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seyin\Desktop\DİĞER\Adnan Metin\2022\UĞUR YILMAZ\1. Üretilecek Sayfalar-Yeşil Sayfalar\"/>
    </mc:Choice>
  </mc:AlternateContent>
  <bookViews>
    <workbookView xWindow="0" yWindow="0" windowWidth="23040" windowHeight="8652" firstSheet="11" activeTab="14"/>
  </bookViews>
  <sheets>
    <sheet name="31.01.2022" sheetId="6" r:id="rId1"/>
    <sheet name="28.02.2022" sheetId="5" r:id="rId2"/>
    <sheet name="31.03.2022" sheetId="4" r:id="rId3"/>
    <sheet name="30.04.2022" sheetId="3" r:id="rId4"/>
    <sheet name="31.05.2022" sheetId="2" r:id="rId5"/>
    <sheet name="30.06.2022" sheetId="1" r:id="rId6"/>
    <sheet name="31.07.2022" sheetId="7" r:id="rId7"/>
    <sheet name="31.08.2022" sheetId="8" r:id="rId8"/>
    <sheet name="30.09.2022" sheetId="9" r:id="rId9"/>
    <sheet name="31.10.2022" sheetId="10" r:id="rId10"/>
    <sheet name="30.11.2022" sheetId="11" r:id="rId11"/>
    <sheet name="31.12.2022" sheetId="12" r:id="rId12"/>
    <sheet name="TCMB Takvim Gününe Göre Ort.Kur" sheetId="15" r:id="rId13"/>
    <sheet name="1.TÜM DÖNEMLER_TL MİZAN" sheetId="13" r:id="rId14"/>
    <sheet name="1.TÜM DÖNEMLER_USD MİZAN" sheetId="14" r:id="rId15"/>
  </sheets>
  <definedNames>
    <definedName name="_xlnm._FilterDatabase" localSheetId="13" hidden="1">'1.TÜM DÖNEMLER_TL MİZAN'!$A$1:$D$1926</definedName>
    <definedName name="_xlnm._FilterDatabase" localSheetId="14" hidden="1">'1.TÜM DÖNEMLER_USD MİZAN'!#REF!</definedName>
    <definedName name="_xlnm._FilterDatabase" localSheetId="1" hidden="1">'28.02.2022'!$A$1:$H$1672</definedName>
    <definedName name="_xlnm._FilterDatabase" localSheetId="3" hidden="1">'30.04.2022'!$A$1:$H$1797</definedName>
    <definedName name="_xlnm._FilterDatabase" localSheetId="5" hidden="1">'30.06.2022'!$A$1:$I$1926</definedName>
    <definedName name="_xlnm._FilterDatabase" localSheetId="8" hidden="1">'30.09.2022'!$A$1:$G$1926</definedName>
    <definedName name="_xlnm._FilterDatabase" localSheetId="10" hidden="1">'30.11.2022'!$A$1:$G$1926</definedName>
    <definedName name="_xlnm._FilterDatabase" localSheetId="0" hidden="1">'31.01.2022'!$A$1:$H$1583</definedName>
    <definedName name="_xlnm._FilterDatabase" localSheetId="2" hidden="1">'31.03.2022'!$A$1:$H$1740</definedName>
    <definedName name="_xlnm._FilterDatabase" localSheetId="4" hidden="1">'31.05.2022'!$A$1:$H$1857</definedName>
    <definedName name="_xlnm._FilterDatabase" localSheetId="6" hidden="1">'31.07.2022'!$A$1:$G$1926</definedName>
    <definedName name="_xlnm._FilterDatabase" localSheetId="7" hidden="1">'31.08.2022'!$A$1:$G$1926</definedName>
    <definedName name="_xlnm._FilterDatabase" localSheetId="9" hidden="1">'31.10.2022'!$A$1:$G$1926</definedName>
    <definedName name="_xlnm._FilterDatabase" localSheetId="11" hidden="1">'31.12.2022'!$A$1:$G$1926</definedName>
    <definedName name="_xlnm._FilterDatabase" localSheetId="12" hidden="1">'TCMB Takvim Gününe Göre Ort.Kur'!$A$1:$F$371</definedName>
    <definedName name="_xlnm.Print_Titles" localSheetId="13">'1.TÜM DÖNEMLER_TL MİZAN'!$1:$1</definedName>
    <definedName name="_xlnm.Print_Titles" localSheetId="14">'1.TÜM DÖNEMLER_USD MİZAN'!$1:$1</definedName>
    <definedName name="_xlnm.Print_Titles" localSheetId="1">'28.02.2022'!$1:$1</definedName>
    <definedName name="_xlnm.Print_Titles" localSheetId="3">'30.04.2022'!$1:$1</definedName>
    <definedName name="_xlnm.Print_Titles" localSheetId="5">'30.06.2022'!$1:$1</definedName>
    <definedName name="_xlnm.Print_Titles" localSheetId="8">'30.09.2022'!$1:$1</definedName>
    <definedName name="_xlnm.Print_Titles" localSheetId="10">'30.11.2022'!$1:$1</definedName>
    <definedName name="_xlnm.Print_Titles" localSheetId="0">'31.01.2022'!$1:$1</definedName>
    <definedName name="_xlnm.Print_Titles" localSheetId="2">'31.03.2022'!$1:$1</definedName>
    <definedName name="_xlnm.Print_Titles" localSheetId="4">'31.05.2022'!$1:$1</definedName>
    <definedName name="_xlnm.Print_Titles" localSheetId="6">'31.07.2022'!$1:$1</definedName>
    <definedName name="_xlnm.Print_Titles" localSheetId="7">'31.08.2022'!$1:$1</definedName>
    <definedName name="_xlnm.Print_Titles" localSheetId="9">'31.10.2022'!$1:$1</definedName>
    <definedName name="_xlnm.Print_Titles" localSheetId="11">'31.12.2022'!$1:$1</definedName>
  </definedNames>
  <calcPr calcId="162913"/>
</workbook>
</file>

<file path=xl/calcChain.xml><?xml version="1.0" encoding="utf-8"?>
<calcChain xmlns="http://schemas.openxmlformats.org/spreadsheetml/2006/main">
  <c r="C1926" i="14" l="1"/>
  <c r="C1927" i="14"/>
  <c r="O1927" i="14"/>
  <c r="N1927" i="14"/>
  <c r="M1927" i="14"/>
  <c r="L1927" i="14"/>
  <c r="K1927" i="14"/>
  <c r="J1927" i="14"/>
  <c r="I1927" i="14"/>
  <c r="H1927" i="14"/>
  <c r="G1927" i="14"/>
  <c r="F1927" i="14"/>
  <c r="E1927" i="14"/>
  <c r="C1925" i="14" l="1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O37" i="15" l="1"/>
  <c r="T65" i="15" l="1"/>
  <c r="S65" i="15"/>
  <c r="R65" i="15"/>
  <c r="Q65" i="15"/>
  <c r="P65" i="15"/>
  <c r="O65" i="15"/>
  <c r="N65" i="15"/>
  <c r="M65" i="15"/>
  <c r="L65" i="15"/>
  <c r="K65" i="15"/>
  <c r="J65" i="15"/>
  <c r="I65" i="15"/>
  <c r="T37" i="15"/>
  <c r="S37" i="15"/>
  <c r="R37" i="15"/>
  <c r="Q37" i="15"/>
  <c r="P37" i="15"/>
  <c r="N37" i="15"/>
  <c r="M37" i="15"/>
  <c r="L37" i="15"/>
  <c r="K37" i="15"/>
  <c r="J37" i="15"/>
  <c r="I37" i="15"/>
  <c r="C370" i="15"/>
  <c r="C371" i="15" s="1"/>
  <c r="C369" i="15"/>
  <c r="C368" i="15"/>
  <c r="C367" i="15"/>
  <c r="C366" i="15"/>
  <c r="C363" i="15"/>
  <c r="C364" i="15" s="1"/>
  <c r="C365" i="15" s="1"/>
  <c r="C362" i="15"/>
  <c r="C361" i="15"/>
  <c r="C360" i="15"/>
  <c r="C359" i="15"/>
  <c r="C357" i="15"/>
  <c r="C358" i="15" s="1"/>
  <c r="C356" i="15"/>
  <c r="C355" i="15"/>
  <c r="C354" i="15"/>
  <c r="C353" i="15"/>
  <c r="C352" i="15"/>
  <c r="C349" i="15"/>
  <c r="C350" i="15" s="1"/>
  <c r="C351" i="15" s="1"/>
  <c r="C348" i="15"/>
  <c r="C347" i="15"/>
  <c r="C346" i="15"/>
  <c r="C345" i="15"/>
  <c r="C342" i="15"/>
  <c r="C343" i="15" s="1"/>
  <c r="C344" i="15" s="1"/>
  <c r="C341" i="15"/>
  <c r="D371" i="15" s="1"/>
  <c r="C340" i="15"/>
  <c r="C339" i="15"/>
  <c r="C338" i="15"/>
  <c r="C335" i="15"/>
  <c r="C336" i="15" s="1"/>
  <c r="C337" i="15" s="1"/>
  <c r="C334" i="15"/>
  <c r="C333" i="15"/>
  <c r="C332" i="15"/>
  <c r="C331" i="15"/>
  <c r="C328" i="15"/>
  <c r="C329" i="15" s="1"/>
  <c r="C330" i="15" s="1"/>
  <c r="C327" i="15"/>
  <c r="C326" i="15"/>
  <c r="C325" i="15"/>
  <c r="C324" i="15"/>
  <c r="C322" i="15"/>
  <c r="C323" i="15" s="1"/>
  <c r="C321" i="15"/>
  <c r="C320" i="15"/>
  <c r="C319" i="15"/>
  <c r="C318" i="15"/>
  <c r="C317" i="15"/>
  <c r="C314" i="15"/>
  <c r="C315" i="15" s="1"/>
  <c r="C316" i="15" s="1"/>
  <c r="C313" i="15"/>
  <c r="C312" i="15"/>
  <c r="C311" i="15"/>
  <c r="D340" i="15" s="1"/>
  <c r="C310" i="15"/>
  <c r="C307" i="15"/>
  <c r="C308" i="15" s="1"/>
  <c r="C309" i="15" s="1"/>
  <c r="C306" i="15"/>
  <c r="C305" i="15"/>
  <c r="C304" i="15"/>
  <c r="C303" i="15"/>
  <c r="C302" i="15"/>
  <c r="C301" i="15"/>
  <c r="C300" i="15"/>
  <c r="C299" i="15"/>
  <c r="C298" i="15"/>
  <c r="C297" i="15"/>
  <c r="C296" i="15"/>
  <c r="C294" i="15"/>
  <c r="C295" i="15" s="1"/>
  <c r="C293" i="15"/>
  <c r="C292" i="15"/>
  <c r="C291" i="15"/>
  <c r="C290" i="15"/>
  <c r="C289" i="15"/>
  <c r="C286" i="15"/>
  <c r="C287" i="15" s="1"/>
  <c r="C288" i="15" s="1"/>
  <c r="C285" i="15"/>
  <c r="C284" i="15"/>
  <c r="C283" i="15"/>
  <c r="C282" i="15"/>
  <c r="C279" i="15"/>
  <c r="C280" i="15" s="1"/>
  <c r="C278" i="15"/>
  <c r="C277" i="15"/>
  <c r="C276" i="15"/>
  <c r="C275" i="15"/>
  <c r="C272" i="15"/>
  <c r="C273" i="15" s="1"/>
  <c r="C274" i="15" s="1"/>
  <c r="C271" i="15"/>
  <c r="C270" i="15"/>
  <c r="C269" i="15"/>
  <c r="C268" i="15"/>
  <c r="C265" i="15"/>
  <c r="C266" i="15" s="1"/>
  <c r="C267" i="15" s="1"/>
  <c r="C264" i="15"/>
  <c r="C263" i="15"/>
  <c r="C262" i="15"/>
  <c r="C261" i="15"/>
  <c r="C259" i="15"/>
  <c r="C260" i="15" s="1"/>
  <c r="C258" i="15"/>
  <c r="C257" i="15"/>
  <c r="C256" i="15"/>
  <c r="C255" i="15"/>
  <c r="C254" i="15"/>
  <c r="C251" i="15"/>
  <c r="C252" i="15" s="1"/>
  <c r="C250" i="15"/>
  <c r="C249" i="15"/>
  <c r="C248" i="15"/>
  <c r="C247" i="15"/>
  <c r="C244" i="15"/>
  <c r="C245" i="15" s="1"/>
  <c r="C246" i="15" s="1"/>
  <c r="C243" i="15"/>
  <c r="C242" i="15"/>
  <c r="C241" i="15"/>
  <c r="C240" i="15"/>
  <c r="C237" i="15"/>
  <c r="C238" i="15" s="1"/>
  <c r="C239" i="15" s="1"/>
  <c r="C236" i="15"/>
  <c r="C235" i="15"/>
  <c r="C234" i="15"/>
  <c r="C233" i="15"/>
  <c r="C230" i="15"/>
  <c r="C231" i="15" s="1"/>
  <c r="C232" i="15" s="1"/>
  <c r="C229" i="15"/>
  <c r="C228" i="15"/>
  <c r="C227" i="15"/>
  <c r="C226" i="15"/>
  <c r="C224" i="15"/>
  <c r="C225" i="15" s="1"/>
  <c r="C223" i="15"/>
  <c r="C222" i="15"/>
  <c r="C221" i="15"/>
  <c r="C220" i="15"/>
  <c r="C219" i="15"/>
  <c r="C216" i="15"/>
  <c r="C217" i="15" s="1"/>
  <c r="C218" i="15" s="1"/>
  <c r="C215" i="15"/>
  <c r="C214" i="15"/>
  <c r="C213" i="15"/>
  <c r="C212" i="15"/>
  <c r="C210" i="15"/>
  <c r="C211" i="15" s="1"/>
  <c r="C209" i="15"/>
  <c r="C208" i="15"/>
  <c r="C207" i="15"/>
  <c r="C206" i="15"/>
  <c r="C205" i="15"/>
  <c r="C202" i="15"/>
  <c r="C203" i="15" s="1"/>
  <c r="C204" i="15" s="1"/>
  <c r="C201" i="15"/>
  <c r="C200" i="15"/>
  <c r="C196" i="15"/>
  <c r="C197" i="15" s="1"/>
  <c r="C198" i="15" s="1"/>
  <c r="C199" i="15" s="1"/>
  <c r="C195" i="15"/>
  <c r="C194" i="15"/>
  <c r="C193" i="15"/>
  <c r="C192" i="15"/>
  <c r="C191" i="15"/>
  <c r="C188" i="15"/>
  <c r="C187" i="15"/>
  <c r="C186" i="15"/>
  <c r="C185" i="15"/>
  <c r="C184" i="15"/>
  <c r="C181" i="15"/>
  <c r="C182" i="15" s="1"/>
  <c r="C183" i="15" s="1"/>
  <c r="C180" i="15"/>
  <c r="C179" i="15"/>
  <c r="C178" i="15"/>
  <c r="C177" i="15"/>
  <c r="C175" i="15"/>
  <c r="C176" i="15" s="1"/>
  <c r="C174" i="15"/>
  <c r="C173" i="15"/>
  <c r="C172" i="15"/>
  <c r="C171" i="15"/>
  <c r="C170" i="15"/>
  <c r="C167" i="15"/>
  <c r="C168" i="15" s="1"/>
  <c r="C169" i="15" s="1"/>
  <c r="C166" i="15"/>
  <c r="C165" i="15"/>
  <c r="C164" i="15"/>
  <c r="C163" i="15"/>
  <c r="C161" i="15"/>
  <c r="C162" i="15" s="1"/>
  <c r="C160" i="15"/>
  <c r="C159" i="15"/>
  <c r="C158" i="15"/>
  <c r="C157" i="15"/>
  <c r="C156" i="15"/>
  <c r="C154" i="15"/>
  <c r="C155" i="15" s="1"/>
  <c r="C153" i="15"/>
  <c r="C152" i="15"/>
  <c r="C151" i="15"/>
  <c r="C150" i="15"/>
  <c r="C149" i="15"/>
  <c r="C146" i="15"/>
  <c r="C147" i="15" s="1"/>
  <c r="C148" i="15" s="1"/>
  <c r="C144" i="15"/>
  <c r="C145" i="15" s="1"/>
  <c r="C143" i="15"/>
  <c r="C142" i="15"/>
  <c r="C139" i="15"/>
  <c r="C140" i="15" s="1"/>
  <c r="C141" i="15" s="1"/>
  <c r="C138" i="15"/>
  <c r="C137" i="15"/>
  <c r="C136" i="15"/>
  <c r="C135" i="15"/>
  <c r="C132" i="15"/>
  <c r="C133" i="15" s="1"/>
  <c r="C134" i="15" s="1"/>
  <c r="C131" i="15"/>
  <c r="C125" i="15"/>
  <c r="C126" i="15" s="1"/>
  <c r="C127" i="15" s="1"/>
  <c r="C124" i="15"/>
  <c r="C123" i="15"/>
  <c r="C122" i="15"/>
  <c r="C121" i="15"/>
  <c r="C118" i="15"/>
  <c r="C119" i="15" s="1"/>
  <c r="C120" i="15" s="1"/>
  <c r="C117" i="15"/>
  <c r="C116" i="15"/>
  <c r="C115" i="15"/>
  <c r="C114" i="15"/>
  <c r="C112" i="15"/>
  <c r="C113" i="15" s="1"/>
  <c r="C111" i="15"/>
  <c r="C110" i="15"/>
  <c r="C109" i="15"/>
  <c r="C108" i="15"/>
  <c r="C107" i="15"/>
  <c r="C104" i="15"/>
  <c r="C105" i="15" s="1"/>
  <c r="C106" i="15" s="1"/>
  <c r="C103" i="15"/>
  <c r="C102" i="15"/>
  <c r="C101" i="15"/>
  <c r="C100" i="15"/>
  <c r="C97" i="15"/>
  <c r="C96" i="15"/>
  <c r="C95" i="15"/>
  <c r="C94" i="15"/>
  <c r="C93" i="15"/>
  <c r="C90" i="15"/>
  <c r="C91" i="15" s="1"/>
  <c r="C92" i="15" s="1"/>
  <c r="C89" i="15"/>
  <c r="C88" i="15"/>
  <c r="C87" i="15"/>
  <c r="C86" i="15"/>
  <c r="C84" i="15"/>
  <c r="C85" i="15" s="1"/>
  <c r="C83" i="15"/>
  <c r="C82" i="15"/>
  <c r="C81" i="15"/>
  <c r="C80" i="15"/>
  <c r="C79" i="15"/>
  <c r="C76" i="15"/>
  <c r="C77" i="15" s="1"/>
  <c r="C78" i="15" s="1"/>
  <c r="C75" i="15"/>
  <c r="C74" i="15"/>
  <c r="C73" i="15"/>
  <c r="C72" i="15"/>
  <c r="C69" i="15"/>
  <c r="C70" i="15" s="1"/>
  <c r="C71" i="15" s="1"/>
  <c r="C68" i="15"/>
  <c r="C67" i="15"/>
  <c r="C66" i="15"/>
  <c r="C65" i="15"/>
  <c r="C62" i="15"/>
  <c r="C63" i="15" s="1"/>
  <c r="C64" i="15" s="1"/>
  <c r="C61" i="15"/>
  <c r="C60" i="15"/>
  <c r="C59" i="15"/>
  <c r="C58" i="15"/>
  <c r="C56" i="15"/>
  <c r="C57" i="15" s="1"/>
  <c r="C55" i="15"/>
  <c r="C54" i="15"/>
  <c r="C53" i="15"/>
  <c r="C52" i="15"/>
  <c r="C51" i="15"/>
  <c r="C48" i="15"/>
  <c r="C49" i="15" s="1"/>
  <c r="C50" i="15" s="1"/>
  <c r="C47" i="15"/>
  <c r="C46" i="15"/>
  <c r="C45" i="15"/>
  <c r="C44" i="15"/>
  <c r="C41" i="15"/>
  <c r="C42" i="15" s="1"/>
  <c r="C43" i="15" s="1"/>
  <c r="C40" i="15"/>
  <c r="C39" i="15"/>
  <c r="C38" i="15"/>
  <c r="C37" i="15"/>
  <c r="C34" i="15"/>
  <c r="C35" i="15" s="1"/>
  <c r="C36" i="15" s="1"/>
  <c r="C33" i="15"/>
  <c r="C32" i="15"/>
  <c r="C31" i="15"/>
  <c r="C30" i="15"/>
  <c r="C27" i="15"/>
  <c r="C28" i="15" s="1"/>
  <c r="C29" i="15" s="1"/>
  <c r="C26" i="15"/>
  <c r="C25" i="15"/>
  <c r="C24" i="15"/>
  <c r="C23" i="15"/>
  <c r="C20" i="15"/>
  <c r="C21" i="15" s="1"/>
  <c r="C22" i="15" s="1"/>
  <c r="C19" i="15"/>
  <c r="C18" i="15"/>
  <c r="C17" i="15"/>
  <c r="C16" i="15"/>
  <c r="C14" i="15"/>
  <c r="C15" i="15" s="1"/>
  <c r="C13" i="15"/>
  <c r="C12" i="15"/>
  <c r="C11" i="15"/>
  <c r="C10" i="15"/>
  <c r="C9" i="15"/>
  <c r="C7" i="15"/>
  <c r="D65" i="15" l="1"/>
  <c r="E371" i="15"/>
  <c r="C281" i="15"/>
  <c r="D310" i="15" s="1"/>
  <c r="C128" i="15"/>
  <c r="C129" i="15" s="1"/>
  <c r="C130" i="15" s="1"/>
  <c r="D157" i="15"/>
  <c r="D249" i="15"/>
  <c r="C253" i="15"/>
  <c r="D279" i="15" s="1"/>
  <c r="D187" i="15"/>
  <c r="D96" i="15"/>
  <c r="C8" i="15"/>
  <c r="F63" i="15" s="1"/>
  <c r="C98" i="15"/>
  <c r="F44" i="15"/>
  <c r="C189" i="15"/>
  <c r="C190" i="15" s="1"/>
  <c r="E279" i="15"/>
  <c r="F9" i="15"/>
  <c r="F68" i="15"/>
  <c r="F49" i="15"/>
  <c r="F26" i="15"/>
  <c r="F85" i="15"/>
  <c r="F38" i="15"/>
  <c r="F7" i="15"/>
  <c r="F15" i="15"/>
  <c r="F74" i="15"/>
  <c r="F78" i="15" l="1"/>
  <c r="F19" i="15"/>
  <c r="F42" i="15"/>
  <c r="F89" i="15"/>
  <c r="F30" i="15"/>
  <c r="F53" i="15"/>
  <c r="F72" i="15"/>
  <c r="F13" i="15"/>
  <c r="F48" i="15"/>
  <c r="F39" i="15"/>
  <c r="F70" i="15"/>
  <c r="F11" i="15"/>
  <c r="F81" i="15"/>
  <c r="F22" i="15"/>
  <c r="F45" i="15"/>
  <c r="D37" i="15"/>
  <c r="F40" i="15"/>
  <c r="F98" i="15"/>
  <c r="F75" i="15"/>
  <c r="F79" i="15"/>
  <c r="F83" i="15"/>
  <c r="F87" i="15"/>
  <c r="F91" i="15"/>
  <c r="F67" i="15"/>
  <c r="F95" i="15"/>
  <c r="F71" i="15"/>
  <c r="F28" i="15"/>
  <c r="F12" i="15"/>
  <c r="F36" i="15"/>
  <c r="F32" i="15"/>
  <c r="F24" i="15"/>
  <c r="F16" i="15"/>
  <c r="F20" i="15"/>
  <c r="F8" i="15"/>
  <c r="F97" i="15"/>
  <c r="F66" i="15"/>
  <c r="F62" i="15"/>
  <c r="F77" i="15"/>
  <c r="F18" i="15"/>
  <c r="F41" i="15"/>
  <c r="F92" i="15"/>
  <c r="F33" i="15"/>
  <c r="F59" i="15"/>
  <c r="D218" i="15"/>
  <c r="C99" i="15"/>
  <c r="F266" i="15" s="1"/>
  <c r="F94" i="15"/>
  <c r="F35" i="15"/>
  <c r="F58" i="15"/>
  <c r="F202" i="15"/>
  <c r="F73" i="15"/>
  <c r="F14" i="15"/>
  <c r="F37" i="15"/>
  <c r="F88" i="15"/>
  <c r="F29" i="15"/>
  <c r="F330" i="15"/>
  <c r="F64" i="15"/>
  <c r="F55" i="15"/>
  <c r="F368" i="15"/>
  <c r="F90" i="15"/>
  <c r="F31" i="15"/>
  <c r="F332" i="15"/>
  <c r="F54" i="15"/>
  <c r="F163" i="15"/>
  <c r="F69" i="15"/>
  <c r="F10" i="15"/>
  <c r="E96" i="15"/>
  <c r="F307" i="15"/>
  <c r="F84" i="15"/>
  <c r="F25" i="15"/>
  <c r="F240" i="15"/>
  <c r="F60" i="15"/>
  <c r="F51" i="15"/>
  <c r="F364" i="15"/>
  <c r="F86" i="15"/>
  <c r="F27" i="15"/>
  <c r="F328" i="15"/>
  <c r="F50" i="15"/>
  <c r="F159" i="15"/>
  <c r="F96" i="15"/>
  <c r="F65" i="15"/>
  <c r="F61" i="15"/>
  <c r="F303" i="15"/>
  <c r="F80" i="15"/>
  <c r="F21" i="15"/>
  <c r="F236" i="15"/>
  <c r="F56" i="15"/>
  <c r="F47" i="15"/>
  <c r="F360" i="15"/>
  <c r="F82" i="15"/>
  <c r="F23" i="15"/>
  <c r="F324" i="15"/>
  <c r="F46" i="15"/>
  <c r="F124" i="15"/>
  <c r="F93" i="15"/>
  <c r="F34" i="15"/>
  <c r="F57" i="15"/>
  <c r="F299" i="15"/>
  <c r="F76" i="15"/>
  <c r="F17" i="15"/>
  <c r="F232" i="15"/>
  <c r="F52" i="15"/>
  <c r="F43" i="15"/>
  <c r="F142" i="15" l="1"/>
  <c r="F268" i="15"/>
  <c r="F230" i="15"/>
  <c r="F301" i="15"/>
  <c r="F146" i="15"/>
  <c r="F272" i="15"/>
  <c r="F234" i="15"/>
  <c r="F305" i="15"/>
  <c r="F150" i="15"/>
  <c r="F276" i="15"/>
  <c r="F100" i="15"/>
  <c r="F238" i="15"/>
  <c r="F309" i="15"/>
  <c r="F244" i="15"/>
  <c r="F342" i="15"/>
  <c r="F167" i="15"/>
  <c r="F336" i="15"/>
  <c r="D126" i="15"/>
  <c r="F248" i="15"/>
  <c r="F346" i="15"/>
  <c r="F171" i="15"/>
  <c r="F114" i="15"/>
  <c r="F173" i="15"/>
  <c r="F169" i="15"/>
  <c r="F341" i="15"/>
  <c r="F204" i="15"/>
  <c r="F220" i="15"/>
  <c r="F350" i="15"/>
  <c r="F175" i="15"/>
  <c r="F249" i="15"/>
  <c r="F200" i="15"/>
  <c r="F259" i="15"/>
  <c r="F280" i="15"/>
  <c r="F109" i="15"/>
  <c r="F371" i="15"/>
  <c r="F318" i="15"/>
  <c r="F362" i="15"/>
  <c r="F190" i="15"/>
  <c r="F134" i="15"/>
  <c r="F322" i="15"/>
  <c r="F366" i="15"/>
  <c r="F194" i="15"/>
  <c r="E187" i="15"/>
  <c r="F326" i="15"/>
  <c r="F370" i="15"/>
  <c r="F198" i="15"/>
  <c r="F127" i="15"/>
  <c r="F265" i="15"/>
  <c r="F131" i="15"/>
  <c r="F269" i="15"/>
  <c r="F160" i="15"/>
  <c r="F196" i="15"/>
  <c r="F181" i="15"/>
  <c r="F251" i="15"/>
  <c r="F208" i="15"/>
  <c r="F157" i="15"/>
  <c r="F298" i="15"/>
  <c r="F135" i="15"/>
  <c r="F273" i="15"/>
  <c r="F101" i="15"/>
  <c r="F223" i="15"/>
  <c r="F107" i="15"/>
  <c r="F237" i="15"/>
  <c r="F343" i="15"/>
  <c r="F172" i="15"/>
  <c r="F345" i="15"/>
  <c r="F129" i="15"/>
  <c r="F253" i="15"/>
  <c r="F257" i="15"/>
  <c r="F261" i="15"/>
  <c r="F145" i="15"/>
  <c r="F221" i="15"/>
  <c r="F296" i="15"/>
  <c r="F125" i="15"/>
  <c r="F225" i="15"/>
  <c r="F300" i="15"/>
  <c r="F191" i="15"/>
  <c r="F255" i="15"/>
  <c r="F212" i="15"/>
  <c r="F271" i="15"/>
  <c r="F263" i="15"/>
  <c r="F185" i="15"/>
  <c r="F353" i="15"/>
  <c r="F99" i="15"/>
  <c r="F229" i="15"/>
  <c r="F304" i="15"/>
  <c r="F164" i="15"/>
  <c r="F317" i="15"/>
  <c r="F170" i="15"/>
  <c r="F331" i="15"/>
  <c r="F203" i="15"/>
  <c r="F165" i="15"/>
  <c r="F188" i="15"/>
  <c r="F143" i="15"/>
  <c r="F133" i="15"/>
  <c r="F147" i="15"/>
  <c r="F284" i="15"/>
  <c r="F113" i="15"/>
  <c r="F137" i="15"/>
  <c r="F151" i="15"/>
  <c r="F288" i="15"/>
  <c r="F117" i="15"/>
  <c r="F141" i="15"/>
  <c r="F155" i="15"/>
  <c r="F292" i="15"/>
  <c r="F121" i="15"/>
  <c r="F239" i="15"/>
  <c r="F123" i="15"/>
  <c r="F315" i="15"/>
  <c r="F359" i="15"/>
  <c r="F187" i="15"/>
  <c r="F149" i="15"/>
  <c r="F158" i="15"/>
  <c r="F319" i="15"/>
  <c r="F363" i="15"/>
  <c r="F254" i="15"/>
  <c r="F290" i="15"/>
  <c r="F286" i="15"/>
  <c r="F302" i="15"/>
  <c r="F275" i="15"/>
  <c r="F216" i="15"/>
  <c r="F110" i="15"/>
  <c r="F153" i="15"/>
  <c r="F162" i="15"/>
  <c r="F323" i="15"/>
  <c r="F367" i="15"/>
  <c r="F195" i="15"/>
  <c r="F201" i="15"/>
  <c r="F136" i="15"/>
  <c r="F179" i="15"/>
  <c r="F132" i="15"/>
  <c r="F105" i="15"/>
  <c r="F293" i="15"/>
  <c r="F219" i="15"/>
  <c r="F103" i="15"/>
  <c r="F260" i="15"/>
  <c r="F139" i="15"/>
  <c r="F168" i="15"/>
  <c r="F327" i="15"/>
  <c r="F214" i="15"/>
  <c r="F222" i="15"/>
  <c r="F199" i="15"/>
  <c r="F352" i="15"/>
  <c r="F310" i="15"/>
  <c r="F197" i="15"/>
  <c r="F277" i="15"/>
  <c r="F354" i="15"/>
  <c r="F316" i="15"/>
  <c r="F262" i="15"/>
  <c r="F224" i="15"/>
  <c r="F166" i="15"/>
  <c r="F291" i="15"/>
  <c r="F233" i="15"/>
  <c r="F116" i="15"/>
  <c r="F308" i="15"/>
  <c r="F227" i="15"/>
  <c r="F111" i="15"/>
  <c r="F241" i="15"/>
  <c r="F347" i="15"/>
  <c r="F176" i="15"/>
  <c r="F231" i="15"/>
  <c r="F115" i="15"/>
  <c r="F245" i="15"/>
  <c r="F351" i="15"/>
  <c r="F180" i="15"/>
  <c r="F235" i="15"/>
  <c r="F119" i="15"/>
  <c r="F311" i="15"/>
  <c r="F355" i="15"/>
  <c r="F184" i="15"/>
  <c r="F333" i="15"/>
  <c r="F186" i="15"/>
  <c r="F250" i="15"/>
  <c r="F243" i="15"/>
  <c r="F189" i="15"/>
  <c r="F285" i="15"/>
  <c r="F357" i="15"/>
  <c r="F369" i="15"/>
  <c r="F349" i="15"/>
  <c r="F294" i="15"/>
  <c r="F267" i="15"/>
  <c r="F122" i="15"/>
  <c r="F247" i="15"/>
  <c r="F193" i="15"/>
  <c r="F128" i="15"/>
  <c r="F258" i="15"/>
  <c r="F138" i="15"/>
  <c r="F264" i="15"/>
  <c r="F226" i="15"/>
  <c r="F297" i="15"/>
  <c r="F334" i="15"/>
  <c r="F338" i="15"/>
  <c r="F321" i="15"/>
  <c r="F335" i="15"/>
  <c r="F207" i="15"/>
  <c r="F325" i="15"/>
  <c r="F178" i="15"/>
  <c r="F339" i="15"/>
  <c r="F211" i="15"/>
  <c r="F329" i="15"/>
  <c r="F182" i="15"/>
  <c r="F215" i="15"/>
  <c r="F217" i="15"/>
  <c r="F152" i="15"/>
  <c r="F281" i="15"/>
  <c r="F337" i="15"/>
  <c r="F252" i="15"/>
  <c r="F156" i="15"/>
  <c r="F344" i="15"/>
  <c r="F361" i="15"/>
  <c r="F282" i="15"/>
  <c r="F177" i="15"/>
  <c r="F256" i="15"/>
  <c r="F218" i="15"/>
  <c r="F289" i="15"/>
  <c r="F228" i="15"/>
  <c r="F295" i="15"/>
  <c r="F120" i="15"/>
  <c r="F320" i="15"/>
  <c r="F356" i="15"/>
  <c r="F206" i="15"/>
  <c r="F161" i="15"/>
  <c r="F102" i="15"/>
  <c r="F210" i="15"/>
  <c r="F174" i="15"/>
  <c r="F205" i="15"/>
  <c r="F140" i="15"/>
  <c r="F270" i="15"/>
  <c r="F209" i="15"/>
  <c r="F144" i="15"/>
  <c r="F274" i="15"/>
  <c r="F213" i="15"/>
  <c r="F148" i="15"/>
  <c r="F278" i="15"/>
  <c r="F154" i="15"/>
  <c r="F279" i="15"/>
  <c r="F104" i="15"/>
  <c r="F242" i="15"/>
  <c r="F340" i="15"/>
  <c r="F126" i="15"/>
  <c r="F283" i="15"/>
  <c r="F108" i="15"/>
  <c r="F246" i="15"/>
  <c r="F118" i="15"/>
  <c r="F106" i="15"/>
  <c r="F365" i="15"/>
  <c r="F306" i="15"/>
  <c r="F192" i="15"/>
  <c r="F130" i="15"/>
  <c r="F287" i="15"/>
  <c r="F112" i="15"/>
  <c r="F312" i="15"/>
  <c r="F348" i="15"/>
  <c r="F314" i="15"/>
  <c r="F358" i="15"/>
  <c r="F183" i="15"/>
  <c r="F313" i="15"/>
  <c r="O1926" i="13"/>
  <c r="N1926" i="13"/>
  <c r="M1926" i="13"/>
  <c r="L1926" i="13"/>
  <c r="K1926" i="13"/>
  <c r="J1926" i="13"/>
  <c r="I1926" i="13"/>
  <c r="H1926" i="13"/>
  <c r="G1926" i="13"/>
  <c r="F1926" i="13"/>
  <c r="E1926" i="13"/>
  <c r="D1926" i="13"/>
  <c r="O1925" i="13"/>
  <c r="N1925" i="13"/>
  <c r="M1925" i="13"/>
  <c r="L1925" i="13"/>
  <c r="K1925" i="13"/>
  <c r="J1925" i="13"/>
  <c r="I1925" i="13"/>
  <c r="H1925" i="13"/>
  <c r="G1925" i="13"/>
  <c r="F1925" i="13"/>
  <c r="E1925" i="13"/>
  <c r="D1925" i="13"/>
  <c r="D1925" i="14" s="1"/>
  <c r="O1924" i="13"/>
  <c r="N1924" i="13"/>
  <c r="M1924" i="13"/>
  <c r="L1924" i="13"/>
  <c r="K1924" i="13"/>
  <c r="J1924" i="13"/>
  <c r="I1924" i="13"/>
  <c r="H1924" i="13"/>
  <c r="G1924" i="13"/>
  <c r="F1924" i="13"/>
  <c r="E1924" i="13"/>
  <c r="D1924" i="13"/>
  <c r="D1924" i="14" s="1"/>
  <c r="E1924" i="14" s="1"/>
  <c r="F1924" i="14" s="1"/>
  <c r="G1924" i="14" s="1"/>
  <c r="H1924" i="14" s="1"/>
  <c r="I1924" i="14" s="1"/>
  <c r="J1924" i="14" s="1"/>
  <c r="K1924" i="14" s="1"/>
  <c r="L1924" i="14" s="1"/>
  <c r="M1924" i="14" s="1"/>
  <c r="N1924" i="14" s="1"/>
  <c r="O1924" i="14" s="1"/>
  <c r="O1923" i="13"/>
  <c r="N1923" i="13"/>
  <c r="M1923" i="13"/>
  <c r="L1923" i="13"/>
  <c r="K1923" i="13"/>
  <c r="J1923" i="13"/>
  <c r="I1923" i="13"/>
  <c r="H1923" i="13"/>
  <c r="G1923" i="13"/>
  <c r="F1923" i="13"/>
  <c r="E1923" i="13"/>
  <c r="D1923" i="13"/>
  <c r="D1923" i="14" s="1"/>
  <c r="O1922" i="13"/>
  <c r="N1922" i="13"/>
  <c r="M1922" i="13"/>
  <c r="L1922" i="13"/>
  <c r="K1922" i="13"/>
  <c r="J1922" i="13"/>
  <c r="I1922" i="13"/>
  <c r="H1922" i="13"/>
  <c r="G1922" i="13"/>
  <c r="F1922" i="13"/>
  <c r="E1922" i="13"/>
  <c r="D1922" i="13"/>
  <c r="D1922" i="14" s="1"/>
  <c r="E1922" i="14" s="1"/>
  <c r="F1922" i="14" s="1"/>
  <c r="G1922" i="14" s="1"/>
  <c r="H1922" i="14" s="1"/>
  <c r="I1922" i="14" s="1"/>
  <c r="J1922" i="14" s="1"/>
  <c r="K1922" i="14" s="1"/>
  <c r="L1922" i="14" s="1"/>
  <c r="M1922" i="14" s="1"/>
  <c r="N1922" i="14" s="1"/>
  <c r="O1922" i="14" s="1"/>
  <c r="O1921" i="13"/>
  <c r="N1921" i="13"/>
  <c r="M1921" i="13"/>
  <c r="L1921" i="13"/>
  <c r="K1921" i="13"/>
  <c r="J1921" i="13"/>
  <c r="I1921" i="13"/>
  <c r="H1921" i="13"/>
  <c r="G1921" i="13"/>
  <c r="F1921" i="13"/>
  <c r="E1921" i="13"/>
  <c r="D1921" i="13"/>
  <c r="D1921" i="14" s="1"/>
  <c r="O1920" i="13"/>
  <c r="N1920" i="13"/>
  <c r="M1920" i="13"/>
  <c r="L1920" i="13"/>
  <c r="K1920" i="13"/>
  <c r="J1920" i="13"/>
  <c r="I1920" i="13"/>
  <c r="H1920" i="13"/>
  <c r="G1920" i="13"/>
  <c r="F1920" i="13"/>
  <c r="E1920" i="13"/>
  <c r="D1920" i="13"/>
  <c r="D1920" i="14" s="1"/>
  <c r="E1920" i="14" s="1"/>
  <c r="F1920" i="14" s="1"/>
  <c r="G1920" i="14" s="1"/>
  <c r="H1920" i="14" s="1"/>
  <c r="I1920" i="14" s="1"/>
  <c r="J1920" i="14" s="1"/>
  <c r="K1920" i="14" s="1"/>
  <c r="L1920" i="14" s="1"/>
  <c r="M1920" i="14" s="1"/>
  <c r="N1920" i="14" s="1"/>
  <c r="O1920" i="14" s="1"/>
  <c r="O1919" i="13"/>
  <c r="N1919" i="13"/>
  <c r="M1919" i="13"/>
  <c r="L1919" i="13"/>
  <c r="K1919" i="13"/>
  <c r="J1919" i="13"/>
  <c r="I1919" i="13"/>
  <c r="H1919" i="13"/>
  <c r="G1919" i="13"/>
  <c r="F1919" i="13"/>
  <c r="E1919" i="13"/>
  <c r="D1919" i="13"/>
  <c r="D1919" i="14" s="1"/>
  <c r="O1918" i="13"/>
  <c r="N1918" i="13"/>
  <c r="M1918" i="13"/>
  <c r="L1918" i="13"/>
  <c r="K1918" i="13"/>
  <c r="J1918" i="13"/>
  <c r="I1918" i="13"/>
  <c r="H1918" i="13"/>
  <c r="G1918" i="13"/>
  <c r="F1918" i="13"/>
  <c r="E1918" i="13"/>
  <c r="D1918" i="13"/>
  <c r="D1918" i="14" s="1"/>
  <c r="E1918" i="14" s="1"/>
  <c r="F1918" i="14" s="1"/>
  <c r="G1918" i="14" s="1"/>
  <c r="H1918" i="14" s="1"/>
  <c r="I1918" i="14" s="1"/>
  <c r="J1918" i="14" s="1"/>
  <c r="K1918" i="14" s="1"/>
  <c r="L1918" i="14" s="1"/>
  <c r="M1918" i="14" s="1"/>
  <c r="N1918" i="14" s="1"/>
  <c r="O1918" i="14" s="1"/>
  <c r="I1926" i="12"/>
  <c r="I1925" i="12"/>
  <c r="E1924" i="12"/>
  <c r="G1924" i="12" s="1"/>
  <c r="I1924" i="12" s="1"/>
  <c r="I1922" i="12"/>
  <c r="D1921" i="12"/>
  <c r="F1921" i="12" s="1"/>
  <c r="I1921" i="12" s="1"/>
  <c r="I1919" i="12"/>
  <c r="I1918" i="12"/>
  <c r="I1926" i="11"/>
  <c r="I1925" i="11"/>
  <c r="E1924" i="11"/>
  <c r="G1924" i="11" s="1"/>
  <c r="I1924" i="11" s="1"/>
  <c r="E1923" i="11"/>
  <c r="E1919" i="11" s="1"/>
  <c r="E1918" i="11" s="1"/>
  <c r="I1922" i="11"/>
  <c r="D1921" i="11"/>
  <c r="F1921" i="11" s="1"/>
  <c r="I1921" i="11" s="1"/>
  <c r="I1919" i="11"/>
  <c r="I1918" i="11"/>
  <c r="I1926" i="10"/>
  <c r="I1925" i="10"/>
  <c r="E1924" i="10"/>
  <c r="G1924" i="10" s="1"/>
  <c r="I1924" i="10" s="1"/>
  <c r="I1922" i="10"/>
  <c r="F1921" i="10"/>
  <c r="I1921" i="10" s="1"/>
  <c r="D1921" i="10"/>
  <c r="D1920" i="10"/>
  <c r="D1919" i="10" s="1"/>
  <c r="D1918" i="10" s="1"/>
  <c r="I1919" i="10"/>
  <c r="I1918" i="10"/>
  <c r="I1926" i="9"/>
  <c r="I1925" i="9"/>
  <c r="E1924" i="9"/>
  <c r="G1924" i="9" s="1"/>
  <c r="I1924" i="9" s="1"/>
  <c r="E1923" i="9"/>
  <c r="E1919" i="9" s="1"/>
  <c r="E1918" i="9" s="1"/>
  <c r="I1922" i="9"/>
  <c r="D1921" i="9"/>
  <c r="F1921" i="9" s="1"/>
  <c r="I1921" i="9" s="1"/>
  <c r="I1919" i="9"/>
  <c r="I1918" i="9"/>
  <c r="I1926" i="8"/>
  <c r="I1925" i="8"/>
  <c r="E1924" i="8"/>
  <c r="G1924" i="8" s="1"/>
  <c r="I1924" i="8" s="1"/>
  <c r="I1922" i="8"/>
  <c r="D1921" i="8"/>
  <c r="F1921" i="8" s="1"/>
  <c r="I1921" i="8" s="1"/>
  <c r="I1919" i="8"/>
  <c r="I1918" i="8"/>
  <c r="I1926" i="7"/>
  <c r="I1925" i="7"/>
  <c r="E1924" i="7"/>
  <c r="E1923" i="7" s="1"/>
  <c r="I1922" i="7"/>
  <c r="D1921" i="7"/>
  <c r="F1921" i="7" s="1"/>
  <c r="I1921" i="7" s="1"/>
  <c r="D1920" i="7"/>
  <c r="D1919" i="7" s="1"/>
  <c r="D1918" i="7" s="1"/>
  <c r="I1919" i="7"/>
  <c r="I1918" i="7"/>
  <c r="I1918" i="1"/>
  <c r="I1919" i="1"/>
  <c r="I1920" i="1"/>
  <c r="I1921" i="1"/>
  <c r="I1922" i="1"/>
  <c r="I1923" i="1"/>
  <c r="I1924" i="1"/>
  <c r="I1925" i="1"/>
  <c r="I1926" i="1"/>
  <c r="G1924" i="1"/>
  <c r="G1923" i="1"/>
  <c r="F1921" i="1"/>
  <c r="F1920" i="1"/>
  <c r="E1924" i="1"/>
  <c r="E1923" i="1" s="1"/>
  <c r="E1919" i="1" s="1"/>
  <c r="E1918" i="1" s="1"/>
  <c r="D1921" i="1"/>
  <c r="D1920" i="1" s="1"/>
  <c r="D1919" i="1" s="1"/>
  <c r="D1918" i="1" s="1"/>
  <c r="H1917" i="13"/>
  <c r="G1917" i="13"/>
  <c r="F1917" i="13"/>
  <c r="E1917" i="13"/>
  <c r="D1917" i="13"/>
  <c r="D1917" i="14" s="1"/>
  <c r="E1917" i="14" s="1"/>
  <c r="H1916" i="13"/>
  <c r="G1916" i="13"/>
  <c r="F1916" i="13"/>
  <c r="E1916" i="13"/>
  <c r="D1916" i="13"/>
  <c r="D1916" i="14" s="1"/>
  <c r="E1916" i="14" s="1"/>
  <c r="F1916" i="14" s="1"/>
  <c r="G1916" i="14" s="1"/>
  <c r="H1916" i="14" s="1"/>
  <c r="H1915" i="13"/>
  <c r="G1915" i="13"/>
  <c r="F1915" i="13"/>
  <c r="E1915" i="13"/>
  <c r="D1915" i="13"/>
  <c r="D1915" i="14" s="1"/>
  <c r="E1915" i="14" s="1"/>
  <c r="H1914" i="13"/>
  <c r="G1914" i="13"/>
  <c r="F1914" i="13"/>
  <c r="E1914" i="13"/>
  <c r="D1914" i="13"/>
  <c r="D1914" i="14" s="1"/>
  <c r="H1913" i="13"/>
  <c r="G1913" i="13"/>
  <c r="F1913" i="13"/>
  <c r="E1913" i="13"/>
  <c r="D1913" i="13"/>
  <c r="D1913" i="14" s="1"/>
  <c r="E1913" i="14" s="1"/>
  <c r="F1913" i="14" s="1"/>
  <c r="G1913" i="14" s="1"/>
  <c r="H1913" i="14" s="1"/>
  <c r="H1912" i="13"/>
  <c r="G1912" i="13"/>
  <c r="F1912" i="13"/>
  <c r="E1912" i="13"/>
  <c r="D1912" i="13"/>
  <c r="D1912" i="14" s="1"/>
  <c r="H1911" i="13"/>
  <c r="G1911" i="13"/>
  <c r="F1911" i="13"/>
  <c r="E1911" i="13"/>
  <c r="D1911" i="13"/>
  <c r="D1911" i="14" s="1"/>
  <c r="H1910" i="13"/>
  <c r="G1910" i="13"/>
  <c r="F1910" i="13"/>
  <c r="E1910" i="13"/>
  <c r="D1910" i="13"/>
  <c r="D1910" i="14" s="1"/>
  <c r="H1909" i="13"/>
  <c r="G1909" i="13"/>
  <c r="F1909" i="13"/>
  <c r="E1909" i="13"/>
  <c r="D1909" i="13"/>
  <c r="D1909" i="14" s="1"/>
  <c r="E1909" i="14" s="1"/>
  <c r="H1908" i="13"/>
  <c r="G1908" i="13"/>
  <c r="F1908" i="13"/>
  <c r="E1908" i="13"/>
  <c r="D1908" i="13"/>
  <c r="D1908" i="14" s="1"/>
  <c r="E1908" i="14" s="1"/>
  <c r="F1908" i="14" s="1"/>
  <c r="G1908" i="14" s="1"/>
  <c r="H1907" i="13"/>
  <c r="G1907" i="13"/>
  <c r="F1907" i="13"/>
  <c r="E1907" i="13"/>
  <c r="D1907" i="13"/>
  <c r="D1907" i="14" s="1"/>
  <c r="H1906" i="13"/>
  <c r="G1906" i="13"/>
  <c r="F1906" i="13"/>
  <c r="E1906" i="13"/>
  <c r="D1906" i="13"/>
  <c r="D1906" i="14" s="1"/>
  <c r="H1905" i="13"/>
  <c r="G1905" i="13"/>
  <c r="F1905" i="13"/>
  <c r="E1905" i="13"/>
  <c r="D1905" i="13"/>
  <c r="D1905" i="14" s="1"/>
  <c r="E1905" i="14" s="1"/>
  <c r="F1905" i="14" s="1"/>
  <c r="H1904" i="13"/>
  <c r="G1904" i="13"/>
  <c r="F1904" i="13"/>
  <c r="E1904" i="13"/>
  <c r="D1904" i="13"/>
  <c r="D1904" i="14" s="1"/>
  <c r="E1904" i="14" s="1"/>
  <c r="F1904" i="14" s="1"/>
  <c r="G1904" i="14" s="1"/>
  <c r="H1904" i="14" s="1"/>
  <c r="H1903" i="13"/>
  <c r="G1903" i="13"/>
  <c r="F1903" i="13"/>
  <c r="E1903" i="13"/>
  <c r="D1903" i="13"/>
  <c r="D1903" i="14" s="1"/>
  <c r="E1903" i="14" s="1"/>
  <c r="F1903" i="14" s="1"/>
  <c r="G1903" i="14" s="1"/>
  <c r="H1903" i="14" s="1"/>
  <c r="H1902" i="13"/>
  <c r="G1902" i="13"/>
  <c r="F1902" i="13"/>
  <c r="E1902" i="13"/>
  <c r="D1902" i="13"/>
  <c r="D1902" i="14" s="1"/>
  <c r="E1902" i="14" s="1"/>
  <c r="H1901" i="13"/>
  <c r="G1901" i="13"/>
  <c r="F1901" i="13"/>
  <c r="E1901" i="13"/>
  <c r="D1901" i="13"/>
  <c r="D1901" i="14" s="1"/>
  <c r="E1901" i="14" s="1"/>
  <c r="H1900" i="13"/>
  <c r="G1900" i="13"/>
  <c r="F1900" i="13"/>
  <c r="E1900" i="13"/>
  <c r="D1900" i="13"/>
  <c r="D1900" i="14" s="1"/>
  <c r="E1900" i="14" s="1"/>
  <c r="F1900" i="14" s="1"/>
  <c r="G1900" i="14" s="1"/>
  <c r="H1899" i="13"/>
  <c r="G1899" i="13"/>
  <c r="F1899" i="13"/>
  <c r="E1899" i="13"/>
  <c r="D1899" i="13"/>
  <c r="D1899" i="14" s="1"/>
  <c r="H1898" i="13"/>
  <c r="G1898" i="13"/>
  <c r="F1898" i="13"/>
  <c r="E1898" i="13"/>
  <c r="D1898" i="13"/>
  <c r="D1898" i="14" s="1"/>
  <c r="H1897" i="13"/>
  <c r="G1897" i="13"/>
  <c r="F1897" i="13"/>
  <c r="E1897" i="13"/>
  <c r="D1897" i="13"/>
  <c r="D1897" i="14" s="1"/>
  <c r="E1897" i="14" s="1"/>
  <c r="F1897" i="14" s="1"/>
  <c r="H1896" i="13"/>
  <c r="G1896" i="13"/>
  <c r="F1896" i="13"/>
  <c r="E1896" i="13"/>
  <c r="D1896" i="13"/>
  <c r="D1896" i="14" s="1"/>
  <c r="E1896" i="14" s="1"/>
  <c r="F1896" i="14" s="1"/>
  <c r="G1896" i="14" s="1"/>
  <c r="H1896" i="14" s="1"/>
  <c r="H1895" i="13"/>
  <c r="G1895" i="13"/>
  <c r="F1895" i="13"/>
  <c r="E1895" i="13"/>
  <c r="D1895" i="13"/>
  <c r="D1895" i="14" s="1"/>
  <c r="E1895" i="14" s="1"/>
  <c r="F1895" i="14" s="1"/>
  <c r="G1895" i="14" s="1"/>
  <c r="H1895" i="14" s="1"/>
  <c r="H1894" i="13"/>
  <c r="G1894" i="13"/>
  <c r="F1894" i="13"/>
  <c r="E1894" i="13"/>
  <c r="D1894" i="13"/>
  <c r="D1894" i="14" s="1"/>
  <c r="E1894" i="14" s="1"/>
  <c r="H1893" i="13"/>
  <c r="G1893" i="13"/>
  <c r="F1893" i="13"/>
  <c r="E1893" i="13"/>
  <c r="D1893" i="13"/>
  <c r="D1893" i="14" s="1"/>
  <c r="E1893" i="14" s="1"/>
  <c r="H1892" i="13"/>
  <c r="G1892" i="13"/>
  <c r="F1892" i="13"/>
  <c r="E1892" i="13"/>
  <c r="D1892" i="13"/>
  <c r="D1892" i="14" s="1"/>
  <c r="E1892" i="14" s="1"/>
  <c r="F1892" i="14" s="1"/>
  <c r="G1892" i="14" s="1"/>
  <c r="H1891" i="13"/>
  <c r="G1891" i="13"/>
  <c r="F1891" i="13"/>
  <c r="E1891" i="13"/>
  <c r="D1891" i="13"/>
  <c r="D1891" i="14" s="1"/>
  <c r="H1890" i="13"/>
  <c r="G1890" i="13"/>
  <c r="F1890" i="13"/>
  <c r="E1890" i="13"/>
  <c r="D1890" i="13"/>
  <c r="D1890" i="14" s="1"/>
  <c r="H1889" i="13"/>
  <c r="G1889" i="13"/>
  <c r="F1889" i="13"/>
  <c r="E1889" i="13"/>
  <c r="D1889" i="13"/>
  <c r="D1889" i="14" s="1"/>
  <c r="E1889" i="14" s="1"/>
  <c r="F1889" i="14" s="1"/>
  <c r="H1888" i="13"/>
  <c r="G1888" i="13"/>
  <c r="F1888" i="13"/>
  <c r="E1888" i="13"/>
  <c r="D1888" i="13"/>
  <c r="D1888" i="14" s="1"/>
  <c r="E1888" i="14" s="1"/>
  <c r="F1888" i="14" s="1"/>
  <c r="G1888" i="14" s="1"/>
  <c r="H1888" i="14" s="1"/>
  <c r="H1887" i="13"/>
  <c r="G1887" i="13"/>
  <c r="F1887" i="13"/>
  <c r="E1887" i="13"/>
  <c r="D1887" i="13"/>
  <c r="D1887" i="14" s="1"/>
  <c r="E1887" i="14" s="1"/>
  <c r="F1887" i="14" s="1"/>
  <c r="G1887" i="14" s="1"/>
  <c r="H1887" i="14" s="1"/>
  <c r="H1886" i="13"/>
  <c r="G1886" i="13"/>
  <c r="F1886" i="13"/>
  <c r="E1886" i="13"/>
  <c r="D1886" i="13"/>
  <c r="D1886" i="14" s="1"/>
  <c r="E1886" i="14" s="1"/>
  <c r="H1885" i="13"/>
  <c r="G1885" i="13"/>
  <c r="F1885" i="13"/>
  <c r="E1885" i="13"/>
  <c r="D1885" i="13"/>
  <c r="D1885" i="14" s="1"/>
  <c r="E1885" i="14" s="1"/>
  <c r="H1884" i="13"/>
  <c r="G1884" i="13"/>
  <c r="F1884" i="13"/>
  <c r="E1884" i="13"/>
  <c r="D1884" i="13"/>
  <c r="D1884" i="14" s="1"/>
  <c r="E1884" i="14" s="1"/>
  <c r="F1884" i="14" s="1"/>
  <c r="G1884" i="14" s="1"/>
  <c r="H1883" i="13"/>
  <c r="G1883" i="13"/>
  <c r="F1883" i="13"/>
  <c r="E1883" i="13"/>
  <c r="D1883" i="13"/>
  <c r="D1883" i="14" s="1"/>
  <c r="H1882" i="13"/>
  <c r="G1882" i="13"/>
  <c r="F1882" i="13"/>
  <c r="E1882" i="13"/>
  <c r="D1882" i="13"/>
  <c r="D1882" i="14" s="1"/>
  <c r="H1881" i="13"/>
  <c r="G1881" i="13"/>
  <c r="F1881" i="13"/>
  <c r="E1881" i="13"/>
  <c r="D1881" i="13"/>
  <c r="D1881" i="14" s="1"/>
  <c r="E1881" i="14" s="1"/>
  <c r="F1881" i="14" s="1"/>
  <c r="H1880" i="13"/>
  <c r="G1880" i="13"/>
  <c r="F1880" i="13"/>
  <c r="E1880" i="13"/>
  <c r="D1880" i="13"/>
  <c r="D1880" i="14" s="1"/>
  <c r="E1880" i="14" s="1"/>
  <c r="F1880" i="14" s="1"/>
  <c r="G1880" i="14" s="1"/>
  <c r="H1880" i="14" s="1"/>
  <c r="H1879" i="13"/>
  <c r="G1879" i="13"/>
  <c r="F1879" i="13"/>
  <c r="E1879" i="13"/>
  <c r="D1879" i="13"/>
  <c r="D1879" i="14" s="1"/>
  <c r="E1879" i="14" s="1"/>
  <c r="F1879" i="14" s="1"/>
  <c r="G1879" i="14" s="1"/>
  <c r="H1879" i="14" s="1"/>
  <c r="H1878" i="13"/>
  <c r="G1878" i="13"/>
  <c r="F1878" i="13"/>
  <c r="E1878" i="13"/>
  <c r="D1878" i="13"/>
  <c r="D1878" i="14" s="1"/>
  <c r="E1878" i="14" s="1"/>
  <c r="H1877" i="13"/>
  <c r="G1877" i="13"/>
  <c r="F1877" i="13"/>
  <c r="E1877" i="13"/>
  <c r="D1877" i="13"/>
  <c r="D1877" i="14" s="1"/>
  <c r="E1877" i="14" s="1"/>
  <c r="H1876" i="13"/>
  <c r="G1876" i="13"/>
  <c r="F1876" i="13"/>
  <c r="E1876" i="13"/>
  <c r="D1876" i="13"/>
  <c r="D1876" i="14" s="1"/>
  <c r="E1876" i="14" s="1"/>
  <c r="F1876" i="14" s="1"/>
  <c r="G1876" i="14" s="1"/>
  <c r="H1875" i="13"/>
  <c r="G1875" i="13"/>
  <c r="F1875" i="13"/>
  <c r="E1875" i="13"/>
  <c r="D1875" i="13"/>
  <c r="D1875" i="14" s="1"/>
  <c r="H1874" i="13"/>
  <c r="G1874" i="13"/>
  <c r="F1874" i="13"/>
  <c r="E1874" i="13"/>
  <c r="D1874" i="13"/>
  <c r="D1874" i="14" s="1"/>
  <c r="H1873" i="13"/>
  <c r="G1873" i="13"/>
  <c r="F1873" i="13"/>
  <c r="E1873" i="13"/>
  <c r="D1873" i="13"/>
  <c r="D1873" i="14" s="1"/>
  <c r="E1873" i="14" s="1"/>
  <c r="F1873" i="14" s="1"/>
  <c r="H1872" i="13"/>
  <c r="G1872" i="13"/>
  <c r="F1872" i="13"/>
  <c r="E1872" i="13"/>
  <c r="D1872" i="13"/>
  <c r="D1872" i="14" s="1"/>
  <c r="E1872" i="14" s="1"/>
  <c r="F1872" i="14" s="1"/>
  <c r="G1872" i="14" s="1"/>
  <c r="H1872" i="14" s="1"/>
  <c r="H1871" i="13"/>
  <c r="G1871" i="13"/>
  <c r="F1871" i="13"/>
  <c r="E1871" i="13"/>
  <c r="D1871" i="13"/>
  <c r="D1871" i="14" s="1"/>
  <c r="E1871" i="14" s="1"/>
  <c r="F1871" i="14" s="1"/>
  <c r="G1871" i="14" s="1"/>
  <c r="H1871" i="14" s="1"/>
  <c r="H1870" i="13"/>
  <c r="G1870" i="13"/>
  <c r="F1870" i="13"/>
  <c r="E1870" i="13"/>
  <c r="D1870" i="13"/>
  <c r="D1870" i="14" s="1"/>
  <c r="H1869" i="13"/>
  <c r="G1869" i="13"/>
  <c r="F1869" i="13"/>
  <c r="E1869" i="13"/>
  <c r="D1869" i="13"/>
  <c r="D1869" i="14" s="1"/>
  <c r="H1868" i="13"/>
  <c r="G1868" i="13"/>
  <c r="F1868" i="13"/>
  <c r="E1868" i="13"/>
  <c r="D1868" i="13"/>
  <c r="D1868" i="14" s="1"/>
  <c r="E1868" i="14" s="1"/>
  <c r="F1868" i="14" s="1"/>
  <c r="G1868" i="14" s="1"/>
  <c r="H1867" i="13"/>
  <c r="G1867" i="13"/>
  <c r="F1867" i="13"/>
  <c r="E1867" i="13"/>
  <c r="D1867" i="13"/>
  <c r="D1867" i="14" s="1"/>
  <c r="H1866" i="13"/>
  <c r="G1866" i="13"/>
  <c r="F1866" i="13"/>
  <c r="E1866" i="13"/>
  <c r="D1866" i="13"/>
  <c r="D1866" i="14" s="1"/>
  <c r="H1865" i="13"/>
  <c r="G1865" i="13"/>
  <c r="F1865" i="13"/>
  <c r="E1865" i="13"/>
  <c r="D1865" i="13"/>
  <c r="D1865" i="14" s="1"/>
  <c r="E1865" i="14" s="1"/>
  <c r="F1865" i="14" s="1"/>
  <c r="H1864" i="13"/>
  <c r="G1864" i="13"/>
  <c r="F1864" i="13"/>
  <c r="E1864" i="13"/>
  <c r="D1864" i="13"/>
  <c r="D1864" i="14" s="1"/>
  <c r="E1864" i="14" s="1"/>
  <c r="F1864" i="14" s="1"/>
  <c r="G1864" i="14" s="1"/>
  <c r="H1864" i="14" s="1"/>
  <c r="H1863" i="13"/>
  <c r="G1863" i="13"/>
  <c r="F1863" i="13"/>
  <c r="E1863" i="13"/>
  <c r="D1863" i="13"/>
  <c r="D1863" i="14" s="1"/>
  <c r="E1863" i="14" s="1"/>
  <c r="F1863" i="14" s="1"/>
  <c r="G1863" i="14" s="1"/>
  <c r="H1863" i="14" s="1"/>
  <c r="H1862" i="13"/>
  <c r="G1862" i="13"/>
  <c r="F1862" i="13"/>
  <c r="E1862" i="13"/>
  <c r="D1862" i="13"/>
  <c r="D1862" i="14" s="1"/>
  <c r="H1861" i="13"/>
  <c r="G1861" i="13"/>
  <c r="F1861" i="13"/>
  <c r="E1861" i="13"/>
  <c r="D1861" i="13"/>
  <c r="D1861" i="14" s="1"/>
  <c r="E1861" i="14" s="1"/>
  <c r="H1860" i="13"/>
  <c r="G1860" i="13"/>
  <c r="F1860" i="13"/>
  <c r="E1860" i="13"/>
  <c r="D1860" i="13"/>
  <c r="D1860" i="14" s="1"/>
  <c r="E1860" i="14" s="1"/>
  <c r="F1860" i="14" s="1"/>
  <c r="G1860" i="14" s="1"/>
  <c r="H1859" i="13"/>
  <c r="G1859" i="13"/>
  <c r="F1859" i="13"/>
  <c r="E1859" i="13"/>
  <c r="D1859" i="13"/>
  <c r="D1859" i="14" s="1"/>
  <c r="H1858" i="13"/>
  <c r="G1858" i="13"/>
  <c r="F1858" i="13"/>
  <c r="E1858" i="13"/>
  <c r="D1858" i="13"/>
  <c r="D1858" i="14" s="1"/>
  <c r="H1857" i="13"/>
  <c r="G1857" i="13"/>
  <c r="F1857" i="13"/>
  <c r="E1857" i="13"/>
  <c r="D1857" i="13"/>
  <c r="D1857" i="14" s="1"/>
  <c r="E1857" i="14" s="1"/>
  <c r="F1857" i="14" s="1"/>
  <c r="H1856" i="13"/>
  <c r="G1856" i="13"/>
  <c r="F1856" i="13"/>
  <c r="E1856" i="13"/>
  <c r="D1856" i="13"/>
  <c r="D1856" i="14" s="1"/>
  <c r="E1856" i="14" s="1"/>
  <c r="F1856" i="14" s="1"/>
  <c r="G1856" i="14" s="1"/>
  <c r="H1856" i="14" s="1"/>
  <c r="H1855" i="13"/>
  <c r="G1855" i="13"/>
  <c r="F1855" i="13"/>
  <c r="E1855" i="13"/>
  <c r="D1855" i="13"/>
  <c r="D1855" i="14" s="1"/>
  <c r="H1854" i="13"/>
  <c r="G1854" i="13"/>
  <c r="F1854" i="13"/>
  <c r="E1854" i="13"/>
  <c r="D1854" i="13"/>
  <c r="D1854" i="14" s="1"/>
  <c r="H1853" i="13"/>
  <c r="G1853" i="13"/>
  <c r="F1853" i="13"/>
  <c r="E1853" i="13"/>
  <c r="D1853" i="13"/>
  <c r="D1853" i="14" s="1"/>
  <c r="E1853" i="14" s="1"/>
  <c r="H1852" i="13"/>
  <c r="G1852" i="13"/>
  <c r="F1852" i="13"/>
  <c r="E1852" i="13"/>
  <c r="D1852" i="13"/>
  <c r="D1852" i="14" s="1"/>
  <c r="E1852" i="14" s="1"/>
  <c r="F1852" i="14" s="1"/>
  <c r="G1852" i="14" s="1"/>
  <c r="H1851" i="13"/>
  <c r="G1851" i="13"/>
  <c r="F1851" i="13"/>
  <c r="E1851" i="13"/>
  <c r="D1851" i="13"/>
  <c r="D1851" i="14" s="1"/>
  <c r="H1850" i="13"/>
  <c r="G1850" i="13"/>
  <c r="F1850" i="13"/>
  <c r="E1850" i="13"/>
  <c r="D1850" i="13"/>
  <c r="D1850" i="14" s="1"/>
  <c r="H1849" i="13"/>
  <c r="G1849" i="13"/>
  <c r="F1849" i="13"/>
  <c r="E1849" i="13"/>
  <c r="D1849" i="13"/>
  <c r="D1849" i="14" s="1"/>
  <c r="E1849" i="14" s="1"/>
  <c r="F1849" i="14" s="1"/>
  <c r="H1848" i="13"/>
  <c r="G1848" i="13"/>
  <c r="F1848" i="13"/>
  <c r="E1848" i="13"/>
  <c r="D1848" i="13"/>
  <c r="D1848" i="14" s="1"/>
  <c r="E1848" i="14" s="1"/>
  <c r="F1848" i="14" s="1"/>
  <c r="G1848" i="14" s="1"/>
  <c r="H1848" i="14" s="1"/>
  <c r="H1847" i="13"/>
  <c r="G1847" i="13"/>
  <c r="F1847" i="13"/>
  <c r="E1847" i="13"/>
  <c r="D1847" i="13"/>
  <c r="D1847" i="14" s="1"/>
  <c r="H1846" i="13"/>
  <c r="G1846" i="13"/>
  <c r="F1846" i="13"/>
  <c r="E1846" i="13"/>
  <c r="D1846" i="13"/>
  <c r="D1846" i="14" s="1"/>
  <c r="H1845" i="13"/>
  <c r="G1845" i="13"/>
  <c r="F1845" i="13"/>
  <c r="E1845" i="13"/>
  <c r="D1845" i="13"/>
  <c r="D1845" i="14" s="1"/>
  <c r="H1844" i="13"/>
  <c r="G1844" i="13"/>
  <c r="F1844" i="13"/>
  <c r="E1844" i="13"/>
  <c r="D1844" i="13"/>
  <c r="D1844" i="14" s="1"/>
  <c r="E1844" i="14" s="1"/>
  <c r="F1844" i="14" s="1"/>
  <c r="G1844" i="14" s="1"/>
  <c r="H1843" i="13"/>
  <c r="G1843" i="13"/>
  <c r="F1843" i="13"/>
  <c r="E1843" i="13"/>
  <c r="D1843" i="13"/>
  <c r="D1843" i="14" s="1"/>
  <c r="H1842" i="13"/>
  <c r="G1842" i="13"/>
  <c r="F1842" i="13"/>
  <c r="E1842" i="13"/>
  <c r="D1842" i="13"/>
  <c r="D1842" i="14" s="1"/>
  <c r="H1841" i="13"/>
  <c r="G1841" i="13"/>
  <c r="F1841" i="13"/>
  <c r="E1841" i="13"/>
  <c r="D1841" i="13"/>
  <c r="D1841" i="14" s="1"/>
  <c r="E1841" i="14" s="1"/>
  <c r="F1841" i="14" s="1"/>
  <c r="H1840" i="13"/>
  <c r="G1840" i="13"/>
  <c r="F1840" i="13"/>
  <c r="E1840" i="13"/>
  <c r="D1840" i="13"/>
  <c r="D1840" i="14" s="1"/>
  <c r="E1840" i="14" s="1"/>
  <c r="F1840" i="14" s="1"/>
  <c r="G1840" i="14" s="1"/>
  <c r="H1840" i="14" s="1"/>
  <c r="H1839" i="13"/>
  <c r="G1839" i="13"/>
  <c r="F1839" i="13"/>
  <c r="E1839" i="13"/>
  <c r="D1839" i="13"/>
  <c r="D1839" i="14" s="1"/>
  <c r="H1838" i="13"/>
  <c r="G1838" i="13"/>
  <c r="F1838" i="13"/>
  <c r="E1838" i="13"/>
  <c r="D1838" i="13"/>
  <c r="D1838" i="14" s="1"/>
  <c r="H1837" i="13"/>
  <c r="G1837" i="13"/>
  <c r="F1837" i="13"/>
  <c r="E1837" i="13"/>
  <c r="D1837" i="13"/>
  <c r="D1837" i="14" s="1"/>
  <c r="H1836" i="13"/>
  <c r="G1836" i="13"/>
  <c r="F1836" i="13"/>
  <c r="E1836" i="13"/>
  <c r="D1836" i="13"/>
  <c r="D1836" i="14" s="1"/>
  <c r="E1836" i="14" s="1"/>
  <c r="F1836" i="14" s="1"/>
  <c r="G1836" i="14" s="1"/>
  <c r="H1835" i="13"/>
  <c r="G1835" i="13"/>
  <c r="F1835" i="13"/>
  <c r="E1835" i="13"/>
  <c r="D1835" i="13"/>
  <c r="D1835" i="14" s="1"/>
  <c r="H1834" i="13"/>
  <c r="G1834" i="13"/>
  <c r="F1834" i="13"/>
  <c r="E1834" i="13"/>
  <c r="D1834" i="13"/>
  <c r="D1834" i="14" s="1"/>
  <c r="H1833" i="13"/>
  <c r="G1833" i="13"/>
  <c r="F1833" i="13"/>
  <c r="E1833" i="13"/>
  <c r="D1833" i="13"/>
  <c r="D1833" i="14" s="1"/>
  <c r="E1833" i="14" s="1"/>
  <c r="F1833" i="14" s="1"/>
  <c r="H1832" i="13"/>
  <c r="G1832" i="13"/>
  <c r="F1832" i="13"/>
  <c r="E1832" i="13"/>
  <c r="D1832" i="13"/>
  <c r="D1832" i="14" s="1"/>
  <c r="E1832" i="14" s="1"/>
  <c r="F1832" i="14" s="1"/>
  <c r="G1832" i="14" s="1"/>
  <c r="H1832" i="14" s="1"/>
  <c r="H1831" i="13"/>
  <c r="G1831" i="13"/>
  <c r="F1831" i="13"/>
  <c r="E1831" i="13"/>
  <c r="D1831" i="13"/>
  <c r="D1831" i="14" s="1"/>
  <c r="H1830" i="13"/>
  <c r="G1830" i="13"/>
  <c r="F1830" i="13"/>
  <c r="E1830" i="13"/>
  <c r="D1830" i="13"/>
  <c r="D1830" i="14" s="1"/>
  <c r="H1829" i="13"/>
  <c r="G1829" i="13"/>
  <c r="F1829" i="13"/>
  <c r="E1829" i="13"/>
  <c r="D1829" i="13"/>
  <c r="D1829" i="14" s="1"/>
  <c r="H1828" i="13"/>
  <c r="G1828" i="13"/>
  <c r="F1828" i="13"/>
  <c r="E1828" i="13"/>
  <c r="D1828" i="13"/>
  <c r="D1828" i="14" s="1"/>
  <c r="E1828" i="14" s="1"/>
  <c r="F1828" i="14" s="1"/>
  <c r="G1828" i="14" s="1"/>
  <c r="H1827" i="13"/>
  <c r="G1827" i="13"/>
  <c r="F1827" i="13"/>
  <c r="E1827" i="13"/>
  <c r="D1827" i="13"/>
  <c r="D1827" i="14" s="1"/>
  <c r="H1826" i="13"/>
  <c r="G1826" i="13"/>
  <c r="F1826" i="13"/>
  <c r="E1826" i="13"/>
  <c r="D1826" i="13"/>
  <c r="D1826" i="14" s="1"/>
  <c r="H1825" i="13"/>
  <c r="G1825" i="13"/>
  <c r="F1825" i="13"/>
  <c r="E1825" i="13"/>
  <c r="D1825" i="13"/>
  <c r="D1825" i="14" s="1"/>
  <c r="E1825" i="14" s="1"/>
  <c r="F1825" i="14" s="1"/>
  <c r="H1824" i="13"/>
  <c r="G1824" i="13"/>
  <c r="F1824" i="13"/>
  <c r="E1824" i="13"/>
  <c r="D1824" i="13"/>
  <c r="D1824" i="14" s="1"/>
  <c r="E1824" i="14" s="1"/>
  <c r="F1824" i="14" s="1"/>
  <c r="G1824" i="14" s="1"/>
  <c r="H1824" i="14" s="1"/>
  <c r="H1823" i="13"/>
  <c r="G1823" i="13"/>
  <c r="F1823" i="13"/>
  <c r="E1823" i="13"/>
  <c r="D1823" i="13"/>
  <c r="D1823" i="14" s="1"/>
  <c r="H1822" i="13"/>
  <c r="G1822" i="13"/>
  <c r="F1822" i="13"/>
  <c r="E1822" i="13"/>
  <c r="D1822" i="13"/>
  <c r="D1822" i="14" s="1"/>
  <c r="H1821" i="13"/>
  <c r="G1821" i="13"/>
  <c r="F1821" i="13"/>
  <c r="E1821" i="13"/>
  <c r="D1821" i="13"/>
  <c r="D1821" i="14" s="1"/>
  <c r="E1821" i="14" s="1"/>
  <c r="H1820" i="13"/>
  <c r="G1820" i="13"/>
  <c r="F1820" i="13"/>
  <c r="E1820" i="13"/>
  <c r="D1820" i="13"/>
  <c r="D1820" i="14" s="1"/>
  <c r="E1820" i="14" s="1"/>
  <c r="F1820" i="14" s="1"/>
  <c r="G1820" i="14" s="1"/>
  <c r="H1819" i="13"/>
  <c r="G1819" i="13"/>
  <c r="F1819" i="13"/>
  <c r="E1819" i="13"/>
  <c r="D1819" i="13"/>
  <c r="D1819" i="14" s="1"/>
  <c r="H1818" i="13"/>
  <c r="G1818" i="13"/>
  <c r="F1818" i="13"/>
  <c r="E1818" i="13"/>
  <c r="D1818" i="13"/>
  <c r="D1818" i="14" s="1"/>
  <c r="H1817" i="13"/>
  <c r="G1817" i="13"/>
  <c r="F1817" i="13"/>
  <c r="E1817" i="13"/>
  <c r="D1817" i="13"/>
  <c r="D1817" i="14" s="1"/>
  <c r="E1817" i="14" s="1"/>
  <c r="F1817" i="14" s="1"/>
  <c r="H1816" i="13"/>
  <c r="G1816" i="13"/>
  <c r="F1816" i="13"/>
  <c r="E1816" i="13"/>
  <c r="D1816" i="13"/>
  <c r="D1816" i="14" s="1"/>
  <c r="E1816" i="14" s="1"/>
  <c r="F1816" i="14" s="1"/>
  <c r="G1816" i="14" s="1"/>
  <c r="H1816" i="14" s="1"/>
  <c r="H1815" i="13"/>
  <c r="G1815" i="13"/>
  <c r="F1815" i="13"/>
  <c r="E1815" i="13"/>
  <c r="D1815" i="13"/>
  <c r="D1815" i="14" s="1"/>
  <c r="H1814" i="13"/>
  <c r="G1814" i="13"/>
  <c r="F1814" i="13"/>
  <c r="E1814" i="13"/>
  <c r="D1814" i="13"/>
  <c r="D1814" i="14" s="1"/>
  <c r="H1813" i="13"/>
  <c r="G1813" i="13"/>
  <c r="F1813" i="13"/>
  <c r="E1813" i="13"/>
  <c r="D1813" i="13"/>
  <c r="D1813" i="14" s="1"/>
  <c r="E1813" i="14" s="1"/>
  <c r="H1812" i="13"/>
  <c r="G1812" i="13"/>
  <c r="F1812" i="13"/>
  <c r="E1812" i="13"/>
  <c r="D1812" i="13"/>
  <c r="D1812" i="14" s="1"/>
  <c r="E1812" i="14" s="1"/>
  <c r="F1812" i="14" s="1"/>
  <c r="G1812" i="14" s="1"/>
  <c r="H1811" i="13"/>
  <c r="G1811" i="13"/>
  <c r="F1811" i="13"/>
  <c r="E1811" i="13"/>
  <c r="D1811" i="13"/>
  <c r="D1811" i="14" s="1"/>
  <c r="H1810" i="13"/>
  <c r="G1810" i="13"/>
  <c r="F1810" i="13"/>
  <c r="E1810" i="13"/>
  <c r="D1810" i="13"/>
  <c r="D1810" i="14" s="1"/>
  <c r="H1809" i="13"/>
  <c r="G1809" i="13"/>
  <c r="F1809" i="13"/>
  <c r="E1809" i="13"/>
  <c r="D1809" i="13"/>
  <c r="D1809" i="14" s="1"/>
  <c r="E1809" i="14" s="1"/>
  <c r="H1808" i="13"/>
  <c r="G1808" i="13"/>
  <c r="F1808" i="13"/>
  <c r="E1808" i="13"/>
  <c r="D1808" i="13"/>
  <c r="D1808" i="14" s="1"/>
  <c r="E1808" i="14" s="1"/>
  <c r="F1808" i="14" s="1"/>
  <c r="G1808" i="14" s="1"/>
  <c r="H1808" i="14" s="1"/>
  <c r="H1807" i="13"/>
  <c r="G1807" i="13"/>
  <c r="F1807" i="13"/>
  <c r="E1807" i="13"/>
  <c r="D1807" i="13"/>
  <c r="D1807" i="14" s="1"/>
  <c r="H1806" i="13"/>
  <c r="G1806" i="13"/>
  <c r="F1806" i="13"/>
  <c r="E1806" i="13"/>
  <c r="D1806" i="13"/>
  <c r="D1806" i="14" s="1"/>
  <c r="H1805" i="13"/>
  <c r="G1805" i="13"/>
  <c r="F1805" i="13"/>
  <c r="E1805" i="13"/>
  <c r="D1805" i="13"/>
  <c r="D1805" i="14" s="1"/>
  <c r="E1805" i="14" s="1"/>
  <c r="H1804" i="13"/>
  <c r="G1804" i="13"/>
  <c r="F1804" i="13"/>
  <c r="E1804" i="13"/>
  <c r="D1804" i="13"/>
  <c r="D1804" i="14" s="1"/>
  <c r="E1804" i="14" s="1"/>
  <c r="F1804" i="14" s="1"/>
  <c r="G1804" i="14" s="1"/>
  <c r="H1803" i="13"/>
  <c r="G1803" i="13"/>
  <c r="F1803" i="13"/>
  <c r="E1803" i="13"/>
  <c r="D1803" i="13"/>
  <c r="D1803" i="14" s="1"/>
  <c r="H1802" i="13"/>
  <c r="G1802" i="13"/>
  <c r="F1802" i="13"/>
  <c r="E1802" i="13"/>
  <c r="D1802" i="13"/>
  <c r="D1802" i="14" s="1"/>
  <c r="H1801" i="13"/>
  <c r="G1801" i="13"/>
  <c r="F1801" i="13"/>
  <c r="E1801" i="13"/>
  <c r="D1801" i="13"/>
  <c r="D1801" i="14" s="1"/>
  <c r="E1801" i="14" s="1"/>
  <c r="H1800" i="13"/>
  <c r="G1800" i="13"/>
  <c r="F1800" i="13"/>
  <c r="E1800" i="13"/>
  <c r="D1800" i="13"/>
  <c r="D1800" i="14" s="1"/>
  <c r="E1800" i="14" s="1"/>
  <c r="F1800" i="14" s="1"/>
  <c r="G1800" i="14" s="1"/>
  <c r="H1800" i="14" s="1"/>
  <c r="H1799" i="13"/>
  <c r="G1799" i="13"/>
  <c r="F1799" i="13"/>
  <c r="E1799" i="13"/>
  <c r="D1799" i="13"/>
  <c r="D1799" i="14" s="1"/>
  <c r="H1798" i="13"/>
  <c r="G1798" i="13"/>
  <c r="F1798" i="13"/>
  <c r="E1798" i="13"/>
  <c r="D1798" i="13"/>
  <c r="D1798" i="14" s="1"/>
  <c r="H1797" i="13"/>
  <c r="G1797" i="13"/>
  <c r="F1797" i="13"/>
  <c r="E1797" i="13"/>
  <c r="D1797" i="13"/>
  <c r="D1797" i="14" s="1"/>
  <c r="E1797" i="14" s="1"/>
  <c r="H1796" i="13"/>
  <c r="G1796" i="13"/>
  <c r="F1796" i="13"/>
  <c r="E1796" i="13"/>
  <c r="D1796" i="13"/>
  <c r="D1796" i="14" s="1"/>
  <c r="E1796" i="14" s="1"/>
  <c r="F1796" i="14" s="1"/>
  <c r="G1796" i="14" s="1"/>
  <c r="H1795" i="13"/>
  <c r="G1795" i="13"/>
  <c r="F1795" i="13"/>
  <c r="E1795" i="13"/>
  <c r="D1795" i="13"/>
  <c r="D1795" i="14" s="1"/>
  <c r="H1794" i="13"/>
  <c r="G1794" i="13"/>
  <c r="F1794" i="13"/>
  <c r="E1794" i="13"/>
  <c r="E1794" i="14" s="1"/>
  <c r="D1794" i="13"/>
  <c r="D1794" i="14" s="1"/>
  <c r="H1793" i="13"/>
  <c r="G1793" i="13"/>
  <c r="F1793" i="13"/>
  <c r="E1793" i="13"/>
  <c r="D1793" i="13"/>
  <c r="D1793" i="14" s="1"/>
  <c r="E1793" i="14" s="1"/>
  <c r="H1792" i="13"/>
  <c r="G1792" i="13"/>
  <c r="F1792" i="13"/>
  <c r="E1792" i="13"/>
  <c r="D1792" i="13"/>
  <c r="D1792" i="14" s="1"/>
  <c r="E1792" i="14" s="1"/>
  <c r="F1792" i="14" s="1"/>
  <c r="G1792" i="14" s="1"/>
  <c r="H1792" i="14" s="1"/>
  <c r="H1791" i="13"/>
  <c r="G1791" i="13"/>
  <c r="F1791" i="13"/>
  <c r="E1791" i="13"/>
  <c r="D1791" i="13"/>
  <c r="D1791" i="14" s="1"/>
  <c r="H1790" i="13"/>
  <c r="G1790" i="13"/>
  <c r="F1790" i="13"/>
  <c r="E1790" i="13"/>
  <c r="D1790" i="13"/>
  <c r="D1790" i="14" s="1"/>
  <c r="H1789" i="13"/>
  <c r="G1789" i="13"/>
  <c r="F1789" i="13"/>
  <c r="E1789" i="13"/>
  <c r="D1789" i="13"/>
  <c r="D1789" i="14" s="1"/>
  <c r="E1789" i="14" s="1"/>
  <c r="H1788" i="13"/>
  <c r="G1788" i="13"/>
  <c r="F1788" i="13"/>
  <c r="E1788" i="13"/>
  <c r="D1788" i="13"/>
  <c r="D1788" i="14" s="1"/>
  <c r="E1788" i="14" s="1"/>
  <c r="F1788" i="14" s="1"/>
  <c r="G1788" i="14" s="1"/>
  <c r="H1787" i="13"/>
  <c r="G1787" i="13"/>
  <c r="F1787" i="13"/>
  <c r="E1787" i="13"/>
  <c r="E1787" i="14" s="1"/>
  <c r="F1787" i="14" s="1"/>
  <c r="G1787" i="14" s="1"/>
  <c r="H1787" i="14" s="1"/>
  <c r="D1787" i="13"/>
  <c r="D1787" i="14" s="1"/>
  <c r="H1786" i="13"/>
  <c r="G1786" i="13"/>
  <c r="F1786" i="13"/>
  <c r="E1786" i="13"/>
  <c r="D1786" i="13"/>
  <c r="D1786" i="14" s="1"/>
  <c r="H1785" i="13"/>
  <c r="G1785" i="13"/>
  <c r="F1785" i="13"/>
  <c r="E1785" i="13"/>
  <c r="D1785" i="13"/>
  <c r="D1785" i="14" s="1"/>
  <c r="E1785" i="14" s="1"/>
  <c r="H1784" i="13"/>
  <c r="G1784" i="13"/>
  <c r="F1784" i="13"/>
  <c r="E1784" i="13"/>
  <c r="D1784" i="13"/>
  <c r="D1784" i="14" s="1"/>
  <c r="E1784" i="14" s="1"/>
  <c r="F1784" i="14" s="1"/>
  <c r="G1784" i="14" s="1"/>
  <c r="H1784" i="14" s="1"/>
  <c r="H1783" i="13"/>
  <c r="G1783" i="13"/>
  <c r="F1783" i="13"/>
  <c r="E1783" i="13"/>
  <c r="D1783" i="13"/>
  <c r="D1783" i="14" s="1"/>
  <c r="H1782" i="13"/>
  <c r="G1782" i="13"/>
  <c r="F1782" i="13"/>
  <c r="E1782" i="13"/>
  <c r="D1782" i="13"/>
  <c r="D1782" i="14" s="1"/>
  <c r="H1781" i="13"/>
  <c r="G1781" i="13"/>
  <c r="F1781" i="13"/>
  <c r="E1781" i="13"/>
  <c r="D1781" i="13"/>
  <c r="D1781" i="14" s="1"/>
  <c r="E1781" i="14" s="1"/>
  <c r="H1780" i="13"/>
  <c r="G1780" i="13"/>
  <c r="F1780" i="13"/>
  <c r="E1780" i="13"/>
  <c r="D1780" i="13"/>
  <c r="D1780" i="14" s="1"/>
  <c r="E1780" i="14" s="1"/>
  <c r="F1780" i="14" s="1"/>
  <c r="G1780" i="14" s="1"/>
  <c r="H1779" i="13"/>
  <c r="G1779" i="13"/>
  <c r="F1779" i="13"/>
  <c r="E1779" i="13"/>
  <c r="D1779" i="13"/>
  <c r="D1779" i="14" s="1"/>
  <c r="H1778" i="13"/>
  <c r="G1778" i="13"/>
  <c r="F1778" i="13"/>
  <c r="E1778" i="13"/>
  <c r="D1778" i="13"/>
  <c r="D1778" i="14" s="1"/>
  <c r="H1777" i="13"/>
  <c r="G1777" i="13"/>
  <c r="F1777" i="13"/>
  <c r="E1777" i="13"/>
  <c r="D1777" i="13"/>
  <c r="D1777" i="14" s="1"/>
  <c r="E1777" i="14" s="1"/>
  <c r="H1776" i="13"/>
  <c r="G1776" i="13"/>
  <c r="F1776" i="13"/>
  <c r="E1776" i="13"/>
  <c r="D1776" i="13"/>
  <c r="D1776" i="14" s="1"/>
  <c r="E1776" i="14" s="1"/>
  <c r="F1776" i="14" s="1"/>
  <c r="G1776" i="14" s="1"/>
  <c r="H1776" i="14" s="1"/>
  <c r="H1775" i="13"/>
  <c r="G1775" i="13"/>
  <c r="F1775" i="13"/>
  <c r="E1775" i="13"/>
  <c r="D1775" i="13"/>
  <c r="D1775" i="14" s="1"/>
  <c r="H1774" i="13"/>
  <c r="G1774" i="13"/>
  <c r="F1774" i="13"/>
  <c r="E1774" i="13"/>
  <c r="D1774" i="13"/>
  <c r="D1774" i="14" s="1"/>
  <c r="H1773" i="13"/>
  <c r="G1773" i="13"/>
  <c r="F1773" i="13"/>
  <c r="E1773" i="13"/>
  <c r="D1773" i="13"/>
  <c r="D1773" i="14" s="1"/>
  <c r="H1772" i="13"/>
  <c r="G1772" i="13"/>
  <c r="F1772" i="13"/>
  <c r="E1772" i="13"/>
  <c r="D1772" i="13"/>
  <c r="D1772" i="14" s="1"/>
  <c r="E1772" i="14" s="1"/>
  <c r="F1772" i="14" s="1"/>
  <c r="G1772" i="14" s="1"/>
  <c r="H1771" i="13"/>
  <c r="G1771" i="13"/>
  <c r="F1771" i="13"/>
  <c r="E1771" i="13"/>
  <c r="D1771" i="13"/>
  <c r="D1771" i="14" s="1"/>
  <c r="H1770" i="13"/>
  <c r="G1770" i="13"/>
  <c r="F1770" i="13"/>
  <c r="E1770" i="13"/>
  <c r="D1770" i="13"/>
  <c r="D1770" i="14" s="1"/>
  <c r="H1769" i="13"/>
  <c r="G1769" i="13"/>
  <c r="F1769" i="13"/>
  <c r="E1769" i="13"/>
  <c r="D1769" i="13"/>
  <c r="D1769" i="14" s="1"/>
  <c r="E1769" i="14" s="1"/>
  <c r="H1768" i="13"/>
  <c r="G1768" i="13"/>
  <c r="F1768" i="13"/>
  <c r="E1768" i="13"/>
  <c r="D1768" i="13"/>
  <c r="D1768" i="14" s="1"/>
  <c r="H1767" i="13"/>
  <c r="G1767" i="13"/>
  <c r="F1767" i="13"/>
  <c r="E1767" i="13"/>
  <c r="D1767" i="13"/>
  <c r="D1767" i="14" s="1"/>
  <c r="H1766" i="13"/>
  <c r="G1766" i="13"/>
  <c r="F1766" i="13"/>
  <c r="E1766" i="13"/>
  <c r="D1766" i="13"/>
  <c r="D1766" i="14" s="1"/>
  <c r="H1765" i="13"/>
  <c r="G1765" i="13"/>
  <c r="F1765" i="13"/>
  <c r="E1765" i="13"/>
  <c r="D1765" i="13"/>
  <c r="D1765" i="14" s="1"/>
  <c r="E1765" i="14" s="1"/>
  <c r="H1764" i="13"/>
  <c r="G1764" i="13"/>
  <c r="F1764" i="13"/>
  <c r="E1764" i="13"/>
  <c r="D1764" i="13"/>
  <c r="D1764" i="14" s="1"/>
  <c r="E1764" i="14" s="1"/>
  <c r="F1764" i="14" s="1"/>
  <c r="G1764" i="14" s="1"/>
  <c r="H1763" i="13"/>
  <c r="G1763" i="13"/>
  <c r="F1763" i="13"/>
  <c r="E1763" i="13"/>
  <c r="E1763" i="14" s="1"/>
  <c r="F1763" i="14" s="1"/>
  <c r="G1763" i="14" s="1"/>
  <c r="H1763" i="14" s="1"/>
  <c r="D1763" i="13"/>
  <c r="D1763" i="14" s="1"/>
  <c r="H1762" i="13"/>
  <c r="G1762" i="13"/>
  <c r="F1762" i="13"/>
  <c r="E1762" i="13"/>
  <c r="D1762" i="13"/>
  <c r="D1762" i="14" s="1"/>
  <c r="H1761" i="13"/>
  <c r="G1761" i="13"/>
  <c r="F1761" i="13"/>
  <c r="E1761" i="13"/>
  <c r="D1761" i="13"/>
  <c r="D1761" i="14" s="1"/>
  <c r="E1761" i="14" s="1"/>
  <c r="H1760" i="13"/>
  <c r="G1760" i="13"/>
  <c r="F1760" i="13"/>
  <c r="E1760" i="13"/>
  <c r="D1760" i="13"/>
  <c r="D1760" i="14" s="1"/>
  <c r="E1760" i="14" s="1"/>
  <c r="F1760" i="14" s="1"/>
  <c r="G1760" i="14" s="1"/>
  <c r="H1760" i="14" s="1"/>
  <c r="H1759" i="13"/>
  <c r="G1759" i="13"/>
  <c r="F1759" i="13"/>
  <c r="E1759" i="13"/>
  <c r="D1759" i="13"/>
  <c r="D1759" i="14" s="1"/>
  <c r="H1758" i="13"/>
  <c r="G1758" i="13"/>
  <c r="F1758" i="13"/>
  <c r="E1758" i="13"/>
  <c r="D1758" i="13"/>
  <c r="D1758" i="14" s="1"/>
  <c r="H1757" i="13"/>
  <c r="G1757" i="13"/>
  <c r="F1757" i="13"/>
  <c r="E1757" i="13"/>
  <c r="D1757" i="13"/>
  <c r="D1757" i="14" s="1"/>
  <c r="E1757" i="14" s="1"/>
  <c r="H1756" i="13"/>
  <c r="G1756" i="13"/>
  <c r="F1756" i="13"/>
  <c r="E1756" i="13"/>
  <c r="D1756" i="13"/>
  <c r="D1756" i="14" s="1"/>
  <c r="E1756" i="14" s="1"/>
  <c r="F1756" i="14" s="1"/>
  <c r="G1756" i="14" s="1"/>
  <c r="H1755" i="13"/>
  <c r="G1755" i="13"/>
  <c r="F1755" i="13"/>
  <c r="E1755" i="13"/>
  <c r="D1755" i="13"/>
  <c r="D1755" i="14" s="1"/>
  <c r="H1754" i="13"/>
  <c r="G1754" i="13"/>
  <c r="F1754" i="13"/>
  <c r="E1754" i="13"/>
  <c r="D1754" i="13"/>
  <c r="D1754" i="14" s="1"/>
  <c r="H1753" i="13"/>
  <c r="G1753" i="13"/>
  <c r="F1753" i="13"/>
  <c r="E1753" i="13"/>
  <c r="D1753" i="13"/>
  <c r="D1753" i="14" s="1"/>
  <c r="E1753" i="14" s="1"/>
  <c r="H1752" i="13"/>
  <c r="G1752" i="13"/>
  <c r="F1752" i="13"/>
  <c r="E1752" i="13"/>
  <c r="D1752" i="13"/>
  <c r="D1752" i="14" s="1"/>
  <c r="E1752" i="14" s="1"/>
  <c r="F1752" i="14" s="1"/>
  <c r="G1752" i="14" s="1"/>
  <c r="H1752" i="14" s="1"/>
  <c r="H1751" i="13"/>
  <c r="G1751" i="13"/>
  <c r="F1751" i="13"/>
  <c r="E1751" i="13"/>
  <c r="D1751" i="13"/>
  <c r="D1751" i="14" s="1"/>
  <c r="H1750" i="13"/>
  <c r="G1750" i="13"/>
  <c r="F1750" i="13"/>
  <c r="E1750" i="13"/>
  <c r="D1750" i="13"/>
  <c r="D1750" i="14" s="1"/>
  <c r="H1749" i="13"/>
  <c r="G1749" i="13"/>
  <c r="F1749" i="13"/>
  <c r="E1749" i="13"/>
  <c r="D1749" i="13"/>
  <c r="D1749" i="14" s="1"/>
  <c r="E1749" i="14" s="1"/>
  <c r="H1748" i="13"/>
  <c r="G1748" i="13"/>
  <c r="F1748" i="13"/>
  <c r="E1748" i="13"/>
  <c r="D1748" i="13"/>
  <c r="D1748" i="14" s="1"/>
  <c r="E1748" i="14" s="1"/>
  <c r="F1748" i="14" s="1"/>
  <c r="G1748" i="14" s="1"/>
  <c r="H1747" i="13"/>
  <c r="G1747" i="13"/>
  <c r="F1747" i="13"/>
  <c r="E1747" i="13"/>
  <c r="E1747" i="14" s="1"/>
  <c r="F1747" i="14" s="1"/>
  <c r="G1747" i="14" s="1"/>
  <c r="H1747" i="14" s="1"/>
  <c r="D1747" i="13"/>
  <c r="D1747" i="14" s="1"/>
  <c r="H1746" i="13"/>
  <c r="G1746" i="13"/>
  <c r="F1746" i="13"/>
  <c r="E1746" i="13"/>
  <c r="D1746" i="13"/>
  <c r="D1746" i="14" s="1"/>
  <c r="H1745" i="13"/>
  <c r="G1745" i="13"/>
  <c r="F1745" i="13"/>
  <c r="E1745" i="13"/>
  <c r="D1745" i="13"/>
  <c r="D1745" i="14" s="1"/>
  <c r="E1745" i="14" s="1"/>
  <c r="H1744" i="13"/>
  <c r="G1744" i="13"/>
  <c r="F1744" i="13"/>
  <c r="E1744" i="13"/>
  <c r="D1744" i="13"/>
  <c r="D1744" i="14" s="1"/>
  <c r="E1744" i="14" s="1"/>
  <c r="F1744" i="14" s="1"/>
  <c r="G1744" i="14" s="1"/>
  <c r="H1744" i="14" s="1"/>
  <c r="H1743" i="13"/>
  <c r="G1743" i="13"/>
  <c r="F1743" i="13"/>
  <c r="E1743" i="13"/>
  <c r="E1743" i="14" s="1"/>
  <c r="F1743" i="14" s="1"/>
  <c r="G1743" i="14" s="1"/>
  <c r="H1743" i="14" s="1"/>
  <c r="D1743" i="13"/>
  <c r="D1743" i="14" s="1"/>
  <c r="H1742" i="13"/>
  <c r="G1742" i="13"/>
  <c r="F1742" i="13"/>
  <c r="E1742" i="13"/>
  <c r="D1742" i="13"/>
  <c r="D1742" i="14" s="1"/>
  <c r="H1741" i="13"/>
  <c r="G1741" i="13"/>
  <c r="F1741" i="13"/>
  <c r="E1741" i="13"/>
  <c r="D1741" i="13"/>
  <c r="D1741" i="14" s="1"/>
  <c r="E1741" i="14" s="1"/>
  <c r="H1740" i="13"/>
  <c r="G1740" i="13"/>
  <c r="F1740" i="13"/>
  <c r="E1740" i="13"/>
  <c r="D1740" i="13"/>
  <c r="D1740" i="14" s="1"/>
  <c r="E1740" i="14" s="1"/>
  <c r="F1740" i="14" s="1"/>
  <c r="G1740" i="14" s="1"/>
  <c r="H1739" i="13"/>
  <c r="G1739" i="13"/>
  <c r="F1739" i="13"/>
  <c r="E1739" i="13"/>
  <c r="D1739" i="13"/>
  <c r="D1739" i="14" s="1"/>
  <c r="H1738" i="13"/>
  <c r="G1738" i="13"/>
  <c r="F1738" i="13"/>
  <c r="E1738" i="13"/>
  <c r="D1738" i="13"/>
  <c r="D1738" i="14" s="1"/>
  <c r="H1737" i="13"/>
  <c r="G1737" i="13"/>
  <c r="F1737" i="13"/>
  <c r="E1737" i="13"/>
  <c r="D1737" i="13"/>
  <c r="D1737" i="14" s="1"/>
  <c r="E1737" i="14" s="1"/>
  <c r="F1737" i="14" s="1"/>
  <c r="H1736" i="13"/>
  <c r="G1736" i="13"/>
  <c r="F1736" i="13"/>
  <c r="E1736" i="13"/>
  <c r="D1736" i="13"/>
  <c r="D1736" i="14" s="1"/>
  <c r="E1736" i="14" s="1"/>
  <c r="F1736" i="14" s="1"/>
  <c r="G1736" i="14" s="1"/>
  <c r="H1736" i="14" s="1"/>
  <c r="H1735" i="13"/>
  <c r="G1735" i="13"/>
  <c r="F1735" i="13"/>
  <c r="E1735" i="13"/>
  <c r="E1735" i="14" s="1"/>
  <c r="F1735" i="14" s="1"/>
  <c r="G1735" i="14" s="1"/>
  <c r="H1735" i="14" s="1"/>
  <c r="D1735" i="13"/>
  <c r="D1735" i="14" s="1"/>
  <c r="H1734" i="13"/>
  <c r="G1734" i="13"/>
  <c r="F1734" i="13"/>
  <c r="E1734" i="13"/>
  <c r="D1734" i="13"/>
  <c r="D1734" i="14" s="1"/>
  <c r="H1733" i="13"/>
  <c r="G1733" i="13"/>
  <c r="F1733" i="13"/>
  <c r="E1733" i="13"/>
  <c r="D1733" i="13"/>
  <c r="D1733" i="14" s="1"/>
  <c r="E1733" i="14" s="1"/>
  <c r="H1732" i="13"/>
  <c r="G1732" i="13"/>
  <c r="F1732" i="13"/>
  <c r="E1732" i="13"/>
  <c r="D1732" i="13"/>
  <c r="D1732" i="14" s="1"/>
  <c r="H1731" i="13"/>
  <c r="G1731" i="13"/>
  <c r="F1731" i="13"/>
  <c r="E1731" i="13"/>
  <c r="D1731" i="13"/>
  <c r="D1731" i="14" s="1"/>
  <c r="H1730" i="13"/>
  <c r="G1730" i="13"/>
  <c r="F1730" i="13"/>
  <c r="E1730" i="13"/>
  <c r="E1730" i="14" s="1"/>
  <c r="D1730" i="13"/>
  <c r="D1730" i="14" s="1"/>
  <c r="H1729" i="13"/>
  <c r="G1729" i="13"/>
  <c r="F1729" i="13"/>
  <c r="E1729" i="13"/>
  <c r="D1729" i="13"/>
  <c r="D1729" i="14" s="1"/>
  <c r="E1729" i="14" s="1"/>
  <c r="H1728" i="13"/>
  <c r="G1728" i="13"/>
  <c r="F1728" i="13"/>
  <c r="E1728" i="13"/>
  <c r="D1728" i="13"/>
  <c r="D1728" i="14" s="1"/>
  <c r="E1728" i="14" s="1"/>
  <c r="F1728" i="14" s="1"/>
  <c r="G1728" i="14" s="1"/>
  <c r="H1728" i="14" s="1"/>
  <c r="H1727" i="13"/>
  <c r="G1727" i="13"/>
  <c r="F1727" i="13"/>
  <c r="E1727" i="13"/>
  <c r="D1727" i="13"/>
  <c r="D1727" i="14" s="1"/>
  <c r="H1726" i="13"/>
  <c r="G1726" i="13"/>
  <c r="F1726" i="13"/>
  <c r="E1726" i="13"/>
  <c r="E1726" i="14" s="1"/>
  <c r="D1726" i="13"/>
  <c r="D1726" i="14" s="1"/>
  <c r="H1725" i="13"/>
  <c r="G1725" i="13"/>
  <c r="F1725" i="13"/>
  <c r="E1725" i="13"/>
  <c r="D1725" i="13"/>
  <c r="D1725" i="14" s="1"/>
  <c r="E1725" i="14" s="1"/>
  <c r="H1724" i="13"/>
  <c r="G1724" i="13"/>
  <c r="F1724" i="13"/>
  <c r="E1724" i="13"/>
  <c r="D1724" i="13"/>
  <c r="D1724" i="14" s="1"/>
  <c r="E1724" i="14" s="1"/>
  <c r="F1724" i="14" s="1"/>
  <c r="G1724" i="14" s="1"/>
  <c r="H1723" i="13"/>
  <c r="G1723" i="13"/>
  <c r="F1723" i="13"/>
  <c r="E1723" i="13"/>
  <c r="D1723" i="13"/>
  <c r="D1723" i="14" s="1"/>
  <c r="H1722" i="13"/>
  <c r="G1722" i="13"/>
  <c r="F1722" i="13"/>
  <c r="E1722" i="13"/>
  <c r="D1722" i="13"/>
  <c r="D1722" i="14" s="1"/>
  <c r="H1721" i="13"/>
  <c r="G1721" i="13"/>
  <c r="F1721" i="13"/>
  <c r="E1721" i="13"/>
  <c r="D1721" i="13"/>
  <c r="D1721" i="14" s="1"/>
  <c r="E1721" i="14" s="1"/>
  <c r="F1721" i="14" s="1"/>
  <c r="H1720" i="13"/>
  <c r="G1720" i="13"/>
  <c r="F1720" i="13"/>
  <c r="E1720" i="13"/>
  <c r="D1720" i="13"/>
  <c r="D1720" i="14" s="1"/>
  <c r="H1719" i="13"/>
  <c r="G1719" i="13"/>
  <c r="F1719" i="13"/>
  <c r="E1719" i="13"/>
  <c r="D1719" i="13"/>
  <c r="D1719" i="14" s="1"/>
  <c r="H1718" i="13"/>
  <c r="G1718" i="13"/>
  <c r="F1718" i="13"/>
  <c r="E1718" i="13"/>
  <c r="E1718" i="14" s="1"/>
  <c r="D1718" i="13"/>
  <c r="D1718" i="14" s="1"/>
  <c r="H1717" i="13"/>
  <c r="G1717" i="13"/>
  <c r="F1717" i="13"/>
  <c r="E1717" i="13"/>
  <c r="D1717" i="13"/>
  <c r="D1717" i="14" s="1"/>
  <c r="E1717" i="14" s="1"/>
  <c r="H1716" i="13"/>
  <c r="H1716" i="14" s="1"/>
  <c r="G1716" i="13"/>
  <c r="G1716" i="14" s="1"/>
  <c r="F1716" i="13"/>
  <c r="F1716" i="14" s="1"/>
  <c r="E1716" i="13"/>
  <c r="E1716" i="14" s="1"/>
  <c r="D1716" i="13"/>
  <c r="D1716" i="14" s="1"/>
  <c r="H1715" i="13"/>
  <c r="H1715" i="14" s="1"/>
  <c r="G1715" i="13"/>
  <c r="G1715" i="14" s="1"/>
  <c r="F1715" i="13"/>
  <c r="F1715" i="14" s="1"/>
  <c r="E1715" i="13"/>
  <c r="E1715" i="14" s="1"/>
  <c r="D1715" i="13"/>
  <c r="D1715" i="14" s="1"/>
  <c r="H1714" i="13"/>
  <c r="H1714" i="14" s="1"/>
  <c r="G1714" i="13"/>
  <c r="G1714" i="14" s="1"/>
  <c r="F1714" i="13"/>
  <c r="F1714" i="14" s="1"/>
  <c r="E1714" i="13"/>
  <c r="E1714" i="14" s="1"/>
  <c r="D1714" i="13"/>
  <c r="D1714" i="14" s="1"/>
  <c r="H1713" i="13"/>
  <c r="H1713" i="14" s="1"/>
  <c r="G1713" i="13"/>
  <c r="G1713" i="14" s="1"/>
  <c r="F1713" i="13"/>
  <c r="F1713" i="14" s="1"/>
  <c r="E1713" i="13"/>
  <c r="E1713" i="14" s="1"/>
  <c r="D1713" i="13"/>
  <c r="D1713" i="14" s="1"/>
  <c r="H1712" i="13"/>
  <c r="H1712" i="14" s="1"/>
  <c r="G1712" i="13"/>
  <c r="G1712" i="14" s="1"/>
  <c r="F1712" i="13"/>
  <c r="F1712" i="14" s="1"/>
  <c r="E1712" i="13"/>
  <c r="E1712" i="14" s="1"/>
  <c r="D1712" i="13"/>
  <c r="D1712" i="14" s="1"/>
  <c r="H1711" i="13"/>
  <c r="H1711" i="14" s="1"/>
  <c r="G1711" i="13"/>
  <c r="G1711" i="14" s="1"/>
  <c r="F1711" i="13"/>
  <c r="F1711" i="14" s="1"/>
  <c r="E1711" i="13"/>
  <c r="E1711" i="14" s="1"/>
  <c r="D1711" i="13"/>
  <c r="D1711" i="14" s="1"/>
  <c r="H1710" i="13"/>
  <c r="H1710" i="14" s="1"/>
  <c r="G1710" i="13"/>
  <c r="G1710" i="14" s="1"/>
  <c r="F1710" i="13"/>
  <c r="F1710" i="14" s="1"/>
  <c r="E1710" i="13"/>
  <c r="E1710" i="14" s="1"/>
  <c r="D1710" i="13"/>
  <c r="D1710" i="14" s="1"/>
  <c r="H1709" i="13"/>
  <c r="H1709" i="14" s="1"/>
  <c r="G1709" i="13"/>
  <c r="G1709" i="14" s="1"/>
  <c r="F1709" i="13"/>
  <c r="F1709" i="14" s="1"/>
  <c r="E1709" i="13"/>
  <c r="E1709" i="14" s="1"/>
  <c r="D1709" i="13"/>
  <c r="D1709" i="14" s="1"/>
  <c r="H1708" i="13"/>
  <c r="H1708" i="14" s="1"/>
  <c r="G1708" i="13"/>
  <c r="G1708" i="14" s="1"/>
  <c r="F1708" i="13"/>
  <c r="F1708" i="14" s="1"/>
  <c r="E1708" i="13"/>
  <c r="E1708" i="14" s="1"/>
  <c r="D1708" i="13"/>
  <c r="D1708" i="14" s="1"/>
  <c r="H1707" i="13"/>
  <c r="H1707" i="14" s="1"/>
  <c r="G1707" i="13"/>
  <c r="G1707" i="14" s="1"/>
  <c r="F1707" i="13"/>
  <c r="F1707" i="14" s="1"/>
  <c r="E1707" i="13"/>
  <c r="E1707" i="14" s="1"/>
  <c r="D1707" i="13"/>
  <c r="D1707" i="14" s="1"/>
  <c r="H1706" i="13"/>
  <c r="H1706" i="14" s="1"/>
  <c r="G1706" i="13"/>
  <c r="G1706" i="14" s="1"/>
  <c r="F1706" i="13"/>
  <c r="F1706" i="14" s="1"/>
  <c r="E1706" i="13"/>
  <c r="E1706" i="14" s="1"/>
  <c r="D1706" i="13"/>
  <c r="D1706" i="14" s="1"/>
  <c r="H1705" i="13"/>
  <c r="H1705" i="14" s="1"/>
  <c r="G1705" i="13"/>
  <c r="G1705" i="14" s="1"/>
  <c r="F1705" i="13"/>
  <c r="F1705" i="14" s="1"/>
  <c r="E1705" i="13"/>
  <c r="E1705" i="14" s="1"/>
  <c r="D1705" i="13"/>
  <c r="D1705" i="14" s="1"/>
  <c r="H1704" i="13"/>
  <c r="H1704" i="14" s="1"/>
  <c r="G1704" i="13"/>
  <c r="G1704" i="14" s="1"/>
  <c r="F1704" i="13"/>
  <c r="F1704" i="14" s="1"/>
  <c r="E1704" i="13"/>
  <c r="E1704" i="14" s="1"/>
  <c r="D1704" i="13"/>
  <c r="D1704" i="14" s="1"/>
  <c r="H1703" i="13"/>
  <c r="H1703" i="14" s="1"/>
  <c r="G1703" i="13"/>
  <c r="G1703" i="14" s="1"/>
  <c r="F1703" i="13"/>
  <c r="F1703" i="14" s="1"/>
  <c r="E1703" i="13"/>
  <c r="E1703" i="14" s="1"/>
  <c r="D1703" i="13"/>
  <c r="D1703" i="14" s="1"/>
  <c r="H1702" i="13"/>
  <c r="H1702" i="14" s="1"/>
  <c r="G1702" i="13"/>
  <c r="G1702" i="14" s="1"/>
  <c r="F1702" i="13"/>
  <c r="F1702" i="14" s="1"/>
  <c r="E1702" i="13"/>
  <c r="E1702" i="14" s="1"/>
  <c r="D1702" i="13"/>
  <c r="D1702" i="14" s="1"/>
  <c r="H1701" i="13"/>
  <c r="H1701" i="14" s="1"/>
  <c r="G1701" i="13"/>
  <c r="G1701" i="14" s="1"/>
  <c r="F1701" i="13"/>
  <c r="F1701" i="14" s="1"/>
  <c r="E1701" i="13"/>
  <c r="E1701" i="14" s="1"/>
  <c r="D1701" i="13"/>
  <c r="D1701" i="14" s="1"/>
  <c r="H1700" i="13"/>
  <c r="H1700" i="14" s="1"/>
  <c r="G1700" i="13"/>
  <c r="G1700" i="14" s="1"/>
  <c r="F1700" i="13"/>
  <c r="F1700" i="14" s="1"/>
  <c r="E1700" i="13"/>
  <c r="E1700" i="14" s="1"/>
  <c r="D1700" i="13"/>
  <c r="D1700" i="14" s="1"/>
  <c r="H1699" i="13"/>
  <c r="G1699" i="13"/>
  <c r="F1699" i="13"/>
  <c r="E1699" i="13"/>
  <c r="D1699" i="13"/>
  <c r="H1698" i="13"/>
  <c r="H1698" i="14" s="1"/>
  <c r="G1698" i="13"/>
  <c r="G1698" i="14" s="1"/>
  <c r="F1698" i="13"/>
  <c r="F1698" i="14" s="1"/>
  <c r="E1698" i="13"/>
  <c r="E1698" i="14" s="1"/>
  <c r="D1698" i="13"/>
  <c r="D1698" i="14" s="1"/>
  <c r="H1697" i="13"/>
  <c r="H1697" i="14" s="1"/>
  <c r="G1697" i="13"/>
  <c r="G1697" i="14" s="1"/>
  <c r="F1697" i="13"/>
  <c r="F1697" i="14" s="1"/>
  <c r="E1697" i="13"/>
  <c r="E1697" i="14" s="1"/>
  <c r="D1697" i="13"/>
  <c r="D1697" i="14" s="1"/>
  <c r="H1696" i="13"/>
  <c r="H1696" i="14" s="1"/>
  <c r="G1696" i="13"/>
  <c r="G1696" i="14" s="1"/>
  <c r="F1696" i="13"/>
  <c r="F1696" i="14" s="1"/>
  <c r="E1696" i="13"/>
  <c r="E1696" i="14" s="1"/>
  <c r="D1696" i="13"/>
  <c r="D1696" i="14" s="1"/>
  <c r="H1695" i="13"/>
  <c r="H1695" i="14" s="1"/>
  <c r="G1695" i="13"/>
  <c r="G1695" i="14" s="1"/>
  <c r="F1695" i="13"/>
  <c r="F1695" i="14" s="1"/>
  <c r="E1695" i="13"/>
  <c r="E1695" i="14" s="1"/>
  <c r="D1695" i="13"/>
  <c r="D1695" i="14" s="1"/>
  <c r="H1694" i="13"/>
  <c r="H1694" i="14" s="1"/>
  <c r="G1694" i="13"/>
  <c r="G1694" i="14" s="1"/>
  <c r="F1694" i="13"/>
  <c r="F1694" i="14" s="1"/>
  <c r="E1694" i="13"/>
  <c r="E1694" i="14" s="1"/>
  <c r="D1694" i="13"/>
  <c r="D1694" i="14" s="1"/>
  <c r="H1693" i="13"/>
  <c r="H1693" i="14" s="1"/>
  <c r="G1693" i="13"/>
  <c r="G1693" i="14" s="1"/>
  <c r="F1693" i="13"/>
  <c r="F1693" i="14" s="1"/>
  <c r="E1693" i="13"/>
  <c r="E1693" i="14" s="1"/>
  <c r="D1693" i="13"/>
  <c r="D1693" i="14" s="1"/>
  <c r="H1692" i="13"/>
  <c r="H1692" i="14" s="1"/>
  <c r="G1692" i="13"/>
  <c r="G1692" i="14" s="1"/>
  <c r="F1692" i="13"/>
  <c r="F1692" i="14" s="1"/>
  <c r="E1692" i="13"/>
  <c r="E1692" i="14" s="1"/>
  <c r="D1692" i="13"/>
  <c r="D1692" i="14" s="1"/>
  <c r="H1691" i="13"/>
  <c r="H1691" i="14" s="1"/>
  <c r="G1691" i="13"/>
  <c r="G1691" i="14" s="1"/>
  <c r="F1691" i="13"/>
  <c r="F1691" i="14" s="1"/>
  <c r="E1691" i="13"/>
  <c r="E1691" i="14" s="1"/>
  <c r="D1691" i="13"/>
  <c r="D1691" i="14" s="1"/>
  <c r="H1690" i="13"/>
  <c r="H1690" i="14" s="1"/>
  <c r="G1690" i="13"/>
  <c r="G1690" i="14" s="1"/>
  <c r="F1690" i="13"/>
  <c r="F1690" i="14" s="1"/>
  <c r="E1690" i="13"/>
  <c r="E1690" i="14" s="1"/>
  <c r="D1690" i="13"/>
  <c r="D1690" i="14" s="1"/>
  <c r="H1689" i="13"/>
  <c r="H1689" i="14" s="1"/>
  <c r="G1689" i="13"/>
  <c r="G1689" i="14" s="1"/>
  <c r="F1689" i="13"/>
  <c r="F1689" i="14" s="1"/>
  <c r="E1689" i="13"/>
  <c r="E1689" i="14" s="1"/>
  <c r="D1689" i="13"/>
  <c r="D1689" i="14" s="1"/>
  <c r="H1688" i="13"/>
  <c r="H1688" i="14" s="1"/>
  <c r="G1688" i="13"/>
  <c r="G1688" i="14" s="1"/>
  <c r="F1688" i="13"/>
  <c r="F1688" i="14" s="1"/>
  <c r="E1688" i="13"/>
  <c r="E1688" i="14" s="1"/>
  <c r="D1688" i="13"/>
  <c r="D1688" i="14" s="1"/>
  <c r="H1687" i="13"/>
  <c r="H1687" i="14" s="1"/>
  <c r="G1687" i="13"/>
  <c r="G1687" i="14" s="1"/>
  <c r="F1687" i="13"/>
  <c r="F1687" i="14" s="1"/>
  <c r="E1687" i="13"/>
  <c r="E1687" i="14" s="1"/>
  <c r="D1687" i="13"/>
  <c r="D1687" i="14" s="1"/>
  <c r="H1686" i="13"/>
  <c r="H1686" i="14" s="1"/>
  <c r="G1686" i="13"/>
  <c r="G1686" i="14" s="1"/>
  <c r="F1686" i="13"/>
  <c r="F1686" i="14" s="1"/>
  <c r="E1686" i="13"/>
  <c r="E1686" i="14" s="1"/>
  <c r="D1686" i="13"/>
  <c r="D1686" i="14" s="1"/>
  <c r="H1685" i="13"/>
  <c r="H1685" i="14" s="1"/>
  <c r="G1685" i="13"/>
  <c r="G1685" i="14" s="1"/>
  <c r="F1685" i="13"/>
  <c r="F1685" i="14" s="1"/>
  <c r="E1685" i="13"/>
  <c r="E1685" i="14" s="1"/>
  <c r="D1685" i="13"/>
  <c r="D1685" i="14" s="1"/>
  <c r="H1684" i="13"/>
  <c r="H1684" i="14" s="1"/>
  <c r="G1684" i="13"/>
  <c r="G1684" i="14" s="1"/>
  <c r="F1684" i="13"/>
  <c r="F1684" i="14" s="1"/>
  <c r="E1684" i="13"/>
  <c r="E1684" i="14" s="1"/>
  <c r="D1684" i="13"/>
  <c r="D1684" i="14" s="1"/>
  <c r="H1683" i="13"/>
  <c r="H1683" i="14" s="1"/>
  <c r="G1683" i="13"/>
  <c r="G1683" i="14" s="1"/>
  <c r="F1683" i="13"/>
  <c r="F1683" i="14" s="1"/>
  <c r="E1683" i="13"/>
  <c r="E1683" i="14" s="1"/>
  <c r="D1683" i="13"/>
  <c r="D1683" i="14" s="1"/>
  <c r="H1682" i="13"/>
  <c r="H1682" i="14" s="1"/>
  <c r="G1682" i="13"/>
  <c r="G1682" i="14" s="1"/>
  <c r="F1682" i="13"/>
  <c r="F1682" i="14" s="1"/>
  <c r="E1682" i="13"/>
  <c r="E1682" i="14" s="1"/>
  <c r="D1682" i="13"/>
  <c r="D1682" i="14" s="1"/>
  <c r="H1681" i="13"/>
  <c r="H1681" i="14" s="1"/>
  <c r="G1681" i="13"/>
  <c r="G1681" i="14" s="1"/>
  <c r="F1681" i="13"/>
  <c r="F1681" i="14" s="1"/>
  <c r="E1681" i="13"/>
  <c r="E1681" i="14" s="1"/>
  <c r="D1681" i="13"/>
  <c r="D1681" i="14" s="1"/>
  <c r="H1680" i="13"/>
  <c r="H1680" i="14" s="1"/>
  <c r="G1680" i="13"/>
  <c r="G1680" i="14" s="1"/>
  <c r="F1680" i="13"/>
  <c r="F1680" i="14" s="1"/>
  <c r="E1680" i="13"/>
  <c r="E1680" i="14" s="1"/>
  <c r="D1680" i="13"/>
  <c r="D1680" i="14" s="1"/>
  <c r="H1679" i="13"/>
  <c r="H1679" i="14" s="1"/>
  <c r="G1679" i="13"/>
  <c r="G1679" i="14" s="1"/>
  <c r="F1679" i="13"/>
  <c r="F1679" i="14" s="1"/>
  <c r="E1679" i="13"/>
  <c r="E1679" i="14" s="1"/>
  <c r="D1679" i="13"/>
  <c r="D1679" i="14" s="1"/>
  <c r="H1678" i="13"/>
  <c r="H1678" i="14" s="1"/>
  <c r="G1678" i="13"/>
  <c r="G1678" i="14" s="1"/>
  <c r="F1678" i="13"/>
  <c r="F1678" i="14" s="1"/>
  <c r="E1678" i="13"/>
  <c r="E1678" i="14" s="1"/>
  <c r="D1678" i="13"/>
  <c r="D1678" i="14" s="1"/>
  <c r="H1677" i="13"/>
  <c r="H1677" i="14" s="1"/>
  <c r="G1677" i="13"/>
  <c r="G1677" i="14" s="1"/>
  <c r="F1677" i="13"/>
  <c r="F1677" i="14" s="1"/>
  <c r="E1677" i="13"/>
  <c r="E1677" i="14" s="1"/>
  <c r="D1677" i="13"/>
  <c r="D1677" i="14" s="1"/>
  <c r="H1676" i="13"/>
  <c r="H1676" i="14" s="1"/>
  <c r="G1676" i="13"/>
  <c r="G1676" i="14" s="1"/>
  <c r="F1676" i="13"/>
  <c r="F1676" i="14" s="1"/>
  <c r="E1676" i="13"/>
  <c r="E1676" i="14" s="1"/>
  <c r="D1676" i="13"/>
  <c r="D1676" i="14" s="1"/>
  <c r="H1675" i="13"/>
  <c r="H1675" i="14" s="1"/>
  <c r="G1675" i="13"/>
  <c r="G1675" i="14" s="1"/>
  <c r="F1675" i="13"/>
  <c r="F1675" i="14" s="1"/>
  <c r="E1675" i="13"/>
  <c r="E1675" i="14" s="1"/>
  <c r="D1675" i="13"/>
  <c r="D1675" i="14" s="1"/>
  <c r="H1674" i="13"/>
  <c r="H1674" i="14" s="1"/>
  <c r="G1674" i="13"/>
  <c r="G1674" i="14" s="1"/>
  <c r="F1674" i="13"/>
  <c r="F1674" i="14" s="1"/>
  <c r="E1674" i="13"/>
  <c r="E1674" i="14" s="1"/>
  <c r="D1674" i="13"/>
  <c r="D1674" i="14" s="1"/>
  <c r="H1673" i="13"/>
  <c r="H1673" i="14" s="1"/>
  <c r="G1673" i="13"/>
  <c r="G1673" i="14" s="1"/>
  <c r="F1673" i="13"/>
  <c r="F1673" i="14" s="1"/>
  <c r="E1673" i="13"/>
  <c r="E1673" i="14" s="1"/>
  <c r="D1673" i="13"/>
  <c r="D1673" i="14" s="1"/>
  <c r="H1672" i="13"/>
  <c r="H1672" i="14" s="1"/>
  <c r="G1672" i="13"/>
  <c r="G1672" i="14" s="1"/>
  <c r="F1672" i="13"/>
  <c r="F1672" i="14" s="1"/>
  <c r="E1672" i="13"/>
  <c r="E1672" i="14" s="1"/>
  <c r="D1672" i="13"/>
  <c r="D1672" i="14" s="1"/>
  <c r="H1671" i="13"/>
  <c r="H1671" i="14" s="1"/>
  <c r="G1671" i="13"/>
  <c r="G1671" i="14" s="1"/>
  <c r="F1671" i="13"/>
  <c r="F1671" i="14" s="1"/>
  <c r="E1671" i="13"/>
  <c r="E1671" i="14" s="1"/>
  <c r="D1671" i="13"/>
  <c r="D1671" i="14" s="1"/>
  <c r="H1670" i="13"/>
  <c r="H1670" i="14" s="1"/>
  <c r="G1670" i="13"/>
  <c r="G1670" i="14" s="1"/>
  <c r="F1670" i="13"/>
  <c r="F1670" i="14" s="1"/>
  <c r="E1670" i="13"/>
  <c r="E1670" i="14" s="1"/>
  <c r="D1670" i="13"/>
  <c r="D1670" i="14" s="1"/>
  <c r="H1669" i="13"/>
  <c r="H1669" i="14" s="1"/>
  <c r="G1669" i="13"/>
  <c r="G1669" i="14" s="1"/>
  <c r="F1669" i="13"/>
  <c r="F1669" i="14" s="1"/>
  <c r="E1669" i="13"/>
  <c r="E1669" i="14" s="1"/>
  <c r="D1669" i="13"/>
  <c r="D1669" i="14" s="1"/>
  <c r="H1668" i="13"/>
  <c r="H1668" i="14" s="1"/>
  <c r="G1668" i="13"/>
  <c r="G1668" i="14" s="1"/>
  <c r="F1668" i="13"/>
  <c r="F1668" i="14" s="1"/>
  <c r="E1668" i="13"/>
  <c r="E1668" i="14" s="1"/>
  <c r="D1668" i="13"/>
  <c r="D1668" i="14" s="1"/>
  <c r="H1667" i="13"/>
  <c r="H1667" i="14" s="1"/>
  <c r="G1667" i="13"/>
  <c r="G1667" i="14" s="1"/>
  <c r="F1667" i="13"/>
  <c r="F1667" i="14" s="1"/>
  <c r="E1667" i="13"/>
  <c r="E1667" i="14" s="1"/>
  <c r="D1667" i="13"/>
  <c r="D1667" i="14" s="1"/>
  <c r="H1666" i="13"/>
  <c r="H1666" i="14" s="1"/>
  <c r="G1666" i="13"/>
  <c r="G1666" i="14" s="1"/>
  <c r="F1666" i="13"/>
  <c r="F1666" i="14" s="1"/>
  <c r="E1666" i="13"/>
  <c r="E1666" i="14" s="1"/>
  <c r="D1666" i="13"/>
  <c r="D1666" i="14" s="1"/>
  <c r="H1665" i="13"/>
  <c r="H1665" i="14" s="1"/>
  <c r="G1665" i="13"/>
  <c r="G1665" i="14" s="1"/>
  <c r="F1665" i="13"/>
  <c r="F1665" i="14" s="1"/>
  <c r="E1665" i="13"/>
  <c r="E1665" i="14" s="1"/>
  <c r="D1665" i="13"/>
  <c r="D1665" i="14" s="1"/>
  <c r="H1664" i="13"/>
  <c r="H1664" i="14" s="1"/>
  <c r="G1664" i="13"/>
  <c r="G1664" i="14" s="1"/>
  <c r="F1664" i="13"/>
  <c r="F1664" i="14" s="1"/>
  <c r="E1664" i="13"/>
  <c r="E1664" i="14" s="1"/>
  <c r="D1664" i="13"/>
  <c r="D1664" i="14" s="1"/>
  <c r="H1663" i="13"/>
  <c r="H1663" i="14" s="1"/>
  <c r="G1663" i="13"/>
  <c r="G1663" i="14" s="1"/>
  <c r="F1663" i="13"/>
  <c r="F1663" i="14" s="1"/>
  <c r="E1663" i="13"/>
  <c r="E1663" i="14" s="1"/>
  <c r="D1663" i="13"/>
  <c r="D1663" i="14" s="1"/>
  <c r="H1662" i="13"/>
  <c r="H1662" i="14" s="1"/>
  <c r="G1662" i="13"/>
  <c r="G1662" i="14" s="1"/>
  <c r="F1662" i="13"/>
  <c r="F1662" i="14" s="1"/>
  <c r="E1662" i="13"/>
  <c r="E1662" i="14" s="1"/>
  <c r="D1662" i="13"/>
  <c r="D1662" i="14" s="1"/>
  <c r="H1661" i="13"/>
  <c r="H1661" i="14" s="1"/>
  <c r="G1661" i="13"/>
  <c r="G1661" i="14" s="1"/>
  <c r="F1661" i="13"/>
  <c r="F1661" i="14" s="1"/>
  <c r="E1661" i="13"/>
  <c r="E1661" i="14" s="1"/>
  <c r="D1661" i="13"/>
  <c r="D1661" i="14" s="1"/>
  <c r="H1660" i="13"/>
  <c r="H1660" i="14" s="1"/>
  <c r="G1660" i="13"/>
  <c r="G1660" i="14" s="1"/>
  <c r="F1660" i="13"/>
  <c r="F1660" i="14" s="1"/>
  <c r="E1660" i="13"/>
  <c r="E1660" i="14" s="1"/>
  <c r="D1660" i="13"/>
  <c r="D1660" i="14" s="1"/>
  <c r="H1659" i="13"/>
  <c r="H1659" i="14" s="1"/>
  <c r="G1659" i="13"/>
  <c r="G1659" i="14" s="1"/>
  <c r="F1659" i="13"/>
  <c r="F1659" i="14" s="1"/>
  <c r="E1659" i="13"/>
  <c r="E1659" i="14" s="1"/>
  <c r="D1659" i="13"/>
  <c r="D1659" i="14" s="1"/>
  <c r="H1658" i="13"/>
  <c r="H1658" i="14" s="1"/>
  <c r="G1658" i="13"/>
  <c r="G1658" i="14" s="1"/>
  <c r="F1658" i="13"/>
  <c r="F1658" i="14" s="1"/>
  <c r="E1658" i="13"/>
  <c r="E1658" i="14" s="1"/>
  <c r="D1658" i="13"/>
  <c r="D1658" i="14" s="1"/>
  <c r="H1657" i="13"/>
  <c r="H1657" i="14" s="1"/>
  <c r="G1657" i="13"/>
  <c r="G1657" i="14" s="1"/>
  <c r="F1657" i="13"/>
  <c r="F1657" i="14" s="1"/>
  <c r="E1657" i="13"/>
  <c r="E1657" i="14" s="1"/>
  <c r="D1657" i="13"/>
  <c r="D1657" i="14" s="1"/>
  <c r="H1656" i="13"/>
  <c r="H1656" i="14" s="1"/>
  <c r="G1656" i="13"/>
  <c r="G1656" i="14" s="1"/>
  <c r="F1656" i="13"/>
  <c r="F1656" i="14" s="1"/>
  <c r="E1656" i="13"/>
  <c r="E1656" i="14" s="1"/>
  <c r="D1656" i="13"/>
  <c r="D1656" i="14" s="1"/>
  <c r="H1655" i="13"/>
  <c r="H1655" i="14" s="1"/>
  <c r="G1655" i="13"/>
  <c r="G1655" i="14" s="1"/>
  <c r="F1655" i="13"/>
  <c r="F1655" i="14" s="1"/>
  <c r="E1655" i="13"/>
  <c r="E1655" i="14" s="1"/>
  <c r="D1655" i="13"/>
  <c r="D1655" i="14" s="1"/>
  <c r="H1654" i="13"/>
  <c r="H1654" i="14" s="1"/>
  <c r="G1654" i="13"/>
  <c r="G1654" i="14" s="1"/>
  <c r="F1654" i="13"/>
  <c r="F1654" i="14" s="1"/>
  <c r="E1654" i="13"/>
  <c r="E1654" i="14" s="1"/>
  <c r="D1654" i="13"/>
  <c r="D1654" i="14" s="1"/>
  <c r="H1653" i="13"/>
  <c r="H1653" i="14" s="1"/>
  <c r="G1653" i="13"/>
  <c r="G1653" i="14" s="1"/>
  <c r="F1653" i="13"/>
  <c r="F1653" i="14" s="1"/>
  <c r="E1653" i="13"/>
  <c r="E1653" i="14" s="1"/>
  <c r="D1653" i="13"/>
  <c r="D1653" i="14" s="1"/>
  <c r="H1652" i="13"/>
  <c r="H1652" i="14" s="1"/>
  <c r="G1652" i="13"/>
  <c r="G1652" i="14" s="1"/>
  <c r="F1652" i="13"/>
  <c r="F1652" i="14" s="1"/>
  <c r="E1652" i="13"/>
  <c r="E1652" i="14" s="1"/>
  <c r="D1652" i="13"/>
  <c r="D1652" i="14" s="1"/>
  <c r="H1651" i="13"/>
  <c r="H1651" i="14" s="1"/>
  <c r="G1651" i="13"/>
  <c r="G1651" i="14" s="1"/>
  <c r="F1651" i="13"/>
  <c r="F1651" i="14" s="1"/>
  <c r="E1651" i="13"/>
  <c r="E1651" i="14" s="1"/>
  <c r="D1651" i="13"/>
  <c r="D1651" i="14" s="1"/>
  <c r="H1650" i="13"/>
  <c r="H1650" i="14" s="1"/>
  <c r="G1650" i="13"/>
  <c r="G1650" i="14" s="1"/>
  <c r="F1650" i="13"/>
  <c r="F1650" i="14" s="1"/>
  <c r="E1650" i="13"/>
  <c r="E1650" i="14" s="1"/>
  <c r="D1650" i="13"/>
  <c r="D1650" i="14" s="1"/>
  <c r="H1649" i="13"/>
  <c r="H1649" i="14" s="1"/>
  <c r="G1649" i="13"/>
  <c r="G1649" i="14" s="1"/>
  <c r="F1649" i="13"/>
  <c r="F1649" i="14" s="1"/>
  <c r="E1649" i="13"/>
  <c r="E1649" i="14" s="1"/>
  <c r="D1649" i="13"/>
  <c r="D1649" i="14" s="1"/>
  <c r="H1648" i="13"/>
  <c r="H1648" i="14" s="1"/>
  <c r="G1648" i="13"/>
  <c r="G1648" i="14" s="1"/>
  <c r="F1648" i="13"/>
  <c r="F1648" i="14" s="1"/>
  <c r="E1648" i="13"/>
  <c r="E1648" i="14" s="1"/>
  <c r="D1648" i="13"/>
  <c r="D1648" i="14" s="1"/>
  <c r="H1647" i="13"/>
  <c r="H1647" i="14" s="1"/>
  <c r="G1647" i="13"/>
  <c r="G1647" i="14" s="1"/>
  <c r="F1647" i="13"/>
  <c r="F1647" i="14" s="1"/>
  <c r="E1647" i="13"/>
  <c r="E1647" i="14" s="1"/>
  <c r="D1647" i="13"/>
  <c r="D1647" i="14" s="1"/>
  <c r="H1646" i="13"/>
  <c r="H1646" i="14" s="1"/>
  <c r="G1646" i="13"/>
  <c r="G1646" i="14" s="1"/>
  <c r="F1646" i="13"/>
  <c r="F1646" i="14" s="1"/>
  <c r="E1646" i="13"/>
  <c r="E1646" i="14" s="1"/>
  <c r="D1646" i="13"/>
  <c r="D1646" i="14" s="1"/>
  <c r="H1645" i="13"/>
  <c r="H1645" i="14" s="1"/>
  <c r="G1645" i="13"/>
  <c r="G1645" i="14" s="1"/>
  <c r="F1645" i="13"/>
  <c r="F1645" i="14" s="1"/>
  <c r="E1645" i="13"/>
  <c r="E1645" i="14" s="1"/>
  <c r="D1645" i="13"/>
  <c r="D1645" i="14" s="1"/>
  <c r="H1644" i="13"/>
  <c r="H1644" i="14" s="1"/>
  <c r="G1644" i="13"/>
  <c r="G1644" i="14" s="1"/>
  <c r="F1644" i="13"/>
  <c r="F1644" i="14" s="1"/>
  <c r="E1644" i="13"/>
  <c r="E1644" i="14" s="1"/>
  <c r="D1644" i="13"/>
  <c r="D1644" i="14" s="1"/>
  <c r="H1643" i="13"/>
  <c r="H1643" i="14" s="1"/>
  <c r="G1643" i="13"/>
  <c r="G1643" i="14" s="1"/>
  <c r="F1643" i="13"/>
  <c r="F1643" i="14" s="1"/>
  <c r="E1643" i="13"/>
  <c r="E1643" i="14" s="1"/>
  <c r="D1643" i="13"/>
  <c r="D1643" i="14" s="1"/>
  <c r="H1642" i="13"/>
  <c r="H1642" i="14" s="1"/>
  <c r="G1642" i="13"/>
  <c r="G1642" i="14" s="1"/>
  <c r="F1642" i="13"/>
  <c r="F1642" i="14" s="1"/>
  <c r="E1642" i="13"/>
  <c r="E1642" i="14" s="1"/>
  <c r="D1642" i="13"/>
  <c r="D1642" i="14" s="1"/>
  <c r="H1641" i="13"/>
  <c r="H1641" i="14" s="1"/>
  <c r="G1641" i="13"/>
  <c r="G1641" i="14" s="1"/>
  <c r="F1641" i="13"/>
  <c r="F1641" i="14" s="1"/>
  <c r="E1641" i="13"/>
  <c r="E1641" i="14" s="1"/>
  <c r="D1641" i="13"/>
  <c r="D1641" i="14" s="1"/>
  <c r="H1640" i="13"/>
  <c r="H1640" i="14" s="1"/>
  <c r="G1640" i="13"/>
  <c r="G1640" i="14" s="1"/>
  <c r="F1640" i="13"/>
  <c r="F1640" i="14" s="1"/>
  <c r="E1640" i="13"/>
  <c r="E1640" i="14" s="1"/>
  <c r="D1640" i="13"/>
  <c r="D1640" i="14" s="1"/>
  <c r="H1639" i="13"/>
  <c r="H1639" i="14" s="1"/>
  <c r="G1639" i="13"/>
  <c r="G1639" i="14" s="1"/>
  <c r="F1639" i="13"/>
  <c r="F1639" i="14" s="1"/>
  <c r="E1639" i="13"/>
  <c r="E1639" i="14" s="1"/>
  <c r="D1639" i="13"/>
  <c r="D1639" i="14" s="1"/>
  <c r="H1638" i="13"/>
  <c r="H1638" i="14" s="1"/>
  <c r="G1638" i="13"/>
  <c r="G1638" i="14" s="1"/>
  <c r="F1638" i="13"/>
  <c r="F1638" i="14" s="1"/>
  <c r="E1638" i="13"/>
  <c r="E1638" i="14" s="1"/>
  <c r="D1638" i="13"/>
  <c r="D1638" i="14" s="1"/>
  <c r="H1637" i="13"/>
  <c r="H1637" i="14" s="1"/>
  <c r="G1637" i="13"/>
  <c r="G1637" i="14" s="1"/>
  <c r="F1637" i="13"/>
  <c r="F1637" i="14" s="1"/>
  <c r="E1637" i="13"/>
  <c r="E1637" i="14" s="1"/>
  <c r="D1637" i="13"/>
  <c r="D1637" i="14" s="1"/>
  <c r="H1636" i="13"/>
  <c r="H1636" i="14" s="1"/>
  <c r="G1636" i="13"/>
  <c r="G1636" i="14" s="1"/>
  <c r="F1636" i="13"/>
  <c r="F1636" i="14" s="1"/>
  <c r="E1636" i="13"/>
  <c r="E1636" i="14" s="1"/>
  <c r="D1636" i="13"/>
  <c r="D1636" i="14" s="1"/>
  <c r="H1635" i="13"/>
  <c r="H1635" i="14" s="1"/>
  <c r="G1635" i="13"/>
  <c r="G1635" i="14" s="1"/>
  <c r="F1635" i="13"/>
  <c r="F1635" i="14" s="1"/>
  <c r="E1635" i="13"/>
  <c r="E1635" i="14" s="1"/>
  <c r="D1635" i="13"/>
  <c r="D1635" i="14" s="1"/>
  <c r="H1634" i="13"/>
  <c r="H1634" i="14" s="1"/>
  <c r="G1634" i="13"/>
  <c r="G1634" i="14" s="1"/>
  <c r="F1634" i="13"/>
  <c r="F1634" i="14" s="1"/>
  <c r="E1634" i="13"/>
  <c r="E1634" i="14" s="1"/>
  <c r="D1634" i="13"/>
  <c r="D1634" i="14" s="1"/>
  <c r="H1633" i="13"/>
  <c r="H1633" i="14" s="1"/>
  <c r="G1633" i="13"/>
  <c r="G1633" i="14" s="1"/>
  <c r="F1633" i="13"/>
  <c r="F1633" i="14" s="1"/>
  <c r="E1633" i="13"/>
  <c r="E1633" i="14" s="1"/>
  <c r="D1633" i="13"/>
  <c r="D1633" i="14" s="1"/>
  <c r="H1632" i="13"/>
  <c r="H1632" i="14" s="1"/>
  <c r="G1632" i="13"/>
  <c r="G1632" i="14" s="1"/>
  <c r="F1632" i="13"/>
  <c r="F1632" i="14" s="1"/>
  <c r="E1632" i="13"/>
  <c r="E1632" i="14" s="1"/>
  <c r="D1632" i="13"/>
  <c r="D1632" i="14" s="1"/>
  <c r="H1631" i="13"/>
  <c r="H1631" i="14" s="1"/>
  <c r="G1631" i="13"/>
  <c r="G1631" i="14" s="1"/>
  <c r="F1631" i="13"/>
  <c r="F1631" i="14" s="1"/>
  <c r="E1631" i="13"/>
  <c r="E1631" i="14" s="1"/>
  <c r="D1631" i="13"/>
  <c r="D1631" i="14" s="1"/>
  <c r="H1630" i="13"/>
  <c r="H1630" i="14" s="1"/>
  <c r="G1630" i="13"/>
  <c r="G1630" i="14" s="1"/>
  <c r="F1630" i="13"/>
  <c r="F1630" i="14" s="1"/>
  <c r="E1630" i="13"/>
  <c r="E1630" i="14" s="1"/>
  <c r="D1630" i="13"/>
  <c r="D1630" i="14" s="1"/>
  <c r="H1629" i="13"/>
  <c r="H1629" i="14" s="1"/>
  <c r="G1629" i="13"/>
  <c r="G1629" i="14" s="1"/>
  <c r="F1629" i="13"/>
  <c r="F1629" i="14" s="1"/>
  <c r="E1629" i="13"/>
  <c r="E1629" i="14" s="1"/>
  <c r="D1629" i="13"/>
  <c r="D1629" i="14" s="1"/>
  <c r="H1628" i="13"/>
  <c r="H1628" i="14" s="1"/>
  <c r="G1628" i="13"/>
  <c r="G1628" i="14" s="1"/>
  <c r="F1628" i="13"/>
  <c r="F1628" i="14" s="1"/>
  <c r="E1628" i="13"/>
  <c r="E1628" i="14" s="1"/>
  <c r="D1628" i="13"/>
  <c r="D1628" i="14" s="1"/>
  <c r="H1627" i="13"/>
  <c r="H1627" i="14" s="1"/>
  <c r="G1627" i="13"/>
  <c r="G1627" i="14" s="1"/>
  <c r="F1627" i="13"/>
  <c r="F1627" i="14" s="1"/>
  <c r="E1627" i="13"/>
  <c r="E1627" i="14" s="1"/>
  <c r="D1627" i="13"/>
  <c r="D1627" i="14" s="1"/>
  <c r="H1626" i="13"/>
  <c r="H1626" i="14" s="1"/>
  <c r="G1626" i="13"/>
  <c r="G1626" i="14" s="1"/>
  <c r="F1626" i="13"/>
  <c r="F1626" i="14" s="1"/>
  <c r="E1626" i="13"/>
  <c r="E1626" i="14" s="1"/>
  <c r="D1626" i="13"/>
  <c r="D1626" i="14" s="1"/>
  <c r="H1625" i="13"/>
  <c r="H1625" i="14" s="1"/>
  <c r="G1625" i="13"/>
  <c r="G1625" i="14" s="1"/>
  <c r="F1625" i="13"/>
  <c r="F1625" i="14" s="1"/>
  <c r="E1625" i="13"/>
  <c r="E1625" i="14" s="1"/>
  <c r="D1625" i="13"/>
  <c r="D1625" i="14" s="1"/>
  <c r="H1624" i="13"/>
  <c r="H1624" i="14" s="1"/>
  <c r="G1624" i="13"/>
  <c r="G1624" i="14" s="1"/>
  <c r="F1624" i="13"/>
  <c r="F1624" i="14" s="1"/>
  <c r="E1624" i="13"/>
  <c r="E1624" i="14" s="1"/>
  <c r="D1624" i="13"/>
  <c r="D1624" i="14" s="1"/>
  <c r="H1623" i="13"/>
  <c r="H1623" i="14" s="1"/>
  <c r="G1623" i="13"/>
  <c r="G1623" i="14" s="1"/>
  <c r="F1623" i="13"/>
  <c r="F1623" i="14" s="1"/>
  <c r="E1623" i="13"/>
  <c r="E1623" i="14" s="1"/>
  <c r="D1623" i="13"/>
  <c r="D1623" i="14" s="1"/>
  <c r="H1622" i="13"/>
  <c r="H1622" i="14" s="1"/>
  <c r="G1622" i="13"/>
  <c r="G1622" i="14" s="1"/>
  <c r="F1622" i="13"/>
  <c r="F1622" i="14" s="1"/>
  <c r="E1622" i="13"/>
  <c r="E1622" i="14" s="1"/>
  <c r="D1622" i="13"/>
  <c r="D1622" i="14" s="1"/>
  <c r="H1621" i="13"/>
  <c r="H1621" i="14" s="1"/>
  <c r="G1621" i="13"/>
  <c r="G1621" i="14" s="1"/>
  <c r="F1621" i="13"/>
  <c r="F1621" i="14" s="1"/>
  <c r="E1621" i="13"/>
  <c r="E1621" i="14" s="1"/>
  <c r="D1621" i="13"/>
  <c r="D1621" i="14" s="1"/>
  <c r="H1620" i="13"/>
  <c r="H1620" i="14" s="1"/>
  <c r="G1620" i="13"/>
  <c r="G1620" i="14" s="1"/>
  <c r="F1620" i="13"/>
  <c r="F1620" i="14" s="1"/>
  <c r="E1620" i="13"/>
  <c r="E1620" i="14" s="1"/>
  <c r="D1620" i="13"/>
  <c r="D1620" i="14" s="1"/>
  <c r="H1619" i="13"/>
  <c r="H1619" i="14" s="1"/>
  <c r="G1619" i="13"/>
  <c r="G1619" i="14" s="1"/>
  <c r="F1619" i="13"/>
  <c r="F1619" i="14" s="1"/>
  <c r="E1619" i="13"/>
  <c r="E1619" i="14" s="1"/>
  <c r="D1619" i="13"/>
  <c r="D1619" i="14" s="1"/>
  <c r="H1618" i="13"/>
  <c r="H1618" i="14" s="1"/>
  <c r="G1618" i="13"/>
  <c r="G1618" i="14" s="1"/>
  <c r="F1618" i="13"/>
  <c r="F1618" i="14" s="1"/>
  <c r="E1618" i="13"/>
  <c r="E1618" i="14" s="1"/>
  <c r="D1618" i="13"/>
  <c r="D1618" i="14" s="1"/>
  <c r="H1617" i="13"/>
  <c r="H1617" i="14" s="1"/>
  <c r="G1617" i="13"/>
  <c r="G1617" i="14" s="1"/>
  <c r="F1617" i="13"/>
  <c r="F1617" i="14" s="1"/>
  <c r="E1617" i="13"/>
  <c r="E1617" i="14" s="1"/>
  <c r="D1617" i="13"/>
  <c r="D1617" i="14" s="1"/>
  <c r="H1616" i="13"/>
  <c r="H1616" i="14" s="1"/>
  <c r="G1616" i="13"/>
  <c r="G1616" i="14" s="1"/>
  <c r="F1616" i="13"/>
  <c r="F1616" i="14" s="1"/>
  <c r="E1616" i="13"/>
  <c r="E1616" i="14" s="1"/>
  <c r="D1616" i="13"/>
  <c r="D1616" i="14" s="1"/>
  <c r="H1615" i="13"/>
  <c r="H1615" i="14" s="1"/>
  <c r="G1615" i="13"/>
  <c r="G1615" i="14" s="1"/>
  <c r="F1615" i="13"/>
  <c r="F1615" i="14" s="1"/>
  <c r="E1615" i="13"/>
  <c r="E1615" i="14" s="1"/>
  <c r="D1615" i="13"/>
  <c r="D1615" i="14" s="1"/>
  <c r="H1614" i="13"/>
  <c r="H1614" i="14" s="1"/>
  <c r="G1614" i="13"/>
  <c r="G1614" i="14" s="1"/>
  <c r="F1614" i="13"/>
  <c r="F1614" i="14" s="1"/>
  <c r="E1614" i="13"/>
  <c r="E1614" i="14" s="1"/>
  <c r="D1614" i="13"/>
  <c r="D1614" i="14" s="1"/>
  <c r="H1613" i="13"/>
  <c r="H1613" i="14" s="1"/>
  <c r="G1613" i="13"/>
  <c r="G1613" i="14" s="1"/>
  <c r="F1613" i="13"/>
  <c r="F1613" i="14" s="1"/>
  <c r="E1613" i="13"/>
  <c r="E1613" i="14" s="1"/>
  <c r="D1613" i="13"/>
  <c r="D1613" i="14" s="1"/>
  <c r="H1612" i="13"/>
  <c r="H1612" i="14" s="1"/>
  <c r="G1612" i="13"/>
  <c r="G1612" i="14" s="1"/>
  <c r="F1612" i="13"/>
  <c r="F1612" i="14" s="1"/>
  <c r="E1612" i="13"/>
  <c r="E1612" i="14" s="1"/>
  <c r="D1612" i="13"/>
  <c r="D1612" i="14" s="1"/>
  <c r="H1611" i="13"/>
  <c r="H1611" i="14" s="1"/>
  <c r="G1611" i="13"/>
  <c r="G1611" i="14" s="1"/>
  <c r="F1611" i="13"/>
  <c r="F1611" i="14" s="1"/>
  <c r="E1611" i="13"/>
  <c r="E1611" i="14" s="1"/>
  <c r="D1611" i="13"/>
  <c r="D1611" i="14" s="1"/>
  <c r="H1610" i="13"/>
  <c r="H1610" i="14" s="1"/>
  <c r="G1610" i="13"/>
  <c r="G1610" i="14" s="1"/>
  <c r="F1610" i="13"/>
  <c r="F1610" i="14" s="1"/>
  <c r="E1610" i="13"/>
  <c r="E1610" i="14" s="1"/>
  <c r="D1610" i="13"/>
  <c r="D1610" i="14" s="1"/>
  <c r="H1609" i="13"/>
  <c r="H1609" i="14" s="1"/>
  <c r="G1609" i="13"/>
  <c r="G1609" i="14" s="1"/>
  <c r="F1609" i="13"/>
  <c r="F1609" i="14" s="1"/>
  <c r="E1609" i="13"/>
  <c r="E1609" i="14" s="1"/>
  <c r="D1609" i="13"/>
  <c r="D1609" i="14" s="1"/>
  <c r="H1608" i="13"/>
  <c r="H1608" i="14" s="1"/>
  <c r="G1608" i="13"/>
  <c r="G1608" i="14" s="1"/>
  <c r="F1608" i="13"/>
  <c r="F1608" i="14" s="1"/>
  <c r="E1608" i="13"/>
  <c r="E1608" i="14" s="1"/>
  <c r="D1608" i="13"/>
  <c r="D1608" i="14" s="1"/>
  <c r="H1607" i="13"/>
  <c r="H1607" i="14" s="1"/>
  <c r="G1607" i="13"/>
  <c r="G1607" i="14" s="1"/>
  <c r="F1607" i="13"/>
  <c r="F1607" i="14" s="1"/>
  <c r="E1607" i="13"/>
  <c r="E1607" i="14" s="1"/>
  <c r="D1607" i="13"/>
  <c r="D1607" i="14" s="1"/>
  <c r="H1606" i="13"/>
  <c r="H1606" i="14" s="1"/>
  <c r="G1606" i="13"/>
  <c r="G1606" i="14" s="1"/>
  <c r="F1606" i="13"/>
  <c r="F1606" i="14" s="1"/>
  <c r="E1606" i="13"/>
  <c r="E1606" i="14" s="1"/>
  <c r="D1606" i="13"/>
  <c r="D1606" i="14" s="1"/>
  <c r="H1605" i="13"/>
  <c r="H1605" i="14" s="1"/>
  <c r="G1605" i="13"/>
  <c r="G1605" i="14" s="1"/>
  <c r="F1605" i="13"/>
  <c r="F1605" i="14" s="1"/>
  <c r="E1605" i="13"/>
  <c r="E1605" i="14" s="1"/>
  <c r="D1605" i="13"/>
  <c r="D1605" i="14" s="1"/>
  <c r="H1604" i="13"/>
  <c r="H1604" i="14" s="1"/>
  <c r="G1604" i="13"/>
  <c r="G1604" i="14" s="1"/>
  <c r="F1604" i="13"/>
  <c r="F1604" i="14" s="1"/>
  <c r="E1604" i="13"/>
  <c r="E1604" i="14" s="1"/>
  <c r="D1604" i="13"/>
  <c r="D1604" i="14" s="1"/>
  <c r="H1603" i="13"/>
  <c r="H1603" i="14" s="1"/>
  <c r="G1603" i="13"/>
  <c r="G1603" i="14" s="1"/>
  <c r="F1603" i="13"/>
  <c r="F1603" i="14" s="1"/>
  <c r="E1603" i="13"/>
  <c r="E1603" i="14" s="1"/>
  <c r="D1603" i="13"/>
  <c r="D1603" i="14" s="1"/>
  <c r="H1602" i="13"/>
  <c r="H1602" i="14" s="1"/>
  <c r="G1602" i="13"/>
  <c r="G1602" i="14" s="1"/>
  <c r="F1602" i="13"/>
  <c r="F1602" i="14" s="1"/>
  <c r="E1602" i="13"/>
  <c r="E1602" i="14" s="1"/>
  <c r="D1602" i="13"/>
  <c r="D1602" i="14" s="1"/>
  <c r="H1601" i="13"/>
  <c r="H1601" i="14" s="1"/>
  <c r="G1601" i="13"/>
  <c r="G1601" i="14" s="1"/>
  <c r="F1601" i="13"/>
  <c r="F1601" i="14" s="1"/>
  <c r="E1601" i="13"/>
  <c r="E1601" i="14" s="1"/>
  <c r="D1601" i="13"/>
  <c r="D1601" i="14" s="1"/>
  <c r="H1600" i="13"/>
  <c r="H1600" i="14" s="1"/>
  <c r="G1600" i="13"/>
  <c r="G1600" i="14" s="1"/>
  <c r="F1600" i="13"/>
  <c r="F1600" i="14" s="1"/>
  <c r="E1600" i="13"/>
  <c r="E1600" i="14" s="1"/>
  <c r="D1600" i="13"/>
  <c r="D1600" i="14" s="1"/>
  <c r="H1599" i="13"/>
  <c r="H1599" i="14" s="1"/>
  <c r="G1599" i="13"/>
  <c r="G1599" i="14" s="1"/>
  <c r="F1599" i="13"/>
  <c r="F1599" i="14" s="1"/>
  <c r="E1599" i="13"/>
  <c r="E1599" i="14" s="1"/>
  <c r="D1599" i="13"/>
  <c r="D1599" i="14" s="1"/>
  <c r="H1598" i="13"/>
  <c r="H1598" i="14" s="1"/>
  <c r="G1598" i="13"/>
  <c r="G1598" i="14" s="1"/>
  <c r="F1598" i="13"/>
  <c r="F1598" i="14" s="1"/>
  <c r="E1598" i="13"/>
  <c r="E1598" i="14" s="1"/>
  <c r="D1598" i="13"/>
  <c r="D1598" i="14" s="1"/>
  <c r="H1597" i="13"/>
  <c r="H1597" i="14" s="1"/>
  <c r="G1597" i="13"/>
  <c r="G1597" i="14" s="1"/>
  <c r="F1597" i="13"/>
  <c r="F1597" i="14" s="1"/>
  <c r="E1597" i="13"/>
  <c r="E1597" i="14" s="1"/>
  <c r="D1597" i="13"/>
  <c r="D1597" i="14" s="1"/>
  <c r="H1596" i="13"/>
  <c r="H1596" i="14" s="1"/>
  <c r="G1596" i="13"/>
  <c r="G1596" i="14" s="1"/>
  <c r="F1596" i="13"/>
  <c r="F1596" i="14" s="1"/>
  <c r="E1596" i="13"/>
  <c r="E1596" i="14" s="1"/>
  <c r="D1596" i="13"/>
  <c r="D1596" i="14" s="1"/>
  <c r="H1595" i="13"/>
  <c r="H1595" i="14" s="1"/>
  <c r="G1595" i="13"/>
  <c r="G1595" i="14" s="1"/>
  <c r="F1595" i="13"/>
  <c r="F1595" i="14" s="1"/>
  <c r="E1595" i="13"/>
  <c r="E1595" i="14" s="1"/>
  <c r="D1595" i="13"/>
  <c r="D1595" i="14" s="1"/>
  <c r="H1594" i="13"/>
  <c r="H1594" i="14" s="1"/>
  <c r="G1594" i="13"/>
  <c r="G1594" i="14" s="1"/>
  <c r="F1594" i="13"/>
  <c r="F1594" i="14" s="1"/>
  <c r="E1594" i="13"/>
  <c r="E1594" i="14" s="1"/>
  <c r="D1594" i="13"/>
  <c r="D1594" i="14" s="1"/>
  <c r="H1593" i="13"/>
  <c r="H1593" i="14" s="1"/>
  <c r="G1593" i="13"/>
  <c r="G1593" i="14" s="1"/>
  <c r="F1593" i="13"/>
  <c r="F1593" i="14" s="1"/>
  <c r="E1593" i="13"/>
  <c r="E1593" i="14" s="1"/>
  <c r="D1593" i="13"/>
  <c r="D1593" i="14" s="1"/>
  <c r="H1592" i="13"/>
  <c r="H1592" i="14" s="1"/>
  <c r="G1592" i="13"/>
  <c r="G1592" i="14" s="1"/>
  <c r="F1592" i="13"/>
  <c r="F1592" i="14" s="1"/>
  <c r="E1592" i="13"/>
  <c r="E1592" i="14" s="1"/>
  <c r="D1592" i="13"/>
  <c r="D1592" i="14" s="1"/>
  <c r="H1591" i="13"/>
  <c r="H1591" i="14" s="1"/>
  <c r="G1591" i="13"/>
  <c r="G1591" i="14" s="1"/>
  <c r="F1591" i="13"/>
  <c r="F1591" i="14" s="1"/>
  <c r="E1591" i="13"/>
  <c r="E1591" i="14" s="1"/>
  <c r="D1591" i="13"/>
  <c r="D1591" i="14" s="1"/>
  <c r="H1590" i="13"/>
  <c r="H1590" i="14" s="1"/>
  <c r="G1590" i="13"/>
  <c r="G1590" i="14" s="1"/>
  <c r="F1590" i="13"/>
  <c r="F1590" i="14" s="1"/>
  <c r="E1590" i="13"/>
  <c r="E1590" i="14" s="1"/>
  <c r="D1590" i="13"/>
  <c r="D1590" i="14" s="1"/>
  <c r="H1589" i="13"/>
  <c r="H1589" i="14" s="1"/>
  <c r="G1589" i="13"/>
  <c r="G1589" i="14" s="1"/>
  <c r="F1589" i="13"/>
  <c r="F1589" i="14" s="1"/>
  <c r="E1589" i="13"/>
  <c r="E1589" i="14" s="1"/>
  <c r="D1589" i="13"/>
  <c r="D1589" i="14" s="1"/>
  <c r="H1588" i="13"/>
  <c r="H1588" i="14" s="1"/>
  <c r="G1588" i="13"/>
  <c r="G1588" i="14" s="1"/>
  <c r="F1588" i="13"/>
  <c r="F1588" i="14" s="1"/>
  <c r="E1588" i="13"/>
  <c r="E1588" i="14" s="1"/>
  <c r="D1588" i="13"/>
  <c r="D1588" i="14" s="1"/>
  <c r="H1587" i="13"/>
  <c r="H1587" i="14" s="1"/>
  <c r="G1587" i="13"/>
  <c r="G1587" i="14" s="1"/>
  <c r="F1587" i="13"/>
  <c r="F1587" i="14" s="1"/>
  <c r="E1587" i="13"/>
  <c r="E1587" i="14" s="1"/>
  <c r="D1587" i="13"/>
  <c r="D1587" i="14" s="1"/>
  <c r="H1586" i="13"/>
  <c r="H1586" i="14" s="1"/>
  <c r="G1586" i="13"/>
  <c r="G1586" i="14" s="1"/>
  <c r="F1586" i="13"/>
  <c r="F1586" i="14" s="1"/>
  <c r="E1586" i="13"/>
  <c r="E1586" i="14" s="1"/>
  <c r="D1586" i="13"/>
  <c r="D1586" i="14" s="1"/>
  <c r="H1585" i="13"/>
  <c r="H1585" i="14" s="1"/>
  <c r="G1585" i="13"/>
  <c r="G1585" i="14" s="1"/>
  <c r="F1585" i="13"/>
  <c r="F1585" i="14" s="1"/>
  <c r="E1585" i="13"/>
  <c r="E1585" i="14" s="1"/>
  <c r="D1585" i="13"/>
  <c r="D1585" i="14" s="1"/>
  <c r="H1584" i="13"/>
  <c r="H1584" i="14" s="1"/>
  <c r="G1584" i="13"/>
  <c r="G1584" i="14" s="1"/>
  <c r="F1584" i="13"/>
  <c r="F1584" i="14" s="1"/>
  <c r="E1584" i="13"/>
  <c r="E1584" i="14" s="1"/>
  <c r="D1584" i="13"/>
  <c r="D1584" i="14" s="1"/>
  <c r="H1583" i="13"/>
  <c r="H1583" i="14" s="1"/>
  <c r="G1583" i="13"/>
  <c r="G1583" i="14" s="1"/>
  <c r="F1583" i="13"/>
  <c r="F1583" i="14" s="1"/>
  <c r="E1583" i="13"/>
  <c r="E1583" i="14" s="1"/>
  <c r="D1583" i="13"/>
  <c r="D1583" i="14" s="1"/>
  <c r="H1582" i="13"/>
  <c r="H1582" i="14" s="1"/>
  <c r="G1582" i="13"/>
  <c r="G1582" i="14" s="1"/>
  <c r="F1582" i="13"/>
  <c r="F1582" i="14" s="1"/>
  <c r="E1582" i="13"/>
  <c r="E1582" i="14" s="1"/>
  <c r="D1582" i="13"/>
  <c r="D1582" i="14" s="1"/>
  <c r="H1581" i="13"/>
  <c r="H1581" i="14" s="1"/>
  <c r="G1581" i="13"/>
  <c r="G1581" i="14" s="1"/>
  <c r="F1581" i="13"/>
  <c r="F1581" i="14" s="1"/>
  <c r="E1581" i="13"/>
  <c r="E1581" i="14" s="1"/>
  <c r="D1581" i="13"/>
  <c r="D1581" i="14" s="1"/>
  <c r="H1580" i="13"/>
  <c r="H1580" i="14" s="1"/>
  <c r="G1580" i="13"/>
  <c r="G1580" i="14" s="1"/>
  <c r="F1580" i="13"/>
  <c r="F1580" i="14" s="1"/>
  <c r="E1580" i="13"/>
  <c r="E1580" i="14" s="1"/>
  <c r="D1580" i="13"/>
  <c r="D1580" i="14" s="1"/>
  <c r="H1579" i="13"/>
  <c r="H1579" i="14" s="1"/>
  <c r="G1579" i="13"/>
  <c r="G1579" i="14" s="1"/>
  <c r="F1579" i="13"/>
  <c r="F1579" i="14" s="1"/>
  <c r="E1579" i="13"/>
  <c r="E1579" i="14" s="1"/>
  <c r="D1579" i="13"/>
  <c r="D1579" i="14" s="1"/>
  <c r="H1578" i="13"/>
  <c r="H1578" i="14" s="1"/>
  <c r="G1578" i="13"/>
  <c r="G1578" i="14" s="1"/>
  <c r="F1578" i="13"/>
  <c r="F1578" i="14" s="1"/>
  <c r="E1578" i="13"/>
  <c r="E1578" i="14" s="1"/>
  <c r="D1578" i="13"/>
  <c r="D1578" i="14" s="1"/>
  <c r="H1577" i="13"/>
  <c r="H1577" i="14" s="1"/>
  <c r="G1577" i="13"/>
  <c r="G1577" i="14" s="1"/>
  <c r="F1577" i="13"/>
  <c r="F1577" i="14" s="1"/>
  <c r="E1577" i="13"/>
  <c r="E1577" i="14" s="1"/>
  <c r="D1577" i="13"/>
  <c r="D1577" i="14" s="1"/>
  <c r="H1576" i="13"/>
  <c r="H1576" i="14" s="1"/>
  <c r="G1576" i="13"/>
  <c r="G1576" i="14" s="1"/>
  <c r="F1576" i="13"/>
  <c r="F1576" i="14" s="1"/>
  <c r="E1576" i="13"/>
  <c r="E1576" i="14" s="1"/>
  <c r="D1576" i="13"/>
  <c r="D1576" i="14" s="1"/>
  <c r="H1575" i="13"/>
  <c r="H1575" i="14" s="1"/>
  <c r="G1575" i="13"/>
  <c r="G1575" i="14" s="1"/>
  <c r="F1575" i="13"/>
  <c r="F1575" i="14" s="1"/>
  <c r="E1575" i="13"/>
  <c r="E1575" i="14" s="1"/>
  <c r="D1575" i="13"/>
  <c r="D1575" i="14" s="1"/>
  <c r="H1574" i="13"/>
  <c r="H1574" i="14" s="1"/>
  <c r="G1574" i="13"/>
  <c r="G1574" i="14" s="1"/>
  <c r="F1574" i="13"/>
  <c r="F1574" i="14" s="1"/>
  <c r="E1574" i="13"/>
  <c r="E1574" i="14" s="1"/>
  <c r="D1574" i="13"/>
  <c r="D1574" i="14" s="1"/>
  <c r="H1573" i="13"/>
  <c r="H1573" i="14" s="1"/>
  <c r="G1573" i="13"/>
  <c r="G1573" i="14" s="1"/>
  <c r="F1573" i="13"/>
  <c r="F1573" i="14" s="1"/>
  <c r="E1573" i="13"/>
  <c r="E1573" i="14" s="1"/>
  <c r="D1573" i="13"/>
  <c r="D1573" i="14" s="1"/>
  <c r="H1572" i="13"/>
  <c r="H1572" i="14" s="1"/>
  <c r="G1572" i="13"/>
  <c r="G1572" i="14" s="1"/>
  <c r="F1572" i="13"/>
  <c r="F1572" i="14" s="1"/>
  <c r="E1572" i="13"/>
  <c r="E1572" i="14" s="1"/>
  <c r="D1572" i="13"/>
  <c r="D1572" i="14" s="1"/>
  <c r="H1571" i="13"/>
  <c r="H1571" i="14" s="1"/>
  <c r="G1571" i="13"/>
  <c r="G1571" i="14" s="1"/>
  <c r="F1571" i="13"/>
  <c r="F1571" i="14" s="1"/>
  <c r="E1571" i="13"/>
  <c r="E1571" i="14" s="1"/>
  <c r="D1571" i="13"/>
  <c r="D1571" i="14" s="1"/>
  <c r="H1570" i="13"/>
  <c r="H1570" i="14" s="1"/>
  <c r="G1570" i="13"/>
  <c r="G1570" i="14" s="1"/>
  <c r="F1570" i="13"/>
  <c r="F1570" i="14" s="1"/>
  <c r="E1570" i="13"/>
  <c r="E1570" i="14" s="1"/>
  <c r="D1570" i="13"/>
  <c r="D1570" i="14" s="1"/>
  <c r="H1569" i="13"/>
  <c r="H1569" i="14" s="1"/>
  <c r="G1569" i="13"/>
  <c r="G1569" i="14" s="1"/>
  <c r="F1569" i="13"/>
  <c r="F1569" i="14" s="1"/>
  <c r="E1569" i="13"/>
  <c r="E1569" i="14" s="1"/>
  <c r="D1569" i="13"/>
  <c r="D1569" i="14" s="1"/>
  <c r="H1568" i="13"/>
  <c r="H1568" i="14" s="1"/>
  <c r="G1568" i="13"/>
  <c r="G1568" i="14" s="1"/>
  <c r="F1568" i="13"/>
  <c r="F1568" i="14" s="1"/>
  <c r="E1568" i="13"/>
  <c r="E1568" i="14" s="1"/>
  <c r="D1568" i="13"/>
  <c r="D1568" i="14" s="1"/>
  <c r="H1567" i="13"/>
  <c r="H1567" i="14" s="1"/>
  <c r="G1567" i="13"/>
  <c r="G1567" i="14" s="1"/>
  <c r="F1567" i="13"/>
  <c r="F1567" i="14" s="1"/>
  <c r="E1567" i="13"/>
  <c r="E1567" i="14" s="1"/>
  <c r="D1567" i="13"/>
  <c r="D1567" i="14" s="1"/>
  <c r="H1566" i="13"/>
  <c r="H1566" i="14" s="1"/>
  <c r="G1566" i="13"/>
  <c r="G1566" i="14" s="1"/>
  <c r="F1566" i="13"/>
  <c r="F1566" i="14" s="1"/>
  <c r="E1566" i="13"/>
  <c r="E1566" i="14" s="1"/>
  <c r="D1566" i="13"/>
  <c r="D1566" i="14" s="1"/>
  <c r="H1565" i="13"/>
  <c r="H1565" i="14" s="1"/>
  <c r="G1565" i="13"/>
  <c r="G1565" i="14" s="1"/>
  <c r="F1565" i="13"/>
  <c r="F1565" i="14" s="1"/>
  <c r="E1565" i="13"/>
  <c r="E1565" i="14" s="1"/>
  <c r="D1565" i="13"/>
  <c r="D1565" i="14" s="1"/>
  <c r="H1564" i="13"/>
  <c r="H1564" i="14" s="1"/>
  <c r="G1564" i="13"/>
  <c r="G1564" i="14" s="1"/>
  <c r="F1564" i="13"/>
  <c r="F1564" i="14" s="1"/>
  <c r="E1564" i="13"/>
  <c r="E1564" i="14" s="1"/>
  <c r="D1564" i="13"/>
  <c r="D1564" i="14" s="1"/>
  <c r="H1563" i="13"/>
  <c r="H1563" i="14" s="1"/>
  <c r="G1563" i="13"/>
  <c r="G1563" i="14" s="1"/>
  <c r="F1563" i="13"/>
  <c r="F1563" i="14" s="1"/>
  <c r="E1563" i="13"/>
  <c r="E1563" i="14" s="1"/>
  <c r="D1563" i="13"/>
  <c r="D1563" i="14" s="1"/>
  <c r="H1562" i="13"/>
  <c r="H1562" i="14" s="1"/>
  <c r="G1562" i="13"/>
  <c r="G1562" i="14" s="1"/>
  <c r="F1562" i="13"/>
  <c r="F1562" i="14" s="1"/>
  <c r="E1562" i="13"/>
  <c r="E1562" i="14" s="1"/>
  <c r="D1562" i="13"/>
  <c r="D1562" i="14" s="1"/>
  <c r="H1561" i="13"/>
  <c r="H1561" i="14" s="1"/>
  <c r="G1561" i="13"/>
  <c r="G1561" i="14" s="1"/>
  <c r="F1561" i="13"/>
  <c r="F1561" i="14" s="1"/>
  <c r="E1561" i="13"/>
  <c r="E1561" i="14" s="1"/>
  <c r="D1561" i="13"/>
  <c r="D1561" i="14" s="1"/>
  <c r="H1560" i="13"/>
  <c r="H1560" i="14" s="1"/>
  <c r="G1560" i="13"/>
  <c r="G1560" i="14" s="1"/>
  <c r="F1560" i="13"/>
  <c r="F1560" i="14" s="1"/>
  <c r="E1560" i="13"/>
  <c r="E1560" i="14" s="1"/>
  <c r="D1560" i="13"/>
  <c r="D1560" i="14" s="1"/>
  <c r="H1559" i="13"/>
  <c r="H1559" i="14" s="1"/>
  <c r="G1559" i="13"/>
  <c r="G1559" i="14" s="1"/>
  <c r="F1559" i="13"/>
  <c r="F1559" i="14" s="1"/>
  <c r="E1559" i="13"/>
  <c r="E1559" i="14" s="1"/>
  <c r="D1559" i="13"/>
  <c r="D1559" i="14" s="1"/>
  <c r="H1558" i="13"/>
  <c r="H1558" i="14" s="1"/>
  <c r="G1558" i="13"/>
  <c r="G1558" i="14" s="1"/>
  <c r="F1558" i="13"/>
  <c r="F1558" i="14" s="1"/>
  <c r="E1558" i="13"/>
  <c r="E1558" i="14" s="1"/>
  <c r="D1558" i="13"/>
  <c r="D1558" i="14" s="1"/>
  <c r="H1557" i="13"/>
  <c r="H1557" i="14" s="1"/>
  <c r="G1557" i="13"/>
  <c r="G1557" i="14" s="1"/>
  <c r="F1557" i="13"/>
  <c r="F1557" i="14" s="1"/>
  <c r="E1557" i="13"/>
  <c r="E1557" i="14" s="1"/>
  <c r="D1557" i="13"/>
  <c r="D1557" i="14" s="1"/>
  <c r="H1556" i="13"/>
  <c r="H1556" i="14" s="1"/>
  <c r="G1556" i="13"/>
  <c r="G1556" i="14" s="1"/>
  <c r="F1556" i="13"/>
  <c r="F1556" i="14" s="1"/>
  <c r="E1556" i="13"/>
  <c r="E1556" i="14" s="1"/>
  <c r="D1556" i="13"/>
  <c r="D1556" i="14" s="1"/>
  <c r="H1555" i="13"/>
  <c r="H1555" i="14" s="1"/>
  <c r="G1555" i="13"/>
  <c r="G1555" i="14" s="1"/>
  <c r="F1555" i="13"/>
  <c r="F1555" i="14" s="1"/>
  <c r="E1555" i="13"/>
  <c r="E1555" i="14" s="1"/>
  <c r="D1555" i="13"/>
  <c r="D1555" i="14" s="1"/>
  <c r="H1554" i="13"/>
  <c r="H1554" i="14" s="1"/>
  <c r="G1554" i="13"/>
  <c r="G1554" i="14" s="1"/>
  <c r="F1554" i="13"/>
  <c r="F1554" i="14" s="1"/>
  <c r="E1554" i="13"/>
  <c r="E1554" i="14" s="1"/>
  <c r="D1554" i="13"/>
  <c r="D1554" i="14" s="1"/>
  <c r="H1553" i="13"/>
  <c r="H1553" i="14" s="1"/>
  <c r="G1553" i="13"/>
  <c r="G1553" i="14" s="1"/>
  <c r="F1553" i="13"/>
  <c r="F1553" i="14" s="1"/>
  <c r="E1553" i="13"/>
  <c r="E1553" i="14" s="1"/>
  <c r="D1553" i="13"/>
  <c r="D1553" i="14" s="1"/>
  <c r="H1552" i="13"/>
  <c r="H1552" i="14" s="1"/>
  <c r="G1552" i="13"/>
  <c r="G1552" i="14" s="1"/>
  <c r="F1552" i="13"/>
  <c r="F1552" i="14" s="1"/>
  <c r="E1552" i="13"/>
  <c r="E1552" i="14" s="1"/>
  <c r="D1552" i="13"/>
  <c r="D1552" i="14" s="1"/>
  <c r="H1551" i="13"/>
  <c r="H1551" i="14" s="1"/>
  <c r="G1551" i="13"/>
  <c r="G1551" i="14" s="1"/>
  <c r="F1551" i="13"/>
  <c r="F1551" i="14" s="1"/>
  <c r="E1551" i="13"/>
  <c r="E1551" i="14" s="1"/>
  <c r="D1551" i="13"/>
  <c r="D1551" i="14" s="1"/>
  <c r="H1550" i="13"/>
  <c r="H1550" i="14" s="1"/>
  <c r="G1550" i="13"/>
  <c r="G1550" i="14" s="1"/>
  <c r="F1550" i="13"/>
  <c r="F1550" i="14" s="1"/>
  <c r="E1550" i="13"/>
  <c r="E1550" i="14" s="1"/>
  <c r="D1550" i="13"/>
  <c r="D1550" i="14" s="1"/>
  <c r="H1549" i="13"/>
  <c r="H1549" i="14" s="1"/>
  <c r="G1549" i="13"/>
  <c r="G1549" i="14" s="1"/>
  <c r="F1549" i="13"/>
  <c r="F1549" i="14" s="1"/>
  <c r="E1549" i="13"/>
  <c r="E1549" i="14" s="1"/>
  <c r="D1549" i="13"/>
  <c r="D1549" i="14" s="1"/>
  <c r="H1548" i="13"/>
  <c r="H1548" i="14" s="1"/>
  <c r="G1548" i="13"/>
  <c r="G1548" i="14" s="1"/>
  <c r="F1548" i="13"/>
  <c r="F1548" i="14" s="1"/>
  <c r="E1548" i="13"/>
  <c r="E1548" i="14" s="1"/>
  <c r="D1548" i="13"/>
  <c r="D1548" i="14" s="1"/>
  <c r="H1547" i="13"/>
  <c r="H1547" i="14" s="1"/>
  <c r="G1547" i="13"/>
  <c r="G1547" i="14" s="1"/>
  <c r="F1547" i="13"/>
  <c r="F1547" i="14" s="1"/>
  <c r="E1547" i="13"/>
  <c r="E1547" i="14" s="1"/>
  <c r="D1547" i="13"/>
  <c r="D1547" i="14" s="1"/>
  <c r="H1546" i="13"/>
  <c r="H1546" i="14" s="1"/>
  <c r="G1546" i="13"/>
  <c r="G1546" i="14" s="1"/>
  <c r="F1546" i="13"/>
  <c r="F1546" i="14" s="1"/>
  <c r="E1546" i="13"/>
  <c r="E1546" i="14" s="1"/>
  <c r="D1546" i="13"/>
  <c r="D1546" i="14" s="1"/>
  <c r="H1545" i="13"/>
  <c r="H1545" i="14" s="1"/>
  <c r="G1545" i="13"/>
  <c r="G1545" i="14" s="1"/>
  <c r="F1545" i="13"/>
  <c r="F1545" i="14" s="1"/>
  <c r="E1545" i="13"/>
  <c r="E1545" i="14" s="1"/>
  <c r="D1545" i="13"/>
  <c r="D1545" i="14" s="1"/>
  <c r="H1544" i="13"/>
  <c r="H1544" i="14" s="1"/>
  <c r="G1544" i="13"/>
  <c r="G1544" i="14" s="1"/>
  <c r="F1544" i="13"/>
  <c r="F1544" i="14" s="1"/>
  <c r="E1544" i="13"/>
  <c r="E1544" i="14" s="1"/>
  <c r="D1544" i="13"/>
  <c r="D1544" i="14" s="1"/>
  <c r="H1543" i="13"/>
  <c r="H1543" i="14" s="1"/>
  <c r="G1543" i="13"/>
  <c r="G1543" i="14" s="1"/>
  <c r="F1543" i="13"/>
  <c r="F1543" i="14" s="1"/>
  <c r="E1543" i="13"/>
  <c r="E1543" i="14" s="1"/>
  <c r="D1543" i="13"/>
  <c r="D1543" i="14" s="1"/>
  <c r="H1542" i="13"/>
  <c r="H1542" i="14" s="1"/>
  <c r="G1542" i="13"/>
  <c r="G1542" i="14" s="1"/>
  <c r="F1542" i="13"/>
  <c r="F1542" i="14" s="1"/>
  <c r="E1542" i="13"/>
  <c r="E1542" i="14" s="1"/>
  <c r="D1542" i="13"/>
  <c r="D1542" i="14" s="1"/>
  <c r="H1541" i="13"/>
  <c r="H1541" i="14" s="1"/>
  <c r="G1541" i="13"/>
  <c r="G1541" i="14" s="1"/>
  <c r="F1541" i="13"/>
  <c r="F1541" i="14" s="1"/>
  <c r="E1541" i="13"/>
  <c r="E1541" i="14" s="1"/>
  <c r="D1541" i="13"/>
  <c r="D1541" i="14" s="1"/>
  <c r="H1540" i="13"/>
  <c r="H1540" i="14" s="1"/>
  <c r="G1540" i="13"/>
  <c r="G1540" i="14" s="1"/>
  <c r="F1540" i="13"/>
  <c r="F1540" i="14" s="1"/>
  <c r="E1540" i="13"/>
  <c r="E1540" i="14" s="1"/>
  <c r="D1540" i="13"/>
  <c r="D1540" i="14" s="1"/>
  <c r="H1539" i="13"/>
  <c r="H1539" i="14" s="1"/>
  <c r="G1539" i="13"/>
  <c r="G1539" i="14" s="1"/>
  <c r="F1539" i="13"/>
  <c r="F1539" i="14" s="1"/>
  <c r="E1539" i="13"/>
  <c r="E1539" i="14" s="1"/>
  <c r="D1539" i="13"/>
  <c r="D1539" i="14" s="1"/>
  <c r="H1538" i="13"/>
  <c r="H1538" i="14" s="1"/>
  <c r="G1538" i="13"/>
  <c r="G1538" i="14" s="1"/>
  <c r="F1538" i="13"/>
  <c r="F1538" i="14" s="1"/>
  <c r="E1538" i="13"/>
  <c r="E1538" i="14" s="1"/>
  <c r="D1538" i="13"/>
  <c r="D1538" i="14" s="1"/>
  <c r="H1537" i="13"/>
  <c r="H1537" i="14" s="1"/>
  <c r="G1537" i="13"/>
  <c r="G1537" i="14" s="1"/>
  <c r="F1537" i="13"/>
  <c r="F1537" i="14" s="1"/>
  <c r="E1537" i="13"/>
  <c r="E1537" i="14" s="1"/>
  <c r="D1537" i="13"/>
  <c r="D1537" i="14" s="1"/>
  <c r="H1536" i="13"/>
  <c r="H1536" i="14" s="1"/>
  <c r="G1536" i="13"/>
  <c r="G1536" i="14" s="1"/>
  <c r="F1536" i="13"/>
  <c r="F1536" i="14" s="1"/>
  <c r="E1536" i="13"/>
  <c r="E1536" i="14" s="1"/>
  <c r="D1536" i="13"/>
  <c r="D1536" i="14" s="1"/>
  <c r="H1535" i="13"/>
  <c r="H1535" i="14" s="1"/>
  <c r="G1535" i="13"/>
  <c r="G1535" i="14" s="1"/>
  <c r="F1535" i="13"/>
  <c r="F1535" i="14" s="1"/>
  <c r="E1535" i="13"/>
  <c r="E1535" i="14" s="1"/>
  <c r="D1535" i="13"/>
  <c r="D1535" i="14" s="1"/>
  <c r="H1534" i="13"/>
  <c r="H1534" i="14" s="1"/>
  <c r="G1534" i="13"/>
  <c r="G1534" i="14" s="1"/>
  <c r="F1534" i="13"/>
  <c r="F1534" i="14" s="1"/>
  <c r="E1534" i="13"/>
  <c r="E1534" i="14" s="1"/>
  <c r="D1534" i="13"/>
  <c r="D1534" i="14" s="1"/>
  <c r="H1533" i="13"/>
  <c r="H1533" i="14" s="1"/>
  <c r="G1533" i="13"/>
  <c r="G1533" i="14" s="1"/>
  <c r="F1533" i="13"/>
  <c r="F1533" i="14" s="1"/>
  <c r="E1533" i="13"/>
  <c r="E1533" i="14" s="1"/>
  <c r="D1533" i="13"/>
  <c r="D1533" i="14" s="1"/>
  <c r="H1532" i="13"/>
  <c r="H1532" i="14" s="1"/>
  <c r="G1532" i="13"/>
  <c r="G1532" i="14" s="1"/>
  <c r="F1532" i="13"/>
  <c r="F1532" i="14" s="1"/>
  <c r="E1532" i="13"/>
  <c r="E1532" i="14" s="1"/>
  <c r="D1532" i="13"/>
  <c r="D1532" i="14" s="1"/>
  <c r="H1531" i="13"/>
  <c r="H1531" i="14" s="1"/>
  <c r="G1531" i="13"/>
  <c r="G1531" i="14" s="1"/>
  <c r="F1531" i="13"/>
  <c r="F1531" i="14" s="1"/>
  <c r="E1531" i="13"/>
  <c r="E1531" i="14" s="1"/>
  <c r="D1531" i="13"/>
  <c r="D1531" i="14" s="1"/>
  <c r="H1530" i="13"/>
  <c r="H1530" i="14" s="1"/>
  <c r="G1530" i="13"/>
  <c r="G1530" i="14" s="1"/>
  <c r="F1530" i="13"/>
  <c r="F1530" i="14" s="1"/>
  <c r="E1530" i="13"/>
  <c r="E1530" i="14" s="1"/>
  <c r="D1530" i="13"/>
  <c r="D1530" i="14" s="1"/>
  <c r="H1529" i="13"/>
  <c r="H1529" i="14" s="1"/>
  <c r="G1529" i="13"/>
  <c r="G1529" i="14" s="1"/>
  <c r="F1529" i="13"/>
  <c r="F1529" i="14" s="1"/>
  <c r="E1529" i="13"/>
  <c r="E1529" i="14" s="1"/>
  <c r="D1529" i="13"/>
  <c r="D1529" i="14" s="1"/>
  <c r="H1528" i="13"/>
  <c r="H1528" i="14" s="1"/>
  <c r="G1528" i="13"/>
  <c r="G1528" i="14" s="1"/>
  <c r="F1528" i="13"/>
  <c r="F1528" i="14" s="1"/>
  <c r="E1528" i="13"/>
  <c r="E1528" i="14" s="1"/>
  <c r="D1528" i="13"/>
  <c r="D1528" i="14" s="1"/>
  <c r="H1527" i="13"/>
  <c r="H1527" i="14" s="1"/>
  <c r="G1527" i="13"/>
  <c r="G1527" i="14" s="1"/>
  <c r="F1527" i="13"/>
  <c r="F1527" i="14" s="1"/>
  <c r="E1527" i="13"/>
  <c r="E1527" i="14" s="1"/>
  <c r="D1527" i="13"/>
  <c r="D1527" i="14" s="1"/>
  <c r="H1526" i="13"/>
  <c r="H1526" i="14" s="1"/>
  <c r="G1526" i="13"/>
  <c r="G1526" i="14" s="1"/>
  <c r="F1526" i="13"/>
  <c r="F1526" i="14" s="1"/>
  <c r="E1526" i="13"/>
  <c r="E1526" i="14" s="1"/>
  <c r="D1526" i="13"/>
  <c r="D1526" i="14" s="1"/>
  <c r="H1525" i="13"/>
  <c r="H1525" i="14" s="1"/>
  <c r="G1525" i="13"/>
  <c r="G1525" i="14" s="1"/>
  <c r="F1525" i="13"/>
  <c r="F1525" i="14" s="1"/>
  <c r="E1525" i="13"/>
  <c r="E1525" i="14" s="1"/>
  <c r="D1525" i="13"/>
  <c r="D1525" i="14" s="1"/>
  <c r="H1524" i="13"/>
  <c r="H1524" i="14" s="1"/>
  <c r="G1524" i="13"/>
  <c r="G1524" i="14" s="1"/>
  <c r="F1524" i="13"/>
  <c r="F1524" i="14" s="1"/>
  <c r="E1524" i="13"/>
  <c r="E1524" i="14" s="1"/>
  <c r="D1524" i="13"/>
  <c r="D1524" i="14" s="1"/>
  <c r="H1523" i="13"/>
  <c r="H1523" i="14" s="1"/>
  <c r="G1523" i="13"/>
  <c r="G1523" i="14" s="1"/>
  <c r="F1523" i="13"/>
  <c r="F1523" i="14" s="1"/>
  <c r="E1523" i="13"/>
  <c r="E1523" i="14" s="1"/>
  <c r="D1523" i="13"/>
  <c r="D1523" i="14" s="1"/>
  <c r="H1522" i="13"/>
  <c r="H1522" i="14" s="1"/>
  <c r="G1522" i="13"/>
  <c r="G1522" i="14" s="1"/>
  <c r="F1522" i="13"/>
  <c r="F1522" i="14" s="1"/>
  <c r="E1522" i="13"/>
  <c r="E1522" i="14" s="1"/>
  <c r="D1522" i="13"/>
  <c r="D1522" i="14" s="1"/>
  <c r="H1521" i="13"/>
  <c r="H1521" i="14" s="1"/>
  <c r="G1521" i="13"/>
  <c r="G1521" i="14" s="1"/>
  <c r="F1521" i="13"/>
  <c r="F1521" i="14" s="1"/>
  <c r="E1521" i="13"/>
  <c r="E1521" i="14" s="1"/>
  <c r="D1521" i="13"/>
  <c r="D1521" i="14" s="1"/>
  <c r="H1520" i="13"/>
  <c r="H1520" i="14" s="1"/>
  <c r="G1520" i="13"/>
  <c r="G1520" i="14" s="1"/>
  <c r="F1520" i="13"/>
  <c r="F1520" i="14" s="1"/>
  <c r="E1520" i="13"/>
  <c r="E1520" i="14" s="1"/>
  <c r="D1520" i="13"/>
  <c r="D1520" i="14" s="1"/>
  <c r="H1519" i="13"/>
  <c r="H1519" i="14" s="1"/>
  <c r="G1519" i="13"/>
  <c r="G1519" i="14" s="1"/>
  <c r="F1519" i="13"/>
  <c r="F1519" i="14" s="1"/>
  <c r="E1519" i="13"/>
  <c r="E1519" i="14" s="1"/>
  <c r="D1519" i="13"/>
  <c r="D1519" i="14" s="1"/>
  <c r="H1518" i="13"/>
  <c r="H1518" i="14" s="1"/>
  <c r="G1518" i="13"/>
  <c r="G1518" i="14" s="1"/>
  <c r="F1518" i="13"/>
  <c r="F1518" i="14" s="1"/>
  <c r="E1518" i="13"/>
  <c r="E1518" i="14" s="1"/>
  <c r="D1518" i="13"/>
  <c r="D1518" i="14" s="1"/>
  <c r="H1517" i="13"/>
  <c r="H1517" i="14" s="1"/>
  <c r="G1517" i="13"/>
  <c r="G1517" i="14" s="1"/>
  <c r="F1517" i="13"/>
  <c r="F1517" i="14" s="1"/>
  <c r="E1517" i="13"/>
  <c r="E1517" i="14" s="1"/>
  <c r="D1517" i="13"/>
  <c r="D1517" i="14" s="1"/>
  <c r="H1516" i="13"/>
  <c r="H1516" i="14" s="1"/>
  <c r="G1516" i="13"/>
  <c r="G1516" i="14" s="1"/>
  <c r="F1516" i="13"/>
  <c r="F1516" i="14" s="1"/>
  <c r="E1516" i="13"/>
  <c r="E1516" i="14" s="1"/>
  <c r="D1516" i="13"/>
  <c r="D1516" i="14" s="1"/>
  <c r="H1515" i="13"/>
  <c r="H1515" i="14" s="1"/>
  <c r="G1515" i="13"/>
  <c r="G1515" i="14" s="1"/>
  <c r="F1515" i="13"/>
  <c r="F1515" i="14" s="1"/>
  <c r="E1515" i="13"/>
  <c r="E1515" i="14" s="1"/>
  <c r="D1515" i="13"/>
  <c r="D1515" i="14" s="1"/>
  <c r="H1514" i="13"/>
  <c r="H1514" i="14" s="1"/>
  <c r="G1514" i="13"/>
  <c r="G1514" i="14" s="1"/>
  <c r="F1514" i="13"/>
  <c r="F1514" i="14" s="1"/>
  <c r="E1514" i="13"/>
  <c r="E1514" i="14" s="1"/>
  <c r="D1514" i="13"/>
  <c r="D1514" i="14" s="1"/>
  <c r="H1513" i="13"/>
  <c r="H1513" i="14" s="1"/>
  <c r="G1513" i="13"/>
  <c r="G1513" i="14" s="1"/>
  <c r="F1513" i="13"/>
  <c r="F1513" i="14" s="1"/>
  <c r="E1513" i="13"/>
  <c r="E1513" i="14" s="1"/>
  <c r="D1513" i="13"/>
  <c r="D1513" i="14" s="1"/>
  <c r="H1512" i="13"/>
  <c r="H1512" i="14" s="1"/>
  <c r="G1512" i="13"/>
  <c r="G1512" i="14" s="1"/>
  <c r="F1512" i="13"/>
  <c r="F1512" i="14" s="1"/>
  <c r="E1512" i="13"/>
  <c r="E1512" i="14" s="1"/>
  <c r="D1512" i="13"/>
  <c r="D1512" i="14" s="1"/>
  <c r="H1511" i="13"/>
  <c r="H1511" i="14" s="1"/>
  <c r="G1511" i="13"/>
  <c r="G1511" i="14" s="1"/>
  <c r="F1511" i="13"/>
  <c r="F1511" i="14" s="1"/>
  <c r="E1511" i="13"/>
  <c r="E1511" i="14" s="1"/>
  <c r="D1511" i="13"/>
  <c r="D1511" i="14" s="1"/>
  <c r="H1510" i="13"/>
  <c r="H1510" i="14" s="1"/>
  <c r="G1510" i="13"/>
  <c r="G1510" i="14" s="1"/>
  <c r="F1510" i="13"/>
  <c r="F1510" i="14" s="1"/>
  <c r="E1510" i="13"/>
  <c r="E1510" i="14" s="1"/>
  <c r="D1510" i="13"/>
  <c r="D1510" i="14" s="1"/>
  <c r="H1509" i="13"/>
  <c r="H1509" i="14" s="1"/>
  <c r="G1509" i="13"/>
  <c r="G1509" i="14" s="1"/>
  <c r="F1509" i="13"/>
  <c r="F1509" i="14" s="1"/>
  <c r="E1509" i="13"/>
  <c r="E1509" i="14" s="1"/>
  <c r="D1509" i="13"/>
  <c r="D1509" i="14" s="1"/>
  <c r="H1508" i="13"/>
  <c r="H1508" i="14" s="1"/>
  <c r="G1508" i="13"/>
  <c r="G1508" i="14" s="1"/>
  <c r="F1508" i="13"/>
  <c r="F1508" i="14" s="1"/>
  <c r="E1508" i="13"/>
  <c r="E1508" i="14" s="1"/>
  <c r="D1508" i="13"/>
  <c r="D1508" i="14" s="1"/>
  <c r="H1507" i="13"/>
  <c r="H1507" i="14" s="1"/>
  <c r="G1507" i="13"/>
  <c r="G1507" i="14" s="1"/>
  <c r="F1507" i="13"/>
  <c r="F1507" i="14" s="1"/>
  <c r="E1507" i="13"/>
  <c r="E1507" i="14" s="1"/>
  <c r="D1507" i="13"/>
  <c r="D1507" i="14" s="1"/>
  <c r="H1506" i="13"/>
  <c r="H1506" i="14" s="1"/>
  <c r="G1506" i="13"/>
  <c r="G1506" i="14" s="1"/>
  <c r="F1506" i="13"/>
  <c r="F1506" i="14" s="1"/>
  <c r="E1506" i="13"/>
  <c r="E1506" i="14" s="1"/>
  <c r="D1506" i="13"/>
  <c r="D1506" i="14" s="1"/>
  <c r="H1505" i="13"/>
  <c r="H1505" i="14" s="1"/>
  <c r="G1505" i="13"/>
  <c r="G1505" i="14" s="1"/>
  <c r="F1505" i="13"/>
  <c r="F1505" i="14" s="1"/>
  <c r="E1505" i="13"/>
  <c r="E1505" i="14" s="1"/>
  <c r="D1505" i="13"/>
  <c r="D1505" i="14" s="1"/>
  <c r="H1504" i="13"/>
  <c r="H1504" i="14" s="1"/>
  <c r="G1504" i="13"/>
  <c r="G1504" i="14" s="1"/>
  <c r="F1504" i="13"/>
  <c r="F1504" i="14" s="1"/>
  <c r="E1504" i="13"/>
  <c r="E1504" i="14" s="1"/>
  <c r="D1504" i="13"/>
  <c r="D1504" i="14" s="1"/>
  <c r="H1503" i="13"/>
  <c r="H1503" i="14" s="1"/>
  <c r="G1503" i="13"/>
  <c r="G1503" i="14" s="1"/>
  <c r="F1503" i="13"/>
  <c r="F1503" i="14" s="1"/>
  <c r="E1503" i="13"/>
  <c r="E1503" i="14" s="1"/>
  <c r="D1503" i="13"/>
  <c r="D1503" i="14" s="1"/>
  <c r="H1502" i="13"/>
  <c r="H1502" i="14" s="1"/>
  <c r="G1502" i="13"/>
  <c r="G1502" i="14" s="1"/>
  <c r="F1502" i="13"/>
  <c r="F1502" i="14" s="1"/>
  <c r="E1502" i="13"/>
  <c r="E1502" i="14" s="1"/>
  <c r="D1502" i="13"/>
  <c r="D1502" i="14" s="1"/>
  <c r="H1501" i="13"/>
  <c r="H1501" i="14" s="1"/>
  <c r="G1501" i="13"/>
  <c r="G1501" i="14" s="1"/>
  <c r="F1501" i="13"/>
  <c r="F1501" i="14" s="1"/>
  <c r="E1501" i="13"/>
  <c r="E1501" i="14" s="1"/>
  <c r="D1501" i="13"/>
  <c r="D1501" i="14" s="1"/>
  <c r="H1500" i="13"/>
  <c r="H1500" i="14" s="1"/>
  <c r="G1500" i="13"/>
  <c r="G1500" i="14" s="1"/>
  <c r="F1500" i="13"/>
  <c r="F1500" i="14" s="1"/>
  <c r="E1500" i="13"/>
  <c r="E1500" i="14" s="1"/>
  <c r="D1500" i="13"/>
  <c r="D1500" i="14" s="1"/>
  <c r="H1499" i="13"/>
  <c r="H1499" i="14" s="1"/>
  <c r="G1499" i="13"/>
  <c r="G1499" i="14" s="1"/>
  <c r="F1499" i="13"/>
  <c r="F1499" i="14" s="1"/>
  <c r="E1499" i="13"/>
  <c r="E1499" i="14" s="1"/>
  <c r="D1499" i="13"/>
  <c r="D1499" i="14" s="1"/>
  <c r="H1498" i="13"/>
  <c r="H1498" i="14" s="1"/>
  <c r="G1498" i="13"/>
  <c r="G1498" i="14" s="1"/>
  <c r="F1498" i="13"/>
  <c r="F1498" i="14" s="1"/>
  <c r="E1498" i="13"/>
  <c r="E1498" i="14" s="1"/>
  <c r="D1498" i="13"/>
  <c r="D1498" i="14" s="1"/>
  <c r="H1497" i="13"/>
  <c r="H1497" i="14" s="1"/>
  <c r="G1497" i="13"/>
  <c r="G1497" i="14" s="1"/>
  <c r="F1497" i="13"/>
  <c r="F1497" i="14" s="1"/>
  <c r="E1497" i="13"/>
  <c r="E1497" i="14" s="1"/>
  <c r="D1497" i="13"/>
  <c r="D1497" i="14" s="1"/>
  <c r="H1496" i="13"/>
  <c r="H1496" i="14" s="1"/>
  <c r="G1496" i="13"/>
  <c r="G1496" i="14" s="1"/>
  <c r="F1496" i="13"/>
  <c r="F1496" i="14" s="1"/>
  <c r="E1496" i="13"/>
  <c r="E1496" i="14" s="1"/>
  <c r="D1496" i="13"/>
  <c r="D1496" i="14" s="1"/>
  <c r="H1495" i="13"/>
  <c r="H1495" i="14" s="1"/>
  <c r="G1495" i="13"/>
  <c r="G1495" i="14" s="1"/>
  <c r="F1495" i="13"/>
  <c r="F1495" i="14" s="1"/>
  <c r="E1495" i="13"/>
  <c r="E1495" i="14" s="1"/>
  <c r="D1495" i="13"/>
  <c r="D1495" i="14" s="1"/>
  <c r="H1494" i="13"/>
  <c r="H1494" i="14" s="1"/>
  <c r="G1494" i="13"/>
  <c r="G1494" i="14" s="1"/>
  <c r="F1494" i="13"/>
  <c r="F1494" i="14" s="1"/>
  <c r="E1494" i="13"/>
  <c r="E1494" i="14" s="1"/>
  <c r="D1494" i="13"/>
  <c r="D1494" i="14" s="1"/>
  <c r="H1493" i="13"/>
  <c r="H1493" i="14" s="1"/>
  <c r="G1493" i="13"/>
  <c r="G1493" i="14" s="1"/>
  <c r="F1493" i="13"/>
  <c r="F1493" i="14" s="1"/>
  <c r="E1493" i="13"/>
  <c r="E1493" i="14" s="1"/>
  <c r="D1493" i="13"/>
  <c r="D1493" i="14" s="1"/>
  <c r="H1492" i="13"/>
  <c r="H1492" i="14" s="1"/>
  <c r="G1492" i="13"/>
  <c r="G1492" i="14" s="1"/>
  <c r="F1492" i="13"/>
  <c r="F1492" i="14" s="1"/>
  <c r="E1492" i="13"/>
  <c r="E1492" i="14" s="1"/>
  <c r="D1492" i="13"/>
  <c r="D1492" i="14" s="1"/>
  <c r="H1491" i="13"/>
  <c r="H1491" i="14" s="1"/>
  <c r="G1491" i="13"/>
  <c r="G1491" i="14" s="1"/>
  <c r="F1491" i="13"/>
  <c r="F1491" i="14" s="1"/>
  <c r="E1491" i="13"/>
  <c r="E1491" i="14" s="1"/>
  <c r="D1491" i="13"/>
  <c r="D1491" i="14" s="1"/>
  <c r="H1490" i="13"/>
  <c r="H1490" i="14" s="1"/>
  <c r="G1490" i="13"/>
  <c r="G1490" i="14" s="1"/>
  <c r="F1490" i="13"/>
  <c r="F1490" i="14" s="1"/>
  <c r="E1490" i="13"/>
  <c r="E1490" i="14" s="1"/>
  <c r="D1490" i="13"/>
  <c r="D1490" i="14" s="1"/>
  <c r="H1489" i="13"/>
  <c r="H1489" i="14" s="1"/>
  <c r="G1489" i="13"/>
  <c r="G1489" i="14" s="1"/>
  <c r="F1489" i="13"/>
  <c r="F1489" i="14" s="1"/>
  <c r="E1489" i="13"/>
  <c r="E1489" i="14" s="1"/>
  <c r="D1489" i="13"/>
  <c r="D1489" i="14" s="1"/>
  <c r="H1488" i="13"/>
  <c r="H1488" i="14" s="1"/>
  <c r="G1488" i="13"/>
  <c r="G1488" i="14" s="1"/>
  <c r="F1488" i="13"/>
  <c r="F1488" i="14" s="1"/>
  <c r="E1488" i="13"/>
  <c r="E1488" i="14" s="1"/>
  <c r="D1488" i="13"/>
  <c r="D1488" i="14" s="1"/>
  <c r="H1487" i="13"/>
  <c r="H1487" i="14" s="1"/>
  <c r="G1487" i="13"/>
  <c r="G1487" i="14" s="1"/>
  <c r="F1487" i="13"/>
  <c r="F1487" i="14" s="1"/>
  <c r="E1487" i="13"/>
  <c r="E1487" i="14" s="1"/>
  <c r="D1487" i="13"/>
  <c r="D1487" i="14" s="1"/>
  <c r="H1486" i="13"/>
  <c r="H1486" i="14" s="1"/>
  <c r="G1486" i="13"/>
  <c r="G1486" i="14" s="1"/>
  <c r="F1486" i="13"/>
  <c r="F1486" i="14" s="1"/>
  <c r="E1486" i="13"/>
  <c r="E1486" i="14" s="1"/>
  <c r="D1486" i="13"/>
  <c r="D1486" i="14" s="1"/>
  <c r="H1485" i="13"/>
  <c r="H1485" i="14" s="1"/>
  <c r="G1485" i="13"/>
  <c r="G1485" i="14" s="1"/>
  <c r="F1485" i="13"/>
  <c r="F1485" i="14" s="1"/>
  <c r="E1485" i="13"/>
  <c r="E1485" i="14" s="1"/>
  <c r="D1485" i="13"/>
  <c r="D1485" i="14" s="1"/>
  <c r="H1484" i="13"/>
  <c r="H1484" i="14" s="1"/>
  <c r="G1484" i="13"/>
  <c r="G1484" i="14" s="1"/>
  <c r="F1484" i="13"/>
  <c r="F1484" i="14" s="1"/>
  <c r="E1484" i="13"/>
  <c r="E1484" i="14" s="1"/>
  <c r="D1484" i="13"/>
  <c r="D1484" i="14" s="1"/>
  <c r="H1483" i="13"/>
  <c r="H1483" i="14" s="1"/>
  <c r="G1483" i="13"/>
  <c r="G1483" i="14" s="1"/>
  <c r="F1483" i="13"/>
  <c r="F1483" i="14" s="1"/>
  <c r="E1483" i="13"/>
  <c r="E1483" i="14" s="1"/>
  <c r="D1483" i="13"/>
  <c r="D1483" i="14" s="1"/>
  <c r="H1482" i="13"/>
  <c r="H1482" i="14" s="1"/>
  <c r="G1482" i="13"/>
  <c r="G1482" i="14" s="1"/>
  <c r="F1482" i="13"/>
  <c r="F1482" i="14" s="1"/>
  <c r="E1482" i="13"/>
  <c r="E1482" i="14" s="1"/>
  <c r="D1482" i="13"/>
  <c r="D1482" i="14" s="1"/>
  <c r="H1481" i="13"/>
  <c r="H1481" i="14" s="1"/>
  <c r="G1481" i="13"/>
  <c r="G1481" i="14" s="1"/>
  <c r="F1481" i="13"/>
  <c r="F1481" i="14" s="1"/>
  <c r="E1481" i="13"/>
  <c r="E1481" i="14" s="1"/>
  <c r="D1481" i="13"/>
  <c r="D1481" i="14" s="1"/>
  <c r="H1480" i="13"/>
  <c r="H1480" i="14" s="1"/>
  <c r="G1480" i="13"/>
  <c r="G1480" i="14" s="1"/>
  <c r="F1480" i="13"/>
  <c r="F1480" i="14" s="1"/>
  <c r="E1480" i="13"/>
  <c r="E1480" i="14" s="1"/>
  <c r="D1480" i="13"/>
  <c r="D1480" i="14" s="1"/>
  <c r="H1479" i="13"/>
  <c r="H1479" i="14" s="1"/>
  <c r="G1479" i="13"/>
  <c r="G1479" i="14" s="1"/>
  <c r="F1479" i="13"/>
  <c r="F1479" i="14" s="1"/>
  <c r="E1479" i="13"/>
  <c r="E1479" i="14" s="1"/>
  <c r="D1479" i="13"/>
  <c r="D1479" i="14" s="1"/>
  <c r="H1478" i="13"/>
  <c r="H1478" i="14" s="1"/>
  <c r="G1478" i="13"/>
  <c r="G1478" i="14" s="1"/>
  <c r="F1478" i="13"/>
  <c r="F1478" i="14" s="1"/>
  <c r="E1478" i="13"/>
  <c r="E1478" i="14" s="1"/>
  <c r="D1478" i="13"/>
  <c r="D1478" i="14" s="1"/>
  <c r="H1477" i="13"/>
  <c r="H1477" i="14" s="1"/>
  <c r="G1477" i="13"/>
  <c r="G1477" i="14" s="1"/>
  <c r="F1477" i="13"/>
  <c r="F1477" i="14" s="1"/>
  <c r="E1477" i="13"/>
  <c r="E1477" i="14" s="1"/>
  <c r="D1477" i="13"/>
  <c r="D1477" i="14" s="1"/>
  <c r="H1476" i="13"/>
  <c r="H1476" i="14" s="1"/>
  <c r="G1476" i="13"/>
  <c r="G1476" i="14" s="1"/>
  <c r="F1476" i="13"/>
  <c r="F1476" i="14" s="1"/>
  <c r="E1476" i="13"/>
  <c r="E1476" i="14" s="1"/>
  <c r="D1476" i="13"/>
  <c r="D1476" i="14" s="1"/>
  <c r="H1475" i="13"/>
  <c r="H1475" i="14" s="1"/>
  <c r="G1475" i="13"/>
  <c r="G1475" i="14" s="1"/>
  <c r="F1475" i="13"/>
  <c r="F1475" i="14" s="1"/>
  <c r="E1475" i="13"/>
  <c r="E1475" i="14" s="1"/>
  <c r="D1475" i="13"/>
  <c r="D1475" i="14" s="1"/>
  <c r="H1474" i="13"/>
  <c r="H1474" i="14" s="1"/>
  <c r="G1474" i="13"/>
  <c r="G1474" i="14" s="1"/>
  <c r="F1474" i="13"/>
  <c r="F1474" i="14" s="1"/>
  <c r="E1474" i="13"/>
  <c r="E1474" i="14" s="1"/>
  <c r="D1474" i="13"/>
  <c r="D1474" i="14" s="1"/>
  <c r="H1473" i="13"/>
  <c r="H1473" i="14" s="1"/>
  <c r="G1473" i="13"/>
  <c r="G1473" i="14" s="1"/>
  <c r="F1473" i="13"/>
  <c r="F1473" i="14" s="1"/>
  <c r="E1473" i="13"/>
  <c r="E1473" i="14" s="1"/>
  <c r="D1473" i="13"/>
  <c r="D1473" i="14" s="1"/>
  <c r="H1472" i="13"/>
  <c r="H1472" i="14" s="1"/>
  <c r="G1472" i="13"/>
  <c r="G1472" i="14" s="1"/>
  <c r="F1472" i="13"/>
  <c r="F1472" i="14" s="1"/>
  <c r="E1472" i="13"/>
  <c r="E1472" i="14" s="1"/>
  <c r="D1472" i="13"/>
  <c r="D1472" i="14" s="1"/>
  <c r="H1471" i="13"/>
  <c r="H1471" i="14" s="1"/>
  <c r="G1471" i="13"/>
  <c r="G1471" i="14" s="1"/>
  <c r="F1471" i="13"/>
  <c r="F1471" i="14" s="1"/>
  <c r="E1471" i="13"/>
  <c r="E1471" i="14" s="1"/>
  <c r="D1471" i="13"/>
  <c r="D1471" i="14" s="1"/>
  <c r="H1470" i="13"/>
  <c r="H1470" i="14" s="1"/>
  <c r="G1470" i="13"/>
  <c r="G1470" i="14" s="1"/>
  <c r="F1470" i="13"/>
  <c r="F1470" i="14" s="1"/>
  <c r="E1470" i="13"/>
  <c r="E1470" i="14" s="1"/>
  <c r="D1470" i="13"/>
  <c r="D1470" i="14" s="1"/>
  <c r="H1469" i="13"/>
  <c r="H1469" i="14" s="1"/>
  <c r="G1469" i="13"/>
  <c r="G1469" i="14" s="1"/>
  <c r="F1469" i="13"/>
  <c r="F1469" i="14" s="1"/>
  <c r="E1469" i="13"/>
  <c r="E1469" i="14" s="1"/>
  <c r="D1469" i="13"/>
  <c r="D1469" i="14" s="1"/>
  <c r="H1468" i="13"/>
  <c r="H1468" i="14" s="1"/>
  <c r="G1468" i="13"/>
  <c r="G1468" i="14" s="1"/>
  <c r="F1468" i="13"/>
  <c r="F1468" i="14" s="1"/>
  <c r="E1468" i="13"/>
  <c r="E1468" i="14" s="1"/>
  <c r="D1468" i="13"/>
  <c r="D1468" i="14" s="1"/>
  <c r="H1467" i="13"/>
  <c r="H1467" i="14" s="1"/>
  <c r="G1467" i="13"/>
  <c r="G1467" i="14" s="1"/>
  <c r="F1467" i="13"/>
  <c r="F1467" i="14" s="1"/>
  <c r="E1467" i="13"/>
  <c r="E1467" i="14" s="1"/>
  <c r="D1467" i="13"/>
  <c r="D1467" i="14" s="1"/>
  <c r="H1466" i="13"/>
  <c r="H1466" i="14" s="1"/>
  <c r="G1466" i="13"/>
  <c r="G1466" i="14" s="1"/>
  <c r="F1466" i="13"/>
  <c r="F1466" i="14" s="1"/>
  <c r="E1466" i="13"/>
  <c r="E1466" i="14" s="1"/>
  <c r="D1466" i="13"/>
  <c r="D1466" i="14" s="1"/>
  <c r="H1465" i="13"/>
  <c r="H1465" i="14" s="1"/>
  <c r="G1465" i="13"/>
  <c r="G1465" i="14" s="1"/>
  <c r="F1465" i="13"/>
  <c r="F1465" i="14" s="1"/>
  <c r="E1465" i="13"/>
  <c r="E1465" i="14" s="1"/>
  <c r="D1465" i="13"/>
  <c r="D1465" i="14" s="1"/>
  <c r="H1464" i="13"/>
  <c r="H1464" i="14" s="1"/>
  <c r="G1464" i="13"/>
  <c r="G1464" i="14" s="1"/>
  <c r="F1464" i="13"/>
  <c r="F1464" i="14" s="1"/>
  <c r="E1464" i="13"/>
  <c r="E1464" i="14" s="1"/>
  <c r="D1464" i="13"/>
  <c r="D1464" i="14" s="1"/>
  <c r="H1463" i="13"/>
  <c r="H1463" i="14" s="1"/>
  <c r="G1463" i="13"/>
  <c r="G1463" i="14" s="1"/>
  <c r="F1463" i="13"/>
  <c r="F1463" i="14" s="1"/>
  <c r="E1463" i="13"/>
  <c r="E1463" i="14" s="1"/>
  <c r="D1463" i="13"/>
  <c r="D1463" i="14" s="1"/>
  <c r="H1462" i="13"/>
  <c r="H1462" i="14" s="1"/>
  <c r="G1462" i="13"/>
  <c r="G1462" i="14" s="1"/>
  <c r="F1462" i="13"/>
  <c r="F1462" i="14" s="1"/>
  <c r="E1462" i="13"/>
  <c r="E1462" i="14" s="1"/>
  <c r="D1462" i="13"/>
  <c r="D1462" i="14" s="1"/>
  <c r="H1461" i="13"/>
  <c r="H1461" i="14" s="1"/>
  <c r="G1461" i="13"/>
  <c r="G1461" i="14" s="1"/>
  <c r="F1461" i="13"/>
  <c r="F1461" i="14" s="1"/>
  <c r="E1461" i="13"/>
  <c r="E1461" i="14" s="1"/>
  <c r="D1461" i="13"/>
  <c r="D1461" i="14" s="1"/>
  <c r="H1460" i="13"/>
  <c r="H1460" i="14" s="1"/>
  <c r="G1460" i="13"/>
  <c r="G1460" i="14" s="1"/>
  <c r="F1460" i="13"/>
  <c r="F1460" i="14" s="1"/>
  <c r="E1460" i="13"/>
  <c r="E1460" i="14" s="1"/>
  <c r="D1460" i="13"/>
  <c r="D1460" i="14" s="1"/>
  <c r="H1459" i="13"/>
  <c r="H1459" i="14" s="1"/>
  <c r="G1459" i="13"/>
  <c r="G1459" i="14" s="1"/>
  <c r="F1459" i="13"/>
  <c r="F1459" i="14" s="1"/>
  <c r="E1459" i="13"/>
  <c r="E1459" i="14" s="1"/>
  <c r="D1459" i="13"/>
  <c r="D1459" i="14" s="1"/>
  <c r="H1458" i="13"/>
  <c r="H1458" i="14" s="1"/>
  <c r="G1458" i="13"/>
  <c r="G1458" i="14" s="1"/>
  <c r="F1458" i="13"/>
  <c r="F1458" i="14" s="1"/>
  <c r="E1458" i="13"/>
  <c r="E1458" i="14" s="1"/>
  <c r="D1458" i="13"/>
  <c r="D1458" i="14" s="1"/>
  <c r="H1457" i="13"/>
  <c r="H1457" i="14" s="1"/>
  <c r="G1457" i="13"/>
  <c r="G1457" i="14" s="1"/>
  <c r="F1457" i="13"/>
  <c r="F1457" i="14" s="1"/>
  <c r="E1457" i="13"/>
  <c r="E1457" i="14" s="1"/>
  <c r="D1457" i="13"/>
  <c r="D1457" i="14" s="1"/>
  <c r="H1456" i="13"/>
  <c r="H1456" i="14" s="1"/>
  <c r="G1456" i="13"/>
  <c r="G1456" i="14" s="1"/>
  <c r="F1456" i="13"/>
  <c r="F1456" i="14" s="1"/>
  <c r="E1456" i="13"/>
  <c r="E1456" i="14" s="1"/>
  <c r="D1456" i="13"/>
  <c r="D1456" i="14" s="1"/>
  <c r="H1455" i="13"/>
  <c r="H1455" i="14" s="1"/>
  <c r="G1455" i="13"/>
  <c r="G1455" i="14" s="1"/>
  <c r="F1455" i="13"/>
  <c r="F1455" i="14" s="1"/>
  <c r="E1455" i="13"/>
  <c r="E1455" i="14" s="1"/>
  <c r="D1455" i="13"/>
  <c r="D1455" i="14" s="1"/>
  <c r="H1454" i="13"/>
  <c r="H1454" i="14" s="1"/>
  <c r="G1454" i="13"/>
  <c r="G1454" i="14" s="1"/>
  <c r="F1454" i="13"/>
  <c r="F1454" i="14" s="1"/>
  <c r="E1454" i="13"/>
  <c r="E1454" i="14" s="1"/>
  <c r="D1454" i="13"/>
  <c r="D1454" i="14" s="1"/>
  <c r="H1453" i="13"/>
  <c r="H1453" i="14" s="1"/>
  <c r="G1453" i="13"/>
  <c r="G1453" i="14" s="1"/>
  <c r="F1453" i="13"/>
  <c r="F1453" i="14" s="1"/>
  <c r="E1453" i="13"/>
  <c r="E1453" i="14" s="1"/>
  <c r="D1453" i="13"/>
  <c r="D1453" i="14" s="1"/>
  <c r="H1452" i="13"/>
  <c r="H1452" i="14" s="1"/>
  <c r="G1452" i="13"/>
  <c r="G1452" i="14" s="1"/>
  <c r="F1452" i="13"/>
  <c r="F1452" i="14" s="1"/>
  <c r="E1452" i="13"/>
  <c r="E1452" i="14" s="1"/>
  <c r="D1452" i="13"/>
  <c r="D1452" i="14" s="1"/>
  <c r="H1451" i="13"/>
  <c r="H1451" i="14" s="1"/>
  <c r="G1451" i="13"/>
  <c r="G1451" i="14" s="1"/>
  <c r="F1451" i="13"/>
  <c r="F1451" i="14" s="1"/>
  <c r="E1451" i="13"/>
  <c r="E1451" i="14" s="1"/>
  <c r="D1451" i="13"/>
  <c r="D1451" i="14" s="1"/>
  <c r="H1450" i="13"/>
  <c r="H1450" i="14" s="1"/>
  <c r="G1450" i="13"/>
  <c r="G1450" i="14" s="1"/>
  <c r="F1450" i="13"/>
  <c r="F1450" i="14" s="1"/>
  <c r="E1450" i="13"/>
  <c r="E1450" i="14" s="1"/>
  <c r="D1450" i="13"/>
  <c r="D1450" i="14" s="1"/>
  <c r="H1449" i="13"/>
  <c r="H1449" i="14" s="1"/>
  <c r="G1449" i="13"/>
  <c r="G1449" i="14" s="1"/>
  <c r="F1449" i="13"/>
  <c r="F1449" i="14" s="1"/>
  <c r="E1449" i="13"/>
  <c r="E1449" i="14" s="1"/>
  <c r="D1449" i="13"/>
  <c r="D1449" i="14" s="1"/>
  <c r="H1448" i="13"/>
  <c r="H1448" i="14" s="1"/>
  <c r="G1448" i="13"/>
  <c r="G1448" i="14" s="1"/>
  <c r="F1448" i="13"/>
  <c r="F1448" i="14" s="1"/>
  <c r="E1448" i="13"/>
  <c r="E1448" i="14" s="1"/>
  <c r="D1448" i="13"/>
  <c r="D1448" i="14" s="1"/>
  <c r="H1447" i="13"/>
  <c r="H1447" i="14" s="1"/>
  <c r="G1447" i="13"/>
  <c r="G1447" i="14" s="1"/>
  <c r="F1447" i="13"/>
  <c r="F1447" i="14" s="1"/>
  <c r="E1447" i="13"/>
  <c r="E1447" i="14" s="1"/>
  <c r="D1447" i="13"/>
  <c r="D1447" i="14" s="1"/>
  <c r="H1446" i="13"/>
  <c r="H1446" i="14" s="1"/>
  <c r="G1446" i="13"/>
  <c r="G1446" i="14" s="1"/>
  <c r="F1446" i="13"/>
  <c r="F1446" i="14" s="1"/>
  <c r="E1446" i="13"/>
  <c r="E1446" i="14" s="1"/>
  <c r="D1446" i="13"/>
  <c r="D1446" i="14" s="1"/>
  <c r="H1445" i="13"/>
  <c r="H1445" i="14" s="1"/>
  <c r="G1445" i="13"/>
  <c r="G1445" i="14" s="1"/>
  <c r="F1445" i="13"/>
  <c r="F1445" i="14" s="1"/>
  <c r="E1445" i="13"/>
  <c r="E1445" i="14" s="1"/>
  <c r="D1445" i="13"/>
  <c r="D1445" i="14" s="1"/>
  <c r="H1444" i="13"/>
  <c r="H1444" i="14" s="1"/>
  <c r="G1444" i="13"/>
  <c r="G1444" i="14" s="1"/>
  <c r="F1444" i="13"/>
  <c r="F1444" i="14" s="1"/>
  <c r="E1444" i="13"/>
  <c r="E1444" i="14" s="1"/>
  <c r="D1444" i="13"/>
  <c r="D1444" i="14" s="1"/>
  <c r="H1443" i="13"/>
  <c r="H1443" i="14" s="1"/>
  <c r="G1443" i="13"/>
  <c r="G1443" i="14" s="1"/>
  <c r="F1443" i="13"/>
  <c r="F1443" i="14" s="1"/>
  <c r="E1443" i="13"/>
  <c r="E1443" i="14" s="1"/>
  <c r="D1443" i="13"/>
  <c r="D1443" i="14" s="1"/>
  <c r="H1442" i="13"/>
  <c r="H1442" i="14" s="1"/>
  <c r="G1442" i="13"/>
  <c r="G1442" i="14" s="1"/>
  <c r="F1442" i="13"/>
  <c r="F1442" i="14" s="1"/>
  <c r="E1442" i="13"/>
  <c r="E1442" i="14" s="1"/>
  <c r="D1442" i="13"/>
  <c r="D1442" i="14" s="1"/>
  <c r="H1441" i="13"/>
  <c r="H1441" i="14" s="1"/>
  <c r="G1441" i="13"/>
  <c r="G1441" i="14" s="1"/>
  <c r="F1441" i="13"/>
  <c r="F1441" i="14" s="1"/>
  <c r="E1441" i="13"/>
  <c r="E1441" i="14" s="1"/>
  <c r="D1441" i="13"/>
  <c r="D1441" i="14" s="1"/>
  <c r="H1440" i="13"/>
  <c r="H1440" i="14" s="1"/>
  <c r="G1440" i="13"/>
  <c r="G1440" i="14" s="1"/>
  <c r="F1440" i="13"/>
  <c r="F1440" i="14" s="1"/>
  <c r="E1440" i="13"/>
  <c r="E1440" i="14" s="1"/>
  <c r="D1440" i="13"/>
  <c r="D1440" i="14" s="1"/>
  <c r="H1439" i="13"/>
  <c r="H1439" i="14" s="1"/>
  <c r="G1439" i="13"/>
  <c r="G1439" i="14" s="1"/>
  <c r="F1439" i="13"/>
  <c r="F1439" i="14" s="1"/>
  <c r="E1439" i="13"/>
  <c r="E1439" i="14" s="1"/>
  <c r="D1439" i="13"/>
  <c r="D1439" i="14" s="1"/>
  <c r="H1438" i="13"/>
  <c r="H1438" i="14" s="1"/>
  <c r="G1438" i="13"/>
  <c r="G1438" i="14" s="1"/>
  <c r="F1438" i="13"/>
  <c r="F1438" i="14" s="1"/>
  <c r="E1438" i="13"/>
  <c r="E1438" i="14" s="1"/>
  <c r="D1438" i="13"/>
  <c r="D1438" i="14" s="1"/>
  <c r="H1437" i="13"/>
  <c r="H1437" i="14" s="1"/>
  <c r="G1437" i="13"/>
  <c r="G1437" i="14" s="1"/>
  <c r="F1437" i="13"/>
  <c r="F1437" i="14" s="1"/>
  <c r="E1437" i="13"/>
  <c r="E1437" i="14" s="1"/>
  <c r="D1437" i="13"/>
  <c r="D1437" i="14" s="1"/>
  <c r="H1436" i="13"/>
  <c r="H1436" i="14" s="1"/>
  <c r="G1436" i="13"/>
  <c r="G1436" i="14" s="1"/>
  <c r="F1436" i="13"/>
  <c r="F1436" i="14" s="1"/>
  <c r="E1436" i="13"/>
  <c r="E1436" i="14" s="1"/>
  <c r="D1436" i="13"/>
  <c r="D1436" i="14" s="1"/>
  <c r="H1435" i="13"/>
  <c r="H1435" i="14" s="1"/>
  <c r="G1435" i="13"/>
  <c r="G1435" i="14" s="1"/>
  <c r="F1435" i="13"/>
  <c r="F1435" i="14" s="1"/>
  <c r="E1435" i="13"/>
  <c r="E1435" i="14" s="1"/>
  <c r="D1435" i="13"/>
  <c r="D1435" i="14" s="1"/>
  <c r="H1434" i="13"/>
  <c r="H1434" i="14" s="1"/>
  <c r="G1434" i="13"/>
  <c r="G1434" i="14" s="1"/>
  <c r="F1434" i="13"/>
  <c r="F1434" i="14" s="1"/>
  <c r="E1434" i="13"/>
  <c r="E1434" i="14" s="1"/>
  <c r="D1434" i="13"/>
  <c r="D1434" i="14" s="1"/>
  <c r="H1433" i="13"/>
  <c r="H1433" i="14" s="1"/>
  <c r="G1433" i="13"/>
  <c r="G1433" i="14" s="1"/>
  <c r="F1433" i="13"/>
  <c r="F1433" i="14" s="1"/>
  <c r="E1433" i="13"/>
  <c r="E1433" i="14" s="1"/>
  <c r="D1433" i="13"/>
  <c r="D1433" i="14" s="1"/>
  <c r="H1432" i="13"/>
  <c r="H1432" i="14" s="1"/>
  <c r="G1432" i="13"/>
  <c r="G1432" i="14" s="1"/>
  <c r="F1432" i="13"/>
  <c r="F1432" i="14" s="1"/>
  <c r="E1432" i="13"/>
  <c r="E1432" i="14" s="1"/>
  <c r="D1432" i="13"/>
  <c r="D1432" i="14" s="1"/>
  <c r="H1431" i="13"/>
  <c r="H1431" i="14" s="1"/>
  <c r="G1431" i="13"/>
  <c r="G1431" i="14" s="1"/>
  <c r="F1431" i="13"/>
  <c r="F1431" i="14" s="1"/>
  <c r="E1431" i="13"/>
  <c r="E1431" i="14" s="1"/>
  <c r="D1431" i="13"/>
  <c r="D1431" i="14" s="1"/>
  <c r="H1430" i="13"/>
  <c r="H1430" i="14" s="1"/>
  <c r="G1430" i="13"/>
  <c r="G1430" i="14" s="1"/>
  <c r="F1430" i="13"/>
  <c r="F1430" i="14" s="1"/>
  <c r="E1430" i="13"/>
  <c r="E1430" i="14" s="1"/>
  <c r="D1430" i="13"/>
  <c r="D1430" i="14" s="1"/>
  <c r="H1429" i="13"/>
  <c r="H1429" i="14" s="1"/>
  <c r="G1429" i="13"/>
  <c r="G1429" i="14" s="1"/>
  <c r="F1429" i="13"/>
  <c r="F1429" i="14" s="1"/>
  <c r="E1429" i="13"/>
  <c r="E1429" i="14" s="1"/>
  <c r="D1429" i="13"/>
  <c r="D1429" i="14" s="1"/>
  <c r="H1428" i="13"/>
  <c r="H1428" i="14" s="1"/>
  <c r="G1428" i="13"/>
  <c r="G1428" i="14" s="1"/>
  <c r="F1428" i="13"/>
  <c r="F1428" i="14" s="1"/>
  <c r="E1428" i="13"/>
  <c r="E1428" i="14" s="1"/>
  <c r="D1428" i="13"/>
  <c r="D1428" i="14" s="1"/>
  <c r="H1427" i="13"/>
  <c r="H1427" i="14" s="1"/>
  <c r="G1427" i="13"/>
  <c r="G1427" i="14" s="1"/>
  <c r="F1427" i="13"/>
  <c r="F1427" i="14" s="1"/>
  <c r="E1427" i="13"/>
  <c r="E1427" i="14" s="1"/>
  <c r="D1427" i="13"/>
  <c r="D1427" i="14" s="1"/>
  <c r="H1426" i="13"/>
  <c r="H1426" i="14" s="1"/>
  <c r="G1426" i="13"/>
  <c r="G1426" i="14" s="1"/>
  <c r="F1426" i="13"/>
  <c r="F1426" i="14" s="1"/>
  <c r="E1426" i="13"/>
  <c r="E1426" i="14" s="1"/>
  <c r="D1426" i="13"/>
  <c r="D1426" i="14" s="1"/>
  <c r="H1425" i="13"/>
  <c r="H1425" i="14" s="1"/>
  <c r="G1425" i="13"/>
  <c r="G1425" i="14" s="1"/>
  <c r="F1425" i="13"/>
  <c r="F1425" i="14" s="1"/>
  <c r="E1425" i="13"/>
  <c r="E1425" i="14" s="1"/>
  <c r="D1425" i="13"/>
  <c r="D1425" i="14" s="1"/>
  <c r="H1424" i="13"/>
  <c r="H1424" i="14" s="1"/>
  <c r="G1424" i="13"/>
  <c r="G1424" i="14" s="1"/>
  <c r="F1424" i="13"/>
  <c r="F1424" i="14" s="1"/>
  <c r="E1424" i="13"/>
  <c r="E1424" i="14" s="1"/>
  <c r="D1424" i="13"/>
  <c r="D1424" i="14" s="1"/>
  <c r="H1423" i="13"/>
  <c r="H1423" i="14" s="1"/>
  <c r="G1423" i="13"/>
  <c r="G1423" i="14" s="1"/>
  <c r="F1423" i="13"/>
  <c r="F1423" i="14" s="1"/>
  <c r="E1423" i="13"/>
  <c r="E1423" i="14" s="1"/>
  <c r="D1423" i="13"/>
  <c r="D1423" i="14" s="1"/>
  <c r="H1422" i="13"/>
  <c r="H1422" i="14" s="1"/>
  <c r="G1422" i="13"/>
  <c r="G1422" i="14" s="1"/>
  <c r="F1422" i="13"/>
  <c r="F1422" i="14" s="1"/>
  <c r="E1422" i="13"/>
  <c r="E1422" i="14" s="1"/>
  <c r="D1422" i="13"/>
  <c r="D1422" i="14" s="1"/>
  <c r="H1421" i="13"/>
  <c r="H1421" i="14" s="1"/>
  <c r="G1421" i="13"/>
  <c r="G1421" i="14" s="1"/>
  <c r="F1421" i="13"/>
  <c r="F1421" i="14" s="1"/>
  <c r="E1421" i="13"/>
  <c r="E1421" i="14" s="1"/>
  <c r="D1421" i="13"/>
  <c r="D1421" i="14" s="1"/>
  <c r="H1420" i="13"/>
  <c r="H1420" i="14" s="1"/>
  <c r="G1420" i="13"/>
  <c r="G1420" i="14" s="1"/>
  <c r="F1420" i="13"/>
  <c r="F1420" i="14" s="1"/>
  <c r="E1420" i="13"/>
  <c r="E1420" i="14" s="1"/>
  <c r="D1420" i="13"/>
  <c r="D1420" i="14" s="1"/>
  <c r="H1419" i="13"/>
  <c r="H1419" i="14" s="1"/>
  <c r="G1419" i="13"/>
  <c r="G1419" i="14" s="1"/>
  <c r="F1419" i="13"/>
  <c r="F1419" i="14" s="1"/>
  <c r="E1419" i="13"/>
  <c r="E1419" i="14" s="1"/>
  <c r="D1419" i="13"/>
  <c r="D1419" i="14" s="1"/>
  <c r="H1418" i="13"/>
  <c r="H1418" i="14" s="1"/>
  <c r="G1418" i="13"/>
  <c r="G1418" i="14" s="1"/>
  <c r="F1418" i="13"/>
  <c r="F1418" i="14" s="1"/>
  <c r="E1418" i="13"/>
  <c r="E1418" i="14" s="1"/>
  <c r="D1418" i="13"/>
  <c r="D1418" i="14" s="1"/>
  <c r="H1417" i="13"/>
  <c r="H1417" i="14" s="1"/>
  <c r="G1417" i="13"/>
  <c r="G1417" i="14" s="1"/>
  <c r="F1417" i="13"/>
  <c r="F1417" i="14" s="1"/>
  <c r="E1417" i="13"/>
  <c r="E1417" i="14" s="1"/>
  <c r="D1417" i="13"/>
  <c r="D1417" i="14" s="1"/>
  <c r="H1416" i="13"/>
  <c r="H1416" i="14" s="1"/>
  <c r="G1416" i="13"/>
  <c r="G1416" i="14" s="1"/>
  <c r="F1416" i="13"/>
  <c r="F1416" i="14" s="1"/>
  <c r="E1416" i="13"/>
  <c r="E1416" i="14" s="1"/>
  <c r="D1416" i="13"/>
  <c r="D1416" i="14" s="1"/>
  <c r="H1415" i="13"/>
  <c r="H1415" i="14" s="1"/>
  <c r="G1415" i="13"/>
  <c r="G1415" i="14" s="1"/>
  <c r="F1415" i="13"/>
  <c r="F1415" i="14" s="1"/>
  <c r="E1415" i="13"/>
  <c r="E1415" i="14" s="1"/>
  <c r="D1415" i="13"/>
  <c r="D1415" i="14" s="1"/>
  <c r="H1414" i="13"/>
  <c r="H1414" i="14" s="1"/>
  <c r="G1414" i="13"/>
  <c r="G1414" i="14" s="1"/>
  <c r="F1414" i="13"/>
  <c r="F1414" i="14" s="1"/>
  <c r="E1414" i="13"/>
  <c r="E1414" i="14" s="1"/>
  <c r="D1414" i="13"/>
  <c r="D1414" i="14" s="1"/>
  <c r="H1413" i="13"/>
  <c r="H1413" i="14" s="1"/>
  <c r="G1413" i="13"/>
  <c r="G1413" i="14" s="1"/>
  <c r="F1413" i="13"/>
  <c r="F1413" i="14" s="1"/>
  <c r="E1413" i="13"/>
  <c r="E1413" i="14" s="1"/>
  <c r="D1413" i="13"/>
  <c r="D1413" i="14" s="1"/>
  <c r="H1412" i="13"/>
  <c r="H1412" i="14" s="1"/>
  <c r="G1412" i="13"/>
  <c r="G1412" i="14" s="1"/>
  <c r="F1412" i="13"/>
  <c r="F1412" i="14" s="1"/>
  <c r="E1412" i="13"/>
  <c r="E1412" i="14" s="1"/>
  <c r="D1412" i="13"/>
  <c r="D1412" i="14" s="1"/>
  <c r="H1411" i="13"/>
  <c r="H1411" i="14" s="1"/>
  <c r="G1411" i="13"/>
  <c r="G1411" i="14" s="1"/>
  <c r="F1411" i="13"/>
  <c r="F1411" i="14" s="1"/>
  <c r="E1411" i="13"/>
  <c r="E1411" i="14" s="1"/>
  <c r="D1411" i="13"/>
  <c r="D1411" i="14" s="1"/>
  <c r="H1410" i="13"/>
  <c r="H1410" i="14" s="1"/>
  <c r="G1410" i="13"/>
  <c r="G1410" i="14" s="1"/>
  <c r="F1410" i="13"/>
  <c r="F1410" i="14" s="1"/>
  <c r="E1410" i="13"/>
  <c r="E1410" i="14" s="1"/>
  <c r="D1410" i="13"/>
  <c r="D1410" i="14" s="1"/>
  <c r="H1409" i="13"/>
  <c r="H1409" i="14" s="1"/>
  <c r="G1409" i="13"/>
  <c r="G1409" i="14" s="1"/>
  <c r="F1409" i="13"/>
  <c r="F1409" i="14" s="1"/>
  <c r="E1409" i="13"/>
  <c r="E1409" i="14" s="1"/>
  <c r="D1409" i="13"/>
  <c r="D1409" i="14" s="1"/>
  <c r="H1408" i="13"/>
  <c r="H1408" i="14" s="1"/>
  <c r="G1408" i="13"/>
  <c r="G1408" i="14" s="1"/>
  <c r="F1408" i="13"/>
  <c r="F1408" i="14" s="1"/>
  <c r="E1408" i="13"/>
  <c r="E1408" i="14" s="1"/>
  <c r="D1408" i="13"/>
  <c r="D1408" i="14" s="1"/>
  <c r="H1407" i="13"/>
  <c r="H1407" i="14" s="1"/>
  <c r="G1407" i="13"/>
  <c r="G1407" i="14" s="1"/>
  <c r="F1407" i="13"/>
  <c r="F1407" i="14" s="1"/>
  <c r="E1407" i="13"/>
  <c r="E1407" i="14" s="1"/>
  <c r="D1407" i="13"/>
  <c r="D1407" i="14" s="1"/>
  <c r="H1406" i="13"/>
  <c r="H1406" i="14" s="1"/>
  <c r="G1406" i="13"/>
  <c r="G1406" i="14" s="1"/>
  <c r="F1406" i="13"/>
  <c r="F1406" i="14" s="1"/>
  <c r="E1406" i="13"/>
  <c r="E1406" i="14" s="1"/>
  <c r="D1406" i="13"/>
  <c r="D1406" i="14" s="1"/>
  <c r="H1405" i="13"/>
  <c r="H1405" i="14" s="1"/>
  <c r="G1405" i="13"/>
  <c r="G1405" i="14" s="1"/>
  <c r="F1405" i="13"/>
  <c r="F1405" i="14" s="1"/>
  <c r="E1405" i="13"/>
  <c r="E1405" i="14" s="1"/>
  <c r="D1405" i="13"/>
  <c r="D1405" i="14" s="1"/>
  <c r="H1404" i="13"/>
  <c r="H1404" i="14" s="1"/>
  <c r="G1404" i="13"/>
  <c r="G1404" i="14" s="1"/>
  <c r="F1404" i="13"/>
  <c r="F1404" i="14" s="1"/>
  <c r="E1404" i="13"/>
  <c r="E1404" i="14" s="1"/>
  <c r="D1404" i="13"/>
  <c r="D1404" i="14" s="1"/>
  <c r="H1403" i="13"/>
  <c r="H1403" i="14" s="1"/>
  <c r="G1403" i="13"/>
  <c r="G1403" i="14" s="1"/>
  <c r="F1403" i="13"/>
  <c r="F1403" i="14" s="1"/>
  <c r="E1403" i="13"/>
  <c r="E1403" i="14" s="1"/>
  <c r="D1403" i="13"/>
  <c r="D1403" i="14" s="1"/>
  <c r="H1402" i="13"/>
  <c r="H1402" i="14" s="1"/>
  <c r="G1402" i="13"/>
  <c r="G1402" i="14" s="1"/>
  <c r="F1402" i="13"/>
  <c r="F1402" i="14" s="1"/>
  <c r="E1402" i="13"/>
  <c r="E1402" i="14" s="1"/>
  <c r="D1402" i="13"/>
  <c r="D1402" i="14" s="1"/>
  <c r="H1401" i="13"/>
  <c r="H1401" i="14" s="1"/>
  <c r="G1401" i="13"/>
  <c r="G1401" i="14" s="1"/>
  <c r="F1401" i="13"/>
  <c r="F1401" i="14" s="1"/>
  <c r="E1401" i="13"/>
  <c r="E1401" i="14" s="1"/>
  <c r="D1401" i="13"/>
  <c r="D1401" i="14" s="1"/>
  <c r="H1400" i="13"/>
  <c r="H1400" i="14" s="1"/>
  <c r="G1400" i="13"/>
  <c r="G1400" i="14" s="1"/>
  <c r="F1400" i="13"/>
  <c r="F1400" i="14" s="1"/>
  <c r="E1400" i="13"/>
  <c r="E1400" i="14" s="1"/>
  <c r="D1400" i="13"/>
  <c r="D1400" i="14" s="1"/>
  <c r="H1399" i="13"/>
  <c r="H1399" i="14" s="1"/>
  <c r="G1399" i="13"/>
  <c r="G1399" i="14" s="1"/>
  <c r="F1399" i="13"/>
  <c r="F1399" i="14" s="1"/>
  <c r="E1399" i="13"/>
  <c r="E1399" i="14" s="1"/>
  <c r="D1399" i="13"/>
  <c r="D1399" i="14" s="1"/>
  <c r="H1398" i="13"/>
  <c r="H1398" i="14" s="1"/>
  <c r="G1398" i="13"/>
  <c r="G1398" i="14" s="1"/>
  <c r="F1398" i="13"/>
  <c r="F1398" i="14" s="1"/>
  <c r="E1398" i="13"/>
  <c r="E1398" i="14" s="1"/>
  <c r="D1398" i="13"/>
  <c r="D1398" i="14" s="1"/>
  <c r="H1397" i="13"/>
  <c r="H1397" i="14" s="1"/>
  <c r="G1397" i="13"/>
  <c r="G1397" i="14" s="1"/>
  <c r="F1397" i="13"/>
  <c r="F1397" i="14" s="1"/>
  <c r="E1397" i="13"/>
  <c r="E1397" i="14" s="1"/>
  <c r="D1397" i="13"/>
  <c r="D1397" i="14" s="1"/>
  <c r="H1396" i="13"/>
  <c r="H1396" i="14" s="1"/>
  <c r="G1396" i="13"/>
  <c r="G1396" i="14" s="1"/>
  <c r="F1396" i="13"/>
  <c r="F1396" i="14" s="1"/>
  <c r="E1396" i="13"/>
  <c r="E1396" i="14" s="1"/>
  <c r="D1396" i="13"/>
  <c r="D1396" i="14" s="1"/>
  <c r="H1395" i="13"/>
  <c r="H1395" i="14" s="1"/>
  <c r="G1395" i="13"/>
  <c r="G1395" i="14" s="1"/>
  <c r="F1395" i="13"/>
  <c r="F1395" i="14" s="1"/>
  <c r="E1395" i="13"/>
  <c r="E1395" i="14" s="1"/>
  <c r="D1395" i="13"/>
  <c r="D1395" i="14" s="1"/>
  <c r="H1394" i="13"/>
  <c r="H1394" i="14" s="1"/>
  <c r="G1394" i="13"/>
  <c r="G1394" i="14" s="1"/>
  <c r="F1394" i="13"/>
  <c r="F1394" i="14" s="1"/>
  <c r="E1394" i="13"/>
  <c r="E1394" i="14" s="1"/>
  <c r="D1394" i="13"/>
  <c r="D1394" i="14" s="1"/>
  <c r="H1393" i="13"/>
  <c r="H1393" i="14" s="1"/>
  <c r="G1393" i="13"/>
  <c r="G1393" i="14" s="1"/>
  <c r="F1393" i="13"/>
  <c r="F1393" i="14" s="1"/>
  <c r="E1393" i="13"/>
  <c r="E1393" i="14" s="1"/>
  <c r="D1393" i="13"/>
  <c r="D1393" i="14" s="1"/>
  <c r="H1392" i="13"/>
  <c r="H1392" i="14" s="1"/>
  <c r="G1392" i="13"/>
  <c r="G1392" i="14" s="1"/>
  <c r="F1392" i="13"/>
  <c r="F1392" i="14" s="1"/>
  <c r="E1392" i="13"/>
  <c r="E1392" i="14" s="1"/>
  <c r="D1392" i="13"/>
  <c r="D1392" i="14" s="1"/>
  <c r="H1391" i="13"/>
  <c r="H1391" i="14" s="1"/>
  <c r="G1391" i="13"/>
  <c r="G1391" i="14" s="1"/>
  <c r="F1391" i="13"/>
  <c r="F1391" i="14" s="1"/>
  <c r="E1391" i="13"/>
  <c r="E1391" i="14" s="1"/>
  <c r="D1391" i="13"/>
  <c r="D1391" i="14" s="1"/>
  <c r="H1390" i="13"/>
  <c r="H1390" i="14" s="1"/>
  <c r="G1390" i="13"/>
  <c r="G1390" i="14" s="1"/>
  <c r="F1390" i="13"/>
  <c r="F1390" i="14" s="1"/>
  <c r="E1390" i="13"/>
  <c r="E1390" i="14" s="1"/>
  <c r="D1390" i="13"/>
  <c r="D1390" i="14" s="1"/>
  <c r="H1389" i="13"/>
  <c r="H1389" i="14" s="1"/>
  <c r="G1389" i="13"/>
  <c r="G1389" i="14" s="1"/>
  <c r="F1389" i="13"/>
  <c r="F1389" i="14" s="1"/>
  <c r="E1389" i="13"/>
  <c r="E1389" i="14" s="1"/>
  <c r="D1389" i="13"/>
  <c r="D1389" i="14" s="1"/>
  <c r="H1388" i="13"/>
  <c r="H1388" i="14" s="1"/>
  <c r="G1388" i="13"/>
  <c r="G1388" i="14" s="1"/>
  <c r="F1388" i="13"/>
  <c r="F1388" i="14" s="1"/>
  <c r="E1388" i="13"/>
  <c r="E1388" i="14" s="1"/>
  <c r="D1388" i="13"/>
  <c r="D1388" i="14" s="1"/>
  <c r="H1387" i="13"/>
  <c r="H1387" i="14" s="1"/>
  <c r="G1387" i="13"/>
  <c r="G1387" i="14" s="1"/>
  <c r="F1387" i="13"/>
  <c r="F1387" i="14" s="1"/>
  <c r="E1387" i="13"/>
  <c r="E1387" i="14" s="1"/>
  <c r="D1387" i="13"/>
  <c r="D1387" i="14" s="1"/>
  <c r="H1386" i="13"/>
  <c r="H1386" i="14" s="1"/>
  <c r="G1386" i="13"/>
  <c r="G1386" i="14" s="1"/>
  <c r="F1386" i="13"/>
  <c r="F1386" i="14" s="1"/>
  <c r="E1386" i="13"/>
  <c r="E1386" i="14" s="1"/>
  <c r="D1386" i="13"/>
  <c r="D1386" i="14" s="1"/>
  <c r="H1385" i="13"/>
  <c r="H1385" i="14" s="1"/>
  <c r="G1385" i="13"/>
  <c r="G1385" i="14" s="1"/>
  <c r="F1385" i="13"/>
  <c r="F1385" i="14" s="1"/>
  <c r="E1385" i="13"/>
  <c r="E1385" i="14" s="1"/>
  <c r="D1385" i="13"/>
  <c r="D1385" i="14" s="1"/>
  <c r="H1384" i="13"/>
  <c r="H1384" i="14" s="1"/>
  <c r="G1384" i="13"/>
  <c r="G1384" i="14" s="1"/>
  <c r="F1384" i="13"/>
  <c r="F1384" i="14" s="1"/>
  <c r="E1384" i="13"/>
  <c r="E1384" i="14" s="1"/>
  <c r="D1384" i="13"/>
  <c r="D1384" i="14" s="1"/>
  <c r="H1383" i="13"/>
  <c r="H1383" i="14" s="1"/>
  <c r="G1383" i="13"/>
  <c r="G1383" i="14" s="1"/>
  <c r="F1383" i="13"/>
  <c r="F1383" i="14" s="1"/>
  <c r="E1383" i="13"/>
  <c r="E1383" i="14" s="1"/>
  <c r="D1383" i="13"/>
  <c r="D1383" i="14" s="1"/>
  <c r="H1382" i="13"/>
  <c r="H1382" i="14" s="1"/>
  <c r="G1382" i="13"/>
  <c r="G1382" i="14" s="1"/>
  <c r="F1382" i="13"/>
  <c r="F1382" i="14" s="1"/>
  <c r="E1382" i="13"/>
  <c r="E1382" i="14" s="1"/>
  <c r="D1382" i="13"/>
  <c r="D1382" i="14" s="1"/>
  <c r="H1381" i="13"/>
  <c r="H1381" i="14" s="1"/>
  <c r="G1381" i="13"/>
  <c r="G1381" i="14" s="1"/>
  <c r="F1381" i="13"/>
  <c r="F1381" i="14" s="1"/>
  <c r="E1381" i="13"/>
  <c r="E1381" i="14" s="1"/>
  <c r="D1381" i="13"/>
  <c r="D1381" i="14" s="1"/>
  <c r="H1380" i="13"/>
  <c r="H1380" i="14" s="1"/>
  <c r="G1380" i="13"/>
  <c r="G1380" i="14" s="1"/>
  <c r="F1380" i="13"/>
  <c r="F1380" i="14" s="1"/>
  <c r="E1380" i="13"/>
  <c r="E1380" i="14" s="1"/>
  <c r="D1380" i="13"/>
  <c r="D1380" i="14" s="1"/>
  <c r="H1379" i="13"/>
  <c r="H1379" i="14" s="1"/>
  <c r="G1379" i="13"/>
  <c r="G1379" i="14" s="1"/>
  <c r="F1379" i="13"/>
  <c r="F1379" i="14" s="1"/>
  <c r="E1379" i="13"/>
  <c r="E1379" i="14" s="1"/>
  <c r="D1379" i="13"/>
  <c r="D1379" i="14" s="1"/>
  <c r="H1378" i="13"/>
  <c r="H1378" i="14" s="1"/>
  <c r="G1378" i="13"/>
  <c r="G1378" i="14" s="1"/>
  <c r="F1378" i="13"/>
  <c r="F1378" i="14" s="1"/>
  <c r="E1378" i="13"/>
  <c r="E1378" i="14" s="1"/>
  <c r="D1378" i="13"/>
  <c r="D1378" i="14" s="1"/>
  <c r="H1377" i="13"/>
  <c r="H1377" i="14" s="1"/>
  <c r="G1377" i="13"/>
  <c r="G1377" i="14" s="1"/>
  <c r="F1377" i="13"/>
  <c r="F1377" i="14" s="1"/>
  <c r="E1377" i="13"/>
  <c r="E1377" i="14" s="1"/>
  <c r="D1377" i="13"/>
  <c r="D1377" i="14" s="1"/>
  <c r="H1376" i="13"/>
  <c r="H1376" i="14" s="1"/>
  <c r="G1376" i="13"/>
  <c r="G1376" i="14" s="1"/>
  <c r="F1376" i="13"/>
  <c r="F1376" i="14" s="1"/>
  <c r="E1376" i="13"/>
  <c r="E1376" i="14" s="1"/>
  <c r="D1376" i="13"/>
  <c r="D1376" i="14" s="1"/>
  <c r="H1375" i="13"/>
  <c r="H1375" i="14" s="1"/>
  <c r="G1375" i="13"/>
  <c r="G1375" i="14" s="1"/>
  <c r="F1375" i="13"/>
  <c r="F1375" i="14" s="1"/>
  <c r="E1375" i="13"/>
  <c r="E1375" i="14" s="1"/>
  <c r="D1375" i="13"/>
  <c r="D1375" i="14" s="1"/>
  <c r="H1374" i="13"/>
  <c r="H1374" i="14" s="1"/>
  <c r="G1374" i="13"/>
  <c r="G1374" i="14" s="1"/>
  <c r="F1374" i="13"/>
  <c r="F1374" i="14" s="1"/>
  <c r="E1374" i="13"/>
  <c r="E1374" i="14" s="1"/>
  <c r="D1374" i="13"/>
  <c r="D1374" i="14" s="1"/>
  <c r="H1373" i="13"/>
  <c r="H1373" i="14" s="1"/>
  <c r="G1373" i="13"/>
  <c r="G1373" i="14" s="1"/>
  <c r="F1373" i="13"/>
  <c r="F1373" i="14" s="1"/>
  <c r="E1373" i="13"/>
  <c r="E1373" i="14" s="1"/>
  <c r="D1373" i="13"/>
  <c r="D1373" i="14" s="1"/>
  <c r="H1372" i="13"/>
  <c r="H1372" i="14" s="1"/>
  <c r="G1372" i="13"/>
  <c r="G1372" i="14" s="1"/>
  <c r="F1372" i="13"/>
  <c r="F1372" i="14" s="1"/>
  <c r="E1372" i="13"/>
  <c r="E1372" i="14" s="1"/>
  <c r="D1372" i="13"/>
  <c r="D1372" i="14" s="1"/>
  <c r="H1371" i="13"/>
  <c r="H1371" i="14" s="1"/>
  <c r="G1371" i="13"/>
  <c r="G1371" i="14" s="1"/>
  <c r="F1371" i="13"/>
  <c r="F1371" i="14" s="1"/>
  <c r="E1371" i="13"/>
  <c r="E1371" i="14" s="1"/>
  <c r="D1371" i="13"/>
  <c r="D1371" i="14" s="1"/>
  <c r="H1370" i="13"/>
  <c r="H1370" i="14" s="1"/>
  <c r="G1370" i="13"/>
  <c r="G1370" i="14" s="1"/>
  <c r="F1370" i="13"/>
  <c r="F1370" i="14" s="1"/>
  <c r="E1370" i="13"/>
  <c r="E1370" i="14" s="1"/>
  <c r="D1370" i="13"/>
  <c r="D1370" i="14" s="1"/>
  <c r="H1369" i="13"/>
  <c r="H1369" i="14" s="1"/>
  <c r="G1369" i="13"/>
  <c r="G1369" i="14" s="1"/>
  <c r="F1369" i="13"/>
  <c r="F1369" i="14" s="1"/>
  <c r="E1369" i="13"/>
  <c r="E1369" i="14" s="1"/>
  <c r="D1369" i="13"/>
  <c r="D1369" i="14" s="1"/>
  <c r="H1368" i="13"/>
  <c r="H1368" i="14" s="1"/>
  <c r="G1368" i="13"/>
  <c r="G1368" i="14" s="1"/>
  <c r="F1368" i="13"/>
  <c r="F1368" i="14" s="1"/>
  <c r="E1368" i="13"/>
  <c r="E1368" i="14" s="1"/>
  <c r="D1368" i="13"/>
  <c r="D1368" i="14" s="1"/>
  <c r="H1367" i="13"/>
  <c r="H1367" i="14" s="1"/>
  <c r="G1367" i="13"/>
  <c r="G1367" i="14" s="1"/>
  <c r="F1367" i="13"/>
  <c r="F1367" i="14" s="1"/>
  <c r="E1367" i="13"/>
  <c r="E1367" i="14" s="1"/>
  <c r="D1367" i="13"/>
  <c r="D1367" i="14" s="1"/>
  <c r="H1366" i="13"/>
  <c r="H1366" i="14" s="1"/>
  <c r="G1366" i="13"/>
  <c r="G1366" i="14" s="1"/>
  <c r="F1366" i="13"/>
  <c r="F1366" i="14" s="1"/>
  <c r="E1366" i="13"/>
  <c r="E1366" i="14" s="1"/>
  <c r="D1366" i="13"/>
  <c r="D1366" i="14" s="1"/>
  <c r="H1365" i="13"/>
  <c r="H1365" i="14" s="1"/>
  <c r="G1365" i="13"/>
  <c r="G1365" i="14" s="1"/>
  <c r="F1365" i="13"/>
  <c r="F1365" i="14" s="1"/>
  <c r="E1365" i="13"/>
  <c r="E1365" i="14" s="1"/>
  <c r="D1365" i="13"/>
  <c r="D1365" i="14" s="1"/>
  <c r="H1364" i="13"/>
  <c r="H1364" i="14" s="1"/>
  <c r="G1364" i="13"/>
  <c r="G1364" i="14" s="1"/>
  <c r="F1364" i="13"/>
  <c r="F1364" i="14" s="1"/>
  <c r="E1364" i="13"/>
  <c r="E1364" i="14" s="1"/>
  <c r="D1364" i="13"/>
  <c r="D1364" i="14" s="1"/>
  <c r="H1363" i="13"/>
  <c r="H1363" i="14" s="1"/>
  <c r="G1363" i="13"/>
  <c r="G1363" i="14" s="1"/>
  <c r="F1363" i="13"/>
  <c r="F1363" i="14" s="1"/>
  <c r="E1363" i="13"/>
  <c r="E1363" i="14" s="1"/>
  <c r="D1363" i="13"/>
  <c r="D1363" i="14" s="1"/>
  <c r="H1362" i="13"/>
  <c r="H1362" i="14" s="1"/>
  <c r="G1362" i="13"/>
  <c r="G1362" i="14" s="1"/>
  <c r="F1362" i="13"/>
  <c r="F1362" i="14" s="1"/>
  <c r="E1362" i="13"/>
  <c r="E1362" i="14" s="1"/>
  <c r="D1362" i="13"/>
  <c r="D1362" i="14" s="1"/>
  <c r="H1361" i="13"/>
  <c r="H1361" i="14" s="1"/>
  <c r="G1361" i="13"/>
  <c r="G1361" i="14" s="1"/>
  <c r="F1361" i="13"/>
  <c r="F1361" i="14" s="1"/>
  <c r="E1361" i="13"/>
  <c r="E1361" i="14" s="1"/>
  <c r="D1361" i="13"/>
  <c r="D1361" i="14" s="1"/>
  <c r="H1360" i="13"/>
  <c r="H1360" i="14" s="1"/>
  <c r="G1360" i="13"/>
  <c r="G1360" i="14" s="1"/>
  <c r="F1360" i="13"/>
  <c r="F1360" i="14" s="1"/>
  <c r="E1360" i="13"/>
  <c r="E1360" i="14" s="1"/>
  <c r="D1360" i="13"/>
  <c r="D1360" i="14" s="1"/>
  <c r="H1359" i="13"/>
  <c r="H1359" i="14" s="1"/>
  <c r="G1359" i="13"/>
  <c r="G1359" i="14" s="1"/>
  <c r="F1359" i="13"/>
  <c r="F1359" i="14" s="1"/>
  <c r="E1359" i="13"/>
  <c r="E1359" i="14" s="1"/>
  <c r="D1359" i="13"/>
  <c r="D1359" i="14" s="1"/>
  <c r="H1358" i="13"/>
  <c r="H1358" i="14" s="1"/>
  <c r="G1358" i="13"/>
  <c r="G1358" i="14" s="1"/>
  <c r="F1358" i="13"/>
  <c r="F1358" i="14" s="1"/>
  <c r="E1358" i="13"/>
  <c r="E1358" i="14" s="1"/>
  <c r="D1358" i="13"/>
  <c r="D1358" i="14" s="1"/>
  <c r="H1357" i="13"/>
  <c r="H1357" i="14" s="1"/>
  <c r="G1357" i="13"/>
  <c r="G1357" i="14" s="1"/>
  <c r="F1357" i="13"/>
  <c r="F1357" i="14" s="1"/>
  <c r="E1357" i="13"/>
  <c r="E1357" i="14" s="1"/>
  <c r="D1357" i="13"/>
  <c r="D1357" i="14" s="1"/>
  <c r="H1356" i="13"/>
  <c r="H1356" i="14" s="1"/>
  <c r="G1356" i="13"/>
  <c r="G1356" i="14" s="1"/>
  <c r="F1356" i="13"/>
  <c r="F1356" i="14" s="1"/>
  <c r="E1356" i="13"/>
  <c r="E1356" i="14" s="1"/>
  <c r="D1356" i="13"/>
  <c r="D1356" i="14" s="1"/>
  <c r="H1355" i="13"/>
  <c r="H1355" i="14" s="1"/>
  <c r="G1355" i="13"/>
  <c r="G1355" i="14" s="1"/>
  <c r="F1355" i="13"/>
  <c r="F1355" i="14" s="1"/>
  <c r="E1355" i="13"/>
  <c r="E1355" i="14" s="1"/>
  <c r="D1355" i="13"/>
  <c r="D1355" i="14" s="1"/>
  <c r="H1354" i="13"/>
  <c r="H1354" i="14" s="1"/>
  <c r="G1354" i="13"/>
  <c r="G1354" i="14" s="1"/>
  <c r="F1354" i="13"/>
  <c r="F1354" i="14" s="1"/>
  <c r="E1354" i="13"/>
  <c r="E1354" i="14" s="1"/>
  <c r="D1354" i="13"/>
  <c r="D1354" i="14" s="1"/>
  <c r="H1353" i="13"/>
  <c r="H1353" i="14" s="1"/>
  <c r="G1353" i="13"/>
  <c r="G1353" i="14" s="1"/>
  <c r="F1353" i="13"/>
  <c r="F1353" i="14" s="1"/>
  <c r="E1353" i="13"/>
  <c r="E1353" i="14" s="1"/>
  <c r="D1353" i="13"/>
  <c r="D1353" i="14" s="1"/>
  <c r="H1352" i="13"/>
  <c r="H1352" i="14" s="1"/>
  <c r="G1352" i="13"/>
  <c r="G1352" i="14" s="1"/>
  <c r="F1352" i="13"/>
  <c r="F1352" i="14" s="1"/>
  <c r="E1352" i="13"/>
  <c r="E1352" i="14" s="1"/>
  <c r="D1352" i="13"/>
  <c r="D1352" i="14" s="1"/>
  <c r="H1351" i="13"/>
  <c r="H1351" i="14" s="1"/>
  <c r="G1351" i="13"/>
  <c r="G1351" i="14" s="1"/>
  <c r="F1351" i="13"/>
  <c r="F1351" i="14" s="1"/>
  <c r="E1351" i="13"/>
  <c r="E1351" i="14" s="1"/>
  <c r="D1351" i="13"/>
  <c r="D1351" i="14" s="1"/>
  <c r="H1350" i="13"/>
  <c r="H1350" i="14" s="1"/>
  <c r="G1350" i="13"/>
  <c r="G1350" i="14" s="1"/>
  <c r="F1350" i="13"/>
  <c r="F1350" i="14" s="1"/>
  <c r="E1350" i="13"/>
  <c r="E1350" i="14" s="1"/>
  <c r="D1350" i="13"/>
  <c r="D1350" i="14" s="1"/>
  <c r="H1349" i="13"/>
  <c r="H1349" i="14" s="1"/>
  <c r="G1349" i="13"/>
  <c r="G1349" i="14" s="1"/>
  <c r="F1349" i="13"/>
  <c r="F1349" i="14" s="1"/>
  <c r="E1349" i="13"/>
  <c r="E1349" i="14" s="1"/>
  <c r="D1349" i="13"/>
  <c r="D1349" i="14" s="1"/>
  <c r="H1348" i="13"/>
  <c r="H1348" i="14" s="1"/>
  <c r="G1348" i="13"/>
  <c r="G1348" i="14" s="1"/>
  <c r="F1348" i="13"/>
  <c r="F1348" i="14" s="1"/>
  <c r="E1348" i="13"/>
  <c r="E1348" i="14" s="1"/>
  <c r="D1348" i="13"/>
  <c r="D1348" i="14" s="1"/>
  <c r="H1347" i="13"/>
  <c r="H1347" i="14" s="1"/>
  <c r="G1347" i="13"/>
  <c r="G1347" i="14" s="1"/>
  <c r="F1347" i="13"/>
  <c r="F1347" i="14" s="1"/>
  <c r="E1347" i="13"/>
  <c r="E1347" i="14" s="1"/>
  <c r="D1347" i="13"/>
  <c r="D1347" i="14" s="1"/>
  <c r="H1346" i="13"/>
  <c r="H1346" i="14" s="1"/>
  <c r="G1346" i="13"/>
  <c r="G1346" i="14" s="1"/>
  <c r="F1346" i="13"/>
  <c r="F1346" i="14" s="1"/>
  <c r="E1346" i="13"/>
  <c r="E1346" i="14" s="1"/>
  <c r="D1346" i="13"/>
  <c r="D1346" i="14" s="1"/>
  <c r="H1345" i="13"/>
  <c r="H1345" i="14" s="1"/>
  <c r="G1345" i="13"/>
  <c r="G1345" i="14" s="1"/>
  <c r="F1345" i="13"/>
  <c r="F1345" i="14" s="1"/>
  <c r="E1345" i="13"/>
  <c r="E1345" i="14" s="1"/>
  <c r="D1345" i="13"/>
  <c r="D1345" i="14" s="1"/>
  <c r="H1344" i="13"/>
  <c r="H1344" i="14" s="1"/>
  <c r="G1344" i="13"/>
  <c r="G1344" i="14" s="1"/>
  <c r="F1344" i="13"/>
  <c r="F1344" i="14" s="1"/>
  <c r="E1344" i="13"/>
  <c r="E1344" i="14" s="1"/>
  <c r="D1344" i="13"/>
  <c r="D1344" i="14" s="1"/>
  <c r="H1343" i="13"/>
  <c r="H1343" i="14" s="1"/>
  <c r="G1343" i="13"/>
  <c r="G1343" i="14" s="1"/>
  <c r="F1343" i="13"/>
  <c r="F1343" i="14" s="1"/>
  <c r="E1343" i="13"/>
  <c r="E1343" i="14" s="1"/>
  <c r="D1343" i="13"/>
  <c r="D1343" i="14" s="1"/>
  <c r="H1342" i="13"/>
  <c r="H1342" i="14" s="1"/>
  <c r="G1342" i="13"/>
  <c r="G1342" i="14" s="1"/>
  <c r="F1342" i="13"/>
  <c r="F1342" i="14" s="1"/>
  <c r="E1342" i="13"/>
  <c r="E1342" i="14" s="1"/>
  <c r="D1342" i="13"/>
  <c r="D1342" i="14" s="1"/>
  <c r="H1341" i="13"/>
  <c r="H1341" i="14" s="1"/>
  <c r="G1341" i="13"/>
  <c r="G1341" i="14" s="1"/>
  <c r="F1341" i="13"/>
  <c r="F1341" i="14" s="1"/>
  <c r="E1341" i="13"/>
  <c r="E1341" i="14" s="1"/>
  <c r="D1341" i="13"/>
  <c r="D1341" i="14" s="1"/>
  <c r="H1340" i="13"/>
  <c r="H1340" i="14" s="1"/>
  <c r="G1340" i="13"/>
  <c r="G1340" i="14" s="1"/>
  <c r="F1340" i="13"/>
  <c r="F1340" i="14" s="1"/>
  <c r="E1340" i="13"/>
  <c r="E1340" i="14" s="1"/>
  <c r="D1340" i="13"/>
  <c r="D1340" i="14" s="1"/>
  <c r="H1339" i="13"/>
  <c r="H1339" i="14" s="1"/>
  <c r="G1339" i="13"/>
  <c r="G1339" i="14" s="1"/>
  <c r="F1339" i="13"/>
  <c r="F1339" i="14" s="1"/>
  <c r="E1339" i="13"/>
  <c r="E1339" i="14" s="1"/>
  <c r="D1339" i="13"/>
  <c r="D1339" i="14" s="1"/>
  <c r="H1338" i="13"/>
  <c r="H1338" i="14" s="1"/>
  <c r="G1338" i="13"/>
  <c r="G1338" i="14" s="1"/>
  <c r="F1338" i="13"/>
  <c r="F1338" i="14" s="1"/>
  <c r="E1338" i="13"/>
  <c r="E1338" i="14" s="1"/>
  <c r="D1338" i="13"/>
  <c r="D1338" i="14" s="1"/>
  <c r="H1337" i="13"/>
  <c r="H1337" i="14" s="1"/>
  <c r="G1337" i="13"/>
  <c r="G1337" i="14" s="1"/>
  <c r="F1337" i="13"/>
  <c r="F1337" i="14" s="1"/>
  <c r="E1337" i="13"/>
  <c r="E1337" i="14" s="1"/>
  <c r="D1337" i="13"/>
  <c r="D1337" i="14" s="1"/>
  <c r="H1336" i="13"/>
  <c r="H1336" i="14" s="1"/>
  <c r="G1336" i="13"/>
  <c r="G1336" i="14" s="1"/>
  <c r="F1336" i="13"/>
  <c r="F1336" i="14" s="1"/>
  <c r="E1336" i="13"/>
  <c r="E1336" i="14" s="1"/>
  <c r="D1336" i="13"/>
  <c r="D1336" i="14" s="1"/>
  <c r="H1335" i="13"/>
  <c r="H1335" i="14" s="1"/>
  <c r="G1335" i="13"/>
  <c r="G1335" i="14" s="1"/>
  <c r="F1335" i="13"/>
  <c r="F1335" i="14" s="1"/>
  <c r="E1335" i="13"/>
  <c r="E1335" i="14" s="1"/>
  <c r="D1335" i="13"/>
  <c r="D1335" i="14" s="1"/>
  <c r="H1334" i="13"/>
  <c r="H1334" i="14" s="1"/>
  <c r="G1334" i="13"/>
  <c r="G1334" i="14" s="1"/>
  <c r="F1334" i="13"/>
  <c r="F1334" i="14" s="1"/>
  <c r="E1334" i="13"/>
  <c r="E1334" i="14" s="1"/>
  <c r="D1334" i="13"/>
  <c r="D1334" i="14" s="1"/>
  <c r="H1333" i="13"/>
  <c r="H1333" i="14" s="1"/>
  <c r="G1333" i="13"/>
  <c r="G1333" i="14" s="1"/>
  <c r="F1333" i="13"/>
  <c r="F1333" i="14" s="1"/>
  <c r="E1333" i="13"/>
  <c r="E1333" i="14" s="1"/>
  <c r="D1333" i="13"/>
  <c r="D1333" i="14" s="1"/>
  <c r="H1332" i="13"/>
  <c r="H1332" i="14" s="1"/>
  <c r="G1332" i="13"/>
  <c r="G1332" i="14" s="1"/>
  <c r="F1332" i="13"/>
  <c r="F1332" i="14" s="1"/>
  <c r="E1332" i="13"/>
  <c r="E1332" i="14" s="1"/>
  <c r="D1332" i="13"/>
  <c r="D1332" i="14" s="1"/>
  <c r="H1331" i="13"/>
  <c r="H1331" i="14" s="1"/>
  <c r="G1331" i="13"/>
  <c r="G1331" i="14" s="1"/>
  <c r="F1331" i="13"/>
  <c r="F1331" i="14" s="1"/>
  <c r="E1331" i="13"/>
  <c r="E1331" i="14" s="1"/>
  <c r="D1331" i="13"/>
  <c r="D1331" i="14" s="1"/>
  <c r="H1330" i="13"/>
  <c r="H1330" i="14" s="1"/>
  <c r="G1330" i="13"/>
  <c r="G1330" i="14" s="1"/>
  <c r="F1330" i="13"/>
  <c r="F1330" i="14" s="1"/>
  <c r="E1330" i="13"/>
  <c r="E1330" i="14" s="1"/>
  <c r="D1330" i="13"/>
  <c r="D1330" i="14" s="1"/>
  <c r="H1329" i="13"/>
  <c r="H1329" i="14" s="1"/>
  <c r="G1329" i="13"/>
  <c r="G1329" i="14" s="1"/>
  <c r="F1329" i="13"/>
  <c r="F1329" i="14" s="1"/>
  <c r="E1329" i="13"/>
  <c r="E1329" i="14" s="1"/>
  <c r="D1329" i="13"/>
  <c r="D1329" i="14" s="1"/>
  <c r="H1328" i="13"/>
  <c r="H1328" i="14" s="1"/>
  <c r="G1328" i="13"/>
  <c r="G1328" i="14" s="1"/>
  <c r="F1328" i="13"/>
  <c r="F1328" i="14" s="1"/>
  <c r="E1328" i="13"/>
  <c r="E1328" i="14" s="1"/>
  <c r="D1328" i="13"/>
  <c r="D1328" i="14" s="1"/>
  <c r="H1327" i="13"/>
  <c r="H1327" i="14" s="1"/>
  <c r="G1327" i="13"/>
  <c r="G1327" i="14" s="1"/>
  <c r="F1327" i="13"/>
  <c r="F1327" i="14" s="1"/>
  <c r="E1327" i="13"/>
  <c r="E1327" i="14" s="1"/>
  <c r="D1327" i="13"/>
  <c r="D1327" i="14" s="1"/>
  <c r="H1326" i="13"/>
  <c r="H1326" i="14" s="1"/>
  <c r="G1326" i="13"/>
  <c r="G1326" i="14" s="1"/>
  <c r="F1326" i="13"/>
  <c r="F1326" i="14" s="1"/>
  <c r="E1326" i="13"/>
  <c r="E1326" i="14" s="1"/>
  <c r="D1326" i="13"/>
  <c r="D1326" i="14" s="1"/>
  <c r="H1325" i="13"/>
  <c r="H1325" i="14" s="1"/>
  <c r="G1325" i="13"/>
  <c r="G1325" i="14" s="1"/>
  <c r="F1325" i="13"/>
  <c r="F1325" i="14" s="1"/>
  <c r="E1325" i="13"/>
  <c r="E1325" i="14" s="1"/>
  <c r="D1325" i="13"/>
  <c r="D1325" i="14" s="1"/>
  <c r="H1324" i="13"/>
  <c r="H1324" i="14" s="1"/>
  <c r="G1324" i="13"/>
  <c r="G1324" i="14" s="1"/>
  <c r="F1324" i="13"/>
  <c r="F1324" i="14" s="1"/>
  <c r="E1324" i="13"/>
  <c r="E1324" i="14" s="1"/>
  <c r="D1324" i="13"/>
  <c r="D1324" i="14" s="1"/>
  <c r="H1323" i="13"/>
  <c r="H1323" i="14" s="1"/>
  <c r="G1323" i="13"/>
  <c r="G1323" i="14" s="1"/>
  <c r="F1323" i="13"/>
  <c r="F1323" i="14" s="1"/>
  <c r="E1323" i="13"/>
  <c r="E1323" i="14" s="1"/>
  <c r="D1323" i="13"/>
  <c r="D1323" i="14" s="1"/>
  <c r="H1322" i="13"/>
  <c r="H1322" i="14" s="1"/>
  <c r="G1322" i="13"/>
  <c r="G1322" i="14" s="1"/>
  <c r="F1322" i="13"/>
  <c r="F1322" i="14" s="1"/>
  <c r="E1322" i="13"/>
  <c r="E1322" i="14" s="1"/>
  <c r="D1322" i="13"/>
  <c r="D1322" i="14" s="1"/>
  <c r="H1321" i="13"/>
  <c r="H1321" i="14" s="1"/>
  <c r="G1321" i="13"/>
  <c r="G1321" i="14" s="1"/>
  <c r="F1321" i="13"/>
  <c r="F1321" i="14" s="1"/>
  <c r="E1321" i="13"/>
  <c r="E1321" i="14" s="1"/>
  <c r="D1321" i="13"/>
  <c r="D1321" i="14" s="1"/>
  <c r="H1320" i="13"/>
  <c r="H1320" i="14" s="1"/>
  <c r="G1320" i="13"/>
  <c r="G1320" i="14" s="1"/>
  <c r="F1320" i="13"/>
  <c r="F1320" i="14" s="1"/>
  <c r="E1320" i="13"/>
  <c r="E1320" i="14" s="1"/>
  <c r="D1320" i="13"/>
  <c r="D1320" i="14" s="1"/>
  <c r="H1319" i="13"/>
  <c r="H1319" i="14" s="1"/>
  <c r="G1319" i="13"/>
  <c r="G1319" i="14" s="1"/>
  <c r="F1319" i="13"/>
  <c r="F1319" i="14" s="1"/>
  <c r="E1319" i="13"/>
  <c r="E1319" i="14" s="1"/>
  <c r="D1319" i="13"/>
  <c r="D1319" i="14" s="1"/>
  <c r="H1318" i="13"/>
  <c r="H1318" i="14" s="1"/>
  <c r="G1318" i="13"/>
  <c r="G1318" i="14" s="1"/>
  <c r="F1318" i="13"/>
  <c r="F1318" i="14" s="1"/>
  <c r="E1318" i="13"/>
  <c r="E1318" i="14" s="1"/>
  <c r="D1318" i="13"/>
  <c r="D1318" i="14" s="1"/>
  <c r="H1317" i="13"/>
  <c r="H1317" i="14" s="1"/>
  <c r="G1317" i="13"/>
  <c r="G1317" i="14" s="1"/>
  <c r="F1317" i="13"/>
  <c r="F1317" i="14" s="1"/>
  <c r="E1317" i="13"/>
  <c r="E1317" i="14" s="1"/>
  <c r="D1317" i="13"/>
  <c r="D1317" i="14" s="1"/>
  <c r="H1316" i="13"/>
  <c r="H1316" i="14" s="1"/>
  <c r="G1316" i="13"/>
  <c r="G1316" i="14" s="1"/>
  <c r="F1316" i="13"/>
  <c r="F1316" i="14" s="1"/>
  <c r="E1316" i="13"/>
  <c r="E1316" i="14" s="1"/>
  <c r="D1316" i="13"/>
  <c r="D1316" i="14" s="1"/>
  <c r="H1315" i="13"/>
  <c r="H1315" i="14" s="1"/>
  <c r="G1315" i="13"/>
  <c r="G1315" i="14" s="1"/>
  <c r="F1315" i="13"/>
  <c r="F1315" i="14" s="1"/>
  <c r="E1315" i="13"/>
  <c r="E1315" i="14" s="1"/>
  <c r="D1315" i="13"/>
  <c r="D1315" i="14" s="1"/>
  <c r="H1314" i="13"/>
  <c r="H1314" i="14" s="1"/>
  <c r="G1314" i="13"/>
  <c r="G1314" i="14" s="1"/>
  <c r="F1314" i="13"/>
  <c r="F1314" i="14" s="1"/>
  <c r="E1314" i="13"/>
  <c r="E1314" i="14" s="1"/>
  <c r="D1314" i="13"/>
  <c r="D1314" i="14" s="1"/>
  <c r="H1313" i="13"/>
  <c r="H1313" i="14" s="1"/>
  <c r="G1313" i="13"/>
  <c r="G1313" i="14" s="1"/>
  <c r="F1313" i="13"/>
  <c r="F1313" i="14" s="1"/>
  <c r="E1313" i="13"/>
  <c r="E1313" i="14" s="1"/>
  <c r="D1313" i="13"/>
  <c r="D1313" i="14" s="1"/>
  <c r="H1312" i="13"/>
  <c r="H1312" i="14" s="1"/>
  <c r="G1312" i="13"/>
  <c r="G1312" i="14" s="1"/>
  <c r="F1312" i="13"/>
  <c r="F1312" i="14" s="1"/>
  <c r="E1312" i="13"/>
  <c r="E1312" i="14" s="1"/>
  <c r="D1312" i="13"/>
  <c r="D1312" i="14" s="1"/>
  <c r="H1311" i="13"/>
  <c r="H1311" i="14" s="1"/>
  <c r="G1311" i="13"/>
  <c r="G1311" i="14" s="1"/>
  <c r="F1311" i="13"/>
  <c r="F1311" i="14" s="1"/>
  <c r="E1311" i="13"/>
  <c r="E1311" i="14" s="1"/>
  <c r="D1311" i="13"/>
  <c r="D1311" i="14" s="1"/>
  <c r="H1310" i="13"/>
  <c r="H1310" i="14" s="1"/>
  <c r="G1310" i="13"/>
  <c r="G1310" i="14" s="1"/>
  <c r="F1310" i="13"/>
  <c r="F1310" i="14" s="1"/>
  <c r="E1310" i="13"/>
  <c r="E1310" i="14" s="1"/>
  <c r="D1310" i="13"/>
  <c r="D1310" i="14" s="1"/>
  <c r="H1309" i="13"/>
  <c r="H1309" i="14" s="1"/>
  <c r="G1309" i="13"/>
  <c r="G1309" i="14" s="1"/>
  <c r="F1309" i="13"/>
  <c r="F1309" i="14" s="1"/>
  <c r="E1309" i="13"/>
  <c r="E1309" i="14" s="1"/>
  <c r="D1309" i="13"/>
  <c r="D1309" i="14" s="1"/>
  <c r="H1308" i="13"/>
  <c r="H1308" i="14" s="1"/>
  <c r="G1308" i="13"/>
  <c r="G1308" i="14" s="1"/>
  <c r="F1308" i="13"/>
  <c r="F1308" i="14" s="1"/>
  <c r="E1308" i="13"/>
  <c r="E1308" i="14" s="1"/>
  <c r="D1308" i="13"/>
  <c r="D1308" i="14" s="1"/>
  <c r="H1307" i="13"/>
  <c r="H1307" i="14" s="1"/>
  <c r="G1307" i="13"/>
  <c r="G1307" i="14" s="1"/>
  <c r="F1307" i="13"/>
  <c r="F1307" i="14" s="1"/>
  <c r="E1307" i="13"/>
  <c r="E1307" i="14" s="1"/>
  <c r="D1307" i="13"/>
  <c r="D1307" i="14" s="1"/>
  <c r="H1306" i="13"/>
  <c r="H1306" i="14" s="1"/>
  <c r="G1306" i="13"/>
  <c r="G1306" i="14" s="1"/>
  <c r="F1306" i="13"/>
  <c r="F1306" i="14" s="1"/>
  <c r="E1306" i="13"/>
  <c r="E1306" i="14" s="1"/>
  <c r="D1306" i="13"/>
  <c r="D1306" i="14" s="1"/>
  <c r="H1305" i="13"/>
  <c r="H1305" i="14" s="1"/>
  <c r="G1305" i="13"/>
  <c r="G1305" i="14" s="1"/>
  <c r="F1305" i="13"/>
  <c r="F1305" i="14" s="1"/>
  <c r="E1305" i="13"/>
  <c r="E1305" i="14" s="1"/>
  <c r="D1305" i="13"/>
  <c r="D1305" i="14" s="1"/>
  <c r="H1304" i="13"/>
  <c r="H1304" i="14" s="1"/>
  <c r="G1304" i="13"/>
  <c r="G1304" i="14" s="1"/>
  <c r="F1304" i="13"/>
  <c r="F1304" i="14" s="1"/>
  <c r="E1304" i="13"/>
  <c r="E1304" i="14" s="1"/>
  <c r="D1304" i="13"/>
  <c r="D1304" i="14" s="1"/>
  <c r="H1303" i="13"/>
  <c r="H1303" i="14" s="1"/>
  <c r="G1303" i="13"/>
  <c r="G1303" i="14" s="1"/>
  <c r="F1303" i="13"/>
  <c r="F1303" i="14" s="1"/>
  <c r="E1303" i="13"/>
  <c r="E1303" i="14" s="1"/>
  <c r="D1303" i="13"/>
  <c r="D1303" i="14" s="1"/>
  <c r="H1302" i="13"/>
  <c r="H1302" i="14" s="1"/>
  <c r="G1302" i="13"/>
  <c r="G1302" i="14" s="1"/>
  <c r="F1302" i="13"/>
  <c r="F1302" i="14" s="1"/>
  <c r="E1302" i="13"/>
  <c r="E1302" i="14" s="1"/>
  <c r="D1302" i="13"/>
  <c r="D1302" i="14" s="1"/>
  <c r="H1301" i="13"/>
  <c r="H1301" i="14" s="1"/>
  <c r="G1301" i="13"/>
  <c r="G1301" i="14" s="1"/>
  <c r="F1301" i="13"/>
  <c r="F1301" i="14" s="1"/>
  <c r="E1301" i="13"/>
  <c r="E1301" i="14" s="1"/>
  <c r="D1301" i="13"/>
  <c r="D1301" i="14" s="1"/>
  <c r="H1300" i="13"/>
  <c r="H1300" i="14" s="1"/>
  <c r="G1300" i="13"/>
  <c r="G1300" i="14" s="1"/>
  <c r="F1300" i="13"/>
  <c r="F1300" i="14" s="1"/>
  <c r="E1300" i="13"/>
  <c r="E1300" i="14" s="1"/>
  <c r="D1300" i="13"/>
  <c r="D1300" i="14" s="1"/>
  <c r="H1299" i="13"/>
  <c r="H1299" i="14" s="1"/>
  <c r="G1299" i="13"/>
  <c r="G1299" i="14" s="1"/>
  <c r="F1299" i="13"/>
  <c r="F1299" i="14" s="1"/>
  <c r="E1299" i="13"/>
  <c r="E1299" i="14" s="1"/>
  <c r="D1299" i="13"/>
  <c r="D1299" i="14" s="1"/>
  <c r="H1298" i="13"/>
  <c r="H1298" i="14" s="1"/>
  <c r="G1298" i="13"/>
  <c r="G1298" i="14" s="1"/>
  <c r="F1298" i="13"/>
  <c r="F1298" i="14" s="1"/>
  <c r="E1298" i="13"/>
  <c r="E1298" i="14" s="1"/>
  <c r="D1298" i="13"/>
  <c r="D1298" i="14" s="1"/>
  <c r="H1297" i="13"/>
  <c r="H1297" i="14" s="1"/>
  <c r="G1297" i="13"/>
  <c r="G1297" i="14" s="1"/>
  <c r="F1297" i="13"/>
  <c r="F1297" i="14" s="1"/>
  <c r="E1297" i="13"/>
  <c r="E1297" i="14" s="1"/>
  <c r="D1297" i="13"/>
  <c r="D1297" i="14" s="1"/>
  <c r="H1296" i="13"/>
  <c r="H1296" i="14" s="1"/>
  <c r="G1296" i="13"/>
  <c r="G1296" i="14" s="1"/>
  <c r="F1296" i="13"/>
  <c r="F1296" i="14" s="1"/>
  <c r="E1296" i="13"/>
  <c r="E1296" i="14" s="1"/>
  <c r="D1296" i="13"/>
  <c r="D1296" i="14" s="1"/>
  <c r="H1295" i="13"/>
  <c r="H1295" i="14" s="1"/>
  <c r="G1295" i="13"/>
  <c r="G1295" i="14" s="1"/>
  <c r="F1295" i="13"/>
  <c r="F1295" i="14" s="1"/>
  <c r="E1295" i="13"/>
  <c r="E1295" i="14" s="1"/>
  <c r="D1295" i="13"/>
  <c r="D1295" i="14" s="1"/>
  <c r="H1294" i="13"/>
  <c r="H1294" i="14" s="1"/>
  <c r="G1294" i="13"/>
  <c r="G1294" i="14" s="1"/>
  <c r="F1294" i="13"/>
  <c r="F1294" i="14" s="1"/>
  <c r="E1294" i="13"/>
  <c r="E1294" i="14" s="1"/>
  <c r="D1294" i="13"/>
  <c r="D1294" i="14" s="1"/>
  <c r="H1293" i="13"/>
  <c r="H1293" i="14" s="1"/>
  <c r="G1293" i="13"/>
  <c r="G1293" i="14" s="1"/>
  <c r="F1293" i="13"/>
  <c r="F1293" i="14" s="1"/>
  <c r="E1293" i="13"/>
  <c r="E1293" i="14" s="1"/>
  <c r="D1293" i="13"/>
  <c r="D1293" i="14" s="1"/>
  <c r="H1292" i="13"/>
  <c r="H1292" i="14" s="1"/>
  <c r="G1292" i="13"/>
  <c r="G1292" i="14" s="1"/>
  <c r="F1292" i="13"/>
  <c r="F1292" i="14" s="1"/>
  <c r="E1292" i="13"/>
  <c r="E1292" i="14" s="1"/>
  <c r="D1292" i="13"/>
  <c r="D1292" i="14" s="1"/>
  <c r="H1291" i="13"/>
  <c r="H1291" i="14" s="1"/>
  <c r="G1291" i="13"/>
  <c r="G1291" i="14" s="1"/>
  <c r="F1291" i="13"/>
  <c r="F1291" i="14" s="1"/>
  <c r="E1291" i="13"/>
  <c r="E1291" i="14" s="1"/>
  <c r="D1291" i="13"/>
  <c r="D1291" i="14" s="1"/>
  <c r="H1290" i="13"/>
  <c r="H1290" i="14" s="1"/>
  <c r="G1290" i="13"/>
  <c r="G1290" i="14" s="1"/>
  <c r="F1290" i="13"/>
  <c r="F1290" i="14" s="1"/>
  <c r="E1290" i="13"/>
  <c r="E1290" i="14" s="1"/>
  <c r="D1290" i="13"/>
  <c r="D1290" i="14" s="1"/>
  <c r="H1289" i="13"/>
  <c r="H1289" i="14" s="1"/>
  <c r="G1289" i="13"/>
  <c r="G1289" i="14" s="1"/>
  <c r="F1289" i="13"/>
  <c r="F1289" i="14" s="1"/>
  <c r="E1289" i="13"/>
  <c r="E1289" i="14" s="1"/>
  <c r="D1289" i="13"/>
  <c r="D1289" i="14" s="1"/>
  <c r="H1288" i="13"/>
  <c r="H1288" i="14" s="1"/>
  <c r="G1288" i="13"/>
  <c r="G1288" i="14" s="1"/>
  <c r="F1288" i="13"/>
  <c r="F1288" i="14" s="1"/>
  <c r="E1288" i="13"/>
  <c r="E1288" i="14" s="1"/>
  <c r="D1288" i="13"/>
  <c r="D1288" i="14" s="1"/>
  <c r="H1287" i="13"/>
  <c r="H1287" i="14" s="1"/>
  <c r="G1287" i="13"/>
  <c r="G1287" i="14" s="1"/>
  <c r="F1287" i="13"/>
  <c r="F1287" i="14" s="1"/>
  <c r="E1287" i="13"/>
  <c r="E1287" i="14" s="1"/>
  <c r="D1287" i="13"/>
  <c r="D1287" i="14" s="1"/>
  <c r="H1286" i="13"/>
  <c r="H1286" i="14" s="1"/>
  <c r="G1286" i="13"/>
  <c r="G1286" i="14" s="1"/>
  <c r="F1286" i="13"/>
  <c r="F1286" i="14" s="1"/>
  <c r="E1286" i="13"/>
  <c r="E1286" i="14" s="1"/>
  <c r="D1286" i="13"/>
  <c r="D1286" i="14" s="1"/>
  <c r="H1285" i="13"/>
  <c r="H1285" i="14" s="1"/>
  <c r="G1285" i="13"/>
  <c r="G1285" i="14" s="1"/>
  <c r="F1285" i="13"/>
  <c r="F1285" i="14" s="1"/>
  <c r="E1285" i="13"/>
  <c r="E1285" i="14" s="1"/>
  <c r="D1285" i="13"/>
  <c r="D1285" i="14" s="1"/>
  <c r="H1284" i="13"/>
  <c r="H1284" i="14" s="1"/>
  <c r="G1284" i="13"/>
  <c r="G1284" i="14" s="1"/>
  <c r="F1284" i="13"/>
  <c r="F1284" i="14" s="1"/>
  <c r="E1284" i="13"/>
  <c r="E1284" i="14" s="1"/>
  <c r="D1284" i="13"/>
  <c r="D1284" i="14" s="1"/>
  <c r="H1283" i="13"/>
  <c r="H1283" i="14" s="1"/>
  <c r="G1283" i="13"/>
  <c r="G1283" i="14" s="1"/>
  <c r="F1283" i="13"/>
  <c r="F1283" i="14" s="1"/>
  <c r="E1283" i="13"/>
  <c r="E1283" i="14" s="1"/>
  <c r="D1283" i="13"/>
  <c r="D1283" i="14" s="1"/>
  <c r="H1282" i="13"/>
  <c r="H1282" i="14" s="1"/>
  <c r="G1282" i="13"/>
  <c r="G1282" i="14" s="1"/>
  <c r="F1282" i="13"/>
  <c r="F1282" i="14" s="1"/>
  <c r="E1282" i="13"/>
  <c r="E1282" i="14" s="1"/>
  <c r="D1282" i="13"/>
  <c r="D1282" i="14" s="1"/>
  <c r="H1281" i="13"/>
  <c r="H1281" i="14" s="1"/>
  <c r="G1281" i="13"/>
  <c r="G1281" i="14" s="1"/>
  <c r="F1281" i="13"/>
  <c r="F1281" i="14" s="1"/>
  <c r="E1281" i="13"/>
  <c r="E1281" i="14" s="1"/>
  <c r="D1281" i="13"/>
  <c r="D1281" i="14" s="1"/>
  <c r="H1280" i="13"/>
  <c r="H1280" i="14" s="1"/>
  <c r="G1280" i="13"/>
  <c r="G1280" i="14" s="1"/>
  <c r="F1280" i="13"/>
  <c r="F1280" i="14" s="1"/>
  <c r="E1280" i="13"/>
  <c r="E1280" i="14" s="1"/>
  <c r="D1280" i="13"/>
  <c r="D1280" i="14" s="1"/>
  <c r="H1279" i="13"/>
  <c r="H1279" i="14" s="1"/>
  <c r="G1279" i="13"/>
  <c r="G1279" i="14" s="1"/>
  <c r="F1279" i="13"/>
  <c r="F1279" i="14" s="1"/>
  <c r="E1279" i="13"/>
  <c r="E1279" i="14" s="1"/>
  <c r="D1279" i="13"/>
  <c r="D1279" i="14" s="1"/>
  <c r="H1278" i="13"/>
  <c r="H1278" i="14" s="1"/>
  <c r="G1278" i="13"/>
  <c r="G1278" i="14" s="1"/>
  <c r="F1278" i="13"/>
  <c r="F1278" i="14" s="1"/>
  <c r="E1278" i="13"/>
  <c r="E1278" i="14" s="1"/>
  <c r="D1278" i="13"/>
  <c r="D1278" i="14" s="1"/>
  <c r="H1277" i="13"/>
  <c r="H1277" i="14" s="1"/>
  <c r="G1277" i="13"/>
  <c r="G1277" i="14" s="1"/>
  <c r="F1277" i="13"/>
  <c r="F1277" i="14" s="1"/>
  <c r="E1277" i="13"/>
  <c r="E1277" i="14" s="1"/>
  <c r="D1277" i="13"/>
  <c r="D1277" i="14" s="1"/>
  <c r="H1276" i="13"/>
  <c r="H1276" i="14" s="1"/>
  <c r="G1276" i="13"/>
  <c r="G1276" i="14" s="1"/>
  <c r="F1276" i="13"/>
  <c r="F1276" i="14" s="1"/>
  <c r="E1276" i="13"/>
  <c r="E1276" i="14" s="1"/>
  <c r="D1276" i="13"/>
  <c r="D1276" i="14" s="1"/>
  <c r="H1275" i="13"/>
  <c r="H1275" i="14" s="1"/>
  <c r="G1275" i="13"/>
  <c r="G1275" i="14" s="1"/>
  <c r="F1275" i="13"/>
  <c r="F1275" i="14" s="1"/>
  <c r="E1275" i="13"/>
  <c r="E1275" i="14" s="1"/>
  <c r="D1275" i="13"/>
  <c r="D1275" i="14" s="1"/>
  <c r="H1274" i="13"/>
  <c r="H1274" i="14" s="1"/>
  <c r="G1274" i="13"/>
  <c r="G1274" i="14" s="1"/>
  <c r="F1274" i="13"/>
  <c r="F1274" i="14" s="1"/>
  <c r="E1274" i="13"/>
  <c r="E1274" i="14" s="1"/>
  <c r="D1274" i="13"/>
  <c r="D1274" i="14" s="1"/>
  <c r="H1273" i="13"/>
  <c r="H1273" i="14" s="1"/>
  <c r="G1273" i="13"/>
  <c r="G1273" i="14" s="1"/>
  <c r="F1273" i="13"/>
  <c r="F1273" i="14" s="1"/>
  <c r="E1273" i="13"/>
  <c r="E1273" i="14" s="1"/>
  <c r="D1273" i="13"/>
  <c r="D1273" i="14" s="1"/>
  <c r="H1272" i="13"/>
  <c r="H1272" i="14" s="1"/>
  <c r="G1272" i="13"/>
  <c r="G1272" i="14" s="1"/>
  <c r="F1272" i="13"/>
  <c r="F1272" i="14" s="1"/>
  <c r="E1272" i="13"/>
  <c r="E1272" i="14" s="1"/>
  <c r="D1272" i="13"/>
  <c r="D1272" i="14" s="1"/>
  <c r="H1271" i="13"/>
  <c r="H1271" i="14" s="1"/>
  <c r="G1271" i="13"/>
  <c r="G1271" i="14" s="1"/>
  <c r="F1271" i="13"/>
  <c r="F1271" i="14" s="1"/>
  <c r="E1271" i="13"/>
  <c r="E1271" i="14" s="1"/>
  <c r="D1271" i="13"/>
  <c r="D1271" i="14" s="1"/>
  <c r="H1270" i="13"/>
  <c r="H1270" i="14" s="1"/>
  <c r="G1270" i="13"/>
  <c r="G1270" i="14" s="1"/>
  <c r="F1270" i="13"/>
  <c r="F1270" i="14" s="1"/>
  <c r="E1270" i="13"/>
  <c r="E1270" i="14" s="1"/>
  <c r="D1270" i="13"/>
  <c r="D1270" i="14" s="1"/>
  <c r="H1269" i="13"/>
  <c r="H1269" i="14" s="1"/>
  <c r="G1269" i="13"/>
  <c r="G1269" i="14" s="1"/>
  <c r="F1269" i="13"/>
  <c r="F1269" i="14" s="1"/>
  <c r="E1269" i="13"/>
  <c r="E1269" i="14" s="1"/>
  <c r="D1269" i="13"/>
  <c r="D1269" i="14" s="1"/>
  <c r="H1268" i="13"/>
  <c r="H1268" i="14" s="1"/>
  <c r="G1268" i="13"/>
  <c r="G1268" i="14" s="1"/>
  <c r="F1268" i="13"/>
  <c r="F1268" i="14" s="1"/>
  <c r="E1268" i="13"/>
  <c r="E1268" i="14" s="1"/>
  <c r="D1268" i="13"/>
  <c r="D1268" i="14" s="1"/>
  <c r="H1267" i="13"/>
  <c r="H1267" i="14" s="1"/>
  <c r="G1267" i="13"/>
  <c r="G1267" i="14" s="1"/>
  <c r="F1267" i="13"/>
  <c r="F1267" i="14" s="1"/>
  <c r="E1267" i="13"/>
  <c r="E1267" i="14" s="1"/>
  <c r="D1267" i="13"/>
  <c r="D1267" i="14" s="1"/>
  <c r="H1266" i="13"/>
  <c r="H1266" i="14" s="1"/>
  <c r="G1266" i="13"/>
  <c r="G1266" i="14" s="1"/>
  <c r="F1266" i="13"/>
  <c r="F1266" i="14" s="1"/>
  <c r="E1266" i="13"/>
  <c r="E1266" i="14" s="1"/>
  <c r="D1266" i="13"/>
  <c r="D1266" i="14" s="1"/>
  <c r="H1265" i="13"/>
  <c r="H1265" i="14" s="1"/>
  <c r="G1265" i="13"/>
  <c r="G1265" i="14" s="1"/>
  <c r="F1265" i="13"/>
  <c r="F1265" i="14" s="1"/>
  <c r="E1265" i="13"/>
  <c r="E1265" i="14" s="1"/>
  <c r="D1265" i="13"/>
  <c r="D1265" i="14" s="1"/>
  <c r="H1264" i="13"/>
  <c r="H1264" i="14" s="1"/>
  <c r="G1264" i="13"/>
  <c r="G1264" i="14" s="1"/>
  <c r="F1264" i="13"/>
  <c r="F1264" i="14" s="1"/>
  <c r="E1264" i="13"/>
  <c r="E1264" i="14" s="1"/>
  <c r="D1264" i="13"/>
  <c r="D1264" i="14" s="1"/>
  <c r="H1263" i="13"/>
  <c r="H1263" i="14" s="1"/>
  <c r="G1263" i="13"/>
  <c r="G1263" i="14" s="1"/>
  <c r="F1263" i="13"/>
  <c r="F1263" i="14" s="1"/>
  <c r="E1263" i="13"/>
  <c r="E1263" i="14" s="1"/>
  <c r="D1263" i="13"/>
  <c r="D1263" i="14" s="1"/>
  <c r="H1262" i="13"/>
  <c r="H1262" i="14" s="1"/>
  <c r="G1262" i="13"/>
  <c r="G1262" i="14" s="1"/>
  <c r="F1262" i="13"/>
  <c r="F1262" i="14" s="1"/>
  <c r="E1262" i="13"/>
  <c r="E1262" i="14" s="1"/>
  <c r="D1262" i="13"/>
  <c r="D1262" i="14" s="1"/>
  <c r="H1261" i="13"/>
  <c r="H1261" i="14" s="1"/>
  <c r="G1261" i="13"/>
  <c r="G1261" i="14" s="1"/>
  <c r="F1261" i="13"/>
  <c r="F1261" i="14" s="1"/>
  <c r="E1261" i="13"/>
  <c r="E1261" i="14" s="1"/>
  <c r="D1261" i="13"/>
  <c r="D1261" i="14" s="1"/>
  <c r="H1260" i="13"/>
  <c r="H1260" i="14" s="1"/>
  <c r="G1260" i="13"/>
  <c r="G1260" i="14" s="1"/>
  <c r="F1260" i="13"/>
  <c r="F1260" i="14" s="1"/>
  <c r="E1260" i="13"/>
  <c r="E1260" i="14" s="1"/>
  <c r="D1260" i="13"/>
  <c r="D1260" i="14" s="1"/>
  <c r="H1259" i="13"/>
  <c r="H1259" i="14" s="1"/>
  <c r="G1259" i="13"/>
  <c r="G1259" i="14" s="1"/>
  <c r="F1259" i="13"/>
  <c r="F1259" i="14" s="1"/>
  <c r="E1259" i="13"/>
  <c r="E1259" i="14" s="1"/>
  <c r="D1259" i="13"/>
  <c r="D1259" i="14" s="1"/>
  <c r="H1258" i="13"/>
  <c r="H1258" i="14" s="1"/>
  <c r="G1258" i="13"/>
  <c r="G1258" i="14" s="1"/>
  <c r="F1258" i="13"/>
  <c r="F1258" i="14" s="1"/>
  <c r="E1258" i="13"/>
  <c r="E1258" i="14" s="1"/>
  <c r="D1258" i="13"/>
  <c r="D1258" i="14" s="1"/>
  <c r="H1257" i="13"/>
  <c r="H1257" i="14" s="1"/>
  <c r="G1257" i="13"/>
  <c r="G1257" i="14" s="1"/>
  <c r="F1257" i="13"/>
  <c r="F1257" i="14" s="1"/>
  <c r="E1257" i="13"/>
  <c r="E1257" i="14" s="1"/>
  <c r="D1257" i="13"/>
  <c r="D1257" i="14" s="1"/>
  <c r="H1256" i="13"/>
  <c r="H1256" i="14" s="1"/>
  <c r="G1256" i="13"/>
  <c r="G1256" i="14" s="1"/>
  <c r="F1256" i="13"/>
  <c r="F1256" i="14" s="1"/>
  <c r="E1256" i="13"/>
  <c r="E1256" i="14" s="1"/>
  <c r="D1256" i="13"/>
  <c r="D1256" i="14" s="1"/>
  <c r="H1255" i="13"/>
  <c r="H1255" i="14" s="1"/>
  <c r="G1255" i="13"/>
  <c r="G1255" i="14" s="1"/>
  <c r="F1255" i="13"/>
  <c r="F1255" i="14" s="1"/>
  <c r="E1255" i="13"/>
  <c r="E1255" i="14" s="1"/>
  <c r="D1255" i="13"/>
  <c r="D1255" i="14" s="1"/>
  <c r="H1254" i="13"/>
  <c r="H1254" i="14" s="1"/>
  <c r="G1254" i="13"/>
  <c r="G1254" i="14" s="1"/>
  <c r="F1254" i="13"/>
  <c r="F1254" i="14" s="1"/>
  <c r="E1254" i="13"/>
  <c r="E1254" i="14" s="1"/>
  <c r="D1254" i="13"/>
  <c r="D1254" i="14" s="1"/>
  <c r="H1253" i="13"/>
  <c r="H1253" i="14" s="1"/>
  <c r="G1253" i="13"/>
  <c r="G1253" i="14" s="1"/>
  <c r="F1253" i="13"/>
  <c r="F1253" i="14" s="1"/>
  <c r="E1253" i="13"/>
  <c r="E1253" i="14" s="1"/>
  <c r="D1253" i="13"/>
  <c r="D1253" i="14" s="1"/>
  <c r="H1252" i="13"/>
  <c r="H1252" i="14" s="1"/>
  <c r="G1252" i="13"/>
  <c r="G1252" i="14" s="1"/>
  <c r="F1252" i="13"/>
  <c r="F1252" i="14" s="1"/>
  <c r="E1252" i="13"/>
  <c r="E1252" i="14" s="1"/>
  <c r="D1252" i="13"/>
  <c r="D1252" i="14" s="1"/>
  <c r="H1251" i="13"/>
  <c r="H1251" i="14" s="1"/>
  <c r="G1251" i="13"/>
  <c r="G1251" i="14" s="1"/>
  <c r="F1251" i="13"/>
  <c r="F1251" i="14" s="1"/>
  <c r="E1251" i="13"/>
  <c r="E1251" i="14" s="1"/>
  <c r="D1251" i="13"/>
  <c r="D1251" i="14" s="1"/>
  <c r="H1250" i="13"/>
  <c r="H1250" i="14" s="1"/>
  <c r="G1250" i="13"/>
  <c r="G1250" i="14" s="1"/>
  <c r="F1250" i="13"/>
  <c r="F1250" i="14" s="1"/>
  <c r="E1250" i="13"/>
  <c r="E1250" i="14" s="1"/>
  <c r="D1250" i="13"/>
  <c r="D1250" i="14" s="1"/>
  <c r="H1249" i="13"/>
  <c r="H1249" i="14" s="1"/>
  <c r="G1249" i="13"/>
  <c r="G1249" i="14" s="1"/>
  <c r="F1249" i="13"/>
  <c r="F1249" i="14" s="1"/>
  <c r="E1249" i="13"/>
  <c r="E1249" i="14" s="1"/>
  <c r="D1249" i="13"/>
  <c r="D1249" i="14" s="1"/>
  <c r="H1248" i="13"/>
  <c r="H1248" i="14" s="1"/>
  <c r="G1248" i="13"/>
  <c r="G1248" i="14" s="1"/>
  <c r="F1248" i="13"/>
  <c r="F1248" i="14" s="1"/>
  <c r="E1248" i="13"/>
  <c r="E1248" i="14" s="1"/>
  <c r="D1248" i="13"/>
  <c r="D1248" i="14" s="1"/>
  <c r="H1247" i="13"/>
  <c r="H1247" i="14" s="1"/>
  <c r="G1247" i="13"/>
  <c r="G1247" i="14" s="1"/>
  <c r="F1247" i="13"/>
  <c r="F1247" i="14" s="1"/>
  <c r="E1247" i="13"/>
  <c r="E1247" i="14" s="1"/>
  <c r="D1247" i="13"/>
  <c r="D1247" i="14" s="1"/>
  <c r="H1246" i="13"/>
  <c r="H1246" i="14" s="1"/>
  <c r="G1246" i="13"/>
  <c r="G1246" i="14" s="1"/>
  <c r="F1246" i="13"/>
  <c r="F1246" i="14" s="1"/>
  <c r="E1246" i="13"/>
  <c r="E1246" i="14" s="1"/>
  <c r="D1246" i="13"/>
  <c r="D1246" i="14" s="1"/>
  <c r="H1245" i="13"/>
  <c r="H1245" i="14" s="1"/>
  <c r="G1245" i="13"/>
  <c r="G1245" i="14" s="1"/>
  <c r="F1245" i="13"/>
  <c r="F1245" i="14" s="1"/>
  <c r="E1245" i="13"/>
  <c r="E1245" i="14" s="1"/>
  <c r="D1245" i="13"/>
  <c r="D1245" i="14" s="1"/>
  <c r="H1244" i="13"/>
  <c r="H1244" i="14" s="1"/>
  <c r="G1244" i="13"/>
  <c r="G1244" i="14" s="1"/>
  <c r="F1244" i="13"/>
  <c r="F1244" i="14" s="1"/>
  <c r="E1244" i="13"/>
  <c r="E1244" i="14" s="1"/>
  <c r="D1244" i="13"/>
  <c r="D1244" i="14" s="1"/>
  <c r="H1243" i="13"/>
  <c r="H1243" i="14" s="1"/>
  <c r="G1243" i="13"/>
  <c r="G1243" i="14" s="1"/>
  <c r="F1243" i="13"/>
  <c r="F1243" i="14" s="1"/>
  <c r="E1243" i="13"/>
  <c r="E1243" i="14" s="1"/>
  <c r="D1243" i="13"/>
  <c r="D1243" i="14" s="1"/>
  <c r="H1242" i="13"/>
  <c r="H1242" i="14" s="1"/>
  <c r="G1242" i="13"/>
  <c r="G1242" i="14" s="1"/>
  <c r="F1242" i="13"/>
  <c r="F1242" i="14" s="1"/>
  <c r="E1242" i="13"/>
  <c r="E1242" i="14" s="1"/>
  <c r="D1242" i="13"/>
  <c r="D1242" i="14" s="1"/>
  <c r="H1241" i="13"/>
  <c r="H1241" i="14" s="1"/>
  <c r="G1241" i="13"/>
  <c r="G1241" i="14" s="1"/>
  <c r="F1241" i="13"/>
  <c r="F1241" i="14" s="1"/>
  <c r="E1241" i="13"/>
  <c r="E1241" i="14" s="1"/>
  <c r="D1241" i="13"/>
  <c r="D1241" i="14" s="1"/>
  <c r="H1240" i="13"/>
  <c r="H1240" i="14" s="1"/>
  <c r="G1240" i="13"/>
  <c r="G1240" i="14" s="1"/>
  <c r="F1240" i="13"/>
  <c r="F1240" i="14" s="1"/>
  <c r="E1240" i="13"/>
  <c r="E1240" i="14" s="1"/>
  <c r="D1240" i="13"/>
  <c r="D1240" i="14" s="1"/>
  <c r="H1239" i="13"/>
  <c r="H1239" i="14" s="1"/>
  <c r="G1239" i="13"/>
  <c r="G1239" i="14" s="1"/>
  <c r="F1239" i="13"/>
  <c r="F1239" i="14" s="1"/>
  <c r="E1239" i="13"/>
  <c r="E1239" i="14" s="1"/>
  <c r="D1239" i="13"/>
  <c r="D1239" i="14" s="1"/>
  <c r="H1238" i="13"/>
  <c r="H1238" i="14" s="1"/>
  <c r="G1238" i="13"/>
  <c r="G1238" i="14" s="1"/>
  <c r="F1238" i="13"/>
  <c r="F1238" i="14" s="1"/>
  <c r="E1238" i="13"/>
  <c r="E1238" i="14" s="1"/>
  <c r="D1238" i="13"/>
  <c r="D1238" i="14" s="1"/>
  <c r="H1237" i="13"/>
  <c r="H1237" i="14" s="1"/>
  <c r="G1237" i="13"/>
  <c r="G1237" i="14" s="1"/>
  <c r="F1237" i="13"/>
  <c r="F1237" i="14" s="1"/>
  <c r="E1237" i="13"/>
  <c r="E1237" i="14" s="1"/>
  <c r="D1237" i="13"/>
  <c r="D1237" i="14" s="1"/>
  <c r="H1236" i="13"/>
  <c r="H1236" i="14" s="1"/>
  <c r="G1236" i="13"/>
  <c r="G1236" i="14" s="1"/>
  <c r="F1236" i="13"/>
  <c r="F1236" i="14" s="1"/>
  <c r="E1236" i="13"/>
  <c r="E1236" i="14" s="1"/>
  <c r="D1236" i="13"/>
  <c r="D1236" i="14" s="1"/>
  <c r="H1235" i="13"/>
  <c r="H1235" i="14" s="1"/>
  <c r="G1235" i="13"/>
  <c r="G1235" i="14" s="1"/>
  <c r="F1235" i="13"/>
  <c r="F1235" i="14" s="1"/>
  <c r="E1235" i="13"/>
  <c r="E1235" i="14" s="1"/>
  <c r="D1235" i="13"/>
  <c r="D1235" i="14" s="1"/>
  <c r="H1234" i="13"/>
  <c r="H1234" i="14" s="1"/>
  <c r="G1234" i="13"/>
  <c r="G1234" i="14" s="1"/>
  <c r="F1234" i="13"/>
  <c r="F1234" i="14" s="1"/>
  <c r="E1234" i="13"/>
  <c r="E1234" i="14" s="1"/>
  <c r="D1234" i="13"/>
  <c r="D1234" i="14" s="1"/>
  <c r="H1233" i="13"/>
  <c r="H1233" i="14" s="1"/>
  <c r="G1233" i="13"/>
  <c r="G1233" i="14" s="1"/>
  <c r="F1233" i="13"/>
  <c r="F1233" i="14" s="1"/>
  <c r="E1233" i="13"/>
  <c r="E1233" i="14" s="1"/>
  <c r="D1233" i="13"/>
  <c r="D1233" i="14" s="1"/>
  <c r="H1232" i="13"/>
  <c r="H1232" i="14" s="1"/>
  <c r="G1232" i="13"/>
  <c r="G1232" i="14" s="1"/>
  <c r="F1232" i="13"/>
  <c r="F1232" i="14" s="1"/>
  <c r="E1232" i="13"/>
  <c r="E1232" i="14" s="1"/>
  <c r="D1232" i="13"/>
  <c r="D1232" i="14" s="1"/>
  <c r="H1231" i="13"/>
  <c r="H1231" i="14" s="1"/>
  <c r="G1231" i="13"/>
  <c r="G1231" i="14" s="1"/>
  <c r="F1231" i="13"/>
  <c r="F1231" i="14" s="1"/>
  <c r="E1231" i="13"/>
  <c r="E1231" i="14" s="1"/>
  <c r="D1231" i="13"/>
  <c r="D1231" i="14" s="1"/>
  <c r="H1230" i="13"/>
  <c r="H1230" i="14" s="1"/>
  <c r="G1230" i="13"/>
  <c r="G1230" i="14" s="1"/>
  <c r="F1230" i="13"/>
  <c r="F1230" i="14" s="1"/>
  <c r="E1230" i="13"/>
  <c r="E1230" i="14" s="1"/>
  <c r="D1230" i="13"/>
  <c r="D1230" i="14" s="1"/>
  <c r="H1229" i="13"/>
  <c r="H1229" i="14" s="1"/>
  <c r="G1229" i="13"/>
  <c r="G1229" i="14" s="1"/>
  <c r="F1229" i="13"/>
  <c r="F1229" i="14" s="1"/>
  <c r="E1229" i="13"/>
  <c r="E1229" i="14" s="1"/>
  <c r="D1229" i="13"/>
  <c r="D1229" i="14" s="1"/>
  <c r="H1228" i="13"/>
  <c r="H1228" i="14" s="1"/>
  <c r="G1228" i="13"/>
  <c r="G1228" i="14" s="1"/>
  <c r="F1228" i="13"/>
  <c r="F1228" i="14" s="1"/>
  <c r="E1228" i="13"/>
  <c r="E1228" i="14" s="1"/>
  <c r="D1228" i="13"/>
  <c r="D1228" i="14" s="1"/>
  <c r="H1227" i="13"/>
  <c r="H1227" i="14" s="1"/>
  <c r="G1227" i="13"/>
  <c r="G1227" i="14" s="1"/>
  <c r="F1227" i="13"/>
  <c r="F1227" i="14" s="1"/>
  <c r="E1227" i="13"/>
  <c r="E1227" i="14" s="1"/>
  <c r="D1227" i="13"/>
  <c r="D1227" i="14" s="1"/>
  <c r="H1226" i="13"/>
  <c r="H1226" i="14" s="1"/>
  <c r="G1226" i="13"/>
  <c r="G1226" i="14" s="1"/>
  <c r="F1226" i="13"/>
  <c r="F1226" i="14" s="1"/>
  <c r="E1226" i="13"/>
  <c r="E1226" i="14" s="1"/>
  <c r="D1226" i="13"/>
  <c r="D1226" i="14" s="1"/>
  <c r="H1225" i="13"/>
  <c r="H1225" i="14" s="1"/>
  <c r="G1225" i="13"/>
  <c r="G1225" i="14" s="1"/>
  <c r="F1225" i="13"/>
  <c r="F1225" i="14" s="1"/>
  <c r="E1225" i="13"/>
  <c r="E1225" i="14" s="1"/>
  <c r="D1225" i="13"/>
  <c r="D1225" i="14" s="1"/>
  <c r="H1224" i="13"/>
  <c r="H1224" i="14" s="1"/>
  <c r="G1224" i="13"/>
  <c r="G1224" i="14" s="1"/>
  <c r="F1224" i="13"/>
  <c r="F1224" i="14" s="1"/>
  <c r="E1224" i="13"/>
  <c r="E1224" i="14" s="1"/>
  <c r="D1224" i="13"/>
  <c r="D1224" i="14" s="1"/>
  <c r="H1223" i="13"/>
  <c r="H1223" i="14" s="1"/>
  <c r="G1223" i="13"/>
  <c r="G1223" i="14" s="1"/>
  <c r="F1223" i="13"/>
  <c r="F1223" i="14" s="1"/>
  <c r="E1223" i="13"/>
  <c r="E1223" i="14" s="1"/>
  <c r="D1223" i="13"/>
  <c r="D1223" i="14" s="1"/>
  <c r="H1222" i="13"/>
  <c r="H1222" i="14" s="1"/>
  <c r="G1222" i="13"/>
  <c r="G1222" i="14" s="1"/>
  <c r="F1222" i="13"/>
  <c r="F1222" i="14" s="1"/>
  <c r="E1222" i="13"/>
  <c r="E1222" i="14" s="1"/>
  <c r="D1222" i="13"/>
  <c r="D1222" i="14" s="1"/>
  <c r="H1221" i="13"/>
  <c r="H1221" i="14" s="1"/>
  <c r="G1221" i="13"/>
  <c r="G1221" i="14" s="1"/>
  <c r="F1221" i="13"/>
  <c r="F1221" i="14" s="1"/>
  <c r="E1221" i="13"/>
  <c r="E1221" i="14" s="1"/>
  <c r="D1221" i="13"/>
  <c r="D1221" i="14" s="1"/>
  <c r="H1220" i="13"/>
  <c r="H1220" i="14" s="1"/>
  <c r="G1220" i="13"/>
  <c r="G1220" i="14" s="1"/>
  <c r="F1220" i="13"/>
  <c r="F1220" i="14" s="1"/>
  <c r="E1220" i="13"/>
  <c r="E1220" i="14" s="1"/>
  <c r="D1220" i="13"/>
  <c r="D1220" i="14" s="1"/>
  <c r="H1219" i="13"/>
  <c r="H1219" i="14" s="1"/>
  <c r="G1219" i="13"/>
  <c r="G1219" i="14" s="1"/>
  <c r="F1219" i="13"/>
  <c r="F1219" i="14" s="1"/>
  <c r="E1219" i="13"/>
  <c r="E1219" i="14" s="1"/>
  <c r="D1219" i="13"/>
  <c r="D1219" i="14" s="1"/>
  <c r="H1218" i="13"/>
  <c r="H1218" i="14" s="1"/>
  <c r="G1218" i="13"/>
  <c r="G1218" i="14" s="1"/>
  <c r="F1218" i="13"/>
  <c r="F1218" i="14" s="1"/>
  <c r="E1218" i="13"/>
  <c r="E1218" i="14" s="1"/>
  <c r="D1218" i="13"/>
  <c r="D1218" i="14" s="1"/>
  <c r="H1217" i="13"/>
  <c r="H1217" i="14" s="1"/>
  <c r="G1217" i="13"/>
  <c r="G1217" i="14" s="1"/>
  <c r="F1217" i="13"/>
  <c r="F1217" i="14" s="1"/>
  <c r="E1217" i="13"/>
  <c r="E1217" i="14" s="1"/>
  <c r="D1217" i="13"/>
  <c r="D1217" i="14" s="1"/>
  <c r="H1216" i="13"/>
  <c r="H1216" i="14" s="1"/>
  <c r="G1216" i="13"/>
  <c r="G1216" i="14" s="1"/>
  <c r="F1216" i="13"/>
  <c r="F1216" i="14" s="1"/>
  <c r="E1216" i="13"/>
  <c r="E1216" i="14" s="1"/>
  <c r="D1216" i="13"/>
  <c r="D1216" i="14" s="1"/>
  <c r="H1215" i="13"/>
  <c r="H1215" i="14" s="1"/>
  <c r="G1215" i="13"/>
  <c r="G1215" i="14" s="1"/>
  <c r="F1215" i="13"/>
  <c r="F1215" i="14" s="1"/>
  <c r="E1215" i="13"/>
  <c r="E1215" i="14" s="1"/>
  <c r="D1215" i="13"/>
  <c r="D1215" i="14" s="1"/>
  <c r="H1214" i="13"/>
  <c r="H1214" i="14" s="1"/>
  <c r="G1214" i="13"/>
  <c r="G1214" i="14" s="1"/>
  <c r="F1214" i="13"/>
  <c r="F1214" i="14" s="1"/>
  <c r="E1214" i="13"/>
  <c r="E1214" i="14" s="1"/>
  <c r="D1214" i="13"/>
  <c r="D1214" i="14" s="1"/>
  <c r="H1213" i="13"/>
  <c r="H1213" i="14" s="1"/>
  <c r="G1213" i="13"/>
  <c r="G1213" i="14" s="1"/>
  <c r="F1213" i="13"/>
  <c r="F1213" i="14" s="1"/>
  <c r="E1213" i="13"/>
  <c r="E1213" i="14" s="1"/>
  <c r="D1213" i="13"/>
  <c r="D1213" i="14" s="1"/>
  <c r="H1212" i="13"/>
  <c r="H1212" i="14" s="1"/>
  <c r="G1212" i="13"/>
  <c r="G1212" i="14" s="1"/>
  <c r="F1212" i="13"/>
  <c r="F1212" i="14" s="1"/>
  <c r="E1212" i="13"/>
  <c r="E1212" i="14" s="1"/>
  <c r="D1212" i="13"/>
  <c r="D1212" i="14" s="1"/>
  <c r="H1211" i="13"/>
  <c r="H1211" i="14" s="1"/>
  <c r="G1211" i="13"/>
  <c r="G1211" i="14" s="1"/>
  <c r="F1211" i="13"/>
  <c r="F1211" i="14" s="1"/>
  <c r="E1211" i="13"/>
  <c r="E1211" i="14" s="1"/>
  <c r="D1211" i="13"/>
  <c r="D1211" i="14" s="1"/>
  <c r="H1210" i="13"/>
  <c r="H1210" i="14" s="1"/>
  <c r="G1210" i="13"/>
  <c r="G1210" i="14" s="1"/>
  <c r="F1210" i="13"/>
  <c r="F1210" i="14" s="1"/>
  <c r="E1210" i="13"/>
  <c r="E1210" i="14" s="1"/>
  <c r="D1210" i="13"/>
  <c r="D1210" i="14" s="1"/>
  <c r="H1209" i="13"/>
  <c r="H1209" i="14" s="1"/>
  <c r="G1209" i="13"/>
  <c r="G1209" i="14" s="1"/>
  <c r="F1209" i="13"/>
  <c r="F1209" i="14" s="1"/>
  <c r="E1209" i="13"/>
  <c r="E1209" i="14" s="1"/>
  <c r="D1209" i="13"/>
  <c r="D1209" i="14" s="1"/>
  <c r="H1208" i="13"/>
  <c r="H1208" i="14" s="1"/>
  <c r="G1208" i="13"/>
  <c r="G1208" i="14" s="1"/>
  <c r="F1208" i="13"/>
  <c r="F1208" i="14" s="1"/>
  <c r="E1208" i="13"/>
  <c r="E1208" i="14" s="1"/>
  <c r="D1208" i="13"/>
  <c r="D1208" i="14" s="1"/>
  <c r="H1207" i="13"/>
  <c r="H1207" i="14" s="1"/>
  <c r="G1207" i="13"/>
  <c r="G1207" i="14" s="1"/>
  <c r="F1207" i="13"/>
  <c r="F1207" i="14" s="1"/>
  <c r="E1207" i="13"/>
  <c r="E1207" i="14" s="1"/>
  <c r="D1207" i="13"/>
  <c r="D1207" i="14" s="1"/>
  <c r="H1206" i="13"/>
  <c r="H1206" i="14" s="1"/>
  <c r="G1206" i="13"/>
  <c r="G1206" i="14" s="1"/>
  <c r="F1206" i="13"/>
  <c r="F1206" i="14" s="1"/>
  <c r="E1206" i="13"/>
  <c r="E1206" i="14" s="1"/>
  <c r="D1206" i="13"/>
  <c r="D1206" i="14" s="1"/>
  <c r="H1205" i="13"/>
  <c r="H1205" i="14" s="1"/>
  <c r="G1205" i="13"/>
  <c r="G1205" i="14" s="1"/>
  <c r="F1205" i="13"/>
  <c r="F1205" i="14" s="1"/>
  <c r="E1205" i="13"/>
  <c r="E1205" i="14" s="1"/>
  <c r="D1205" i="13"/>
  <c r="D1205" i="14" s="1"/>
  <c r="H1204" i="13"/>
  <c r="H1204" i="14" s="1"/>
  <c r="G1204" i="13"/>
  <c r="G1204" i="14" s="1"/>
  <c r="F1204" i="13"/>
  <c r="F1204" i="14" s="1"/>
  <c r="E1204" i="13"/>
  <c r="E1204" i="14" s="1"/>
  <c r="D1204" i="13"/>
  <c r="D1204" i="14" s="1"/>
  <c r="H1203" i="13"/>
  <c r="H1203" i="14" s="1"/>
  <c r="G1203" i="13"/>
  <c r="G1203" i="14" s="1"/>
  <c r="F1203" i="13"/>
  <c r="F1203" i="14" s="1"/>
  <c r="E1203" i="13"/>
  <c r="E1203" i="14" s="1"/>
  <c r="D1203" i="13"/>
  <c r="D1203" i="14" s="1"/>
  <c r="H1202" i="13"/>
  <c r="H1202" i="14" s="1"/>
  <c r="G1202" i="13"/>
  <c r="G1202" i="14" s="1"/>
  <c r="F1202" i="13"/>
  <c r="F1202" i="14" s="1"/>
  <c r="E1202" i="13"/>
  <c r="E1202" i="14" s="1"/>
  <c r="D1202" i="13"/>
  <c r="D1202" i="14" s="1"/>
  <c r="H1201" i="13"/>
  <c r="H1201" i="14" s="1"/>
  <c r="G1201" i="13"/>
  <c r="G1201" i="14" s="1"/>
  <c r="F1201" i="13"/>
  <c r="F1201" i="14" s="1"/>
  <c r="E1201" i="13"/>
  <c r="E1201" i="14" s="1"/>
  <c r="D1201" i="13"/>
  <c r="D1201" i="14" s="1"/>
  <c r="H1200" i="13"/>
  <c r="H1200" i="14" s="1"/>
  <c r="G1200" i="13"/>
  <c r="G1200" i="14" s="1"/>
  <c r="F1200" i="13"/>
  <c r="F1200" i="14" s="1"/>
  <c r="E1200" i="13"/>
  <c r="E1200" i="14" s="1"/>
  <c r="D1200" i="13"/>
  <c r="D1200" i="14" s="1"/>
  <c r="H1199" i="13"/>
  <c r="H1199" i="14" s="1"/>
  <c r="G1199" i="13"/>
  <c r="G1199" i="14" s="1"/>
  <c r="F1199" i="13"/>
  <c r="F1199" i="14" s="1"/>
  <c r="E1199" i="13"/>
  <c r="E1199" i="14" s="1"/>
  <c r="D1199" i="13"/>
  <c r="D1199" i="14" s="1"/>
  <c r="H1198" i="13"/>
  <c r="H1198" i="14" s="1"/>
  <c r="G1198" i="13"/>
  <c r="G1198" i="14" s="1"/>
  <c r="F1198" i="13"/>
  <c r="F1198" i="14" s="1"/>
  <c r="E1198" i="13"/>
  <c r="E1198" i="14" s="1"/>
  <c r="D1198" i="13"/>
  <c r="D1198" i="14" s="1"/>
  <c r="H1197" i="13"/>
  <c r="H1197" i="14" s="1"/>
  <c r="G1197" i="13"/>
  <c r="G1197" i="14" s="1"/>
  <c r="F1197" i="13"/>
  <c r="F1197" i="14" s="1"/>
  <c r="E1197" i="13"/>
  <c r="E1197" i="14" s="1"/>
  <c r="D1197" i="13"/>
  <c r="D1197" i="14" s="1"/>
  <c r="H1196" i="13"/>
  <c r="H1196" i="14" s="1"/>
  <c r="G1196" i="13"/>
  <c r="G1196" i="14" s="1"/>
  <c r="F1196" i="13"/>
  <c r="F1196" i="14" s="1"/>
  <c r="E1196" i="13"/>
  <c r="E1196" i="14" s="1"/>
  <c r="D1196" i="13"/>
  <c r="D1196" i="14" s="1"/>
  <c r="H1195" i="13"/>
  <c r="H1195" i="14" s="1"/>
  <c r="G1195" i="13"/>
  <c r="G1195" i="14" s="1"/>
  <c r="F1195" i="13"/>
  <c r="F1195" i="14" s="1"/>
  <c r="E1195" i="13"/>
  <c r="E1195" i="14" s="1"/>
  <c r="D1195" i="13"/>
  <c r="D1195" i="14" s="1"/>
  <c r="H1194" i="13"/>
  <c r="H1194" i="14" s="1"/>
  <c r="G1194" i="13"/>
  <c r="G1194" i="14" s="1"/>
  <c r="F1194" i="13"/>
  <c r="F1194" i="14" s="1"/>
  <c r="E1194" i="13"/>
  <c r="E1194" i="14" s="1"/>
  <c r="D1194" i="13"/>
  <c r="D1194" i="14" s="1"/>
  <c r="H1193" i="13"/>
  <c r="H1193" i="14" s="1"/>
  <c r="G1193" i="13"/>
  <c r="G1193" i="14" s="1"/>
  <c r="F1193" i="13"/>
  <c r="F1193" i="14" s="1"/>
  <c r="E1193" i="13"/>
  <c r="E1193" i="14" s="1"/>
  <c r="D1193" i="13"/>
  <c r="D1193" i="14" s="1"/>
  <c r="H1192" i="13"/>
  <c r="H1192" i="14" s="1"/>
  <c r="G1192" i="13"/>
  <c r="G1192" i="14" s="1"/>
  <c r="F1192" i="13"/>
  <c r="F1192" i="14" s="1"/>
  <c r="E1192" i="13"/>
  <c r="E1192" i="14" s="1"/>
  <c r="D1192" i="13"/>
  <c r="D1192" i="14" s="1"/>
  <c r="H1191" i="13"/>
  <c r="H1191" i="14" s="1"/>
  <c r="G1191" i="13"/>
  <c r="G1191" i="14" s="1"/>
  <c r="F1191" i="13"/>
  <c r="F1191" i="14" s="1"/>
  <c r="E1191" i="13"/>
  <c r="E1191" i="14" s="1"/>
  <c r="D1191" i="13"/>
  <c r="D1191" i="14" s="1"/>
  <c r="H1190" i="13"/>
  <c r="H1190" i="14" s="1"/>
  <c r="G1190" i="13"/>
  <c r="G1190" i="14" s="1"/>
  <c r="F1190" i="13"/>
  <c r="F1190" i="14" s="1"/>
  <c r="E1190" i="13"/>
  <c r="E1190" i="14" s="1"/>
  <c r="D1190" i="13"/>
  <c r="D1190" i="14" s="1"/>
  <c r="H1189" i="13"/>
  <c r="H1189" i="14" s="1"/>
  <c r="G1189" i="13"/>
  <c r="G1189" i="14" s="1"/>
  <c r="F1189" i="13"/>
  <c r="F1189" i="14" s="1"/>
  <c r="E1189" i="13"/>
  <c r="E1189" i="14" s="1"/>
  <c r="D1189" i="13"/>
  <c r="D1189" i="14" s="1"/>
  <c r="H1188" i="13"/>
  <c r="H1188" i="14" s="1"/>
  <c r="G1188" i="13"/>
  <c r="G1188" i="14" s="1"/>
  <c r="F1188" i="13"/>
  <c r="F1188" i="14" s="1"/>
  <c r="E1188" i="13"/>
  <c r="E1188" i="14" s="1"/>
  <c r="D1188" i="13"/>
  <c r="D1188" i="14" s="1"/>
  <c r="H1187" i="13"/>
  <c r="H1187" i="14" s="1"/>
  <c r="G1187" i="13"/>
  <c r="G1187" i="14" s="1"/>
  <c r="F1187" i="13"/>
  <c r="F1187" i="14" s="1"/>
  <c r="E1187" i="13"/>
  <c r="E1187" i="14" s="1"/>
  <c r="D1187" i="13"/>
  <c r="D1187" i="14" s="1"/>
  <c r="H1186" i="13"/>
  <c r="H1186" i="14" s="1"/>
  <c r="G1186" i="13"/>
  <c r="G1186" i="14" s="1"/>
  <c r="F1186" i="13"/>
  <c r="F1186" i="14" s="1"/>
  <c r="E1186" i="13"/>
  <c r="E1186" i="14" s="1"/>
  <c r="D1186" i="13"/>
  <c r="D1186" i="14" s="1"/>
  <c r="H1185" i="13"/>
  <c r="H1185" i="14" s="1"/>
  <c r="G1185" i="13"/>
  <c r="G1185" i="14" s="1"/>
  <c r="F1185" i="13"/>
  <c r="F1185" i="14" s="1"/>
  <c r="E1185" i="13"/>
  <c r="E1185" i="14" s="1"/>
  <c r="D1185" i="13"/>
  <c r="D1185" i="14" s="1"/>
  <c r="H1184" i="13"/>
  <c r="H1184" i="14" s="1"/>
  <c r="G1184" i="13"/>
  <c r="G1184" i="14" s="1"/>
  <c r="F1184" i="13"/>
  <c r="F1184" i="14" s="1"/>
  <c r="E1184" i="13"/>
  <c r="E1184" i="14" s="1"/>
  <c r="D1184" i="13"/>
  <c r="D1184" i="14" s="1"/>
  <c r="H1183" i="13"/>
  <c r="H1183" i="14" s="1"/>
  <c r="G1183" i="13"/>
  <c r="G1183" i="14" s="1"/>
  <c r="F1183" i="13"/>
  <c r="F1183" i="14" s="1"/>
  <c r="E1183" i="13"/>
  <c r="E1183" i="14" s="1"/>
  <c r="D1183" i="13"/>
  <c r="D1183" i="14" s="1"/>
  <c r="H1182" i="13"/>
  <c r="H1182" i="14" s="1"/>
  <c r="G1182" i="13"/>
  <c r="G1182" i="14" s="1"/>
  <c r="F1182" i="13"/>
  <c r="F1182" i="14" s="1"/>
  <c r="E1182" i="13"/>
  <c r="E1182" i="14" s="1"/>
  <c r="D1182" i="13"/>
  <c r="D1182" i="14" s="1"/>
  <c r="H1181" i="13"/>
  <c r="H1181" i="14" s="1"/>
  <c r="G1181" i="13"/>
  <c r="G1181" i="14" s="1"/>
  <c r="F1181" i="13"/>
  <c r="F1181" i="14" s="1"/>
  <c r="E1181" i="13"/>
  <c r="E1181" i="14" s="1"/>
  <c r="D1181" i="13"/>
  <c r="D1181" i="14" s="1"/>
  <c r="H1180" i="13"/>
  <c r="H1180" i="14" s="1"/>
  <c r="G1180" i="13"/>
  <c r="G1180" i="14" s="1"/>
  <c r="F1180" i="13"/>
  <c r="F1180" i="14" s="1"/>
  <c r="E1180" i="13"/>
  <c r="E1180" i="14" s="1"/>
  <c r="D1180" i="13"/>
  <c r="D1180" i="14" s="1"/>
  <c r="H1179" i="13"/>
  <c r="H1179" i="14" s="1"/>
  <c r="G1179" i="13"/>
  <c r="G1179" i="14" s="1"/>
  <c r="F1179" i="13"/>
  <c r="F1179" i="14" s="1"/>
  <c r="E1179" i="13"/>
  <c r="E1179" i="14" s="1"/>
  <c r="D1179" i="13"/>
  <c r="D1179" i="14" s="1"/>
  <c r="H1178" i="13"/>
  <c r="H1178" i="14" s="1"/>
  <c r="G1178" i="13"/>
  <c r="G1178" i="14" s="1"/>
  <c r="F1178" i="13"/>
  <c r="F1178" i="14" s="1"/>
  <c r="E1178" i="13"/>
  <c r="E1178" i="14" s="1"/>
  <c r="D1178" i="13"/>
  <c r="D1178" i="14" s="1"/>
  <c r="H1177" i="13"/>
  <c r="H1177" i="14" s="1"/>
  <c r="G1177" i="13"/>
  <c r="G1177" i="14" s="1"/>
  <c r="F1177" i="13"/>
  <c r="F1177" i="14" s="1"/>
  <c r="E1177" i="13"/>
  <c r="E1177" i="14" s="1"/>
  <c r="D1177" i="13"/>
  <c r="D1177" i="14" s="1"/>
  <c r="H1176" i="13"/>
  <c r="H1176" i="14" s="1"/>
  <c r="G1176" i="13"/>
  <c r="G1176" i="14" s="1"/>
  <c r="F1176" i="13"/>
  <c r="F1176" i="14" s="1"/>
  <c r="E1176" i="13"/>
  <c r="E1176" i="14" s="1"/>
  <c r="D1176" i="13"/>
  <c r="D1176" i="14" s="1"/>
  <c r="H1175" i="13"/>
  <c r="H1175" i="14" s="1"/>
  <c r="G1175" i="13"/>
  <c r="G1175" i="14" s="1"/>
  <c r="F1175" i="13"/>
  <c r="F1175" i="14" s="1"/>
  <c r="E1175" i="13"/>
  <c r="E1175" i="14" s="1"/>
  <c r="D1175" i="13"/>
  <c r="D1175" i="14" s="1"/>
  <c r="H1174" i="13"/>
  <c r="H1174" i="14" s="1"/>
  <c r="G1174" i="13"/>
  <c r="G1174" i="14" s="1"/>
  <c r="F1174" i="13"/>
  <c r="F1174" i="14" s="1"/>
  <c r="E1174" i="13"/>
  <c r="E1174" i="14" s="1"/>
  <c r="D1174" i="13"/>
  <c r="D1174" i="14" s="1"/>
  <c r="H1173" i="13"/>
  <c r="H1173" i="14" s="1"/>
  <c r="G1173" i="13"/>
  <c r="G1173" i="14" s="1"/>
  <c r="F1173" i="13"/>
  <c r="F1173" i="14" s="1"/>
  <c r="E1173" i="13"/>
  <c r="E1173" i="14" s="1"/>
  <c r="D1173" i="13"/>
  <c r="D1173" i="14" s="1"/>
  <c r="H1172" i="13"/>
  <c r="H1172" i="14" s="1"/>
  <c r="G1172" i="13"/>
  <c r="G1172" i="14" s="1"/>
  <c r="F1172" i="13"/>
  <c r="F1172" i="14" s="1"/>
  <c r="E1172" i="13"/>
  <c r="E1172" i="14" s="1"/>
  <c r="D1172" i="13"/>
  <c r="D1172" i="14" s="1"/>
  <c r="H1171" i="13"/>
  <c r="H1171" i="14" s="1"/>
  <c r="G1171" i="13"/>
  <c r="G1171" i="14" s="1"/>
  <c r="F1171" i="13"/>
  <c r="F1171" i="14" s="1"/>
  <c r="E1171" i="13"/>
  <c r="E1171" i="14" s="1"/>
  <c r="D1171" i="13"/>
  <c r="D1171" i="14" s="1"/>
  <c r="H1170" i="13"/>
  <c r="H1170" i="14" s="1"/>
  <c r="G1170" i="13"/>
  <c r="G1170" i="14" s="1"/>
  <c r="F1170" i="13"/>
  <c r="F1170" i="14" s="1"/>
  <c r="E1170" i="13"/>
  <c r="E1170" i="14" s="1"/>
  <c r="D1170" i="13"/>
  <c r="D1170" i="14" s="1"/>
  <c r="H1169" i="13"/>
  <c r="H1169" i="14" s="1"/>
  <c r="G1169" i="13"/>
  <c r="G1169" i="14" s="1"/>
  <c r="F1169" i="13"/>
  <c r="F1169" i="14" s="1"/>
  <c r="E1169" i="13"/>
  <c r="E1169" i="14" s="1"/>
  <c r="D1169" i="13"/>
  <c r="D1169" i="14" s="1"/>
  <c r="H1168" i="13"/>
  <c r="H1168" i="14" s="1"/>
  <c r="G1168" i="13"/>
  <c r="G1168" i="14" s="1"/>
  <c r="F1168" i="13"/>
  <c r="F1168" i="14" s="1"/>
  <c r="E1168" i="13"/>
  <c r="E1168" i="14" s="1"/>
  <c r="D1168" i="13"/>
  <c r="D1168" i="14" s="1"/>
  <c r="H1167" i="13"/>
  <c r="H1167" i="14" s="1"/>
  <c r="G1167" i="13"/>
  <c r="G1167" i="14" s="1"/>
  <c r="F1167" i="13"/>
  <c r="F1167" i="14" s="1"/>
  <c r="E1167" i="13"/>
  <c r="E1167" i="14" s="1"/>
  <c r="D1167" i="13"/>
  <c r="D1167" i="14" s="1"/>
  <c r="H1166" i="13"/>
  <c r="H1166" i="14" s="1"/>
  <c r="G1166" i="13"/>
  <c r="G1166" i="14" s="1"/>
  <c r="F1166" i="13"/>
  <c r="F1166" i="14" s="1"/>
  <c r="E1166" i="13"/>
  <c r="E1166" i="14" s="1"/>
  <c r="D1166" i="13"/>
  <c r="D1166" i="14" s="1"/>
  <c r="H1165" i="13"/>
  <c r="H1165" i="14" s="1"/>
  <c r="G1165" i="13"/>
  <c r="G1165" i="14" s="1"/>
  <c r="F1165" i="13"/>
  <c r="F1165" i="14" s="1"/>
  <c r="E1165" i="13"/>
  <c r="E1165" i="14" s="1"/>
  <c r="D1165" i="13"/>
  <c r="D1165" i="14" s="1"/>
  <c r="H1164" i="13"/>
  <c r="H1164" i="14" s="1"/>
  <c r="G1164" i="13"/>
  <c r="G1164" i="14" s="1"/>
  <c r="F1164" i="13"/>
  <c r="F1164" i="14" s="1"/>
  <c r="E1164" i="13"/>
  <c r="E1164" i="14" s="1"/>
  <c r="D1164" i="13"/>
  <c r="D1164" i="14" s="1"/>
  <c r="H1163" i="13"/>
  <c r="H1163" i="14" s="1"/>
  <c r="G1163" i="13"/>
  <c r="G1163" i="14" s="1"/>
  <c r="F1163" i="13"/>
  <c r="F1163" i="14" s="1"/>
  <c r="E1163" i="13"/>
  <c r="E1163" i="14" s="1"/>
  <c r="D1163" i="13"/>
  <c r="D1163" i="14" s="1"/>
  <c r="H1162" i="13"/>
  <c r="H1162" i="14" s="1"/>
  <c r="G1162" i="13"/>
  <c r="G1162" i="14" s="1"/>
  <c r="F1162" i="13"/>
  <c r="F1162" i="14" s="1"/>
  <c r="E1162" i="13"/>
  <c r="E1162" i="14" s="1"/>
  <c r="D1162" i="13"/>
  <c r="D1162" i="14" s="1"/>
  <c r="H1161" i="13"/>
  <c r="H1161" i="14" s="1"/>
  <c r="G1161" i="13"/>
  <c r="G1161" i="14" s="1"/>
  <c r="F1161" i="13"/>
  <c r="F1161" i="14" s="1"/>
  <c r="E1161" i="13"/>
  <c r="E1161" i="14" s="1"/>
  <c r="D1161" i="13"/>
  <c r="D1161" i="14" s="1"/>
  <c r="H1160" i="13"/>
  <c r="H1160" i="14" s="1"/>
  <c r="G1160" i="13"/>
  <c r="G1160" i="14" s="1"/>
  <c r="F1160" i="13"/>
  <c r="F1160" i="14" s="1"/>
  <c r="E1160" i="13"/>
  <c r="E1160" i="14" s="1"/>
  <c r="D1160" i="13"/>
  <c r="D1160" i="14" s="1"/>
  <c r="H1159" i="13"/>
  <c r="H1159" i="14" s="1"/>
  <c r="G1159" i="13"/>
  <c r="G1159" i="14" s="1"/>
  <c r="F1159" i="13"/>
  <c r="F1159" i="14" s="1"/>
  <c r="E1159" i="13"/>
  <c r="E1159" i="14" s="1"/>
  <c r="D1159" i="13"/>
  <c r="D1159" i="14" s="1"/>
  <c r="H1158" i="13"/>
  <c r="H1158" i="14" s="1"/>
  <c r="G1158" i="13"/>
  <c r="G1158" i="14" s="1"/>
  <c r="F1158" i="13"/>
  <c r="F1158" i="14" s="1"/>
  <c r="E1158" i="13"/>
  <c r="E1158" i="14" s="1"/>
  <c r="D1158" i="13"/>
  <c r="D1158" i="14" s="1"/>
  <c r="H1157" i="13"/>
  <c r="H1157" i="14" s="1"/>
  <c r="G1157" i="13"/>
  <c r="G1157" i="14" s="1"/>
  <c r="F1157" i="13"/>
  <c r="F1157" i="14" s="1"/>
  <c r="E1157" i="13"/>
  <c r="E1157" i="14" s="1"/>
  <c r="D1157" i="13"/>
  <c r="D1157" i="14" s="1"/>
  <c r="H1156" i="13"/>
  <c r="H1156" i="14" s="1"/>
  <c r="G1156" i="13"/>
  <c r="G1156" i="14" s="1"/>
  <c r="F1156" i="13"/>
  <c r="F1156" i="14" s="1"/>
  <c r="E1156" i="13"/>
  <c r="E1156" i="14" s="1"/>
  <c r="D1156" i="13"/>
  <c r="D1156" i="14" s="1"/>
  <c r="H1155" i="13"/>
  <c r="H1155" i="14" s="1"/>
  <c r="G1155" i="13"/>
  <c r="G1155" i="14" s="1"/>
  <c r="F1155" i="13"/>
  <c r="F1155" i="14" s="1"/>
  <c r="E1155" i="13"/>
  <c r="E1155" i="14" s="1"/>
  <c r="D1155" i="13"/>
  <c r="D1155" i="14" s="1"/>
  <c r="H1154" i="13"/>
  <c r="H1154" i="14" s="1"/>
  <c r="G1154" i="13"/>
  <c r="G1154" i="14" s="1"/>
  <c r="F1154" i="13"/>
  <c r="F1154" i="14" s="1"/>
  <c r="E1154" i="13"/>
  <c r="E1154" i="14" s="1"/>
  <c r="D1154" i="13"/>
  <c r="D1154" i="14" s="1"/>
  <c r="H1153" i="13"/>
  <c r="H1153" i="14" s="1"/>
  <c r="G1153" i="13"/>
  <c r="G1153" i="14" s="1"/>
  <c r="F1153" i="13"/>
  <c r="F1153" i="14" s="1"/>
  <c r="E1153" i="13"/>
  <c r="E1153" i="14" s="1"/>
  <c r="D1153" i="13"/>
  <c r="D1153" i="14" s="1"/>
  <c r="H1152" i="13"/>
  <c r="H1152" i="14" s="1"/>
  <c r="G1152" i="13"/>
  <c r="G1152" i="14" s="1"/>
  <c r="F1152" i="13"/>
  <c r="F1152" i="14" s="1"/>
  <c r="E1152" i="13"/>
  <c r="E1152" i="14" s="1"/>
  <c r="D1152" i="13"/>
  <c r="D1152" i="14" s="1"/>
  <c r="H1151" i="13"/>
  <c r="H1151" i="14" s="1"/>
  <c r="G1151" i="13"/>
  <c r="G1151" i="14" s="1"/>
  <c r="F1151" i="13"/>
  <c r="F1151" i="14" s="1"/>
  <c r="E1151" i="13"/>
  <c r="E1151" i="14" s="1"/>
  <c r="D1151" i="13"/>
  <c r="D1151" i="14" s="1"/>
  <c r="H1150" i="13"/>
  <c r="H1150" i="14" s="1"/>
  <c r="G1150" i="13"/>
  <c r="G1150" i="14" s="1"/>
  <c r="F1150" i="13"/>
  <c r="F1150" i="14" s="1"/>
  <c r="E1150" i="13"/>
  <c r="E1150" i="14" s="1"/>
  <c r="D1150" i="13"/>
  <c r="D1150" i="14" s="1"/>
  <c r="H1149" i="13"/>
  <c r="H1149" i="14" s="1"/>
  <c r="G1149" i="13"/>
  <c r="G1149" i="14" s="1"/>
  <c r="F1149" i="13"/>
  <c r="F1149" i="14" s="1"/>
  <c r="E1149" i="13"/>
  <c r="E1149" i="14" s="1"/>
  <c r="D1149" i="13"/>
  <c r="D1149" i="14" s="1"/>
  <c r="H1148" i="13"/>
  <c r="H1148" i="14" s="1"/>
  <c r="G1148" i="13"/>
  <c r="G1148" i="14" s="1"/>
  <c r="F1148" i="13"/>
  <c r="F1148" i="14" s="1"/>
  <c r="E1148" i="13"/>
  <c r="E1148" i="14" s="1"/>
  <c r="D1148" i="13"/>
  <c r="D1148" i="14" s="1"/>
  <c r="H1147" i="13"/>
  <c r="H1147" i="14" s="1"/>
  <c r="G1147" i="13"/>
  <c r="G1147" i="14" s="1"/>
  <c r="F1147" i="13"/>
  <c r="F1147" i="14" s="1"/>
  <c r="E1147" i="13"/>
  <c r="E1147" i="14" s="1"/>
  <c r="D1147" i="13"/>
  <c r="D1147" i="14" s="1"/>
  <c r="H1146" i="13"/>
  <c r="H1146" i="14" s="1"/>
  <c r="G1146" i="13"/>
  <c r="G1146" i="14" s="1"/>
  <c r="F1146" i="13"/>
  <c r="F1146" i="14" s="1"/>
  <c r="E1146" i="13"/>
  <c r="E1146" i="14" s="1"/>
  <c r="D1146" i="13"/>
  <c r="D1146" i="14" s="1"/>
  <c r="H1145" i="13"/>
  <c r="H1145" i="14" s="1"/>
  <c r="G1145" i="13"/>
  <c r="G1145" i="14" s="1"/>
  <c r="F1145" i="13"/>
  <c r="F1145" i="14" s="1"/>
  <c r="E1145" i="13"/>
  <c r="E1145" i="14" s="1"/>
  <c r="D1145" i="13"/>
  <c r="D1145" i="14" s="1"/>
  <c r="H1144" i="13"/>
  <c r="H1144" i="14" s="1"/>
  <c r="G1144" i="13"/>
  <c r="G1144" i="14" s="1"/>
  <c r="F1144" i="13"/>
  <c r="F1144" i="14" s="1"/>
  <c r="E1144" i="13"/>
  <c r="E1144" i="14" s="1"/>
  <c r="D1144" i="13"/>
  <c r="D1144" i="14" s="1"/>
  <c r="H1143" i="13"/>
  <c r="H1143" i="14" s="1"/>
  <c r="G1143" i="13"/>
  <c r="G1143" i="14" s="1"/>
  <c r="F1143" i="13"/>
  <c r="F1143" i="14" s="1"/>
  <c r="E1143" i="13"/>
  <c r="E1143" i="14" s="1"/>
  <c r="D1143" i="13"/>
  <c r="D1143" i="14" s="1"/>
  <c r="H1142" i="13"/>
  <c r="H1142" i="14" s="1"/>
  <c r="G1142" i="13"/>
  <c r="G1142" i="14" s="1"/>
  <c r="F1142" i="13"/>
  <c r="F1142" i="14" s="1"/>
  <c r="E1142" i="13"/>
  <c r="E1142" i="14" s="1"/>
  <c r="D1142" i="13"/>
  <c r="D1142" i="14" s="1"/>
  <c r="H1141" i="13"/>
  <c r="H1141" i="14" s="1"/>
  <c r="G1141" i="13"/>
  <c r="G1141" i="14" s="1"/>
  <c r="F1141" i="13"/>
  <c r="F1141" i="14" s="1"/>
  <c r="E1141" i="13"/>
  <c r="E1141" i="14" s="1"/>
  <c r="D1141" i="13"/>
  <c r="D1141" i="14" s="1"/>
  <c r="H1140" i="13"/>
  <c r="H1140" i="14" s="1"/>
  <c r="G1140" i="13"/>
  <c r="G1140" i="14" s="1"/>
  <c r="F1140" i="13"/>
  <c r="F1140" i="14" s="1"/>
  <c r="E1140" i="13"/>
  <c r="E1140" i="14" s="1"/>
  <c r="D1140" i="13"/>
  <c r="D1140" i="14" s="1"/>
  <c r="H1139" i="13"/>
  <c r="H1139" i="14" s="1"/>
  <c r="G1139" i="13"/>
  <c r="G1139" i="14" s="1"/>
  <c r="F1139" i="13"/>
  <c r="F1139" i="14" s="1"/>
  <c r="E1139" i="13"/>
  <c r="E1139" i="14" s="1"/>
  <c r="D1139" i="13"/>
  <c r="D1139" i="14" s="1"/>
  <c r="H1138" i="13"/>
  <c r="H1138" i="14" s="1"/>
  <c r="G1138" i="13"/>
  <c r="G1138" i="14" s="1"/>
  <c r="F1138" i="13"/>
  <c r="F1138" i="14" s="1"/>
  <c r="E1138" i="13"/>
  <c r="E1138" i="14" s="1"/>
  <c r="D1138" i="13"/>
  <c r="D1138" i="14" s="1"/>
  <c r="H1137" i="13"/>
  <c r="H1137" i="14" s="1"/>
  <c r="G1137" i="13"/>
  <c r="G1137" i="14" s="1"/>
  <c r="F1137" i="13"/>
  <c r="F1137" i="14" s="1"/>
  <c r="E1137" i="13"/>
  <c r="E1137" i="14" s="1"/>
  <c r="D1137" i="13"/>
  <c r="D1137" i="14" s="1"/>
  <c r="H1136" i="13"/>
  <c r="H1136" i="14" s="1"/>
  <c r="G1136" i="13"/>
  <c r="G1136" i="14" s="1"/>
  <c r="F1136" i="13"/>
  <c r="F1136" i="14" s="1"/>
  <c r="E1136" i="13"/>
  <c r="E1136" i="14" s="1"/>
  <c r="D1136" i="13"/>
  <c r="D1136" i="14" s="1"/>
  <c r="H1135" i="13"/>
  <c r="H1135" i="14" s="1"/>
  <c r="G1135" i="13"/>
  <c r="G1135" i="14" s="1"/>
  <c r="F1135" i="13"/>
  <c r="F1135" i="14" s="1"/>
  <c r="E1135" i="13"/>
  <c r="E1135" i="14" s="1"/>
  <c r="D1135" i="13"/>
  <c r="D1135" i="14" s="1"/>
  <c r="H1134" i="13"/>
  <c r="H1134" i="14" s="1"/>
  <c r="G1134" i="13"/>
  <c r="G1134" i="14" s="1"/>
  <c r="F1134" i="13"/>
  <c r="F1134" i="14" s="1"/>
  <c r="E1134" i="13"/>
  <c r="E1134" i="14" s="1"/>
  <c r="D1134" i="13"/>
  <c r="D1134" i="14" s="1"/>
  <c r="H1133" i="13"/>
  <c r="H1133" i="14" s="1"/>
  <c r="G1133" i="13"/>
  <c r="G1133" i="14" s="1"/>
  <c r="F1133" i="13"/>
  <c r="F1133" i="14" s="1"/>
  <c r="E1133" i="13"/>
  <c r="E1133" i="14" s="1"/>
  <c r="D1133" i="13"/>
  <c r="D1133" i="14" s="1"/>
  <c r="H1132" i="13"/>
  <c r="H1132" i="14" s="1"/>
  <c r="G1132" i="13"/>
  <c r="G1132" i="14" s="1"/>
  <c r="F1132" i="13"/>
  <c r="F1132" i="14" s="1"/>
  <c r="E1132" i="13"/>
  <c r="E1132" i="14" s="1"/>
  <c r="D1132" i="13"/>
  <c r="D1132" i="14" s="1"/>
  <c r="H1131" i="13"/>
  <c r="H1131" i="14" s="1"/>
  <c r="G1131" i="13"/>
  <c r="G1131" i="14" s="1"/>
  <c r="F1131" i="13"/>
  <c r="F1131" i="14" s="1"/>
  <c r="E1131" i="13"/>
  <c r="E1131" i="14" s="1"/>
  <c r="D1131" i="13"/>
  <c r="D1131" i="14" s="1"/>
  <c r="H1130" i="13"/>
  <c r="H1130" i="14" s="1"/>
  <c r="G1130" i="13"/>
  <c r="G1130" i="14" s="1"/>
  <c r="F1130" i="13"/>
  <c r="F1130" i="14" s="1"/>
  <c r="E1130" i="13"/>
  <c r="E1130" i="14" s="1"/>
  <c r="D1130" i="13"/>
  <c r="D1130" i="14" s="1"/>
  <c r="H1129" i="13"/>
  <c r="H1129" i="14" s="1"/>
  <c r="G1129" i="13"/>
  <c r="G1129" i="14" s="1"/>
  <c r="F1129" i="13"/>
  <c r="F1129" i="14" s="1"/>
  <c r="E1129" i="13"/>
  <c r="E1129" i="14" s="1"/>
  <c r="D1129" i="13"/>
  <c r="D1129" i="14" s="1"/>
  <c r="H1128" i="13"/>
  <c r="H1128" i="14" s="1"/>
  <c r="G1128" i="13"/>
  <c r="G1128" i="14" s="1"/>
  <c r="F1128" i="13"/>
  <c r="F1128" i="14" s="1"/>
  <c r="E1128" i="13"/>
  <c r="E1128" i="14" s="1"/>
  <c r="D1128" i="13"/>
  <c r="D1128" i="14" s="1"/>
  <c r="H1127" i="13"/>
  <c r="H1127" i="14" s="1"/>
  <c r="G1127" i="13"/>
  <c r="G1127" i="14" s="1"/>
  <c r="F1127" i="13"/>
  <c r="F1127" i="14" s="1"/>
  <c r="E1127" i="13"/>
  <c r="E1127" i="14" s="1"/>
  <c r="D1127" i="13"/>
  <c r="D1127" i="14" s="1"/>
  <c r="H1126" i="13"/>
  <c r="H1126" i="14" s="1"/>
  <c r="G1126" i="13"/>
  <c r="G1126" i="14" s="1"/>
  <c r="F1126" i="13"/>
  <c r="F1126" i="14" s="1"/>
  <c r="E1126" i="13"/>
  <c r="E1126" i="14" s="1"/>
  <c r="D1126" i="13"/>
  <c r="D1126" i="14" s="1"/>
  <c r="H1125" i="13"/>
  <c r="H1125" i="14" s="1"/>
  <c r="G1125" i="13"/>
  <c r="G1125" i="14" s="1"/>
  <c r="F1125" i="13"/>
  <c r="F1125" i="14" s="1"/>
  <c r="E1125" i="13"/>
  <c r="E1125" i="14" s="1"/>
  <c r="D1125" i="13"/>
  <c r="D1125" i="14" s="1"/>
  <c r="H1124" i="13"/>
  <c r="H1124" i="14" s="1"/>
  <c r="G1124" i="13"/>
  <c r="G1124" i="14" s="1"/>
  <c r="F1124" i="13"/>
  <c r="F1124" i="14" s="1"/>
  <c r="E1124" i="13"/>
  <c r="E1124" i="14" s="1"/>
  <c r="D1124" i="13"/>
  <c r="D1124" i="14" s="1"/>
  <c r="H1123" i="13"/>
  <c r="H1123" i="14" s="1"/>
  <c r="G1123" i="13"/>
  <c r="G1123" i="14" s="1"/>
  <c r="F1123" i="13"/>
  <c r="F1123" i="14" s="1"/>
  <c r="E1123" i="13"/>
  <c r="E1123" i="14" s="1"/>
  <c r="D1123" i="13"/>
  <c r="D1123" i="14" s="1"/>
  <c r="H1122" i="13"/>
  <c r="H1122" i="14" s="1"/>
  <c r="G1122" i="13"/>
  <c r="G1122" i="14" s="1"/>
  <c r="F1122" i="13"/>
  <c r="F1122" i="14" s="1"/>
  <c r="E1122" i="13"/>
  <c r="E1122" i="14" s="1"/>
  <c r="D1122" i="13"/>
  <c r="D1122" i="14" s="1"/>
  <c r="H1121" i="13"/>
  <c r="H1121" i="14" s="1"/>
  <c r="G1121" i="13"/>
  <c r="G1121" i="14" s="1"/>
  <c r="F1121" i="13"/>
  <c r="F1121" i="14" s="1"/>
  <c r="E1121" i="13"/>
  <c r="E1121" i="14" s="1"/>
  <c r="D1121" i="13"/>
  <c r="D1121" i="14" s="1"/>
  <c r="H1120" i="13"/>
  <c r="H1120" i="14" s="1"/>
  <c r="G1120" i="13"/>
  <c r="G1120" i="14" s="1"/>
  <c r="F1120" i="13"/>
  <c r="F1120" i="14" s="1"/>
  <c r="E1120" i="13"/>
  <c r="E1120" i="14" s="1"/>
  <c r="D1120" i="13"/>
  <c r="D1120" i="14" s="1"/>
  <c r="H1119" i="13"/>
  <c r="H1119" i="14" s="1"/>
  <c r="G1119" i="13"/>
  <c r="G1119" i="14" s="1"/>
  <c r="F1119" i="13"/>
  <c r="F1119" i="14" s="1"/>
  <c r="E1119" i="13"/>
  <c r="E1119" i="14" s="1"/>
  <c r="D1119" i="13"/>
  <c r="D1119" i="14" s="1"/>
  <c r="H1118" i="13"/>
  <c r="H1118" i="14" s="1"/>
  <c r="G1118" i="13"/>
  <c r="G1118" i="14" s="1"/>
  <c r="F1118" i="13"/>
  <c r="F1118" i="14" s="1"/>
  <c r="E1118" i="13"/>
  <c r="E1118" i="14" s="1"/>
  <c r="D1118" i="13"/>
  <c r="D1118" i="14" s="1"/>
  <c r="H1117" i="13"/>
  <c r="H1117" i="14" s="1"/>
  <c r="G1117" i="13"/>
  <c r="G1117" i="14" s="1"/>
  <c r="F1117" i="13"/>
  <c r="F1117" i="14" s="1"/>
  <c r="E1117" i="13"/>
  <c r="E1117" i="14" s="1"/>
  <c r="D1117" i="13"/>
  <c r="D1117" i="14" s="1"/>
  <c r="H1116" i="13"/>
  <c r="H1116" i="14" s="1"/>
  <c r="G1116" i="13"/>
  <c r="G1116" i="14" s="1"/>
  <c r="F1116" i="13"/>
  <c r="F1116" i="14" s="1"/>
  <c r="E1116" i="13"/>
  <c r="E1116" i="14" s="1"/>
  <c r="D1116" i="13"/>
  <c r="D1116" i="14" s="1"/>
  <c r="H1115" i="13"/>
  <c r="H1115" i="14" s="1"/>
  <c r="G1115" i="13"/>
  <c r="G1115" i="14" s="1"/>
  <c r="F1115" i="13"/>
  <c r="F1115" i="14" s="1"/>
  <c r="E1115" i="13"/>
  <c r="E1115" i="14" s="1"/>
  <c r="D1115" i="13"/>
  <c r="D1115" i="14" s="1"/>
  <c r="H1114" i="13"/>
  <c r="H1114" i="14" s="1"/>
  <c r="G1114" i="13"/>
  <c r="G1114" i="14" s="1"/>
  <c r="F1114" i="13"/>
  <c r="F1114" i="14" s="1"/>
  <c r="E1114" i="13"/>
  <c r="E1114" i="14" s="1"/>
  <c r="D1114" i="13"/>
  <c r="D1114" i="14" s="1"/>
  <c r="H1113" i="13"/>
  <c r="H1113" i="14" s="1"/>
  <c r="G1113" i="13"/>
  <c r="G1113" i="14" s="1"/>
  <c r="F1113" i="13"/>
  <c r="F1113" i="14" s="1"/>
  <c r="E1113" i="13"/>
  <c r="E1113" i="14" s="1"/>
  <c r="D1113" i="13"/>
  <c r="D1113" i="14" s="1"/>
  <c r="H1112" i="13"/>
  <c r="H1112" i="14" s="1"/>
  <c r="G1112" i="13"/>
  <c r="G1112" i="14" s="1"/>
  <c r="F1112" i="13"/>
  <c r="F1112" i="14" s="1"/>
  <c r="E1112" i="13"/>
  <c r="E1112" i="14" s="1"/>
  <c r="D1112" i="13"/>
  <c r="D1112" i="14" s="1"/>
  <c r="H1111" i="13"/>
  <c r="H1111" i="14" s="1"/>
  <c r="G1111" i="13"/>
  <c r="G1111" i="14" s="1"/>
  <c r="F1111" i="13"/>
  <c r="F1111" i="14" s="1"/>
  <c r="E1111" i="13"/>
  <c r="E1111" i="14" s="1"/>
  <c r="D1111" i="13"/>
  <c r="D1111" i="14" s="1"/>
  <c r="H1110" i="13"/>
  <c r="H1110" i="14" s="1"/>
  <c r="G1110" i="13"/>
  <c r="G1110" i="14" s="1"/>
  <c r="F1110" i="13"/>
  <c r="F1110" i="14" s="1"/>
  <c r="E1110" i="13"/>
  <c r="E1110" i="14" s="1"/>
  <c r="D1110" i="13"/>
  <c r="D1110" i="14" s="1"/>
  <c r="H1109" i="13"/>
  <c r="H1109" i="14" s="1"/>
  <c r="G1109" i="13"/>
  <c r="G1109" i="14" s="1"/>
  <c r="F1109" i="13"/>
  <c r="F1109" i="14" s="1"/>
  <c r="E1109" i="13"/>
  <c r="E1109" i="14" s="1"/>
  <c r="D1109" i="13"/>
  <c r="D1109" i="14" s="1"/>
  <c r="H1108" i="13"/>
  <c r="H1108" i="14" s="1"/>
  <c r="G1108" i="13"/>
  <c r="G1108" i="14" s="1"/>
  <c r="F1108" i="13"/>
  <c r="F1108" i="14" s="1"/>
  <c r="E1108" i="13"/>
  <c r="E1108" i="14" s="1"/>
  <c r="D1108" i="13"/>
  <c r="D1108" i="14" s="1"/>
  <c r="H1107" i="13"/>
  <c r="H1107" i="14" s="1"/>
  <c r="G1107" i="13"/>
  <c r="G1107" i="14" s="1"/>
  <c r="F1107" i="13"/>
  <c r="F1107" i="14" s="1"/>
  <c r="E1107" i="13"/>
  <c r="E1107" i="14" s="1"/>
  <c r="D1107" i="13"/>
  <c r="D1107" i="14" s="1"/>
  <c r="H1106" i="13"/>
  <c r="H1106" i="14" s="1"/>
  <c r="G1106" i="13"/>
  <c r="G1106" i="14" s="1"/>
  <c r="F1106" i="13"/>
  <c r="F1106" i="14" s="1"/>
  <c r="E1106" i="13"/>
  <c r="E1106" i="14" s="1"/>
  <c r="D1106" i="13"/>
  <c r="D1106" i="14" s="1"/>
  <c r="H1105" i="13"/>
  <c r="H1105" i="14" s="1"/>
  <c r="G1105" i="13"/>
  <c r="G1105" i="14" s="1"/>
  <c r="F1105" i="13"/>
  <c r="F1105" i="14" s="1"/>
  <c r="E1105" i="13"/>
  <c r="E1105" i="14" s="1"/>
  <c r="D1105" i="13"/>
  <c r="D1105" i="14" s="1"/>
  <c r="H1104" i="13"/>
  <c r="H1104" i="14" s="1"/>
  <c r="G1104" i="13"/>
  <c r="G1104" i="14" s="1"/>
  <c r="F1104" i="13"/>
  <c r="F1104" i="14" s="1"/>
  <c r="E1104" i="13"/>
  <c r="E1104" i="14" s="1"/>
  <c r="D1104" i="13"/>
  <c r="D1104" i="14" s="1"/>
  <c r="H1103" i="13"/>
  <c r="H1103" i="14" s="1"/>
  <c r="G1103" i="13"/>
  <c r="G1103" i="14" s="1"/>
  <c r="F1103" i="13"/>
  <c r="F1103" i="14" s="1"/>
  <c r="E1103" i="13"/>
  <c r="E1103" i="14" s="1"/>
  <c r="D1103" i="13"/>
  <c r="D1103" i="14" s="1"/>
  <c r="H1102" i="13"/>
  <c r="H1102" i="14" s="1"/>
  <c r="G1102" i="13"/>
  <c r="G1102" i="14" s="1"/>
  <c r="F1102" i="13"/>
  <c r="F1102" i="14" s="1"/>
  <c r="E1102" i="13"/>
  <c r="E1102" i="14" s="1"/>
  <c r="D1102" i="13"/>
  <c r="D1102" i="14" s="1"/>
  <c r="H1101" i="13"/>
  <c r="H1101" i="14" s="1"/>
  <c r="G1101" i="13"/>
  <c r="G1101" i="14" s="1"/>
  <c r="F1101" i="13"/>
  <c r="F1101" i="14" s="1"/>
  <c r="E1101" i="13"/>
  <c r="E1101" i="14" s="1"/>
  <c r="D1101" i="13"/>
  <c r="D1101" i="14" s="1"/>
  <c r="H1100" i="13"/>
  <c r="H1100" i="14" s="1"/>
  <c r="G1100" i="13"/>
  <c r="G1100" i="14" s="1"/>
  <c r="F1100" i="13"/>
  <c r="F1100" i="14" s="1"/>
  <c r="E1100" i="13"/>
  <c r="E1100" i="14" s="1"/>
  <c r="D1100" i="13"/>
  <c r="D1100" i="14" s="1"/>
  <c r="H1099" i="13"/>
  <c r="H1099" i="14" s="1"/>
  <c r="G1099" i="13"/>
  <c r="G1099" i="14" s="1"/>
  <c r="F1099" i="13"/>
  <c r="F1099" i="14" s="1"/>
  <c r="E1099" i="13"/>
  <c r="E1099" i="14" s="1"/>
  <c r="D1099" i="13"/>
  <c r="D1099" i="14" s="1"/>
  <c r="H1098" i="13"/>
  <c r="H1098" i="14" s="1"/>
  <c r="G1098" i="13"/>
  <c r="G1098" i="14" s="1"/>
  <c r="F1098" i="13"/>
  <c r="F1098" i="14" s="1"/>
  <c r="E1098" i="13"/>
  <c r="E1098" i="14" s="1"/>
  <c r="D1098" i="13"/>
  <c r="D1098" i="14" s="1"/>
  <c r="H1097" i="13"/>
  <c r="H1097" i="14" s="1"/>
  <c r="G1097" i="13"/>
  <c r="G1097" i="14" s="1"/>
  <c r="F1097" i="13"/>
  <c r="F1097" i="14" s="1"/>
  <c r="E1097" i="13"/>
  <c r="E1097" i="14" s="1"/>
  <c r="D1097" i="13"/>
  <c r="D1097" i="14" s="1"/>
  <c r="H1096" i="13"/>
  <c r="H1096" i="14" s="1"/>
  <c r="G1096" i="13"/>
  <c r="G1096" i="14" s="1"/>
  <c r="F1096" i="13"/>
  <c r="F1096" i="14" s="1"/>
  <c r="E1096" i="13"/>
  <c r="E1096" i="14" s="1"/>
  <c r="D1096" i="13"/>
  <c r="D1096" i="14" s="1"/>
  <c r="H1095" i="13"/>
  <c r="H1095" i="14" s="1"/>
  <c r="G1095" i="13"/>
  <c r="G1095" i="14" s="1"/>
  <c r="F1095" i="13"/>
  <c r="F1095" i="14" s="1"/>
  <c r="E1095" i="13"/>
  <c r="E1095" i="14" s="1"/>
  <c r="D1095" i="13"/>
  <c r="D1095" i="14" s="1"/>
  <c r="H1094" i="13"/>
  <c r="H1094" i="14" s="1"/>
  <c r="G1094" i="13"/>
  <c r="G1094" i="14" s="1"/>
  <c r="F1094" i="13"/>
  <c r="F1094" i="14" s="1"/>
  <c r="E1094" i="13"/>
  <c r="E1094" i="14" s="1"/>
  <c r="D1094" i="13"/>
  <c r="D1094" i="14" s="1"/>
  <c r="H1093" i="13"/>
  <c r="H1093" i="14" s="1"/>
  <c r="G1093" i="13"/>
  <c r="G1093" i="14" s="1"/>
  <c r="F1093" i="13"/>
  <c r="F1093" i="14" s="1"/>
  <c r="E1093" i="13"/>
  <c r="E1093" i="14" s="1"/>
  <c r="D1093" i="13"/>
  <c r="D1093" i="14" s="1"/>
  <c r="H1092" i="13"/>
  <c r="H1092" i="14" s="1"/>
  <c r="G1092" i="13"/>
  <c r="G1092" i="14" s="1"/>
  <c r="F1092" i="13"/>
  <c r="F1092" i="14" s="1"/>
  <c r="E1092" i="13"/>
  <c r="E1092" i="14" s="1"/>
  <c r="D1092" i="13"/>
  <c r="D1092" i="14" s="1"/>
  <c r="H1091" i="13"/>
  <c r="H1091" i="14" s="1"/>
  <c r="G1091" i="13"/>
  <c r="G1091" i="14" s="1"/>
  <c r="F1091" i="13"/>
  <c r="F1091" i="14" s="1"/>
  <c r="E1091" i="13"/>
  <c r="E1091" i="14" s="1"/>
  <c r="D1091" i="13"/>
  <c r="D1091" i="14" s="1"/>
  <c r="H1090" i="13"/>
  <c r="H1090" i="14" s="1"/>
  <c r="G1090" i="13"/>
  <c r="G1090" i="14" s="1"/>
  <c r="F1090" i="13"/>
  <c r="F1090" i="14" s="1"/>
  <c r="E1090" i="13"/>
  <c r="E1090" i="14" s="1"/>
  <c r="D1090" i="13"/>
  <c r="D1090" i="14" s="1"/>
  <c r="H1089" i="13"/>
  <c r="H1089" i="14" s="1"/>
  <c r="G1089" i="13"/>
  <c r="G1089" i="14" s="1"/>
  <c r="F1089" i="13"/>
  <c r="F1089" i="14" s="1"/>
  <c r="E1089" i="13"/>
  <c r="E1089" i="14" s="1"/>
  <c r="D1089" i="13"/>
  <c r="D1089" i="14" s="1"/>
  <c r="H1088" i="13"/>
  <c r="H1088" i="14" s="1"/>
  <c r="G1088" i="13"/>
  <c r="G1088" i="14" s="1"/>
  <c r="F1088" i="13"/>
  <c r="F1088" i="14" s="1"/>
  <c r="E1088" i="13"/>
  <c r="E1088" i="14" s="1"/>
  <c r="D1088" i="13"/>
  <c r="D1088" i="14" s="1"/>
  <c r="H1087" i="13"/>
  <c r="H1087" i="14" s="1"/>
  <c r="G1087" i="13"/>
  <c r="G1087" i="14" s="1"/>
  <c r="F1087" i="13"/>
  <c r="F1087" i="14" s="1"/>
  <c r="E1087" i="13"/>
  <c r="E1087" i="14" s="1"/>
  <c r="D1087" i="13"/>
  <c r="D1087" i="14" s="1"/>
  <c r="H1086" i="13"/>
  <c r="H1086" i="14" s="1"/>
  <c r="G1086" i="13"/>
  <c r="G1086" i="14" s="1"/>
  <c r="F1086" i="13"/>
  <c r="F1086" i="14" s="1"/>
  <c r="E1086" i="13"/>
  <c r="E1086" i="14" s="1"/>
  <c r="D1086" i="13"/>
  <c r="D1086" i="14" s="1"/>
  <c r="H1085" i="13"/>
  <c r="H1085" i="14" s="1"/>
  <c r="G1085" i="13"/>
  <c r="G1085" i="14" s="1"/>
  <c r="F1085" i="13"/>
  <c r="F1085" i="14" s="1"/>
  <c r="E1085" i="13"/>
  <c r="E1085" i="14" s="1"/>
  <c r="D1085" i="13"/>
  <c r="D1085" i="14" s="1"/>
  <c r="H1084" i="13"/>
  <c r="H1084" i="14" s="1"/>
  <c r="G1084" i="13"/>
  <c r="G1084" i="14" s="1"/>
  <c r="F1084" i="13"/>
  <c r="F1084" i="14" s="1"/>
  <c r="E1084" i="13"/>
  <c r="E1084" i="14" s="1"/>
  <c r="D1084" i="13"/>
  <c r="D1084" i="14" s="1"/>
  <c r="H1083" i="13"/>
  <c r="H1083" i="14" s="1"/>
  <c r="G1083" i="13"/>
  <c r="G1083" i="14" s="1"/>
  <c r="F1083" i="13"/>
  <c r="F1083" i="14" s="1"/>
  <c r="E1083" i="13"/>
  <c r="E1083" i="14" s="1"/>
  <c r="D1083" i="13"/>
  <c r="D1083" i="14" s="1"/>
  <c r="H1082" i="13"/>
  <c r="H1082" i="14" s="1"/>
  <c r="G1082" i="13"/>
  <c r="G1082" i="14" s="1"/>
  <c r="F1082" i="13"/>
  <c r="F1082" i="14" s="1"/>
  <c r="E1082" i="13"/>
  <c r="E1082" i="14" s="1"/>
  <c r="D1082" i="13"/>
  <c r="D1082" i="14" s="1"/>
  <c r="H1081" i="13"/>
  <c r="H1081" i="14" s="1"/>
  <c r="G1081" i="13"/>
  <c r="G1081" i="14" s="1"/>
  <c r="F1081" i="13"/>
  <c r="F1081" i="14" s="1"/>
  <c r="E1081" i="13"/>
  <c r="E1081" i="14" s="1"/>
  <c r="D1081" i="13"/>
  <c r="D1081" i="14" s="1"/>
  <c r="H1080" i="13"/>
  <c r="H1080" i="14" s="1"/>
  <c r="G1080" i="13"/>
  <c r="G1080" i="14" s="1"/>
  <c r="F1080" i="13"/>
  <c r="F1080" i="14" s="1"/>
  <c r="E1080" i="13"/>
  <c r="E1080" i="14" s="1"/>
  <c r="D1080" i="13"/>
  <c r="D1080" i="14" s="1"/>
  <c r="H1079" i="13"/>
  <c r="H1079" i="14" s="1"/>
  <c r="G1079" i="13"/>
  <c r="G1079" i="14" s="1"/>
  <c r="F1079" i="13"/>
  <c r="F1079" i="14" s="1"/>
  <c r="E1079" i="13"/>
  <c r="E1079" i="14" s="1"/>
  <c r="D1079" i="13"/>
  <c r="D1079" i="14" s="1"/>
  <c r="H1078" i="13"/>
  <c r="H1078" i="14" s="1"/>
  <c r="G1078" i="13"/>
  <c r="G1078" i="14" s="1"/>
  <c r="F1078" i="13"/>
  <c r="F1078" i="14" s="1"/>
  <c r="E1078" i="13"/>
  <c r="E1078" i="14" s="1"/>
  <c r="D1078" i="13"/>
  <c r="D1078" i="14" s="1"/>
  <c r="H1077" i="13"/>
  <c r="H1077" i="14" s="1"/>
  <c r="G1077" i="13"/>
  <c r="G1077" i="14" s="1"/>
  <c r="F1077" i="13"/>
  <c r="F1077" i="14" s="1"/>
  <c r="E1077" i="13"/>
  <c r="E1077" i="14" s="1"/>
  <c r="D1077" i="13"/>
  <c r="D1077" i="14" s="1"/>
  <c r="H1076" i="13"/>
  <c r="H1076" i="14" s="1"/>
  <c r="G1076" i="13"/>
  <c r="G1076" i="14" s="1"/>
  <c r="F1076" i="13"/>
  <c r="F1076" i="14" s="1"/>
  <c r="E1076" i="13"/>
  <c r="E1076" i="14" s="1"/>
  <c r="D1076" i="13"/>
  <c r="D1076" i="14" s="1"/>
  <c r="H1075" i="13"/>
  <c r="H1075" i="14" s="1"/>
  <c r="G1075" i="13"/>
  <c r="G1075" i="14" s="1"/>
  <c r="F1075" i="13"/>
  <c r="F1075" i="14" s="1"/>
  <c r="E1075" i="13"/>
  <c r="E1075" i="14" s="1"/>
  <c r="D1075" i="13"/>
  <c r="D1075" i="14" s="1"/>
  <c r="H1074" i="13"/>
  <c r="H1074" i="14" s="1"/>
  <c r="G1074" i="13"/>
  <c r="G1074" i="14" s="1"/>
  <c r="F1074" i="13"/>
  <c r="F1074" i="14" s="1"/>
  <c r="E1074" i="13"/>
  <c r="E1074" i="14" s="1"/>
  <c r="D1074" i="13"/>
  <c r="D1074" i="14" s="1"/>
  <c r="H1073" i="13"/>
  <c r="H1073" i="14" s="1"/>
  <c r="G1073" i="13"/>
  <c r="G1073" i="14" s="1"/>
  <c r="F1073" i="13"/>
  <c r="F1073" i="14" s="1"/>
  <c r="E1073" i="13"/>
  <c r="E1073" i="14" s="1"/>
  <c r="D1073" i="13"/>
  <c r="D1073" i="14" s="1"/>
  <c r="H1072" i="13"/>
  <c r="H1072" i="14" s="1"/>
  <c r="G1072" i="13"/>
  <c r="G1072" i="14" s="1"/>
  <c r="F1072" i="13"/>
  <c r="F1072" i="14" s="1"/>
  <c r="E1072" i="13"/>
  <c r="E1072" i="14" s="1"/>
  <c r="D1072" i="13"/>
  <c r="D1072" i="14" s="1"/>
  <c r="H1071" i="13"/>
  <c r="H1071" i="14" s="1"/>
  <c r="G1071" i="13"/>
  <c r="G1071" i="14" s="1"/>
  <c r="F1071" i="13"/>
  <c r="F1071" i="14" s="1"/>
  <c r="E1071" i="13"/>
  <c r="E1071" i="14" s="1"/>
  <c r="D1071" i="13"/>
  <c r="D1071" i="14" s="1"/>
  <c r="H1070" i="13"/>
  <c r="H1070" i="14" s="1"/>
  <c r="G1070" i="13"/>
  <c r="G1070" i="14" s="1"/>
  <c r="F1070" i="13"/>
  <c r="F1070" i="14" s="1"/>
  <c r="E1070" i="13"/>
  <c r="E1070" i="14" s="1"/>
  <c r="D1070" i="13"/>
  <c r="D1070" i="14" s="1"/>
  <c r="H1069" i="13"/>
  <c r="H1069" i="14" s="1"/>
  <c r="G1069" i="13"/>
  <c r="G1069" i="14" s="1"/>
  <c r="F1069" i="13"/>
  <c r="F1069" i="14" s="1"/>
  <c r="E1069" i="13"/>
  <c r="E1069" i="14" s="1"/>
  <c r="D1069" i="13"/>
  <c r="D1069" i="14" s="1"/>
  <c r="H1068" i="13"/>
  <c r="H1068" i="14" s="1"/>
  <c r="G1068" i="13"/>
  <c r="G1068" i="14" s="1"/>
  <c r="F1068" i="13"/>
  <c r="F1068" i="14" s="1"/>
  <c r="E1068" i="13"/>
  <c r="E1068" i="14" s="1"/>
  <c r="D1068" i="13"/>
  <c r="D1068" i="14" s="1"/>
  <c r="H1067" i="13"/>
  <c r="H1067" i="14" s="1"/>
  <c r="G1067" i="13"/>
  <c r="G1067" i="14" s="1"/>
  <c r="F1067" i="13"/>
  <c r="F1067" i="14" s="1"/>
  <c r="E1067" i="13"/>
  <c r="E1067" i="14" s="1"/>
  <c r="D1067" i="13"/>
  <c r="D1067" i="14" s="1"/>
  <c r="H1066" i="13"/>
  <c r="H1066" i="14" s="1"/>
  <c r="G1066" i="13"/>
  <c r="G1066" i="14" s="1"/>
  <c r="F1066" i="13"/>
  <c r="F1066" i="14" s="1"/>
  <c r="E1066" i="13"/>
  <c r="E1066" i="14" s="1"/>
  <c r="D1066" i="13"/>
  <c r="D1066" i="14" s="1"/>
  <c r="H1065" i="13"/>
  <c r="H1065" i="14" s="1"/>
  <c r="G1065" i="13"/>
  <c r="G1065" i="14" s="1"/>
  <c r="F1065" i="13"/>
  <c r="F1065" i="14" s="1"/>
  <c r="E1065" i="13"/>
  <c r="E1065" i="14" s="1"/>
  <c r="D1065" i="13"/>
  <c r="D1065" i="14" s="1"/>
  <c r="H1064" i="13"/>
  <c r="H1064" i="14" s="1"/>
  <c r="G1064" i="13"/>
  <c r="G1064" i="14" s="1"/>
  <c r="F1064" i="13"/>
  <c r="F1064" i="14" s="1"/>
  <c r="E1064" i="13"/>
  <c r="E1064" i="14" s="1"/>
  <c r="D1064" i="13"/>
  <c r="D1064" i="14" s="1"/>
  <c r="H1063" i="13"/>
  <c r="H1063" i="14" s="1"/>
  <c r="G1063" i="13"/>
  <c r="G1063" i="14" s="1"/>
  <c r="F1063" i="13"/>
  <c r="F1063" i="14" s="1"/>
  <c r="E1063" i="13"/>
  <c r="E1063" i="14" s="1"/>
  <c r="D1063" i="13"/>
  <c r="D1063" i="14" s="1"/>
  <c r="H1062" i="13"/>
  <c r="H1062" i="14" s="1"/>
  <c r="G1062" i="13"/>
  <c r="G1062" i="14" s="1"/>
  <c r="F1062" i="13"/>
  <c r="F1062" i="14" s="1"/>
  <c r="E1062" i="13"/>
  <c r="E1062" i="14" s="1"/>
  <c r="D1062" i="13"/>
  <c r="D1062" i="14" s="1"/>
  <c r="H1061" i="13"/>
  <c r="H1061" i="14" s="1"/>
  <c r="G1061" i="13"/>
  <c r="G1061" i="14" s="1"/>
  <c r="F1061" i="13"/>
  <c r="F1061" i="14" s="1"/>
  <c r="E1061" i="13"/>
  <c r="E1061" i="14" s="1"/>
  <c r="D1061" i="13"/>
  <c r="D1061" i="14" s="1"/>
  <c r="H1060" i="13"/>
  <c r="H1060" i="14" s="1"/>
  <c r="G1060" i="13"/>
  <c r="G1060" i="14" s="1"/>
  <c r="F1060" i="13"/>
  <c r="F1060" i="14" s="1"/>
  <c r="E1060" i="13"/>
  <c r="E1060" i="14" s="1"/>
  <c r="D1060" i="13"/>
  <c r="D1060" i="14" s="1"/>
  <c r="H1059" i="13"/>
  <c r="H1059" i="14" s="1"/>
  <c r="G1059" i="13"/>
  <c r="G1059" i="14" s="1"/>
  <c r="F1059" i="13"/>
  <c r="F1059" i="14" s="1"/>
  <c r="E1059" i="13"/>
  <c r="E1059" i="14" s="1"/>
  <c r="D1059" i="13"/>
  <c r="D1059" i="14" s="1"/>
  <c r="H1058" i="13"/>
  <c r="H1058" i="14" s="1"/>
  <c r="G1058" i="13"/>
  <c r="G1058" i="14" s="1"/>
  <c r="F1058" i="13"/>
  <c r="F1058" i="14" s="1"/>
  <c r="E1058" i="13"/>
  <c r="E1058" i="14" s="1"/>
  <c r="D1058" i="13"/>
  <c r="D1058" i="14" s="1"/>
  <c r="H1057" i="13"/>
  <c r="H1057" i="14" s="1"/>
  <c r="G1057" i="13"/>
  <c r="G1057" i="14" s="1"/>
  <c r="F1057" i="13"/>
  <c r="F1057" i="14" s="1"/>
  <c r="E1057" i="13"/>
  <c r="E1057" i="14" s="1"/>
  <c r="D1057" i="13"/>
  <c r="D1057" i="14" s="1"/>
  <c r="H1056" i="13"/>
  <c r="H1056" i="14" s="1"/>
  <c r="G1056" i="13"/>
  <c r="G1056" i="14" s="1"/>
  <c r="F1056" i="13"/>
  <c r="F1056" i="14" s="1"/>
  <c r="E1056" i="13"/>
  <c r="E1056" i="14" s="1"/>
  <c r="D1056" i="13"/>
  <c r="D1056" i="14" s="1"/>
  <c r="H1055" i="13"/>
  <c r="H1055" i="14" s="1"/>
  <c r="G1055" i="13"/>
  <c r="G1055" i="14" s="1"/>
  <c r="F1055" i="13"/>
  <c r="F1055" i="14" s="1"/>
  <c r="E1055" i="13"/>
  <c r="E1055" i="14" s="1"/>
  <c r="D1055" i="13"/>
  <c r="D1055" i="14" s="1"/>
  <c r="H1054" i="13"/>
  <c r="H1054" i="14" s="1"/>
  <c r="G1054" i="13"/>
  <c r="G1054" i="14" s="1"/>
  <c r="F1054" i="13"/>
  <c r="F1054" i="14" s="1"/>
  <c r="E1054" i="13"/>
  <c r="E1054" i="14" s="1"/>
  <c r="D1054" i="13"/>
  <c r="D1054" i="14" s="1"/>
  <c r="H1053" i="13"/>
  <c r="H1053" i="14" s="1"/>
  <c r="G1053" i="13"/>
  <c r="G1053" i="14" s="1"/>
  <c r="F1053" i="13"/>
  <c r="F1053" i="14" s="1"/>
  <c r="E1053" i="13"/>
  <c r="E1053" i="14" s="1"/>
  <c r="D1053" i="13"/>
  <c r="D1053" i="14" s="1"/>
  <c r="H1052" i="13"/>
  <c r="H1052" i="14" s="1"/>
  <c r="G1052" i="13"/>
  <c r="G1052" i="14" s="1"/>
  <c r="F1052" i="13"/>
  <c r="F1052" i="14" s="1"/>
  <c r="E1052" i="13"/>
  <c r="E1052" i="14" s="1"/>
  <c r="D1052" i="13"/>
  <c r="D1052" i="14" s="1"/>
  <c r="H1051" i="13"/>
  <c r="H1051" i="14" s="1"/>
  <c r="G1051" i="13"/>
  <c r="G1051" i="14" s="1"/>
  <c r="F1051" i="13"/>
  <c r="F1051" i="14" s="1"/>
  <c r="E1051" i="13"/>
  <c r="E1051" i="14" s="1"/>
  <c r="D1051" i="13"/>
  <c r="D1051" i="14" s="1"/>
  <c r="H1050" i="13"/>
  <c r="H1050" i="14" s="1"/>
  <c r="G1050" i="13"/>
  <c r="G1050" i="14" s="1"/>
  <c r="F1050" i="13"/>
  <c r="F1050" i="14" s="1"/>
  <c r="E1050" i="13"/>
  <c r="E1050" i="14" s="1"/>
  <c r="D1050" i="13"/>
  <c r="D1050" i="14" s="1"/>
  <c r="H1049" i="13"/>
  <c r="H1049" i="14" s="1"/>
  <c r="G1049" i="13"/>
  <c r="G1049" i="14" s="1"/>
  <c r="F1049" i="13"/>
  <c r="F1049" i="14" s="1"/>
  <c r="E1049" i="13"/>
  <c r="E1049" i="14" s="1"/>
  <c r="D1049" i="13"/>
  <c r="D1049" i="14" s="1"/>
  <c r="H1048" i="13"/>
  <c r="H1048" i="14" s="1"/>
  <c r="G1048" i="13"/>
  <c r="G1048" i="14" s="1"/>
  <c r="F1048" i="13"/>
  <c r="F1048" i="14" s="1"/>
  <c r="E1048" i="13"/>
  <c r="E1048" i="14" s="1"/>
  <c r="D1048" i="13"/>
  <c r="D1048" i="14" s="1"/>
  <c r="H1047" i="13"/>
  <c r="H1047" i="14" s="1"/>
  <c r="G1047" i="13"/>
  <c r="G1047" i="14" s="1"/>
  <c r="F1047" i="13"/>
  <c r="F1047" i="14" s="1"/>
  <c r="E1047" i="13"/>
  <c r="E1047" i="14" s="1"/>
  <c r="D1047" i="13"/>
  <c r="D1047" i="14" s="1"/>
  <c r="H1046" i="13"/>
  <c r="H1046" i="14" s="1"/>
  <c r="G1046" i="13"/>
  <c r="G1046" i="14" s="1"/>
  <c r="F1046" i="13"/>
  <c r="F1046" i="14" s="1"/>
  <c r="E1046" i="13"/>
  <c r="E1046" i="14" s="1"/>
  <c r="D1046" i="13"/>
  <c r="D1046" i="14" s="1"/>
  <c r="H1045" i="13"/>
  <c r="H1045" i="14" s="1"/>
  <c r="G1045" i="13"/>
  <c r="G1045" i="14" s="1"/>
  <c r="F1045" i="13"/>
  <c r="F1045" i="14" s="1"/>
  <c r="E1045" i="13"/>
  <c r="E1045" i="14" s="1"/>
  <c r="D1045" i="13"/>
  <c r="D1045" i="14" s="1"/>
  <c r="H1044" i="13"/>
  <c r="H1044" i="14" s="1"/>
  <c r="G1044" i="13"/>
  <c r="G1044" i="14" s="1"/>
  <c r="F1044" i="13"/>
  <c r="F1044" i="14" s="1"/>
  <c r="E1044" i="13"/>
  <c r="E1044" i="14" s="1"/>
  <c r="D1044" i="13"/>
  <c r="D1044" i="14" s="1"/>
  <c r="H1043" i="13"/>
  <c r="H1043" i="14" s="1"/>
  <c r="G1043" i="13"/>
  <c r="G1043" i="14" s="1"/>
  <c r="F1043" i="13"/>
  <c r="F1043" i="14" s="1"/>
  <c r="E1043" i="13"/>
  <c r="E1043" i="14" s="1"/>
  <c r="D1043" i="13"/>
  <c r="D1043" i="14" s="1"/>
  <c r="H1042" i="13"/>
  <c r="H1042" i="14" s="1"/>
  <c r="G1042" i="13"/>
  <c r="G1042" i="14" s="1"/>
  <c r="F1042" i="13"/>
  <c r="F1042" i="14" s="1"/>
  <c r="E1042" i="13"/>
  <c r="E1042" i="14" s="1"/>
  <c r="D1042" i="13"/>
  <c r="D1042" i="14" s="1"/>
  <c r="H1041" i="13"/>
  <c r="H1041" i="14" s="1"/>
  <c r="G1041" i="13"/>
  <c r="G1041" i="14" s="1"/>
  <c r="F1041" i="13"/>
  <c r="F1041" i="14" s="1"/>
  <c r="E1041" i="13"/>
  <c r="E1041" i="14" s="1"/>
  <c r="D1041" i="13"/>
  <c r="D1041" i="14" s="1"/>
  <c r="H1040" i="13"/>
  <c r="H1040" i="14" s="1"/>
  <c r="G1040" i="13"/>
  <c r="G1040" i="14" s="1"/>
  <c r="F1040" i="13"/>
  <c r="F1040" i="14" s="1"/>
  <c r="E1040" i="13"/>
  <c r="E1040" i="14" s="1"/>
  <c r="D1040" i="13"/>
  <c r="D1040" i="14" s="1"/>
  <c r="H1039" i="13"/>
  <c r="H1039" i="14" s="1"/>
  <c r="G1039" i="13"/>
  <c r="G1039" i="14" s="1"/>
  <c r="F1039" i="13"/>
  <c r="F1039" i="14" s="1"/>
  <c r="E1039" i="13"/>
  <c r="E1039" i="14" s="1"/>
  <c r="D1039" i="13"/>
  <c r="D1039" i="14" s="1"/>
  <c r="H1038" i="13"/>
  <c r="H1038" i="14" s="1"/>
  <c r="G1038" i="13"/>
  <c r="G1038" i="14" s="1"/>
  <c r="F1038" i="13"/>
  <c r="F1038" i="14" s="1"/>
  <c r="E1038" i="13"/>
  <c r="E1038" i="14" s="1"/>
  <c r="D1038" i="13"/>
  <c r="D1038" i="14" s="1"/>
  <c r="H1037" i="13"/>
  <c r="H1037" i="14" s="1"/>
  <c r="G1037" i="13"/>
  <c r="G1037" i="14" s="1"/>
  <c r="F1037" i="13"/>
  <c r="F1037" i="14" s="1"/>
  <c r="E1037" i="13"/>
  <c r="E1037" i="14" s="1"/>
  <c r="D1037" i="13"/>
  <c r="D1037" i="14" s="1"/>
  <c r="H1036" i="13"/>
  <c r="H1036" i="14" s="1"/>
  <c r="G1036" i="13"/>
  <c r="G1036" i="14" s="1"/>
  <c r="F1036" i="13"/>
  <c r="F1036" i="14" s="1"/>
  <c r="E1036" i="13"/>
  <c r="E1036" i="14" s="1"/>
  <c r="D1036" i="13"/>
  <c r="D1036" i="14" s="1"/>
  <c r="H1035" i="13"/>
  <c r="H1035" i="14" s="1"/>
  <c r="G1035" i="13"/>
  <c r="G1035" i="14" s="1"/>
  <c r="F1035" i="13"/>
  <c r="F1035" i="14" s="1"/>
  <c r="E1035" i="13"/>
  <c r="E1035" i="14" s="1"/>
  <c r="D1035" i="13"/>
  <c r="D1035" i="14" s="1"/>
  <c r="H1034" i="13"/>
  <c r="H1034" i="14" s="1"/>
  <c r="G1034" i="13"/>
  <c r="G1034" i="14" s="1"/>
  <c r="F1034" i="13"/>
  <c r="F1034" i="14" s="1"/>
  <c r="E1034" i="13"/>
  <c r="E1034" i="14" s="1"/>
  <c r="D1034" i="13"/>
  <c r="D1034" i="14" s="1"/>
  <c r="H1033" i="13"/>
  <c r="H1033" i="14" s="1"/>
  <c r="G1033" i="13"/>
  <c r="G1033" i="14" s="1"/>
  <c r="F1033" i="13"/>
  <c r="F1033" i="14" s="1"/>
  <c r="E1033" i="13"/>
  <c r="E1033" i="14" s="1"/>
  <c r="D1033" i="13"/>
  <c r="D1033" i="14" s="1"/>
  <c r="H1032" i="13"/>
  <c r="H1032" i="14" s="1"/>
  <c r="G1032" i="13"/>
  <c r="G1032" i="14" s="1"/>
  <c r="F1032" i="13"/>
  <c r="F1032" i="14" s="1"/>
  <c r="E1032" i="13"/>
  <c r="E1032" i="14" s="1"/>
  <c r="D1032" i="13"/>
  <c r="D1032" i="14" s="1"/>
  <c r="H1031" i="13"/>
  <c r="H1031" i="14" s="1"/>
  <c r="G1031" i="13"/>
  <c r="G1031" i="14" s="1"/>
  <c r="F1031" i="13"/>
  <c r="F1031" i="14" s="1"/>
  <c r="E1031" i="13"/>
  <c r="E1031" i="14" s="1"/>
  <c r="D1031" i="13"/>
  <c r="D1031" i="14" s="1"/>
  <c r="H1030" i="13"/>
  <c r="H1030" i="14" s="1"/>
  <c r="G1030" i="13"/>
  <c r="G1030" i="14" s="1"/>
  <c r="F1030" i="13"/>
  <c r="F1030" i="14" s="1"/>
  <c r="E1030" i="13"/>
  <c r="E1030" i="14" s="1"/>
  <c r="D1030" i="13"/>
  <c r="D1030" i="14" s="1"/>
  <c r="H1029" i="13"/>
  <c r="H1029" i="14" s="1"/>
  <c r="G1029" i="13"/>
  <c r="G1029" i="14" s="1"/>
  <c r="F1029" i="13"/>
  <c r="F1029" i="14" s="1"/>
  <c r="E1029" i="13"/>
  <c r="E1029" i="14" s="1"/>
  <c r="D1029" i="13"/>
  <c r="D1029" i="14" s="1"/>
  <c r="H1028" i="13"/>
  <c r="H1028" i="14" s="1"/>
  <c r="G1028" i="13"/>
  <c r="G1028" i="14" s="1"/>
  <c r="F1028" i="13"/>
  <c r="F1028" i="14" s="1"/>
  <c r="E1028" i="13"/>
  <c r="E1028" i="14" s="1"/>
  <c r="D1028" i="13"/>
  <c r="D1028" i="14" s="1"/>
  <c r="H1027" i="13"/>
  <c r="H1027" i="14" s="1"/>
  <c r="G1027" i="13"/>
  <c r="G1027" i="14" s="1"/>
  <c r="F1027" i="13"/>
  <c r="F1027" i="14" s="1"/>
  <c r="E1027" i="13"/>
  <c r="E1027" i="14" s="1"/>
  <c r="D1027" i="13"/>
  <c r="D1027" i="14" s="1"/>
  <c r="H1026" i="13"/>
  <c r="H1026" i="14" s="1"/>
  <c r="G1026" i="13"/>
  <c r="G1026" i="14" s="1"/>
  <c r="F1026" i="13"/>
  <c r="F1026" i="14" s="1"/>
  <c r="E1026" i="13"/>
  <c r="E1026" i="14" s="1"/>
  <c r="D1026" i="13"/>
  <c r="D1026" i="14" s="1"/>
  <c r="H1025" i="13"/>
  <c r="H1025" i="14" s="1"/>
  <c r="G1025" i="13"/>
  <c r="G1025" i="14" s="1"/>
  <c r="F1025" i="13"/>
  <c r="F1025" i="14" s="1"/>
  <c r="E1025" i="13"/>
  <c r="E1025" i="14" s="1"/>
  <c r="D1025" i="13"/>
  <c r="D1025" i="14" s="1"/>
  <c r="H1024" i="13"/>
  <c r="H1024" i="14" s="1"/>
  <c r="G1024" i="13"/>
  <c r="G1024" i="14" s="1"/>
  <c r="F1024" i="13"/>
  <c r="F1024" i="14" s="1"/>
  <c r="E1024" i="13"/>
  <c r="E1024" i="14" s="1"/>
  <c r="D1024" i="13"/>
  <c r="D1024" i="14" s="1"/>
  <c r="H1023" i="13"/>
  <c r="H1023" i="14" s="1"/>
  <c r="G1023" i="13"/>
  <c r="G1023" i="14" s="1"/>
  <c r="F1023" i="13"/>
  <c r="F1023" i="14" s="1"/>
  <c r="E1023" i="13"/>
  <c r="E1023" i="14" s="1"/>
  <c r="D1023" i="13"/>
  <c r="D1023" i="14" s="1"/>
  <c r="H1022" i="13"/>
  <c r="H1022" i="14" s="1"/>
  <c r="G1022" i="13"/>
  <c r="G1022" i="14" s="1"/>
  <c r="F1022" i="13"/>
  <c r="F1022" i="14" s="1"/>
  <c r="E1022" i="13"/>
  <c r="E1022" i="14" s="1"/>
  <c r="D1022" i="13"/>
  <c r="D1022" i="14" s="1"/>
  <c r="H1021" i="13"/>
  <c r="H1021" i="14" s="1"/>
  <c r="G1021" i="13"/>
  <c r="G1021" i="14" s="1"/>
  <c r="F1021" i="13"/>
  <c r="F1021" i="14" s="1"/>
  <c r="E1021" i="13"/>
  <c r="E1021" i="14" s="1"/>
  <c r="D1021" i="13"/>
  <c r="D1021" i="14" s="1"/>
  <c r="H1020" i="13"/>
  <c r="H1020" i="14" s="1"/>
  <c r="G1020" i="13"/>
  <c r="G1020" i="14" s="1"/>
  <c r="F1020" i="13"/>
  <c r="F1020" i="14" s="1"/>
  <c r="E1020" i="13"/>
  <c r="E1020" i="14" s="1"/>
  <c r="D1020" i="13"/>
  <c r="D1020" i="14" s="1"/>
  <c r="H1019" i="13"/>
  <c r="H1019" i="14" s="1"/>
  <c r="G1019" i="13"/>
  <c r="G1019" i="14" s="1"/>
  <c r="F1019" i="13"/>
  <c r="F1019" i="14" s="1"/>
  <c r="E1019" i="13"/>
  <c r="E1019" i="14" s="1"/>
  <c r="D1019" i="13"/>
  <c r="D1019" i="14" s="1"/>
  <c r="H1018" i="13"/>
  <c r="H1018" i="14" s="1"/>
  <c r="G1018" i="13"/>
  <c r="G1018" i="14" s="1"/>
  <c r="F1018" i="13"/>
  <c r="F1018" i="14" s="1"/>
  <c r="E1018" i="13"/>
  <c r="E1018" i="14" s="1"/>
  <c r="D1018" i="13"/>
  <c r="D1018" i="14" s="1"/>
  <c r="H1017" i="13"/>
  <c r="H1017" i="14" s="1"/>
  <c r="G1017" i="13"/>
  <c r="G1017" i="14" s="1"/>
  <c r="F1017" i="13"/>
  <c r="F1017" i="14" s="1"/>
  <c r="E1017" i="13"/>
  <c r="E1017" i="14" s="1"/>
  <c r="D1017" i="13"/>
  <c r="D1017" i="14" s="1"/>
  <c r="H1016" i="13"/>
  <c r="H1016" i="14" s="1"/>
  <c r="G1016" i="13"/>
  <c r="G1016" i="14" s="1"/>
  <c r="F1016" i="13"/>
  <c r="F1016" i="14" s="1"/>
  <c r="E1016" i="13"/>
  <c r="E1016" i="14" s="1"/>
  <c r="D1016" i="13"/>
  <c r="D1016" i="14" s="1"/>
  <c r="H1015" i="13"/>
  <c r="H1015" i="14" s="1"/>
  <c r="G1015" i="13"/>
  <c r="G1015" i="14" s="1"/>
  <c r="F1015" i="13"/>
  <c r="F1015" i="14" s="1"/>
  <c r="E1015" i="13"/>
  <c r="E1015" i="14" s="1"/>
  <c r="D1015" i="13"/>
  <c r="D1015" i="14" s="1"/>
  <c r="H1014" i="13"/>
  <c r="H1014" i="14" s="1"/>
  <c r="G1014" i="13"/>
  <c r="G1014" i="14" s="1"/>
  <c r="F1014" i="13"/>
  <c r="F1014" i="14" s="1"/>
  <c r="E1014" i="13"/>
  <c r="E1014" i="14" s="1"/>
  <c r="D1014" i="13"/>
  <c r="D1014" i="14" s="1"/>
  <c r="H1013" i="13"/>
  <c r="H1013" i="14" s="1"/>
  <c r="G1013" i="13"/>
  <c r="G1013" i="14" s="1"/>
  <c r="F1013" i="13"/>
  <c r="F1013" i="14" s="1"/>
  <c r="E1013" i="13"/>
  <c r="E1013" i="14" s="1"/>
  <c r="D1013" i="13"/>
  <c r="D1013" i="14" s="1"/>
  <c r="H1012" i="13"/>
  <c r="H1012" i="14" s="1"/>
  <c r="G1012" i="13"/>
  <c r="G1012" i="14" s="1"/>
  <c r="F1012" i="13"/>
  <c r="F1012" i="14" s="1"/>
  <c r="E1012" i="13"/>
  <c r="E1012" i="14" s="1"/>
  <c r="D1012" i="13"/>
  <c r="D1012" i="14" s="1"/>
  <c r="H1011" i="13"/>
  <c r="H1011" i="14" s="1"/>
  <c r="G1011" i="13"/>
  <c r="G1011" i="14" s="1"/>
  <c r="F1011" i="13"/>
  <c r="F1011" i="14" s="1"/>
  <c r="E1011" i="13"/>
  <c r="E1011" i="14" s="1"/>
  <c r="D1011" i="13"/>
  <c r="D1011" i="14" s="1"/>
  <c r="H1010" i="13"/>
  <c r="H1010" i="14" s="1"/>
  <c r="G1010" i="13"/>
  <c r="G1010" i="14" s="1"/>
  <c r="F1010" i="13"/>
  <c r="F1010" i="14" s="1"/>
  <c r="E1010" i="13"/>
  <c r="E1010" i="14" s="1"/>
  <c r="D1010" i="13"/>
  <c r="D1010" i="14" s="1"/>
  <c r="H1009" i="13"/>
  <c r="H1009" i="14" s="1"/>
  <c r="G1009" i="13"/>
  <c r="G1009" i="14" s="1"/>
  <c r="F1009" i="13"/>
  <c r="F1009" i="14" s="1"/>
  <c r="E1009" i="13"/>
  <c r="E1009" i="14" s="1"/>
  <c r="D1009" i="13"/>
  <c r="D1009" i="14" s="1"/>
  <c r="H1008" i="13"/>
  <c r="H1008" i="14" s="1"/>
  <c r="G1008" i="13"/>
  <c r="G1008" i="14" s="1"/>
  <c r="F1008" i="13"/>
  <c r="F1008" i="14" s="1"/>
  <c r="E1008" i="13"/>
  <c r="E1008" i="14" s="1"/>
  <c r="D1008" i="13"/>
  <c r="D1008" i="14" s="1"/>
  <c r="H1007" i="13"/>
  <c r="H1007" i="14" s="1"/>
  <c r="G1007" i="13"/>
  <c r="G1007" i="14" s="1"/>
  <c r="F1007" i="13"/>
  <c r="F1007" i="14" s="1"/>
  <c r="E1007" i="13"/>
  <c r="E1007" i="14" s="1"/>
  <c r="D1007" i="13"/>
  <c r="D1007" i="14" s="1"/>
  <c r="H1006" i="13"/>
  <c r="H1006" i="14" s="1"/>
  <c r="G1006" i="13"/>
  <c r="G1006" i="14" s="1"/>
  <c r="F1006" i="13"/>
  <c r="F1006" i="14" s="1"/>
  <c r="E1006" i="13"/>
  <c r="E1006" i="14" s="1"/>
  <c r="D1006" i="13"/>
  <c r="D1006" i="14" s="1"/>
  <c r="H1005" i="13"/>
  <c r="H1005" i="14" s="1"/>
  <c r="G1005" i="13"/>
  <c r="G1005" i="14" s="1"/>
  <c r="F1005" i="13"/>
  <c r="F1005" i="14" s="1"/>
  <c r="E1005" i="13"/>
  <c r="E1005" i="14" s="1"/>
  <c r="D1005" i="13"/>
  <c r="D1005" i="14" s="1"/>
  <c r="H1004" i="13"/>
  <c r="H1004" i="14" s="1"/>
  <c r="G1004" i="13"/>
  <c r="G1004" i="14" s="1"/>
  <c r="F1004" i="13"/>
  <c r="F1004" i="14" s="1"/>
  <c r="E1004" i="13"/>
  <c r="E1004" i="14" s="1"/>
  <c r="D1004" i="13"/>
  <c r="D1004" i="14" s="1"/>
  <c r="H1003" i="13"/>
  <c r="H1003" i="14" s="1"/>
  <c r="G1003" i="13"/>
  <c r="G1003" i="14" s="1"/>
  <c r="F1003" i="13"/>
  <c r="F1003" i="14" s="1"/>
  <c r="E1003" i="13"/>
  <c r="E1003" i="14" s="1"/>
  <c r="D1003" i="13"/>
  <c r="D1003" i="14" s="1"/>
  <c r="H1002" i="13"/>
  <c r="H1002" i="14" s="1"/>
  <c r="G1002" i="13"/>
  <c r="G1002" i="14" s="1"/>
  <c r="F1002" i="13"/>
  <c r="F1002" i="14" s="1"/>
  <c r="E1002" i="13"/>
  <c r="E1002" i="14" s="1"/>
  <c r="D1002" i="13"/>
  <c r="D1002" i="14" s="1"/>
  <c r="H1001" i="13"/>
  <c r="H1001" i="14" s="1"/>
  <c r="G1001" i="13"/>
  <c r="G1001" i="14" s="1"/>
  <c r="F1001" i="13"/>
  <c r="F1001" i="14" s="1"/>
  <c r="E1001" i="13"/>
  <c r="E1001" i="14" s="1"/>
  <c r="D1001" i="13"/>
  <c r="D1001" i="14" s="1"/>
  <c r="H1000" i="13"/>
  <c r="H1000" i="14" s="1"/>
  <c r="G1000" i="13"/>
  <c r="G1000" i="14" s="1"/>
  <c r="F1000" i="13"/>
  <c r="F1000" i="14" s="1"/>
  <c r="E1000" i="13"/>
  <c r="E1000" i="14" s="1"/>
  <c r="D1000" i="13"/>
  <c r="D1000" i="14" s="1"/>
  <c r="H999" i="13"/>
  <c r="H999" i="14" s="1"/>
  <c r="G999" i="13"/>
  <c r="G999" i="14" s="1"/>
  <c r="F999" i="13"/>
  <c r="F999" i="14" s="1"/>
  <c r="E999" i="13"/>
  <c r="E999" i="14" s="1"/>
  <c r="D999" i="13"/>
  <c r="D999" i="14" s="1"/>
  <c r="H998" i="13"/>
  <c r="H998" i="14" s="1"/>
  <c r="G998" i="13"/>
  <c r="G998" i="14" s="1"/>
  <c r="F998" i="13"/>
  <c r="F998" i="14" s="1"/>
  <c r="E998" i="13"/>
  <c r="E998" i="14" s="1"/>
  <c r="D998" i="13"/>
  <c r="D998" i="14" s="1"/>
  <c r="H997" i="13"/>
  <c r="H997" i="14" s="1"/>
  <c r="G997" i="13"/>
  <c r="G997" i="14" s="1"/>
  <c r="F997" i="13"/>
  <c r="F997" i="14" s="1"/>
  <c r="E997" i="13"/>
  <c r="E997" i="14" s="1"/>
  <c r="D997" i="13"/>
  <c r="D997" i="14" s="1"/>
  <c r="H996" i="13"/>
  <c r="H996" i="14" s="1"/>
  <c r="G996" i="13"/>
  <c r="G996" i="14" s="1"/>
  <c r="F996" i="13"/>
  <c r="F996" i="14" s="1"/>
  <c r="E996" i="13"/>
  <c r="E996" i="14" s="1"/>
  <c r="D996" i="13"/>
  <c r="D996" i="14" s="1"/>
  <c r="H995" i="13"/>
  <c r="H995" i="14" s="1"/>
  <c r="G995" i="13"/>
  <c r="G995" i="14" s="1"/>
  <c r="F995" i="13"/>
  <c r="F995" i="14" s="1"/>
  <c r="E995" i="13"/>
  <c r="E995" i="14" s="1"/>
  <c r="D995" i="13"/>
  <c r="D995" i="14" s="1"/>
  <c r="H994" i="13"/>
  <c r="H994" i="14" s="1"/>
  <c r="G994" i="13"/>
  <c r="G994" i="14" s="1"/>
  <c r="F994" i="13"/>
  <c r="F994" i="14" s="1"/>
  <c r="E994" i="13"/>
  <c r="E994" i="14" s="1"/>
  <c r="D994" i="13"/>
  <c r="D994" i="14" s="1"/>
  <c r="H993" i="13"/>
  <c r="H993" i="14" s="1"/>
  <c r="G993" i="13"/>
  <c r="G993" i="14" s="1"/>
  <c r="F993" i="13"/>
  <c r="F993" i="14" s="1"/>
  <c r="E993" i="13"/>
  <c r="E993" i="14" s="1"/>
  <c r="D993" i="13"/>
  <c r="D993" i="14" s="1"/>
  <c r="H992" i="13"/>
  <c r="H992" i="14" s="1"/>
  <c r="G992" i="13"/>
  <c r="G992" i="14" s="1"/>
  <c r="F992" i="13"/>
  <c r="F992" i="14" s="1"/>
  <c r="E992" i="13"/>
  <c r="E992" i="14" s="1"/>
  <c r="D992" i="13"/>
  <c r="D992" i="14" s="1"/>
  <c r="H991" i="13"/>
  <c r="H991" i="14" s="1"/>
  <c r="G991" i="13"/>
  <c r="G991" i="14" s="1"/>
  <c r="F991" i="13"/>
  <c r="F991" i="14" s="1"/>
  <c r="E991" i="13"/>
  <c r="E991" i="14" s="1"/>
  <c r="D991" i="13"/>
  <c r="D991" i="14" s="1"/>
  <c r="H990" i="13"/>
  <c r="H990" i="14" s="1"/>
  <c r="G990" i="13"/>
  <c r="G990" i="14" s="1"/>
  <c r="F990" i="13"/>
  <c r="F990" i="14" s="1"/>
  <c r="E990" i="13"/>
  <c r="E990" i="14" s="1"/>
  <c r="D990" i="13"/>
  <c r="D990" i="14" s="1"/>
  <c r="H989" i="13"/>
  <c r="H989" i="14" s="1"/>
  <c r="G989" i="13"/>
  <c r="G989" i="14" s="1"/>
  <c r="F989" i="13"/>
  <c r="F989" i="14" s="1"/>
  <c r="E989" i="13"/>
  <c r="E989" i="14" s="1"/>
  <c r="D989" i="13"/>
  <c r="D989" i="14" s="1"/>
  <c r="H988" i="13"/>
  <c r="H988" i="14" s="1"/>
  <c r="G988" i="13"/>
  <c r="G988" i="14" s="1"/>
  <c r="F988" i="13"/>
  <c r="F988" i="14" s="1"/>
  <c r="E988" i="13"/>
  <c r="E988" i="14" s="1"/>
  <c r="D988" i="13"/>
  <c r="D988" i="14" s="1"/>
  <c r="H987" i="13"/>
  <c r="H987" i="14" s="1"/>
  <c r="G987" i="13"/>
  <c r="G987" i="14" s="1"/>
  <c r="F987" i="13"/>
  <c r="F987" i="14" s="1"/>
  <c r="E987" i="13"/>
  <c r="E987" i="14" s="1"/>
  <c r="D987" i="13"/>
  <c r="D987" i="14" s="1"/>
  <c r="H986" i="13"/>
  <c r="H986" i="14" s="1"/>
  <c r="G986" i="13"/>
  <c r="G986" i="14" s="1"/>
  <c r="F986" i="13"/>
  <c r="F986" i="14" s="1"/>
  <c r="E986" i="13"/>
  <c r="E986" i="14" s="1"/>
  <c r="D986" i="13"/>
  <c r="D986" i="14" s="1"/>
  <c r="H985" i="13"/>
  <c r="H985" i="14" s="1"/>
  <c r="G985" i="13"/>
  <c r="G985" i="14" s="1"/>
  <c r="F985" i="13"/>
  <c r="F985" i="14" s="1"/>
  <c r="E985" i="13"/>
  <c r="E985" i="14" s="1"/>
  <c r="D985" i="13"/>
  <c r="D985" i="14" s="1"/>
  <c r="H984" i="13"/>
  <c r="H984" i="14" s="1"/>
  <c r="G984" i="13"/>
  <c r="G984" i="14" s="1"/>
  <c r="F984" i="13"/>
  <c r="F984" i="14" s="1"/>
  <c r="E984" i="13"/>
  <c r="E984" i="14" s="1"/>
  <c r="D984" i="13"/>
  <c r="D984" i="14" s="1"/>
  <c r="H983" i="13"/>
  <c r="H983" i="14" s="1"/>
  <c r="G983" i="13"/>
  <c r="G983" i="14" s="1"/>
  <c r="F983" i="13"/>
  <c r="F983" i="14" s="1"/>
  <c r="E983" i="13"/>
  <c r="E983" i="14" s="1"/>
  <c r="D983" i="13"/>
  <c r="D983" i="14" s="1"/>
  <c r="H982" i="13"/>
  <c r="H982" i="14" s="1"/>
  <c r="G982" i="13"/>
  <c r="G982" i="14" s="1"/>
  <c r="F982" i="13"/>
  <c r="F982" i="14" s="1"/>
  <c r="E982" i="13"/>
  <c r="E982" i="14" s="1"/>
  <c r="D982" i="13"/>
  <c r="D982" i="14" s="1"/>
  <c r="H981" i="13"/>
  <c r="H981" i="14" s="1"/>
  <c r="G981" i="13"/>
  <c r="G981" i="14" s="1"/>
  <c r="F981" i="13"/>
  <c r="F981" i="14" s="1"/>
  <c r="E981" i="13"/>
  <c r="E981" i="14" s="1"/>
  <c r="D981" i="13"/>
  <c r="D981" i="14" s="1"/>
  <c r="H980" i="13"/>
  <c r="H980" i="14" s="1"/>
  <c r="G980" i="13"/>
  <c r="G980" i="14" s="1"/>
  <c r="F980" i="13"/>
  <c r="F980" i="14" s="1"/>
  <c r="E980" i="13"/>
  <c r="E980" i="14" s="1"/>
  <c r="D980" i="13"/>
  <c r="D980" i="14" s="1"/>
  <c r="H979" i="13"/>
  <c r="H979" i="14" s="1"/>
  <c r="G979" i="13"/>
  <c r="G979" i="14" s="1"/>
  <c r="F979" i="13"/>
  <c r="F979" i="14" s="1"/>
  <c r="E979" i="13"/>
  <c r="E979" i="14" s="1"/>
  <c r="D979" i="13"/>
  <c r="D979" i="14" s="1"/>
  <c r="H978" i="13"/>
  <c r="H978" i="14" s="1"/>
  <c r="G978" i="13"/>
  <c r="G978" i="14" s="1"/>
  <c r="F978" i="13"/>
  <c r="F978" i="14" s="1"/>
  <c r="E978" i="13"/>
  <c r="E978" i="14" s="1"/>
  <c r="D978" i="13"/>
  <c r="D978" i="14" s="1"/>
  <c r="H977" i="13"/>
  <c r="H977" i="14" s="1"/>
  <c r="G977" i="13"/>
  <c r="G977" i="14" s="1"/>
  <c r="F977" i="13"/>
  <c r="F977" i="14" s="1"/>
  <c r="E977" i="13"/>
  <c r="E977" i="14" s="1"/>
  <c r="D977" i="13"/>
  <c r="D977" i="14" s="1"/>
  <c r="H976" i="13"/>
  <c r="H976" i="14" s="1"/>
  <c r="G976" i="13"/>
  <c r="G976" i="14" s="1"/>
  <c r="F976" i="13"/>
  <c r="F976" i="14" s="1"/>
  <c r="E976" i="13"/>
  <c r="E976" i="14" s="1"/>
  <c r="D976" i="13"/>
  <c r="D976" i="14" s="1"/>
  <c r="H975" i="13"/>
  <c r="H975" i="14" s="1"/>
  <c r="G975" i="13"/>
  <c r="G975" i="14" s="1"/>
  <c r="F975" i="13"/>
  <c r="F975" i="14" s="1"/>
  <c r="E975" i="13"/>
  <c r="E975" i="14" s="1"/>
  <c r="D975" i="13"/>
  <c r="D975" i="14" s="1"/>
  <c r="H974" i="13"/>
  <c r="H974" i="14" s="1"/>
  <c r="G974" i="13"/>
  <c r="G974" i="14" s="1"/>
  <c r="F974" i="13"/>
  <c r="F974" i="14" s="1"/>
  <c r="E974" i="13"/>
  <c r="E974" i="14" s="1"/>
  <c r="D974" i="13"/>
  <c r="D974" i="14" s="1"/>
  <c r="H973" i="13"/>
  <c r="H973" i="14" s="1"/>
  <c r="G973" i="13"/>
  <c r="G973" i="14" s="1"/>
  <c r="F973" i="13"/>
  <c r="F973" i="14" s="1"/>
  <c r="E973" i="13"/>
  <c r="E973" i="14" s="1"/>
  <c r="D973" i="13"/>
  <c r="D973" i="14" s="1"/>
  <c r="H972" i="13"/>
  <c r="H972" i="14" s="1"/>
  <c r="G972" i="13"/>
  <c r="G972" i="14" s="1"/>
  <c r="F972" i="13"/>
  <c r="F972" i="14" s="1"/>
  <c r="E972" i="13"/>
  <c r="E972" i="14" s="1"/>
  <c r="D972" i="13"/>
  <c r="D972" i="14" s="1"/>
  <c r="H971" i="13"/>
  <c r="H971" i="14" s="1"/>
  <c r="G971" i="13"/>
  <c r="G971" i="14" s="1"/>
  <c r="F971" i="13"/>
  <c r="F971" i="14" s="1"/>
  <c r="E971" i="13"/>
  <c r="E971" i="14" s="1"/>
  <c r="D971" i="13"/>
  <c r="D971" i="14" s="1"/>
  <c r="H970" i="13"/>
  <c r="H970" i="14" s="1"/>
  <c r="G970" i="13"/>
  <c r="G970" i="14" s="1"/>
  <c r="F970" i="13"/>
  <c r="F970" i="14" s="1"/>
  <c r="E970" i="13"/>
  <c r="E970" i="14" s="1"/>
  <c r="D970" i="13"/>
  <c r="D970" i="14" s="1"/>
  <c r="H969" i="13"/>
  <c r="H969" i="14" s="1"/>
  <c r="G969" i="13"/>
  <c r="G969" i="14" s="1"/>
  <c r="F969" i="13"/>
  <c r="F969" i="14" s="1"/>
  <c r="E969" i="13"/>
  <c r="E969" i="14" s="1"/>
  <c r="D969" i="13"/>
  <c r="D969" i="14" s="1"/>
  <c r="H968" i="13"/>
  <c r="H968" i="14" s="1"/>
  <c r="G968" i="13"/>
  <c r="G968" i="14" s="1"/>
  <c r="F968" i="13"/>
  <c r="F968" i="14" s="1"/>
  <c r="E968" i="13"/>
  <c r="E968" i="14" s="1"/>
  <c r="D968" i="13"/>
  <c r="D968" i="14" s="1"/>
  <c r="H967" i="13"/>
  <c r="H967" i="14" s="1"/>
  <c r="G967" i="13"/>
  <c r="G967" i="14" s="1"/>
  <c r="F967" i="13"/>
  <c r="F967" i="14" s="1"/>
  <c r="E967" i="13"/>
  <c r="E967" i="14" s="1"/>
  <c r="D967" i="13"/>
  <c r="D967" i="14" s="1"/>
  <c r="H966" i="13"/>
  <c r="H966" i="14" s="1"/>
  <c r="G966" i="13"/>
  <c r="G966" i="14" s="1"/>
  <c r="F966" i="13"/>
  <c r="F966" i="14" s="1"/>
  <c r="E966" i="13"/>
  <c r="E966" i="14" s="1"/>
  <c r="D966" i="13"/>
  <c r="D966" i="14" s="1"/>
  <c r="H965" i="13"/>
  <c r="H965" i="14" s="1"/>
  <c r="G965" i="13"/>
  <c r="G965" i="14" s="1"/>
  <c r="F965" i="13"/>
  <c r="F965" i="14" s="1"/>
  <c r="E965" i="13"/>
  <c r="E965" i="14" s="1"/>
  <c r="D965" i="13"/>
  <c r="D965" i="14" s="1"/>
  <c r="H964" i="13"/>
  <c r="H964" i="14" s="1"/>
  <c r="G964" i="13"/>
  <c r="G964" i="14" s="1"/>
  <c r="F964" i="13"/>
  <c r="F964" i="14" s="1"/>
  <c r="E964" i="13"/>
  <c r="E964" i="14" s="1"/>
  <c r="D964" i="13"/>
  <c r="D964" i="14" s="1"/>
  <c r="H963" i="13"/>
  <c r="H963" i="14" s="1"/>
  <c r="G963" i="13"/>
  <c r="G963" i="14" s="1"/>
  <c r="F963" i="13"/>
  <c r="F963" i="14" s="1"/>
  <c r="E963" i="13"/>
  <c r="E963" i="14" s="1"/>
  <c r="D963" i="13"/>
  <c r="D963" i="14" s="1"/>
  <c r="H962" i="13"/>
  <c r="H962" i="14" s="1"/>
  <c r="G962" i="13"/>
  <c r="G962" i="14" s="1"/>
  <c r="F962" i="13"/>
  <c r="F962" i="14" s="1"/>
  <c r="E962" i="13"/>
  <c r="E962" i="14" s="1"/>
  <c r="D962" i="13"/>
  <c r="D962" i="14" s="1"/>
  <c r="H961" i="13"/>
  <c r="H961" i="14" s="1"/>
  <c r="G961" i="13"/>
  <c r="G961" i="14" s="1"/>
  <c r="F961" i="13"/>
  <c r="F961" i="14" s="1"/>
  <c r="E961" i="13"/>
  <c r="E961" i="14" s="1"/>
  <c r="D961" i="13"/>
  <c r="D961" i="14" s="1"/>
  <c r="H960" i="13"/>
  <c r="H960" i="14" s="1"/>
  <c r="G960" i="13"/>
  <c r="G960" i="14" s="1"/>
  <c r="F960" i="13"/>
  <c r="F960" i="14" s="1"/>
  <c r="E960" i="13"/>
  <c r="E960" i="14" s="1"/>
  <c r="D960" i="13"/>
  <c r="D960" i="14" s="1"/>
  <c r="H959" i="13"/>
  <c r="H959" i="14" s="1"/>
  <c r="G959" i="13"/>
  <c r="G959" i="14" s="1"/>
  <c r="F959" i="13"/>
  <c r="F959" i="14" s="1"/>
  <c r="E959" i="13"/>
  <c r="E959" i="14" s="1"/>
  <c r="D959" i="13"/>
  <c r="D959" i="14" s="1"/>
  <c r="H958" i="13"/>
  <c r="H958" i="14" s="1"/>
  <c r="G958" i="13"/>
  <c r="G958" i="14" s="1"/>
  <c r="F958" i="13"/>
  <c r="F958" i="14" s="1"/>
  <c r="E958" i="13"/>
  <c r="E958" i="14" s="1"/>
  <c r="D958" i="13"/>
  <c r="D958" i="14" s="1"/>
  <c r="H957" i="13"/>
  <c r="H957" i="14" s="1"/>
  <c r="G957" i="13"/>
  <c r="G957" i="14" s="1"/>
  <c r="F957" i="13"/>
  <c r="F957" i="14" s="1"/>
  <c r="E957" i="13"/>
  <c r="E957" i="14" s="1"/>
  <c r="D957" i="13"/>
  <c r="D957" i="14" s="1"/>
  <c r="H956" i="13"/>
  <c r="H956" i="14" s="1"/>
  <c r="G956" i="13"/>
  <c r="G956" i="14" s="1"/>
  <c r="F956" i="13"/>
  <c r="F956" i="14" s="1"/>
  <c r="E956" i="13"/>
  <c r="E956" i="14" s="1"/>
  <c r="D956" i="13"/>
  <c r="D956" i="14" s="1"/>
  <c r="H955" i="13"/>
  <c r="H955" i="14" s="1"/>
  <c r="G955" i="13"/>
  <c r="G955" i="14" s="1"/>
  <c r="F955" i="13"/>
  <c r="F955" i="14" s="1"/>
  <c r="E955" i="13"/>
  <c r="E955" i="14" s="1"/>
  <c r="D955" i="13"/>
  <c r="D955" i="14" s="1"/>
  <c r="H954" i="13"/>
  <c r="H954" i="14" s="1"/>
  <c r="G954" i="13"/>
  <c r="G954" i="14" s="1"/>
  <c r="F954" i="13"/>
  <c r="F954" i="14" s="1"/>
  <c r="E954" i="13"/>
  <c r="E954" i="14" s="1"/>
  <c r="D954" i="13"/>
  <c r="D954" i="14" s="1"/>
  <c r="H953" i="13"/>
  <c r="H953" i="14" s="1"/>
  <c r="G953" i="13"/>
  <c r="G953" i="14" s="1"/>
  <c r="F953" i="13"/>
  <c r="F953" i="14" s="1"/>
  <c r="E953" i="13"/>
  <c r="E953" i="14" s="1"/>
  <c r="D953" i="13"/>
  <c r="D953" i="14" s="1"/>
  <c r="H952" i="13"/>
  <c r="H952" i="14" s="1"/>
  <c r="G952" i="13"/>
  <c r="G952" i="14" s="1"/>
  <c r="F952" i="13"/>
  <c r="F952" i="14" s="1"/>
  <c r="E952" i="13"/>
  <c r="E952" i="14" s="1"/>
  <c r="D952" i="13"/>
  <c r="D952" i="14" s="1"/>
  <c r="H951" i="13"/>
  <c r="H951" i="14" s="1"/>
  <c r="G951" i="13"/>
  <c r="G951" i="14" s="1"/>
  <c r="F951" i="13"/>
  <c r="F951" i="14" s="1"/>
  <c r="E951" i="13"/>
  <c r="E951" i="14" s="1"/>
  <c r="D951" i="13"/>
  <c r="D951" i="14" s="1"/>
  <c r="H950" i="13"/>
  <c r="H950" i="14" s="1"/>
  <c r="G950" i="13"/>
  <c r="G950" i="14" s="1"/>
  <c r="F950" i="13"/>
  <c r="F950" i="14" s="1"/>
  <c r="E950" i="13"/>
  <c r="E950" i="14" s="1"/>
  <c r="D950" i="13"/>
  <c r="D950" i="14" s="1"/>
  <c r="H949" i="13"/>
  <c r="H949" i="14" s="1"/>
  <c r="G949" i="13"/>
  <c r="G949" i="14" s="1"/>
  <c r="F949" i="13"/>
  <c r="F949" i="14" s="1"/>
  <c r="E949" i="13"/>
  <c r="E949" i="14" s="1"/>
  <c r="D949" i="13"/>
  <c r="D949" i="14" s="1"/>
  <c r="H948" i="13"/>
  <c r="H948" i="14" s="1"/>
  <c r="G948" i="13"/>
  <c r="G948" i="14" s="1"/>
  <c r="F948" i="13"/>
  <c r="F948" i="14" s="1"/>
  <c r="E948" i="13"/>
  <c r="E948" i="14" s="1"/>
  <c r="D948" i="13"/>
  <c r="D948" i="14" s="1"/>
  <c r="H947" i="13"/>
  <c r="H947" i="14" s="1"/>
  <c r="G947" i="13"/>
  <c r="G947" i="14" s="1"/>
  <c r="F947" i="13"/>
  <c r="F947" i="14" s="1"/>
  <c r="E947" i="13"/>
  <c r="E947" i="14" s="1"/>
  <c r="D947" i="13"/>
  <c r="D947" i="14" s="1"/>
  <c r="H946" i="13"/>
  <c r="H946" i="14" s="1"/>
  <c r="G946" i="13"/>
  <c r="G946" i="14" s="1"/>
  <c r="F946" i="13"/>
  <c r="F946" i="14" s="1"/>
  <c r="E946" i="13"/>
  <c r="E946" i="14" s="1"/>
  <c r="D946" i="13"/>
  <c r="D946" i="14" s="1"/>
  <c r="H945" i="13"/>
  <c r="H945" i="14" s="1"/>
  <c r="G945" i="13"/>
  <c r="G945" i="14" s="1"/>
  <c r="F945" i="13"/>
  <c r="F945" i="14" s="1"/>
  <c r="E945" i="13"/>
  <c r="E945" i="14" s="1"/>
  <c r="D945" i="13"/>
  <c r="D945" i="14" s="1"/>
  <c r="H944" i="13"/>
  <c r="H944" i="14" s="1"/>
  <c r="G944" i="13"/>
  <c r="G944" i="14" s="1"/>
  <c r="F944" i="13"/>
  <c r="F944" i="14" s="1"/>
  <c r="E944" i="13"/>
  <c r="E944" i="14" s="1"/>
  <c r="D944" i="13"/>
  <c r="D944" i="14" s="1"/>
  <c r="H943" i="13"/>
  <c r="H943" i="14" s="1"/>
  <c r="G943" i="13"/>
  <c r="G943" i="14" s="1"/>
  <c r="F943" i="13"/>
  <c r="F943" i="14" s="1"/>
  <c r="E943" i="13"/>
  <c r="E943" i="14" s="1"/>
  <c r="D943" i="13"/>
  <c r="D943" i="14" s="1"/>
  <c r="H942" i="13"/>
  <c r="H942" i="14" s="1"/>
  <c r="G942" i="13"/>
  <c r="G942" i="14" s="1"/>
  <c r="F942" i="13"/>
  <c r="F942" i="14" s="1"/>
  <c r="E942" i="13"/>
  <c r="E942" i="14" s="1"/>
  <c r="D942" i="13"/>
  <c r="D942" i="14" s="1"/>
  <c r="H941" i="13"/>
  <c r="H941" i="14" s="1"/>
  <c r="G941" i="13"/>
  <c r="G941" i="14" s="1"/>
  <c r="F941" i="13"/>
  <c r="F941" i="14" s="1"/>
  <c r="E941" i="13"/>
  <c r="E941" i="14" s="1"/>
  <c r="D941" i="13"/>
  <c r="D941" i="14" s="1"/>
  <c r="H940" i="13"/>
  <c r="H940" i="14" s="1"/>
  <c r="G940" i="13"/>
  <c r="G940" i="14" s="1"/>
  <c r="F940" i="13"/>
  <c r="F940" i="14" s="1"/>
  <c r="E940" i="13"/>
  <c r="E940" i="14" s="1"/>
  <c r="D940" i="13"/>
  <c r="D940" i="14" s="1"/>
  <c r="H939" i="13"/>
  <c r="H939" i="14" s="1"/>
  <c r="G939" i="13"/>
  <c r="G939" i="14" s="1"/>
  <c r="F939" i="13"/>
  <c r="F939" i="14" s="1"/>
  <c r="E939" i="13"/>
  <c r="E939" i="14" s="1"/>
  <c r="D939" i="13"/>
  <c r="D939" i="14" s="1"/>
  <c r="H938" i="13"/>
  <c r="H938" i="14" s="1"/>
  <c r="G938" i="13"/>
  <c r="G938" i="14" s="1"/>
  <c r="F938" i="13"/>
  <c r="F938" i="14" s="1"/>
  <c r="E938" i="13"/>
  <c r="E938" i="14" s="1"/>
  <c r="D938" i="13"/>
  <c r="D938" i="14" s="1"/>
  <c r="H937" i="13"/>
  <c r="H937" i="14" s="1"/>
  <c r="G937" i="13"/>
  <c r="G937" i="14" s="1"/>
  <c r="F937" i="13"/>
  <c r="F937" i="14" s="1"/>
  <c r="E937" i="13"/>
  <c r="E937" i="14" s="1"/>
  <c r="D937" i="13"/>
  <c r="D937" i="14" s="1"/>
  <c r="H936" i="13"/>
  <c r="H936" i="14" s="1"/>
  <c r="G936" i="13"/>
  <c r="G936" i="14" s="1"/>
  <c r="F936" i="13"/>
  <c r="F936" i="14" s="1"/>
  <c r="E936" i="13"/>
  <c r="E936" i="14" s="1"/>
  <c r="D936" i="13"/>
  <c r="D936" i="14" s="1"/>
  <c r="H935" i="13"/>
  <c r="H935" i="14" s="1"/>
  <c r="G935" i="13"/>
  <c r="G935" i="14" s="1"/>
  <c r="F935" i="13"/>
  <c r="F935" i="14" s="1"/>
  <c r="E935" i="13"/>
  <c r="E935" i="14" s="1"/>
  <c r="D935" i="13"/>
  <c r="D935" i="14" s="1"/>
  <c r="H934" i="13"/>
  <c r="H934" i="14" s="1"/>
  <c r="G934" i="13"/>
  <c r="G934" i="14" s="1"/>
  <c r="F934" i="13"/>
  <c r="F934" i="14" s="1"/>
  <c r="E934" i="13"/>
  <c r="E934" i="14" s="1"/>
  <c r="D934" i="13"/>
  <c r="D934" i="14" s="1"/>
  <c r="H933" i="13"/>
  <c r="H933" i="14" s="1"/>
  <c r="G933" i="13"/>
  <c r="G933" i="14" s="1"/>
  <c r="F933" i="13"/>
  <c r="F933" i="14" s="1"/>
  <c r="E933" i="13"/>
  <c r="E933" i="14" s="1"/>
  <c r="D933" i="13"/>
  <c r="D933" i="14" s="1"/>
  <c r="H932" i="13"/>
  <c r="H932" i="14" s="1"/>
  <c r="G932" i="13"/>
  <c r="G932" i="14" s="1"/>
  <c r="F932" i="13"/>
  <c r="F932" i="14" s="1"/>
  <c r="E932" i="13"/>
  <c r="E932" i="14" s="1"/>
  <c r="D932" i="13"/>
  <c r="D932" i="14" s="1"/>
  <c r="H931" i="13"/>
  <c r="H931" i="14" s="1"/>
  <c r="G931" i="13"/>
  <c r="G931" i="14" s="1"/>
  <c r="F931" i="13"/>
  <c r="F931" i="14" s="1"/>
  <c r="E931" i="13"/>
  <c r="E931" i="14" s="1"/>
  <c r="D931" i="13"/>
  <c r="D931" i="14" s="1"/>
  <c r="H930" i="13"/>
  <c r="H930" i="14" s="1"/>
  <c r="G930" i="13"/>
  <c r="G930" i="14" s="1"/>
  <c r="F930" i="13"/>
  <c r="F930" i="14" s="1"/>
  <c r="E930" i="13"/>
  <c r="E930" i="14" s="1"/>
  <c r="D930" i="13"/>
  <c r="D930" i="14" s="1"/>
  <c r="H929" i="13"/>
  <c r="H929" i="14" s="1"/>
  <c r="G929" i="13"/>
  <c r="G929" i="14" s="1"/>
  <c r="F929" i="13"/>
  <c r="F929" i="14" s="1"/>
  <c r="E929" i="13"/>
  <c r="E929" i="14" s="1"/>
  <c r="D929" i="13"/>
  <c r="D929" i="14" s="1"/>
  <c r="H928" i="13"/>
  <c r="H928" i="14" s="1"/>
  <c r="G928" i="13"/>
  <c r="G928" i="14" s="1"/>
  <c r="F928" i="13"/>
  <c r="F928" i="14" s="1"/>
  <c r="E928" i="13"/>
  <c r="E928" i="14" s="1"/>
  <c r="D928" i="13"/>
  <c r="D928" i="14" s="1"/>
  <c r="H927" i="13"/>
  <c r="H927" i="14" s="1"/>
  <c r="G927" i="13"/>
  <c r="G927" i="14" s="1"/>
  <c r="F927" i="13"/>
  <c r="F927" i="14" s="1"/>
  <c r="E927" i="13"/>
  <c r="E927" i="14" s="1"/>
  <c r="D927" i="13"/>
  <c r="D927" i="14" s="1"/>
  <c r="H926" i="13"/>
  <c r="H926" i="14" s="1"/>
  <c r="G926" i="13"/>
  <c r="G926" i="14" s="1"/>
  <c r="F926" i="13"/>
  <c r="F926" i="14" s="1"/>
  <c r="E926" i="13"/>
  <c r="E926" i="14" s="1"/>
  <c r="D926" i="13"/>
  <c r="D926" i="14" s="1"/>
  <c r="H925" i="13"/>
  <c r="H925" i="14" s="1"/>
  <c r="G925" i="13"/>
  <c r="G925" i="14" s="1"/>
  <c r="F925" i="13"/>
  <c r="F925" i="14" s="1"/>
  <c r="E925" i="13"/>
  <c r="E925" i="14" s="1"/>
  <c r="D925" i="13"/>
  <c r="D925" i="14" s="1"/>
  <c r="H924" i="13"/>
  <c r="H924" i="14" s="1"/>
  <c r="G924" i="13"/>
  <c r="G924" i="14" s="1"/>
  <c r="F924" i="13"/>
  <c r="F924" i="14" s="1"/>
  <c r="E924" i="13"/>
  <c r="E924" i="14" s="1"/>
  <c r="D924" i="13"/>
  <c r="D924" i="14" s="1"/>
  <c r="H923" i="13"/>
  <c r="H923" i="14" s="1"/>
  <c r="G923" i="13"/>
  <c r="G923" i="14" s="1"/>
  <c r="F923" i="13"/>
  <c r="F923" i="14" s="1"/>
  <c r="E923" i="13"/>
  <c r="E923" i="14" s="1"/>
  <c r="D923" i="13"/>
  <c r="D923" i="14" s="1"/>
  <c r="H922" i="13"/>
  <c r="H922" i="14" s="1"/>
  <c r="G922" i="13"/>
  <c r="G922" i="14" s="1"/>
  <c r="F922" i="13"/>
  <c r="F922" i="14" s="1"/>
  <c r="E922" i="13"/>
  <c r="E922" i="14" s="1"/>
  <c r="D922" i="13"/>
  <c r="D922" i="14" s="1"/>
  <c r="H921" i="13"/>
  <c r="H921" i="14" s="1"/>
  <c r="G921" i="13"/>
  <c r="G921" i="14" s="1"/>
  <c r="F921" i="13"/>
  <c r="F921" i="14" s="1"/>
  <c r="E921" i="13"/>
  <c r="E921" i="14" s="1"/>
  <c r="D921" i="13"/>
  <c r="D921" i="14" s="1"/>
  <c r="H920" i="13"/>
  <c r="H920" i="14" s="1"/>
  <c r="G920" i="13"/>
  <c r="G920" i="14" s="1"/>
  <c r="F920" i="13"/>
  <c r="F920" i="14" s="1"/>
  <c r="E920" i="13"/>
  <c r="E920" i="14" s="1"/>
  <c r="D920" i="13"/>
  <c r="D920" i="14" s="1"/>
  <c r="H919" i="13"/>
  <c r="H919" i="14" s="1"/>
  <c r="G919" i="13"/>
  <c r="G919" i="14" s="1"/>
  <c r="F919" i="13"/>
  <c r="F919" i="14" s="1"/>
  <c r="E919" i="13"/>
  <c r="E919" i="14" s="1"/>
  <c r="D919" i="13"/>
  <c r="D919" i="14" s="1"/>
  <c r="H918" i="13"/>
  <c r="H918" i="14" s="1"/>
  <c r="G918" i="13"/>
  <c r="G918" i="14" s="1"/>
  <c r="F918" i="13"/>
  <c r="F918" i="14" s="1"/>
  <c r="E918" i="13"/>
  <c r="E918" i="14" s="1"/>
  <c r="D918" i="13"/>
  <c r="D918" i="14" s="1"/>
  <c r="H917" i="13"/>
  <c r="H917" i="14" s="1"/>
  <c r="G917" i="13"/>
  <c r="G917" i="14" s="1"/>
  <c r="F917" i="13"/>
  <c r="F917" i="14" s="1"/>
  <c r="E917" i="13"/>
  <c r="E917" i="14" s="1"/>
  <c r="D917" i="13"/>
  <c r="D917" i="14" s="1"/>
  <c r="H916" i="13"/>
  <c r="H916" i="14" s="1"/>
  <c r="G916" i="13"/>
  <c r="G916" i="14" s="1"/>
  <c r="F916" i="13"/>
  <c r="F916" i="14" s="1"/>
  <c r="E916" i="13"/>
  <c r="E916" i="14" s="1"/>
  <c r="D916" i="13"/>
  <c r="D916" i="14" s="1"/>
  <c r="H915" i="13"/>
  <c r="H915" i="14" s="1"/>
  <c r="G915" i="13"/>
  <c r="G915" i="14" s="1"/>
  <c r="F915" i="13"/>
  <c r="F915" i="14" s="1"/>
  <c r="E915" i="13"/>
  <c r="E915" i="14" s="1"/>
  <c r="D915" i="13"/>
  <c r="D915" i="14" s="1"/>
  <c r="H914" i="13"/>
  <c r="H914" i="14" s="1"/>
  <c r="G914" i="13"/>
  <c r="G914" i="14" s="1"/>
  <c r="F914" i="13"/>
  <c r="F914" i="14" s="1"/>
  <c r="E914" i="13"/>
  <c r="E914" i="14" s="1"/>
  <c r="D914" i="13"/>
  <c r="D914" i="14" s="1"/>
  <c r="H913" i="13"/>
  <c r="H913" i="14" s="1"/>
  <c r="G913" i="13"/>
  <c r="G913" i="14" s="1"/>
  <c r="F913" i="13"/>
  <c r="F913" i="14" s="1"/>
  <c r="E913" i="13"/>
  <c r="E913" i="14" s="1"/>
  <c r="D913" i="13"/>
  <c r="D913" i="14" s="1"/>
  <c r="H912" i="13"/>
  <c r="H912" i="14" s="1"/>
  <c r="G912" i="13"/>
  <c r="G912" i="14" s="1"/>
  <c r="F912" i="13"/>
  <c r="F912" i="14" s="1"/>
  <c r="E912" i="13"/>
  <c r="E912" i="14" s="1"/>
  <c r="D912" i="13"/>
  <c r="D912" i="14" s="1"/>
  <c r="H911" i="13"/>
  <c r="H911" i="14" s="1"/>
  <c r="G911" i="13"/>
  <c r="G911" i="14" s="1"/>
  <c r="F911" i="13"/>
  <c r="F911" i="14" s="1"/>
  <c r="E911" i="13"/>
  <c r="E911" i="14" s="1"/>
  <c r="D911" i="13"/>
  <c r="D911" i="14" s="1"/>
  <c r="H910" i="13"/>
  <c r="H910" i="14" s="1"/>
  <c r="G910" i="13"/>
  <c r="G910" i="14" s="1"/>
  <c r="F910" i="13"/>
  <c r="F910" i="14" s="1"/>
  <c r="E910" i="13"/>
  <c r="E910" i="14" s="1"/>
  <c r="D910" i="13"/>
  <c r="D910" i="14" s="1"/>
  <c r="H909" i="13"/>
  <c r="H909" i="14" s="1"/>
  <c r="G909" i="13"/>
  <c r="G909" i="14" s="1"/>
  <c r="F909" i="13"/>
  <c r="F909" i="14" s="1"/>
  <c r="E909" i="13"/>
  <c r="E909" i="14" s="1"/>
  <c r="D909" i="13"/>
  <c r="D909" i="14" s="1"/>
  <c r="H908" i="13"/>
  <c r="H908" i="14" s="1"/>
  <c r="G908" i="13"/>
  <c r="G908" i="14" s="1"/>
  <c r="F908" i="13"/>
  <c r="F908" i="14" s="1"/>
  <c r="E908" i="13"/>
  <c r="E908" i="14" s="1"/>
  <c r="D908" i="13"/>
  <c r="D908" i="14" s="1"/>
  <c r="H907" i="13"/>
  <c r="H907" i="14" s="1"/>
  <c r="G907" i="13"/>
  <c r="G907" i="14" s="1"/>
  <c r="F907" i="13"/>
  <c r="F907" i="14" s="1"/>
  <c r="E907" i="13"/>
  <c r="E907" i="14" s="1"/>
  <c r="D907" i="13"/>
  <c r="D907" i="14" s="1"/>
  <c r="H906" i="13"/>
  <c r="H906" i="14" s="1"/>
  <c r="G906" i="13"/>
  <c r="G906" i="14" s="1"/>
  <c r="F906" i="13"/>
  <c r="F906" i="14" s="1"/>
  <c r="E906" i="13"/>
  <c r="E906" i="14" s="1"/>
  <c r="D906" i="13"/>
  <c r="D906" i="14" s="1"/>
  <c r="H905" i="13"/>
  <c r="H905" i="14" s="1"/>
  <c r="G905" i="13"/>
  <c r="G905" i="14" s="1"/>
  <c r="F905" i="13"/>
  <c r="F905" i="14" s="1"/>
  <c r="E905" i="13"/>
  <c r="E905" i="14" s="1"/>
  <c r="D905" i="13"/>
  <c r="D905" i="14" s="1"/>
  <c r="H904" i="13"/>
  <c r="H904" i="14" s="1"/>
  <c r="G904" i="13"/>
  <c r="G904" i="14" s="1"/>
  <c r="F904" i="13"/>
  <c r="F904" i="14" s="1"/>
  <c r="E904" i="13"/>
  <c r="E904" i="14" s="1"/>
  <c r="D904" i="13"/>
  <c r="D904" i="14" s="1"/>
  <c r="H903" i="13"/>
  <c r="H903" i="14" s="1"/>
  <c r="G903" i="13"/>
  <c r="G903" i="14" s="1"/>
  <c r="F903" i="13"/>
  <c r="F903" i="14" s="1"/>
  <c r="E903" i="13"/>
  <c r="E903" i="14" s="1"/>
  <c r="D903" i="13"/>
  <c r="D903" i="14" s="1"/>
  <c r="H902" i="13"/>
  <c r="H902" i="14" s="1"/>
  <c r="G902" i="13"/>
  <c r="G902" i="14" s="1"/>
  <c r="F902" i="13"/>
  <c r="F902" i="14" s="1"/>
  <c r="E902" i="13"/>
  <c r="E902" i="14" s="1"/>
  <c r="D902" i="13"/>
  <c r="D902" i="14" s="1"/>
  <c r="H901" i="13"/>
  <c r="H901" i="14" s="1"/>
  <c r="G901" i="13"/>
  <c r="G901" i="14" s="1"/>
  <c r="F901" i="13"/>
  <c r="F901" i="14" s="1"/>
  <c r="E901" i="13"/>
  <c r="E901" i="14" s="1"/>
  <c r="D901" i="13"/>
  <c r="D901" i="14" s="1"/>
  <c r="H900" i="13"/>
  <c r="H900" i="14" s="1"/>
  <c r="G900" i="13"/>
  <c r="G900" i="14" s="1"/>
  <c r="F900" i="13"/>
  <c r="F900" i="14" s="1"/>
  <c r="E900" i="13"/>
  <c r="E900" i="14" s="1"/>
  <c r="D900" i="13"/>
  <c r="D900" i="14" s="1"/>
  <c r="H899" i="13"/>
  <c r="H899" i="14" s="1"/>
  <c r="G899" i="13"/>
  <c r="G899" i="14" s="1"/>
  <c r="F899" i="13"/>
  <c r="F899" i="14" s="1"/>
  <c r="E899" i="13"/>
  <c r="E899" i="14" s="1"/>
  <c r="D899" i="13"/>
  <c r="D899" i="14" s="1"/>
  <c r="H898" i="13"/>
  <c r="H898" i="14" s="1"/>
  <c r="G898" i="13"/>
  <c r="G898" i="14" s="1"/>
  <c r="F898" i="13"/>
  <c r="F898" i="14" s="1"/>
  <c r="E898" i="13"/>
  <c r="E898" i="14" s="1"/>
  <c r="D898" i="13"/>
  <c r="D898" i="14" s="1"/>
  <c r="H897" i="13"/>
  <c r="H897" i="14" s="1"/>
  <c r="G897" i="13"/>
  <c r="G897" i="14" s="1"/>
  <c r="F897" i="13"/>
  <c r="F897" i="14" s="1"/>
  <c r="E897" i="13"/>
  <c r="E897" i="14" s="1"/>
  <c r="D897" i="13"/>
  <c r="D897" i="14" s="1"/>
  <c r="H896" i="13"/>
  <c r="H896" i="14" s="1"/>
  <c r="G896" i="13"/>
  <c r="G896" i="14" s="1"/>
  <c r="F896" i="13"/>
  <c r="F896" i="14" s="1"/>
  <c r="E896" i="13"/>
  <c r="E896" i="14" s="1"/>
  <c r="D896" i="13"/>
  <c r="D896" i="14" s="1"/>
  <c r="H895" i="13"/>
  <c r="H895" i="14" s="1"/>
  <c r="G895" i="13"/>
  <c r="G895" i="14" s="1"/>
  <c r="F895" i="13"/>
  <c r="F895" i="14" s="1"/>
  <c r="E895" i="13"/>
  <c r="E895" i="14" s="1"/>
  <c r="D895" i="13"/>
  <c r="D895" i="14" s="1"/>
  <c r="H894" i="13"/>
  <c r="H894" i="14" s="1"/>
  <c r="G894" i="13"/>
  <c r="G894" i="14" s="1"/>
  <c r="F894" i="13"/>
  <c r="F894" i="14" s="1"/>
  <c r="E894" i="13"/>
  <c r="E894" i="14" s="1"/>
  <c r="D894" i="13"/>
  <c r="D894" i="14" s="1"/>
  <c r="H893" i="13"/>
  <c r="H893" i="14" s="1"/>
  <c r="G893" i="13"/>
  <c r="G893" i="14" s="1"/>
  <c r="F893" i="13"/>
  <c r="F893" i="14" s="1"/>
  <c r="E893" i="13"/>
  <c r="E893" i="14" s="1"/>
  <c r="D893" i="13"/>
  <c r="D893" i="14" s="1"/>
  <c r="H892" i="13"/>
  <c r="H892" i="14" s="1"/>
  <c r="G892" i="13"/>
  <c r="G892" i="14" s="1"/>
  <c r="F892" i="13"/>
  <c r="F892" i="14" s="1"/>
  <c r="E892" i="13"/>
  <c r="E892" i="14" s="1"/>
  <c r="D892" i="13"/>
  <c r="D892" i="14" s="1"/>
  <c r="H891" i="13"/>
  <c r="H891" i="14" s="1"/>
  <c r="G891" i="13"/>
  <c r="G891" i="14" s="1"/>
  <c r="F891" i="13"/>
  <c r="F891" i="14" s="1"/>
  <c r="E891" i="13"/>
  <c r="E891" i="14" s="1"/>
  <c r="D891" i="13"/>
  <c r="D891" i="14" s="1"/>
  <c r="H890" i="13"/>
  <c r="H890" i="14" s="1"/>
  <c r="G890" i="13"/>
  <c r="G890" i="14" s="1"/>
  <c r="F890" i="13"/>
  <c r="F890" i="14" s="1"/>
  <c r="E890" i="13"/>
  <c r="E890" i="14" s="1"/>
  <c r="D890" i="13"/>
  <c r="D890" i="14" s="1"/>
  <c r="H889" i="13"/>
  <c r="H889" i="14" s="1"/>
  <c r="G889" i="13"/>
  <c r="G889" i="14" s="1"/>
  <c r="F889" i="13"/>
  <c r="F889" i="14" s="1"/>
  <c r="E889" i="13"/>
  <c r="E889" i="14" s="1"/>
  <c r="D889" i="13"/>
  <c r="D889" i="14" s="1"/>
  <c r="H888" i="13"/>
  <c r="H888" i="14" s="1"/>
  <c r="G888" i="13"/>
  <c r="G888" i="14" s="1"/>
  <c r="F888" i="13"/>
  <c r="F888" i="14" s="1"/>
  <c r="E888" i="13"/>
  <c r="E888" i="14" s="1"/>
  <c r="D888" i="13"/>
  <c r="D888" i="14" s="1"/>
  <c r="H887" i="13"/>
  <c r="H887" i="14" s="1"/>
  <c r="G887" i="13"/>
  <c r="G887" i="14" s="1"/>
  <c r="F887" i="13"/>
  <c r="F887" i="14" s="1"/>
  <c r="E887" i="13"/>
  <c r="E887" i="14" s="1"/>
  <c r="D887" i="13"/>
  <c r="D887" i="14" s="1"/>
  <c r="H886" i="13"/>
  <c r="H886" i="14" s="1"/>
  <c r="G886" i="13"/>
  <c r="G886" i="14" s="1"/>
  <c r="F886" i="13"/>
  <c r="F886" i="14" s="1"/>
  <c r="E886" i="13"/>
  <c r="E886" i="14" s="1"/>
  <c r="D886" i="13"/>
  <c r="D886" i="14" s="1"/>
  <c r="H885" i="13"/>
  <c r="H885" i="14" s="1"/>
  <c r="G885" i="13"/>
  <c r="G885" i="14" s="1"/>
  <c r="F885" i="13"/>
  <c r="F885" i="14" s="1"/>
  <c r="E885" i="13"/>
  <c r="E885" i="14" s="1"/>
  <c r="D885" i="13"/>
  <c r="D885" i="14" s="1"/>
  <c r="H884" i="13"/>
  <c r="H884" i="14" s="1"/>
  <c r="G884" i="13"/>
  <c r="G884" i="14" s="1"/>
  <c r="F884" i="13"/>
  <c r="F884" i="14" s="1"/>
  <c r="E884" i="13"/>
  <c r="E884" i="14" s="1"/>
  <c r="D884" i="13"/>
  <c r="D884" i="14" s="1"/>
  <c r="H883" i="13"/>
  <c r="H883" i="14" s="1"/>
  <c r="G883" i="13"/>
  <c r="G883" i="14" s="1"/>
  <c r="F883" i="13"/>
  <c r="F883" i="14" s="1"/>
  <c r="E883" i="13"/>
  <c r="E883" i="14" s="1"/>
  <c r="D883" i="13"/>
  <c r="D883" i="14" s="1"/>
  <c r="H882" i="13"/>
  <c r="H882" i="14" s="1"/>
  <c r="G882" i="13"/>
  <c r="G882" i="14" s="1"/>
  <c r="F882" i="13"/>
  <c r="F882" i="14" s="1"/>
  <c r="E882" i="13"/>
  <c r="E882" i="14" s="1"/>
  <c r="D882" i="13"/>
  <c r="D882" i="14" s="1"/>
  <c r="H881" i="13"/>
  <c r="H881" i="14" s="1"/>
  <c r="G881" i="13"/>
  <c r="G881" i="14" s="1"/>
  <c r="F881" i="13"/>
  <c r="F881" i="14" s="1"/>
  <c r="E881" i="13"/>
  <c r="E881" i="14" s="1"/>
  <c r="D881" i="13"/>
  <c r="D881" i="14" s="1"/>
  <c r="H880" i="13"/>
  <c r="H880" i="14" s="1"/>
  <c r="G880" i="13"/>
  <c r="G880" i="14" s="1"/>
  <c r="F880" i="13"/>
  <c r="F880" i="14" s="1"/>
  <c r="E880" i="13"/>
  <c r="E880" i="14" s="1"/>
  <c r="D880" i="13"/>
  <c r="D880" i="14" s="1"/>
  <c r="H879" i="13"/>
  <c r="H879" i="14" s="1"/>
  <c r="G879" i="13"/>
  <c r="G879" i="14" s="1"/>
  <c r="F879" i="13"/>
  <c r="F879" i="14" s="1"/>
  <c r="E879" i="13"/>
  <c r="E879" i="14" s="1"/>
  <c r="D879" i="13"/>
  <c r="D879" i="14" s="1"/>
  <c r="H878" i="13"/>
  <c r="H878" i="14" s="1"/>
  <c r="G878" i="13"/>
  <c r="G878" i="14" s="1"/>
  <c r="F878" i="13"/>
  <c r="F878" i="14" s="1"/>
  <c r="E878" i="13"/>
  <c r="E878" i="14" s="1"/>
  <c r="D878" i="13"/>
  <c r="D878" i="14" s="1"/>
  <c r="H877" i="13"/>
  <c r="H877" i="14" s="1"/>
  <c r="G877" i="13"/>
  <c r="G877" i="14" s="1"/>
  <c r="F877" i="13"/>
  <c r="F877" i="14" s="1"/>
  <c r="E877" i="13"/>
  <c r="E877" i="14" s="1"/>
  <c r="D877" i="13"/>
  <c r="D877" i="14" s="1"/>
  <c r="H876" i="13"/>
  <c r="H876" i="14" s="1"/>
  <c r="G876" i="13"/>
  <c r="G876" i="14" s="1"/>
  <c r="F876" i="13"/>
  <c r="F876" i="14" s="1"/>
  <c r="E876" i="13"/>
  <c r="E876" i="14" s="1"/>
  <c r="D876" i="13"/>
  <c r="D876" i="14" s="1"/>
  <c r="H875" i="13"/>
  <c r="H875" i="14" s="1"/>
  <c r="G875" i="13"/>
  <c r="G875" i="14" s="1"/>
  <c r="F875" i="13"/>
  <c r="F875" i="14" s="1"/>
  <c r="E875" i="13"/>
  <c r="E875" i="14" s="1"/>
  <c r="D875" i="13"/>
  <c r="D875" i="14" s="1"/>
  <c r="H874" i="13"/>
  <c r="H874" i="14" s="1"/>
  <c r="G874" i="13"/>
  <c r="G874" i="14" s="1"/>
  <c r="F874" i="13"/>
  <c r="F874" i="14" s="1"/>
  <c r="E874" i="13"/>
  <c r="E874" i="14" s="1"/>
  <c r="D874" i="13"/>
  <c r="D874" i="14" s="1"/>
  <c r="H873" i="13"/>
  <c r="H873" i="14" s="1"/>
  <c r="G873" i="13"/>
  <c r="G873" i="14" s="1"/>
  <c r="F873" i="13"/>
  <c r="F873" i="14" s="1"/>
  <c r="E873" i="13"/>
  <c r="E873" i="14" s="1"/>
  <c r="D873" i="13"/>
  <c r="D873" i="14" s="1"/>
  <c r="H872" i="13"/>
  <c r="H872" i="14" s="1"/>
  <c r="G872" i="13"/>
  <c r="G872" i="14" s="1"/>
  <c r="F872" i="13"/>
  <c r="F872" i="14" s="1"/>
  <c r="E872" i="13"/>
  <c r="E872" i="14" s="1"/>
  <c r="D872" i="13"/>
  <c r="D872" i="14" s="1"/>
  <c r="H871" i="13"/>
  <c r="H871" i="14" s="1"/>
  <c r="G871" i="13"/>
  <c r="G871" i="14" s="1"/>
  <c r="F871" i="13"/>
  <c r="F871" i="14" s="1"/>
  <c r="E871" i="13"/>
  <c r="E871" i="14" s="1"/>
  <c r="D871" i="13"/>
  <c r="D871" i="14" s="1"/>
  <c r="H870" i="13"/>
  <c r="H870" i="14" s="1"/>
  <c r="G870" i="13"/>
  <c r="G870" i="14" s="1"/>
  <c r="F870" i="13"/>
  <c r="F870" i="14" s="1"/>
  <c r="E870" i="13"/>
  <c r="E870" i="14" s="1"/>
  <c r="D870" i="13"/>
  <c r="D870" i="14" s="1"/>
  <c r="H869" i="13"/>
  <c r="H869" i="14" s="1"/>
  <c r="G869" i="13"/>
  <c r="G869" i="14" s="1"/>
  <c r="F869" i="13"/>
  <c r="F869" i="14" s="1"/>
  <c r="E869" i="13"/>
  <c r="E869" i="14" s="1"/>
  <c r="D869" i="13"/>
  <c r="D869" i="14" s="1"/>
  <c r="H868" i="13"/>
  <c r="H868" i="14" s="1"/>
  <c r="G868" i="13"/>
  <c r="G868" i="14" s="1"/>
  <c r="F868" i="13"/>
  <c r="F868" i="14" s="1"/>
  <c r="E868" i="13"/>
  <c r="E868" i="14" s="1"/>
  <c r="D868" i="13"/>
  <c r="D868" i="14" s="1"/>
  <c r="H867" i="13"/>
  <c r="H867" i="14" s="1"/>
  <c r="G867" i="13"/>
  <c r="G867" i="14" s="1"/>
  <c r="F867" i="13"/>
  <c r="F867" i="14" s="1"/>
  <c r="E867" i="13"/>
  <c r="E867" i="14" s="1"/>
  <c r="D867" i="13"/>
  <c r="D867" i="14" s="1"/>
  <c r="H866" i="13"/>
  <c r="H866" i="14" s="1"/>
  <c r="G866" i="13"/>
  <c r="G866" i="14" s="1"/>
  <c r="F866" i="13"/>
  <c r="F866" i="14" s="1"/>
  <c r="E866" i="13"/>
  <c r="E866" i="14" s="1"/>
  <c r="D866" i="13"/>
  <c r="D866" i="14" s="1"/>
  <c r="H865" i="13"/>
  <c r="H865" i="14" s="1"/>
  <c r="G865" i="13"/>
  <c r="G865" i="14" s="1"/>
  <c r="F865" i="13"/>
  <c r="F865" i="14" s="1"/>
  <c r="E865" i="13"/>
  <c r="E865" i="14" s="1"/>
  <c r="D865" i="13"/>
  <c r="D865" i="14" s="1"/>
  <c r="H864" i="13"/>
  <c r="H864" i="14" s="1"/>
  <c r="G864" i="13"/>
  <c r="G864" i="14" s="1"/>
  <c r="F864" i="13"/>
  <c r="F864" i="14" s="1"/>
  <c r="E864" i="13"/>
  <c r="E864" i="14" s="1"/>
  <c r="D864" i="13"/>
  <c r="D864" i="14" s="1"/>
  <c r="H863" i="13"/>
  <c r="H863" i="14" s="1"/>
  <c r="G863" i="13"/>
  <c r="G863" i="14" s="1"/>
  <c r="F863" i="13"/>
  <c r="F863" i="14" s="1"/>
  <c r="E863" i="13"/>
  <c r="E863" i="14" s="1"/>
  <c r="D863" i="13"/>
  <c r="D863" i="14" s="1"/>
  <c r="H862" i="13"/>
  <c r="H862" i="14" s="1"/>
  <c r="G862" i="13"/>
  <c r="G862" i="14" s="1"/>
  <c r="F862" i="13"/>
  <c r="F862" i="14" s="1"/>
  <c r="E862" i="13"/>
  <c r="E862" i="14" s="1"/>
  <c r="D862" i="13"/>
  <c r="D862" i="14" s="1"/>
  <c r="H861" i="13"/>
  <c r="H861" i="14" s="1"/>
  <c r="G861" i="13"/>
  <c r="G861" i="14" s="1"/>
  <c r="F861" i="13"/>
  <c r="F861" i="14" s="1"/>
  <c r="E861" i="13"/>
  <c r="E861" i="14" s="1"/>
  <c r="D861" i="13"/>
  <c r="D861" i="14" s="1"/>
  <c r="H860" i="13"/>
  <c r="H860" i="14" s="1"/>
  <c r="G860" i="13"/>
  <c r="G860" i="14" s="1"/>
  <c r="F860" i="13"/>
  <c r="F860" i="14" s="1"/>
  <c r="E860" i="13"/>
  <c r="E860" i="14" s="1"/>
  <c r="D860" i="13"/>
  <c r="D860" i="14" s="1"/>
  <c r="H859" i="13"/>
  <c r="H859" i="14" s="1"/>
  <c r="G859" i="13"/>
  <c r="G859" i="14" s="1"/>
  <c r="F859" i="13"/>
  <c r="F859" i="14" s="1"/>
  <c r="E859" i="13"/>
  <c r="E859" i="14" s="1"/>
  <c r="D859" i="13"/>
  <c r="D859" i="14" s="1"/>
  <c r="H858" i="13"/>
  <c r="H858" i="14" s="1"/>
  <c r="G858" i="13"/>
  <c r="G858" i="14" s="1"/>
  <c r="F858" i="13"/>
  <c r="F858" i="14" s="1"/>
  <c r="E858" i="13"/>
  <c r="E858" i="14" s="1"/>
  <c r="D858" i="13"/>
  <c r="D858" i="14" s="1"/>
  <c r="H857" i="13"/>
  <c r="H857" i="14" s="1"/>
  <c r="G857" i="13"/>
  <c r="G857" i="14" s="1"/>
  <c r="F857" i="13"/>
  <c r="F857" i="14" s="1"/>
  <c r="E857" i="13"/>
  <c r="E857" i="14" s="1"/>
  <c r="D857" i="13"/>
  <c r="D857" i="14" s="1"/>
  <c r="H856" i="13"/>
  <c r="H856" i="14" s="1"/>
  <c r="G856" i="13"/>
  <c r="G856" i="14" s="1"/>
  <c r="F856" i="13"/>
  <c r="F856" i="14" s="1"/>
  <c r="E856" i="13"/>
  <c r="E856" i="14" s="1"/>
  <c r="D856" i="13"/>
  <c r="D856" i="14" s="1"/>
  <c r="H855" i="13"/>
  <c r="H855" i="14" s="1"/>
  <c r="G855" i="13"/>
  <c r="G855" i="14" s="1"/>
  <c r="F855" i="13"/>
  <c r="F855" i="14" s="1"/>
  <c r="E855" i="13"/>
  <c r="E855" i="14" s="1"/>
  <c r="D855" i="13"/>
  <c r="D855" i="14" s="1"/>
  <c r="H854" i="13"/>
  <c r="H854" i="14" s="1"/>
  <c r="G854" i="13"/>
  <c r="G854" i="14" s="1"/>
  <c r="F854" i="13"/>
  <c r="F854" i="14" s="1"/>
  <c r="E854" i="13"/>
  <c r="E854" i="14" s="1"/>
  <c r="D854" i="13"/>
  <c r="D854" i="14" s="1"/>
  <c r="H853" i="13"/>
  <c r="H853" i="14" s="1"/>
  <c r="G853" i="13"/>
  <c r="G853" i="14" s="1"/>
  <c r="F853" i="13"/>
  <c r="F853" i="14" s="1"/>
  <c r="E853" i="13"/>
  <c r="E853" i="14" s="1"/>
  <c r="D853" i="13"/>
  <c r="D853" i="14" s="1"/>
  <c r="H852" i="13"/>
  <c r="H852" i="14" s="1"/>
  <c r="G852" i="13"/>
  <c r="G852" i="14" s="1"/>
  <c r="F852" i="13"/>
  <c r="F852" i="14" s="1"/>
  <c r="E852" i="13"/>
  <c r="E852" i="14" s="1"/>
  <c r="D852" i="13"/>
  <c r="D852" i="14" s="1"/>
  <c r="H851" i="13"/>
  <c r="H851" i="14" s="1"/>
  <c r="G851" i="13"/>
  <c r="G851" i="14" s="1"/>
  <c r="F851" i="13"/>
  <c r="F851" i="14" s="1"/>
  <c r="E851" i="13"/>
  <c r="E851" i="14" s="1"/>
  <c r="D851" i="13"/>
  <c r="D851" i="14" s="1"/>
  <c r="H850" i="13"/>
  <c r="H850" i="14" s="1"/>
  <c r="G850" i="13"/>
  <c r="G850" i="14" s="1"/>
  <c r="F850" i="13"/>
  <c r="F850" i="14" s="1"/>
  <c r="E850" i="13"/>
  <c r="E850" i="14" s="1"/>
  <c r="D850" i="13"/>
  <c r="D850" i="14" s="1"/>
  <c r="H849" i="13"/>
  <c r="H849" i="14" s="1"/>
  <c r="G849" i="13"/>
  <c r="G849" i="14" s="1"/>
  <c r="F849" i="13"/>
  <c r="F849" i="14" s="1"/>
  <c r="E849" i="13"/>
  <c r="E849" i="14" s="1"/>
  <c r="D849" i="13"/>
  <c r="D849" i="14" s="1"/>
  <c r="H848" i="13"/>
  <c r="H848" i="14" s="1"/>
  <c r="G848" i="13"/>
  <c r="G848" i="14" s="1"/>
  <c r="F848" i="13"/>
  <c r="F848" i="14" s="1"/>
  <c r="E848" i="13"/>
  <c r="E848" i="14" s="1"/>
  <c r="D848" i="13"/>
  <c r="D848" i="14" s="1"/>
  <c r="H847" i="13"/>
  <c r="H847" i="14" s="1"/>
  <c r="G847" i="13"/>
  <c r="G847" i="14" s="1"/>
  <c r="F847" i="13"/>
  <c r="F847" i="14" s="1"/>
  <c r="E847" i="13"/>
  <c r="E847" i="14" s="1"/>
  <c r="D847" i="13"/>
  <c r="D847" i="14" s="1"/>
  <c r="H846" i="13"/>
  <c r="H846" i="14" s="1"/>
  <c r="G846" i="13"/>
  <c r="G846" i="14" s="1"/>
  <c r="F846" i="13"/>
  <c r="F846" i="14" s="1"/>
  <c r="E846" i="13"/>
  <c r="E846" i="14" s="1"/>
  <c r="D846" i="13"/>
  <c r="D846" i="14" s="1"/>
  <c r="H845" i="13"/>
  <c r="H845" i="14" s="1"/>
  <c r="G845" i="13"/>
  <c r="G845" i="14" s="1"/>
  <c r="F845" i="13"/>
  <c r="F845" i="14" s="1"/>
  <c r="E845" i="13"/>
  <c r="E845" i="14" s="1"/>
  <c r="D845" i="13"/>
  <c r="D845" i="14" s="1"/>
  <c r="H844" i="13"/>
  <c r="H844" i="14" s="1"/>
  <c r="G844" i="13"/>
  <c r="G844" i="14" s="1"/>
  <c r="F844" i="13"/>
  <c r="F844" i="14" s="1"/>
  <c r="E844" i="13"/>
  <c r="E844" i="14" s="1"/>
  <c r="D844" i="13"/>
  <c r="D844" i="14" s="1"/>
  <c r="H843" i="13"/>
  <c r="H843" i="14" s="1"/>
  <c r="G843" i="13"/>
  <c r="G843" i="14" s="1"/>
  <c r="F843" i="13"/>
  <c r="F843" i="14" s="1"/>
  <c r="E843" i="13"/>
  <c r="E843" i="14" s="1"/>
  <c r="D843" i="13"/>
  <c r="D843" i="14" s="1"/>
  <c r="H842" i="13"/>
  <c r="H842" i="14" s="1"/>
  <c r="G842" i="13"/>
  <c r="G842" i="14" s="1"/>
  <c r="F842" i="13"/>
  <c r="F842" i="14" s="1"/>
  <c r="E842" i="13"/>
  <c r="E842" i="14" s="1"/>
  <c r="D842" i="13"/>
  <c r="D842" i="14" s="1"/>
  <c r="H841" i="13"/>
  <c r="H841" i="14" s="1"/>
  <c r="G841" i="13"/>
  <c r="G841" i="14" s="1"/>
  <c r="F841" i="13"/>
  <c r="F841" i="14" s="1"/>
  <c r="E841" i="13"/>
  <c r="E841" i="14" s="1"/>
  <c r="D841" i="13"/>
  <c r="D841" i="14" s="1"/>
  <c r="H840" i="13"/>
  <c r="H840" i="14" s="1"/>
  <c r="G840" i="13"/>
  <c r="G840" i="14" s="1"/>
  <c r="F840" i="13"/>
  <c r="F840" i="14" s="1"/>
  <c r="E840" i="13"/>
  <c r="E840" i="14" s="1"/>
  <c r="D840" i="13"/>
  <c r="D840" i="14" s="1"/>
  <c r="H839" i="13"/>
  <c r="H839" i="14" s="1"/>
  <c r="G839" i="13"/>
  <c r="G839" i="14" s="1"/>
  <c r="F839" i="13"/>
  <c r="F839" i="14" s="1"/>
  <c r="E839" i="13"/>
  <c r="E839" i="14" s="1"/>
  <c r="D839" i="13"/>
  <c r="D839" i="14" s="1"/>
  <c r="H838" i="13"/>
  <c r="H838" i="14" s="1"/>
  <c r="G838" i="13"/>
  <c r="G838" i="14" s="1"/>
  <c r="F838" i="13"/>
  <c r="F838" i="14" s="1"/>
  <c r="E838" i="13"/>
  <c r="E838" i="14" s="1"/>
  <c r="D838" i="13"/>
  <c r="D838" i="14" s="1"/>
  <c r="H837" i="13"/>
  <c r="H837" i="14" s="1"/>
  <c r="G837" i="13"/>
  <c r="G837" i="14" s="1"/>
  <c r="F837" i="13"/>
  <c r="F837" i="14" s="1"/>
  <c r="E837" i="13"/>
  <c r="E837" i="14" s="1"/>
  <c r="D837" i="13"/>
  <c r="D837" i="14" s="1"/>
  <c r="H836" i="13"/>
  <c r="H836" i="14" s="1"/>
  <c r="G836" i="13"/>
  <c r="G836" i="14" s="1"/>
  <c r="F836" i="13"/>
  <c r="F836" i="14" s="1"/>
  <c r="E836" i="13"/>
  <c r="E836" i="14" s="1"/>
  <c r="D836" i="13"/>
  <c r="D836" i="14" s="1"/>
  <c r="H835" i="13"/>
  <c r="H835" i="14" s="1"/>
  <c r="G835" i="13"/>
  <c r="G835" i="14" s="1"/>
  <c r="F835" i="13"/>
  <c r="F835" i="14" s="1"/>
  <c r="E835" i="13"/>
  <c r="E835" i="14" s="1"/>
  <c r="D835" i="13"/>
  <c r="D835" i="14" s="1"/>
  <c r="H834" i="13"/>
  <c r="H834" i="14" s="1"/>
  <c r="G834" i="13"/>
  <c r="G834" i="14" s="1"/>
  <c r="F834" i="13"/>
  <c r="F834" i="14" s="1"/>
  <c r="E834" i="13"/>
  <c r="E834" i="14" s="1"/>
  <c r="D834" i="13"/>
  <c r="D834" i="14" s="1"/>
  <c r="H833" i="13"/>
  <c r="H833" i="14" s="1"/>
  <c r="G833" i="13"/>
  <c r="G833" i="14" s="1"/>
  <c r="F833" i="13"/>
  <c r="F833" i="14" s="1"/>
  <c r="E833" i="13"/>
  <c r="E833" i="14" s="1"/>
  <c r="D833" i="13"/>
  <c r="D833" i="14" s="1"/>
  <c r="H832" i="13"/>
  <c r="H832" i="14" s="1"/>
  <c r="G832" i="13"/>
  <c r="G832" i="14" s="1"/>
  <c r="F832" i="13"/>
  <c r="F832" i="14" s="1"/>
  <c r="E832" i="13"/>
  <c r="E832" i="14" s="1"/>
  <c r="D832" i="13"/>
  <c r="D832" i="14" s="1"/>
  <c r="H831" i="13"/>
  <c r="H831" i="14" s="1"/>
  <c r="G831" i="13"/>
  <c r="G831" i="14" s="1"/>
  <c r="F831" i="13"/>
  <c r="F831" i="14" s="1"/>
  <c r="E831" i="13"/>
  <c r="E831" i="14" s="1"/>
  <c r="D831" i="13"/>
  <c r="D831" i="14" s="1"/>
  <c r="H830" i="13"/>
  <c r="H830" i="14" s="1"/>
  <c r="G830" i="13"/>
  <c r="G830" i="14" s="1"/>
  <c r="F830" i="13"/>
  <c r="F830" i="14" s="1"/>
  <c r="E830" i="13"/>
  <c r="E830" i="14" s="1"/>
  <c r="D830" i="13"/>
  <c r="D830" i="14" s="1"/>
  <c r="H829" i="13"/>
  <c r="H829" i="14" s="1"/>
  <c r="G829" i="13"/>
  <c r="G829" i="14" s="1"/>
  <c r="F829" i="13"/>
  <c r="F829" i="14" s="1"/>
  <c r="E829" i="13"/>
  <c r="E829" i="14" s="1"/>
  <c r="D829" i="13"/>
  <c r="D829" i="14" s="1"/>
  <c r="H828" i="13"/>
  <c r="H828" i="14" s="1"/>
  <c r="G828" i="13"/>
  <c r="G828" i="14" s="1"/>
  <c r="F828" i="13"/>
  <c r="F828" i="14" s="1"/>
  <c r="E828" i="13"/>
  <c r="E828" i="14" s="1"/>
  <c r="D828" i="13"/>
  <c r="D828" i="14" s="1"/>
  <c r="H827" i="13"/>
  <c r="H827" i="14" s="1"/>
  <c r="G827" i="13"/>
  <c r="G827" i="14" s="1"/>
  <c r="F827" i="13"/>
  <c r="F827" i="14" s="1"/>
  <c r="E827" i="13"/>
  <c r="E827" i="14" s="1"/>
  <c r="D827" i="13"/>
  <c r="D827" i="14" s="1"/>
  <c r="H826" i="13"/>
  <c r="H826" i="14" s="1"/>
  <c r="G826" i="13"/>
  <c r="G826" i="14" s="1"/>
  <c r="F826" i="13"/>
  <c r="F826" i="14" s="1"/>
  <c r="E826" i="13"/>
  <c r="E826" i="14" s="1"/>
  <c r="D826" i="13"/>
  <c r="D826" i="14" s="1"/>
  <c r="H825" i="13"/>
  <c r="H825" i="14" s="1"/>
  <c r="G825" i="13"/>
  <c r="G825" i="14" s="1"/>
  <c r="F825" i="13"/>
  <c r="F825" i="14" s="1"/>
  <c r="E825" i="13"/>
  <c r="E825" i="14" s="1"/>
  <c r="D825" i="13"/>
  <c r="D825" i="14" s="1"/>
  <c r="H824" i="13"/>
  <c r="H824" i="14" s="1"/>
  <c r="G824" i="13"/>
  <c r="G824" i="14" s="1"/>
  <c r="F824" i="13"/>
  <c r="F824" i="14" s="1"/>
  <c r="E824" i="13"/>
  <c r="E824" i="14" s="1"/>
  <c r="D824" i="13"/>
  <c r="D824" i="14" s="1"/>
  <c r="H823" i="13"/>
  <c r="H823" i="14" s="1"/>
  <c r="G823" i="13"/>
  <c r="G823" i="14" s="1"/>
  <c r="F823" i="13"/>
  <c r="F823" i="14" s="1"/>
  <c r="E823" i="13"/>
  <c r="E823" i="14" s="1"/>
  <c r="D823" i="13"/>
  <c r="D823" i="14" s="1"/>
  <c r="H822" i="13"/>
  <c r="H822" i="14" s="1"/>
  <c r="G822" i="13"/>
  <c r="G822" i="14" s="1"/>
  <c r="F822" i="13"/>
  <c r="F822" i="14" s="1"/>
  <c r="E822" i="13"/>
  <c r="E822" i="14" s="1"/>
  <c r="D822" i="13"/>
  <c r="D822" i="14" s="1"/>
  <c r="H821" i="13"/>
  <c r="H821" i="14" s="1"/>
  <c r="G821" i="13"/>
  <c r="G821" i="14" s="1"/>
  <c r="F821" i="13"/>
  <c r="F821" i="14" s="1"/>
  <c r="E821" i="13"/>
  <c r="E821" i="14" s="1"/>
  <c r="D821" i="13"/>
  <c r="D821" i="14" s="1"/>
  <c r="H820" i="13"/>
  <c r="H820" i="14" s="1"/>
  <c r="G820" i="13"/>
  <c r="G820" i="14" s="1"/>
  <c r="F820" i="13"/>
  <c r="F820" i="14" s="1"/>
  <c r="E820" i="13"/>
  <c r="E820" i="14" s="1"/>
  <c r="D820" i="13"/>
  <c r="D820" i="14" s="1"/>
  <c r="H819" i="13"/>
  <c r="H819" i="14" s="1"/>
  <c r="G819" i="13"/>
  <c r="G819" i="14" s="1"/>
  <c r="F819" i="13"/>
  <c r="F819" i="14" s="1"/>
  <c r="E819" i="13"/>
  <c r="E819" i="14" s="1"/>
  <c r="D819" i="13"/>
  <c r="D819" i="14" s="1"/>
  <c r="H818" i="13"/>
  <c r="H818" i="14" s="1"/>
  <c r="G818" i="13"/>
  <c r="G818" i="14" s="1"/>
  <c r="F818" i="13"/>
  <c r="F818" i="14" s="1"/>
  <c r="E818" i="13"/>
  <c r="E818" i="14" s="1"/>
  <c r="D818" i="13"/>
  <c r="D818" i="14" s="1"/>
  <c r="H817" i="13"/>
  <c r="H817" i="14" s="1"/>
  <c r="G817" i="13"/>
  <c r="G817" i="14" s="1"/>
  <c r="F817" i="13"/>
  <c r="F817" i="14" s="1"/>
  <c r="E817" i="13"/>
  <c r="E817" i="14" s="1"/>
  <c r="D817" i="13"/>
  <c r="D817" i="14" s="1"/>
  <c r="H816" i="13"/>
  <c r="H816" i="14" s="1"/>
  <c r="G816" i="13"/>
  <c r="G816" i="14" s="1"/>
  <c r="F816" i="13"/>
  <c r="F816" i="14" s="1"/>
  <c r="E816" i="13"/>
  <c r="E816" i="14" s="1"/>
  <c r="D816" i="13"/>
  <c r="D816" i="14" s="1"/>
  <c r="H815" i="13"/>
  <c r="H815" i="14" s="1"/>
  <c r="G815" i="13"/>
  <c r="G815" i="14" s="1"/>
  <c r="F815" i="13"/>
  <c r="F815" i="14" s="1"/>
  <c r="E815" i="13"/>
  <c r="E815" i="14" s="1"/>
  <c r="D815" i="13"/>
  <c r="D815" i="14" s="1"/>
  <c r="H814" i="13"/>
  <c r="H814" i="14" s="1"/>
  <c r="G814" i="13"/>
  <c r="G814" i="14" s="1"/>
  <c r="F814" i="13"/>
  <c r="F814" i="14" s="1"/>
  <c r="E814" i="13"/>
  <c r="E814" i="14" s="1"/>
  <c r="D814" i="13"/>
  <c r="D814" i="14" s="1"/>
  <c r="H813" i="13"/>
  <c r="H813" i="14" s="1"/>
  <c r="G813" i="13"/>
  <c r="G813" i="14" s="1"/>
  <c r="F813" i="13"/>
  <c r="F813" i="14" s="1"/>
  <c r="E813" i="13"/>
  <c r="E813" i="14" s="1"/>
  <c r="D813" i="13"/>
  <c r="D813" i="14" s="1"/>
  <c r="H812" i="13"/>
  <c r="H812" i="14" s="1"/>
  <c r="G812" i="13"/>
  <c r="G812" i="14" s="1"/>
  <c r="F812" i="13"/>
  <c r="F812" i="14" s="1"/>
  <c r="E812" i="13"/>
  <c r="E812" i="14" s="1"/>
  <c r="D812" i="13"/>
  <c r="D812" i="14" s="1"/>
  <c r="H811" i="13"/>
  <c r="H811" i="14" s="1"/>
  <c r="G811" i="13"/>
  <c r="G811" i="14" s="1"/>
  <c r="F811" i="13"/>
  <c r="F811" i="14" s="1"/>
  <c r="E811" i="13"/>
  <c r="E811" i="14" s="1"/>
  <c r="D811" i="13"/>
  <c r="D811" i="14" s="1"/>
  <c r="H810" i="13"/>
  <c r="H810" i="14" s="1"/>
  <c r="G810" i="13"/>
  <c r="G810" i="14" s="1"/>
  <c r="F810" i="13"/>
  <c r="F810" i="14" s="1"/>
  <c r="E810" i="13"/>
  <c r="E810" i="14" s="1"/>
  <c r="D810" i="13"/>
  <c r="D810" i="14" s="1"/>
  <c r="H809" i="13"/>
  <c r="H809" i="14" s="1"/>
  <c r="G809" i="13"/>
  <c r="G809" i="14" s="1"/>
  <c r="F809" i="13"/>
  <c r="F809" i="14" s="1"/>
  <c r="E809" i="13"/>
  <c r="E809" i="14" s="1"/>
  <c r="D809" i="13"/>
  <c r="D809" i="14" s="1"/>
  <c r="H808" i="13"/>
  <c r="H808" i="14" s="1"/>
  <c r="G808" i="13"/>
  <c r="G808" i="14" s="1"/>
  <c r="F808" i="13"/>
  <c r="F808" i="14" s="1"/>
  <c r="E808" i="13"/>
  <c r="E808" i="14" s="1"/>
  <c r="D808" i="13"/>
  <c r="D808" i="14" s="1"/>
  <c r="H807" i="13"/>
  <c r="H807" i="14" s="1"/>
  <c r="G807" i="13"/>
  <c r="G807" i="14" s="1"/>
  <c r="F807" i="13"/>
  <c r="F807" i="14" s="1"/>
  <c r="E807" i="13"/>
  <c r="E807" i="14" s="1"/>
  <c r="D807" i="13"/>
  <c r="D807" i="14" s="1"/>
  <c r="H806" i="13"/>
  <c r="H806" i="14" s="1"/>
  <c r="G806" i="13"/>
  <c r="G806" i="14" s="1"/>
  <c r="F806" i="13"/>
  <c r="F806" i="14" s="1"/>
  <c r="E806" i="13"/>
  <c r="E806" i="14" s="1"/>
  <c r="D806" i="13"/>
  <c r="D806" i="14" s="1"/>
  <c r="H805" i="13"/>
  <c r="H805" i="14" s="1"/>
  <c r="G805" i="13"/>
  <c r="G805" i="14" s="1"/>
  <c r="F805" i="13"/>
  <c r="F805" i="14" s="1"/>
  <c r="E805" i="13"/>
  <c r="E805" i="14" s="1"/>
  <c r="D805" i="13"/>
  <c r="D805" i="14" s="1"/>
  <c r="H804" i="13"/>
  <c r="H804" i="14" s="1"/>
  <c r="G804" i="13"/>
  <c r="G804" i="14" s="1"/>
  <c r="F804" i="13"/>
  <c r="F804" i="14" s="1"/>
  <c r="E804" i="13"/>
  <c r="E804" i="14" s="1"/>
  <c r="D804" i="13"/>
  <c r="D804" i="14" s="1"/>
  <c r="H803" i="13"/>
  <c r="H803" i="14" s="1"/>
  <c r="G803" i="13"/>
  <c r="G803" i="14" s="1"/>
  <c r="F803" i="13"/>
  <c r="F803" i="14" s="1"/>
  <c r="E803" i="13"/>
  <c r="E803" i="14" s="1"/>
  <c r="D803" i="13"/>
  <c r="D803" i="14" s="1"/>
  <c r="H802" i="13"/>
  <c r="H802" i="14" s="1"/>
  <c r="G802" i="13"/>
  <c r="G802" i="14" s="1"/>
  <c r="F802" i="13"/>
  <c r="F802" i="14" s="1"/>
  <c r="E802" i="13"/>
  <c r="E802" i="14" s="1"/>
  <c r="D802" i="13"/>
  <c r="D802" i="14" s="1"/>
  <c r="H801" i="13"/>
  <c r="H801" i="14" s="1"/>
  <c r="G801" i="13"/>
  <c r="G801" i="14" s="1"/>
  <c r="F801" i="13"/>
  <c r="F801" i="14" s="1"/>
  <c r="E801" i="13"/>
  <c r="E801" i="14" s="1"/>
  <c r="D801" i="13"/>
  <c r="D801" i="14" s="1"/>
  <c r="H800" i="13"/>
  <c r="H800" i="14" s="1"/>
  <c r="G800" i="13"/>
  <c r="G800" i="14" s="1"/>
  <c r="F800" i="13"/>
  <c r="F800" i="14" s="1"/>
  <c r="E800" i="13"/>
  <c r="E800" i="14" s="1"/>
  <c r="D800" i="13"/>
  <c r="D800" i="14" s="1"/>
  <c r="H799" i="13"/>
  <c r="H799" i="14" s="1"/>
  <c r="G799" i="13"/>
  <c r="G799" i="14" s="1"/>
  <c r="F799" i="13"/>
  <c r="F799" i="14" s="1"/>
  <c r="E799" i="13"/>
  <c r="E799" i="14" s="1"/>
  <c r="D799" i="13"/>
  <c r="D799" i="14" s="1"/>
  <c r="H798" i="13"/>
  <c r="H798" i="14" s="1"/>
  <c r="G798" i="13"/>
  <c r="G798" i="14" s="1"/>
  <c r="F798" i="13"/>
  <c r="F798" i="14" s="1"/>
  <c r="E798" i="13"/>
  <c r="E798" i="14" s="1"/>
  <c r="D798" i="13"/>
  <c r="D798" i="14" s="1"/>
  <c r="H797" i="13"/>
  <c r="H797" i="14" s="1"/>
  <c r="G797" i="13"/>
  <c r="G797" i="14" s="1"/>
  <c r="F797" i="13"/>
  <c r="F797" i="14" s="1"/>
  <c r="E797" i="13"/>
  <c r="E797" i="14" s="1"/>
  <c r="D797" i="13"/>
  <c r="D797" i="14" s="1"/>
  <c r="H796" i="13"/>
  <c r="H796" i="14" s="1"/>
  <c r="G796" i="13"/>
  <c r="G796" i="14" s="1"/>
  <c r="F796" i="13"/>
  <c r="F796" i="14" s="1"/>
  <c r="E796" i="13"/>
  <c r="E796" i="14" s="1"/>
  <c r="D796" i="13"/>
  <c r="D796" i="14" s="1"/>
  <c r="H795" i="13"/>
  <c r="H795" i="14" s="1"/>
  <c r="G795" i="13"/>
  <c r="G795" i="14" s="1"/>
  <c r="F795" i="13"/>
  <c r="F795" i="14" s="1"/>
  <c r="E795" i="13"/>
  <c r="E795" i="14" s="1"/>
  <c r="D795" i="13"/>
  <c r="D795" i="14" s="1"/>
  <c r="H794" i="13"/>
  <c r="H794" i="14" s="1"/>
  <c r="G794" i="13"/>
  <c r="G794" i="14" s="1"/>
  <c r="F794" i="13"/>
  <c r="F794" i="14" s="1"/>
  <c r="E794" i="13"/>
  <c r="E794" i="14" s="1"/>
  <c r="D794" i="13"/>
  <c r="D794" i="14" s="1"/>
  <c r="H793" i="13"/>
  <c r="H793" i="14" s="1"/>
  <c r="G793" i="13"/>
  <c r="G793" i="14" s="1"/>
  <c r="F793" i="13"/>
  <c r="F793" i="14" s="1"/>
  <c r="E793" i="13"/>
  <c r="E793" i="14" s="1"/>
  <c r="D793" i="13"/>
  <c r="D793" i="14" s="1"/>
  <c r="H792" i="13"/>
  <c r="H792" i="14" s="1"/>
  <c r="G792" i="13"/>
  <c r="G792" i="14" s="1"/>
  <c r="F792" i="13"/>
  <c r="F792" i="14" s="1"/>
  <c r="E792" i="13"/>
  <c r="E792" i="14" s="1"/>
  <c r="D792" i="13"/>
  <c r="D792" i="14" s="1"/>
  <c r="H791" i="13"/>
  <c r="H791" i="14" s="1"/>
  <c r="G791" i="13"/>
  <c r="G791" i="14" s="1"/>
  <c r="F791" i="13"/>
  <c r="F791" i="14" s="1"/>
  <c r="E791" i="13"/>
  <c r="E791" i="14" s="1"/>
  <c r="D791" i="13"/>
  <c r="D791" i="14" s="1"/>
  <c r="H790" i="13"/>
  <c r="H790" i="14" s="1"/>
  <c r="G790" i="13"/>
  <c r="G790" i="14" s="1"/>
  <c r="F790" i="13"/>
  <c r="F790" i="14" s="1"/>
  <c r="E790" i="13"/>
  <c r="E790" i="14" s="1"/>
  <c r="D790" i="13"/>
  <c r="D790" i="14" s="1"/>
  <c r="H789" i="13"/>
  <c r="H789" i="14" s="1"/>
  <c r="G789" i="13"/>
  <c r="G789" i="14" s="1"/>
  <c r="F789" i="13"/>
  <c r="F789" i="14" s="1"/>
  <c r="E789" i="13"/>
  <c r="E789" i="14" s="1"/>
  <c r="D789" i="13"/>
  <c r="D789" i="14" s="1"/>
  <c r="H788" i="13"/>
  <c r="H788" i="14" s="1"/>
  <c r="G788" i="13"/>
  <c r="G788" i="14" s="1"/>
  <c r="F788" i="13"/>
  <c r="F788" i="14" s="1"/>
  <c r="E788" i="13"/>
  <c r="E788" i="14" s="1"/>
  <c r="D788" i="13"/>
  <c r="D788" i="14" s="1"/>
  <c r="H787" i="13"/>
  <c r="H787" i="14" s="1"/>
  <c r="G787" i="13"/>
  <c r="G787" i="14" s="1"/>
  <c r="F787" i="13"/>
  <c r="F787" i="14" s="1"/>
  <c r="E787" i="13"/>
  <c r="E787" i="14" s="1"/>
  <c r="D787" i="13"/>
  <c r="D787" i="14" s="1"/>
  <c r="H786" i="13"/>
  <c r="H786" i="14" s="1"/>
  <c r="G786" i="13"/>
  <c r="G786" i="14" s="1"/>
  <c r="F786" i="13"/>
  <c r="F786" i="14" s="1"/>
  <c r="E786" i="13"/>
  <c r="E786" i="14" s="1"/>
  <c r="D786" i="13"/>
  <c r="D786" i="14" s="1"/>
  <c r="H785" i="13"/>
  <c r="H785" i="14" s="1"/>
  <c r="G785" i="13"/>
  <c r="G785" i="14" s="1"/>
  <c r="F785" i="13"/>
  <c r="F785" i="14" s="1"/>
  <c r="E785" i="13"/>
  <c r="E785" i="14" s="1"/>
  <c r="D785" i="13"/>
  <c r="D785" i="14" s="1"/>
  <c r="H784" i="13"/>
  <c r="H784" i="14" s="1"/>
  <c r="G784" i="13"/>
  <c r="G784" i="14" s="1"/>
  <c r="F784" i="13"/>
  <c r="F784" i="14" s="1"/>
  <c r="E784" i="13"/>
  <c r="E784" i="14" s="1"/>
  <c r="D784" i="13"/>
  <c r="D784" i="14" s="1"/>
  <c r="H783" i="13"/>
  <c r="H783" i="14" s="1"/>
  <c r="G783" i="13"/>
  <c r="G783" i="14" s="1"/>
  <c r="F783" i="13"/>
  <c r="F783" i="14" s="1"/>
  <c r="E783" i="13"/>
  <c r="E783" i="14" s="1"/>
  <c r="D783" i="13"/>
  <c r="D783" i="14" s="1"/>
  <c r="H782" i="13"/>
  <c r="H782" i="14" s="1"/>
  <c r="G782" i="13"/>
  <c r="G782" i="14" s="1"/>
  <c r="F782" i="13"/>
  <c r="F782" i="14" s="1"/>
  <c r="E782" i="13"/>
  <c r="E782" i="14" s="1"/>
  <c r="D782" i="13"/>
  <c r="D782" i="14" s="1"/>
  <c r="H781" i="13"/>
  <c r="H781" i="14" s="1"/>
  <c r="G781" i="13"/>
  <c r="G781" i="14" s="1"/>
  <c r="F781" i="13"/>
  <c r="F781" i="14" s="1"/>
  <c r="E781" i="13"/>
  <c r="E781" i="14" s="1"/>
  <c r="D781" i="13"/>
  <c r="D781" i="14" s="1"/>
  <c r="H780" i="13"/>
  <c r="H780" i="14" s="1"/>
  <c r="G780" i="13"/>
  <c r="G780" i="14" s="1"/>
  <c r="F780" i="13"/>
  <c r="F780" i="14" s="1"/>
  <c r="E780" i="13"/>
  <c r="E780" i="14" s="1"/>
  <c r="D780" i="13"/>
  <c r="D780" i="14" s="1"/>
  <c r="H779" i="13"/>
  <c r="H779" i="14" s="1"/>
  <c r="G779" i="13"/>
  <c r="G779" i="14" s="1"/>
  <c r="F779" i="13"/>
  <c r="F779" i="14" s="1"/>
  <c r="E779" i="13"/>
  <c r="E779" i="14" s="1"/>
  <c r="D779" i="13"/>
  <c r="D779" i="14" s="1"/>
  <c r="H778" i="13"/>
  <c r="H778" i="14" s="1"/>
  <c r="G778" i="13"/>
  <c r="G778" i="14" s="1"/>
  <c r="F778" i="13"/>
  <c r="F778" i="14" s="1"/>
  <c r="E778" i="13"/>
  <c r="E778" i="14" s="1"/>
  <c r="D778" i="13"/>
  <c r="D778" i="14" s="1"/>
  <c r="H777" i="13"/>
  <c r="H777" i="14" s="1"/>
  <c r="G777" i="13"/>
  <c r="G777" i="14" s="1"/>
  <c r="F777" i="13"/>
  <c r="F777" i="14" s="1"/>
  <c r="E777" i="13"/>
  <c r="E777" i="14" s="1"/>
  <c r="D777" i="13"/>
  <c r="D777" i="14" s="1"/>
  <c r="H776" i="13"/>
  <c r="H776" i="14" s="1"/>
  <c r="G776" i="13"/>
  <c r="G776" i="14" s="1"/>
  <c r="F776" i="13"/>
  <c r="F776" i="14" s="1"/>
  <c r="E776" i="13"/>
  <c r="E776" i="14" s="1"/>
  <c r="D776" i="13"/>
  <c r="D776" i="14" s="1"/>
  <c r="H775" i="13"/>
  <c r="H775" i="14" s="1"/>
  <c r="G775" i="13"/>
  <c r="G775" i="14" s="1"/>
  <c r="F775" i="13"/>
  <c r="F775" i="14" s="1"/>
  <c r="E775" i="13"/>
  <c r="E775" i="14" s="1"/>
  <c r="D775" i="13"/>
  <c r="D775" i="14" s="1"/>
  <c r="H774" i="13"/>
  <c r="H774" i="14" s="1"/>
  <c r="G774" i="13"/>
  <c r="G774" i="14" s="1"/>
  <c r="F774" i="13"/>
  <c r="F774" i="14" s="1"/>
  <c r="E774" i="13"/>
  <c r="E774" i="14" s="1"/>
  <c r="D774" i="13"/>
  <c r="D774" i="14" s="1"/>
  <c r="H773" i="13"/>
  <c r="H773" i="14" s="1"/>
  <c r="G773" i="13"/>
  <c r="G773" i="14" s="1"/>
  <c r="F773" i="13"/>
  <c r="F773" i="14" s="1"/>
  <c r="E773" i="13"/>
  <c r="E773" i="14" s="1"/>
  <c r="D773" i="13"/>
  <c r="D773" i="14" s="1"/>
  <c r="H772" i="13"/>
  <c r="H772" i="14" s="1"/>
  <c r="G772" i="13"/>
  <c r="G772" i="14" s="1"/>
  <c r="F772" i="13"/>
  <c r="F772" i="14" s="1"/>
  <c r="E772" i="13"/>
  <c r="E772" i="14" s="1"/>
  <c r="D772" i="13"/>
  <c r="D772" i="14" s="1"/>
  <c r="H771" i="13"/>
  <c r="H771" i="14" s="1"/>
  <c r="G771" i="13"/>
  <c r="G771" i="14" s="1"/>
  <c r="F771" i="13"/>
  <c r="F771" i="14" s="1"/>
  <c r="E771" i="13"/>
  <c r="E771" i="14" s="1"/>
  <c r="D771" i="13"/>
  <c r="D771" i="14" s="1"/>
  <c r="H770" i="13"/>
  <c r="H770" i="14" s="1"/>
  <c r="G770" i="13"/>
  <c r="G770" i="14" s="1"/>
  <c r="F770" i="13"/>
  <c r="F770" i="14" s="1"/>
  <c r="E770" i="13"/>
  <c r="E770" i="14" s="1"/>
  <c r="D770" i="13"/>
  <c r="D770" i="14" s="1"/>
  <c r="H769" i="13"/>
  <c r="H769" i="14" s="1"/>
  <c r="G769" i="13"/>
  <c r="G769" i="14" s="1"/>
  <c r="F769" i="13"/>
  <c r="F769" i="14" s="1"/>
  <c r="E769" i="13"/>
  <c r="E769" i="14" s="1"/>
  <c r="D769" i="13"/>
  <c r="D769" i="14" s="1"/>
  <c r="H768" i="13"/>
  <c r="H768" i="14" s="1"/>
  <c r="G768" i="13"/>
  <c r="G768" i="14" s="1"/>
  <c r="F768" i="13"/>
  <c r="F768" i="14" s="1"/>
  <c r="E768" i="13"/>
  <c r="E768" i="14" s="1"/>
  <c r="D768" i="13"/>
  <c r="D768" i="14" s="1"/>
  <c r="H767" i="13"/>
  <c r="H767" i="14" s="1"/>
  <c r="G767" i="13"/>
  <c r="G767" i="14" s="1"/>
  <c r="F767" i="13"/>
  <c r="F767" i="14" s="1"/>
  <c r="E767" i="13"/>
  <c r="E767" i="14" s="1"/>
  <c r="D767" i="13"/>
  <c r="D767" i="14" s="1"/>
  <c r="H766" i="13"/>
  <c r="H766" i="14" s="1"/>
  <c r="G766" i="13"/>
  <c r="G766" i="14" s="1"/>
  <c r="F766" i="13"/>
  <c r="F766" i="14" s="1"/>
  <c r="E766" i="13"/>
  <c r="E766" i="14" s="1"/>
  <c r="D766" i="13"/>
  <c r="D766" i="14" s="1"/>
  <c r="H765" i="13"/>
  <c r="H765" i="14" s="1"/>
  <c r="G765" i="13"/>
  <c r="G765" i="14" s="1"/>
  <c r="F765" i="13"/>
  <c r="F765" i="14" s="1"/>
  <c r="E765" i="13"/>
  <c r="E765" i="14" s="1"/>
  <c r="D765" i="13"/>
  <c r="D765" i="14" s="1"/>
  <c r="H764" i="13"/>
  <c r="H764" i="14" s="1"/>
  <c r="G764" i="13"/>
  <c r="G764" i="14" s="1"/>
  <c r="F764" i="13"/>
  <c r="F764" i="14" s="1"/>
  <c r="E764" i="13"/>
  <c r="E764" i="14" s="1"/>
  <c r="D764" i="13"/>
  <c r="D764" i="14" s="1"/>
  <c r="H763" i="13"/>
  <c r="H763" i="14" s="1"/>
  <c r="G763" i="13"/>
  <c r="G763" i="14" s="1"/>
  <c r="F763" i="13"/>
  <c r="F763" i="14" s="1"/>
  <c r="E763" i="13"/>
  <c r="E763" i="14" s="1"/>
  <c r="D763" i="13"/>
  <c r="D763" i="14" s="1"/>
  <c r="H762" i="13"/>
  <c r="H762" i="14" s="1"/>
  <c r="G762" i="13"/>
  <c r="G762" i="14" s="1"/>
  <c r="F762" i="13"/>
  <c r="F762" i="14" s="1"/>
  <c r="E762" i="13"/>
  <c r="E762" i="14" s="1"/>
  <c r="D762" i="13"/>
  <c r="D762" i="14" s="1"/>
  <c r="H761" i="13"/>
  <c r="H761" i="14" s="1"/>
  <c r="G761" i="13"/>
  <c r="G761" i="14" s="1"/>
  <c r="F761" i="13"/>
  <c r="F761" i="14" s="1"/>
  <c r="E761" i="13"/>
  <c r="E761" i="14" s="1"/>
  <c r="D761" i="13"/>
  <c r="D761" i="14" s="1"/>
  <c r="H760" i="13"/>
  <c r="H760" i="14" s="1"/>
  <c r="G760" i="13"/>
  <c r="G760" i="14" s="1"/>
  <c r="F760" i="13"/>
  <c r="F760" i="14" s="1"/>
  <c r="E760" i="13"/>
  <c r="E760" i="14" s="1"/>
  <c r="D760" i="13"/>
  <c r="D760" i="14" s="1"/>
  <c r="H759" i="13"/>
  <c r="H759" i="14" s="1"/>
  <c r="G759" i="13"/>
  <c r="G759" i="14" s="1"/>
  <c r="F759" i="13"/>
  <c r="F759" i="14" s="1"/>
  <c r="E759" i="13"/>
  <c r="E759" i="14" s="1"/>
  <c r="D759" i="13"/>
  <c r="D759" i="14" s="1"/>
  <c r="H758" i="13"/>
  <c r="H758" i="14" s="1"/>
  <c r="G758" i="13"/>
  <c r="G758" i="14" s="1"/>
  <c r="F758" i="13"/>
  <c r="F758" i="14" s="1"/>
  <c r="E758" i="13"/>
  <c r="E758" i="14" s="1"/>
  <c r="D758" i="13"/>
  <c r="D758" i="14" s="1"/>
  <c r="H757" i="13"/>
  <c r="H757" i="14" s="1"/>
  <c r="G757" i="13"/>
  <c r="G757" i="14" s="1"/>
  <c r="F757" i="13"/>
  <c r="F757" i="14" s="1"/>
  <c r="E757" i="13"/>
  <c r="E757" i="14" s="1"/>
  <c r="D757" i="13"/>
  <c r="D757" i="14" s="1"/>
  <c r="H756" i="13"/>
  <c r="H756" i="14" s="1"/>
  <c r="G756" i="13"/>
  <c r="G756" i="14" s="1"/>
  <c r="F756" i="13"/>
  <c r="F756" i="14" s="1"/>
  <c r="E756" i="13"/>
  <c r="E756" i="14" s="1"/>
  <c r="D756" i="13"/>
  <c r="D756" i="14" s="1"/>
  <c r="H755" i="13"/>
  <c r="H755" i="14" s="1"/>
  <c r="G755" i="13"/>
  <c r="G755" i="14" s="1"/>
  <c r="F755" i="13"/>
  <c r="F755" i="14" s="1"/>
  <c r="E755" i="13"/>
  <c r="E755" i="14" s="1"/>
  <c r="D755" i="13"/>
  <c r="D755" i="14" s="1"/>
  <c r="H754" i="13"/>
  <c r="H754" i="14" s="1"/>
  <c r="G754" i="13"/>
  <c r="G754" i="14" s="1"/>
  <c r="F754" i="13"/>
  <c r="F754" i="14" s="1"/>
  <c r="E754" i="13"/>
  <c r="E754" i="14" s="1"/>
  <c r="D754" i="13"/>
  <c r="D754" i="14" s="1"/>
  <c r="H753" i="13"/>
  <c r="H753" i="14" s="1"/>
  <c r="G753" i="13"/>
  <c r="G753" i="14" s="1"/>
  <c r="F753" i="13"/>
  <c r="F753" i="14" s="1"/>
  <c r="E753" i="13"/>
  <c r="E753" i="14" s="1"/>
  <c r="D753" i="13"/>
  <c r="D753" i="14" s="1"/>
  <c r="H752" i="13"/>
  <c r="H752" i="14" s="1"/>
  <c r="G752" i="13"/>
  <c r="G752" i="14" s="1"/>
  <c r="F752" i="13"/>
  <c r="F752" i="14" s="1"/>
  <c r="E752" i="13"/>
  <c r="E752" i="14" s="1"/>
  <c r="D752" i="13"/>
  <c r="D752" i="14" s="1"/>
  <c r="H751" i="13"/>
  <c r="H751" i="14" s="1"/>
  <c r="G751" i="13"/>
  <c r="G751" i="14" s="1"/>
  <c r="F751" i="13"/>
  <c r="F751" i="14" s="1"/>
  <c r="E751" i="13"/>
  <c r="E751" i="14" s="1"/>
  <c r="D751" i="13"/>
  <c r="D751" i="14" s="1"/>
  <c r="H750" i="13"/>
  <c r="H750" i="14" s="1"/>
  <c r="G750" i="13"/>
  <c r="G750" i="14" s="1"/>
  <c r="F750" i="13"/>
  <c r="F750" i="14" s="1"/>
  <c r="E750" i="13"/>
  <c r="E750" i="14" s="1"/>
  <c r="D750" i="13"/>
  <c r="D750" i="14" s="1"/>
  <c r="H749" i="13"/>
  <c r="H749" i="14" s="1"/>
  <c r="G749" i="13"/>
  <c r="G749" i="14" s="1"/>
  <c r="F749" i="13"/>
  <c r="F749" i="14" s="1"/>
  <c r="E749" i="13"/>
  <c r="E749" i="14" s="1"/>
  <c r="D749" i="13"/>
  <c r="D749" i="14" s="1"/>
  <c r="H748" i="13"/>
  <c r="H748" i="14" s="1"/>
  <c r="G748" i="13"/>
  <c r="G748" i="14" s="1"/>
  <c r="F748" i="13"/>
  <c r="F748" i="14" s="1"/>
  <c r="E748" i="13"/>
  <c r="E748" i="14" s="1"/>
  <c r="D748" i="13"/>
  <c r="D748" i="14" s="1"/>
  <c r="H747" i="13"/>
  <c r="H747" i="14" s="1"/>
  <c r="G747" i="13"/>
  <c r="G747" i="14" s="1"/>
  <c r="F747" i="13"/>
  <c r="F747" i="14" s="1"/>
  <c r="E747" i="13"/>
  <c r="E747" i="14" s="1"/>
  <c r="D747" i="13"/>
  <c r="D747" i="14" s="1"/>
  <c r="H746" i="13"/>
  <c r="H746" i="14" s="1"/>
  <c r="G746" i="13"/>
  <c r="G746" i="14" s="1"/>
  <c r="F746" i="13"/>
  <c r="F746" i="14" s="1"/>
  <c r="E746" i="13"/>
  <c r="E746" i="14" s="1"/>
  <c r="D746" i="13"/>
  <c r="D746" i="14" s="1"/>
  <c r="H745" i="13"/>
  <c r="H745" i="14" s="1"/>
  <c r="G745" i="13"/>
  <c r="G745" i="14" s="1"/>
  <c r="F745" i="13"/>
  <c r="F745" i="14" s="1"/>
  <c r="E745" i="13"/>
  <c r="E745" i="14" s="1"/>
  <c r="D745" i="13"/>
  <c r="D745" i="14" s="1"/>
  <c r="H744" i="13"/>
  <c r="H744" i="14" s="1"/>
  <c r="G744" i="13"/>
  <c r="G744" i="14" s="1"/>
  <c r="F744" i="13"/>
  <c r="F744" i="14" s="1"/>
  <c r="E744" i="13"/>
  <c r="E744" i="14" s="1"/>
  <c r="D744" i="13"/>
  <c r="D744" i="14" s="1"/>
  <c r="H743" i="13"/>
  <c r="H743" i="14" s="1"/>
  <c r="G743" i="13"/>
  <c r="G743" i="14" s="1"/>
  <c r="F743" i="13"/>
  <c r="F743" i="14" s="1"/>
  <c r="E743" i="13"/>
  <c r="E743" i="14" s="1"/>
  <c r="D743" i="13"/>
  <c r="D743" i="14" s="1"/>
  <c r="H742" i="13"/>
  <c r="H742" i="14" s="1"/>
  <c r="G742" i="13"/>
  <c r="G742" i="14" s="1"/>
  <c r="F742" i="13"/>
  <c r="F742" i="14" s="1"/>
  <c r="E742" i="13"/>
  <c r="E742" i="14" s="1"/>
  <c r="D742" i="13"/>
  <c r="D742" i="14" s="1"/>
  <c r="H741" i="13"/>
  <c r="H741" i="14" s="1"/>
  <c r="G741" i="13"/>
  <c r="G741" i="14" s="1"/>
  <c r="F741" i="13"/>
  <c r="F741" i="14" s="1"/>
  <c r="E741" i="13"/>
  <c r="E741" i="14" s="1"/>
  <c r="D741" i="13"/>
  <c r="D741" i="14" s="1"/>
  <c r="H740" i="13"/>
  <c r="H740" i="14" s="1"/>
  <c r="G740" i="13"/>
  <c r="G740" i="14" s="1"/>
  <c r="F740" i="13"/>
  <c r="F740" i="14" s="1"/>
  <c r="E740" i="13"/>
  <c r="E740" i="14" s="1"/>
  <c r="D740" i="13"/>
  <c r="D740" i="14" s="1"/>
  <c r="H739" i="13"/>
  <c r="H739" i="14" s="1"/>
  <c r="G739" i="13"/>
  <c r="G739" i="14" s="1"/>
  <c r="F739" i="13"/>
  <c r="F739" i="14" s="1"/>
  <c r="E739" i="13"/>
  <c r="E739" i="14" s="1"/>
  <c r="D739" i="13"/>
  <c r="D739" i="14" s="1"/>
  <c r="H738" i="13"/>
  <c r="H738" i="14" s="1"/>
  <c r="G738" i="13"/>
  <c r="G738" i="14" s="1"/>
  <c r="F738" i="13"/>
  <c r="F738" i="14" s="1"/>
  <c r="E738" i="13"/>
  <c r="E738" i="14" s="1"/>
  <c r="D738" i="13"/>
  <c r="D738" i="14" s="1"/>
  <c r="H737" i="13"/>
  <c r="H737" i="14" s="1"/>
  <c r="G737" i="13"/>
  <c r="G737" i="14" s="1"/>
  <c r="F737" i="13"/>
  <c r="F737" i="14" s="1"/>
  <c r="E737" i="13"/>
  <c r="E737" i="14" s="1"/>
  <c r="D737" i="13"/>
  <c r="D737" i="14" s="1"/>
  <c r="H736" i="13"/>
  <c r="H736" i="14" s="1"/>
  <c r="G736" i="13"/>
  <c r="G736" i="14" s="1"/>
  <c r="F736" i="13"/>
  <c r="F736" i="14" s="1"/>
  <c r="E736" i="13"/>
  <c r="E736" i="14" s="1"/>
  <c r="D736" i="13"/>
  <c r="D736" i="14" s="1"/>
  <c r="H735" i="13"/>
  <c r="H735" i="14" s="1"/>
  <c r="G735" i="13"/>
  <c r="G735" i="14" s="1"/>
  <c r="F735" i="13"/>
  <c r="F735" i="14" s="1"/>
  <c r="E735" i="13"/>
  <c r="E735" i="14" s="1"/>
  <c r="D735" i="13"/>
  <c r="D735" i="14" s="1"/>
  <c r="H734" i="13"/>
  <c r="H734" i="14" s="1"/>
  <c r="G734" i="13"/>
  <c r="G734" i="14" s="1"/>
  <c r="F734" i="13"/>
  <c r="F734" i="14" s="1"/>
  <c r="E734" i="13"/>
  <c r="E734" i="14" s="1"/>
  <c r="D734" i="13"/>
  <c r="D734" i="14" s="1"/>
  <c r="H733" i="13"/>
  <c r="H733" i="14" s="1"/>
  <c r="G733" i="13"/>
  <c r="G733" i="14" s="1"/>
  <c r="F733" i="13"/>
  <c r="F733" i="14" s="1"/>
  <c r="E733" i="13"/>
  <c r="E733" i="14" s="1"/>
  <c r="D733" i="13"/>
  <c r="D733" i="14" s="1"/>
  <c r="H732" i="13"/>
  <c r="H732" i="14" s="1"/>
  <c r="G732" i="13"/>
  <c r="G732" i="14" s="1"/>
  <c r="F732" i="13"/>
  <c r="F732" i="14" s="1"/>
  <c r="E732" i="13"/>
  <c r="E732" i="14" s="1"/>
  <c r="D732" i="13"/>
  <c r="D732" i="14" s="1"/>
  <c r="H731" i="13"/>
  <c r="H731" i="14" s="1"/>
  <c r="G731" i="13"/>
  <c r="G731" i="14" s="1"/>
  <c r="F731" i="13"/>
  <c r="F731" i="14" s="1"/>
  <c r="E731" i="13"/>
  <c r="E731" i="14" s="1"/>
  <c r="D731" i="13"/>
  <c r="D731" i="14" s="1"/>
  <c r="H730" i="13"/>
  <c r="H730" i="14" s="1"/>
  <c r="G730" i="13"/>
  <c r="G730" i="14" s="1"/>
  <c r="F730" i="13"/>
  <c r="F730" i="14" s="1"/>
  <c r="E730" i="13"/>
  <c r="E730" i="14" s="1"/>
  <c r="D730" i="13"/>
  <c r="D730" i="14" s="1"/>
  <c r="H729" i="13"/>
  <c r="H729" i="14" s="1"/>
  <c r="G729" i="13"/>
  <c r="G729" i="14" s="1"/>
  <c r="F729" i="13"/>
  <c r="F729" i="14" s="1"/>
  <c r="E729" i="13"/>
  <c r="E729" i="14" s="1"/>
  <c r="D729" i="13"/>
  <c r="D729" i="14" s="1"/>
  <c r="H728" i="13"/>
  <c r="H728" i="14" s="1"/>
  <c r="G728" i="13"/>
  <c r="G728" i="14" s="1"/>
  <c r="F728" i="13"/>
  <c r="F728" i="14" s="1"/>
  <c r="E728" i="13"/>
  <c r="E728" i="14" s="1"/>
  <c r="D728" i="13"/>
  <c r="D728" i="14" s="1"/>
  <c r="H727" i="13"/>
  <c r="H727" i="14" s="1"/>
  <c r="G727" i="13"/>
  <c r="G727" i="14" s="1"/>
  <c r="F727" i="13"/>
  <c r="F727" i="14" s="1"/>
  <c r="E727" i="13"/>
  <c r="E727" i="14" s="1"/>
  <c r="D727" i="13"/>
  <c r="D727" i="14" s="1"/>
  <c r="H726" i="13"/>
  <c r="H726" i="14" s="1"/>
  <c r="G726" i="13"/>
  <c r="G726" i="14" s="1"/>
  <c r="F726" i="13"/>
  <c r="F726" i="14" s="1"/>
  <c r="E726" i="13"/>
  <c r="E726" i="14" s="1"/>
  <c r="D726" i="13"/>
  <c r="D726" i="14" s="1"/>
  <c r="H725" i="13"/>
  <c r="H725" i="14" s="1"/>
  <c r="G725" i="13"/>
  <c r="G725" i="14" s="1"/>
  <c r="F725" i="13"/>
  <c r="F725" i="14" s="1"/>
  <c r="E725" i="13"/>
  <c r="E725" i="14" s="1"/>
  <c r="D725" i="13"/>
  <c r="D725" i="14" s="1"/>
  <c r="H724" i="13"/>
  <c r="H724" i="14" s="1"/>
  <c r="G724" i="13"/>
  <c r="G724" i="14" s="1"/>
  <c r="F724" i="13"/>
  <c r="F724" i="14" s="1"/>
  <c r="E724" i="13"/>
  <c r="E724" i="14" s="1"/>
  <c r="D724" i="13"/>
  <c r="D724" i="14" s="1"/>
  <c r="H723" i="13"/>
  <c r="H723" i="14" s="1"/>
  <c r="G723" i="13"/>
  <c r="G723" i="14" s="1"/>
  <c r="F723" i="13"/>
  <c r="F723" i="14" s="1"/>
  <c r="E723" i="13"/>
  <c r="E723" i="14" s="1"/>
  <c r="D723" i="13"/>
  <c r="D723" i="14" s="1"/>
  <c r="H722" i="13"/>
  <c r="H722" i="14" s="1"/>
  <c r="G722" i="13"/>
  <c r="G722" i="14" s="1"/>
  <c r="F722" i="13"/>
  <c r="F722" i="14" s="1"/>
  <c r="E722" i="13"/>
  <c r="E722" i="14" s="1"/>
  <c r="D722" i="13"/>
  <c r="D722" i="14" s="1"/>
  <c r="H721" i="13"/>
  <c r="H721" i="14" s="1"/>
  <c r="G721" i="13"/>
  <c r="G721" i="14" s="1"/>
  <c r="F721" i="13"/>
  <c r="F721" i="14" s="1"/>
  <c r="E721" i="13"/>
  <c r="E721" i="14" s="1"/>
  <c r="D721" i="13"/>
  <c r="D721" i="14" s="1"/>
  <c r="H720" i="13"/>
  <c r="H720" i="14" s="1"/>
  <c r="G720" i="13"/>
  <c r="G720" i="14" s="1"/>
  <c r="F720" i="13"/>
  <c r="F720" i="14" s="1"/>
  <c r="E720" i="13"/>
  <c r="E720" i="14" s="1"/>
  <c r="D720" i="13"/>
  <c r="D720" i="14" s="1"/>
  <c r="H719" i="13"/>
  <c r="H719" i="14" s="1"/>
  <c r="G719" i="13"/>
  <c r="G719" i="14" s="1"/>
  <c r="F719" i="13"/>
  <c r="F719" i="14" s="1"/>
  <c r="E719" i="13"/>
  <c r="E719" i="14" s="1"/>
  <c r="D719" i="13"/>
  <c r="D719" i="14" s="1"/>
  <c r="H718" i="13"/>
  <c r="H718" i="14" s="1"/>
  <c r="G718" i="13"/>
  <c r="G718" i="14" s="1"/>
  <c r="F718" i="13"/>
  <c r="F718" i="14" s="1"/>
  <c r="E718" i="13"/>
  <c r="E718" i="14" s="1"/>
  <c r="D718" i="13"/>
  <c r="D718" i="14" s="1"/>
  <c r="H717" i="13"/>
  <c r="H717" i="14" s="1"/>
  <c r="G717" i="13"/>
  <c r="G717" i="14" s="1"/>
  <c r="F717" i="13"/>
  <c r="F717" i="14" s="1"/>
  <c r="E717" i="13"/>
  <c r="E717" i="14" s="1"/>
  <c r="D717" i="13"/>
  <c r="D717" i="14" s="1"/>
  <c r="H716" i="13"/>
  <c r="H716" i="14" s="1"/>
  <c r="G716" i="13"/>
  <c r="G716" i="14" s="1"/>
  <c r="F716" i="13"/>
  <c r="F716" i="14" s="1"/>
  <c r="E716" i="13"/>
  <c r="E716" i="14" s="1"/>
  <c r="D716" i="13"/>
  <c r="D716" i="14" s="1"/>
  <c r="H715" i="13"/>
  <c r="H715" i="14" s="1"/>
  <c r="G715" i="13"/>
  <c r="G715" i="14" s="1"/>
  <c r="F715" i="13"/>
  <c r="F715" i="14" s="1"/>
  <c r="E715" i="13"/>
  <c r="E715" i="14" s="1"/>
  <c r="D715" i="13"/>
  <c r="D715" i="14" s="1"/>
  <c r="H714" i="13"/>
  <c r="H714" i="14" s="1"/>
  <c r="G714" i="13"/>
  <c r="G714" i="14" s="1"/>
  <c r="F714" i="13"/>
  <c r="F714" i="14" s="1"/>
  <c r="E714" i="13"/>
  <c r="E714" i="14" s="1"/>
  <c r="D714" i="13"/>
  <c r="D714" i="14" s="1"/>
  <c r="H713" i="13"/>
  <c r="H713" i="14" s="1"/>
  <c r="G713" i="13"/>
  <c r="G713" i="14" s="1"/>
  <c r="F713" i="13"/>
  <c r="F713" i="14" s="1"/>
  <c r="E713" i="13"/>
  <c r="E713" i="14" s="1"/>
  <c r="D713" i="13"/>
  <c r="D713" i="14" s="1"/>
  <c r="H712" i="13"/>
  <c r="H712" i="14" s="1"/>
  <c r="G712" i="13"/>
  <c r="G712" i="14" s="1"/>
  <c r="F712" i="13"/>
  <c r="F712" i="14" s="1"/>
  <c r="E712" i="13"/>
  <c r="E712" i="14" s="1"/>
  <c r="D712" i="13"/>
  <c r="D712" i="14" s="1"/>
  <c r="H711" i="13"/>
  <c r="H711" i="14" s="1"/>
  <c r="G711" i="13"/>
  <c r="G711" i="14" s="1"/>
  <c r="F711" i="13"/>
  <c r="F711" i="14" s="1"/>
  <c r="E711" i="13"/>
  <c r="E711" i="14" s="1"/>
  <c r="D711" i="13"/>
  <c r="D711" i="14" s="1"/>
  <c r="H710" i="13"/>
  <c r="H710" i="14" s="1"/>
  <c r="G710" i="13"/>
  <c r="G710" i="14" s="1"/>
  <c r="F710" i="13"/>
  <c r="F710" i="14" s="1"/>
  <c r="E710" i="13"/>
  <c r="E710" i="14" s="1"/>
  <c r="D710" i="13"/>
  <c r="D710" i="14" s="1"/>
  <c r="H709" i="13"/>
  <c r="H709" i="14" s="1"/>
  <c r="G709" i="13"/>
  <c r="G709" i="14" s="1"/>
  <c r="F709" i="13"/>
  <c r="F709" i="14" s="1"/>
  <c r="E709" i="13"/>
  <c r="E709" i="14" s="1"/>
  <c r="D709" i="13"/>
  <c r="D709" i="14" s="1"/>
  <c r="H708" i="13"/>
  <c r="H708" i="14" s="1"/>
  <c r="G708" i="13"/>
  <c r="G708" i="14" s="1"/>
  <c r="F708" i="13"/>
  <c r="F708" i="14" s="1"/>
  <c r="E708" i="13"/>
  <c r="E708" i="14" s="1"/>
  <c r="D708" i="13"/>
  <c r="D708" i="14" s="1"/>
  <c r="H707" i="13"/>
  <c r="H707" i="14" s="1"/>
  <c r="G707" i="13"/>
  <c r="G707" i="14" s="1"/>
  <c r="F707" i="13"/>
  <c r="F707" i="14" s="1"/>
  <c r="E707" i="13"/>
  <c r="E707" i="14" s="1"/>
  <c r="D707" i="13"/>
  <c r="D707" i="14" s="1"/>
  <c r="H706" i="13"/>
  <c r="H706" i="14" s="1"/>
  <c r="G706" i="13"/>
  <c r="G706" i="14" s="1"/>
  <c r="F706" i="13"/>
  <c r="F706" i="14" s="1"/>
  <c r="E706" i="13"/>
  <c r="E706" i="14" s="1"/>
  <c r="D706" i="13"/>
  <c r="D706" i="14" s="1"/>
  <c r="H705" i="13"/>
  <c r="H705" i="14" s="1"/>
  <c r="G705" i="13"/>
  <c r="G705" i="14" s="1"/>
  <c r="F705" i="13"/>
  <c r="F705" i="14" s="1"/>
  <c r="E705" i="13"/>
  <c r="E705" i="14" s="1"/>
  <c r="D705" i="13"/>
  <c r="D705" i="14" s="1"/>
  <c r="H704" i="13"/>
  <c r="H704" i="14" s="1"/>
  <c r="G704" i="13"/>
  <c r="G704" i="14" s="1"/>
  <c r="F704" i="13"/>
  <c r="F704" i="14" s="1"/>
  <c r="E704" i="13"/>
  <c r="E704" i="14" s="1"/>
  <c r="D704" i="13"/>
  <c r="D704" i="14" s="1"/>
  <c r="H703" i="13"/>
  <c r="H703" i="14" s="1"/>
  <c r="G703" i="13"/>
  <c r="G703" i="14" s="1"/>
  <c r="F703" i="13"/>
  <c r="F703" i="14" s="1"/>
  <c r="E703" i="13"/>
  <c r="E703" i="14" s="1"/>
  <c r="D703" i="13"/>
  <c r="D703" i="14" s="1"/>
  <c r="H702" i="13"/>
  <c r="H702" i="14" s="1"/>
  <c r="G702" i="13"/>
  <c r="G702" i="14" s="1"/>
  <c r="F702" i="13"/>
  <c r="F702" i="14" s="1"/>
  <c r="E702" i="13"/>
  <c r="E702" i="14" s="1"/>
  <c r="D702" i="13"/>
  <c r="D702" i="14" s="1"/>
  <c r="H701" i="13"/>
  <c r="H701" i="14" s="1"/>
  <c r="G701" i="13"/>
  <c r="G701" i="14" s="1"/>
  <c r="F701" i="13"/>
  <c r="F701" i="14" s="1"/>
  <c r="E701" i="13"/>
  <c r="E701" i="14" s="1"/>
  <c r="D701" i="13"/>
  <c r="D701" i="14" s="1"/>
  <c r="H700" i="13"/>
  <c r="H700" i="14" s="1"/>
  <c r="G700" i="13"/>
  <c r="G700" i="14" s="1"/>
  <c r="F700" i="13"/>
  <c r="F700" i="14" s="1"/>
  <c r="E700" i="13"/>
  <c r="E700" i="14" s="1"/>
  <c r="D700" i="13"/>
  <c r="D700" i="14" s="1"/>
  <c r="H699" i="13"/>
  <c r="H699" i="14" s="1"/>
  <c r="G699" i="13"/>
  <c r="G699" i="14" s="1"/>
  <c r="F699" i="13"/>
  <c r="F699" i="14" s="1"/>
  <c r="E699" i="13"/>
  <c r="E699" i="14" s="1"/>
  <c r="D699" i="13"/>
  <c r="D699" i="14" s="1"/>
  <c r="H698" i="13"/>
  <c r="H698" i="14" s="1"/>
  <c r="G698" i="13"/>
  <c r="G698" i="14" s="1"/>
  <c r="F698" i="13"/>
  <c r="F698" i="14" s="1"/>
  <c r="E698" i="13"/>
  <c r="E698" i="14" s="1"/>
  <c r="D698" i="13"/>
  <c r="D698" i="14" s="1"/>
  <c r="H697" i="13"/>
  <c r="H697" i="14" s="1"/>
  <c r="G697" i="13"/>
  <c r="G697" i="14" s="1"/>
  <c r="F697" i="13"/>
  <c r="F697" i="14" s="1"/>
  <c r="E697" i="13"/>
  <c r="E697" i="14" s="1"/>
  <c r="D697" i="13"/>
  <c r="D697" i="14" s="1"/>
  <c r="H696" i="13"/>
  <c r="H696" i="14" s="1"/>
  <c r="G696" i="13"/>
  <c r="G696" i="14" s="1"/>
  <c r="F696" i="13"/>
  <c r="F696" i="14" s="1"/>
  <c r="E696" i="13"/>
  <c r="E696" i="14" s="1"/>
  <c r="D696" i="13"/>
  <c r="D696" i="14" s="1"/>
  <c r="H695" i="13"/>
  <c r="H695" i="14" s="1"/>
  <c r="G695" i="13"/>
  <c r="G695" i="14" s="1"/>
  <c r="F695" i="13"/>
  <c r="F695" i="14" s="1"/>
  <c r="E695" i="13"/>
  <c r="E695" i="14" s="1"/>
  <c r="D695" i="13"/>
  <c r="D695" i="14" s="1"/>
  <c r="H694" i="13"/>
  <c r="H694" i="14" s="1"/>
  <c r="G694" i="13"/>
  <c r="G694" i="14" s="1"/>
  <c r="F694" i="13"/>
  <c r="F694" i="14" s="1"/>
  <c r="E694" i="13"/>
  <c r="E694" i="14" s="1"/>
  <c r="D694" i="13"/>
  <c r="D694" i="14" s="1"/>
  <c r="H693" i="13"/>
  <c r="H693" i="14" s="1"/>
  <c r="G693" i="13"/>
  <c r="G693" i="14" s="1"/>
  <c r="F693" i="13"/>
  <c r="F693" i="14" s="1"/>
  <c r="E693" i="13"/>
  <c r="E693" i="14" s="1"/>
  <c r="D693" i="13"/>
  <c r="D693" i="14" s="1"/>
  <c r="H692" i="13"/>
  <c r="H692" i="14" s="1"/>
  <c r="G692" i="13"/>
  <c r="G692" i="14" s="1"/>
  <c r="F692" i="13"/>
  <c r="F692" i="14" s="1"/>
  <c r="E692" i="13"/>
  <c r="E692" i="14" s="1"/>
  <c r="D692" i="13"/>
  <c r="D692" i="14" s="1"/>
  <c r="H691" i="13"/>
  <c r="H691" i="14" s="1"/>
  <c r="G691" i="13"/>
  <c r="G691" i="14" s="1"/>
  <c r="F691" i="13"/>
  <c r="F691" i="14" s="1"/>
  <c r="E691" i="13"/>
  <c r="E691" i="14" s="1"/>
  <c r="D691" i="13"/>
  <c r="D691" i="14" s="1"/>
  <c r="H690" i="13"/>
  <c r="H690" i="14" s="1"/>
  <c r="G690" i="13"/>
  <c r="G690" i="14" s="1"/>
  <c r="F690" i="13"/>
  <c r="F690" i="14" s="1"/>
  <c r="E690" i="13"/>
  <c r="E690" i="14" s="1"/>
  <c r="D690" i="13"/>
  <c r="D690" i="14" s="1"/>
  <c r="H689" i="13"/>
  <c r="H689" i="14" s="1"/>
  <c r="G689" i="13"/>
  <c r="G689" i="14" s="1"/>
  <c r="F689" i="13"/>
  <c r="F689" i="14" s="1"/>
  <c r="E689" i="13"/>
  <c r="E689" i="14" s="1"/>
  <c r="D689" i="13"/>
  <c r="D689" i="14" s="1"/>
  <c r="H688" i="13"/>
  <c r="H688" i="14" s="1"/>
  <c r="G688" i="13"/>
  <c r="G688" i="14" s="1"/>
  <c r="F688" i="13"/>
  <c r="F688" i="14" s="1"/>
  <c r="E688" i="13"/>
  <c r="E688" i="14" s="1"/>
  <c r="D688" i="13"/>
  <c r="D688" i="14" s="1"/>
  <c r="H687" i="13"/>
  <c r="H687" i="14" s="1"/>
  <c r="G687" i="13"/>
  <c r="G687" i="14" s="1"/>
  <c r="F687" i="13"/>
  <c r="F687" i="14" s="1"/>
  <c r="E687" i="13"/>
  <c r="E687" i="14" s="1"/>
  <c r="D687" i="13"/>
  <c r="D687" i="14" s="1"/>
  <c r="H686" i="13"/>
  <c r="H686" i="14" s="1"/>
  <c r="G686" i="13"/>
  <c r="G686" i="14" s="1"/>
  <c r="F686" i="13"/>
  <c r="F686" i="14" s="1"/>
  <c r="E686" i="13"/>
  <c r="E686" i="14" s="1"/>
  <c r="D686" i="13"/>
  <c r="D686" i="14" s="1"/>
  <c r="H685" i="13"/>
  <c r="H685" i="14" s="1"/>
  <c r="G685" i="13"/>
  <c r="G685" i="14" s="1"/>
  <c r="F685" i="13"/>
  <c r="F685" i="14" s="1"/>
  <c r="E685" i="13"/>
  <c r="E685" i="14" s="1"/>
  <c r="D685" i="13"/>
  <c r="D685" i="14" s="1"/>
  <c r="H684" i="13"/>
  <c r="H684" i="14" s="1"/>
  <c r="G684" i="13"/>
  <c r="G684" i="14" s="1"/>
  <c r="F684" i="13"/>
  <c r="F684" i="14" s="1"/>
  <c r="E684" i="13"/>
  <c r="E684" i="14" s="1"/>
  <c r="D684" i="13"/>
  <c r="D684" i="14" s="1"/>
  <c r="H683" i="13"/>
  <c r="H683" i="14" s="1"/>
  <c r="G683" i="13"/>
  <c r="G683" i="14" s="1"/>
  <c r="F683" i="13"/>
  <c r="F683" i="14" s="1"/>
  <c r="E683" i="13"/>
  <c r="E683" i="14" s="1"/>
  <c r="D683" i="13"/>
  <c r="D683" i="14" s="1"/>
  <c r="H682" i="13"/>
  <c r="H682" i="14" s="1"/>
  <c r="G682" i="13"/>
  <c r="G682" i="14" s="1"/>
  <c r="F682" i="13"/>
  <c r="F682" i="14" s="1"/>
  <c r="E682" i="13"/>
  <c r="E682" i="14" s="1"/>
  <c r="D682" i="13"/>
  <c r="D682" i="14" s="1"/>
  <c r="H681" i="13"/>
  <c r="H681" i="14" s="1"/>
  <c r="G681" i="13"/>
  <c r="G681" i="14" s="1"/>
  <c r="F681" i="13"/>
  <c r="F681" i="14" s="1"/>
  <c r="E681" i="13"/>
  <c r="E681" i="14" s="1"/>
  <c r="D681" i="13"/>
  <c r="D681" i="14" s="1"/>
  <c r="H680" i="13"/>
  <c r="H680" i="14" s="1"/>
  <c r="G680" i="13"/>
  <c r="G680" i="14" s="1"/>
  <c r="F680" i="13"/>
  <c r="F680" i="14" s="1"/>
  <c r="E680" i="13"/>
  <c r="E680" i="14" s="1"/>
  <c r="D680" i="13"/>
  <c r="D680" i="14" s="1"/>
  <c r="H679" i="13"/>
  <c r="H679" i="14" s="1"/>
  <c r="G679" i="13"/>
  <c r="G679" i="14" s="1"/>
  <c r="F679" i="13"/>
  <c r="F679" i="14" s="1"/>
  <c r="E679" i="13"/>
  <c r="E679" i="14" s="1"/>
  <c r="D679" i="13"/>
  <c r="D679" i="14" s="1"/>
  <c r="H678" i="13"/>
  <c r="H678" i="14" s="1"/>
  <c r="G678" i="13"/>
  <c r="G678" i="14" s="1"/>
  <c r="F678" i="13"/>
  <c r="F678" i="14" s="1"/>
  <c r="E678" i="13"/>
  <c r="E678" i="14" s="1"/>
  <c r="D678" i="13"/>
  <c r="D678" i="14" s="1"/>
  <c r="H677" i="13"/>
  <c r="H677" i="14" s="1"/>
  <c r="G677" i="13"/>
  <c r="G677" i="14" s="1"/>
  <c r="F677" i="13"/>
  <c r="F677" i="14" s="1"/>
  <c r="E677" i="13"/>
  <c r="E677" i="14" s="1"/>
  <c r="D677" i="13"/>
  <c r="D677" i="14" s="1"/>
  <c r="H676" i="13"/>
  <c r="H676" i="14" s="1"/>
  <c r="G676" i="13"/>
  <c r="G676" i="14" s="1"/>
  <c r="F676" i="13"/>
  <c r="F676" i="14" s="1"/>
  <c r="E676" i="13"/>
  <c r="E676" i="14" s="1"/>
  <c r="D676" i="13"/>
  <c r="D676" i="14" s="1"/>
  <c r="H675" i="13"/>
  <c r="H675" i="14" s="1"/>
  <c r="G675" i="13"/>
  <c r="G675" i="14" s="1"/>
  <c r="F675" i="13"/>
  <c r="F675" i="14" s="1"/>
  <c r="E675" i="13"/>
  <c r="E675" i="14" s="1"/>
  <c r="D675" i="13"/>
  <c r="D675" i="14" s="1"/>
  <c r="H674" i="13"/>
  <c r="H674" i="14" s="1"/>
  <c r="G674" i="13"/>
  <c r="G674" i="14" s="1"/>
  <c r="F674" i="13"/>
  <c r="F674" i="14" s="1"/>
  <c r="E674" i="13"/>
  <c r="E674" i="14" s="1"/>
  <c r="D674" i="13"/>
  <c r="D674" i="14" s="1"/>
  <c r="H673" i="13"/>
  <c r="H673" i="14" s="1"/>
  <c r="G673" i="13"/>
  <c r="G673" i="14" s="1"/>
  <c r="F673" i="13"/>
  <c r="F673" i="14" s="1"/>
  <c r="E673" i="13"/>
  <c r="E673" i="14" s="1"/>
  <c r="D673" i="13"/>
  <c r="D673" i="14" s="1"/>
  <c r="H672" i="13"/>
  <c r="H672" i="14" s="1"/>
  <c r="G672" i="13"/>
  <c r="G672" i="14" s="1"/>
  <c r="F672" i="13"/>
  <c r="F672" i="14" s="1"/>
  <c r="E672" i="13"/>
  <c r="E672" i="14" s="1"/>
  <c r="D672" i="13"/>
  <c r="D672" i="14" s="1"/>
  <c r="H671" i="13"/>
  <c r="H671" i="14" s="1"/>
  <c r="G671" i="13"/>
  <c r="G671" i="14" s="1"/>
  <c r="F671" i="13"/>
  <c r="F671" i="14" s="1"/>
  <c r="E671" i="13"/>
  <c r="E671" i="14" s="1"/>
  <c r="D671" i="13"/>
  <c r="D671" i="14" s="1"/>
  <c r="H670" i="13"/>
  <c r="H670" i="14" s="1"/>
  <c r="G670" i="13"/>
  <c r="G670" i="14" s="1"/>
  <c r="F670" i="13"/>
  <c r="F670" i="14" s="1"/>
  <c r="E670" i="13"/>
  <c r="E670" i="14" s="1"/>
  <c r="D670" i="13"/>
  <c r="D670" i="14" s="1"/>
  <c r="H669" i="13"/>
  <c r="H669" i="14" s="1"/>
  <c r="G669" i="13"/>
  <c r="G669" i="14" s="1"/>
  <c r="F669" i="13"/>
  <c r="F669" i="14" s="1"/>
  <c r="E669" i="13"/>
  <c r="E669" i="14" s="1"/>
  <c r="D669" i="13"/>
  <c r="D669" i="14" s="1"/>
  <c r="H668" i="13"/>
  <c r="H668" i="14" s="1"/>
  <c r="G668" i="13"/>
  <c r="G668" i="14" s="1"/>
  <c r="F668" i="13"/>
  <c r="F668" i="14" s="1"/>
  <c r="E668" i="13"/>
  <c r="E668" i="14" s="1"/>
  <c r="D668" i="13"/>
  <c r="D668" i="14" s="1"/>
  <c r="H667" i="13"/>
  <c r="H667" i="14" s="1"/>
  <c r="G667" i="13"/>
  <c r="G667" i="14" s="1"/>
  <c r="F667" i="13"/>
  <c r="F667" i="14" s="1"/>
  <c r="E667" i="13"/>
  <c r="E667" i="14" s="1"/>
  <c r="D667" i="13"/>
  <c r="D667" i="14" s="1"/>
  <c r="H666" i="13"/>
  <c r="H666" i="14" s="1"/>
  <c r="G666" i="13"/>
  <c r="G666" i="14" s="1"/>
  <c r="F666" i="13"/>
  <c r="F666" i="14" s="1"/>
  <c r="E666" i="13"/>
  <c r="E666" i="14" s="1"/>
  <c r="D666" i="13"/>
  <c r="D666" i="14" s="1"/>
  <c r="H665" i="13"/>
  <c r="H665" i="14" s="1"/>
  <c r="G665" i="13"/>
  <c r="G665" i="14" s="1"/>
  <c r="F665" i="13"/>
  <c r="F665" i="14" s="1"/>
  <c r="E665" i="13"/>
  <c r="E665" i="14" s="1"/>
  <c r="D665" i="13"/>
  <c r="D665" i="14" s="1"/>
  <c r="H664" i="13"/>
  <c r="H664" i="14" s="1"/>
  <c r="G664" i="13"/>
  <c r="G664" i="14" s="1"/>
  <c r="F664" i="13"/>
  <c r="F664" i="14" s="1"/>
  <c r="E664" i="13"/>
  <c r="E664" i="14" s="1"/>
  <c r="D664" i="13"/>
  <c r="D664" i="14" s="1"/>
  <c r="H663" i="13"/>
  <c r="H663" i="14" s="1"/>
  <c r="G663" i="13"/>
  <c r="G663" i="14" s="1"/>
  <c r="F663" i="13"/>
  <c r="F663" i="14" s="1"/>
  <c r="E663" i="13"/>
  <c r="E663" i="14" s="1"/>
  <c r="D663" i="13"/>
  <c r="D663" i="14" s="1"/>
  <c r="H662" i="13"/>
  <c r="H662" i="14" s="1"/>
  <c r="G662" i="13"/>
  <c r="G662" i="14" s="1"/>
  <c r="F662" i="13"/>
  <c r="F662" i="14" s="1"/>
  <c r="E662" i="13"/>
  <c r="E662" i="14" s="1"/>
  <c r="D662" i="13"/>
  <c r="D662" i="14" s="1"/>
  <c r="H661" i="13"/>
  <c r="H661" i="14" s="1"/>
  <c r="G661" i="13"/>
  <c r="G661" i="14" s="1"/>
  <c r="F661" i="13"/>
  <c r="F661" i="14" s="1"/>
  <c r="E661" i="13"/>
  <c r="E661" i="14" s="1"/>
  <c r="D661" i="13"/>
  <c r="D661" i="14" s="1"/>
  <c r="H660" i="13"/>
  <c r="H660" i="14" s="1"/>
  <c r="G660" i="13"/>
  <c r="G660" i="14" s="1"/>
  <c r="F660" i="13"/>
  <c r="F660" i="14" s="1"/>
  <c r="E660" i="13"/>
  <c r="E660" i="14" s="1"/>
  <c r="D660" i="13"/>
  <c r="D660" i="14" s="1"/>
  <c r="H659" i="13"/>
  <c r="H659" i="14" s="1"/>
  <c r="G659" i="13"/>
  <c r="G659" i="14" s="1"/>
  <c r="F659" i="13"/>
  <c r="F659" i="14" s="1"/>
  <c r="E659" i="13"/>
  <c r="E659" i="14" s="1"/>
  <c r="D659" i="13"/>
  <c r="D659" i="14" s="1"/>
  <c r="H658" i="13"/>
  <c r="H658" i="14" s="1"/>
  <c r="G658" i="13"/>
  <c r="G658" i="14" s="1"/>
  <c r="F658" i="13"/>
  <c r="F658" i="14" s="1"/>
  <c r="E658" i="13"/>
  <c r="E658" i="14" s="1"/>
  <c r="D658" i="13"/>
  <c r="D658" i="14" s="1"/>
  <c r="H657" i="13"/>
  <c r="H657" i="14" s="1"/>
  <c r="G657" i="13"/>
  <c r="G657" i="14" s="1"/>
  <c r="F657" i="13"/>
  <c r="F657" i="14" s="1"/>
  <c r="E657" i="13"/>
  <c r="E657" i="14" s="1"/>
  <c r="D657" i="13"/>
  <c r="D657" i="14" s="1"/>
  <c r="H656" i="13"/>
  <c r="H656" i="14" s="1"/>
  <c r="G656" i="13"/>
  <c r="G656" i="14" s="1"/>
  <c r="F656" i="13"/>
  <c r="F656" i="14" s="1"/>
  <c r="E656" i="13"/>
  <c r="E656" i="14" s="1"/>
  <c r="D656" i="13"/>
  <c r="D656" i="14" s="1"/>
  <c r="H655" i="13"/>
  <c r="H655" i="14" s="1"/>
  <c r="G655" i="13"/>
  <c r="G655" i="14" s="1"/>
  <c r="F655" i="13"/>
  <c r="F655" i="14" s="1"/>
  <c r="E655" i="13"/>
  <c r="E655" i="14" s="1"/>
  <c r="D655" i="13"/>
  <c r="D655" i="14" s="1"/>
  <c r="H654" i="13"/>
  <c r="H654" i="14" s="1"/>
  <c r="G654" i="13"/>
  <c r="G654" i="14" s="1"/>
  <c r="F654" i="13"/>
  <c r="F654" i="14" s="1"/>
  <c r="E654" i="13"/>
  <c r="E654" i="14" s="1"/>
  <c r="D654" i="13"/>
  <c r="D654" i="14" s="1"/>
  <c r="H653" i="13"/>
  <c r="H653" i="14" s="1"/>
  <c r="G653" i="13"/>
  <c r="G653" i="14" s="1"/>
  <c r="F653" i="13"/>
  <c r="F653" i="14" s="1"/>
  <c r="E653" i="13"/>
  <c r="E653" i="14" s="1"/>
  <c r="D653" i="13"/>
  <c r="D653" i="14" s="1"/>
  <c r="H652" i="13"/>
  <c r="H652" i="14" s="1"/>
  <c r="G652" i="13"/>
  <c r="G652" i="14" s="1"/>
  <c r="F652" i="13"/>
  <c r="F652" i="14" s="1"/>
  <c r="E652" i="13"/>
  <c r="E652" i="14" s="1"/>
  <c r="D652" i="13"/>
  <c r="D652" i="14" s="1"/>
  <c r="H651" i="13"/>
  <c r="H651" i="14" s="1"/>
  <c r="G651" i="13"/>
  <c r="G651" i="14" s="1"/>
  <c r="F651" i="13"/>
  <c r="F651" i="14" s="1"/>
  <c r="E651" i="13"/>
  <c r="E651" i="14" s="1"/>
  <c r="D651" i="13"/>
  <c r="D651" i="14" s="1"/>
  <c r="H650" i="13"/>
  <c r="H650" i="14" s="1"/>
  <c r="G650" i="13"/>
  <c r="G650" i="14" s="1"/>
  <c r="F650" i="13"/>
  <c r="F650" i="14" s="1"/>
  <c r="E650" i="13"/>
  <c r="E650" i="14" s="1"/>
  <c r="D650" i="13"/>
  <c r="D650" i="14" s="1"/>
  <c r="H649" i="13"/>
  <c r="H649" i="14" s="1"/>
  <c r="G649" i="13"/>
  <c r="G649" i="14" s="1"/>
  <c r="F649" i="13"/>
  <c r="F649" i="14" s="1"/>
  <c r="E649" i="13"/>
  <c r="E649" i="14" s="1"/>
  <c r="D649" i="13"/>
  <c r="D649" i="14" s="1"/>
  <c r="H648" i="13"/>
  <c r="H648" i="14" s="1"/>
  <c r="G648" i="13"/>
  <c r="G648" i="14" s="1"/>
  <c r="F648" i="13"/>
  <c r="F648" i="14" s="1"/>
  <c r="E648" i="13"/>
  <c r="E648" i="14" s="1"/>
  <c r="D648" i="13"/>
  <c r="D648" i="14" s="1"/>
  <c r="H647" i="13"/>
  <c r="H647" i="14" s="1"/>
  <c r="G647" i="13"/>
  <c r="G647" i="14" s="1"/>
  <c r="F647" i="13"/>
  <c r="F647" i="14" s="1"/>
  <c r="E647" i="13"/>
  <c r="E647" i="14" s="1"/>
  <c r="D647" i="13"/>
  <c r="D647" i="14" s="1"/>
  <c r="H646" i="13"/>
  <c r="H646" i="14" s="1"/>
  <c r="G646" i="13"/>
  <c r="G646" i="14" s="1"/>
  <c r="F646" i="13"/>
  <c r="F646" i="14" s="1"/>
  <c r="E646" i="13"/>
  <c r="E646" i="14" s="1"/>
  <c r="D646" i="13"/>
  <c r="D646" i="14" s="1"/>
  <c r="H645" i="13"/>
  <c r="H645" i="14" s="1"/>
  <c r="G645" i="13"/>
  <c r="G645" i="14" s="1"/>
  <c r="F645" i="13"/>
  <c r="F645" i="14" s="1"/>
  <c r="E645" i="13"/>
  <c r="E645" i="14" s="1"/>
  <c r="D645" i="13"/>
  <c r="D645" i="14" s="1"/>
  <c r="H644" i="13"/>
  <c r="H644" i="14" s="1"/>
  <c r="G644" i="13"/>
  <c r="G644" i="14" s="1"/>
  <c r="F644" i="13"/>
  <c r="F644" i="14" s="1"/>
  <c r="E644" i="13"/>
  <c r="E644" i="14" s="1"/>
  <c r="D644" i="13"/>
  <c r="D644" i="14" s="1"/>
  <c r="H643" i="13"/>
  <c r="H643" i="14" s="1"/>
  <c r="G643" i="13"/>
  <c r="G643" i="14" s="1"/>
  <c r="F643" i="13"/>
  <c r="F643" i="14" s="1"/>
  <c r="E643" i="13"/>
  <c r="E643" i="14" s="1"/>
  <c r="D643" i="13"/>
  <c r="D643" i="14" s="1"/>
  <c r="H642" i="13"/>
  <c r="H642" i="14" s="1"/>
  <c r="G642" i="13"/>
  <c r="G642" i="14" s="1"/>
  <c r="F642" i="13"/>
  <c r="F642" i="14" s="1"/>
  <c r="E642" i="13"/>
  <c r="E642" i="14" s="1"/>
  <c r="D642" i="13"/>
  <c r="D642" i="14" s="1"/>
  <c r="H641" i="13"/>
  <c r="H641" i="14" s="1"/>
  <c r="G641" i="13"/>
  <c r="G641" i="14" s="1"/>
  <c r="F641" i="13"/>
  <c r="F641" i="14" s="1"/>
  <c r="E641" i="13"/>
  <c r="E641" i="14" s="1"/>
  <c r="D641" i="13"/>
  <c r="D641" i="14" s="1"/>
  <c r="H640" i="13"/>
  <c r="H640" i="14" s="1"/>
  <c r="G640" i="13"/>
  <c r="G640" i="14" s="1"/>
  <c r="F640" i="13"/>
  <c r="F640" i="14" s="1"/>
  <c r="E640" i="13"/>
  <c r="E640" i="14" s="1"/>
  <c r="D640" i="13"/>
  <c r="D640" i="14" s="1"/>
  <c r="H639" i="13"/>
  <c r="H639" i="14" s="1"/>
  <c r="G639" i="13"/>
  <c r="G639" i="14" s="1"/>
  <c r="F639" i="13"/>
  <c r="F639" i="14" s="1"/>
  <c r="E639" i="13"/>
  <c r="E639" i="14" s="1"/>
  <c r="D639" i="13"/>
  <c r="D639" i="14" s="1"/>
  <c r="H638" i="13"/>
  <c r="H638" i="14" s="1"/>
  <c r="G638" i="13"/>
  <c r="G638" i="14" s="1"/>
  <c r="F638" i="13"/>
  <c r="F638" i="14" s="1"/>
  <c r="E638" i="13"/>
  <c r="E638" i="14" s="1"/>
  <c r="D638" i="13"/>
  <c r="D638" i="14" s="1"/>
  <c r="H637" i="13"/>
  <c r="H637" i="14" s="1"/>
  <c r="G637" i="13"/>
  <c r="G637" i="14" s="1"/>
  <c r="F637" i="13"/>
  <c r="F637" i="14" s="1"/>
  <c r="E637" i="13"/>
  <c r="E637" i="14" s="1"/>
  <c r="D637" i="13"/>
  <c r="D637" i="14" s="1"/>
  <c r="H636" i="13"/>
  <c r="H636" i="14" s="1"/>
  <c r="G636" i="13"/>
  <c r="G636" i="14" s="1"/>
  <c r="F636" i="13"/>
  <c r="F636" i="14" s="1"/>
  <c r="E636" i="13"/>
  <c r="E636" i="14" s="1"/>
  <c r="D636" i="13"/>
  <c r="D636" i="14" s="1"/>
  <c r="H635" i="13"/>
  <c r="H635" i="14" s="1"/>
  <c r="G635" i="13"/>
  <c r="G635" i="14" s="1"/>
  <c r="F635" i="13"/>
  <c r="F635" i="14" s="1"/>
  <c r="E635" i="13"/>
  <c r="E635" i="14" s="1"/>
  <c r="D635" i="13"/>
  <c r="D635" i="14" s="1"/>
  <c r="H634" i="13"/>
  <c r="H634" i="14" s="1"/>
  <c r="G634" i="13"/>
  <c r="G634" i="14" s="1"/>
  <c r="F634" i="13"/>
  <c r="F634" i="14" s="1"/>
  <c r="E634" i="13"/>
  <c r="E634" i="14" s="1"/>
  <c r="D634" i="13"/>
  <c r="D634" i="14" s="1"/>
  <c r="H633" i="13"/>
  <c r="H633" i="14" s="1"/>
  <c r="G633" i="13"/>
  <c r="G633" i="14" s="1"/>
  <c r="F633" i="13"/>
  <c r="F633" i="14" s="1"/>
  <c r="E633" i="13"/>
  <c r="E633" i="14" s="1"/>
  <c r="D633" i="13"/>
  <c r="D633" i="14" s="1"/>
  <c r="H632" i="13"/>
  <c r="H632" i="14" s="1"/>
  <c r="G632" i="13"/>
  <c r="G632" i="14" s="1"/>
  <c r="F632" i="13"/>
  <c r="F632" i="14" s="1"/>
  <c r="E632" i="13"/>
  <c r="E632" i="14" s="1"/>
  <c r="D632" i="13"/>
  <c r="D632" i="14" s="1"/>
  <c r="H631" i="13"/>
  <c r="H631" i="14" s="1"/>
  <c r="G631" i="13"/>
  <c r="G631" i="14" s="1"/>
  <c r="F631" i="13"/>
  <c r="F631" i="14" s="1"/>
  <c r="E631" i="13"/>
  <c r="E631" i="14" s="1"/>
  <c r="D631" i="13"/>
  <c r="D631" i="14" s="1"/>
  <c r="H630" i="13"/>
  <c r="H630" i="14" s="1"/>
  <c r="G630" i="13"/>
  <c r="G630" i="14" s="1"/>
  <c r="F630" i="13"/>
  <c r="F630" i="14" s="1"/>
  <c r="E630" i="13"/>
  <c r="E630" i="14" s="1"/>
  <c r="D630" i="13"/>
  <c r="D630" i="14" s="1"/>
  <c r="H629" i="13"/>
  <c r="H629" i="14" s="1"/>
  <c r="G629" i="13"/>
  <c r="G629" i="14" s="1"/>
  <c r="F629" i="13"/>
  <c r="F629" i="14" s="1"/>
  <c r="E629" i="13"/>
  <c r="E629" i="14" s="1"/>
  <c r="D629" i="13"/>
  <c r="D629" i="14" s="1"/>
  <c r="H628" i="13"/>
  <c r="H628" i="14" s="1"/>
  <c r="G628" i="13"/>
  <c r="G628" i="14" s="1"/>
  <c r="F628" i="13"/>
  <c r="F628" i="14" s="1"/>
  <c r="E628" i="13"/>
  <c r="E628" i="14" s="1"/>
  <c r="D628" i="13"/>
  <c r="D628" i="14" s="1"/>
  <c r="H627" i="13"/>
  <c r="H627" i="14" s="1"/>
  <c r="G627" i="13"/>
  <c r="G627" i="14" s="1"/>
  <c r="F627" i="13"/>
  <c r="F627" i="14" s="1"/>
  <c r="E627" i="13"/>
  <c r="E627" i="14" s="1"/>
  <c r="D627" i="13"/>
  <c r="D627" i="14" s="1"/>
  <c r="H626" i="13"/>
  <c r="H626" i="14" s="1"/>
  <c r="G626" i="13"/>
  <c r="G626" i="14" s="1"/>
  <c r="F626" i="13"/>
  <c r="F626" i="14" s="1"/>
  <c r="E626" i="13"/>
  <c r="E626" i="14" s="1"/>
  <c r="D626" i="13"/>
  <c r="D626" i="14" s="1"/>
  <c r="H625" i="13"/>
  <c r="H625" i="14" s="1"/>
  <c r="G625" i="13"/>
  <c r="G625" i="14" s="1"/>
  <c r="F625" i="13"/>
  <c r="F625" i="14" s="1"/>
  <c r="E625" i="13"/>
  <c r="E625" i="14" s="1"/>
  <c r="D625" i="13"/>
  <c r="D625" i="14" s="1"/>
  <c r="H624" i="13"/>
  <c r="H624" i="14" s="1"/>
  <c r="G624" i="13"/>
  <c r="G624" i="14" s="1"/>
  <c r="F624" i="13"/>
  <c r="F624" i="14" s="1"/>
  <c r="E624" i="13"/>
  <c r="E624" i="14" s="1"/>
  <c r="D624" i="13"/>
  <c r="D624" i="14" s="1"/>
  <c r="H623" i="13"/>
  <c r="H623" i="14" s="1"/>
  <c r="G623" i="13"/>
  <c r="G623" i="14" s="1"/>
  <c r="F623" i="13"/>
  <c r="F623" i="14" s="1"/>
  <c r="E623" i="13"/>
  <c r="E623" i="14" s="1"/>
  <c r="D623" i="13"/>
  <c r="D623" i="14" s="1"/>
  <c r="H622" i="13"/>
  <c r="H622" i="14" s="1"/>
  <c r="G622" i="13"/>
  <c r="G622" i="14" s="1"/>
  <c r="F622" i="13"/>
  <c r="F622" i="14" s="1"/>
  <c r="E622" i="13"/>
  <c r="E622" i="14" s="1"/>
  <c r="D622" i="13"/>
  <c r="D622" i="14" s="1"/>
  <c r="H621" i="13"/>
  <c r="H621" i="14" s="1"/>
  <c r="G621" i="13"/>
  <c r="G621" i="14" s="1"/>
  <c r="F621" i="13"/>
  <c r="F621" i="14" s="1"/>
  <c r="E621" i="13"/>
  <c r="E621" i="14" s="1"/>
  <c r="D621" i="13"/>
  <c r="D621" i="14" s="1"/>
  <c r="H620" i="13"/>
  <c r="H620" i="14" s="1"/>
  <c r="G620" i="13"/>
  <c r="G620" i="14" s="1"/>
  <c r="F620" i="13"/>
  <c r="F620" i="14" s="1"/>
  <c r="E620" i="13"/>
  <c r="E620" i="14" s="1"/>
  <c r="D620" i="13"/>
  <c r="D620" i="14" s="1"/>
  <c r="H619" i="13"/>
  <c r="H619" i="14" s="1"/>
  <c r="G619" i="13"/>
  <c r="G619" i="14" s="1"/>
  <c r="F619" i="13"/>
  <c r="F619" i="14" s="1"/>
  <c r="E619" i="13"/>
  <c r="E619" i="14" s="1"/>
  <c r="D619" i="13"/>
  <c r="D619" i="14" s="1"/>
  <c r="H618" i="13"/>
  <c r="H618" i="14" s="1"/>
  <c r="G618" i="13"/>
  <c r="G618" i="14" s="1"/>
  <c r="F618" i="13"/>
  <c r="F618" i="14" s="1"/>
  <c r="E618" i="13"/>
  <c r="E618" i="14" s="1"/>
  <c r="D618" i="13"/>
  <c r="D618" i="14" s="1"/>
  <c r="H617" i="13"/>
  <c r="H617" i="14" s="1"/>
  <c r="G617" i="13"/>
  <c r="G617" i="14" s="1"/>
  <c r="F617" i="13"/>
  <c r="F617" i="14" s="1"/>
  <c r="E617" i="13"/>
  <c r="E617" i="14" s="1"/>
  <c r="D617" i="13"/>
  <c r="D617" i="14" s="1"/>
  <c r="H616" i="13"/>
  <c r="H616" i="14" s="1"/>
  <c r="G616" i="13"/>
  <c r="G616" i="14" s="1"/>
  <c r="F616" i="13"/>
  <c r="F616" i="14" s="1"/>
  <c r="E616" i="13"/>
  <c r="E616" i="14" s="1"/>
  <c r="D616" i="13"/>
  <c r="D616" i="14" s="1"/>
  <c r="H615" i="13"/>
  <c r="H615" i="14" s="1"/>
  <c r="G615" i="13"/>
  <c r="G615" i="14" s="1"/>
  <c r="F615" i="13"/>
  <c r="F615" i="14" s="1"/>
  <c r="E615" i="13"/>
  <c r="E615" i="14" s="1"/>
  <c r="D615" i="13"/>
  <c r="D615" i="14" s="1"/>
  <c r="H614" i="13"/>
  <c r="H614" i="14" s="1"/>
  <c r="G614" i="13"/>
  <c r="G614" i="14" s="1"/>
  <c r="F614" i="13"/>
  <c r="F614" i="14" s="1"/>
  <c r="E614" i="13"/>
  <c r="E614" i="14" s="1"/>
  <c r="D614" i="13"/>
  <c r="D614" i="14" s="1"/>
  <c r="H613" i="13"/>
  <c r="H613" i="14" s="1"/>
  <c r="G613" i="13"/>
  <c r="G613" i="14" s="1"/>
  <c r="F613" i="13"/>
  <c r="F613" i="14" s="1"/>
  <c r="E613" i="13"/>
  <c r="E613" i="14" s="1"/>
  <c r="D613" i="13"/>
  <c r="D613" i="14" s="1"/>
  <c r="H612" i="13"/>
  <c r="H612" i="14" s="1"/>
  <c r="G612" i="13"/>
  <c r="G612" i="14" s="1"/>
  <c r="F612" i="13"/>
  <c r="F612" i="14" s="1"/>
  <c r="E612" i="13"/>
  <c r="E612" i="14" s="1"/>
  <c r="D612" i="13"/>
  <c r="D612" i="14" s="1"/>
  <c r="H611" i="13"/>
  <c r="H611" i="14" s="1"/>
  <c r="G611" i="13"/>
  <c r="G611" i="14" s="1"/>
  <c r="F611" i="13"/>
  <c r="F611" i="14" s="1"/>
  <c r="E611" i="13"/>
  <c r="E611" i="14" s="1"/>
  <c r="D611" i="13"/>
  <c r="D611" i="14" s="1"/>
  <c r="H610" i="13"/>
  <c r="H610" i="14" s="1"/>
  <c r="G610" i="13"/>
  <c r="G610" i="14" s="1"/>
  <c r="F610" i="13"/>
  <c r="F610" i="14" s="1"/>
  <c r="E610" i="13"/>
  <c r="E610" i="14" s="1"/>
  <c r="D610" i="13"/>
  <c r="D610" i="14" s="1"/>
  <c r="H609" i="13"/>
  <c r="H609" i="14" s="1"/>
  <c r="G609" i="13"/>
  <c r="G609" i="14" s="1"/>
  <c r="F609" i="13"/>
  <c r="F609" i="14" s="1"/>
  <c r="E609" i="13"/>
  <c r="E609" i="14" s="1"/>
  <c r="D609" i="13"/>
  <c r="D609" i="14" s="1"/>
  <c r="H608" i="13"/>
  <c r="H608" i="14" s="1"/>
  <c r="G608" i="13"/>
  <c r="G608" i="14" s="1"/>
  <c r="F608" i="13"/>
  <c r="F608" i="14" s="1"/>
  <c r="E608" i="13"/>
  <c r="E608" i="14" s="1"/>
  <c r="D608" i="13"/>
  <c r="D608" i="14" s="1"/>
  <c r="H607" i="13"/>
  <c r="H607" i="14" s="1"/>
  <c r="G607" i="13"/>
  <c r="G607" i="14" s="1"/>
  <c r="F607" i="13"/>
  <c r="F607" i="14" s="1"/>
  <c r="E607" i="13"/>
  <c r="E607" i="14" s="1"/>
  <c r="D607" i="13"/>
  <c r="D607" i="14" s="1"/>
  <c r="H606" i="13"/>
  <c r="H606" i="14" s="1"/>
  <c r="G606" i="13"/>
  <c r="G606" i="14" s="1"/>
  <c r="F606" i="13"/>
  <c r="F606" i="14" s="1"/>
  <c r="E606" i="13"/>
  <c r="E606" i="14" s="1"/>
  <c r="D606" i="13"/>
  <c r="D606" i="14" s="1"/>
  <c r="H605" i="13"/>
  <c r="H605" i="14" s="1"/>
  <c r="G605" i="13"/>
  <c r="G605" i="14" s="1"/>
  <c r="F605" i="13"/>
  <c r="F605" i="14" s="1"/>
  <c r="E605" i="13"/>
  <c r="E605" i="14" s="1"/>
  <c r="D605" i="13"/>
  <c r="D605" i="14" s="1"/>
  <c r="H604" i="13"/>
  <c r="H604" i="14" s="1"/>
  <c r="G604" i="13"/>
  <c r="G604" i="14" s="1"/>
  <c r="F604" i="13"/>
  <c r="F604" i="14" s="1"/>
  <c r="E604" i="13"/>
  <c r="E604" i="14" s="1"/>
  <c r="D604" i="13"/>
  <c r="D604" i="14" s="1"/>
  <c r="H603" i="13"/>
  <c r="H603" i="14" s="1"/>
  <c r="G603" i="13"/>
  <c r="G603" i="14" s="1"/>
  <c r="F603" i="13"/>
  <c r="F603" i="14" s="1"/>
  <c r="E603" i="13"/>
  <c r="E603" i="14" s="1"/>
  <c r="D603" i="13"/>
  <c r="D603" i="14" s="1"/>
  <c r="H602" i="13"/>
  <c r="H602" i="14" s="1"/>
  <c r="G602" i="13"/>
  <c r="G602" i="14" s="1"/>
  <c r="F602" i="13"/>
  <c r="F602" i="14" s="1"/>
  <c r="E602" i="13"/>
  <c r="E602" i="14" s="1"/>
  <c r="D602" i="13"/>
  <c r="D602" i="14" s="1"/>
  <c r="H601" i="13"/>
  <c r="H601" i="14" s="1"/>
  <c r="G601" i="13"/>
  <c r="G601" i="14" s="1"/>
  <c r="F601" i="13"/>
  <c r="F601" i="14" s="1"/>
  <c r="E601" i="13"/>
  <c r="E601" i="14" s="1"/>
  <c r="D601" i="13"/>
  <c r="D601" i="14" s="1"/>
  <c r="H600" i="13"/>
  <c r="H600" i="14" s="1"/>
  <c r="G600" i="13"/>
  <c r="G600" i="14" s="1"/>
  <c r="F600" i="13"/>
  <c r="F600" i="14" s="1"/>
  <c r="E600" i="13"/>
  <c r="E600" i="14" s="1"/>
  <c r="D600" i="13"/>
  <c r="D600" i="14" s="1"/>
  <c r="H599" i="13"/>
  <c r="H599" i="14" s="1"/>
  <c r="G599" i="13"/>
  <c r="G599" i="14" s="1"/>
  <c r="F599" i="13"/>
  <c r="F599" i="14" s="1"/>
  <c r="E599" i="13"/>
  <c r="E599" i="14" s="1"/>
  <c r="D599" i="13"/>
  <c r="D599" i="14" s="1"/>
  <c r="H598" i="13"/>
  <c r="H598" i="14" s="1"/>
  <c r="G598" i="13"/>
  <c r="G598" i="14" s="1"/>
  <c r="F598" i="13"/>
  <c r="F598" i="14" s="1"/>
  <c r="E598" i="13"/>
  <c r="E598" i="14" s="1"/>
  <c r="D598" i="13"/>
  <c r="D598" i="14" s="1"/>
  <c r="H597" i="13"/>
  <c r="H597" i="14" s="1"/>
  <c r="G597" i="13"/>
  <c r="G597" i="14" s="1"/>
  <c r="F597" i="13"/>
  <c r="F597" i="14" s="1"/>
  <c r="E597" i="13"/>
  <c r="E597" i="14" s="1"/>
  <c r="D597" i="13"/>
  <c r="D597" i="14" s="1"/>
  <c r="H596" i="13"/>
  <c r="H596" i="14" s="1"/>
  <c r="G596" i="13"/>
  <c r="G596" i="14" s="1"/>
  <c r="F596" i="13"/>
  <c r="F596" i="14" s="1"/>
  <c r="E596" i="13"/>
  <c r="E596" i="14" s="1"/>
  <c r="D596" i="13"/>
  <c r="D596" i="14" s="1"/>
  <c r="H595" i="13"/>
  <c r="H595" i="14" s="1"/>
  <c r="G595" i="13"/>
  <c r="G595" i="14" s="1"/>
  <c r="F595" i="13"/>
  <c r="F595" i="14" s="1"/>
  <c r="E595" i="13"/>
  <c r="E595" i="14" s="1"/>
  <c r="D595" i="13"/>
  <c r="D595" i="14" s="1"/>
  <c r="H594" i="13"/>
  <c r="H594" i="14" s="1"/>
  <c r="G594" i="13"/>
  <c r="G594" i="14" s="1"/>
  <c r="F594" i="13"/>
  <c r="F594" i="14" s="1"/>
  <c r="E594" i="13"/>
  <c r="E594" i="14" s="1"/>
  <c r="D594" i="13"/>
  <c r="D594" i="14" s="1"/>
  <c r="H593" i="13"/>
  <c r="H593" i="14" s="1"/>
  <c r="G593" i="13"/>
  <c r="G593" i="14" s="1"/>
  <c r="F593" i="13"/>
  <c r="F593" i="14" s="1"/>
  <c r="E593" i="13"/>
  <c r="E593" i="14" s="1"/>
  <c r="D593" i="13"/>
  <c r="D593" i="14" s="1"/>
  <c r="H592" i="13"/>
  <c r="H592" i="14" s="1"/>
  <c r="G592" i="13"/>
  <c r="G592" i="14" s="1"/>
  <c r="F592" i="13"/>
  <c r="F592" i="14" s="1"/>
  <c r="E592" i="13"/>
  <c r="E592" i="14" s="1"/>
  <c r="D592" i="13"/>
  <c r="D592" i="14" s="1"/>
  <c r="H591" i="13"/>
  <c r="H591" i="14" s="1"/>
  <c r="G591" i="13"/>
  <c r="G591" i="14" s="1"/>
  <c r="F591" i="13"/>
  <c r="F591" i="14" s="1"/>
  <c r="E591" i="13"/>
  <c r="E591" i="14" s="1"/>
  <c r="D591" i="13"/>
  <c r="D591" i="14" s="1"/>
  <c r="H590" i="13"/>
  <c r="H590" i="14" s="1"/>
  <c r="G590" i="13"/>
  <c r="G590" i="14" s="1"/>
  <c r="F590" i="13"/>
  <c r="F590" i="14" s="1"/>
  <c r="E590" i="13"/>
  <c r="E590" i="14" s="1"/>
  <c r="D590" i="13"/>
  <c r="D590" i="14" s="1"/>
  <c r="H589" i="13"/>
  <c r="H589" i="14" s="1"/>
  <c r="G589" i="13"/>
  <c r="G589" i="14" s="1"/>
  <c r="F589" i="13"/>
  <c r="F589" i="14" s="1"/>
  <c r="E589" i="13"/>
  <c r="E589" i="14" s="1"/>
  <c r="D589" i="13"/>
  <c r="D589" i="14" s="1"/>
  <c r="H588" i="13"/>
  <c r="H588" i="14" s="1"/>
  <c r="G588" i="13"/>
  <c r="G588" i="14" s="1"/>
  <c r="F588" i="13"/>
  <c r="F588" i="14" s="1"/>
  <c r="E588" i="13"/>
  <c r="E588" i="14" s="1"/>
  <c r="D588" i="13"/>
  <c r="D588" i="14" s="1"/>
  <c r="H587" i="13"/>
  <c r="H587" i="14" s="1"/>
  <c r="G587" i="13"/>
  <c r="G587" i="14" s="1"/>
  <c r="F587" i="13"/>
  <c r="F587" i="14" s="1"/>
  <c r="E587" i="13"/>
  <c r="E587" i="14" s="1"/>
  <c r="D587" i="13"/>
  <c r="D587" i="14" s="1"/>
  <c r="H586" i="13"/>
  <c r="H586" i="14" s="1"/>
  <c r="G586" i="13"/>
  <c r="G586" i="14" s="1"/>
  <c r="F586" i="13"/>
  <c r="F586" i="14" s="1"/>
  <c r="E586" i="13"/>
  <c r="E586" i="14" s="1"/>
  <c r="D586" i="13"/>
  <c r="D586" i="14" s="1"/>
  <c r="H585" i="13"/>
  <c r="H585" i="14" s="1"/>
  <c r="G585" i="13"/>
  <c r="G585" i="14" s="1"/>
  <c r="F585" i="13"/>
  <c r="F585" i="14" s="1"/>
  <c r="E585" i="13"/>
  <c r="E585" i="14" s="1"/>
  <c r="D585" i="13"/>
  <c r="D585" i="14" s="1"/>
  <c r="H584" i="13"/>
  <c r="H584" i="14" s="1"/>
  <c r="G584" i="13"/>
  <c r="G584" i="14" s="1"/>
  <c r="F584" i="13"/>
  <c r="F584" i="14" s="1"/>
  <c r="E584" i="13"/>
  <c r="E584" i="14" s="1"/>
  <c r="D584" i="13"/>
  <c r="D584" i="14" s="1"/>
  <c r="H583" i="13"/>
  <c r="H583" i="14" s="1"/>
  <c r="G583" i="13"/>
  <c r="G583" i="14" s="1"/>
  <c r="F583" i="13"/>
  <c r="F583" i="14" s="1"/>
  <c r="E583" i="13"/>
  <c r="E583" i="14" s="1"/>
  <c r="D583" i="13"/>
  <c r="D583" i="14" s="1"/>
  <c r="H582" i="13"/>
  <c r="H582" i="14" s="1"/>
  <c r="G582" i="13"/>
  <c r="G582" i="14" s="1"/>
  <c r="F582" i="13"/>
  <c r="F582" i="14" s="1"/>
  <c r="E582" i="13"/>
  <c r="E582" i="14" s="1"/>
  <c r="D582" i="13"/>
  <c r="D582" i="14" s="1"/>
  <c r="H581" i="13"/>
  <c r="H581" i="14" s="1"/>
  <c r="G581" i="13"/>
  <c r="G581" i="14" s="1"/>
  <c r="F581" i="13"/>
  <c r="F581" i="14" s="1"/>
  <c r="E581" i="13"/>
  <c r="E581" i="14" s="1"/>
  <c r="D581" i="13"/>
  <c r="D581" i="14" s="1"/>
  <c r="H580" i="13"/>
  <c r="H580" i="14" s="1"/>
  <c r="G580" i="13"/>
  <c r="G580" i="14" s="1"/>
  <c r="F580" i="13"/>
  <c r="F580" i="14" s="1"/>
  <c r="E580" i="13"/>
  <c r="E580" i="14" s="1"/>
  <c r="D580" i="13"/>
  <c r="D580" i="14" s="1"/>
  <c r="H579" i="13"/>
  <c r="H579" i="14" s="1"/>
  <c r="G579" i="13"/>
  <c r="G579" i="14" s="1"/>
  <c r="F579" i="13"/>
  <c r="F579" i="14" s="1"/>
  <c r="E579" i="13"/>
  <c r="E579" i="14" s="1"/>
  <c r="D579" i="13"/>
  <c r="D579" i="14" s="1"/>
  <c r="H578" i="13"/>
  <c r="H578" i="14" s="1"/>
  <c r="G578" i="13"/>
  <c r="G578" i="14" s="1"/>
  <c r="F578" i="13"/>
  <c r="F578" i="14" s="1"/>
  <c r="E578" i="13"/>
  <c r="E578" i="14" s="1"/>
  <c r="D578" i="13"/>
  <c r="D578" i="14" s="1"/>
  <c r="H577" i="13"/>
  <c r="H577" i="14" s="1"/>
  <c r="G577" i="13"/>
  <c r="G577" i="14" s="1"/>
  <c r="F577" i="13"/>
  <c r="F577" i="14" s="1"/>
  <c r="E577" i="13"/>
  <c r="E577" i="14" s="1"/>
  <c r="D577" i="13"/>
  <c r="D577" i="14" s="1"/>
  <c r="H576" i="13"/>
  <c r="H576" i="14" s="1"/>
  <c r="G576" i="13"/>
  <c r="G576" i="14" s="1"/>
  <c r="F576" i="13"/>
  <c r="F576" i="14" s="1"/>
  <c r="E576" i="13"/>
  <c r="E576" i="14" s="1"/>
  <c r="D576" i="13"/>
  <c r="D576" i="14" s="1"/>
  <c r="H575" i="13"/>
  <c r="H575" i="14" s="1"/>
  <c r="G575" i="13"/>
  <c r="G575" i="14" s="1"/>
  <c r="F575" i="13"/>
  <c r="F575" i="14" s="1"/>
  <c r="E575" i="13"/>
  <c r="E575" i="14" s="1"/>
  <c r="D575" i="13"/>
  <c r="D575" i="14" s="1"/>
  <c r="H574" i="13"/>
  <c r="H574" i="14" s="1"/>
  <c r="G574" i="13"/>
  <c r="G574" i="14" s="1"/>
  <c r="F574" i="13"/>
  <c r="F574" i="14" s="1"/>
  <c r="E574" i="13"/>
  <c r="E574" i="14" s="1"/>
  <c r="D574" i="13"/>
  <c r="D574" i="14" s="1"/>
  <c r="H573" i="13"/>
  <c r="H573" i="14" s="1"/>
  <c r="G573" i="13"/>
  <c r="G573" i="14" s="1"/>
  <c r="F573" i="13"/>
  <c r="F573" i="14" s="1"/>
  <c r="E573" i="13"/>
  <c r="E573" i="14" s="1"/>
  <c r="D573" i="13"/>
  <c r="D573" i="14" s="1"/>
  <c r="H572" i="13"/>
  <c r="H572" i="14" s="1"/>
  <c r="G572" i="13"/>
  <c r="G572" i="14" s="1"/>
  <c r="F572" i="13"/>
  <c r="F572" i="14" s="1"/>
  <c r="E572" i="13"/>
  <c r="E572" i="14" s="1"/>
  <c r="D572" i="13"/>
  <c r="D572" i="14" s="1"/>
  <c r="H571" i="13"/>
  <c r="H571" i="14" s="1"/>
  <c r="G571" i="13"/>
  <c r="G571" i="14" s="1"/>
  <c r="F571" i="13"/>
  <c r="F571" i="14" s="1"/>
  <c r="E571" i="13"/>
  <c r="E571" i="14" s="1"/>
  <c r="D571" i="13"/>
  <c r="D571" i="14" s="1"/>
  <c r="H570" i="13"/>
  <c r="H570" i="14" s="1"/>
  <c r="G570" i="13"/>
  <c r="G570" i="14" s="1"/>
  <c r="F570" i="13"/>
  <c r="F570" i="14" s="1"/>
  <c r="E570" i="13"/>
  <c r="E570" i="14" s="1"/>
  <c r="D570" i="13"/>
  <c r="D570" i="14" s="1"/>
  <c r="H569" i="13"/>
  <c r="H569" i="14" s="1"/>
  <c r="G569" i="13"/>
  <c r="G569" i="14" s="1"/>
  <c r="F569" i="13"/>
  <c r="F569" i="14" s="1"/>
  <c r="E569" i="13"/>
  <c r="E569" i="14" s="1"/>
  <c r="D569" i="13"/>
  <c r="D569" i="14" s="1"/>
  <c r="H568" i="13"/>
  <c r="H568" i="14" s="1"/>
  <c r="G568" i="13"/>
  <c r="G568" i="14" s="1"/>
  <c r="F568" i="13"/>
  <c r="F568" i="14" s="1"/>
  <c r="E568" i="13"/>
  <c r="E568" i="14" s="1"/>
  <c r="D568" i="13"/>
  <c r="D568" i="14" s="1"/>
  <c r="H567" i="13"/>
  <c r="H567" i="14" s="1"/>
  <c r="G567" i="13"/>
  <c r="G567" i="14" s="1"/>
  <c r="F567" i="13"/>
  <c r="F567" i="14" s="1"/>
  <c r="E567" i="13"/>
  <c r="E567" i="14" s="1"/>
  <c r="D567" i="13"/>
  <c r="D567" i="14" s="1"/>
  <c r="H566" i="13"/>
  <c r="H566" i="14" s="1"/>
  <c r="G566" i="13"/>
  <c r="G566" i="14" s="1"/>
  <c r="F566" i="13"/>
  <c r="F566" i="14" s="1"/>
  <c r="E566" i="13"/>
  <c r="E566" i="14" s="1"/>
  <c r="D566" i="13"/>
  <c r="D566" i="14" s="1"/>
  <c r="H565" i="13"/>
  <c r="H565" i="14" s="1"/>
  <c r="G565" i="13"/>
  <c r="G565" i="14" s="1"/>
  <c r="F565" i="13"/>
  <c r="F565" i="14" s="1"/>
  <c r="E565" i="13"/>
  <c r="E565" i="14" s="1"/>
  <c r="D565" i="13"/>
  <c r="D565" i="14" s="1"/>
  <c r="H564" i="13"/>
  <c r="H564" i="14" s="1"/>
  <c r="G564" i="13"/>
  <c r="G564" i="14" s="1"/>
  <c r="F564" i="13"/>
  <c r="F564" i="14" s="1"/>
  <c r="E564" i="13"/>
  <c r="E564" i="14" s="1"/>
  <c r="D564" i="13"/>
  <c r="D564" i="14" s="1"/>
  <c r="H563" i="13"/>
  <c r="H563" i="14" s="1"/>
  <c r="G563" i="13"/>
  <c r="G563" i="14" s="1"/>
  <c r="F563" i="13"/>
  <c r="F563" i="14" s="1"/>
  <c r="E563" i="13"/>
  <c r="E563" i="14" s="1"/>
  <c r="D563" i="13"/>
  <c r="D563" i="14" s="1"/>
  <c r="H562" i="13"/>
  <c r="H562" i="14" s="1"/>
  <c r="G562" i="13"/>
  <c r="G562" i="14" s="1"/>
  <c r="F562" i="13"/>
  <c r="F562" i="14" s="1"/>
  <c r="E562" i="13"/>
  <c r="E562" i="14" s="1"/>
  <c r="D562" i="13"/>
  <c r="D562" i="14" s="1"/>
  <c r="H561" i="13"/>
  <c r="H561" i="14" s="1"/>
  <c r="G561" i="13"/>
  <c r="G561" i="14" s="1"/>
  <c r="F561" i="13"/>
  <c r="F561" i="14" s="1"/>
  <c r="E561" i="13"/>
  <c r="E561" i="14" s="1"/>
  <c r="D561" i="13"/>
  <c r="D561" i="14" s="1"/>
  <c r="H560" i="13"/>
  <c r="H560" i="14" s="1"/>
  <c r="G560" i="13"/>
  <c r="G560" i="14" s="1"/>
  <c r="F560" i="13"/>
  <c r="F560" i="14" s="1"/>
  <c r="E560" i="13"/>
  <c r="E560" i="14" s="1"/>
  <c r="D560" i="13"/>
  <c r="D560" i="14" s="1"/>
  <c r="H559" i="13"/>
  <c r="H559" i="14" s="1"/>
  <c r="G559" i="13"/>
  <c r="G559" i="14" s="1"/>
  <c r="F559" i="13"/>
  <c r="F559" i="14" s="1"/>
  <c r="E559" i="13"/>
  <c r="E559" i="14" s="1"/>
  <c r="D559" i="13"/>
  <c r="D559" i="14" s="1"/>
  <c r="H558" i="13"/>
  <c r="H558" i="14" s="1"/>
  <c r="G558" i="13"/>
  <c r="G558" i="14" s="1"/>
  <c r="F558" i="13"/>
  <c r="F558" i="14" s="1"/>
  <c r="E558" i="13"/>
  <c r="E558" i="14" s="1"/>
  <c r="D558" i="13"/>
  <c r="D558" i="14" s="1"/>
  <c r="H557" i="13"/>
  <c r="H557" i="14" s="1"/>
  <c r="G557" i="13"/>
  <c r="G557" i="14" s="1"/>
  <c r="F557" i="13"/>
  <c r="F557" i="14" s="1"/>
  <c r="E557" i="13"/>
  <c r="E557" i="14" s="1"/>
  <c r="D557" i="13"/>
  <c r="D557" i="14" s="1"/>
  <c r="H556" i="13"/>
  <c r="H556" i="14" s="1"/>
  <c r="G556" i="13"/>
  <c r="G556" i="14" s="1"/>
  <c r="F556" i="13"/>
  <c r="F556" i="14" s="1"/>
  <c r="E556" i="13"/>
  <c r="E556" i="14" s="1"/>
  <c r="D556" i="13"/>
  <c r="D556" i="14" s="1"/>
  <c r="H555" i="13"/>
  <c r="H555" i="14" s="1"/>
  <c r="G555" i="13"/>
  <c r="G555" i="14" s="1"/>
  <c r="F555" i="13"/>
  <c r="F555" i="14" s="1"/>
  <c r="E555" i="13"/>
  <c r="E555" i="14" s="1"/>
  <c r="D555" i="13"/>
  <c r="D555" i="14" s="1"/>
  <c r="H554" i="13"/>
  <c r="H554" i="14" s="1"/>
  <c r="G554" i="13"/>
  <c r="G554" i="14" s="1"/>
  <c r="F554" i="13"/>
  <c r="F554" i="14" s="1"/>
  <c r="E554" i="13"/>
  <c r="E554" i="14" s="1"/>
  <c r="D554" i="13"/>
  <c r="D554" i="14" s="1"/>
  <c r="H553" i="13"/>
  <c r="H553" i="14" s="1"/>
  <c r="G553" i="13"/>
  <c r="G553" i="14" s="1"/>
  <c r="F553" i="13"/>
  <c r="F553" i="14" s="1"/>
  <c r="E553" i="13"/>
  <c r="E553" i="14" s="1"/>
  <c r="D553" i="13"/>
  <c r="D553" i="14" s="1"/>
  <c r="H552" i="13"/>
  <c r="H552" i="14" s="1"/>
  <c r="G552" i="13"/>
  <c r="G552" i="14" s="1"/>
  <c r="F552" i="13"/>
  <c r="F552" i="14" s="1"/>
  <c r="E552" i="13"/>
  <c r="E552" i="14" s="1"/>
  <c r="D552" i="13"/>
  <c r="D552" i="14" s="1"/>
  <c r="H551" i="13"/>
  <c r="H551" i="14" s="1"/>
  <c r="G551" i="13"/>
  <c r="G551" i="14" s="1"/>
  <c r="F551" i="13"/>
  <c r="F551" i="14" s="1"/>
  <c r="E551" i="13"/>
  <c r="E551" i="14" s="1"/>
  <c r="D551" i="13"/>
  <c r="D551" i="14" s="1"/>
  <c r="H550" i="13"/>
  <c r="H550" i="14" s="1"/>
  <c r="G550" i="13"/>
  <c r="G550" i="14" s="1"/>
  <c r="F550" i="13"/>
  <c r="F550" i="14" s="1"/>
  <c r="E550" i="13"/>
  <c r="E550" i="14" s="1"/>
  <c r="D550" i="13"/>
  <c r="D550" i="14" s="1"/>
  <c r="H549" i="13"/>
  <c r="H549" i="14" s="1"/>
  <c r="G549" i="13"/>
  <c r="G549" i="14" s="1"/>
  <c r="F549" i="13"/>
  <c r="F549" i="14" s="1"/>
  <c r="E549" i="13"/>
  <c r="E549" i="14" s="1"/>
  <c r="D549" i="13"/>
  <c r="D549" i="14" s="1"/>
  <c r="H548" i="13"/>
  <c r="H548" i="14" s="1"/>
  <c r="G548" i="13"/>
  <c r="G548" i="14" s="1"/>
  <c r="F548" i="13"/>
  <c r="F548" i="14" s="1"/>
  <c r="E548" i="13"/>
  <c r="E548" i="14" s="1"/>
  <c r="D548" i="13"/>
  <c r="D548" i="14" s="1"/>
  <c r="H547" i="13"/>
  <c r="H547" i="14" s="1"/>
  <c r="G547" i="13"/>
  <c r="G547" i="14" s="1"/>
  <c r="F547" i="13"/>
  <c r="F547" i="14" s="1"/>
  <c r="E547" i="13"/>
  <c r="E547" i="14" s="1"/>
  <c r="D547" i="13"/>
  <c r="D547" i="14" s="1"/>
  <c r="H546" i="13"/>
  <c r="H546" i="14" s="1"/>
  <c r="G546" i="13"/>
  <c r="G546" i="14" s="1"/>
  <c r="F546" i="13"/>
  <c r="F546" i="14" s="1"/>
  <c r="E546" i="13"/>
  <c r="E546" i="14" s="1"/>
  <c r="D546" i="13"/>
  <c r="D546" i="14" s="1"/>
  <c r="H545" i="13"/>
  <c r="H545" i="14" s="1"/>
  <c r="G545" i="13"/>
  <c r="G545" i="14" s="1"/>
  <c r="F545" i="13"/>
  <c r="F545" i="14" s="1"/>
  <c r="E545" i="13"/>
  <c r="E545" i="14" s="1"/>
  <c r="D545" i="13"/>
  <c r="D545" i="14" s="1"/>
  <c r="H544" i="13"/>
  <c r="H544" i="14" s="1"/>
  <c r="G544" i="13"/>
  <c r="G544" i="14" s="1"/>
  <c r="F544" i="13"/>
  <c r="F544" i="14" s="1"/>
  <c r="E544" i="13"/>
  <c r="E544" i="14" s="1"/>
  <c r="D544" i="13"/>
  <c r="D544" i="14" s="1"/>
  <c r="H543" i="13"/>
  <c r="H543" i="14" s="1"/>
  <c r="G543" i="13"/>
  <c r="G543" i="14" s="1"/>
  <c r="F543" i="13"/>
  <c r="F543" i="14" s="1"/>
  <c r="E543" i="13"/>
  <c r="E543" i="14" s="1"/>
  <c r="D543" i="13"/>
  <c r="D543" i="14" s="1"/>
  <c r="H542" i="13"/>
  <c r="H542" i="14" s="1"/>
  <c r="G542" i="13"/>
  <c r="G542" i="14" s="1"/>
  <c r="F542" i="13"/>
  <c r="F542" i="14" s="1"/>
  <c r="E542" i="13"/>
  <c r="E542" i="14" s="1"/>
  <c r="D542" i="13"/>
  <c r="D542" i="14" s="1"/>
  <c r="H541" i="13"/>
  <c r="H541" i="14" s="1"/>
  <c r="G541" i="13"/>
  <c r="G541" i="14" s="1"/>
  <c r="F541" i="13"/>
  <c r="F541" i="14" s="1"/>
  <c r="E541" i="13"/>
  <c r="E541" i="14" s="1"/>
  <c r="D541" i="13"/>
  <c r="D541" i="14" s="1"/>
  <c r="H540" i="13"/>
  <c r="H540" i="14" s="1"/>
  <c r="G540" i="13"/>
  <c r="G540" i="14" s="1"/>
  <c r="F540" i="13"/>
  <c r="F540" i="14" s="1"/>
  <c r="E540" i="13"/>
  <c r="E540" i="14" s="1"/>
  <c r="D540" i="13"/>
  <c r="D540" i="14" s="1"/>
  <c r="H539" i="13"/>
  <c r="H539" i="14" s="1"/>
  <c r="G539" i="13"/>
  <c r="G539" i="14" s="1"/>
  <c r="F539" i="13"/>
  <c r="F539" i="14" s="1"/>
  <c r="E539" i="13"/>
  <c r="E539" i="14" s="1"/>
  <c r="D539" i="13"/>
  <c r="D539" i="14" s="1"/>
  <c r="H538" i="13"/>
  <c r="H538" i="14" s="1"/>
  <c r="G538" i="13"/>
  <c r="G538" i="14" s="1"/>
  <c r="F538" i="13"/>
  <c r="F538" i="14" s="1"/>
  <c r="E538" i="13"/>
  <c r="E538" i="14" s="1"/>
  <c r="D538" i="13"/>
  <c r="D538" i="14" s="1"/>
  <c r="H537" i="13"/>
  <c r="H537" i="14" s="1"/>
  <c r="G537" i="13"/>
  <c r="G537" i="14" s="1"/>
  <c r="F537" i="13"/>
  <c r="F537" i="14" s="1"/>
  <c r="E537" i="13"/>
  <c r="E537" i="14" s="1"/>
  <c r="D537" i="13"/>
  <c r="D537" i="14" s="1"/>
  <c r="H536" i="13"/>
  <c r="H536" i="14" s="1"/>
  <c r="G536" i="13"/>
  <c r="G536" i="14" s="1"/>
  <c r="F536" i="13"/>
  <c r="F536" i="14" s="1"/>
  <c r="E536" i="13"/>
  <c r="E536" i="14" s="1"/>
  <c r="D536" i="13"/>
  <c r="D536" i="14" s="1"/>
  <c r="H535" i="13"/>
  <c r="H535" i="14" s="1"/>
  <c r="G535" i="13"/>
  <c r="G535" i="14" s="1"/>
  <c r="F535" i="13"/>
  <c r="F535" i="14" s="1"/>
  <c r="E535" i="13"/>
  <c r="E535" i="14" s="1"/>
  <c r="D535" i="13"/>
  <c r="D535" i="14" s="1"/>
  <c r="H534" i="13"/>
  <c r="H534" i="14" s="1"/>
  <c r="G534" i="13"/>
  <c r="G534" i="14" s="1"/>
  <c r="F534" i="13"/>
  <c r="F534" i="14" s="1"/>
  <c r="E534" i="13"/>
  <c r="E534" i="14" s="1"/>
  <c r="D534" i="13"/>
  <c r="D534" i="14" s="1"/>
  <c r="H533" i="13"/>
  <c r="H533" i="14" s="1"/>
  <c r="G533" i="13"/>
  <c r="G533" i="14" s="1"/>
  <c r="F533" i="13"/>
  <c r="F533" i="14" s="1"/>
  <c r="E533" i="13"/>
  <c r="E533" i="14" s="1"/>
  <c r="D533" i="13"/>
  <c r="D533" i="14" s="1"/>
  <c r="H532" i="13"/>
  <c r="H532" i="14" s="1"/>
  <c r="G532" i="13"/>
  <c r="G532" i="14" s="1"/>
  <c r="F532" i="13"/>
  <c r="F532" i="14" s="1"/>
  <c r="E532" i="13"/>
  <c r="E532" i="14" s="1"/>
  <c r="D532" i="13"/>
  <c r="D532" i="14" s="1"/>
  <c r="H531" i="13"/>
  <c r="H531" i="14" s="1"/>
  <c r="G531" i="13"/>
  <c r="G531" i="14" s="1"/>
  <c r="F531" i="13"/>
  <c r="F531" i="14" s="1"/>
  <c r="E531" i="13"/>
  <c r="E531" i="14" s="1"/>
  <c r="D531" i="13"/>
  <c r="D531" i="14" s="1"/>
  <c r="H530" i="13"/>
  <c r="H530" i="14" s="1"/>
  <c r="G530" i="13"/>
  <c r="G530" i="14" s="1"/>
  <c r="F530" i="13"/>
  <c r="F530" i="14" s="1"/>
  <c r="E530" i="13"/>
  <c r="E530" i="14" s="1"/>
  <c r="D530" i="13"/>
  <c r="D530" i="14" s="1"/>
  <c r="H529" i="13"/>
  <c r="H529" i="14" s="1"/>
  <c r="G529" i="13"/>
  <c r="G529" i="14" s="1"/>
  <c r="F529" i="13"/>
  <c r="F529" i="14" s="1"/>
  <c r="E529" i="13"/>
  <c r="E529" i="14" s="1"/>
  <c r="D529" i="13"/>
  <c r="D529" i="14" s="1"/>
  <c r="H528" i="13"/>
  <c r="H528" i="14" s="1"/>
  <c r="G528" i="13"/>
  <c r="G528" i="14" s="1"/>
  <c r="F528" i="13"/>
  <c r="F528" i="14" s="1"/>
  <c r="E528" i="13"/>
  <c r="E528" i="14" s="1"/>
  <c r="D528" i="13"/>
  <c r="D528" i="14" s="1"/>
  <c r="H527" i="13"/>
  <c r="H527" i="14" s="1"/>
  <c r="G527" i="13"/>
  <c r="G527" i="14" s="1"/>
  <c r="F527" i="13"/>
  <c r="F527" i="14" s="1"/>
  <c r="E527" i="13"/>
  <c r="E527" i="14" s="1"/>
  <c r="D527" i="13"/>
  <c r="D527" i="14" s="1"/>
  <c r="H526" i="13"/>
  <c r="H526" i="14" s="1"/>
  <c r="G526" i="13"/>
  <c r="G526" i="14" s="1"/>
  <c r="F526" i="13"/>
  <c r="F526" i="14" s="1"/>
  <c r="E526" i="13"/>
  <c r="E526" i="14" s="1"/>
  <c r="D526" i="13"/>
  <c r="D526" i="14" s="1"/>
  <c r="H525" i="13"/>
  <c r="H525" i="14" s="1"/>
  <c r="G525" i="13"/>
  <c r="G525" i="14" s="1"/>
  <c r="F525" i="13"/>
  <c r="F525" i="14" s="1"/>
  <c r="E525" i="13"/>
  <c r="E525" i="14" s="1"/>
  <c r="D525" i="13"/>
  <c r="D525" i="14" s="1"/>
  <c r="H524" i="13"/>
  <c r="H524" i="14" s="1"/>
  <c r="G524" i="13"/>
  <c r="G524" i="14" s="1"/>
  <c r="F524" i="13"/>
  <c r="F524" i="14" s="1"/>
  <c r="E524" i="13"/>
  <c r="E524" i="14" s="1"/>
  <c r="D524" i="13"/>
  <c r="D524" i="14" s="1"/>
  <c r="H523" i="13"/>
  <c r="H523" i="14" s="1"/>
  <c r="G523" i="13"/>
  <c r="G523" i="14" s="1"/>
  <c r="F523" i="13"/>
  <c r="F523" i="14" s="1"/>
  <c r="E523" i="13"/>
  <c r="E523" i="14" s="1"/>
  <c r="D523" i="13"/>
  <c r="D523" i="14" s="1"/>
  <c r="H522" i="13"/>
  <c r="H522" i="14" s="1"/>
  <c r="G522" i="13"/>
  <c r="G522" i="14" s="1"/>
  <c r="F522" i="13"/>
  <c r="F522" i="14" s="1"/>
  <c r="E522" i="13"/>
  <c r="E522" i="14" s="1"/>
  <c r="D522" i="13"/>
  <c r="D522" i="14" s="1"/>
  <c r="H521" i="13"/>
  <c r="H521" i="14" s="1"/>
  <c r="G521" i="13"/>
  <c r="G521" i="14" s="1"/>
  <c r="F521" i="13"/>
  <c r="F521" i="14" s="1"/>
  <c r="E521" i="13"/>
  <c r="E521" i="14" s="1"/>
  <c r="D521" i="13"/>
  <c r="D521" i="14" s="1"/>
  <c r="H520" i="13"/>
  <c r="H520" i="14" s="1"/>
  <c r="G520" i="13"/>
  <c r="G520" i="14" s="1"/>
  <c r="F520" i="13"/>
  <c r="F520" i="14" s="1"/>
  <c r="E520" i="13"/>
  <c r="E520" i="14" s="1"/>
  <c r="D520" i="13"/>
  <c r="D520" i="14" s="1"/>
  <c r="H519" i="13"/>
  <c r="H519" i="14" s="1"/>
  <c r="G519" i="13"/>
  <c r="G519" i="14" s="1"/>
  <c r="F519" i="13"/>
  <c r="F519" i="14" s="1"/>
  <c r="E519" i="13"/>
  <c r="E519" i="14" s="1"/>
  <c r="D519" i="13"/>
  <c r="D519" i="14" s="1"/>
  <c r="H518" i="13"/>
  <c r="H518" i="14" s="1"/>
  <c r="G518" i="13"/>
  <c r="G518" i="14" s="1"/>
  <c r="F518" i="13"/>
  <c r="F518" i="14" s="1"/>
  <c r="E518" i="13"/>
  <c r="E518" i="14" s="1"/>
  <c r="D518" i="13"/>
  <c r="D518" i="14" s="1"/>
  <c r="H517" i="13"/>
  <c r="H517" i="14" s="1"/>
  <c r="G517" i="13"/>
  <c r="G517" i="14" s="1"/>
  <c r="F517" i="13"/>
  <c r="F517" i="14" s="1"/>
  <c r="E517" i="13"/>
  <c r="E517" i="14" s="1"/>
  <c r="D517" i="13"/>
  <c r="D517" i="14" s="1"/>
  <c r="H516" i="13"/>
  <c r="H516" i="14" s="1"/>
  <c r="G516" i="13"/>
  <c r="G516" i="14" s="1"/>
  <c r="F516" i="13"/>
  <c r="F516" i="14" s="1"/>
  <c r="E516" i="13"/>
  <c r="E516" i="14" s="1"/>
  <c r="D516" i="13"/>
  <c r="D516" i="14" s="1"/>
  <c r="H515" i="13"/>
  <c r="H515" i="14" s="1"/>
  <c r="G515" i="13"/>
  <c r="G515" i="14" s="1"/>
  <c r="F515" i="13"/>
  <c r="F515" i="14" s="1"/>
  <c r="E515" i="13"/>
  <c r="E515" i="14" s="1"/>
  <c r="D515" i="13"/>
  <c r="D515" i="14" s="1"/>
  <c r="H514" i="13"/>
  <c r="H514" i="14" s="1"/>
  <c r="G514" i="13"/>
  <c r="G514" i="14" s="1"/>
  <c r="F514" i="13"/>
  <c r="F514" i="14" s="1"/>
  <c r="E514" i="13"/>
  <c r="E514" i="14" s="1"/>
  <c r="D514" i="13"/>
  <c r="D514" i="14" s="1"/>
  <c r="H513" i="13"/>
  <c r="H513" i="14" s="1"/>
  <c r="G513" i="13"/>
  <c r="G513" i="14" s="1"/>
  <c r="F513" i="13"/>
  <c r="F513" i="14" s="1"/>
  <c r="E513" i="13"/>
  <c r="E513" i="14" s="1"/>
  <c r="D513" i="13"/>
  <c r="D513" i="14" s="1"/>
  <c r="H512" i="13"/>
  <c r="H512" i="14" s="1"/>
  <c r="G512" i="13"/>
  <c r="G512" i="14" s="1"/>
  <c r="F512" i="13"/>
  <c r="F512" i="14" s="1"/>
  <c r="E512" i="13"/>
  <c r="E512" i="14" s="1"/>
  <c r="D512" i="13"/>
  <c r="D512" i="14" s="1"/>
  <c r="H511" i="13"/>
  <c r="H511" i="14" s="1"/>
  <c r="G511" i="13"/>
  <c r="G511" i="14" s="1"/>
  <c r="F511" i="13"/>
  <c r="F511" i="14" s="1"/>
  <c r="E511" i="13"/>
  <c r="E511" i="14" s="1"/>
  <c r="D511" i="13"/>
  <c r="D511" i="14" s="1"/>
  <c r="H510" i="13"/>
  <c r="H510" i="14" s="1"/>
  <c r="G510" i="13"/>
  <c r="G510" i="14" s="1"/>
  <c r="F510" i="13"/>
  <c r="F510" i="14" s="1"/>
  <c r="E510" i="13"/>
  <c r="E510" i="14" s="1"/>
  <c r="D510" i="13"/>
  <c r="D510" i="14" s="1"/>
  <c r="H509" i="13"/>
  <c r="H509" i="14" s="1"/>
  <c r="G509" i="13"/>
  <c r="G509" i="14" s="1"/>
  <c r="F509" i="13"/>
  <c r="F509" i="14" s="1"/>
  <c r="E509" i="13"/>
  <c r="E509" i="14" s="1"/>
  <c r="D509" i="13"/>
  <c r="D509" i="14" s="1"/>
  <c r="H508" i="13"/>
  <c r="H508" i="14" s="1"/>
  <c r="G508" i="13"/>
  <c r="G508" i="14" s="1"/>
  <c r="F508" i="13"/>
  <c r="F508" i="14" s="1"/>
  <c r="E508" i="13"/>
  <c r="E508" i="14" s="1"/>
  <c r="D508" i="13"/>
  <c r="D508" i="14" s="1"/>
  <c r="H507" i="13"/>
  <c r="H507" i="14" s="1"/>
  <c r="G507" i="13"/>
  <c r="G507" i="14" s="1"/>
  <c r="F507" i="13"/>
  <c r="F507" i="14" s="1"/>
  <c r="E507" i="13"/>
  <c r="E507" i="14" s="1"/>
  <c r="D507" i="13"/>
  <c r="D507" i="14" s="1"/>
  <c r="H506" i="13"/>
  <c r="H506" i="14" s="1"/>
  <c r="G506" i="13"/>
  <c r="G506" i="14" s="1"/>
  <c r="F506" i="13"/>
  <c r="F506" i="14" s="1"/>
  <c r="E506" i="13"/>
  <c r="E506" i="14" s="1"/>
  <c r="D506" i="13"/>
  <c r="D506" i="14" s="1"/>
  <c r="H505" i="13"/>
  <c r="H505" i="14" s="1"/>
  <c r="G505" i="13"/>
  <c r="G505" i="14" s="1"/>
  <c r="F505" i="13"/>
  <c r="F505" i="14" s="1"/>
  <c r="E505" i="13"/>
  <c r="E505" i="14" s="1"/>
  <c r="D505" i="13"/>
  <c r="D505" i="14" s="1"/>
  <c r="H504" i="13"/>
  <c r="H504" i="14" s="1"/>
  <c r="G504" i="13"/>
  <c r="G504" i="14" s="1"/>
  <c r="F504" i="13"/>
  <c r="F504" i="14" s="1"/>
  <c r="E504" i="13"/>
  <c r="E504" i="14" s="1"/>
  <c r="D504" i="13"/>
  <c r="D504" i="14" s="1"/>
  <c r="H503" i="13"/>
  <c r="H503" i="14" s="1"/>
  <c r="G503" i="13"/>
  <c r="G503" i="14" s="1"/>
  <c r="F503" i="13"/>
  <c r="F503" i="14" s="1"/>
  <c r="E503" i="13"/>
  <c r="E503" i="14" s="1"/>
  <c r="D503" i="13"/>
  <c r="D503" i="14" s="1"/>
  <c r="H502" i="13"/>
  <c r="H502" i="14" s="1"/>
  <c r="G502" i="13"/>
  <c r="G502" i="14" s="1"/>
  <c r="F502" i="13"/>
  <c r="F502" i="14" s="1"/>
  <c r="E502" i="13"/>
  <c r="E502" i="14" s="1"/>
  <c r="D502" i="13"/>
  <c r="D502" i="14" s="1"/>
  <c r="H501" i="13"/>
  <c r="H501" i="14" s="1"/>
  <c r="G501" i="13"/>
  <c r="G501" i="14" s="1"/>
  <c r="F501" i="13"/>
  <c r="F501" i="14" s="1"/>
  <c r="E501" i="13"/>
  <c r="E501" i="14" s="1"/>
  <c r="D501" i="13"/>
  <c r="D501" i="14" s="1"/>
  <c r="H500" i="13"/>
  <c r="H500" i="14" s="1"/>
  <c r="G500" i="13"/>
  <c r="G500" i="14" s="1"/>
  <c r="F500" i="13"/>
  <c r="F500" i="14" s="1"/>
  <c r="E500" i="13"/>
  <c r="E500" i="14" s="1"/>
  <c r="D500" i="13"/>
  <c r="D500" i="14" s="1"/>
  <c r="H499" i="13"/>
  <c r="H499" i="14" s="1"/>
  <c r="G499" i="13"/>
  <c r="G499" i="14" s="1"/>
  <c r="F499" i="13"/>
  <c r="F499" i="14" s="1"/>
  <c r="E499" i="13"/>
  <c r="E499" i="14" s="1"/>
  <c r="D499" i="13"/>
  <c r="D499" i="14" s="1"/>
  <c r="H498" i="13"/>
  <c r="H498" i="14" s="1"/>
  <c r="G498" i="13"/>
  <c r="G498" i="14" s="1"/>
  <c r="F498" i="13"/>
  <c r="F498" i="14" s="1"/>
  <c r="E498" i="13"/>
  <c r="E498" i="14" s="1"/>
  <c r="D498" i="13"/>
  <c r="D498" i="14" s="1"/>
  <c r="H497" i="13"/>
  <c r="H497" i="14" s="1"/>
  <c r="G497" i="13"/>
  <c r="G497" i="14" s="1"/>
  <c r="F497" i="13"/>
  <c r="F497" i="14" s="1"/>
  <c r="E497" i="13"/>
  <c r="E497" i="14" s="1"/>
  <c r="D497" i="13"/>
  <c r="D497" i="14" s="1"/>
  <c r="H496" i="13"/>
  <c r="H496" i="14" s="1"/>
  <c r="G496" i="13"/>
  <c r="G496" i="14" s="1"/>
  <c r="F496" i="13"/>
  <c r="F496" i="14" s="1"/>
  <c r="E496" i="13"/>
  <c r="E496" i="14" s="1"/>
  <c r="D496" i="13"/>
  <c r="D496" i="14" s="1"/>
  <c r="H495" i="13"/>
  <c r="H495" i="14" s="1"/>
  <c r="G495" i="13"/>
  <c r="G495" i="14" s="1"/>
  <c r="F495" i="13"/>
  <c r="F495" i="14" s="1"/>
  <c r="E495" i="13"/>
  <c r="E495" i="14" s="1"/>
  <c r="D495" i="13"/>
  <c r="D495" i="14" s="1"/>
  <c r="H494" i="13"/>
  <c r="H494" i="14" s="1"/>
  <c r="G494" i="13"/>
  <c r="G494" i="14" s="1"/>
  <c r="F494" i="13"/>
  <c r="F494" i="14" s="1"/>
  <c r="E494" i="13"/>
  <c r="E494" i="14" s="1"/>
  <c r="D494" i="13"/>
  <c r="D494" i="14" s="1"/>
  <c r="H493" i="13"/>
  <c r="H493" i="14" s="1"/>
  <c r="G493" i="13"/>
  <c r="G493" i="14" s="1"/>
  <c r="F493" i="13"/>
  <c r="F493" i="14" s="1"/>
  <c r="E493" i="13"/>
  <c r="E493" i="14" s="1"/>
  <c r="D493" i="13"/>
  <c r="D493" i="14" s="1"/>
  <c r="H492" i="13"/>
  <c r="H492" i="14" s="1"/>
  <c r="G492" i="13"/>
  <c r="G492" i="14" s="1"/>
  <c r="F492" i="13"/>
  <c r="F492" i="14" s="1"/>
  <c r="E492" i="13"/>
  <c r="E492" i="14" s="1"/>
  <c r="D492" i="13"/>
  <c r="D492" i="14" s="1"/>
  <c r="H491" i="13"/>
  <c r="H491" i="14" s="1"/>
  <c r="G491" i="13"/>
  <c r="G491" i="14" s="1"/>
  <c r="F491" i="13"/>
  <c r="F491" i="14" s="1"/>
  <c r="E491" i="13"/>
  <c r="E491" i="14" s="1"/>
  <c r="D491" i="13"/>
  <c r="D491" i="14" s="1"/>
  <c r="H490" i="13"/>
  <c r="H490" i="14" s="1"/>
  <c r="G490" i="13"/>
  <c r="G490" i="14" s="1"/>
  <c r="F490" i="13"/>
  <c r="F490" i="14" s="1"/>
  <c r="E490" i="13"/>
  <c r="E490" i="14" s="1"/>
  <c r="D490" i="13"/>
  <c r="D490" i="14" s="1"/>
  <c r="H489" i="13"/>
  <c r="H489" i="14" s="1"/>
  <c r="G489" i="13"/>
  <c r="G489" i="14" s="1"/>
  <c r="F489" i="13"/>
  <c r="F489" i="14" s="1"/>
  <c r="E489" i="13"/>
  <c r="E489" i="14" s="1"/>
  <c r="D489" i="13"/>
  <c r="D489" i="14" s="1"/>
  <c r="H488" i="13"/>
  <c r="H488" i="14" s="1"/>
  <c r="G488" i="13"/>
  <c r="G488" i="14" s="1"/>
  <c r="F488" i="13"/>
  <c r="F488" i="14" s="1"/>
  <c r="E488" i="13"/>
  <c r="E488" i="14" s="1"/>
  <c r="D488" i="13"/>
  <c r="D488" i="14" s="1"/>
  <c r="H487" i="13"/>
  <c r="H487" i="14" s="1"/>
  <c r="G487" i="13"/>
  <c r="G487" i="14" s="1"/>
  <c r="F487" i="13"/>
  <c r="F487" i="14" s="1"/>
  <c r="E487" i="13"/>
  <c r="E487" i="14" s="1"/>
  <c r="D487" i="13"/>
  <c r="D487" i="14" s="1"/>
  <c r="H486" i="13"/>
  <c r="H486" i="14" s="1"/>
  <c r="G486" i="13"/>
  <c r="G486" i="14" s="1"/>
  <c r="F486" i="13"/>
  <c r="F486" i="14" s="1"/>
  <c r="E486" i="13"/>
  <c r="E486" i="14" s="1"/>
  <c r="D486" i="13"/>
  <c r="D486" i="14" s="1"/>
  <c r="H485" i="13"/>
  <c r="H485" i="14" s="1"/>
  <c r="G485" i="13"/>
  <c r="G485" i="14" s="1"/>
  <c r="F485" i="13"/>
  <c r="F485" i="14" s="1"/>
  <c r="E485" i="13"/>
  <c r="E485" i="14" s="1"/>
  <c r="D485" i="13"/>
  <c r="D485" i="14" s="1"/>
  <c r="H484" i="13"/>
  <c r="H484" i="14" s="1"/>
  <c r="G484" i="13"/>
  <c r="G484" i="14" s="1"/>
  <c r="F484" i="13"/>
  <c r="F484" i="14" s="1"/>
  <c r="E484" i="13"/>
  <c r="E484" i="14" s="1"/>
  <c r="D484" i="13"/>
  <c r="D484" i="14" s="1"/>
  <c r="H483" i="13"/>
  <c r="H483" i="14" s="1"/>
  <c r="G483" i="13"/>
  <c r="G483" i="14" s="1"/>
  <c r="F483" i="13"/>
  <c r="F483" i="14" s="1"/>
  <c r="E483" i="13"/>
  <c r="E483" i="14" s="1"/>
  <c r="D483" i="13"/>
  <c r="D483" i="14" s="1"/>
  <c r="H482" i="13"/>
  <c r="H482" i="14" s="1"/>
  <c r="G482" i="13"/>
  <c r="G482" i="14" s="1"/>
  <c r="F482" i="13"/>
  <c r="F482" i="14" s="1"/>
  <c r="E482" i="13"/>
  <c r="E482" i="14" s="1"/>
  <c r="D482" i="13"/>
  <c r="D482" i="14" s="1"/>
  <c r="H481" i="13"/>
  <c r="H481" i="14" s="1"/>
  <c r="G481" i="13"/>
  <c r="G481" i="14" s="1"/>
  <c r="F481" i="13"/>
  <c r="F481" i="14" s="1"/>
  <c r="E481" i="13"/>
  <c r="E481" i="14" s="1"/>
  <c r="D481" i="13"/>
  <c r="D481" i="14" s="1"/>
  <c r="H480" i="13"/>
  <c r="H480" i="14" s="1"/>
  <c r="G480" i="13"/>
  <c r="G480" i="14" s="1"/>
  <c r="F480" i="13"/>
  <c r="F480" i="14" s="1"/>
  <c r="E480" i="13"/>
  <c r="E480" i="14" s="1"/>
  <c r="D480" i="13"/>
  <c r="D480" i="14" s="1"/>
  <c r="H479" i="13"/>
  <c r="H479" i="14" s="1"/>
  <c r="G479" i="13"/>
  <c r="G479" i="14" s="1"/>
  <c r="F479" i="13"/>
  <c r="F479" i="14" s="1"/>
  <c r="E479" i="13"/>
  <c r="E479" i="14" s="1"/>
  <c r="D479" i="13"/>
  <c r="D479" i="14" s="1"/>
  <c r="H478" i="13"/>
  <c r="H478" i="14" s="1"/>
  <c r="G478" i="13"/>
  <c r="G478" i="14" s="1"/>
  <c r="F478" i="13"/>
  <c r="F478" i="14" s="1"/>
  <c r="E478" i="13"/>
  <c r="E478" i="14" s="1"/>
  <c r="D478" i="13"/>
  <c r="D478" i="14" s="1"/>
  <c r="H477" i="13"/>
  <c r="H477" i="14" s="1"/>
  <c r="G477" i="13"/>
  <c r="G477" i="14" s="1"/>
  <c r="F477" i="13"/>
  <c r="F477" i="14" s="1"/>
  <c r="E477" i="13"/>
  <c r="E477" i="14" s="1"/>
  <c r="D477" i="13"/>
  <c r="D477" i="14" s="1"/>
  <c r="H476" i="13"/>
  <c r="H476" i="14" s="1"/>
  <c r="G476" i="13"/>
  <c r="G476" i="14" s="1"/>
  <c r="F476" i="13"/>
  <c r="F476" i="14" s="1"/>
  <c r="E476" i="13"/>
  <c r="E476" i="14" s="1"/>
  <c r="D476" i="13"/>
  <c r="D476" i="14" s="1"/>
  <c r="H475" i="13"/>
  <c r="H475" i="14" s="1"/>
  <c r="G475" i="13"/>
  <c r="G475" i="14" s="1"/>
  <c r="F475" i="13"/>
  <c r="F475" i="14" s="1"/>
  <c r="E475" i="13"/>
  <c r="E475" i="14" s="1"/>
  <c r="D475" i="13"/>
  <c r="D475" i="14" s="1"/>
  <c r="H474" i="13"/>
  <c r="H474" i="14" s="1"/>
  <c r="G474" i="13"/>
  <c r="G474" i="14" s="1"/>
  <c r="F474" i="13"/>
  <c r="F474" i="14" s="1"/>
  <c r="E474" i="13"/>
  <c r="E474" i="14" s="1"/>
  <c r="D474" i="13"/>
  <c r="D474" i="14" s="1"/>
  <c r="H473" i="13"/>
  <c r="H473" i="14" s="1"/>
  <c r="G473" i="13"/>
  <c r="G473" i="14" s="1"/>
  <c r="F473" i="13"/>
  <c r="F473" i="14" s="1"/>
  <c r="E473" i="13"/>
  <c r="E473" i="14" s="1"/>
  <c r="D473" i="13"/>
  <c r="D473" i="14" s="1"/>
  <c r="H472" i="13"/>
  <c r="H472" i="14" s="1"/>
  <c r="G472" i="13"/>
  <c r="G472" i="14" s="1"/>
  <c r="F472" i="13"/>
  <c r="F472" i="14" s="1"/>
  <c r="E472" i="13"/>
  <c r="E472" i="14" s="1"/>
  <c r="D472" i="13"/>
  <c r="D472" i="14" s="1"/>
  <c r="H471" i="13"/>
  <c r="H471" i="14" s="1"/>
  <c r="G471" i="13"/>
  <c r="G471" i="14" s="1"/>
  <c r="F471" i="13"/>
  <c r="F471" i="14" s="1"/>
  <c r="E471" i="13"/>
  <c r="E471" i="14" s="1"/>
  <c r="D471" i="13"/>
  <c r="D471" i="14" s="1"/>
  <c r="H470" i="13"/>
  <c r="H470" i="14" s="1"/>
  <c r="G470" i="13"/>
  <c r="G470" i="14" s="1"/>
  <c r="F470" i="13"/>
  <c r="F470" i="14" s="1"/>
  <c r="E470" i="13"/>
  <c r="E470" i="14" s="1"/>
  <c r="D470" i="13"/>
  <c r="D470" i="14" s="1"/>
  <c r="H469" i="13"/>
  <c r="H469" i="14" s="1"/>
  <c r="G469" i="13"/>
  <c r="G469" i="14" s="1"/>
  <c r="F469" i="13"/>
  <c r="F469" i="14" s="1"/>
  <c r="E469" i="13"/>
  <c r="E469" i="14" s="1"/>
  <c r="D469" i="13"/>
  <c r="D469" i="14" s="1"/>
  <c r="H468" i="13"/>
  <c r="H468" i="14" s="1"/>
  <c r="G468" i="13"/>
  <c r="G468" i="14" s="1"/>
  <c r="F468" i="13"/>
  <c r="F468" i="14" s="1"/>
  <c r="E468" i="13"/>
  <c r="E468" i="14" s="1"/>
  <c r="D468" i="13"/>
  <c r="D468" i="14" s="1"/>
  <c r="H467" i="13"/>
  <c r="H467" i="14" s="1"/>
  <c r="G467" i="13"/>
  <c r="G467" i="14" s="1"/>
  <c r="F467" i="13"/>
  <c r="F467" i="14" s="1"/>
  <c r="E467" i="13"/>
  <c r="E467" i="14" s="1"/>
  <c r="D467" i="13"/>
  <c r="D467" i="14" s="1"/>
  <c r="H466" i="13"/>
  <c r="H466" i="14" s="1"/>
  <c r="G466" i="13"/>
  <c r="G466" i="14" s="1"/>
  <c r="F466" i="13"/>
  <c r="F466" i="14" s="1"/>
  <c r="E466" i="13"/>
  <c r="E466" i="14" s="1"/>
  <c r="D466" i="13"/>
  <c r="D466" i="14" s="1"/>
  <c r="H465" i="13"/>
  <c r="H465" i="14" s="1"/>
  <c r="G465" i="13"/>
  <c r="G465" i="14" s="1"/>
  <c r="F465" i="13"/>
  <c r="F465" i="14" s="1"/>
  <c r="E465" i="13"/>
  <c r="E465" i="14" s="1"/>
  <c r="D465" i="13"/>
  <c r="D465" i="14" s="1"/>
  <c r="H464" i="13"/>
  <c r="H464" i="14" s="1"/>
  <c r="G464" i="13"/>
  <c r="G464" i="14" s="1"/>
  <c r="F464" i="13"/>
  <c r="F464" i="14" s="1"/>
  <c r="E464" i="13"/>
  <c r="E464" i="14" s="1"/>
  <c r="D464" i="13"/>
  <c r="D464" i="14" s="1"/>
  <c r="H463" i="13"/>
  <c r="H463" i="14" s="1"/>
  <c r="G463" i="13"/>
  <c r="G463" i="14" s="1"/>
  <c r="F463" i="13"/>
  <c r="F463" i="14" s="1"/>
  <c r="E463" i="13"/>
  <c r="E463" i="14" s="1"/>
  <c r="D463" i="13"/>
  <c r="D463" i="14" s="1"/>
  <c r="H462" i="13"/>
  <c r="H462" i="14" s="1"/>
  <c r="G462" i="13"/>
  <c r="G462" i="14" s="1"/>
  <c r="F462" i="13"/>
  <c r="F462" i="14" s="1"/>
  <c r="E462" i="13"/>
  <c r="E462" i="14" s="1"/>
  <c r="D462" i="13"/>
  <c r="D462" i="14" s="1"/>
  <c r="H461" i="13"/>
  <c r="H461" i="14" s="1"/>
  <c r="G461" i="13"/>
  <c r="G461" i="14" s="1"/>
  <c r="F461" i="13"/>
  <c r="F461" i="14" s="1"/>
  <c r="E461" i="13"/>
  <c r="E461" i="14" s="1"/>
  <c r="D461" i="13"/>
  <c r="D461" i="14" s="1"/>
  <c r="H460" i="13"/>
  <c r="H460" i="14" s="1"/>
  <c r="G460" i="13"/>
  <c r="G460" i="14" s="1"/>
  <c r="F460" i="13"/>
  <c r="F460" i="14" s="1"/>
  <c r="E460" i="13"/>
  <c r="E460" i="14" s="1"/>
  <c r="D460" i="13"/>
  <c r="D460" i="14" s="1"/>
  <c r="H459" i="13"/>
  <c r="H459" i="14" s="1"/>
  <c r="G459" i="13"/>
  <c r="G459" i="14" s="1"/>
  <c r="F459" i="13"/>
  <c r="F459" i="14" s="1"/>
  <c r="E459" i="13"/>
  <c r="E459" i="14" s="1"/>
  <c r="D459" i="13"/>
  <c r="D459" i="14" s="1"/>
  <c r="H458" i="13"/>
  <c r="H458" i="14" s="1"/>
  <c r="G458" i="13"/>
  <c r="G458" i="14" s="1"/>
  <c r="F458" i="13"/>
  <c r="F458" i="14" s="1"/>
  <c r="E458" i="13"/>
  <c r="E458" i="14" s="1"/>
  <c r="D458" i="13"/>
  <c r="D458" i="14" s="1"/>
  <c r="H457" i="13"/>
  <c r="H457" i="14" s="1"/>
  <c r="G457" i="13"/>
  <c r="G457" i="14" s="1"/>
  <c r="F457" i="13"/>
  <c r="F457" i="14" s="1"/>
  <c r="E457" i="13"/>
  <c r="E457" i="14" s="1"/>
  <c r="D457" i="13"/>
  <c r="D457" i="14" s="1"/>
  <c r="H456" i="13"/>
  <c r="H456" i="14" s="1"/>
  <c r="G456" i="13"/>
  <c r="G456" i="14" s="1"/>
  <c r="F456" i="13"/>
  <c r="F456" i="14" s="1"/>
  <c r="E456" i="13"/>
  <c r="E456" i="14" s="1"/>
  <c r="D456" i="13"/>
  <c r="D456" i="14" s="1"/>
  <c r="H455" i="13"/>
  <c r="H455" i="14" s="1"/>
  <c r="G455" i="13"/>
  <c r="G455" i="14" s="1"/>
  <c r="F455" i="13"/>
  <c r="F455" i="14" s="1"/>
  <c r="E455" i="13"/>
  <c r="E455" i="14" s="1"/>
  <c r="D455" i="13"/>
  <c r="D455" i="14" s="1"/>
  <c r="H454" i="13"/>
  <c r="H454" i="14" s="1"/>
  <c r="G454" i="13"/>
  <c r="G454" i="14" s="1"/>
  <c r="F454" i="13"/>
  <c r="F454" i="14" s="1"/>
  <c r="E454" i="13"/>
  <c r="E454" i="14" s="1"/>
  <c r="D454" i="13"/>
  <c r="D454" i="14" s="1"/>
  <c r="H453" i="13"/>
  <c r="H453" i="14" s="1"/>
  <c r="G453" i="13"/>
  <c r="G453" i="14" s="1"/>
  <c r="F453" i="13"/>
  <c r="F453" i="14" s="1"/>
  <c r="E453" i="13"/>
  <c r="E453" i="14" s="1"/>
  <c r="D453" i="13"/>
  <c r="D453" i="14" s="1"/>
  <c r="H452" i="13"/>
  <c r="H452" i="14" s="1"/>
  <c r="G452" i="13"/>
  <c r="G452" i="14" s="1"/>
  <c r="F452" i="13"/>
  <c r="F452" i="14" s="1"/>
  <c r="E452" i="13"/>
  <c r="E452" i="14" s="1"/>
  <c r="D452" i="13"/>
  <c r="D452" i="14" s="1"/>
  <c r="H451" i="13"/>
  <c r="H451" i="14" s="1"/>
  <c r="G451" i="13"/>
  <c r="G451" i="14" s="1"/>
  <c r="F451" i="13"/>
  <c r="F451" i="14" s="1"/>
  <c r="E451" i="13"/>
  <c r="E451" i="14" s="1"/>
  <c r="D451" i="13"/>
  <c r="D451" i="14" s="1"/>
  <c r="H450" i="13"/>
  <c r="H450" i="14" s="1"/>
  <c r="G450" i="13"/>
  <c r="G450" i="14" s="1"/>
  <c r="F450" i="13"/>
  <c r="F450" i="14" s="1"/>
  <c r="E450" i="13"/>
  <c r="E450" i="14" s="1"/>
  <c r="D450" i="13"/>
  <c r="D450" i="14" s="1"/>
  <c r="H449" i="13"/>
  <c r="H449" i="14" s="1"/>
  <c r="G449" i="13"/>
  <c r="G449" i="14" s="1"/>
  <c r="F449" i="13"/>
  <c r="F449" i="14" s="1"/>
  <c r="E449" i="13"/>
  <c r="E449" i="14" s="1"/>
  <c r="D449" i="13"/>
  <c r="D449" i="14" s="1"/>
  <c r="H448" i="13"/>
  <c r="H448" i="14" s="1"/>
  <c r="G448" i="13"/>
  <c r="G448" i="14" s="1"/>
  <c r="F448" i="13"/>
  <c r="F448" i="14" s="1"/>
  <c r="E448" i="13"/>
  <c r="E448" i="14" s="1"/>
  <c r="D448" i="13"/>
  <c r="D448" i="14" s="1"/>
  <c r="H447" i="13"/>
  <c r="H447" i="14" s="1"/>
  <c r="G447" i="13"/>
  <c r="G447" i="14" s="1"/>
  <c r="F447" i="13"/>
  <c r="F447" i="14" s="1"/>
  <c r="E447" i="13"/>
  <c r="E447" i="14" s="1"/>
  <c r="D447" i="13"/>
  <c r="D447" i="14" s="1"/>
  <c r="H446" i="13"/>
  <c r="H446" i="14" s="1"/>
  <c r="G446" i="13"/>
  <c r="G446" i="14" s="1"/>
  <c r="F446" i="13"/>
  <c r="F446" i="14" s="1"/>
  <c r="E446" i="13"/>
  <c r="E446" i="14" s="1"/>
  <c r="D446" i="13"/>
  <c r="D446" i="14" s="1"/>
  <c r="H445" i="13"/>
  <c r="H445" i="14" s="1"/>
  <c r="G445" i="13"/>
  <c r="G445" i="14" s="1"/>
  <c r="F445" i="13"/>
  <c r="F445" i="14" s="1"/>
  <c r="E445" i="13"/>
  <c r="E445" i="14" s="1"/>
  <c r="D445" i="13"/>
  <c r="D445" i="14" s="1"/>
  <c r="H444" i="13"/>
  <c r="H444" i="14" s="1"/>
  <c r="G444" i="13"/>
  <c r="G444" i="14" s="1"/>
  <c r="F444" i="13"/>
  <c r="F444" i="14" s="1"/>
  <c r="E444" i="13"/>
  <c r="E444" i="14" s="1"/>
  <c r="D444" i="13"/>
  <c r="D444" i="14" s="1"/>
  <c r="H443" i="13"/>
  <c r="H443" i="14" s="1"/>
  <c r="G443" i="13"/>
  <c r="G443" i="14" s="1"/>
  <c r="F443" i="13"/>
  <c r="F443" i="14" s="1"/>
  <c r="E443" i="13"/>
  <c r="E443" i="14" s="1"/>
  <c r="D443" i="13"/>
  <c r="D443" i="14" s="1"/>
  <c r="H442" i="13"/>
  <c r="H442" i="14" s="1"/>
  <c r="G442" i="13"/>
  <c r="G442" i="14" s="1"/>
  <c r="F442" i="13"/>
  <c r="F442" i="14" s="1"/>
  <c r="E442" i="13"/>
  <c r="E442" i="14" s="1"/>
  <c r="D442" i="13"/>
  <c r="D442" i="14" s="1"/>
  <c r="H441" i="13"/>
  <c r="H441" i="14" s="1"/>
  <c r="G441" i="13"/>
  <c r="G441" i="14" s="1"/>
  <c r="F441" i="13"/>
  <c r="F441" i="14" s="1"/>
  <c r="E441" i="13"/>
  <c r="E441" i="14" s="1"/>
  <c r="D441" i="13"/>
  <c r="D441" i="14" s="1"/>
  <c r="H440" i="13"/>
  <c r="H440" i="14" s="1"/>
  <c r="G440" i="13"/>
  <c r="G440" i="14" s="1"/>
  <c r="F440" i="13"/>
  <c r="F440" i="14" s="1"/>
  <c r="E440" i="13"/>
  <c r="E440" i="14" s="1"/>
  <c r="D440" i="13"/>
  <c r="D440" i="14" s="1"/>
  <c r="H439" i="13"/>
  <c r="H439" i="14" s="1"/>
  <c r="G439" i="13"/>
  <c r="G439" i="14" s="1"/>
  <c r="F439" i="13"/>
  <c r="F439" i="14" s="1"/>
  <c r="E439" i="13"/>
  <c r="E439" i="14" s="1"/>
  <c r="D439" i="13"/>
  <c r="D439" i="14" s="1"/>
  <c r="H438" i="13"/>
  <c r="H438" i="14" s="1"/>
  <c r="G438" i="13"/>
  <c r="G438" i="14" s="1"/>
  <c r="F438" i="13"/>
  <c r="F438" i="14" s="1"/>
  <c r="E438" i="13"/>
  <c r="E438" i="14" s="1"/>
  <c r="D438" i="13"/>
  <c r="D438" i="14" s="1"/>
  <c r="H437" i="13"/>
  <c r="H437" i="14" s="1"/>
  <c r="G437" i="13"/>
  <c r="G437" i="14" s="1"/>
  <c r="F437" i="13"/>
  <c r="F437" i="14" s="1"/>
  <c r="E437" i="13"/>
  <c r="E437" i="14" s="1"/>
  <c r="D437" i="13"/>
  <c r="D437" i="14" s="1"/>
  <c r="H436" i="13"/>
  <c r="H436" i="14" s="1"/>
  <c r="G436" i="13"/>
  <c r="G436" i="14" s="1"/>
  <c r="F436" i="13"/>
  <c r="F436" i="14" s="1"/>
  <c r="E436" i="13"/>
  <c r="E436" i="14" s="1"/>
  <c r="D436" i="13"/>
  <c r="D436" i="14" s="1"/>
  <c r="H435" i="13"/>
  <c r="H435" i="14" s="1"/>
  <c r="G435" i="13"/>
  <c r="G435" i="14" s="1"/>
  <c r="F435" i="13"/>
  <c r="F435" i="14" s="1"/>
  <c r="E435" i="13"/>
  <c r="E435" i="14" s="1"/>
  <c r="D435" i="13"/>
  <c r="D435" i="14" s="1"/>
  <c r="H434" i="13"/>
  <c r="H434" i="14" s="1"/>
  <c r="G434" i="13"/>
  <c r="G434" i="14" s="1"/>
  <c r="F434" i="13"/>
  <c r="F434" i="14" s="1"/>
  <c r="E434" i="13"/>
  <c r="E434" i="14" s="1"/>
  <c r="D434" i="13"/>
  <c r="D434" i="14" s="1"/>
  <c r="H433" i="13"/>
  <c r="H433" i="14" s="1"/>
  <c r="G433" i="13"/>
  <c r="G433" i="14" s="1"/>
  <c r="F433" i="13"/>
  <c r="F433" i="14" s="1"/>
  <c r="E433" i="13"/>
  <c r="E433" i="14" s="1"/>
  <c r="D433" i="13"/>
  <c r="D433" i="14" s="1"/>
  <c r="H432" i="13"/>
  <c r="H432" i="14" s="1"/>
  <c r="G432" i="13"/>
  <c r="G432" i="14" s="1"/>
  <c r="F432" i="13"/>
  <c r="F432" i="14" s="1"/>
  <c r="E432" i="13"/>
  <c r="E432" i="14" s="1"/>
  <c r="D432" i="13"/>
  <c r="D432" i="14" s="1"/>
  <c r="H431" i="13"/>
  <c r="H431" i="14" s="1"/>
  <c r="G431" i="13"/>
  <c r="G431" i="14" s="1"/>
  <c r="F431" i="13"/>
  <c r="F431" i="14" s="1"/>
  <c r="E431" i="13"/>
  <c r="E431" i="14" s="1"/>
  <c r="D431" i="13"/>
  <c r="D431" i="14" s="1"/>
  <c r="H430" i="13"/>
  <c r="H430" i="14" s="1"/>
  <c r="G430" i="13"/>
  <c r="G430" i="14" s="1"/>
  <c r="F430" i="13"/>
  <c r="F430" i="14" s="1"/>
  <c r="E430" i="13"/>
  <c r="E430" i="14" s="1"/>
  <c r="D430" i="13"/>
  <c r="D430" i="14" s="1"/>
  <c r="H429" i="13"/>
  <c r="H429" i="14" s="1"/>
  <c r="G429" i="13"/>
  <c r="G429" i="14" s="1"/>
  <c r="F429" i="13"/>
  <c r="F429" i="14" s="1"/>
  <c r="E429" i="13"/>
  <c r="E429" i="14" s="1"/>
  <c r="D429" i="13"/>
  <c r="D429" i="14" s="1"/>
  <c r="H428" i="13"/>
  <c r="H428" i="14" s="1"/>
  <c r="G428" i="13"/>
  <c r="G428" i="14" s="1"/>
  <c r="F428" i="13"/>
  <c r="F428" i="14" s="1"/>
  <c r="E428" i="13"/>
  <c r="E428" i="14" s="1"/>
  <c r="D428" i="13"/>
  <c r="D428" i="14" s="1"/>
  <c r="H427" i="13"/>
  <c r="H427" i="14" s="1"/>
  <c r="G427" i="13"/>
  <c r="G427" i="14" s="1"/>
  <c r="F427" i="13"/>
  <c r="F427" i="14" s="1"/>
  <c r="E427" i="13"/>
  <c r="E427" i="14" s="1"/>
  <c r="D427" i="13"/>
  <c r="D427" i="14" s="1"/>
  <c r="H426" i="13"/>
  <c r="H426" i="14" s="1"/>
  <c r="G426" i="13"/>
  <c r="G426" i="14" s="1"/>
  <c r="F426" i="13"/>
  <c r="F426" i="14" s="1"/>
  <c r="E426" i="13"/>
  <c r="E426" i="14" s="1"/>
  <c r="D426" i="13"/>
  <c r="D426" i="14" s="1"/>
  <c r="H425" i="13"/>
  <c r="H425" i="14" s="1"/>
  <c r="G425" i="13"/>
  <c r="G425" i="14" s="1"/>
  <c r="F425" i="13"/>
  <c r="F425" i="14" s="1"/>
  <c r="E425" i="13"/>
  <c r="E425" i="14" s="1"/>
  <c r="D425" i="13"/>
  <c r="D425" i="14" s="1"/>
  <c r="H424" i="13"/>
  <c r="H424" i="14" s="1"/>
  <c r="G424" i="13"/>
  <c r="G424" i="14" s="1"/>
  <c r="F424" i="13"/>
  <c r="F424" i="14" s="1"/>
  <c r="E424" i="13"/>
  <c r="E424" i="14" s="1"/>
  <c r="D424" i="13"/>
  <c r="D424" i="14" s="1"/>
  <c r="H423" i="13"/>
  <c r="H423" i="14" s="1"/>
  <c r="G423" i="13"/>
  <c r="G423" i="14" s="1"/>
  <c r="F423" i="13"/>
  <c r="F423" i="14" s="1"/>
  <c r="E423" i="13"/>
  <c r="E423" i="14" s="1"/>
  <c r="D423" i="13"/>
  <c r="D423" i="14" s="1"/>
  <c r="H422" i="13"/>
  <c r="H422" i="14" s="1"/>
  <c r="G422" i="13"/>
  <c r="G422" i="14" s="1"/>
  <c r="F422" i="13"/>
  <c r="F422" i="14" s="1"/>
  <c r="E422" i="13"/>
  <c r="E422" i="14" s="1"/>
  <c r="D422" i="13"/>
  <c r="D422" i="14" s="1"/>
  <c r="H421" i="13"/>
  <c r="H421" i="14" s="1"/>
  <c r="G421" i="13"/>
  <c r="G421" i="14" s="1"/>
  <c r="F421" i="13"/>
  <c r="F421" i="14" s="1"/>
  <c r="E421" i="13"/>
  <c r="E421" i="14" s="1"/>
  <c r="D421" i="13"/>
  <c r="D421" i="14" s="1"/>
  <c r="H420" i="13"/>
  <c r="H420" i="14" s="1"/>
  <c r="G420" i="13"/>
  <c r="G420" i="14" s="1"/>
  <c r="F420" i="13"/>
  <c r="F420" i="14" s="1"/>
  <c r="E420" i="13"/>
  <c r="E420" i="14" s="1"/>
  <c r="D420" i="13"/>
  <c r="D420" i="14" s="1"/>
  <c r="H419" i="13"/>
  <c r="H419" i="14" s="1"/>
  <c r="G419" i="13"/>
  <c r="G419" i="14" s="1"/>
  <c r="F419" i="13"/>
  <c r="F419" i="14" s="1"/>
  <c r="E419" i="13"/>
  <c r="E419" i="14" s="1"/>
  <c r="D419" i="13"/>
  <c r="D419" i="14" s="1"/>
  <c r="H418" i="13"/>
  <c r="H418" i="14" s="1"/>
  <c r="G418" i="13"/>
  <c r="G418" i="14" s="1"/>
  <c r="F418" i="13"/>
  <c r="F418" i="14" s="1"/>
  <c r="E418" i="13"/>
  <c r="E418" i="14" s="1"/>
  <c r="D418" i="13"/>
  <c r="D418" i="14" s="1"/>
  <c r="H417" i="13"/>
  <c r="H417" i="14" s="1"/>
  <c r="G417" i="13"/>
  <c r="G417" i="14" s="1"/>
  <c r="F417" i="13"/>
  <c r="F417" i="14" s="1"/>
  <c r="E417" i="13"/>
  <c r="E417" i="14" s="1"/>
  <c r="D417" i="13"/>
  <c r="D417" i="14" s="1"/>
  <c r="H416" i="13"/>
  <c r="H416" i="14" s="1"/>
  <c r="G416" i="13"/>
  <c r="G416" i="14" s="1"/>
  <c r="F416" i="13"/>
  <c r="F416" i="14" s="1"/>
  <c r="E416" i="13"/>
  <c r="E416" i="14" s="1"/>
  <c r="D416" i="13"/>
  <c r="D416" i="14" s="1"/>
  <c r="H415" i="13"/>
  <c r="H415" i="14" s="1"/>
  <c r="G415" i="13"/>
  <c r="G415" i="14" s="1"/>
  <c r="F415" i="13"/>
  <c r="F415" i="14" s="1"/>
  <c r="E415" i="13"/>
  <c r="E415" i="14" s="1"/>
  <c r="D415" i="13"/>
  <c r="D415" i="14" s="1"/>
  <c r="H414" i="13"/>
  <c r="H414" i="14" s="1"/>
  <c r="G414" i="13"/>
  <c r="G414" i="14" s="1"/>
  <c r="F414" i="13"/>
  <c r="F414" i="14" s="1"/>
  <c r="E414" i="13"/>
  <c r="E414" i="14" s="1"/>
  <c r="D414" i="13"/>
  <c r="D414" i="14" s="1"/>
  <c r="H413" i="13"/>
  <c r="H413" i="14" s="1"/>
  <c r="G413" i="13"/>
  <c r="G413" i="14" s="1"/>
  <c r="F413" i="13"/>
  <c r="F413" i="14" s="1"/>
  <c r="E413" i="13"/>
  <c r="E413" i="14" s="1"/>
  <c r="D413" i="13"/>
  <c r="D413" i="14" s="1"/>
  <c r="H412" i="13"/>
  <c r="H412" i="14" s="1"/>
  <c r="G412" i="13"/>
  <c r="G412" i="14" s="1"/>
  <c r="F412" i="13"/>
  <c r="F412" i="14" s="1"/>
  <c r="E412" i="13"/>
  <c r="E412" i="14" s="1"/>
  <c r="D412" i="13"/>
  <c r="D412" i="14" s="1"/>
  <c r="H411" i="13"/>
  <c r="H411" i="14" s="1"/>
  <c r="G411" i="13"/>
  <c r="G411" i="14" s="1"/>
  <c r="F411" i="13"/>
  <c r="F411" i="14" s="1"/>
  <c r="E411" i="13"/>
  <c r="E411" i="14" s="1"/>
  <c r="D411" i="13"/>
  <c r="D411" i="14" s="1"/>
  <c r="H410" i="13"/>
  <c r="H410" i="14" s="1"/>
  <c r="G410" i="13"/>
  <c r="G410" i="14" s="1"/>
  <c r="F410" i="13"/>
  <c r="F410" i="14" s="1"/>
  <c r="E410" i="13"/>
  <c r="E410" i="14" s="1"/>
  <c r="D410" i="13"/>
  <c r="D410" i="14" s="1"/>
  <c r="H409" i="13"/>
  <c r="H409" i="14" s="1"/>
  <c r="G409" i="13"/>
  <c r="G409" i="14" s="1"/>
  <c r="F409" i="13"/>
  <c r="F409" i="14" s="1"/>
  <c r="E409" i="13"/>
  <c r="E409" i="14" s="1"/>
  <c r="D409" i="13"/>
  <c r="D409" i="14" s="1"/>
  <c r="H408" i="13"/>
  <c r="H408" i="14" s="1"/>
  <c r="G408" i="13"/>
  <c r="G408" i="14" s="1"/>
  <c r="F408" i="13"/>
  <c r="F408" i="14" s="1"/>
  <c r="E408" i="13"/>
  <c r="E408" i="14" s="1"/>
  <c r="D408" i="13"/>
  <c r="D408" i="14" s="1"/>
  <c r="H407" i="13"/>
  <c r="H407" i="14" s="1"/>
  <c r="G407" i="13"/>
  <c r="G407" i="14" s="1"/>
  <c r="F407" i="13"/>
  <c r="F407" i="14" s="1"/>
  <c r="E407" i="13"/>
  <c r="E407" i="14" s="1"/>
  <c r="D407" i="13"/>
  <c r="D407" i="14" s="1"/>
  <c r="H406" i="13"/>
  <c r="H406" i="14" s="1"/>
  <c r="G406" i="13"/>
  <c r="G406" i="14" s="1"/>
  <c r="F406" i="13"/>
  <c r="F406" i="14" s="1"/>
  <c r="E406" i="13"/>
  <c r="E406" i="14" s="1"/>
  <c r="D406" i="13"/>
  <c r="D406" i="14" s="1"/>
  <c r="H405" i="13"/>
  <c r="H405" i="14" s="1"/>
  <c r="G405" i="13"/>
  <c r="G405" i="14" s="1"/>
  <c r="F405" i="13"/>
  <c r="F405" i="14" s="1"/>
  <c r="E405" i="13"/>
  <c r="E405" i="14" s="1"/>
  <c r="D405" i="13"/>
  <c r="D405" i="14" s="1"/>
  <c r="H404" i="13"/>
  <c r="H404" i="14" s="1"/>
  <c r="G404" i="13"/>
  <c r="G404" i="14" s="1"/>
  <c r="F404" i="13"/>
  <c r="F404" i="14" s="1"/>
  <c r="E404" i="13"/>
  <c r="E404" i="14" s="1"/>
  <c r="D404" i="13"/>
  <c r="D404" i="14" s="1"/>
  <c r="H403" i="13"/>
  <c r="H403" i="14" s="1"/>
  <c r="G403" i="13"/>
  <c r="G403" i="14" s="1"/>
  <c r="F403" i="13"/>
  <c r="F403" i="14" s="1"/>
  <c r="E403" i="13"/>
  <c r="E403" i="14" s="1"/>
  <c r="D403" i="13"/>
  <c r="D403" i="14" s="1"/>
  <c r="H402" i="13"/>
  <c r="H402" i="14" s="1"/>
  <c r="G402" i="13"/>
  <c r="G402" i="14" s="1"/>
  <c r="F402" i="13"/>
  <c r="F402" i="14" s="1"/>
  <c r="E402" i="13"/>
  <c r="E402" i="14" s="1"/>
  <c r="D402" i="13"/>
  <c r="D402" i="14" s="1"/>
  <c r="H401" i="13"/>
  <c r="H401" i="14" s="1"/>
  <c r="G401" i="13"/>
  <c r="G401" i="14" s="1"/>
  <c r="F401" i="13"/>
  <c r="F401" i="14" s="1"/>
  <c r="E401" i="13"/>
  <c r="E401" i="14" s="1"/>
  <c r="D401" i="13"/>
  <c r="D401" i="14" s="1"/>
  <c r="H400" i="13"/>
  <c r="H400" i="14" s="1"/>
  <c r="G400" i="13"/>
  <c r="G400" i="14" s="1"/>
  <c r="F400" i="13"/>
  <c r="F400" i="14" s="1"/>
  <c r="E400" i="13"/>
  <c r="E400" i="14" s="1"/>
  <c r="D400" i="13"/>
  <c r="D400" i="14" s="1"/>
  <c r="H399" i="13"/>
  <c r="H399" i="14" s="1"/>
  <c r="G399" i="13"/>
  <c r="G399" i="14" s="1"/>
  <c r="F399" i="13"/>
  <c r="F399" i="14" s="1"/>
  <c r="E399" i="13"/>
  <c r="E399" i="14" s="1"/>
  <c r="D399" i="13"/>
  <c r="D399" i="14" s="1"/>
  <c r="H398" i="13"/>
  <c r="H398" i="14" s="1"/>
  <c r="G398" i="13"/>
  <c r="G398" i="14" s="1"/>
  <c r="F398" i="13"/>
  <c r="F398" i="14" s="1"/>
  <c r="E398" i="13"/>
  <c r="E398" i="14" s="1"/>
  <c r="D398" i="13"/>
  <c r="D398" i="14" s="1"/>
  <c r="H397" i="13"/>
  <c r="H397" i="14" s="1"/>
  <c r="G397" i="13"/>
  <c r="G397" i="14" s="1"/>
  <c r="F397" i="13"/>
  <c r="F397" i="14" s="1"/>
  <c r="E397" i="13"/>
  <c r="E397" i="14" s="1"/>
  <c r="D397" i="13"/>
  <c r="D397" i="14" s="1"/>
  <c r="H396" i="13"/>
  <c r="H396" i="14" s="1"/>
  <c r="G396" i="13"/>
  <c r="G396" i="14" s="1"/>
  <c r="F396" i="13"/>
  <c r="F396" i="14" s="1"/>
  <c r="E396" i="13"/>
  <c r="E396" i="14" s="1"/>
  <c r="D396" i="13"/>
  <c r="D396" i="14" s="1"/>
  <c r="H395" i="13"/>
  <c r="H395" i="14" s="1"/>
  <c r="G395" i="13"/>
  <c r="G395" i="14" s="1"/>
  <c r="F395" i="13"/>
  <c r="F395" i="14" s="1"/>
  <c r="E395" i="13"/>
  <c r="E395" i="14" s="1"/>
  <c r="D395" i="13"/>
  <c r="D395" i="14" s="1"/>
  <c r="H394" i="13"/>
  <c r="H394" i="14" s="1"/>
  <c r="G394" i="13"/>
  <c r="G394" i="14" s="1"/>
  <c r="F394" i="13"/>
  <c r="F394" i="14" s="1"/>
  <c r="E394" i="13"/>
  <c r="E394" i="14" s="1"/>
  <c r="D394" i="13"/>
  <c r="D394" i="14" s="1"/>
  <c r="H393" i="13"/>
  <c r="H393" i="14" s="1"/>
  <c r="G393" i="13"/>
  <c r="G393" i="14" s="1"/>
  <c r="F393" i="13"/>
  <c r="F393" i="14" s="1"/>
  <c r="E393" i="13"/>
  <c r="E393" i="14" s="1"/>
  <c r="D393" i="13"/>
  <c r="D393" i="14" s="1"/>
  <c r="H392" i="13"/>
  <c r="H392" i="14" s="1"/>
  <c r="G392" i="13"/>
  <c r="G392" i="14" s="1"/>
  <c r="F392" i="13"/>
  <c r="F392" i="14" s="1"/>
  <c r="E392" i="13"/>
  <c r="E392" i="14" s="1"/>
  <c r="D392" i="13"/>
  <c r="D392" i="14" s="1"/>
  <c r="H391" i="13"/>
  <c r="H391" i="14" s="1"/>
  <c r="G391" i="13"/>
  <c r="G391" i="14" s="1"/>
  <c r="F391" i="13"/>
  <c r="F391" i="14" s="1"/>
  <c r="E391" i="13"/>
  <c r="E391" i="14" s="1"/>
  <c r="D391" i="13"/>
  <c r="D391" i="14" s="1"/>
  <c r="H390" i="13"/>
  <c r="H390" i="14" s="1"/>
  <c r="G390" i="13"/>
  <c r="G390" i="14" s="1"/>
  <c r="F390" i="13"/>
  <c r="F390" i="14" s="1"/>
  <c r="E390" i="13"/>
  <c r="E390" i="14" s="1"/>
  <c r="D390" i="13"/>
  <c r="D390" i="14" s="1"/>
  <c r="H389" i="13"/>
  <c r="H389" i="14" s="1"/>
  <c r="G389" i="13"/>
  <c r="G389" i="14" s="1"/>
  <c r="F389" i="13"/>
  <c r="F389" i="14" s="1"/>
  <c r="E389" i="13"/>
  <c r="E389" i="14" s="1"/>
  <c r="D389" i="13"/>
  <c r="D389" i="14" s="1"/>
  <c r="H388" i="13"/>
  <c r="H388" i="14" s="1"/>
  <c r="G388" i="13"/>
  <c r="G388" i="14" s="1"/>
  <c r="F388" i="13"/>
  <c r="F388" i="14" s="1"/>
  <c r="E388" i="13"/>
  <c r="E388" i="14" s="1"/>
  <c r="D388" i="13"/>
  <c r="D388" i="14" s="1"/>
  <c r="H387" i="13"/>
  <c r="H387" i="14" s="1"/>
  <c r="G387" i="13"/>
  <c r="G387" i="14" s="1"/>
  <c r="F387" i="13"/>
  <c r="F387" i="14" s="1"/>
  <c r="E387" i="13"/>
  <c r="E387" i="14" s="1"/>
  <c r="D387" i="13"/>
  <c r="D387" i="14" s="1"/>
  <c r="H386" i="13"/>
  <c r="H386" i="14" s="1"/>
  <c r="G386" i="13"/>
  <c r="G386" i="14" s="1"/>
  <c r="F386" i="13"/>
  <c r="F386" i="14" s="1"/>
  <c r="E386" i="13"/>
  <c r="E386" i="14" s="1"/>
  <c r="D386" i="13"/>
  <c r="D386" i="14" s="1"/>
  <c r="H385" i="13"/>
  <c r="H385" i="14" s="1"/>
  <c r="G385" i="13"/>
  <c r="G385" i="14" s="1"/>
  <c r="F385" i="13"/>
  <c r="F385" i="14" s="1"/>
  <c r="E385" i="13"/>
  <c r="E385" i="14" s="1"/>
  <c r="D385" i="13"/>
  <c r="D385" i="14" s="1"/>
  <c r="H384" i="13"/>
  <c r="H384" i="14" s="1"/>
  <c r="G384" i="13"/>
  <c r="G384" i="14" s="1"/>
  <c r="F384" i="13"/>
  <c r="F384" i="14" s="1"/>
  <c r="E384" i="13"/>
  <c r="E384" i="14" s="1"/>
  <c r="D384" i="13"/>
  <c r="D384" i="14" s="1"/>
  <c r="H383" i="13"/>
  <c r="H383" i="14" s="1"/>
  <c r="G383" i="13"/>
  <c r="G383" i="14" s="1"/>
  <c r="F383" i="13"/>
  <c r="F383" i="14" s="1"/>
  <c r="E383" i="13"/>
  <c r="E383" i="14" s="1"/>
  <c r="D383" i="13"/>
  <c r="D383" i="14" s="1"/>
  <c r="H382" i="13"/>
  <c r="H382" i="14" s="1"/>
  <c r="G382" i="13"/>
  <c r="G382" i="14" s="1"/>
  <c r="F382" i="13"/>
  <c r="F382" i="14" s="1"/>
  <c r="E382" i="13"/>
  <c r="E382" i="14" s="1"/>
  <c r="D382" i="13"/>
  <c r="D382" i="14" s="1"/>
  <c r="H381" i="13"/>
  <c r="H381" i="14" s="1"/>
  <c r="G381" i="13"/>
  <c r="G381" i="14" s="1"/>
  <c r="F381" i="13"/>
  <c r="F381" i="14" s="1"/>
  <c r="E381" i="13"/>
  <c r="E381" i="14" s="1"/>
  <c r="D381" i="13"/>
  <c r="D381" i="14" s="1"/>
  <c r="H380" i="13"/>
  <c r="H380" i="14" s="1"/>
  <c r="G380" i="13"/>
  <c r="G380" i="14" s="1"/>
  <c r="F380" i="13"/>
  <c r="F380" i="14" s="1"/>
  <c r="E380" i="13"/>
  <c r="E380" i="14" s="1"/>
  <c r="D380" i="13"/>
  <c r="D380" i="14" s="1"/>
  <c r="H379" i="13"/>
  <c r="H379" i="14" s="1"/>
  <c r="G379" i="13"/>
  <c r="G379" i="14" s="1"/>
  <c r="F379" i="13"/>
  <c r="F379" i="14" s="1"/>
  <c r="E379" i="13"/>
  <c r="E379" i="14" s="1"/>
  <c r="D379" i="13"/>
  <c r="D379" i="14" s="1"/>
  <c r="H378" i="13"/>
  <c r="H378" i="14" s="1"/>
  <c r="G378" i="13"/>
  <c r="G378" i="14" s="1"/>
  <c r="F378" i="13"/>
  <c r="F378" i="14" s="1"/>
  <c r="E378" i="13"/>
  <c r="E378" i="14" s="1"/>
  <c r="D378" i="13"/>
  <c r="D378" i="14" s="1"/>
  <c r="H377" i="13"/>
  <c r="H377" i="14" s="1"/>
  <c r="G377" i="13"/>
  <c r="G377" i="14" s="1"/>
  <c r="F377" i="13"/>
  <c r="F377" i="14" s="1"/>
  <c r="E377" i="13"/>
  <c r="E377" i="14" s="1"/>
  <c r="D377" i="13"/>
  <c r="D377" i="14" s="1"/>
  <c r="H376" i="13"/>
  <c r="H376" i="14" s="1"/>
  <c r="G376" i="13"/>
  <c r="G376" i="14" s="1"/>
  <c r="F376" i="13"/>
  <c r="F376" i="14" s="1"/>
  <c r="E376" i="13"/>
  <c r="E376" i="14" s="1"/>
  <c r="D376" i="13"/>
  <c r="D376" i="14" s="1"/>
  <c r="H375" i="13"/>
  <c r="H375" i="14" s="1"/>
  <c r="G375" i="13"/>
  <c r="G375" i="14" s="1"/>
  <c r="F375" i="13"/>
  <c r="F375" i="14" s="1"/>
  <c r="E375" i="13"/>
  <c r="E375" i="14" s="1"/>
  <c r="D375" i="13"/>
  <c r="D375" i="14" s="1"/>
  <c r="H374" i="13"/>
  <c r="H374" i="14" s="1"/>
  <c r="G374" i="13"/>
  <c r="G374" i="14" s="1"/>
  <c r="F374" i="13"/>
  <c r="F374" i="14" s="1"/>
  <c r="E374" i="13"/>
  <c r="E374" i="14" s="1"/>
  <c r="D374" i="13"/>
  <c r="D374" i="14" s="1"/>
  <c r="H373" i="13"/>
  <c r="H373" i="14" s="1"/>
  <c r="G373" i="13"/>
  <c r="G373" i="14" s="1"/>
  <c r="F373" i="13"/>
  <c r="F373" i="14" s="1"/>
  <c r="E373" i="13"/>
  <c r="E373" i="14" s="1"/>
  <c r="D373" i="13"/>
  <c r="D373" i="14" s="1"/>
  <c r="H372" i="13"/>
  <c r="H372" i="14" s="1"/>
  <c r="G372" i="13"/>
  <c r="G372" i="14" s="1"/>
  <c r="F372" i="13"/>
  <c r="F372" i="14" s="1"/>
  <c r="E372" i="13"/>
  <c r="E372" i="14" s="1"/>
  <c r="D372" i="13"/>
  <c r="D372" i="14" s="1"/>
  <c r="H371" i="13"/>
  <c r="H371" i="14" s="1"/>
  <c r="G371" i="13"/>
  <c r="G371" i="14" s="1"/>
  <c r="F371" i="13"/>
  <c r="F371" i="14" s="1"/>
  <c r="E371" i="13"/>
  <c r="E371" i="14" s="1"/>
  <c r="D371" i="13"/>
  <c r="D371" i="14" s="1"/>
  <c r="H370" i="13"/>
  <c r="H370" i="14" s="1"/>
  <c r="G370" i="13"/>
  <c r="G370" i="14" s="1"/>
  <c r="F370" i="13"/>
  <c r="F370" i="14" s="1"/>
  <c r="E370" i="13"/>
  <c r="E370" i="14" s="1"/>
  <c r="D370" i="13"/>
  <c r="D370" i="14" s="1"/>
  <c r="H369" i="13"/>
  <c r="H369" i="14" s="1"/>
  <c r="G369" i="13"/>
  <c r="G369" i="14" s="1"/>
  <c r="F369" i="13"/>
  <c r="F369" i="14" s="1"/>
  <c r="E369" i="13"/>
  <c r="E369" i="14" s="1"/>
  <c r="D369" i="13"/>
  <c r="D369" i="14" s="1"/>
  <c r="H368" i="13"/>
  <c r="H368" i="14" s="1"/>
  <c r="G368" i="13"/>
  <c r="G368" i="14" s="1"/>
  <c r="F368" i="13"/>
  <c r="F368" i="14" s="1"/>
  <c r="E368" i="13"/>
  <c r="E368" i="14" s="1"/>
  <c r="D368" i="13"/>
  <c r="D368" i="14" s="1"/>
  <c r="H367" i="13"/>
  <c r="H367" i="14" s="1"/>
  <c r="G367" i="13"/>
  <c r="G367" i="14" s="1"/>
  <c r="F367" i="13"/>
  <c r="F367" i="14" s="1"/>
  <c r="E367" i="13"/>
  <c r="E367" i="14" s="1"/>
  <c r="D367" i="13"/>
  <c r="D367" i="14" s="1"/>
  <c r="H366" i="13"/>
  <c r="H366" i="14" s="1"/>
  <c r="G366" i="13"/>
  <c r="G366" i="14" s="1"/>
  <c r="F366" i="13"/>
  <c r="F366" i="14" s="1"/>
  <c r="E366" i="13"/>
  <c r="E366" i="14" s="1"/>
  <c r="D366" i="13"/>
  <c r="D366" i="14" s="1"/>
  <c r="H365" i="13"/>
  <c r="H365" i="14" s="1"/>
  <c r="G365" i="13"/>
  <c r="G365" i="14" s="1"/>
  <c r="F365" i="13"/>
  <c r="F365" i="14" s="1"/>
  <c r="E365" i="13"/>
  <c r="E365" i="14" s="1"/>
  <c r="D365" i="13"/>
  <c r="D365" i="14" s="1"/>
  <c r="H364" i="13"/>
  <c r="H364" i="14" s="1"/>
  <c r="G364" i="13"/>
  <c r="G364" i="14" s="1"/>
  <c r="F364" i="13"/>
  <c r="F364" i="14" s="1"/>
  <c r="E364" i="13"/>
  <c r="E364" i="14" s="1"/>
  <c r="D364" i="13"/>
  <c r="D364" i="14" s="1"/>
  <c r="H363" i="13"/>
  <c r="H363" i="14" s="1"/>
  <c r="G363" i="13"/>
  <c r="G363" i="14" s="1"/>
  <c r="F363" i="13"/>
  <c r="F363" i="14" s="1"/>
  <c r="E363" i="13"/>
  <c r="E363" i="14" s="1"/>
  <c r="D363" i="13"/>
  <c r="D363" i="14" s="1"/>
  <c r="H362" i="13"/>
  <c r="H362" i="14" s="1"/>
  <c r="G362" i="13"/>
  <c r="G362" i="14" s="1"/>
  <c r="F362" i="13"/>
  <c r="F362" i="14" s="1"/>
  <c r="E362" i="13"/>
  <c r="E362" i="14" s="1"/>
  <c r="D362" i="13"/>
  <c r="D362" i="14" s="1"/>
  <c r="H361" i="13"/>
  <c r="H361" i="14" s="1"/>
  <c r="G361" i="13"/>
  <c r="G361" i="14" s="1"/>
  <c r="F361" i="13"/>
  <c r="F361" i="14" s="1"/>
  <c r="E361" i="13"/>
  <c r="E361" i="14" s="1"/>
  <c r="D361" i="13"/>
  <c r="D361" i="14" s="1"/>
  <c r="H360" i="13"/>
  <c r="H360" i="14" s="1"/>
  <c r="G360" i="13"/>
  <c r="G360" i="14" s="1"/>
  <c r="F360" i="13"/>
  <c r="F360" i="14" s="1"/>
  <c r="E360" i="13"/>
  <c r="E360" i="14" s="1"/>
  <c r="D360" i="13"/>
  <c r="D360" i="14" s="1"/>
  <c r="H359" i="13"/>
  <c r="H359" i="14" s="1"/>
  <c r="G359" i="13"/>
  <c r="G359" i="14" s="1"/>
  <c r="F359" i="13"/>
  <c r="F359" i="14" s="1"/>
  <c r="E359" i="13"/>
  <c r="E359" i="14" s="1"/>
  <c r="D359" i="13"/>
  <c r="D359" i="14" s="1"/>
  <c r="H358" i="13"/>
  <c r="H358" i="14" s="1"/>
  <c r="G358" i="13"/>
  <c r="G358" i="14" s="1"/>
  <c r="F358" i="13"/>
  <c r="F358" i="14" s="1"/>
  <c r="E358" i="13"/>
  <c r="E358" i="14" s="1"/>
  <c r="D358" i="13"/>
  <c r="D358" i="14" s="1"/>
  <c r="H357" i="13"/>
  <c r="H357" i="14" s="1"/>
  <c r="G357" i="13"/>
  <c r="G357" i="14" s="1"/>
  <c r="F357" i="13"/>
  <c r="F357" i="14" s="1"/>
  <c r="E357" i="13"/>
  <c r="E357" i="14" s="1"/>
  <c r="D357" i="13"/>
  <c r="D357" i="14" s="1"/>
  <c r="H356" i="13"/>
  <c r="H356" i="14" s="1"/>
  <c r="G356" i="13"/>
  <c r="G356" i="14" s="1"/>
  <c r="F356" i="13"/>
  <c r="F356" i="14" s="1"/>
  <c r="E356" i="13"/>
  <c r="E356" i="14" s="1"/>
  <c r="D356" i="13"/>
  <c r="D356" i="14" s="1"/>
  <c r="H355" i="13"/>
  <c r="H355" i="14" s="1"/>
  <c r="G355" i="13"/>
  <c r="G355" i="14" s="1"/>
  <c r="F355" i="13"/>
  <c r="F355" i="14" s="1"/>
  <c r="E355" i="13"/>
  <c r="E355" i="14" s="1"/>
  <c r="D355" i="13"/>
  <c r="D355" i="14" s="1"/>
  <c r="H354" i="13"/>
  <c r="H354" i="14" s="1"/>
  <c r="G354" i="13"/>
  <c r="G354" i="14" s="1"/>
  <c r="F354" i="13"/>
  <c r="F354" i="14" s="1"/>
  <c r="E354" i="13"/>
  <c r="E354" i="14" s="1"/>
  <c r="D354" i="13"/>
  <c r="D354" i="14" s="1"/>
  <c r="H353" i="13"/>
  <c r="H353" i="14" s="1"/>
  <c r="G353" i="13"/>
  <c r="G353" i="14" s="1"/>
  <c r="F353" i="13"/>
  <c r="F353" i="14" s="1"/>
  <c r="E353" i="13"/>
  <c r="E353" i="14" s="1"/>
  <c r="D353" i="13"/>
  <c r="D353" i="14" s="1"/>
  <c r="H352" i="13"/>
  <c r="H352" i="14" s="1"/>
  <c r="G352" i="13"/>
  <c r="G352" i="14" s="1"/>
  <c r="F352" i="13"/>
  <c r="F352" i="14" s="1"/>
  <c r="E352" i="13"/>
  <c r="E352" i="14" s="1"/>
  <c r="D352" i="13"/>
  <c r="D352" i="14" s="1"/>
  <c r="H351" i="13"/>
  <c r="H351" i="14" s="1"/>
  <c r="G351" i="13"/>
  <c r="G351" i="14" s="1"/>
  <c r="F351" i="13"/>
  <c r="F351" i="14" s="1"/>
  <c r="E351" i="13"/>
  <c r="E351" i="14" s="1"/>
  <c r="D351" i="13"/>
  <c r="D351" i="14" s="1"/>
  <c r="H350" i="13"/>
  <c r="H350" i="14" s="1"/>
  <c r="G350" i="13"/>
  <c r="G350" i="14" s="1"/>
  <c r="F350" i="13"/>
  <c r="F350" i="14" s="1"/>
  <c r="E350" i="13"/>
  <c r="E350" i="14" s="1"/>
  <c r="D350" i="13"/>
  <c r="D350" i="14" s="1"/>
  <c r="H349" i="13"/>
  <c r="H349" i="14" s="1"/>
  <c r="G349" i="13"/>
  <c r="G349" i="14" s="1"/>
  <c r="F349" i="13"/>
  <c r="F349" i="14" s="1"/>
  <c r="E349" i="13"/>
  <c r="E349" i="14" s="1"/>
  <c r="D349" i="13"/>
  <c r="D349" i="14" s="1"/>
  <c r="H348" i="13"/>
  <c r="H348" i="14" s="1"/>
  <c r="G348" i="13"/>
  <c r="G348" i="14" s="1"/>
  <c r="F348" i="13"/>
  <c r="F348" i="14" s="1"/>
  <c r="E348" i="13"/>
  <c r="E348" i="14" s="1"/>
  <c r="D348" i="13"/>
  <c r="D348" i="14" s="1"/>
  <c r="H347" i="13"/>
  <c r="H347" i="14" s="1"/>
  <c r="G347" i="13"/>
  <c r="G347" i="14" s="1"/>
  <c r="F347" i="13"/>
  <c r="F347" i="14" s="1"/>
  <c r="E347" i="13"/>
  <c r="E347" i="14" s="1"/>
  <c r="D347" i="13"/>
  <c r="D347" i="14" s="1"/>
  <c r="H346" i="13"/>
  <c r="H346" i="14" s="1"/>
  <c r="G346" i="13"/>
  <c r="G346" i="14" s="1"/>
  <c r="F346" i="13"/>
  <c r="F346" i="14" s="1"/>
  <c r="E346" i="13"/>
  <c r="E346" i="14" s="1"/>
  <c r="D346" i="13"/>
  <c r="D346" i="14" s="1"/>
  <c r="H345" i="13"/>
  <c r="H345" i="14" s="1"/>
  <c r="G345" i="13"/>
  <c r="G345" i="14" s="1"/>
  <c r="F345" i="13"/>
  <c r="F345" i="14" s="1"/>
  <c r="E345" i="13"/>
  <c r="E345" i="14" s="1"/>
  <c r="D345" i="13"/>
  <c r="D345" i="14" s="1"/>
  <c r="H344" i="13"/>
  <c r="H344" i="14" s="1"/>
  <c r="G344" i="13"/>
  <c r="G344" i="14" s="1"/>
  <c r="F344" i="13"/>
  <c r="F344" i="14" s="1"/>
  <c r="E344" i="13"/>
  <c r="E344" i="14" s="1"/>
  <c r="D344" i="13"/>
  <c r="D344" i="14" s="1"/>
  <c r="H343" i="13"/>
  <c r="H343" i="14" s="1"/>
  <c r="G343" i="13"/>
  <c r="G343" i="14" s="1"/>
  <c r="F343" i="13"/>
  <c r="F343" i="14" s="1"/>
  <c r="E343" i="13"/>
  <c r="E343" i="14" s="1"/>
  <c r="D343" i="13"/>
  <c r="D343" i="14" s="1"/>
  <c r="H342" i="13"/>
  <c r="H342" i="14" s="1"/>
  <c r="G342" i="13"/>
  <c r="G342" i="14" s="1"/>
  <c r="F342" i="13"/>
  <c r="F342" i="14" s="1"/>
  <c r="E342" i="13"/>
  <c r="E342" i="14" s="1"/>
  <c r="D342" i="13"/>
  <c r="D342" i="14" s="1"/>
  <c r="H341" i="13"/>
  <c r="H341" i="14" s="1"/>
  <c r="G341" i="13"/>
  <c r="G341" i="14" s="1"/>
  <c r="F341" i="13"/>
  <c r="F341" i="14" s="1"/>
  <c r="E341" i="13"/>
  <c r="E341" i="14" s="1"/>
  <c r="D341" i="13"/>
  <c r="D341" i="14" s="1"/>
  <c r="H340" i="13"/>
  <c r="H340" i="14" s="1"/>
  <c r="G340" i="13"/>
  <c r="G340" i="14" s="1"/>
  <c r="F340" i="13"/>
  <c r="F340" i="14" s="1"/>
  <c r="E340" i="13"/>
  <c r="E340" i="14" s="1"/>
  <c r="D340" i="13"/>
  <c r="D340" i="14" s="1"/>
  <c r="H339" i="13"/>
  <c r="H339" i="14" s="1"/>
  <c r="G339" i="13"/>
  <c r="G339" i="14" s="1"/>
  <c r="F339" i="13"/>
  <c r="F339" i="14" s="1"/>
  <c r="E339" i="13"/>
  <c r="E339" i="14" s="1"/>
  <c r="D339" i="13"/>
  <c r="D339" i="14" s="1"/>
  <c r="H338" i="13"/>
  <c r="H338" i="14" s="1"/>
  <c r="G338" i="13"/>
  <c r="G338" i="14" s="1"/>
  <c r="F338" i="13"/>
  <c r="F338" i="14" s="1"/>
  <c r="E338" i="13"/>
  <c r="E338" i="14" s="1"/>
  <c r="D338" i="13"/>
  <c r="D338" i="14" s="1"/>
  <c r="H337" i="13"/>
  <c r="H337" i="14" s="1"/>
  <c r="G337" i="13"/>
  <c r="G337" i="14" s="1"/>
  <c r="F337" i="13"/>
  <c r="F337" i="14" s="1"/>
  <c r="E337" i="13"/>
  <c r="E337" i="14" s="1"/>
  <c r="D337" i="13"/>
  <c r="D337" i="14" s="1"/>
  <c r="H336" i="13"/>
  <c r="H336" i="14" s="1"/>
  <c r="G336" i="13"/>
  <c r="G336" i="14" s="1"/>
  <c r="F336" i="13"/>
  <c r="F336" i="14" s="1"/>
  <c r="E336" i="13"/>
  <c r="E336" i="14" s="1"/>
  <c r="D336" i="13"/>
  <c r="D336" i="14" s="1"/>
  <c r="H335" i="13"/>
  <c r="H335" i="14" s="1"/>
  <c r="G335" i="13"/>
  <c r="G335" i="14" s="1"/>
  <c r="F335" i="13"/>
  <c r="F335" i="14" s="1"/>
  <c r="E335" i="13"/>
  <c r="E335" i="14" s="1"/>
  <c r="D335" i="13"/>
  <c r="D335" i="14" s="1"/>
  <c r="H334" i="13"/>
  <c r="H334" i="14" s="1"/>
  <c r="G334" i="13"/>
  <c r="G334" i="14" s="1"/>
  <c r="F334" i="13"/>
  <c r="F334" i="14" s="1"/>
  <c r="E334" i="13"/>
  <c r="E334" i="14" s="1"/>
  <c r="D334" i="13"/>
  <c r="D334" i="14" s="1"/>
  <c r="H333" i="13"/>
  <c r="H333" i="14" s="1"/>
  <c r="G333" i="13"/>
  <c r="G333" i="14" s="1"/>
  <c r="F333" i="13"/>
  <c r="F333" i="14" s="1"/>
  <c r="E333" i="13"/>
  <c r="E333" i="14" s="1"/>
  <c r="D333" i="13"/>
  <c r="D333" i="14" s="1"/>
  <c r="H332" i="13"/>
  <c r="H332" i="14" s="1"/>
  <c r="G332" i="13"/>
  <c r="G332" i="14" s="1"/>
  <c r="F332" i="13"/>
  <c r="F332" i="14" s="1"/>
  <c r="E332" i="13"/>
  <c r="E332" i="14" s="1"/>
  <c r="D332" i="13"/>
  <c r="D332" i="14" s="1"/>
  <c r="H331" i="13"/>
  <c r="H331" i="14" s="1"/>
  <c r="G331" i="13"/>
  <c r="G331" i="14" s="1"/>
  <c r="F331" i="13"/>
  <c r="F331" i="14" s="1"/>
  <c r="E331" i="13"/>
  <c r="E331" i="14" s="1"/>
  <c r="D331" i="13"/>
  <c r="D331" i="14" s="1"/>
  <c r="H330" i="13"/>
  <c r="H330" i="14" s="1"/>
  <c r="G330" i="13"/>
  <c r="G330" i="14" s="1"/>
  <c r="F330" i="13"/>
  <c r="F330" i="14" s="1"/>
  <c r="E330" i="13"/>
  <c r="E330" i="14" s="1"/>
  <c r="D330" i="13"/>
  <c r="D330" i="14" s="1"/>
  <c r="H329" i="13"/>
  <c r="H329" i="14" s="1"/>
  <c r="G329" i="13"/>
  <c r="G329" i="14" s="1"/>
  <c r="F329" i="13"/>
  <c r="F329" i="14" s="1"/>
  <c r="E329" i="13"/>
  <c r="E329" i="14" s="1"/>
  <c r="D329" i="13"/>
  <c r="D329" i="14" s="1"/>
  <c r="H328" i="13"/>
  <c r="H328" i="14" s="1"/>
  <c r="G328" i="13"/>
  <c r="G328" i="14" s="1"/>
  <c r="F328" i="13"/>
  <c r="F328" i="14" s="1"/>
  <c r="E328" i="13"/>
  <c r="E328" i="14" s="1"/>
  <c r="D328" i="13"/>
  <c r="D328" i="14" s="1"/>
  <c r="H327" i="13"/>
  <c r="H327" i="14" s="1"/>
  <c r="G327" i="13"/>
  <c r="G327" i="14" s="1"/>
  <c r="F327" i="13"/>
  <c r="F327" i="14" s="1"/>
  <c r="E327" i="13"/>
  <c r="E327" i="14" s="1"/>
  <c r="D327" i="13"/>
  <c r="D327" i="14" s="1"/>
  <c r="H326" i="13"/>
  <c r="H326" i="14" s="1"/>
  <c r="G326" i="13"/>
  <c r="G326" i="14" s="1"/>
  <c r="F326" i="13"/>
  <c r="F326" i="14" s="1"/>
  <c r="E326" i="13"/>
  <c r="E326" i="14" s="1"/>
  <c r="D326" i="13"/>
  <c r="D326" i="14" s="1"/>
  <c r="H325" i="13"/>
  <c r="H325" i="14" s="1"/>
  <c r="G325" i="13"/>
  <c r="G325" i="14" s="1"/>
  <c r="F325" i="13"/>
  <c r="F325" i="14" s="1"/>
  <c r="E325" i="13"/>
  <c r="E325" i="14" s="1"/>
  <c r="D325" i="13"/>
  <c r="D325" i="14" s="1"/>
  <c r="H324" i="13"/>
  <c r="H324" i="14" s="1"/>
  <c r="G324" i="13"/>
  <c r="G324" i="14" s="1"/>
  <c r="F324" i="13"/>
  <c r="F324" i="14" s="1"/>
  <c r="E324" i="13"/>
  <c r="E324" i="14" s="1"/>
  <c r="D324" i="13"/>
  <c r="D324" i="14" s="1"/>
  <c r="H323" i="13"/>
  <c r="H323" i="14" s="1"/>
  <c r="G323" i="13"/>
  <c r="G323" i="14" s="1"/>
  <c r="F323" i="13"/>
  <c r="F323" i="14" s="1"/>
  <c r="E323" i="13"/>
  <c r="E323" i="14" s="1"/>
  <c r="D323" i="13"/>
  <c r="D323" i="14" s="1"/>
  <c r="H322" i="13"/>
  <c r="H322" i="14" s="1"/>
  <c r="G322" i="13"/>
  <c r="G322" i="14" s="1"/>
  <c r="F322" i="13"/>
  <c r="F322" i="14" s="1"/>
  <c r="E322" i="13"/>
  <c r="E322" i="14" s="1"/>
  <c r="D322" i="13"/>
  <c r="D322" i="14" s="1"/>
  <c r="H321" i="13"/>
  <c r="H321" i="14" s="1"/>
  <c r="G321" i="13"/>
  <c r="G321" i="14" s="1"/>
  <c r="F321" i="13"/>
  <c r="F321" i="14" s="1"/>
  <c r="E321" i="13"/>
  <c r="E321" i="14" s="1"/>
  <c r="D321" i="13"/>
  <c r="D321" i="14" s="1"/>
  <c r="H320" i="13"/>
  <c r="H320" i="14" s="1"/>
  <c r="G320" i="13"/>
  <c r="G320" i="14" s="1"/>
  <c r="F320" i="13"/>
  <c r="F320" i="14" s="1"/>
  <c r="E320" i="13"/>
  <c r="E320" i="14" s="1"/>
  <c r="D320" i="13"/>
  <c r="D320" i="14" s="1"/>
  <c r="H319" i="13"/>
  <c r="H319" i="14" s="1"/>
  <c r="G319" i="13"/>
  <c r="G319" i="14" s="1"/>
  <c r="F319" i="13"/>
  <c r="F319" i="14" s="1"/>
  <c r="E319" i="13"/>
  <c r="E319" i="14" s="1"/>
  <c r="D319" i="13"/>
  <c r="D319" i="14" s="1"/>
  <c r="H318" i="13"/>
  <c r="H318" i="14" s="1"/>
  <c r="G318" i="13"/>
  <c r="G318" i="14" s="1"/>
  <c r="F318" i="13"/>
  <c r="F318" i="14" s="1"/>
  <c r="E318" i="13"/>
  <c r="E318" i="14" s="1"/>
  <c r="D318" i="13"/>
  <c r="D318" i="14" s="1"/>
  <c r="H317" i="13"/>
  <c r="H317" i="14" s="1"/>
  <c r="G317" i="13"/>
  <c r="G317" i="14" s="1"/>
  <c r="F317" i="13"/>
  <c r="F317" i="14" s="1"/>
  <c r="E317" i="13"/>
  <c r="E317" i="14" s="1"/>
  <c r="D317" i="13"/>
  <c r="D317" i="14" s="1"/>
  <c r="H316" i="13"/>
  <c r="H316" i="14" s="1"/>
  <c r="G316" i="13"/>
  <c r="G316" i="14" s="1"/>
  <c r="F316" i="13"/>
  <c r="F316" i="14" s="1"/>
  <c r="E316" i="13"/>
  <c r="E316" i="14" s="1"/>
  <c r="D316" i="13"/>
  <c r="D316" i="14" s="1"/>
  <c r="H315" i="13"/>
  <c r="H315" i="14" s="1"/>
  <c r="G315" i="13"/>
  <c r="G315" i="14" s="1"/>
  <c r="F315" i="13"/>
  <c r="F315" i="14" s="1"/>
  <c r="E315" i="13"/>
  <c r="E315" i="14" s="1"/>
  <c r="D315" i="13"/>
  <c r="D315" i="14" s="1"/>
  <c r="H314" i="13"/>
  <c r="H314" i="14" s="1"/>
  <c r="G314" i="13"/>
  <c r="G314" i="14" s="1"/>
  <c r="F314" i="13"/>
  <c r="F314" i="14" s="1"/>
  <c r="E314" i="13"/>
  <c r="E314" i="14" s="1"/>
  <c r="D314" i="13"/>
  <c r="D314" i="14" s="1"/>
  <c r="H313" i="13"/>
  <c r="H313" i="14" s="1"/>
  <c r="G313" i="13"/>
  <c r="G313" i="14" s="1"/>
  <c r="F313" i="13"/>
  <c r="F313" i="14" s="1"/>
  <c r="E313" i="13"/>
  <c r="E313" i="14" s="1"/>
  <c r="D313" i="13"/>
  <c r="D313" i="14" s="1"/>
  <c r="H312" i="13"/>
  <c r="H312" i="14" s="1"/>
  <c r="G312" i="13"/>
  <c r="G312" i="14" s="1"/>
  <c r="F312" i="13"/>
  <c r="F312" i="14" s="1"/>
  <c r="E312" i="13"/>
  <c r="E312" i="14" s="1"/>
  <c r="D312" i="13"/>
  <c r="D312" i="14" s="1"/>
  <c r="H311" i="13"/>
  <c r="H311" i="14" s="1"/>
  <c r="G311" i="13"/>
  <c r="G311" i="14" s="1"/>
  <c r="F311" i="13"/>
  <c r="F311" i="14" s="1"/>
  <c r="E311" i="13"/>
  <c r="E311" i="14" s="1"/>
  <c r="D311" i="13"/>
  <c r="D311" i="14" s="1"/>
  <c r="H310" i="13"/>
  <c r="H310" i="14" s="1"/>
  <c r="G310" i="13"/>
  <c r="G310" i="14" s="1"/>
  <c r="F310" i="13"/>
  <c r="F310" i="14" s="1"/>
  <c r="E310" i="13"/>
  <c r="E310" i="14" s="1"/>
  <c r="D310" i="13"/>
  <c r="D310" i="14" s="1"/>
  <c r="H309" i="13"/>
  <c r="H309" i="14" s="1"/>
  <c r="G309" i="13"/>
  <c r="G309" i="14" s="1"/>
  <c r="F309" i="13"/>
  <c r="F309" i="14" s="1"/>
  <c r="E309" i="13"/>
  <c r="E309" i="14" s="1"/>
  <c r="D309" i="13"/>
  <c r="D309" i="14" s="1"/>
  <c r="H308" i="13"/>
  <c r="H308" i="14" s="1"/>
  <c r="G308" i="13"/>
  <c r="G308" i="14" s="1"/>
  <c r="F308" i="13"/>
  <c r="F308" i="14" s="1"/>
  <c r="E308" i="13"/>
  <c r="E308" i="14" s="1"/>
  <c r="D308" i="13"/>
  <c r="D308" i="14" s="1"/>
  <c r="H307" i="13"/>
  <c r="H307" i="14" s="1"/>
  <c r="G307" i="13"/>
  <c r="G307" i="14" s="1"/>
  <c r="F307" i="13"/>
  <c r="F307" i="14" s="1"/>
  <c r="E307" i="13"/>
  <c r="E307" i="14" s="1"/>
  <c r="D307" i="13"/>
  <c r="D307" i="14" s="1"/>
  <c r="H306" i="13"/>
  <c r="H306" i="14" s="1"/>
  <c r="G306" i="13"/>
  <c r="G306" i="14" s="1"/>
  <c r="F306" i="13"/>
  <c r="F306" i="14" s="1"/>
  <c r="E306" i="13"/>
  <c r="E306" i="14" s="1"/>
  <c r="D306" i="13"/>
  <c r="D306" i="14" s="1"/>
  <c r="H305" i="13"/>
  <c r="H305" i="14" s="1"/>
  <c r="G305" i="13"/>
  <c r="G305" i="14" s="1"/>
  <c r="F305" i="13"/>
  <c r="F305" i="14" s="1"/>
  <c r="E305" i="13"/>
  <c r="E305" i="14" s="1"/>
  <c r="D305" i="13"/>
  <c r="D305" i="14" s="1"/>
  <c r="H304" i="13"/>
  <c r="H304" i="14" s="1"/>
  <c r="G304" i="13"/>
  <c r="G304" i="14" s="1"/>
  <c r="F304" i="13"/>
  <c r="F304" i="14" s="1"/>
  <c r="E304" i="13"/>
  <c r="E304" i="14" s="1"/>
  <c r="D304" i="13"/>
  <c r="D304" i="14" s="1"/>
  <c r="H303" i="13"/>
  <c r="H303" i="14" s="1"/>
  <c r="G303" i="13"/>
  <c r="G303" i="14" s="1"/>
  <c r="F303" i="13"/>
  <c r="F303" i="14" s="1"/>
  <c r="E303" i="13"/>
  <c r="E303" i="14" s="1"/>
  <c r="D303" i="13"/>
  <c r="D303" i="14" s="1"/>
  <c r="H302" i="13"/>
  <c r="H302" i="14" s="1"/>
  <c r="G302" i="13"/>
  <c r="G302" i="14" s="1"/>
  <c r="F302" i="13"/>
  <c r="F302" i="14" s="1"/>
  <c r="E302" i="13"/>
  <c r="E302" i="14" s="1"/>
  <c r="D302" i="13"/>
  <c r="D302" i="14" s="1"/>
  <c r="H301" i="13"/>
  <c r="H301" i="14" s="1"/>
  <c r="G301" i="13"/>
  <c r="G301" i="14" s="1"/>
  <c r="F301" i="13"/>
  <c r="F301" i="14" s="1"/>
  <c r="E301" i="13"/>
  <c r="E301" i="14" s="1"/>
  <c r="D301" i="13"/>
  <c r="D301" i="14" s="1"/>
  <c r="H300" i="13"/>
  <c r="H300" i="14" s="1"/>
  <c r="G300" i="13"/>
  <c r="G300" i="14" s="1"/>
  <c r="F300" i="13"/>
  <c r="F300" i="14" s="1"/>
  <c r="E300" i="13"/>
  <c r="E300" i="14" s="1"/>
  <c r="D300" i="13"/>
  <c r="D300" i="14" s="1"/>
  <c r="H299" i="13"/>
  <c r="H299" i="14" s="1"/>
  <c r="G299" i="13"/>
  <c r="G299" i="14" s="1"/>
  <c r="F299" i="13"/>
  <c r="F299" i="14" s="1"/>
  <c r="E299" i="13"/>
  <c r="E299" i="14" s="1"/>
  <c r="D299" i="13"/>
  <c r="D299" i="14" s="1"/>
  <c r="H298" i="13"/>
  <c r="H298" i="14" s="1"/>
  <c r="G298" i="13"/>
  <c r="G298" i="14" s="1"/>
  <c r="F298" i="13"/>
  <c r="F298" i="14" s="1"/>
  <c r="E298" i="13"/>
  <c r="E298" i="14" s="1"/>
  <c r="D298" i="13"/>
  <c r="D298" i="14" s="1"/>
  <c r="H297" i="13"/>
  <c r="H297" i="14" s="1"/>
  <c r="G297" i="13"/>
  <c r="G297" i="14" s="1"/>
  <c r="F297" i="13"/>
  <c r="F297" i="14" s="1"/>
  <c r="E297" i="13"/>
  <c r="E297" i="14" s="1"/>
  <c r="D297" i="13"/>
  <c r="D297" i="14" s="1"/>
  <c r="H296" i="13"/>
  <c r="H296" i="14" s="1"/>
  <c r="G296" i="13"/>
  <c r="G296" i="14" s="1"/>
  <c r="F296" i="13"/>
  <c r="F296" i="14" s="1"/>
  <c r="E296" i="13"/>
  <c r="E296" i="14" s="1"/>
  <c r="D296" i="13"/>
  <c r="D296" i="14" s="1"/>
  <c r="H295" i="13"/>
  <c r="H295" i="14" s="1"/>
  <c r="G295" i="13"/>
  <c r="G295" i="14" s="1"/>
  <c r="F295" i="13"/>
  <c r="F295" i="14" s="1"/>
  <c r="E295" i="13"/>
  <c r="E295" i="14" s="1"/>
  <c r="D295" i="13"/>
  <c r="D295" i="14" s="1"/>
  <c r="H294" i="13"/>
  <c r="H294" i="14" s="1"/>
  <c r="G294" i="13"/>
  <c r="G294" i="14" s="1"/>
  <c r="F294" i="13"/>
  <c r="F294" i="14" s="1"/>
  <c r="E294" i="13"/>
  <c r="E294" i="14" s="1"/>
  <c r="D294" i="13"/>
  <c r="D294" i="14" s="1"/>
  <c r="H293" i="13"/>
  <c r="H293" i="14" s="1"/>
  <c r="G293" i="13"/>
  <c r="G293" i="14" s="1"/>
  <c r="F293" i="13"/>
  <c r="F293" i="14" s="1"/>
  <c r="E293" i="13"/>
  <c r="E293" i="14" s="1"/>
  <c r="D293" i="13"/>
  <c r="D293" i="14" s="1"/>
  <c r="H292" i="13"/>
  <c r="H292" i="14" s="1"/>
  <c r="G292" i="13"/>
  <c r="G292" i="14" s="1"/>
  <c r="F292" i="13"/>
  <c r="F292" i="14" s="1"/>
  <c r="E292" i="13"/>
  <c r="E292" i="14" s="1"/>
  <c r="D292" i="13"/>
  <c r="D292" i="14" s="1"/>
  <c r="H291" i="13"/>
  <c r="H291" i="14" s="1"/>
  <c r="G291" i="13"/>
  <c r="G291" i="14" s="1"/>
  <c r="F291" i="13"/>
  <c r="F291" i="14" s="1"/>
  <c r="E291" i="13"/>
  <c r="E291" i="14" s="1"/>
  <c r="D291" i="13"/>
  <c r="D291" i="14" s="1"/>
  <c r="H290" i="13"/>
  <c r="H290" i="14" s="1"/>
  <c r="G290" i="13"/>
  <c r="G290" i="14" s="1"/>
  <c r="F290" i="13"/>
  <c r="F290" i="14" s="1"/>
  <c r="E290" i="13"/>
  <c r="E290" i="14" s="1"/>
  <c r="D290" i="13"/>
  <c r="D290" i="14" s="1"/>
  <c r="H289" i="13"/>
  <c r="H289" i="14" s="1"/>
  <c r="G289" i="13"/>
  <c r="G289" i="14" s="1"/>
  <c r="F289" i="13"/>
  <c r="F289" i="14" s="1"/>
  <c r="E289" i="13"/>
  <c r="E289" i="14" s="1"/>
  <c r="D289" i="13"/>
  <c r="D289" i="14" s="1"/>
  <c r="H288" i="13"/>
  <c r="H288" i="14" s="1"/>
  <c r="G288" i="13"/>
  <c r="G288" i="14" s="1"/>
  <c r="F288" i="13"/>
  <c r="F288" i="14" s="1"/>
  <c r="E288" i="13"/>
  <c r="E288" i="14" s="1"/>
  <c r="D288" i="13"/>
  <c r="D288" i="14" s="1"/>
  <c r="H287" i="13"/>
  <c r="H287" i="14" s="1"/>
  <c r="G287" i="13"/>
  <c r="G287" i="14" s="1"/>
  <c r="F287" i="13"/>
  <c r="F287" i="14" s="1"/>
  <c r="E287" i="13"/>
  <c r="E287" i="14" s="1"/>
  <c r="D287" i="13"/>
  <c r="D287" i="14" s="1"/>
  <c r="H286" i="13"/>
  <c r="H286" i="14" s="1"/>
  <c r="G286" i="13"/>
  <c r="G286" i="14" s="1"/>
  <c r="F286" i="13"/>
  <c r="F286" i="14" s="1"/>
  <c r="E286" i="13"/>
  <c r="E286" i="14" s="1"/>
  <c r="D286" i="13"/>
  <c r="D286" i="14" s="1"/>
  <c r="H285" i="13"/>
  <c r="H285" i="14" s="1"/>
  <c r="G285" i="13"/>
  <c r="G285" i="14" s="1"/>
  <c r="F285" i="13"/>
  <c r="F285" i="14" s="1"/>
  <c r="E285" i="13"/>
  <c r="E285" i="14" s="1"/>
  <c r="D285" i="13"/>
  <c r="D285" i="14" s="1"/>
  <c r="H284" i="13"/>
  <c r="H284" i="14" s="1"/>
  <c r="G284" i="13"/>
  <c r="G284" i="14" s="1"/>
  <c r="F284" i="13"/>
  <c r="F284" i="14" s="1"/>
  <c r="E284" i="13"/>
  <c r="E284" i="14" s="1"/>
  <c r="D284" i="13"/>
  <c r="D284" i="14" s="1"/>
  <c r="H283" i="13"/>
  <c r="H283" i="14" s="1"/>
  <c r="G283" i="13"/>
  <c r="G283" i="14" s="1"/>
  <c r="F283" i="13"/>
  <c r="F283" i="14" s="1"/>
  <c r="E283" i="13"/>
  <c r="E283" i="14" s="1"/>
  <c r="D283" i="13"/>
  <c r="D283" i="14" s="1"/>
  <c r="H282" i="13"/>
  <c r="H282" i="14" s="1"/>
  <c r="G282" i="13"/>
  <c r="G282" i="14" s="1"/>
  <c r="F282" i="13"/>
  <c r="F282" i="14" s="1"/>
  <c r="E282" i="13"/>
  <c r="E282" i="14" s="1"/>
  <c r="D282" i="13"/>
  <c r="D282" i="14" s="1"/>
  <c r="H281" i="13"/>
  <c r="H281" i="14" s="1"/>
  <c r="G281" i="13"/>
  <c r="G281" i="14" s="1"/>
  <c r="F281" i="13"/>
  <c r="F281" i="14" s="1"/>
  <c r="E281" i="13"/>
  <c r="E281" i="14" s="1"/>
  <c r="D281" i="13"/>
  <c r="D281" i="14" s="1"/>
  <c r="H280" i="13"/>
  <c r="H280" i="14" s="1"/>
  <c r="G280" i="13"/>
  <c r="G280" i="14" s="1"/>
  <c r="F280" i="13"/>
  <c r="F280" i="14" s="1"/>
  <c r="E280" i="13"/>
  <c r="E280" i="14" s="1"/>
  <c r="D280" i="13"/>
  <c r="D280" i="14" s="1"/>
  <c r="H279" i="13"/>
  <c r="H279" i="14" s="1"/>
  <c r="G279" i="13"/>
  <c r="G279" i="14" s="1"/>
  <c r="F279" i="13"/>
  <c r="F279" i="14" s="1"/>
  <c r="E279" i="13"/>
  <c r="E279" i="14" s="1"/>
  <c r="D279" i="13"/>
  <c r="D279" i="14" s="1"/>
  <c r="H278" i="13"/>
  <c r="H278" i="14" s="1"/>
  <c r="G278" i="13"/>
  <c r="G278" i="14" s="1"/>
  <c r="F278" i="13"/>
  <c r="F278" i="14" s="1"/>
  <c r="E278" i="13"/>
  <c r="E278" i="14" s="1"/>
  <c r="D278" i="13"/>
  <c r="D278" i="14" s="1"/>
  <c r="H277" i="13"/>
  <c r="H277" i="14" s="1"/>
  <c r="G277" i="13"/>
  <c r="G277" i="14" s="1"/>
  <c r="F277" i="13"/>
  <c r="F277" i="14" s="1"/>
  <c r="E277" i="13"/>
  <c r="E277" i="14" s="1"/>
  <c r="D277" i="13"/>
  <c r="D277" i="14" s="1"/>
  <c r="H276" i="13"/>
  <c r="H276" i="14" s="1"/>
  <c r="G276" i="13"/>
  <c r="G276" i="14" s="1"/>
  <c r="F276" i="13"/>
  <c r="F276" i="14" s="1"/>
  <c r="E276" i="13"/>
  <c r="E276" i="14" s="1"/>
  <c r="D276" i="13"/>
  <c r="D276" i="14" s="1"/>
  <c r="H275" i="13"/>
  <c r="H275" i="14" s="1"/>
  <c r="G275" i="13"/>
  <c r="G275" i="14" s="1"/>
  <c r="F275" i="13"/>
  <c r="F275" i="14" s="1"/>
  <c r="E275" i="13"/>
  <c r="E275" i="14" s="1"/>
  <c r="D275" i="13"/>
  <c r="D275" i="14" s="1"/>
  <c r="H274" i="13"/>
  <c r="H274" i="14" s="1"/>
  <c r="G274" i="13"/>
  <c r="G274" i="14" s="1"/>
  <c r="F274" i="13"/>
  <c r="F274" i="14" s="1"/>
  <c r="E274" i="13"/>
  <c r="E274" i="14" s="1"/>
  <c r="D274" i="13"/>
  <c r="D274" i="14" s="1"/>
  <c r="H273" i="13"/>
  <c r="H273" i="14" s="1"/>
  <c r="G273" i="13"/>
  <c r="G273" i="14" s="1"/>
  <c r="F273" i="13"/>
  <c r="F273" i="14" s="1"/>
  <c r="E273" i="13"/>
  <c r="E273" i="14" s="1"/>
  <c r="D273" i="13"/>
  <c r="D273" i="14" s="1"/>
  <c r="H272" i="13"/>
  <c r="H272" i="14" s="1"/>
  <c r="G272" i="13"/>
  <c r="G272" i="14" s="1"/>
  <c r="F272" i="13"/>
  <c r="F272" i="14" s="1"/>
  <c r="E272" i="13"/>
  <c r="E272" i="14" s="1"/>
  <c r="D272" i="13"/>
  <c r="D272" i="14" s="1"/>
  <c r="H271" i="13"/>
  <c r="H271" i="14" s="1"/>
  <c r="G271" i="13"/>
  <c r="G271" i="14" s="1"/>
  <c r="F271" i="13"/>
  <c r="F271" i="14" s="1"/>
  <c r="E271" i="13"/>
  <c r="E271" i="14" s="1"/>
  <c r="D271" i="13"/>
  <c r="D271" i="14" s="1"/>
  <c r="H270" i="13"/>
  <c r="H270" i="14" s="1"/>
  <c r="G270" i="13"/>
  <c r="G270" i="14" s="1"/>
  <c r="F270" i="13"/>
  <c r="F270" i="14" s="1"/>
  <c r="E270" i="13"/>
  <c r="E270" i="14" s="1"/>
  <c r="D270" i="13"/>
  <c r="D270" i="14" s="1"/>
  <c r="H269" i="13"/>
  <c r="H269" i="14" s="1"/>
  <c r="G269" i="13"/>
  <c r="G269" i="14" s="1"/>
  <c r="F269" i="13"/>
  <c r="F269" i="14" s="1"/>
  <c r="E269" i="13"/>
  <c r="E269" i="14" s="1"/>
  <c r="D269" i="13"/>
  <c r="D269" i="14" s="1"/>
  <c r="H268" i="13"/>
  <c r="H268" i="14" s="1"/>
  <c r="G268" i="13"/>
  <c r="G268" i="14" s="1"/>
  <c r="F268" i="13"/>
  <c r="F268" i="14" s="1"/>
  <c r="E268" i="13"/>
  <c r="E268" i="14" s="1"/>
  <c r="D268" i="13"/>
  <c r="D268" i="14" s="1"/>
  <c r="H267" i="13"/>
  <c r="H267" i="14" s="1"/>
  <c r="G267" i="13"/>
  <c r="G267" i="14" s="1"/>
  <c r="F267" i="13"/>
  <c r="F267" i="14" s="1"/>
  <c r="E267" i="13"/>
  <c r="E267" i="14" s="1"/>
  <c r="D267" i="13"/>
  <c r="D267" i="14" s="1"/>
  <c r="H266" i="13"/>
  <c r="H266" i="14" s="1"/>
  <c r="G266" i="13"/>
  <c r="G266" i="14" s="1"/>
  <c r="F266" i="13"/>
  <c r="F266" i="14" s="1"/>
  <c r="E266" i="13"/>
  <c r="E266" i="14" s="1"/>
  <c r="D266" i="13"/>
  <c r="D266" i="14" s="1"/>
  <c r="H265" i="13"/>
  <c r="H265" i="14" s="1"/>
  <c r="G265" i="13"/>
  <c r="G265" i="14" s="1"/>
  <c r="F265" i="13"/>
  <c r="F265" i="14" s="1"/>
  <c r="E265" i="13"/>
  <c r="E265" i="14" s="1"/>
  <c r="D265" i="13"/>
  <c r="D265" i="14" s="1"/>
  <c r="H264" i="13"/>
  <c r="H264" i="14" s="1"/>
  <c r="G264" i="13"/>
  <c r="G264" i="14" s="1"/>
  <c r="F264" i="13"/>
  <c r="F264" i="14" s="1"/>
  <c r="E264" i="13"/>
  <c r="E264" i="14" s="1"/>
  <c r="D264" i="13"/>
  <c r="D264" i="14" s="1"/>
  <c r="H263" i="13"/>
  <c r="H263" i="14" s="1"/>
  <c r="G263" i="13"/>
  <c r="G263" i="14" s="1"/>
  <c r="F263" i="13"/>
  <c r="F263" i="14" s="1"/>
  <c r="E263" i="13"/>
  <c r="E263" i="14" s="1"/>
  <c r="D263" i="13"/>
  <c r="D263" i="14" s="1"/>
  <c r="H262" i="13"/>
  <c r="H262" i="14" s="1"/>
  <c r="G262" i="13"/>
  <c r="G262" i="14" s="1"/>
  <c r="F262" i="13"/>
  <c r="F262" i="14" s="1"/>
  <c r="E262" i="13"/>
  <c r="E262" i="14" s="1"/>
  <c r="D262" i="13"/>
  <c r="D262" i="14" s="1"/>
  <c r="H261" i="13"/>
  <c r="H261" i="14" s="1"/>
  <c r="G261" i="13"/>
  <c r="G261" i="14" s="1"/>
  <c r="F261" i="13"/>
  <c r="F261" i="14" s="1"/>
  <c r="E261" i="13"/>
  <c r="E261" i="14" s="1"/>
  <c r="D261" i="13"/>
  <c r="D261" i="14" s="1"/>
  <c r="H260" i="13"/>
  <c r="H260" i="14" s="1"/>
  <c r="G260" i="13"/>
  <c r="G260" i="14" s="1"/>
  <c r="F260" i="13"/>
  <c r="F260" i="14" s="1"/>
  <c r="E260" i="13"/>
  <c r="E260" i="14" s="1"/>
  <c r="D260" i="13"/>
  <c r="D260" i="14" s="1"/>
  <c r="H259" i="13"/>
  <c r="H259" i="14" s="1"/>
  <c r="G259" i="13"/>
  <c r="G259" i="14" s="1"/>
  <c r="F259" i="13"/>
  <c r="F259" i="14" s="1"/>
  <c r="E259" i="13"/>
  <c r="E259" i="14" s="1"/>
  <c r="D259" i="13"/>
  <c r="D259" i="14" s="1"/>
  <c r="H258" i="13"/>
  <c r="H258" i="14" s="1"/>
  <c r="G258" i="13"/>
  <c r="G258" i="14" s="1"/>
  <c r="F258" i="13"/>
  <c r="F258" i="14" s="1"/>
  <c r="E258" i="13"/>
  <c r="E258" i="14" s="1"/>
  <c r="D258" i="13"/>
  <c r="D258" i="14" s="1"/>
  <c r="H257" i="13"/>
  <c r="H257" i="14" s="1"/>
  <c r="G257" i="13"/>
  <c r="G257" i="14" s="1"/>
  <c r="F257" i="13"/>
  <c r="F257" i="14" s="1"/>
  <c r="E257" i="13"/>
  <c r="E257" i="14" s="1"/>
  <c r="D257" i="13"/>
  <c r="D257" i="14" s="1"/>
  <c r="H256" i="13"/>
  <c r="H256" i="14" s="1"/>
  <c r="G256" i="13"/>
  <c r="G256" i="14" s="1"/>
  <c r="F256" i="13"/>
  <c r="F256" i="14" s="1"/>
  <c r="E256" i="13"/>
  <c r="E256" i="14" s="1"/>
  <c r="D256" i="13"/>
  <c r="D256" i="14" s="1"/>
  <c r="H255" i="13"/>
  <c r="H255" i="14" s="1"/>
  <c r="G255" i="13"/>
  <c r="G255" i="14" s="1"/>
  <c r="F255" i="13"/>
  <c r="F255" i="14" s="1"/>
  <c r="E255" i="13"/>
  <c r="E255" i="14" s="1"/>
  <c r="D255" i="13"/>
  <c r="D255" i="14" s="1"/>
  <c r="H254" i="13"/>
  <c r="H254" i="14" s="1"/>
  <c r="G254" i="13"/>
  <c r="G254" i="14" s="1"/>
  <c r="F254" i="13"/>
  <c r="F254" i="14" s="1"/>
  <c r="E254" i="13"/>
  <c r="E254" i="14" s="1"/>
  <c r="D254" i="13"/>
  <c r="D254" i="14" s="1"/>
  <c r="H253" i="13"/>
  <c r="H253" i="14" s="1"/>
  <c r="G253" i="13"/>
  <c r="G253" i="14" s="1"/>
  <c r="F253" i="13"/>
  <c r="F253" i="14" s="1"/>
  <c r="E253" i="13"/>
  <c r="E253" i="14" s="1"/>
  <c r="D253" i="13"/>
  <c r="D253" i="14" s="1"/>
  <c r="H252" i="13"/>
  <c r="H252" i="14" s="1"/>
  <c r="G252" i="13"/>
  <c r="G252" i="14" s="1"/>
  <c r="F252" i="13"/>
  <c r="F252" i="14" s="1"/>
  <c r="E252" i="13"/>
  <c r="E252" i="14" s="1"/>
  <c r="D252" i="13"/>
  <c r="D252" i="14" s="1"/>
  <c r="H251" i="13"/>
  <c r="H251" i="14" s="1"/>
  <c r="G251" i="13"/>
  <c r="G251" i="14" s="1"/>
  <c r="F251" i="13"/>
  <c r="F251" i="14" s="1"/>
  <c r="E251" i="13"/>
  <c r="E251" i="14" s="1"/>
  <c r="D251" i="13"/>
  <c r="D251" i="14" s="1"/>
  <c r="H250" i="13"/>
  <c r="H250" i="14" s="1"/>
  <c r="G250" i="13"/>
  <c r="G250" i="14" s="1"/>
  <c r="F250" i="13"/>
  <c r="F250" i="14" s="1"/>
  <c r="E250" i="13"/>
  <c r="E250" i="14" s="1"/>
  <c r="D250" i="13"/>
  <c r="D250" i="14" s="1"/>
  <c r="H249" i="13"/>
  <c r="H249" i="14" s="1"/>
  <c r="G249" i="13"/>
  <c r="G249" i="14" s="1"/>
  <c r="F249" i="13"/>
  <c r="F249" i="14" s="1"/>
  <c r="E249" i="13"/>
  <c r="E249" i="14" s="1"/>
  <c r="D249" i="13"/>
  <c r="D249" i="14" s="1"/>
  <c r="H248" i="13"/>
  <c r="H248" i="14" s="1"/>
  <c r="G248" i="13"/>
  <c r="G248" i="14" s="1"/>
  <c r="F248" i="13"/>
  <c r="F248" i="14" s="1"/>
  <c r="E248" i="13"/>
  <c r="E248" i="14" s="1"/>
  <c r="D248" i="13"/>
  <c r="D248" i="14" s="1"/>
  <c r="H247" i="13"/>
  <c r="H247" i="14" s="1"/>
  <c r="G247" i="13"/>
  <c r="G247" i="14" s="1"/>
  <c r="F247" i="13"/>
  <c r="F247" i="14" s="1"/>
  <c r="E247" i="13"/>
  <c r="E247" i="14" s="1"/>
  <c r="D247" i="13"/>
  <c r="D247" i="14" s="1"/>
  <c r="H246" i="13"/>
  <c r="H246" i="14" s="1"/>
  <c r="G246" i="13"/>
  <c r="G246" i="14" s="1"/>
  <c r="F246" i="13"/>
  <c r="F246" i="14" s="1"/>
  <c r="E246" i="13"/>
  <c r="E246" i="14" s="1"/>
  <c r="D246" i="13"/>
  <c r="D246" i="14" s="1"/>
  <c r="H245" i="13"/>
  <c r="H245" i="14" s="1"/>
  <c r="G245" i="13"/>
  <c r="G245" i="14" s="1"/>
  <c r="F245" i="13"/>
  <c r="F245" i="14" s="1"/>
  <c r="E245" i="13"/>
  <c r="E245" i="14" s="1"/>
  <c r="D245" i="13"/>
  <c r="D245" i="14" s="1"/>
  <c r="H244" i="13"/>
  <c r="H244" i="14" s="1"/>
  <c r="G244" i="13"/>
  <c r="G244" i="14" s="1"/>
  <c r="F244" i="13"/>
  <c r="F244" i="14" s="1"/>
  <c r="E244" i="13"/>
  <c r="E244" i="14" s="1"/>
  <c r="D244" i="13"/>
  <c r="D244" i="14" s="1"/>
  <c r="H243" i="13"/>
  <c r="H243" i="14" s="1"/>
  <c r="G243" i="13"/>
  <c r="G243" i="14" s="1"/>
  <c r="F243" i="13"/>
  <c r="F243" i="14" s="1"/>
  <c r="E243" i="13"/>
  <c r="E243" i="14" s="1"/>
  <c r="D243" i="13"/>
  <c r="D243" i="14" s="1"/>
  <c r="H242" i="13"/>
  <c r="H242" i="14" s="1"/>
  <c r="G242" i="13"/>
  <c r="G242" i="14" s="1"/>
  <c r="F242" i="13"/>
  <c r="F242" i="14" s="1"/>
  <c r="E242" i="13"/>
  <c r="E242" i="14" s="1"/>
  <c r="D242" i="13"/>
  <c r="D242" i="14" s="1"/>
  <c r="H241" i="13"/>
  <c r="H241" i="14" s="1"/>
  <c r="G241" i="13"/>
  <c r="G241" i="14" s="1"/>
  <c r="F241" i="13"/>
  <c r="F241" i="14" s="1"/>
  <c r="E241" i="13"/>
  <c r="E241" i="14" s="1"/>
  <c r="D241" i="13"/>
  <c r="D241" i="14" s="1"/>
  <c r="H240" i="13"/>
  <c r="H240" i="14" s="1"/>
  <c r="G240" i="13"/>
  <c r="G240" i="14" s="1"/>
  <c r="F240" i="13"/>
  <c r="F240" i="14" s="1"/>
  <c r="E240" i="13"/>
  <c r="E240" i="14" s="1"/>
  <c r="D240" i="13"/>
  <c r="D240" i="14" s="1"/>
  <c r="H239" i="13"/>
  <c r="H239" i="14" s="1"/>
  <c r="G239" i="13"/>
  <c r="G239" i="14" s="1"/>
  <c r="F239" i="13"/>
  <c r="F239" i="14" s="1"/>
  <c r="E239" i="13"/>
  <c r="E239" i="14" s="1"/>
  <c r="D239" i="13"/>
  <c r="D239" i="14" s="1"/>
  <c r="H238" i="13"/>
  <c r="H238" i="14" s="1"/>
  <c r="G238" i="13"/>
  <c r="G238" i="14" s="1"/>
  <c r="F238" i="13"/>
  <c r="F238" i="14" s="1"/>
  <c r="E238" i="13"/>
  <c r="E238" i="14" s="1"/>
  <c r="D238" i="13"/>
  <c r="D238" i="14" s="1"/>
  <c r="H237" i="13"/>
  <c r="H237" i="14" s="1"/>
  <c r="G237" i="13"/>
  <c r="G237" i="14" s="1"/>
  <c r="F237" i="13"/>
  <c r="F237" i="14" s="1"/>
  <c r="E237" i="13"/>
  <c r="E237" i="14" s="1"/>
  <c r="D237" i="13"/>
  <c r="D237" i="14" s="1"/>
  <c r="H236" i="13"/>
  <c r="H236" i="14" s="1"/>
  <c r="G236" i="13"/>
  <c r="G236" i="14" s="1"/>
  <c r="F236" i="13"/>
  <c r="F236" i="14" s="1"/>
  <c r="E236" i="13"/>
  <c r="E236" i="14" s="1"/>
  <c r="D236" i="13"/>
  <c r="D236" i="14" s="1"/>
  <c r="H235" i="13"/>
  <c r="H235" i="14" s="1"/>
  <c r="G235" i="13"/>
  <c r="G235" i="14" s="1"/>
  <c r="F235" i="13"/>
  <c r="F235" i="14" s="1"/>
  <c r="E235" i="13"/>
  <c r="E235" i="14" s="1"/>
  <c r="D235" i="13"/>
  <c r="D235" i="14" s="1"/>
  <c r="H234" i="13"/>
  <c r="H234" i="14" s="1"/>
  <c r="G234" i="13"/>
  <c r="G234" i="14" s="1"/>
  <c r="F234" i="13"/>
  <c r="F234" i="14" s="1"/>
  <c r="E234" i="13"/>
  <c r="E234" i="14" s="1"/>
  <c r="D234" i="13"/>
  <c r="D234" i="14" s="1"/>
  <c r="H233" i="13"/>
  <c r="H233" i="14" s="1"/>
  <c r="G233" i="13"/>
  <c r="G233" i="14" s="1"/>
  <c r="F233" i="13"/>
  <c r="F233" i="14" s="1"/>
  <c r="E233" i="13"/>
  <c r="E233" i="14" s="1"/>
  <c r="D233" i="13"/>
  <c r="D233" i="14" s="1"/>
  <c r="H232" i="13"/>
  <c r="H232" i="14" s="1"/>
  <c r="G232" i="13"/>
  <c r="G232" i="14" s="1"/>
  <c r="F232" i="13"/>
  <c r="F232" i="14" s="1"/>
  <c r="E232" i="13"/>
  <c r="E232" i="14" s="1"/>
  <c r="D232" i="13"/>
  <c r="D232" i="14" s="1"/>
  <c r="H231" i="13"/>
  <c r="H231" i="14" s="1"/>
  <c r="G231" i="13"/>
  <c r="G231" i="14" s="1"/>
  <c r="F231" i="13"/>
  <c r="F231" i="14" s="1"/>
  <c r="E231" i="13"/>
  <c r="E231" i="14" s="1"/>
  <c r="D231" i="13"/>
  <c r="D231" i="14" s="1"/>
  <c r="H230" i="13"/>
  <c r="H230" i="14" s="1"/>
  <c r="G230" i="13"/>
  <c r="G230" i="14" s="1"/>
  <c r="F230" i="13"/>
  <c r="F230" i="14" s="1"/>
  <c r="E230" i="13"/>
  <c r="E230" i="14" s="1"/>
  <c r="D230" i="13"/>
  <c r="D230" i="14" s="1"/>
  <c r="H229" i="13"/>
  <c r="H229" i="14" s="1"/>
  <c r="G229" i="13"/>
  <c r="G229" i="14" s="1"/>
  <c r="F229" i="13"/>
  <c r="F229" i="14" s="1"/>
  <c r="E229" i="13"/>
  <c r="E229" i="14" s="1"/>
  <c r="D229" i="13"/>
  <c r="D229" i="14" s="1"/>
  <c r="H228" i="13"/>
  <c r="H228" i="14" s="1"/>
  <c r="G228" i="13"/>
  <c r="G228" i="14" s="1"/>
  <c r="F228" i="13"/>
  <c r="F228" i="14" s="1"/>
  <c r="E228" i="13"/>
  <c r="E228" i="14" s="1"/>
  <c r="D228" i="13"/>
  <c r="D228" i="14" s="1"/>
  <c r="H227" i="13"/>
  <c r="H227" i="14" s="1"/>
  <c r="G227" i="13"/>
  <c r="G227" i="14" s="1"/>
  <c r="F227" i="13"/>
  <c r="F227" i="14" s="1"/>
  <c r="E227" i="13"/>
  <c r="E227" i="14" s="1"/>
  <c r="D227" i="13"/>
  <c r="D227" i="14" s="1"/>
  <c r="H226" i="13"/>
  <c r="H226" i="14" s="1"/>
  <c r="G226" i="13"/>
  <c r="G226" i="14" s="1"/>
  <c r="F226" i="13"/>
  <c r="F226" i="14" s="1"/>
  <c r="E226" i="13"/>
  <c r="E226" i="14" s="1"/>
  <c r="D226" i="13"/>
  <c r="D226" i="14" s="1"/>
  <c r="H225" i="13"/>
  <c r="H225" i="14" s="1"/>
  <c r="G225" i="13"/>
  <c r="G225" i="14" s="1"/>
  <c r="F225" i="13"/>
  <c r="F225" i="14" s="1"/>
  <c r="E225" i="13"/>
  <c r="E225" i="14" s="1"/>
  <c r="D225" i="13"/>
  <c r="D225" i="14" s="1"/>
  <c r="H224" i="13"/>
  <c r="H224" i="14" s="1"/>
  <c r="G224" i="13"/>
  <c r="G224" i="14" s="1"/>
  <c r="F224" i="13"/>
  <c r="F224" i="14" s="1"/>
  <c r="E224" i="13"/>
  <c r="E224" i="14" s="1"/>
  <c r="D224" i="13"/>
  <c r="D224" i="14" s="1"/>
  <c r="H223" i="13"/>
  <c r="H223" i="14" s="1"/>
  <c r="G223" i="13"/>
  <c r="G223" i="14" s="1"/>
  <c r="F223" i="13"/>
  <c r="F223" i="14" s="1"/>
  <c r="E223" i="13"/>
  <c r="E223" i="14" s="1"/>
  <c r="D223" i="13"/>
  <c r="D223" i="14" s="1"/>
  <c r="H222" i="13"/>
  <c r="H222" i="14" s="1"/>
  <c r="G222" i="13"/>
  <c r="G222" i="14" s="1"/>
  <c r="F222" i="13"/>
  <c r="F222" i="14" s="1"/>
  <c r="E222" i="13"/>
  <c r="E222" i="14" s="1"/>
  <c r="D222" i="13"/>
  <c r="D222" i="14" s="1"/>
  <c r="H221" i="13"/>
  <c r="H221" i="14" s="1"/>
  <c r="G221" i="13"/>
  <c r="G221" i="14" s="1"/>
  <c r="F221" i="13"/>
  <c r="F221" i="14" s="1"/>
  <c r="E221" i="13"/>
  <c r="E221" i="14" s="1"/>
  <c r="D221" i="13"/>
  <c r="D221" i="14" s="1"/>
  <c r="H220" i="13"/>
  <c r="H220" i="14" s="1"/>
  <c r="G220" i="13"/>
  <c r="G220" i="14" s="1"/>
  <c r="F220" i="13"/>
  <c r="F220" i="14" s="1"/>
  <c r="E220" i="13"/>
  <c r="E220" i="14" s="1"/>
  <c r="D220" i="13"/>
  <c r="D220" i="14" s="1"/>
  <c r="H219" i="13"/>
  <c r="H219" i="14" s="1"/>
  <c r="G219" i="13"/>
  <c r="G219" i="14" s="1"/>
  <c r="F219" i="13"/>
  <c r="F219" i="14" s="1"/>
  <c r="E219" i="13"/>
  <c r="E219" i="14" s="1"/>
  <c r="D219" i="13"/>
  <c r="D219" i="14" s="1"/>
  <c r="H218" i="13"/>
  <c r="H218" i="14" s="1"/>
  <c r="G218" i="13"/>
  <c r="G218" i="14" s="1"/>
  <c r="F218" i="13"/>
  <c r="F218" i="14" s="1"/>
  <c r="E218" i="13"/>
  <c r="E218" i="14" s="1"/>
  <c r="D218" i="13"/>
  <c r="D218" i="14" s="1"/>
  <c r="H217" i="13"/>
  <c r="H217" i="14" s="1"/>
  <c r="G217" i="13"/>
  <c r="G217" i="14" s="1"/>
  <c r="F217" i="13"/>
  <c r="F217" i="14" s="1"/>
  <c r="E217" i="13"/>
  <c r="E217" i="14" s="1"/>
  <c r="D217" i="13"/>
  <c r="D217" i="14" s="1"/>
  <c r="H216" i="13"/>
  <c r="H216" i="14" s="1"/>
  <c r="G216" i="13"/>
  <c r="G216" i="14" s="1"/>
  <c r="F216" i="13"/>
  <c r="F216" i="14" s="1"/>
  <c r="E216" i="13"/>
  <c r="E216" i="14" s="1"/>
  <c r="D216" i="13"/>
  <c r="D216" i="14" s="1"/>
  <c r="H215" i="13"/>
  <c r="H215" i="14" s="1"/>
  <c r="G215" i="13"/>
  <c r="G215" i="14" s="1"/>
  <c r="F215" i="13"/>
  <c r="F215" i="14" s="1"/>
  <c r="E215" i="13"/>
  <c r="E215" i="14" s="1"/>
  <c r="D215" i="13"/>
  <c r="D215" i="14" s="1"/>
  <c r="H214" i="13"/>
  <c r="H214" i="14" s="1"/>
  <c r="G214" i="13"/>
  <c r="G214" i="14" s="1"/>
  <c r="F214" i="13"/>
  <c r="F214" i="14" s="1"/>
  <c r="E214" i="13"/>
  <c r="E214" i="14" s="1"/>
  <c r="D214" i="13"/>
  <c r="D214" i="14" s="1"/>
  <c r="H213" i="13"/>
  <c r="H213" i="14" s="1"/>
  <c r="G213" i="13"/>
  <c r="G213" i="14" s="1"/>
  <c r="F213" i="13"/>
  <c r="F213" i="14" s="1"/>
  <c r="E213" i="13"/>
  <c r="E213" i="14" s="1"/>
  <c r="D213" i="13"/>
  <c r="D213" i="14" s="1"/>
  <c r="H212" i="13"/>
  <c r="H212" i="14" s="1"/>
  <c r="G212" i="13"/>
  <c r="G212" i="14" s="1"/>
  <c r="F212" i="13"/>
  <c r="F212" i="14" s="1"/>
  <c r="E212" i="13"/>
  <c r="E212" i="14" s="1"/>
  <c r="D212" i="13"/>
  <c r="D212" i="14" s="1"/>
  <c r="H211" i="13"/>
  <c r="H211" i="14" s="1"/>
  <c r="G211" i="13"/>
  <c r="G211" i="14" s="1"/>
  <c r="F211" i="13"/>
  <c r="F211" i="14" s="1"/>
  <c r="E211" i="13"/>
  <c r="E211" i="14" s="1"/>
  <c r="D211" i="13"/>
  <c r="D211" i="14" s="1"/>
  <c r="H210" i="13"/>
  <c r="H210" i="14" s="1"/>
  <c r="G210" i="13"/>
  <c r="G210" i="14" s="1"/>
  <c r="F210" i="13"/>
  <c r="F210" i="14" s="1"/>
  <c r="E210" i="13"/>
  <c r="E210" i="14" s="1"/>
  <c r="D210" i="13"/>
  <c r="D210" i="14" s="1"/>
  <c r="H209" i="13"/>
  <c r="H209" i="14" s="1"/>
  <c r="G209" i="13"/>
  <c r="G209" i="14" s="1"/>
  <c r="F209" i="13"/>
  <c r="F209" i="14" s="1"/>
  <c r="E209" i="13"/>
  <c r="E209" i="14" s="1"/>
  <c r="D209" i="13"/>
  <c r="D209" i="14" s="1"/>
  <c r="H208" i="13"/>
  <c r="H208" i="14" s="1"/>
  <c r="G208" i="13"/>
  <c r="G208" i="14" s="1"/>
  <c r="F208" i="13"/>
  <c r="F208" i="14" s="1"/>
  <c r="E208" i="13"/>
  <c r="E208" i="14" s="1"/>
  <c r="D208" i="13"/>
  <c r="D208" i="14" s="1"/>
  <c r="H207" i="13"/>
  <c r="H207" i="14" s="1"/>
  <c r="G207" i="13"/>
  <c r="G207" i="14" s="1"/>
  <c r="F207" i="13"/>
  <c r="F207" i="14" s="1"/>
  <c r="E207" i="13"/>
  <c r="E207" i="14" s="1"/>
  <c r="D207" i="13"/>
  <c r="D207" i="14" s="1"/>
  <c r="H206" i="13"/>
  <c r="H206" i="14" s="1"/>
  <c r="G206" i="13"/>
  <c r="G206" i="14" s="1"/>
  <c r="F206" i="13"/>
  <c r="F206" i="14" s="1"/>
  <c r="E206" i="13"/>
  <c r="E206" i="14" s="1"/>
  <c r="D206" i="13"/>
  <c r="D206" i="14" s="1"/>
  <c r="H205" i="13"/>
  <c r="H205" i="14" s="1"/>
  <c r="G205" i="13"/>
  <c r="G205" i="14" s="1"/>
  <c r="F205" i="13"/>
  <c r="F205" i="14" s="1"/>
  <c r="E205" i="13"/>
  <c r="E205" i="14" s="1"/>
  <c r="D205" i="13"/>
  <c r="D205" i="14" s="1"/>
  <c r="H204" i="13"/>
  <c r="H204" i="14" s="1"/>
  <c r="G204" i="13"/>
  <c r="G204" i="14" s="1"/>
  <c r="F204" i="13"/>
  <c r="F204" i="14" s="1"/>
  <c r="E204" i="13"/>
  <c r="E204" i="14" s="1"/>
  <c r="D204" i="13"/>
  <c r="D204" i="14" s="1"/>
  <c r="H203" i="13"/>
  <c r="H203" i="14" s="1"/>
  <c r="G203" i="13"/>
  <c r="G203" i="14" s="1"/>
  <c r="F203" i="13"/>
  <c r="F203" i="14" s="1"/>
  <c r="E203" i="13"/>
  <c r="E203" i="14" s="1"/>
  <c r="D203" i="13"/>
  <c r="D203" i="14" s="1"/>
  <c r="H202" i="13"/>
  <c r="H202" i="14" s="1"/>
  <c r="G202" i="13"/>
  <c r="G202" i="14" s="1"/>
  <c r="F202" i="13"/>
  <c r="F202" i="14" s="1"/>
  <c r="E202" i="13"/>
  <c r="E202" i="14" s="1"/>
  <c r="D202" i="13"/>
  <c r="D202" i="14" s="1"/>
  <c r="H201" i="13"/>
  <c r="H201" i="14" s="1"/>
  <c r="G201" i="13"/>
  <c r="G201" i="14" s="1"/>
  <c r="F201" i="13"/>
  <c r="F201" i="14" s="1"/>
  <c r="E201" i="13"/>
  <c r="E201" i="14" s="1"/>
  <c r="D201" i="13"/>
  <c r="D201" i="14" s="1"/>
  <c r="H200" i="13"/>
  <c r="H200" i="14" s="1"/>
  <c r="G200" i="13"/>
  <c r="G200" i="14" s="1"/>
  <c r="F200" i="13"/>
  <c r="F200" i="14" s="1"/>
  <c r="E200" i="13"/>
  <c r="E200" i="14" s="1"/>
  <c r="D200" i="13"/>
  <c r="D200" i="14" s="1"/>
  <c r="H199" i="13"/>
  <c r="H199" i="14" s="1"/>
  <c r="G199" i="13"/>
  <c r="G199" i="14" s="1"/>
  <c r="F199" i="13"/>
  <c r="F199" i="14" s="1"/>
  <c r="E199" i="13"/>
  <c r="E199" i="14" s="1"/>
  <c r="D199" i="13"/>
  <c r="D199" i="14" s="1"/>
  <c r="H198" i="13"/>
  <c r="H198" i="14" s="1"/>
  <c r="G198" i="13"/>
  <c r="G198" i="14" s="1"/>
  <c r="F198" i="13"/>
  <c r="F198" i="14" s="1"/>
  <c r="E198" i="13"/>
  <c r="E198" i="14" s="1"/>
  <c r="D198" i="13"/>
  <c r="D198" i="14" s="1"/>
  <c r="H197" i="13"/>
  <c r="H197" i="14" s="1"/>
  <c r="G197" i="13"/>
  <c r="G197" i="14" s="1"/>
  <c r="F197" i="13"/>
  <c r="F197" i="14" s="1"/>
  <c r="E197" i="13"/>
  <c r="E197" i="14" s="1"/>
  <c r="D197" i="13"/>
  <c r="D197" i="14" s="1"/>
  <c r="H196" i="13"/>
  <c r="H196" i="14" s="1"/>
  <c r="G196" i="13"/>
  <c r="G196" i="14" s="1"/>
  <c r="F196" i="13"/>
  <c r="F196" i="14" s="1"/>
  <c r="E196" i="13"/>
  <c r="E196" i="14" s="1"/>
  <c r="D196" i="13"/>
  <c r="D196" i="14" s="1"/>
  <c r="H195" i="13"/>
  <c r="H195" i="14" s="1"/>
  <c r="G195" i="13"/>
  <c r="G195" i="14" s="1"/>
  <c r="F195" i="13"/>
  <c r="F195" i="14" s="1"/>
  <c r="E195" i="13"/>
  <c r="E195" i="14" s="1"/>
  <c r="D195" i="13"/>
  <c r="D195" i="14" s="1"/>
  <c r="H194" i="13"/>
  <c r="H194" i="14" s="1"/>
  <c r="G194" i="13"/>
  <c r="G194" i="14" s="1"/>
  <c r="F194" i="13"/>
  <c r="F194" i="14" s="1"/>
  <c r="E194" i="13"/>
  <c r="E194" i="14" s="1"/>
  <c r="D194" i="13"/>
  <c r="D194" i="14" s="1"/>
  <c r="H193" i="13"/>
  <c r="H193" i="14" s="1"/>
  <c r="G193" i="13"/>
  <c r="G193" i="14" s="1"/>
  <c r="F193" i="13"/>
  <c r="F193" i="14" s="1"/>
  <c r="E193" i="13"/>
  <c r="E193" i="14" s="1"/>
  <c r="D193" i="13"/>
  <c r="D193" i="14" s="1"/>
  <c r="H192" i="13"/>
  <c r="H192" i="14" s="1"/>
  <c r="G192" i="13"/>
  <c r="G192" i="14" s="1"/>
  <c r="F192" i="13"/>
  <c r="F192" i="14" s="1"/>
  <c r="E192" i="13"/>
  <c r="E192" i="14" s="1"/>
  <c r="D192" i="13"/>
  <c r="D192" i="14" s="1"/>
  <c r="H191" i="13"/>
  <c r="H191" i="14" s="1"/>
  <c r="G191" i="13"/>
  <c r="G191" i="14" s="1"/>
  <c r="F191" i="13"/>
  <c r="F191" i="14" s="1"/>
  <c r="E191" i="13"/>
  <c r="E191" i="14" s="1"/>
  <c r="D191" i="13"/>
  <c r="D191" i="14" s="1"/>
  <c r="H190" i="13"/>
  <c r="H190" i="14" s="1"/>
  <c r="G190" i="13"/>
  <c r="G190" i="14" s="1"/>
  <c r="F190" i="13"/>
  <c r="F190" i="14" s="1"/>
  <c r="E190" i="13"/>
  <c r="E190" i="14" s="1"/>
  <c r="D190" i="13"/>
  <c r="D190" i="14" s="1"/>
  <c r="H189" i="13"/>
  <c r="H189" i="14" s="1"/>
  <c r="G189" i="13"/>
  <c r="G189" i="14" s="1"/>
  <c r="F189" i="13"/>
  <c r="F189" i="14" s="1"/>
  <c r="E189" i="13"/>
  <c r="E189" i="14" s="1"/>
  <c r="D189" i="13"/>
  <c r="D189" i="14" s="1"/>
  <c r="H188" i="13"/>
  <c r="H188" i="14" s="1"/>
  <c r="G188" i="13"/>
  <c r="G188" i="14" s="1"/>
  <c r="F188" i="13"/>
  <c r="F188" i="14" s="1"/>
  <c r="E188" i="13"/>
  <c r="E188" i="14" s="1"/>
  <c r="D188" i="13"/>
  <c r="D188" i="14" s="1"/>
  <c r="H187" i="13"/>
  <c r="H187" i="14" s="1"/>
  <c r="G187" i="13"/>
  <c r="G187" i="14" s="1"/>
  <c r="F187" i="13"/>
  <c r="F187" i="14" s="1"/>
  <c r="E187" i="13"/>
  <c r="E187" i="14" s="1"/>
  <c r="D187" i="13"/>
  <c r="D187" i="14" s="1"/>
  <c r="H186" i="13"/>
  <c r="H186" i="14" s="1"/>
  <c r="G186" i="13"/>
  <c r="G186" i="14" s="1"/>
  <c r="F186" i="13"/>
  <c r="F186" i="14" s="1"/>
  <c r="E186" i="13"/>
  <c r="E186" i="14" s="1"/>
  <c r="D186" i="13"/>
  <c r="D186" i="14" s="1"/>
  <c r="H185" i="13"/>
  <c r="H185" i="14" s="1"/>
  <c r="G185" i="13"/>
  <c r="G185" i="14" s="1"/>
  <c r="F185" i="13"/>
  <c r="F185" i="14" s="1"/>
  <c r="E185" i="13"/>
  <c r="E185" i="14" s="1"/>
  <c r="D185" i="13"/>
  <c r="D185" i="14" s="1"/>
  <c r="H184" i="13"/>
  <c r="H184" i="14" s="1"/>
  <c r="G184" i="13"/>
  <c r="G184" i="14" s="1"/>
  <c r="F184" i="13"/>
  <c r="F184" i="14" s="1"/>
  <c r="E184" i="13"/>
  <c r="E184" i="14" s="1"/>
  <c r="D184" i="13"/>
  <c r="D184" i="14" s="1"/>
  <c r="H183" i="13"/>
  <c r="H183" i="14" s="1"/>
  <c r="G183" i="13"/>
  <c r="G183" i="14" s="1"/>
  <c r="F183" i="13"/>
  <c r="F183" i="14" s="1"/>
  <c r="E183" i="13"/>
  <c r="E183" i="14" s="1"/>
  <c r="D183" i="13"/>
  <c r="D183" i="14" s="1"/>
  <c r="H182" i="13"/>
  <c r="H182" i="14" s="1"/>
  <c r="G182" i="13"/>
  <c r="G182" i="14" s="1"/>
  <c r="F182" i="13"/>
  <c r="F182" i="14" s="1"/>
  <c r="E182" i="13"/>
  <c r="E182" i="14" s="1"/>
  <c r="D182" i="13"/>
  <c r="D182" i="14" s="1"/>
  <c r="H181" i="13"/>
  <c r="H181" i="14" s="1"/>
  <c r="G181" i="13"/>
  <c r="G181" i="14" s="1"/>
  <c r="F181" i="13"/>
  <c r="F181" i="14" s="1"/>
  <c r="E181" i="13"/>
  <c r="E181" i="14" s="1"/>
  <c r="D181" i="13"/>
  <c r="D181" i="14" s="1"/>
  <c r="H180" i="13"/>
  <c r="H180" i="14" s="1"/>
  <c r="G180" i="13"/>
  <c r="G180" i="14" s="1"/>
  <c r="F180" i="13"/>
  <c r="F180" i="14" s="1"/>
  <c r="E180" i="13"/>
  <c r="E180" i="14" s="1"/>
  <c r="D180" i="13"/>
  <c r="D180" i="14" s="1"/>
  <c r="H179" i="13"/>
  <c r="H179" i="14" s="1"/>
  <c r="G179" i="13"/>
  <c r="G179" i="14" s="1"/>
  <c r="F179" i="13"/>
  <c r="F179" i="14" s="1"/>
  <c r="E179" i="13"/>
  <c r="E179" i="14" s="1"/>
  <c r="D179" i="13"/>
  <c r="D179" i="14" s="1"/>
  <c r="H178" i="13"/>
  <c r="H178" i="14" s="1"/>
  <c r="G178" i="13"/>
  <c r="G178" i="14" s="1"/>
  <c r="F178" i="13"/>
  <c r="F178" i="14" s="1"/>
  <c r="E178" i="13"/>
  <c r="E178" i="14" s="1"/>
  <c r="D178" i="13"/>
  <c r="D178" i="14" s="1"/>
  <c r="H177" i="13"/>
  <c r="H177" i="14" s="1"/>
  <c r="G177" i="13"/>
  <c r="G177" i="14" s="1"/>
  <c r="F177" i="13"/>
  <c r="F177" i="14" s="1"/>
  <c r="E177" i="13"/>
  <c r="E177" i="14" s="1"/>
  <c r="D177" i="13"/>
  <c r="D177" i="14" s="1"/>
  <c r="H176" i="13"/>
  <c r="H176" i="14" s="1"/>
  <c r="G176" i="13"/>
  <c r="G176" i="14" s="1"/>
  <c r="F176" i="13"/>
  <c r="F176" i="14" s="1"/>
  <c r="E176" i="13"/>
  <c r="E176" i="14" s="1"/>
  <c r="D176" i="13"/>
  <c r="D176" i="14" s="1"/>
  <c r="H175" i="13"/>
  <c r="H175" i="14" s="1"/>
  <c r="G175" i="13"/>
  <c r="G175" i="14" s="1"/>
  <c r="F175" i="13"/>
  <c r="F175" i="14" s="1"/>
  <c r="E175" i="13"/>
  <c r="E175" i="14" s="1"/>
  <c r="D175" i="13"/>
  <c r="D175" i="14" s="1"/>
  <c r="H174" i="13"/>
  <c r="H174" i="14" s="1"/>
  <c r="G174" i="13"/>
  <c r="G174" i="14" s="1"/>
  <c r="F174" i="13"/>
  <c r="F174" i="14" s="1"/>
  <c r="E174" i="13"/>
  <c r="E174" i="14" s="1"/>
  <c r="D174" i="13"/>
  <c r="D174" i="14" s="1"/>
  <c r="H173" i="13"/>
  <c r="H173" i="14" s="1"/>
  <c r="G173" i="13"/>
  <c r="G173" i="14" s="1"/>
  <c r="F173" i="13"/>
  <c r="F173" i="14" s="1"/>
  <c r="E173" i="13"/>
  <c r="E173" i="14" s="1"/>
  <c r="D173" i="13"/>
  <c r="D173" i="14" s="1"/>
  <c r="H172" i="13"/>
  <c r="H172" i="14" s="1"/>
  <c r="G172" i="13"/>
  <c r="G172" i="14" s="1"/>
  <c r="F172" i="13"/>
  <c r="F172" i="14" s="1"/>
  <c r="E172" i="13"/>
  <c r="E172" i="14" s="1"/>
  <c r="D172" i="13"/>
  <c r="D172" i="14" s="1"/>
  <c r="H171" i="13"/>
  <c r="H171" i="14" s="1"/>
  <c r="G171" i="13"/>
  <c r="G171" i="14" s="1"/>
  <c r="F171" i="13"/>
  <c r="F171" i="14" s="1"/>
  <c r="E171" i="13"/>
  <c r="E171" i="14" s="1"/>
  <c r="D171" i="13"/>
  <c r="D171" i="14" s="1"/>
  <c r="H170" i="13"/>
  <c r="H170" i="14" s="1"/>
  <c r="G170" i="13"/>
  <c r="G170" i="14" s="1"/>
  <c r="F170" i="13"/>
  <c r="F170" i="14" s="1"/>
  <c r="E170" i="13"/>
  <c r="E170" i="14" s="1"/>
  <c r="D170" i="13"/>
  <c r="D170" i="14" s="1"/>
  <c r="H169" i="13"/>
  <c r="H169" i="14" s="1"/>
  <c r="G169" i="13"/>
  <c r="G169" i="14" s="1"/>
  <c r="F169" i="13"/>
  <c r="F169" i="14" s="1"/>
  <c r="E169" i="13"/>
  <c r="E169" i="14" s="1"/>
  <c r="D169" i="13"/>
  <c r="D169" i="14" s="1"/>
  <c r="H168" i="13"/>
  <c r="H168" i="14" s="1"/>
  <c r="G168" i="13"/>
  <c r="G168" i="14" s="1"/>
  <c r="F168" i="13"/>
  <c r="F168" i="14" s="1"/>
  <c r="E168" i="13"/>
  <c r="E168" i="14" s="1"/>
  <c r="D168" i="13"/>
  <c r="D168" i="14" s="1"/>
  <c r="H167" i="13"/>
  <c r="H167" i="14" s="1"/>
  <c r="G167" i="13"/>
  <c r="G167" i="14" s="1"/>
  <c r="F167" i="13"/>
  <c r="F167" i="14" s="1"/>
  <c r="E167" i="13"/>
  <c r="E167" i="14" s="1"/>
  <c r="D167" i="13"/>
  <c r="D167" i="14" s="1"/>
  <c r="H166" i="13"/>
  <c r="H166" i="14" s="1"/>
  <c r="G166" i="13"/>
  <c r="G166" i="14" s="1"/>
  <c r="F166" i="13"/>
  <c r="F166" i="14" s="1"/>
  <c r="E166" i="13"/>
  <c r="E166" i="14" s="1"/>
  <c r="D166" i="13"/>
  <c r="D166" i="14" s="1"/>
  <c r="H165" i="13"/>
  <c r="H165" i="14" s="1"/>
  <c r="G165" i="13"/>
  <c r="G165" i="14" s="1"/>
  <c r="F165" i="13"/>
  <c r="F165" i="14" s="1"/>
  <c r="E165" i="13"/>
  <c r="E165" i="14" s="1"/>
  <c r="D165" i="13"/>
  <c r="D165" i="14" s="1"/>
  <c r="H164" i="13"/>
  <c r="H164" i="14" s="1"/>
  <c r="G164" i="13"/>
  <c r="G164" i="14" s="1"/>
  <c r="F164" i="13"/>
  <c r="F164" i="14" s="1"/>
  <c r="E164" i="13"/>
  <c r="E164" i="14" s="1"/>
  <c r="D164" i="13"/>
  <c r="D164" i="14" s="1"/>
  <c r="H163" i="13"/>
  <c r="H163" i="14" s="1"/>
  <c r="G163" i="13"/>
  <c r="G163" i="14" s="1"/>
  <c r="F163" i="13"/>
  <c r="F163" i="14" s="1"/>
  <c r="E163" i="13"/>
  <c r="E163" i="14" s="1"/>
  <c r="D163" i="13"/>
  <c r="D163" i="14" s="1"/>
  <c r="H162" i="13"/>
  <c r="H162" i="14" s="1"/>
  <c r="G162" i="13"/>
  <c r="G162" i="14" s="1"/>
  <c r="F162" i="13"/>
  <c r="F162" i="14" s="1"/>
  <c r="E162" i="13"/>
  <c r="E162" i="14" s="1"/>
  <c r="D162" i="13"/>
  <c r="D162" i="14" s="1"/>
  <c r="H161" i="13"/>
  <c r="H161" i="14" s="1"/>
  <c r="G161" i="13"/>
  <c r="G161" i="14" s="1"/>
  <c r="F161" i="13"/>
  <c r="F161" i="14" s="1"/>
  <c r="E161" i="13"/>
  <c r="E161" i="14" s="1"/>
  <c r="D161" i="13"/>
  <c r="D161" i="14" s="1"/>
  <c r="H160" i="13"/>
  <c r="H160" i="14" s="1"/>
  <c r="G160" i="13"/>
  <c r="G160" i="14" s="1"/>
  <c r="F160" i="13"/>
  <c r="F160" i="14" s="1"/>
  <c r="E160" i="13"/>
  <c r="E160" i="14" s="1"/>
  <c r="D160" i="13"/>
  <c r="D160" i="14" s="1"/>
  <c r="H159" i="13"/>
  <c r="H159" i="14" s="1"/>
  <c r="G159" i="13"/>
  <c r="G159" i="14" s="1"/>
  <c r="F159" i="13"/>
  <c r="F159" i="14" s="1"/>
  <c r="E159" i="13"/>
  <c r="E159" i="14" s="1"/>
  <c r="D159" i="13"/>
  <c r="D159" i="14" s="1"/>
  <c r="H158" i="13"/>
  <c r="H158" i="14" s="1"/>
  <c r="G158" i="13"/>
  <c r="G158" i="14" s="1"/>
  <c r="F158" i="13"/>
  <c r="F158" i="14" s="1"/>
  <c r="E158" i="13"/>
  <c r="E158" i="14" s="1"/>
  <c r="D158" i="13"/>
  <c r="D158" i="14" s="1"/>
  <c r="H157" i="13"/>
  <c r="H157" i="14" s="1"/>
  <c r="G157" i="13"/>
  <c r="G157" i="14" s="1"/>
  <c r="F157" i="13"/>
  <c r="F157" i="14" s="1"/>
  <c r="E157" i="13"/>
  <c r="E157" i="14" s="1"/>
  <c r="D157" i="13"/>
  <c r="D157" i="14" s="1"/>
  <c r="H156" i="13"/>
  <c r="H156" i="14" s="1"/>
  <c r="G156" i="13"/>
  <c r="G156" i="14" s="1"/>
  <c r="F156" i="13"/>
  <c r="F156" i="14" s="1"/>
  <c r="E156" i="13"/>
  <c r="E156" i="14" s="1"/>
  <c r="D156" i="13"/>
  <c r="D156" i="14" s="1"/>
  <c r="H155" i="13"/>
  <c r="H155" i="14" s="1"/>
  <c r="G155" i="13"/>
  <c r="G155" i="14" s="1"/>
  <c r="F155" i="13"/>
  <c r="F155" i="14" s="1"/>
  <c r="E155" i="13"/>
  <c r="E155" i="14" s="1"/>
  <c r="D155" i="13"/>
  <c r="D155" i="14" s="1"/>
  <c r="H154" i="13"/>
  <c r="H154" i="14" s="1"/>
  <c r="G154" i="13"/>
  <c r="G154" i="14" s="1"/>
  <c r="F154" i="13"/>
  <c r="F154" i="14" s="1"/>
  <c r="E154" i="13"/>
  <c r="E154" i="14" s="1"/>
  <c r="D154" i="13"/>
  <c r="D154" i="14" s="1"/>
  <c r="H153" i="13"/>
  <c r="H153" i="14" s="1"/>
  <c r="G153" i="13"/>
  <c r="G153" i="14" s="1"/>
  <c r="F153" i="13"/>
  <c r="F153" i="14" s="1"/>
  <c r="E153" i="13"/>
  <c r="E153" i="14" s="1"/>
  <c r="D153" i="13"/>
  <c r="D153" i="14" s="1"/>
  <c r="H152" i="13"/>
  <c r="H152" i="14" s="1"/>
  <c r="G152" i="13"/>
  <c r="G152" i="14" s="1"/>
  <c r="F152" i="13"/>
  <c r="F152" i="14" s="1"/>
  <c r="E152" i="13"/>
  <c r="E152" i="14" s="1"/>
  <c r="D152" i="13"/>
  <c r="D152" i="14" s="1"/>
  <c r="H151" i="13"/>
  <c r="H151" i="14" s="1"/>
  <c r="G151" i="13"/>
  <c r="G151" i="14" s="1"/>
  <c r="F151" i="13"/>
  <c r="F151" i="14" s="1"/>
  <c r="E151" i="13"/>
  <c r="E151" i="14" s="1"/>
  <c r="D151" i="13"/>
  <c r="D151" i="14" s="1"/>
  <c r="H150" i="13"/>
  <c r="H150" i="14" s="1"/>
  <c r="G150" i="13"/>
  <c r="G150" i="14" s="1"/>
  <c r="F150" i="13"/>
  <c r="F150" i="14" s="1"/>
  <c r="E150" i="13"/>
  <c r="E150" i="14" s="1"/>
  <c r="D150" i="13"/>
  <c r="D150" i="14" s="1"/>
  <c r="H149" i="13"/>
  <c r="H149" i="14" s="1"/>
  <c r="G149" i="13"/>
  <c r="G149" i="14" s="1"/>
  <c r="F149" i="13"/>
  <c r="F149" i="14" s="1"/>
  <c r="E149" i="13"/>
  <c r="E149" i="14" s="1"/>
  <c r="D149" i="13"/>
  <c r="D149" i="14" s="1"/>
  <c r="H148" i="13"/>
  <c r="H148" i="14" s="1"/>
  <c r="G148" i="13"/>
  <c r="G148" i="14" s="1"/>
  <c r="F148" i="13"/>
  <c r="F148" i="14" s="1"/>
  <c r="E148" i="13"/>
  <c r="E148" i="14" s="1"/>
  <c r="D148" i="13"/>
  <c r="D148" i="14" s="1"/>
  <c r="H147" i="13"/>
  <c r="H147" i="14" s="1"/>
  <c r="G147" i="13"/>
  <c r="G147" i="14" s="1"/>
  <c r="F147" i="13"/>
  <c r="F147" i="14" s="1"/>
  <c r="E147" i="13"/>
  <c r="E147" i="14" s="1"/>
  <c r="D147" i="13"/>
  <c r="D147" i="14" s="1"/>
  <c r="H146" i="13"/>
  <c r="H146" i="14" s="1"/>
  <c r="G146" i="13"/>
  <c r="G146" i="14" s="1"/>
  <c r="F146" i="13"/>
  <c r="F146" i="14" s="1"/>
  <c r="E146" i="13"/>
  <c r="E146" i="14" s="1"/>
  <c r="D146" i="13"/>
  <c r="D146" i="14" s="1"/>
  <c r="H145" i="13"/>
  <c r="H145" i="14" s="1"/>
  <c r="G145" i="13"/>
  <c r="G145" i="14" s="1"/>
  <c r="F145" i="13"/>
  <c r="F145" i="14" s="1"/>
  <c r="E145" i="13"/>
  <c r="E145" i="14" s="1"/>
  <c r="D145" i="13"/>
  <c r="D145" i="14" s="1"/>
  <c r="H144" i="13"/>
  <c r="H144" i="14" s="1"/>
  <c r="G144" i="13"/>
  <c r="G144" i="14" s="1"/>
  <c r="F144" i="13"/>
  <c r="F144" i="14" s="1"/>
  <c r="E144" i="13"/>
  <c r="E144" i="14" s="1"/>
  <c r="D144" i="13"/>
  <c r="D144" i="14" s="1"/>
  <c r="H143" i="13"/>
  <c r="H143" i="14" s="1"/>
  <c r="G143" i="13"/>
  <c r="G143" i="14" s="1"/>
  <c r="F143" i="13"/>
  <c r="F143" i="14" s="1"/>
  <c r="E143" i="13"/>
  <c r="E143" i="14" s="1"/>
  <c r="D143" i="13"/>
  <c r="D143" i="14" s="1"/>
  <c r="H142" i="13"/>
  <c r="H142" i="14" s="1"/>
  <c r="G142" i="13"/>
  <c r="G142" i="14" s="1"/>
  <c r="F142" i="13"/>
  <c r="F142" i="14" s="1"/>
  <c r="E142" i="13"/>
  <c r="E142" i="14" s="1"/>
  <c r="D142" i="13"/>
  <c r="D142" i="14" s="1"/>
  <c r="H141" i="13"/>
  <c r="H141" i="14" s="1"/>
  <c r="G141" i="13"/>
  <c r="G141" i="14" s="1"/>
  <c r="F141" i="13"/>
  <c r="F141" i="14" s="1"/>
  <c r="E141" i="13"/>
  <c r="E141" i="14" s="1"/>
  <c r="D141" i="13"/>
  <c r="D141" i="14" s="1"/>
  <c r="H140" i="13"/>
  <c r="H140" i="14" s="1"/>
  <c r="G140" i="13"/>
  <c r="G140" i="14" s="1"/>
  <c r="F140" i="13"/>
  <c r="F140" i="14" s="1"/>
  <c r="E140" i="13"/>
  <c r="E140" i="14" s="1"/>
  <c r="D140" i="13"/>
  <c r="D140" i="14" s="1"/>
  <c r="H139" i="13"/>
  <c r="H139" i="14" s="1"/>
  <c r="G139" i="13"/>
  <c r="G139" i="14" s="1"/>
  <c r="F139" i="13"/>
  <c r="F139" i="14" s="1"/>
  <c r="E139" i="13"/>
  <c r="E139" i="14" s="1"/>
  <c r="D139" i="13"/>
  <c r="D139" i="14" s="1"/>
  <c r="H138" i="13"/>
  <c r="H138" i="14" s="1"/>
  <c r="G138" i="13"/>
  <c r="G138" i="14" s="1"/>
  <c r="F138" i="13"/>
  <c r="F138" i="14" s="1"/>
  <c r="E138" i="13"/>
  <c r="E138" i="14" s="1"/>
  <c r="D138" i="13"/>
  <c r="D138" i="14" s="1"/>
  <c r="H137" i="13"/>
  <c r="H137" i="14" s="1"/>
  <c r="G137" i="13"/>
  <c r="G137" i="14" s="1"/>
  <c r="F137" i="13"/>
  <c r="F137" i="14" s="1"/>
  <c r="E137" i="13"/>
  <c r="E137" i="14" s="1"/>
  <c r="D137" i="13"/>
  <c r="D137" i="14" s="1"/>
  <c r="H136" i="13"/>
  <c r="H136" i="14" s="1"/>
  <c r="G136" i="13"/>
  <c r="G136" i="14" s="1"/>
  <c r="F136" i="13"/>
  <c r="F136" i="14" s="1"/>
  <c r="E136" i="13"/>
  <c r="E136" i="14" s="1"/>
  <c r="D136" i="13"/>
  <c r="D136" i="14" s="1"/>
  <c r="H135" i="13"/>
  <c r="H135" i="14" s="1"/>
  <c r="G135" i="13"/>
  <c r="G135" i="14" s="1"/>
  <c r="F135" i="13"/>
  <c r="F135" i="14" s="1"/>
  <c r="E135" i="13"/>
  <c r="E135" i="14" s="1"/>
  <c r="D135" i="13"/>
  <c r="D135" i="14" s="1"/>
  <c r="H134" i="13"/>
  <c r="H134" i="14" s="1"/>
  <c r="G134" i="13"/>
  <c r="G134" i="14" s="1"/>
  <c r="F134" i="13"/>
  <c r="F134" i="14" s="1"/>
  <c r="E134" i="13"/>
  <c r="E134" i="14" s="1"/>
  <c r="D134" i="13"/>
  <c r="D134" i="14" s="1"/>
  <c r="H133" i="13"/>
  <c r="H133" i="14" s="1"/>
  <c r="G133" i="13"/>
  <c r="G133" i="14" s="1"/>
  <c r="F133" i="13"/>
  <c r="F133" i="14" s="1"/>
  <c r="E133" i="13"/>
  <c r="E133" i="14" s="1"/>
  <c r="D133" i="13"/>
  <c r="D133" i="14" s="1"/>
  <c r="H132" i="13"/>
  <c r="H132" i="14" s="1"/>
  <c r="G132" i="13"/>
  <c r="G132" i="14" s="1"/>
  <c r="F132" i="13"/>
  <c r="F132" i="14" s="1"/>
  <c r="E132" i="13"/>
  <c r="E132" i="14" s="1"/>
  <c r="D132" i="13"/>
  <c r="D132" i="14" s="1"/>
  <c r="H131" i="13"/>
  <c r="H131" i="14" s="1"/>
  <c r="G131" i="13"/>
  <c r="G131" i="14" s="1"/>
  <c r="F131" i="13"/>
  <c r="F131" i="14" s="1"/>
  <c r="E131" i="13"/>
  <c r="E131" i="14" s="1"/>
  <c r="D131" i="13"/>
  <c r="D131" i="14" s="1"/>
  <c r="H130" i="13"/>
  <c r="H130" i="14" s="1"/>
  <c r="G130" i="13"/>
  <c r="G130" i="14" s="1"/>
  <c r="F130" i="13"/>
  <c r="F130" i="14" s="1"/>
  <c r="E130" i="13"/>
  <c r="E130" i="14" s="1"/>
  <c r="D130" i="13"/>
  <c r="D130" i="14" s="1"/>
  <c r="H129" i="13"/>
  <c r="H129" i="14" s="1"/>
  <c r="G129" i="13"/>
  <c r="G129" i="14" s="1"/>
  <c r="F129" i="13"/>
  <c r="F129" i="14" s="1"/>
  <c r="E129" i="13"/>
  <c r="E129" i="14" s="1"/>
  <c r="D129" i="13"/>
  <c r="D129" i="14" s="1"/>
  <c r="H128" i="13"/>
  <c r="H128" i="14" s="1"/>
  <c r="G128" i="13"/>
  <c r="G128" i="14" s="1"/>
  <c r="F128" i="13"/>
  <c r="F128" i="14" s="1"/>
  <c r="E128" i="13"/>
  <c r="E128" i="14" s="1"/>
  <c r="D128" i="13"/>
  <c r="D128" i="14" s="1"/>
  <c r="H127" i="13"/>
  <c r="H127" i="14" s="1"/>
  <c r="G127" i="13"/>
  <c r="G127" i="14" s="1"/>
  <c r="F127" i="13"/>
  <c r="F127" i="14" s="1"/>
  <c r="E127" i="13"/>
  <c r="E127" i="14" s="1"/>
  <c r="D127" i="13"/>
  <c r="D127" i="14" s="1"/>
  <c r="H126" i="13"/>
  <c r="H126" i="14" s="1"/>
  <c r="G126" i="13"/>
  <c r="G126" i="14" s="1"/>
  <c r="F126" i="13"/>
  <c r="F126" i="14" s="1"/>
  <c r="E126" i="13"/>
  <c r="E126" i="14" s="1"/>
  <c r="D126" i="13"/>
  <c r="D126" i="14" s="1"/>
  <c r="H125" i="13"/>
  <c r="H125" i="14" s="1"/>
  <c r="G125" i="13"/>
  <c r="G125" i="14" s="1"/>
  <c r="F125" i="13"/>
  <c r="F125" i="14" s="1"/>
  <c r="E125" i="13"/>
  <c r="E125" i="14" s="1"/>
  <c r="D125" i="13"/>
  <c r="D125" i="14" s="1"/>
  <c r="H124" i="13"/>
  <c r="H124" i="14" s="1"/>
  <c r="G124" i="13"/>
  <c r="G124" i="14" s="1"/>
  <c r="F124" i="13"/>
  <c r="F124" i="14" s="1"/>
  <c r="E124" i="13"/>
  <c r="E124" i="14" s="1"/>
  <c r="D124" i="13"/>
  <c r="D124" i="14" s="1"/>
  <c r="H123" i="13"/>
  <c r="H123" i="14" s="1"/>
  <c r="G123" i="13"/>
  <c r="G123" i="14" s="1"/>
  <c r="F123" i="13"/>
  <c r="F123" i="14" s="1"/>
  <c r="E123" i="13"/>
  <c r="E123" i="14" s="1"/>
  <c r="D123" i="13"/>
  <c r="D123" i="14" s="1"/>
  <c r="H122" i="13"/>
  <c r="H122" i="14" s="1"/>
  <c r="G122" i="13"/>
  <c r="G122" i="14" s="1"/>
  <c r="F122" i="13"/>
  <c r="F122" i="14" s="1"/>
  <c r="E122" i="13"/>
  <c r="E122" i="14" s="1"/>
  <c r="D122" i="13"/>
  <c r="D122" i="14" s="1"/>
  <c r="H121" i="13"/>
  <c r="H121" i="14" s="1"/>
  <c r="G121" i="13"/>
  <c r="G121" i="14" s="1"/>
  <c r="F121" i="13"/>
  <c r="F121" i="14" s="1"/>
  <c r="E121" i="13"/>
  <c r="E121" i="14" s="1"/>
  <c r="D121" i="13"/>
  <c r="D121" i="14" s="1"/>
  <c r="H120" i="13"/>
  <c r="H120" i="14" s="1"/>
  <c r="G120" i="13"/>
  <c r="G120" i="14" s="1"/>
  <c r="F120" i="13"/>
  <c r="F120" i="14" s="1"/>
  <c r="E120" i="13"/>
  <c r="E120" i="14" s="1"/>
  <c r="D120" i="13"/>
  <c r="D120" i="14" s="1"/>
  <c r="H119" i="13"/>
  <c r="H119" i="14" s="1"/>
  <c r="G119" i="13"/>
  <c r="G119" i="14" s="1"/>
  <c r="F119" i="13"/>
  <c r="F119" i="14" s="1"/>
  <c r="E119" i="13"/>
  <c r="E119" i="14" s="1"/>
  <c r="D119" i="13"/>
  <c r="D119" i="14" s="1"/>
  <c r="H118" i="13"/>
  <c r="H118" i="14" s="1"/>
  <c r="G118" i="13"/>
  <c r="G118" i="14" s="1"/>
  <c r="F118" i="13"/>
  <c r="F118" i="14" s="1"/>
  <c r="E118" i="13"/>
  <c r="E118" i="14" s="1"/>
  <c r="D118" i="13"/>
  <c r="D118" i="14" s="1"/>
  <c r="H117" i="13"/>
  <c r="H117" i="14" s="1"/>
  <c r="G117" i="13"/>
  <c r="G117" i="14" s="1"/>
  <c r="F117" i="13"/>
  <c r="F117" i="14" s="1"/>
  <c r="E117" i="13"/>
  <c r="E117" i="14" s="1"/>
  <c r="D117" i="13"/>
  <c r="D117" i="14" s="1"/>
  <c r="H116" i="13"/>
  <c r="H116" i="14" s="1"/>
  <c r="G116" i="13"/>
  <c r="G116" i="14" s="1"/>
  <c r="F116" i="13"/>
  <c r="F116" i="14" s="1"/>
  <c r="E116" i="13"/>
  <c r="E116" i="14" s="1"/>
  <c r="D116" i="13"/>
  <c r="D116" i="14" s="1"/>
  <c r="H115" i="13"/>
  <c r="H115" i="14" s="1"/>
  <c r="G115" i="13"/>
  <c r="G115" i="14" s="1"/>
  <c r="F115" i="13"/>
  <c r="F115" i="14" s="1"/>
  <c r="E115" i="13"/>
  <c r="E115" i="14" s="1"/>
  <c r="D115" i="13"/>
  <c r="D115" i="14" s="1"/>
  <c r="H114" i="13"/>
  <c r="H114" i="14" s="1"/>
  <c r="G114" i="13"/>
  <c r="G114" i="14" s="1"/>
  <c r="F114" i="13"/>
  <c r="F114" i="14" s="1"/>
  <c r="E114" i="13"/>
  <c r="E114" i="14" s="1"/>
  <c r="D114" i="13"/>
  <c r="D114" i="14" s="1"/>
  <c r="H113" i="13"/>
  <c r="H113" i="14" s="1"/>
  <c r="G113" i="13"/>
  <c r="G113" i="14" s="1"/>
  <c r="F113" i="13"/>
  <c r="F113" i="14" s="1"/>
  <c r="E113" i="13"/>
  <c r="E113" i="14" s="1"/>
  <c r="D113" i="13"/>
  <c r="D113" i="14" s="1"/>
  <c r="H112" i="13"/>
  <c r="H112" i="14" s="1"/>
  <c r="G112" i="13"/>
  <c r="G112" i="14" s="1"/>
  <c r="F112" i="13"/>
  <c r="F112" i="14" s="1"/>
  <c r="E112" i="13"/>
  <c r="E112" i="14" s="1"/>
  <c r="D112" i="13"/>
  <c r="D112" i="14" s="1"/>
  <c r="H111" i="13"/>
  <c r="H111" i="14" s="1"/>
  <c r="G111" i="13"/>
  <c r="G111" i="14" s="1"/>
  <c r="F111" i="13"/>
  <c r="F111" i="14" s="1"/>
  <c r="E111" i="13"/>
  <c r="E111" i="14" s="1"/>
  <c r="D111" i="13"/>
  <c r="D111" i="14" s="1"/>
  <c r="H110" i="13"/>
  <c r="H110" i="14" s="1"/>
  <c r="G110" i="13"/>
  <c r="G110" i="14" s="1"/>
  <c r="F110" i="13"/>
  <c r="F110" i="14" s="1"/>
  <c r="E110" i="13"/>
  <c r="E110" i="14" s="1"/>
  <c r="D110" i="13"/>
  <c r="D110" i="14" s="1"/>
  <c r="H109" i="13"/>
  <c r="H109" i="14" s="1"/>
  <c r="G109" i="13"/>
  <c r="G109" i="14" s="1"/>
  <c r="F109" i="13"/>
  <c r="F109" i="14" s="1"/>
  <c r="E109" i="13"/>
  <c r="E109" i="14" s="1"/>
  <c r="D109" i="13"/>
  <c r="D109" i="14" s="1"/>
  <c r="H108" i="13"/>
  <c r="H108" i="14" s="1"/>
  <c r="G108" i="13"/>
  <c r="G108" i="14" s="1"/>
  <c r="F108" i="13"/>
  <c r="F108" i="14" s="1"/>
  <c r="E108" i="13"/>
  <c r="E108" i="14" s="1"/>
  <c r="D108" i="13"/>
  <c r="D108" i="14" s="1"/>
  <c r="H107" i="13"/>
  <c r="H107" i="14" s="1"/>
  <c r="G107" i="13"/>
  <c r="G107" i="14" s="1"/>
  <c r="F107" i="13"/>
  <c r="F107" i="14" s="1"/>
  <c r="E107" i="13"/>
  <c r="E107" i="14" s="1"/>
  <c r="D107" i="13"/>
  <c r="D107" i="14" s="1"/>
  <c r="H106" i="13"/>
  <c r="H106" i="14" s="1"/>
  <c r="G106" i="13"/>
  <c r="G106" i="14" s="1"/>
  <c r="F106" i="13"/>
  <c r="F106" i="14" s="1"/>
  <c r="E106" i="13"/>
  <c r="E106" i="14" s="1"/>
  <c r="D106" i="13"/>
  <c r="D106" i="14" s="1"/>
  <c r="H105" i="13"/>
  <c r="H105" i="14" s="1"/>
  <c r="G105" i="13"/>
  <c r="G105" i="14" s="1"/>
  <c r="F105" i="13"/>
  <c r="F105" i="14" s="1"/>
  <c r="E105" i="13"/>
  <c r="E105" i="14" s="1"/>
  <c r="D105" i="13"/>
  <c r="D105" i="14" s="1"/>
  <c r="H104" i="13"/>
  <c r="H104" i="14" s="1"/>
  <c r="G104" i="13"/>
  <c r="G104" i="14" s="1"/>
  <c r="F104" i="13"/>
  <c r="F104" i="14" s="1"/>
  <c r="E104" i="13"/>
  <c r="E104" i="14" s="1"/>
  <c r="D104" i="13"/>
  <c r="D104" i="14" s="1"/>
  <c r="H103" i="13"/>
  <c r="H103" i="14" s="1"/>
  <c r="G103" i="13"/>
  <c r="G103" i="14" s="1"/>
  <c r="F103" i="13"/>
  <c r="F103" i="14" s="1"/>
  <c r="E103" i="13"/>
  <c r="E103" i="14" s="1"/>
  <c r="D103" i="13"/>
  <c r="D103" i="14" s="1"/>
  <c r="H102" i="13"/>
  <c r="H102" i="14" s="1"/>
  <c r="G102" i="13"/>
  <c r="G102" i="14" s="1"/>
  <c r="F102" i="13"/>
  <c r="F102" i="14" s="1"/>
  <c r="E102" i="13"/>
  <c r="E102" i="14" s="1"/>
  <c r="D102" i="13"/>
  <c r="D102" i="14" s="1"/>
  <c r="H101" i="13"/>
  <c r="H101" i="14" s="1"/>
  <c r="G101" i="13"/>
  <c r="G101" i="14" s="1"/>
  <c r="F101" i="13"/>
  <c r="F101" i="14" s="1"/>
  <c r="E101" i="13"/>
  <c r="E101" i="14" s="1"/>
  <c r="D101" i="13"/>
  <c r="D101" i="14" s="1"/>
  <c r="H100" i="13"/>
  <c r="H100" i="14" s="1"/>
  <c r="G100" i="13"/>
  <c r="G100" i="14" s="1"/>
  <c r="F100" i="13"/>
  <c r="F100" i="14" s="1"/>
  <c r="E100" i="13"/>
  <c r="E100" i="14" s="1"/>
  <c r="D100" i="13"/>
  <c r="D100" i="14" s="1"/>
  <c r="H99" i="13"/>
  <c r="H99" i="14" s="1"/>
  <c r="G99" i="13"/>
  <c r="G99" i="14" s="1"/>
  <c r="F99" i="13"/>
  <c r="F99" i="14" s="1"/>
  <c r="E99" i="13"/>
  <c r="E99" i="14" s="1"/>
  <c r="D99" i="13"/>
  <c r="D99" i="14" s="1"/>
  <c r="H98" i="13"/>
  <c r="H98" i="14" s="1"/>
  <c r="G98" i="13"/>
  <c r="G98" i="14" s="1"/>
  <c r="F98" i="13"/>
  <c r="F98" i="14" s="1"/>
  <c r="E98" i="13"/>
  <c r="E98" i="14" s="1"/>
  <c r="D98" i="13"/>
  <c r="D98" i="14" s="1"/>
  <c r="H97" i="13"/>
  <c r="H97" i="14" s="1"/>
  <c r="G97" i="13"/>
  <c r="G97" i="14" s="1"/>
  <c r="F97" i="13"/>
  <c r="F97" i="14" s="1"/>
  <c r="E97" i="13"/>
  <c r="E97" i="14" s="1"/>
  <c r="D97" i="13"/>
  <c r="D97" i="14" s="1"/>
  <c r="H96" i="13"/>
  <c r="H96" i="14" s="1"/>
  <c r="G96" i="13"/>
  <c r="G96" i="14" s="1"/>
  <c r="F96" i="13"/>
  <c r="F96" i="14" s="1"/>
  <c r="E96" i="13"/>
  <c r="E96" i="14" s="1"/>
  <c r="D96" i="13"/>
  <c r="D96" i="14" s="1"/>
  <c r="H95" i="13"/>
  <c r="H95" i="14" s="1"/>
  <c r="G95" i="13"/>
  <c r="G95" i="14" s="1"/>
  <c r="F95" i="13"/>
  <c r="F95" i="14" s="1"/>
  <c r="E95" i="13"/>
  <c r="E95" i="14" s="1"/>
  <c r="D95" i="13"/>
  <c r="D95" i="14" s="1"/>
  <c r="H94" i="13"/>
  <c r="H94" i="14" s="1"/>
  <c r="G94" i="13"/>
  <c r="G94" i="14" s="1"/>
  <c r="F94" i="13"/>
  <c r="F94" i="14" s="1"/>
  <c r="E94" i="13"/>
  <c r="E94" i="14" s="1"/>
  <c r="D94" i="13"/>
  <c r="D94" i="14" s="1"/>
  <c r="H93" i="13"/>
  <c r="H93" i="14" s="1"/>
  <c r="G93" i="13"/>
  <c r="G93" i="14" s="1"/>
  <c r="F93" i="13"/>
  <c r="F93" i="14" s="1"/>
  <c r="E93" i="13"/>
  <c r="E93" i="14" s="1"/>
  <c r="D93" i="13"/>
  <c r="D93" i="14" s="1"/>
  <c r="H92" i="13"/>
  <c r="H92" i="14" s="1"/>
  <c r="G92" i="13"/>
  <c r="G92" i="14" s="1"/>
  <c r="F92" i="13"/>
  <c r="F92" i="14" s="1"/>
  <c r="E92" i="13"/>
  <c r="E92" i="14" s="1"/>
  <c r="D92" i="13"/>
  <c r="D92" i="14" s="1"/>
  <c r="H91" i="13"/>
  <c r="H91" i="14" s="1"/>
  <c r="G91" i="13"/>
  <c r="G91" i="14" s="1"/>
  <c r="F91" i="13"/>
  <c r="F91" i="14" s="1"/>
  <c r="E91" i="13"/>
  <c r="E91" i="14" s="1"/>
  <c r="D91" i="13"/>
  <c r="D91" i="14" s="1"/>
  <c r="H90" i="13"/>
  <c r="H90" i="14" s="1"/>
  <c r="G90" i="13"/>
  <c r="G90" i="14" s="1"/>
  <c r="F90" i="13"/>
  <c r="F90" i="14" s="1"/>
  <c r="E90" i="13"/>
  <c r="E90" i="14" s="1"/>
  <c r="D90" i="13"/>
  <c r="D90" i="14" s="1"/>
  <c r="H89" i="13"/>
  <c r="H89" i="14" s="1"/>
  <c r="G89" i="13"/>
  <c r="G89" i="14" s="1"/>
  <c r="F89" i="13"/>
  <c r="F89" i="14" s="1"/>
  <c r="E89" i="13"/>
  <c r="E89" i="14" s="1"/>
  <c r="D89" i="13"/>
  <c r="D89" i="14" s="1"/>
  <c r="H88" i="13"/>
  <c r="H88" i="14" s="1"/>
  <c r="G88" i="13"/>
  <c r="G88" i="14" s="1"/>
  <c r="F88" i="13"/>
  <c r="F88" i="14" s="1"/>
  <c r="E88" i="13"/>
  <c r="E88" i="14" s="1"/>
  <c r="D88" i="13"/>
  <c r="D88" i="14" s="1"/>
  <c r="H87" i="13"/>
  <c r="H87" i="14" s="1"/>
  <c r="G87" i="13"/>
  <c r="G87" i="14" s="1"/>
  <c r="F87" i="13"/>
  <c r="F87" i="14" s="1"/>
  <c r="E87" i="13"/>
  <c r="E87" i="14" s="1"/>
  <c r="D87" i="13"/>
  <c r="D87" i="14" s="1"/>
  <c r="H86" i="13"/>
  <c r="H86" i="14" s="1"/>
  <c r="G86" i="13"/>
  <c r="G86" i="14" s="1"/>
  <c r="F86" i="13"/>
  <c r="F86" i="14" s="1"/>
  <c r="E86" i="13"/>
  <c r="E86" i="14" s="1"/>
  <c r="D86" i="13"/>
  <c r="D86" i="14" s="1"/>
  <c r="H85" i="13"/>
  <c r="H85" i="14" s="1"/>
  <c r="G85" i="13"/>
  <c r="G85" i="14" s="1"/>
  <c r="F85" i="13"/>
  <c r="F85" i="14" s="1"/>
  <c r="E85" i="13"/>
  <c r="E85" i="14" s="1"/>
  <c r="D85" i="13"/>
  <c r="D85" i="14" s="1"/>
  <c r="H84" i="13"/>
  <c r="H84" i="14" s="1"/>
  <c r="G84" i="13"/>
  <c r="G84" i="14" s="1"/>
  <c r="F84" i="13"/>
  <c r="F84" i="14" s="1"/>
  <c r="E84" i="13"/>
  <c r="E84" i="14" s="1"/>
  <c r="D84" i="13"/>
  <c r="D84" i="14" s="1"/>
  <c r="H83" i="13"/>
  <c r="H83" i="14" s="1"/>
  <c r="G83" i="13"/>
  <c r="G83" i="14" s="1"/>
  <c r="F83" i="13"/>
  <c r="F83" i="14" s="1"/>
  <c r="E83" i="13"/>
  <c r="E83" i="14" s="1"/>
  <c r="D83" i="13"/>
  <c r="D83" i="14" s="1"/>
  <c r="H82" i="13"/>
  <c r="H82" i="14" s="1"/>
  <c r="G82" i="13"/>
  <c r="G82" i="14" s="1"/>
  <c r="F82" i="13"/>
  <c r="F82" i="14" s="1"/>
  <c r="E82" i="13"/>
  <c r="E82" i="14" s="1"/>
  <c r="D82" i="13"/>
  <c r="D82" i="14" s="1"/>
  <c r="H81" i="13"/>
  <c r="H81" i="14" s="1"/>
  <c r="G81" i="13"/>
  <c r="G81" i="14" s="1"/>
  <c r="F81" i="13"/>
  <c r="F81" i="14" s="1"/>
  <c r="E81" i="13"/>
  <c r="E81" i="14" s="1"/>
  <c r="D81" i="13"/>
  <c r="D81" i="14" s="1"/>
  <c r="H80" i="13"/>
  <c r="H80" i="14" s="1"/>
  <c r="G80" i="13"/>
  <c r="G80" i="14" s="1"/>
  <c r="F80" i="13"/>
  <c r="F80" i="14" s="1"/>
  <c r="E80" i="13"/>
  <c r="E80" i="14" s="1"/>
  <c r="D80" i="13"/>
  <c r="D80" i="14" s="1"/>
  <c r="H79" i="13"/>
  <c r="H79" i="14" s="1"/>
  <c r="G79" i="13"/>
  <c r="G79" i="14" s="1"/>
  <c r="F79" i="13"/>
  <c r="F79" i="14" s="1"/>
  <c r="E79" i="13"/>
  <c r="E79" i="14" s="1"/>
  <c r="D79" i="13"/>
  <c r="D79" i="14" s="1"/>
  <c r="H78" i="13"/>
  <c r="H78" i="14" s="1"/>
  <c r="G78" i="13"/>
  <c r="G78" i="14" s="1"/>
  <c r="F78" i="13"/>
  <c r="F78" i="14" s="1"/>
  <c r="E78" i="13"/>
  <c r="E78" i="14" s="1"/>
  <c r="D78" i="13"/>
  <c r="D78" i="14" s="1"/>
  <c r="H77" i="13"/>
  <c r="H77" i="14" s="1"/>
  <c r="G77" i="13"/>
  <c r="G77" i="14" s="1"/>
  <c r="F77" i="13"/>
  <c r="F77" i="14" s="1"/>
  <c r="E77" i="13"/>
  <c r="E77" i="14" s="1"/>
  <c r="D77" i="13"/>
  <c r="D77" i="14" s="1"/>
  <c r="H76" i="13"/>
  <c r="H76" i="14" s="1"/>
  <c r="G76" i="13"/>
  <c r="G76" i="14" s="1"/>
  <c r="F76" i="13"/>
  <c r="F76" i="14" s="1"/>
  <c r="E76" i="13"/>
  <c r="E76" i="14" s="1"/>
  <c r="D76" i="13"/>
  <c r="D76" i="14" s="1"/>
  <c r="H75" i="13"/>
  <c r="H75" i="14" s="1"/>
  <c r="G75" i="13"/>
  <c r="G75" i="14" s="1"/>
  <c r="F75" i="13"/>
  <c r="F75" i="14" s="1"/>
  <c r="E75" i="13"/>
  <c r="E75" i="14" s="1"/>
  <c r="D75" i="13"/>
  <c r="D75" i="14" s="1"/>
  <c r="H74" i="13"/>
  <c r="H74" i="14" s="1"/>
  <c r="G74" i="13"/>
  <c r="G74" i="14" s="1"/>
  <c r="F74" i="13"/>
  <c r="F74" i="14" s="1"/>
  <c r="E74" i="13"/>
  <c r="E74" i="14" s="1"/>
  <c r="D74" i="13"/>
  <c r="D74" i="14" s="1"/>
  <c r="H73" i="13"/>
  <c r="H73" i="14" s="1"/>
  <c r="G73" i="13"/>
  <c r="G73" i="14" s="1"/>
  <c r="F73" i="13"/>
  <c r="F73" i="14" s="1"/>
  <c r="E73" i="13"/>
  <c r="E73" i="14" s="1"/>
  <c r="D73" i="13"/>
  <c r="D73" i="14" s="1"/>
  <c r="H72" i="13"/>
  <c r="H72" i="14" s="1"/>
  <c r="G72" i="13"/>
  <c r="G72" i="14" s="1"/>
  <c r="F72" i="13"/>
  <c r="F72" i="14" s="1"/>
  <c r="E72" i="13"/>
  <c r="E72" i="14" s="1"/>
  <c r="D72" i="13"/>
  <c r="D72" i="14" s="1"/>
  <c r="H71" i="13"/>
  <c r="H71" i="14" s="1"/>
  <c r="G71" i="13"/>
  <c r="G71" i="14" s="1"/>
  <c r="F71" i="13"/>
  <c r="F71" i="14" s="1"/>
  <c r="E71" i="13"/>
  <c r="E71" i="14" s="1"/>
  <c r="D71" i="13"/>
  <c r="D71" i="14" s="1"/>
  <c r="H70" i="13"/>
  <c r="H70" i="14" s="1"/>
  <c r="G70" i="13"/>
  <c r="G70" i="14" s="1"/>
  <c r="F70" i="13"/>
  <c r="F70" i="14" s="1"/>
  <c r="E70" i="13"/>
  <c r="E70" i="14" s="1"/>
  <c r="D70" i="13"/>
  <c r="D70" i="14" s="1"/>
  <c r="H69" i="13"/>
  <c r="H69" i="14" s="1"/>
  <c r="G69" i="13"/>
  <c r="G69" i="14" s="1"/>
  <c r="F69" i="13"/>
  <c r="F69" i="14" s="1"/>
  <c r="E69" i="13"/>
  <c r="E69" i="14" s="1"/>
  <c r="D69" i="13"/>
  <c r="D69" i="14" s="1"/>
  <c r="H68" i="13"/>
  <c r="H68" i="14" s="1"/>
  <c r="G68" i="13"/>
  <c r="G68" i="14" s="1"/>
  <c r="F68" i="13"/>
  <c r="F68" i="14" s="1"/>
  <c r="E68" i="13"/>
  <c r="E68" i="14" s="1"/>
  <c r="D68" i="13"/>
  <c r="D68" i="14" s="1"/>
  <c r="H67" i="13"/>
  <c r="H67" i="14" s="1"/>
  <c r="G67" i="13"/>
  <c r="G67" i="14" s="1"/>
  <c r="F67" i="13"/>
  <c r="F67" i="14" s="1"/>
  <c r="E67" i="13"/>
  <c r="E67" i="14" s="1"/>
  <c r="D67" i="13"/>
  <c r="D67" i="14" s="1"/>
  <c r="H66" i="13"/>
  <c r="H66" i="14" s="1"/>
  <c r="G66" i="13"/>
  <c r="G66" i="14" s="1"/>
  <c r="F66" i="13"/>
  <c r="F66" i="14" s="1"/>
  <c r="E66" i="13"/>
  <c r="E66" i="14" s="1"/>
  <c r="D66" i="13"/>
  <c r="D66" i="14" s="1"/>
  <c r="H65" i="13"/>
  <c r="H65" i="14" s="1"/>
  <c r="G65" i="13"/>
  <c r="G65" i="14" s="1"/>
  <c r="F65" i="13"/>
  <c r="F65" i="14" s="1"/>
  <c r="E65" i="13"/>
  <c r="E65" i="14" s="1"/>
  <c r="D65" i="13"/>
  <c r="D65" i="14" s="1"/>
  <c r="H64" i="13"/>
  <c r="H64" i="14" s="1"/>
  <c r="G64" i="13"/>
  <c r="G64" i="14" s="1"/>
  <c r="F64" i="13"/>
  <c r="F64" i="14" s="1"/>
  <c r="E64" i="13"/>
  <c r="E64" i="14" s="1"/>
  <c r="D64" i="13"/>
  <c r="D64" i="14" s="1"/>
  <c r="H63" i="13"/>
  <c r="H63" i="14" s="1"/>
  <c r="G63" i="13"/>
  <c r="G63" i="14" s="1"/>
  <c r="F63" i="13"/>
  <c r="F63" i="14" s="1"/>
  <c r="E63" i="13"/>
  <c r="E63" i="14" s="1"/>
  <c r="D63" i="13"/>
  <c r="D63" i="14" s="1"/>
  <c r="H62" i="13"/>
  <c r="H62" i="14" s="1"/>
  <c r="G62" i="13"/>
  <c r="G62" i="14" s="1"/>
  <c r="F62" i="13"/>
  <c r="F62" i="14" s="1"/>
  <c r="E62" i="13"/>
  <c r="E62" i="14" s="1"/>
  <c r="D62" i="13"/>
  <c r="D62" i="14" s="1"/>
  <c r="H61" i="13"/>
  <c r="H61" i="14" s="1"/>
  <c r="G61" i="13"/>
  <c r="G61" i="14" s="1"/>
  <c r="F61" i="13"/>
  <c r="F61" i="14" s="1"/>
  <c r="E61" i="13"/>
  <c r="E61" i="14" s="1"/>
  <c r="D61" i="13"/>
  <c r="D61" i="14" s="1"/>
  <c r="H60" i="13"/>
  <c r="H60" i="14" s="1"/>
  <c r="G60" i="13"/>
  <c r="G60" i="14" s="1"/>
  <c r="F60" i="13"/>
  <c r="F60" i="14" s="1"/>
  <c r="E60" i="13"/>
  <c r="E60" i="14" s="1"/>
  <c r="D60" i="13"/>
  <c r="D60" i="14" s="1"/>
  <c r="H59" i="13"/>
  <c r="H59" i="14" s="1"/>
  <c r="G59" i="13"/>
  <c r="G59" i="14" s="1"/>
  <c r="F59" i="13"/>
  <c r="F59" i="14" s="1"/>
  <c r="E59" i="13"/>
  <c r="E59" i="14" s="1"/>
  <c r="D59" i="13"/>
  <c r="D59" i="14" s="1"/>
  <c r="H58" i="13"/>
  <c r="H58" i="14" s="1"/>
  <c r="G58" i="13"/>
  <c r="G58" i="14" s="1"/>
  <c r="F58" i="13"/>
  <c r="F58" i="14" s="1"/>
  <c r="E58" i="13"/>
  <c r="E58" i="14" s="1"/>
  <c r="D58" i="13"/>
  <c r="D58" i="14" s="1"/>
  <c r="H57" i="13"/>
  <c r="H57" i="14" s="1"/>
  <c r="G57" i="13"/>
  <c r="G57" i="14" s="1"/>
  <c r="F57" i="13"/>
  <c r="F57" i="14" s="1"/>
  <c r="E57" i="13"/>
  <c r="E57" i="14" s="1"/>
  <c r="D57" i="13"/>
  <c r="D57" i="14" s="1"/>
  <c r="H56" i="13"/>
  <c r="H56" i="14" s="1"/>
  <c r="G56" i="13"/>
  <c r="G56" i="14" s="1"/>
  <c r="F56" i="13"/>
  <c r="F56" i="14" s="1"/>
  <c r="E56" i="13"/>
  <c r="E56" i="14" s="1"/>
  <c r="D56" i="13"/>
  <c r="D56" i="14" s="1"/>
  <c r="H55" i="13"/>
  <c r="H55" i="14" s="1"/>
  <c r="G55" i="13"/>
  <c r="G55" i="14" s="1"/>
  <c r="F55" i="13"/>
  <c r="F55" i="14" s="1"/>
  <c r="E55" i="13"/>
  <c r="E55" i="14" s="1"/>
  <c r="D55" i="13"/>
  <c r="D55" i="14" s="1"/>
  <c r="H54" i="13"/>
  <c r="H54" i="14" s="1"/>
  <c r="G54" i="13"/>
  <c r="G54" i="14" s="1"/>
  <c r="F54" i="13"/>
  <c r="F54" i="14" s="1"/>
  <c r="E54" i="13"/>
  <c r="E54" i="14" s="1"/>
  <c r="D54" i="13"/>
  <c r="D54" i="14" s="1"/>
  <c r="H53" i="13"/>
  <c r="H53" i="14" s="1"/>
  <c r="G53" i="13"/>
  <c r="G53" i="14" s="1"/>
  <c r="F53" i="13"/>
  <c r="F53" i="14" s="1"/>
  <c r="E53" i="13"/>
  <c r="E53" i="14" s="1"/>
  <c r="D53" i="13"/>
  <c r="D53" i="14" s="1"/>
  <c r="H52" i="13"/>
  <c r="H52" i="14" s="1"/>
  <c r="G52" i="13"/>
  <c r="G52" i="14" s="1"/>
  <c r="F52" i="13"/>
  <c r="F52" i="14" s="1"/>
  <c r="E52" i="13"/>
  <c r="E52" i="14" s="1"/>
  <c r="D52" i="13"/>
  <c r="D52" i="14" s="1"/>
  <c r="H51" i="13"/>
  <c r="H51" i="14" s="1"/>
  <c r="G51" i="13"/>
  <c r="G51" i="14" s="1"/>
  <c r="F51" i="13"/>
  <c r="F51" i="14" s="1"/>
  <c r="E51" i="13"/>
  <c r="E51" i="14" s="1"/>
  <c r="D51" i="13"/>
  <c r="D51" i="14" s="1"/>
  <c r="H50" i="13"/>
  <c r="H50" i="14" s="1"/>
  <c r="G50" i="13"/>
  <c r="G50" i="14" s="1"/>
  <c r="F50" i="13"/>
  <c r="F50" i="14" s="1"/>
  <c r="E50" i="13"/>
  <c r="E50" i="14" s="1"/>
  <c r="D50" i="13"/>
  <c r="D50" i="14" s="1"/>
  <c r="H49" i="13"/>
  <c r="H49" i="14" s="1"/>
  <c r="G49" i="13"/>
  <c r="G49" i="14" s="1"/>
  <c r="F49" i="13"/>
  <c r="F49" i="14" s="1"/>
  <c r="E49" i="13"/>
  <c r="E49" i="14" s="1"/>
  <c r="D49" i="13"/>
  <c r="D49" i="14" s="1"/>
  <c r="H48" i="13"/>
  <c r="H48" i="14" s="1"/>
  <c r="G48" i="13"/>
  <c r="G48" i="14" s="1"/>
  <c r="F48" i="13"/>
  <c r="F48" i="14" s="1"/>
  <c r="E48" i="13"/>
  <c r="E48" i="14" s="1"/>
  <c r="D48" i="13"/>
  <c r="D48" i="14" s="1"/>
  <c r="H47" i="13"/>
  <c r="H47" i="14" s="1"/>
  <c r="G47" i="13"/>
  <c r="G47" i="14" s="1"/>
  <c r="F47" i="13"/>
  <c r="F47" i="14" s="1"/>
  <c r="E47" i="13"/>
  <c r="E47" i="14" s="1"/>
  <c r="D47" i="13"/>
  <c r="D47" i="14" s="1"/>
  <c r="H46" i="13"/>
  <c r="H46" i="14" s="1"/>
  <c r="G46" i="13"/>
  <c r="G46" i="14" s="1"/>
  <c r="F46" i="13"/>
  <c r="F46" i="14" s="1"/>
  <c r="E46" i="13"/>
  <c r="E46" i="14" s="1"/>
  <c r="D46" i="13"/>
  <c r="D46" i="14" s="1"/>
  <c r="H45" i="13"/>
  <c r="H45" i="14" s="1"/>
  <c r="G45" i="13"/>
  <c r="G45" i="14" s="1"/>
  <c r="F45" i="13"/>
  <c r="F45" i="14" s="1"/>
  <c r="E45" i="13"/>
  <c r="E45" i="14" s="1"/>
  <c r="D45" i="13"/>
  <c r="D45" i="14" s="1"/>
  <c r="H44" i="13"/>
  <c r="H44" i="14" s="1"/>
  <c r="G44" i="13"/>
  <c r="G44" i="14" s="1"/>
  <c r="F44" i="13"/>
  <c r="F44" i="14" s="1"/>
  <c r="E44" i="13"/>
  <c r="E44" i="14" s="1"/>
  <c r="D44" i="13"/>
  <c r="D44" i="14" s="1"/>
  <c r="H43" i="13"/>
  <c r="H43" i="14" s="1"/>
  <c r="G43" i="13"/>
  <c r="G43" i="14" s="1"/>
  <c r="F43" i="13"/>
  <c r="F43" i="14" s="1"/>
  <c r="E43" i="13"/>
  <c r="E43" i="14" s="1"/>
  <c r="D43" i="13"/>
  <c r="D43" i="14" s="1"/>
  <c r="H42" i="13"/>
  <c r="H42" i="14" s="1"/>
  <c r="G42" i="13"/>
  <c r="G42" i="14" s="1"/>
  <c r="F42" i="13"/>
  <c r="F42" i="14" s="1"/>
  <c r="E42" i="13"/>
  <c r="E42" i="14" s="1"/>
  <c r="D42" i="13"/>
  <c r="D42" i="14" s="1"/>
  <c r="H41" i="13"/>
  <c r="H41" i="14" s="1"/>
  <c r="G41" i="13"/>
  <c r="G41" i="14" s="1"/>
  <c r="F41" i="13"/>
  <c r="F41" i="14" s="1"/>
  <c r="E41" i="13"/>
  <c r="E41" i="14" s="1"/>
  <c r="D41" i="13"/>
  <c r="D41" i="14" s="1"/>
  <c r="H40" i="13"/>
  <c r="H40" i="14" s="1"/>
  <c r="G40" i="13"/>
  <c r="G40" i="14" s="1"/>
  <c r="F40" i="13"/>
  <c r="F40" i="14" s="1"/>
  <c r="E40" i="13"/>
  <c r="E40" i="14" s="1"/>
  <c r="D40" i="13"/>
  <c r="D40" i="14" s="1"/>
  <c r="H39" i="13"/>
  <c r="H39" i="14" s="1"/>
  <c r="G39" i="13"/>
  <c r="G39" i="14" s="1"/>
  <c r="F39" i="13"/>
  <c r="F39" i="14" s="1"/>
  <c r="E39" i="13"/>
  <c r="E39" i="14" s="1"/>
  <c r="D39" i="13"/>
  <c r="D39" i="14" s="1"/>
  <c r="H38" i="13"/>
  <c r="H38" i="14" s="1"/>
  <c r="G38" i="13"/>
  <c r="G38" i="14" s="1"/>
  <c r="F38" i="13"/>
  <c r="F38" i="14" s="1"/>
  <c r="E38" i="13"/>
  <c r="E38" i="14" s="1"/>
  <c r="D38" i="13"/>
  <c r="D38" i="14" s="1"/>
  <c r="H37" i="13"/>
  <c r="H37" i="14" s="1"/>
  <c r="G37" i="13"/>
  <c r="G37" i="14" s="1"/>
  <c r="F37" i="13"/>
  <c r="F37" i="14" s="1"/>
  <c r="E37" i="13"/>
  <c r="E37" i="14" s="1"/>
  <c r="D37" i="13"/>
  <c r="D37" i="14" s="1"/>
  <c r="H36" i="13"/>
  <c r="H36" i="14" s="1"/>
  <c r="G36" i="13"/>
  <c r="G36" i="14" s="1"/>
  <c r="F36" i="13"/>
  <c r="F36" i="14" s="1"/>
  <c r="E36" i="13"/>
  <c r="E36" i="14" s="1"/>
  <c r="D36" i="13"/>
  <c r="D36" i="14" s="1"/>
  <c r="H35" i="13"/>
  <c r="H35" i="14" s="1"/>
  <c r="G35" i="13"/>
  <c r="G35" i="14" s="1"/>
  <c r="F35" i="13"/>
  <c r="F35" i="14" s="1"/>
  <c r="E35" i="13"/>
  <c r="E35" i="14" s="1"/>
  <c r="D35" i="13"/>
  <c r="D35" i="14" s="1"/>
  <c r="H34" i="13"/>
  <c r="H34" i="14" s="1"/>
  <c r="G34" i="13"/>
  <c r="G34" i="14" s="1"/>
  <c r="F34" i="13"/>
  <c r="F34" i="14" s="1"/>
  <c r="E34" i="13"/>
  <c r="E34" i="14" s="1"/>
  <c r="D34" i="13"/>
  <c r="D34" i="14" s="1"/>
  <c r="H33" i="13"/>
  <c r="H33" i="14" s="1"/>
  <c r="G33" i="13"/>
  <c r="G33" i="14" s="1"/>
  <c r="F33" i="13"/>
  <c r="F33" i="14" s="1"/>
  <c r="E33" i="13"/>
  <c r="E33" i="14" s="1"/>
  <c r="D33" i="13"/>
  <c r="D33" i="14" s="1"/>
  <c r="H32" i="13"/>
  <c r="H32" i="14" s="1"/>
  <c r="G32" i="13"/>
  <c r="G32" i="14" s="1"/>
  <c r="F32" i="13"/>
  <c r="F32" i="14" s="1"/>
  <c r="E32" i="13"/>
  <c r="E32" i="14" s="1"/>
  <c r="D32" i="13"/>
  <c r="D32" i="14" s="1"/>
  <c r="H31" i="13"/>
  <c r="H31" i="14" s="1"/>
  <c r="G31" i="13"/>
  <c r="G31" i="14" s="1"/>
  <c r="F31" i="13"/>
  <c r="F31" i="14" s="1"/>
  <c r="E31" i="13"/>
  <c r="E31" i="14" s="1"/>
  <c r="D31" i="13"/>
  <c r="D31" i="14" s="1"/>
  <c r="H30" i="13"/>
  <c r="H30" i="14" s="1"/>
  <c r="G30" i="13"/>
  <c r="G30" i="14" s="1"/>
  <c r="F30" i="13"/>
  <c r="F30" i="14" s="1"/>
  <c r="E30" i="13"/>
  <c r="E30" i="14" s="1"/>
  <c r="D30" i="13"/>
  <c r="D30" i="14" s="1"/>
  <c r="H29" i="13"/>
  <c r="H29" i="14" s="1"/>
  <c r="G29" i="13"/>
  <c r="G29" i="14" s="1"/>
  <c r="F29" i="13"/>
  <c r="F29" i="14" s="1"/>
  <c r="E29" i="13"/>
  <c r="E29" i="14" s="1"/>
  <c r="D29" i="13"/>
  <c r="D29" i="14" s="1"/>
  <c r="H28" i="13"/>
  <c r="H28" i="14" s="1"/>
  <c r="G28" i="13"/>
  <c r="G28" i="14" s="1"/>
  <c r="F28" i="13"/>
  <c r="F28" i="14" s="1"/>
  <c r="E28" i="13"/>
  <c r="E28" i="14" s="1"/>
  <c r="D28" i="13"/>
  <c r="D28" i="14" s="1"/>
  <c r="H27" i="13"/>
  <c r="H27" i="14" s="1"/>
  <c r="G27" i="13"/>
  <c r="G27" i="14" s="1"/>
  <c r="F27" i="13"/>
  <c r="F27" i="14" s="1"/>
  <c r="E27" i="13"/>
  <c r="E27" i="14" s="1"/>
  <c r="D27" i="13"/>
  <c r="D27" i="14" s="1"/>
  <c r="H26" i="13"/>
  <c r="H26" i="14" s="1"/>
  <c r="G26" i="13"/>
  <c r="G26" i="14" s="1"/>
  <c r="F26" i="13"/>
  <c r="F26" i="14" s="1"/>
  <c r="E26" i="13"/>
  <c r="E26" i="14" s="1"/>
  <c r="D26" i="13"/>
  <c r="D26" i="14" s="1"/>
  <c r="H25" i="13"/>
  <c r="H25" i="14" s="1"/>
  <c r="G25" i="13"/>
  <c r="G25" i="14" s="1"/>
  <c r="F25" i="13"/>
  <c r="F25" i="14" s="1"/>
  <c r="E25" i="13"/>
  <c r="E25" i="14" s="1"/>
  <c r="D25" i="13"/>
  <c r="D25" i="14" s="1"/>
  <c r="H24" i="13"/>
  <c r="H24" i="14" s="1"/>
  <c r="G24" i="13"/>
  <c r="G24" i="14" s="1"/>
  <c r="F24" i="13"/>
  <c r="F24" i="14" s="1"/>
  <c r="E24" i="13"/>
  <c r="E24" i="14" s="1"/>
  <c r="D24" i="13"/>
  <c r="D24" i="14" s="1"/>
  <c r="H23" i="13"/>
  <c r="H23" i="14" s="1"/>
  <c r="G23" i="13"/>
  <c r="G23" i="14" s="1"/>
  <c r="F23" i="13"/>
  <c r="F23" i="14" s="1"/>
  <c r="E23" i="13"/>
  <c r="E23" i="14" s="1"/>
  <c r="D23" i="13"/>
  <c r="D23" i="14" s="1"/>
  <c r="H22" i="13"/>
  <c r="H22" i="14" s="1"/>
  <c r="G22" i="13"/>
  <c r="G22" i="14" s="1"/>
  <c r="F22" i="13"/>
  <c r="F22" i="14" s="1"/>
  <c r="E22" i="13"/>
  <c r="E22" i="14" s="1"/>
  <c r="D22" i="13"/>
  <c r="D22" i="14" s="1"/>
  <c r="H21" i="13"/>
  <c r="H21" i="14" s="1"/>
  <c r="G21" i="13"/>
  <c r="G21" i="14" s="1"/>
  <c r="F21" i="13"/>
  <c r="F21" i="14" s="1"/>
  <c r="E21" i="13"/>
  <c r="E21" i="14" s="1"/>
  <c r="D21" i="13"/>
  <c r="D21" i="14" s="1"/>
  <c r="H20" i="13"/>
  <c r="H20" i="14" s="1"/>
  <c r="G20" i="13"/>
  <c r="G20" i="14" s="1"/>
  <c r="F20" i="13"/>
  <c r="F20" i="14" s="1"/>
  <c r="E20" i="13"/>
  <c r="E20" i="14" s="1"/>
  <c r="D20" i="13"/>
  <c r="D20" i="14" s="1"/>
  <c r="H19" i="13"/>
  <c r="H19" i="14" s="1"/>
  <c r="G19" i="13"/>
  <c r="G19" i="14" s="1"/>
  <c r="F19" i="13"/>
  <c r="F19" i="14" s="1"/>
  <c r="E19" i="13"/>
  <c r="E19" i="14" s="1"/>
  <c r="D19" i="13"/>
  <c r="D19" i="14" s="1"/>
  <c r="H18" i="13"/>
  <c r="H18" i="14" s="1"/>
  <c r="G18" i="13"/>
  <c r="G18" i="14" s="1"/>
  <c r="F18" i="13"/>
  <c r="F18" i="14" s="1"/>
  <c r="E18" i="13"/>
  <c r="E18" i="14" s="1"/>
  <c r="D18" i="13"/>
  <c r="D18" i="14" s="1"/>
  <c r="H17" i="13"/>
  <c r="H17" i="14" s="1"/>
  <c r="G17" i="13"/>
  <c r="G17" i="14" s="1"/>
  <c r="F17" i="13"/>
  <c r="F17" i="14" s="1"/>
  <c r="E17" i="13"/>
  <c r="E17" i="14" s="1"/>
  <c r="D17" i="13"/>
  <c r="D17" i="14" s="1"/>
  <c r="H16" i="13"/>
  <c r="H16" i="14" s="1"/>
  <c r="G16" i="13"/>
  <c r="G16" i="14" s="1"/>
  <c r="F16" i="13"/>
  <c r="F16" i="14" s="1"/>
  <c r="E16" i="13"/>
  <c r="E16" i="14" s="1"/>
  <c r="D16" i="13"/>
  <c r="D16" i="14" s="1"/>
  <c r="H15" i="13"/>
  <c r="H15" i="14" s="1"/>
  <c r="G15" i="13"/>
  <c r="G15" i="14" s="1"/>
  <c r="F15" i="13"/>
  <c r="F15" i="14" s="1"/>
  <c r="E15" i="13"/>
  <c r="E15" i="14" s="1"/>
  <c r="D15" i="13"/>
  <c r="D15" i="14" s="1"/>
  <c r="H14" i="13"/>
  <c r="H14" i="14" s="1"/>
  <c r="G14" i="13"/>
  <c r="G14" i="14" s="1"/>
  <c r="F14" i="13"/>
  <c r="F14" i="14" s="1"/>
  <c r="E14" i="13"/>
  <c r="E14" i="14" s="1"/>
  <c r="D14" i="13"/>
  <c r="D14" i="14" s="1"/>
  <c r="H13" i="13"/>
  <c r="H13" i="14" s="1"/>
  <c r="G13" i="13"/>
  <c r="G13" i="14" s="1"/>
  <c r="F13" i="13"/>
  <c r="F13" i="14" s="1"/>
  <c r="E13" i="13"/>
  <c r="E13" i="14" s="1"/>
  <c r="D13" i="13"/>
  <c r="D13" i="14" s="1"/>
  <c r="H12" i="13"/>
  <c r="H12" i="14" s="1"/>
  <c r="G12" i="13"/>
  <c r="G12" i="14" s="1"/>
  <c r="F12" i="13"/>
  <c r="F12" i="14" s="1"/>
  <c r="E12" i="13"/>
  <c r="E12" i="14" s="1"/>
  <c r="D12" i="13"/>
  <c r="D12" i="14" s="1"/>
  <c r="H11" i="13"/>
  <c r="H11" i="14" s="1"/>
  <c r="G11" i="13"/>
  <c r="G11" i="14" s="1"/>
  <c r="F11" i="13"/>
  <c r="F11" i="14" s="1"/>
  <c r="E11" i="13"/>
  <c r="E11" i="14" s="1"/>
  <c r="D11" i="13"/>
  <c r="D11" i="14" s="1"/>
  <c r="H10" i="13"/>
  <c r="H10" i="14" s="1"/>
  <c r="G10" i="13"/>
  <c r="G10" i="14" s="1"/>
  <c r="F10" i="13"/>
  <c r="F10" i="14" s="1"/>
  <c r="E10" i="13"/>
  <c r="E10" i="14" s="1"/>
  <c r="D10" i="13"/>
  <c r="D10" i="14" s="1"/>
  <c r="H9" i="13"/>
  <c r="H9" i="14" s="1"/>
  <c r="G9" i="13"/>
  <c r="G9" i="14" s="1"/>
  <c r="F9" i="13"/>
  <c r="F9" i="14" s="1"/>
  <c r="E9" i="13"/>
  <c r="E9" i="14" s="1"/>
  <c r="D9" i="13"/>
  <c r="D9" i="14" s="1"/>
  <c r="H8" i="13"/>
  <c r="H8" i="14" s="1"/>
  <c r="G8" i="13"/>
  <c r="G8" i="14" s="1"/>
  <c r="F8" i="13"/>
  <c r="F8" i="14" s="1"/>
  <c r="E8" i="13"/>
  <c r="E8" i="14" s="1"/>
  <c r="D8" i="13"/>
  <c r="D8" i="14" s="1"/>
  <c r="H7" i="13"/>
  <c r="H7" i="14" s="1"/>
  <c r="G7" i="13"/>
  <c r="G7" i="14" s="1"/>
  <c r="F7" i="13"/>
  <c r="F7" i="14" s="1"/>
  <c r="E7" i="13"/>
  <c r="E7" i="14" s="1"/>
  <c r="D7" i="13"/>
  <c r="D7" i="14" s="1"/>
  <c r="H6" i="13"/>
  <c r="H6" i="14" s="1"/>
  <c r="G6" i="13"/>
  <c r="G6" i="14" s="1"/>
  <c r="F6" i="13"/>
  <c r="F6" i="14" s="1"/>
  <c r="E6" i="13"/>
  <c r="E6" i="14" s="1"/>
  <c r="D6" i="13"/>
  <c r="D6" i="14" s="1"/>
  <c r="H5" i="13"/>
  <c r="H5" i="14" s="1"/>
  <c r="G5" i="13"/>
  <c r="G5" i="14" s="1"/>
  <c r="F5" i="13"/>
  <c r="F5" i="14" s="1"/>
  <c r="E5" i="13"/>
  <c r="E5" i="14" s="1"/>
  <c r="D5" i="13"/>
  <c r="D5" i="14" s="1"/>
  <c r="H4" i="13"/>
  <c r="H4" i="14" s="1"/>
  <c r="G4" i="13"/>
  <c r="G4" i="14" s="1"/>
  <c r="F4" i="13"/>
  <c r="F4" i="14" s="1"/>
  <c r="E4" i="13"/>
  <c r="E4" i="14" s="1"/>
  <c r="D4" i="13"/>
  <c r="D4" i="14" s="1"/>
  <c r="H3" i="13"/>
  <c r="H3" i="14" s="1"/>
  <c r="G3" i="13"/>
  <c r="G3" i="14" s="1"/>
  <c r="F3" i="13"/>
  <c r="F3" i="14" s="1"/>
  <c r="E3" i="13"/>
  <c r="E3" i="14" s="1"/>
  <c r="D3" i="13"/>
  <c r="D3" i="14" s="1"/>
  <c r="H2" i="13"/>
  <c r="H2" i="14" s="1"/>
  <c r="G2" i="13"/>
  <c r="G2" i="14" s="1"/>
  <c r="F2" i="13"/>
  <c r="F2" i="14" s="1"/>
  <c r="E2" i="13"/>
  <c r="E2" i="14" s="1"/>
  <c r="D2" i="13"/>
  <c r="D2" i="14" s="1"/>
  <c r="D1927" i="14" l="1"/>
  <c r="D1928" i="14" s="1"/>
  <c r="F1717" i="14"/>
  <c r="G1717" i="14" s="1"/>
  <c r="H1717" i="14" s="1"/>
  <c r="E1719" i="14"/>
  <c r="E1727" i="14"/>
  <c r="F1727" i="14" s="1"/>
  <c r="G1727" i="14" s="1"/>
  <c r="H1727" i="14" s="1"/>
  <c r="F1730" i="14"/>
  <c r="G1730" i="14" s="1"/>
  <c r="H1730" i="14" s="1"/>
  <c r="E1751" i="14"/>
  <c r="F1751" i="14" s="1"/>
  <c r="G1751" i="14" s="1"/>
  <c r="H1751" i="14" s="1"/>
  <c r="E1759" i="14"/>
  <c r="F1759" i="14" s="1"/>
  <c r="G1759" i="14" s="1"/>
  <c r="H1759" i="14" s="1"/>
  <c r="E1767" i="14"/>
  <c r="F1767" i="14" s="1"/>
  <c r="G1767" i="14" s="1"/>
  <c r="H1767" i="14" s="1"/>
  <c r="E1775" i="14"/>
  <c r="F1775" i="14" s="1"/>
  <c r="G1775" i="14" s="1"/>
  <c r="H1775" i="14" s="1"/>
  <c r="E1783" i="14"/>
  <c r="F1783" i="14" s="1"/>
  <c r="G1783" i="14" s="1"/>
  <c r="H1783" i="14" s="1"/>
  <c r="E1791" i="14"/>
  <c r="F1791" i="14" s="1"/>
  <c r="G1791" i="14" s="1"/>
  <c r="H1791" i="14" s="1"/>
  <c r="F1794" i="14"/>
  <c r="G1794" i="14" s="1"/>
  <c r="H1794" i="14" s="1"/>
  <c r="E1799" i="14"/>
  <c r="F1799" i="14" s="1"/>
  <c r="G1799" i="14" s="1"/>
  <c r="H1799" i="14" s="1"/>
  <c r="E1807" i="14"/>
  <c r="F1807" i="14" s="1"/>
  <c r="G1807" i="14" s="1"/>
  <c r="H1807" i="14" s="1"/>
  <c r="E1815" i="14"/>
  <c r="F1815" i="14" s="1"/>
  <c r="G1815" i="14" s="1"/>
  <c r="H1815" i="14" s="1"/>
  <c r="E1823" i="14"/>
  <c r="F1823" i="14" s="1"/>
  <c r="G1823" i="14" s="1"/>
  <c r="H1823" i="14" s="1"/>
  <c r="E1831" i="14"/>
  <c r="F1831" i="14" s="1"/>
  <c r="G1831" i="14" s="1"/>
  <c r="H1831" i="14" s="1"/>
  <c r="E1839" i="14"/>
  <c r="F1839" i="14" s="1"/>
  <c r="G1839" i="14" s="1"/>
  <c r="H1839" i="14" s="1"/>
  <c r="E1847" i="14"/>
  <c r="F1847" i="14" s="1"/>
  <c r="G1847" i="14" s="1"/>
  <c r="H1847" i="14" s="1"/>
  <c r="E1855" i="14"/>
  <c r="F1855" i="14" s="1"/>
  <c r="G1855" i="14" s="1"/>
  <c r="H1855" i="14" s="1"/>
  <c r="E1911" i="14"/>
  <c r="F1911" i="14" s="1"/>
  <c r="G1911" i="14" s="1"/>
  <c r="H1911" i="14" s="1"/>
  <c r="H1724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F1719" i="14"/>
  <c r="G1719" i="14" s="1"/>
  <c r="H1719" i="14" s="1"/>
  <c r="G1721" i="14"/>
  <c r="H1721" i="14" s="1"/>
  <c r="F1729" i="14"/>
  <c r="G1729" i="14" s="1"/>
  <c r="H1729" i="14" s="1"/>
  <c r="E1732" i="14"/>
  <c r="F1732" i="14" s="1"/>
  <c r="G1732" i="14" s="1"/>
  <c r="H1732" i="14" s="1"/>
  <c r="G1737" i="14"/>
  <c r="H1737" i="14" s="1"/>
  <c r="F1745" i="14"/>
  <c r="G1745" i="14" s="1"/>
  <c r="H1745" i="14" s="1"/>
  <c r="F1753" i="14"/>
  <c r="G1753" i="14" s="1"/>
  <c r="H1753" i="14" s="1"/>
  <c r="F1761" i="14"/>
  <c r="G1761" i="14" s="1"/>
  <c r="H1761" i="14" s="1"/>
  <c r="F1769" i="14"/>
  <c r="G1769" i="14" s="1"/>
  <c r="H1769" i="14" s="1"/>
  <c r="F1777" i="14"/>
  <c r="G1777" i="14" s="1"/>
  <c r="H1777" i="14" s="1"/>
  <c r="F1785" i="14"/>
  <c r="G1785" i="14" s="1"/>
  <c r="H1785" i="14" s="1"/>
  <c r="F1793" i="14"/>
  <c r="G1793" i="14" s="1"/>
  <c r="H1793" i="14" s="1"/>
  <c r="F1801" i="14"/>
  <c r="G1801" i="14" s="1"/>
  <c r="H1801" i="14" s="1"/>
  <c r="F1809" i="14"/>
  <c r="G1809" i="14" s="1"/>
  <c r="H1809" i="14" s="1"/>
  <c r="G1817" i="14"/>
  <c r="H1817" i="14" s="1"/>
  <c r="G1825" i="14"/>
  <c r="H1825" i="14" s="1"/>
  <c r="G1833" i="14"/>
  <c r="H1833" i="14" s="1"/>
  <c r="G1841" i="14"/>
  <c r="H1841" i="14" s="1"/>
  <c r="G1849" i="14"/>
  <c r="H1849" i="14" s="1"/>
  <c r="G1857" i="14"/>
  <c r="H1857" i="14" s="1"/>
  <c r="G1865" i="14"/>
  <c r="H1865" i="14" s="1"/>
  <c r="G1873" i="14"/>
  <c r="H1873" i="14" s="1"/>
  <c r="G1881" i="14"/>
  <c r="H1881" i="14" s="1"/>
  <c r="G1889" i="14"/>
  <c r="H1889" i="14" s="1"/>
  <c r="G1897" i="14"/>
  <c r="H1897" i="14" s="1"/>
  <c r="G1905" i="14"/>
  <c r="H1905" i="14" s="1"/>
  <c r="E1734" i="14"/>
  <c r="F1734" i="14" s="1"/>
  <c r="G1734" i="14" s="1"/>
  <c r="H1734" i="14" s="1"/>
  <c r="E1742" i="14"/>
  <c r="F1742" i="14" s="1"/>
  <c r="G1742" i="14" s="1"/>
  <c r="H1742" i="14" s="1"/>
  <c r="E1750" i="14"/>
  <c r="F1750" i="14" s="1"/>
  <c r="G1750" i="14" s="1"/>
  <c r="H1750" i="14" s="1"/>
  <c r="E1758" i="14"/>
  <c r="F1758" i="14" s="1"/>
  <c r="G1758" i="14" s="1"/>
  <c r="H1758" i="14" s="1"/>
  <c r="E1766" i="14"/>
  <c r="F1766" i="14" s="1"/>
  <c r="G1766" i="14" s="1"/>
  <c r="H1766" i="14" s="1"/>
  <c r="E1774" i="14"/>
  <c r="F1774" i="14" s="1"/>
  <c r="G1774" i="14" s="1"/>
  <c r="H1774" i="14" s="1"/>
  <c r="E1782" i="14"/>
  <c r="F1782" i="14" s="1"/>
  <c r="G1782" i="14" s="1"/>
  <c r="H1782" i="14" s="1"/>
  <c r="E1790" i="14"/>
  <c r="F1790" i="14" s="1"/>
  <c r="G1790" i="14" s="1"/>
  <c r="H1790" i="14" s="1"/>
  <c r="E1798" i="14"/>
  <c r="F1798" i="14" s="1"/>
  <c r="G1798" i="14" s="1"/>
  <c r="H1798" i="14" s="1"/>
  <c r="E1806" i="14"/>
  <c r="F1806" i="14" s="1"/>
  <c r="G1806" i="14" s="1"/>
  <c r="H1806" i="14" s="1"/>
  <c r="E1814" i="14"/>
  <c r="F1814" i="14" s="1"/>
  <c r="G1814" i="14" s="1"/>
  <c r="H1814" i="14" s="1"/>
  <c r="E1822" i="14"/>
  <c r="F1822" i="14" s="1"/>
  <c r="G1822" i="14" s="1"/>
  <c r="H1822" i="14" s="1"/>
  <c r="E1830" i="14"/>
  <c r="F1830" i="14" s="1"/>
  <c r="G1830" i="14" s="1"/>
  <c r="H1830" i="14" s="1"/>
  <c r="E1838" i="14"/>
  <c r="F1838" i="14" s="1"/>
  <c r="G1838" i="14" s="1"/>
  <c r="H1838" i="14" s="1"/>
  <c r="E1846" i="14"/>
  <c r="F1846" i="14" s="1"/>
  <c r="G1846" i="14" s="1"/>
  <c r="H1846" i="14" s="1"/>
  <c r="E1854" i="14"/>
  <c r="F1854" i="14" s="1"/>
  <c r="G1854" i="14" s="1"/>
  <c r="H1854" i="14" s="1"/>
  <c r="E1862" i="14"/>
  <c r="F1862" i="14" s="1"/>
  <c r="G1862" i="14" s="1"/>
  <c r="H1862" i="14" s="1"/>
  <c r="E1870" i="14"/>
  <c r="F1870" i="14" s="1"/>
  <c r="G1870" i="14" s="1"/>
  <c r="H1870" i="14" s="1"/>
  <c r="F1878" i="14"/>
  <c r="G1878" i="14" s="1"/>
  <c r="H1878" i="14" s="1"/>
  <c r="F1886" i="14"/>
  <c r="G1886" i="14" s="1"/>
  <c r="H1886" i="14" s="1"/>
  <c r="F1894" i="14"/>
  <c r="G1894" i="14" s="1"/>
  <c r="H1894" i="14" s="1"/>
  <c r="F1902" i="14"/>
  <c r="G1902" i="14" s="1"/>
  <c r="H1902" i="14" s="1"/>
  <c r="E1910" i="14"/>
  <c r="F1910" i="14" s="1"/>
  <c r="G1910" i="14" s="1"/>
  <c r="H1910" i="14" s="1"/>
  <c r="F1718" i="14"/>
  <c r="G1718" i="14" s="1"/>
  <c r="H1718" i="14" s="1"/>
  <c r="E1723" i="14"/>
  <c r="F1723" i="14" s="1"/>
  <c r="G1723" i="14" s="1"/>
  <c r="H1723" i="14" s="1"/>
  <c r="F1726" i="14"/>
  <c r="G1726" i="14" s="1"/>
  <c r="H1726" i="14" s="1"/>
  <c r="E1731" i="14"/>
  <c r="F1731" i="14" s="1"/>
  <c r="G1731" i="14" s="1"/>
  <c r="H1731" i="14" s="1"/>
  <c r="E1739" i="14"/>
  <c r="F1739" i="14" s="1"/>
  <c r="G1739" i="14" s="1"/>
  <c r="H1739" i="14" s="1"/>
  <c r="E1755" i="14"/>
  <c r="F1755" i="14" s="1"/>
  <c r="G1755" i="14" s="1"/>
  <c r="H1755" i="14" s="1"/>
  <c r="E1771" i="14"/>
  <c r="F1771" i="14" s="1"/>
  <c r="G1771" i="14" s="1"/>
  <c r="H1771" i="14" s="1"/>
  <c r="E1779" i="14"/>
  <c r="F1779" i="14" s="1"/>
  <c r="G1779" i="14" s="1"/>
  <c r="H1779" i="14" s="1"/>
  <c r="E1795" i="14"/>
  <c r="F1795" i="14" s="1"/>
  <c r="G1795" i="14" s="1"/>
  <c r="H1795" i="14" s="1"/>
  <c r="E1803" i="14"/>
  <c r="F1803" i="14" s="1"/>
  <c r="G1803" i="14" s="1"/>
  <c r="H1803" i="14" s="1"/>
  <c r="E1811" i="14"/>
  <c r="F1811" i="14" s="1"/>
  <c r="G1811" i="14" s="1"/>
  <c r="H1811" i="14" s="1"/>
  <c r="E1819" i="14"/>
  <c r="F1819" i="14" s="1"/>
  <c r="G1819" i="14" s="1"/>
  <c r="H1819" i="14" s="1"/>
  <c r="E1827" i="14"/>
  <c r="F1827" i="14" s="1"/>
  <c r="G1827" i="14" s="1"/>
  <c r="H1827" i="14" s="1"/>
  <c r="E1835" i="14"/>
  <c r="F1835" i="14" s="1"/>
  <c r="G1835" i="14" s="1"/>
  <c r="H1835" i="14" s="1"/>
  <c r="E1843" i="14"/>
  <c r="F1843" i="14" s="1"/>
  <c r="G1843" i="14" s="1"/>
  <c r="H1843" i="14" s="1"/>
  <c r="E1851" i="14"/>
  <c r="F1851" i="14" s="1"/>
  <c r="G1851" i="14" s="1"/>
  <c r="H1851" i="14" s="1"/>
  <c r="E1859" i="14"/>
  <c r="F1859" i="14" s="1"/>
  <c r="G1859" i="14" s="1"/>
  <c r="H1859" i="14" s="1"/>
  <c r="E1867" i="14"/>
  <c r="F1867" i="14" s="1"/>
  <c r="G1867" i="14" s="1"/>
  <c r="H1867" i="14" s="1"/>
  <c r="E1875" i="14"/>
  <c r="F1875" i="14" s="1"/>
  <c r="G1875" i="14" s="1"/>
  <c r="H1875" i="14" s="1"/>
  <c r="E1883" i="14"/>
  <c r="F1883" i="14" s="1"/>
  <c r="G1883" i="14" s="1"/>
  <c r="H1883" i="14" s="1"/>
  <c r="E1891" i="14"/>
  <c r="F1891" i="14" s="1"/>
  <c r="G1891" i="14" s="1"/>
  <c r="H1891" i="14" s="1"/>
  <c r="E1899" i="14"/>
  <c r="F1899" i="14" s="1"/>
  <c r="G1899" i="14" s="1"/>
  <c r="H1899" i="14" s="1"/>
  <c r="E1907" i="14"/>
  <c r="F1907" i="14" s="1"/>
  <c r="G1907" i="14" s="1"/>
  <c r="H1907" i="14" s="1"/>
  <c r="F1915" i="14"/>
  <c r="G1915" i="14" s="1"/>
  <c r="H1915" i="14" s="1"/>
  <c r="E1912" i="14"/>
  <c r="F1912" i="14" s="1"/>
  <c r="G1912" i="14" s="1"/>
  <c r="H1912" i="14" s="1"/>
  <c r="E1919" i="14"/>
  <c r="F1919" i="14" s="1"/>
  <c r="G1919" i="14" s="1"/>
  <c r="H1919" i="14" s="1"/>
  <c r="I1919" i="14" s="1"/>
  <c r="J1919" i="14" s="1"/>
  <c r="K1919" i="14" s="1"/>
  <c r="L1919" i="14" s="1"/>
  <c r="M1919" i="14" s="1"/>
  <c r="N1919" i="14" s="1"/>
  <c r="O1919" i="14" s="1"/>
  <c r="E1921" i="14"/>
  <c r="F1921" i="14" s="1"/>
  <c r="G1921" i="14" s="1"/>
  <c r="H1921" i="14" s="1"/>
  <c r="I1921" i="14" s="1"/>
  <c r="J1921" i="14" s="1"/>
  <c r="K1921" i="14" s="1"/>
  <c r="L1921" i="14" s="1"/>
  <c r="M1921" i="14" s="1"/>
  <c r="N1921" i="14" s="1"/>
  <c r="O1921" i="14" s="1"/>
  <c r="E1923" i="14"/>
  <c r="F1923" i="14" s="1"/>
  <c r="G1923" i="14" s="1"/>
  <c r="H1923" i="14" s="1"/>
  <c r="I1923" i="14" s="1"/>
  <c r="J1923" i="14" s="1"/>
  <c r="K1923" i="14" s="1"/>
  <c r="L1923" i="14" s="1"/>
  <c r="M1923" i="14" s="1"/>
  <c r="N1923" i="14" s="1"/>
  <c r="O1923" i="14" s="1"/>
  <c r="E1925" i="14"/>
  <c r="F1925" i="14" s="1"/>
  <c r="G1925" i="14" s="1"/>
  <c r="H1925" i="14" s="1"/>
  <c r="I1925" i="14" s="1"/>
  <c r="J1925" i="14" s="1"/>
  <c r="K1925" i="14" s="1"/>
  <c r="L1925" i="14" s="1"/>
  <c r="M1925" i="14" s="1"/>
  <c r="N1925" i="14" s="1"/>
  <c r="O1925" i="14" s="1"/>
  <c r="E1720" i="14"/>
  <c r="F1720" i="14" s="1"/>
  <c r="G1720" i="14" s="1"/>
  <c r="H1720" i="14" s="1"/>
  <c r="F1725" i="14"/>
  <c r="G1725" i="14" s="1"/>
  <c r="H1725" i="14" s="1"/>
  <c r="F1733" i="14"/>
  <c r="G1733" i="14" s="1"/>
  <c r="H1733" i="14" s="1"/>
  <c r="F1741" i="14"/>
  <c r="G1741" i="14" s="1"/>
  <c r="H1741" i="14" s="1"/>
  <c r="F1749" i="14"/>
  <c r="G1749" i="14" s="1"/>
  <c r="H1749" i="14" s="1"/>
  <c r="F1757" i="14"/>
  <c r="G1757" i="14" s="1"/>
  <c r="H1757" i="14" s="1"/>
  <c r="F1765" i="14"/>
  <c r="G1765" i="14" s="1"/>
  <c r="H1765" i="14" s="1"/>
  <c r="E1768" i="14"/>
  <c r="F1768" i="14" s="1"/>
  <c r="G1768" i="14" s="1"/>
  <c r="H1768" i="14" s="1"/>
  <c r="F1781" i="14"/>
  <c r="G1781" i="14" s="1"/>
  <c r="H1781" i="14" s="1"/>
  <c r="F1789" i="14"/>
  <c r="G1789" i="14" s="1"/>
  <c r="H1789" i="14" s="1"/>
  <c r="F1797" i="14"/>
  <c r="G1797" i="14" s="1"/>
  <c r="H1797" i="14" s="1"/>
  <c r="F1805" i="14"/>
  <c r="G1805" i="14" s="1"/>
  <c r="H1805" i="14" s="1"/>
  <c r="F1813" i="14"/>
  <c r="G1813" i="14" s="1"/>
  <c r="H1813" i="14" s="1"/>
  <c r="F1821" i="14"/>
  <c r="G1821" i="14" s="1"/>
  <c r="H1821" i="14" s="1"/>
  <c r="E1829" i="14"/>
  <c r="F1829" i="14" s="1"/>
  <c r="G1829" i="14" s="1"/>
  <c r="H1829" i="14" s="1"/>
  <c r="E1837" i="14"/>
  <c r="F1837" i="14" s="1"/>
  <c r="G1837" i="14" s="1"/>
  <c r="H1837" i="14" s="1"/>
  <c r="E1845" i="14"/>
  <c r="F1845" i="14" s="1"/>
  <c r="G1845" i="14" s="1"/>
  <c r="H1845" i="14" s="1"/>
  <c r="F1853" i="14"/>
  <c r="G1853" i="14" s="1"/>
  <c r="H1853" i="14" s="1"/>
  <c r="F1861" i="14"/>
  <c r="G1861" i="14" s="1"/>
  <c r="H1861" i="14" s="1"/>
  <c r="F1877" i="14"/>
  <c r="G1877" i="14" s="1"/>
  <c r="H1877" i="14" s="1"/>
  <c r="F1885" i="14"/>
  <c r="G1885" i="14" s="1"/>
  <c r="H1885" i="14" s="1"/>
  <c r="F1893" i="14"/>
  <c r="G1893" i="14" s="1"/>
  <c r="H1893" i="14" s="1"/>
  <c r="F1901" i="14"/>
  <c r="G1901" i="14" s="1"/>
  <c r="H1901" i="14" s="1"/>
  <c r="F1909" i="14"/>
  <c r="G1909" i="14" s="1"/>
  <c r="H1909" i="14" s="1"/>
  <c r="F1917" i="14"/>
  <c r="G1917" i="14" s="1"/>
  <c r="H1917" i="14" s="1"/>
  <c r="E1722" i="14"/>
  <c r="F1722" i="14" s="1"/>
  <c r="G1722" i="14" s="1"/>
  <c r="H1722" i="14" s="1"/>
  <c r="E1738" i="14"/>
  <c r="F1738" i="14" s="1"/>
  <c r="G1738" i="14" s="1"/>
  <c r="H1738" i="14" s="1"/>
  <c r="E1746" i="14"/>
  <c r="F1746" i="14" s="1"/>
  <c r="G1746" i="14" s="1"/>
  <c r="H1746" i="14" s="1"/>
  <c r="E1754" i="14"/>
  <c r="F1754" i="14" s="1"/>
  <c r="G1754" i="14" s="1"/>
  <c r="H1754" i="14" s="1"/>
  <c r="E1762" i="14"/>
  <c r="F1762" i="14" s="1"/>
  <c r="G1762" i="14" s="1"/>
  <c r="H1762" i="14" s="1"/>
  <c r="E1770" i="14"/>
  <c r="F1770" i="14" s="1"/>
  <c r="G1770" i="14" s="1"/>
  <c r="H1770" i="14" s="1"/>
  <c r="E1773" i="14"/>
  <c r="F1773" i="14" s="1"/>
  <c r="G1773" i="14" s="1"/>
  <c r="H1773" i="14" s="1"/>
  <c r="E1778" i="14"/>
  <c r="F1778" i="14" s="1"/>
  <c r="G1778" i="14" s="1"/>
  <c r="H1778" i="14" s="1"/>
  <c r="E1786" i="14"/>
  <c r="F1786" i="14" s="1"/>
  <c r="G1786" i="14" s="1"/>
  <c r="H1786" i="14" s="1"/>
  <c r="E1802" i="14"/>
  <c r="F1802" i="14" s="1"/>
  <c r="G1802" i="14" s="1"/>
  <c r="H1802" i="14" s="1"/>
  <c r="E1810" i="14"/>
  <c r="F1810" i="14" s="1"/>
  <c r="G1810" i="14" s="1"/>
  <c r="H1810" i="14" s="1"/>
  <c r="E1818" i="14"/>
  <c r="F1818" i="14" s="1"/>
  <c r="G1818" i="14" s="1"/>
  <c r="H1818" i="14" s="1"/>
  <c r="E1826" i="14"/>
  <c r="F1826" i="14" s="1"/>
  <c r="G1826" i="14" s="1"/>
  <c r="H1826" i="14" s="1"/>
  <c r="E1834" i="14"/>
  <c r="F1834" i="14" s="1"/>
  <c r="G1834" i="14" s="1"/>
  <c r="H1834" i="14" s="1"/>
  <c r="E1842" i="14"/>
  <c r="F1842" i="14" s="1"/>
  <c r="G1842" i="14" s="1"/>
  <c r="H1842" i="14" s="1"/>
  <c r="E1850" i="14"/>
  <c r="F1850" i="14" s="1"/>
  <c r="G1850" i="14" s="1"/>
  <c r="H1850" i="14" s="1"/>
  <c r="E1858" i="14"/>
  <c r="F1858" i="14" s="1"/>
  <c r="G1858" i="14" s="1"/>
  <c r="H1858" i="14" s="1"/>
  <c r="E1866" i="14"/>
  <c r="F1866" i="14" s="1"/>
  <c r="G1866" i="14" s="1"/>
  <c r="H1866" i="14" s="1"/>
  <c r="E1869" i="14"/>
  <c r="F1869" i="14" s="1"/>
  <c r="G1869" i="14" s="1"/>
  <c r="H1869" i="14" s="1"/>
  <c r="E1874" i="14"/>
  <c r="F1874" i="14" s="1"/>
  <c r="G1874" i="14" s="1"/>
  <c r="H1874" i="14" s="1"/>
  <c r="E1882" i="14"/>
  <c r="F1882" i="14" s="1"/>
  <c r="G1882" i="14" s="1"/>
  <c r="H1882" i="14" s="1"/>
  <c r="E1890" i="14"/>
  <c r="F1890" i="14" s="1"/>
  <c r="G1890" i="14" s="1"/>
  <c r="H1890" i="14" s="1"/>
  <c r="E1898" i="14"/>
  <c r="F1898" i="14" s="1"/>
  <c r="G1898" i="14" s="1"/>
  <c r="H1898" i="14" s="1"/>
  <c r="E1906" i="14"/>
  <c r="F1906" i="14" s="1"/>
  <c r="G1906" i="14" s="1"/>
  <c r="H1906" i="14" s="1"/>
  <c r="E1914" i="14"/>
  <c r="F1914" i="14" s="1"/>
  <c r="G1914" i="14" s="1"/>
  <c r="H1914" i="14" s="1"/>
  <c r="E1923" i="12"/>
  <c r="E1919" i="12" s="1"/>
  <c r="E1918" i="12" s="1"/>
  <c r="D1920" i="12"/>
  <c r="D1920" i="11"/>
  <c r="D1919" i="11" s="1"/>
  <c r="D1918" i="11" s="1"/>
  <c r="G1923" i="11"/>
  <c r="I1923" i="11" s="1"/>
  <c r="E1923" i="10"/>
  <c r="F1920" i="10"/>
  <c r="I1920" i="10" s="1"/>
  <c r="D1920" i="9"/>
  <c r="D1919" i="9" s="1"/>
  <c r="D1918" i="9" s="1"/>
  <c r="G1923" i="9"/>
  <c r="I1923" i="9" s="1"/>
  <c r="F1920" i="9"/>
  <c r="I1920" i="9" s="1"/>
  <c r="E1923" i="8"/>
  <c r="D1920" i="8"/>
  <c r="D1919" i="8" s="1"/>
  <c r="D1918" i="8" s="1"/>
  <c r="F1920" i="8"/>
  <c r="I1920" i="8" s="1"/>
  <c r="G1924" i="7"/>
  <c r="I1924" i="7" s="1"/>
  <c r="E1919" i="7"/>
  <c r="E1918" i="7" s="1"/>
  <c r="G1923" i="7"/>
  <c r="I1923" i="7" s="1"/>
  <c r="F1920" i="7"/>
  <c r="I1920" i="7" s="1"/>
  <c r="I1917" i="12"/>
  <c r="O1917" i="13" s="1"/>
  <c r="I1916" i="12"/>
  <c r="O1916" i="13" s="1"/>
  <c r="I1915" i="12"/>
  <c r="O1915" i="13" s="1"/>
  <c r="I1914" i="12"/>
  <c r="O1914" i="13" s="1"/>
  <c r="I1913" i="12"/>
  <c r="O1913" i="13" s="1"/>
  <c r="I1912" i="12"/>
  <c r="O1912" i="13" s="1"/>
  <c r="I1911" i="12"/>
  <c r="O1911" i="13" s="1"/>
  <c r="I1910" i="12"/>
  <c r="O1910" i="13" s="1"/>
  <c r="I1909" i="12"/>
  <c r="O1909" i="13" s="1"/>
  <c r="I1908" i="12"/>
  <c r="O1908" i="13" s="1"/>
  <c r="I1907" i="12"/>
  <c r="O1907" i="13" s="1"/>
  <c r="I1906" i="12"/>
  <c r="O1906" i="13" s="1"/>
  <c r="I1905" i="12"/>
  <c r="O1905" i="13" s="1"/>
  <c r="I1904" i="12"/>
  <c r="O1904" i="13" s="1"/>
  <c r="I1903" i="12"/>
  <c r="O1903" i="13" s="1"/>
  <c r="I1902" i="12"/>
  <c r="O1902" i="13" s="1"/>
  <c r="I1901" i="12"/>
  <c r="O1901" i="13" s="1"/>
  <c r="I1900" i="12"/>
  <c r="O1900" i="13" s="1"/>
  <c r="I1899" i="12"/>
  <c r="O1899" i="13" s="1"/>
  <c r="I1898" i="12"/>
  <c r="O1898" i="13" s="1"/>
  <c r="I1897" i="12"/>
  <c r="O1897" i="13" s="1"/>
  <c r="I1896" i="12"/>
  <c r="O1896" i="13" s="1"/>
  <c r="I1895" i="12"/>
  <c r="O1895" i="13" s="1"/>
  <c r="I1894" i="12"/>
  <c r="O1894" i="13" s="1"/>
  <c r="I1893" i="12"/>
  <c r="O1893" i="13" s="1"/>
  <c r="I1892" i="12"/>
  <c r="O1892" i="13" s="1"/>
  <c r="I1891" i="12"/>
  <c r="O1891" i="13" s="1"/>
  <c r="I1890" i="12"/>
  <c r="O1890" i="13" s="1"/>
  <c r="I1889" i="12"/>
  <c r="O1889" i="13" s="1"/>
  <c r="I1888" i="12"/>
  <c r="O1888" i="13" s="1"/>
  <c r="I1887" i="12"/>
  <c r="O1887" i="13" s="1"/>
  <c r="I1886" i="12"/>
  <c r="O1886" i="13" s="1"/>
  <c r="I1885" i="12"/>
  <c r="O1885" i="13" s="1"/>
  <c r="I1884" i="12"/>
  <c r="O1884" i="13" s="1"/>
  <c r="I1883" i="12"/>
  <c r="O1883" i="13" s="1"/>
  <c r="I1882" i="12"/>
  <c r="O1882" i="13" s="1"/>
  <c r="I1881" i="12"/>
  <c r="O1881" i="13" s="1"/>
  <c r="I1880" i="12"/>
  <c r="O1880" i="13" s="1"/>
  <c r="I1879" i="12"/>
  <c r="O1879" i="13" s="1"/>
  <c r="I1878" i="12"/>
  <c r="O1878" i="13" s="1"/>
  <c r="I1877" i="12"/>
  <c r="O1877" i="13" s="1"/>
  <c r="I1876" i="12"/>
  <c r="O1876" i="13" s="1"/>
  <c r="I1875" i="12"/>
  <c r="O1875" i="13" s="1"/>
  <c r="I1874" i="12"/>
  <c r="O1874" i="13" s="1"/>
  <c r="I1873" i="12"/>
  <c r="O1873" i="13" s="1"/>
  <c r="I1872" i="12"/>
  <c r="O1872" i="13" s="1"/>
  <c r="I1871" i="12"/>
  <c r="O1871" i="13" s="1"/>
  <c r="I1870" i="12"/>
  <c r="O1870" i="13" s="1"/>
  <c r="I1869" i="12"/>
  <c r="O1869" i="13" s="1"/>
  <c r="I1868" i="12"/>
  <c r="O1868" i="13" s="1"/>
  <c r="I1867" i="12"/>
  <c r="O1867" i="13" s="1"/>
  <c r="I1866" i="12"/>
  <c r="O1866" i="13" s="1"/>
  <c r="I1865" i="12"/>
  <c r="O1865" i="13" s="1"/>
  <c r="I1864" i="12"/>
  <c r="O1864" i="13" s="1"/>
  <c r="I1863" i="12"/>
  <c r="O1863" i="13" s="1"/>
  <c r="I1862" i="12"/>
  <c r="O1862" i="13" s="1"/>
  <c r="I1861" i="12"/>
  <c r="O1861" i="13" s="1"/>
  <c r="I1860" i="12"/>
  <c r="O1860" i="13" s="1"/>
  <c r="I1859" i="12"/>
  <c r="O1859" i="13" s="1"/>
  <c r="I1858" i="12"/>
  <c r="O1858" i="13" s="1"/>
  <c r="I1857" i="12"/>
  <c r="O1857" i="13" s="1"/>
  <c r="I1856" i="12"/>
  <c r="O1856" i="13" s="1"/>
  <c r="I1855" i="12"/>
  <c r="O1855" i="13" s="1"/>
  <c r="I1854" i="12"/>
  <c r="O1854" i="13" s="1"/>
  <c r="I1853" i="12"/>
  <c r="O1853" i="13" s="1"/>
  <c r="I1852" i="12"/>
  <c r="O1852" i="13" s="1"/>
  <c r="I1851" i="12"/>
  <c r="O1851" i="13" s="1"/>
  <c r="I1850" i="12"/>
  <c r="O1850" i="13" s="1"/>
  <c r="I1849" i="12"/>
  <c r="O1849" i="13" s="1"/>
  <c r="I1848" i="12"/>
  <c r="O1848" i="13" s="1"/>
  <c r="I1847" i="12"/>
  <c r="O1847" i="13" s="1"/>
  <c r="I1846" i="12"/>
  <c r="O1846" i="13" s="1"/>
  <c r="I1845" i="12"/>
  <c r="O1845" i="13" s="1"/>
  <c r="I1844" i="12"/>
  <c r="O1844" i="13" s="1"/>
  <c r="I1843" i="12"/>
  <c r="O1843" i="13" s="1"/>
  <c r="I1842" i="12"/>
  <c r="O1842" i="13" s="1"/>
  <c r="I1841" i="12"/>
  <c r="O1841" i="13" s="1"/>
  <c r="I1840" i="12"/>
  <c r="O1840" i="13" s="1"/>
  <c r="I1839" i="12"/>
  <c r="O1839" i="13" s="1"/>
  <c r="I1838" i="12"/>
  <c r="O1838" i="13" s="1"/>
  <c r="I1837" i="12"/>
  <c r="O1837" i="13" s="1"/>
  <c r="I1836" i="12"/>
  <c r="O1836" i="13" s="1"/>
  <c r="I1835" i="12"/>
  <c r="O1835" i="13" s="1"/>
  <c r="I1834" i="12"/>
  <c r="O1834" i="13" s="1"/>
  <c r="I1833" i="12"/>
  <c r="O1833" i="13" s="1"/>
  <c r="I1832" i="12"/>
  <c r="O1832" i="13" s="1"/>
  <c r="I1831" i="12"/>
  <c r="O1831" i="13" s="1"/>
  <c r="I1830" i="12"/>
  <c r="O1830" i="13" s="1"/>
  <c r="I1829" i="12"/>
  <c r="O1829" i="13" s="1"/>
  <c r="I1828" i="12"/>
  <c r="O1828" i="13" s="1"/>
  <c r="I1827" i="12"/>
  <c r="O1827" i="13" s="1"/>
  <c r="I1826" i="12"/>
  <c r="O1826" i="13" s="1"/>
  <c r="I1825" i="12"/>
  <c r="O1825" i="13" s="1"/>
  <c r="I1824" i="12"/>
  <c r="O1824" i="13" s="1"/>
  <c r="I1823" i="12"/>
  <c r="O1823" i="13" s="1"/>
  <c r="I1822" i="12"/>
  <c r="O1822" i="13" s="1"/>
  <c r="I1821" i="12"/>
  <c r="O1821" i="13" s="1"/>
  <c r="I1820" i="12"/>
  <c r="O1820" i="13" s="1"/>
  <c r="I1819" i="12"/>
  <c r="O1819" i="13" s="1"/>
  <c r="I1818" i="12"/>
  <c r="O1818" i="13" s="1"/>
  <c r="I1817" i="12"/>
  <c r="O1817" i="13" s="1"/>
  <c r="I1816" i="12"/>
  <c r="O1816" i="13" s="1"/>
  <c r="I1815" i="12"/>
  <c r="O1815" i="13" s="1"/>
  <c r="I1814" i="12"/>
  <c r="O1814" i="13" s="1"/>
  <c r="I1813" i="12"/>
  <c r="O1813" i="13" s="1"/>
  <c r="I1812" i="12"/>
  <c r="O1812" i="13" s="1"/>
  <c r="I1811" i="12"/>
  <c r="O1811" i="13" s="1"/>
  <c r="I1810" i="12"/>
  <c r="O1810" i="13" s="1"/>
  <c r="I1809" i="12"/>
  <c r="O1809" i="13" s="1"/>
  <c r="I1808" i="12"/>
  <c r="O1808" i="13" s="1"/>
  <c r="I1807" i="12"/>
  <c r="O1807" i="13" s="1"/>
  <c r="I1806" i="12"/>
  <c r="O1806" i="13" s="1"/>
  <c r="I1805" i="12"/>
  <c r="O1805" i="13" s="1"/>
  <c r="I1804" i="12"/>
  <c r="O1804" i="13" s="1"/>
  <c r="I1803" i="12"/>
  <c r="O1803" i="13" s="1"/>
  <c r="I1802" i="12"/>
  <c r="O1802" i="13" s="1"/>
  <c r="I1801" i="12"/>
  <c r="O1801" i="13" s="1"/>
  <c r="I1800" i="12"/>
  <c r="O1800" i="13" s="1"/>
  <c r="I1799" i="12"/>
  <c r="O1799" i="13" s="1"/>
  <c r="I1798" i="12"/>
  <c r="O1798" i="13" s="1"/>
  <c r="I1797" i="12"/>
  <c r="O1797" i="13" s="1"/>
  <c r="I1796" i="12"/>
  <c r="O1796" i="13" s="1"/>
  <c r="I1795" i="12"/>
  <c r="O1795" i="13" s="1"/>
  <c r="I1794" i="12"/>
  <c r="O1794" i="13" s="1"/>
  <c r="I1793" i="12"/>
  <c r="O1793" i="13" s="1"/>
  <c r="I1792" i="12"/>
  <c r="O1792" i="13" s="1"/>
  <c r="I1791" i="12"/>
  <c r="O1791" i="13" s="1"/>
  <c r="I1790" i="12"/>
  <c r="O1790" i="13" s="1"/>
  <c r="I1789" i="12"/>
  <c r="O1789" i="13" s="1"/>
  <c r="I1788" i="12"/>
  <c r="O1788" i="13" s="1"/>
  <c r="I1787" i="12"/>
  <c r="O1787" i="13" s="1"/>
  <c r="I1786" i="12"/>
  <c r="O1786" i="13" s="1"/>
  <c r="I1785" i="12"/>
  <c r="O1785" i="13" s="1"/>
  <c r="I1784" i="12"/>
  <c r="O1784" i="13" s="1"/>
  <c r="I1783" i="12"/>
  <c r="O1783" i="13" s="1"/>
  <c r="I1782" i="12"/>
  <c r="O1782" i="13" s="1"/>
  <c r="I1781" i="12"/>
  <c r="O1781" i="13" s="1"/>
  <c r="I1780" i="12"/>
  <c r="O1780" i="13" s="1"/>
  <c r="I1779" i="12"/>
  <c r="O1779" i="13" s="1"/>
  <c r="I1778" i="12"/>
  <c r="O1778" i="13" s="1"/>
  <c r="I1777" i="12"/>
  <c r="O1777" i="13" s="1"/>
  <c r="I1776" i="12"/>
  <c r="O1776" i="13" s="1"/>
  <c r="I1775" i="12"/>
  <c r="O1775" i="13" s="1"/>
  <c r="I1774" i="12"/>
  <c r="O1774" i="13" s="1"/>
  <c r="I1773" i="12"/>
  <c r="O1773" i="13" s="1"/>
  <c r="I1772" i="12"/>
  <c r="O1772" i="13" s="1"/>
  <c r="I1771" i="12"/>
  <c r="O1771" i="13" s="1"/>
  <c r="I1770" i="12"/>
  <c r="O1770" i="13" s="1"/>
  <c r="I1769" i="12"/>
  <c r="O1769" i="13" s="1"/>
  <c r="I1768" i="12"/>
  <c r="O1768" i="13" s="1"/>
  <c r="I1767" i="12"/>
  <c r="O1767" i="13" s="1"/>
  <c r="I1766" i="12"/>
  <c r="O1766" i="13" s="1"/>
  <c r="I1765" i="12"/>
  <c r="O1765" i="13" s="1"/>
  <c r="I1764" i="12"/>
  <c r="O1764" i="13" s="1"/>
  <c r="I1763" i="12"/>
  <c r="O1763" i="13" s="1"/>
  <c r="I1762" i="12"/>
  <c r="O1762" i="13" s="1"/>
  <c r="I1761" i="12"/>
  <c r="O1761" i="13" s="1"/>
  <c r="I1760" i="12"/>
  <c r="O1760" i="13" s="1"/>
  <c r="I1759" i="12"/>
  <c r="O1759" i="13" s="1"/>
  <c r="I1758" i="12"/>
  <c r="O1758" i="13" s="1"/>
  <c r="I1757" i="12"/>
  <c r="O1757" i="13" s="1"/>
  <c r="I1756" i="12"/>
  <c r="O1756" i="13" s="1"/>
  <c r="I1755" i="12"/>
  <c r="O1755" i="13" s="1"/>
  <c r="I1754" i="12"/>
  <c r="O1754" i="13" s="1"/>
  <c r="I1753" i="12"/>
  <c r="O1753" i="13" s="1"/>
  <c r="I1752" i="12"/>
  <c r="O1752" i="13" s="1"/>
  <c r="I1751" i="12"/>
  <c r="O1751" i="13" s="1"/>
  <c r="I1750" i="12"/>
  <c r="O1750" i="13" s="1"/>
  <c r="I1749" i="12"/>
  <c r="O1749" i="13" s="1"/>
  <c r="I1748" i="12"/>
  <c r="O1748" i="13" s="1"/>
  <c r="I1747" i="12"/>
  <c r="O1747" i="13" s="1"/>
  <c r="I1746" i="12"/>
  <c r="O1746" i="13" s="1"/>
  <c r="I1745" i="12"/>
  <c r="O1745" i="13" s="1"/>
  <c r="I1744" i="12"/>
  <c r="O1744" i="13" s="1"/>
  <c r="I1743" i="12"/>
  <c r="O1743" i="13" s="1"/>
  <c r="I1742" i="12"/>
  <c r="O1742" i="13" s="1"/>
  <c r="I1741" i="12"/>
  <c r="O1741" i="13" s="1"/>
  <c r="I1740" i="12"/>
  <c r="O1740" i="13" s="1"/>
  <c r="I1739" i="12"/>
  <c r="O1739" i="13" s="1"/>
  <c r="I1738" i="12"/>
  <c r="O1738" i="13" s="1"/>
  <c r="I1737" i="12"/>
  <c r="O1737" i="13" s="1"/>
  <c r="I1736" i="12"/>
  <c r="O1736" i="13" s="1"/>
  <c r="I1735" i="12"/>
  <c r="O1735" i="13" s="1"/>
  <c r="I1734" i="12"/>
  <c r="O1734" i="13" s="1"/>
  <c r="I1733" i="12"/>
  <c r="O1733" i="13" s="1"/>
  <c r="I1732" i="12"/>
  <c r="O1732" i="13" s="1"/>
  <c r="I1731" i="12"/>
  <c r="O1731" i="13" s="1"/>
  <c r="I1730" i="12"/>
  <c r="O1730" i="13" s="1"/>
  <c r="I1729" i="12"/>
  <c r="O1729" i="13" s="1"/>
  <c r="I1728" i="12"/>
  <c r="O1728" i="13" s="1"/>
  <c r="I1727" i="12"/>
  <c r="O1727" i="13" s="1"/>
  <c r="I1726" i="12"/>
  <c r="O1726" i="13" s="1"/>
  <c r="I1725" i="12"/>
  <c r="O1725" i="13" s="1"/>
  <c r="I1724" i="12"/>
  <c r="O1724" i="13" s="1"/>
  <c r="I1723" i="12"/>
  <c r="O1723" i="13" s="1"/>
  <c r="I1722" i="12"/>
  <c r="O1722" i="13" s="1"/>
  <c r="I1721" i="12"/>
  <c r="O1721" i="13" s="1"/>
  <c r="I1720" i="12"/>
  <c r="O1720" i="13" s="1"/>
  <c r="I1719" i="12"/>
  <c r="O1719" i="13" s="1"/>
  <c r="I1718" i="12"/>
  <c r="O1718" i="13" s="1"/>
  <c r="I1717" i="12"/>
  <c r="O1717" i="13" s="1"/>
  <c r="I1716" i="12"/>
  <c r="O1716" i="13" s="1"/>
  <c r="O1716" i="14" s="1"/>
  <c r="I1715" i="12"/>
  <c r="O1715" i="13" s="1"/>
  <c r="O1715" i="14" s="1"/>
  <c r="I1714" i="12"/>
  <c r="O1714" i="13" s="1"/>
  <c r="O1714" i="14" s="1"/>
  <c r="I1713" i="12"/>
  <c r="O1713" i="13" s="1"/>
  <c r="O1713" i="14" s="1"/>
  <c r="I1712" i="12"/>
  <c r="O1712" i="13" s="1"/>
  <c r="O1712" i="14" s="1"/>
  <c r="I1711" i="12"/>
  <c r="O1711" i="13" s="1"/>
  <c r="O1711" i="14" s="1"/>
  <c r="I1710" i="12"/>
  <c r="O1710" i="13" s="1"/>
  <c r="O1710" i="14" s="1"/>
  <c r="I1709" i="12"/>
  <c r="O1709" i="13" s="1"/>
  <c r="O1709" i="14" s="1"/>
  <c r="I1708" i="12"/>
  <c r="O1708" i="13" s="1"/>
  <c r="O1708" i="14" s="1"/>
  <c r="I1707" i="12"/>
  <c r="O1707" i="13" s="1"/>
  <c r="O1707" i="14" s="1"/>
  <c r="I1706" i="12"/>
  <c r="O1706" i="13" s="1"/>
  <c r="O1706" i="14" s="1"/>
  <c r="I1705" i="12"/>
  <c r="O1705" i="13" s="1"/>
  <c r="O1705" i="14" s="1"/>
  <c r="I1704" i="12"/>
  <c r="O1704" i="13" s="1"/>
  <c r="O1704" i="14" s="1"/>
  <c r="I1703" i="12"/>
  <c r="O1703" i="13" s="1"/>
  <c r="O1703" i="14" s="1"/>
  <c r="I1702" i="12"/>
  <c r="O1702" i="13" s="1"/>
  <c r="O1702" i="14" s="1"/>
  <c r="I1701" i="12"/>
  <c r="O1701" i="13" s="1"/>
  <c r="O1701" i="14" s="1"/>
  <c r="I1700" i="12"/>
  <c r="O1700" i="13" s="1"/>
  <c r="O1700" i="14" s="1"/>
  <c r="I1699" i="12"/>
  <c r="O1699" i="13" s="1"/>
  <c r="I1698" i="12"/>
  <c r="O1698" i="13" s="1"/>
  <c r="O1698" i="14" s="1"/>
  <c r="I1697" i="12"/>
  <c r="O1697" i="13" s="1"/>
  <c r="O1697" i="14" s="1"/>
  <c r="I1696" i="12"/>
  <c r="O1696" i="13" s="1"/>
  <c r="O1696" i="14" s="1"/>
  <c r="I1695" i="12"/>
  <c r="O1695" i="13" s="1"/>
  <c r="O1695" i="14" s="1"/>
  <c r="I1694" i="12"/>
  <c r="O1694" i="13" s="1"/>
  <c r="O1694" i="14" s="1"/>
  <c r="I1693" i="12"/>
  <c r="O1693" i="13" s="1"/>
  <c r="O1693" i="14" s="1"/>
  <c r="I1692" i="12"/>
  <c r="O1692" i="13" s="1"/>
  <c r="O1692" i="14" s="1"/>
  <c r="I1691" i="12"/>
  <c r="O1691" i="13" s="1"/>
  <c r="O1691" i="14" s="1"/>
  <c r="I1690" i="12"/>
  <c r="O1690" i="13" s="1"/>
  <c r="O1690" i="14" s="1"/>
  <c r="I1689" i="12"/>
  <c r="O1689" i="13" s="1"/>
  <c r="O1689" i="14" s="1"/>
  <c r="I1688" i="12"/>
  <c r="O1688" i="13" s="1"/>
  <c r="O1688" i="14" s="1"/>
  <c r="I1687" i="12"/>
  <c r="O1687" i="13" s="1"/>
  <c r="O1687" i="14" s="1"/>
  <c r="I1686" i="12"/>
  <c r="O1686" i="13" s="1"/>
  <c r="O1686" i="14" s="1"/>
  <c r="I1685" i="12"/>
  <c r="O1685" i="13" s="1"/>
  <c r="O1685" i="14" s="1"/>
  <c r="I1684" i="12"/>
  <c r="O1684" i="13" s="1"/>
  <c r="O1684" i="14" s="1"/>
  <c r="I1683" i="12"/>
  <c r="O1683" i="13" s="1"/>
  <c r="O1683" i="14" s="1"/>
  <c r="I1682" i="12"/>
  <c r="O1682" i="13" s="1"/>
  <c r="O1682" i="14" s="1"/>
  <c r="I1681" i="12"/>
  <c r="O1681" i="13" s="1"/>
  <c r="O1681" i="14" s="1"/>
  <c r="I1680" i="12"/>
  <c r="O1680" i="13" s="1"/>
  <c r="O1680" i="14" s="1"/>
  <c r="I1679" i="12"/>
  <c r="O1679" i="13" s="1"/>
  <c r="O1679" i="14" s="1"/>
  <c r="I1678" i="12"/>
  <c r="O1678" i="13" s="1"/>
  <c r="O1678" i="14" s="1"/>
  <c r="I1677" i="12"/>
  <c r="O1677" i="13" s="1"/>
  <c r="O1677" i="14" s="1"/>
  <c r="I1676" i="12"/>
  <c r="O1676" i="13" s="1"/>
  <c r="O1676" i="14" s="1"/>
  <c r="I1675" i="12"/>
  <c r="O1675" i="13" s="1"/>
  <c r="O1675" i="14" s="1"/>
  <c r="I1674" i="12"/>
  <c r="O1674" i="13" s="1"/>
  <c r="O1674" i="14" s="1"/>
  <c r="I1673" i="12"/>
  <c r="O1673" i="13" s="1"/>
  <c r="O1673" i="14" s="1"/>
  <c r="I1672" i="12"/>
  <c r="O1672" i="13" s="1"/>
  <c r="O1672" i="14" s="1"/>
  <c r="I1671" i="12"/>
  <c r="O1671" i="13" s="1"/>
  <c r="O1671" i="14" s="1"/>
  <c r="I1670" i="12"/>
  <c r="O1670" i="13" s="1"/>
  <c r="O1670" i="14" s="1"/>
  <c r="I1669" i="12"/>
  <c r="O1669" i="13" s="1"/>
  <c r="O1669" i="14" s="1"/>
  <c r="I1668" i="12"/>
  <c r="O1668" i="13" s="1"/>
  <c r="O1668" i="14" s="1"/>
  <c r="I1667" i="12"/>
  <c r="O1667" i="13" s="1"/>
  <c r="O1667" i="14" s="1"/>
  <c r="I1666" i="12"/>
  <c r="O1666" i="13" s="1"/>
  <c r="O1666" i="14" s="1"/>
  <c r="I1665" i="12"/>
  <c r="O1665" i="13" s="1"/>
  <c r="O1665" i="14" s="1"/>
  <c r="I1664" i="12"/>
  <c r="O1664" i="13" s="1"/>
  <c r="O1664" i="14" s="1"/>
  <c r="I1663" i="12"/>
  <c r="O1663" i="13" s="1"/>
  <c r="O1663" i="14" s="1"/>
  <c r="I1662" i="12"/>
  <c r="O1662" i="13" s="1"/>
  <c r="O1662" i="14" s="1"/>
  <c r="I1661" i="12"/>
  <c r="O1661" i="13" s="1"/>
  <c r="O1661" i="14" s="1"/>
  <c r="I1660" i="12"/>
  <c r="O1660" i="13" s="1"/>
  <c r="O1660" i="14" s="1"/>
  <c r="I1659" i="12"/>
  <c r="O1659" i="13" s="1"/>
  <c r="O1659" i="14" s="1"/>
  <c r="I1658" i="12"/>
  <c r="O1658" i="13" s="1"/>
  <c r="O1658" i="14" s="1"/>
  <c r="I1657" i="12"/>
  <c r="O1657" i="13" s="1"/>
  <c r="O1657" i="14" s="1"/>
  <c r="I1656" i="12"/>
  <c r="O1656" i="13" s="1"/>
  <c r="O1656" i="14" s="1"/>
  <c r="I1655" i="12"/>
  <c r="O1655" i="13" s="1"/>
  <c r="O1655" i="14" s="1"/>
  <c r="I1654" i="12"/>
  <c r="O1654" i="13" s="1"/>
  <c r="O1654" i="14" s="1"/>
  <c r="I1653" i="12"/>
  <c r="O1653" i="13" s="1"/>
  <c r="O1653" i="14" s="1"/>
  <c r="I1652" i="12"/>
  <c r="O1652" i="13" s="1"/>
  <c r="O1652" i="14" s="1"/>
  <c r="I1651" i="12"/>
  <c r="O1651" i="13" s="1"/>
  <c r="O1651" i="14" s="1"/>
  <c r="I1650" i="12"/>
  <c r="O1650" i="13" s="1"/>
  <c r="O1650" i="14" s="1"/>
  <c r="I1649" i="12"/>
  <c r="O1649" i="13" s="1"/>
  <c r="O1649" i="14" s="1"/>
  <c r="I1648" i="12"/>
  <c r="O1648" i="13" s="1"/>
  <c r="O1648" i="14" s="1"/>
  <c r="I1647" i="12"/>
  <c r="O1647" i="13" s="1"/>
  <c r="O1647" i="14" s="1"/>
  <c r="I1646" i="12"/>
  <c r="O1646" i="13" s="1"/>
  <c r="O1646" i="14" s="1"/>
  <c r="I1645" i="12"/>
  <c r="O1645" i="13" s="1"/>
  <c r="O1645" i="14" s="1"/>
  <c r="I1644" i="12"/>
  <c r="O1644" i="13" s="1"/>
  <c r="O1644" i="14" s="1"/>
  <c r="I1643" i="12"/>
  <c r="O1643" i="13" s="1"/>
  <c r="O1643" i="14" s="1"/>
  <c r="I1642" i="12"/>
  <c r="O1642" i="13" s="1"/>
  <c r="O1642" i="14" s="1"/>
  <c r="I1641" i="12"/>
  <c r="O1641" i="13" s="1"/>
  <c r="O1641" i="14" s="1"/>
  <c r="I1640" i="12"/>
  <c r="O1640" i="13" s="1"/>
  <c r="O1640" i="14" s="1"/>
  <c r="I1639" i="12"/>
  <c r="O1639" i="13" s="1"/>
  <c r="O1639" i="14" s="1"/>
  <c r="I1638" i="12"/>
  <c r="O1638" i="13" s="1"/>
  <c r="O1638" i="14" s="1"/>
  <c r="I1637" i="12"/>
  <c r="O1637" i="13" s="1"/>
  <c r="O1637" i="14" s="1"/>
  <c r="I1636" i="12"/>
  <c r="O1636" i="13" s="1"/>
  <c r="O1636" i="14" s="1"/>
  <c r="I1635" i="12"/>
  <c r="O1635" i="13" s="1"/>
  <c r="O1635" i="14" s="1"/>
  <c r="I1634" i="12"/>
  <c r="O1634" i="13" s="1"/>
  <c r="O1634" i="14" s="1"/>
  <c r="I1633" i="12"/>
  <c r="O1633" i="13" s="1"/>
  <c r="O1633" i="14" s="1"/>
  <c r="I1632" i="12"/>
  <c r="O1632" i="13" s="1"/>
  <c r="O1632" i="14" s="1"/>
  <c r="I1631" i="12"/>
  <c r="O1631" i="13" s="1"/>
  <c r="O1631" i="14" s="1"/>
  <c r="I1630" i="12"/>
  <c r="O1630" i="13" s="1"/>
  <c r="O1630" i="14" s="1"/>
  <c r="I1629" i="12"/>
  <c r="O1629" i="13" s="1"/>
  <c r="O1629" i="14" s="1"/>
  <c r="I1628" i="12"/>
  <c r="O1628" i="13" s="1"/>
  <c r="O1628" i="14" s="1"/>
  <c r="I1627" i="12"/>
  <c r="O1627" i="13" s="1"/>
  <c r="O1627" i="14" s="1"/>
  <c r="I1626" i="12"/>
  <c r="O1626" i="13" s="1"/>
  <c r="O1626" i="14" s="1"/>
  <c r="I1625" i="12"/>
  <c r="O1625" i="13" s="1"/>
  <c r="O1625" i="14" s="1"/>
  <c r="I1624" i="12"/>
  <c r="O1624" i="13" s="1"/>
  <c r="O1624" i="14" s="1"/>
  <c r="I1623" i="12"/>
  <c r="O1623" i="13" s="1"/>
  <c r="O1623" i="14" s="1"/>
  <c r="I1622" i="12"/>
  <c r="O1622" i="13" s="1"/>
  <c r="O1622" i="14" s="1"/>
  <c r="I1621" i="12"/>
  <c r="O1621" i="13" s="1"/>
  <c r="O1621" i="14" s="1"/>
  <c r="I1620" i="12"/>
  <c r="O1620" i="13" s="1"/>
  <c r="O1620" i="14" s="1"/>
  <c r="I1619" i="12"/>
  <c r="O1619" i="13" s="1"/>
  <c r="O1619" i="14" s="1"/>
  <c r="I1618" i="12"/>
  <c r="O1618" i="13" s="1"/>
  <c r="O1618" i="14" s="1"/>
  <c r="I1617" i="12"/>
  <c r="O1617" i="13" s="1"/>
  <c r="O1617" i="14" s="1"/>
  <c r="I1616" i="12"/>
  <c r="O1616" i="13" s="1"/>
  <c r="O1616" i="14" s="1"/>
  <c r="I1615" i="12"/>
  <c r="O1615" i="13" s="1"/>
  <c r="O1615" i="14" s="1"/>
  <c r="I1614" i="12"/>
  <c r="O1614" i="13" s="1"/>
  <c r="O1614" i="14" s="1"/>
  <c r="I1613" i="12"/>
  <c r="O1613" i="13" s="1"/>
  <c r="O1613" i="14" s="1"/>
  <c r="I1612" i="12"/>
  <c r="O1612" i="13" s="1"/>
  <c r="O1612" i="14" s="1"/>
  <c r="I1611" i="12"/>
  <c r="O1611" i="13" s="1"/>
  <c r="O1611" i="14" s="1"/>
  <c r="I1610" i="12"/>
  <c r="O1610" i="13" s="1"/>
  <c r="O1610" i="14" s="1"/>
  <c r="I1609" i="12"/>
  <c r="O1609" i="13" s="1"/>
  <c r="O1609" i="14" s="1"/>
  <c r="I1608" i="12"/>
  <c r="O1608" i="13" s="1"/>
  <c r="O1608" i="14" s="1"/>
  <c r="I1607" i="12"/>
  <c r="O1607" i="13" s="1"/>
  <c r="O1607" i="14" s="1"/>
  <c r="I1606" i="12"/>
  <c r="O1606" i="13" s="1"/>
  <c r="O1606" i="14" s="1"/>
  <c r="I1605" i="12"/>
  <c r="O1605" i="13" s="1"/>
  <c r="O1605" i="14" s="1"/>
  <c r="I1604" i="12"/>
  <c r="O1604" i="13" s="1"/>
  <c r="O1604" i="14" s="1"/>
  <c r="I1603" i="12"/>
  <c r="O1603" i="13" s="1"/>
  <c r="O1603" i="14" s="1"/>
  <c r="I1602" i="12"/>
  <c r="O1602" i="13" s="1"/>
  <c r="O1602" i="14" s="1"/>
  <c r="I1601" i="12"/>
  <c r="O1601" i="13" s="1"/>
  <c r="O1601" i="14" s="1"/>
  <c r="I1600" i="12"/>
  <c r="O1600" i="13" s="1"/>
  <c r="O1600" i="14" s="1"/>
  <c r="I1599" i="12"/>
  <c r="O1599" i="13" s="1"/>
  <c r="O1599" i="14" s="1"/>
  <c r="I1598" i="12"/>
  <c r="O1598" i="13" s="1"/>
  <c r="O1598" i="14" s="1"/>
  <c r="I1597" i="12"/>
  <c r="O1597" i="13" s="1"/>
  <c r="O1597" i="14" s="1"/>
  <c r="I1596" i="12"/>
  <c r="O1596" i="13" s="1"/>
  <c r="O1596" i="14" s="1"/>
  <c r="I1595" i="12"/>
  <c r="O1595" i="13" s="1"/>
  <c r="O1595" i="14" s="1"/>
  <c r="I1594" i="12"/>
  <c r="O1594" i="13" s="1"/>
  <c r="O1594" i="14" s="1"/>
  <c r="I1593" i="12"/>
  <c r="O1593" i="13" s="1"/>
  <c r="O1593" i="14" s="1"/>
  <c r="I1592" i="12"/>
  <c r="O1592" i="13" s="1"/>
  <c r="O1592" i="14" s="1"/>
  <c r="I1591" i="12"/>
  <c r="O1591" i="13" s="1"/>
  <c r="O1591" i="14" s="1"/>
  <c r="I1590" i="12"/>
  <c r="O1590" i="13" s="1"/>
  <c r="O1590" i="14" s="1"/>
  <c r="I1589" i="12"/>
  <c r="O1589" i="13" s="1"/>
  <c r="O1589" i="14" s="1"/>
  <c r="I1588" i="12"/>
  <c r="O1588" i="13" s="1"/>
  <c r="O1588" i="14" s="1"/>
  <c r="I1587" i="12"/>
  <c r="O1587" i="13" s="1"/>
  <c r="O1587" i="14" s="1"/>
  <c r="I1586" i="12"/>
  <c r="O1586" i="13" s="1"/>
  <c r="O1586" i="14" s="1"/>
  <c r="I1585" i="12"/>
  <c r="O1585" i="13" s="1"/>
  <c r="O1585" i="14" s="1"/>
  <c r="I1584" i="12"/>
  <c r="O1584" i="13" s="1"/>
  <c r="O1584" i="14" s="1"/>
  <c r="I1583" i="12"/>
  <c r="O1583" i="13" s="1"/>
  <c r="O1583" i="14" s="1"/>
  <c r="I1582" i="12"/>
  <c r="O1582" i="13" s="1"/>
  <c r="O1582" i="14" s="1"/>
  <c r="I1581" i="12"/>
  <c r="O1581" i="13" s="1"/>
  <c r="O1581" i="14" s="1"/>
  <c r="I1580" i="12"/>
  <c r="O1580" i="13" s="1"/>
  <c r="O1580" i="14" s="1"/>
  <c r="I1579" i="12"/>
  <c r="O1579" i="13" s="1"/>
  <c r="O1579" i="14" s="1"/>
  <c r="I1578" i="12"/>
  <c r="O1578" i="13" s="1"/>
  <c r="O1578" i="14" s="1"/>
  <c r="I1577" i="12"/>
  <c r="O1577" i="13" s="1"/>
  <c r="O1577" i="14" s="1"/>
  <c r="I1576" i="12"/>
  <c r="O1576" i="13" s="1"/>
  <c r="O1576" i="14" s="1"/>
  <c r="I1575" i="12"/>
  <c r="O1575" i="13" s="1"/>
  <c r="O1575" i="14" s="1"/>
  <c r="I1574" i="12"/>
  <c r="O1574" i="13" s="1"/>
  <c r="O1574" i="14" s="1"/>
  <c r="I1573" i="12"/>
  <c r="O1573" i="13" s="1"/>
  <c r="O1573" i="14" s="1"/>
  <c r="I1572" i="12"/>
  <c r="O1572" i="13" s="1"/>
  <c r="O1572" i="14" s="1"/>
  <c r="I1571" i="12"/>
  <c r="O1571" i="13" s="1"/>
  <c r="O1571" i="14" s="1"/>
  <c r="I1570" i="12"/>
  <c r="O1570" i="13" s="1"/>
  <c r="O1570" i="14" s="1"/>
  <c r="I1569" i="12"/>
  <c r="O1569" i="13" s="1"/>
  <c r="O1569" i="14" s="1"/>
  <c r="I1568" i="12"/>
  <c r="O1568" i="13" s="1"/>
  <c r="O1568" i="14" s="1"/>
  <c r="I1567" i="12"/>
  <c r="O1567" i="13" s="1"/>
  <c r="O1567" i="14" s="1"/>
  <c r="I1566" i="12"/>
  <c r="O1566" i="13" s="1"/>
  <c r="O1566" i="14" s="1"/>
  <c r="I1565" i="12"/>
  <c r="O1565" i="13" s="1"/>
  <c r="O1565" i="14" s="1"/>
  <c r="I1564" i="12"/>
  <c r="O1564" i="13" s="1"/>
  <c r="O1564" i="14" s="1"/>
  <c r="I1563" i="12"/>
  <c r="O1563" i="13" s="1"/>
  <c r="O1563" i="14" s="1"/>
  <c r="I1562" i="12"/>
  <c r="O1562" i="13" s="1"/>
  <c r="O1562" i="14" s="1"/>
  <c r="I1561" i="12"/>
  <c r="O1561" i="13" s="1"/>
  <c r="O1561" i="14" s="1"/>
  <c r="I1560" i="12"/>
  <c r="O1560" i="13" s="1"/>
  <c r="O1560" i="14" s="1"/>
  <c r="I1559" i="12"/>
  <c r="O1559" i="13" s="1"/>
  <c r="O1559" i="14" s="1"/>
  <c r="I1558" i="12"/>
  <c r="O1558" i="13" s="1"/>
  <c r="O1558" i="14" s="1"/>
  <c r="I1557" i="12"/>
  <c r="O1557" i="13" s="1"/>
  <c r="O1557" i="14" s="1"/>
  <c r="I1556" i="12"/>
  <c r="O1556" i="13" s="1"/>
  <c r="O1556" i="14" s="1"/>
  <c r="I1555" i="12"/>
  <c r="O1555" i="13" s="1"/>
  <c r="O1555" i="14" s="1"/>
  <c r="I1554" i="12"/>
  <c r="O1554" i="13" s="1"/>
  <c r="O1554" i="14" s="1"/>
  <c r="I1553" i="12"/>
  <c r="O1553" i="13" s="1"/>
  <c r="O1553" i="14" s="1"/>
  <c r="I1552" i="12"/>
  <c r="O1552" i="13" s="1"/>
  <c r="O1552" i="14" s="1"/>
  <c r="I1551" i="12"/>
  <c r="O1551" i="13" s="1"/>
  <c r="O1551" i="14" s="1"/>
  <c r="I1550" i="12"/>
  <c r="O1550" i="13" s="1"/>
  <c r="O1550" i="14" s="1"/>
  <c r="I1549" i="12"/>
  <c r="O1549" i="13" s="1"/>
  <c r="O1549" i="14" s="1"/>
  <c r="I1548" i="12"/>
  <c r="O1548" i="13" s="1"/>
  <c r="O1548" i="14" s="1"/>
  <c r="I1547" i="12"/>
  <c r="O1547" i="13" s="1"/>
  <c r="O1547" i="14" s="1"/>
  <c r="I1546" i="12"/>
  <c r="O1546" i="13" s="1"/>
  <c r="O1546" i="14" s="1"/>
  <c r="I1545" i="12"/>
  <c r="O1545" i="13" s="1"/>
  <c r="O1545" i="14" s="1"/>
  <c r="I1544" i="12"/>
  <c r="O1544" i="13" s="1"/>
  <c r="O1544" i="14" s="1"/>
  <c r="I1543" i="12"/>
  <c r="O1543" i="13" s="1"/>
  <c r="O1543" i="14" s="1"/>
  <c r="I1542" i="12"/>
  <c r="O1542" i="13" s="1"/>
  <c r="O1542" i="14" s="1"/>
  <c r="I1541" i="12"/>
  <c r="O1541" i="13" s="1"/>
  <c r="O1541" i="14" s="1"/>
  <c r="I1540" i="12"/>
  <c r="O1540" i="13" s="1"/>
  <c r="O1540" i="14" s="1"/>
  <c r="I1539" i="12"/>
  <c r="O1539" i="13" s="1"/>
  <c r="O1539" i="14" s="1"/>
  <c r="I1538" i="12"/>
  <c r="O1538" i="13" s="1"/>
  <c r="O1538" i="14" s="1"/>
  <c r="I1537" i="12"/>
  <c r="O1537" i="13" s="1"/>
  <c r="O1537" i="14" s="1"/>
  <c r="I1536" i="12"/>
  <c r="O1536" i="13" s="1"/>
  <c r="O1536" i="14" s="1"/>
  <c r="I1535" i="12"/>
  <c r="O1535" i="13" s="1"/>
  <c r="O1535" i="14" s="1"/>
  <c r="I1534" i="12"/>
  <c r="O1534" i="13" s="1"/>
  <c r="O1534" i="14" s="1"/>
  <c r="I1533" i="12"/>
  <c r="O1533" i="13" s="1"/>
  <c r="O1533" i="14" s="1"/>
  <c r="I1532" i="12"/>
  <c r="O1532" i="13" s="1"/>
  <c r="O1532" i="14" s="1"/>
  <c r="I1531" i="12"/>
  <c r="O1531" i="13" s="1"/>
  <c r="O1531" i="14" s="1"/>
  <c r="I1530" i="12"/>
  <c r="O1530" i="13" s="1"/>
  <c r="O1530" i="14" s="1"/>
  <c r="I1529" i="12"/>
  <c r="O1529" i="13" s="1"/>
  <c r="O1529" i="14" s="1"/>
  <c r="I1528" i="12"/>
  <c r="O1528" i="13" s="1"/>
  <c r="O1528" i="14" s="1"/>
  <c r="I1527" i="12"/>
  <c r="O1527" i="13" s="1"/>
  <c r="O1527" i="14" s="1"/>
  <c r="I1526" i="12"/>
  <c r="O1526" i="13" s="1"/>
  <c r="O1526" i="14" s="1"/>
  <c r="I1525" i="12"/>
  <c r="O1525" i="13" s="1"/>
  <c r="O1525" i="14" s="1"/>
  <c r="I1524" i="12"/>
  <c r="O1524" i="13" s="1"/>
  <c r="O1524" i="14" s="1"/>
  <c r="I1523" i="12"/>
  <c r="O1523" i="13" s="1"/>
  <c r="O1523" i="14" s="1"/>
  <c r="I1522" i="12"/>
  <c r="O1522" i="13" s="1"/>
  <c r="O1522" i="14" s="1"/>
  <c r="I1521" i="12"/>
  <c r="O1521" i="13" s="1"/>
  <c r="O1521" i="14" s="1"/>
  <c r="I1520" i="12"/>
  <c r="O1520" i="13" s="1"/>
  <c r="O1520" i="14" s="1"/>
  <c r="I1519" i="12"/>
  <c r="O1519" i="13" s="1"/>
  <c r="O1519" i="14" s="1"/>
  <c r="I1518" i="12"/>
  <c r="O1518" i="13" s="1"/>
  <c r="O1518" i="14" s="1"/>
  <c r="I1517" i="12"/>
  <c r="O1517" i="13" s="1"/>
  <c r="O1517" i="14" s="1"/>
  <c r="I1516" i="12"/>
  <c r="O1516" i="13" s="1"/>
  <c r="O1516" i="14" s="1"/>
  <c r="I1515" i="12"/>
  <c r="O1515" i="13" s="1"/>
  <c r="O1515" i="14" s="1"/>
  <c r="I1514" i="12"/>
  <c r="O1514" i="13" s="1"/>
  <c r="O1514" i="14" s="1"/>
  <c r="I1513" i="12"/>
  <c r="O1513" i="13" s="1"/>
  <c r="O1513" i="14" s="1"/>
  <c r="I1512" i="12"/>
  <c r="O1512" i="13" s="1"/>
  <c r="O1512" i="14" s="1"/>
  <c r="I1511" i="12"/>
  <c r="O1511" i="13" s="1"/>
  <c r="O1511" i="14" s="1"/>
  <c r="I1510" i="12"/>
  <c r="O1510" i="13" s="1"/>
  <c r="O1510" i="14" s="1"/>
  <c r="I1509" i="12"/>
  <c r="O1509" i="13" s="1"/>
  <c r="O1509" i="14" s="1"/>
  <c r="I1508" i="12"/>
  <c r="O1508" i="13" s="1"/>
  <c r="O1508" i="14" s="1"/>
  <c r="I1507" i="12"/>
  <c r="O1507" i="13" s="1"/>
  <c r="O1507" i="14" s="1"/>
  <c r="I1506" i="12"/>
  <c r="O1506" i="13" s="1"/>
  <c r="O1506" i="14" s="1"/>
  <c r="I1505" i="12"/>
  <c r="O1505" i="13" s="1"/>
  <c r="O1505" i="14" s="1"/>
  <c r="I1504" i="12"/>
  <c r="O1504" i="13" s="1"/>
  <c r="O1504" i="14" s="1"/>
  <c r="I1503" i="12"/>
  <c r="O1503" i="13" s="1"/>
  <c r="O1503" i="14" s="1"/>
  <c r="I1502" i="12"/>
  <c r="O1502" i="13" s="1"/>
  <c r="O1502" i="14" s="1"/>
  <c r="I1501" i="12"/>
  <c r="O1501" i="13" s="1"/>
  <c r="O1501" i="14" s="1"/>
  <c r="I1500" i="12"/>
  <c r="O1500" i="13" s="1"/>
  <c r="O1500" i="14" s="1"/>
  <c r="I1499" i="12"/>
  <c r="O1499" i="13" s="1"/>
  <c r="O1499" i="14" s="1"/>
  <c r="I1498" i="12"/>
  <c r="O1498" i="13" s="1"/>
  <c r="O1498" i="14" s="1"/>
  <c r="I1497" i="12"/>
  <c r="O1497" i="13" s="1"/>
  <c r="O1497" i="14" s="1"/>
  <c r="I1496" i="12"/>
  <c r="O1496" i="13" s="1"/>
  <c r="O1496" i="14" s="1"/>
  <c r="I1495" i="12"/>
  <c r="O1495" i="13" s="1"/>
  <c r="O1495" i="14" s="1"/>
  <c r="I1494" i="12"/>
  <c r="O1494" i="13" s="1"/>
  <c r="O1494" i="14" s="1"/>
  <c r="I1493" i="12"/>
  <c r="O1493" i="13" s="1"/>
  <c r="O1493" i="14" s="1"/>
  <c r="I1492" i="12"/>
  <c r="O1492" i="13" s="1"/>
  <c r="O1492" i="14" s="1"/>
  <c r="I1491" i="12"/>
  <c r="O1491" i="13" s="1"/>
  <c r="O1491" i="14" s="1"/>
  <c r="I1490" i="12"/>
  <c r="O1490" i="13" s="1"/>
  <c r="O1490" i="14" s="1"/>
  <c r="I1489" i="12"/>
  <c r="O1489" i="13" s="1"/>
  <c r="O1489" i="14" s="1"/>
  <c r="I1488" i="12"/>
  <c r="O1488" i="13" s="1"/>
  <c r="O1488" i="14" s="1"/>
  <c r="I1487" i="12"/>
  <c r="O1487" i="13" s="1"/>
  <c r="O1487" i="14" s="1"/>
  <c r="I1486" i="12"/>
  <c r="O1486" i="13" s="1"/>
  <c r="O1486" i="14" s="1"/>
  <c r="I1485" i="12"/>
  <c r="O1485" i="13" s="1"/>
  <c r="O1485" i="14" s="1"/>
  <c r="I1484" i="12"/>
  <c r="O1484" i="13" s="1"/>
  <c r="O1484" i="14" s="1"/>
  <c r="I1483" i="12"/>
  <c r="O1483" i="13" s="1"/>
  <c r="O1483" i="14" s="1"/>
  <c r="I1482" i="12"/>
  <c r="O1482" i="13" s="1"/>
  <c r="O1482" i="14" s="1"/>
  <c r="I1481" i="12"/>
  <c r="O1481" i="13" s="1"/>
  <c r="O1481" i="14" s="1"/>
  <c r="I1480" i="12"/>
  <c r="O1480" i="13" s="1"/>
  <c r="O1480" i="14" s="1"/>
  <c r="I1479" i="12"/>
  <c r="O1479" i="13" s="1"/>
  <c r="O1479" i="14" s="1"/>
  <c r="I1478" i="12"/>
  <c r="O1478" i="13" s="1"/>
  <c r="O1478" i="14" s="1"/>
  <c r="I1477" i="12"/>
  <c r="O1477" i="13" s="1"/>
  <c r="O1477" i="14" s="1"/>
  <c r="I1476" i="12"/>
  <c r="O1476" i="13" s="1"/>
  <c r="O1476" i="14" s="1"/>
  <c r="I1475" i="12"/>
  <c r="O1475" i="13" s="1"/>
  <c r="O1475" i="14" s="1"/>
  <c r="I1474" i="12"/>
  <c r="O1474" i="13" s="1"/>
  <c r="O1474" i="14" s="1"/>
  <c r="I1473" i="12"/>
  <c r="O1473" i="13" s="1"/>
  <c r="O1473" i="14" s="1"/>
  <c r="I1472" i="12"/>
  <c r="O1472" i="13" s="1"/>
  <c r="O1472" i="14" s="1"/>
  <c r="I1471" i="12"/>
  <c r="O1471" i="13" s="1"/>
  <c r="O1471" i="14" s="1"/>
  <c r="I1470" i="12"/>
  <c r="O1470" i="13" s="1"/>
  <c r="O1470" i="14" s="1"/>
  <c r="I1469" i="12"/>
  <c r="O1469" i="13" s="1"/>
  <c r="O1469" i="14" s="1"/>
  <c r="I1468" i="12"/>
  <c r="O1468" i="13" s="1"/>
  <c r="O1468" i="14" s="1"/>
  <c r="I1467" i="12"/>
  <c r="O1467" i="13" s="1"/>
  <c r="O1467" i="14" s="1"/>
  <c r="I1466" i="12"/>
  <c r="O1466" i="13" s="1"/>
  <c r="O1466" i="14" s="1"/>
  <c r="I1465" i="12"/>
  <c r="O1465" i="13" s="1"/>
  <c r="O1465" i="14" s="1"/>
  <c r="I1464" i="12"/>
  <c r="O1464" i="13" s="1"/>
  <c r="O1464" i="14" s="1"/>
  <c r="I1463" i="12"/>
  <c r="O1463" i="13" s="1"/>
  <c r="O1463" i="14" s="1"/>
  <c r="I1462" i="12"/>
  <c r="O1462" i="13" s="1"/>
  <c r="O1462" i="14" s="1"/>
  <c r="I1461" i="12"/>
  <c r="O1461" i="13" s="1"/>
  <c r="O1461" i="14" s="1"/>
  <c r="I1460" i="12"/>
  <c r="O1460" i="13" s="1"/>
  <c r="O1460" i="14" s="1"/>
  <c r="I1459" i="12"/>
  <c r="O1459" i="13" s="1"/>
  <c r="O1459" i="14" s="1"/>
  <c r="I1458" i="12"/>
  <c r="O1458" i="13" s="1"/>
  <c r="O1458" i="14" s="1"/>
  <c r="I1457" i="12"/>
  <c r="O1457" i="13" s="1"/>
  <c r="O1457" i="14" s="1"/>
  <c r="I1456" i="12"/>
  <c r="O1456" i="13" s="1"/>
  <c r="O1456" i="14" s="1"/>
  <c r="I1455" i="12"/>
  <c r="O1455" i="13" s="1"/>
  <c r="O1455" i="14" s="1"/>
  <c r="I1454" i="12"/>
  <c r="O1454" i="13" s="1"/>
  <c r="O1454" i="14" s="1"/>
  <c r="I1453" i="12"/>
  <c r="O1453" i="13" s="1"/>
  <c r="O1453" i="14" s="1"/>
  <c r="I1452" i="12"/>
  <c r="O1452" i="13" s="1"/>
  <c r="O1452" i="14" s="1"/>
  <c r="I1451" i="12"/>
  <c r="O1451" i="13" s="1"/>
  <c r="O1451" i="14" s="1"/>
  <c r="I1450" i="12"/>
  <c r="O1450" i="13" s="1"/>
  <c r="O1450" i="14" s="1"/>
  <c r="I1449" i="12"/>
  <c r="O1449" i="13" s="1"/>
  <c r="O1449" i="14" s="1"/>
  <c r="I1448" i="12"/>
  <c r="O1448" i="13" s="1"/>
  <c r="O1448" i="14" s="1"/>
  <c r="I1447" i="12"/>
  <c r="O1447" i="13" s="1"/>
  <c r="O1447" i="14" s="1"/>
  <c r="I1446" i="12"/>
  <c r="O1446" i="13" s="1"/>
  <c r="O1446" i="14" s="1"/>
  <c r="I1445" i="12"/>
  <c r="O1445" i="13" s="1"/>
  <c r="O1445" i="14" s="1"/>
  <c r="I1444" i="12"/>
  <c r="O1444" i="13" s="1"/>
  <c r="O1444" i="14" s="1"/>
  <c r="I1443" i="12"/>
  <c r="O1443" i="13" s="1"/>
  <c r="O1443" i="14" s="1"/>
  <c r="I1442" i="12"/>
  <c r="O1442" i="13" s="1"/>
  <c r="O1442" i="14" s="1"/>
  <c r="I1441" i="12"/>
  <c r="O1441" i="13" s="1"/>
  <c r="O1441" i="14" s="1"/>
  <c r="I1440" i="12"/>
  <c r="O1440" i="13" s="1"/>
  <c r="O1440" i="14" s="1"/>
  <c r="I1439" i="12"/>
  <c r="O1439" i="13" s="1"/>
  <c r="O1439" i="14" s="1"/>
  <c r="I1438" i="12"/>
  <c r="O1438" i="13" s="1"/>
  <c r="O1438" i="14" s="1"/>
  <c r="I1437" i="12"/>
  <c r="O1437" i="13" s="1"/>
  <c r="O1437" i="14" s="1"/>
  <c r="I1436" i="12"/>
  <c r="O1436" i="13" s="1"/>
  <c r="O1436" i="14" s="1"/>
  <c r="I1435" i="12"/>
  <c r="O1435" i="13" s="1"/>
  <c r="O1435" i="14" s="1"/>
  <c r="I1434" i="12"/>
  <c r="O1434" i="13" s="1"/>
  <c r="O1434" i="14" s="1"/>
  <c r="I1433" i="12"/>
  <c r="O1433" i="13" s="1"/>
  <c r="O1433" i="14" s="1"/>
  <c r="I1432" i="12"/>
  <c r="O1432" i="13" s="1"/>
  <c r="O1432" i="14" s="1"/>
  <c r="I1431" i="12"/>
  <c r="O1431" i="13" s="1"/>
  <c r="O1431" i="14" s="1"/>
  <c r="I1430" i="12"/>
  <c r="O1430" i="13" s="1"/>
  <c r="O1430" i="14" s="1"/>
  <c r="I1429" i="12"/>
  <c r="O1429" i="13" s="1"/>
  <c r="O1429" i="14" s="1"/>
  <c r="I1428" i="12"/>
  <c r="O1428" i="13" s="1"/>
  <c r="O1428" i="14" s="1"/>
  <c r="I1427" i="12"/>
  <c r="O1427" i="13" s="1"/>
  <c r="O1427" i="14" s="1"/>
  <c r="I1426" i="12"/>
  <c r="O1426" i="13" s="1"/>
  <c r="O1426" i="14" s="1"/>
  <c r="I1425" i="12"/>
  <c r="O1425" i="13" s="1"/>
  <c r="O1425" i="14" s="1"/>
  <c r="I1424" i="12"/>
  <c r="O1424" i="13" s="1"/>
  <c r="O1424" i="14" s="1"/>
  <c r="I1423" i="12"/>
  <c r="O1423" i="13" s="1"/>
  <c r="O1423" i="14" s="1"/>
  <c r="I1422" i="12"/>
  <c r="O1422" i="13" s="1"/>
  <c r="O1422" i="14" s="1"/>
  <c r="I1421" i="12"/>
  <c r="O1421" i="13" s="1"/>
  <c r="O1421" i="14" s="1"/>
  <c r="I1420" i="12"/>
  <c r="O1420" i="13" s="1"/>
  <c r="O1420" i="14" s="1"/>
  <c r="I1419" i="12"/>
  <c r="O1419" i="13" s="1"/>
  <c r="O1419" i="14" s="1"/>
  <c r="I1418" i="12"/>
  <c r="O1418" i="13" s="1"/>
  <c r="O1418" i="14" s="1"/>
  <c r="I1417" i="12"/>
  <c r="O1417" i="13" s="1"/>
  <c r="O1417" i="14" s="1"/>
  <c r="I1416" i="12"/>
  <c r="O1416" i="13" s="1"/>
  <c r="O1416" i="14" s="1"/>
  <c r="I1415" i="12"/>
  <c r="O1415" i="13" s="1"/>
  <c r="O1415" i="14" s="1"/>
  <c r="I1414" i="12"/>
  <c r="O1414" i="13" s="1"/>
  <c r="O1414" i="14" s="1"/>
  <c r="I1413" i="12"/>
  <c r="O1413" i="13" s="1"/>
  <c r="O1413" i="14" s="1"/>
  <c r="I1412" i="12"/>
  <c r="O1412" i="13" s="1"/>
  <c r="O1412" i="14" s="1"/>
  <c r="I1411" i="12"/>
  <c r="O1411" i="13" s="1"/>
  <c r="O1411" i="14" s="1"/>
  <c r="I1410" i="12"/>
  <c r="O1410" i="13" s="1"/>
  <c r="O1410" i="14" s="1"/>
  <c r="I1409" i="12"/>
  <c r="O1409" i="13" s="1"/>
  <c r="O1409" i="14" s="1"/>
  <c r="I1408" i="12"/>
  <c r="O1408" i="13" s="1"/>
  <c r="O1408" i="14" s="1"/>
  <c r="I1407" i="12"/>
  <c r="O1407" i="13" s="1"/>
  <c r="O1407" i="14" s="1"/>
  <c r="I1406" i="12"/>
  <c r="O1406" i="13" s="1"/>
  <c r="O1406" i="14" s="1"/>
  <c r="I1405" i="12"/>
  <c r="O1405" i="13" s="1"/>
  <c r="O1405" i="14" s="1"/>
  <c r="I1404" i="12"/>
  <c r="O1404" i="13" s="1"/>
  <c r="O1404" i="14" s="1"/>
  <c r="I1403" i="12"/>
  <c r="O1403" i="13" s="1"/>
  <c r="O1403" i="14" s="1"/>
  <c r="I1402" i="12"/>
  <c r="O1402" i="13" s="1"/>
  <c r="O1402" i="14" s="1"/>
  <c r="I1401" i="12"/>
  <c r="O1401" i="13" s="1"/>
  <c r="O1401" i="14" s="1"/>
  <c r="I1400" i="12"/>
  <c r="O1400" i="13" s="1"/>
  <c r="O1400" i="14" s="1"/>
  <c r="I1399" i="12"/>
  <c r="O1399" i="13" s="1"/>
  <c r="O1399" i="14" s="1"/>
  <c r="I1398" i="12"/>
  <c r="O1398" i="13" s="1"/>
  <c r="O1398" i="14" s="1"/>
  <c r="I1397" i="12"/>
  <c r="O1397" i="13" s="1"/>
  <c r="O1397" i="14" s="1"/>
  <c r="I1396" i="12"/>
  <c r="O1396" i="13" s="1"/>
  <c r="O1396" i="14" s="1"/>
  <c r="I1395" i="12"/>
  <c r="O1395" i="13" s="1"/>
  <c r="O1395" i="14" s="1"/>
  <c r="I1394" i="12"/>
  <c r="O1394" i="13" s="1"/>
  <c r="O1394" i="14" s="1"/>
  <c r="I1393" i="12"/>
  <c r="O1393" i="13" s="1"/>
  <c r="O1393" i="14" s="1"/>
  <c r="I1392" i="12"/>
  <c r="O1392" i="13" s="1"/>
  <c r="O1392" i="14" s="1"/>
  <c r="I1391" i="12"/>
  <c r="O1391" i="13" s="1"/>
  <c r="O1391" i="14" s="1"/>
  <c r="I1390" i="12"/>
  <c r="O1390" i="13" s="1"/>
  <c r="O1390" i="14" s="1"/>
  <c r="I1389" i="12"/>
  <c r="O1389" i="13" s="1"/>
  <c r="O1389" i="14" s="1"/>
  <c r="I1388" i="12"/>
  <c r="O1388" i="13" s="1"/>
  <c r="O1388" i="14" s="1"/>
  <c r="I1387" i="12"/>
  <c r="O1387" i="13" s="1"/>
  <c r="O1387" i="14" s="1"/>
  <c r="I1386" i="12"/>
  <c r="O1386" i="13" s="1"/>
  <c r="O1386" i="14" s="1"/>
  <c r="I1385" i="12"/>
  <c r="O1385" i="13" s="1"/>
  <c r="O1385" i="14" s="1"/>
  <c r="I1384" i="12"/>
  <c r="O1384" i="13" s="1"/>
  <c r="O1384" i="14" s="1"/>
  <c r="I1383" i="12"/>
  <c r="O1383" i="13" s="1"/>
  <c r="O1383" i="14" s="1"/>
  <c r="I1382" i="12"/>
  <c r="O1382" i="13" s="1"/>
  <c r="O1382" i="14" s="1"/>
  <c r="I1381" i="12"/>
  <c r="O1381" i="13" s="1"/>
  <c r="O1381" i="14" s="1"/>
  <c r="I1380" i="12"/>
  <c r="O1380" i="13" s="1"/>
  <c r="O1380" i="14" s="1"/>
  <c r="I1379" i="12"/>
  <c r="O1379" i="13" s="1"/>
  <c r="O1379" i="14" s="1"/>
  <c r="I1378" i="12"/>
  <c r="O1378" i="13" s="1"/>
  <c r="O1378" i="14" s="1"/>
  <c r="I1377" i="12"/>
  <c r="O1377" i="13" s="1"/>
  <c r="O1377" i="14" s="1"/>
  <c r="I1376" i="12"/>
  <c r="O1376" i="13" s="1"/>
  <c r="O1376" i="14" s="1"/>
  <c r="I1375" i="12"/>
  <c r="O1375" i="13" s="1"/>
  <c r="O1375" i="14" s="1"/>
  <c r="I1374" i="12"/>
  <c r="O1374" i="13" s="1"/>
  <c r="O1374" i="14" s="1"/>
  <c r="I1373" i="12"/>
  <c r="O1373" i="13" s="1"/>
  <c r="O1373" i="14" s="1"/>
  <c r="I1372" i="12"/>
  <c r="O1372" i="13" s="1"/>
  <c r="O1372" i="14" s="1"/>
  <c r="I1371" i="12"/>
  <c r="O1371" i="13" s="1"/>
  <c r="O1371" i="14" s="1"/>
  <c r="I1370" i="12"/>
  <c r="O1370" i="13" s="1"/>
  <c r="O1370" i="14" s="1"/>
  <c r="I1369" i="12"/>
  <c r="O1369" i="13" s="1"/>
  <c r="O1369" i="14" s="1"/>
  <c r="I1368" i="12"/>
  <c r="O1368" i="13" s="1"/>
  <c r="O1368" i="14" s="1"/>
  <c r="I1367" i="12"/>
  <c r="O1367" i="13" s="1"/>
  <c r="O1367" i="14" s="1"/>
  <c r="I1366" i="12"/>
  <c r="O1366" i="13" s="1"/>
  <c r="O1366" i="14" s="1"/>
  <c r="I1365" i="12"/>
  <c r="O1365" i="13" s="1"/>
  <c r="O1365" i="14" s="1"/>
  <c r="I1364" i="12"/>
  <c r="O1364" i="13" s="1"/>
  <c r="O1364" i="14" s="1"/>
  <c r="I1363" i="12"/>
  <c r="O1363" i="13" s="1"/>
  <c r="O1363" i="14" s="1"/>
  <c r="I1362" i="12"/>
  <c r="O1362" i="13" s="1"/>
  <c r="O1362" i="14" s="1"/>
  <c r="I1361" i="12"/>
  <c r="O1361" i="13" s="1"/>
  <c r="O1361" i="14" s="1"/>
  <c r="I1360" i="12"/>
  <c r="O1360" i="13" s="1"/>
  <c r="O1360" i="14" s="1"/>
  <c r="I1359" i="12"/>
  <c r="O1359" i="13" s="1"/>
  <c r="O1359" i="14" s="1"/>
  <c r="I1358" i="12"/>
  <c r="O1358" i="13" s="1"/>
  <c r="O1358" i="14" s="1"/>
  <c r="I1357" i="12"/>
  <c r="O1357" i="13" s="1"/>
  <c r="O1357" i="14" s="1"/>
  <c r="I1356" i="12"/>
  <c r="O1356" i="13" s="1"/>
  <c r="O1356" i="14" s="1"/>
  <c r="I1355" i="12"/>
  <c r="O1355" i="13" s="1"/>
  <c r="O1355" i="14" s="1"/>
  <c r="I1354" i="12"/>
  <c r="O1354" i="13" s="1"/>
  <c r="O1354" i="14" s="1"/>
  <c r="I1353" i="12"/>
  <c r="O1353" i="13" s="1"/>
  <c r="O1353" i="14" s="1"/>
  <c r="I1352" i="12"/>
  <c r="O1352" i="13" s="1"/>
  <c r="O1352" i="14" s="1"/>
  <c r="I1351" i="12"/>
  <c r="O1351" i="13" s="1"/>
  <c r="O1351" i="14" s="1"/>
  <c r="I1350" i="12"/>
  <c r="O1350" i="13" s="1"/>
  <c r="O1350" i="14" s="1"/>
  <c r="I1349" i="12"/>
  <c r="O1349" i="13" s="1"/>
  <c r="O1349" i="14" s="1"/>
  <c r="I1348" i="12"/>
  <c r="O1348" i="13" s="1"/>
  <c r="O1348" i="14" s="1"/>
  <c r="I1347" i="12"/>
  <c r="O1347" i="13" s="1"/>
  <c r="O1347" i="14" s="1"/>
  <c r="I1346" i="12"/>
  <c r="O1346" i="13" s="1"/>
  <c r="O1346" i="14" s="1"/>
  <c r="I1345" i="12"/>
  <c r="O1345" i="13" s="1"/>
  <c r="O1345" i="14" s="1"/>
  <c r="I1344" i="12"/>
  <c r="O1344" i="13" s="1"/>
  <c r="O1344" i="14" s="1"/>
  <c r="I1343" i="12"/>
  <c r="O1343" i="13" s="1"/>
  <c r="O1343" i="14" s="1"/>
  <c r="I1342" i="12"/>
  <c r="O1342" i="13" s="1"/>
  <c r="O1342" i="14" s="1"/>
  <c r="I1341" i="12"/>
  <c r="O1341" i="13" s="1"/>
  <c r="O1341" i="14" s="1"/>
  <c r="I1340" i="12"/>
  <c r="O1340" i="13" s="1"/>
  <c r="O1340" i="14" s="1"/>
  <c r="I1339" i="12"/>
  <c r="O1339" i="13" s="1"/>
  <c r="O1339" i="14" s="1"/>
  <c r="I1338" i="12"/>
  <c r="O1338" i="13" s="1"/>
  <c r="O1338" i="14" s="1"/>
  <c r="I1337" i="12"/>
  <c r="O1337" i="13" s="1"/>
  <c r="O1337" i="14" s="1"/>
  <c r="I1336" i="12"/>
  <c r="O1336" i="13" s="1"/>
  <c r="O1336" i="14" s="1"/>
  <c r="I1335" i="12"/>
  <c r="O1335" i="13" s="1"/>
  <c r="O1335" i="14" s="1"/>
  <c r="I1334" i="12"/>
  <c r="O1334" i="13" s="1"/>
  <c r="O1334" i="14" s="1"/>
  <c r="I1333" i="12"/>
  <c r="O1333" i="13" s="1"/>
  <c r="O1333" i="14" s="1"/>
  <c r="I1332" i="12"/>
  <c r="O1332" i="13" s="1"/>
  <c r="O1332" i="14" s="1"/>
  <c r="I1331" i="12"/>
  <c r="O1331" i="13" s="1"/>
  <c r="O1331" i="14" s="1"/>
  <c r="I1330" i="12"/>
  <c r="O1330" i="13" s="1"/>
  <c r="O1330" i="14" s="1"/>
  <c r="I1329" i="12"/>
  <c r="O1329" i="13" s="1"/>
  <c r="O1329" i="14" s="1"/>
  <c r="I1328" i="12"/>
  <c r="O1328" i="13" s="1"/>
  <c r="O1328" i="14" s="1"/>
  <c r="I1327" i="12"/>
  <c r="O1327" i="13" s="1"/>
  <c r="O1327" i="14" s="1"/>
  <c r="I1326" i="12"/>
  <c r="O1326" i="13" s="1"/>
  <c r="O1326" i="14" s="1"/>
  <c r="I1325" i="12"/>
  <c r="O1325" i="13" s="1"/>
  <c r="O1325" i="14" s="1"/>
  <c r="I1324" i="12"/>
  <c r="O1324" i="13" s="1"/>
  <c r="O1324" i="14" s="1"/>
  <c r="I1323" i="12"/>
  <c r="O1323" i="13" s="1"/>
  <c r="O1323" i="14" s="1"/>
  <c r="I1322" i="12"/>
  <c r="O1322" i="13" s="1"/>
  <c r="O1322" i="14" s="1"/>
  <c r="I1321" i="12"/>
  <c r="O1321" i="13" s="1"/>
  <c r="O1321" i="14" s="1"/>
  <c r="I1320" i="12"/>
  <c r="O1320" i="13" s="1"/>
  <c r="O1320" i="14" s="1"/>
  <c r="I1319" i="12"/>
  <c r="O1319" i="13" s="1"/>
  <c r="O1319" i="14" s="1"/>
  <c r="I1318" i="12"/>
  <c r="O1318" i="13" s="1"/>
  <c r="O1318" i="14" s="1"/>
  <c r="I1317" i="12"/>
  <c r="O1317" i="13" s="1"/>
  <c r="O1317" i="14" s="1"/>
  <c r="I1316" i="12"/>
  <c r="O1316" i="13" s="1"/>
  <c r="O1316" i="14" s="1"/>
  <c r="I1315" i="12"/>
  <c r="O1315" i="13" s="1"/>
  <c r="O1315" i="14" s="1"/>
  <c r="I1314" i="12"/>
  <c r="O1314" i="13" s="1"/>
  <c r="O1314" i="14" s="1"/>
  <c r="I1313" i="12"/>
  <c r="O1313" i="13" s="1"/>
  <c r="O1313" i="14" s="1"/>
  <c r="I1312" i="12"/>
  <c r="O1312" i="13" s="1"/>
  <c r="O1312" i="14" s="1"/>
  <c r="I1311" i="12"/>
  <c r="O1311" i="13" s="1"/>
  <c r="O1311" i="14" s="1"/>
  <c r="I1310" i="12"/>
  <c r="O1310" i="13" s="1"/>
  <c r="O1310" i="14" s="1"/>
  <c r="I1309" i="12"/>
  <c r="O1309" i="13" s="1"/>
  <c r="O1309" i="14" s="1"/>
  <c r="I1308" i="12"/>
  <c r="O1308" i="13" s="1"/>
  <c r="O1308" i="14" s="1"/>
  <c r="I1307" i="12"/>
  <c r="O1307" i="13" s="1"/>
  <c r="O1307" i="14" s="1"/>
  <c r="I1306" i="12"/>
  <c r="O1306" i="13" s="1"/>
  <c r="O1306" i="14" s="1"/>
  <c r="I1305" i="12"/>
  <c r="O1305" i="13" s="1"/>
  <c r="O1305" i="14" s="1"/>
  <c r="I1304" i="12"/>
  <c r="O1304" i="13" s="1"/>
  <c r="O1304" i="14" s="1"/>
  <c r="I1303" i="12"/>
  <c r="O1303" i="13" s="1"/>
  <c r="O1303" i="14" s="1"/>
  <c r="I1302" i="12"/>
  <c r="O1302" i="13" s="1"/>
  <c r="O1302" i="14" s="1"/>
  <c r="I1301" i="12"/>
  <c r="O1301" i="13" s="1"/>
  <c r="O1301" i="14" s="1"/>
  <c r="I1300" i="12"/>
  <c r="O1300" i="13" s="1"/>
  <c r="O1300" i="14" s="1"/>
  <c r="I1299" i="12"/>
  <c r="O1299" i="13" s="1"/>
  <c r="O1299" i="14" s="1"/>
  <c r="I1298" i="12"/>
  <c r="O1298" i="13" s="1"/>
  <c r="O1298" i="14" s="1"/>
  <c r="I1297" i="12"/>
  <c r="O1297" i="13" s="1"/>
  <c r="O1297" i="14" s="1"/>
  <c r="I1296" i="12"/>
  <c r="O1296" i="13" s="1"/>
  <c r="O1296" i="14" s="1"/>
  <c r="I1295" i="12"/>
  <c r="O1295" i="13" s="1"/>
  <c r="O1295" i="14" s="1"/>
  <c r="I1294" i="12"/>
  <c r="O1294" i="13" s="1"/>
  <c r="O1294" i="14" s="1"/>
  <c r="I1293" i="12"/>
  <c r="O1293" i="13" s="1"/>
  <c r="O1293" i="14" s="1"/>
  <c r="I1292" i="12"/>
  <c r="O1292" i="13" s="1"/>
  <c r="O1292" i="14" s="1"/>
  <c r="I1291" i="12"/>
  <c r="O1291" i="13" s="1"/>
  <c r="O1291" i="14" s="1"/>
  <c r="I1290" i="12"/>
  <c r="O1290" i="13" s="1"/>
  <c r="O1290" i="14" s="1"/>
  <c r="I1289" i="12"/>
  <c r="O1289" i="13" s="1"/>
  <c r="O1289" i="14" s="1"/>
  <c r="I1288" i="12"/>
  <c r="O1288" i="13" s="1"/>
  <c r="O1288" i="14" s="1"/>
  <c r="I1287" i="12"/>
  <c r="O1287" i="13" s="1"/>
  <c r="O1287" i="14" s="1"/>
  <c r="I1286" i="12"/>
  <c r="O1286" i="13" s="1"/>
  <c r="O1286" i="14" s="1"/>
  <c r="I1285" i="12"/>
  <c r="O1285" i="13" s="1"/>
  <c r="O1285" i="14" s="1"/>
  <c r="I1284" i="12"/>
  <c r="O1284" i="13" s="1"/>
  <c r="O1284" i="14" s="1"/>
  <c r="I1283" i="12"/>
  <c r="O1283" i="13" s="1"/>
  <c r="O1283" i="14" s="1"/>
  <c r="I1282" i="12"/>
  <c r="O1282" i="13" s="1"/>
  <c r="O1282" i="14" s="1"/>
  <c r="I1281" i="12"/>
  <c r="O1281" i="13" s="1"/>
  <c r="O1281" i="14" s="1"/>
  <c r="I1280" i="12"/>
  <c r="O1280" i="13" s="1"/>
  <c r="O1280" i="14" s="1"/>
  <c r="I1279" i="12"/>
  <c r="O1279" i="13" s="1"/>
  <c r="O1279" i="14" s="1"/>
  <c r="I1278" i="12"/>
  <c r="O1278" i="13" s="1"/>
  <c r="O1278" i="14" s="1"/>
  <c r="I1277" i="12"/>
  <c r="O1277" i="13" s="1"/>
  <c r="O1277" i="14" s="1"/>
  <c r="I1276" i="12"/>
  <c r="O1276" i="13" s="1"/>
  <c r="O1276" i="14" s="1"/>
  <c r="I1275" i="12"/>
  <c r="O1275" i="13" s="1"/>
  <c r="O1275" i="14" s="1"/>
  <c r="I1274" i="12"/>
  <c r="O1274" i="13" s="1"/>
  <c r="O1274" i="14" s="1"/>
  <c r="I1273" i="12"/>
  <c r="O1273" i="13" s="1"/>
  <c r="O1273" i="14" s="1"/>
  <c r="I1272" i="12"/>
  <c r="O1272" i="13" s="1"/>
  <c r="O1272" i="14" s="1"/>
  <c r="I1271" i="12"/>
  <c r="O1271" i="13" s="1"/>
  <c r="O1271" i="14" s="1"/>
  <c r="I1270" i="12"/>
  <c r="O1270" i="13" s="1"/>
  <c r="O1270" i="14" s="1"/>
  <c r="I1269" i="12"/>
  <c r="O1269" i="13" s="1"/>
  <c r="O1269" i="14" s="1"/>
  <c r="I1268" i="12"/>
  <c r="O1268" i="13" s="1"/>
  <c r="O1268" i="14" s="1"/>
  <c r="I1267" i="12"/>
  <c r="O1267" i="13" s="1"/>
  <c r="O1267" i="14" s="1"/>
  <c r="I1266" i="12"/>
  <c r="O1266" i="13" s="1"/>
  <c r="O1266" i="14" s="1"/>
  <c r="I1265" i="12"/>
  <c r="O1265" i="13" s="1"/>
  <c r="O1265" i="14" s="1"/>
  <c r="I1264" i="12"/>
  <c r="O1264" i="13" s="1"/>
  <c r="O1264" i="14" s="1"/>
  <c r="I1263" i="12"/>
  <c r="O1263" i="13" s="1"/>
  <c r="O1263" i="14" s="1"/>
  <c r="I1262" i="12"/>
  <c r="O1262" i="13" s="1"/>
  <c r="O1262" i="14" s="1"/>
  <c r="I1261" i="12"/>
  <c r="O1261" i="13" s="1"/>
  <c r="O1261" i="14" s="1"/>
  <c r="I1260" i="12"/>
  <c r="O1260" i="13" s="1"/>
  <c r="O1260" i="14" s="1"/>
  <c r="I1259" i="12"/>
  <c r="O1259" i="13" s="1"/>
  <c r="O1259" i="14" s="1"/>
  <c r="I1258" i="12"/>
  <c r="O1258" i="13" s="1"/>
  <c r="O1258" i="14" s="1"/>
  <c r="I1257" i="12"/>
  <c r="O1257" i="13" s="1"/>
  <c r="O1257" i="14" s="1"/>
  <c r="I1256" i="12"/>
  <c r="O1256" i="13" s="1"/>
  <c r="O1256" i="14" s="1"/>
  <c r="I1255" i="12"/>
  <c r="O1255" i="13" s="1"/>
  <c r="O1255" i="14" s="1"/>
  <c r="I1254" i="12"/>
  <c r="O1254" i="13" s="1"/>
  <c r="O1254" i="14" s="1"/>
  <c r="I1253" i="12"/>
  <c r="O1253" i="13" s="1"/>
  <c r="O1253" i="14" s="1"/>
  <c r="I1252" i="12"/>
  <c r="O1252" i="13" s="1"/>
  <c r="O1252" i="14" s="1"/>
  <c r="I1251" i="12"/>
  <c r="O1251" i="13" s="1"/>
  <c r="O1251" i="14" s="1"/>
  <c r="I1250" i="12"/>
  <c r="O1250" i="13" s="1"/>
  <c r="O1250" i="14" s="1"/>
  <c r="I1249" i="12"/>
  <c r="O1249" i="13" s="1"/>
  <c r="O1249" i="14" s="1"/>
  <c r="I1248" i="12"/>
  <c r="O1248" i="13" s="1"/>
  <c r="O1248" i="14" s="1"/>
  <c r="I1247" i="12"/>
  <c r="O1247" i="13" s="1"/>
  <c r="O1247" i="14" s="1"/>
  <c r="I1246" i="12"/>
  <c r="O1246" i="13" s="1"/>
  <c r="O1246" i="14" s="1"/>
  <c r="I1245" i="12"/>
  <c r="O1245" i="13" s="1"/>
  <c r="O1245" i="14" s="1"/>
  <c r="I1244" i="12"/>
  <c r="O1244" i="13" s="1"/>
  <c r="O1244" i="14" s="1"/>
  <c r="I1243" i="12"/>
  <c r="O1243" i="13" s="1"/>
  <c r="O1243" i="14" s="1"/>
  <c r="I1242" i="12"/>
  <c r="O1242" i="13" s="1"/>
  <c r="O1242" i="14" s="1"/>
  <c r="I1241" i="12"/>
  <c r="O1241" i="13" s="1"/>
  <c r="O1241" i="14" s="1"/>
  <c r="I1240" i="12"/>
  <c r="O1240" i="13" s="1"/>
  <c r="O1240" i="14" s="1"/>
  <c r="I1239" i="12"/>
  <c r="O1239" i="13" s="1"/>
  <c r="O1239" i="14" s="1"/>
  <c r="I1238" i="12"/>
  <c r="O1238" i="13" s="1"/>
  <c r="O1238" i="14" s="1"/>
  <c r="I1237" i="12"/>
  <c r="O1237" i="13" s="1"/>
  <c r="O1237" i="14" s="1"/>
  <c r="I1236" i="12"/>
  <c r="O1236" i="13" s="1"/>
  <c r="O1236" i="14" s="1"/>
  <c r="I1235" i="12"/>
  <c r="O1235" i="13" s="1"/>
  <c r="O1235" i="14" s="1"/>
  <c r="I1234" i="12"/>
  <c r="O1234" i="13" s="1"/>
  <c r="O1234" i="14" s="1"/>
  <c r="I1233" i="12"/>
  <c r="O1233" i="13" s="1"/>
  <c r="O1233" i="14" s="1"/>
  <c r="I1232" i="12"/>
  <c r="O1232" i="13" s="1"/>
  <c r="O1232" i="14" s="1"/>
  <c r="I1231" i="12"/>
  <c r="O1231" i="13" s="1"/>
  <c r="O1231" i="14" s="1"/>
  <c r="I1230" i="12"/>
  <c r="O1230" i="13" s="1"/>
  <c r="O1230" i="14" s="1"/>
  <c r="I1229" i="12"/>
  <c r="O1229" i="13" s="1"/>
  <c r="O1229" i="14" s="1"/>
  <c r="I1228" i="12"/>
  <c r="O1228" i="13" s="1"/>
  <c r="O1228" i="14" s="1"/>
  <c r="I1227" i="12"/>
  <c r="O1227" i="13" s="1"/>
  <c r="O1227" i="14" s="1"/>
  <c r="I1226" i="12"/>
  <c r="O1226" i="13" s="1"/>
  <c r="O1226" i="14" s="1"/>
  <c r="I1225" i="12"/>
  <c r="O1225" i="13" s="1"/>
  <c r="O1225" i="14" s="1"/>
  <c r="I1224" i="12"/>
  <c r="O1224" i="13" s="1"/>
  <c r="O1224" i="14" s="1"/>
  <c r="I1223" i="12"/>
  <c r="O1223" i="13" s="1"/>
  <c r="O1223" i="14" s="1"/>
  <c r="I1222" i="12"/>
  <c r="O1222" i="13" s="1"/>
  <c r="O1222" i="14" s="1"/>
  <c r="I1221" i="12"/>
  <c r="O1221" i="13" s="1"/>
  <c r="O1221" i="14" s="1"/>
  <c r="I1220" i="12"/>
  <c r="O1220" i="13" s="1"/>
  <c r="O1220" i="14" s="1"/>
  <c r="I1219" i="12"/>
  <c r="O1219" i="13" s="1"/>
  <c r="O1219" i="14" s="1"/>
  <c r="I1218" i="12"/>
  <c r="O1218" i="13" s="1"/>
  <c r="O1218" i="14" s="1"/>
  <c r="I1217" i="12"/>
  <c r="O1217" i="13" s="1"/>
  <c r="O1217" i="14" s="1"/>
  <c r="I1216" i="12"/>
  <c r="O1216" i="13" s="1"/>
  <c r="O1216" i="14" s="1"/>
  <c r="I1215" i="12"/>
  <c r="O1215" i="13" s="1"/>
  <c r="O1215" i="14" s="1"/>
  <c r="I1214" i="12"/>
  <c r="O1214" i="13" s="1"/>
  <c r="O1214" i="14" s="1"/>
  <c r="I1213" i="12"/>
  <c r="O1213" i="13" s="1"/>
  <c r="O1213" i="14" s="1"/>
  <c r="I1212" i="12"/>
  <c r="O1212" i="13" s="1"/>
  <c r="O1212" i="14" s="1"/>
  <c r="I1211" i="12"/>
  <c r="O1211" i="13" s="1"/>
  <c r="O1211" i="14" s="1"/>
  <c r="I1210" i="12"/>
  <c r="O1210" i="13" s="1"/>
  <c r="O1210" i="14" s="1"/>
  <c r="I1209" i="12"/>
  <c r="O1209" i="13" s="1"/>
  <c r="O1209" i="14" s="1"/>
  <c r="I1208" i="12"/>
  <c r="O1208" i="13" s="1"/>
  <c r="O1208" i="14" s="1"/>
  <c r="I1207" i="12"/>
  <c r="O1207" i="13" s="1"/>
  <c r="O1207" i="14" s="1"/>
  <c r="I1206" i="12"/>
  <c r="O1206" i="13" s="1"/>
  <c r="O1206" i="14" s="1"/>
  <c r="I1205" i="12"/>
  <c r="O1205" i="13" s="1"/>
  <c r="O1205" i="14" s="1"/>
  <c r="I1204" i="12"/>
  <c r="O1204" i="13" s="1"/>
  <c r="O1204" i="14" s="1"/>
  <c r="I1203" i="12"/>
  <c r="O1203" i="13" s="1"/>
  <c r="O1203" i="14" s="1"/>
  <c r="I1202" i="12"/>
  <c r="O1202" i="13" s="1"/>
  <c r="O1202" i="14" s="1"/>
  <c r="I1201" i="12"/>
  <c r="O1201" i="13" s="1"/>
  <c r="O1201" i="14" s="1"/>
  <c r="I1200" i="12"/>
  <c r="O1200" i="13" s="1"/>
  <c r="O1200" i="14" s="1"/>
  <c r="I1199" i="12"/>
  <c r="O1199" i="13" s="1"/>
  <c r="O1199" i="14" s="1"/>
  <c r="I1198" i="12"/>
  <c r="O1198" i="13" s="1"/>
  <c r="O1198" i="14" s="1"/>
  <c r="I1197" i="12"/>
  <c r="O1197" i="13" s="1"/>
  <c r="O1197" i="14" s="1"/>
  <c r="I1196" i="12"/>
  <c r="O1196" i="13" s="1"/>
  <c r="O1196" i="14" s="1"/>
  <c r="I1195" i="12"/>
  <c r="O1195" i="13" s="1"/>
  <c r="O1195" i="14" s="1"/>
  <c r="I1194" i="12"/>
  <c r="O1194" i="13" s="1"/>
  <c r="O1194" i="14" s="1"/>
  <c r="I1193" i="12"/>
  <c r="O1193" i="13" s="1"/>
  <c r="O1193" i="14" s="1"/>
  <c r="I1192" i="12"/>
  <c r="O1192" i="13" s="1"/>
  <c r="O1192" i="14" s="1"/>
  <c r="I1191" i="12"/>
  <c r="O1191" i="13" s="1"/>
  <c r="O1191" i="14" s="1"/>
  <c r="I1190" i="12"/>
  <c r="O1190" i="13" s="1"/>
  <c r="O1190" i="14" s="1"/>
  <c r="I1189" i="12"/>
  <c r="O1189" i="13" s="1"/>
  <c r="O1189" i="14" s="1"/>
  <c r="I1188" i="12"/>
  <c r="O1188" i="13" s="1"/>
  <c r="O1188" i="14" s="1"/>
  <c r="I1187" i="12"/>
  <c r="O1187" i="13" s="1"/>
  <c r="O1187" i="14" s="1"/>
  <c r="I1186" i="12"/>
  <c r="O1186" i="13" s="1"/>
  <c r="O1186" i="14" s="1"/>
  <c r="I1185" i="12"/>
  <c r="O1185" i="13" s="1"/>
  <c r="O1185" i="14" s="1"/>
  <c r="I1184" i="12"/>
  <c r="O1184" i="13" s="1"/>
  <c r="O1184" i="14" s="1"/>
  <c r="I1183" i="12"/>
  <c r="O1183" i="13" s="1"/>
  <c r="O1183" i="14" s="1"/>
  <c r="I1182" i="12"/>
  <c r="O1182" i="13" s="1"/>
  <c r="O1182" i="14" s="1"/>
  <c r="I1181" i="12"/>
  <c r="O1181" i="13" s="1"/>
  <c r="O1181" i="14" s="1"/>
  <c r="I1180" i="12"/>
  <c r="O1180" i="13" s="1"/>
  <c r="O1180" i="14" s="1"/>
  <c r="I1179" i="12"/>
  <c r="O1179" i="13" s="1"/>
  <c r="O1179" i="14" s="1"/>
  <c r="I1178" i="12"/>
  <c r="O1178" i="13" s="1"/>
  <c r="O1178" i="14" s="1"/>
  <c r="I1177" i="12"/>
  <c r="O1177" i="13" s="1"/>
  <c r="O1177" i="14" s="1"/>
  <c r="I1176" i="12"/>
  <c r="O1176" i="13" s="1"/>
  <c r="O1176" i="14" s="1"/>
  <c r="I1175" i="12"/>
  <c r="O1175" i="13" s="1"/>
  <c r="O1175" i="14" s="1"/>
  <c r="I1174" i="12"/>
  <c r="O1174" i="13" s="1"/>
  <c r="O1174" i="14" s="1"/>
  <c r="I1173" i="12"/>
  <c r="O1173" i="13" s="1"/>
  <c r="O1173" i="14" s="1"/>
  <c r="I1172" i="12"/>
  <c r="O1172" i="13" s="1"/>
  <c r="O1172" i="14" s="1"/>
  <c r="I1171" i="12"/>
  <c r="O1171" i="13" s="1"/>
  <c r="O1171" i="14" s="1"/>
  <c r="I1170" i="12"/>
  <c r="O1170" i="13" s="1"/>
  <c r="O1170" i="14" s="1"/>
  <c r="I1169" i="12"/>
  <c r="O1169" i="13" s="1"/>
  <c r="O1169" i="14" s="1"/>
  <c r="I1168" i="12"/>
  <c r="O1168" i="13" s="1"/>
  <c r="O1168" i="14" s="1"/>
  <c r="I1167" i="12"/>
  <c r="O1167" i="13" s="1"/>
  <c r="O1167" i="14" s="1"/>
  <c r="I1166" i="12"/>
  <c r="O1166" i="13" s="1"/>
  <c r="O1166" i="14" s="1"/>
  <c r="I1165" i="12"/>
  <c r="O1165" i="13" s="1"/>
  <c r="O1165" i="14" s="1"/>
  <c r="I1164" i="12"/>
  <c r="O1164" i="13" s="1"/>
  <c r="O1164" i="14" s="1"/>
  <c r="I1163" i="12"/>
  <c r="O1163" i="13" s="1"/>
  <c r="O1163" i="14" s="1"/>
  <c r="I1162" i="12"/>
  <c r="O1162" i="13" s="1"/>
  <c r="O1162" i="14" s="1"/>
  <c r="I1161" i="12"/>
  <c r="O1161" i="13" s="1"/>
  <c r="O1161" i="14" s="1"/>
  <c r="I1160" i="12"/>
  <c r="O1160" i="13" s="1"/>
  <c r="O1160" i="14" s="1"/>
  <c r="I1159" i="12"/>
  <c r="O1159" i="13" s="1"/>
  <c r="O1159" i="14" s="1"/>
  <c r="I1158" i="12"/>
  <c r="O1158" i="13" s="1"/>
  <c r="O1158" i="14" s="1"/>
  <c r="I1157" i="12"/>
  <c r="O1157" i="13" s="1"/>
  <c r="O1157" i="14" s="1"/>
  <c r="I1156" i="12"/>
  <c r="O1156" i="13" s="1"/>
  <c r="O1156" i="14" s="1"/>
  <c r="I1155" i="12"/>
  <c r="O1155" i="13" s="1"/>
  <c r="O1155" i="14" s="1"/>
  <c r="I1154" i="12"/>
  <c r="O1154" i="13" s="1"/>
  <c r="O1154" i="14" s="1"/>
  <c r="I1153" i="12"/>
  <c r="O1153" i="13" s="1"/>
  <c r="O1153" i="14" s="1"/>
  <c r="I1152" i="12"/>
  <c r="O1152" i="13" s="1"/>
  <c r="O1152" i="14" s="1"/>
  <c r="I1151" i="12"/>
  <c r="O1151" i="13" s="1"/>
  <c r="O1151" i="14" s="1"/>
  <c r="I1150" i="12"/>
  <c r="O1150" i="13" s="1"/>
  <c r="O1150" i="14" s="1"/>
  <c r="I1149" i="12"/>
  <c r="O1149" i="13" s="1"/>
  <c r="O1149" i="14" s="1"/>
  <c r="I1148" i="12"/>
  <c r="O1148" i="13" s="1"/>
  <c r="O1148" i="14" s="1"/>
  <c r="I1147" i="12"/>
  <c r="O1147" i="13" s="1"/>
  <c r="O1147" i="14" s="1"/>
  <c r="I1146" i="12"/>
  <c r="O1146" i="13" s="1"/>
  <c r="O1146" i="14" s="1"/>
  <c r="I1145" i="12"/>
  <c r="O1145" i="13" s="1"/>
  <c r="O1145" i="14" s="1"/>
  <c r="I1144" i="12"/>
  <c r="O1144" i="13" s="1"/>
  <c r="O1144" i="14" s="1"/>
  <c r="I1143" i="12"/>
  <c r="O1143" i="13" s="1"/>
  <c r="O1143" i="14" s="1"/>
  <c r="I1142" i="12"/>
  <c r="O1142" i="13" s="1"/>
  <c r="O1142" i="14" s="1"/>
  <c r="I1141" i="12"/>
  <c r="O1141" i="13" s="1"/>
  <c r="O1141" i="14" s="1"/>
  <c r="I1140" i="12"/>
  <c r="O1140" i="13" s="1"/>
  <c r="O1140" i="14" s="1"/>
  <c r="I1139" i="12"/>
  <c r="O1139" i="13" s="1"/>
  <c r="O1139" i="14" s="1"/>
  <c r="I1138" i="12"/>
  <c r="O1138" i="13" s="1"/>
  <c r="O1138" i="14" s="1"/>
  <c r="I1137" i="12"/>
  <c r="O1137" i="13" s="1"/>
  <c r="O1137" i="14" s="1"/>
  <c r="I1136" i="12"/>
  <c r="O1136" i="13" s="1"/>
  <c r="O1136" i="14" s="1"/>
  <c r="I1135" i="12"/>
  <c r="O1135" i="13" s="1"/>
  <c r="O1135" i="14" s="1"/>
  <c r="I1134" i="12"/>
  <c r="O1134" i="13" s="1"/>
  <c r="O1134" i="14" s="1"/>
  <c r="I1133" i="12"/>
  <c r="O1133" i="13" s="1"/>
  <c r="O1133" i="14" s="1"/>
  <c r="I1132" i="12"/>
  <c r="O1132" i="13" s="1"/>
  <c r="O1132" i="14" s="1"/>
  <c r="I1131" i="12"/>
  <c r="O1131" i="13" s="1"/>
  <c r="O1131" i="14" s="1"/>
  <c r="I1130" i="12"/>
  <c r="O1130" i="13" s="1"/>
  <c r="O1130" i="14" s="1"/>
  <c r="I1129" i="12"/>
  <c r="O1129" i="13" s="1"/>
  <c r="O1129" i="14" s="1"/>
  <c r="I1128" i="12"/>
  <c r="O1128" i="13" s="1"/>
  <c r="O1128" i="14" s="1"/>
  <c r="I1127" i="12"/>
  <c r="O1127" i="13" s="1"/>
  <c r="O1127" i="14" s="1"/>
  <c r="I1126" i="12"/>
  <c r="O1126" i="13" s="1"/>
  <c r="O1126" i="14" s="1"/>
  <c r="I1125" i="12"/>
  <c r="O1125" i="13" s="1"/>
  <c r="O1125" i="14" s="1"/>
  <c r="I1124" i="12"/>
  <c r="O1124" i="13" s="1"/>
  <c r="O1124" i="14" s="1"/>
  <c r="I1123" i="12"/>
  <c r="O1123" i="13" s="1"/>
  <c r="O1123" i="14" s="1"/>
  <c r="I1122" i="12"/>
  <c r="O1122" i="13" s="1"/>
  <c r="O1122" i="14" s="1"/>
  <c r="I1121" i="12"/>
  <c r="O1121" i="13" s="1"/>
  <c r="O1121" i="14" s="1"/>
  <c r="I1120" i="12"/>
  <c r="O1120" i="13" s="1"/>
  <c r="O1120" i="14" s="1"/>
  <c r="I1119" i="12"/>
  <c r="O1119" i="13" s="1"/>
  <c r="O1119" i="14" s="1"/>
  <c r="I1118" i="12"/>
  <c r="O1118" i="13" s="1"/>
  <c r="O1118" i="14" s="1"/>
  <c r="I1117" i="12"/>
  <c r="O1117" i="13" s="1"/>
  <c r="O1117" i="14" s="1"/>
  <c r="I1116" i="12"/>
  <c r="O1116" i="13" s="1"/>
  <c r="O1116" i="14" s="1"/>
  <c r="I1115" i="12"/>
  <c r="O1115" i="13" s="1"/>
  <c r="O1115" i="14" s="1"/>
  <c r="I1114" i="12"/>
  <c r="O1114" i="13" s="1"/>
  <c r="O1114" i="14" s="1"/>
  <c r="I1113" i="12"/>
  <c r="O1113" i="13" s="1"/>
  <c r="O1113" i="14" s="1"/>
  <c r="I1112" i="12"/>
  <c r="O1112" i="13" s="1"/>
  <c r="O1112" i="14" s="1"/>
  <c r="I1111" i="12"/>
  <c r="O1111" i="13" s="1"/>
  <c r="O1111" i="14" s="1"/>
  <c r="I1110" i="12"/>
  <c r="O1110" i="13" s="1"/>
  <c r="O1110" i="14" s="1"/>
  <c r="I1109" i="12"/>
  <c r="O1109" i="13" s="1"/>
  <c r="O1109" i="14" s="1"/>
  <c r="I1108" i="12"/>
  <c r="O1108" i="13" s="1"/>
  <c r="O1108" i="14" s="1"/>
  <c r="I1107" i="12"/>
  <c r="O1107" i="13" s="1"/>
  <c r="O1107" i="14" s="1"/>
  <c r="I1106" i="12"/>
  <c r="O1106" i="13" s="1"/>
  <c r="O1106" i="14" s="1"/>
  <c r="I1105" i="12"/>
  <c r="O1105" i="13" s="1"/>
  <c r="O1105" i="14" s="1"/>
  <c r="I1104" i="12"/>
  <c r="O1104" i="13" s="1"/>
  <c r="O1104" i="14" s="1"/>
  <c r="I1103" i="12"/>
  <c r="O1103" i="13" s="1"/>
  <c r="O1103" i="14" s="1"/>
  <c r="I1102" i="12"/>
  <c r="O1102" i="13" s="1"/>
  <c r="O1102" i="14" s="1"/>
  <c r="I1101" i="12"/>
  <c r="O1101" i="13" s="1"/>
  <c r="O1101" i="14" s="1"/>
  <c r="I1100" i="12"/>
  <c r="O1100" i="13" s="1"/>
  <c r="O1100" i="14" s="1"/>
  <c r="I1099" i="12"/>
  <c r="O1099" i="13" s="1"/>
  <c r="O1099" i="14" s="1"/>
  <c r="I1098" i="12"/>
  <c r="O1098" i="13" s="1"/>
  <c r="O1098" i="14" s="1"/>
  <c r="I1097" i="12"/>
  <c r="O1097" i="13" s="1"/>
  <c r="O1097" i="14" s="1"/>
  <c r="I1096" i="12"/>
  <c r="O1096" i="13" s="1"/>
  <c r="O1096" i="14" s="1"/>
  <c r="I1095" i="12"/>
  <c r="O1095" i="13" s="1"/>
  <c r="O1095" i="14" s="1"/>
  <c r="I1094" i="12"/>
  <c r="O1094" i="13" s="1"/>
  <c r="O1094" i="14" s="1"/>
  <c r="I1093" i="12"/>
  <c r="O1093" i="13" s="1"/>
  <c r="O1093" i="14" s="1"/>
  <c r="I1092" i="12"/>
  <c r="O1092" i="13" s="1"/>
  <c r="O1092" i="14" s="1"/>
  <c r="I1091" i="12"/>
  <c r="O1091" i="13" s="1"/>
  <c r="O1091" i="14" s="1"/>
  <c r="I1090" i="12"/>
  <c r="O1090" i="13" s="1"/>
  <c r="O1090" i="14" s="1"/>
  <c r="I1089" i="12"/>
  <c r="O1089" i="13" s="1"/>
  <c r="O1089" i="14" s="1"/>
  <c r="I1088" i="12"/>
  <c r="O1088" i="13" s="1"/>
  <c r="O1088" i="14" s="1"/>
  <c r="I1087" i="12"/>
  <c r="O1087" i="13" s="1"/>
  <c r="O1087" i="14" s="1"/>
  <c r="I1086" i="12"/>
  <c r="O1086" i="13" s="1"/>
  <c r="O1086" i="14" s="1"/>
  <c r="I1085" i="12"/>
  <c r="O1085" i="13" s="1"/>
  <c r="O1085" i="14" s="1"/>
  <c r="I1084" i="12"/>
  <c r="O1084" i="13" s="1"/>
  <c r="O1084" i="14" s="1"/>
  <c r="I1083" i="12"/>
  <c r="O1083" i="13" s="1"/>
  <c r="O1083" i="14" s="1"/>
  <c r="I1082" i="12"/>
  <c r="O1082" i="13" s="1"/>
  <c r="O1082" i="14" s="1"/>
  <c r="I1081" i="12"/>
  <c r="O1081" i="13" s="1"/>
  <c r="O1081" i="14" s="1"/>
  <c r="I1080" i="12"/>
  <c r="O1080" i="13" s="1"/>
  <c r="O1080" i="14" s="1"/>
  <c r="I1079" i="12"/>
  <c r="O1079" i="13" s="1"/>
  <c r="O1079" i="14" s="1"/>
  <c r="I1078" i="12"/>
  <c r="O1078" i="13" s="1"/>
  <c r="O1078" i="14" s="1"/>
  <c r="I1077" i="12"/>
  <c r="O1077" i="13" s="1"/>
  <c r="O1077" i="14" s="1"/>
  <c r="I1076" i="12"/>
  <c r="O1076" i="13" s="1"/>
  <c r="O1076" i="14" s="1"/>
  <c r="I1075" i="12"/>
  <c r="O1075" i="13" s="1"/>
  <c r="O1075" i="14" s="1"/>
  <c r="I1074" i="12"/>
  <c r="O1074" i="13" s="1"/>
  <c r="O1074" i="14" s="1"/>
  <c r="I1073" i="12"/>
  <c r="O1073" i="13" s="1"/>
  <c r="O1073" i="14" s="1"/>
  <c r="I1072" i="12"/>
  <c r="O1072" i="13" s="1"/>
  <c r="O1072" i="14" s="1"/>
  <c r="I1071" i="12"/>
  <c r="O1071" i="13" s="1"/>
  <c r="O1071" i="14" s="1"/>
  <c r="I1070" i="12"/>
  <c r="O1070" i="13" s="1"/>
  <c r="O1070" i="14" s="1"/>
  <c r="I1069" i="12"/>
  <c r="O1069" i="13" s="1"/>
  <c r="O1069" i="14" s="1"/>
  <c r="I1068" i="12"/>
  <c r="O1068" i="13" s="1"/>
  <c r="O1068" i="14" s="1"/>
  <c r="I1067" i="12"/>
  <c r="O1067" i="13" s="1"/>
  <c r="O1067" i="14" s="1"/>
  <c r="I1066" i="12"/>
  <c r="O1066" i="13" s="1"/>
  <c r="O1066" i="14" s="1"/>
  <c r="I1065" i="12"/>
  <c r="O1065" i="13" s="1"/>
  <c r="O1065" i="14" s="1"/>
  <c r="I1064" i="12"/>
  <c r="O1064" i="13" s="1"/>
  <c r="O1064" i="14" s="1"/>
  <c r="I1063" i="12"/>
  <c r="O1063" i="13" s="1"/>
  <c r="O1063" i="14" s="1"/>
  <c r="I1062" i="12"/>
  <c r="O1062" i="13" s="1"/>
  <c r="O1062" i="14" s="1"/>
  <c r="I1061" i="12"/>
  <c r="O1061" i="13" s="1"/>
  <c r="O1061" i="14" s="1"/>
  <c r="I1060" i="12"/>
  <c r="O1060" i="13" s="1"/>
  <c r="O1060" i="14" s="1"/>
  <c r="I1059" i="12"/>
  <c r="O1059" i="13" s="1"/>
  <c r="O1059" i="14" s="1"/>
  <c r="I1058" i="12"/>
  <c r="O1058" i="13" s="1"/>
  <c r="O1058" i="14" s="1"/>
  <c r="I1057" i="12"/>
  <c r="O1057" i="13" s="1"/>
  <c r="O1057" i="14" s="1"/>
  <c r="I1056" i="12"/>
  <c r="O1056" i="13" s="1"/>
  <c r="O1056" i="14" s="1"/>
  <c r="I1055" i="12"/>
  <c r="O1055" i="13" s="1"/>
  <c r="O1055" i="14" s="1"/>
  <c r="I1054" i="12"/>
  <c r="O1054" i="13" s="1"/>
  <c r="O1054" i="14" s="1"/>
  <c r="I1053" i="12"/>
  <c r="O1053" i="13" s="1"/>
  <c r="O1053" i="14" s="1"/>
  <c r="I1052" i="12"/>
  <c r="O1052" i="13" s="1"/>
  <c r="O1052" i="14" s="1"/>
  <c r="I1051" i="12"/>
  <c r="O1051" i="13" s="1"/>
  <c r="O1051" i="14" s="1"/>
  <c r="I1050" i="12"/>
  <c r="O1050" i="13" s="1"/>
  <c r="O1050" i="14" s="1"/>
  <c r="I1049" i="12"/>
  <c r="O1049" i="13" s="1"/>
  <c r="O1049" i="14" s="1"/>
  <c r="I1048" i="12"/>
  <c r="O1048" i="13" s="1"/>
  <c r="O1048" i="14" s="1"/>
  <c r="I1047" i="12"/>
  <c r="O1047" i="13" s="1"/>
  <c r="O1047" i="14" s="1"/>
  <c r="I1046" i="12"/>
  <c r="O1046" i="13" s="1"/>
  <c r="O1046" i="14" s="1"/>
  <c r="I1045" i="12"/>
  <c r="O1045" i="13" s="1"/>
  <c r="O1045" i="14" s="1"/>
  <c r="I1044" i="12"/>
  <c r="O1044" i="13" s="1"/>
  <c r="O1044" i="14" s="1"/>
  <c r="I1043" i="12"/>
  <c r="O1043" i="13" s="1"/>
  <c r="O1043" i="14" s="1"/>
  <c r="I1042" i="12"/>
  <c r="O1042" i="13" s="1"/>
  <c r="O1042" i="14" s="1"/>
  <c r="I1041" i="12"/>
  <c r="O1041" i="13" s="1"/>
  <c r="O1041" i="14" s="1"/>
  <c r="I1040" i="12"/>
  <c r="O1040" i="13" s="1"/>
  <c r="O1040" i="14" s="1"/>
  <c r="I1039" i="12"/>
  <c r="O1039" i="13" s="1"/>
  <c r="O1039" i="14" s="1"/>
  <c r="I1038" i="12"/>
  <c r="O1038" i="13" s="1"/>
  <c r="O1038" i="14" s="1"/>
  <c r="I1037" i="12"/>
  <c r="O1037" i="13" s="1"/>
  <c r="O1037" i="14" s="1"/>
  <c r="I1036" i="12"/>
  <c r="O1036" i="13" s="1"/>
  <c r="O1036" i="14" s="1"/>
  <c r="I1035" i="12"/>
  <c r="O1035" i="13" s="1"/>
  <c r="O1035" i="14" s="1"/>
  <c r="I1034" i="12"/>
  <c r="O1034" i="13" s="1"/>
  <c r="O1034" i="14" s="1"/>
  <c r="I1033" i="12"/>
  <c r="O1033" i="13" s="1"/>
  <c r="O1033" i="14" s="1"/>
  <c r="I1032" i="12"/>
  <c r="O1032" i="13" s="1"/>
  <c r="O1032" i="14" s="1"/>
  <c r="I1031" i="12"/>
  <c r="O1031" i="13" s="1"/>
  <c r="O1031" i="14" s="1"/>
  <c r="I1030" i="12"/>
  <c r="O1030" i="13" s="1"/>
  <c r="O1030" i="14" s="1"/>
  <c r="I1029" i="12"/>
  <c r="O1029" i="13" s="1"/>
  <c r="O1029" i="14" s="1"/>
  <c r="I1028" i="12"/>
  <c r="O1028" i="13" s="1"/>
  <c r="O1028" i="14" s="1"/>
  <c r="I1027" i="12"/>
  <c r="O1027" i="13" s="1"/>
  <c r="O1027" i="14" s="1"/>
  <c r="I1026" i="12"/>
  <c r="O1026" i="13" s="1"/>
  <c r="O1026" i="14" s="1"/>
  <c r="I1025" i="12"/>
  <c r="O1025" i="13" s="1"/>
  <c r="O1025" i="14" s="1"/>
  <c r="I1024" i="12"/>
  <c r="O1024" i="13" s="1"/>
  <c r="O1024" i="14" s="1"/>
  <c r="I1023" i="12"/>
  <c r="O1023" i="13" s="1"/>
  <c r="O1023" i="14" s="1"/>
  <c r="I1022" i="12"/>
  <c r="O1022" i="13" s="1"/>
  <c r="O1022" i="14" s="1"/>
  <c r="I1021" i="12"/>
  <c r="O1021" i="13" s="1"/>
  <c r="O1021" i="14" s="1"/>
  <c r="I1020" i="12"/>
  <c r="O1020" i="13" s="1"/>
  <c r="O1020" i="14" s="1"/>
  <c r="I1019" i="12"/>
  <c r="O1019" i="13" s="1"/>
  <c r="O1019" i="14" s="1"/>
  <c r="I1018" i="12"/>
  <c r="O1018" i="13" s="1"/>
  <c r="O1018" i="14" s="1"/>
  <c r="I1017" i="12"/>
  <c r="O1017" i="13" s="1"/>
  <c r="O1017" i="14" s="1"/>
  <c r="I1016" i="12"/>
  <c r="O1016" i="13" s="1"/>
  <c r="O1016" i="14" s="1"/>
  <c r="I1015" i="12"/>
  <c r="O1015" i="13" s="1"/>
  <c r="O1015" i="14" s="1"/>
  <c r="I1014" i="12"/>
  <c r="O1014" i="13" s="1"/>
  <c r="O1014" i="14" s="1"/>
  <c r="I1013" i="12"/>
  <c r="O1013" i="13" s="1"/>
  <c r="O1013" i="14" s="1"/>
  <c r="I1012" i="12"/>
  <c r="O1012" i="13" s="1"/>
  <c r="O1012" i="14" s="1"/>
  <c r="I1011" i="12"/>
  <c r="O1011" i="13" s="1"/>
  <c r="O1011" i="14" s="1"/>
  <c r="I1010" i="12"/>
  <c r="O1010" i="13" s="1"/>
  <c r="O1010" i="14" s="1"/>
  <c r="I1009" i="12"/>
  <c r="O1009" i="13" s="1"/>
  <c r="O1009" i="14" s="1"/>
  <c r="I1008" i="12"/>
  <c r="O1008" i="13" s="1"/>
  <c r="O1008" i="14" s="1"/>
  <c r="I1007" i="12"/>
  <c r="O1007" i="13" s="1"/>
  <c r="O1007" i="14" s="1"/>
  <c r="I1006" i="12"/>
  <c r="O1006" i="13" s="1"/>
  <c r="O1006" i="14" s="1"/>
  <c r="I1005" i="12"/>
  <c r="O1005" i="13" s="1"/>
  <c r="O1005" i="14" s="1"/>
  <c r="I1004" i="12"/>
  <c r="O1004" i="13" s="1"/>
  <c r="O1004" i="14" s="1"/>
  <c r="I1003" i="12"/>
  <c r="O1003" i="13" s="1"/>
  <c r="O1003" i="14" s="1"/>
  <c r="I1002" i="12"/>
  <c r="O1002" i="13" s="1"/>
  <c r="O1002" i="14" s="1"/>
  <c r="I1001" i="12"/>
  <c r="O1001" i="13" s="1"/>
  <c r="O1001" i="14" s="1"/>
  <c r="I1000" i="12"/>
  <c r="O1000" i="13" s="1"/>
  <c r="O1000" i="14" s="1"/>
  <c r="I999" i="12"/>
  <c r="O999" i="13" s="1"/>
  <c r="O999" i="14" s="1"/>
  <c r="I998" i="12"/>
  <c r="O998" i="13" s="1"/>
  <c r="O998" i="14" s="1"/>
  <c r="I997" i="12"/>
  <c r="O997" i="13" s="1"/>
  <c r="O997" i="14" s="1"/>
  <c r="I996" i="12"/>
  <c r="O996" i="13" s="1"/>
  <c r="O996" i="14" s="1"/>
  <c r="I995" i="12"/>
  <c r="O995" i="13" s="1"/>
  <c r="O995" i="14" s="1"/>
  <c r="I994" i="12"/>
  <c r="O994" i="13" s="1"/>
  <c r="O994" i="14" s="1"/>
  <c r="I993" i="12"/>
  <c r="O993" i="13" s="1"/>
  <c r="O993" i="14" s="1"/>
  <c r="I992" i="12"/>
  <c r="O992" i="13" s="1"/>
  <c r="O992" i="14" s="1"/>
  <c r="I991" i="12"/>
  <c r="O991" i="13" s="1"/>
  <c r="O991" i="14" s="1"/>
  <c r="I990" i="12"/>
  <c r="O990" i="13" s="1"/>
  <c r="O990" i="14" s="1"/>
  <c r="I989" i="12"/>
  <c r="O989" i="13" s="1"/>
  <c r="O989" i="14" s="1"/>
  <c r="I988" i="12"/>
  <c r="O988" i="13" s="1"/>
  <c r="O988" i="14" s="1"/>
  <c r="I987" i="12"/>
  <c r="O987" i="13" s="1"/>
  <c r="O987" i="14" s="1"/>
  <c r="I986" i="12"/>
  <c r="O986" i="13" s="1"/>
  <c r="O986" i="14" s="1"/>
  <c r="I985" i="12"/>
  <c r="O985" i="13" s="1"/>
  <c r="O985" i="14" s="1"/>
  <c r="I984" i="12"/>
  <c r="O984" i="13" s="1"/>
  <c r="O984" i="14" s="1"/>
  <c r="I983" i="12"/>
  <c r="O983" i="13" s="1"/>
  <c r="O983" i="14" s="1"/>
  <c r="I982" i="12"/>
  <c r="O982" i="13" s="1"/>
  <c r="O982" i="14" s="1"/>
  <c r="I981" i="12"/>
  <c r="O981" i="13" s="1"/>
  <c r="O981" i="14" s="1"/>
  <c r="I980" i="12"/>
  <c r="O980" i="13" s="1"/>
  <c r="O980" i="14" s="1"/>
  <c r="I979" i="12"/>
  <c r="O979" i="13" s="1"/>
  <c r="O979" i="14" s="1"/>
  <c r="I978" i="12"/>
  <c r="O978" i="13" s="1"/>
  <c r="O978" i="14" s="1"/>
  <c r="I977" i="12"/>
  <c r="O977" i="13" s="1"/>
  <c r="O977" i="14" s="1"/>
  <c r="I976" i="12"/>
  <c r="O976" i="13" s="1"/>
  <c r="O976" i="14" s="1"/>
  <c r="I975" i="12"/>
  <c r="O975" i="13" s="1"/>
  <c r="O975" i="14" s="1"/>
  <c r="I974" i="12"/>
  <c r="O974" i="13" s="1"/>
  <c r="O974" i="14" s="1"/>
  <c r="I973" i="12"/>
  <c r="O973" i="13" s="1"/>
  <c r="O973" i="14" s="1"/>
  <c r="I972" i="12"/>
  <c r="O972" i="13" s="1"/>
  <c r="O972" i="14" s="1"/>
  <c r="I971" i="12"/>
  <c r="O971" i="13" s="1"/>
  <c r="O971" i="14" s="1"/>
  <c r="I970" i="12"/>
  <c r="O970" i="13" s="1"/>
  <c r="O970" i="14" s="1"/>
  <c r="I969" i="12"/>
  <c r="O969" i="13" s="1"/>
  <c r="O969" i="14" s="1"/>
  <c r="I968" i="12"/>
  <c r="O968" i="13" s="1"/>
  <c r="O968" i="14" s="1"/>
  <c r="I967" i="12"/>
  <c r="O967" i="13" s="1"/>
  <c r="O967" i="14" s="1"/>
  <c r="I966" i="12"/>
  <c r="O966" i="13" s="1"/>
  <c r="O966" i="14" s="1"/>
  <c r="I965" i="12"/>
  <c r="O965" i="13" s="1"/>
  <c r="O965" i="14" s="1"/>
  <c r="I964" i="12"/>
  <c r="O964" i="13" s="1"/>
  <c r="O964" i="14" s="1"/>
  <c r="I963" i="12"/>
  <c r="O963" i="13" s="1"/>
  <c r="O963" i="14" s="1"/>
  <c r="I962" i="12"/>
  <c r="O962" i="13" s="1"/>
  <c r="O962" i="14" s="1"/>
  <c r="I961" i="12"/>
  <c r="O961" i="13" s="1"/>
  <c r="O961" i="14" s="1"/>
  <c r="I960" i="12"/>
  <c r="O960" i="13" s="1"/>
  <c r="O960" i="14" s="1"/>
  <c r="I959" i="12"/>
  <c r="O959" i="13" s="1"/>
  <c r="O959" i="14" s="1"/>
  <c r="I958" i="12"/>
  <c r="O958" i="13" s="1"/>
  <c r="O958" i="14" s="1"/>
  <c r="I957" i="12"/>
  <c r="O957" i="13" s="1"/>
  <c r="O957" i="14" s="1"/>
  <c r="I956" i="12"/>
  <c r="O956" i="13" s="1"/>
  <c r="O956" i="14" s="1"/>
  <c r="I955" i="12"/>
  <c r="O955" i="13" s="1"/>
  <c r="O955" i="14" s="1"/>
  <c r="I954" i="12"/>
  <c r="O954" i="13" s="1"/>
  <c r="O954" i="14" s="1"/>
  <c r="I953" i="12"/>
  <c r="O953" i="13" s="1"/>
  <c r="O953" i="14" s="1"/>
  <c r="I952" i="12"/>
  <c r="O952" i="13" s="1"/>
  <c r="O952" i="14" s="1"/>
  <c r="I951" i="12"/>
  <c r="O951" i="13" s="1"/>
  <c r="O951" i="14" s="1"/>
  <c r="I950" i="12"/>
  <c r="O950" i="13" s="1"/>
  <c r="O950" i="14" s="1"/>
  <c r="I949" i="12"/>
  <c r="O949" i="13" s="1"/>
  <c r="O949" i="14" s="1"/>
  <c r="I948" i="12"/>
  <c r="O948" i="13" s="1"/>
  <c r="O948" i="14" s="1"/>
  <c r="I947" i="12"/>
  <c r="O947" i="13" s="1"/>
  <c r="O947" i="14" s="1"/>
  <c r="I946" i="12"/>
  <c r="O946" i="13" s="1"/>
  <c r="O946" i="14" s="1"/>
  <c r="I945" i="12"/>
  <c r="O945" i="13" s="1"/>
  <c r="O945" i="14" s="1"/>
  <c r="I944" i="12"/>
  <c r="O944" i="13" s="1"/>
  <c r="O944" i="14" s="1"/>
  <c r="I943" i="12"/>
  <c r="O943" i="13" s="1"/>
  <c r="O943" i="14" s="1"/>
  <c r="I942" i="12"/>
  <c r="O942" i="13" s="1"/>
  <c r="O942" i="14" s="1"/>
  <c r="I941" i="12"/>
  <c r="O941" i="13" s="1"/>
  <c r="O941" i="14" s="1"/>
  <c r="I940" i="12"/>
  <c r="O940" i="13" s="1"/>
  <c r="O940" i="14" s="1"/>
  <c r="I939" i="12"/>
  <c r="O939" i="13" s="1"/>
  <c r="O939" i="14" s="1"/>
  <c r="I938" i="12"/>
  <c r="O938" i="13" s="1"/>
  <c r="O938" i="14" s="1"/>
  <c r="I937" i="12"/>
  <c r="O937" i="13" s="1"/>
  <c r="O937" i="14" s="1"/>
  <c r="I936" i="12"/>
  <c r="O936" i="13" s="1"/>
  <c r="O936" i="14" s="1"/>
  <c r="I935" i="12"/>
  <c r="O935" i="13" s="1"/>
  <c r="O935" i="14" s="1"/>
  <c r="I934" i="12"/>
  <c r="O934" i="13" s="1"/>
  <c r="O934" i="14" s="1"/>
  <c r="I933" i="12"/>
  <c r="O933" i="13" s="1"/>
  <c r="O933" i="14" s="1"/>
  <c r="I932" i="12"/>
  <c r="O932" i="13" s="1"/>
  <c r="O932" i="14" s="1"/>
  <c r="I931" i="12"/>
  <c r="O931" i="13" s="1"/>
  <c r="O931" i="14" s="1"/>
  <c r="I930" i="12"/>
  <c r="O930" i="13" s="1"/>
  <c r="O930" i="14" s="1"/>
  <c r="I929" i="12"/>
  <c r="O929" i="13" s="1"/>
  <c r="O929" i="14" s="1"/>
  <c r="I928" i="12"/>
  <c r="O928" i="13" s="1"/>
  <c r="O928" i="14" s="1"/>
  <c r="I927" i="12"/>
  <c r="O927" i="13" s="1"/>
  <c r="O927" i="14" s="1"/>
  <c r="I926" i="12"/>
  <c r="O926" i="13" s="1"/>
  <c r="O926" i="14" s="1"/>
  <c r="I925" i="12"/>
  <c r="O925" i="13" s="1"/>
  <c r="O925" i="14" s="1"/>
  <c r="I924" i="12"/>
  <c r="O924" i="13" s="1"/>
  <c r="O924" i="14" s="1"/>
  <c r="I923" i="12"/>
  <c r="O923" i="13" s="1"/>
  <c r="O923" i="14" s="1"/>
  <c r="I922" i="12"/>
  <c r="O922" i="13" s="1"/>
  <c r="O922" i="14" s="1"/>
  <c r="I921" i="12"/>
  <c r="O921" i="13" s="1"/>
  <c r="O921" i="14" s="1"/>
  <c r="I920" i="12"/>
  <c r="O920" i="13" s="1"/>
  <c r="O920" i="14" s="1"/>
  <c r="I919" i="12"/>
  <c r="O919" i="13" s="1"/>
  <c r="O919" i="14" s="1"/>
  <c r="I918" i="12"/>
  <c r="O918" i="13" s="1"/>
  <c r="O918" i="14" s="1"/>
  <c r="I917" i="12"/>
  <c r="O917" i="13" s="1"/>
  <c r="O917" i="14" s="1"/>
  <c r="I916" i="12"/>
  <c r="O916" i="13" s="1"/>
  <c r="O916" i="14" s="1"/>
  <c r="I915" i="12"/>
  <c r="O915" i="13" s="1"/>
  <c r="O915" i="14" s="1"/>
  <c r="I914" i="12"/>
  <c r="O914" i="13" s="1"/>
  <c r="O914" i="14" s="1"/>
  <c r="I913" i="12"/>
  <c r="O913" i="13" s="1"/>
  <c r="O913" i="14" s="1"/>
  <c r="I912" i="12"/>
  <c r="O912" i="13" s="1"/>
  <c r="O912" i="14" s="1"/>
  <c r="I911" i="12"/>
  <c r="O911" i="13" s="1"/>
  <c r="O911" i="14" s="1"/>
  <c r="I910" i="12"/>
  <c r="O910" i="13" s="1"/>
  <c r="O910" i="14" s="1"/>
  <c r="I909" i="12"/>
  <c r="O909" i="13" s="1"/>
  <c r="O909" i="14" s="1"/>
  <c r="I908" i="12"/>
  <c r="O908" i="13" s="1"/>
  <c r="O908" i="14" s="1"/>
  <c r="I907" i="12"/>
  <c r="O907" i="13" s="1"/>
  <c r="O907" i="14" s="1"/>
  <c r="I906" i="12"/>
  <c r="O906" i="13" s="1"/>
  <c r="O906" i="14" s="1"/>
  <c r="I905" i="12"/>
  <c r="O905" i="13" s="1"/>
  <c r="O905" i="14" s="1"/>
  <c r="I904" i="12"/>
  <c r="O904" i="13" s="1"/>
  <c r="O904" i="14" s="1"/>
  <c r="I903" i="12"/>
  <c r="O903" i="13" s="1"/>
  <c r="O903" i="14" s="1"/>
  <c r="I902" i="12"/>
  <c r="O902" i="13" s="1"/>
  <c r="O902" i="14" s="1"/>
  <c r="I901" i="12"/>
  <c r="O901" i="13" s="1"/>
  <c r="O901" i="14" s="1"/>
  <c r="I900" i="12"/>
  <c r="O900" i="13" s="1"/>
  <c r="O900" i="14" s="1"/>
  <c r="I899" i="12"/>
  <c r="O899" i="13" s="1"/>
  <c r="O899" i="14" s="1"/>
  <c r="I898" i="12"/>
  <c r="O898" i="13" s="1"/>
  <c r="O898" i="14" s="1"/>
  <c r="I897" i="12"/>
  <c r="O897" i="13" s="1"/>
  <c r="O897" i="14" s="1"/>
  <c r="I896" i="12"/>
  <c r="O896" i="13" s="1"/>
  <c r="O896" i="14" s="1"/>
  <c r="I895" i="12"/>
  <c r="O895" i="13" s="1"/>
  <c r="O895" i="14" s="1"/>
  <c r="I894" i="12"/>
  <c r="O894" i="13" s="1"/>
  <c r="O894" i="14" s="1"/>
  <c r="I893" i="12"/>
  <c r="O893" i="13" s="1"/>
  <c r="O893" i="14" s="1"/>
  <c r="I892" i="12"/>
  <c r="O892" i="13" s="1"/>
  <c r="O892" i="14" s="1"/>
  <c r="I891" i="12"/>
  <c r="O891" i="13" s="1"/>
  <c r="O891" i="14" s="1"/>
  <c r="I890" i="12"/>
  <c r="O890" i="13" s="1"/>
  <c r="O890" i="14" s="1"/>
  <c r="I889" i="12"/>
  <c r="O889" i="13" s="1"/>
  <c r="O889" i="14" s="1"/>
  <c r="I888" i="12"/>
  <c r="O888" i="13" s="1"/>
  <c r="O888" i="14" s="1"/>
  <c r="I887" i="12"/>
  <c r="O887" i="13" s="1"/>
  <c r="O887" i="14" s="1"/>
  <c r="I886" i="12"/>
  <c r="O886" i="13" s="1"/>
  <c r="O886" i="14" s="1"/>
  <c r="I885" i="12"/>
  <c r="O885" i="13" s="1"/>
  <c r="O885" i="14" s="1"/>
  <c r="I884" i="12"/>
  <c r="O884" i="13" s="1"/>
  <c r="O884" i="14" s="1"/>
  <c r="I883" i="12"/>
  <c r="O883" i="13" s="1"/>
  <c r="O883" i="14" s="1"/>
  <c r="I882" i="12"/>
  <c r="O882" i="13" s="1"/>
  <c r="O882" i="14" s="1"/>
  <c r="I881" i="12"/>
  <c r="O881" i="13" s="1"/>
  <c r="O881" i="14" s="1"/>
  <c r="I880" i="12"/>
  <c r="O880" i="13" s="1"/>
  <c r="O880" i="14" s="1"/>
  <c r="I879" i="12"/>
  <c r="O879" i="13" s="1"/>
  <c r="O879" i="14" s="1"/>
  <c r="I878" i="12"/>
  <c r="O878" i="13" s="1"/>
  <c r="O878" i="14" s="1"/>
  <c r="I877" i="12"/>
  <c r="O877" i="13" s="1"/>
  <c r="O877" i="14" s="1"/>
  <c r="I876" i="12"/>
  <c r="O876" i="13" s="1"/>
  <c r="O876" i="14" s="1"/>
  <c r="I875" i="12"/>
  <c r="O875" i="13" s="1"/>
  <c r="O875" i="14" s="1"/>
  <c r="I874" i="12"/>
  <c r="O874" i="13" s="1"/>
  <c r="O874" i="14" s="1"/>
  <c r="I873" i="12"/>
  <c r="O873" i="13" s="1"/>
  <c r="O873" i="14" s="1"/>
  <c r="I872" i="12"/>
  <c r="O872" i="13" s="1"/>
  <c r="O872" i="14" s="1"/>
  <c r="I871" i="12"/>
  <c r="O871" i="13" s="1"/>
  <c r="O871" i="14" s="1"/>
  <c r="I870" i="12"/>
  <c r="O870" i="13" s="1"/>
  <c r="O870" i="14" s="1"/>
  <c r="I869" i="12"/>
  <c r="O869" i="13" s="1"/>
  <c r="O869" i="14" s="1"/>
  <c r="I868" i="12"/>
  <c r="O868" i="13" s="1"/>
  <c r="O868" i="14" s="1"/>
  <c r="I867" i="12"/>
  <c r="O867" i="13" s="1"/>
  <c r="O867" i="14" s="1"/>
  <c r="I866" i="12"/>
  <c r="O866" i="13" s="1"/>
  <c r="O866" i="14" s="1"/>
  <c r="I865" i="12"/>
  <c r="O865" i="13" s="1"/>
  <c r="O865" i="14" s="1"/>
  <c r="I864" i="12"/>
  <c r="O864" i="13" s="1"/>
  <c r="O864" i="14" s="1"/>
  <c r="I863" i="12"/>
  <c r="O863" i="13" s="1"/>
  <c r="O863" i="14" s="1"/>
  <c r="I862" i="12"/>
  <c r="O862" i="13" s="1"/>
  <c r="O862" i="14" s="1"/>
  <c r="I861" i="12"/>
  <c r="O861" i="13" s="1"/>
  <c r="O861" i="14" s="1"/>
  <c r="I860" i="12"/>
  <c r="O860" i="13" s="1"/>
  <c r="O860" i="14" s="1"/>
  <c r="I859" i="12"/>
  <c r="O859" i="13" s="1"/>
  <c r="O859" i="14" s="1"/>
  <c r="I858" i="12"/>
  <c r="O858" i="13" s="1"/>
  <c r="O858" i="14" s="1"/>
  <c r="I857" i="12"/>
  <c r="O857" i="13" s="1"/>
  <c r="O857" i="14" s="1"/>
  <c r="I856" i="12"/>
  <c r="O856" i="13" s="1"/>
  <c r="O856" i="14" s="1"/>
  <c r="I855" i="12"/>
  <c r="O855" i="13" s="1"/>
  <c r="O855" i="14" s="1"/>
  <c r="I854" i="12"/>
  <c r="O854" i="13" s="1"/>
  <c r="O854" i="14" s="1"/>
  <c r="I853" i="12"/>
  <c r="O853" i="13" s="1"/>
  <c r="O853" i="14" s="1"/>
  <c r="I852" i="12"/>
  <c r="O852" i="13" s="1"/>
  <c r="O852" i="14" s="1"/>
  <c r="I851" i="12"/>
  <c r="O851" i="13" s="1"/>
  <c r="O851" i="14" s="1"/>
  <c r="I850" i="12"/>
  <c r="O850" i="13" s="1"/>
  <c r="O850" i="14" s="1"/>
  <c r="I849" i="12"/>
  <c r="O849" i="13" s="1"/>
  <c r="O849" i="14" s="1"/>
  <c r="I848" i="12"/>
  <c r="O848" i="13" s="1"/>
  <c r="O848" i="14" s="1"/>
  <c r="I847" i="12"/>
  <c r="O847" i="13" s="1"/>
  <c r="O847" i="14" s="1"/>
  <c r="I846" i="12"/>
  <c r="O846" i="13" s="1"/>
  <c r="O846" i="14" s="1"/>
  <c r="I845" i="12"/>
  <c r="O845" i="13" s="1"/>
  <c r="O845" i="14" s="1"/>
  <c r="I844" i="12"/>
  <c r="O844" i="13" s="1"/>
  <c r="O844" i="14" s="1"/>
  <c r="I843" i="12"/>
  <c r="O843" i="13" s="1"/>
  <c r="O843" i="14" s="1"/>
  <c r="I842" i="12"/>
  <c r="O842" i="13" s="1"/>
  <c r="O842" i="14" s="1"/>
  <c r="I841" i="12"/>
  <c r="O841" i="13" s="1"/>
  <c r="O841" i="14" s="1"/>
  <c r="I840" i="12"/>
  <c r="O840" i="13" s="1"/>
  <c r="O840" i="14" s="1"/>
  <c r="I839" i="12"/>
  <c r="O839" i="13" s="1"/>
  <c r="O839" i="14" s="1"/>
  <c r="I838" i="12"/>
  <c r="O838" i="13" s="1"/>
  <c r="O838" i="14" s="1"/>
  <c r="I837" i="12"/>
  <c r="O837" i="13" s="1"/>
  <c r="O837" i="14" s="1"/>
  <c r="I836" i="12"/>
  <c r="O836" i="13" s="1"/>
  <c r="O836" i="14" s="1"/>
  <c r="I835" i="12"/>
  <c r="O835" i="13" s="1"/>
  <c r="O835" i="14" s="1"/>
  <c r="I834" i="12"/>
  <c r="O834" i="13" s="1"/>
  <c r="O834" i="14" s="1"/>
  <c r="I833" i="12"/>
  <c r="O833" i="13" s="1"/>
  <c r="O833" i="14" s="1"/>
  <c r="I832" i="12"/>
  <c r="O832" i="13" s="1"/>
  <c r="O832" i="14" s="1"/>
  <c r="I831" i="12"/>
  <c r="O831" i="13" s="1"/>
  <c r="O831" i="14" s="1"/>
  <c r="I830" i="12"/>
  <c r="O830" i="13" s="1"/>
  <c r="O830" i="14" s="1"/>
  <c r="I829" i="12"/>
  <c r="O829" i="13" s="1"/>
  <c r="O829" i="14" s="1"/>
  <c r="I828" i="12"/>
  <c r="O828" i="13" s="1"/>
  <c r="O828" i="14" s="1"/>
  <c r="I827" i="12"/>
  <c r="O827" i="13" s="1"/>
  <c r="O827" i="14" s="1"/>
  <c r="I826" i="12"/>
  <c r="O826" i="13" s="1"/>
  <c r="O826" i="14" s="1"/>
  <c r="I825" i="12"/>
  <c r="O825" i="13" s="1"/>
  <c r="O825" i="14" s="1"/>
  <c r="I824" i="12"/>
  <c r="O824" i="13" s="1"/>
  <c r="O824" i="14" s="1"/>
  <c r="I823" i="12"/>
  <c r="O823" i="13" s="1"/>
  <c r="O823" i="14" s="1"/>
  <c r="I822" i="12"/>
  <c r="O822" i="13" s="1"/>
  <c r="O822" i="14" s="1"/>
  <c r="I821" i="12"/>
  <c r="O821" i="13" s="1"/>
  <c r="O821" i="14" s="1"/>
  <c r="I820" i="12"/>
  <c r="O820" i="13" s="1"/>
  <c r="O820" i="14" s="1"/>
  <c r="I819" i="12"/>
  <c r="O819" i="13" s="1"/>
  <c r="O819" i="14" s="1"/>
  <c r="I818" i="12"/>
  <c r="O818" i="13" s="1"/>
  <c r="O818" i="14" s="1"/>
  <c r="I817" i="12"/>
  <c r="O817" i="13" s="1"/>
  <c r="O817" i="14" s="1"/>
  <c r="I816" i="12"/>
  <c r="O816" i="13" s="1"/>
  <c r="O816" i="14" s="1"/>
  <c r="I815" i="12"/>
  <c r="O815" i="13" s="1"/>
  <c r="O815" i="14" s="1"/>
  <c r="I814" i="12"/>
  <c r="O814" i="13" s="1"/>
  <c r="O814" i="14" s="1"/>
  <c r="I813" i="12"/>
  <c r="O813" i="13" s="1"/>
  <c r="O813" i="14" s="1"/>
  <c r="I812" i="12"/>
  <c r="O812" i="13" s="1"/>
  <c r="O812" i="14" s="1"/>
  <c r="I811" i="12"/>
  <c r="O811" i="13" s="1"/>
  <c r="O811" i="14" s="1"/>
  <c r="I810" i="12"/>
  <c r="O810" i="13" s="1"/>
  <c r="O810" i="14" s="1"/>
  <c r="I809" i="12"/>
  <c r="O809" i="13" s="1"/>
  <c r="O809" i="14" s="1"/>
  <c r="I808" i="12"/>
  <c r="O808" i="13" s="1"/>
  <c r="O808" i="14" s="1"/>
  <c r="I807" i="12"/>
  <c r="O807" i="13" s="1"/>
  <c r="O807" i="14" s="1"/>
  <c r="I806" i="12"/>
  <c r="O806" i="13" s="1"/>
  <c r="O806" i="14" s="1"/>
  <c r="I805" i="12"/>
  <c r="O805" i="13" s="1"/>
  <c r="O805" i="14" s="1"/>
  <c r="I804" i="12"/>
  <c r="O804" i="13" s="1"/>
  <c r="O804" i="14" s="1"/>
  <c r="I803" i="12"/>
  <c r="O803" i="13" s="1"/>
  <c r="O803" i="14" s="1"/>
  <c r="I802" i="12"/>
  <c r="O802" i="13" s="1"/>
  <c r="O802" i="14" s="1"/>
  <c r="I801" i="12"/>
  <c r="O801" i="13" s="1"/>
  <c r="O801" i="14" s="1"/>
  <c r="I800" i="12"/>
  <c r="O800" i="13" s="1"/>
  <c r="O800" i="14" s="1"/>
  <c r="I799" i="12"/>
  <c r="O799" i="13" s="1"/>
  <c r="O799" i="14" s="1"/>
  <c r="I798" i="12"/>
  <c r="O798" i="13" s="1"/>
  <c r="O798" i="14" s="1"/>
  <c r="I797" i="12"/>
  <c r="O797" i="13" s="1"/>
  <c r="O797" i="14" s="1"/>
  <c r="I796" i="12"/>
  <c r="O796" i="13" s="1"/>
  <c r="O796" i="14" s="1"/>
  <c r="I795" i="12"/>
  <c r="O795" i="13" s="1"/>
  <c r="O795" i="14" s="1"/>
  <c r="I794" i="12"/>
  <c r="O794" i="13" s="1"/>
  <c r="O794" i="14" s="1"/>
  <c r="I793" i="12"/>
  <c r="O793" i="13" s="1"/>
  <c r="O793" i="14" s="1"/>
  <c r="I792" i="12"/>
  <c r="O792" i="13" s="1"/>
  <c r="O792" i="14" s="1"/>
  <c r="I791" i="12"/>
  <c r="O791" i="13" s="1"/>
  <c r="O791" i="14" s="1"/>
  <c r="I790" i="12"/>
  <c r="O790" i="13" s="1"/>
  <c r="O790" i="14" s="1"/>
  <c r="I789" i="12"/>
  <c r="O789" i="13" s="1"/>
  <c r="O789" i="14" s="1"/>
  <c r="I788" i="12"/>
  <c r="O788" i="13" s="1"/>
  <c r="O788" i="14" s="1"/>
  <c r="I787" i="12"/>
  <c r="O787" i="13" s="1"/>
  <c r="O787" i="14" s="1"/>
  <c r="I786" i="12"/>
  <c r="O786" i="13" s="1"/>
  <c r="O786" i="14" s="1"/>
  <c r="I785" i="12"/>
  <c r="O785" i="13" s="1"/>
  <c r="O785" i="14" s="1"/>
  <c r="I784" i="12"/>
  <c r="O784" i="13" s="1"/>
  <c r="O784" i="14" s="1"/>
  <c r="I783" i="12"/>
  <c r="O783" i="13" s="1"/>
  <c r="O783" i="14" s="1"/>
  <c r="I782" i="12"/>
  <c r="O782" i="13" s="1"/>
  <c r="O782" i="14" s="1"/>
  <c r="I781" i="12"/>
  <c r="O781" i="13" s="1"/>
  <c r="O781" i="14" s="1"/>
  <c r="I780" i="12"/>
  <c r="O780" i="13" s="1"/>
  <c r="O780" i="14" s="1"/>
  <c r="I779" i="12"/>
  <c r="O779" i="13" s="1"/>
  <c r="O779" i="14" s="1"/>
  <c r="I778" i="12"/>
  <c r="O778" i="13" s="1"/>
  <c r="O778" i="14" s="1"/>
  <c r="I777" i="12"/>
  <c r="O777" i="13" s="1"/>
  <c r="O777" i="14" s="1"/>
  <c r="I776" i="12"/>
  <c r="O776" i="13" s="1"/>
  <c r="O776" i="14" s="1"/>
  <c r="I775" i="12"/>
  <c r="O775" i="13" s="1"/>
  <c r="O775" i="14" s="1"/>
  <c r="I774" i="12"/>
  <c r="O774" i="13" s="1"/>
  <c r="O774" i="14" s="1"/>
  <c r="I773" i="12"/>
  <c r="O773" i="13" s="1"/>
  <c r="O773" i="14" s="1"/>
  <c r="I772" i="12"/>
  <c r="O772" i="13" s="1"/>
  <c r="O772" i="14" s="1"/>
  <c r="I771" i="12"/>
  <c r="O771" i="13" s="1"/>
  <c r="O771" i="14" s="1"/>
  <c r="I770" i="12"/>
  <c r="O770" i="13" s="1"/>
  <c r="O770" i="14" s="1"/>
  <c r="I769" i="12"/>
  <c r="O769" i="13" s="1"/>
  <c r="O769" i="14" s="1"/>
  <c r="I768" i="12"/>
  <c r="O768" i="13" s="1"/>
  <c r="O768" i="14" s="1"/>
  <c r="I767" i="12"/>
  <c r="O767" i="13" s="1"/>
  <c r="O767" i="14" s="1"/>
  <c r="I766" i="12"/>
  <c r="O766" i="13" s="1"/>
  <c r="O766" i="14" s="1"/>
  <c r="I765" i="12"/>
  <c r="O765" i="13" s="1"/>
  <c r="O765" i="14" s="1"/>
  <c r="I764" i="12"/>
  <c r="O764" i="13" s="1"/>
  <c r="O764" i="14" s="1"/>
  <c r="I763" i="12"/>
  <c r="O763" i="13" s="1"/>
  <c r="O763" i="14" s="1"/>
  <c r="I762" i="12"/>
  <c r="O762" i="13" s="1"/>
  <c r="O762" i="14" s="1"/>
  <c r="I761" i="12"/>
  <c r="O761" i="13" s="1"/>
  <c r="O761" i="14" s="1"/>
  <c r="I760" i="12"/>
  <c r="O760" i="13" s="1"/>
  <c r="O760" i="14" s="1"/>
  <c r="I759" i="12"/>
  <c r="O759" i="13" s="1"/>
  <c r="O759" i="14" s="1"/>
  <c r="I758" i="12"/>
  <c r="O758" i="13" s="1"/>
  <c r="O758" i="14" s="1"/>
  <c r="I757" i="12"/>
  <c r="O757" i="13" s="1"/>
  <c r="O757" i="14" s="1"/>
  <c r="I756" i="12"/>
  <c r="O756" i="13" s="1"/>
  <c r="O756" i="14" s="1"/>
  <c r="I755" i="12"/>
  <c r="O755" i="13" s="1"/>
  <c r="O755" i="14" s="1"/>
  <c r="I754" i="12"/>
  <c r="O754" i="13" s="1"/>
  <c r="O754" i="14" s="1"/>
  <c r="I753" i="12"/>
  <c r="O753" i="13" s="1"/>
  <c r="O753" i="14" s="1"/>
  <c r="I752" i="12"/>
  <c r="O752" i="13" s="1"/>
  <c r="O752" i="14" s="1"/>
  <c r="I751" i="12"/>
  <c r="O751" i="13" s="1"/>
  <c r="O751" i="14" s="1"/>
  <c r="I750" i="12"/>
  <c r="O750" i="13" s="1"/>
  <c r="O750" i="14" s="1"/>
  <c r="I749" i="12"/>
  <c r="O749" i="13" s="1"/>
  <c r="O749" i="14" s="1"/>
  <c r="I748" i="12"/>
  <c r="O748" i="13" s="1"/>
  <c r="O748" i="14" s="1"/>
  <c r="I747" i="12"/>
  <c r="O747" i="13" s="1"/>
  <c r="O747" i="14" s="1"/>
  <c r="I746" i="12"/>
  <c r="O746" i="13" s="1"/>
  <c r="O746" i="14" s="1"/>
  <c r="I745" i="12"/>
  <c r="O745" i="13" s="1"/>
  <c r="O745" i="14" s="1"/>
  <c r="I744" i="12"/>
  <c r="O744" i="13" s="1"/>
  <c r="O744" i="14" s="1"/>
  <c r="I743" i="12"/>
  <c r="O743" i="13" s="1"/>
  <c r="O743" i="14" s="1"/>
  <c r="I742" i="12"/>
  <c r="O742" i="13" s="1"/>
  <c r="O742" i="14" s="1"/>
  <c r="I741" i="12"/>
  <c r="O741" i="13" s="1"/>
  <c r="O741" i="14" s="1"/>
  <c r="I740" i="12"/>
  <c r="O740" i="13" s="1"/>
  <c r="O740" i="14" s="1"/>
  <c r="I739" i="12"/>
  <c r="O739" i="13" s="1"/>
  <c r="O739" i="14" s="1"/>
  <c r="I738" i="12"/>
  <c r="O738" i="13" s="1"/>
  <c r="O738" i="14" s="1"/>
  <c r="I737" i="12"/>
  <c r="O737" i="13" s="1"/>
  <c r="O737" i="14" s="1"/>
  <c r="I736" i="12"/>
  <c r="O736" i="13" s="1"/>
  <c r="O736" i="14" s="1"/>
  <c r="I735" i="12"/>
  <c r="O735" i="13" s="1"/>
  <c r="O735" i="14" s="1"/>
  <c r="I734" i="12"/>
  <c r="O734" i="13" s="1"/>
  <c r="O734" i="14" s="1"/>
  <c r="I733" i="12"/>
  <c r="O733" i="13" s="1"/>
  <c r="O733" i="14" s="1"/>
  <c r="I732" i="12"/>
  <c r="O732" i="13" s="1"/>
  <c r="O732" i="14" s="1"/>
  <c r="I731" i="12"/>
  <c r="O731" i="13" s="1"/>
  <c r="O731" i="14" s="1"/>
  <c r="I730" i="12"/>
  <c r="O730" i="13" s="1"/>
  <c r="O730" i="14" s="1"/>
  <c r="I729" i="12"/>
  <c r="O729" i="13" s="1"/>
  <c r="O729" i="14" s="1"/>
  <c r="I728" i="12"/>
  <c r="O728" i="13" s="1"/>
  <c r="O728" i="14" s="1"/>
  <c r="I727" i="12"/>
  <c r="O727" i="13" s="1"/>
  <c r="O727" i="14" s="1"/>
  <c r="I726" i="12"/>
  <c r="O726" i="13" s="1"/>
  <c r="O726" i="14" s="1"/>
  <c r="I725" i="12"/>
  <c r="O725" i="13" s="1"/>
  <c r="O725" i="14" s="1"/>
  <c r="I724" i="12"/>
  <c r="O724" i="13" s="1"/>
  <c r="O724" i="14" s="1"/>
  <c r="I723" i="12"/>
  <c r="O723" i="13" s="1"/>
  <c r="O723" i="14" s="1"/>
  <c r="I722" i="12"/>
  <c r="O722" i="13" s="1"/>
  <c r="O722" i="14" s="1"/>
  <c r="I721" i="12"/>
  <c r="O721" i="13" s="1"/>
  <c r="O721" i="14" s="1"/>
  <c r="I720" i="12"/>
  <c r="O720" i="13" s="1"/>
  <c r="O720" i="14" s="1"/>
  <c r="I719" i="12"/>
  <c r="O719" i="13" s="1"/>
  <c r="O719" i="14" s="1"/>
  <c r="I718" i="12"/>
  <c r="O718" i="13" s="1"/>
  <c r="O718" i="14" s="1"/>
  <c r="I717" i="12"/>
  <c r="O717" i="13" s="1"/>
  <c r="O717" i="14" s="1"/>
  <c r="I716" i="12"/>
  <c r="O716" i="13" s="1"/>
  <c r="O716" i="14" s="1"/>
  <c r="I715" i="12"/>
  <c r="O715" i="13" s="1"/>
  <c r="O715" i="14" s="1"/>
  <c r="I714" i="12"/>
  <c r="O714" i="13" s="1"/>
  <c r="O714" i="14" s="1"/>
  <c r="I713" i="12"/>
  <c r="O713" i="13" s="1"/>
  <c r="O713" i="14" s="1"/>
  <c r="I712" i="12"/>
  <c r="O712" i="13" s="1"/>
  <c r="O712" i="14" s="1"/>
  <c r="I711" i="12"/>
  <c r="O711" i="13" s="1"/>
  <c r="O711" i="14" s="1"/>
  <c r="I710" i="12"/>
  <c r="O710" i="13" s="1"/>
  <c r="O710" i="14" s="1"/>
  <c r="I709" i="12"/>
  <c r="O709" i="13" s="1"/>
  <c r="O709" i="14" s="1"/>
  <c r="I708" i="12"/>
  <c r="O708" i="13" s="1"/>
  <c r="O708" i="14" s="1"/>
  <c r="I707" i="12"/>
  <c r="O707" i="13" s="1"/>
  <c r="O707" i="14" s="1"/>
  <c r="I706" i="12"/>
  <c r="O706" i="13" s="1"/>
  <c r="O706" i="14" s="1"/>
  <c r="I705" i="12"/>
  <c r="O705" i="13" s="1"/>
  <c r="O705" i="14" s="1"/>
  <c r="I704" i="12"/>
  <c r="O704" i="13" s="1"/>
  <c r="O704" i="14" s="1"/>
  <c r="I703" i="12"/>
  <c r="O703" i="13" s="1"/>
  <c r="O703" i="14" s="1"/>
  <c r="I702" i="12"/>
  <c r="O702" i="13" s="1"/>
  <c r="O702" i="14" s="1"/>
  <c r="I701" i="12"/>
  <c r="O701" i="13" s="1"/>
  <c r="O701" i="14" s="1"/>
  <c r="I700" i="12"/>
  <c r="O700" i="13" s="1"/>
  <c r="O700" i="14" s="1"/>
  <c r="I699" i="12"/>
  <c r="O699" i="13" s="1"/>
  <c r="O699" i="14" s="1"/>
  <c r="I698" i="12"/>
  <c r="O698" i="13" s="1"/>
  <c r="O698" i="14" s="1"/>
  <c r="I697" i="12"/>
  <c r="O697" i="13" s="1"/>
  <c r="O697" i="14" s="1"/>
  <c r="I696" i="12"/>
  <c r="O696" i="13" s="1"/>
  <c r="O696" i="14" s="1"/>
  <c r="I695" i="12"/>
  <c r="O695" i="13" s="1"/>
  <c r="O695" i="14" s="1"/>
  <c r="I694" i="12"/>
  <c r="O694" i="13" s="1"/>
  <c r="O694" i="14" s="1"/>
  <c r="I693" i="12"/>
  <c r="O693" i="13" s="1"/>
  <c r="O693" i="14" s="1"/>
  <c r="I692" i="12"/>
  <c r="O692" i="13" s="1"/>
  <c r="O692" i="14" s="1"/>
  <c r="I691" i="12"/>
  <c r="O691" i="13" s="1"/>
  <c r="O691" i="14" s="1"/>
  <c r="I690" i="12"/>
  <c r="O690" i="13" s="1"/>
  <c r="O690" i="14" s="1"/>
  <c r="I689" i="12"/>
  <c r="O689" i="13" s="1"/>
  <c r="O689" i="14" s="1"/>
  <c r="I688" i="12"/>
  <c r="O688" i="13" s="1"/>
  <c r="O688" i="14" s="1"/>
  <c r="I687" i="12"/>
  <c r="O687" i="13" s="1"/>
  <c r="O687" i="14" s="1"/>
  <c r="I686" i="12"/>
  <c r="O686" i="13" s="1"/>
  <c r="O686" i="14" s="1"/>
  <c r="I685" i="12"/>
  <c r="O685" i="13" s="1"/>
  <c r="O685" i="14" s="1"/>
  <c r="I684" i="12"/>
  <c r="O684" i="13" s="1"/>
  <c r="O684" i="14" s="1"/>
  <c r="I683" i="12"/>
  <c r="O683" i="13" s="1"/>
  <c r="O683" i="14" s="1"/>
  <c r="I682" i="12"/>
  <c r="O682" i="13" s="1"/>
  <c r="O682" i="14" s="1"/>
  <c r="I681" i="12"/>
  <c r="O681" i="13" s="1"/>
  <c r="O681" i="14" s="1"/>
  <c r="I680" i="12"/>
  <c r="O680" i="13" s="1"/>
  <c r="O680" i="14" s="1"/>
  <c r="I679" i="12"/>
  <c r="O679" i="13" s="1"/>
  <c r="O679" i="14" s="1"/>
  <c r="I678" i="12"/>
  <c r="O678" i="13" s="1"/>
  <c r="O678" i="14" s="1"/>
  <c r="I677" i="12"/>
  <c r="O677" i="13" s="1"/>
  <c r="O677" i="14" s="1"/>
  <c r="I676" i="12"/>
  <c r="O676" i="13" s="1"/>
  <c r="O676" i="14" s="1"/>
  <c r="I675" i="12"/>
  <c r="O675" i="13" s="1"/>
  <c r="O675" i="14" s="1"/>
  <c r="I674" i="12"/>
  <c r="O674" i="13" s="1"/>
  <c r="O674" i="14" s="1"/>
  <c r="I673" i="12"/>
  <c r="O673" i="13" s="1"/>
  <c r="O673" i="14" s="1"/>
  <c r="I672" i="12"/>
  <c r="O672" i="13" s="1"/>
  <c r="O672" i="14" s="1"/>
  <c r="I671" i="12"/>
  <c r="O671" i="13" s="1"/>
  <c r="O671" i="14" s="1"/>
  <c r="I670" i="12"/>
  <c r="O670" i="13" s="1"/>
  <c r="O670" i="14" s="1"/>
  <c r="I669" i="12"/>
  <c r="O669" i="13" s="1"/>
  <c r="O669" i="14" s="1"/>
  <c r="I668" i="12"/>
  <c r="O668" i="13" s="1"/>
  <c r="O668" i="14" s="1"/>
  <c r="I667" i="12"/>
  <c r="O667" i="13" s="1"/>
  <c r="O667" i="14" s="1"/>
  <c r="I666" i="12"/>
  <c r="O666" i="13" s="1"/>
  <c r="O666" i="14" s="1"/>
  <c r="I665" i="12"/>
  <c r="O665" i="13" s="1"/>
  <c r="O665" i="14" s="1"/>
  <c r="I664" i="12"/>
  <c r="O664" i="13" s="1"/>
  <c r="O664" i="14" s="1"/>
  <c r="I663" i="12"/>
  <c r="O663" i="13" s="1"/>
  <c r="O663" i="14" s="1"/>
  <c r="I662" i="12"/>
  <c r="O662" i="13" s="1"/>
  <c r="O662" i="14" s="1"/>
  <c r="I661" i="12"/>
  <c r="O661" i="13" s="1"/>
  <c r="O661" i="14" s="1"/>
  <c r="I660" i="12"/>
  <c r="O660" i="13" s="1"/>
  <c r="O660" i="14" s="1"/>
  <c r="I659" i="12"/>
  <c r="O659" i="13" s="1"/>
  <c r="O659" i="14" s="1"/>
  <c r="I658" i="12"/>
  <c r="O658" i="13" s="1"/>
  <c r="O658" i="14" s="1"/>
  <c r="I657" i="12"/>
  <c r="O657" i="13" s="1"/>
  <c r="O657" i="14" s="1"/>
  <c r="I656" i="12"/>
  <c r="O656" i="13" s="1"/>
  <c r="O656" i="14" s="1"/>
  <c r="I655" i="12"/>
  <c r="O655" i="13" s="1"/>
  <c r="O655" i="14" s="1"/>
  <c r="I654" i="12"/>
  <c r="O654" i="13" s="1"/>
  <c r="O654" i="14" s="1"/>
  <c r="I653" i="12"/>
  <c r="O653" i="13" s="1"/>
  <c r="O653" i="14" s="1"/>
  <c r="I652" i="12"/>
  <c r="O652" i="13" s="1"/>
  <c r="O652" i="14" s="1"/>
  <c r="I651" i="12"/>
  <c r="O651" i="13" s="1"/>
  <c r="O651" i="14" s="1"/>
  <c r="I650" i="12"/>
  <c r="O650" i="13" s="1"/>
  <c r="O650" i="14" s="1"/>
  <c r="I649" i="12"/>
  <c r="O649" i="13" s="1"/>
  <c r="O649" i="14" s="1"/>
  <c r="I648" i="12"/>
  <c r="O648" i="13" s="1"/>
  <c r="O648" i="14" s="1"/>
  <c r="I647" i="12"/>
  <c r="O647" i="13" s="1"/>
  <c r="O647" i="14" s="1"/>
  <c r="I646" i="12"/>
  <c r="O646" i="13" s="1"/>
  <c r="O646" i="14" s="1"/>
  <c r="I645" i="12"/>
  <c r="O645" i="13" s="1"/>
  <c r="O645" i="14" s="1"/>
  <c r="I644" i="12"/>
  <c r="O644" i="13" s="1"/>
  <c r="O644" i="14" s="1"/>
  <c r="I643" i="12"/>
  <c r="O643" i="13" s="1"/>
  <c r="O643" i="14" s="1"/>
  <c r="I642" i="12"/>
  <c r="O642" i="13" s="1"/>
  <c r="O642" i="14" s="1"/>
  <c r="I641" i="12"/>
  <c r="O641" i="13" s="1"/>
  <c r="O641" i="14" s="1"/>
  <c r="I640" i="12"/>
  <c r="O640" i="13" s="1"/>
  <c r="O640" i="14" s="1"/>
  <c r="I639" i="12"/>
  <c r="O639" i="13" s="1"/>
  <c r="O639" i="14" s="1"/>
  <c r="I638" i="12"/>
  <c r="O638" i="13" s="1"/>
  <c r="O638" i="14" s="1"/>
  <c r="I637" i="12"/>
  <c r="O637" i="13" s="1"/>
  <c r="O637" i="14" s="1"/>
  <c r="I636" i="12"/>
  <c r="O636" i="13" s="1"/>
  <c r="O636" i="14" s="1"/>
  <c r="I635" i="12"/>
  <c r="O635" i="13" s="1"/>
  <c r="O635" i="14" s="1"/>
  <c r="I634" i="12"/>
  <c r="O634" i="13" s="1"/>
  <c r="O634" i="14" s="1"/>
  <c r="I633" i="12"/>
  <c r="O633" i="13" s="1"/>
  <c r="O633" i="14" s="1"/>
  <c r="I632" i="12"/>
  <c r="O632" i="13" s="1"/>
  <c r="O632" i="14" s="1"/>
  <c r="I631" i="12"/>
  <c r="O631" i="13" s="1"/>
  <c r="O631" i="14" s="1"/>
  <c r="I630" i="12"/>
  <c r="O630" i="13" s="1"/>
  <c r="O630" i="14" s="1"/>
  <c r="I629" i="12"/>
  <c r="O629" i="13" s="1"/>
  <c r="O629" i="14" s="1"/>
  <c r="I628" i="12"/>
  <c r="O628" i="13" s="1"/>
  <c r="O628" i="14" s="1"/>
  <c r="I627" i="12"/>
  <c r="O627" i="13" s="1"/>
  <c r="O627" i="14" s="1"/>
  <c r="I626" i="12"/>
  <c r="O626" i="13" s="1"/>
  <c r="O626" i="14" s="1"/>
  <c r="I625" i="12"/>
  <c r="O625" i="13" s="1"/>
  <c r="O625" i="14" s="1"/>
  <c r="I624" i="12"/>
  <c r="O624" i="13" s="1"/>
  <c r="O624" i="14" s="1"/>
  <c r="I623" i="12"/>
  <c r="O623" i="13" s="1"/>
  <c r="O623" i="14" s="1"/>
  <c r="I622" i="12"/>
  <c r="O622" i="13" s="1"/>
  <c r="O622" i="14" s="1"/>
  <c r="I621" i="12"/>
  <c r="O621" i="13" s="1"/>
  <c r="O621" i="14" s="1"/>
  <c r="I620" i="12"/>
  <c r="O620" i="13" s="1"/>
  <c r="O620" i="14" s="1"/>
  <c r="I619" i="12"/>
  <c r="O619" i="13" s="1"/>
  <c r="O619" i="14" s="1"/>
  <c r="I618" i="12"/>
  <c r="O618" i="13" s="1"/>
  <c r="O618" i="14" s="1"/>
  <c r="I617" i="12"/>
  <c r="O617" i="13" s="1"/>
  <c r="O617" i="14" s="1"/>
  <c r="I616" i="12"/>
  <c r="O616" i="13" s="1"/>
  <c r="O616" i="14" s="1"/>
  <c r="I615" i="12"/>
  <c r="O615" i="13" s="1"/>
  <c r="O615" i="14" s="1"/>
  <c r="I614" i="12"/>
  <c r="O614" i="13" s="1"/>
  <c r="O614" i="14" s="1"/>
  <c r="I613" i="12"/>
  <c r="O613" i="13" s="1"/>
  <c r="O613" i="14" s="1"/>
  <c r="I612" i="12"/>
  <c r="O612" i="13" s="1"/>
  <c r="O612" i="14" s="1"/>
  <c r="I611" i="12"/>
  <c r="O611" i="13" s="1"/>
  <c r="O611" i="14" s="1"/>
  <c r="I610" i="12"/>
  <c r="O610" i="13" s="1"/>
  <c r="O610" i="14" s="1"/>
  <c r="I609" i="12"/>
  <c r="O609" i="13" s="1"/>
  <c r="O609" i="14" s="1"/>
  <c r="I608" i="12"/>
  <c r="O608" i="13" s="1"/>
  <c r="O608" i="14" s="1"/>
  <c r="I607" i="12"/>
  <c r="O607" i="13" s="1"/>
  <c r="O607" i="14" s="1"/>
  <c r="I606" i="12"/>
  <c r="O606" i="13" s="1"/>
  <c r="O606" i="14" s="1"/>
  <c r="I605" i="12"/>
  <c r="O605" i="13" s="1"/>
  <c r="O605" i="14" s="1"/>
  <c r="I604" i="12"/>
  <c r="O604" i="13" s="1"/>
  <c r="O604" i="14" s="1"/>
  <c r="I603" i="12"/>
  <c r="O603" i="13" s="1"/>
  <c r="O603" i="14" s="1"/>
  <c r="I602" i="12"/>
  <c r="O602" i="13" s="1"/>
  <c r="O602" i="14" s="1"/>
  <c r="I601" i="12"/>
  <c r="O601" i="13" s="1"/>
  <c r="O601" i="14" s="1"/>
  <c r="I600" i="12"/>
  <c r="O600" i="13" s="1"/>
  <c r="O600" i="14" s="1"/>
  <c r="I599" i="12"/>
  <c r="O599" i="13" s="1"/>
  <c r="O599" i="14" s="1"/>
  <c r="I598" i="12"/>
  <c r="O598" i="13" s="1"/>
  <c r="O598" i="14" s="1"/>
  <c r="I597" i="12"/>
  <c r="O597" i="13" s="1"/>
  <c r="O597" i="14" s="1"/>
  <c r="I596" i="12"/>
  <c r="O596" i="13" s="1"/>
  <c r="O596" i="14" s="1"/>
  <c r="I595" i="12"/>
  <c r="O595" i="13" s="1"/>
  <c r="O595" i="14" s="1"/>
  <c r="I594" i="12"/>
  <c r="O594" i="13" s="1"/>
  <c r="O594" i="14" s="1"/>
  <c r="I593" i="12"/>
  <c r="O593" i="13" s="1"/>
  <c r="O593" i="14" s="1"/>
  <c r="I592" i="12"/>
  <c r="O592" i="13" s="1"/>
  <c r="O592" i="14" s="1"/>
  <c r="I591" i="12"/>
  <c r="O591" i="13" s="1"/>
  <c r="O591" i="14" s="1"/>
  <c r="I590" i="12"/>
  <c r="O590" i="13" s="1"/>
  <c r="O590" i="14" s="1"/>
  <c r="I589" i="12"/>
  <c r="O589" i="13" s="1"/>
  <c r="O589" i="14" s="1"/>
  <c r="I588" i="12"/>
  <c r="O588" i="13" s="1"/>
  <c r="O588" i="14" s="1"/>
  <c r="I587" i="12"/>
  <c r="O587" i="13" s="1"/>
  <c r="O587" i="14" s="1"/>
  <c r="I586" i="12"/>
  <c r="O586" i="13" s="1"/>
  <c r="O586" i="14" s="1"/>
  <c r="I585" i="12"/>
  <c r="O585" i="13" s="1"/>
  <c r="O585" i="14" s="1"/>
  <c r="I584" i="12"/>
  <c r="O584" i="13" s="1"/>
  <c r="O584" i="14" s="1"/>
  <c r="I583" i="12"/>
  <c r="O583" i="13" s="1"/>
  <c r="O583" i="14" s="1"/>
  <c r="I582" i="12"/>
  <c r="O582" i="13" s="1"/>
  <c r="O582" i="14" s="1"/>
  <c r="I581" i="12"/>
  <c r="O581" i="13" s="1"/>
  <c r="O581" i="14" s="1"/>
  <c r="I580" i="12"/>
  <c r="O580" i="13" s="1"/>
  <c r="O580" i="14" s="1"/>
  <c r="I579" i="12"/>
  <c r="O579" i="13" s="1"/>
  <c r="O579" i="14" s="1"/>
  <c r="I578" i="12"/>
  <c r="O578" i="13" s="1"/>
  <c r="O578" i="14" s="1"/>
  <c r="I577" i="12"/>
  <c r="O577" i="13" s="1"/>
  <c r="O577" i="14" s="1"/>
  <c r="I576" i="12"/>
  <c r="O576" i="13" s="1"/>
  <c r="O576" i="14" s="1"/>
  <c r="I575" i="12"/>
  <c r="O575" i="13" s="1"/>
  <c r="O575" i="14" s="1"/>
  <c r="I574" i="12"/>
  <c r="O574" i="13" s="1"/>
  <c r="O574" i="14" s="1"/>
  <c r="I573" i="12"/>
  <c r="O573" i="13" s="1"/>
  <c r="O573" i="14" s="1"/>
  <c r="I572" i="12"/>
  <c r="O572" i="13" s="1"/>
  <c r="O572" i="14" s="1"/>
  <c r="I571" i="12"/>
  <c r="O571" i="13" s="1"/>
  <c r="O571" i="14" s="1"/>
  <c r="I570" i="12"/>
  <c r="O570" i="13" s="1"/>
  <c r="O570" i="14" s="1"/>
  <c r="I569" i="12"/>
  <c r="O569" i="13" s="1"/>
  <c r="O569" i="14" s="1"/>
  <c r="I568" i="12"/>
  <c r="O568" i="13" s="1"/>
  <c r="O568" i="14" s="1"/>
  <c r="I567" i="12"/>
  <c r="O567" i="13" s="1"/>
  <c r="O567" i="14" s="1"/>
  <c r="I566" i="12"/>
  <c r="O566" i="13" s="1"/>
  <c r="O566" i="14" s="1"/>
  <c r="I565" i="12"/>
  <c r="O565" i="13" s="1"/>
  <c r="O565" i="14" s="1"/>
  <c r="I564" i="12"/>
  <c r="O564" i="13" s="1"/>
  <c r="O564" i="14" s="1"/>
  <c r="I563" i="12"/>
  <c r="O563" i="13" s="1"/>
  <c r="O563" i="14" s="1"/>
  <c r="I562" i="12"/>
  <c r="O562" i="13" s="1"/>
  <c r="O562" i="14" s="1"/>
  <c r="I561" i="12"/>
  <c r="O561" i="13" s="1"/>
  <c r="O561" i="14" s="1"/>
  <c r="I560" i="12"/>
  <c r="O560" i="13" s="1"/>
  <c r="O560" i="14" s="1"/>
  <c r="I559" i="12"/>
  <c r="O559" i="13" s="1"/>
  <c r="O559" i="14" s="1"/>
  <c r="I558" i="12"/>
  <c r="O558" i="13" s="1"/>
  <c r="O558" i="14" s="1"/>
  <c r="I557" i="12"/>
  <c r="O557" i="13" s="1"/>
  <c r="O557" i="14" s="1"/>
  <c r="I556" i="12"/>
  <c r="O556" i="13" s="1"/>
  <c r="O556" i="14" s="1"/>
  <c r="I555" i="12"/>
  <c r="O555" i="13" s="1"/>
  <c r="O555" i="14" s="1"/>
  <c r="I554" i="12"/>
  <c r="O554" i="13" s="1"/>
  <c r="O554" i="14" s="1"/>
  <c r="I553" i="12"/>
  <c r="O553" i="13" s="1"/>
  <c r="O553" i="14" s="1"/>
  <c r="I552" i="12"/>
  <c r="O552" i="13" s="1"/>
  <c r="O552" i="14" s="1"/>
  <c r="I551" i="12"/>
  <c r="O551" i="13" s="1"/>
  <c r="O551" i="14" s="1"/>
  <c r="I550" i="12"/>
  <c r="O550" i="13" s="1"/>
  <c r="O550" i="14" s="1"/>
  <c r="I549" i="12"/>
  <c r="O549" i="13" s="1"/>
  <c r="O549" i="14" s="1"/>
  <c r="I548" i="12"/>
  <c r="O548" i="13" s="1"/>
  <c r="O548" i="14" s="1"/>
  <c r="I547" i="12"/>
  <c r="O547" i="13" s="1"/>
  <c r="O547" i="14" s="1"/>
  <c r="I546" i="12"/>
  <c r="O546" i="13" s="1"/>
  <c r="O546" i="14" s="1"/>
  <c r="I545" i="12"/>
  <c r="O545" i="13" s="1"/>
  <c r="O545" i="14" s="1"/>
  <c r="I544" i="12"/>
  <c r="O544" i="13" s="1"/>
  <c r="O544" i="14" s="1"/>
  <c r="I543" i="12"/>
  <c r="O543" i="13" s="1"/>
  <c r="O543" i="14" s="1"/>
  <c r="I542" i="12"/>
  <c r="O542" i="13" s="1"/>
  <c r="O542" i="14" s="1"/>
  <c r="I541" i="12"/>
  <c r="O541" i="13" s="1"/>
  <c r="O541" i="14" s="1"/>
  <c r="I540" i="12"/>
  <c r="O540" i="13" s="1"/>
  <c r="O540" i="14" s="1"/>
  <c r="I539" i="12"/>
  <c r="O539" i="13" s="1"/>
  <c r="O539" i="14" s="1"/>
  <c r="I538" i="12"/>
  <c r="O538" i="13" s="1"/>
  <c r="O538" i="14" s="1"/>
  <c r="I537" i="12"/>
  <c r="O537" i="13" s="1"/>
  <c r="O537" i="14" s="1"/>
  <c r="I536" i="12"/>
  <c r="O536" i="13" s="1"/>
  <c r="O536" i="14" s="1"/>
  <c r="I535" i="12"/>
  <c r="O535" i="13" s="1"/>
  <c r="O535" i="14" s="1"/>
  <c r="I534" i="12"/>
  <c r="O534" i="13" s="1"/>
  <c r="O534" i="14" s="1"/>
  <c r="I533" i="12"/>
  <c r="O533" i="13" s="1"/>
  <c r="O533" i="14" s="1"/>
  <c r="I532" i="12"/>
  <c r="O532" i="13" s="1"/>
  <c r="O532" i="14" s="1"/>
  <c r="I531" i="12"/>
  <c r="O531" i="13" s="1"/>
  <c r="O531" i="14" s="1"/>
  <c r="I530" i="12"/>
  <c r="O530" i="13" s="1"/>
  <c r="O530" i="14" s="1"/>
  <c r="I529" i="12"/>
  <c r="O529" i="13" s="1"/>
  <c r="O529" i="14" s="1"/>
  <c r="I528" i="12"/>
  <c r="O528" i="13" s="1"/>
  <c r="O528" i="14" s="1"/>
  <c r="I527" i="12"/>
  <c r="O527" i="13" s="1"/>
  <c r="O527" i="14" s="1"/>
  <c r="I526" i="12"/>
  <c r="O526" i="13" s="1"/>
  <c r="O526" i="14" s="1"/>
  <c r="I525" i="12"/>
  <c r="O525" i="13" s="1"/>
  <c r="O525" i="14" s="1"/>
  <c r="I524" i="12"/>
  <c r="O524" i="13" s="1"/>
  <c r="O524" i="14" s="1"/>
  <c r="I523" i="12"/>
  <c r="O523" i="13" s="1"/>
  <c r="O523" i="14" s="1"/>
  <c r="I522" i="12"/>
  <c r="O522" i="13" s="1"/>
  <c r="O522" i="14" s="1"/>
  <c r="I521" i="12"/>
  <c r="O521" i="13" s="1"/>
  <c r="O521" i="14" s="1"/>
  <c r="I520" i="12"/>
  <c r="O520" i="13" s="1"/>
  <c r="O520" i="14" s="1"/>
  <c r="I519" i="12"/>
  <c r="O519" i="13" s="1"/>
  <c r="O519" i="14" s="1"/>
  <c r="I518" i="12"/>
  <c r="O518" i="13" s="1"/>
  <c r="O518" i="14" s="1"/>
  <c r="I517" i="12"/>
  <c r="O517" i="13" s="1"/>
  <c r="O517" i="14" s="1"/>
  <c r="I516" i="12"/>
  <c r="O516" i="13" s="1"/>
  <c r="O516" i="14" s="1"/>
  <c r="I515" i="12"/>
  <c r="O515" i="13" s="1"/>
  <c r="O515" i="14" s="1"/>
  <c r="I514" i="12"/>
  <c r="O514" i="13" s="1"/>
  <c r="O514" i="14" s="1"/>
  <c r="I513" i="12"/>
  <c r="O513" i="13" s="1"/>
  <c r="O513" i="14" s="1"/>
  <c r="I512" i="12"/>
  <c r="O512" i="13" s="1"/>
  <c r="O512" i="14" s="1"/>
  <c r="I511" i="12"/>
  <c r="O511" i="13" s="1"/>
  <c r="O511" i="14" s="1"/>
  <c r="I510" i="12"/>
  <c r="O510" i="13" s="1"/>
  <c r="O510" i="14" s="1"/>
  <c r="I509" i="12"/>
  <c r="O509" i="13" s="1"/>
  <c r="O509" i="14" s="1"/>
  <c r="I508" i="12"/>
  <c r="O508" i="13" s="1"/>
  <c r="O508" i="14" s="1"/>
  <c r="I507" i="12"/>
  <c r="O507" i="13" s="1"/>
  <c r="O507" i="14" s="1"/>
  <c r="I506" i="12"/>
  <c r="O506" i="13" s="1"/>
  <c r="O506" i="14" s="1"/>
  <c r="I505" i="12"/>
  <c r="O505" i="13" s="1"/>
  <c r="O505" i="14" s="1"/>
  <c r="I504" i="12"/>
  <c r="O504" i="13" s="1"/>
  <c r="O504" i="14" s="1"/>
  <c r="I503" i="12"/>
  <c r="O503" i="13" s="1"/>
  <c r="O503" i="14" s="1"/>
  <c r="I502" i="12"/>
  <c r="O502" i="13" s="1"/>
  <c r="O502" i="14" s="1"/>
  <c r="I501" i="12"/>
  <c r="O501" i="13" s="1"/>
  <c r="O501" i="14" s="1"/>
  <c r="I500" i="12"/>
  <c r="O500" i="13" s="1"/>
  <c r="O500" i="14" s="1"/>
  <c r="I499" i="12"/>
  <c r="O499" i="13" s="1"/>
  <c r="O499" i="14" s="1"/>
  <c r="I498" i="12"/>
  <c r="O498" i="13" s="1"/>
  <c r="O498" i="14" s="1"/>
  <c r="I497" i="12"/>
  <c r="O497" i="13" s="1"/>
  <c r="O497" i="14" s="1"/>
  <c r="I496" i="12"/>
  <c r="O496" i="13" s="1"/>
  <c r="O496" i="14" s="1"/>
  <c r="I495" i="12"/>
  <c r="O495" i="13" s="1"/>
  <c r="O495" i="14" s="1"/>
  <c r="I494" i="12"/>
  <c r="O494" i="13" s="1"/>
  <c r="O494" i="14" s="1"/>
  <c r="I493" i="12"/>
  <c r="O493" i="13" s="1"/>
  <c r="O493" i="14" s="1"/>
  <c r="I492" i="12"/>
  <c r="O492" i="13" s="1"/>
  <c r="O492" i="14" s="1"/>
  <c r="I491" i="12"/>
  <c r="O491" i="13" s="1"/>
  <c r="O491" i="14" s="1"/>
  <c r="I490" i="12"/>
  <c r="O490" i="13" s="1"/>
  <c r="O490" i="14" s="1"/>
  <c r="I489" i="12"/>
  <c r="O489" i="13" s="1"/>
  <c r="O489" i="14" s="1"/>
  <c r="I488" i="12"/>
  <c r="O488" i="13" s="1"/>
  <c r="O488" i="14" s="1"/>
  <c r="I487" i="12"/>
  <c r="O487" i="13" s="1"/>
  <c r="O487" i="14" s="1"/>
  <c r="I486" i="12"/>
  <c r="O486" i="13" s="1"/>
  <c r="O486" i="14" s="1"/>
  <c r="I485" i="12"/>
  <c r="O485" i="13" s="1"/>
  <c r="O485" i="14" s="1"/>
  <c r="I484" i="12"/>
  <c r="O484" i="13" s="1"/>
  <c r="O484" i="14" s="1"/>
  <c r="I483" i="12"/>
  <c r="O483" i="13" s="1"/>
  <c r="O483" i="14" s="1"/>
  <c r="I482" i="12"/>
  <c r="O482" i="13" s="1"/>
  <c r="O482" i="14" s="1"/>
  <c r="I481" i="12"/>
  <c r="O481" i="13" s="1"/>
  <c r="O481" i="14" s="1"/>
  <c r="I480" i="12"/>
  <c r="O480" i="13" s="1"/>
  <c r="O480" i="14" s="1"/>
  <c r="I479" i="12"/>
  <c r="O479" i="13" s="1"/>
  <c r="O479" i="14" s="1"/>
  <c r="I478" i="12"/>
  <c r="O478" i="13" s="1"/>
  <c r="O478" i="14" s="1"/>
  <c r="I477" i="12"/>
  <c r="O477" i="13" s="1"/>
  <c r="O477" i="14" s="1"/>
  <c r="I476" i="12"/>
  <c r="O476" i="13" s="1"/>
  <c r="O476" i="14" s="1"/>
  <c r="I475" i="12"/>
  <c r="O475" i="13" s="1"/>
  <c r="O475" i="14" s="1"/>
  <c r="I474" i="12"/>
  <c r="O474" i="13" s="1"/>
  <c r="O474" i="14" s="1"/>
  <c r="I473" i="12"/>
  <c r="O473" i="13" s="1"/>
  <c r="O473" i="14" s="1"/>
  <c r="I472" i="12"/>
  <c r="O472" i="13" s="1"/>
  <c r="O472" i="14" s="1"/>
  <c r="I471" i="12"/>
  <c r="O471" i="13" s="1"/>
  <c r="O471" i="14" s="1"/>
  <c r="I470" i="12"/>
  <c r="O470" i="13" s="1"/>
  <c r="O470" i="14" s="1"/>
  <c r="I469" i="12"/>
  <c r="O469" i="13" s="1"/>
  <c r="O469" i="14" s="1"/>
  <c r="I468" i="12"/>
  <c r="O468" i="13" s="1"/>
  <c r="O468" i="14" s="1"/>
  <c r="I467" i="12"/>
  <c r="O467" i="13" s="1"/>
  <c r="O467" i="14" s="1"/>
  <c r="I466" i="12"/>
  <c r="O466" i="13" s="1"/>
  <c r="O466" i="14" s="1"/>
  <c r="I465" i="12"/>
  <c r="O465" i="13" s="1"/>
  <c r="O465" i="14" s="1"/>
  <c r="I464" i="12"/>
  <c r="O464" i="13" s="1"/>
  <c r="O464" i="14" s="1"/>
  <c r="I463" i="12"/>
  <c r="O463" i="13" s="1"/>
  <c r="O463" i="14" s="1"/>
  <c r="I462" i="12"/>
  <c r="O462" i="13" s="1"/>
  <c r="O462" i="14" s="1"/>
  <c r="I461" i="12"/>
  <c r="O461" i="13" s="1"/>
  <c r="O461" i="14" s="1"/>
  <c r="I460" i="12"/>
  <c r="O460" i="13" s="1"/>
  <c r="O460" i="14" s="1"/>
  <c r="I459" i="12"/>
  <c r="O459" i="13" s="1"/>
  <c r="O459" i="14" s="1"/>
  <c r="I458" i="12"/>
  <c r="O458" i="13" s="1"/>
  <c r="O458" i="14" s="1"/>
  <c r="I457" i="12"/>
  <c r="O457" i="13" s="1"/>
  <c r="O457" i="14" s="1"/>
  <c r="I456" i="12"/>
  <c r="O456" i="13" s="1"/>
  <c r="O456" i="14" s="1"/>
  <c r="I455" i="12"/>
  <c r="O455" i="13" s="1"/>
  <c r="O455" i="14" s="1"/>
  <c r="I454" i="12"/>
  <c r="O454" i="13" s="1"/>
  <c r="O454" i="14" s="1"/>
  <c r="I453" i="12"/>
  <c r="O453" i="13" s="1"/>
  <c r="O453" i="14" s="1"/>
  <c r="I452" i="12"/>
  <c r="O452" i="13" s="1"/>
  <c r="O452" i="14" s="1"/>
  <c r="I451" i="12"/>
  <c r="O451" i="13" s="1"/>
  <c r="O451" i="14" s="1"/>
  <c r="I450" i="12"/>
  <c r="O450" i="13" s="1"/>
  <c r="O450" i="14" s="1"/>
  <c r="I449" i="12"/>
  <c r="O449" i="13" s="1"/>
  <c r="O449" i="14" s="1"/>
  <c r="I448" i="12"/>
  <c r="O448" i="13" s="1"/>
  <c r="O448" i="14" s="1"/>
  <c r="I447" i="12"/>
  <c r="O447" i="13" s="1"/>
  <c r="O447" i="14" s="1"/>
  <c r="I446" i="12"/>
  <c r="O446" i="13" s="1"/>
  <c r="O446" i="14" s="1"/>
  <c r="I445" i="12"/>
  <c r="O445" i="13" s="1"/>
  <c r="O445" i="14" s="1"/>
  <c r="I444" i="12"/>
  <c r="O444" i="13" s="1"/>
  <c r="O444" i="14" s="1"/>
  <c r="I443" i="12"/>
  <c r="O443" i="13" s="1"/>
  <c r="O443" i="14" s="1"/>
  <c r="I442" i="12"/>
  <c r="O442" i="13" s="1"/>
  <c r="O442" i="14" s="1"/>
  <c r="I441" i="12"/>
  <c r="O441" i="13" s="1"/>
  <c r="O441" i="14" s="1"/>
  <c r="I440" i="12"/>
  <c r="O440" i="13" s="1"/>
  <c r="O440" i="14" s="1"/>
  <c r="I439" i="12"/>
  <c r="O439" i="13" s="1"/>
  <c r="O439" i="14" s="1"/>
  <c r="I438" i="12"/>
  <c r="O438" i="13" s="1"/>
  <c r="O438" i="14" s="1"/>
  <c r="I437" i="12"/>
  <c r="O437" i="13" s="1"/>
  <c r="O437" i="14" s="1"/>
  <c r="I436" i="12"/>
  <c r="O436" i="13" s="1"/>
  <c r="O436" i="14" s="1"/>
  <c r="I435" i="12"/>
  <c r="O435" i="13" s="1"/>
  <c r="O435" i="14" s="1"/>
  <c r="I434" i="12"/>
  <c r="O434" i="13" s="1"/>
  <c r="O434" i="14" s="1"/>
  <c r="I433" i="12"/>
  <c r="O433" i="13" s="1"/>
  <c r="O433" i="14" s="1"/>
  <c r="I432" i="12"/>
  <c r="O432" i="13" s="1"/>
  <c r="O432" i="14" s="1"/>
  <c r="I431" i="12"/>
  <c r="O431" i="13" s="1"/>
  <c r="O431" i="14" s="1"/>
  <c r="I430" i="12"/>
  <c r="O430" i="13" s="1"/>
  <c r="O430" i="14" s="1"/>
  <c r="I429" i="12"/>
  <c r="O429" i="13" s="1"/>
  <c r="O429" i="14" s="1"/>
  <c r="I428" i="12"/>
  <c r="O428" i="13" s="1"/>
  <c r="O428" i="14" s="1"/>
  <c r="I427" i="12"/>
  <c r="O427" i="13" s="1"/>
  <c r="O427" i="14" s="1"/>
  <c r="I426" i="12"/>
  <c r="O426" i="13" s="1"/>
  <c r="O426" i="14" s="1"/>
  <c r="I425" i="12"/>
  <c r="O425" i="13" s="1"/>
  <c r="O425" i="14" s="1"/>
  <c r="I424" i="12"/>
  <c r="O424" i="13" s="1"/>
  <c r="O424" i="14" s="1"/>
  <c r="I423" i="12"/>
  <c r="O423" i="13" s="1"/>
  <c r="O423" i="14" s="1"/>
  <c r="I422" i="12"/>
  <c r="O422" i="13" s="1"/>
  <c r="O422" i="14" s="1"/>
  <c r="I421" i="12"/>
  <c r="O421" i="13" s="1"/>
  <c r="O421" i="14" s="1"/>
  <c r="I420" i="12"/>
  <c r="O420" i="13" s="1"/>
  <c r="O420" i="14" s="1"/>
  <c r="I419" i="12"/>
  <c r="O419" i="13" s="1"/>
  <c r="O419" i="14" s="1"/>
  <c r="I418" i="12"/>
  <c r="O418" i="13" s="1"/>
  <c r="O418" i="14" s="1"/>
  <c r="I417" i="12"/>
  <c r="O417" i="13" s="1"/>
  <c r="O417" i="14" s="1"/>
  <c r="I416" i="12"/>
  <c r="O416" i="13" s="1"/>
  <c r="O416" i="14" s="1"/>
  <c r="I415" i="12"/>
  <c r="O415" i="13" s="1"/>
  <c r="O415" i="14" s="1"/>
  <c r="I414" i="12"/>
  <c r="O414" i="13" s="1"/>
  <c r="O414" i="14" s="1"/>
  <c r="I413" i="12"/>
  <c r="O413" i="13" s="1"/>
  <c r="O413" i="14" s="1"/>
  <c r="I412" i="12"/>
  <c r="O412" i="13" s="1"/>
  <c r="O412" i="14" s="1"/>
  <c r="I411" i="12"/>
  <c r="O411" i="13" s="1"/>
  <c r="O411" i="14" s="1"/>
  <c r="I410" i="12"/>
  <c r="O410" i="13" s="1"/>
  <c r="O410" i="14" s="1"/>
  <c r="I409" i="12"/>
  <c r="O409" i="13" s="1"/>
  <c r="O409" i="14" s="1"/>
  <c r="I408" i="12"/>
  <c r="O408" i="13" s="1"/>
  <c r="O408" i="14" s="1"/>
  <c r="I407" i="12"/>
  <c r="O407" i="13" s="1"/>
  <c r="O407" i="14" s="1"/>
  <c r="I406" i="12"/>
  <c r="O406" i="13" s="1"/>
  <c r="O406" i="14" s="1"/>
  <c r="I405" i="12"/>
  <c r="O405" i="13" s="1"/>
  <c r="O405" i="14" s="1"/>
  <c r="I404" i="12"/>
  <c r="O404" i="13" s="1"/>
  <c r="O404" i="14" s="1"/>
  <c r="I403" i="12"/>
  <c r="O403" i="13" s="1"/>
  <c r="O403" i="14" s="1"/>
  <c r="I402" i="12"/>
  <c r="O402" i="13" s="1"/>
  <c r="O402" i="14" s="1"/>
  <c r="I401" i="12"/>
  <c r="O401" i="13" s="1"/>
  <c r="O401" i="14" s="1"/>
  <c r="I400" i="12"/>
  <c r="O400" i="13" s="1"/>
  <c r="O400" i="14" s="1"/>
  <c r="I399" i="12"/>
  <c r="O399" i="13" s="1"/>
  <c r="O399" i="14" s="1"/>
  <c r="I398" i="12"/>
  <c r="O398" i="13" s="1"/>
  <c r="O398" i="14" s="1"/>
  <c r="I397" i="12"/>
  <c r="O397" i="13" s="1"/>
  <c r="O397" i="14" s="1"/>
  <c r="I396" i="12"/>
  <c r="O396" i="13" s="1"/>
  <c r="O396" i="14" s="1"/>
  <c r="I395" i="12"/>
  <c r="O395" i="13" s="1"/>
  <c r="O395" i="14" s="1"/>
  <c r="I394" i="12"/>
  <c r="O394" i="13" s="1"/>
  <c r="O394" i="14" s="1"/>
  <c r="I393" i="12"/>
  <c r="O393" i="13" s="1"/>
  <c r="O393" i="14" s="1"/>
  <c r="I392" i="12"/>
  <c r="O392" i="13" s="1"/>
  <c r="O392" i="14" s="1"/>
  <c r="I391" i="12"/>
  <c r="O391" i="13" s="1"/>
  <c r="O391" i="14" s="1"/>
  <c r="I390" i="12"/>
  <c r="O390" i="13" s="1"/>
  <c r="O390" i="14" s="1"/>
  <c r="I389" i="12"/>
  <c r="O389" i="13" s="1"/>
  <c r="O389" i="14" s="1"/>
  <c r="I388" i="12"/>
  <c r="O388" i="13" s="1"/>
  <c r="O388" i="14" s="1"/>
  <c r="I387" i="12"/>
  <c r="O387" i="13" s="1"/>
  <c r="O387" i="14" s="1"/>
  <c r="I386" i="12"/>
  <c r="O386" i="13" s="1"/>
  <c r="O386" i="14" s="1"/>
  <c r="I385" i="12"/>
  <c r="O385" i="13" s="1"/>
  <c r="O385" i="14" s="1"/>
  <c r="I384" i="12"/>
  <c r="O384" i="13" s="1"/>
  <c r="O384" i="14" s="1"/>
  <c r="I383" i="12"/>
  <c r="O383" i="13" s="1"/>
  <c r="O383" i="14" s="1"/>
  <c r="I382" i="12"/>
  <c r="O382" i="13" s="1"/>
  <c r="O382" i="14" s="1"/>
  <c r="I381" i="12"/>
  <c r="O381" i="13" s="1"/>
  <c r="O381" i="14" s="1"/>
  <c r="I380" i="12"/>
  <c r="O380" i="13" s="1"/>
  <c r="O380" i="14" s="1"/>
  <c r="I379" i="12"/>
  <c r="O379" i="13" s="1"/>
  <c r="O379" i="14" s="1"/>
  <c r="I378" i="12"/>
  <c r="O378" i="13" s="1"/>
  <c r="O378" i="14" s="1"/>
  <c r="I377" i="12"/>
  <c r="O377" i="13" s="1"/>
  <c r="O377" i="14" s="1"/>
  <c r="I376" i="12"/>
  <c r="O376" i="13" s="1"/>
  <c r="O376" i="14" s="1"/>
  <c r="I375" i="12"/>
  <c r="O375" i="13" s="1"/>
  <c r="O375" i="14" s="1"/>
  <c r="I374" i="12"/>
  <c r="O374" i="13" s="1"/>
  <c r="O374" i="14" s="1"/>
  <c r="I373" i="12"/>
  <c r="O373" i="13" s="1"/>
  <c r="O373" i="14" s="1"/>
  <c r="I372" i="12"/>
  <c r="O372" i="13" s="1"/>
  <c r="O372" i="14" s="1"/>
  <c r="I371" i="12"/>
  <c r="O371" i="13" s="1"/>
  <c r="O371" i="14" s="1"/>
  <c r="I370" i="12"/>
  <c r="O370" i="13" s="1"/>
  <c r="O370" i="14" s="1"/>
  <c r="I369" i="12"/>
  <c r="O369" i="13" s="1"/>
  <c r="O369" i="14" s="1"/>
  <c r="I368" i="12"/>
  <c r="O368" i="13" s="1"/>
  <c r="O368" i="14" s="1"/>
  <c r="I367" i="12"/>
  <c r="O367" i="13" s="1"/>
  <c r="O367" i="14" s="1"/>
  <c r="I366" i="12"/>
  <c r="O366" i="13" s="1"/>
  <c r="O366" i="14" s="1"/>
  <c r="I365" i="12"/>
  <c r="O365" i="13" s="1"/>
  <c r="O365" i="14" s="1"/>
  <c r="I364" i="12"/>
  <c r="O364" i="13" s="1"/>
  <c r="O364" i="14" s="1"/>
  <c r="I363" i="12"/>
  <c r="O363" i="13" s="1"/>
  <c r="O363" i="14" s="1"/>
  <c r="I362" i="12"/>
  <c r="O362" i="13" s="1"/>
  <c r="O362" i="14" s="1"/>
  <c r="I361" i="12"/>
  <c r="O361" i="13" s="1"/>
  <c r="O361" i="14" s="1"/>
  <c r="I360" i="12"/>
  <c r="O360" i="13" s="1"/>
  <c r="O360" i="14" s="1"/>
  <c r="I359" i="12"/>
  <c r="O359" i="13" s="1"/>
  <c r="O359" i="14" s="1"/>
  <c r="I358" i="12"/>
  <c r="O358" i="13" s="1"/>
  <c r="O358" i="14" s="1"/>
  <c r="I357" i="12"/>
  <c r="O357" i="13" s="1"/>
  <c r="O357" i="14" s="1"/>
  <c r="I356" i="12"/>
  <c r="O356" i="13" s="1"/>
  <c r="O356" i="14" s="1"/>
  <c r="I355" i="12"/>
  <c r="O355" i="13" s="1"/>
  <c r="O355" i="14" s="1"/>
  <c r="I354" i="12"/>
  <c r="O354" i="13" s="1"/>
  <c r="O354" i="14" s="1"/>
  <c r="I353" i="12"/>
  <c r="O353" i="13" s="1"/>
  <c r="O353" i="14" s="1"/>
  <c r="I352" i="12"/>
  <c r="O352" i="13" s="1"/>
  <c r="O352" i="14" s="1"/>
  <c r="I351" i="12"/>
  <c r="O351" i="13" s="1"/>
  <c r="O351" i="14" s="1"/>
  <c r="I350" i="12"/>
  <c r="O350" i="13" s="1"/>
  <c r="O350" i="14" s="1"/>
  <c r="I349" i="12"/>
  <c r="O349" i="13" s="1"/>
  <c r="O349" i="14" s="1"/>
  <c r="I348" i="12"/>
  <c r="O348" i="13" s="1"/>
  <c r="O348" i="14" s="1"/>
  <c r="I347" i="12"/>
  <c r="O347" i="13" s="1"/>
  <c r="O347" i="14" s="1"/>
  <c r="I346" i="12"/>
  <c r="O346" i="13" s="1"/>
  <c r="O346" i="14" s="1"/>
  <c r="I345" i="12"/>
  <c r="O345" i="13" s="1"/>
  <c r="O345" i="14" s="1"/>
  <c r="I344" i="12"/>
  <c r="O344" i="13" s="1"/>
  <c r="O344" i="14" s="1"/>
  <c r="I343" i="12"/>
  <c r="O343" i="13" s="1"/>
  <c r="O343" i="14" s="1"/>
  <c r="I342" i="12"/>
  <c r="O342" i="13" s="1"/>
  <c r="O342" i="14" s="1"/>
  <c r="I341" i="12"/>
  <c r="O341" i="13" s="1"/>
  <c r="O341" i="14" s="1"/>
  <c r="I340" i="12"/>
  <c r="O340" i="13" s="1"/>
  <c r="O340" i="14" s="1"/>
  <c r="I339" i="12"/>
  <c r="O339" i="13" s="1"/>
  <c r="O339" i="14" s="1"/>
  <c r="I338" i="12"/>
  <c r="O338" i="13" s="1"/>
  <c r="O338" i="14" s="1"/>
  <c r="I337" i="12"/>
  <c r="O337" i="13" s="1"/>
  <c r="O337" i="14" s="1"/>
  <c r="I336" i="12"/>
  <c r="O336" i="13" s="1"/>
  <c r="O336" i="14" s="1"/>
  <c r="I335" i="12"/>
  <c r="O335" i="13" s="1"/>
  <c r="O335" i="14" s="1"/>
  <c r="I334" i="12"/>
  <c r="O334" i="13" s="1"/>
  <c r="O334" i="14" s="1"/>
  <c r="I333" i="12"/>
  <c r="O333" i="13" s="1"/>
  <c r="O333" i="14" s="1"/>
  <c r="I332" i="12"/>
  <c r="O332" i="13" s="1"/>
  <c r="O332" i="14" s="1"/>
  <c r="I331" i="12"/>
  <c r="O331" i="13" s="1"/>
  <c r="O331" i="14" s="1"/>
  <c r="I330" i="12"/>
  <c r="O330" i="13" s="1"/>
  <c r="O330" i="14" s="1"/>
  <c r="I329" i="12"/>
  <c r="O329" i="13" s="1"/>
  <c r="O329" i="14" s="1"/>
  <c r="I328" i="12"/>
  <c r="O328" i="13" s="1"/>
  <c r="O328" i="14" s="1"/>
  <c r="I327" i="12"/>
  <c r="O327" i="13" s="1"/>
  <c r="O327" i="14" s="1"/>
  <c r="I326" i="12"/>
  <c r="O326" i="13" s="1"/>
  <c r="O326" i="14" s="1"/>
  <c r="I325" i="12"/>
  <c r="O325" i="13" s="1"/>
  <c r="O325" i="14" s="1"/>
  <c r="I324" i="12"/>
  <c r="O324" i="13" s="1"/>
  <c r="O324" i="14" s="1"/>
  <c r="I323" i="12"/>
  <c r="O323" i="13" s="1"/>
  <c r="O323" i="14" s="1"/>
  <c r="I322" i="12"/>
  <c r="O322" i="13" s="1"/>
  <c r="O322" i="14" s="1"/>
  <c r="I321" i="12"/>
  <c r="O321" i="13" s="1"/>
  <c r="O321" i="14" s="1"/>
  <c r="I320" i="12"/>
  <c r="O320" i="13" s="1"/>
  <c r="O320" i="14" s="1"/>
  <c r="I319" i="12"/>
  <c r="O319" i="13" s="1"/>
  <c r="O319" i="14" s="1"/>
  <c r="I318" i="12"/>
  <c r="O318" i="13" s="1"/>
  <c r="O318" i="14" s="1"/>
  <c r="I317" i="12"/>
  <c r="O317" i="13" s="1"/>
  <c r="O317" i="14" s="1"/>
  <c r="I316" i="12"/>
  <c r="O316" i="13" s="1"/>
  <c r="O316" i="14" s="1"/>
  <c r="I315" i="12"/>
  <c r="O315" i="13" s="1"/>
  <c r="O315" i="14" s="1"/>
  <c r="I314" i="12"/>
  <c r="O314" i="13" s="1"/>
  <c r="O314" i="14" s="1"/>
  <c r="I313" i="12"/>
  <c r="O313" i="13" s="1"/>
  <c r="O313" i="14" s="1"/>
  <c r="I312" i="12"/>
  <c r="O312" i="13" s="1"/>
  <c r="O312" i="14" s="1"/>
  <c r="I311" i="12"/>
  <c r="O311" i="13" s="1"/>
  <c r="O311" i="14" s="1"/>
  <c r="I310" i="12"/>
  <c r="O310" i="13" s="1"/>
  <c r="O310" i="14" s="1"/>
  <c r="I309" i="12"/>
  <c r="O309" i="13" s="1"/>
  <c r="O309" i="14" s="1"/>
  <c r="I308" i="12"/>
  <c r="O308" i="13" s="1"/>
  <c r="O308" i="14" s="1"/>
  <c r="I307" i="12"/>
  <c r="O307" i="13" s="1"/>
  <c r="O307" i="14" s="1"/>
  <c r="I306" i="12"/>
  <c r="O306" i="13" s="1"/>
  <c r="O306" i="14" s="1"/>
  <c r="I305" i="12"/>
  <c r="O305" i="13" s="1"/>
  <c r="O305" i="14" s="1"/>
  <c r="I304" i="12"/>
  <c r="O304" i="13" s="1"/>
  <c r="O304" i="14" s="1"/>
  <c r="I303" i="12"/>
  <c r="O303" i="13" s="1"/>
  <c r="O303" i="14" s="1"/>
  <c r="I302" i="12"/>
  <c r="O302" i="13" s="1"/>
  <c r="O302" i="14" s="1"/>
  <c r="I301" i="12"/>
  <c r="O301" i="13" s="1"/>
  <c r="O301" i="14" s="1"/>
  <c r="I300" i="12"/>
  <c r="O300" i="13" s="1"/>
  <c r="O300" i="14" s="1"/>
  <c r="I299" i="12"/>
  <c r="O299" i="13" s="1"/>
  <c r="O299" i="14" s="1"/>
  <c r="I298" i="12"/>
  <c r="O298" i="13" s="1"/>
  <c r="O298" i="14" s="1"/>
  <c r="I297" i="12"/>
  <c r="O297" i="13" s="1"/>
  <c r="O297" i="14" s="1"/>
  <c r="I296" i="12"/>
  <c r="O296" i="13" s="1"/>
  <c r="O296" i="14" s="1"/>
  <c r="I295" i="12"/>
  <c r="O295" i="13" s="1"/>
  <c r="O295" i="14" s="1"/>
  <c r="I294" i="12"/>
  <c r="O294" i="13" s="1"/>
  <c r="O294" i="14" s="1"/>
  <c r="I293" i="12"/>
  <c r="O293" i="13" s="1"/>
  <c r="O293" i="14" s="1"/>
  <c r="I292" i="12"/>
  <c r="O292" i="13" s="1"/>
  <c r="O292" i="14" s="1"/>
  <c r="I291" i="12"/>
  <c r="O291" i="13" s="1"/>
  <c r="O291" i="14" s="1"/>
  <c r="I290" i="12"/>
  <c r="O290" i="13" s="1"/>
  <c r="O290" i="14" s="1"/>
  <c r="I289" i="12"/>
  <c r="O289" i="13" s="1"/>
  <c r="O289" i="14" s="1"/>
  <c r="I288" i="12"/>
  <c r="O288" i="13" s="1"/>
  <c r="O288" i="14" s="1"/>
  <c r="I287" i="12"/>
  <c r="O287" i="13" s="1"/>
  <c r="O287" i="14" s="1"/>
  <c r="I286" i="12"/>
  <c r="O286" i="13" s="1"/>
  <c r="O286" i="14" s="1"/>
  <c r="I285" i="12"/>
  <c r="O285" i="13" s="1"/>
  <c r="O285" i="14" s="1"/>
  <c r="I284" i="12"/>
  <c r="O284" i="13" s="1"/>
  <c r="O284" i="14" s="1"/>
  <c r="I283" i="12"/>
  <c r="O283" i="13" s="1"/>
  <c r="O283" i="14" s="1"/>
  <c r="I282" i="12"/>
  <c r="O282" i="13" s="1"/>
  <c r="O282" i="14" s="1"/>
  <c r="I281" i="12"/>
  <c r="O281" i="13" s="1"/>
  <c r="O281" i="14" s="1"/>
  <c r="I280" i="12"/>
  <c r="O280" i="13" s="1"/>
  <c r="O280" i="14" s="1"/>
  <c r="I279" i="12"/>
  <c r="O279" i="13" s="1"/>
  <c r="O279" i="14" s="1"/>
  <c r="I278" i="12"/>
  <c r="O278" i="13" s="1"/>
  <c r="O278" i="14" s="1"/>
  <c r="I277" i="12"/>
  <c r="O277" i="13" s="1"/>
  <c r="O277" i="14" s="1"/>
  <c r="I276" i="12"/>
  <c r="O276" i="13" s="1"/>
  <c r="O276" i="14" s="1"/>
  <c r="I275" i="12"/>
  <c r="O275" i="13" s="1"/>
  <c r="O275" i="14" s="1"/>
  <c r="I274" i="12"/>
  <c r="O274" i="13" s="1"/>
  <c r="O274" i="14" s="1"/>
  <c r="I273" i="12"/>
  <c r="O273" i="13" s="1"/>
  <c r="O273" i="14" s="1"/>
  <c r="I272" i="12"/>
  <c r="O272" i="13" s="1"/>
  <c r="O272" i="14" s="1"/>
  <c r="I271" i="12"/>
  <c r="O271" i="13" s="1"/>
  <c r="O271" i="14" s="1"/>
  <c r="I270" i="12"/>
  <c r="O270" i="13" s="1"/>
  <c r="O270" i="14" s="1"/>
  <c r="I269" i="12"/>
  <c r="O269" i="13" s="1"/>
  <c r="O269" i="14" s="1"/>
  <c r="I268" i="12"/>
  <c r="O268" i="13" s="1"/>
  <c r="O268" i="14" s="1"/>
  <c r="I267" i="12"/>
  <c r="O267" i="13" s="1"/>
  <c r="O267" i="14" s="1"/>
  <c r="I266" i="12"/>
  <c r="O266" i="13" s="1"/>
  <c r="O266" i="14" s="1"/>
  <c r="I265" i="12"/>
  <c r="O265" i="13" s="1"/>
  <c r="O265" i="14" s="1"/>
  <c r="I264" i="12"/>
  <c r="O264" i="13" s="1"/>
  <c r="O264" i="14" s="1"/>
  <c r="I263" i="12"/>
  <c r="O263" i="13" s="1"/>
  <c r="O263" i="14" s="1"/>
  <c r="I262" i="12"/>
  <c r="O262" i="13" s="1"/>
  <c r="O262" i="14" s="1"/>
  <c r="I261" i="12"/>
  <c r="O261" i="13" s="1"/>
  <c r="O261" i="14" s="1"/>
  <c r="I260" i="12"/>
  <c r="O260" i="13" s="1"/>
  <c r="O260" i="14" s="1"/>
  <c r="I259" i="12"/>
  <c r="O259" i="13" s="1"/>
  <c r="O259" i="14" s="1"/>
  <c r="I258" i="12"/>
  <c r="O258" i="13" s="1"/>
  <c r="O258" i="14" s="1"/>
  <c r="I257" i="12"/>
  <c r="O257" i="13" s="1"/>
  <c r="O257" i="14" s="1"/>
  <c r="I256" i="12"/>
  <c r="O256" i="13" s="1"/>
  <c r="O256" i="14" s="1"/>
  <c r="I255" i="12"/>
  <c r="O255" i="13" s="1"/>
  <c r="O255" i="14" s="1"/>
  <c r="I254" i="12"/>
  <c r="O254" i="13" s="1"/>
  <c r="O254" i="14" s="1"/>
  <c r="I253" i="12"/>
  <c r="O253" i="13" s="1"/>
  <c r="O253" i="14" s="1"/>
  <c r="I252" i="12"/>
  <c r="O252" i="13" s="1"/>
  <c r="O252" i="14" s="1"/>
  <c r="I251" i="12"/>
  <c r="O251" i="13" s="1"/>
  <c r="O251" i="14" s="1"/>
  <c r="I250" i="12"/>
  <c r="O250" i="13" s="1"/>
  <c r="O250" i="14" s="1"/>
  <c r="I249" i="12"/>
  <c r="O249" i="13" s="1"/>
  <c r="O249" i="14" s="1"/>
  <c r="I248" i="12"/>
  <c r="O248" i="13" s="1"/>
  <c r="O248" i="14" s="1"/>
  <c r="I247" i="12"/>
  <c r="O247" i="13" s="1"/>
  <c r="O247" i="14" s="1"/>
  <c r="I246" i="12"/>
  <c r="O246" i="13" s="1"/>
  <c r="O246" i="14" s="1"/>
  <c r="I245" i="12"/>
  <c r="O245" i="13" s="1"/>
  <c r="O245" i="14" s="1"/>
  <c r="I244" i="12"/>
  <c r="O244" i="13" s="1"/>
  <c r="O244" i="14" s="1"/>
  <c r="I243" i="12"/>
  <c r="O243" i="13" s="1"/>
  <c r="O243" i="14" s="1"/>
  <c r="I242" i="12"/>
  <c r="O242" i="13" s="1"/>
  <c r="O242" i="14" s="1"/>
  <c r="I241" i="12"/>
  <c r="O241" i="13" s="1"/>
  <c r="O241" i="14" s="1"/>
  <c r="I240" i="12"/>
  <c r="O240" i="13" s="1"/>
  <c r="O240" i="14" s="1"/>
  <c r="I239" i="12"/>
  <c r="O239" i="13" s="1"/>
  <c r="O239" i="14" s="1"/>
  <c r="I238" i="12"/>
  <c r="O238" i="13" s="1"/>
  <c r="O238" i="14" s="1"/>
  <c r="I237" i="12"/>
  <c r="O237" i="13" s="1"/>
  <c r="O237" i="14" s="1"/>
  <c r="I236" i="12"/>
  <c r="O236" i="13" s="1"/>
  <c r="O236" i="14" s="1"/>
  <c r="I235" i="12"/>
  <c r="O235" i="13" s="1"/>
  <c r="O235" i="14" s="1"/>
  <c r="I234" i="12"/>
  <c r="O234" i="13" s="1"/>
  <c r="O234" i="14" s="1"/>
  <c r="I233" i="12"/>
  <c r="O233" i="13" s="1"/>
  <c r="O233" i="14" s="1"/>
  <c r="I232" i="12"/>
  <c r="O232" i="13" s="1"/>
  <c r="O232" i="14" s="1"/>
  <c r="I231" i="12"/>
  <c r="O231" i="13" s="1"/>
  <c r="O231" i="14" s="1"/>
  <c r="I230" i="12"/>
  <c r="O230" i="13" s="1"/>
  <c r="O230" i="14" s="1"/>
  <c r="I229" i="12"/>
  <c r="O229" i="13" s="1"/>
  <c r="O229" i="14" s="1"/>
  <c r="I228" i="12"/>
  <c r="O228" i="13" s="1"/>
  <c r="O228" i="14" s="1"/>
  <c r="I227" i="12"/>
  <c r="O227" i="13" s="1"/>
  <c r="O227" i="14" s="1"/>
  <c r="I226" i="12"/>
  <c r="O226" i="13" s="1"/>
  <c r="O226" i="14" s="1"/>
  <c r="I225" i="12"/>
  <c r="O225" i="13" s="1"/>
  <c r="O225" i="14" s="1"/>
  <c r="I224" i="12"/>
  <c r="O224" i="13" s="1"/>
  <c r="O224" i="14" s="1"/>
  <c r="I223" i="12"/>
  <c r="O223" i="13" s="1"/>
  <c r="O223" i="14" s="1"/>
  <c r="I222" i="12"/>
  <c r="O222" i="13" s="1"/>
  <c r="O222" i="14" s="1"/>
  <c r="I221" i="12"/>
  <c r="O221" i="13" s="1"/>
  <c r="O221" i="14" s="1"/>
  <c r="I220" i="12"/>
  <c r="O220" i="13" s="1"/>
  <c r="O220" i="14" s="1"/>
  <c r="I219" i="12"/>
  <c r="O219" i="13" s="1"/>
  <c r="O219" i="14" s="1"/>
  <c r="I218" i="12"/>
  <c r="O218" i="13" s="1"/>
  <c r="O218" i="14" s="1"/>
  <c r="I217" i="12"/>
  <c r="O217" i="13" s="1"/>
  <c r="O217" i="14" s="1"/>
  <c r="I216" i="12"/>
  <c r="O216" i="13" s="1"/>
  <c r="O216" i="14" s="1"/>
  <c r="I215" i="12"/>
  <c r="O215" i="13" s="1"/>
  <c r="O215" i="14" s="1"/>
  <c r="I214" i="12"/>
  <c r="O214" i="13" s="1"/>
  <c r="O214" i="14" s="1"/>
  <c r="I213" i="12"/>
  <c r="O213" i="13" s="1"/>
  <c r="O213" i="14" s="1"/>
  <c r="I212" i="12"/>
  <c r="O212" i="13" s="1"/>
  <c r="O212" i="14" s="1"/>
  <c r="I211" i="12"/>
  <c r="O211" i="13" s="1"/>
  <c r="O211" i="14" s="1"/>
  <c r="I210" i="12"/>
  <c r="O210" i="13" s="1"/>
  <c r="O210" i="14" s="1"/>
  <c r="I209" i="12"/>
  <c r="O209" i="13" s="1"/>
  <c r="O209" i="14" s="1"/>
  <c r="I208" i="12"/>
  <c r="O208" i="13" s="1"/>
  <c r="O208" i="14" s="1"/>
  <c r="I207" i="12"/>
  <c r="O207" i="13" s="1"/>
  <c r="O207" i="14" s="1"/>
  <c r="I206" i="12"/>
  <c r="O206" i="13" s="1"/>
  <c r="O206" i="14" s="1"/>
  <c r="I205" i="12"/>
  <c r="O205" i="13" s="1"/>
  <c r="O205" i="14" s="1"/>
  <c r="I204" i="12"/>
  <c r="O204" i="13" s="1"/>
  <c r="O204" i="14" s="1"/>
  <c r="I203" i="12"/>
  <c r="O203" i="13" s="1"/>
  <c r="O203" i="14" s="1"/>
  <c r="I202" i="12"/>
  <c r="O202" i="13" s="1"/>
  <c r="O202" i="14" s="1"/>
  <c r="I201" i="12"/>
  <c r="O201" i="13" s="1"/>
  <c r="O201" i="14" s="1"/>
  <c r="I200" i="12"/>
  <c r="O200" i="13" s="1"/>
  <c r="O200" i="14" s="1"/>
  <c r="I199" i="12"/>
  <c r="O199" i="13" s="1"/>
  <c r="O199" i="14" s="1"/>
  <c r="I198" i="12"/>
  <c r="O198" i="13" s="1"/>
  <c r="O198" i="14" s="1"/>
  <c r="I197" i="12"/>
  <c r="O197" i="13" s="1"/>
  <c r="O197" i="14" s="1"/>
  <c r="I196" i="12"/>
  <c r="O196" i="13" s="1"/>
  <c r="O196" i="14" s="1"/>
  <c r="I195" i="12"/>
  <c r="O195" i="13" s="1"/>
  <c r="O195" i="14" s="1"/>
  <c r="I194" i="12"/>
  <c r="O194" i="13" s="1"/>
  <c r="O194" i="14" s="1"/>
  <c r="I193" i="12"/>
  <c r="O193" i="13" s="1"/>
  <c r="O193" i="14" s="1"/>
  <c r="I192" i="12"/>
  <c r="O192" i="13" s="1"/>
  <c r="O192" i="14" s="1"/>
  <c r="I191" i="12"/>
  <c r="O191" i="13" s="1"/>
  <c r="O191" i="14" s="1"/>
  <c r="I190" i="12"/>
  <c r="O190" i="13" s="1"/>
  <c r="O190" i="14" s="1"/>
  <c r="I189" i="12"/>
  <c r="O189" i="13" s="1"/>
  <c r="O189" i="14" s="1"/>
  <c r="I188" i="12"/>
  <c r="O188" i="13" s="1"/>
  <c r="O188" i="14" s="1"/>
  <c r="I187" i="12"/>
  <c r="O187" i="13" s="1"/>
  <c r="O187" i="14" s="1"/>
  <c r="I186" i="12"/>
  <c r="O186" i="13" s="1"/>
  <c r="O186" i="14" s="1"/>
  <c r="I185" i="12"/>
  <c r="O185" i="13" s="1"/>
  <c r="O185" i="14" s="1"/>
  <c r="I184" i="12"/>
  <c r="O184" i="13" s="1"/>
  <c r="O184" i="14" s="1"/>
  <c r="I183" i="12"/>
  <c r="O183" i="13" s="1"/>
  <c r="O183" i="14" s="1"/>
  <c r="I182" i="12"/>
  <c r="O182" i="13" s="1"/>
  <c r="O182" i="14" s="1"/>
  <c r="I181" i="12"/>
  <c r="O181" i="13" s="1"/>
  <c r="O181" i="14" s="1"/>
  <c r="I180" i="12"/>
  <c r="O180" i="13" s="1"/>
  <c r="O180" i="14" s="1"/>
  <c r="I179" i="12"/>
  <c r="O179" i="13" s="1"/>
  <c r="O179" i="14" s="1"/>
  <c r="I178" i="12"/>
  <c r="O178" i="13" s="1"/>
  <c r="O178" i="14" s="1"/>
  <c r="I177" i="12"/>
  <c r="O177" i="13" s="1"/>
  <c r="O177" i="14" s="1"/>
  <c r="I176" i="12"/>
  <c r="O176" i="13" s="1"/>
  <c r="O176" i="14" s="1"/>
  <c r="I175" i="12"/>
  <c r="O175" i="13" s="1"/>
  <c r="O175" i="14" s="1"/>
  <c r="I174" i="12"/>
  <c r="O174" i="13" s="1"/>
  <c r="O174" i="14" s="1"/>
  <c r="I173" i="12"/>
  <c r="O173" i="13" s="1"/>
  <c r="O173" i="14" s="1"/>
  <c r="I172" i="12"/>
  <c r="O172" i="13" s="1"/>
  <c r="O172" i="14" s="1"/>
  <c r="I171" i="12"/>
  <c r="O171" i="13" s="1"/>
  <c r="O171" i="14" s="1"/>
  <c r="I170" i="12"/>
  <c r="O170" i="13" s="1"/>
  <c r="O170" i="14" s="1"/>
  <c r="I169" i="12"/>
  <c r="O169" i="13" s="1"/>
  <c r="O169" i="14" s="1"/>
  <c r="I168" i="12"/>
  <c r="O168" i="13" s="1"/>
  <c r="O168" i="14" s="1"/>
  <c r="I167" i="12"/>
  <c r="O167" i="13" s="1"/>
  <c r="O167" i="14" s="1"/>
  <c r="I166" i="12"/>
  <c r="O166" i="13" s="1"/>
  <c r="O166" i="14" s="1"/>
  <c r="I165" i="12"/>
  <c r="O165" i="13" s="1"/>
  <c r="O165" i="14" s="1"/>
  <c r="I164" i="12"/>
  <c r="O164" i="13" s="1"/>
  <c r="O164" i="14" s="1"/>
  <c r="I163" i="12"/>
  <c r="O163" i="13" s="1"/>
  <c r="O163" i="14" s="1"/>
  <c r="I162" i="12"/>
  <c r="O162" i="13" s="1"/>
  <c r="O162" i="14" s="1"/>
  <c r="I161" i="12"/>
  <c r="O161" i="13" s="1"/>
  <c r="O161" i="14" s="1"/>
  <c r="I160" i="12"/>
  <c r="O160" i="13" s="1"/>
  <c r="O160" i="14" s="1"/>
  <c r="I159" i="12"/>
  <c r="O159" i="13" s="1"/>
  <c r="O159" i="14" s="1"/>
  <c r="I158" i="12"/>
  <c r="O158" i="13" s="1"/>
  <c r="O158" i="14" s="1"/>
  <c r="I157" i="12"/>
  <c r="O157" i="13" s="1"/>
  <c r="O157" i="14" s="1"/>
  <c r="I156" i="12"/>
  <c r="O156" i="13" s="1"/>
  <c r="O156" i="14" s="1"/>
  <c r="I155" i="12"/>
  <c r="O155" i="13" s="1"/>
  <c r="O155" i="14" s="1"/>
  <c r="I154" i="12"/>
  <c r="O154" i="13" s="1"/>
  <c r="O154" i="14" s="1"/>
  <c r="I153" i="12"/>
  <c r="O153" i="13" s="1"/>
  <c r="O153" i="14" s="1"/>
  <c r="I152" i="12"/>
  <c r="O152" i="13" s="1"/>
  <c r="O152" i="14" s="1"/>
  <c r="I151" i="12"/>
  <c r="O151" i="13" s="1"/>
  <c r="O151" i="14" s="1"/>
  <c r="I150" i="12"/>
  <c r="O150" i="13" s="1"/>
  <c r="O150" i="14" s="1"/>
  <c r="I149" i="12"/>
  <c r="O149" i="13" s="1"/>
  <c r="O149" i="14" s="1"/>
  <c r="I148" i="12"/>
  <c r="O148" i="13" s="1"/>
  <c r="O148" i="14" s="1"/>
  <c r="I147" i="12"/>
  <c r="O147" i="13" s="1"/>
  <c r="O147" i="14" s="1"/>
  <c r="I146" i="12"/>
  <c r="O146" i="13" s="1"/>
  <c r="O146" i="14" s="1"/>
  <c r="I145" i="12"/>
  <c r="O145" i="13" s="1"/>
  <c r="O145" i="14" s="1"/>
  <c r="I144" i="12"/>
  <c r="O144" i="13" s="1"/>
  <c r="O144" i="14" s="1"/>
  <c r="I143" i="12"/>
  <c r="O143" i="13" s="1"/>
  <c r="O143" i="14" s="1"/>
  <c r="I142" i="12"/>
  <c r="O142" i="13" s="1"/>
  <c r="O142" i="14" s="1"/>
  <c r="I141" i="12"/>
  <c r="O141" i="13" s="1"/>
  <c r="O141" i="14" s="1"/>
  <c r="I140" i="12"/>
  <c r="O140" i="13" s="1"/>
  <c r="O140" i="14" s="1"/>
  <c r="I139" i="12"/>
  <c r="O139" i="13" s="1"/>
  <c r="O139" i="14" s="1"/>
  <c r="I138" i="12"/>
  <c r="O138" i="13" s="1"/>
  <c r="O138" i="14" s="1"/>
  <c r="I137" i="12"/>
  <c r="O137" i="13" s="1"/>
  <c r="O137" i="14" s="1"/>
  <c r="I136" i="12"/>
  <c r="O136" i="13" s="1"/>
  <c r="O136" i="14" s="1"/>
  <c r="I135" i="12"/>
  <c r="O135" i="13" s="1"/>
  <c r="O135" i="14" s="1"/>
  <c r="I134" i="12"/>
  <c r="O134" i="13" s="1"/>
  <c r="O134" i="14" s="1"/>
  <c r="I133" i="12"/>
  <c r="O133" i="13" s="1"/>
  <c r="O133" i="14" s="1"/>
  <c r="I132" i="12"/>
  <c r="O132" i="13" s="1"/>
  <c r="O132" i="14" s="1"/>
  <c r="I131" i="12"/>
  <c r="O131" i="13" s="1"/>
  <c r="O131" i="14" s="1"/>
  <c r="I130" i="12"/>
  <c r="O130" i="13" s="1"/>
  <c r="O130" i="14" s="1"/>
  <c r="I129" i="12"/>
  <c r="O129" i="13" s="1"/>
  <c r="O129" i="14" s="1"/>
  <c r="I128" i="12"/>
  <c r="O128" i="13" s="1"/>
  <c r="O128" i="14" s="1"/>
  <c r="I127" i="12"/>
  <c r="O127" i="13" s="1"/>
  <c r="O127" i="14" s="1"/>
  <c r="I126" i="12"/>
  <c r="O126" i="13" s="1"/>
  <c r="O126" i="14" s="1"/>
  <c r="I125" i="12"/>
  <c r="O125" i="13" s="1"/>
  <c r="O125" i="14" s="1"/>
  <c r="I124" i="12"/>
  <c r="O124" i="13" s="1"/>
  <c r="O124" i="14" s="1"/>
  <c r="I123" i="12"/>
  <c r="O123" i="13" s="1"/>
  <c r="O123" i="14" s="1"/>
  <c r="I122" i="12"/>
  <c r="O122" i="13" s="1"/>
  <c r="O122" i="14" s="1"/>
  <c r="I121" i="12"/>
  <c r="O121" i="13" s="1"/>
  <c r="O121" i="14" s="1"/>
  <c r="I120" i="12"/>
  <c r="O120" i="13" s="1"/>
  <c r="O120" i="14" s="1"/>
  <c r="I119" i="12"/>
  <c r="O119" i="13" s="1"/>
  <c r="O119" i="14" s="1"/>
  <c r="I118" i="12"/>
  <c r="O118" i="13" s="1"/>
  <c r="O118" i="14" s="1"/>
  <c r="I117" i="12"/>
  <c r="O117" i="13" s="1"/>
  <c r="O117" i="14" s="1"/>
  <c r="I116" i="12"/>
  <c r="O116" i="13" s="1"/>
  <c r="O116" i="14" s="1"/>
  <c r="I115" i="12"/>
  <c r="O115" i="13" s="1"/>
  <c r="O115" i="14" s="1"/>
  <c r="I114" i="12"/>
  <c r="O114" i="13" s="1"/>
  <c r="O114" i="14" s="1"/>
  <c r="I113" i="12"/>
  <c r="O113" i="13" s="1"/>
  <c r="O113" i="14" s="1"/>
  <c r="I112" i="12"/>
  <c r="O112" i="13" s="1"/>
  <c r="O112" i="14" s="1"/>
  <c r="I111" i="12"/>
  <c r="O111" i="13" s="1"/>
  <c r="O111" i="14" s="1"/>
  <c r="I110" i="12"/>
  <c r="O110" i="13" s="1"/>
  <c r="O110" i="14" s="1"/>
  <c r="I109" i="12"/>
  <c r="O109" i="13" s="1"/>
  <c r="O109" i="14" s="1"/>
  <c r="I108" i="12"/>
  <c r="O108" i="13" s="1"/>
  <c r="O108" i="14" s="1"/>
  <c r="I107" i="12"/>
  <c r="O107" i="13" s="1"/>
  <c r="O107" i="14" s="1"/>
  <c r="I106" i="12"/>
  <c r="O106" i="13" s="1"/>
  <c r="O106" i="14" s="1"/>
  <c r="I105" i="12"/>
  <c r="O105" i="13" s="1"/>
  <c r="O105" i="14" s="1"/>
  <c r="I104" i="12"/>
  <c r="O104" i="13" s="1"/>
  <c r="O104" i="14" s="1"/>
  <c r="I103" i="12"/>
  <c r="O103" i="13" s="1"/>
  <c r="O103" i="14" s="1"/>
  <c r="I102" i="12"/>
  <c r="O102" i="13" s="1"/>
  <c r="O102" i="14" s="1"/>
  <c r="I101" i="12"/>
  <c r="O101" i="13" s="1"/>
  <c r="O101" i="14" s="1"/>
  <c r="I100" i="12"/>
  <c r="O100" i="13" s="1"/>
  <c r="O100" i="14" s="1"/>
  <c r="I99" i="12"/>
  <c r="O99" i="13" s="1"/>
  <c r="O99" i="14" s="1"/>
  <c r="I98" i="12"/>
  <c r="O98" i="13" s="1"/>
  <c r="O98" i="14" s="1"/>
  <c r="I97" i="12"/>
  <c r="O97" i="13" s="1"/>
  <c r="O97" i="14" s="1"/>
  <c r="I96" i="12"/>
  <c r="O96" i="13" s="1"/>
  <c r="O96" i="14" s="1"/>
  <c r="I95" i="12"/>
  <c r="O95" i="13" s="1"/>
  <c r="O95" i="14" s="1"/>
  <c r="I94" i="12"/>
  <c r="O94" i="13" s="1"/>
  <c r="O94" i="14" s="1"/>
  <c r="I93" i="12"/>
  <c r="O93" i="13" s="1"/>
  <c r="O93" i="14" s="1"/>
  <c r="I92" i="12"/>
  <c r="O92" i="13" s="1"/>
  <c r="O92" i="14" s="1"/>
  <c r="I91" i="12"/>
  <c r="O91" i="13" s="1"/>
  <c r="O91" i="14" s="1"/>
  <c r="I90" i="12"/>
  <c r="O90" i="13" s="1"/>
  <c r="O90" i="14" s="1"/>
  <c r="I89" i="12"/>
  <c r="O89" i="13" s="1"/>
  <c r="O89" i="14" s="1"/>
  <c r="I88" i="12"/>
  <c r="O88" i="13" s="1"/>
  <c r="O88" i="14" s="1"/>
  <c r="I87" i="12"/>
  <c r="O87" i="13" s="1"/>
  <c r="O87" i="14" s="1"/>
  <c r="I86" i="12"/>
  <c r="O86" i="13" s="1"/>
  <c r="O86" i="14" s="1"/>
  <c r="I85" i="12"/>
  <c r="O85" i="13" s="1"/>
  <c r="O85" i="14" s="1"/>
  <c r="I84" i="12"/>
  <c r="O84" i="13" s="1"/>
  <c r="O84" i="14" s="1"/>
  <c r="I83" i="12"/>
  <c r="O83" i="13" s="1"/>
  <c r="O83" i="14" s="1"/>
  <c r="I82" i="12"/>
  <c r="O82" i="13" s="1"/>
  <c r="O82" i="14" s="1"/>
  <c r="I81" i="12"/>
  <c r="O81" i="13" s="1"/>
  <c r="O81" i="14" s="1"/>
  <c r="I80" i="12"/>
  <c r="O80" i="13" s="1"/>
  <c r="O80" i="14" s="1"/>
  <c r="I79" i="12"/>
  <c r="O79" i="13" s="1"/>
  <c r="O79" i="14" s="1"/>
  <c r="I78" i="12"/>
  <c r="O78" i="13" s="1"/>
  <c r="O78" i="14" s="1"/>
  <c r="I77" i="12"/>
  <c r="O77" i="13" s="1"/>
  <c r="O77" i="14" s="1"/>
  <c r="I76" i="12"/>
  <c r="O76" i="13" s="1"/>
  <c r="O76" i="14" s="1"/>
  <c r="I75" i="12"/>
  <c r="O75" i="13" s="1"/>
  <c r="O75" i="14" s="1"/>
  <c r="I74" i="12"/>
  <c r="O74" i="13" s="1"/>
  <c r="O74" i="14" s="1"/>
  <c r="I73" i="12"/>
  <c r="O73" i="13" s="1"/>
  <c r="O73" i="14" s="1"/>
  <c r="I72" i="12"/>
  <c r="O72" i="13" s="1"/>
  <c r="O72" i="14" s="1"/>
  <c r="I71" i="12"/>
  <c r="O71" i="13" s="1"/>
  <c r="O71" i="14" s="1"/>
  <c r="I70" i="12"/>
  <c r="O70" i="13" s="1"/>
  <c r="O70" i="14" s="1"/>
  <c r="I69" i="12"/>
  <c r="O69" i="13" s="1"/>
  <c r="O69" i="14" s="1"/>
  <c r="I68" i="12"/>
  <c r="O68" i="13" s="1"/>
  <c r="O68" i="14" s="1"/>
  <c r="I67" i="12"/>
  <c r="O67" i="13" s="1"/>
  <c r="O67" i="14" s="1"/>
  <c r="I66" i="12"/>
  <c r="O66" i="13" s="1"/>
  <c r="O66" i="14" s="1"/>
  <c r="I65" i="12"/>
  <c r="O65" i="13" s="1"/>
  <c r="O65" i="14" s="1"/>
  <c r="I64" i="12"/>
  <c r="O64" i="13" s="1"/>
  <c r="O64" i="14" s="1"/>
  <c r="I63" i="12"/>
  <c r="O63" i="13" s="1"/>
  <c r="O63" i="14" s="1"/>
  <c r="I62" i="12"/>
  <c r="O62" i="13" s="1"/>
  <c r="O62" i="14" s="1"/>
  <c r="I61" i="12"/>
  <c r="O61" i="13" s="1"/>
  <c r="O61" i="14" s="1"/>
  <c r="I60" i="12"/>
  <c r="O60" i="13" s="1"/>
  <c r="O60" i="14" s="1"/>
  <c r="I59" i="12"/>
  <c r="O59" i="13" s="1"/>
  <c r="O59" i="14" s="1"/>
  <c r="I58" i="12"/>
  <c r="O58" i="13" s="1"/>
  <c r="O58" i="14" s="1"/>
  <c r="I57" i="12"/>
  <c r="O57" i="13" s="1"/>
  <c r="O57" i="14" s="1"/>
  <c r="I56" i="12"/>
  <c r="O56" i="13" s="1"/>
  <c r="O56" i="14" s="1"/>
  <c r="I55" i="12"/>
  <c r="O55" i="13" s="1"/>
  <c r="O55" i="14" s="1"/>
  <c r="I54" i="12"/>
  <c r="O54" i="13" s="1"/>
  <c r="O54" i="14" s="1"/>
  <c r="I53" i="12"/>
  <c r="O53" i="13" s="1"/>
  <c r="O53" i="14" s="1"/>
  <c r="I52" i="12"/>
  <c r="O52" i="13" s="1"/>
  <c r="O52" i="14" s="1"/>
  <c r="I51" i="12"/>
  <c r="O51" i="13" s="1"/>
  <c r="O51" i="14" s="1"/>
  <c r="I50" i="12"/>
  <c r="O50" i="13" s="1"/>
  <c r="O50" i="14" s="1"/>
  <c r="I49" i="12"/>
  <c r="O49" i="13" s="1"/>
  <c r="O49" i="14" s="1"/>
  <c r="I48" i="12"/>
  <c r="O48" i="13" s="1"/>
  <c r="O48" i="14" s="1"/>
  <c r="I47" i="12"/>
  <c r="O47" i="13" s="1"/>
  <c r="O47" i="14" s="1"/>
  <c r="I46" i="12"/>
  <c r="O46" i="13" s="1"/>
  <c r="O46" i="14" s="1"/>
  <c r="I45" i="12"/>
  <c r="O45" i="13" s="1"/>
  <c r="O45" i="14" s="1"/>
  <c r="I44" i="12"/>
  <c r="O44" i="13" s="1"/>
  <c r="O44" i="14" s="1"/>
  <c r="I43" i="12"/>
  <c r="O43" i="13" s="1"/>
  <c r="O43" i="14" s="1"/>
  <c r="I42" i="12"/>
  <c r="O42" i="13" s="1"/>
  <c r="O42" i="14" s="1"/>
  <c r="I41" i="12"/>
  <c r="O41" i="13" s="1"/>
  <c r="O41" i="14" s="1"/>
  <c r="I40" i="12"/>
  <c r="O40" i="13" s="1"/>
  <c r="O40" i="14" s="1"/>
  <c r="I39" i="12"/>
  <c r="O39" i="13" s="1"/>
  <c r="O39" i="14" s="1"/>
  <c r="I38" i="12"/>
  <c r="O38" i="13" s="1"/>
  <c r="O38" i="14" s="1"/>
  <c r="I37" i="12"/>
  <c r="O37" i="13" s="1"/>
  <c r="O37" i="14" s="1"/>
  <c r="I36" i="12"/>
  <c r="O36" i="13" s="1"/>
  <c r="O36" i="14" s="1"/>
  <c r="I35" i="12"/>
  <c r="O35" i="13" s="1"/>
  <c r="O35" i="14" s="1"/>
  <c r="I34" i="12"/>
  <c r="O34" i="13" s="1"/>
  <c r="O34" i="14" s="1"/>
  <c r="I33" i="12"/>
  <c r="O33" i="13" s="1"/>
  <c r="O33" i="14" s="1"/>
  <c r="I32" i="12"/>
  <c r="O32" i="13" s="1"/>
  <c r="O32" i="14" s="1"/>
  <c r="I31" i="12"/>
  <c r="O31" i="13" s="1"/>
  <c r="O31" i="14" s="1"/>
  <c r="I30" i="12"/>
  <c r="O30" i="13" s="1"/>
  <c r="O30" i="14" s="1"/>
  <c r="I29" i="12"/>
  <c r="O29" i="13" s="1"/>
  <c r="O29" i="14" s="1"/>
  <c r="I28" i="12"/>
  <c r="O28" i="13" s="1"/>
  <c r="O28" i="14" s="1"/>
  <c r="I27" i="12"/>
  <c r="O27" i="13" s="1"/>
  <c r="O27" i="14" s="1"/>
  <c r="I26" i="12"/>
  <c r="O26" i="13" s="1"/>
  <c r="O26" i="14" s="1"/>
  <c r="I25" i="12"/>
  <c r="O25" i="13" s="1"/>
  <c r="O25" i="14" s="1"/>
  <c r="I24" i="12"/>
  <c r="O24" i="13" s="1"/>
  <c r="O24" i="14" s="1"/>
  <c r="I23" i="12"/>
  <c r="O23" i="13" s="1"/>
  <c r="O23" i="14" s="1"/>
  <c r="I22" i="12"/>
  <c r="O22" i="13" s="1"/>
  <c r="O22" i="14" s="1"/>
  <c r="I21" i="12"/>
  <c r="O21" i="13" s="1"/>
  <c r="O21" i="14" s="1"/>
  <c r="I20" i="12"/>
  <c r="O20" i="13" s="1"/>
  <c r="O20" i="14" s="1"/>
  <c r="I19" i="12"/>
  <c r="O19" i="13" s="1"/>
  <c r="O19" i="14" s="1"/>
  <c r="I18" i="12"/>
  <c r="O18" i="13" s="1"/>
  <c r="O18" i="14" s="1"/>
  <c r="I17" i="12"/>
  <c r="O17" i="13" s="1"/>
  <c r="O17" i="14" s="1"/>
  <c r="I16" i="12"/>
  <c r="O16" i="13" s="1"/>
  <c r="O16" i="14" s="1"/>
  <c r="I15" i="12"/>
  <c r="O15" i="13" s="1"/>
  <c r="O15" i="14" s="1"/>
  <c r="I14" i="12"/>
  <c r="O14" i="13" s="1"/>
  <c r="O14" i="14" s="1"/>
  <c r="I13" i="12"/>
  <c r="O13" i="13" s="1"/>
  <c r="O13" i="14" s="1"/>
  <c r="I12" i="12"/>
  <c r="O12" i="13" s="1"/>
  <c r="O12" i="14" s="1"/>
  <c r="I11" i="12"/>
  <c r="O11" i="13" s="1"/>
  <c r="O11" i="14" s="1"/>
  <c r="I10" i="12"/>
  <c r="O10" i="13" s="1"/>
  <c r="O10" i="14" s="1"/>
  <c r="I9" i="12"/>
  <c r="O9" i="13" s="1"/>
  <c r="O9" i="14" s="1"/>
  <c r="I8" i="12"/>
  <c r="O8" i="13" s="1"/>
  <c r="O8" i="14" s="1"/>
  <c r="I7" i="12"/>
  <c r="O7" i="13" s="1"/>
  <c r="O7" i="14" s="1"/>
  <c r="I6" i="12"/>
  <c r="O6" i="13" s="1"/>
  <c r="O6" i="14" s="1"/>
  <c r="I5" i="12"/>
  <c r="O5" i="13" s="1"/>
  <c r="O5" i="14" s="1"/>
  <c r="I4" i="12"/>
  <c r="O4" i="13" s="1"/>
  <c r="O4" i="14" s="1"/>
  <c r="I3" i="12"/>
  <c r="O3" i="13" s="1"/>
  <c r="O3" i="14" s="1"/>
  <c r="I2" i="12"/>
  <c r="O2" i="13" s="1"/>
  <c r="O2" i="14" s="1"/>
  <c r="I1917" i="11"/>
  <c r="N1917" i="13" s="1"/>
  <c r="I1916" i="11"/>
  <c r="N1916" i="13" s="1"/>
  <c r="I1915" i="11"/>
  <c r="N1915" i="13" s="1"/>
  <c r="I1914" i="11"/>
  <c r="N1914" i="13" s="1"/>
  <c r="I1913" i="11"/>
  <c r="N1913" i="13" s="1"/>
  <c r="I1912" i="11"/>
  <c r="N1912" i="13" s="1"/>
  <c r="I1911" i="11"/>
  <c r="N1911" i="13" s="1"/>
  <c r="I1910" i="11"/>
  <c r="N1910" i="13" s="1"/>
  <c r="I1909" i="11"/>
  <c r="N1909" i="13" s="1"/>
  <c r="I1908" i="11"/>
  <c r="N1908" i="13" s="1"/>
  <c r="I1907" i="11"/>
  <c r="N1907" i="13" s="1"/>
  <c r="I1906" i="11"/>
  <c r="N1906" i="13" s="1"/>
  <c r="I1905" i="11"/>
  <c r="N1905" i="13" s="1"/>
  <c r="I1904" i="11"/>
  <c r="N1904" i="13" s="1"/>
  <c r="I1903" i="11"/>
  <c r="N1903" i="13" s="1"/>
  <c r="I1902" i="11"/>
  <c r="N1902" i="13" s="1"/>
  <c r="I1901" i="11"/>
  <c r="N1901" i="13" s="1"/>
  <c r="I1900" i="11"/>
  <c r="N1900" i="13" s="1"/>
  <c r="I1899" i="11"/>
  <c r="N1899" i="13" s="1"/>
  <c r="I1898" i="11"/>
  <c r="N1898" i="13" s="1"/>
  <c r="I1897" i="11"/>
  <c r="N1897" i="13" s="1"/>
  <c r="I1896" i="11"/>
  <c r="N1896" i="13" s="1"/>
  <c r="I1895" i="11"/>
  <c r="N1895" i="13" s="1"/>
  <c r="I1894" i="11"/>
  <c r="N1894" i="13" s="1"/>
  <c r="I1893" i="11"/>
  <c r="N1893" i="13" s="1"/>
  <c r="I1892" i="11"/>
  <c r="N1892" i="13" s="1"/>
  <c r="I1891" i="11"/>
  <c r="N1891" i="13" s="1"/>
  <c r="I1890" i="11"/>
  <c r="N1890" i="13" s="1"/>
  <c r="I1889" i="11"/>
  <c r="N1889" i="13" s="1"/>
  <c r="I1888" i="11"/>
  <c r="N1888" i="13" s="1"/>
  <c r="I1887" i="11"/>
  <c r="N1887" i="13" s="1"/>
  <c r="I1886" i="11"/>
  <c r="N1886" i="13" s="1"/>
  <c r="I1885" i="11"/>
  <c r="N1885" i="13" s="1"/>
  <c r="I1884" i="11"/>
  <c r="N1884" i="13" s="1"/>
  <c r="I1883" i="11"/>
  <c r="N1883" i="13" s="1"/>
  <c r="I1882" i="11"/>
  <c r="N1882" i="13" s="1"/>
  <c r="I1881" i="11"/>
  <c r="N1881" i="13" s="1"/>
  <c r="I1880" i="11"/>
  <c r="N1880" i="13" s="1"/>
  <c r="I1879" i="11"/>
  <c r="N1879" i="13" s="1"/>
  <c r="I1878" i="11"/>
  <c r="N1878" i="13" s="1"/>
  <c r="I1877" i="11"/>
  <c r="N1877" i="13" s="1"/>
  <c r="I1876" i="11"/>
  <c r="N1876" i="13" s="1"/>
  <c r="I1875" i="11"/>
  <c r="N1875" i="13" s="1"/>
  <c r="I1874" i="11"/>
  <c r="N1874" i="13" s="1"/>
  <c r="I1873" i="11"/>
  <c r="N1873" i="13" s="1"/>
  <c r="I1872" i="11"/>
  <c r="N1872" i="13" s="1"/>
  <c r="I1871" i="11"/>
  <c r="N1871" i="13" s="1"/>
  <c r="I1870" i="11"/>
  <c r="N1870" i="13" s="1"/>
  <c r="I1869" i="11"/>
  <c r="N1869" i="13" s="1"/>
  <c r="I1868" i="11"/>
  <c r="N1868" i="13" s="1"/>
  <c r="I1867" i="11"/>
  <c r="N1867" i="13" s="1"/>
  <c r="I1866" i="11"/>
  <c r="N1866" i="13" s="1"/>
  <c r="I1865" i="11"/>
  <c r="N1865" i="13" s="1"/>
  <c r="I1864" i="11"/>
  <c r="N1864" i="13" s="1"/>
  <c r="I1863" i="11"/>
  <c r="N1863" i="13" s="1"/>
  <c r="I1862" i="11"/>
  <c r="N1862" i="13" s="1"/>
  <c r="I1861" i="11"/>
  <c r="N1861" i="13" s="1"/>
  <c r="I1860" i="11"/>
  <c r="N1860" i="13" s="1"/>
  <c r="I1859" i="11"/>
  <c r="N1859" i="13" s="1"/>
  <c r="I1858" i="11"/>
  <c r="N1858" i="13" s="1"/>
  <c r="I1857" i="11"/>
  <c r="N1857" i="13" s="1"/>
  <c r="I1856" i="11"/>
  <c r="N1856" i="13" s="1"/>
  <c r="I1855" i="11"/>
  <c r="N1855" i="13" s="1"/>
  <c r="I1854" i="11"/>
  <c r="N1854" i="13" s="1"/>
  <c r="I1853" i="11"/>
  <c r="N1853" i="13" s="1"/>
  <c r="I1852" i="11"/>
  <c r="N1852" i="13" s="1"/>
  <c r="I1851" i="11"/>
  <c r="N1851" i="13" s="1"/>
  <c r="I1850" i="11"/>
  <c r="N1850" i="13" s="1"/>
  <c r="I1849" i="11"/>
  <c r="N1849" i="13" s="1"/>
  <c r="I1848" i="11"/>
  <c r="N1848" i="13" s="1"/>
  <c r="I1847" i="11"/>
  <c r="N1847" i="13" s="1"/>
  <c r="I1846" i="11"/>
  <c r="N1846" i="13" s="1"/>
  <c r="I1845" i="11"/>
  <c r="N1845" i="13" s="1"/>
  <c r="I1844" i="11"/>
  <c r="N1844" i="13" s="1"/>
  <c r="I1843" i="11"/>
  <c r="N1843" i="13" s="1"/>
  <c r="I1842" i="11"/>
  <c r="N1842" i="13" s="1"/>
  <c r="I1841" i="11"/>
  <c r="N1841" i="13" s="1"/>
  <c r="I1840" i="11"/>
  <c r="N1840" i="13" s="1"/>
  <c r="I1839" i="11"/>
  <c r="N1839" i="13" s="1"/>
  <c r="I1838" i="11"/>
  <c r="N1838" i="13" s="1"/>
  <c r="I1837" i="11"/>
  <c r="N1837" i="13" s="1"/>
  <c r="I1836" i="11"/>
  <c r="N1836" i="13" s="1"/>
  <c r="I1835" i="11"/>
  <c r="N1835" i="13" s="1"/>
  <c r="I1834" i="11"/>
  <c r="N1834" i="13" s="1"/>
  <c r="I1833" i="11"/>
  <c r="N1833" i="13" s="1"/>
  <c r="I1832" i="11"/>
  <c r="N1832" i="13" s="1"/>
  <c r="I1831" i="11"/>
  <c r="N1831" i="13" s="1"/>
  <c r="I1830" i="11"/>
  <c r="N1830" i="13" s="1"/>
  <c r="I1829" i="11"/>
  <c r="N1829" i="13" s="1"/>
  <c r="I1828" i="11"/>
  <c r="N1828" i="13" s="1"/>
  <c r="I1827" i="11"/>
  <c r="N1827" i="13" s="1"/>
  <c r="I1826" i="11"/>
  <c r="N1826" i="13" s="1"/>
  <c r="I1825" i="11"/>
  <c r="N1825" i="13" s="1"/>
  <c r="I1824" i="11"/>
  <c r="N1824" i="13" s="1"/>
  <c r="I1823" i="11"/>
  <c r="N1823" i="13" s="1"/>
  <c r="I1822" i="11"/>
  <c r="N1822" i="13" s="1"/>
  <c r="I1821" i="11"/>
  <c r="N1821" i="13" s="1"/>
  <c r="I1820" i="11"/>
  <c r="N1820" i="13" s="1"/>
  <c r="I1819" i="11"/>
  <c r="N1819" i="13" s="1"/>
  <c r="I1818" i="11"/>
  <c r="N1818" i="13" s="1"/>
  <c r="I1817" i="11"/>
  <c r="N1817" i="13" s="1"/>
  <c r="I1816" i="11"/>
  <c r="N1816" i="13" s="1"/>
  <c r="I1815" i="11"/>
  <c r="N1815" i="13" s="1"/>
  <c r="I1814" i="11"/>
  <c r="N1814" i="13" s="1"/>
  <c r="I1813" i="11"/>
  <c r="N1813" i="13" s="1"/>
  <c r="I1812" i="11"/>
  <c r="N1812" i="13" s="1"/>
  <c r="I1811" i="11"/>
  <c r="N1811" i="13" s="1"/>
  <c r="I1810" i="11"/>
  <c r="N1810" i="13" s="1"/>
  <c r="I1809" i="11"/>
  <c r="N1809" i="13" s="1"/>
  <c r="I1808" i="11"/>
  <c r="N1808" i="13" s="1"/>
  <c r="I1807" i="11"/>
  <c r="N1807" i="13" s="1"/>
  <c r="I1806" i="11"/>
  <c r="N1806" i="13" s="1"/>
  <c r="I1805" i="11"/>
  <c r="N1805" i="13" s="1"/>
  <c r="I1804" i="11"/>
  <c r="N1804" i="13" s="1"/>
  <c r="I1803" i="11"/>
  <c r="N1803" i="13" s="1"/>
  <c r="I1802" i="11"/>
  <c r="N1802" i="13" s="1"/>
  <c r="I1801" i="11"/>
  <c r="N1801" i="13" s="1"/>
  <c r="I1800" i="11"/>
  <c r="N1800" i="13" s="1"/>
  <c r="I1799" i="11"/>
  <c r="N1799" i="13" s="1"/>
  <c r="I1798" i="11"/>
  <c r="N1798" i="13" s="1"/>
  <c r="I1797" i="11"/>
  <c r="N1797" i="13" s="1"/>
  <c r="I1796" i="11"/>
  <c r="N1796" i="13" s="1"/>
  <c r="I1795" i="11"/>
  <c r="N1795" i="13" s="1"/>
  <c r="I1794" i="11"/>
  <c r="N1794" i="13" s="1"/>
  <c r="I1793" i="11"/>
  <c r="N1793" i="13" s="1"/>
  <c r="I1792" i="11"/>
  <c r="N1792" i="13" s="1"/>
  <c r="I1791" i="11"/>
  <c r="N1791" i="13" s="1"/>
  <c r="I1790" i="11"/>
  <c r="N1790" i="13" s="1"/>
  <c r="I1789" i="11"/>
  <c r="N1789" i="13" s="1"/>
  <c r="I1788" i="11"/>
  <c r="N1788" i="13" s="1"/>
  <c r="I1787" i="11"/>
  <c r="N1787" i="13" s="1"/>
  <c r="I1786" i="11"/>
  <c r="N1786" i="13" s="1"/>
  <c r="I1785" i="11"/>
  <c r="N1785" i="13" s="1"/>
  <c r="I1784" i="11"/>
  <c r="N1784" i="13" s="1"/>
  <c r="I1783" i="11"/>
  <c r="N1783" i="13" s="1"/>
  <c r="I1782" i="11"/>
  <c r="N1782" i="13" s="1"/>
  <c r="I1781" i="11"/>
  <c r="N1781" i="13" s="1"/>
  <c r="I1780" i="11"/>
  <c r="N1780" i="13" s="1"/>
  <c r="I1779" i="11"/>
  <c r="N1779" i="13" s="1"/>
  <c r="I1778" i="11"/>
  <c r="N1778" i="13" s="1"/>
  <c r="I1777" i="11"/>
  <c r="N1777" i="13" s="1"/>
  <c r="I1776" i="11"/>
  <c r="N1776" i="13" s="1"/>
  <c r="I1775" i="11"/>
  <c r="N1775" i="13" s="1"/>
  <c r="I1774" i="11"/>
  <c r="N1774" i="13" s="1"/>
  <c r="I1773" i="11"/>
  <c r="N1773" i="13" s="1"/>
  <c r="I1772" i="11"/>
  <c r="N1772" i="13" s="1"/>
  <c r="I1771" i="11"/>
  <c r="N1771" i="13" s="1"/>
  <c r="I1770" i="11"/>
  <c r="N1770" i="13" s="1"/>
  <c r="I1769" i="11"/>
  <c r="N1769" i="13" s="1"/>
  <c r="I1768" i="11"/>
  <c r="N1768" i="13" s="1"/>
  <c r="I1767" i="11"/>
  <c r="N1767" i="13" s="1"/>
  <c r="I1766" i="11"/>
  <c r="N1766" i="13" s="1"/>
  <c r="I1765" i="11"/>
  <c r="N1765" i="13" s="1"/>
  <c r="I1764" i="11"/>
  <c r="N1764" i="13" s="1"/>
  <c r="I1763" i="11"/>
  <c r="N1763" i="13" s="1"/>
  <c r="I1762" i="11"/>
  <c r="N1762" i="13" s="1"/>
  <c r="I1761" i="11"/>
  <c r="N1761" i="13" s="1"/>
  <c r="I1760" i="11"/>
  <c r="N1760" i="13" s="1"/>
  <c r="I1759" i="11"/>
  <c r="N1759" i="13" s="1"/>
  <c r="I1758" i="11"/>
  <c r="N1758" i="13" s="1"/>
  <c r="I1757" i="11"/>
  <c r="N1757" i="13" s="1"/>
  <c r="I1756" i="11"/>
  <c r="N1756" i="13" s="1"/>
  <c r="I1755" i="11"/>
  <c r="N1755" i="13" s="1"/>
  <c r="I1754" i="11"/>
  <c r="N1754" i="13" s="1"/>
  <c r="I1753" i="11"/>
  <c r="N1753" i="13" s="1"/>
  <c r="I1752" i="11"/>
  <c r="N1752" i="13" s="1"/>
  <c r="I1751" i="11"/>
  <c r="N1751" i="13" s="1"/>
  <c r="I1750" i="11"/>
  <c r="N1750" i="13" s="1"/>
  <c r="I1749" i="11"/>
  <c r="N1749" i="13" s="1"/>
  <c r="I1748" i="11"/>
  <c r="N1748" i="13" s="1"/>
  <c r="I1747" i="11"/>
  <c r="N1747" i="13" s="1"/>
  <c r="I1746" i="11"/>
  <c r="N1746" i="13" s="1"/>
  <c r="I1745" i="11"/>
  <c r="N1745" i="13" s="1"/>
  <c r="I1744" i="11"/>
  <c r="N1744" i="13" s="1"/>
  <c r="I1743" i="11"/>
  <c r="N1743" i="13" s="1"/>
  <c r="I1742" i="11"/>
  <c r="N1742" i="13" s="1"/>
  <c r="I1741" i="11"/>
  <c r="N1741" i="13" s="1"/>
  <c r="I1740" i="11"/>
  <c r="N1740" i="13" s="1"/>
  <c r="I1739" i="11"/>
  <c r="N1739" i="13" s="1"/>
  <c r="I1738" i="11"/>
  <c r="N1738" i="13" s="1"/>
  <c r="I1737" i="11"/>
  <c r="N1737" i="13" s="1"/>
  <c r="I1736" i="11"/>
  <c r="N1736" i="13" s="1"/>
  <c r="I1735" i="11"/>
  <c r="N1735" i="13" s="1"/>
  <c r="I1734" i="11"/>
  <c r="N1734" i="13" s="1"/>
  <c r="I1733" i="11"/>
  <c r="N1733" i="13" s="1"/>
  <c r="I1732" i="11"/>
  <c r="N1732" i="13" s="1"/>
  <c r="I1731" i="11"/>
  <c r="N1731" i="13" s="1"/>
  <c r="I1730" i="11"/>
  <c r="N1730" i="13" s="1"/>
  <c r="I1729" i="11"/>
  <c r="N1729" i="13" s="1"/>
  <c r="I1728" i="11"/>
  <c r="N1728" i="13" s="1"/>
  <c r="I1727" i="11"/>
  <c r="N1727" i="13" s="1"/>
  <c r="I1726" i="11"/>
  <c r="N1726" i="13" s="1"/>
  <c r="I1725" i="11"/>
  <c r="N1725" i="13" s="1"/>
  <c r="I1724" i="11"/>
  <c r="N1724" i="13" s="1"/>
  <c r="I1723" i="11"/>
  <c r="N1723" i="13" s="1"/>
  <c r="I1722" i="11"/>
  <c r="N1722" i="13" s="1"/>
  <c r="I1721" i="11"/>
  <c r="N1721" i="13" s="1"/>
  <c r="I1720" i="11"/>
  <c r="N1720" i="13" s="1"/>
  <c r="I1719" i="11"/>
  <c r="N1719" i="13" s="1"/>
  <c r="I1718" i="11"/>
  <c r="N1718" i="13" s="1"/>
  <c r="I1717" i="11"/>
  <c r="N1717" i="13" s="1"/>
  <c r="I1716" i="11"/>
  <c r="N1716" i="13" s="1"/>
  <c r="N1716" i="14" s="1"/>
  <c r="I1715" i="11"/>
  <c r="N1715" i="13" s="1"/>
  <c r="N1715" i="14" s="1"/>
  <c r="I1714" i="11"/>
  <c r="N1714" i="13" s="1"/>
  <c r="N1714" i="14" s="1"/>
  <c r="I1713" i="11"/>
  <c r="N1713" i="13" s="1"/>
  <c r="N1713" i="14" s="1"/>
  <c r="I1712" i="11"/>
  <c r="N1712" i="13" s="1"/>
  <c r="N1712" i="14" s="1"/>
  <c r="I1711" i="11"/>
  <c r="N1711" i="13" s="1"/>
  <c r="N1711" i="14" s="1"/>
  <c r="I1710" i="11"/>
  <c r="N1710" i="13" s="1"/>
  <c r="N1710" i="14" s="1"/>
  <c r="I1709" i="11"/>
  <c r="N1709" i="13" s="1"/>
  <c r="N1709" i="14" s="1"/>
  <c r="I1708" i="11"/>
  <c r="N1708" i="13" s="1"/>
  <c r="N1708" i="14" s="1"/>
  <c r="I1707" i="11"/>
  <c r="N1707" i="13" s="1"/>
  <c r="N1707" i="14" s="1"/>
  <c r="I1706" i="11"/>
  <c r="N1706" i="13" s="1"/>
  <c r="N1706" i="14" s="1"/>
  <c r="I1705" i="11"/>
  <c r="N1705" i="13" s="1"/>
  <c r="N1705" i="14" s="1"/>
  <c r="I1704" i="11"/>
  <c r="N1704" i="13" s="1"/>
  <c r="N1704" i="14" s="1"/>
  <c r="I1703" i="11"/>
  <c r="N1703" i="13" s="1"/>
  <c r="N1703" i="14" s="1"/>
  <c r="I1702" i="11"/>
  <c r="N1702" i="13" s="1"/>
  <c r="N1702" i="14" s="1"/>
  <c r="I1701" i="11"/>
  <c r="N1701" i="13" s="1"/>
  <c r="N1701" i="14" s="1"/>
  <c r="I1700" i="11"/>
  <c r="N1700" i="13" s="1"/>
  <c r="N1700" i="14" s="1"/>
  <c r="I1699" i="11"/>
  <c r="N1699" i="13" s="1"/>
  <c r="I1698" i="11"/>
  <c r="N1698" i="13" s="1"/>
  <c r="N1698" i="14" s="1"/>
  <c r="I1697" i="11"/>
  <c r="N1697" i="13" s="1"/>
  <c r="N1697" i="14" s="1"/>
  <c r="I1696" i="11"/>
  <c r="N1696" i="13" s="1"/>
  <c r="N1696" i="14" s="1"/>
  <c r="I1695" i="11"/>
  <c r="N1695" i="13" s="1"/>
  <c r="N1695" i="14" s="1"/>
  <c r="I1694" i="11"/>
  <c r="N1694" i="13" s="1"/>
  <c r="N1694" i="14" s="1"/>
  <c r="I1693" i="11"/>
  <c r="N1693" i="13" s="1"/>
  <c r="N1693" i="14" s="1"/>
  <c r="I1692" i="11"/>
  <c r="N1692" i="13" s="1"/>
  <c r="N1692" i="14" s="1"/>
  <c r="I1691" i="11"/>
  <c r="N1691" i="13" s="1"/>
  <c r="N1691" i="14" s="1"/>
  <c r="I1690" i="11"/>
  <c r="N1690" i="13" s="1"/>
  <c r="N1690" i="14" s="1"/>
  <c r="I1689" i="11"/>
  <c r="N1689" i="13" s="1"/>
  <c r="N1689" i="14" s="1"/>
  <c r="I1688" i="11"/>
  <c r="N1688" i="13" s="1"/>
  <c r="N1688" i="14" s="1"/>
  <c r="I1687" i="11"/>
  <c r="N1687" i="13" s="1"/>
  <c r="N1687" i="14" s="1"/>
  <c r="I1686" i="11"/>
  <c r="N1686" i="13" s="1"/>
  <c r="N1686" i="14" s="1"/>
  <c r="I1685" i="11"/>
  <c r="N1685" i="13" s="1"/>
  <c r="N1685" i="14" s="1"/>
  <c r="I1684" i="11"/>
  <c r="N1684" i="13" s="1"/>
  <c r="N1684" i="14" s="1"/>
  <c r="I1683" i="11"/>
  <c r="N1683" i="13" s="1"/>
  <c r="N1683" i="14" s="1"/>
  <c r="I1682" i="11"/>
  <c r="N1682" i="13" s="1"/>
  <c r="N1682" i="14" s="1"/>
  <c r="I1681" i="11"/>
  <c r="N1681" i="13" s="1"/>
  <c r="N1681" i="14" s="1"/>
  <c r="I1680" i="11"/>
  <c r="N1680" i="13" s="1"/>
  <c r="N1680" i="14" s="1"/>
  <c r="I1679" i="11"/>
  <c r="N1679" i="13" s="1"/>
  <c r="N1679" i="14" s="1"/>
  <c r="I1678" i="11"/>
  <c r="N1678" i="13" s="1"/>
  <c r="N1678" i="14" s="1"/>
  <c r="I1677" i="11"/>
  <c r="N1677" i="13" s="1"/>
  <c r="N1677" i="14" s="1"/>
  <c r="I1676" i="11"/>
  <c r="N1676" i="13" s="1"/>
  <c r="N1676" i="14" s="1"/>
  <c r="I1675" i="11"/>
  <c r="N1675" i="13" s="1"/>
  <c r="N1675" i="14" s="1"/>
  <c r="I1674" i="11"/>
  <c r="N1674" i="13" s="1"/>
  <c r="N1674" i="14" s="1"/>
  <c r="I1673" i="11"/>
  <c r="N1673" i="13" s="1"/>
  <c r="N1673" i="14" s="1"/>
  <c r="I1672" i="11"/>
  <c r="N1672" i="13" s="1"/>
  <c r="N1672" i="14" s="1"/>
  <c r="I1671" i="11"/>
  <c r="N1671" i="13" s="1"/>
  <c r="N1671" i="14" s="1"/>
  <c r="I1670" i="11"/>
  <c r="N1670" i="13" s="1"/>
  <c r="N1670" i="14" s="1"/>
  <c r="I1669" i="11"/>
  <c r="N1669" i="13" s="1"/>
  <c r="N1669" i="14" s="1"/>
  <c r="I1668" i="11"/>
  <c r="N1668" i="13" s="1"/>
  <c r="N1668" i="14" s="1"/>
  <c r="I1667" i="11"/>
  <c r="N1667" i="13" s="1"/>
  <c r="N1667" i="14" s="1"/>
  <c r="I1666" i="11"/>
  <c r="N1666" i="13" s="1"/>
  <c r="N1666" i="14" s="1"/>
  <c r="I1665" i="11"/>
  <c r="N1665" i="13" s="1"/>
  <c r="N1665" i="14" s="1"/>
  <c r="I1664" i="11"/>
  <c r="N1664" i="13" s="1"/>
  <c r="N1664" i="14" s="1"/>
  <c r="I1663" i="11"/>
  <c r="N1663" i="13" s="1"/>
  <c r="N1663" i="14" s="1"/>
  <c r="I1662" i="11"/>
  <c r="N1662" i="13" s="1"/>
  <c r="N1662" i="14" s="1"/>
  <c r="I1661" i="11"/>
  <c r="N1661" i="13" s="1"/>
  <c r="N1661" i="14" s="1"/>
  <c r="I1660" i="11"/>
  <c r="N1660" i="13" s="1"/>
  <c r="N1660" i="14" s="1"/>
  <c r="I1659" i="11"/>
  <c r="N1659" i="13" s="1"/>
  <c r="N1659" i="14" s="1"/>
  <c r="I1658" i="11"/>
  <c r="N1658" i="13" s="1"/>
  <c r="N1658" i="14" s="1"/>
  <c r="I1657" i="11"/>
  <c r="N1657" i="13" s="1"/>
  <c r="N1657" i="14" s="1"/>
  <c r="I1656" i="11"/>
  <c r="N1656" i="13" s="1"/>
  <c r="N1656" i="14" s="1"/>
  <c r="I1655" i="11"/>
  <c r="N1655" i="13" s="1"/>
  <c r="N1655" i="14" s="1"/>
  <c r="I1654" i="11"/>
  <c r="N1654" i="13" s="1"/>
  <c r="N1654" i="14" s="1"/>
  <c r="I1653" i="11"/>
  <c r="N1653" i="13" s="1"/>
  <c r="N1653" i="14" s="1"/>
  <c r="I1652" i="11"/>
  <c r="N1652" i="13" s="1"/>
  <c r="N1652" i="14" s="1"/>
  <c r="I1651" i="11"/>
  <c r="N1651" i="13" s="1"/>
  <c r="N1651" i="14" s="1"/>
  <c r="I1650" i="11"/>
  <c r="N1650" i="13" s="1"/>
  <c r="N1650" i="14" s="1"/>
  <c r="I1649" i="11"/>
  <c r="N1649" i="13" s="1"/>
  <c r="N1649" i="14" s="1"/>
  <c r="I1648" i="11"/>
  <c r="N1648" i="13" s="1"/>
  <c r="N1648" i="14" s="1"/>
  <c r="I1647" i="11"/>
  <c r="N1647" i="13" s="1"/>
  <c r="N1647" i="14" s="1"/>
  <c r="I1646" i="11"/>
  <c r="N1646" i="13" s="1"/>
  <c r="N1646" i="14" s="1"/>
  <c r="I1645" i="11"/>
  <c r="N1645" i="13" s="1"/>
  <c r="N1645" i="14" s="1"/>
  <c r="I1644" i="11"/>
  <c r="N1644" i="13" s="1"/>
  <c r="N1644" i="14" s="1"/>
  <c r="I1643" i="11"/>
  <c r="N1643" i="13" s="1"/>
  <c r="N1643" i="14" s="1"/>
  <c r="I1642" i="11"/>
  <c r="N1642" i="13" s="1"/>
  <c r="N1642" i="14" s="1"/>
  <c r="I1641" i="11"/>
  <c r="N1641" i="13" s="1"/>
  <c r="N1641" i="14" s="1"/>
  <c r="I1640" i="11"/>
  <c r="N1640" i="13" s="1"/>
  <c r="N1640" i="14" s="1"/>
  <c r="I1639" i="11"/>
  <c r="N1639" i="13" s="1"/>
  <c r="N1639" i="14" s="1"/>
  <c r="I1638" i="11"/>
  <c r="N1638" i="13" s="1"/>
  <c r="N1638" i="14" s="1"/>
  <c r="I1637" i="11"/>
  <c r="N1637" i="13" s="1"/>
  <c r="N1637" i="14" s="1"/>
  <c r="I1636" i="11"/>
  <c r="N1636" i="13" s="1"/>
  <c r="N1636" i="14" s="1"/>
  <c r="I1635" i="11"/>
  <c r="N1635" i="13" s="1"/>
  <c r="N1635" i="14" s="1"/>
  <c r="I1634" i="11"/>
  <c r="N1634" i="13" s="1"/>
  <c r="N1634" i="14" s="1"/>
  <c r="I1633" i="11"/>
  <c r="N1633" i="13" s="1"/>
  <c r="N1633" i="14" s="1"/>
  <c r="I1632" i="11"/>
  <c r="N1632" i="13" s="1"/>
  <c r="N1632" i="14" s="1"/>
  <c r="I1631" i="11"/>
  <c r="N1631" i="13" s="1"/>
  <c r="N1631" i="14" s="1"/>
  <c r="I1630" i="11"/>
  <c r="N1630" i="13" s="1"/>
  <c r="N1630" i="14" s="1"/>
  <c r="I1629" i="11"/>
  <c r="N1629" i="13" s="1"/>
  <c r="N1629" i="14" s="1"/>
  <c r="I1628" i="11"/>
  <c r="N1628" i="13" s="1"/>
  <c r="N1628" i="14" s="1"/>
  <c r="I1627" i="11"/>
  <c r="N1627" i="13" s="1"/>
  <c r="N1627" i="14" s="1"/>
  <c r="I1626" i="11"/>
  <c r="N1626" i="13" s="1"/>
  <c r="N1626" i="14" s="1"/>
  <c r="I1625" i="11"/>
  <c r="N1625" i="13" s="1"/>
  <c r="N1625" i="14" s="1"/>
  <c r="I1624" i="11"/>
  <c r="N1624" i="13" s="1"/>
  <c r="N1624" i="14" s="1"/>
  <c r="I1623" i="11"/>
  <c r="N1623" i="13" s="1"/>
  <c r="N1623" i="14" s="1"/>
  <c r="I1622" i="11"/>
  <c r="N1622" i="13" s="1"/>
  <c r="N1622" i="14" s="1"/>
  <c r="I1621" i="11"/>
  <c r="N1621" i="13" s="1"/>
  <c r="N1621" i="14" s="1"/>
  <c r="I1620" i="11"/>
  <c r="N1620" i="13" s="1"/>
  <c r="N1620" i="14" s="1"/>
  <c r="I1619" i="11"/>
  <c r="N1619" i="13" s="1"/>
  <c r="N1619" i="14" s="1"/>
  <c r="I1618" i="11"/>
  <c r="N1618" i="13" s="1"/>
  <c r="N1618" i="14" s="1"/>
  <c r="I1617" i="11"/>
  <c r="N1617" i="13" s="1"/>
  <c r="N1617" i="14" s="1"/>
  <c r="I1616" i="11"/>
  <c r="N1616" i="13" s="1"/>
  <c r="N1616" i="14" s="1"/>
  <c r="I1615" i="11"/>
  <c r="N1615" i="13" s="1"/>
  <c r="N1615" i="14" s="1"/>
  <c r="I1614" i="11"/>
  <c r="N1614" i="13" s="1"/>
  <c r="N1614" i="14" s="1"/>
  <c r="I1613" i="11"/>
  <c r="N1613" i="13" s="1"/>
  <c r="N1613" i="14" s="1"/>
  <c r="I1612" i="11"/>
  <c r="N1612" i="13" s="1"/>
  <c r="N1612" i="14" s="1"/>
  <c r="I1611" i="11"/>
  <c r="N1611" i="13" s="1"/>
  <c r="N1611" i="14" s="1"/>
  <c r="I1610" i="11"/>
  <c r="N1610" i="13" s="1"/>
  <c r="N1610" i="14" s="1"/>
  <c r="I1609" i="11"/>
  <c r="N1609" i="13" s="1"/>
  <c r="N1609" i="14" s="1"/>
  <c r="I1608" i="11"/>
  <c r="N1608" i="13" s="1"/>
  <c r="N1608" i="14" s="1"/>
  <c r="I1607" i="11"/>
  <c r="N1607" i="13" s="1"/>
  <c r="N1607" i="14" s="1"/>
  <c r="I1606" i="11"/>
  <c r="N1606" i="13" s="1"/>
  <c r="N1606" i="14" s="1"/>
  <c r="I1605" i="11"/>
  <c r="N1605" i="13" s="1"/>
  <c r="N1605" i="14" s="1"/>
  <c r="I1604" i="11"/>
  <c r="N1604" i="13" s="1"/>
  <c r="N1604" i="14" s="1"/>
  <c r="I1603" i="11"/>
  <c r="N1603" i="13" s="1"/>
  <c r="N1603" i="14" s="1"/>
  <c r="I1602" i="11"/>
  <c r="N1602" i="13" s="1"/>
  <c r="N1602" i="14" s="1"/>
  <c r="I1601" i="11"/>
  <c r="N1601" i="13" s="1"/>
  <c r="N1601" i="14" s="1"/>
  <c r="I1600" i="11"/>
  <c r="N1600" i="13" s="1"/>
  <c r="N1600" i="14" s="1"/>
  <c r="I1599" i="11"/>
  <c r="N1599" i="13" s="1"/>
  <c r="N1599" i="14" s="1"/>
  <c r="I1598" i="11"/>
  <c r="N1598" i="13" s="1"/>
  <c r="N1598" i="14" s="1"/>
  <c r="I1597" i="11"/>
  <c r="N1597" i="13" s="1"/>
  <c r="N1597" i="14" s="1"/>
  <c r="I1596" i="11"/>
  <c r="N1596" i="13" s="1"/>
  <c r="N1596" i="14" s="1"/>
  <c r="I1595" i="11"/>
  <c r="N1595" i="13" s="1"/>
  <c r="N1595" i="14" s="1"/>
  <c r="I1594" i="11"/>
  <c r="N1594" i="13" s="1"/>
  <c r="N1594" i="14" s="1"/>
  <c r="I1593" i="11"/>
  <c r="N1593" i="13" s="1"/>
  <c r="N1593" i="14" s="1"/>
  <c r="I1592" i="11"/>
  <c r="N1592" i="13" s="1"/>
  <c r="N1592" i="14" s="1"/>
  <c r="I1591" i="11"/>
  <c r="N1591" i="13" s="1"/>
  <c r="N1591" i="14" s="1"/>
  <c r="I1590" i="11"/>
  <c r="N1590" i="13" s="1"/>
  <c r="N1590" i="14" s="1"/>
  <c r="I1589" i="11"/>
  <c r="N1589" i="13" s="1"/>
  <c r="N1589" i="14" s="1"/>
  <c r="I1588" i="11"/>
  <c r="N1588" i="13" s="1"/>
  <c r="N1588" i="14" s="1"/>
  <c r="I1587" i="11"/>
  <c r="N1587" i="13" s="1"/>
  <c r="N1587" i="14" s="1"/>
  <c r="I1586" i="11"/>
  <c r="N1586" i="13" s="1"/>
  <c r="N1586" i="14" s="1"/>
  <c r="I1585" i="11"/>
  <c r="N1585" i="13" s="1"/>
  <c r="N1585" i="14" s="1"/>
  <c r="I1584" i="11"/>
  <c r="N1584" i="13" s="1"/>
  <c r="N1584" i="14" s="1"/>
  <c r="I1583" i="11"/>
  <c r="N1583" i="13" s="1"/>
  <c r="N1583" i="14" s="1"/>
  <c r="I1582" i="11"/>
  <c r="N1582" i="13" s="1"/>
  <c r="N1582" i="14" s="1"/>
  <c r="I1581" i="11"/>
  <c r="N1581" i="13" s="1"/>
  <c r="N1581" i="14" s="1"/>
  <c r="I1580" i="11"/>
  <c r="N1580" i="13" s="1"/>
  <c r="N1580" i="14" s="1"/>
  <c r="I1579" i="11"/>
  <c r="N1579" i="13" s="1"/>
  <c r="N1579" i="14" s="1"/>
  <c r="I1578" i="11"/>
  <c r="N1578" i="13" s="1"/>
  <c r="N1578" i="14" s="1"/>
  <c r="I1577" i="11"/>
  <c r="N1577" i="13" s="1"/>
  <c r="N1577" i="14" s="1"/>
  <c r="I1576" i="11"/>
  <c r="N1576" i="13" s="1"/>
  <c r="N1576" i="14" s="1"/>
  <c r="I1575" i="11"/>
  <c r="N1575" i="13" s="1"/>
  <c r="N1575" i="14" s="1"/>
  <c r="I1574" i="11"/>
  <c r="N1574" i="13" s="1"/>
  <c r="N1574" i="14" s="1"/>
  <c r="I1573" i="11"/>
  <c r="N1573" i="13" s="1"/>
  <c r="N1573" i="14" s="1"/>
  <c r="I1572" i="11"/>
  <c r="N1572" i="13" s="1"/>
  <c r="N1572" i="14" s="1"/>
  <c r="I1571" i="11"/>
  <c r="N1571" i="13" s="1"/>
  <c r="N1571" i="14" s="1"/>
  <c r="I1570" i="11"/>
  <c r="N1570" i="13" s="1"/>
  <c r="N1570" i="14" s="1"/>
  <c r="I1569" i="11"/>
  <c r="N1569" i="13" s="1"/>
  <c r="N1569" i="14" s="1"/>
  <c r="I1568" i="11"/>
  <c r="N1568" i="13" s="1"/>
  <c r="N1568" i="14" s="1"/>
  <c r="I1567" i="11"/>
  <c r="N1567" i="13" s="1"/>
  <c r="N1567" i="14" s="1"/>
  <c r="I1566" i="11"/>
  <c r="N1566" i="13" s="1"/>
  <c r="N1566" i="14" s="1"/>
  <c r="I1565" i="11"/>
  <c r="N1565" i="13" s="1"/>
  <c r="N1565" i="14" s="1"/>
  <c r="I1564" i="11"/>
  <c r="N1564" i="13" s="1"/>
  <c r="N1564" i="14" s="1"/>
  <c r="I1563" i="11"/>
  <c r="N1563" i="13" s="1"/>
  <c r="N1563" i="14" s="1"/>
  <c r="I1562" i="11"/>
  <c r="N1562" i="13" s="1"/>
  <c r="N1562" i="14" s="1"/>
  <c r="I1561" i="11"/>
  <c r="N1561" i="13" s="1"/>
  <c r="N1561" i="14" s="1"/>
  <c r="I1560" i="11"/>
  <c r="N1560" i="13" s="1"/>
  <c r="N1560" i="14" s="1"/>
  <c r="I1559" i="11"/>
  <c r="N1559" i="13" s="1"/>
  <c r="N1559" i="14" s="1"/>
  <c r="I1558" i="11"/>
  <c r="N1558" i="13" s="1"/>
  <c r="N1558" i="14" s="1"/>
  <c r="I1557" i="11"/>
  <c r="N1557" i="13" s="1"/>
  <c r="N1557" i="14" s="1"/>
  <c r="I1556" i="11"/>
  <c r="N1556" i="13" s="1"/>
  <c r="N1556" i="14" s="1"/>
  <c r="I1555" i="11"/>
  <c r="N1555" i="13" s="1"/>
  <c r="N1555" i="14" s="1"/>
  <c r="I1554" i="11"/>
  <c r="N1554" i="13" s="1"/>
  <c r="N1554" i="14" s="1"/>
  <c r="I1553" i="11"/>
  <c r="N1553" i="13" s="1"/>
  <c r="N1553" i="14" s="1"/>
  <c r="I1552" i="11"/>
  <c r="N1552" i="13" s="1"/>
  <c r="N1552" i="14" s="1"/>
  <c r="I1551" i="11"/>
  <c r="N1551" i="13" s="1"/>
  <c r="N1551" i="14" s="1"/>
  <c r="I1550" i="11"/>
  <c r="N1550" i="13" s="1"/>
  <c r="N1550" i="14" s="1"/>
  <c r="I1549" i="11"/>
  <c r="N1549" i="13" s="1"/>
  <c r="N1549" i="14" s="1"/>
  <c r="I1548" i="11"/>
  <c r="N1548" i="13" s="1"/>
  <c r="N1548" i="14" s="1"/>
  <c r="I1547" i="11"/>
  <c r="N1547" i="13" s="1"/>
  <c r="N1547" i="14" s="1"/>
  <c r="I1546" i="11"/>
  <c r="N1546" i="13" s="1"/>
  <c r="N1546" i="14" s="1"/>
  <c r="I1545" i="11"/>
  <c r="N1545" i="13" s="1"/>
  <c r="N1545" i="14" s="1"/>
  <c r="I1544" i="11"/>
  <c r="N1544" i="13" s="1"/>
  <c r="N1544" i="14" s="1"/>
  <c r="I1543" i="11"/>
  <c r="N1543" i="13" s="1"/>
  <c r="N1543" i="14" s="1"/>
  <c r="I1542" i="11"/>
  <c r="N1542" i="13" s="1"/>
  <c r="N1542" i="14" s="1"/>
  <c r="I1541" i="11"/>
  <c r="N1541" i="13" s="1"/>
  <c r="N1541" i="14" s="1"/>
  <c r="I1540" i="11"/>
  <c r="N1540" i="13" s="1"/>
  <c r="N1540" i="14" s="1"/>
  <c r="I1539" i="11"/>
  <c r="N1539" i="13" s="1"/>
  <c r="N1539" i="14" s="1"/>
  <c r="I1538" i="11"/>
  <c r="N1538" i="13" s="1"/>
  <c r="N1538" i="14" s="1"/>
  <c r="I1537" i="11"/>
  <c r="N1537" i="13" s="1"/>
  <c r="N1537" i="14" s="1"/>
  <c r="I1536" i="11"/>
  <c r="N1536" i="13" s="1"/>
  <c r="N1536" i="14" s="1"/>
  <c r="I1535" i="11"/>
  <c r="N1535" i="13" s="1"/>
  <c r="N1535" i="14" s="1"/>
  <c r="I1534" i="11"/>
  <c r="N1534" i="13" s="1"/>
  <c r="N1534" i="14" s="1"/>
  <c r="I1533" i="11"/>
  <c r="N1533" i="13" s="1"/>
  <c r="N1533" i="14" s="1"/>
  <c r="I1532" i="11"/>
  <c r="N1532" i="13" s="1"/>
  <c r="N1532" i="14" s="1"/>
  <c r="I1531" i="11"/>
  <c r="N1531" i="13" s="1"/>
  <c r="N1531" i="14" s="1"/>
  <c r="I1530" i="11"/>
  <c r="N1530" i="13" s="1"/>
  <c r="N1530" i="14" s="1"/>
  <c r="I1529" i="11"/>
  <c r="N1529" i="13" s="1"/>
  <c r="N1529" i="14" s="1"/>
  <c r="I1528" i="11"/>
  <c r="N1528" i="13" s="1"/>
  <c r="N1528" i="14" s="1"/>
  <c r="I1527" i="11"/>
  <c r="N1527" i="13" s="1"/>
  <c r="N1527" i="14" s="1"/>
  <c r="I1526" i="11"/>
  <c r="N1526" i="13" s="1"/>
  <c r="N1526" i="14" s="1"/>
  <c r="I1525" i="11"/>
  <c r="N1525" i="13" s="1"/>
  <c r="N1525" i="14" s="1"/>
  <c r="I1524" i="11"/>
  <c r="N1524" i="13" s="1"/>
  <c r="N1524" i="14" s="1"/>
  <c r="I1523" i="11"/>
  <c r="N1523" i="13" s="1"/>
  <c r="N1523" i="14" s="1"/>
  <c r="I1522" i="11"/>
  <c r="N1522" i="13" s="1"/>
  <c r="N1522" i="14" s="1"/>
  <c r="I1521" i="11"/>
  <c r="N1521" i="13" s="1"/>
  <c r="N1521" i="14" s="1"/>
  <c r="I1520" i="11"/>
  <c r="N1520" i="13" s="1"/>
  <c r="N1520" i="14" s="1"/>
  <c r="I1519" i="11"/>
  <c r="N1519" i="13" s="1"/>
  <c r="N1519" i="14" s="1"/>
  <c r="I1518" i="11"/>
  <c r="N1518" i="13" s="1"/>
  <c r="N1518" i="14" s="1"/>
  <c r="I1517" i="11"/>
  <c r="N1517" i="13" s="1"/>
  <c r="N1517" i="14" s="1"/>
  <c r="I1516" i="11"/>
  <c r="N1516" i="13" s="1"/>
  <c r="N1516" i="14" s="1"/>
  <c r="I1515" i="11"/>
  <c r="N1515" i="13" s="1"/>
  <c r="N1515" i="14" s="1"/>
  <c r="I1514" i="11"/>
  <c r="N1514" i="13" s="1"/>
  <c r="N1514" i="14" s="1"/>
  <c r="I1513" i="11"/>
  <c r="N1513" i="13" s="1"/>
  <c r="N1513" i="14" s="1"/>
  <c r="I1512" i="11"/>
  <c r="N1512" i="13" s="1"/>
  <c r="N1512" i="14" s="1"/>
  <c r="I1511" i="11"/>
  <c r="N1511" i="13" s="1"/>
  <c r="N1511" i="14" s="1"/>
  <c r="I1510" i="11"/>
  <c r="N1510" i="13" s="1"/>
  <c r="N1510" i="14" s="1"/>
  <c r="I1509" i="11"/>
  <c r="N1509" i="13" s="1"/>
  <c r="N1509" i="14" s="1"/>
  <c r="I1508" i="11"/>
  <c r="N1508" i="13" s="1"/>
  <c r="N1508" i="14" s="1"/>
  <c r="I1507" i="11"/>
  <c r="N1507" i="13" s="1"/>
  <c r="N1507" i="14" s="1"/>
  <c r="I1506" i="11"/>
  <c r="N1506" i="13" s="1"/>
  <c r="N1506" i="14" s="1"/>
  <c r="I1505" i="11"/>
  <c r="N1505" i="13" s="1"/>
  <c r="N1505" i="14" s="1"/>
  <c r="I1504" i="11"/>
  <c r="N1504" i="13" s="1"/>
  <c r="N1504" i="14" s="1"/>
  <c r="I1503" i="11"/>
  <c r="N1503" i="13" s="1"/>
  <c r="N1503" i="14" s="1"/>
  <c r="I1502" i="11"/>
  <c r="N1502" i="13" s="1"/>
  <c r="N1502" i="14" s="1"/>
  <c r="I1501" i="11"/>
  <c r="N1501" i="13" s="1"/>
  <c r="N1501" i="14" s="1"/>
  <c r="I1500" i="11"/>
  <c r="N1500" i="13" s="1"/>
  <c r="N1500" i="14" s="1"/>
  <c r="I1499" i="11"/>
  <c r="N1499" i="13" s="1"/>
  <c r="N1499" i="14" s="1"/>
  <c r="I1498" i="11"/>
  <c r="N1498" i="13" s="1"/>
  <c r="N1498" i="14" s="1"/>
  <c r="I1497" i="11"/>
  <c r="N1497" i="13" s="1"/>
  <c r="N1497" i="14" s="1"/>
  <c r="I1496" i="11"/>
  <c r="N1496" i="13" s="1"/>
  <c r="N1496" i="14" s="1"/>
  <c r="I1495" i="11"/>
  <c r="N1495" i="13" s="1"/>
  <c r="N1495" i="14" s="1"/>
  <c r="I1494" i="11"/>
  <c r="N1494" i="13" s="1"/>
  <c r="N1494" i="14" s="1"/>
  <c r="I1493" i="11"/>
  <c r="N1493" i="13" s="1"/>
  <c r="N1493" i="14" s="1"/>
  <c r="I1492" i="11"/>
  <c r="N1492" i="13" s="1"/>
  <c r="N1492" i="14" s="1"/>
  <c r="I1491" i="11"/>
  <c r="N1491" i="13" s="1"/>
  <c r="N1491" i="14" s="1"/>
  <c r="I1490" i="11"/>
  <c r="N1490" i="13" s="1"/>
  <c r="N1490" i="14" s="1"/>
  <c r="I1489" i="11"/>
  <c r="N1489" i="13" s="1"/>
  <c r="N1489" i="14" s="1"/>
  <c r="I1488" i="11"/>
  <c r="N1488" i="13" s="1"/>
  <c r="N1488" i="14" s="1"/>
  <c r="I1487" i="11"/>
  <c r="N1487" i="13" s="1"/>
  <c r="N1487" i="14" s="1"/>
  <c r="I1486" i="11"/>
  <c r="N1486" i="13" s="1"/>
  <c r="N1486" i="14" s="1"/>
  <c r="I1485" i="11"/>
  <c r="N1485" i="13" s="1"/>
  <c r="N1485" i="14" s="1"/>
  <c r="I1484" i="11"/>
  <c r="N1484" i="13" s="1"/>
  <c r="N1484" i="14" s="1"/>
  <c r="I1483" i="11"/>
  <c r="N1483" i="13" s="1"/>
  <c r="N1483" i="14" s="1"/>
  <c r="I1482" i="11"/>
  <c r="N1482" i="13" s="1"/>
  <c r="N1482" i="14" s="1"/>
  <c r="I1481" i="11"/>
  <c r="N1481" i="13" s="1"/>
  <c r="N1481" i="14" s="1"/>
  <c r="I1480" i="11"/>
  <c r="N1480" i="13" s="1"/>
  <c r="N1480" i="14" s="1"/>
  <c r="I1479" i="11"/>
  <c r="N1479" i="13" s="1"/>
  <c r="N1479" i="14" s="1"/>
  <c r="I1478" i="11"/>
  <c r="N1478" i="13" s="1"/>
  <c r="N1478" i="14" s="1"/>
  <c r="I1477" i="11"/>
  <c r="N1477" i="13" s="1"/>
  <c r="N1477" i="14" s="1"/>
  <c r="I1476" i="11"/>
  <c r="N1476" i="13" s="1"/>
  <c r="N1476" i="14" s="1"/>
  <c r="I1475" i="11"/>
  <c r="N1475" i="13" s="1"/>
  <c r="N1475" i="14" s="1"/>
  <c r="I1474" i="11"/>
  <c r="N1474" i="13" s="1"/>
  <c r="N1474" i="14" s="1"/>
  <c r="I1473" i="11"/>
  <c r="N1473" i="13" s="1"/>
  <c r="N1473" i="14" s="1"/>
  <c r="I1472" i="11"/>
  <c r="N1472" i="13" s="1"/>
  <c r="N1472" i="14" s="1"/>
  <c r="I1471" i="11"/>
  <c r="N1471" i="13" s="1"/>
  <c r="N1471" i="14" s="1"/>
  <c r="I1470" i="11"/>
  <c r="N1470" i="13" s="1"/>
  <c r="N1470" i="14" s="1"/>
  <c r="I1469" i="11"/>
  <c r="N1469" i="13" s="1"/>
  <c r="N1469" i="14" s="1"/>
  <c r="I1468" i="11"/>
  <c r="N1468" i="13" s="1"/>
  <c r="N1468" i="14" s="1"/>
  <c r="I1467" i="11"/>
  <c r="N1467" i="13" s="1"/>
  <c r="N1467" i="14" s="1"/>
  <c r="I1466" i="11"/>
  <c r="N1466" i="13" s="1"/>
  <c r="N1466" i="14" s="1"/>
  <c r="I1465" i="11"/>
  <c r="N1465" i="13" s="1"/>
  <c r="N1465" i="14" s="1"/>
  <c r="I1464" i="11"/>
  <c r="N1464" i="13" s="1"/>
  <c r="N1464" i="14" s="1"/>
  <c r="I1463" i="11"/>
  <c r="N1463" i="13" s="1"/>
  <c r="N1463" i="14" s="1"/>
  <c r="I1462" i="11"/>
  <c r="N1462" i="13" s="1"/>
  <c r="N1462" i="14" s="1"/>
  <c r="I1461" i="11"/>
  <c r="N1461" i="13" s="1"/>
  <c r="N1461" i="14" s="1"/>
  <c r="I1460" i="11"/>
  <c r="N1460" i="13" s="1"/>
  <c r="N1460" i="14" s="1"/>
  <c r="I1459" i="11"/>
  <c r="N1459" i="13" s="1"/>
  <c r="N1459" i="14" s="1"/>
  <c r="I1458" i="11"/>
  <c r="N1458" i="13" s="1"/>
  <c r="N1458" i="14" s="1"/>
  <c r="I1457" i="11"/>
  <c r="N1457" i="13" s="1"/>
  <c r="N1457" i="14" s="1"/>
  <c r="I1456" i="11"/>
  <c r="N1456" i="13" s="1"/>
  <c r="N1456" i="14" s="1"/>
  <c r="I1455" i="11"/>
  <c r="N1455" i="13" s="1"/>
  <c r="N1455" i="14" s="1"/>
  <c r="I1454" i="11"/>
  <c r="N1454" i="13" s="1"/>
  <c r="N1454" i="14" s="1"/>
  <c r="I1453" i="11"/>
  <c r="N1453" i="13" s="1"/>
  <c r="N1453" i="14" s="1"/>
  <c r="I1452" i="11"/>
  <c r="N1452" i="13" s="1"/>
  <c r="N1452" i="14" s="1"/>
  <c r="I1451" i="11"/>
  <c r="N1451" i="13" s="1"/>
  <c r="N1451" i="14" s="1"/>
  <c r="I1450" i="11"/>
  <c r="N1450" i="13" s="1"/>
  <c r="N1450" i="14" s="1"/>
  <c r="I1449" i="11"/>
  <c r="N1449" i="13" s="1"/>
  <c r="N1449" i="14" s="1"/>
  <c r="I1448" i="11"/>
  <c r="N1448" i="13" s="1"/>
  <c r="N1448" i="14" s="1"/>
  <c r="I1447" i="11"/>
  <c r="N1447" i="13" s="1"/>
  <c r="N1447" i="14" s="1"/>
  <c r="I1446" i="11"/>
  <c r="N1446" i="13" s="1"/>
  <c r="N1446" i="14" s="1"/>
  <c r="I1445" i="11"/>
  <c r="N1445" i="13" s="1"/>
  <c r="N1445" i="14" s="1"/>
  <c r="I1444" i="11"/>
  <c r="N1444" i="13" s="1"/>
  <c r="N1444" i="14" s="1"/>
  <c r="I1443" i="11"/>
  <c r="N1443" i="13" s="1"/>
  <c r="N1443" i="14" s="1"/>
  <c r="I1442" i="11"/>
  <c r="N1442" i="13" s="1"/>
  <c r="N1442" i="14" s="1"/>
  <c r="I1441" i="11"/>
  <c r="N1441" i="13" s="1"/>
  <c r="N1441" i="14" s="1"/>
  <c r="I1440" i="11"/>
  <c r="N1440" i="13" s="1"/>
  <c r="N1440" i="14" s="1"/>
  <c r="I1439" i="11"/>
  <c r="N1439" i="13" s="1"/>
  <c r="N1439" i="14" s="1"/>
  <c r="I1438" i="11"/>
  <c r="N1438" i="13" s="1"/>
  <c r="N1438" i="14" s="1"/>
  <c r="I1437" i="11"/>
  <c r="N1437" i="13" s="1"/>
  <c r="N1437" i="14" s="1"/>
  <c r="I1436" i="11"/>
  <c r="N1436" i="13" s="1"/>
  <c r="N1436" i="14" s="1"/>
  <c r="I1435" i="11"/>
  <c r="N1435" i="13" s="1"/>
  <c r="N1435" i="14" s="1"/>
  <c r="I1434" i="11"/>
  <c r="N1434" i="13" s="1"/>
  <c r="N1434" i="14" s="1"/>
  <c r="I1433" i="11"/>
  <c r="N1433" i="13" s="1"/>
  <c r="N1433" i="14" s="1"/>
  <c r="I1432" i="11"/>
  <c r="N1432" i="13" s="1"/>
  <c r="N1432" i="14" s="1"/>
  <c r="I1431" i="11"/>
  <c r="N1431" i="13" s="1"/>
  <c r="N1431" i="14" s="1"/>
  <c r="I1430" i="11"/>
  <c r="N1430" i="13" s="1"/>
  <c r="N1430" i="14" s="1"/>
  <c r="I1429" i="11"/>
  <c r="N1429" i="13" s="1"/>
  <c r="N1429" i="14" s="1"/>
  <c r="I1428" i="11"/>
  <c r="N1428" i="13" s="1"/>
  <c r="N1428" i="14" s="1"/>
  <c r="I1427" i="11"/>
  <c r="N1427" i="13" s="1"/>
  <c r="N1427" i="14" s="1"/>
  <c r="I1426" i="11"/>
  <c r="N1426" i="13" s="1"/>
  <c r="N1426" i="14" s="1"/>
  <c r="I1425" i="11"/>
  <c r="N1425" i="13" s="1"/>
  <c r="N1425" i="14" s="1"/>
  <c r="I1424" i="11"/>
  <c r="N1424" i="13" s="1"/>
  <c r="N1424" i="14" s="1"/>
  <c r="I1423" i="11"/>
  <c r="N1423" i="13" s="1"/>
  <c r="N1423" i="14" s="1"/>
  <c r="I1422" i="11"/>
  <c r="N1422" i="13" s="1"/>
  <c r="N1422" i="14" s="1"/>
  <c r="I1421" i="11"/>
  <c r="N1421" i="13" s="1"/>
  <c r="N1421" i="14" s="1"/>
  <c r="I1420" i="11"/>
  <c r="N1420" i="13" s="1"/>
  <c r="N1420" i="14" s="1"/>
  <c r="I1419" i="11"/>
  <c r="N1419" i="13" s="1"/>
  <c r="N1419" i="14" s="1"/>
  <c r="I1418" i="11"/>
  <c r="N1418" i="13" s="1"/>
  <c r="N1418" i="14" s="1"/>
  <c r="I1417" i="11"/>
  <c r="N1417" i="13" s="1"/>
  <c r="N1417" i="14" s="1"/>
  <c r="I1416" i="11"/>
  <c r="N1416" i="13" s="1"/>
  <c r="N1416" i="14" s="1"/>
  <c r="I1415" i="11"/>
  <c r="N1415" i="13" s="1"/>
  <c r="N1415" i="14" s="1"/>
  <c r="I1414" i="11"/>
  <c r="N1414" i="13" s="1"/>
  <c r="N1414" i="14" s="1"/>
  <c r="I1413" i="11"/>
  <c r="N1413" i="13" s="1"/>
  <c r="N1413" i="14" s="1"/>
  <c r="I1412" i="11"/>
  <c r="N1412" i="13" s="1"/>
  <c r="N1412" i="14" s="1"/>
  <c r="I1411" i="11"/>
  <c r="N1411" i="13" s="1"/>
  <c r="N1411" i="14" s="1"/>
  <c r="I1410" i="11"/>
  <c r="N1410" i="13" s="1"/>
  <c r="N1410" i="14" s="1"/>
  <c r="I1409" i="11"/>
  <c r="N1409" i="13" s="1"/>
  <c r="N1409" i="14" s="1"/>
  <c r="I1408" i="11"/>
  <c r="N1408" i="13" s="1"/>
  <c r="N1408" i="14" s="1"/>
  <c r="I1407" i="11"/>
  <c r="N1407" i="13" s="1"/>
  <c r="N1407" i="14" s="1"/>
  <c r="I1406" i="11"/>
  <c r="N1406" i="13" s="1"/>
  <c r="N1406" i="14" s="1"/>
  <c r="I1405" i="11"/>
  <c r="N1405" i="13" s="1"/>
  <c r="N1405" i="14" s="1"/>
  <c r="I1404" i="11"/>
  <c r="N1404" i="13" s="1"/>
  <c r="N1404" i="14" s="1"/>
  <c r="I1403" i="11"/>
  <c r="N1403" i="13" s="1"/>
  <c r="N1403" i="14" s="1"/>
  <c r="I1402" i="11"/>
  <c r="N1402" i="13" s="1"/>
  <c r="N1402" i="14" s="1"/>
  <c r="I1401" i="11"/>
  <c r="N1401" i="13" s="1"/>
  <c r="N1401" i="14" s="1"/>
  <c r="I1400" i="11"/>
  <c r="N1400" i="13" s="1"/>
  <c r="N1400" i="14" s="1"/>
  <c r="I1399" i="11"/>
  <c r="N1399" i="13" s="1"/>
  <c r="N1399" i="14" s="1"/>
  <c r="I1398" i="11"/>
  <c r="N1398" i="13" s="1"/>
  <c r="N1398" i="14" s="1"/>
  <c r="I1397" i="11"/>
  <c r="N1397" i="13" s="1"/>
  <c r="N1397" i="14" s="1"/>
  <c r="I1396" i="11"/>
  <c r="N1396" i="13" s="1"/>
  <c r="N1396" i="14" s="1"/>
  <c r="I1395" i="11"/>
  <c r="N1395" i="13" s="1"/>
  <c r="N1395" i="14" s="1"/>
  <c r="I1394" i="11"/>
  <c r="N1394" i="13" s="1"/>
  <c r="N1394" i="14" s="1"/>
  <c r="I1393" i="11"/>
  <c r="N1393" i="13" s="1"/>
  <c r="N1393" i="14" s="1"/>
  <c r="I1392" i="11"/>
  <c r="N1392" i="13" s="1"/>
  <c r="N1392" i="14" s="1"/>
  <c r="I1391" i="11"/>
  <c r="N1391" i="13" s="1"/>
  <c r="N1391" i="14" s="1"/>
  <c r="I1390" i="11"/>
  <c r="N1390" i="13" s="1"/>
  <c r="N1390" i="14" s="1"/>
  <c r="I1389" i="11"/>
  <c r="N1389" i="13" s="1"/>
  <c r="N1389" i="14" s="1"/>
  <c r="I1388" i="11"/>
  <c r="N1388" i="13" s="1"/>
  <c r="N1388" i="14" s="1"/>
  <c r="I1387" i="11"/>
  <c r="N1387" i="13" s="1"/>
  <c r="N1387" i="14" s="1"/>
  <c r="I1386" i="11"/>
  <c r="N1386" i="13" s="1"/>
  <c r="N1386" i="14" s="1"/>
  <c r="I1385" i="11"/>
  <c r="N1385" i="13" s="1"/>
  <c r="N1385" i="14" s="1"/>
  <c r="I1384" i="11"/>
  <c r="N1384" i="13" s="1"/>
  <c r="N1384" i="14" s="1"/>
  <c r="I1383" i="11"/>
  <c r="N1383" i="13" s="1"/>
  <c r="N1383" i="14" s="1"/>
  <c r="I1382" i="11"/>
  <c r="N1382" i="13" s="1"/>
  <c r="N1382" i="14" s="1"/>
  <c r="I1381" i="11"/>
  <c r="N1381" i="13" s="1"/>
  <c r="N1381" i="14" s="1"/>
  <c r="I1380" i="11"/>
  <c r="N1380" i="13" s="1"/>
  <c r="N1380" i="14" s="1"/>
  <c r="I1379" i="11"/>
  <c r="N1379" i="13" s="1"/>
  <c r="N1379" i="14" s="1"/>
  <c r="I1378" i="11"/>
  <c r="N1378" i="13" s="1"/>
  <c r="N1378" i="14" s="1"/>
  <c r="I1377" i="11"/>
  <c r="N1377" i="13" s="1"/>
  <c r="N1377" i="14" s="1"/>
  <c r="I1376" i="11"/>
  <c r="N1376" i="13" s="1"/>
  <c r="N1376" i="14" s="1"/>
  <c r="I1375" i="11"/>
  <c r="N1375" i="13" s="1"/>
  <c r="N1375" i="14" s="1"/>
  <c r="I1374" i="11"/>
  <c r="N1374" i="13" s="1"/>
  <c r="N1374" i="14" s="1"/>
  <c r="I1373" i="11"/>
  <c r="N1373" i="13" s="1"/>
  <c r="N1373" i="14" s="1"/>
  <c r="I1372" i="11"/>
  <c r="N1372" i="13" s="1"/>
  <c r="N1372" i="14" s="1"/>
  <c r="I1371" i="11"/>
  <c r="N1371" i="13" s="1"/>
  <c r="N1371" i="14" s="1"/>
  <c r="I1370" i="11"/>
  <c r="N1370" i="13" s="1"/>
  <c r="N1370" i="14" s="1"/>
  <c r="I1369" i="11"/>
  <c r="N1369" i="13" s="1"/>
  <c r="N1369" i="14" s="1"/>
  <c r="I1368" i="11"/>
  <c r="N1368" i="13" s="1"/>
  <c r="N1368" i="14" s="1"/>
  <c r="I1367" i="11"/>
  <c r="N1367" i="13" s="1"/>
  <c r="N1367" i="14" s="1"/>
  <c r="I1366" i="11"/>
  <c r="N1366" i="13" s="1"/>
  <c r="N1366" i="14" s="1"/>
  <c r="I1365" i="11"/>
  <c r="N1365" i="13" s="1"/>
  <c r="N1365" i="14" s="1"/>
  <c r="I1364" i="11"/>
  <c r="N1364" i="13" s="1"/>
  <c r="N1364" i="14" s="1"/>
  <c r="I1363" i="11"/>
  <c r="N1363" i="13" s="1"/>
  <c r="N1363" i="14" s="1"/>
  <c r="I1362" i="11"/>
  <c r="N1362" i="13" s="1"/>
  <c r="N1362" i="14" s="1"/>
  <c r="I1361" i="11"/>
  <c r="N1361" i="13" s="1"/>
  <c r="N1361" i="14" s="1"/>
  <c r="I1360" i="11"/>
  <c r="N1360" i="13" s="1"/>
  <c r="N1360" i="14" s="1"/>
  <c r="I1359" i="11"/>
  <c r="N1359" i="13" s="1"/>
  <c r="N1359" i="14" s="1"/>
  <c r="I1358" i="11"/>
  <c r="N1358" i="13" s="1"/>
  <c r="N1358" i="14" s="1"/>
  <c r="I1357" i="11"/>
  <c r="N1357" i="13" s="1"/>
  <c r="N1357" i="14" s="1"/>
  <c r="I1356" i="11"/>
  <c r="N1356" i="13" s="1"/>
  <c r="N1356" i="14" s="1"/>
  <c r="I1355" i="11"/>
  <c r="N1355" i="13" s="1"/>
  <c r="N1355" i="14" s="1"/>
  <c r="I1354" i="11"/>
  <c r="N1354" i="13" s="1"/>
  <c r="N1354" i="14" s="1"/>
  <c r="I1353" i="11"/>
  <c r="N1353" i="13" s="1"/>
  <c r="N1353" i="14" s="1"/>
  <c r="I1352" i="11"/>
  <c r="N1352" i="13" s="1"/>
  <c r="N1352" i="14" s="1"/>
  <c r="I1351" i="11"/>
  <c r="N1351" i="13" s="1"/>
  <c r="N1351" i="14" s="1"/>
  <c r="I1350" i="11"/>
  <c r="N1350" i="13" s="1"/>
  <c r="N1350" i="14" s="1"/>
  <c r="I1349" i="11"/>
  <c r="N1349" i="13" s="1"/>
  <c r="N1349" i="14" s="1"/>
  <c r="I1348" i="11"/>
  <c r="N1348" i="13" s="1"/>
  <c r="N1348" i="14" s="1"/>
  <c r="I1347" i="11"/>
  <c r="N1347" i="13" s="1"/>
  <c r="N1347" i="14" s="1"/>
  <c r="I1346" i="11"/>
  <c r="N1346" i="13" s="1"/>
  <c r="N1346" i="14" s="1"/>
  <c r="I1345" i="11"/>
  <c r="N1345" i="13" s="1"/>
  <c r="N1345" i="14" s="1"/>
  <c r="I1344" i="11"/>
  <c r="N1344" i="13" s="1"/>
  <c r="N1344" i="14" s="1"/>
  <c r="I1343" i="11"/>
  <c r="N1343" i="13" s="1"/>
  <c r="N1343" i="14" s="1"/>
  <c r="I1342" i="11"/>
  <c r="N1342" i="13" s="1"/>
  <c r="N1342" i="14" s="1"/>
  <c r="I1341" i="11"/>
  <c r="N1341" i="13" s="1"/>
  <c r="N1341" i="14" s="1"/>
  <c r="I1340" i="11"/>
  <c r="N1340" i="13" s="1"/>
  <c r="N1340" i="14" s="1"/>
  <c r="I1339" i="11"/>
  <c r="N1339" i="13" s="1"/>
  <c r="N1339" i="14" s="1"/>
  <c r="I1338" i="11"/>
  <c r="N1338" i="13" s="1"/>
  <c r="N1338" i="14" s="1"/>
  <c r="I1337" i="11"/>
  <c r="N1337" i="13" s="1"/>
  <c r="N1337" i="14" s="1"/>
  <c r="I1336" i="11"/>
  <c r="N1336" i="13" s="1"/>
  <c r="N1336" i="14" s="1"/>
  <c r="I1335" i="11"/>
  <c r="N1335" i="13" s="1"/>
  <c r="N1335" i="14" s="1"/>
  <c r="I1334" i="11"/>
  <c r="N1334" i="13" s="1"/>
  <c r="N1334" i="14" s="1"/>
  <c r="I1333" i="11"/>
  <c r="N1333" i="13" s="1"/>
  <c r="N1333" i="14" s="1"/>
  <c r="I1332" i="11"/>
  <c r="N1332" i="13" s="1"/>
  <c r="N1332" i="14" s="1"/>
  <c r="I1331" i="11"/>
  <c r="N1331" i="13" s="1"/>
  <c r="N1331" i="14" s="1"/>
  <c r="I1330" i="11"/>
  <c r="N1330" i="13" s="1"/>
  <c r="N1330" i="14" s="1"/>
  <c r="I1329" i="11"/>
  <c r="N1329" i="13" s="1"/>
  <c r="N1329" i="14" s="1"/>
  <c r="I1328" i="11"/>
  <c r="N1328" i="13" s="1"/>
  <c r="N1328" i="14" s="1"/>
  <c r="I1327" i="11"/>
  <c r="N1327" i="13" s="1"/>
  <c r="N1327" i="14" s="1"/>
  <c r="I1326" i="11"/>
  <c r="N1326" i="13" s="1"/>
  <c r="N1326" i="14" s="1"/>
  <c r="I1325" i="11"/>
  <c r="N1325" i="13" s="1"/>
  <c r="N1325" i="14" s="1"/>
  <c r="I1324" i="11"/>
  <c r="N1324" i="13" s="1"/>
  <c r="N1324" i="14" s="1"/>
  <c r="I1323" i="11"/>
  <c r="N1323" i="13" s="1"/>
  <c r="N1323" i="14" s="1"/>
  <c r="I1322" i="11"/>
  <c r="N1322" i="13" s="1"/>
  <c r="N1322" i="14" s="1"/>
  <c r="I1321" i="11"/>
  <c r="N1321" i="13" s="1"/>
  <c r="N1321" i="14" s="1"/>
  <c r="I1320" i="11"/>
  <c r="N1320" i="13" s="1"/>
  <c r="N1320" i="14" s="1"/>
  <c r="I1319" i="11"/>
  <c r="N1319" i="13" s="1"/>
  <c r="N1319" i="14" s="1"/>
  <c r="I1318" i="11"/>
  <c r="N1318" i="13" s="1"/>
  <c r="N1318" i="14" s="1"/>
  <c r="I1317" i="11"/>
  <c r="N1317" i="13" s="1"/>
  <c r="N1317" i="14" s="1"/>
  <c r="I1316" i="11"/>
  <c r="N1316" i="13" s="1"/>
  <c r="N1316" i="14" s="1"/>
  <c r="I1315" i="11"/>
  <c r="N1315" i="13" s="1"/>
  <c r="N1315" i="14" s="1"/>
  <c r="I1314" i="11"/>
  <c r="N1314" i="13" s="1"/>
  <c r="N1314" i="14" s="1"/>
  <c r="I1313" i="11"/>
  <c r="N1313" i="13" s="1"/>
  <c r="N1313" i="14" s="1"/>
  <c r="I1312" i="11"/>
  <c r="N1312" i="13" s="1"/>
  <c r="N1312" i="14" s="1"/>
  <c r="I1311" i="11"/>
  <c r="N1311" i="13" s="1"/>
  <c r="N1311" i="14" s="1"/>
  <c r="I1310" i="11"/>
  <c r="N1310" i="13" s="1"/>
  <c r="N1310" i="14" s="1"/>
  <c r="I1309" i="11"/>
  <c r="N1309" i="13" s="1"/>
  <c r="N1309" i="14" s="1"/>
  <c r="I1308" i="11"/>
  <c r="N1308" i="13" s="1"/>
  <c r="N1308" i="14" s="1"/>
  <c r="I1307" i="11"/>
  <c r="N1307" i="13" s="1"/>
  <c r="N1307" i="14" s="1"/>
  <c r="I1306" i="11"/>
  <c r="N1306" i="13" s="1"/>
  <c r="N1306" i="14" s="1"/>
  <c r="I1305" i="11"/>
  <c r="N1305" i="13" s="1"/>
  <c r="N1305" i="14" s="1"/>
  <c r="I1304" i="11"/>
  <c r="N1304" i="13" s="1"/>
  <c r="N1304" i="14" s="1"/>
  <c r="I1303" i="11"/>
  <c r="N1303" i="13" s="1"/>
  <c r="N1303" i="14" s="1"/>
  <c r="I1302" i="11"/>
  <c r="N1302" i="13" s="1"/>
  <c r="N1302" i="14" s="1"/>
  <c r="I1301" i="11"/>
  <c r="N1301" i="13" s="1"/>
  <c r="N1301" i="14" s="1"/>
  <c r="I1300" i="11"/>
  <c r="N1300" i="13" s="1"/>
  <c r="N1300" i="14" s="1"/>
  <c r="I1299" i="11"/>
  <c r="N1299" i="13" s="1"/>
  <c r="N1299" i="14" s="1"/>
  <c r="I1298" i="11"/>
  <c r="N1298" i="13" s="1"/>
  <c r="N1298" i="14" s="1"/>
  <c r="I1297" i="11"/>
  <c r="N1297" i="13" s="1"/>
  <c r="N1297" i="14" s="1"/>
  <c r="I1296" i="11"/>
  <c r="N1296" i="13" s="1"/>
  <c r="N1296" i="14" s="1"/>
  <c r="I1295" i="11"/>
  <c r="N1295" i="13" s="1"/>
  <c r="N1295" i="14" s="1"/>
  <c r="I1294" i="11"/>
  <c r="N1294" i="13" s="1"/>
  <c r="N1294" i="14" s="1"/>
  <c r="I1293" i="11"/>
  <c r="N1293" i="13" s="1"/>
  <c r="N1293" i="14" s="1"/>
  <c r="I1292" i="11"/>
  <c r="N1292" i="13" s="1"/>
  <c r="N1292" i="14" s="1"/>
  <c r="I1291" i="11"/>
  <c r="N1291" i="13" s="1"/>
  <c r="N1291" i="14" s="1"/>
  <c r="I1290" i="11"/>
  <c r="N1290" i="13" s="1"/>
  <c r="N1290" i="14" s="1"/>
  <c r="I1289" i="11"/>
  <c r="N1289" i="13" s="1"/>
  <c r="N1289" i="14" s="1"/>
  <c r="I1288" i="11"/>
  <c r="N1288" i="13" s="1"/>
  <c r="N1288" i="14" s="1"/>
  <c r="I1287" i="11"/>
  <c r="N1287" i="13" s="1"/>
  <c r="N1287" i="14" s="1"/>
  <c r="I1286" i="11"/>
  <c r="N1286" i="13" s="1"/>
  <c r="N1286" i="14" s="1"/>
  <c r="I1285" i="11"/>
  <c r="N1285" i="13" s="1"/>
  <c r="N1285" i="14" s="1"/>
  <c r="I1284" i="11"/>
  <c r="N1284" i="13" s="1"/>
  <c r="N1284" i="14" s="1"/>
  <c r="I1283" i="11"/>
  <c r="N1283" i="13" s="1"/>
  <c r="N1283" i="14" s="1"/>
  <c r="I1282" i="11"/>
  <c r="N1282" i="13" s="1"/>
  <c r="N1282" i="14" s="1"/>
  <c r="I1281" i="11"/>
  <c r="N1281" i="13" s="1"/>
  <c r="N1281" i="14" s="1"/>
  <c r="I1280" i="11"/>
  <c r="N1280" i="13" s="1"/>
  <c r="N1280" i="14" s="1"/>
  <c r="I1279" i="11"/>
  <c r="N1279" i="13" s="1"/>
  <c r="N1279" i="14" s="1"/>
  <c r="I1278" i="11"/>
  <c r="N1278" i="13" s="1"/>
  <c r="N1278" i="14" s="1"/>
  <c r="I1277" i="11"/>
  <c r="N1277" i="13" s="1"/>
  <c r="N1277" i="14" s="1"/>
  <c r="I1276" i="11"/>
  <c r="N1276" i="13" s="1"/>
  <c r="N1276" i="14" s="1"/>
  <c r="I1275" i="11"/>
  <c r="N1275" i="13" s="1"/>
  <c r="N1275" i="14" s="1"/>
  <c r="I1274" i="11"/>
  <c r="N1274" i="13" s="1"/>
  <c r="N1274" i="14" s="1"/>
  <c r="I1273" i="11"/>
  <c r="N1273" i="13" s="1"/>
  <c r="N1273" i="14" s="1"/>
  <c r="I1272" i="11"/>
  <c r="N1272" i="13" s="1"/>
  <c r="N1272" i="14" s="1"/>
  <c r="I1271" i="11"/>
  <c r="N1271" i="13" s="1"/>
  <c r="N1271" i="14" s="1"/>
  <c r="I1270" i="11"/>
  <c r="N1270" i="13" s="1"/>
  <c r="N1270" i="14" s="1"/>
  <c r="I1269" i="11"/>
  <c r="N1269" i="13" s="1"/>
  <c r="N1269" i="14" s="1"/>
  <c r="I1268" i="11"/>
  <c r="N1268" i="13" s="1"/>
  <c r="N1268" i="14" s="1"/>
  <c r="I1267" i="11"/>
  <c r="N1267" i="13" s="1"/>
  <c r="N1267" i="14" s="1"/>
  <c r="I1266" i="11"/>
  <c r="N1266" i="13" s="1"/>
  <c r="N1266" i="14" s="1"/>
  <c r="I1265" i="11"/>
  <c r="N1265" i="13" s="1"/>
  <c r="N1265" i="14" s="1"/>
  <c r="I1264" i="11"/>
  <c r="N1264" i="13" s="1"/>
  <c r="N1264" i="14" s="1"/>
  <c r="I1263" i="11"/>
  <c r="N1263" i="13" s="1"/>
  <c r="N1263" i="14" s="1"/>
  <c r="I1262" i="11"/>
  <c r="N1262" i="13" s="1"/>
  <c r="N1262" i="14" s="1"/>
  <c r="I1261" i="11"/>
  <c r="N1261" i="13" s="1"/>
  <c r="N1261" i="14" s="1"/>
  <c r="I1260" i="11"/>
  <c r="N1260" i="13" s="1"/>
  <c r="N1260" i="14" s="1"/>
  <c r="I1259" i="11"/>
  <c r="N1259" i="13" s="1"/>
  <c r="N1259" i="14" s="1"/>
  <c r="I1258" i="11"/>
  <c r="N1258" i="13" s="1"/>
  <c r="N1258" i="14" s="1"/>
  <c r="I1257" i="11"/>
  <c r="N1257" i="13" s="1"/>
  <c r="N1257" i="14" s="1"/>
  <c r="I1256" i="11"/>
  <c r="N1256" i="13" s="1"/>
  <c r="N1256" i="14" s="1"/>
  <c r="I1255" i="11"/>
  <c r="N1255" i="13" s="1"/>
  <c r="N1255" i="14" s="1"/>
  <c r="I1254" i="11"/>
  <c r="N1254" i="13" s="1"/>
  <c r="N1254" i="14" s="1"/>
  <c r="I1253" i="11"/>
  <c r="N1253" i="13" s="1"/>
  <c r="N1253" i="14" s="1"/>
  <c r="I1252" i="11"/>
  <c r="N1252" i="13" s="1"/>
  <c r="N1252" i="14" s="1"/>
  <c r="I1251" i="11"/>
  <c r="N1251" i="13" s="1"/>
  <c r="N1251" i="14" s="1"/>
  <c r="I1250" i="11"/>
  <c r="N1250" i="13" s="1"/>
  <c r="N1250" i="14" s="1"/>
  <c r="I1249" i="11"/>
  <c r="N1249" i="13" s="1"/>
  <c r="N1249" i="14" s="1"/>
  <c r="I1248" i="11"/>
  <c r="N1248" i="13" s="1"/>
  <c r="N1248" i="14" s="1"/>
  <c r="I1247" i="11"/>
  <c r="N1247" i="13" s="1"/>
  <c r="N1247" i="14" s="1"/>
  <c r="I1246" i="11"/>
  <c r="N1246" i="13" s="1"/>
  <c r="N1246" i="14" s="1"/>
  <c r="I1245" i="11"/>
  <c r="N1245" i="13" s="1"/>
  <c r="N1245" i="14" s="1"/>
  <c r="I1244" i="11"/>
  <c r="N1244" i="13" s="1"/>
  <c r="N1244" i="14" s="1"/>
  <c r="I1243" i="11"/>
  <c r="N1243" i="13" s="1"/>
  <c r="N1243" i="14" s="1"/>
  <c r="I1242" i="11"/>
  <c r="N1242" i="13" s="1"/>
  <c r="N1242" i="14" s="1"/>
  <c r="I1241" i="11"/>
  <c r="N1241" i="13" s="1"/>
  <c r="N1241" i="14" s="1"/>
  <c r="I1240" i="11"/>
  <c r="N1240" i="13" s="1"/>
  <c r="N1240" i="14" s="1"/>
  <c r="I1239" i="11"/>
  <c r="N1239" i="13" s="1"/>
  <c r="N1239" i="14" s="1"/>
  <c r="I1238" i="11"/>
  <c r="N1238" i="13" s="1"/>
  <c r="N1238" i="14" s="1"/>
  <c r="I1237" i="11"/>
  <c r="N1237" i="13" s="1"/>
  <c r="N1237" i="14" s="1"/>
  <c r="I1236" i="11"/>
  <c r="N1236" i="13" s="1"/>
  <c r="N1236" i="14" s="1"/>
  <c r="I1235" i="11"/>
  <c r="N1235" i="13" s="1"/>
  <c r="N1235" i="14" s="1"/>
  <c r="I1234" i="11"/>
  <c r="N1234" i="13" s="1"/>
  <c r="N1234" i="14" s="1"/>
  <c r="I1233" i="11"/>
  <c r="N1233" i="13" s="1"/>
  <c r="N1233" i="14" s="1"/>
  <c r="I1232" i="11"/>
  <c r="N1232" i="13" s="1"/>
  <c r="N1232" i="14" s="1"/>
  <c r="I1231" i="11"/>
  <c r="N1231" i="13" s="1"/>
  <c r="N1231" i="14" s="1"/>
  <c r="I1230" i="11"/>
  <c r="N1230" i="13" s="1"/>
  <c r="N1230" i="14" s="1"/>
  <c r="I1229" i="11"/>
  <c r="N1229" i="13" s="1"/>
  <c r="N1229" i="14" s="1"/>
  <c r="I1228" i="11"/>
  <c r="N1228" i="13" s="1"/>
  <c r="N1228" i="14" s="1"/>
  <c r="I1227" i="11"/>
  <c r="N1227" i="13" s="1"/>
  <c r="N1227" i="14" s="1"/>
  <c r="I1226" i="11"/>
  <c r="N1226" i="13" s="1"/>
  <c r="N1226" i="14" s="1"/>
  <c r="I1225" i="11"/>
  <c r="N1225" i="13" s="1"/>
  <c r="N1225" i="14" s="1"/>
  <c r="I1224" i="11"/>
  <c r="N1224" i="13" s="1"/>
  <c r="N1224" i="14" s="1"/>
  <c r="I1223" i="11"/>
  <c r="N1223" i="13" s="1"/>
  <c r="N1223" i="14" s="1"/>
  <c r="I1222" i="11"/>
  <c r="N1222" i="13" s="1"/>
  <c r="N1222" i="14" s="1"/>
  <c r="I1221" i="11"/>
  <c r="N1221" i="13" s="1"/>
  <c r="N1221" i="14" s="1"/>
  <c r="I1220" i="11"/>
  <c r="N1220" i="13" s="1"/>
  <c r="N1220" i="14" s="1"/>
  <c r="I1219" i="11"/>
  <c r="N1219" i="13" s="1"/>
  <c r="N1219" i="14" s="1"/>
  <c r="I1218" i="11"/>
  <c r="N1218" i="13" s="1"/>
  <c r="N1218" i="14" s="1"/>
  <c r="I1217" i="11"/>
  <c r="N1217" i="13" s="1"/>
  <c r="N1217" i="14" s="1"/>
  <c r="I1216" i="11"/>
  <c r="N1216" i="13" s="1"/>
  <c r="N1216" i="14" s="1"/>
  <c r="I1215" i="11"/>
  <c r="N1215" i="13" s="1"/>
  <c r="N1215" i="14" s="1"/>
  <c r="I1214" i="11"/>
  <c r="N1214" i="13" s="1"/>
  <c r="N1214" i="14" s="1"/>
  <c r="I1213" i="11"/>
  <c r="N1213" i="13" s="1"/>
  <c r="N1213" i="14" s="1"/>
  <c r="I1212" i="11"/>
  <c r="N1212" i="13" s="1"/>
  <c r="N1212" i="14" s="1"/>
  <c r="I1211" i="11"/>
  <c r="N1211" i="13" s="1"/>
  <c r="N1211" i="14" s="1"/>
  <c r="I1210" i="11"/>
  <c r="N1210" i="13" s="1"/>
  <c r="N1210" i="14" s="1"/>
  <c r="I1209" i="11"/>
  <c r="N1209" i="13" s="1"/>
  <c r="N1209" i="14" s="1"/>
  <c r="I1208" i="11"/>
  <c r="N1208" i="13" s="1"/>
  <c r="N1208" i="14" s="1"/>
  <c r="I1207" i="11"/>
  <c r="N1207" i="13" s="1"/>
  <c r="N1207" i="14" s="1"/>
  <c r="I1206" i="11"/>
  <c r="N1206" i="13" s="1"/>
  <c r="N1206" i="14" s="1"/>
  <c r="I1205" i="11"/>
  <c r="N1205" i="13" s="1"/>
  <c r="N1205" i="14" s="1"/>
  <c r="I1204" i="11"/>
  <c r="N1204" i="13" s="1"/>
  <c r="N1204" i="14" s="1"/>
  <c r="I1203" i="11"/>
  <c r="N1203" i="13" s="1"/>
  <c r="N1203" i="14" s="1"/>
  <c r="I1202" i="11"/>
  <c r="N1202" i="13" s="1"/>
  <c r="N1202" i="14" s="1"/>
  <c r="I1201" i="11"/>
  <c r="N1201" i="13" s="1"/>
  <c r="N1201" i="14" s="1"/>
  <c r="I1200" i="11"/>
  <c r="N1200" i="13" s="1"/>
  <c r="N1200" i="14" s="1"/>
  <c r="I1199" i="11"/>
  <c r="N1199" i="13" s="1"/>
  <c r="N1199" i="14" s="1"/>
  <c r="I1198" i="11"/>
  <c r="N1198" i="13" s="1"/>
  <c r="N1198" i="14" s="1"/>
  <c r="I1197" i="11"/>
  <c r="N1197" i="13" s="1"/>
  <c r="N1197" i="14" s="1"/>
  <c r="I1196" i="11"/>
  <c r="N1196" i="13" s="1"/>
  <c r="N1196" i="14" s="1"/>
  <c r="I1195" i="11"/>
  <c r="N1195" i="13" s="1"/>
  <c r="N1195" i="14" s="1"/>
  <c r="I1194" i="11"/>
  <c r="N1194" i="13" s="1"/>
  <c r="N1194" i="14" s="1"/>
  <c r="I1193" i="11"/>
  <c r="N1193" i="13" s="1"/>
  <c r="N1193" i="14" s="1"/>
  <c r="I1192" i="11"/>
  <c r="N1192" i="13" s="1"/>
  <c r="N1192" i="14" s="1"/>
  <c r="I1191" i="11"/>
  <c r="N1191" i="13" s="1"/>
  <c r="N1191" i="14" s="1"/>
  <c r="I1190" i="11"/>
  <c r="N1190" i="13" s="1"/>
  <c r="N1190" i="14" s="1"/>
  <c r="I1189" i="11"/>
  <c r="N1189" i="13" s="1"/>
  <c r="N1189" i="14" s="1"/>
  <c r="I1188" i="11"/>
  <c r="N1188" i="13" s="1"/>
  <c r="N1188" i="14" s="1"/>
  <c r="I1187" i="11"/>
  <c r="N1187" i="13" s="1"/>
  <c r="N1187" i="14" s="1"/>
  <c r="I1186" i="11"/>
  <c r="N1186" i="13" s="1"/>
  <c r="N1186" i="14" s="1"/>
  <c r="I1185" i="11"/>
  <c r="N1185" i="13" s="1"/>
  <c r="N1185" i="14" s="1"/>
  <c r="I1184" i="11"/>
  <c r="N1184" i="13" s="1"/>
  <c r="N1184" i="14" s="1"/>
  <c r="I1183" i="11"/>
  <c r="N1183" i="13" s="1"/>
  <c r="N1183" i="14" s="1"/>
  <c r="I1182" i="11"/>
  <c r="N1182" i="13" s="1"/>
  <c r="N1182" i="14" s="1"/>
  <c r="I1181" i="11"/>
  <c r="N1181" i="13" s="1"/>
  <c r="N1181" i="14" s="1"/>
  <c r="I1180" i="11"/>
  <c r="N1180" i="13" s="1"/>
  <c r="N1180" i="14" s="1"/>
  <c r="I1179" i="11"/>
  <c r="N1179" i="13" s="1"/>
  <c r="N1179" i="14" s="1"/>
  <c r="I1178" i="11"/>
  <c r="N1178" i="13" s="1"/>
  <c r="N1178" i="14" s="1"/>
  <c r="I1177" i="11"/>
  <c r="N1177" i="13" s="1"/>
  <c r="N1177" i="14" s="1"/>
  <c r="I1176" i="11"/>
  <c r="N1176" i="13" s="1"/>
  <c r="N1176" i="14" s="1"/>
  <c r="I1175" i="11"/>
  <c r="N1175" i="13" s="1"/>
  <c r="N1175" i="14" s="1"/>
  <c r="I1174" i="11"/>
  <c r="N1174" i="13" s="1"/>
  <c r="N1174" i="14" s="1"/>
  <c r="I1173" i="11"/>
  <c r="N1173" i="13" s="1"/>
  <c r="N1173" i="14" s="1"/>
  <c r="I1172" i="11"/>
  <c r="N1172" i="13" s="1"/>
  <c r="N1172" i="14" s="1"/>
  <c r="I1171" i="11"/>
  <c r="N1171" i="13" s="1"/>
  <c r="N1171" i="14" s="1"/>
  <c r="I1170" i="11"/>
  <c r="N1170" i="13" s="1"/>
  <c r="N1170" i="14" s="1"/>
  <c r="I1169" i="11"/>
  <c r="N1169" i="13" s="1"/>
  <c r="N1169" i="14" s="1"/>
  <c r="I1168" i="11"/>
  <c r="N1168" i="13" s="1"/>
  <c r="N1168" i="14" s="1"/>
  <c r="I1167" i="11"/>
  <c r="N1167" i="13" s="1"/>
  <c r="N1167" i="14" s="1"/>
  <c r="I1166" i="11"/>
  <c r="N1166" i="13" s="1"/>
  <c r="N1166" i="14" s="1"/>
  <c r="I1165" i="11"/>
  <c r="N1165" i="13" s="1"/>
  <c r="N1165" i="14" s="1"/>
  <c r="I1164" i="11"/>
  <c r="N1164" i="13" s="1"/>
  <c r="N1164" i="14" s="1"/>
  <c r="I1163" i="11"/>
  <c r="N1163" i="13" s="1"/>
  <c r="N1163" i="14" s="1"/>
  <c r="I1162" i="11"/>
  <c r="N1162" i="13" s="1"/>
  <c r="N1162" i="14" s="1"/>
  <c r="I1161" i="11"/>
  <c r="N1161" i="13" s="1"/>
  <c r="N1161" i="14" s="1"/>
  <c r="I1160" i="11"/>
  <c r="N1160" i="13" s="1"/>
  <c r="N1160" i="14" s="1"/>
  <c r="I1159" i="11"/>
  <c r="N1159" i="13" s="1"/>
  <c r="N1159" i="14" s="1"/>
  <c r="I1158" i="11"/>
  <c r="N1158" i="13" s="1"/>
  <c r="N1158" i="14" s="1"/>
  <c r="I1157" i="11"/>
  <c r="N1157" i="13" s="1"/>
  <c r="N1157" i="14" s="1"/>
  <c r="I1156" i="11"/>
  <c r="N1156" i="13" s="1"/>
  <c r="N1156" i="14" s="1"/>
  <c r="I1155" i="11"/>
  <c r="N1155" i="13" s="1"/>
  <c r="N1155" i="14" s="1"/>
  <c r="I1154" i="11"/>
  <c r="N1154" i="13" s="1"/>
  <c r="N1154" i="14" s="1"/>
  <c r="I1153" i="11"/>
  <c r="N1153" i="13" s="1"/>
  <c r="N1153" i="14" s="1"/>
  <c r="I1152" i="11"/>
  <c r="N1152" i="13" s="1"/>
  <c r="N1152" i="14" s="1"/>
  <c r="I1151" i="11"/>
  <c r="N1151" i="13" s="1"/>
  <c r="N1151" i="14" s="1"/>
  <c r="I1150" i="11"/>
  <c r="N1150" i="13" s="1"/>
  <c r="N1150" i="14" s="1"/>
  <c r="I1149" i="11"/>
  <c r="N1149" i="13" s="1"/>
  <c r="N1149" i="14" s="1"/>
  <c r="I1148" i="11"/>
  <c r="N1148" i="13" s="1"/>
  <c r="N1148" i="14" s="1"/>
  <c r="I1147" i="11"/>
  <c r="N1147" i="13" s="1"/>
  <c r="N1147" i="14" s="1"/>
  <c r="I1146" i="11"/>
  <c r="N1146" i="13" s="1"/>
  <c r="N1146" i="14" s="1"/>
  <c r="I1145" i="11"/>
  <c r="N1145" i="13" s="1"/>
  <c r="N1145" i="14" s="1"/>
  <c r="I1144" i="11"/>
  <c r="N1144" i="13" s="1"/>
  <c r="N1144" i="14" s="1"/>
  <c r="I1143" i="11"/>
  <c r="N1143" i="13" s="1"/>
  <c r="N1143" i="14" s="1"/>
  <c r="I1142" i="11"/>
  <c r="N1142" i="13" s="1"/>
  <c r="N1142" i="14" s="1"/>
  <c r="I1141" i="11"/>
  <c r="N1141" i="13" s="1"/>
  <c r="N1141" i="14" s="1"/>
  <c r="I1140" i="11"/>
  <c r="N1140" i="13" s="1"/>
  <c r="N1140" i="14" s="1"/>
  <c r="I1139" i="11"/>
  <c r="N1139" i="13" s="1"/>
  <c r="N1139" i="14" s="1"/>
  <c r="I1138" i="11"/>
  <c r="N1138" i="13" s="1"/>
  <c r="N1138" i="14" s="1"/>
  <c r="I1137" i="11"/>
  <c r="N1137" i="13" s="1"/>
  <c r="N1137" i="14" s="1"/>
  <c r="I1136" i="11"/>
  <c r="N1136" i="13" s="1"/>
  <c r="N1136" i="14" s="1"/>
  <c r="I1135" i="11"/>
  <c r="N1135" i="13" s="1"/>
  <c r="N1135" i="14" s="1"/>
  <c r="I1134" i="11"/>
  <c r="N1134" i="13" s="1"/>
  <c r="N1134" i="14" s="1"/>
  <c r="I1133" i="11"/>
  <c r="N1133" i="13" s="1"/>
  <c r="N1133" i="14" s="1"/>
  <c r="I1132" i="11"/>
  <c r="N1132" i="13" s="1"/>
  <c r="N1132" i="14" s="1"/>
  <c r="I1131" i="11"/>
  <c r="N1131" i="13" s="1"/>
  <c r="N1131" i="14" s="1"/>
  <c r="I1130" i="11"/>
  <c r="N1130" i="13" s="1"/>
  <c r="N1130" i="14" s="1"/>
  <c r="I1129" i="11"/>
  <c r="N1129" i="13" s="1"/>
  <c r="N1129" i="14" s="1"/>
  <c r="I1128" i="11"/>
  <c r="N1128" i="13" s="1"/>
  <c r="N1128" i="14" s="1"/>
  <c r="I1127" i="11"/>
  <c r="N1127" i="13" s="1"/>
  <c r="N1127" i="14" s="1"/>
  <c r="I1126" i="11"/>
  <c r="N1126" i="13" s="1"/>
  <c r="N1126" i="14" s="1"/>
  <c r="I1125" i="11"/>
  <c r="N1125" i="13" s="1"/>
  <c r="N1125" i="14" s="1"/>
  <c r="I1124" i="11"/>
  <c r="N1124" i="13" s="1"/>
  <c r="N1124" i="14" s="1"/>
  <c r="I1123" i="11"/>
  <c r="N1123" i="13" s="1"/>
  <c r="N1123" i="14" s="1"/>
  <c r="I1122" i="11"/>
  <c r="N1122" i="13" s="1"/>
  <c r="N1122" i="14" s="1"/>
  <c r="I1121" i="11"/>
  <c r="N1121" i="13" s="1"/>
  <c r="N1121" i="14" s="1"/>
  <c r="I1120" i="11"/>
  <c r="N1120" i="13" s="1"/>
  <c r="N1120" i="14" s="1"/>
  <c r="I1119" i="11"/>
  <c r="N1119" i="13" s="1"/>
  <c r="N1119" i="14" s="1"/>
  <c r="I1118" i="11"/>
  <c r="N1118" i="13" s="1"/>
  <c r="N1118" i="14" s="1"/>
  <c r="I1117" i="11"/>
  <c r="N1117" i="13" s="1"/>
  <c r="N1117" i="14" s="1"/>
  <c r="I1116" i="11"/>
  <c r="N1116" i="13" s="1"/>
  <c r="N1116" i="14" s="1"/>
  <c r="I1115" i="11"/>
  <c r="N1115" i="13" s="1"/>
  <c r="N1115" i="14" s="1"/>
  <c r="I1114" i="11"/>
  <c r="N1114" i="13" s="1"/>
  <c r="N1114" i="14" s="1"/>
  <c r="I1113" i="11"/>
  <c r="N1113" i="13" s="1"/>
  <c r="N1113" i="14" s="1"/>
  <c r="I1112" i="11"/>
  <c r="N1112" i="13" s="1"/>
  <c r="N1112" i="14" s="1"/>
  <c r="I1111" i="11"/>
  <c r="N1111" i="13" s="1"/>
  <c r="N1111" i="14" s="1"/>
  <c r="I1110" i="11"/>
  <c r="N1110" i="13" s="1"/>
  <c r="N1110" i="14" s="1"/>
  <c r="I1109" i="11"/>
  <c r="N1109" i="13" s="1"/>
  <c r="N1109" i="14" s="1"/>
  <c r="I1108" i="11"/>
  <c r="N1108" i="13" s="1"/>
  <c r="N1108" i="14" s="1"/>
  <c r="I1107" i="11"/>
  <c r="N1107" i="13" s="1"/>
  <c r="N1107" i="14" s="1"/>
  <c r="I1106" i="11"/>
  <c r="N1106" i="13" s="1"/>
  <c r="N1106" i="14" s="1"/>
  <c r="I1105" i="11"/>
  <c r="N1105" i="13" s="1"/>
  <c r="N1105" i="14" s="1"/>
  <c r="I1104" i="11"/>
  <c r="N1104" i="13" s="1"/>
  <c r="N1104" i="14" s="1"/>
  <c r="I1103" i="11"/>
  <c r="N1103" i="13" s="1"/>
  <c r="N1103" i="14" s="1"/>
  <c r="I1102" i="11"/>
  <c r="N1102" i="13" s="1"/>
  <c r="N1102" i="14" s="1"/>
  <c r="I1101" i="11"/>
  <c r="N1101" i="13" s="1"/>
  <c r="N1101" i="14" s="1"/>
  <c r="I1100" i="11"/>
  <c r="N1100" i="13" s="1"/>
  <c r="N1100" i="14" s="1"/>
  <c r="I1099" i="11"/>
  <c r="N1099" i="13" s="1"/>
  <c r="N1099" i="14" s="1"/>
  <c r="I1098" i="11"/>
  <c r="N1098" i="13" s="1"/>
  <c r="N1098" i="14" s="1"/>
  <c r="I1097" i="11"/>
  <c r="N1097" i="13" s="1"/>
  <c r="N1097" i="14" s="1"/>
  <c r="I1096" i="11"/>
  <c r="N1096" i="13" s="1"/>
  <c r="N1096" i="14" s="1"/>
  <c r="I1095" i="11"/>
  <c r="N1095" i="13" s="1"/>
  <c r="N1095" i="14" s="1"/>
  <c r="I1094" i="11"/>
  <c r="N1094" i="13" s="1"/>
  <c r="N1094" i="14" s="1"/>
  <c r="I1093" i="11"/>
  <c r="N1093" i="13" s="1"/>
  <c r="N1093" i="14" s="1"/>
  <c r="I1092" i="11"/>
  <c r="N1092" i="13" s="1"/>
  <c r="N1092" i="14" s="1"/>
  <c r="I1091" i="11"/>
  <c r="N1091" i="13" s="1"/>
  <c r="N1091" i="14" s="1"/>
  <c r="I1090" i="11"/>
  <c r="N1090" i="13" s="1"/>
  <c r="N1090" i="14" s="1"/>
  <c r="I1089" i="11"/>
  <c r="N1089" i="13" s="1"/>
  <c r="N1089" i="14" s="1"/>
  <c r="I1088" i="11"/>
  <c r="N1088" i="13" s="1"/>
  <c r="N1088" i="14" s="1"/>
  <c r="I1087" i="11"/>
  <c r="N1087" i="13" s="1"/>
  <c r="N1087" i="14" s="1"/>
  <c r="I1086" i="11"/>
  <c r="N1086" i="13" s="1"/>
  <c r="N1086" i="14" s="1"/>
  <c r="I1085" i="11"/>
  <c r="N1085" i="13" s="1"/>
  <c r="N1085" i="14" s="1"/>
  <c r="I1084" i="11"/>
  <c r="N1084" i="13" s="1"/>
  <c r="N1084" i="14" s="1"/>
  <c r="I1083" i="11"/>
  <c r="N1083" i="13" s="1"/>
  <c r="N1083" i="14" s="1"/>
  <c r="I1082" i="11"/>
  <c r="N1082" i="13" s="1"/>
  <c r="N1082" i="14" s="1"/>
  <c r="I1081" i="11"/>
  <c r="N1081" i="13" s="1"/>
  <c r="N1081" i="14" s="1"/>
  <c r="I1080" i="11"/>
  <c r="N1080" i="13" s="1"/>
  <c r="N1080" i="14" s="1"/>
  <c r="I1079" i="11"/>
  <c r="N1079" i="13" s="1"/>
  <c r="N1079" i="14" s="1"/>
  <c r="I1078" i="11"/>
  <c r="N1078" i="13" s="1"/>
  <c r="N1078" i="14" s="1"/>
  <c r="I1077" i="11"/>
  <c r="N1077" i="13" s="1"/>
  <c r="N1077" i="14" s="1"/>
  <c r="I1076" i="11"/>
  <c r="N1076" i="13" s="1"/>
  <c r="N1076" i="14" s="1"/>
  <c r="I1075" i="11"/>
  <c r="N1075" i="13" s="1"/>
  <c r="N1075" i="14" s="1"/>
  <c r="I1074" i="11"/>
  <c r="N1074" i="13" s="1"/>
  <c r="N1074" i="14" s="1"/>
  <c r="I1073" i="11"/>
  <c r="N1073" i="13" s="1"/>
  <c r="N1073" i="14" s="1"/>
  <c r="I1072" i="11"/>
  <c r="N1072" i="13" s="1"/>
  <c r="N1072" i="14" s="1"/>
  <c r="I1071" i="11"/>
  <c r="N1071" i="13" s="1"/>
  <c r="N1071" i="14" s="1"/>
  <c r="I1070" i="11"/>
  <c r="N1070" i="13" s="1"/>
  <c r="N1070" i="14" s="1"/>
  <c r="I1069" i="11"/>
  <c r="N1069" i="13" s="1"/>
  <c r="N1069" i="14" s="1"/>
  <c r="I1068" i="11"/>
  <c r="N1068" i="13" s="1"/>
  <c r="N1068" i="14" s="1"/>
  <c r="I1067" i="11"/>
  <c r="N1067" i="13" s="1"/>
  <c r="N1067" i="14" s="1"/>
  <c r="I1066" i="11"/>
  <c r="N1066" i="13" s="1"/>
  <c r="N1066" i="14" s="1"/>
  <c r="I1065" i="11"/>
  <c r="N1065" i="13" s="1"/>
  <c r="N1065" i="14" s="1"/>
  <c r="I1064" i="11"/>
  <c r="N1064" i="13" s="1"/>
  <c r="N1064" i="14" s="1"/>
  <c r="I1063" i="11"/>
  <c r="N1063" i="13" s="1"/>
  <c r="N1063" i="14" s="1"/>
  <c r="I1062" i="11"/>
  <c r="N1062" i="13" s="1"/>
  <c r="N1062" i="14" s="1"/>
  <c r="I1061" i="11"/>
  <c r="N1061" i="13" s="1"/>
  <c r="N1061" i="14" s="1"/>
  <c r="I1060" i="11"/>
  <c r="N1060" i="13" s="1"/>
  <c r="N1060" i="14" s="1"/>
  <c r="I1059" i="11"/>
  <c r="N1059" i="13" s="1"/>
  <c r="N1059" i="14" s="1"/>
  <c r="I1058" i="11"/>
  <c r="N1058" i="13" s="1"/>
  <c r="N1058" i="14" s="1"/>
  <c r="I1057" i="11"/>
  <c r="N1057" i="13" s="1"/>
  <c r="N1057" i="14" s="1"/>
  <c r="I1056" i="11"/>
  <c r="N1056" i="13" s="1"/>
  <c r="N1056" i="14" s="1"/>
  <c r="I1055" i="11"/>
  <c r="N1055" i="13" s="1"/>
  <c r="N1055" i="14" s="1"/>
  <c r="I1054" i="11"/>
  <c r="N1054" i="13" s="1"/>
  <c r="N1054" i="14" s="1"/>
  <c r="I1053" i="11"/>
  <c r="N1053" i="13" s="1"/>
  <c r="N1053" i="14" s="1"/>
  <c r="I1052" i="11"/>
  <c r="N1052" i="13" s="1"/>
  <c r="N1052" i="14" s="1"/>
  <c r="I1051" i="11"/>
  <c r="N1051" i="13" s="1"/>
  <c r="N1051" i="14" s="1"/>
  <c r="I1050" i="11"/>
  <c r="N1050" i="13" s="1"/>
  <c r="N1050" i="14" s="1"/>
  <c r="I1049" i="11"/>
  <c r="N1049" i="13" s="1"/>
  <c r="N1049" i="14" s="1"/>
  <c r="I1048" i="11"/>
  <c r="N1048" i="13" s="1"/>
  <c r="N1048" i="14" s="1"/>
  <c r="I1047" i="11"/>
  <c r="N1047" i="13" s="1"/>
  <c r="N1047" i="14" s="1"/>
  <c r="I1046" i="11"/>
  <c r="N1046" i="13" s="1"/>
  <c r="N1046" i="14" s="1"/>
  <c r="I1045" i="11"/>
  <c r="N1045" i="13" s="1"/>
  <c r="N1045" i="14" s="1"/>
  <c r="I1044" i="11"/>
  <c r="N1044" i="13" s="1"/>
  <c r="N1044" i="14" s="1"/>
  <c r="I1043" i="11"/>
  <c r="N1043" i="13" s="1"/>
  <c r="N1043" i="14" s="1"/>
  <c r="I1042" i="11"/>
  <c r="N1042" i="13" s="1"/>
  <c r="N1042" i="14" s="1"/>
  <c r="I1041" i="11"/>
  <c r="N1041" i="13" s="1"/>
  <c r="N1041" i="14" s="1"/>
  <c r="I1040" i="11"/>
  <c r="N1040" i="13" s="1"/>
  <c r="N1040" i="14" s="1"/>
  <c r="I1039" i="11"/>
  <c r="N1039" i="13" s="1"/>
  <c r="N1039" i="14" s="1"/>
  <c r="I1038" i="11"/>
  <c r="N1038" i="13" s="1"/>
  <c r="N1038" i="14" s="1"/>
  <c r="I1037" i="11"/>
  <c r="N1037" i="13" s="1"/>
  <c r="N1037" i="14" s="1"/>
  <c r="I1036" i="11"/>
  <c r="N1036" i="13" s="1"/>
  <c r="N1036" i="14" s="1"/>
  <c r="I1035" i="11"/>
  <c r="N1035" i="13" s="1"/>
  <c r="N1035" i="14" s="1"/>
  <c r="I1034" i="11"/>
  <c r="N1034" i="13" s="1"/>
  <c r="N1034" i="14" s="1"/>
  <c r="I1033" i="11"/>
  <c r="N1033" i="13" s="1"/>
  <c r="N1033" i="14" s="1"/>
  <c r="I1032" i="11"/>
  <c r="N1032" i="13" s="1"/>
  <c r="N1032" i="14" s="1"/>
  <c r="I1031" i="11"/>
  <c r="N1031" i="13" s="1"/>
  <c r="N1031" i="14" s="1"/>
  <c r="I1030" i="11"/>
  <c r="N1030" i="13" s="1"/>
  <c r="N1030" i="14" s="1"/>
  <c r="I1029" i="11"/>
  <c r="N1029" i="13" s="1"/>
  <c r="N1029" i="14" s="1"/>
  <c r="I1028" i="11"/>
  <c r="N1028" i="13" s="1"/>
  <c r="N1028" i="14" s="1"/>
  <c r="I1027" i="11"/>
  <c r="N1027" i="13" s="1"/>
  <c r="N1027" i="14" s="1"/>
  <c r="I1026" i="11"/>
  <c r="N1026" i="13" s="1"/>
  <c r="N1026" i="14" s="1"/>
  <c r="I1025" i="11"/>
  <c r="N1025" i="13" s="1"/>
  <c r="N1025" i="14" s="1"/>
  <c r="I1024" i="11"/>
  <c r="N1024" i="13" s="1"/>
  <c r="N1024" i="14" s="1"/>
  <c r="I1023" i="11"/>
  <c r="N1023" i="13" s="1"/>
  <c r="N1023" i="14" s="1"/>
  <c r="I1022" i="11"/>
  <c r="N1022" i="13" s="1"/>
  <c r="N1022" i="14" s="1"/>
  <c r="I1021" i="11"/>
  <c r="N1021" i="13" s="1"/>
  <c r="N1021" i="14" s="1"/>
  <c r="I1020" i="11"/>
  <c r="N1020" i="13" s="1"/>
  <c r="N1020" i="14" s="1"/>
  <c r="I1019" i="11"/>
  <c r="N1019" i="13" s="1"/>
  <c r="N1019" i="14" s="1"/>
  <c r="I1018" i="11"/>
  <c r="N1018" i="13" s="1"/>
  <c r="N1018" i="14" s="1"/>
  <c r="I1017" i="11"/>
  <c r="N1017" i="13" s="1"/>
  <c r="N1017" i="14" s="1"/>
  <c r="I1016" i="11"/>
  <c r="N1016" i="13" s="1"/>
  <c r="N1016" i="14" s="1"/>
  <c r="I1015" i="11"/>
  <c r="N1015" i="13" s="1"/>
  <c r="N1015" i="14" s="1"/>
  <c r="I1014" i="11"/>
  <c r="N1014" i="13" s="1"/>
  <c r="N1014" i="14" s="1"/>
  <c r="I1013" i="11"/>
  <c r="N1013" i="13" s="1"/>
  <c r="N1013" i="14" s="1"/>
  <c r="I1012" i="11"/>
  <c r="N1012" i="13" s="1"/>
  <c r="N1012" i="14" s="1"/>
  <c r="I1011" i="11"/>
  <c r="N1011" i="13" s="1"/>
  <c r="N1011" i="14" s="1"/>
  <c r="I1010" i="11"/>
  <c r="N1010" i="13" s="1"/>
  <c r="N1010" i="14" s="1"/>
  <c r="I1009" i="11"/>
  <c r="N1009" i="13" s="1"/>
  <c r="N1009" i="14" s="1"/>
  <c r="I1008" i="11"/>
  <c r="N1008" i="13" s="1"/>
  <c r="N1008" i="14" s="1"/>
  <c r="I1007" i="11"/>
  <c r="N1007" i="13" s="1"/>
  <c r="N1007" i="14" s="1"/>
  <c r="I1006" i="11"/>
  <c r="N1006" i="13" s="1"/>
  <c r="N1006" i="14" s="1"/>
  <c r="I1005" i="11"/>
  <c r="N1005" i="13" s="1"/>
  <c r="N1005" i="14" s="1"/>
  <c r="I1004" i="11"/>
  <c r="N1004" i="13" s="1"/>
  <c r="N1004" i="14" s="1"/>
  <c r="I1003" i="11"/>
  <c r="N1003" i="13" s="1"/>
  <c r="N1003" i="14" s="1"/>
  <c r="I1002" i="11"/>
  <c r="N1002" i="13" s="1"/>
  <c r="N1002" i="14" s="1"/>
  <c r="I1001" i="11"/>
  <c r="N1001" i="13" s="1"/>
  <c r="N1001" i="14" s="1"/>
  <c r="I1000" i="11"/>
  <c r="N1000" i="13" s="1"/>
  <c r="N1000" i="14" s="1"/>
  <c r="I999" i="11"/>
  <c r="N999" i="13" s="1"/>
  <c r="N999" i="14" s="1"/>
  <c r="I998" i="11"/>
  <c r="N998" i="13" s="1"/>
  <c r="N998" i="14" s="1"/>
  <c r="I997" i="11"/>
  <c r="N997" i="13" s="1"/>
  <c r="N997" i="14" s="1"/>
  <c r="I996" i="11"/>
  <c r="N996" i="13" s="1"/>
  <c r="N996" i="14" s="1"/>
  <c r="I995" i="11"/>
  <c r="N995" i="13" s="1"/>
  <c r="N995" i="14" s="1"/>
  <c r="I994" i="11"/>
  <c r="N994" i="13" s="1"/>
  <c r="N994" i="14" s="1"/>
  <c r="I993" i="11"/>
  <c r="N993" i="13" s="1"/>
  <c r="N993" i="14" s="1"/>
  <c r="I992" i="11"/>
  <c r="N992" i="13" s="1"/>
  <c r="N992" i="14" s="1"/>
  <c r="I991" i="11"/>
  <c r="N991" i="13" s="1"/>
  <c r="N991" i="14" s="1"/>
  <c r="I990" i="11"/>
  <c r="N990" i="13" s="1"/>
  <c r="N990" i="14" s="1"/>
  <c r="I989" i="11"/>
  <c r="N989" i="13" s="1"/>
  <c r="N989" i="14" s="1"/>
  <c r="I988" i="11"/>
  <c r="N988" i="13" s="1"/>
  <c r="N988" i="14" s="1"/>
  <c r="I987" i="11"/>
  <c r="N987" i="13" s="1"/>
  <c r="N987" i="14" s="1"/>
  <c r="I986" i="11"/>
  <c r="N986" i="13" s="1"/>
  <c r="N986" i="14" s="1"/>
  <c r="I985" i="11"/>
  <c r="N985" i="13" s="1"/>
  <c r="N985" i="14" s="1"/>
  <c r="I984" i="11"/>
  <c r="N984" i="13" s="1"/>
  <c r="N984" i="14" s="1"/>
  <c r="I983" i="11"/>
  <c r="N983" i="13" s="1"/>
  <c r="N983" i="14" s="1"/>
  <c r="I982" i="11"/>
  <c r="N982" i="13" s="1"/>
  <c r="N982" i="14" s="1"/>
  <c r="I981" i="11"/>
  <c r="N981" i="13" s="1"/>
  <c r="N981" i="14" s="1"/>
  <c r="I980" i="11"/>
  <c r="N980" i="13" s="1"/>
  <c r="N980" i="14" s="1"/>
  <c r="I979" i="11"/>
  <c r="N979" i="13" s="1"/>
  <c r="N979" i="14" s="1"/>
  <c r="I978" i="11"/>
  <c r="N978" i="13" s="1"/>
  <c r="N978" i="14" s="1"/>
  <c r="I977" i="11"/>
  <c r="N977" i="13" s="1"/>
  <c r="N977" i="14" s="1"/>
  <c r="I976" i="11"/>
  <c r="N976" i="13" s="1"/>
  <c r="N976" i="14" s="1"/>
  <c r="I975" i="11"/>
  <c r="N975" i="13" s="1"/>
  <c r="N975" i="14" s="1"/>
  <c r="I974" i="11"/>
  <c r="N974" i="13" s="1"/>
  <c r="N974" i="14" s="1"/>
  <c r="I973" i="11"/>
  <c r="N973" i="13" s="1"/>
  <c r="N973" i="14" s="1"/>
  <c r="I972" i="11"/>
  <c r="N972" i="13" s="1"/>
  <c r="N972" i="14" s="1"/>
  <c r="I971" i="11"/>
  <c r="N971" i="13" s="1"/>
  <c r="N971" i="14" s="1"/>
  <c r="I970" i="11"/>
  <c r="N970" i="13" s="1"/>
  <c r="N970" i="14" s="1"/>
  <c r="I969" i="11"/>
  <c r="N969" i="13" s="1"/>
  <c r="N969" i="14" s="1"/>
  <c r="I968" i="11"/>
  <c r="N968" i="13" s="1"/>
  <c r="N968" i="14" s="1"/>
  <c r="I967" i="11"/>
  <c r="N967" i="13" s="1"/>
  <c r="N967" i="14" s="1"/>
  <c r="I966" i="11"/>
  <c r="N966" i="13" s="1"/>
  <c r="N966" i="14" s="1"/>
  <c r="I965" i="11"/>
  <c r="N965" i="13" s="1"/>
  <c r="N965" i="14" s="1"/>
  <c r="I964" i="11"/>
  <c r="N964" i="13" s="1"/>
  <c r="N964" i="14" s="1"/>
  <c r="I963" i="11"/>
  <c r="N963" i="13" s="1"/>
  <c r="N963" i="14" s="1"/>
  <c r="I962" i="11"/>
  <c r="N962" i="13" s="1"/>
  <c r="N962" i="14" s="1"/>
  <c r="I961" i="11"/>
  <c r="N961" i="13" s="1"/>
  <c r="N961" i="14" s="1"/>
  <c r="I960" i="11"/>
  <c r="N960" i="13" s="1"/>
  <c r="N960" i="14" s="1"/>
  <c r="I959" i="11"/>
  <c r="N959" i="13" s="1"/>
  <c r="N959" i="14" s="1"/>
  <c r="I958" i="11"/>
  <c r="N958" i="13" s="1"/>
  <c r="N958" i="14" s="1"/>
  <c r="I957" i="11"/>
  <c r="N957" i="13" s="1"/>
  <c r="N957" i="14" s="1"/>
  <c r="I956" i="11"/>
  <c r="N956" i="13" s="1"/>
  <c r="N956" i="14" s="1"/>
  <c r="I955" i="11"/>
  <c r="N955" i="13" s="1"/>
  <c r="N955" i="14" s="1"/>
  <c r="I954" i="11"/>
  <c r="N954" i="13" s="1"/>
  <c r="N954" i="14" s="1"/>
  <c r="I953" i="11"/>
  <c r="N953" i="13" s="1"/>
  <c r="N953" i="14" s="1"/>
  <c r="I952" i="11"/>
  <c r="N952" i="13" s="1"/>
  <c r="N952" i="14" s="1"/>
  <c r="I951" i="11"/>
  <c r="N951" i="13" s="1"/>
  <c r="N951" i="14" s="1"/>
  <c r="I950" i="11"/>
  <c r="N950" i="13" s="1"/>
  <c r="N950" i="14" s="1"/>
  <c r="I949" i="11"/>
  <c r="N949" i="13" s="1"/>
  <c r="N949" i="14" s="1"/>
  <c r="I948" i="11"/>
  <c r="N948" i="13" s="1"/>
  <c r="N948" i="14" s="1"/>
  <c r="I947" i="11"/>
  <c r="N947" i="13" s="1"/>
  <c r="N947" i="14" s="1"/>
  <c r="I946" i="11"/>
  <c r="N946" i="13" s="1"/>
  <c r="N946" i="14" s="1"/>
  <c r="I945" i="11"/>
  <c r="N945" i="13" s="1"/>
  <c r="N945" i="14" s="1"/>
  <c r="I944" i="11"/>
  <c r="N944" i="13" s="1"/>
  <c r="N944" i="14" s="1"/>
  <c r="I943" i="11"/>
  <c r="N943" i="13" s="1"/>
  <c r="N943" i="14" s="1"/>
  <c r="I942" i="11"/>
  <c r="N942" i="13" s="1"/>
  <c r="N942" i="14" s="1"/>
  <c r="I941" i="11"/>
  <c r="N941" i="13" s="1"/>
  <c r="N941" i="14" s="1"/>
  <c r="I940" i="11"/>
  <c r="N940" i="13" s="1"/>
  <c r="N940" i="14" s="1"/>
  <c r="I939" i="11"/>
  <c r="N939" i="13" s="1"/>
  <c r="N939" i="14" s="1"/>
  <c r="I938" i="11"/>
  <c r="N938" i="13" s="1"/>
  <c r="N938" i="14" s="1"/>
  <c r="I937" i="11"/>
  <c r="N937" i="13" s="1"/>
  <c r="N937" i="14" s="1"/>
  <c r="I936" i="11"/>
  <c r="N936" i="13" s="1"/>
  <c r="N936" i="14" s="1"/>
  <c r="I935" i="11"/>
  <c r="N935" i="13" s="1"/>
  <c r="N935" i="14" s="1"/>
  <c r="I934" i="11"/>
  <c r="N934" i="13" s="1"/>
  <c r="N934" i="14" s="1"/>
  <c r="I933" i="11"/>
  <c r="N933" i="13" s="1"/>
  <c r="N933" i="14" s="1"/>
  <c r="I932" i="11"/>
  <c r="N932" i="13" s="1"/>
  <c r="N932" i="14" s="1"/>
  <c r="I931" i="11"/>
  <c r="N931" i="13" s="1"/>
  <c r="N931" i="14" s="1"/>
  <c r="I930" i="11"/>
  <c r="N930" i="13" s="1"/>
  <c r="N930" i="14" s="1"/>
  <c r="I929" i="11"/>
  <c r="N929" i="13" s="1"/>
  <c r="N929" i="14" s="1"/>
  <c r="I928" i="11"/>
  <c r="N928" i="13" s="1"/>
  <c r="N928" i="14" s="1"/>
  <c r="I927" i="11"/>
  <c r="N927" i="13" s="1"/>
  <c r="N927" i="14" s="1"/>
  <c r="I926" i="11"/>
  <c r="N926" i="13" s="1"/>
  <c r="N926" i="14" s="1"/>
  <c r="I925" i="11"/>
  <c r="N925" i="13" s="1"/>
  <c r="N925" i="14" s="1"/>
  <c r="I924" i="11"/>
  <c r="N924" i="13" s="1"/>
  <c r="N924" i="14" s="1"/>
  <c r="I923" i="11"/>
  <c r="N923" i="13" s="1"/>
  <c r="N923" i="14" s="1"/>
  <c r="I922" i="11"/>
  <c r="N922" i="13" s="1"/>
  <c r="N922" i="14" s="1"/>
  <c r="I921" i="11"/>
  <c r="N921" i="13" s="1"/>
  <c r="N921" i="14" s="1"/>
  <c r="I920" i="11"/>
  <c r="N920" i="13" s="1"/>
  <c r="N920" i="14" s="1"/>
  <c r="I919" i="11"/>
  <c r="N919" i="13" s="1"/>
  <c r="N919" i="14" s="1"/>
  <c r="I918" i="11"/>
  <c r="N918" i="13" s="1"/>
  <c r="N918" i="14" s="1"/>
  <c r="I917" i="11"/>
  <c r="N917" i="13" s="1"/>
  <c r="N917" i="14" s="1"/>
  <c r="I916" i="11"/>
  <c r="N916" i="13" s="1"/>
  <c r="N916" i="14" s="1"/>
  <c r="I915" i="11"/>
  <c r="N915" i="13" s="1"/>
  <c r="N915" i="14" s="1"/>
  <c r="I914" i="11"/>
  <c r="N914" i="13" s="1"/>
  <c r="N914" i="14" s="1"/>
  <c r="I913" i="11"/>
  <c r="N913" i="13" s="1"/>
  <c r="N913" i="14" s="1"/>
  <c r="I912" i="11"/>
  <c r="N912" i="13" s="1"/>
  <c r="N912" i="14" s="1"/>
  <c r="I911" i="11"/>
  <c r="N911" i="13" s="1"/>
  <c r="N911" i="14" s="1"/>
  <c r="I910" i="11"/>
  <c r="N910" i="13" s="1"/>
  <c r="N910" i="14" s="1"/>
  <c r="I909" i="11"/>
  <c r="N909" i="13" s="1"/>
  <c r="N909" i="14" s="1"/>
  <c r="I908" i="11"/>
  <c r="N908" i="13" s="1"/>
  <c r="N908" i="14" s="1"/>
  <c r="I907" i="11"/>
  <c r="N907" i="13" s="1"/>
  <c r="N907" i="14" s="1"/>
  <c r="I906" i="11"/>
  <c r="N906" i="13" s="1"/>
  <c r="N906" i="14" s="1"/>
  <c r="I905" i="11"/>
  <c r="N905" i="13" s="1"/>
  <c r="N905" i="14" s="1"/>
  <c r="I904" i="11"/>
  <c r="N904" i="13" s="1"/>
  <c r="N904" i="14" s="1"/>
  <c r="I903" i="11"/>
  <c r="N903" i="13" s="1"/>
  <c r="N903" i="14" s="1"/>
  <c r="I902" i="11"/>
  <c r="N902" i="13" s="1"/>
  <c r="N902" i="14" s="1"/>
  <c r="I901" i="11"/>
  <c r="N901" i="13" s="1"/>
  <c r="N901" i="14" s="1"/>
  <c r="I900" i="11"/>
  <c r="N900" i="13" s="1"/>
  <c r="N900" i="14" s="1"/>
  <c r="I899" i="11"/>
  <c r="N899" i="13" s="1"/>
  <c r="N899" i="14" s="1"/>
  <c r="I898" i="11"/>
  <c r="N898" i="13" s="1"/>
  <c r="N898" i="14" s="1"/>
  <c r="I897" i="11"/>
  <c r="N897" i="13" s="1"/>
  <c r="N897" i="14" s="1"/>
  <c r="I896" i="11"/>
  <c r="N896" i="13" s="1"/>
  <c r="N896" i="14" s="1"/>
  <c r="I895" i="11"/>
  <c r="N895" i="13" s="1"/>
  <c r="N895" i="14" s="1"/>
  <c r="I894" i="11"/>
  <c r="N894" i="13" s="1"/>
  <c r="N894" i="14" s="1"/>
  <c r="I893" i="11"/>
  <c r="N893" i="13" s="1"/>
  <c r="N893" i="14" s="1"/>
  <c r="I892" i="11"/>
  <c r="N892" i="13" s="1"/>
  <c r="N892" i="14" s="1"/>
  <c r="I891" i="11"/>
  <c r="N891" i="13" s="1"/>
  <c r="N891" i="14" s="1"/>
  <c r="I890" i="11"/>
  <c r="N890" i="13" s="1"/>
  <c r="N890" i="14" s="1"/>
  <c r="I889" i="11"/>
  <c r="N889" i="13" s="1"/>
  <c r="N889" i="14" s="1"/>
  <c r="I888" i="11"/>
  <c r="N888" i="13" s="1"/>
  <c r="N888" i="14" s="1"/>
  <c r="I887" i="11"/>
  <c r="N887" i="13" s="1"/>
  <c r="N887" i="14" s="1"/>
  <c r="I886" i="11"/>
  <c r="N886" i="13" s="1"/>
  <c r="N886" i="14" s="1"/>
  <c r="I885" i="11"/>
  <c r="N885" i="13" s="1"/>
  <c r="N885" i="14" s="1"/>
  <c r="I884" i="11"/>
  <c r="N884" i="13" s="1"/>
  <c r="N884" i="14" s="1"/>
  <c r="I883" i="11"/>
  <c r="N883" i="13" s="1"/>
  <c r="N883" i="14" s="1"/>
  <c r="I882" i="11"/>
  <c r="N882" i="13" s="1"/>
  <c r="N882" i="14" s="1"/>
  <c r="I881" i="11"/>
  <c r="N881" i="13" s="1"/>
  <c r="N881" i="14" s="1"/>
  <c r="I880" i="11"/>
  <c r="N880" i="13" s="1"/>
  <c r="N880" i="14" s="1"/>
  <c r="I879" i="11"/>
  <c r="N879" i="13" s="1"/>
  <c r="N879" i="14" s="1"/>
  <c r="I878" i="11"/>
  <c r="N878" i="13" s="1"/>
  <c r="N878" i="14" s="1"/>
  <c r="I877" i="11"/>
  <c r="N877" i="13" s="1"/>
  <c r="N877" i="14" s="1"/>
  <c r="I876" i="11"/>
  <c r="N876" i="13" s="1"/>
  <c r="N876" i="14" s="1"/>
  <c r="I875" i="11"/>
  <c r="N875" i="13" s="1"/>
  <c r="N875" i="14" s="1"/>
  <c r="I874" i="11"/>
  <c r="N874" i="13" s="1"/>
  <c r="N874" i="14" s="1"/>
  <c r="I873" i="11"/>
  <c r="N873" i="13" s="1"/>
  <c r="N873" i="14" s="1"/>
  <c r="I872" i="11"/>
  <c r="N872" i="13" s="1"/>
  <c r="N872" i="14" s="1"/>
  <c r="I871" i="11"/>
  <c r="N871" i="13" s="1"/>
  <c r="N871" i="14" s="1"/>
  <c r="I870" i="11"/>
  <c r="N870" i="13" s="1"/>
  <c r="N870" i="14" s="1"/>
  <c r="I869" i="11"/>
  <c r="N869" i="13" s="1"/>
  <c r="N869" i="14" s="1"/>
  <c r="I868" i="11"/>
  <c r="N868" i="13" s="1"/>
  <c r="N868" i="14" s="1"/>
  <c r="I867" i="11"/>
  <c r="N867" i="13" s="1"/>
  <c r="N867" i="14" s="1"/>
  <c r="I866" i="11"/>
  <c r="N866" i="13" s="1"/>
  <c r="N866" i="14" s="1"/>
  <c r="I865" i="11"/>
  <c r="N865" i="13" s="1"/>
  <c r="N865" i="14" s="1"/>
  <c r="I864" i="11"/>
  <c r="N864" i="13" s="1"/>
  <c r="N864" i="14" s="1"/>
  <c r="I863" i="11"/>
  <c r="N863" i="13" s="1"/>
  <c r="N863" i="14" s="1"/>
  <c r="I862" i="11"/>
  <c r="N862" i="13" s="1"/>
  <c r="N862" i="14" s="1"/>
  <c r="I861" i="11"/>
  <c r="N861" i="13" s="1"/>
  <c r="N861" i="14" s="1"/>
  <c r="I860" i="11"/>
  <c r="N860" i="13" s="1"/>
  <c r="N860" i="14" s="1"/>
  <c r="I859" i="11"/>
  <c r="N859" i="13" s="1"/>
  <c r="N859" i="14" s="1"/>
  <c r="I858" i="11"/>
  <c r="N858" i="13" s="1"/>
  <c r="N858" i="14" s="1"/>
  <c r="I857" i="11"/>
  <c r="N857" i="13" s="1"/>
  <c r="N857" i="14" s="1"/>
  <c r="I856" i="11"/>
  <c r="N856" i="13" s="1"/>
  <c r="N856" i="14" s="1"/>
  <c r="I855" i="11"/>
  <c r="N855" i="13" s="1"/>
  <c r="N855" i="14" s="1"/>
  <c r="I854" i="11"/>
  <c r="N854" i="13" s="1"/>
  <c r="N854" i="14" s="1"/>
  <c r="I853" i="11"/>
  <c r="N853" i="13" s="1"/>
  <c r="N853" i="14" s="1"/>
  <c r="I852" i="11"/>
  <c r="N852" i="13" s="1"/>
  <c r="N852" i="14" s="1"/>
  <c r="I851" i="11"/>
  <c r="N851" i="13" s="1"/>
  <c r="N851" i="14" s="1"/>
  <c r="I850" i="11"/>
  <c r="N850" i="13" s="1"/>
  <c r="N850" i="14" s="1"/>
  <c r="I849" i="11"/>
  <c r="N849" i="13" s="1"/>
  <c r="N849" i="14" s="1"/>
  <c r="I848" i="11"/>
  <c r="N848" i="13" s="1"/>
  <c r="N848" i="14" s="1"/>
  <c r="I847" i="11"/>
  <c r="N847" i="13" s="1"/>
  <c r="N847" i="14" s="1"/>
  <c r="I846" i="11"/>
  <c r="N846" i="13" s="1"/>
  <c r="N846" i="14" s="1"/>
  <c r="I845" i="11"/>
  <c r="N845" i="13" s="1"/>
  <c r="N845" i="14" s="1"/>
  <c r="I844" i="11"/>
  <c r="N844" i="13" s="1"/>
  <c r="N844" i="14" s="1"/>
  <c r="I843" i="11"/>
  <c r="N843" i="13" s="1"/>
  <c r="N843" i="14" s="1"/>
  <c r="I842" i="11"/>
  <c r="N842" i="13" s="1"/>
  <c r="N842" i="14" s="1"/>
  <c r="I841" i="11"/>
  <c r="N841" i="13" s="1"/>
  <c r="N841" i="14" s="1"/>
  <c r="I840" i="11"/>
  <c r="N840" i="13" s="1"/>
  <c r="N840" i="14" s="1"/>
  <c r="I839" i="11"/>
  <c r="N839" i="13" s="1"/>
  <c r="N839" i="14" s="1"/>
  <c r="I838" i="11"/>
  <c r="N838" i="13" s="1"/>
  <c r="N838" i="14" s="1"/>
  <c r="I837" i="11"/>
  <c r="N837" i="13" s="1"/>
  <c r="N837" i="14" s="1"/>
  <c r="I836" i="11"/>
  <c r="N836" i="13" s="1"/>
  <c r="N836" i="14" s="1"/>
  <c r="I835" i="11"/>
  <c r="N835" i="13" s="1"/>
  <c r="N835" i="14" s="1"/>
  <c r="I834" i="11"/>
  <c r="N834" i="13" s="1"/>
  <c r="N834" i="14" s="1"/>
  <c r="I833" i="11"/>
  <c r="N833" i="13" s="1"/>
  <c r="N833" i="14" s="1"/>
  <c r="I832" i="11"/>
  <c r="N832" i="13" s="1"/>
  <c r="N832" i="14" s="1"/>
  <c r="I831" i="11"/>
  <c r="N831" i="13" s="1"/>
  <c r="N831" i="14" s="1"/>
  <c r="I830" i="11"/>
  <c r="N830" i="13" s="1"/>
  <c r="N830" i="14" s="1"/>
  <c r="I829" i="11"/>
  <c r="N829" i="13" s="1"/>
  <c r="N829" i="14" s="1"/>
  <c r="I828" i="11"/>
  <c r="N828" i="13" s="1"/>
  <c r="N828" i="14" s="1"/>
  <c r="I827" i="11"/>
  <c r="N827" i="13" s="1"/>
  <c r="N827" i="14" s="1"/>
  <c r="I826" i="11"/>
  <c r="N826" i="13" s="1"/>
  <c r="N826" i="14" s="1"/>
  <c r="I825" i="11"/>
  <c r="N825" i="13" s="1"/>
  <c r="N825" i="14" s="1"/>
  <c r="I824" i="11"/>
  <c r="N824" i="13" s="1"/>
  <c r="N824" i="14" s="1"/>
  <c r="I823" i="11"/>
  <c r="N823" i="13" s="1"/>
  <c r="N823" i="14" s="1"/>
  <c r="I822" i="11"/>
  <c r="N822" i="13" s="1"/>
  <c r="N822" i="14" s="1"/>
  <c r="I821" i="11"/>
  <c r="N821" i="13" s="1"/>
  <c r="N821" i="14" s="1"/>
  <c r="I820" i="11"/>
  <c r="N820" i="13" s="1"/>
  <c r="N820" i="14" s="1"/>
  <c r="I819" i="11"/>
  <c r="N819" i="13" s="1"/>
  <c r="N819" i="14" s="1"/>
  <c r="I818" i="11"/>
  <c r="N818" i="13" s="1"/>
  <c r="N818" i="14" s="1"/>
  <c r="I817" i="11"/>
  <c r="N817" i="13" s="1"/>
  <c r="N817" i="14" s="1"/>
  <c r="I816" i="11"/>
  <c r="N816" i="13" s="1"/>
  <c r="N816" i="14" s="1"/>
  <c r="I815" i="11"/>
  <c r="N815" i="13" s="1"/>
  <c r="N815" i="14" s="1"/>
  <c r="I814" i="11"/>
  <c r="N814" i="13" s="1"/>
  <c r="N814" i="14" s="1"/>
  <c r="I813" i="11"/>
  <c r="N813" i="13" s="1"/>
  <c r="N813" i="14" s="1"/>
  <c r="I812" i="11"/>
  <c r="N812" i="13" s="1"/>
  <c r="N812" i="14" s="1"/>
  <c r="I811" i="11"/>
  <c r="N811" i="13" s="1"/>
  <c r="N811" i="14" s="1"/>
  <c r="I810" i="11"/>
  <c r="N810" i="13" s="1"/>
  <c r="N810" i="14" s="1"/>
  <c r="I809" i="11"/>
  <c r="N809" i="13" s="1"/>
  <c r="N809" i="14" s="1"/>
  <c r="I808" i="11"/>
  <c r="N808" i="13" s="1"/>
  <c r="N808" i="14" s="1"/>
  <c r="I807" i="11"/>
  <c r="N807" i="13" s="1"/>
  <c r="N807" i="14" s="1"/>
  <c r="I806" i="11"/>
  <c r="N806" i="13" s="1"/>
  <c r="N806" i="14" s="1"/>
  <c r="I805" i="11"/>
  <c r="N805" i="13" s="1"/>
  <c r="N805" i="14" s="1"/>
  <c r="I804" i="11"/>
  <c r="N804" i="13" s="1"/>
  <c r="N804" i="14" s="1"/>
  <c r="I803" i="11"/>
  <c r="N803" i="13" s="1"/>
  <c r="N803" i="14" s="1"/>
  <c r="I802" i="11"/>
  <c r="N802" i="13" s="1"/>
  <c r="N802" i="14" s="1"/>
  <c r="I801" i="11"/>
  <c r="N801" i="13" s="1"/>
  <c r="N801" i="14" s="1"/>
  <c r="I800" i="11"/>
  <c r="N800" i="13" s="1"/>
  <c r="N800" i="14" s="1"/>
  <c r="I799" i="11"/>
  <c r="N799" i="13" s="1"/>
  <c r="N799" i="14" s="1"/>
  <c r="I798" i="11"/>
  <c r="N798" i="13" s="1"/>
  <c r="N798" i="14" s="1"/>
  <c r="I797" i="11"/>
  <c r="N797" i="13" s="1"/>
  <c r="N797" i="14" s="1"/>
  <c r="I796" i="11"/>
  <c r="N796" i="13" s="1"/>
  <c r="N796" i="14" s="1"/>
  <c r="I795" i="11"/>
  <c r="N795" i="13" s="1"/>
  <c r="N795" i="14" s="1"/>
  <c r="I794" i="11"/>
  <c r="N794" i="13" s="1"/>
  <c r="N794" i="14" s="1"/>
  <c r="I793" i="11"/>
  <c r="N793" i="13" s="1"/>
  <c r="N793" i="14" s="1"/>
  <c r="I792" i="11"/>
  <c r="N792" i="13" s="1"/>
  <c r="N792" i="14" s="1"/>
  <c r="I791" i="11"/>
  <c r="N791" i="13" s="1"/>
  <c r="N791" i="14" s="1"/>
  <c r="I790" i="11"/>
  <c r="N790" i="13" s="1"/>
  <c r="N790" i="14" s="1"/>
  <c r="I789" i="11"/>
  <c r="N789" i="13" s="1"/>
  <c r="N789" i="14" s="1"/>
  <c r="I788" i="11"/>
  <c r="N788" i="13" s="1"/>
  <c r="N788" i="14" s="1"/>
  <c r="I787" i="11"/>
  <c r="N787" i="13" s="1"/>
  <c r="N787" i="14" s="1"/>
  <c r="I786" i="11"/>
  <c r="N786" i="13" s="1"/>
  <c r="N786" i="14" s="1"/>
  <c r="I785" i="11"/>
  <c r="N785" i="13" s="1"/>
  <c r="N785" i="14" s="1"/>
  <c r="I784" i="11"/>
  <c r="N784" i="13" s="1"/>
  <c r="N784" i="14" s="1"/>
  <c r="I783" i="11"/>
  <c r="N783" i="13" s="1"/>
  <c r="N783" i="14" s="1"/>
  <c r="I782" i="11"/>
  <c r="N782" i="13" s="1"/>
  <c r="N782" i="14" s="1"/>
  <c r="I781" i="11"/>
  <c r="N781" i="13" s="1"/>
  <c r="N781" i="14" s="1"/>
  <c r="I780" i="11"/>
  <c r="N780" i="13" s="1"/>
  <c r="N780" i="14" s="1"/>
  <c r="I779" i="11"/>
  <c r="N779" i="13" s="1"/>
  <c r="N779" i="14" s="1"/>
  <c r="I778" i="11"/>
  <c r="N778" i="13" s="1"/>
  <c r="N778" i="14" s="1"/>
  <c r="I777" i="11"/>
  <c r="N777" i="13" s="1"/>
  <c r="N777" i="14" s="1"/>
  <c r="I776" i="11"/>
  <c r="N776" i="13" s="1"/>
  <c r="N776" i="14" s="1"/>
  <c r="I775" i="11"/>
  <c r="N775" i="13" s="1"/>
  <c r="N775" i="14" s="1"/>
  <c r="I774" i="11"/>
  <c r="N774" i="13" s="1"/>
  <c r="N774" i="14" s="1"/>
  <c r="I773" i="11"/>
  <c r="N773" i="13" s="1"/>
  <c r="N773" i="14" s="1"/>
  <c r="I772" i="11"/>
  <c r="N772" i="13" s="1"/>
  <c r="N772" i="14" s="1"/>
  <c r="I771" i="11"/>
  <c r="N771" i="13" s="1"/>
  <c r="N771" i="14" s="1"/>
  <c r="I770" i="11"/>
  <c r="N770" i="13" s="1"/>
  <c r="N770" i="14" s="1"/>
  <c r="I769" i="11"/>
  <c r="N769" i="13" s="1"/>
  <c r="N769" i="14" s="1"/>
  <c r="I768" i="11"/>
  <c r="N768" i="13" s="1"/>
  <c r="N768" i="14" s="1"/>
  <c r="I767" i="11"/>
  <c r="N767" i="13" s="1"/>
  <c r="N767" i="14" s="1"/>
  <c r="I766" i="11"/>
  <c r="N766" i="13" s="1"/>
  <c r="N766" i="14" s="1"/>
  <c r="I765" i="11"/>
  <c r="N765" i="13" s="1"/>
  <c r="N765" i="14" s="1"/>
  <c r="I764" i="11"/>
  <c r="N764" i="13" s="1"/>
  <c r="N764" i="14" s="1"/>
  <c r="I763" i="11"/>
  <c r="N763" i="13" s="1"/>
  <c r="N763" i="14" s="1"/>
  <c r="I762" i="11"/>
  <c r="N762" i="13" s="1"/>
  <c r="N762" i="14" s="1"/>
  <c r="I761" i="11"/>
  <c r="N761" i="13" s="1"/>
  <c r="N761" i="14" s="1"/>
  <c r="I760" i="11"/>
  <c r="N760" i="13" s="1"/>
  <c r="N760" i="14" s="1"/>
  <c r="I759" i="11"/>
  <c r="N759" i="13" s="1"/>
  <c r="N759" i="14" s="1"/>
  <c r="I758" i="11"/>
  <c r="N758" i="13" s="1"/>
  <c r="N758" i="14" s="1"/>
  <c r="I757" i="11"/>
  <c r="N757" i="13" s="1"/>
  <c r="N757" i="14" s="1"/>
  <c r="I756" i="11"/>
  <c r="N756" i="13" s="1"/>
  <c r="N756" i="14" s="1"/>
  <c r="I755" i="11"/>
  <c r="N755" i="13" s="1"/>
  <c r="N755" i="14" s="1"/>
  <c r="I754" i="11"/>
  <c r="N754" i="13" s="1"/>
  <c r="N754" i="14" s="1"/>
  <c r="I753" i="11"/>
  <c r="N753" i="13" s="1"/>
  <c r="N753" i="14" s="1"/>
  <c r="I752" i="11"/>
  <c r="N752" i="13" s="1"/>
  <c r="N752" i="14" s="1"/>
  <c r="I751" i="11"/>
  <c r="N751" i="13" s="1"/>
  <c r="N751" i="14" s="1"/>
  <c r="I750" i="11"/>
  <c r="N750" i="13" s="1"/>
  <c r="N750" i="14" s="1"/>
  <c r="I749" i="11"/>
  <c r="N749" i="13" s="1"/>
  <c r="N749" i="14" s="1"/>
  <c r="I748" i="11"/>
  <c r="N748" i="13" s="1"/>
  <c r="N748" i="14" s="1"/>
  <c r="I747" i="11"/>
  <c r="N747" i="13" s="1"/>
  <c r="N747" i="14" s="1"/>
  <c r="I746" i="11"/>
  <c r="N746" i="13" s="1"/>
  <c r="N746" i="14" s="1"/>
  <c r="I745" i="11"/>
  <c r="N745" i="13" s="1"/>
  <c r="N745" i="14" s="1"/>
  <c r="I744" i="11"/>
  <c r="N744" i="13" s="1"/>
  <c r="N744" i="14" s="1"/>
  <c r="I743" i="11"/>
  <c r="N743" i="13" s="1"/>
  <c r="N743" i="14" s="1"/>
  <c r="I742" i="11"/>
  <c r="N742" i="13" s="1"/>
  <c r="N742" i="14" s="1"/>
  <c r="I741" i="11"/>
  <c r="N741" i="13" s="1"/>
  <c r="N741" i="14" s="1"/>
  <c r="I740" i="11"/>
  <c r="N740" i="13" s="1"/>
  <c r="N740" i="14" s="1"/>
  <c r="I739" i="11"/>
  <c r="N739" i="13" s="1"/>
  <c r="N739" i="14" s="1"/>
  <c r="I738" i="11"/>
  <c r="N738" i="13" s="1"/>
  <c r="N738" i="14" s="1"/>
  <c r="I737" i="11"/>
  <c r="N737" i="13" s="1"/>
  <c r="N737" i="14" s="1"/>
  <c r="I736" i="11"/>
  <c r="N736" i="13" s="1"/>
  <c r="N736" i="14" s="1"/>
  <c r="I735" i="11"/>
  <c r="N735" i="13" s="1"/>
  <c r="N735" i="14" s="1"/>
  <c r="I734" i="11"/>
  <c r="N734" i="13" s="1"/>
  <c r="N734" i="14" s="1"/>
  <c r="I733" i="11"/>
  <c r="N733" i="13" s="1"/>
  <c r="N733" i="14" s="1"/>
  <c r="I732" i="11"/>
  <c r="N732" i="13" s="1"/>
  <c r="N732" i="14" s="1"/>
  <c r="I731" i="11"/>
  <c r="N731" i="13" s="1"/>
  <c r="N731" i="14" s="1"/>
  <c r="I730" i="11"/>
  <c r="N730" i="13" s="1"/>
  <c r="N730" i="14" s="1"/>
  <c r="I729" i="11"/>
  <c r="N729" i="13" s="1"/>
  <c r="N729" i="14" s="1"/>
  <c r="I728" i="11"/>
  <c r="N728" i="13" s="1"/>
  <c r="N728" i="14" s="1"/>
  <c r="I727" i="11"/>
  <c r="N727" i="13" s="1"/>
  <c r="N727" i="14" s="1"/>
  <c r="I726" i="11"/>
  <c r="N726" i="13" s="1"/>
  <c r="N726" i="14" s="1"/>
  <c r="I725" i="11"/>
  <c r="N725" i="13" s="1"/>
  <c r="N725" i="14" s="1"/>
  <c r="I724" i="11"/>
  <c r="N724" i="13" s="1"/>
  <c r="N724" i="14" s="1"/>
  <c r="I723" i="11"/>
  <c r="N723" i="13" s="1"/>
  <c r="N723" i="14" s="1"/>
  <c r="I722" i="11"/>
  <c r="N722" i="13" s="1"/>
  <c r="N722" i="14" s="1"/>
  <c r="I721" i="11"/>
  <c r="N721" i="13" s="1"/>
  <c r="N721" i="14" s="1"/>
  <c r="I720" i="11"/>
  <c r="N720" i="13" s="1"/>
  <c r="N720" i="14" s="1"/>
  <c r="I719" i="11"/>
  <c r="N719" i="13" s="1"/>
  <c r="N719" i="14" s="1"/>
  <c r="I718" i="11"/>
  <c r="N718" i="13" s="1"/>
  <c r="N718" i="14" s="1"/>
  <c r="I717" i="11"/>
  <c r="N717" i="13" s="1"/>
  <c r="N717" i="14" s="1"/>
  <c r="I716" i="11"/>
  <c r="N716" i="13" s="1"/>
  <c r="N716" i="14" s="1"/>
  <c r="I715" i="11"/>
  <c r="N715" i="13" s="1"/>
  <c r="N715" i="14" s="1"/>
  <c r="I714" i="11"/>
  <c r="N714" i="13" s="1"/>
  <c r="N714" i="14" s="1"/>
  <c r="I713" i="11"/>
  <c r="N713" i="13" s="1"/>
  <c r="N713" i="14" s="1"/>
  <c r="I712" i="11"/>
  <c r="N712" i="13" s="1"/>
  <c r="N712" i="14" s="1"/>
  <c r="I711" i="11"/>
  <c r="N711" i="13" s="1"/>
  <c r="N711" i="14" s="1"/>
  <c r="I710" i="11"/>
  <c r="N710" i="13" s="1"/>
  <c r="N710" i="14" s="1"/>
  <c r="I709" i="11"/>
  <c r="N709" i="13" s="1"/>
  <c r="N709" i="14" s="1"/>
  <c r="I708" i="11"/>
  <c r="N708" i="13" s="1"/>
  <c r="N708" i="14" s="1"/>
  <c r="I707" i="11"/>
  <c r="N707" i="13" s="1"/>
  <c r="N707" i="14" s="1"/>
  <c r="I706" i="11"/>
  <c r="N706" i="13" s="1"/>
  <c r="N706" i="14" s="1"/>
  <c r="I705" i="11"/>
  <c r="N705" i="13" s="1"/>
  <c r="N705" i="14" s="1"/>
  <c r="I704" i="11"/>
  <c r="N704" i="13" s="1"/>
  <c r="N704" i="14" s="1"/>
  <c r="I703" i="11"/>
  <c r="N703" i="13" s="1"/>
  <c r="N703" i="14" s="1"/>
  <c r="I702" i="11"/>
  <c r="N702" i="13" s="1"/>
  <c r="N702" i="14" s="1"/>
  <c r="I701" i="11"/>
  <c r="N701" i="13" s="1"/>
  <c r="N701" i="14" s="1"/>
  <c r="I700" i="11"/>
  <c r="N700" i="13" s="1"/>
  <c r="N700" i="14" s="1"/>
  <c r="I699" i="11"/>
  <c r="N699" i="13" s="1"/>
  <c r="N699" i="14" s="1"/>
  <c r="I698" i="11"/>
  <c r="N698" i="13" s="1"/>
  <c r="N698" i="14" s="1"/>
  <c r="I697" i="11"/>
  <c r="N697" i="13" s="1"/>
  <c r="N697" i="14" s="1"/>
  <c r="I696" i="11"/>
  <c r="N696" i="13" s="1"/>
  <c r="N696" i="14" s="1"/>
  <c r="I695" i="11"/>
  <c r="N695" i="13" s="1"/>
  <c r="N695" i="14" s="1"/>
  <c r="I694" i="11"/>
  <c r="N694" i="13" s="1"/>
  <c r="N694" i="14" s="1"/>
  <c r="I693" i="11"/>
  <c r="N693" i="13" s="1"/>
  <c r="N693" i="14" s="1"/>
  <c r="I692" i="11"/>
  <c r="N692" i="13" s="1"/>
  <c r="N692" i="14" s="1"/>
  <c r="I691" i="11"/>
  <c r="N691" i="13" s="1"/>
  <c r="N691" i="14" s="1"/>
  <c r="I690" i="11"/>
  <c r="N690" i="13" s="1"/>
  <c r="N690" i="14" s="1"/>
  <c r="I689" i="11"/>
  <c r="N689" i="13" s="1"/>
  <c r="N689" i="14" s="1"/>
  <c r="I688" i="11"/>
  <c r="N688" i="13" s="1"/>
  <c r="N688" i="14" s="1"/>
  <c r="I687" i="11"/>
  <c r="N687" i="13" s="1"/>
  <c r="N687" i="14" s="1"/>
  <c r="I686" i="11"/>
  <c r="N686" i="13" s="1"/>
  <c r="N686" i="14" s="1"/>
  <c r="I685" i="11"/>
  <c r="N685" i="13" s="1"/>
  <c r="N685" i="14" s="1"/>
  <c r="I684" i="11"/>
  <c r="N684" i="13" s="1"/>
  <c r="N684" i="14" s="1"/>
  <c r="I683" i="11"/>
  <c r="N683" i="13" s="1"/>
  <c r="N683" i="14" s="1"/>
  <c r="I682" i="11"/>
  <c r="N682" i="13" s="1"/>
  <c r="N682" i="14" s="1"/>
  <c r="I681" i="11"/>
  <c r="N681" i="13" s="1"/>
  <c r="N681" i="14" s="1"/>
  <c r="I680" i="11"/>
  <c r="N680" i="13" s="1"/>
  <c r="N680" i="14" s="1"/>
  <c r="I679" i="11"/>
  <c r="N679" i="13" s="1"/>
  <c r="N679" i="14" s="1"/>
  <c r="I678" i="11"/>
  <c r="N678" i="13" s="1"/>
  <c r="N678" i="14" s="1"/>
  <c r="I677" i="11"/>
  <c r="N677" i="13" s="1"/>
  <c r="N677" i="14" s="1"/>
  <c r="I676" i="11"/>
  <c r="N676" i="13" s="1"/>
  <c r="N676" i="14" s="1"/>
  <c r="I675" i="11"/>
  <c r="N675" i="13" s="1"/>
  <c r="N675" i="14" s="1"/>
  <c r="I674" i="11"/>
  <c r="N674" i="13" s="1"/>
  <c r="N674" i="14" s="1"/>
  <c r="I673" i="11"/>
  <c r="N673" i="13" s="1"/>
  <c r="N673" i="14" s="1"/>
  <c r="I672" i="11"/>
  <c r="N672" i="13" s="1"/>
  <c r="N672" i="14" s="1"/>
  <c r="I671" i="11"/>
  <c r="N671" i="13" s="1"/>
  <c r="N671" i="14" s="1"/>
  <c r="I670" i="11"/>
  <c r="N670" i="13" s="1"/>
  <c r="N670" i="14" s="1"/>
  <c r="I669" i="11"/>
  <c r="N669" i="13" s="1"/>
  <c r="N669" i="14" s="1"/>
  <c r="I668" i="11"/>
  <c r="N668" i="13" s="1"/>
  <c r="N668" i="14" s="1"/>
  <c r="I667" i="11"/>
  <c r="N667" i="13" s="1"/>
  <c r="N667" i="14" s="1"/>
  <c r="I666" i="11"/>
  <c r="N666" i="13" s="1"/>
  <c r="N666" i="14" s="1"/>
  <c r="I665" i="11"/>
  <c r="N665" i="13" s="1"/>
  <c r="N665" i="14" s="1"/>
  <c r="I664" i="11"/>
  <c r="N664" i="13" s="1"/>
  <c r="N664" i="14" s="1"/>
  <c r="I663" i="11"/>
  <c r="N663" i="13" s="1"/>
  <c r="N663" i="14" s="1"/>
  <c r="I662" i="11"/>
  <c r="N662" i="13" s="1"/>
  <c r="N662" i="14" s="1"/>
  <c r="I661" i="11"/>
  <c r="N661" i="13" s="1"/>
  <c r="N661" i="14" s="1"/>
  <c r="I660" i="11"/>
  <c r="N660" i="13" s="1"/>
  <c r="N660" i="14" s="1"/>
  <c r="I659" i="11"/>
  <c r="N659" i="13" s="1"/>
  <c r="N659" i="14" s="1"/>
  <c r="I658" i="11"/>
  <c r="N658" i="13" s="1"/>
  <c r="N658" i="14" s="1"/>
  <c r="I657" i="11"/>
  <c r="N657" i="13" s="1"/>
  <c r="N657" i="14" s="1"/>
  <c r="I656" i="11"/>
  <c r="N656" i="13" s="1"/>
  <c r="N656" i="14" s="1"/>
  <c r="I655" i="11"/>
  <c r="N655" i="13" s="1"/>
  <c r="N655" i="14" s="1"/>
  <c r="I654" i="11"/>
  <c r="N654" i="13" s="1"/>
  <c r="N654" i="14" s="1"/>
  <c r="I653" i="11"/>
  <c r="N653" i="13" s="1"/>
  <c r="N653" i="14" s="1"/>
  <c r="I652" i="11"/>
  <c r="N652" i="13" s="1"/>
  <c r="N652" i="14" s="1"/>
  <c r="I651" i="11"/>
  <c r="N651" i="13" s="1"/>
  <c r="N651" i="14" s="1"/>
  <c r="I650" i="11"/>
  <c r="N650" i="13" s="1"/>
  <c r="N650" i="14" s="1"/>
  <c r="I649" i="11"/>
  <c r="N649" i="13" s="1"/>
  <c r="N649" i="14" s="1"/>
  <c r="I648" i="11"/>
  <c r="N648" i="13" s="1"/>
  <c r="N648" i="14" s="1"/>
  <c r="I647" i="11"/>
  <c r="N647" i="13" s="1"/>
  <c r="N647" i="14" s="1"/>
  <c r="I646" i="11"/>
  <c r="N646" i="13" s="1"/>
  <c r="N646" i="14" s="1"/>
  <c r="I645" i="11"/>
  <c r="N645" i="13" s="1"/>
  <c r="N645" i="14" s="1"/>
  <c r="I644" i="11"/>
  <c r="N644" i="13" s="1"/>
  <c r="N644" i="14" s="1"/>
  <c r="I643" i="11"/>
  <c r="N643" i="13" s="1"/>
  <c r="N643" i="14" s="1"/>
  <c r="I642" i="11"/>
  <c r="N642" i="13" s="1"/>
  <c r="N642" i="14" s="1"/>
  <c r="I641" i="11"/>
  <c r="N641" i="13" s="1"/>
  <c r="N641" i="14" s="1"/>
  <c r="I640" i="11"/>
  <c r="N640" i="13" s="1"/>
  <c r="N640" i="14" s="1"/>
  <c r="I639" i="11"/>
  <c r="N639" i="13" s="1"/>
  <c r="N639" i="14" s="1"/>
  <c r="I638" i="11"/>
  <c r="N638" i="13" s="1"/>
  <c r="N638" i="14" s="1"/>
  <c r="I637" i="11"/>
  <c r="N637" i="13" s="1"/>
  <c r="N637" i="14" s="1"/>
  <c r="I636" i="11"/>
  <c r="N636" i="13" s="1"/>
  <c r="N636" i="14" s="1"/>
  <c r="I635" i="11"/>
  <c r="N635" i="13" s="1"/>
  <c r="N635" i="14" s="1"/>
  <c r="I634" i="11"/>
  <c r="N634" i="13" s="1"/>
  <c r="N634" i="14" s="1"/>
  <c r="I633" i="11"/>
  <c r="N633" i="13" s="1"/>
  <c r="N633" i="14" s="1"/>
  <c r="I632" i="11"/>
  <c r="N632" i="13" s="1"/>
  <c r="N632" i="14" s="1"/>
  <c r="I631" i="11"/>
  <c r="N631" i="13" s="1"/>
  <c r="N631" i="14" s="1"/>
  <c r="I630" i="11"/>
  <c r="N630" i="13" s="1"/>
  <c r="N630" i="14" s="1"/>
  <c r="I629" i="11"/>
  <c r="N629" i="13" s="1"/>
  <c r="N629" i="14" s="1"/>
  <c r="I628" i="11"/>
  <c r="N628" i="13" s="1"/>
  <c r="N628" i="14" s="1"/>
  <c r="I627" i="11"/>
  <c r="N627" i="13" s="1"/>
  <c r="N627" i="14" s="1"/>
  <c r="I626" i="11"/>
  <c r="N626" i="13" s="1"/>
  <c r="N626" i="14" s="1"/>
  <c r="I625" i="11"/>
  <c r="N625" i="13" s="1"/>
  <c r="N625" i="14" s="1"/>
  <c r="I624" i="11"/>
  <c r="N624" i="13" s="1"/>
  <c r="N624" i="14" s="1"/>
  <c r="I623" i="11"/>
  <c r="N623" i="13" s="1"/>
  <c r="N623" i="14" s="1"/>
  <c r="I622" i="11"/>
  <c r="N622" i="13" s="1"/>
  <c r="N622" i="14" s="1"/>
  <c r="I621" i="11"/>
  <c r="N621" i="13" s="1"/>
  <c r="N621" i="14" s="1"/>
  <c r="I620" i="11"/>
  <c r="N620" i="13" s="1"/>
  <c r="N620" i="14" s="1"/>
  <c r="I619" i="11"/>
  <c r="N619" i="13" s="1"/>
  <c r="N619" i="14" s="1"/>
  <c r="I618" i="11"/>
  <c r="N618" i="13" s="1"/>
  <c r="N618" i="14" s="1"/>
  <c r="I617" i="11"/>
  <c r="N617" i="13" s="1"/>
  <c r="N617" i="14" s="1"/>
  <c r="I616" i="11"/>
  <c r="N616" i="13" s="1"/>
  <c r="N616" i="14" s="1"/>
  <c r="I615" i="11"/>
  <c r="N615" i="13" s="1"/>
  <c r="N615" i="14" s="1"/>
  <c r="I614" i="11"/>
  <c r="N614" i="13" s="1"/>
  <c r="N614" i="14" s="1"/>
  <c r="I613" i="11"/>
  <c r="N613" i="13" s="1"/>
  <c r="N613" i="14" s="1"/>
  <c r="I612" i="11"/>
  <c r="N612" i="13" s="1"/>
  <c r="N612" i="14" s="1"/>
  <c r="I611" i="11"/>
  <c r="N611" i="13" s="1"/>
  <c r="N611" i="14" s="1"/>
  <c r="I610" i="11"/>
  <c r="N610" i="13" s="1"/>
  <c r="N610" i="14" s="1"/>
  <c r="I609" i="11"/>
  <c r="N609" i="13" s="1"/>
  <c r="N609" i="14" s="1"/>
  <c r="I608" i="11"/>
  <c r="N608" i="13" s="1"/>
  <c r="N608" i="14" s="1"/>
  <c r="I607" i="11"/>
  <c r="N607" i="13" s="1"/>
  <c r="N607" i="14" s="1"/>
  <c r="I606" i="11"/>
  <c r="N606" i="13" s="1"/>
  <c r="N606" i="14" s="1"/>
  <c r="I605" i="11"/>
  <c r="N605" i="13" s="1"/>
  <c r="N605" i="14" s="1"/>
  <c r="I604" i="11"/>
  <c r="N604" i="13" s="1"/>
  <c r="N604" i="14" s="1"/>
  <c r="I603" i="11"/>
  <c r="N603" i="13" s="1"/>
  <c r="N603" i="14" s="1"/>
  <c r="I602" i="11"/>
  <c r="N602" i="13" s="1"/>
  <c r="N602" i="14" s="1"/>
  <c r="I601" i="11"/>
  <c r="N601" i="13" s="1"/>
  <c r="N601" i="14" s="1"/>
  <c r="I600" i="11"/>
  <c r="N600" i="13" s="1"/>
  <c r="N600" i="14" s="1"/>
  <c r="I599" i="11"/>
  <c r="N599" i="13" s="1"/>
  <c r="N599" i="14" s="1"/>
  <c r="I598" i="11"/>
  <c r="N598" i="13" s="1"/>
  <c r="N598" i="14" s="1"/>
  <c r="I597" i="11"/>
  <c r="N597" i="13" s="1"/>
  <c r="N597" i="14" s="1"/>
  <c r="I596" i="11"/>
  <c r="N596" i="13" s="1"/>
  <c r="N596" i="14" s="1"/>
  <c r="I595" i="11"/>
  <c r="N595" i="13" s="1"/>
  <c r="N595" i="14" s="1"/>
  <c r="I594" i="11"/>
  <c r="N594" i="13" s="1"/>
  <c r="N594" i="14" s="1"/>
  <c r="I593" i="11"/>
  <c r="N593" i="13" s="1"/>
  <c r="N593" i="14" s="1"/>
  <c r="I592" i="11"/>
  <c r="N592" i="13" s="1"/>
  <c r="N592" i="14" s="1"/>
  <c r="I591" i="11"/>
  <c r="N591" i="13" s="1"/>
  <c r="N591" i="14" s="1"/>
  <c r="I590" i="11"/>
  <c r="N590" i="13" s="1"/>
  <c r="N590" i="14" s="1"/>
  <c r="I589" i="11"/>
  <c r="N589" i="13" s="1"/>
  <c r="N589" i="14" s="1"/>
  <c r="I588" i="11"/>
  <c r="N588" i="13" s="1"/>
  <c r="N588" i="14" s="1"/>
  <c r="I587" i="11"/>
  <c r="N587" i="13" s="1"/>
  <c r="N587" i="14" s="1"/>
  <c r="I586" i="11"/>
  <c r="N586" i="13" s="1"/>
  <c r="N586" i="14" s="1"/>
  <c r="I585" i="11"/>
  <c r="N585" i="13" s="1"/>
  <c r="N585" i="14" s="1"/>
  <c r="I584" i="11"/>
  <c r="N584" i="13" s="1"/>
  <c r="N584" i="14" s="1"/>
  <c r="I583" i="11"/>
  <c r="N583" i="13" s="1"/>
  <c r="N583" i="14" s="1"/>
  <c r="I582" i="11"/>
  <c r="N582" i="13" s="1"/>
  <c r="N582" i="14" s="1"/>
  <c r="I581" i="11"/>
  <c r="N581" i="13" s="1"/>
  <c r="N581" i="14" s="1"/>
  <c r="I580" i="11"/>
  <c r="N580" i="13" s="1"/>
  <c r="N580" i="14" s="1"/>
  <c r="I579" i="11"/>
  <c r="N579" i="13" s="1"/>
  <c r="N579" i="14" s="1"/>
  <c r="I578" i="11"/>
  <c r="N578" i="13" s="1"/>
  <c r="N578" i="14" s="1"/>
  <c r="I577" i="11"/>
  <c r="N577" i="13" s="1"/>
  <c r="N577" i="14" s="1"/>
  <c r="I576" i="11"/>
  <c r="N576" i="13" s="1"/>
  <c r="N576" i="14" s="1"/>
  <c r="I575" i="11"/>
  <c r="N575" i="13" s="1"/>
  <c r="N575" i="14" s="1"/>
  <c r="I574" i="11"/>
  <c r="N574" i="13" s="1"/>
  <c r="N574" i="14" s="1"/>
  <c r="I573" i="11"/>
  <c r="N573" i="13" s="1"/>
  <c r="N573" i="14" s="1"/>
  <c r="I572" i="11"/>
  <c r="N572" i="13" s="1"/>
  <c r="N572" i="14" s="1"/>
  <c r="I571" i="11"/>
  <c r="N571" i="13" s="1"/>
  <c r="N571" i="14" s="1"/>
  <c r="I570" i="11"/>
  <c r="N570" i="13" s="1"/>
  <c r="N570" i="14" s="1"/>
  <c r="I569" i="11"/>
  <c r="N569" i="13" s="1"/>
  <c r="N569" i="14" s="1"/>
  <c r="I568" i="11"/>
  <c r="N568" i="13" s="1"/>
  <c r="N568" i="14" s="1"/>
  <c r="I567" i="11"/>
  <c r="N567" i="13" s="1"/>
  <c r="N567" i="14" s="1"/>
  <c r="I566" i="11"/>
  <c r="N566" i="13" s="1"/>
  <c r="N566" i="14" s="1"/>
  <c r="I565" i="11"/>
  <c r="N565" i="13" s="1"/>
  <c r="N565" i="14" s="1"/>
  <c r="I564" i="11"/>
  <c r="N564" i="13" s="1"/>
  <c r="N564" i="14" s="1"/>
  <c r="I563" i="11"/>
  <c r="N563" i="13" s="1"/>
  <c r="N563" i="14" s="1"/>
  <c r="I562" i="11"/>
  <c r="N562" i="13" s="1"/>
  <c r="N562" i="14" s="1"/>
  <c r="I561" i="11"/>
  <c r="N561" i="13" s="1"/>
  <c r="N561" i="14" s="1"/>
  <c r="I560" i="11"/>
  <c r="N560" i="13" s="1"/>
  <c r="N560" i="14" s="1"/>
  <c r="I559" i="11"/>
  <c r="N559" i="13" s="1"/>
  <c r="N559" i="14" s="1"/>
  <c r="I558" i="11"/>
  <c r="N558" i="13" s="1"/>
  <c r="N558" i="14" s="1"/>
  <c r="I557" i="11"/>
  <c r="N557" i="13" s="1"/>
  <c r="N557" i="14" s="1"/>
  <c r="I556" i="11"/>
  <c r="N556" i="13" s="1"/>
  <c r="N556" i="14" s="1"/>
  <c r="I555" i="11"/>
  <c r="N555" i="13" s="1"/>
  <c r="N555" i="14" s="1"/>
  <c r="I554" i="11"/>
  <c r="N554" i="13" s="1"/>
  <c r="N554" i="14" s="1"/>
  <c r="I553" i="11"/>
  <c r="N553" i="13" s="1"/>
  <c r="N553" i="14" s="1"/>
  <c r="I552" i="11"/>
  <c r="N552" i="13" s="1"/>
  <c r="N552" i="14" s="1"/>
  <c r="I551" i="11"/>
  <c r="N551" i="13" s="1"/>
  <c r="N551" i="14" s="1"/>
  <c r="I550" i="11"/>
  <c r="N550" i="13" s="1"/>
  <c r="N550" i="14" s="1"/>
  <c r="I549" i="11"/>
  <c r="N549" i="13" s="1"/>
  <c r="N549" i="14" s="1"/>
  <c r="I548" i="11"/>
  <c r="N548" i="13" s="1"/>
  <c r="N548" i="14" s="1"/>
  <c r="I547" i="11"/>
  <c r="N547" i="13" s="1"/>
  <c r="N547" i="14" s="1"/>
  <c r="I546" i="11"/>
  <c r="N546" i="13" s="1"/>
  <c r="N546" i="14" s="1"/>
  <c r="I545" i="11"/>
  <c r="N545" i="13" s="1"/>
  <c r="N545" i="14" s="1"/>
  <c r="I544" i="11"/>
  <c r="N544" i="13" s="1"/>
  <c r="N544" i="14" s="1"/>
  <c r="I543" i="11"/>
  <c r="N543" i="13" s="1"/>
  <c r="N543" i="14" s="1"/>
  <c r="I542" i="11"/>
  <c r="N542" i="13" s="1"/>
  <c r="N542" i="14" s="1"/>
  <c r="I541" i="11"/>
  <c r="N541" i="13" s="1"/>
  <c r="N541" i="14" s="1"/>
  <c r="I540" i="11"/>
  <c r="N540" i="13" s="1"/>
  <c r="N540" i="14" s="1"/>
  <c r="I539" i="11"/>
  <c r="N539" i="13" s="1"/>
  <c r="N539" i="14" s="1"/>
  <c r="I538" i="11"/>
  <c r="N538" i="13" s="1"/>
  <c r="N538" i="14" s="1"/>
  <c r="I537" i="11"/>
  <c r="N537" i="13" s="1"/>
  <c r="N537" i="14" s="1"/>
  <c r="I536" i="11"/>
  <c r="N536" i="13" s="1"/>
  <c r="N536" i="14" s="1"/>
  <c r="I535" i="11"/>
  <c r="N535" i="13" s="1"/>
  <c r="N535" i="14" s="1"/>
  <c r="I534" i="11"/>
  <c r="N534" i="13" s="1"/>
  <c r="N534" i="14" s="1"/>
  <c r="I533" i="11"/>
  <c r="N533" i="13" s="1"/>
  <c r="N533" i="14" s="1"/>
  <c r="I532" i="11"/>
  <c r="N532" i="13" s="1"/>
  <c r="N532" i="14" s="1"/>
  <c r="I531" i="11"/>
  <c r="N531" i="13" s="1"/>
  <c r="N531" i="14" s="1"/>
  <c r="I530" i="11"/>
  <c r="N530" i="13" s="1"/>
  <c r="N530" i="14" s="1"/>
  <c r="I529" i="11"/>
  <c r="N529" i="13" s="1"/>
  <c r="N529" i="14" s="1"/>
  <c r="I528" i="11"/>
  <c r="N528" i="13" s="1"/>
  <c r="N528" i="14" s="1"/>
  <c r="I527" i="11"/>
  <c r="N527" i="13" s="1"/>
  <c r="N527" i="14" s="1"/>
  <c r="I526" i="11"/>
  <c r="N526" i="13" s="1"/>
  <c r="N526" i="14" s="1"/>
  <c r="I525" i="11"/>
  <c r="N525" i="13" s="1"/>
  <c r="N525" i="14" s="1"/>
  <c r="I524" i="11"/>
  <c r="N524" i="13" s="1"/>
  <c r="N524" i="14" s="1"/>
  <c r="I523" i="11"/>
  <c r="N523" i="13" s="1"/>
  <c r="N523" i="14" s="1"/>
  <c r="I522" i="11"/>
  <c r="N522" i="13" s="1"/>
  <c r="N522" i="14" s="1"/>
  <c r="I521" i="11"/>
  <c r="N521" i="13" s="1"/>
  <c r="N521" i="14" s="1"/>
  <c r="I520" i="11"/>
  <c r="N520" i="13" s="1"/>
  <c r="N520" i="14" s="1"/>
  <c r="I519" i="11"/>
  <c r="N519" i="13" s="1"/>
  <c r="N519" i="14" s="1"/>
  <c r="I518" i="11"/>
  <c r="N518" i="13" s="1"/>
  <c r="N518" i="14" s="1"/>
  <c r="I517" i="11"/>
  <c r="N517" i="13" s="1"/>
  <c r="N517" i="14" s="1"/>
  <c r="I516" i="11"/>
  <c r="N516" i="13" s="1"/>
  <c r="N516" i="14" s="1"/>
  <c r="I515" i="11"/>
  <c r="N515" i="13" s="1"/>
  <c r="N515" i="14" s="1"/>
  <c r="I514" i="11"/>
  <c r="N514" i="13" s="1"/>
  <c r="N514" i="14" s="1"/>
  <c r="I513" i="11"/>
  <c r="N513" i="13" s="1"/>
  <c r="N513" i="14" s="1"/>
  <c r="I512" i="11"/>
  <c r="N512" i="13" s="1"/>
  <c r="N512" i="14" s="1"/>
  <c r="I511" i="11"/>
  <c r="N511" i="13" s="1"/>
  <c r="N511" i="14" s="1"/>
  <c r="I510" i="11"/>
  <c r="N510" i="13" s="1"/>
  <c r="N510" i="14" s="1"/>
  <c r="I509" i="11"/>
  <c r="N509" i="13" s="1"/>
  <c r="N509" i="14" s="1"/>
  <c r="I508" i="11"/>
  <c r="N508" i="13" s="1"/>
  <c r="N508" i="14" s="1"/>
  <c r="I507" i="11"/>
  <c r="N507" i="13" s="1"/>
  <c r="N507" i="14" s="1"/>
  <c r="I506" i="11"/>
  <c r="N506" i="13" s="1"/>
  <c r="N506" i="14" s="1"/>
  <c r="I505" i="11"/>
  <c r="N505" i="13" s="1"/>
  <c r="N505" i="14" s="1"/>
  <c r="I504" i="11"/>
  <c r="N504" i="13" s="1"/>
  <c r="N504" i="14" s="1"/>
  <c r="I503" i="11"/>
  <c r="N503" i="13" s="1"/>
  <c r="N503" i="14" s="1"/>
  <c r="I502" i="11"/>
  <c r="N502" i="13" s="1"/>
  <c r="N502" i="14" s="1"/>
  <c r="I501" i="11"/>
  <c r="N501" i="13" s="1"/>
  <c r="N501" i="14" s="1"/>
  <c r="I500" i="11"/>
  <c r="N500" i="13" s="1"/>
  <c r="N500" i="14" s="1"/>
  <c r="I499" i="11"/>
  <c r="N499" i="13" s="1"/>
  <c r="N499" i="14" s="1"/>
  <c r="I498" i="11"/>
  <c r="N498" i="13" s="1"/>
  <c r="N498" i="14" s="1"/>
  <c r="I497" i="11"/>
  <c r="N497" i="13" s="1"/>
  <c r="N497" i="14" s="1"/>
  <c r="I496" i="11"/>
  <c r="N496" i="13" s="1"/>
  <c r="N496" i="14" s="1"/>
  <c r="I495" i="11"/>
  <c r="N495" i="13" s="1"/>
  <c r="N495" i="14" s="1"/>
  <c r="I494" i="11"/>
  <c r="N494" i="13" s="1"/>
  <c r="N494" i="14" s="1"/>
  <c r="I493" i="11"/>
  <c r="N493" i="13" s="1"/>
  <c r="N493" i="14" s="1"/>
  <c r="I492" i="11"/>
  <c r="N492" i="13" s="1"/>
  <c r="N492" i="14" s="1"/>
  <c r="I491" i="11"/>
  <c r="N491" i="13" s="1"/>
  <c r="N491" i="14" s="1"/>
  <c r="I490" i="11"/>
  <c r="N490" i="13" s="1"/>
  <c r="N490" i="14" s="1"/>
  <c r="I489" i="11"/>
  <c r="N489" i="13" s="1"/>
  <c r="N489" i="14" s="1"/>
  <c r="I488" i="11"/>
  <c r="N488" i="13" s="1"/>
  <c r="N488" i="14" s="1"/>
  <c r="I487" i="11"/>
  <c r="N487" i="13" s="1"/>
  <c r="N487" i="14" s="1"/>
  <c r="I486" i="11"/>
  <c r="N486" i="13" s="1"/>
  <c r="N486" i="14" s="1"/>
  <c r="I485" i="11"/>
  <c r="N485" i="13" s="1"/>
  <c r="N485" i="14" s="1"/>
  <c r="I484" i="11"/>
  <c r="N484" i="13" s="1"/>
  <c r="N484" i="14" s="1"/>
  <c r="I483" i="11"/>
  <c r="N483" i="13" s="1"/>
  <c r="N483" i="14" s="1"/>
  <c r="I482" i="11"/>
  <c r="N482" i="13" s="1"/>
  <c r="N482" i="14" s="1"/>
  <c r="I481" i="11"/>
  <c r="N481" i="13" s="1"/>
  <c r="N481" i="14" s="1"/>
  <c r="I480" i="11"/>
  <c r="N480" i="13" s="1"/>
  <c r="N480" i="14" s="1"/>
  <c r="I479" i="11"/>
  <c r="N479" i="13" s="1"/>
  <c r="N479" i="14" s="1"/>
  <c r="I478" i="11"/>
  <c r="N478" i="13" s="1"/>
  <c r="N478" i="14" s="1"/>
  <c r="I477" i="11"/>
  <c r="N477" i="13" s="1"/>
  <c r="N477" i="14" s="1"/>
  <c r="I476" i="11"/>
  <c r="N476" i="13" s="1"/>
  <c r="N476" i="14" s="1"/>
  <c r="I475" i="11"/>
  <c r="N475" i="13" s="1"/>
  <c r="N475" i="14" s="1"/>
  <c r="I474" i="11"/>
  <c r="N474" i="13" s="1"/>
  <c r="N474" i="14" s="1"/>
  <c r="I473" i="11"/>
  <c r="N473" i="13" s="1"/>
  <c r="N473" i="14" s="1"/>
  <c r="I472" i="11"/>
  <c r="N472" i="13" s="1"/>
  <c r="N472" i="14" s="1"/>
  <c r="I471" i="11"/>
  <c r="N471" i="13" s="1"/>
  <c r="N471" i="14" s="1"/>
  <c r="I470" i="11"/>
  <c r="N470" i="13" s="1"/>
  <c r="N470" i="14" s="1"/>
  <c r="I469" i="11"/>
  <c r="N469" i="13" s="1"/>
  <c r="N469" i="14" s="1"/>
  <c r="I468" i="11"/>
  <c r="N468" i="13" s="1"/>
  <c r="N468" i="14" s="1"/>
  <c r="I467" i="11"/>
  <c r="N467" i="13" s="1"/>
  <c r="N467" i="14" s="1"/>
  <c r="I466" i="11"/>
  <c r="N466" i="13" s="1"/>
  <c r="N466" i="14" s="1"/>
  <c r="I465" i="11"/>
  <c r="N465" i="13" s="1"/>
  <c r="N465" i="14" s="1"/>
  <c r="I464" i="11"/>
  <c r="N464" i="13" s="1"/>
  <c r="N464" i="14" s="1"/>
  <c r="I463" i="11"/>
  <c r="N463" i="13" s="1"/>
  <c r="N463" i="14" s="1"/>
  <c r="I462" i="11"/>
  <c r="N462" i="13" s="1"/>
  <c r="N462" i="14" s="1"/>
  <c r="I461" i="11"/>
  <c r="N461" i="13" s="1"/>
  <c r="N461" i="14" s="1"/>
  <c r="I460" i="11"/>
  <c r="N460" i="13" s="1"/>
  <c r="N460" i="14" s="1"/>
  <c r="I459" i="11"/>
  <c r="N459" i="13" s="1"/>
  <c r="N459" i="14" s="1"/>
  <c r="I458" i="11"/>
  <c r="N458" i="13" s="1"/>
  <c r="N458" i="14" s="1"/>
  <c r="I457" i="11"/>
  <c r="N457" i="13" s="1"/>
  <c r="N457" i="14" s="1"/>
  <c r="I456" i="11"/>
  <c r="N456" i="13" s="1"/>
  <c r="N456" i="14" s="1"/>
  <c r="I455" i="11"/>
  <c r="N455" i="13" s="1"/>
  <c r="N455" i="14" s="1"/>
  <c r="I454" i="11"/>
  <c r="N454" i="13" s="1"/>
  <c r="N454" i="14" s="1"/>
  <c r="I453" i="11"/>
  <c r="N453" i="13" s="1"/>
  <c r="N453" i="14" s="1"/>
  <c r="I452" i="11"/>
  <c r="N452" i="13" s="1"/>
  <c r="N452" i="14" s="1"/>
  <c r="I451" i="11"/>
  <c r="N451" i="13" s="1"/>
  <c r="N451" i="14" s="1"/>
  <c r="I450" i="11"/>
  <c r="N450" i="13" s="1"/>
  <c r="N450" i="14" s="1"/>
  <c r="I449" i="11"/>
  <c r="N449" i="13" s="1"/>
  <c r="N449" i="14" s="1"/>
  <c r="I448" i="11"/>
  <c r="N448" i="13" s="1"/>
  <c r="N448" i="14" s="1"/>
  <c r="I447" i="11"/>
  <c r="N447" i="13" s="1"/>
  <c r="N447" i="14" s="1"/>
  <c r="I446" i="11"/>
  <c r="N446" i="13" s="1"/>
  <c r="N446" i="14" s="1"/>
  <c r="I445" i="11"/>
  <c r="N445" i="13" s="1"/>
  <c r="N445" i="14" s="1"/>
  <c r="I444" i="11"/>
  <c r="N444" i="13" s="1"/>
  <c r="N444" i="14" s="1"/>
  <c r="I443" i="11"/>
  <c r="N443" i="13" s="1"/>
  <c r="N443" i="14" s="1"/>
  <c r="I442" i="11"/>
  <c r="N442" i="13" s="1"/>
  <c r="N442" i="14" s="1"/>
  <c r="I441" i="11"/>
  <c r="N441" i="13" s="1"/>
  <c r="N441" i="14" s="1"/>
  <c r="I440" i="11"/>
  <c r="N440" i="13" s="1"/>
  <c r="N440" i="14" s="1"/>
  <c r="I439" i="11"/>
  <c r="N439" i="13" s="1"/>
  <c r="N439" i="14" s="1"/>
  <c r="I438" i="11"/>
  <c r="N438" i="13" s="1"/>
  <c r="N438" i="14" s="1"/>
  <c r="I437" i="11"/>
  <c r="N437" i="13" s="1"/>
  <c r="N437" i="14" s="1"/>
  <c r="I436" i="11"/>
  <c r="N436" i="13" s="1"/>
  <c r="N436" i="14" s="1"/>
  <c r="I435" i="11"/>
  <c r="N435" i="13" s="1"/>
  <c r="N435" i="14" s="1"/>
  <c r="I434" i="11"/>
  <c r="N434" i="13" s="1"/>
  <c r="N434" i="14" s="1"/>
  <c r="I433" i="11"/>
  <c r="N433" i="13" s="1"/>
  <c r="N433" i="14" s="1"/>
  <c r="I432" i="11"/>
  <c r="N432" i="13" s="1"/>
  <c r="N432" i="14" s="1"/>
  <c r="I431" i="11"/>
  <c r="N431" i="13" s="1"/>
  <c r="N431" i="14" s="1"/>
  <c r="I430" i="11"/>
  <c r="N430" i="13" s="1"/>
  <c r="N430" i="14" s="1"/>
  <c r="I429" i="11"/>
  <c r="N429" i="13" s="1"/>
  <c r="N429" i="14" s="1"/>
  <c r="I428" i="11"/>
  <c r="N428" i="13" s="1"/>
  <c r="N428" i="14" s="1"/>
  <c r="I427" i="11"/>
  <c r="N427" i="13" s="1"/>
  <c r="N427" i="14" s="1"/>
  <c r="I426" i="11"/>
  <c r="N426" i="13" s="1"/>
  <c r="N426" i="14" s="1"/>
  <c r="I425" i="11"/>
  <c r="N425" i="13" s="1"/>
  <c r="N425" i="14" s="1"/>
  <c r="I424" i="11"/>
  <c r="N424" i="13" s="1"/>
  <c r="N424" i="14" s="1"/>
  <c r="I423" i="11"/>
  <c r="N423" i="13" s="1"/>
  <c r="N423" i="14" s="1"/>
  <c r="I422" i="11"/>
  <c r="N422" i="13" s="1"/>
  <c r="N422" i="14" s="1"/>
  <c r="I421" i="11"/>
  <c r="N421" i="13" s="1"/>
  <c r="N421" i="14" s="1"/>
  <c r="I420" i="11"/>
  <c r="N420" i="13" s="1"/>
  <c r="N420" i="14" s="1"/>
  <c r="I419" i="11"/>
  <c r="N419" i="13" s="1"/>
  <c r="N419" i="14" s="1"/>
  <c r="I418" i="11"/>
  <c r="N418" i="13" s="1"/>
  <c r="N418" i="14" s="1"/>
  <c r="I417" i="11"/>
  <c r="N417" i="13" s="1"/>
  <c r="N417" i="14" s="1"/>
  <c r="I416" i="11"/>
  <c r="N416" i="13" s="1"/>
  <c r="N416" i="14" s="1"/>
  <c r="I415" i="11"/>
  <c r="N415" i="13" s="1"/>
  <c r="N415" i="14" s="1"/>
  <c r="I414" i="11"/>
  <c r="N414" i="13" s="1"/>
  <c r="N414" i="14" s="1"/>
  <c r="I413" i="11"/>
  <c r="N413" i="13" s="1"/>
  <c r="N413" i="14" s="1"/>
  <c r="I412" i="11"/>
  <c r="N412" i="13" s="1"/>
  <c r="N412" i="14" s="1"/>
  <c r="I411" i="11"/>
  <c r="N411" i="13" s="1"/>
  <c r="N411" i="14" s="1"/>
  <c r="I410" i="11"/>
  <c r="N410" i="13" s="1"/>
  <c r="N410" i="14" s="1"/>
  <c r="I409" i="11"/>
  <c r="N409" i="13" s="1"/>
  <c r="N409" i="14" s="1"/>
  <c r="I408" i="11"/>
  <c r="N408" i="13" s="1"/>
  <c r="N408" i="14" s="1"/>
  <c r="I407" i="11"/>
  <c r="N407" i="13" s="1"/>
  <c r="N407" i="14" s="1"/>
  <c r="I406" i="11"/>
  <c r="N406" i="13" s="1"/>
  <c r="N406" i="14" s="1"/>
  <c r="I405" i="11"/>
  <c r="N405" i="13" s="1"/>
  <c r="N405" i="14" s="1"/>
  <c r="I404" i="11"/>
  <c r="N404" i="13" s="1"/>
  <c r="N404" i="14" s="1"/>
  <c r="I403" i="11"/>
  <c r="N403" i="13" s="1"/>
  <c r="N403" i="14" s="1"/>
  <c r="I402" i="11"/>
  <c r="N402" i="13" s="1"/>
  <c r="N402" i="14" s="1"/>
  <c r="I401" i="11"/>
  <c r="N401" i="13" s="1"/>
  <c r="N401" i="14" s="1"/>
  <c r="I400" i="11"/>
  <c r="N400" i="13" s="1"/>
  <c r="N400" i="14" s="1"/>
  <c r="I399" i="11"/>
  <c r="N399" i="13" s="1"/>
  <c r="N399" i="14" s="1"/>
  <c r="I398" i="11"/>
  <c r="N398" i="13" s="1"/>
  <c r="N398" i="14" s="1"/>
  <c r="I397" i="11"/>
  <c r="N397" i="13" s="1"/>
  <c r="N397" i="14" s="1"/>
  <c r="I396" i="11"/>
  <c r="N396" i="13" s="1"/>
  <c r="N396" i="14" s="1"/>
  <c r="I395" i="11"/>
  <c r="N395" i="13" s="1"/>
  <c r="N395" i="14" s="1"/>
  <c r="I394" i="11"/>
  <c r="N394" i="13" s="1"/>
  <c r="N394" i="14" s="1"/>
  <c r="I393" i="11"/>
  <c r="N393" i="13" s="1"/>
  <c r="N393" i="14" s="1"/>
  <c r="I392" i="11"/>
  <c r="N392" i="13" s="1"/>
  <c r="N392" i="14" s="1"/>
  <c r="I391" i="11"/>
  <c r="N391" i="13" s="1"/>
  <c r="N391" i="14" s="1"/>
  <c r="I390" i="11"/>
  <c r="N390" i="13" s="1"/>
  <c r="N390" i="14" s="1"/>
  <c r="I389" i="11"/>
  <c r="N389" i="13" s="1"/>
  <c r="N389" i="14" s="1"/>
  <c r="I388" i="11"/>
  <c r="N388" i="13" s="1"/>
  <c r="N388" i="14" s="1"/>
  <c r="I387" i="11"/>
  <c r="N387" i="13" s="1"/>
  <c r="N387" i="14" s="1"/>
  <c r="I386" i="11"/>
  <c r="N386" i="13" s="1"/>
  <c r="N386" i="14" s="1"/>
  <c r="I385" i="11"/>
  <c r="N385" i="13" s="1"/>
  <c r="N385" i="14" s="1"/>
  <c r="I384" i="11"/>
  <c r="N384" i="13" s="1"/>
  <c r="N384" i="14" s="1"/>
  <c r="I383" i="11"/>
  <c r="N383" i="13" s="1"/>
  <c r="N383" i="14" s="1"/>
  <c r="I382" i="11"/>
  <c r="N382" i="13" s="1"/>
  <c r="N382" i="14" s="1"/>
  <c r="I381" i="11"/>
  <c r="N381" i="13" s="1"/>
  <c r="N381" i="14" s="1"/>
  <c r="I380" i="11"/>
  <c r="N380" i="13" s="1"/>
  <c r="N380" i="14" s="1"/>
  <c r="I379" i="11"/>
  <c r="N379" i="13" s="1"/>
  <c r="N379" i="14" s="1"/>
  <c r="I378" i="11"/>
  <c r="N378" i="13" s="1"/>
  <c r="N378" i="14" s="1"/>
  <c r="I377" i="11"/>
  <c r="N377" i="13" s="1"/>
  <c r="N377" i="14" s="1"/>
  <c r="I376" i="11"/>
  <c r="N376" i="13" s="1"/>
  <c r="N376" i="14" s="1"/>
  <c r="I375" i="11"/>
  <c r="N375" i="13" s="1"/>
  <c r="N375" i="14" s="1"/>
  <c r="I374" i="11"/>
  <c r="N374" i="13" s="1"/>
  <c r="N374" i="14" s="1"/>
  <c r="I373" i="11"/>
  <c r="N373" i="13" s="1"/>
  <c r="N373" i="14" s="1"/>
  <c r="I372" i="11"/>
  <c r="N372" i="13" s="1"/>
  <c r="N372" i="14" s="1"/>
  <c r="I371" i="11"/>
  <c r="N371" i="13" s="1"/>
  <c r="N371" i="14" s="1"/>
  <c r="I370" i="11"/>
  <c r="N370" i="13" s="1"/>
  <c r="N370" i="14" s="1"/>
  <c r="I369" i="11"/>
  <c r="N369" i="13" s="1"/>
  <c r="N369" i="14" s="1"/>
  <c r="I368" i="11"/>
  <c r="N368" i="13" s="1"/>
  <c r="N368" i="14" s="1"/>
  <c r="I367" i="11"/>
  <c r="N367" i="13" s="1"/>
  <c r="N367" i="14" s="1"/>
  <c r="I366" i="11"/>
  <c r="N366" i="13" s="1"/>
  <c r="N366" i="14" s="1"/>
  <c r="I365" i="11"/>
  <c r="N365" i="13" s="1"/>
  <c r="N365" i="14" s="1"/>
  <c r="I364" i="11"/>
  <c r="N364" i="13" s="1"/>
  <c r="N364" i="14" s="1"/>
  <c r="I363" i="11"/>
  <c r="N363" i="13" s="1"/>
  <c r="N363" i="14" s="1"/>
  <c r="I362" i="11"/>
  <c r="N362" i="13" s="1"/>
  <c r="N362" i="14" s="1"/>
  <c r="I361" i="11"/>
  <c r="N361" i="13" s="1"/>
  <c r="N361" i="14" s="1"/>
  <c r="I360" i="11"/>
  <c r="N360" i="13" s="1"/>
  <c r="N360" i="14" s="1"/>
  <c r="I359" i="11"/>
  <c r="N359" i="13" s="1"/>
  <c r="N359" i="14" s="1"/>
  <c r="I358" i="11"/>
  <c r="N358" i="13" s="1"/>
  <c r="N358" i="14" s="1"/>
  <c r="I357" i="11"/>
  <c r="N357" i="13" s="1"/>
  <c r="N357" i="14" s="1"/>
  <c r="I356" i="11"/>
  <c r="N356" i="13" s="1"/>
  <c r="N356" i="14" s="1"/>
  <c r="I355" i="11"/>
  <c r="N355" i="13" s="1"/>
  <c r="N355" i="14" s="1"/>
  <c r="I354" i="11"/>
  <c r="N354" i="13" s="1"/>
  <c r="N354" i="14" s="1"/>
  <c r="I353" i="11"/>
  <c r="N353" i="13" s="1"/>
  <c r="N353" i="14" s="1"/>
  <c r="I352" i="11"/>
  <c r="N352" i="13" s="1"/>
  <c r="N352" i="14" s="1"/>
  <c r="I351" i="11"/>
  <c r="N351" i="13" s="1"/>
  <c r="N351" i="14" s="1"/>
  <c r="I350" i="11"/>
  <c r="N350" i="13" s="1"/>
  <c r="N350" i="14" s="1"/>
  <c r="I349" i="11"/>
  <c r="N349" i="13" s="1"/>
  <c r="N349" i="14" s="1"/>
  <c r="I348" i="11"/>
  <c r="N348" i="13" s="1"/>
  <c r="N348" i="14" s="1"/>
  <c r="I347" i="11"/>
  <c r="N347" i="13" s="1"/>
  <c r="N347" i="14" s="1"/>
  <c r="I346" i="11"/>
  <c r="N346" i="13" s="1"/>
  <c r="N346" i="14" s="1"/>
  <c r="I345" i="11"/>
  <c r="N345" i="13" s="1"/>
  <c r="N345" i="14" s="1"/>
  <c r="I344" i="11"/>
  <c r="N344" i="13" s="1"/>
  <c r="N344" i="14" s="1"/>
  <c r="I343" i="11"/>
  <c r="N343" i="13" s="1"/>
  <c r="N343" i="14" s="1"/>
  <c r="I342" i="11"/>
  <c r="N342" i="13" s="1"/>
  <c r="N342" i="14" s="1"/>
  <c r="I341" i="11"/>
  <c r="N341" i="13" s="1"/>
  <c r="N341" i="14" s="1"/>
  <c r="I340" i="11"/>
  <c r="N340" i="13" s="1"/>
  <c r="N340" i="14" s="1"/>
  <c r="I339" i="11"/>
  <c r="N339" i="13" s="1"/>
  <c r="N339" i="14" s="1"/>
  <c r="I338" i="11"/>
  <c r="N338" i="13" s="1"/>
  <c r="N338" i="14" s="1"/>
  <c r="I337" i="11"/>
  <c r="N337" i="13" s="1"/>
  <c r="N337" i="14" s="1"/>
  <c r="I336" i="11"/>
  <c r="N336" i="13" s="1"/>
  <c r="N336" i="14" s="1"/>
  <c r="I335" i="11"/>
  <c r="N335" i="13" s="1"/>
  <c r="N335" i="14" s="1"/>
  <c r="I334" i="11"/>
  <c r="N334" i="13" s="1"/>
  <c r="N334" i="14" s="1"/>
  <c r="I333" i="11"/>
  <c r="N333" i="13" s="1"/>
  <c r="N333" i="14" s="1"/>
  <c r="I332" i="11"/>
  <c r="N332" i="13" s="1"/>
  <c r="N332" i="14" s="1"/>
  <c r="I331" i="11"/>
  <c r="N331" i="13" s="1"/>
  <c r="N331" i="14" s="1"/>
  <c r="I330" i="11"/>
  <c r="N330" i="13" s="1"/>
  <c r="N330" i="14" s="1"/>
  <c r="I329" i="11"/>
  <c r="N329" i="13" s="1"/>
  <c r="N329" i="14" s="1"/>
  <c r="I328" i="11"/>
  <c r="N328" i="13" s="1"/>
  <c r="N328" i="14" s="1"/>
  <c r="I327" i="11"/>
  <c r="N327" i="13" s="1"/>
  <c r="N327" i="14" s="1"/>
  <c r="I326" i="11"/>
  <c r="N326" i="13" s="1"/>
  <c r="N326" i="14" s="1"/>
  <c r="I325" i="11"/>
  <c r="N325" i="13" s="1"/>
  <c r="N325" i="14" s="1"/>
  <c r="I324" i="11"/>
  <c r="N324" i="13" s="1"/>
  <c r="N324" i="14" s="1"/>
  <c r="I323" i="11"/>
  <c r="N323" i="13" s="1"/>
  <c r="N323" i="14" s="1"/>
  <c r="I322" i="11"/>
  <c r="N322" i="13" s="1"/>
  <c r="N322" i="14" s="1"/>
  <c r="I321" i="11"/>
  <c r="N321" i="13" s="1"/>
  <c r="N321" i="14" s="1"/>
  <c r="I320" i="11"/>
  <c r="N320" i="13" s="1"/>
  <c r="N320" i="14" s="1"/>
  <c r="I319" i="11"/>
  <c r="N319" i="13" s="1"/>
  <c r="N319" i="14" s="1"/>
  <c r="I318" i="11"/>
  <c r="N318" i="13" s="1"/>
  <c r="N318" i="14" s="1"/>
  <c r="I317" i="11"/>
  <c r="N317" i="13" s="1"/>
  <c r="N317" i="14" s="1"/>
  <c r="I316" i="11"/>
  <c r="N316" i="13" s="1"/>
  <c r="N316" i="14" s="1"/>
  <c r="I315" i="11"/>
  <c r="N315" i="13" s="1"/>
  <c r="N315" i="14" s="1"/>
  <c r="I314" i="11"/>
  <c r="N314" i="13" s="1"/>
  <c r="N314" i="14" s="1"/>
  <c r="I313" i="11"/>
  <c r="N313" i="13" s="1"/>
  <c r="N313" i="14" s="1"/>
  <c r="I312" i="11"/>
  <c r="N312" i="13" s="1"/>
  <c r="N312" i="14" s="1"/>
  <c r="I311" i="11"/>
  <c r="N311" i="13" s="1"/>
  <c r="N311" i="14" s="1"/>
  <c r="I310" i="11"/>
  <c r="N310" i="13" s="1"/>
  <c r="N310" i="14" s="1"/>
  <c r="I309" i="11"/>
  <c r="N309" i="13" s="1"/>
  <c r="N309" i="14" s="1"/>
  <c r="I308" i="11"/>
  <c r="N308" i="13" s="1"/>
  <c r="N308" i="14" s="1"/>
  <c r="I307" i="11"/>
  <c r="N307" i="13" s="1"/>
  <c r="N307" i="14" s="1"/>
  <c r="I306" i="11"/>
  <c r="N306" i="13" s="1"/>
  <c r="N306" i="14" s="1"/>
  <c r="I305" i="11"/>
  <c r="N305" i="13" s="1"/>
  <c r="N305" i="14" s="1"/>
  <c r="I304" i="11"/>
  <c r="N304" i="13" s="1"/>
  <c r="N304" i="14" s="1"/>
  <c r="I303" i="11"/>
  <c r="N303" i="13" s="1"/>
  <c r="N303" i="14" s="1"/>
  <c r="I302" i="11"/>
  <c r="N302" i="13" s="1"/>
  <c r="N302" i="14" s="1"/>
  <c r="I301" i="11"/>
  <c r="N301" i="13" s="1"/>
  <c r="N301" i="14" s="1"/>
  <c r="I300" i="11"/>
  <c r="N300" i="13" s="1"/>
  <c r="N300" i="14" s="1"/>
  <c r="I299" i="11"/>
  <c r="N299" i="13" s="1"/>
  <c r="N299" i="14" s="1"/>
  <c r="I298" i="11"/>
  <c r="N298" i="13" s="1"/>
  <c r="N298" i="14" s="1"/>
  <c r="I297" i="11"/>
  <c r="N297" i="13" s="1"/>
  <c r="N297" i="14" s="1"/>
  <c r="I296" i="11"/>
  <c r="N296" i="13" s="1"/>
  <c r="N296" i="14" s="1"/>
  <c r="I295" i="11"/>
  <c r="N295" i="13" s="1"/>
  <c r="N295" i="14" s="1"/>
  <c r="I294" i="11"/>
  <c r="N294" i="13" s="1"/>
  <c r="N294" i="14" s="1"/>
  <c r="I293" i="11"/>
  <c r="N293" i="13" s="1"/>
  <c r="N293" i="14" s="1"/>
  <c r="I292" i="11"/>
  <c r="N292" i="13" s="1"/>
  <c r="N292" i="14" s="1"/>
  <c r="I291" i="11"/>
  <c r="N291" i="13" s="1"/>
  <c r="N291" i="14" s="1"/>
  <c r="I290" i="11"/>
  <c r="N290" i="13" s="1"/>
  <c r="N290" i="14" s="1"/>
  <c r="I289" i="11"/>
  <c r="N289" i="13" s="1"/>
  <c r="N289" i="14" s="1"/>
  <c r="I288" i="11"/>
  <c r="N288" i="13" s="1"/>
  <c r="N288" i="14" s="1"/>
  <c r="I287" i="11"/>
  <c r="N287" i="13" s="1"/>
  <c r="N287" i="14" s="1"/>
  <c r="I286" i="11"/>
  <c r="N286" i="13" s="1"/>
  <c r="N286" i="14" s="1"/>
  <c r="I285" i="11"/>
  <c r="N285" i="13" s="1"/>
  <c r="N285" i="14" s="1"/>
  <c r="I284" i="11"/>
  <c r="N284" i="13" s="1"/>
  <c r="N284" i="14" s="1"/>
  <c r="I283" i="11"/>
  <c r="N283" i="13" s="1"/>
  <c r="N283" i="14" s="1"/>
  <c r="I282" i="11"/>
  <c r="N282" i="13" s="1"/>
  <c r="N282" i="14" s="1"/>
  <c r="I281" i="11"/>
  <c r="N281" i="13" s="1"/>
  <c r="N281" i="14" s="1"/>
  <c r="I280" i="11"/>
  <c r="N280" i="13" s="1"/>
  <c r="N280" i="14" s="1"/>
  <c r="I279" i="11"/>
  <c r="N279" i="13" s="1"/>
  <c r="N279" i="14" s="1"/>
  <c r="I278" i="11"/>
  <c r="N278" i="13" s="1"/>
  <c r="N278" i="14" s="1"/>
  <c r="I277" i="11"/>
  <c r="N277" i="13" s="1"/>
  <c r="N277" i="14" s="1"/>
  <c r="I276" i="11"/>
  <c r="N276" i="13" s="1"/>
  <c r="N276" i="14" s="1"/>
  <c r="I275" i="11"/>
  <c r="N275" i="13" s="1"/>
  <c r="N275" i="14" s="1"/>
  <c r="I274" i="11"/>
  <c r="N274" i="13" s="1"/>
  <c r="N274" i="14" s="1"/>
  <c r="I273" i="11"/>
  <c r="N273" i="13" s="1"/>
  <c r="N273" i="14" s="1"/>
  <c r="I272" i="11"/>
  <c r="N272" i="13" s="1"/>
  <c r="N272" i="14" s="1"/>
  <c r="I271" i="11"/>
  <c r="N271" i="13" s="1"/>
  <c r="N271" i="14" s="1"/>
  <c r="I270" i="11"/>
  <c r="N270" i="13" s="1"/>
  <c r="N270" i="14" s="1"/>
  <c r="I269" i="11"/>
  <c r="N269" i="13" s="1"/>
  <c r="N269" i="14" s="1"/>
  <c r="I268" i="11"/>
  <c r="N268" i="13" s="1"/>
  <c r="N268" i="14" s="1"/>
  <c r="I267" i="11"/>
  <c r="N267" i="13" s="1"/>
  <c r="N267" i="14" s="1"/>
  <c r="I266" i="11"/>
  <c r="N266" i="13" s="1"/>
  <c r="N266" i="14" s="1"/>
  <c r="I265" i="11"/>
  <c r="N265" i="13" s="1"/>
  <c r="N265" i="14" s="1"/>
  <c r="I264" i="11"/>
  <c r="N264" i="13" s="1"/>
  <c r="N264" i="14" s="1"/>
  <c r="I263" i="11"/>
  <c r="N263" i="13" s="1"/>
  <c r="N263" i="14" s="1"/>
  <c r="I262" i="11"/>
  <c r="N262" i="13" s="1"/>
  <c r="N262" i="14" s="1"/>
  <c r="I261" i="11"/>
  <c r="N261" i="13" s="1"/>
  <c r="N261" i="14" s="1"/>
  <c r="I260" i="11"/>
  <c r="N260" i="13" s="1"/>
  <c r="N260" i="14" s="1"/>
  <c r="I259" i="11"/>
  <c r="N259" i="13" s="1"/>
  <c r="N259" i="14" s="1"/>
  <c r="I258" i="11"/>
  <c r="N258" i="13" s="1"/>
  <c r="N258" i="14" s="1"/>
  <c r="I257" i="11"/>
  <c r="N257" i="13" s="1"/>
  <c r="N257" i="14" s="1"/>
  <c r="I256" i="11"/>
  <c r="N256" i="13" s="1"/>
  <c r="N256" i="14" s="1"/>
  <c r="I255" i="11"/>
  <c r="N255" i="13" s="1"/>
  <c r="N255" i="14" s="1"/>
  <c r="I254" i="11"/>
  <c r="N254" i="13" s="1"/>
  <c r="N254" i="14" s="1"/>
  <c r="I253" i="11"/>
  <c r="N253" i="13" s="1"/>
  <c r="N253" i="14" s="1"/>
  <c r="I252" i="11"/>
  <c r="N252" i="13" s="1"/>
  <c r="N252" i="14" s="1"/>
  <c r="I251" i="11"/>
  <c r="N251" i="13" s="1"/>
  <c r="N251" i="14" s="1"/>
  <c r="I250" i="11"/>
  <c r="N250" i="13" s="1"/>
  <c r="N250" i="14" s="1"/>
  <c r="I249" i="11"/>
  <c r="N249" i="13" s="1"/>
  <c r="N249" i="14" s="1"/>
  <c r="I248" i="11"/>
  <c r="N248" i="13" s="1"/>
  <c r="N248" i="14" s="1"/>
  <c r="I247" i="11"/>
  <c r="N247" i="13" s="1"/>
  <c r="N247" i="14" s="1"/>
  <c r="I246" i="11"/>
  <c r="N246" i="13" s="1"/>
  <c r="N246" i="14" s="1"/>
  <c r="I245" i="11"/>
  <c r="N245" i="13" s="1"/>
  <c r="N245" i="14" s="1"/>
  <c r="I244" i="11"/>
  <c r="N244" i="13" s="1"/>
  <c r="N244" i="14" s="1"/>
  <c r="I243" i="11"/>
  <c r="N243" i="13" s="1"/>
  <c r="N243" i="14" s="1"/>
  <c r="I242" i="11"/>
  <c r="N242" i="13" s="1"/>
  <c r="N242" i="14" s="1"/>
  <c r="I241" i="11"/>
  <c r="N241" i="13" s="1"/>
  <c r="N241" i="14" s="1"/>
  <c r="I240" i="11"/>
  <c r="N240" i="13" s="1"/>
  <c r="N240" i="14" s="1"/>
  <c r="I239" i="11"/>
  <c r="N239" i="13" s="1"/>
  <c r="N239" i="14" s="1"/>
  <c r="I238" i="11"/>
  <c r="N238" i="13" s="1"/>
  <c r="N238" i="14" s="1"/>
  <c r="I237" i="11"/>
  <c r="N237" i="13" s="1"/>
  <c r="N237" i="14" s="1"/>
  <c r="I236" i="11"/>
  <c r="N236" i="13" s="1"/>
  <c r="N236" i="14" s="1"/>
  <c r="I235" i="11"/>
  <c r="N235" i="13" s="1"/>
  <c r="N235" i="14" s="1"/>
  <c r="I234" i="11"/>
  <c r="N234" i="13" s="1"/>
  <c r="N234" i="14" s="1"/>
  <c r="I233" i="11"/>
  <c r="N233" i="13" s="1"/>
  <c r="N233" i="14" s="1"/>
  <c r="I232" i="11"/>
  <c r="N232" i="13" s="1"/>
  <c r="N232" i="14" s="1"/>
  <c r="I231" i="11"/>
  <c r="N231" i="13" s="1"/>
  <c r="N231" i="14" s="1"/>
  <c r="I230" i="11"/>
  <c r="N230" i="13" s="1"/>
  <c r="N230" i="14" s="1"/>
  <c r="I229" i="11"/>
  <c r="N229" i="13" s="1"/>
  <c r="N229" i="14" s="1"/>
  <c r="I228" i="11"/>
  <c r="N228" i="13" s="1"/>
  <c r="N228" i="14" s="1"/>
  <c r="I227" i="11"/>
  <c r="N227" i="13" s="1"/>
  <c r="N227" i="14" s="1"/>
  <c r="I226" i="11"/>
  <c r="N226" i="13" s="1"/>
  <c r="N226" i="14" s="1"/>
  <c r="I225" i="11"/>
  <c r="N225" i="13" s="1"/>
  <c r="N225" i="14" s="1"/>
  <c r="I224" i="11"/>
  <c r="N224" i="13" s="1"/>
  <c r="N224" i="14" s="1"/>
  <c r="I223" i="11"/>
  <c r="N223" i="13" s="1"/>
  <c r="N223" i="14" s="1"/>
  <c r="I222" i="11"/>
  <c r="N222" i="13" s="1"/>
  <c r="N222" i="14" s="1"/>
  <c r="I221" i="11"/>
  <c r="N221" i="13" s="1"/>
  <c r="N221" i="14" s="1"/>
  <c r="I220" i="11"/>
  <c r="N220" i="13" s="1"/>
  <c r="N220" i="14" s="1"/>
  <c r="I219" i="11"/>
  <c r="N219" i="13" s="1"/>
  <c r="N219" i="14" s="1"/>
  <c r="I218" i="11"/>
  <c r="N218" i="13" s="1"/>
  <c r="N218" i="14" s="1"/>
  <c r="I217" i="11"/>
  <c r="N217" i="13" s="1"/>
  <c r="N217" i="14" s="1"/>
  <c r="I216" i="11"/>
  <c r="N216" i="13" s="1"/>
  <c r="N216" i="14" s="1"/>
  <c r="I215" i="11"/>
  <c r="N215" i="13" s="1"/>
  <c r="N215" i="14" s="1"/>
  <c r="I214" i="11"/>
  <c r="N214" i="13" s="1"/>
  <c r="N214" i="14" s="1"/>
  <c r="I213" i="11"/>
  <c r="N213" i="13" s="1"/>
  <c r="N213" i="14" s="1"/>
  <c r="I212" i="11"/>
  <c r="N212" i="13" s="1"/>
  <c r="N212" i="14" s="1"/>
  <c r="I211" i="11"/>
  <c r="N211" i="13" s="1"/>
  <c r="N211" i="14" s="1"/>
  <c r="I210" i="11"/>
  <c r="N210" i="13" s="1"/>
  <c r="N210" i="14" s="1"/>
  <c r="I209" i="11"/>
  <c r="N209" i="13" s="1"/>
  <c r="N209" i="14" s="1"/>
  <c r="I208" i="11"/>
  <c r="N208" i="13" s="1"/>
  <c r="N208" i="14" s="1"/>
  <c r="I207" i="11"/>
  <c r="N207" i="13" s="1"/>
  <c r="N207" i="14" s="1"/>
  <c r="I206" i="11"/>
  <c r="N206" i="13" s="1"/>
  <c r="N206" i="14" s="1"/>
  <c r="I205" i="11"/>
  <c r="N205" i="13" s="1"/>
  <c r="N205" i="14" s="1"/>
  <c r="I204" i="11"/>
  <c r="N204" i="13" s="1"/>
  <c r="N204" i="14" s="1"/>
  <c r="I203" i="11"/>
  <c r="N203" i="13" s="1"/>
  <c r="N203" i="14" s="1"/>
  <c r="I202" i="11"/>
  <c r="N202" i="13" s="1"/>
  <c r="N202" i="14" s="1"/>
  <c r="I201" i="11"/>
  <c r="N201" i="13" s="1"/>
  <c r="N201" i="14" s="1"/>
  <c r="I200" i="11"/>
  <c r="N200" i="13" s="1"/>
  <c r="N200" i="14" s="1"/>
  <c r="I199" i="11"/>
  <c r="N199" i="13" s="1"/>
  <c r="N199" i="14" s="1"/>
  <c r="I198" i="11"/>
  <c r="N198" i="13" s="1"/>
  <c r="N198" i="14" s="1"/>
  <c r="I197" i="11"/>
  <c r="N197" i="13" s="1"/>
  <c r="N197" i="14" s="1"/>
  <c r="I196" i="11"/>
  <c r="N196" i="13" s="1"/>
  <c r="N196" i="14" s="1"/>
  <c r="I195" i="11"/>
  <c r="N195" i="13" s="1"/>
  <c r="N195" i="14" s="1"/>
  <c r="I194" i="11"/>
  <c r="N194" i="13" s="1"/>
  <c r="N194" i="14" s="1"/>
  <c r="I193" i="11"/>
  <c r="N193" i="13" s="1"/>
  <c r="N193" i="14" s="1"/>
  <c r="I192" i="11"/>
  <c r="N192" i="13" s="1"/>
  <c r="N192" i="14" s="1"/>
  <c r="I191" i="11"/>
  <c r="N191" i="13" s="1"/>
  <c r="N191" i="14" s="1"/>
  <c r="I190" i="11"/>
  <c r="N190" i="13" s="1"/>
  <c r="N190" i="14" s="1"/>
  <c r="I189" i="11"/>
  <c r="N189" i="13" s="1"/>
  <c r="N189" i="14" s="1"/>
  <c r="I188" i="11"/>
  <c r="N188" i="13" s="1"/>
  <c r="N188" i="14" s="1"/>
  <c r="I187" i="11"/>
  <c r="N187" i="13" s="1"/>
  <c r="N187" i="14" s="1"/>
  <c r="I186" i="11"/>
  <c r="N186" i="13" s="1"/>
  <c r="N186" i="14" s="1"/>
  <c r="I185" i="11"/>
  <c r="N185" i="13" s="1"/>
  <c r="N185" i="14" s="1"/>
  <c r="I184" i="11"/>
  <c r="N184" i="13" s="1"/>
  <c r="N184" i="14" s="1"/>
  <c r="I183" i="11"/>
  <c r="N183" i="13" s="1"/>
  <c r="N183" i="14" s="1"/>
  <c r="I182" i="11"/>
  <c r="N182" i="13" s="1"/>
  <c r="N182" i="14" s="1"/>
  <c r="I181" i="11"/>
  <c r="N181" i="13" s="1"/>
  <c r="N181" i="14" s="1"/>
  <c r="I180" i="11"/>
  <c r="N180" i="13" s="1"/>
  <c r="N180" i="14" s="1"/>
  <c r="I179" i="11"/>
  <c r="N179" i="13" s="1"/>
  <c r="N179" i="14" s="1"/>
  <c r="I178" i="11"/>
  <c r="N178" i="13" s="1"/>
  <c r="N178" i="14" s="1"/>
  <c r="I177" i="11"/>
  <c r="N177" i="13" s="1"/>
  <c r="N177" i="14" s="1"/>
  <c r="I176" i="11"/>
  <c r="N176" i="13" s="1"/>
  <c r="N176" i="14" s="1"/>
  <c r="I175" i="11"/>
  <c r="N175" i="13" s="1"/>
  <c r="N175" i="14" s="1"/>
  <c r="I174" i="11"/>
  <c r="N174" i="13" s="1"/>
  <c r="N174" i="14" s="1"/>
  <c r="I173" i="11"/>
  <c r="N173" i="13" s="1"/>
  <c r="N173" i="14" s="1"/>
  <c r="I172" i="11"/>
  <c r="N172" i="13" s="1"/>
  <c r="N172" i="14" s="1"/>
  <c r="I171" i="11"/>
  <c r="N171" i="13" s="1"/>
  <c r="N171" i="14" s="1"/>
  <c r="I170" i="11"/>
  <c r="N170" i="13" s="1"/>
  <c r="N170" i="14" s="1"/>
  <c r="I169" i="11"/>
  <c r="N169" i="13" s="1"/>
  <c r="N169" i="14" s="1"/>
  <c r="I168" i="11"/>
  <c r="N168" i="13" s="1"/>
  <c r="N168" i="14" s="1"/>
  <c r="I167" i="11"/>
  <c r="N167" i="13" s="1"/>
  <c r="N167" i="14" s="1"/>
  <c r="I166" i="11"/>
  <c r="N166" i="13" s="1"/>
  <c r="N166" i="14" s="1"/>
  <c r="I165" i="11"/>
  <c r="N165" i="13" s="1"/>
  <c r="N165" i="14" s="1"/>
  <c r="I164" i="11"/>
  <c r="N164" i="13" s="1"/>
  <c r="N164" i="14" s="1"/>
  <c r="I163" i="11"/>
  <c r="N163" i="13" s="1"/>
  <c r="N163" i="14" s="1"/>
  <c r="I162" i="11"/>
  <c r="N162" i="13" s="1"/>
  <c r="N162" i="14" s="1"/>
  <c r="I161" i="11"/>
  <c r="N161" i="13" s="1"/>
  <c r="N161" i="14" s="1"/>
  <c r="I160" i="11"/>
  <c r="N160" i="13" s="1"/>
  <c r="N160" i="14" s="1"/>
  <c r="I159" i="11"/>
  <c r="N159" i="13" s="1"/>
  <c r="N159" i="14" s="1"/>
  <c r="I158" i="11"/>
  <c r="N158" i="13" s="1"/>
  <c r="N158" i="14" s="1"/>
  <c r="I157" i="11"/>
  <c r="N157" i="13" s="1"/>
  <c r="N157" i="14" s="1"/>
  <c r="I156" i="11"/>
  <c r="N156" i="13" s="1"/>
  <c r="N156" i="14" s="1"/>
  <c r="I155" i="11"/>
  <c r="N155" i="13" s="1"/>
  <c r="N155" i="14" s="1"/>
  <c r="I154" i="11"/>
  <c r="N154" i="13" s="1"/>
  <c r="N154" i="14" s="1"/>
  <c r="I153" i="11"/>
  <c r="N153" i="13" s="1"/>
  <c r="N153" i="14" s="1"/>
  <c r="I152" i="11"/>
  <c r="N152" i="13" s="1"/>
  <c r="N152" i="14" s="1"/>
  <c r="I151" i="11"/>
  <c r="N151" i="13" s="1"/>
  <c r="N151" i="14" s="1"/>
  <c r="I150" i="11"/>
  <c r="N150" i="13" s="1"/>
  <c r="N150" i="14" s="1"/>
  <c r="I149" i="11"/>
  <c r="N149" i="13" s="1"/>
  <c r="N149" i="14" s="1"/>
  <c r="I148" i="11"/>
  <c r="N148" i="13" s="1"/>
  <c r="N148" i="14" s="1"/>
  <c r="I147" i="11"/>
  <c r="N147" i="13" s="1"/>
  <c r="N147" i="14" s="1"/>
  <c r="I146" i="11"/>
  <c r="N146" i="13" s="1"/>
  <c r="N146" i="14" s="1"/>
  <c r="I145" i="11"/>
  <c r="N145" i="13" s="1"/>
  <c r="N145" i="14" s="1"/>
  <c r="I144" i="11"/>
  <c r="N144" i="13" s="1"/>
  <c r="N144" i="14" s="1"/>
  <c r="I143" i="11"/>
  <c r="N143" i="13" s="1"/>
  <c r="N143" i="14" s="1"/>
  <c r="I142" i="11"/>
  <c r="N142" i="13" s="1"/>
  <c r="N142" i="14" s="1"/>
  <c r="I141" i="11"/>
  <c r="N141" i="13" s="1"/>
  <c r="N141" i="14" s="1"/>
  <c r="I140" i="11"/>
  <c r="N140" i="13" s="1"/>
  <c r="N140" i="14" s="1"/>
  <c r="I139" i="11"/>
  <c r="N139" i="13" s="1"/>
  <c r="N139" i="14" s="1"/>
  <c r="I138" i="11"/>
  <c r="N138" i="13" s="1"/>
  <c r="N138" i="14" s="1"/>
  <c r="I137" i="11"/>
  <c r="N137" i="13" s="1"/>
  <c r="N137" i="14" s="1"/>
  <c r="I136" i="11"/>
  <c r="N136" i="13" s="1"/>
  <c r="N136" i="14" s="1"/>
  <c r="I135" i="11"/>
  <c r="N135" i="13" s="1"/>
  <c r="N135" i="14" s="1"/>
  <c r="I134" i="11"/>
  <c r="N134" i="13" s="1"/>
  <c r="N134" i="14" s="1"/>
  <c r="I133" i="11"/>
  <c r="N133" i="13" s="1"/>
  <c r="N133" i="14" s="1"/>
  <c r="I132" i="11"/>
  <c r="N132" i="13" s="1"/>
  <c r="N132" i="14" s="1"/>
  <c r="I131" i="11"/>
  <c r="N131" i="13" s="1"/>
  <c r="N131" i="14" s="1"/>
  <c r="I130" i="11"/>
  <c r="N130" i="13" s="1"/>
  <c r="N130" i="14" s="1"/>
  <c r="I129" i="11"/>
  <c r="N129" i="13" s="1"/>
  <c r="N129" i="14" s="1"/>
  <c r="I128" i="11"/>
  <c r="N128" i="13" s="1"/>
  <c r="N128" i="14" s="1"/>
  <c r="I127" i="11"/>
  <c r="N127" i="13" s="1"/>
  <c r="N127" i="14" s="1"/>
  <c r="I126" i="11"/>
  <c r="N126" i="13" s="1"/>
  <c r="N126" i="14" s="1"/>
  <c r="I125" i="11"/>
  <c r="N125" i="13" s="1"/>
  <c r="N125" i="14" s="1"/>
  <c r="I124" i="11"/>
  <c r="N124" i="13" s="1"/>
  <c r="N124" i="14" s="1"/>
  <c r="I123" i="11"/>
  <c r="N123" i="13" s="1"/>
  <c r="N123" i="14" s="1"/>
  <c r="I122" i="11"/>
  <c r="N122" i="13" s="1"/>
  <c r="N122" i="14" s="1"/>
  <c r="I121" i="11"/>
  <c r="N121" i="13" s="1"/>
  <c r="N121" i="14" s="1"/>
  <c r="I120" i="11"/>
  <c r="N120" i="13" s="1"/>
  <c r="N120" i="14" s="1"/>
  <c r="I119" i="11"/>
  <c r="N119" i="13" s="1"/>
  <c r="N119" i="14" s="1"/>
  <c r="I118" i="11"/>
  <c r="N118" i="13" s="1"/>
  <c r="N118" i="14" s="1"/>
  <c r="I117" i="11"/>
  <c r="N117" i="13" s="1"/>
  <c r="N117" i="14" s="1"/>
  <c r="I116" i="11"/>
  <c r="N116" i="13" s="1"/>
  <c r="N116" i="14" s="1"/>
  <c r="I115" i="11"/>
  <c r="N115" i="13" s="1"/>
  <c r="N115" i="14" s="1"/>
  <c r="I114" i="11"/>
  <c r="N114" i="13" s="1"/>
  <c r="N114" i="14" s="1"/>
  <c r="I113" i="11"/>
  <c r="N113" i="13" s="1"/>
  <c r="N113" i="14" s="1"/>
  <c r="I112" i="11"/>
  <c r="N112" i="13" s="1"/>
  <c r="N112" i="14" s="1"/>
  <c r="I111" i="11"/>
  <c r="N111" i="13" s="1"/>
  <c r="N111" i="14" s="1"/>
  <c r="I110" i="11"/>
  <c r="N110" i="13" s="1"/>
  <c r="N110" i="14" s="1"/>
  <c r="I109" i="11"/>
  <c r="N109" i="13" s="1"/>
  <c r="N109" i="14" s="1"/>
  <c r="I108" i="11"/>
  <c r="N108" i="13" s="1"/>
  <c r="N108" i="14" s="1"/>
  <c r="I107" i="11"/>
  <c r="N107" i="13" s="1"/>
  <c r="N107" i="14" s="1"/>
  <c r="I106" i="11"/>
  <c r="N106" i="13" s="1"/>
  <c r="N106" i="14" s="1"/>
  <c r="I105" i="11"/>
  <c r="N105" i="13" s="1"/>
  <c r="N105" i="14" s="1"/>
  <c r="I104" i="11"/>
  <c r="N104" i="13" s="1"/>
  <c r="N104" i="14" s="1"/>
  <c r="I103" i="11"/>
  <c r="N103" i="13" s="1"/>
  <c r="N103" i="14" s="1"/>
  <c r="I102" i="11"/>
  <c r="N102" i="13" s="1"/>
  <c r="N102" i="14" s="1"/>
  <c r="I101" i="11"/>
  <c r="N101" i="13" s="1"/>
  <c r="N101" i="14" s="1"/>
  <c r="I100" i="11"/>
  <c r="N100" i="13" s="1"/>
  <c r="N100" i="14" s="1"/>
  <c r="I99" i="11"/>
  <c r="N99" i="13" s="1"/>
  <c r="N99" i="14" s="1"/>
  <c r="I98" i="11"/>
  <c r="N98" i="13" s="1"/>
  <c r="N98" i="14" s="1"/>
  <c r="I97" i="11"/>
  <c r="N97" i="13" s="1"/>
  <c r="N97" i="14" s="1"/>
  <c r="I96" i="11"/>
  <c r="N96" i="13" s="1"/>
  <c r="N96" i="14" s="1"/>
  <c r="I95" i="11"/>
  <c r="N95" i="13" s="1"/>
  <c r="N95" i="14" s="1"/>
  <c r="I94" i="11"/>
  <c r="N94" i="13" s="1"/>
  <c r="N94" i="14" s="1"/>
  <c r="I93" i="11"/>
  <c r="N93" i="13" s="1"/>
  <c r="N93" i="14" s="1"/>
  <c r="I92" i="11"/>
  <c r="N92" i="13" s="1"/>
  <c r="N92" i="14" s="1"/>
  <c r="I91" i="11"/>
  <c r="N91" i="13" s="1"/>
  <c r="N91" i="14" s="1"/>
  <c r="I90" i="11"/>
  <c r="N90" i="13" s="1"/>
  <c r="N90" i="14" s="1"/>
  <c r="I89" i="11"/>
  <c r="N89" i="13" s="1"/>
  <c r="N89" i="14" s="1"/>
  <c r="I88" i="11"/>
  <c r="N88" i="13" s="1"/>
  <c r="N88" i="14" s="1"/>
  <c r="I87" i="11"/>
  <c r="N87" i="13" s="1"/>
  <c r="N87" i="14" s="1"/>
  <c r="I86" i="11"/>
  <c r="N86" i="13" s="1"/>
  <c r="N86" i="14" s="1"/>
  <c r="I85" i="11"/>
  <c r="N85" i="13" s="1"/>
  <c r="N85" i="14" s="1"/>
  <c r="I84" i="11"/>
  <c r="N84" i="13" s="1"/>
  <c r="N84" i="14" s="1"/>
  <c r="I83" i="11"/>
  <c r="N83" i="13" s="1"/>
  <c r="N83" i="14" s="1"/>
  <c r="I82" i="11"/>
  <c r="N82" i="13" s="1"/>
  <c r="N82" i="14" s="1"/>
  <c r="I81" i="11"/>
  <c r="N81" i="13" s="1"/>
  <c r="N81" i="14" s="1"/>
  <c r="I80" i="11"/>
  <c r="N80" i="13" s="1"/>
  <c r="N80" i="14" s="1"/>
  <c r="I79" i="11"/>
  <c r="N79" i="13" s="1"/>
  <c r="N79" i="14" s="1"/>
  <c r="I78" i="11"/>
  <c r="N78" i="13" s="1"/>
  <c r="N78" i="14" s="1"/>
  <c r="I77" i="11"/>
  <c r="N77" i="13" s="1"/>
  <c r="N77" i="14" s="1"/>
  <c r="I76" i="11"/>
  <c r="N76" i="13" s="1"/>
  <c r="N76" i="14" s="1"/>
  <c r="I75" i="11"/>
  <c r="N75" i="13" s="1"/>
  <c r="N75" i="14" s="1"/>
  <c r="I74" i="11"/>
  <c r="N74" i="13" s="1"/>
  <c r="N74" i="14" s="1"/>
  <c r="I73" i="11"/>
  <c r="N73" i="13" s="1"/>
  <c r="N73" i="14" s="1"/>
  <c r="I72" i="11"/>
  <c r="N72" i="13" s="1"/>
  <c r="N72" i="14" s="1"/>
  <c r="I71" i="11"/>
  <c r="N71" i="13" s="1"/>
  <c r="N71" i="14" s="1"/>
  <c r="I70" i="11"/>
  <c r="N70" i="13" s="1"/>
  <c r="N70" i="14" s="1"/>
  <c r="I69" i="11"/>
  <c r="N69" i="13" s="1"/>
  <c r="N69" i="14" s="1"/>
  <c r="I68" i="11"/>
  <c r="N68" i="13" s="1"/>
  <c r="N68" i="14" s="1"/>
  <c r="I67" i="11"/>
  <c r="N67" i="13" s="1"/>
  <c r="N67" i="14" s="1"/>
  <c r="I66" i="11"/>
  <c r="N66" i="13" s="1"/>
  <c r="N66" i="14" s="1"/>
  <c r="I65" i="11"/>
  <c r="N65" i="13" s="1"/>
  <c r="N65" i="14" s="1"/>
  <c r="I64" i="11"/>
  <c r="N64" i="13" s="1"/>
  <c r="N64" i="14" s="1"/>
  <c r="I63" i="11"/>
  <c r="N63" i="13" s="1"/>
  <c r="N63" i="14" s="1"/>
  <c r="I62" i="11"/>
  <c r="N62" i="13" s="1"/>
  <c r="N62" i="14" s="1"/>
  <c r="I61" i="11"/>
  <c r="N61" i="13" s="1"/>
  <c r="N61" i="14" s="1"/>
  <c r="I60" i="11"/>
  <c r="N60" i="13" s="1"/>
  <c r="N60" i="14" s="1"/>
  <c r="I59" i="11"/>
  <c r="N59" i="13" s="1"/>
  <c r="N59" i="14" s="1"/>
  <c r="I58" i="11"/>
  <c r="N58" i="13" s="1"/>
  <c r="N58" i="14" s="1"/>
  <c r="I57" i="11"/>
  <c r="N57" i="13" s="1"/>
  <c r="N57" i="14" s="1"/>
  <c r="I56" i="11"/>
  <c r="N56" i="13" s="1"/>
  <c r="N56" i="14" s="1"/>
  <c r="I55" i="11"/>
  <c r="N55" i="13" s="1"/>
  <c r="N55" i="14" s="1"/>
  <c r="I54" i="11"/>
  <c r="N54" i="13" s="1"/>
  <c r="N54" i="14" s="1"/>
  <c r="I53" i="11"/>
  <c r="N53" i="13" s="1"/>
  <c r="N53" i="14" s="1"/>
  <c r="I52" i="11"/>
  <c r="N52" i="13" s="1"/>
  <c r="N52" i="14" s="1"/>
  <c r="I51" i="11"/>
  <c r="N51" i="13" s="1"/>
  <c r="N51" i="14" s="1"/>
  <c r="I50" i="11"/>
  <c r="N50" i="13" s="1"/>
  <c r="N50" i="14" s="1"/>
  <c r="I49" i="11"/>
  <c r="N49" i="13" s="1"/>
  <c r="N49" i="14" s="1"/>
  <c r="I48" i="11"/>
  <c r="N48" i="13" s="1"/>
  <c r="N48" i="14" s="1"/>
  <c r="I47" i="11"/>
  <c r="N47" i="13" s="1"/>
  <c r="N47" i="14" s="1"/>
  <c r="I46" i="11"/>
  <c r="N46" i="13" s="1"/>
  <c r="N46" i="14" s="1"/>
  <c r="I45" i="11"/>
  <c r="N45" i="13" s="1"/>
  <c r="N45" i="14" s="1"/>
  <c r="I44" i="11"/>
  <c r="N44" i="13" s="1"/>
  <c r="N44" i="14" s="1"/>
  <c r="I43" i="11"/>
  <c r="N43" i="13" s="1"/>
  <c r="N43" i="14" s="1"/>
  <c r="I42" i="11"/>
  <c r="N42" i="13" s="1"/>
  <c r="N42" i="14" s="1"/>
  <c r="I41" i="11"/>
  <c r="N41" i="13" s="1"/>
  <c r="N41" i="14" s="1"/>
  <c r="I40" i="11"/>
  <c r="N40" i="13" s="1"/>
  <c r="N40" i="14" s="1"/>
  <c r="I39" i="11"/>
  <c r="N39" i="13" s="1"/>
  <c r="N39" i="14" s="1"/>
  <c r="I38" i="11"/>
  <c r="N38" i="13" s="1"/>
  <c r="N38" i="14" s="1"/>
  <c r="I37" i="11"/>
  <c r="N37" i="13" s="1"/>
  <c r="N37" i="14" s="1"/>
  <c r="I36" i="11"/>
  <c r="N36" i="13" s="1"/>
  <c r="N36" i="14" s="1"/>
  <c r="I35" i="11"/>
  <c r="N35" i="13" s="1"/>
  <c r="N35" i="14" s="1"/>
  <c r="I34" i="11"/>
  <c r="N34" i="13" s="1"/>
  <c r="N34" i="14" s="1"/>
  <c r="I33" i="11"/>
  <c r="N33" i="13" s="1"/>
  <c r="N33" i="14" s="1"/>
  <c r="I32" i="11"/>
  <c r="N32" i="13" s="1"/>
  <c r="N32" i="14" s="1"/>
  <c r="I31" i="11"/>
  <c r="N31" i="13" s="1"/>
  <c r="N31" i="14" s="1"/>
  <c r="I30" i="11"/>
  <c r="N30" i="13" s="1"/>
  <c r="N30" i="14" s="1"/>
  <c r="I29" i="11"/>
  <c r="N29" i="13" s="1"/>
  <c r="N29" i="14" s="1"/>
  <c r="I28" i="11"/>
  <c r="N28" i="13" s="1"/>
  <c r="N28" i="14" s="1"/>
  <c r="I27" i="11"/>
  <c r="N27" i="13" s="1"/>
  <c r="N27" i="14" s="1"/>
  <c r="I26" i="11"/>
  <c r="N26" i="13" s="1"/>
  <c r="N26" i="14" s="1"/>
  <c r="I25" i="11"/>
  <c r="N25" i="13" s="1"/>
  <c r="N25" i="14" s="1"/>
  <c r="I24" i="11"/>
  <c r="N24" i="13" s="1"/>
  <c r="N24" i="14" s="1"/>
  <c r="I23" i="11"/>
  <c r="N23" i="13" s="1"/>
  <c r="N23" i="14" s="1"/>
  <c r="I22" i="11"/>
  <c r="N22" i="13" s="1"/>
  <c r="N22" i="14" s="1"/>
  <c r="I21" i="11"/>
  <c r="N21" i="13" s="1"/>
  <c r="N21" i="14" s="1"/>
  <c r="I20" i="11"/>
  <c r="N20" i="13" s="1"/>
  <c r="N20" i="14" s="1"/>
  <c r="I19" i="11"/>
  <c r="N19" i="13" s="1"/>
  <c r="N19" i="14" s="1"/>
  <c r="I18" i="11"/>
  <c r="N18" i="13" s="1"/>
  <c r="N18" i="14" s="1"/>
  <c r="I17" i="11"/>
  <c r="N17" i="13" s="1"/>
  <c r="N17" i="14" s="1"/>
  <c r="I16" i="11"/>
  <c r="N16" i="13" s="1"/>
  <c r="N16" i="14" s="1"/>
  <c r="I15" i="11"/>
  <c r="N15" i="13" s="1"/>
  <c r="N15" i="14" s="1"/>
  <c r="I14" i="11"/>
  <c r="N14" i="13" s="1"/>
  <c r="N14" i="14" s="1"/>
  <c r="I13" i="11"/>
  <c r="N13" i="13" s="1"/>
  <c r="N13" i="14" s="1"/>
  <c r="I12" i="11"/>
  <c r="N12" i="13" s="1"/>
  <c r="N12" i="14" s="1"/>
  <c r="I11" i="11"/>
  <c r="N11" i="13" s="1"/>
  <c r="N11" i="14" s="1"/>
  <c r="I10" i="11"/>
  <c r="N10" i="13" s="1"/>
  <c r="N10" i="14" s="1"/>
  <c r="I9" i="11"/>
  <c r="N9" i="13" s="1"/>
  <c r="N9" i="14" s="1"/>
  <c r="I8" i="11"/>
  <c r="N8" i="13" s="1"/>
  <c r="N8" i="14" s="1"/>
  <c r="I7" i="11"/>
  <c r="N7" i="13" s="1"/>
  <c r="N7" i="14" s="1"/>
  <c r="I6" i="11"/>
  <c r="N6" i="13" s="1"/>
  <c r="N6" i="14" s="1"/>
  <c r="I5" i="11"/>
  <c r="N5" i="13" s="1"/>
  <c r="N5" i="14" s="1"/>
  <c r="I4" i="11"/>
  <c r="N4" i="13" s="1"/>
  <c r="N4" i="14" s="1"/>
  <c r="I3" i="11"/>
  <c r="N3" i="13" s="1"/>
  <c r="N3" i="14" s="1"/>
  <c r="I2" i="11"/>
  <c r="N2" i="13" s="1"/>
  <c r="N2" i="14" s="1"/>
  <c r="I1917" i="10"/>
  <c r="M1917" i="13" s="1"/>
  <c r="I1916" i="10"/>
  <c r="M1916" i="13" s="1"/>
  <c r="I1915" i="10"/>
  <c r="M1915" i="13" s="1"/>
  <c r="I1914" i="10"/>
  <c r="M1914" i="13" s="1"/>
  <c r="I1913" i="10"/>
  <c r="M1913" i="13" s="1"/>
  <c r="I1912" i="10"/>
  <c r="M1912" i="13" s="1"/>
  <c r="I1911" i="10"/>
  <c r="M1911" i="13" s="1"/>
  <c r="I1910" i="10"/>
  <c r="M1910" i="13" s="1"/>
  <c r="I1909" i="10"/>
  <c r="M1909" i="13" s="1"/>
  <c r="I1908" i="10"/>
  <c r="M1908" i="13" s="1"/>
  <c r="I1907" i="10"/>
  <c r="M1907" i="13" s="1"/>
  <c r="I1906" i="10"/>
  <c r="M1906" i="13" s="1"/>
  <c r="I1905" i="10"/>
  <c r="M1905" i="13" s="1"/>
  <c r="I1904" i="10"/>
  <c r="M1904" i="13" s="1"/>
  <c r="I1903" i="10"/>
  <c r="M1903" i="13" s="1"/>
  <c r="I1902" i="10"/>
  <c r="M1902" i="13" s="1"/>
  <c r="I1901" i="10"/>
  <c r="M1901" i="13" s="1"/>
  <c r="I1900" i="10"/>
  <c r="M1900" i="13" s="1"/>
  <c r="I1899" i="10"/>
  <c r="M1899" i="13" s="1"/>
  <c r="I1898" i="10"/>
  <c r="M1898" i="13" s="1"/>
  <c r="I1897" i="10"/>
  <c r="M1897" i="13" s="1"/>
  <c r="I1896" i="10"/>
  <c r="M1896" i="13" s="1"/>
  <c r="I1895" i="10"/>
  <c r="M1895" i="13" s="1"/>
  <c r="I1894" i="10"/>
  <c r="M1894" i="13" s="1"/>
  <c r="I1893" i="10"/>
  <c r="M1893" i="13" s="1"/>
  <c r="I1892" i="10"/>
  <c r="M1892" i="13" s="1"/>
  <c r="I1891" i="10"/>
  <c r="M1891" i="13" s="1"/>
  <c r="I1890" i="10"/>
  <c r="M1890" i="13" s="1"/>
  <c r="I1889" i="10"/>
  <c r="M1889" i="13" s="1"/>
  <c r="I1888" i="10"/>
  <c r="M1888" i="13" s="1"/>
  <c r="I1887" i="10"/>
  <c r="M1887" i="13" s="1"/>
  <c r="I1886" i="10"/>
  <c r="M1886" i="13" s="1"/>
  <c r="I1885" i="10"/>
  <c r="M1885" i="13" s="1"/>
  <c r="I1884" i="10"/>
  <c r="M1884" i="13" s="1"/>
  <c r="I1883" i="10"/>
  <c r="M1883" i="13" s="1"/>
  <c r="I1882" i="10"/>
  <c r="M1882" i="13" s="1"/>
  <c r="I1881" i="10"/>
  <c r="M1881" i="13" s="1"/>
  <c r="I1880" i="10"/>
  <c r="M1880" i="13" s="1"/>
  <c r="I1879" i="10"/>
  <c r="M1879" i="13" s="1"/>
  <c r="I1878" i="10"/>
  <c r="M1878" i="13" s="1"/>
  <c r="I1877" i="10"/>
  <c r="M1877" i="13" s="1"/>
  <c r="I1876" i="10"/>
  <c r="M1876" i="13" s="1"/>
  <c r="I1875" i="10"/>
  <c r="M1875" i="13" s="1"/>
  <c r="I1874" i="10"/>
  <c r="M1874" i="13" s="1"/>
  <c r="I1873" i="10"/>
  <c r="M1873" i="13" s="1"/>
  <c r="I1872" i="10"/>
  <c r="M1872" i="13" s="1"/>
  <c r="I1871" i="10"/>
  <c r="M1871" i="13" s="1"/>
  <c r="I1870" i="10"/>
  <c r="M1870" i="13" s="1"/>
  <c r="I1869" i="10"/>
  <c r="M1869" i="13" s="1"/>
  <c r="I1868" i="10"/>
  <c r="M1868" i="13" s="1"/>
  <c r="I1867" i="10"/>
  <c r="M1867" i="13" s="1"/>
  <c r="I1866" i="10"/>
  <c r="M1866" i="13" s="1"/>
  <c r="I1865" i="10"/>
  <c r="M1865" i="13" s="1"/>
  <c r="I1864" i="10"/>
  <c r="M1864" i="13" s="1"/>
  <c r="I1863" i="10"/>
  <c r="M1863" i="13" s="1"/>
  <c r="I1862" i="10"/>
  <c r="M1862" i="13" s="1"/>
  <c r="I1861" i="10"/>
  <c r="M1861" i="13" s="1"/>
  <c r="I1860" i="10"/>
  <c r="M1860" i="13" s="1"/>
  <c r="I1859" i="10"/>
  <c r="M1859" i="13" s="1"/>
  <c r="I1858" i="10"/>
  <c r="M1858" i="13" s="1"/>
  <c r="I1857" i="10"/>
  <c r="M1857" i="13" s="1"/>
  <c r="I1856" i="10"/>
  <c r="M1856" i="13" s="1"/>
  <c r="I1855" i="10"/>
  <c r="M1855" i="13" s="1"/>
  <c r="I1854" i="10"/>
  <c r="M1854" i="13" s="1"/>
  <c r="I1853" i="10"/>
  <c r="M1853" i="13" s="1"/>
  <c r="I1852" i="10"/>
  <c r="M1852" i="13" s="1"/>
  <c r="I1851" i="10"/>
  <c r="M1851" i="13" s="1"/>
  <c r="I1850" i="10"/>
  <c r="M1850" i="13" s="1"/>
  <c r="I1849" i="10"/>
  <c r="M1849" i="13" s="1"/>
  <c r="I1848" i="10"/>
  <c r="M1848" i="13" s="1"/>
  <c r="I1847" i="10"/>
  <c r="M1847" i="13" s="1"/>
  <c r="I1846" i="10"/>
  <c r="M1846" i="13" s="1"/>
  <c r="I1845" i="10"/>
  <c r="M1845" i="13" s="1"/>
  <c r="I1844" i="10"/>
  <c r="M1844" i="13" s="1"/>
  <c r="I1843" i="10"/>
  <c r="M1843" i="13" s="1"/>
  <c r="I1842" i="10"/>
  <c r="M1842" i="13" s="1"/>
  <c r="I1841" i="10"/>
  <c r="M1841" i="13" s="1"/>
  <c r="I1840" i="10"/>
  <c r="M1840" i="13" s="1"/>
  <c r="I1839" i="10"/>
  <c r="M1839" i="13" s="1"/>
  <c r="I1838" i="10"/>
  <c r="M1838" i="13" s="1"/>
  <c r="I1837" i="10"/>
  <c r="M1837" i="13" s="1"/>
  <c r="I1836" i="10"/>
  <c r="M1836" i="13" s="1"/>
  <c r="I1835" i="10"/>
  <c r="M1835" i="13" s="1"/>
  <c r="I1834" i="10"/>
  <c r="M1834" i="13" s="1"/>
  <c r="I1833" i="10"/>
  <c r="M1833" i="13" s="1"/>
  <c r="I1832" i="10"/>
  <c r="M1832" i="13" s="1"/>
  <c r="I1831" i="10"/>
  <c r="M1831" i="13" s="1"/>
  <c r="I1830" i="10"/>
  <c r="M1830" i="13" s="1"/>
  <c r="I1829" i="10"/>
  <c r="M1829" i="13" s="1"/>
  <c r="I1828" i="10"/>
  <c r="M1828" i="13" s="1"/>
  <c r="I1827" i="10"/>
  <c r="M1827" i="13" s="1"/>
  <c r="I1826" i="10"/>
  <c r="M1826" i="13" s="1"/>
  <c r="I1825" i="10"/>
  <c r="M1825" i="13" s="1"/>
  <c r="I1824" i="10"/>
  <c r="M1824" i="13" s="1"/>
  <c r="I1823" i="10"/>
  <c r="M1823" i="13" s="1"/>
  <c r="I1822" i="10"/>
  <c r="M1822" i="13" s="1"/>
  <c r="I1821" i="10"/>
  <c r="M1821" i="13" s="1"/>
  <c r="I1820" i="10"/>
  <c r="M1820" i="13" s="1"/>
  <c r="I1819" i="10"/>
  <c r="M1819" i="13" s="1"/>
  <c r="I1818" i="10"/>
  <c r="M1818" i="13" s="1"/>
  <c r="I1817" i="10"/>
  <c r="M1817" i="13" s="1"/>
  <c r="I1816" i="10"/>
  <c r="M1816" i="13" s="1"/>
  <c r="I1815" i="10"/>
  <c r="M1815" i="13" s="1"/>
  <c r="I1814" i="10"/>
  <c r="M1814" i="13" s="1"/>
  <c r="I1813" i="10"/>
  <c r="M1813" i="13" s="1"/>
  <c r="I1812" i="10"/>
  <c r="M1812" i="13" s="1"/>
  <c r="I1811" i="10"/>
  <c r="M1811" i="13" s="1"/>
  <c r="I1810" i="10"/>
  <c r="M1810" i="13" s="1"/>
  <c r="I1809" i="10"/>
  <c r="M1809" i="13" s="1"/>
  <c r="I1808" i="10"/>
  <c r="M1808" i="13" s="1"/>
  <c r="I1807" i="10"/>
  <c r="M1807" i="13" s="1"/>
  <c r="I1806" i="10"/>
  <c r="M1806" i="13" s="1"/>
  <c r="I1805" i="10"/>
  <c r="M1805" i="13" s="1"/>
  <c r="I1804" i="10"/>
  <c r="M1804" i="13" s="1"/>
  <c r="I1803" i="10"/>
  <c r="M1803" i="13" s="1"/>
  <c r="I1802" i="10"/>
  <c r="M1802" i="13" s="1"/>
  <c r="I1801" i="10"/>
  <c r="M1801" i="13" s="1"/>
  <c r="I1800" i="10"/>
  <c r="M1800" i="13" s="1"/>
  <c r="I1799" i="10"/>
  <c r="M1799" i="13" s="1"/>
  <c r="I1798" i="10"/>
  <c r="M1798" i="13" s="1"/>
  <c r="I1797" i="10"/>
  <c r="M1797" i="13" s="1"/>
  <c r="I1796" i="10"/>
  <c r="M1796" i="13" s="1"/>
  <c r="I1795" i="10"/>
  <c r="M1795" i="13" s="1"/>
  <c r="I1794" i="10"/>
  <c r="M1794" i="13" s="1"/>
  <c r="I1793" i="10"/>
  <c r="M1793" i="13" s="1"/>
  <c r="I1792" i="10"/>
  <c r="M1792" i="13" s="1"/>
  <c r="I1791" i="10"/>
  <c r="M1791" i="13" s="1"/>
  <c r="I1790" i="10"/>
  <c r="M1790" i="13" s="1"/>
  <c r="I1789" i="10"/>
  <c r="M1789" i="13" s="1"/>
  <c r="I1788" i="10"/>
  <c r="M1788" i="13" s="1"/>
  <c r="I1787" i="10"/>
  <c r="M1787" i="13" s="1"/>
  <c r="I1786" i="10"/>
  <c r="M1786" i="13" s="1"/>
  <c r="I1785" i="10"/>
  <c r="M1785" i="13" s="1"/>
  <c r="I1784" i="10"/>
  <c r="M1784" i="13" s="1"/>
  <c r="I1783" i="10"/>
  <c r="M1783" i="13" s="1"/>
  <c r="I1782" i="10"/>
  <c r="M1782" i="13" s="1"/>
  <c r="I1781" i="10"/>
  <c r="M1781" i="13" s="1"/>
  <c r="I1780" i="10"/>
  <c r="M1780" i="13" s="1"/>
  <c r="I1779" i="10"/>
  <c r="M1779" i="13" s="1"/>
  <c r="I1778" i="10"/>
  <c r="M1778" i="13" s="1"/>
  <c r="I1777" i="10"/>
  <c r="M1777" i="13" s="1"/>
  <c r="I1776" i="10"/>
  <c r="M1776" i="13" s="1"/>
  <c r="I1775" i="10"/>
  <c r="M1775" i="13" s="1"/>
  <c r="I1774" i="10"/>
  <c r="M1774" i="13" s="1"/>
  <c r="I1773" i="10"/>
  <c r="M1773" i="13" s="1"/>
  <c r="I1772" i="10"/>
  <c r="M1772" i="13" s="1"/>
  <c r="I1771" i="10"/>
  <c r="M1771" i="13" s="1"/>
  <c r="I1770" i="10"/>
  <c r="M1770" i="13" s="1"/>
  <c r="I1769" i="10"/>
  <c r="M1769" i="13" s="1"/>
  <c r="I1768" i="10"/>
  <c r="M1768" i="13" s="1"/>
  <c r="I1767" i="10"/>
  <c r="M1767" i="13" s="1"/>
  <c r="I1766" i="10"/>
  <c r="M1766" i="13" s="1"/>
  <c r="I1765" i="10"/>
  <c r="M1765" i="13" s="1"/>
  <c r="I1764" i="10"/>
  <c r="M1764" i="13" s="1"/>
  <c r="I1763" i="10"/>
  <c r="M1763" i="13" s="1"/>
  <c r="I1762" i="10"/>
  <c r="M1762" i="13" s="1"/>
  <c r="I1761" i="10"/>
  <c r="M1761" i="13" s="1"/>
  <c r="I1760" i="10"/>
  <c r="M1760" i="13" s="1"/>
  <c r="I1759" i="10"/>
  <c r="M1759" i="13" s="1"/>
  <c r="I1758" i="10"/>
  <c r="M1758" i="13" s="1"/>
  <c r="I1757" i="10"/>
  <c r="M1757" i="13" s="1"/>
  <c r="I1756" i="10"/>
  <c r="M1756" i="13" s="1"/>
  <c r="I1755" i="10"/>
  <c r="M1755" i="13" s="1"/>
  <c r="I1754" i="10"/>
  <c r="M1754" i="13" s="1"/>
  <c r="I1753" i="10"/>
  <c r="M1753" i="13" s="1"/>
  <c r="I1752" i="10"/>
  <c r="M1752" i="13" s="1"/>
  <c r="I1751" i="10"/>
  <c r="M1751" i="13" s="1"/>
  <c r="I1750" i="10"/>
  <c r="M1750" i="13" s="1"/>
  <c r="I1749" i="10"/>
  <c r="M1749" i="13" s="1"/>
  <c r="I1748" i="10"/>
  <c r="M1748" i="13" s="1"/>
  <c r="I1747" i="10"/>
  <c r="M1747" i="13" s="1"/>
  <c r="I1746" i="10"/>
  <c r="M1746" i="13" s="1"/>
  <c r="I1745" i="10"/>
  <c r="M1745" i="13" s="1"/>
  <c r="I1744" i="10"/>
  <c r="M1744" i="13" s="1"/>
  <c r="I1743" i="10"/>
  <c r="M1743" i="13" s="1"/>
  <c r="I1742" i="10"/>
  <c r="M1742" i="13" s="1"/>
  <c r="I1741" i="10"/>
  <c r="M1741" i="13" s="1"/>
  <c r="I1740" i="10"/>
  <c r="M1740" i="13" s="1"/>
  <c r="I1739" i="10"/>
  <c r="M1739" i="13" s="1"/>
  <c r="I1738" i="10"/>
  <c r="M1738" i="13" s="1"/>
  <c r="I1737" i="10"/>
  <c r="M1737" i="13" s="1"/>
  <c r="I1736" i="10"/>
  <c r="M1736" i="13" s="1"/>
  <c r="I1735" i="10"/>
  <c r="M1735" i="13" s="1"/>
  <c r="I1734" i="10"/>
  <c r="M1734" i="13" s="1"/>
  <c r="I1733" i="10"/>
  <c r="M1733" i="13" s="1"/>
  <c r="I1732" i="10"/>
  <c r="M1732" i="13" s="1"/>
  <c r="I1731" i="10"/>
  <c r="M1731" i="13" s="1"/>
  <c r="I1730" i="10"/>
  <c r="M1730" i="13" s="1"/>
  <c r="I1729" i="10"/>
  <c r="M1729" i="13" s="1"/>
  <c r="I1728" i="10"/>
  <c r="M1728" i="13" s="1"/>
  <c r="I1727" i="10"/>
  <c r="M1727" i="13" s="1"/>
  <c r="I1726" i="10"/>
  <c r="M1726" i="13" s="1"/>
  <c r="I1725" i="10"/>
  <c r="M1725" i="13" s="1"/>
  <c r="I1724" i="10"/>
  <c r="M1724" i="13" s="1"/>
  <c r="I1723" i="10"/>
  <c r="M1723" i="13" s="1"/>
  <c r="I1722" i="10"/>
  <c r="M1722" i="13" s="1"/>
  <c r="I1721" i="10"/>
  <c r="M1721" i="13" s="1"/>
  <c r="I1720" i="10"/>
  <c r="M1720" i="13" s="1"/>
  <c r="I1719" i="10"/>
  <c r="M1719" i="13" s="1"/>
  <c r="I1718" i="10"/>
  <c r="M1718" i="13" s="1"/>
  <c r="I1717" i="10"/>
  <c r="M1717" i="13" s="1"/>
  <c r="I1716" i="10"/>
  <c r="M1716" i="13" s="1"/>
  <c r="M1716" i="14" s="1"/>
  <c r="I1715" i="10"/>
  <c r="M1715" i="13" s="1"/>
  <c r="M1715" i="14" s="1"/>
  <c r="I1714" i="10"/>
  <c r="M1714" i="13" s="1"/>
  <c r="M1714" i="14" s="1"/>
  <c r="I1713" i="10"/>
  <c r="M1713" i="13" s="1"/>
  <c r="M1713" i="14" s="1"/>
  <c r="I1712" i="10"/>
  <c r="M1712" i="13" s="1"/>
  <c r="M1712" i="14" s="1"/>
  <c r="I1711" i="10"/>
  <c r="M1711" i="13" s="1"/>
  <c r="M1711" i="14" s="1"/>
  <c r="I1710" i="10"/>
  <c r="M1710" i="13" s="1"/>
  <c r="M1710" i="14" s="1"/>
  <c r="I1709" i="10"/>
  <c r="M1709" i="13" s="1"/>
  <c r="M1709" i="14" s="1"/>
  <c r="I1708" i="10"/>
  <c r="M1708" i="13" s="1"/>
  <c r="M1708" i="14" s="1"/>
  <c r="I1707" i="10"/>
  <c r="M1707" i="13" s="1"/>
  <c r="M1707" i="14" s="1"/>
  <c r="I1706" i="10"/>
  <c r="M1706" i="13" s="1"/>
  <c r="M1706" i="14" s="1"/>
  <c r="I1705" i="10"/>
  <c r="M1705" i="13" s="1"/>
  <c r="M1705" i="14" s="1"/>
  <c r="I1704" i="10"/>
  <c r="M1704" i="13" s="1"/>
  <c r="M1704" i="14" s="1"/>
  <c r="I1703" i="10"/>
  <c r="M1703" i="13" s="1"/>
  <c r="M1703" i="14" s="1"/>
  <c r="I1702" i="10"/>
  <c r="M1702" i="13" s="1"/>
  <c r="M1702" i="14" s="1"/>
  <c r="I1701" i="10"/>
  <c r="M1701" i="13" s="1"/>
  <c r="M1701" i="14" s="1"/>
  <c r="I1700" i="10"/>
  <c r="M1700" i="13" s="1"/>
  <c r="M1700" i="14" s="1"/>
  <c r="I1699" i="10"/>
  <c r="M1699" i="13" s="1"/>
  <c r="I1698" i="10"/>
  <c r="M1698" i="13" s="1"/>
  <c r="M1698" i="14" s="1"/>
  <c r="I1697" i="10"/>
  <c r="M1697" i="13" s="1"/>
  <c r="M1697" i="14" s="1"/>
  <c r="I1696" i="10"/>
  <c r="M1696" i="13" s="1"/>
  <c r="M1696" i="14" s="1"/>
  <c r="I1695" i="10"/>
  <c r="M1695" i="13" s="1"/>
  <c r="M1695" i="14" s="1"/>
  <c r="I1694" i="10"/>
  <c r="M1694" i="13" s="1"/>
  <c r="M1694" i="14" s="1"/>
  <c r="I1693" i="10"/>
  <c r="M1693" i="13" s="1"/>
  <c r="M1693" i="14" s="1"/>
  <c r="I1692" i="10"/>
  <c r="M1692" i="13" s="1"/>
  <c r="M1692" i="14" s="1"/>
  <c r="I1691" i="10"/>
  <c r="M1691" i="13" s="1"/>
  <c r="M1691" i="14" s="1"/>
  <c r="I1690" i="10"/>
  <c r="M1690" i="13" s="1"/>
  <c r="M1690" i="14" s="1"/>
  <c r="I1689" i="10"/>
  <c r="M1689" i="13" s="1"/>
  <c r="M1689" i="14" s="1"/>
  <c r="I1688" i="10"/>
  <c r="M1688" i="13" s="1"/>
  <c r="M1688" i="14" s="1"/>
  <c r="I1687" i="10"/>
  <c r="M1687" i="13" s="1"/>
  <c r="M1687" i="14" s="1"/>
  <c r="I1686" i="10"/>
  <c r="M1686" i="13" s="1"/>
  <c r="M1686" i="14" s="1"/>
  <c r="I1685" i="10"/>
  <c r="M1685" i="13" s="1"/>
  <c r="M1685" i="14" s="1"/>
  <c r="I1684" i="10"/>
  <c r="M1684" i="13" s="1"/>
  <c r="M1684" i="14" s="1"/>
  <c r="I1683" i="10"/>
  <c r="M1683" i="13" s="1"/>
  <c r="M1683" i="14" s="1"/>
  <c r="I1682" i="10"/>
  <c r="M1682" i="13" s="1"/>
  <c r="M1682" i="14" s="1"/>
  <c r="I1681" i="10"/>
  <c r="M1681" i="13" s="1"/>
  <c r="M1681" i="14" s="1"/>
  <c r="I1680" i="10"/>
  <c r="M1680" i="13" s="1"/>
  <c r="M1680" i="14" s="1"/>
  <c r="I1679" i="10"/>
  <c r="M1679" i="13" s="1"/>
  <c r="M1679" i="14" s="1"/>
  <c r="I1678" i="10"/>
  <c r="M1678" i="13" s="1"/>
  <c r="M1678" i="14" s="1"/>
  <c r="I1677" i="10"/>
  <c r="M1677" i="13" s="1"/>
  <c r="M1677" i="14" s="1"/>
  <c r="I1676" i="10"/>
  <c r="M1676" i="13" s="1"/>
  <c r="M1676" i="14" s="1"/>
  <c r="I1675" i="10"/>
  <c r="M1675" i="13" s="1"/>
  <c r="M1675" i="14" s="1"/>
  <c r="I1674" i="10"/>
  <c r="M1674" i="13" s="1"/>
  <c r="M1674" i="14" s="1"/>
  <c r="I1673" i="10"/>
  <c r="M1673" i="13" s="1"/>
  <c r="M1673" i="14" s="1"/>
  <c r="I1672" i="10"/>
  <c r="M1672" i="13" s="1"/>
  <c r="M1672" i="14" s="1"/>
  <c r="I1671" i="10"/>
  <c r="M1671" i="13" s="1"/>
  <c r="M1671" i="14" s="1"/>
  <c r="I1670" i="10"/>
  <c r="M1670" i="13" s="1"/>
  <c r="M1670" i="14" s="1"/>
  <c r="I1669" i="10"/>
  <c r="M1669" i="13" s="1"/>
  <c r="M1669" i="14" s="1"/>
  <c r="I1668" i="10"/>
  <c r="M1668" i="13" s="1"/>
  <c r="M1668" i="14" s="1"/>
  <c r="I1667" i="10"/>
  <c r="M1667" i="13" s="1"/>
  <c r="M1667" i="14" s="1"/>
  <c r="I1666" i="10"/>
  <c r="M1666" i="13" s="1"/>
  <c r="M1666" i="14" s="1"/>
  <c r="I1665" i="10"/>
  <c r="M1665" i="13" s="1"/>
  <c r="M1665" i="14" s="1"/>
  <c r="I1664" i="10"/>
  <c r="M1664" i="13" s="1"/>
  <c r="M1664" i="14" s="1"/>
  <c r="I1663" i="10"/>
  <c r="M1663" i="13" s="1"/>
  <c r="M1663" i="14" s="1"/>
  <c r="I1662" i="10"/>
  <c r="M1662" i="13" s="1"/>
  <c r="M1662" i="14" s="1"/>
  <c r="I1661" i="10"/>
  <c r="M1661" i="13" s="1"/>
  <c r="M1661" i="14" s="1"/>
  <c r="I1660" i="10"/>
  <c r="M1660" i="13" s="1"/>
  <c r="M1660" i="14" s="1"/>
  <c r="I1659" i="10"/>
  <c r="M1659" i="13" s="1"/>
  <c r="M1659" i="14" s="1"/>
  <c r="I1658" i="10"/>
  <c r="M1658" i="13" s="1"/>
  <c r="M1658" i="14" s="1"/>
  <c r="I1657" i="10"/>
  <c r="M1657" i="13" s="1"/>
  <c r="M1657" i="14" s="1"/>
  <c r="I1656" i="10"/>
  <c r="M1656" i="13" s="1"/>
  <c r="M1656" i="14" s="1"/>
  <c r="I1655" i="10"/>
  <c r="M1655" i="13" s="1"/>
  <c r="M1655" i="14" s="1"/>
  <c r="I1654" i="10"/>
  <c r="M1654" i="13" s="1"/>
  <c r="M1654" i="14" s="1"/>
  <c r="I1653" i="10"/>
  <c r="M1653" i="13" s="1"/>
  <c r="M1653" i="14" s="1"/>
  <c r="I1652" i="10"/>
  <c r="M1652" i="13" s="1"/>
  <c r="M1652" i="14" s="1"/>
  <c r="I1651" i="10"/>
  <c r="M1651" i="13" s="1"/>
  <c r="M1651" i="14" s="1"/>
  <c r="I1650" i="10"/>
  <c r="M1650" i="13" s="1"/>
  <c r="M1650" i="14" s="1"/>
  <c r="I1649" i="10"/>
  <c r="M1649" i="13" s="1"/>
  <c r="M1649" i="14" s="1"/>
  <c r="I1648" i="10"/>
  <c r="M1648" i="13" s="1"/>
  <c r="M1648" i="14" s="1"/>
  <c r="I1647" i="10"/>
  <c r="M1647" i="13" s="1"/>
  <c r="M1647" i="14" s="1"/>
  <c r="I1646" i="10"/>
  <c r="M1646" i="13" s="1"/>
  <c r="M1646" i="14" s="1"/>
  <c r="I1645" i="10"/>
  <c r="M1645" i="13" s="1"/>
  <c r="M1645" i="14" s="1"/>
  <c r="I1644" i="10"/>
  <c r="M1644" i="13" s="1"/>
  <c r="M1644" i="14" s="1"/>
  <c r="I1643" i="10"/>
  <c r="M1643" i="13" s="1"/>
  <c r="M1643" i="14" s="1"/>
  <c r="I1642" i="10"/>
  <c r="M1642" i="13" s="1"/>
  <c r="M1642" i="14" s="1"/>
  <c r="I1641" i="10"/>
  <c r="M1641" i="13" s="1"/>
  <c r="M1641" i="14" s="1"/>
  <c r="I1640" i="10"/>
  <c r="M1640" i="13" s="1"/>
  <c r="M1640" i="14" s="1"/>
  <c r="I1639" i="10"/>
  <c r="M1639" i="13" s="1"/>
  <c r="M1639" i="14" s="1"/>
  <c r="I1638" i="10"/>
  <c r="M1638" i="13" s="1"/>
  <c r="M1638" i="14" s="1"/>
  <c r="I1637" i="10"/>
  <c r="M1637" i="13" s="1"/>
  <c r="M1637" i="14" s="1"/>
  <c r="I1636" i="10"/>
  <c r="M1636" i="13" s="1"/>
  <c r="M1636" i="14" s="1"/>
  <c r="I1635" i="10"/>
  <c r="M1635" i="13" s="1"/>
  <c r="M1635" i="14" s="1"/>
  <c r="I1634" i="10"/>
  <c r="M1634" i="13" s="1"/>
  <c r="M1634" i="14" s="1"/>
  <c r="I1633" i="10"/>
  <c r="M1633" i="13" s="1"/>
  <c r="M1633" i="14" s="1"/>
  <c r="I1632" i="10"/>
  <c r="M1632" i="13" s="1"/>
  <c r="M1632" i="14" s="1"/>
  <c r="I1631" i="10"/>
  <c r="M1631" i="13" s="1"/>
  <c r="M1631" i="14" s="1"/>
  <c r="I1630" i="10"/>
  <c r="M1630" i="13" s="1"/>
  <c r="M1630" i="14" s="1"/>
  <c r="I1629" i="10"/>
  <c r="M1629" i="13" s="1"/>
  <c r="M1629" i="14" s="1"/>
  <c r="I1628" i="10"/>
  <c r="M1628" i="13" s="1"/>
  <c r="M1628" i="14" s="1"/>
  <c r="I1627" i="10"/>
  <c r="M1627" i="13" s="1"/>
  <c r="M1627" i="14" s="1"/>
  <c r="I1626" i="10"/>
  <c r="M1626" i="13" s="1"/>
  <c r="M1626" i="14" s="1"/>
  <c r="I1625" i="10"/>
  <c r="M1625" i="13" s="1"/>
  <c r="M1625" i="14" s="1"/>
  <c r="I1624" i="10"/>
  <c r="M1624" i="13" s="1"/>
  <c r="M1624" i="14" s="1"/>
  <c r="I1623" i="10"/>
  <c r="M1623" i="13" s="1"/>
  <c r="M1623" i="14" s="1"/>
  <c r="I1622" i="10"/>
  <c r="M1622" i="13" s="1"/>
  <c r="M1622" i="14" s="1"/>
  <c r="I1621" i="10"/>
  <c r="M1621" i="13" s="1"/>
  <c r="M1621" i="14" s="1"/>
  <c r="I1620" i="10"/>
  <c r="M1620" i="13" s="1"/>
  <c r="M1620" i="14" s="1"/>
  <c r="I1619" i="10"/>
  <c r="M1619" i="13" s="1"/>
  <c r="M1619" i="14" s="1"/>
  <c r="I1618" i="10"/>
  <c r="M1618" i="13" s="1"/>
  <c r="M1618" i="14" s="1"/>
  <c r="I1617" i="10"/>
  <c r="M1617" i="13" s="1"/>
  <c r="M1617" i="14" s="1"/>
  <c r="I1616" i="10"/>
  <c r="M1616" i="13" s="1"/>
  <c r="M1616" i="14" s="1"/>
  <c r="I1615" i="10"/>
  <c r="M1615" i="13" s="1"/>
  <c r="M1615" i="14" s="1"/>
  <c r="I1614" i="10"/>
  <c r="M1614" i="13" s="1"/>
  <c r="M1614" i="14" s="1"/>
  <c r="I1613" i="10"/>
  <c r="M1613" i="13" s="1"/>
  <c r="M1613" i="14" s="1"/>
  <c r="I1612" i="10"/>
  <c r="M1612" i="13" s="1"/>
  <c r="M1612" i="14" s="1"/>
  <c r="I1611" i="10"/>
  <c r="M1611" i="13" s="1"/>
  <c r="M1611" i="14" s="1"/>
  <c r="I1610" i="10"/>
  <c r="M1610" i="13" s="1"/>
  <c r="M1610" i="14" s="1"/>
  <c r="I1609" i="10"/>
  <c r="M1609" i="13" s="1"/>
  <c r="M1609" i="14" s="1"/>
  <c r="I1608" i="10"/>
  <c r="M1608" i="13" s="1"/>
  <c r="M1608" i="14" s="1"/>
  <c r="I1607" i="10"/>
  <c r="M1607" i="13" s="1"/>
  <c r="M1607" i="14" s="1"/>
  <c r="I1606" i="10"/>
  <c r="M1606" i="13" s="1"/>
  <c r="M1606" i="14" s="1"/>
  <c r="I1605" i="10"/>
  <c r="M1605" i="13" s="1"/>
  <c r="M1605" i="14" s="1"/>
  <c r="I1604" i="10"/>
  <c r="M1604" i="13" s="1"/>
  <c r="M1604" i="14" s="1"/>
  <c r="I1603" i="10"/>
  <c r="M1603" i="13" s="1"/>
  <c r="M1603" i="14" s="1"/>
  <c r="I1602" i="10"/>
  <c r="M1602" i="13" s="1"/>
  <c r="M1602" i="14" s="1"/>
  <c r="I1601" i="10"/>
  <c r="M1601" i="13" s="1"/>
  <c r="M1601" i="14" s="1"/>
  <c r="I1600" i="10"/>
  <c r="M1600" i="13" s="1"/>
  <c r="M1600" i="14" s="1"/>
  <c r="I1599" i="10"/>
  <c r="M1599" i="13" s="1"/>
  <c r="M1599" i="14" s="1"/>
  <c r="I1598" i="10"/>
  <c r="M1598" i="13" s="1"/>
  <c r="M1598" i="14" s="1"/>
  <c r="I1597" i="10"/>
  <c r="M1597" i="13" s="1"/>
  <c r="M1597" i="14" s="1"/>
  <c r="I1596" i="10"/>
  <c r="M1596" i="13" s="1"/>
  <c r="M1596" i="14" s="1"/>
  <c r="I1595" i="10"/>
  <c r="M1595" i="13" s="1"/>
  <c r="M1595" i="14" s="1"/>
  <c r="I1594" i="10"/>
  <c r="M1594" i="13" s="1"/>
  <c r="M1594" i="14" s="1"/>
  <c r="I1593" i="10"/>
  <c r="M1593" i="13" s="1"/>
  <c r="M1593" i="14" s="1"/>
  <c r="I1592" i="10"/>
  <c r="M1592" i="13" s="1"/>
  <c r="M1592" i="14" s="1"/>
  <c r="I1591" i="10"/>
  <c r="M1591" i="13" s="1"/>
  <c r="M1591" i="14" s="1"/>
  <c r="I1590" i="10"/>
  <c r="M1590" i="13" s="1"/>
  <c r="M1590" i="14" s="1"/>
  <c r="I1589" i="10"/>
  <c r="M1589" i="13" s="1"/>
  <c r="M1589" i="14" s="1"/>
  <c r="I1588" i="10"/>
  <c r="M1588" i="13" s="1"/>
  <c r="M1588" i="14" s="1"/>
  <c r="I1587" i="10"/>
  <c r="M1587" i="13" s="1"/>
  <c r="M1587" i="14" s="1"/>
  <c r="I1586" i="10"/>
  <c r="M1586" i="13" s="1"/>
  <c r="M1586" i="14" s="1"/>
  <c r="I1585" i="10"/>
  <c r="M1585" i="13" s="1"/>
  <c r="M1585" i="14" s="1"/>
  <c r="I1584" i="10"/>
  <c r="M1584" i="13" s="1"/>
  <c r="M1584" i="14" s="1"/>
  <c r="I1583" i="10"/>
  <c r="M1583" i="13" s="1"/>
  <c r="M1583" i="14" s="1"/>
  <c r="I1582" i="10"/>
  <c r="M1582" i="13" s="1"/>
  <c r="M1582" i="14" s="1"/>
  <c r="I1581" i="10"/>
  <c r="M1581" i="13" s="1"/>
  <c r="M1581" i="14" s="1"/>
  <c r="I1580" i="10"/>
  <c r="M1580" i="13" s="1"/>
  <c r="M1580" i="14" s="1"/>
  <c r="I1579" i="10"/>
  <c r="M1579" i="13" s="1"/>
  <c r="M1579" i="14" s="1"/>
  <c r="I1578" i="10"/>
  <c r="M1578" i="13" s="1"/>
  <c r="M1578" i="14" s="1"/>
  <c r="I1577" i="10"/>
  <c r="M1577" i="13" s="1"/>
  <c r="M1577" i="14" s="1"/>
  <c r="I1576" i="10"/>
  <c r="M1576" i="13" s="1"/>
  <c r="M1576" i="14" s="1"/>
  <c r="I1575" i="10"/>
  <c r="M1575" i="13" s="1"/>
  <c r="M1575" i="14" s="1"/>
  <c r="I1574" i="10"/>
  <c r="M1574" i="13" s="1"/>
  <c r="M1574" i="14" s="1"/>
  <c r="I1573" i="10"/>
  <c r="M1573" i="13" s="1"/>
  <c r="M1573" i="14" s="1"/>
  <c r="I1572" i="10"/>
  <c r="M1572" i="13" s="1"/>
  <c r="M1572" i="14" s="1"/>
  <c r="I1571" i="10"/>
  <c r="M1571" i="13" s="1"/>
  <c r="M1571" i="14" s="1"/>
  <c r="I1570" i="10"/>
  <c r="M1570" i="13" s="1"/>
  <c r="M1570" i="14" s="1"/>
  <c r="I1569" i="10"/>
  <c r="M1569" i="13" s="1"/>
  <c r="M1569" i="14" s="1"/>
  <c r="I1568" i="10"/>
  <c r="M1568" i="13" s="1"/>
  <c r="M1568" i="14" s="1"/>
  <c r="I1567" i="10"/>
  <c r="M1567" i="13" s="1"/>
  <c r="M1567" i="14" s="1"/>
  <c r="I1566" i="10"/>
  <c r="M1566" i="13" s="1"/>
  <c r="M1566" i="14" s="1"/>
  <c r="I1565" i="10"/>
  <c r="M1565" i="13" s="1"/>
  <c r="M1565" i="14" s="1"/>
  <c r="I1564" i="10"/>
  <c r="M1564" i="13" s="1"/>
  <c r="M1564" i="14" s="1"/>
  <c r="I1563" i="10"/>
  <c r="M1563" i="13" s="1"/>
  <c r="M1563" i="14" s="1"/>
  <c r="I1562" i="10"/>
  <c r="M1562" i="13" s="1"/>
  <c r="M1562" i="14" s="1"/>
  <c r="I1561" i="10"/>
  <c r="M1561" i="13" s="1"/>
  <c r="M1561" i="14" s="1"/>
  <c r="I1560" i="10"/>
  <c r="M1560" i="13" s="1"/>
  <c r="M1560" i="14" s="1"/>
  <c r="I1559" i="10"/>
  <c r="M1559" i="13" s="1"/>
  <c r="M1559" i="14" s="1"/>
  <c r="I1558" i="10"/>
  <c r="M1558" i="13" s="1"/>
  <c r="M1558" i="14" s="1"/>
  <c r="I1557" i="10"/>
  <c r="M1557" i="13" s="1"/>
  <c r="M1557" i="14" s="1"/>
  <c r="I1556" i="10"/>
  <c r="M1556" i="13" s="1"/>
  <c r="M1556" i="14" s="1"/>
  <c r="I1555" i="10"/>
  <c r="M1555" i="13" s="1"/>
  <c r="M1555" i="14" s="1"/>
  <c r="I1554" i="10"/>
  <c r="M1554" i="13" s="1"/>
  <c r="M1554" i="14" s="1"/>
  <c r="I1553" i="10"/>
  <c r="M1553" i="13" s="1"/>
  <c r="M1553" i="14" s="1"/>
  <c r="I1552" i="10"/>
  <c r="M1552" i="13" s="1"/>
  <c r="M1552" i="14" s="1"/>
  <c r="I1551" i="10"/>
  <c r="M1551" i="13" s="1"/>
  <c r="M1551" i="14" s="1"/>
  <c r="I1550" i="10"/>
  <c r="M1550" i="13" s="1"/>
  <c r="M1550" i="14" s="1"/>
  <c r="I1549" i="10"/>
  <c r="M1549" i="13" s="1"/>
  <c r="M1549" i="14" s="1"/>
  <c r="I1548" i="10"/>
  <c r="M1548" i="13" s="1"/>
  <c r="M1548" i="14" s="1"/>
  <c r="I1547" i="10"/>
  <c r="M1547" i="13" s="1"/>
  <c r="M1547" i="14" s="1"/>
  <c r="I1546" i="10"/>
  <c r="M1546" i="13" s="1"/>
  <c r="M1546" i="14" s="1"/>
  <c r="I1545" i="10"/>
  <c r="M1545" i="13" s="1"/>
  <c r="M1545" i="14" s="1"/>
  <c r="I1544" i="10"/>
  <c r="M1544" i="13" s="1"/>
  <c r="M1544" i="14" s="1"/>
  <c r="I1543" i="10"/>
  <c r="M1543" i="13" s="1"/>
  <c r="M1543" i="14" s="1"/>
  <c r="I1542" i="10"/>
  <c r="M1542" i="13" s="1"/>
  <c r="M1542" i="14" s="1"/>
  <c r="I1541" i="10"/>
  <c r="M1541" i="13" s="1"/>
  <c r="M1541" i="14" s="1"/>
  <c r="I1540" i="10"/>
  <c r="M1540" i="13" s="1"/>
  <c r="M1540" i="14" s="1"/>
  <c r="I1539" i="10"/>
  <c r="M1539" i="13" s="1"/>
  <c r="M1539" i="14" s="1"/>
  <c r="I1538" i="10"/>
  <c r="M1538" i="13" s="1"/>
  <c r="M1538" i="14" s="1"/>
  <c r="I1537" i="10"/>
  <c r="M1537" i="13" s="1"/>
  <c r="M1537" i="14" s="1"/>
  <c r="I1536" i="10"/>
  <c r="M1536" i="13" s="1"/>
  <c r="M1536" i="14" s="1"/>
  <c r="I1535" i="10"/>
  <c r="M1535" i="13" s="1"/>
  <c r="M1535" i="14" s="1"/>
  <c r="I1534" i="10"/>
  <c r="M1534" i="13" s="1"/>
  <c r="M1534" i="14" s="1"/>
  <c r="I1533" i="10"/>
  <c r="M1533" i="13" s="1"/>
  <c r="M1533" i="14" s="1"/>
  <c r="I1532" i="10"/>
  <c r="M1532" i="13" s="1"/>
  <c r="M1532" i="14" s="1"/>
  <c r="I1531" i="10"/>
  <c r="M1531" i="13" s="1"/>
  <c r="M1531" i="14" s="1"/>
  <c r="I1530" i="10"/>
  <c r="M1530" i="13" s="1"/>
  <c r="M1530" i="14" s="1"/>
  <c r="I1529" i="10"/>
  <c r="M1529" i="13" s="1"/>
  <c r="M1529" i="14" s="1"/>
  <c r="I1528" i="10"/>
  <c r="M1528" i="13" s="1"/>
  <c r="M1528" i="14" s="1"/>
  <c r="I1527" i="10"/>
  <c r="M1527" i="13" s="1"/>
  <c r="M1527" i="14" s="1"/>
  <c r="I1526" i="10"/>
  <c r="M1526" i="13" s="1"/>
  <c r="M1526" i="14" s="1"/>
  <c r="I1525" i="10"/>
  <c r="M1525" i="13" s="1"/>
  <c r="M1525" i="14" s="1"/>
  <c r="I1524" i="10"/>
  <c r="M1524" i="13" s="1"/>
  <c r="M1524" i="14" s="1"/>
  <c r="I1523" i="10"/>
  <c r="M1523" i="13" s="1"/>
  <c r="M1523" i="14" s="1"/>
  <c r="I1522" i="10"/>
  <c r="M1522" i="13" s="1"/>
  <c r="M1522" i="14" s="1"/>
  <c r="I1521" i="10"/>
  <c r="M1521" i="13" s="1"/>
  <c r="M1521" i="14" s="1"/>
  <c r="I1520" i="10"/>
  <c r="M1520" i="13" s="1"/>
  <c r="M1520" i="14" s="1"/>
  <c r="I1519" i="10"/>
  <c r="M1519" i="13" s="1"/>
  <c r="M1519" i="14" s="1"/>
  <c r="I1518" i="10"/>
  <c r="M1518" i="13" s="1"/>
  <c r="M1518" i="14" s="1"/>
  <c r="I1517" i="10"/>
  <c r="M1517" i="13" s="1"/>
  <c r="M1517" i="14" s="1"/>
  <c r="I1516" i="10"/>
  <c r="M1516" i="13" s="1"/>
  <c r="M1516" i="14" s="1"/>
  <c r="I1515" i="10"/>
  <c r="M1515" i="13" s="1"/>
  <c r="M1515" i="14" s="1"/>
  <c r="I1514" i="10"/>
  <c r="M1514" i="13" s="1"/>
  <c r="M1514" i="14" s="1"/>
  <c r="I1513" i="10"/>
  <c r="M1513" i="13" s="1"/>
  <c r="M1513" i="14" s="1"/>
  <c r="I1512" i="10"/>
  <c r="M1512" i="13" s="1"/>
  <c r="M1512" i="14" s="1"/>
  <c r="I1511" i="10"/>
  <c r="M1511" i="13" s="1"/>
  <c r="M1511" i="14" s="1"/>
  <c r="I1510" i="10"/>
  <c r="M1510" i="13" s="1"/>
  <c r="M1510" i="14" s="1"/>
  <c r="I1509" i="10"/>
  <c r="M1509" i="13" s="1"/>
  <c r="M1509" i="14" s="1"/>
  <c r="I1508" i="10"/>
  <c r="M1508" i="13" s="1"/>
  <c r="M1508" i="14" s="1"/>
  <c r="I1507" i="10"/>
  <c r="M1507" i="13" s="1"/>
  <c r="M1507" i="14" s="1"/>
  <c r="I1506" i="10"/>
  <c r="M1506" i="13" s="1"/>
  <c r="M1506" i="14" s="1"/>
  <c r="I1505" i="10"/>
  <c r="M1505" i="13" s="1"/>
  <c r="M1505" i="14" s="1"/>
  <c r="I1504" i="10"/>
  <c r="M1504" i="13" s="1"/>
  <c r="M1504" i="14" s="1"/>
  <c r="I1503" i="10"/>
  <c r="M1503" i="13" s="1"/>
  <c r="M1503" i="14" s="1"/>
  <c r="I1502" i="10"/>
  <c r="M1502" i="13" s="1"/>
  <c r="M1502" i="14" s="1"/>
  <c r="I1501" i="10"/>
  <c r="M1501" i="13" s="1"/>
  <c r="M1501" i="14" s="1"/>
  <c r="I1500" i="10"/>
  <c r="M1500" i="13" s="1"/>
  <c r="M1500" i="14" s="1"/>
  <c r="I1499" i="10"/>
  <c r="M1499" i="13" s="1"/>
  <c r="M1499" i="14" s="1"/>
  <c r="I1498" i="10"/>
  <c r="M1498" i="13" s="1"/>
  <c r="M1498" i="14" s="1"/>
  <c r="I1497" i="10"/>
  <c r="M1497" i="13" s="1"/>
  <c r="M1497" i="14" s="1"/>
  <c r="I1496" i="10"/>
  <c r="M1496" i="13" s="1"/>
  <c r="M1496" i="14" s="1"/>
  <c r="I1495" i="10"/>
  <c r="M1495" i="13" s="1"/>
  <c r="M1495" i="14" s="1"/>
  <c r="I1494" i="10"/>
  <c r="M1494" i="13" s="1"/>
  <c r="M1494" i="14" s="1"/>
  <c r="I1493" i="10"/>
  <c r="M1493" i="13" s="1"/>
  <c r="M1493" i="14" s="1"/>
  <c r="I1492" i="10"/>
  <c r="M1492" i="13" s="1"/>
  <c r="M1492" i="14" s="1"/>
  <c r="I1491" i="10"/>
  <c r="M1491" i="13" s="1"/>
  <c r="M1491" i="14" s="1"/>
  <c r="I1490" i="10"/>
  <c r="M1490" i="13" s="1"/>
  <c r="M1490" i="14" s="1"/>
  <c r="I1489" i="10"/>
  <c r="M1489" i="13" s="1"/>
  <c r="M1489" i="14" s="1"/>
  <c r="I1488" i="10"/>
  <c r="M1488" i="13" s="1"/>
  <c r="M1488" i="14" s="1"/>
  <c r="I1487" i="10"/>
  <c r="M1487" i="13" s="1"/>
  <c r="M1487" i="14" s="1"/>
  <c r="I1486" i="10"/>
  <c r="M1486" i="13" s="1"/>
  <c r="M1486" i="14" s="1"/>
  <c r="I1485" i="10"/>
  <c r="M1485" i="13" s="1"/>
  <c r="M1485" i="14" s="1"/>
  <c r="I1484" i="10"/>
  <c r="M1484" i="13" s="1"/>
  <c r="M1484" i="14" s="1"/>
  <c r="I1483" i="10"/>
  <c r="M1483" i="13" s="1"/>
  <c r="M1483" i="14" s="1"/>
  <c r="I1482" i="10"/>
  <c r="M1482" i="13" s="1"/>
  <c r="M1482" i="14" s="1"/>
  <c r="I1481" i="10"/>
  <c r="M1481" i="13" s="1"/>
  <c r="M1481" i="14" s="1"/>
  <c r="I1480" i="10"/>
  <c r="M1480" i="13" s="1"/>
  <c r="M1480" i="14" s="1"/>
  <c r="I1479" i="10"/>
  <c r="M1479" i="13" s="1"/>
  <c r="M1479" i="14" s="1"/>
  <c r="I1478" i="10"/>
  <c r="M1478" i="13" s="1"/>
  <c r="M1478" i="14" s="1"/>
  <c r="I1477" i="10"/>
  <c r="M1477" i="13" s="1"/>
  <c r="M1477" i="14" s="1"/>
  <c r="I1476" i="10"/>
  <c r="M1476" i="13" s="1"/>
  <c r="M1476" i="14" s="1"/>
  <c r="I1475" i="10"/>
  <c r="M1475" i="13" s="1"/>
  <c r="M1475" i="14" s="1"/>
  <c r="I1474" i="10"/>
  <c r="M1474" i="13" s="1"/>
  <c r="M1474" i="14" s="1"/>
  <c r="I1473" i="10"/>
  <c r="M1473" i="13" s="1"/>
  <c r="M1473" i="14" s="1"/>
  <c r="I1472" i="10"/>
  <c r="M1472" i="13" s="1"/>
  <c r="M1472" i="14" s="1"/>
  <c r="I1471" i="10"/>
  <c r="M1471" i="13" s="1"/>
  <c r="M1471" i="14" s="1"/>
  <c r="I1470" i="10"/>
  <c r="M1470" i="13" s="1"/>
  <c r="M1470" i="14" s="1"/>
  <c r="I1469" i="10"/>
  <c r="M1469" i="13" s="1"/>
  <c r="M1469" i="14" s="1"/>
  <c r="I1468" i="10"/>
  <c r="M1468" i="13" s="1"/>
  <c r="M1468" i="14" s="1"/>
  <c r="I1467" i="10"/>
  <c r="M1467" i="13" s="1"/>
  <c r="M1467" i="14" s="1"/>
  <c r="I1466" i="10"/>
  <c r="M1466" i="13" s="1"/>
  <c r="M1466" i="14" s="1"/>
  <c r="I1465" i="10"/>
  <c r="M1465" i="13" s="1"/>
  <c r="M1465" i="14" s="1"/>
  <c r="I1464" i="10"/>
  <c r="M1464" i="13" s="1"/>
  <c r="M1464" i="14" s="1"/>
  <c r="I1463" i="10"/>
  <c r="M1463" i="13" s="1"/>
  <c r="M1463" i="14" s="1"/>
  <c r="I1462" i="10"/>
  <c r="M1462" i="13" s="1"/>
  <c r="M1462" i="14" s="1"/>
  <c r="I1461" i="10"/>
  <c r="M1461" i="13" s="1"/>
  <c r="M1461" i="14" s="1"/>
  <c r="I1460" i="10"/>
  <c r="M1460" i="13" s="1"/>
  <c r="M1460" i="14" s="1"/>
  <c r="I1459" i="10"/>
  <c r="M1459" i="13" s="1"/>
  <c r="M1459" i="14" s="1"/>
  <c r="I1458" i="10"/>
  <c r="M1458" i="13" s="1"/>
  <c r="M1458" i="14" s="1"/>
  <c r="I1457" i="10"/>
  <c r="M1457" i="13" s="1"/>
  <c r="M1457" i="14" s="1"/>
  <c r="I1456" i="10"/>
  <c r="M1456" i="13" s="1"/>
  <c r="M1456" i="14" s="1"/>
  <c r="I1455" i="10"/>
  <c r="M1455" i="13" s="1"/>
  <c r="M1455" i="14" s="1"/>
  <c r="I1454" i="10"/>
  <c r="M1454" i="13" s="1"/>
  <c r="M1454" i="14" s="1"/>
  <c r="I1453" i="10"/>
  <c r="M1453" i="13" s="1"/>
  <c r="M1453" i="14" s="1"/>
  <c r="I1452" i="10"/>
  <c r="M1452" i="13" s="1"/>
  <c r="M1452" i="14" s="1"/>
  <c r="I1451" i="10"/>
  <c r="M1451" i="13" s="1"/>
  <c r="M1451" i="14" s="1"/>
  <c r="I1450" i="10"/>
  <c r="M1450" i="13" s="1"/>
  <c r="M1450" i="14" s="1"/>
  <c r="I1449" i="10"/>
  <c r="M1449" i="13" s="1"/>
  <c r="M1449" i="14" s="1"/>
  <c r="I1448" i="10"/>
  <c r="M1448" i="13" s="1"/>
  <c r="M1448" i="14" s="1"/>
  <c r="I1447" i="10"/>
  <c r="M1447" i="13" s="1"/>
  <c r="M1447" i="14" s="1"/>
  <c r="I1446" i="10"/>
  <c r="M1446" i="13" s="1"/>
  <c r="M1446" i="14" s="1"/>
  <c r="I1445" i="10"/>
  <c r="M1445" i="13" s="1"/>
  <c r="M1445" i="14" s="1"/>
  <c r="I1444" i="10"/>
  <c r="M1444" i="13" s="1"/>
  <c r="M1444" i="14" s="1"/>
  <c r="I1443" i="10"/>
  <c r="M1443" i="13" s="1"/>
  <c r="M1443" i="14" s="1"/>
  <c r="I1442" i="10"/>
  <c r="M1442" i="13" s="1"/>
  <c r="M1442" i="14" s="1"/>
  <c r="I1441" i="10"/>
  <c r="M1441" i="13" s="1"/>
  <c r="M1441" i="14" s="1"/>
  <c r="I1440" i="10"/>
  <c r="M1440" i="13" s="1"/>
  <c r="M1440" i="14" s="1"/>
  <c r="I1439" i="10"/>
  <c r="M1439" i="13" s="1"/>
  <c r="M1439" i="14" s="1"/>
  <c r="I1438" i="10"/>
  <c r="M1438" i="13" s="1"/>
  <c r="M1438" i="14" s="1"/>
  <c r="I1437" i="10"/>
  <c r="M1437" i="13" s="1"/>
  <c r="M1437" i="14" s="1"/>
  <c r="I1436" i="10"/>
  <c r="M1436" i="13" s="1"/>
  <c r="M1436" i="14" s="1"/>
  <c r="I1435" i="10"/>
  <c r="M1435" i="13" s="1"/>
  <c r="M1435" i="14" s="1"/>
  <c r="I1434" i="10"/>
  <c r="M1434" i="13" s="1"/>
  <c r="M1434" i="14" s="1"/>
  <c r="I1433" i="10"/>
  <c r="M1433" i="13" s="1"/>
  <c r="M1433" i="14" s="1"/>
  <c r="I1432" i="10"/>
  <c r="M1432" i="13" s="1"/>
  <c r="M1432" i="14" s="1"/>
  <c r="I1431" i="10"/>
  <c r="M1431" i="13" s="1"/>
  <c r="M1431" i="14" s="1"/>
  <c r="I1430" i="10"/>
  <c r="M1430" i="13" s="1"/>
  <c r="M1430" i="14" s="1"/>
  <c r="I1429" i="10"/>
  <c r="M1429" i="13" s="1"/>
  <c r="M1429" i="14" s="1"/>
  <c r="I1428" i="10"/>
  <c r="M1428" i="13" s="1"/>
  <c r="M1428" i="14" s="1"/>
  <c r="I1427" i="10"/>
  <c r="M1427" i="13" s="1"/>
  <c r="M1427" i="14" s="1"/>
  <c r="I1426" i="10"/>
  <c r="M1426" i="13" s="1"/>
  <c r="M1426" i="14" s="1"/>
  <c r="I1425" i="10"/>
  <c r="M1425" i="13" s="1"/>
  <c r="M1425" i="14" s="1"/>
  <c r="I1424" i="10"/>
  <c r="M1424" i="13" s="1"/>
  <c r="M1424" i="14" s="1"/>
  <c r="I1423" i="10"/>
  <c r="M1423" i="13" s="1"/>
  <c r="M1423" i="14" s="1"/>
  <c r="I1422" i="10"/>
  <c r="M1422" i="13" s="1"/>
  <c r="M1422" i="14" s="1"/>
  <c r="I1421" i="10"/>
  <c r="M1421" i="13" s="1"/>
  <c r="M1421" i="14" s="1"/>
  <c r="I1420" i="10"/>
  <c r="M1420" i="13" s="1"/>
  <c r="M1420" i="14" s="1"/>
  <c r="I1419" i="10"/>
  <c r="M1419" i="13" s="1"/>
  <c r="M1419" i="14" s="1"/>
  <c r="I1418" i="10"/>
  <c r="M1418" i="13" s="1"/>
  <c r="M1418" i="14" s="1"/>
  <c r="I1417" i="10"/>
  <c r="M1417" i="13" s="1"/>
  <c r="M1417" i="14" s="1"/>
  <c r="I1416" i="10"/>
  <c r="M1416" i="13" s="1"/>
  <c r="M1416" i="14" s="1"/>
  <c r="I1415" i="10"/>
  <c r="M1415" i="13" s="1"/>
  <c r="M1415" i="14" s="1"/>
  <c r="I1414" i="10"/>
  <c r="M1414" i="13" s="1"/>
  <c r="M1414" i="14" s="1"/>
  <c r="I1413" i="10"/>
  <c r="M1413" i="13" s="1"/>
  <c r="M1413" i="14" s="1"/>
  <c r="I1412" i="10"/>
  <c r="M1412" i="13" s="1"/>
  <c r="M1412" i="14" s="1"/>
  <c r="I1411" i="10"/>
  <c r="M1411" i="13" s="1"/>
  <c r="M1411" i="14" s="1"/>
  <c r="I1410" i="10"/>
  <c r="M1410" i="13" s="1"/>
  <c r="M1410" i="14" s="1"/>
  <c r="I1409" i="10"/>
  <c r="M1409" i="13" s="1"/>
  <c r="M1409" i="14" s="1"/>
  <c r="I1408" i="10"/>
  <c r="M1408" i="13" s="1"/>
  <c r="M1408" i="14" s="1"/>
  <c r="I1407" i="10"/>
  <c r="M1407" i="13" s="1"/>
  <c r="M1407" i="14" s="1"/>
  <c r="I1406" i="10"/>
  <c r="M1406" i="13" s="1"/>
  <c r="M1406" i="14" s="1"/>
  <c r="I1405" i="10"/>
  <c r="M1405" i="13" s="1"/>
  <c r="M1405" i="14" s="1"/>
  <c r="I1404" i="10"/>
  <c r="M1404" i="13" s="1"/>
  <c r="M1404" i="14" s="1"/>
  <c r="I1403" i="10"/>
  <c r="M1403" i="13" s="1"/>
  <c r="M1403" i="14" s="1"/>
  <c r="I1402" i="10"/>
  <c r="M1402" i="13" s="1"/>
  <c r="M1402" i="14" s="1"/>
  <c r="I1401" i="10"/>
  <c r="M1401" i="13" s="1"/>
  <c r="M1401" i="14" s="1"/>
  <c r="I1400" i="10"/>
  <c r="M1400" i="13" s="1"/>
  <c r="M1400" i="14" s="1"/>
  <c r="I1399" i="10"/>
  <c r="M1399" i="13" s="1"/>
  <c r="M1399" i="14" s="1"/>
  <c r="I1398" i="10"/>
  <c r="M1398" i="13" s="1"/>
  <c r="M1398" i="14" s="1"/>
  <c r="I1397" i="10"/>
  <c r="M1397" i="13" s="1"/>
  <c r="M1397" i="14" s="1"/>
  <c r="I1396" i="10"/>
  <c r="M1396" i="13" s="1"/>
  <c r="M1396" i="14" s="1"/>
  <c r="I1395" i="10"/>
  <c r="M1395" i="13" s="1"/>
  <c r="M1395" i="14" s="1"/>
  <c r="I1394" i="10"/>
  <c r="M1394" i="13" s="1"/>
  <c r="M1394" i="14" s="1"/>
  <c r="I1393" i="10"/>
  <c r="M1393" i="13" s="1"/>
  <c r="M1393" i="14" s="1"/>
  <c r="I1392" i="10"/>
  <c r="M1392" i="13" s="1"/>
  <c r="M1392" i="14" s="1"/>
  <c r="I1391" i="10"/>
  <c r="M1391" i="13" s="1"/>
  <c r="M1391" i="14" s="1"/>
  <c r="I1390" i="10"/>
  <c r="M1390" i="13" s="1"/>
  <c r="M1390" i="14" s="1"/>
  <c r="I1389" i="10"/>
  <c r="M1389" i="13" s="1"/>
  <c r="M1389" i="14" s="1"/>
  <c r="I1388" i="10"/>
  <c r="M1388" i="13" s="1"/>
  <c r="M1388" i="14" s="1"/>
  <c r="I1387" i="10"/>
  <c r="M1387" i="13" s="1"/>
  <c r="M1387" i="14" s="1"/>
  <c r="I1386" i="10"/>
  <c r="M1386" i="13" s="1"/>
  <c r="M1386" i="14" s="1"/>
  <c r="I1385" i="10"/>
  <c r="M1385" i="13" s="1"/>
  <c r="M1385" i="14" s="1"/>
  <c r="I1384" i="10"/>
  <c r="M1384" i="13" s="1"/>
  <c r="M1384" i="14" s="1"/>
  <c r="I1383" i="10"/>
  <c r="M1383" i="13" s="1"/>
  <c r="M1383" i="14" s="1"/>
  <c r="I1382" i="10"/>
  <c r="M1382" i="13" s="1"/>
  <c r="M1382" i="14" s="1"/>
  <c r="I1381" i="10"/>
  <c r="M1381" i="13" s="1"/>
  <c r="M1381" i="14" s="1"/>
  <c r="I1380" i="10"/>
  <c r="M1380" i="13" s="1"/>
  <c r="M1380" i="14" s="1"/>
  <c r="I1379" i="10"/>
  <c r="M1379" i="13" s="1"/>
  <c r="M1379" i="14" s="1"/>
  <c r="I1378" i="10"/>
  <c r="M1378" i="13" s="1"/>
  <c r="M1378" i="14" s="1"/>
  <c r="I1377" i="10"/>
  <c r="M1377" i="13" s="1"/>
  <c r="M1377" i="14" s="1"/>
  <c r="I1376" i="10"/>
  <c r="M1376" i="13" s="1"/>
  <c r="M1376" i="14" s="1"/>
  <c r="I1375" i="10"/>
  <c r="M1375" i="13" s="1"/>
  <c r="M1375" i="14" s="1"/>
  <c r="I1374" i="10"/>
  <c r="M1374" i="13" s="1"/>
  <c r="M1374" i="14" s="1"/>
  <c r="I1373" i="10"/>
  <c r="M1373" i="13" s="1"/>
  <c r="M1373" i="14" s="1"/>
  <c r="I1372" i="10"/>
  <c r="M1372" i="13" s="1"/>
  <c r="M1372" i="14" s="1"/>
  <c r="I1371" i="10"/>
  <c r="M1371" i="13" s="1"/>
  <c r="M1371" i="14" s="1"/>
  <c r="I1370" i="10"/>
  <c r="M1370" i="13" s="1"/>
  <c r="M1370" i="14" s="1"/>
  <c r="I1369" i="10"/>
  <c r="M1369" i="13" s="1"/>
  <c r="M1369" i="14" s="1"/>
  <c r="I1368" i="10"/>
  <c r="M1368" i="13" s="1"/>
  <c r="M1368" i="14" s="1"/>
  <c r="I1367" i="10"/>
  <c r="M1367" i="13" s="1"/>
  <c r="M1367" i="14" s="1"/>
  <c r="I1366" i="10"/>
  <c r="M1366" i="13" s="1"/>
  <c r="M1366" i="14" s="1"/>
  <c r="I1365" i="10"/>
  <c r="M1365" i="13" s="1"/>
  <c r="M1365" i="14" s="1"/>
  <c r="I1364" i="10"/>
  <c r="M1364" i="13" s="1"/>
  <c r="M1364" i="14" s="1"/>
  <c r="I1363" i="10"/>
  <c r="M1363" i="13" s="1"/>
  <c r="M1363" i="14" s="1"/>
  <c r="I1362" i="10"/>
  <c r="M1362" i="13" s="1"/>
  <c r="M1362" i="14" s="1"/>
  <c r="I1361" i="10"/>
  <c r="M1361" i="13" s="1"/>
  <c r="M1361" i="14" s="1"/>
  <c r="I1360" i="10"/>
  <c r="M1360" i="13" s="1"/>
  <c r="M1360" i="14" s="1"/>
  <c r="I1359" i="10"/>
  <c r="M1359" i="13" s="1"/>
  <c r="M1359" i="14" s="1"/>
  <c r="I1358" i="10"/>
  <c r="M1358" i="13" s="1"/>
  <c r="M1358" i="14" s="1"/>
  <c r="I1357" i="10"/>
  <c r="M1357" i="13" s="1"/>
  <c r="M1357" i="14" s="1"/>
  <c r="I1356" i="10"/>
  <c r="M1356" i="13" s="1"/>
  <c r="M1356" i="14" s="1"/>
  <c r="I1355" i="10"/>
  <c r="M1355" i="13" s="1"/>
  <c r="M1355" i="14" s="1"/>
  <c r="I1354" i="10"/>
  <c r="M1354" i="13" s="1"/>
  <c r="M1354" i="14" s="1"/>
  <c r="I1353" i="10"/>
  <c r="M1353" i="13" s="1"/>
  <c r="M1353" i="14" s="1"/>
  <c r="I1352" i="10"/>
  <c r="M1352" i="13" s="1"/>
  <c r="M1352" i="14" s="1"/>
  <c r="I1351" i="10"/>
  <c r="M1351" i="13" s="1"/>
  <c r="M1351" i="14" s="1"/>
  <c r="I1350" i="10"/>
  <c r="M1350" i="13" s="1"/>
  <c r="M1350" i="14" s="1"/>
  <c r="I1349" i="10"/>
  <c r="M1349" i="13" s="1"/>
  <c r="M1349" i="14" s="1"/>
  <c r="I1348" i="10"/>
  <c r="M1348" i="13" s="1"/>
  <c r="M1348" i="14" s="1"/>
  <c r="I1347" i="10"/>
  <c r="M1347" i="13" s="1"/>
  <c r="M1347" i="14" s="1"/>
  <c r="I1346" i="10"/>
  <c r="M1346" i="13" s="1"/>
  <c r="M1346" i="14" s="1"/>
  <c r="I1345" i="10"/>
  <c r="M1345" i="13" s="1"/>
  <c r="M1345" i="14" s="1"/>
  <c r="I1344" i="10"/>
  <c r="M1344" i="13" s="1"/>
  <c r="M1344" i="14" s="1"/>
  <c r="I1343" i="10"/>
  <c r="M1343" i="13" s="1"/>
  <c r="M1343" i="14" s="1"/>
  <c r="I1342" i="10"/>
  <c r="M1342" i="13" s="1"/>
  <c r="M1342" i="14" s="1"/>
  <c r="I1341" i="10"/>
  <c r="M1341" i="13" s="1"/>
  <c r="M1341" i="14" s="1"/>
  <c r="I1340" i="10"/>
  <c r="M1340" i="13" s="1"/>
  <c r="M1340" i="14" s="1"/>
  <c r="I1339" i="10"/>
  <c r="M1339" i="13" s="1"/>
  <c r="M1339" i="14" s="1"/>
  <c r="I1338" i="10"/>
  <c r="M1338" i="13" s="1"/>
  <c r="M1338" i="14" s="1"/>
  <c r="I1337" i="10"/>
  <c r="M1337" i="13" s="1"/>
  <c r="M1337" i="14" s="1"/>
  <c r="I1336" i="10"/>
  <c r="M1336" i="13" s="1"/>
  <c r="M1336" i="14" s="1"/>
  <c r="I1335" i="10"/>
  <c r="M1335" i="13" s="1"/>
  <c r="M1335" i="14" s="1"/>
  <c r="I1334" i="10"/>
  <c r="M1334" i="13" s="1"/>
  <c r="M1334" i="14" s="1"/>
  <c r="I1333" i="10"/>
  <c r="M1333" i="13" s="1"/>
  <c r="M1333" i="14" s="1"/>
  <c r="I1332" i="10"/>
  <c r="M1332" i="13" s="1"/>
  <c r="M1332" i="14" s="1"/>
  <c r="I1331" i="10"/>
  <c r="M1331" i="13" s="1"/>
  <c r="M1331" i="14" s="1"/>
  <c r="I1330" i="10"/>
  <c r="M1330" i="13" s="1"/>
  <c r="M1330" i="14" s="1"/>
  <c r="I1329" i="10"/>
  <c r="M1329" i="13" s="1"/>
  <c r="M1329" i="14" s="1"/>
  <c r="I1328" i="10"/>
  <c r="M1328" i="13" s="1"/>
  <c r="M1328" i="14" s="1"/>
  <c r="I1327" i="10"/>
  <c r="M1327" i="13" s="1"/>
  <c r="M1327" i="14" s="1"/>
  <c r="I1326" i="10"/>
  <c r="M1326" i="13" s="1"/>
  <c r="M1326" i="14" s="1"/>
  <c r="I1325" i="10"/>
  <c r="M1325" i="13" s="1"/>
  <c r="M1325" i="14" s="1"/>
  <c r="I1324" i="10"/>
  <c r="M1324" i="13" s="1"/>
  <c r="M1324" i="14" s="1"/>
  <c r="I1323" i="10"/>
  <c r="M1323" i="13" s="1"/>
  <c r="M1323" i="14" s="1"/>
  <c r="I1322" i="10"/>
  <c r="M1322" i="13" s="1"/>
  <c r="M1322" i="14" s="1"/>
  <c r="I1321" i="10"/>
  <c r="M1321" i="13" s="1"/>
  <c r="M1321" i="14" s="1"/>
  <c r="I1320" i="10"/>
  <c r="M1320" i="13" s="1"/>
  <c r="M1320" i="14" s="1"/>
  <c r="I1319" i="10"/>
  <c r="M1319" i="13" s="1"/>
  <c r="M1319" i="14" s="1"/>
  <c r="I1318" i="10"/>
  <c r="M1318" i="13" s="1"/>
  <c r="M1318" i="14" s="1"/>
  <c r="I1317" i="10"/>
  <c r="M1317" i="13" s="1"/>
  <c r="M1317" i="14" s="1"/>
  <c r="I1316" i="10"/>
  <c r="M1316" i="13" s="1"/>
  <c r="M1316" i="14" s="1"/>
  <c r="I1315" i="10"/>
  <c r="M1315" i="13" s="1"/>
  <c r="M1315" i="14" s="1"/>
  <c r="I1314" i="10"/>
  <c r="M1314" i="13" s="1"/>
  <c r="M1314" i="14" s="1"/>
  <c r="I1313" i="10"/>
  <c r="M1313" i="13" s="1"/>
  <c r="M1313" i="14" s="1"/>
  <c r="I1312" i="10"/>
  <c r="M1312" i="13" s="1"/>
  <c r="M1312" i="14" s="1"/>
  <c r="I1311" i="10"/>
  <c r="M1311" i="13" s="1"/>
  <c r="M1311" i="14" s="1"/>
  <c r="I1310" i="10"/>
  <c r="M1310" i="13" s="1"/>
  <c r="M1310" i="14" s="1"/>
  <c r="I1309" i="10"/>
  <c r="M1309" i="13" s="1"/>
  <c r="M1309" i="14" s="1"/>
  <c r="I1308" i="10"/>
  <c r="M1308" i="13" s="1"/>
  <c r="M1308" i="14" s="1"/>
  <c r="I1307" i="10"/>
  <c r="M1307" i="13" s="1"/>
  <c r="M1307" i="14" s="1"/>
  <c r="I1306" i="10"/>
  <c r="M1306" i="13" s="1"/>
  <c r="M1306" i="14" s="1"/>
  <c r="I1305" i="10"/>
  <c r="M1305" i="13" s="1"/>
  <c r="M1305" i="14" s="1"/>
  <c r="I1304" i="10"/>
  <c r="M1304" i="13" s="1"/>
  <c r="M1304" i="14" s="1"/>
  <c r="I1303" i="10"/>
  <c r="M1303" i="13" s="1"/>
  <c r="M1303" i="14" s="1"/>
  <c r="I1302" i="10"/>
  <c r="M1302" i="13" s="1"/>
  <c r="M1302" i="14" s="1"/>
  <c r="I1301" i="10"/>
  <c r="M1301" i="13" s="1"/>
  <c r="M1301" i="14" s="1"/>
  <c r="I1300" i="10"/>
  <c r="M1300" i="13" s="1"/>
  <c r="M1300" i="14" s="1"/>
  <c r="I1299" i="10"/>
  <c r="M1299" i="13" s="1"/>
  <c r="M1299" i="14" s="1"/>
  <c r="I1298" i="10"/>
  <c r="M1298" i="13" s="1"/>
  <c r="M1298" i="14" s="1"/>
  <c r="I1297" i="10"/>
  <c r="M1297" i="13" s="1"/>
  <c r="M1297" i="14" s="1"/>
  <c r="I1296" i="10"/>
  <c r="M1296" i="13" s="1"/>
  <c r="M1296" i="14" s="1"/>
  <c r="I1295" i="10"/>
  <c r="M1295" i="13" s="1"/>
  <c r="M1295" i="14" s="1"/>
  <c r="I1294" i="10"/>
  <c r="M1294" i="13" s="1"/>
  <c r="M1294" i="14" s="1"/>
  <c r="I1293" i="10"/>
  <c r="M1293" i="13" s="1"/>
  <c r="M1293" i="14" s="1"/>
  <c r="I1292" i="10"/>
  <c r="M1292" i="13" s="1"/>
  <c r="M1292" i="14" s="1"/>
  <c r="I1291" i="10"/>
  <c r="M1291" i="13" s="1"/>
  <c r="M1291" i="14" s="1"/>
  <c r="I1290" i="10"/>
  <c r="M1290" i="13" s="1"/>
  <c r="M1290" i="14" s="1"/>
  <c r="I1289" i="10"/>
  <c r="M1289" i="13" s="1"/>
  <c r="M1289" i="14" s="1"/>
  <c r="I1288" i="10"/>
  <c r="M1288" i="13" s="1"/>
  <c r="M1288" i="14" s="1"/>
  <c r="I1287" i="10"/>
  <c r="M1287" i="13" s="1"/>
  <c r="M1287" i="14" s="1"/>
  <c r="I1286" i="10"/>
  <c r="M1286" i="13" s="1"/>
  <c r="M1286" i="14" s="1"/>
  <c r="I1285" i="10"/>
  <c r="M1285" i="13" s="1"/>
  <c r="M1285" i="14" s="1"/>
  <c r="I1284" i="10"/>
  <c r="M1284" i="13" s="1"/>
  <c r="M1284" i="14" s="1"/>
  <c r="I1283" i="10"/>
  <c r="M1283" i="13" s="1"/>
  <c r="M1283" i="14" s="1"/>
  <c r="I1282" i="10"/>
  <c r="M1282" i="13" s="1"/>
  <c r="M1282" i="14" s="1"/>
  <c r="I1281" i="10"/>
  <c r="M1281" i="13" s="1"/>
  <c r="M1281" i="14" s="1"/>
  <c r="I1280" i="10"/>
  <c r="M1280" i="13" s="1"/>
  <c r="M1280" i="14" s="1"/>
  <c r="I1279" i="10"/>
  <c r="M1279" i="13" s="1"/>
  <c r="M1279" i="14" s="1"/>
  <c r="I1278" i="10"/>
  <c r="M1278" i="13" s="1"/>
  <c r="M1278" i="14" s="1"/>
  <c r="I1277" i="10"/>
  <c r="M1277" i="13" s="1"/>
  <c r="M1277" i="14" s="1"/>
  <c r="I1276" i="10"/>
  <c r="M1276" i="13" s="1"/>
  <c r="M1276" i="14" s="1"/>
  <c r="I1275" i="10"/>
  <c r="M1275" i="13" s="1"/>
  <c r="M1275" i="14" s="1"/>
  <c r="I1274" i="10"/>
  <c r="M1274" i="13" s="1"/>
  <c r="M1274" i="14" s="1"/>
  <c r="I1273" i="10"/>
  <c r="M1273" i="13" s="1"/>
  <c r="M1273" i="14" s="1"/>
  <c r="I1272" i="10"/>
  <c r="M1272" i="13" s="1"/>
  <c r="M1272" i="14" s="1"/>
  <c r="I1271" i="10"/>
  <c r="M1271" i="13" s="1"/>
  <c r="M1271" i="14" s="1"/>
  <c r="I1270" i="10"/>
  <c r="M1270" i="13" s="1"/>
  <c r="M1270" i="14" s="1"/>
  <c r="I1269" i="10"/>
  <c r="M1269" i="13" s="1"/>
  <c r="M1269" i="14" s="1"/>
  <c r="I1268" i="10"/>
  <c r="M1268" i="13" s="1"/>
  <c r="M1268" i="14" s="1"/>
  <c r="I1267" i="10"/>
  <c r="M1267" i="13" s="1"/>
  <c r="M1267" i="14" s="1"/>
  <c r="I1266" i="10"/>
  <c r="M1266" i="13" s="1"/>
  <c r="M1266" i="14" s="1"/>
  <c r="I1265" i="10"/>
  <c r="M1265" i="13" s="1"/>
  <c r="M1265" i="14" s="1"/>
  <c r="I1264" i="10"/>
  <c r="M1264" i="13" s="1"/>
  <c r="M1264" i="14" s="1"/>
  <c r="I1263" i="10"/>
  <c r="M1263" i="13" s="1"/>
  <c r="M1263" i="14" s="1"/>
  <c r="I1262" i="10"/>
  <c r="M1262" i="13" s="1"/>
  <c r="M1262" i="14" s="1"/>
  <c r="I1261" i="10"/>
  <c r="M1261" i="13" s="1"/>
  <c r="M1261" i="14" s="1"/>
  <c r="I1260" i="10"/>
  <c r="M1260" i="13" s="1"/>
  <c r="M1260" i="14" s="1"/>
  <c r="I1259" i="10"/>
  <c r="M1259" i="13" s="1"/>
  <c r="M1259" i="14" s="1"/>
  <c r="I1258" i="10"/>
  <c r="M1258" i="13" s="1"/>
  <c r="M1258" i="14" s="1"/>
  <c r="I1257" i="10"/>
  <c r="M1257" i="13" s="1"/>
  <c r="M1257" i="14" s="1"/>
  <c r="I1256" i="10"/>
  <c r="M1256" i="13" s="1"/>
  <c r="M1256" i="14" s="1"/>
  <c r="I1255" i="10"/>
  <c r="M1255" i="13" s="1"/>
  <c r="M1255" i="14" s="1"/>
  <c r="I1254" i="10"/>
  <c r="M1254" i="13" s="1"/>
  <c r="M1254" i="14" s="1"/>
  <c r="I1253" i="10"/>
  <c r="M1253" i="13" s="1"/>
  <c r="M1253" i="14" s="1"/>
  <c r="I1252" i="10"/>
  <c r="M1252" i="13" s="1"/>
  <c r="M1252" i="14" s="1"/>
  <c r="I1251" i="10"/>
  <c r="M1251" i="13" s="1"/>
  <c r="M1251" i="14" s="1"/>
  <c r="I1250" i="10"/>
  <c r="M1250" i="13" s="1"/>
  <c r="M1250" i="14" s="1"/>
  <c r="I1249" i="10"/>
  <c r="M1249" i="13" s="1"/>
  <c r="M1249" i="14" s="1"/>
  <c r="I1248" i="10"/>
  <c r="M1248" i="13" s="1"/>
  <c r="M1248" i="14" s="1"/>
  <c r="I1247" i="10"/>
  <c r="M1247" i="13" s="1"/>
  <c r="M1247" i="14" s="1"/>
  <c r="I1246" i="10"/>
  <c r="M1246" i="13" s="1"/>
  <c r="M1246" i="14" s="1"/>
  <c r="I1245" i="10"/>
  <c r="M1245" i="13" s="1"/>
  <c r="M1245" i="14" s="1"/>
  <c r="I1244" i="10"/>
  <c r="M1244" i="13" s="1"/>
  <c r="M1244" i="14" s="1"/>
  <c r="I1243" i="10"/>
  <c r="M1243" i="13" s="1"/>
  <c r="M1243" i="14" s="1"/>
  <c r="I1242" i="10"/>
  <c r="M1242" i="13" s="1"/>
  <c r="M1242" i="14" s="1"/>
  <c r="I1241" i="10"/>
  <c r="M1241" i="13" s="1"/>
  <c r="M1241" i="14" s="1"/>
  <c r="I1240" i="10"/>
  <c r="M1240" i="13" s="1"/>
  <c r="M1240" i="14" s="1"/>
  <c r="I1239" i="10"/>
  <c r="M1239" i="13" s="1"/>
  <c r="M1239" i="14" s="1"/>
  <c r="I1238" i="10"/>
  <c r="M1238" i="13" s="1"/>
  <c r="M1238" i="14" s="1"/>
  <c r="I1237" i="10"/>
  <c r="M1237" i="13" s="1"/>
  <c r="M1237" i="14" s="1"/>
  <c r="I1236" i="10"/>
  <c r="M1236" i="13" s="1"/>
  <c r="M1236" i="14" s="1"/>
  <c r="I1235" i="10"/>
  <c r="M1235" i="13" s="1"/>
  <c r="M1235" i="14" s="1"/>
  <c r="I1234" i="10"/>
  <c r="M1234" i="13" s="1"/>
  <c r="M1234" i="14" s="1"/>
  <c r="I1233" i="10"/>
  <c r="M1233" i="13" s="1"/>
  <c r="M1233" i="14" s="1"/>
  <c r="I1232" i="10"/>
  <c r="M1232" i="13" s="1"/>
  <c r="M1232" i="14" s="1"/>
  <c r="I1231" i="10"/>
  <c r="M1231" i="13" s="1"/>
  <c r="M1231" i="14" s="1"/>
  <c r="I1230" i="10"/>
  <c r="M1230" i="13" s="1"/>
  <c r="M1230" i="14" s="1"/>
  <c r="I1229" i="10"/>
  <c r="M1229" i="13" s="1"/>
  <c r="M1229" i="14" s="1"/>
  <c r="I1228" i="10"/>
  <c r="M1228" i="13" s="1"/>
  <c r="M1228" i="14" s="1"/>
  <c r="I1227" i="10"/>
  <c r="M1227" i="13" s="1"/>
  <c r="M1227" i="14" s="1"/>
  <c r="I1226" i="10"/>
  <c r="M1226" i="13" s="1"/>
  <c r="M1226" i="14" s="1"/>
  <c r="I1225" i="10"/>
  <c r="M1225" i="13" s="1"/>
  <c r="M1225" i="14" s="1"/>
  <c r="I1224" i="10"/>
  <c r="M1224" i="13" s="1"/>
  <c r="M1224" i="14" s="1"/>
  <c r="I1223" i="10"/>
  <c r="M1223" i="13" s="1"/>
  <c r="M1223" i="14" s="1"/>
  <c r="I1222" i="10"/>
  <c r="M1222" i="13" s="1"/>
  <c r="M1222" i="14" s="1"/>
  <c r="I1221" i="10"/>
  <c r="M1221" i="13" s="1"/>
  <c r="M1221" i="14" s="1"/>
  <c r="I1220" i="10"/>
  <c r="M1220" i="13" s="1"/>
  <c r="M1220" i="14" s="1"/>
  <c r="I1219" i="10"/>
  <c r="M1219" i="13" s="1"/>
  <c r="M1219" i="14" s="1"/>
  <c r="I1218" i="10"/>
  <c r="M1218" i="13" s="1"/>
  <c r="M1218" i="14" s="1"/>
  <c r="I1217" i="10"/>
  <c r="M1217" i="13" s="1"/>
  <c r="M1217" i="14" s="1"/>
  <c r="I1216" i="10"/>
  <c r="M1216" i="13" s="1"/>
  <c r="M1216" i="14" s="1"/>
  <c r="I1215" i="10"/>
  <c r="M1215" i="13" s="1"/>
  <c r="M1215" i="14" s="1"/>
  <c r="I1214" i="10"/>
  <c r="M1214" i="13" s="1"/>
  <c r="M1214" i="14" s="1"/>
  <c r="I1213" i="10"/>
  <c r="M1213" i="13" s="1"/>
  <c r="M1213" i="14" s="1"/>
  <c r="I1212" i="10"/>
  <c r="M1212" i="13" s="1"/>
  <c r="M1212" i="14" s="1"/>
  <c r="I1211" i="10"/>
  <c r="M1211" i="13" s="1"/>
  <c r="M1211" i="14" s="1"/>
  <c r="I1210" i="10"/>
  <c r="M1210" i="13" s="1"/>
  <c r="M1210" i="14" s="1"/>
  <c r="I1209" i="10"/>
  <c r="M1209" i="13" s="1"/>
  <c r="M1209" i="14" s="1"/>
  <c r="I1208" i="10"/>
  <c r="M1208" i="13" s="1"/>
  <c r="M1208" i="14" s="1"/>
  <c r="I1207" i="10"/>
  <c r="M1207" i="13" s="1"/>
  <c r="M1207" i="14" s="1"/>
  <c r="I1206" i="10"/>
  <c r="M1206" i="13" s="1"/>
  <c r="M1206" i="14" s="1"/>
  <c r="I1205" i="10"/>
  <c r="M1205" i="13" s="1"/>
  <c r="M1205" i="14" s="1"/>
  <c r="I1204" i="10"/>
  <c r="M1204" i="13" s="1"/>
  <c r="M1204" i="14" s="1"/>
  <c r="I1203" i="10"/>
  <c r="M1203" i="13" s="1"/>
  <c r="M1203" i="14" s="1"/>
  <c r="I1202" i="10"/>
  <c r="M1202" i="13" s="1"/>
  <c r="M1202" i="14" s="1"/>
  <c r="I1201" i="10"/>
  <c r="M1201" i="13" s="1"/>
  <c r="M1201" i="14" s="1"/>
  <c r="I1200" i="10"/>
  <c r="M1200" i="13" s="1"/>
  <c r="M1200" i="14" s="1"/>
  <c r="I1199" i="10"/>
  <c r="M1199" i="13" s="1"/>
  <c r="M1199" i="14" s="1"/>
  <c r="I1198" i="10"/>
  <c r="M1198" i="13" s="1"/>
  <c r="M1198" i="14" s="1"/>
  <c r="I1197" i="10"/>
  <c r="M1197" i="13" s="1"/>
  <c r="M1197" i="14" s="1"/>
  <c r="I1196" i="10"/>
  <c r="M1196" i="13" s="1"/>
  <c r="M1196" i="14" s="1"/>
  <c r="I1195" i="10"/>
  <c r="M1195" i="13" s="1"/>
  <c r="M1195" i="14" s="1"/>
  <c r="I1194" i="10"/>
  <c r="M1194" i="13" s="1"/>
  <c r="M1194" i="14" s="1"/>
  <c r="I1193" i="10"/>
  <c r="M1193" i="13" s="1"/>
  <c r="M1193" i="14" s="1"/>
  <c r="I1192" i="10"/>
  <c r="M1192" i="13" s="1"/>
  <c r="M1192" i="14" s="1"/>
  <c r="I1191" i="10"/>
  <c r="M1191" i="13" s="1"/>
  <c r="M1191" i="14" s="1"/>
  <c r="I1190" i="10"/>
  <c r="M1190" i="13" s="1"/>
  <c r="M1190" i="14" s="1"/>
  <c r="I1189" i="10"/>
  <c r="M1189" i="13" s="1"/>
  <c r="M1189" i="14" s="1"/>
  <c r="I1188" i="10"/>
  <c r="M1188" i="13" s="1"/>
  <c r="M1188" i="14" s="1"/>
  <c r="I1187" i="10"/>
  <c r="M1187" i="13" s="1"/>
  <c r="M1187" i="14" s="1"/>
  <c r="I1186" i="10"/>
  <c r="M1186" i="13" s="1"/>
  <c r="M1186" i="14" s="1"/>
  <c r="I1185" i="10"/>
  <c r="M1185" i="13" s="1"/>
  <c r="M1185" i="14" s="1"/>
  <c r="I1184" i="10"/>
  <c r="M1184" i="13" s="1"/>
  <c r="M1184" i="14" s="1"/>
  <c r="I1183" i="10"/>
  <c r="M1183" i="13" s="1"/>
  <c r="M1183" i="14" s="1"/>
  <c r="I1182" i="10"/>
  <c r="M1182" i="13" s="1"/>
  <c r="M1182" i="14" s="1"/>
  <c r="I1181" i="10"/>
  <c r="M1181" i="13" s="1"/>
  <c r="M1181" i="14" s="1"/>
  <c r="I1180" i="10"/>
  <c r="M1180" i="13" s="1"/>
  <c r="M1180" i="14" s="1"/>
  <c r="I1179" i="10"/>
  <c r="M1179" i="13" s="1"/>
  <c r="M1179" i="14" s="1"/>
  <c r="I1178" i="10"/>
  <c r="M1178" i="13" s="1"/>
  <c r="M1178" i="14" s="1"/>
  <c r="I1177" i="10"/>
  <c r="M1177" i="13" s="1"/>
  <c r="M1177" i="14" s="1"/>
  <c r="I1176" i="10"/>
  <c r="M1176" i="13" s="1"/>
  <c r="M1176" i="14" s="1"/>
  <c r="I1175" i="10"/>
  <c r="M1175" i="13" s="1"/>
  <c r="M1175" i="14" s="1"/>
  <c r="I1174" i="10"/>
  <c r="M1174" i="13" s="1"/>
  <c r="M1174" i="14" s="1"/>
  <c r="I1173" i="10"/>
  <c r="M1173" i="13" s="1"/>
  <c r="M1173" i="14" s="1"/>
  <c r="I1172" i="10"/>
  <c r="M1172" i="13" s="1"/>
  <c r="M1172" i="14" s="1"/>
  <c r="I1171" i="10"/>
  <c r="M1171" i="13" s="1"/>
  <c r="M1171" i="14" s="1"/>
  <c r="I1170" i="10"/>
  <c r="M1170" i="13" s="1"/>
  <c r="M1170" i="14" s="1"/>
  <c r="I1169" i="10"/>
  <c r="M1169" i="13" s="1"/>
  <c r="M1169" i="14" s="1"/>
  <c r="I1168" i="10"/>
  <c r="M1168" i="13" s="1"/>
  <c r="M1168" i="14" s="1"/>
  <c r="I1167" i="10"/>
  <c r="M1167" i="13" s="1"/>
  <c r="M1167" i="14" s="1"/>
  <c r="I1166" i="10"/>
  <c r="M1166" i="13" s="1"/>
  <c r="M1166" i="14" s="1"/>
  <c r="I1165" i="10"/>
  <c r="M1165" i="13" s="1"/>
  <c r="M1165" i="14" s="1"/>
  <c r="I1164" i="10"/>
  <c r="M1164" i="13" s="1"/>
  <c r="M1164" i="14" s="1"/>
  <c r="I1163" i="10"/>
  <c r="M1163" i="13" s="1"/>
  <c r="M1163" i="14" s="1"/>
  <c r="I1162" i="10"/>
  <c r="M1162" i="13" s="1"/>
  <c r="M1162" i="14" s="1"/>
  <c r="I1161" i="10"/>
  <c r="M1161" i="13" s="1"/>
  <c r="M1161" i="14" s="1"/>
  <c r="I1160" i="10"/>
  <c r="M1160" i="13" s="1"/>
  <c r="M1160" i="14" s="1"/>
  <c r="I1159" i="10"/>
  <c r="M1159" i="13" s="1"/>
  <c r="M1159" i="14" s="1"/>
  <c r="I1158" i="10"/>
  <c r="M1158" i="13" s="1"/>
  <c r="M1158" i="14" s="1"/>
  <c r="I1157" i="10"/>
  <c r="M1157" i="13" s="1"/>
  <c r="M1157" i="14" s="1"/>
  <c r="I1156" i="10"/>
  <c r="M1156" i="13" s="1"/>
  <c r="M1156" i="14" s="1"/>
  <c r="I1155" i="10"/>
  <c r="M1155" i="13" s="1"/>
  <c r="M1155" i="14" s="1"/>
  <c r="I1154" i="10"/>
  <c r="M1154" i="13" s="1"/>
  <c r="M1154" i="14" s="1"/>
  <c r="I1153" i="10"/>
  <c r="M1153" i="13" s="1"/>
  <c r="M1153" i="14" s="1"/>
  <c r="I1152" i="10"/>
  <c r="M1152" i="13" s="1"/>
  <c r="M1152" i="14" s="1"/>
  <c r="I1151" i="10"/>
  <c r="M1151" i="13" s="1"/>
  <c r="M1151" i="14" s="1"/>
  <c r="I1150" i="10"/>
  <c r="M1150" i="13" s="1"/>
  <c r="M1150" i="14" s="1"/>
  <c r="I1149" i="10"/>
  <c r="M1149" i="13" s="1"/>
  <c r="M1149" i="14" s="1"/>
  <c r="I1148" i="10"/>
  <c r="M1148" i="13" s="1"/>
  <c r="M1148" i="14" s="1"/>
  <c r="I1147" i="10"/>
  <c r="M1147" i="13" s="1"/>
  <c r="M1147" i="14" s="1"/>
  <c r="I1146" i="10"/>
  <c r="M1146" i="13" s="1"/>
  <c r="M1146" i="14" s="1"/>
  <c r="I1145" i="10"/>
  <c r="M1145" i="13" s="1"/>
  <c r="M1145" i="14" s="1"/>
  <c r="I1144" i="10"/>
  <c r="M1144" i="13" s="1"/>
  <c r="M1144" i="14" s="1"/>
  <c r="I1143" i="10"/>
  <c r="M1143" i="13" s="1"/>
  <c r="M1143" i="14" s="1"/>
  <c r="I1142" i="10"/>
  <c r="M1142" i="13" s="1"/>
  <c r="M1142" i="14" s="1"/>
  <c r="I1141" i="10"/>
  <c r="M1141" i="13" s="1"/>
  <c r="M1141" i="14" s="1"/>
  <c r="I1140" i="10"/>
  <c r="M1140" i="13" s="1"/>
  <c r="M1140" i="14" s="1"/>
  <c r="I1139" i="10"/>
  <c r="M1139" i="13" s="1"/>
  <c r="M1139" i="14" s="1"/>
  <c r="I1138" i="10"/>
  <c r="M1138" i="13" s="1"/>
  <c r="M1138" i="14" s="1"/>
  <c r="I1137" i="10"/>
  <c r="M1137" i="13" s="1"/>
  <c r="M1137" i="14" s="1"/>
  <c r="I1136" i="10"/>
  <c r="M1136" i="13" s="1"/>
  <c r="M1136" i="14" s="1"/>
  <c r="I1135" i="10"/>
  <c r="M1135" i="13" s="1"/>
  <c r="M1135" i="14" s="1"/>
  <c r="I1134" i="10"/>
  <c r="M1134" i="13" s="1"/>
  <c r="M1134" i="14" s="1"/>
  <c r="I1133" i="10"/>
  <c r="M1133" i="13" s="1"/>
  <c r="M1133" i="14" s="1"/>
  <c r="I1132" i="10"/>
  <c r="M1132" i="13" s="1"/>
  <c r="M1132" i="14" s="1"/>
  <c r="I1131" i="10"/>
  <c r="M1131" i="13" s="1"/>
  <c r="M1131" i="14" s="1"/>
  <c r="I1130" i="10"/>
  <c r="M1130" i="13" s="1"/>
  <c r="M1130" i="14" s="1"/>
  <c r="I1129" i="10"/>
  <c r="M1129" i="13" s="1"/>
  <c r="M1129" i="14" s="1"/>
  <c r="I1128" i="10"/>
  <c r="M1128" i="13" s="1"/>
  <c r="M1128" i="14" s="1"/>
  <c r="I1127" i="10"/>
  <c r="M1127" i="13" s="1"/>
  <c r="M1127" i="14" s="1"/>
  <c r="I1126" i="10"/>
  <c r="M1126" i="13" s="1"/>
  <c r="M1126" i="14" s="1"/>
  <c r="I1125" i="10"/>
  <c r="M1125" i="13" s="1"/>
  <c r="M1125" i="14" s="1"/>
  <c r="I1124" i="10"/>
  <c r="M1124" i="13" s="1"/>
  <c r="M1124" i="14" s="1"/>
  <c r="I1123" i="10"/>
  <c r="M1123" i="13" s="1"/>
  <c r="M1123" i="14" s="1"/>
  <c r="I1122" i="10"/>
  <c r="M1122" i="13" s="1"/>
  <c r="M1122" i="14" s="1"/>
  <c r="I1121" i="10"/>
  <c r="M1121" i="13" s="1"/>
  <c r="M1121" i="14" s="1"/>
  <c r="I1120" i="10"/>
  <c r="M1120" i="13" s="1"/>
  <c r="M1120" i="14" s="1"/>
  <c r="I1119" i="10"/>
  <c r="M1119" i="13" s="1"/>
  <c r="M1119" i="14" s="1"/>
  <c r="I1118" i="10"/>
  <c r="M1118" i="13" s="1"/>
  <c r="M1118" i="14" s="1"/>
  <c r="I1117" i="10"/>
  <c r="M1117" i="13" s="1"/>
  <c r="M1117" i="14" s="1"/>
  <c r="I1116" i="10"/>
  <c r="M1116" i="13" s="1"/>
  <c r="M1116" i="14" s="1"/>
  <c r="I1115" i="10"/>
  <c r="M1115" i="13" s="1"/>
  <c r="M1115" i="14" s="1"/>
  <c r="I1114" i="10"/>
  <c r="M1114" i="13" s="1"/>
  <c r="M1114" i="14" s="1"/>
  <c r="I1113" i="10"/>
  <c r="M1113" i="13" s="1"/>
  <c r="M1113" i="14" s="1"/>
  <c r="I1112" i="10"/>
  <c r="M1112" i="13" s="1"/>
  <c r="M1112" i="14" s="1"/>
  <c r="I1111" i="10"/>
  <c r="M1111" i="13" s="1"/>
  <c r="M1111" i="14" s="1"/>
  <c r="I1110" i="10"/>
  <c r="M1110" i="13" s="1"/>
  <c r="M1110" i="14" s="1"/>
  <c r="I1109" i="10"/>
  <c r="M1109" i="13" s="1"/>
  <c r="M1109" i="14" s="1"/>
  <c r="I1108" i="10"/>
  <c r="M1108" i="13" s="1"/>
  <c r="M1108" i="14" s="1"/>
  <c r="I1107" i="10"/>
  <c r="M1107" i="13" s="1"/>
  <c r="M1107" i="14" s="1"/>
  <c r="I1106" i="10"/>
  <c r="M1106" i="13" s="1"/>
  <c r="M1106" i="14" s="1"/>
  <c r="I1105" i="10"/>
  <c r="M1105" i="13" s="1"/>
  <c r="M1105" i="14" s="1"/>
  <c r="I1104" i="10"/>
  <c r="M1104" i="13" s="1"/>
  <c r="M1104" i="14" s="1"/>
  <c r="I1103" i="10"/>
  <c r="M1103" i="13" s="1"/>
  <c r="M1103" i="14" s="1"/>
  <c r="I1102" i="10"/>
  <c r="M1102" i="13" s="1"/>
  <c r="M1102" i="14" s="1"/>
  <c r="I1101" i="10"/>
  <c r="M1101" i="13" s="1"/>
  <c r="M1101" i="14" s="1"/>
  <c r="I1100" i="10"/>
  <c r="M1100" i="13" s="1"/>
  <c r="M1100" i="14" s="1"/>
  <c r="I1099" i="10"/>
  <c r="M1099" i="13" s="1"/>
  <c r="M1099" i="14" s="1"/>
  <c r="I1098" i="10"/>
  <c r="M1098" i="13" s="1"/>
  <c r="M1098" i="14" s="1"/>
  <c r="I1097" i="10"/>
  <c r="M1097" i="13" s="1"/>
  <c r="M1097" i="14" s="1"/>
  <c r="I1096" i="10"/>
  <c r="M1096" i="13" s="1"/>
  <c r="M1096" i="14" s="1"/>
  <c r="I1095" i="10"/>
  <c r="M1095" i="13" s="1"/>
  <c r="M1095" i="14" s="1"/>
  <c r="I1094" i="10"/>
  <c r="M1094" i="13" s="1"/>
  <c r="M1094" i="14" s="1"/>
  <c r="I1093" i="10"/>
  <c r="M1093" i="13" s="1"/>
  <c r="M1093" i="14" s="1"/>
  <c r="I1092" i="10"/>
  <c r="M1092" i="13" s="1"/>
  <c r="M1092" i="14" s="1"/>
  <c r="I1091" i="10"/>
  <c r="M1091" i="13" s="1"/>
  <c r="M1091" i="14" s="1"/>
  <c r="I1090" i="10"/>
  <c r="M1090" i="13" s="1"/>
  <c r="M1090" i="14" s="1"/>
  <c r="I1089" i="10"/>
  <c r="M1089" i="13" s="1"/>
  <c r="M1089" i="14" s="1"/>
  <c r="I1088" i="10"/>
  <c r="M1088" i="13" s="1"/>
  <c r="M1088" i="14" s="1"/>
  <c r="I1087" i="10"/>
  <c r="M1087" i="13" s="1"/>
  <c r="M1087" i="14" s="1"/>
  <c r="I1086" i="10"/>
  <c r="M1086" i="13" s="1"/>
  <c r="M1086" i="14" s="1"/>
  <c r="I1085" i="10"/>
  <c r="M1085" i="13" s="1"/>
  <c r="M1085" i="14" s="1"/>
  <c r="I1084" i="10"/>
  <c r="M1084" i="13" s="1"/>
  <c r="M1084" i="14" s="1"/>
  <c r="I1083" i="10"/>
  <c r="M1083" i="13" s="1"/>
  <c r="M1083" i="14" s="1"/>
  <c r="I1082" i="10"/>
  <c r="M1082" i="13" s="1"/>
  <c r="M1082" i="14" s="1"/>
  <c r="I1081" i="10"/>
  <c r="M1081" i="13" s="1"/>
  <c r="M1081" i="14" s="1"/>
  <c r="I1080" i="10"/>
  <c r="M1080" i="13" s="1"/>
  <c r="M1080" i="14" s="1"/>
  <c r="I1079" i="10"/>
  <c r="M1079" i="13" s="1"/>
  <c r="M1079" i="14" s="1"/>
  <c r="I1078" i="10"/>
  <c r="M1078" i="13" s="1"/>
  <c r="M1078" i="14" s="1"/>
  <c r="I1077" i="10"/>
  <c r="M1077" i="13" s="1"/>
  <c r="M1077" i="14" s="1"/>
  <c r="I1076" i="10"/>
  <c r="M1076" i="13" s="1"/>
  <c r="M1076" i="14" s="1"/>
  <c r="I1075" i="10"/>
  <c r="M1075" i="13" s="1"/>
  <c r="M1075" i="14" s="1"/>
  <c r="I1074" i="10"/>
  <c r="M1074" i="13" s="1"/>
  <c r="M1074" i="14" s="1"/>
  <c r="I1073" i="10"/>
  <c r="M1073" i="13" s="1"/>
  <c r="M1073" i="14" s="1"/>
  <c r="I1072" i="10"/>
  <c r="M1072" i="13" s="1"/>
  <c r="M1072" i="14" s="1"/>
  <c r="I1071" i="10"/>
  <c r="M1071" i="13" s="1"/>
  <c r="M1071" i="14" s="1"/>
  <c r="I1070" i="10"/>
  <c r="M1070" i="13" s="1"/>
  <c r="M1070" i="14" s="1"/>
  <c r="I1069" i="10"/>
  <c r="M1069" i="13" s="1"/>
  <c r="M1069" i="14" s="1"/>
  <c r="I1068" i="10"/>
  <c r="M1068" i="13" s="1"/>
  <c r="M1068" i="14" s="1"/>
  <c r="I1067" i="10"/>
  <c r="M1067" i="13" s="1"/>
  <c r="M1067" i="14" s="1"/>
  <c r="I1066" i="10"/>
  <c r="M1066" i="13" s="1"/>
  <c r="M1066" i="14" s="1"/>
  <c r="I1065" i="10"/>
  <c r="M1065" i="13" s="1"/>
  <c r="M1065" i="14" s="1"/>
  <c r="I1064" i="10"/>
  <c r="M1064" i="13" s="1"/>
  <c r="M1064" i="14" s="1"/>
  <c r="I1063" i="10"/>
  <c r="M1063" i="13" s="1"/>
  <c r="M1063" i="14" s="1"/>
  <c r="I1062" i="10"/>
  <c r="M1062" i="13" s="1"/>
  <c r="M1062" i="14" s="1"/>
  <c r="I1061" i="10"/>
  <c r="M1061" i="13" s="1"/>
  <c r="M1061" i="14" s="1"/>
  <c r="I1060" i="10"/>
  <c r="M1060" i="13" s="1"/>
  <c r="M1060" i="14" s="1"/>
  <c r="I1059" i="10"/>
  <c r="M1059" i="13" s="1"/>
  <c r="M1059" i="14" s="1"/>
  <c r="I1058" i="10"/>
  <c r="M1058" i="13" s="1"/>
  <c r="M1058" i="14" s="1"/>
  <c r="I1057" i="10"/>
  <c r="M1057" i="13" s="1"/>
  <c r="M1057" i="14" s="1"/>
  <c r="I1056" i="10"/>
  <c r="M1056" i="13" s="1"/>
  <c r="M1056" i="14" s="1"/>
  <c r="I1055" i="10"/>
  <c r="M1055" i="13" s="1"/>
  <c r="M1055" i="14" s="1"/>
  <c r="I1054" i="10"/>
  <c r="M1054" i="13" s="1"/>
  <c r="M1054" i="14" s="1"/>
  <c r="I1053" i="10"/>
  <c r="M1053" i="13" s="1"/>
  <c r="M1053" i="14" s="1"/>
  <c r="I1052" i="10"/>
  <c r="M1052" i="13" s="1"/>
  <c r="M1052" i="14" s="1"/>
  <c r="I1051" i="10"/>
  <c r="M1051" i="13" s="1"/>
  <c r="M1051" i="14" s="1"/>
  <c r="I1050" i="10"/>
  <c r="M1050" i="13" s="1"/>
  <c r="M1050" i="14" s="1"/>
  <c r="I1049" i="10"/>
  <c r="M1049" i="13" s="1"/>
  <c r="M1049" i="14" s="1"/>
  <c r="I1048" i="10"/>
  <c r="M1048" i="13" s="1"/>
  <c r="M1048" i="14" s="1"/>
  <c r="I1047" i="10"/>
  <c r="M1047" i="13" s="1"/>
  <c r="M1047" i="14" s="1"/>
  <c r="I1046" i="10"/>
  <c r="M1046" i="13" s="1"/>
  <c r="M1046" i="14" s="1"/>
  <c r="I1045" i="10"/>
  <c r="M1045" i="13" s="1"/>
  <c r="M1045" i="14" s="1"/>
  <c r="I1044" i="10"/>
  <c r="M1044" i="13" s="1"/>
  <c r="M1044" i="14" s="1"/>
  <c r="I1043" i="10"/>
  <c r="M1043" i="13" s="1"/>
  <c r="M1043" i="14" s="1"/>
  <c r="I1042" i="10"/>
  <c r="M1042" i="13" s="1"/>
  <c r="M1042" i="14" s="1"/>
  <c r="I1041" i="10"/>
  <c r="M1041" i="13" s="1"/>
  <c r="M1041" i="14" s="1"/>
  <c r="I1040" i="10"/>
  <c r="M1040" i="13" s="1"/>
  <c r="M1040" i="14" s="1"/>
  <c r="I1039" i="10"/>
  <c r="M1039" i="13" s="1"/>
  <c r="M1039" i="14" s="1"/>
  <c r="I1038" i="10"/>
  <c r="M1038" i="13" s="1"/>
  <c r="M1038" i="14" s="1"/>
  <c r="I1037" i="10"/>
  <c r="M1037" i="13" s="1"/>
  <c r="M1037" i="14" s="1"/>
  <c r="I1036" i="10"/>
  <c r="M1036" i="13" s="1"/>
  <c r="M1036" i="14" s="1"/>
  <c r="I1035" i="10"/>
  <c r="M1035" i="13" s="1"/>
  <c r="M1035" i="14" s="1"/>
  <c r="I1034" i="10"/>
  <c r="M1034" i="13" s="1"/>
  <c r="M1034" i="14" s="1"/>
  <c r="I1033" i="10"/>
  <c r="M1033" i="13" s="1"/>
  <c r="M1033" i="14" s="1"/>
  <c r="I1032" i="10"/>
  <c r="M1032" i="13" s="1"/>
  <c r="M1032" i="14" s="1"/>
  <c r="I1031" i="10"/>
  <c r="M1031" i="13" s="1"/>
  <c r="M1031" i="14" s="1"/>
  <c r="I1030" i="10"/>
  <c r="M1030" i="13" s="1"/>
  <c r="M1030" i="14" s="1"/>
  <c r="I1029" i="10"/>
  <c r="M1029" i="13" s="1"/>
  <c r="M1029" i="14" s="1"/>
  <c r="I1028" i="10"/>
  <c r="M1028" i="13" s="1"/>
  <c r="M1028" i="14" s="1"/>
  <c r="I1027" i="10"/>
  <c r="M1027" i="13" s="1"/>
  <c r="M1027" i="14" s="1"/>
  <c r="I1026" i="10"/>
  <c r="M1026" i="13" s="1"/>
  <c r="M1026" i="14" s="1"/>
  <c r="I1025" i="10"/>
  <c r="M1025" i="13" s="1"/>
  <c r="M1025" i="14" s="1"/>
  <c r="I1024" i="10"/>
  <c r="M1024" i="13" s="1"/>
  <c r="M1024" i="14" s="1"/>
  <c r="I1023" i="10"/>
  <c r="M1023" i="13" s="1"/>
  <c r="M1023" i="14" s="1"/>
  <c r="I1022" i="10"/>
  <c r="M1022" i="13" s="1"/>
  <c r="M1022" i="14" s="1"/>
  <c r="I1021" i="10"/>
  <c r="M1021" i="13" s="1"/>
  <c r="M1021" i="14" s="1"/>
  <c r="I1020" i="10"/>
  <c r="M1020" i="13" s="1"/>
  <c r="M1020" i="14" s="1"/>
  <c r="I1019" i="10"/>
  <c r="M1019" i="13" s="1"/>
  <c r="M1019" i="14" s="1"/>
  <c r="I1018" i="10"/>
  <c r="M1018" i="13" s="1"/>
  <c r="M1018" i="14" s="1"/>
  <c r="I1017" i="10"/>
  <c r="M1017" i="13" s="1"/>
  <c r="M1017" i="14" s="1"/>
  <c r="I1016" i="10"/>
  <c r="M1016" i="13" s="1"/>
  <c r="M1016" i="14" s="1"/>
  <c r="I1015" i="10"/>
  <c r="M1015" i="13" s="1"/>
  <c r="M1015" i="14" s="1"/>
  <c r="I1014" i="10"/>
  <c r="M1014" i="13" s="1"/>
  <c r="M1014" i="14" s="1"/>
  <c r="I1013" i="10"/>
  <c r="M1013" i="13" s="1"/>
  <c r="M1013" i="14" s="1"/>
  <c r="I1012" i="10"/>
  <c r="M1012" i="13" s="1"/>
  <c r="M1012" i="14" s="1"/>
  <c r="I1011" i="10"/>
  <c r="M1011" i="13" s="1"/>
  <c r="M1011" i="14" s="1"/>
  <c r="I1010" i="10"/>
  <c r="M1010" i="13" s="1"/>
  <c r="M1010" i="14" s="1"/>
  <c r="I1009" i="10"/>
  <c r="M1009" i="13" s="1"/>
  <c r="M1009" i="14" s="1"/>
  <c r="I1008" i="10"/>
  <c r="M1008" i="13" s="1"/>
  <c r="M1008" i="14" s="1"/>
  <c r="I1007" i="10"/>
  <c r="M1007" i="13" s="1"/>
  <c r="M1007" i="14" s="1"/>
  <c r="I1006" i="10"/>
  <c r="M1006" i="13" s="1"/>
  <c r="M1006" i="14" s="1"/>
  <c r="I1005" i="10"/>
  <c r="M1005" i="13" s="1"/>
  <c r="M1005" i="14" s="1"/>
  <c r="I1004" i="10"/>
  <c r="M1004" i="13" s="1"/>
  <c r="M1004" i="14" s="1"/>
  <c r="I1003" i="10"/>
  <c r="M1003" i="13" s="1"/>
  <c r="M1003" i="14" s="1"/>
  <c r="I1002" i="10"/>
  <c r="M1002" i="13" s="1"/>
  <c r="M1002" i="14" s="1"/>
  <c r="I1001" i="10"/>
  <c r="M1001" i="13" s="1"/>
  <c r="M1001" i="14" s="1"/>
  <c r="I1000" i="10"/>
  <c r="M1000" i="13" s="1"/>
  <c r="M1000" i="14" s="1"/>
  <c r="I999" i="10"/>
  <c r="M999" i="13" s="1"/>
  <c r="M999" i="14" s="1"/>
  <c r="I998" i="10"/>
  <c r="M998" i="13" s="1"/>
  <c r="M998" i="14" s="1"/>
  <c r="I997" i="10"/>
  <c r="M997" i="13" s="1"/>
  <c r="M997" i="14" s="1"/>
  <c r="I996" i="10"/>
  <c r="M996" i="13" s="1"/>
  <c r="M996" i="14" s="1"/>
  <c r="I995" i="10"/>
  <c r="M995" i="13" s="1"/>
  <c r="M995" i="14" s="1"/>
  <c r="I994" i="10"/>
  <c r="M994" i="13" s="1"/>
  <c r="M994" i="14" s="1"/>
  <c r="I993" i="10"/>
  <c r="M993" i="13" s="1"/>
  <c r="M993" i="14" s="1"/>
  <c r="I992" i="10"/>
  <c r="M992" i="13" s="1"/>
  <c r="M992" i="14" s="1"/>
  <c r="I991" i="10"/>
  <c r="M991" i="13" s="1"/>
  <c r="M991" i="14" s="1"/>
  <c r="I990" i="10"/>
  <c r="M990" i="13" s="1"/>
  <c r="M990" i="14" s="1"/>
  <c r="I989" i="10"/>
  <c r="M989" i="13" s="1"/>
  <c r="M989" i="14" s="1"/>
  <c r="I988" i="10"/>
  <c r="M988" i="13" s="1"/>
  <c r="M988" i="14" s="1"/>
  <c r="I987" i="10"/>
  <c r="M987" i="13" s="1"/>
  <c r="M987" i="14" s="1"/>
  <c r="I986" i="10"/>
  <c r="M986" i="13" s="1"/>
  <c r="M986" i="14" s="1"/>
  <c r="I985" i="10"/>
  <c r="M985" i="13" s="1"/>
  <c r="M985" i="14" s="1"/>
  <c r="I984" i="10"/>
  <c r="M984" i="13" s="1"/>
  <c r="M984" i="14" s="1"/>
  <c r="I983" i="10"/>
  <c r="M983" i="13" s="1"/>
  <c r="M983" i="14" s="1"/>
  <c r="I982" i="10"/>
  <c r="M982" i="13" s="1"/>
  <c r="M982" i="14" s="1"/>
  <c r="I981" i="10"/>
  <c r="M981" i="13" s="1"/>
  <c r="M981" i="14" s="1"/>
  <c r="I980" i="10"/>
  <c r="M980" i="13" s="1"/>
  <c r="M980" i="14" s="1"/>
  <c r="I979" i="10"/>
  <c r="M979" i="13" s="1"/>
  <c r="M979" i="14" s="1"/>
  <c r="I978" i="10"/>
  <c r="M978" i="13" s="1"/>
  <c r="M978" i="14" s="1"/>
  <c r="I977" i="10"/>
  <c r="M977" i="13" s="1"/>
  <c r="M977" i="14" s="1"/>
  <c r="I976" i="10"/>
  <c r="M976" i="13" s="1"/>
  <c r="M976" i="14" s="1"/>
  <c r="I975" i="10"/>
  <c r="M975" i="13" s="1"/>
  <c r="M975" i="14" s="1"/>
  <c r="I974" i="10"/>
  <c r="M974" i="13" s="1"/>
  <c r="M974" i="14" s="1"/>
  <c r="I973" i="10"/>
  <c r="M973" i="13" s="1"/>
  <c r="M973" i="14" s="1"/>
  <c r="I972" i="10"/>
  <c r="M972" i="13" s="1"/>
  <c r="M972" i="14" s="1"/>
  <c r="I971" i="10"/>
  <c r="M971" i="13" s="1"/>
  <c r="M971" i="14" s="1"/>
  <c r="I970" i="10"/>
  <c r="M970" i="13" s="1"/>
  <c r="M970" i="14" s="1"/>
  <c r="I969" i="10"/>
  <c r="M969" i="13" s="1"/>
  <c r="M969" i="14" s="1"/>
  <c r="I968" i="10"/>
  <c r="M968" i="13" s="1"/>
  <c r="M968" i="14" s="1"/>
  <c r="I967" i="10"/>
  <c r="M967" i="13" s="1"/>
  <c r="M967" i="14" s="1"/>
  <c r="I966" i="10"/>
  <c r="M966" i="13" s="1"/>
  <c r="M966" i="14" s="1"/>
  <c r="I965" i="10"/>
  <c r="M965" i="13" s="1"/>
  <c r="M965" i="14" s="1"/>
  <c r="I964" i="10"/>
  <c r="M964" i="13" s="1"/>
  <c r="M964" i="14" s="1"/>
  <c r="I963" i="10"/>
  <c r="M963" i="13" s="1"/>
  <c r="M963" i="14" s="1"/>
  <c r="I962" i="10"/>
  <c r="M962" i="13" s="1"/>
  <c r="M962" i="14" s="1"/>
  <c r="I961" i="10"/>
  <c r="M961" i="13" s="1"/>
  <c r="M961" i="14" s="1"/>
  <c r="I960" i="10"/>
  <c r="M960" i="13" s="1"/>
  <c r="M960" i="14" s="1"/>
  <c r="I959" i="10"/>
  <c r="M959" i="13" s="1"/>
  <c r="M959" i="14" s="1"/>
  <c r="I958" i="10"/>
  <c r="M958" i="13" s="1"/>
  <c r="M958" i="14" s="1"/>
  <c r="I957" i="10"/>
  <c r="M957" i="13" s="1"/>
  <c r="M957" i="14" s="1"/>
  <c r="I956" i="10"/>
  <c r="M956" i="13" s="1"/>
  <c r="M956" i="14" s="1"/>
  <c r="I955" i="10"/>
  <c r="M955" i="13" s="1"/>
  <c r="M955" i="14" s="1"/>
  <c r="I954" i="10"/>
  <c r="M954" i="13" s="1"/>
  <c r="M954" i="14" s="1"/>
  <c r="I953" i="10"/>
  <c r="M953" i="13" s="1"/>
  <c r="M953" i="14" s="1"/>
  <c r="I952" i="10"/>
  <c r="M952" i="13" s="1"/>
  <c r="M952" i="14" s="1"/>
  <c r="I951" i="10"/>
  <c r="M951" i="13" s="1"/>
  <c r="M951" i="14" s="1"/>
  <c r="I950" i="10"/>
  <c r="M950" i="13" s="1"/>
  <c r="M950" i="14" s="1"/>
  <c r="I949" i="10"/>
  <c r="M949" i="13" s="1"/>
  <c r="M949" i="14" s="1"/>
  <c r="I948" i="10"/>
  <c r="M948" i="13" s="1"/>
  <c r="M948" i="14" s="1"/>
  <c r="I947" i="10"/>
  <c r="M947" i="13" s="1"/>
  <c r="M947" i="14" s="1"/>
  <c r="I946" i="10"/>
  <c r="M946" i="13" s="1"/>
  <c r="M946" i="14" s="1"/>
  <c r="I945" i="10"/>
  <c r="M945" i="13" s="1"/>
  <c r="M945" i="14" s="1"/>
  <c r="I944" i="10"/>
  <c r="M944" i="13" s="1"/>
  <c r="M944" i="14" s="1"/>
  <c r="I943" i="10"/>
  <c r="M943" i="13" s="1"/>
  <c r="M943" i="14" s="1"/>
  <c r="I942" i="10"/>
  <c r="M942" i="13" s="1"/>
  <c r="M942" i="14" s="1"/>
  <c r="I941" i="10"/>
  <c r="M941" i="13" s="1"/>
  <c r="M941" i="14" s="1"/>
  <c r="I940" i="10"/>
  <c r="M940" i="13" s="1"/>
  <c r="M940" i="14" s="1"/>
  <c r="I939" i="10"/>
  <c r="M939" i="13" s="1"/>
  <c r="M939" i="14" s="1"/>
  <c r="I938" i="10"/>
  <c r="M938" i="13" s="1"/>
  <c r="M938" i="14" s="1"/>
  <c r="I937" i="10"/>
  <c r="M937" i="13" s="1"/>
  <c r="M937" i="14" s="1"/>
  <c r="I936" i="10"/>
  <c r="M936" i="13" s="1"/>
  <c r="M936" i="14" s="1"/>
  <c r="I935" i="10"/>
  <c r="M935" i="13" s="1"/>
  <c r="M935" i="14" s="1"/>
  <c r="I934" i="10"/>
  <c r="M934" i="13" s="1"/>
  <c r="M934" i="14" s="1"/>
  <c r="I933" i="10"/>
  <c r="M933" i="13" s="1"/>
  <c r="M933" i="14" s="1"/>
  <c r="I932" i="10"/>
  <c r="M932" i="13" s="1"/>
  <c r="M932" i="14" s="1"/>
  <c r="I931" i="10"/>
  <c r="M931" i="13" s="1"/>
  <c r="M931" i="14" s="1"/>
  <c r="I930" i="10"/>
  <c r="M930" i="13" s="1"/>
  <c r="M930" i="14" s="1"/>
  <c r="I929" i="10"/>
  <c r="M929" i="13" s="1"/>
  <c r="M929" i="14" s="1"/>
  <c r="I928" i="10"/>
  <c r="M928" i="13" s="1"/>
  <c r="M928" i="14" s="1"/>
  <c r="I927" i="10"/>
  <c r="M927" i="13" s="1"/>
  <c r="M927" i="14" s="1"/>
  <c r="I926" i="10"/>
  <c r="M926" i="13" s="1"/>
  <c r="M926" i="14" s="1"/>
  <c r="I925" i="10"/>
  <c r="M925" i="13" s="1"/>
  <c r="M925" i="14" s="1"/>
  <c r="I924" i="10"/>
  <c r="M924" i="13" s="1"/>
  <c r="M924" i="14" s="1"/>
  <c r="I923" i="10"/>
  <c r="M923" i="13" s="1"/>
  <c r="M923" i="14" s="1"/>
  <c r="I922" i="10"/>
  <c r="M922" i="13" s="1"/>
  <c r="M922" i="14" s="1"/>
  <c r="I921" i="10"/>
  <c r="M921" i="13" s="1"/>
  <c r="M921" i="14" s="1"/>
  <c r="I920" i="10"/>
  <c r="M920" i="13" s="1"/>
  <c r="M920" i="14" s="1"/>
  <c r="I919" i="10"/>
  <c r="M919" i="13" s="1"/>
  <c r="M919" i="14" s="1"/>
  <c r="I918" i="10"/>
  <c r="M918" i="13" s="1"/>
  <c r="M918" i="14" s="1"/>
  <c r="I917" i="10"/>
  <c r="M917" i="13" s="1"/>
  <c r="M917" i="14" s="1"/>
  <c r="I916" i="10"/>
  <c r="M916" i="13" s="1"/>
  <c r="M916" i="14" s="1"/>
  <c r="I915" i="10"/>
  <c r="M915" i="13" s="1"/>
  <c r="M915" i="14" s="1"/>
  <c r="I914" i="10"/>
  <c r="M914" i="13" s="1"/>
  <c r="M914" i="14" s="1"/>
  <c r="I913" i="10"/>
  <c r="M913" i="13" s="1"/>
  <c r="M913" i="14" s="1"/>
  <c r="I912" i="10"/>
  <c r="M912" i="13" s="1"/>
  <c r="M912" i="14" s="1"/>
  <c r="I911" i="10"/>
  <c r="M911" i="13" s="1"/>
  <c r="M911" i="14" s="1"/>
  <c r="I910" i="10"/>
  <c r="M910" i="13" s="1"/>
  <c r="M910" i="14" s="1"/>
  <c r="I909" i="10"/>
  <c r="M909" i="13" s="1"/>
  <c r="M909" i="14" s="1"/>
  <c r="I908" i="10"/>
  <c r="M908" i="13" s="1"/>
  <c r="M908" i="14" s="1"/>
  <c r="I907" i="10"/>
  <c r="M907" i="13" s="1"/>
  <c r="M907" i="14" s="1"/>
  <c r="I906" i="10"/>
  <c r="M906" i="13" s="1"/>
  <c r="M906" i="14" s="1"/>
  <c r="I905" i="10"/>
  <c r="M905" i="13" s="1"/>
  <c r="M905" i="14" s="1"/>
  <c r="I904" i="10"/>
  <c r="M904" i="13" s="1"/>
  <c r="M904" i="14" s="1"/>
  <c r="I903" i="10"/>
  <c r="M903" i="13" s="1"/>
  <c r="M903" i="14" s="1"/>
  <c r="I902" i="10"/>
  <c r="M902" i="13" s="1"/>
  <c r="M902" i="14" s="1"/>
  <c r="I901" i="10"/>
  <c r="M901" i="13" s="1"/>
  <c r="M901" i="14" s="1"/>
  <c r="I900" i="10"/>
  <c r="M900" i="13" s="1"/>
  <c r="M900" i="14" s="1"/>
  <c r="I899" i="10"/>
  <c r="M899" i="13" s="1"/>
  <c r="M899" i="14" s="1"/>
  <c r="I898" i="10"/>
  <c r="M898" i="13" s="1"/>
  <c r="M898" i="14" s="1"/>
  <c r="I897" i="10"/>
  <c r="M897" i="13" s="1"/>
  <c r="M897" i="14" s="1"/>
  <c r="I896" i="10"/>
  <c r="M896" i="13" s="1"/>
  <c r="M896" i="14" s="1"/>
  <c r="I895" i="10"/>
  <c r="M895" i="13" s="1"/>
  <c r="M895" i="14" s="1"/>
  <c r="I894" i="10"/>
  <c r="M894" i="13" s="1"/>
  <c r="M894" i="14" s="1"/>
  <c r="I893" i="10"/>
  <c r="M893" i="13" s="1"/>
  <c r="M893" i="14" s="1"/>
  <c r="I892" i="10"/>
  <c r="M892" i="13" s="1"/>
  <c r="M892" i="14" s="1"/>
  <c r="I891" i="10"/>
  <c r="M891" i="13" s="1"/>
  <c r="M891" i="14" s="1"/>
  <c r="I890" i="10"/>
  <c r="M890" i="13" s="1"/>
  <c r="M890" i="14" s="1"/>
  <c r="I889" i="10"/>
  <c r="M889" i="13" s="1"/>
  <c r="M889" i="14" s="1"/>
  <c r="I888" i="10"/>
  <c r="M888" i="13" s="1"/>
  <c r="M888" i="14" s="1"/>
  <c r="I887" i="10"/>
  <c r="M887" i="13" s="1"/>
  <c r="M887" i="14" s="1"/>
  <c r="I886" i="10"/>
  <c r="M886" i="13" s="1"/>
  <c r="M886" i="14" s="1"/>
  <c r="I885" i="10"/>
  <c r="M885" i="13" s="1"/>
  <c r="M885" i="14" s="1"/>
  <c r="I884" i="10"/>
  <c r="M884" i="13" s="1"/>
  <c r="M884" i="14" s="1"/>
  <c r="I883" i="10"/>
  <c r="M883" i="13" s="1"/>
  <c r="M883" i="14" s="1"/>
  <c r="I882" i="10"/>
  <c r="M882" i="13" s="1"/>
  <c r="M882" i="14" s="1"/>
  <c r="I881" i="10"/>
  <c r="M881" i="13" s="1"/>
  <c r="M881" i="14" s="1"/>
  <c r="I880" i="10"/>
  <c r="M880" i="13" s="1"/>
  <c r="M880" i="14" s="1"/>
  <c r="I879" i="10"/>
  <c r="M879" i="13" s="1"/>
  <c r="M879" i="14" s="1"/>
  <c r="I878" i="10"/>
  <c r="M878" i="13" s="1"/>
  <c r="M878" i="14" s="1"/>
  <c r="I877" i="10"/>
  <c r="M877" i="13" s="1"/>
  <c r="M877" i="14" s="1"/>
  <c r="I876" i="10"/>
  <c r="M876" i="13" s="1"/>
  <c r="M876" i="14" s="1"/>
  <c r="I875" i="10"/>
  <c r="M875" i="13" s="1"/>
  <c r="M875" i="14" s="1"/>
  <c r="I874" i="10"/>
  <c r="M874" i="13" s="1"/>
  <c r="M874" i="14" s="1"/>
  <c r="I873" i="10"/>
  <c r="M873" i="13" s="1"/>
  <c r="M873" i="14" s="1"/>
  <c r="I872" i="10"/>
  <c r="M872" i="13" s="1"/>
  <c r="M872" i="14" s="1"/>
  <c r="I871" i="10"/>
  <c r="M871" i="13" s="1"/>
  <c r="M871" i="14" s="1"/>
  <c r="I870" i="10"/>
  <c r="M870" i="13" s="1"/>
  <c r="M870" i="14" s="1"/>
  <c r="I869" i="10"/>
  <c r="M869" i="13" s="1"/>
  <c r="M869" i="14" s="1"/>
  <c r="I868" i="10"/>
  <c r="M868" i="13" s="1"/>
  <c r="M868" i="14" s="1"/>
  <c r="I867" i="10"/>
  <c r="M867" i="13" s="1"/>
  <c r="M867" i="14" s="1"/>
  <c r="I866" i="10"/>
  <c r="M866" i="13" s="1"/>
  <c r="M866" i="14" s="1"/>
  <c r="I865" i="10"/>
  <c r="M865" i="13" s="1"/>
  <c r="M865" i="14" s="1"/>
  <c r="I864" i="10"/>
  <c r="M864" i="13" s="1"/>
  <c r="M864" i="14" s="1"/>
  <c r="I863" i="10"/>
  <c r="M863" i="13" s="1"/>
  <c r="M863" i="14" s="1"/>
  <c r="I862" i="10"/>
  <c r="M862" i="13" s="1"/>
  <c r="M862" i="14" s="1"/>
  <c r="I861" i="10"/>
  <c r="M861" i="13" s="1"/>
  <c r="M861" i="14" s="1"/>
  <c r="I860" i="10"/>
  <c r="M860" i="13" s="1"/>
  <c r="M860" i="14" s="1"/>
  <c r="I859" i="10"/>
  <c r="M859" i="13" s="1"/>
  <c r="M859" i="14" s="1"/>
  <c r="I858" i="10"/>
  <c r="M858" i="13" s="1"/>
  <c r="M858" i="14" s="1"/>
  <c r="I857" i="10"/>
  <c r="M857" i="13" s="1"/>
  <c r="M857" i="14" s="1"/>
  <c r="I856" i="10"/>
  <c r="M856" i="13" s="1"/>
  <c r="M856" i="14" s="1"/>
  <c r="I855" i="10"/>
  <c r="M855" i="13" s="1"/>
  <c r="M855" i="14" s="1"/>
  <c r="I854" i="10"/>
  <c r="M854" i="13" s="1"/>
  <c r="M854" i="14" s="1"/>
  <c r="I853" i="10"/>
  <c r="M853" i="13" s="1"/>
  <c r="M853" i="14" s="1"/>
  <c r="I852" i="10"/>
  <c r="M852" i="13" s="1"/>
  <c r="M852" i="14" s="1"/>
  <c r="I851" i="10"/>
  <c r="M851" i="13" s="1"/>
  <c r="M851" i="14" s="1"/>
  <c r="I850" i="10"/>
  <c r="M850" i="13" s="1"/>
  <c r="M850" i="14" s="1"/>
  <c r="I849" i="10"/>
  <c r="M849" i="13" s="1"/>
  <c r="M849" i="14" s="1"/>
  <c r="I848" i="10"/>
  <c r="M848" i="13" s="1"/>
  <c r="M848" i="14" s="1"/>
  <c r="I847" i="10"/>
  <c r="M847" i="13" s="1"/>
  <c r="M847" i="14" s="1"/>
  <c r="I846" i="10"/>
  <c r="M846" i="13" s="1"/>
  <c r="M846" i="14" s="1"/>
  <c r="I845" i="10"/>
  <c r="M845" i="13" s="1"/>
  <c r="M845" i="14" s="1"/>
  <c r="I844" i="10"/>
  <c r="M844" i="13" s="1"/>
  <c r="M844" i="14" s="1"/>
  <c r="I843" i="10"/>
  <c r="M843" i="13" s="1"/>
  <c r="M843" i="14" s="1"/>
  <c r="I842" i="10"/>
  <c r="M842" i="13" s="1"/>
  <c r="M842" i="14" s="1"/>
  <c r="I841" i="10"/>
  <c r="M841" i="13" s="1"/>
  <c r="M841" i="14" s="1"/>
  <c r="I840" i="10"/>
  <c r="M840" i="13" s="1"/>
  <c r="M840" i="14" s="1"/>
  <c r="I839" i="10"/>
  <c r="M839" i="13" s="1"/>
  <c r="M839" i="14" s="1"/>
  <c r="I838" i="10"/>
  <c r="M838" i="13" s="1"/>
  <c r="M838" i="14" s="1"/>
  <c r="I837" i="10"/>
  <c r="M837" i="13" s="1"/>
  <c r="M837" i="14" s="1"/>
  <c r="I836" i="10"/>
  <c r="M836" i="13" s="1"/>
  <c r="M836" i="14" s="1"/>
  <c r="I835" i="10"/>
  <c r="M835" i="13" s="1"/>
  <c r="M835" i="14" s="1"/>
  <c r="I834" i="10"/>
  <c r="M834" i="13" s="1"/>
  <c r="M834" i="14" s="1"/>
  <c r="I833" i="10"/>
  <c r="M833" i="13" s="1"/>
  <c r="M833" i="14" s="1"/>
  <c r="I832" i="10"/>
  <c r="M832" i="13" s="1"/>
  <c r="M832" i="14" s="1"/>
  <c r="I831" i="10"/>
  <c r="M831" i="13" s="1"/>
  <c r="M831" i="14" s="1"/>
  <c r="I830" i="10"/>
  <c r="M830" i="13" s="1"/>
  <c r="M830" i="14" s="1"/>
  <c r="I829" i="10"/>
  <c r="M829" i="13" s="1"/>
  <c r="M829" i="14" s="1"/>
  <c r="I828" i="10"/>
  <c r="M828" i="13" s="1"/>
  <c r="M828" i="14" s="1"/>
  <c r="I827" i="10"/>
  <c r="M827" i="13" s="1"/>
  <c r="M827" i="14" s="1"/>
  <c r="I826" i="10"/>
  <c r="M826" i="13" s="1"/>
  <c r="M826" i="14" s="1"/>
  <c r="I825" i="10"/>
  <c r="M825" i="13" s="1"/>
  <c r="M825" i="14" s="1"/>
  <c r="I824" i="10"/>
  <c r="M824" i="13" s="1"/>
  <c r="M824" i="14" s="1"/>
  <c r="I823" i="10"/>
  <c r="M823" i="13" s="1"/>
  <c r="M823" i="14" s="1"/>
  <c r="I822" i="10"/>
  <c r="M822" i="13" s="1"/>
  <c r="M822" i="14" s="1"/>
  <c r="I821" i="10"/>
  <c r="M821" i="13" s="1"/>
  <c r="M821" i="14" s="1"/>
  <c r="I820" i="10"/>
  <c r="M820" i="13" s="1"/>
  <c r="M820" i="14" s="1"/>
  <c r="I819" i="10"/>
  <c r="M819" i="13" s="1"/>
  <c r="M819" i="14" s="1"/>
  <c r="I818" i="10"/>
  <c r="M818" i="13" s="1"/>
  <c r="M818" i="14" s="1"/>
  <c r="I817" i="10"/>
  <c r="M817" i="13" s="1"/>
  <c r="M817" i="14" s="1"/>
  <c r="I816" i="10"/>
  <c r="M816" i="13" s="1"/>
  <c r="M816" i="14" s="1"/>
  <c r="I815" i="10"/>
  <c r="M815" i="13" s="1"/>
  <c r="M815" i="14" s="1"/>
  <c r="I814" i="10"/>
  <c r="M814" i="13" s="1"/>
  <c r="M814" i="14" s="1"/>
  <c r="I813" i="10"/>
  <c r="M813" i="13" s="1"/>
  <c r="M813" i="14" s="1"/>
  <c r="I812" i="10"/>
  <c r="M812" i="13" s="1"/>
  <c r="M812" i="14" s="1"/>
  <c r="I811" i="10"/>
  <c r="M811" i="13" s="1"/>
  <c r="M811" i="14" s="1"/>
  <c r="I810" i="10"/>
  <c r="M810" i="13" s="1"/>
  <c r="M810" i="14" s="1"/>
  <c r="I809" i="10"/>
  <c r="M809" i="13" s="1"/>
  <c r="M809" i="14" s="1"/>
  <c r="I808" i="10"/>
  <c r="M808" i="13" s="1"/>
  <c r="M808" i="14" s="1"/>
  <c r="I807" i="10"/>
  <c r="M807" i="13" s="1"/>
  <c r="M807" i="14" s="1"/>
  <c r="I806" i="10"/>
  <c r="M806" i="13" s="1"/>
  <c r="M806" i="14" s="1"/>
  <c r="I805" i="10"/>
  <c r="M805" i="13" s="1"/>
  <c r="M805" i="14" s="1"/>
  <c r="I804" i="10"/>
  <c r="M804" i="13" s="1"/>
  <c r="M804" i="14" s="1"/>
  <c r="I803" i="10"/>
  <c r="M803" i="13" s="1"/>
  <c r="M803" i="14" s="1"/>
  <c r="I802" i="10"/>
  <c r="M802" i="13" s="1"/>
  <c r="M802" i="14" s="1"/>
  <c r="I801" i="10"/>
  <c r="M801" i="13" s="1"/>
  <c r="M801" i="14" s="1"/>
  <c r="I800" i="10"/>
  <c r="M800" i="13" s="1"/>
  <c r="M800" i="14" s="1"/>
  <c r="I799" i="10"/>
  <c r="M799" i="13" s="1"/>
  <c r="M799" i="14" s="1"/>
  <c r="I798" i="10"/>
  <c r="M798" i="13" s="1"/>
  <c r="M798" i="14" s="1"/>
  <c r="I797" i="10"/>
  <c r="M797" i="13" s="1"/>
  <c r="M797" i="14" s="1"/>
  <c r="I796" i="10"/>
  <c r="M796" i="13" s="1"/>
  <c r="M796" i="14" s="1"/>
  <c r="I795" i="10"/>
  <c r="M795" i="13" s="1"/>
  <c r="M795" i="14" s="1"/>
  <c r="I794" i="10"/>
  <c r="M794" i="13" s="1"/>
  <c r="M794" i="14" s="1"/>
  <c r="I793" i="10"/>
  <c r="M793" i="13" s="1"/>
  <c r="M793" i="14" s="1"/>
  <c r="I792" i="10"/>
  <c r="M792" i="13" s="1"/>
  <c r="M792" i="14" s="1"/>
  <c r="I791" i="10"/>
  <c r="M791" i="13" s="1"/>
  <c r="M791" i="14" s="1"/>
  <c r="I790" i="10"/>
  <c r="M790" i="13" s="1"/>
  <c r="M790" i="14" s="1"/>
  <c r="I789" i="10"/>
  <c r="M789" i="13" s="1"/>
  <c r="M789" i="14" s="1"/>
  <c r="I788" i="10"/>
  <c r="M788" i="13" s="1"/>
  <c r="M788" i="14" s="1"/>
  <c r="I787" i="10"/>
  <c r="M787" i="13" s="1"/>
  <c r="M787" i="14" s="1"/>
  <c r="I786" i="10"/>
  <c r="M786" i="13" s="1"/>
  <c r="M786" i="14" s="1"/>
  <c r="I785" i="10"/>
  <c r="M785" i="13" s="1"/>
  <c r="M785" i="14" s="1"/>
  <c r="I784" i="10"/>
  <c r="M784" i="13" s="1"/>
  <c r="M784" i="14" s="1"/>
  <c r="I783" i="10"/>
  <c r="M783" i="13" s="1"/>
  <c r="M783" i="14" s="1"/>
  <c r="I782" i="10"/>
  <c r="M782" i="13" s="1"/>
  <c r="M782" i="14" s="1"/>
  <c r="I781" i="10"/>
  <c r="M781" i="13" s="1"/>
  <c r="M781" i="14" s="1"/>
  <c r="I780" i="10"/>
  <c r="M780" i="13" s="1"/>
  <c r="M780" i="14" s="1"/>
  <c r="I779" i="10"/>
  <c r="M779" i="13" s="1"/>
  <c r="M779" i="14" s="1"/>
  <c r="I778" i="10"/>
  <c r="M778" i="13" s="1"/>
  <c r="M778" i="14" s="1"/>
  <c r="I777" i="10"/>
  <c r="M777" i="13" s="1"/>
  <c r="M777" i="14" s="1"/>
  <c r="I776" i="10"/>
  <c r="M776" i="13" s="1"/>
  <c r="M776" i="14" s="1"/>
  <c r="I775" i="10"/>
  <c r="M775" i="13" s="1"/>
  <c r="M775" i="14" s="1"/>
  <c r="I774" i="10"/>
  <c r="M774" i="13" s="1"/>
  <c r="M774" i="14" s="1"/>
  <c r="I773" i="10"/>
  <c r="M773" i="13" s="1"/>
  <c r="M773" i="14" s="1"/>
  <c r="I772" i="10"/>
  <c r="M772" i="13" s="1"/>
  <c r="M772" i="14" s="1"/>
  <c r="I771" i="10"/>
  <c r="M771" i="13" s="1"/>
  <c r="M771" i="14" s="1"/>
  <c r="I770" i="10"/>
  <c r="M770" i="13" s="1"/>
  <c r="M770" i="14" s="1"/>
  <c r="I769" i="10"/>
  <c r="M769" i="13" s="1"/>
  <c r="M769" i="14" s="1"/>
  <c r="I768" i="10"/>
  <c r="M768" i="13" s="1"/>
  <c r="M768" i="14" s="1"/>
  <c r="I767" i="10"/>
  <c r="M767" i="13" s="1"/>
  <c r="M767" i="14" s="1"/>
  <c r="I766" i="10"/>
  <c r="M766" i="13" s="1"/>
  <c r="M766" i="14" s="1"/>
  <c r="I765" i="10"/>
  <c r="M765" i="13" s="1"/>
  <c r="M765" i="14" s="1"/>
  <c r="I764" i="10"/>
  <c r="M764" i="13" s="1"/>
  <c r="M764" i="14" s="1"/>
  <c r="I763" i="10"/>
  <c r="M763" i="13" s="1"/>
  <c r="M763" i="14" s="1"/>
  <c r="I762" i="10"/>
  <c r="M762" i="13" s="1"/>
  <c r="M762" i="14" s="1"/>
  <c r="I761" i="10"/>
  <c r="M761" i="13" s="1"/>
  <c r="M761" i="14" s="1"/>
  <c r="I760" i="10"/>
  <c r="M760" i="13" s="1"/>
  <c r="M760" i="14" s="1"/>
  <c r="I759" i="10"/>
  <c r="M759" i="13" s="1"/>
  <c r="M759" i="14" s="1"/>
  <c r="I758" i="10"/>
  <c r="M758" i="13" s="1"/>
  <c r="M758" i="14" s="1"/>
  <c r="I757" i="10"/>
  <c r="M757" i="13" s="1"/>
  <c r="M757" i="14" s="1"/>
  <c r="I756" i="10"/>
  <c r="M756" i="13" s="1"/>
  <c r="M756" i="14" s="1"/>
  <c r="I755" i="10"/>
  <c r="M755" i="13" s="1"/>
  <c r="M755" i="14" s="1"/>
  <c r="I754" i="10"/>
  <c r="M754" i="13" s="1"/>
  <c r="M754" i="14" s="1"/>
  <c r="I753" i="10"/>
  <c r="M753" i="13" s="1"/>
  <c r="M753" i="14" s="1"/>
  <c r="I752" i="10"/>
  <c r="M752" i="13" s="1"/>
  <c r="M752" i="14" s="1"/>
  <c r="I751" i="10"/>
  <c r="M751" i="13" s="1"/>
  <c r="M751" i="14" s="1"/>
  <c r="I750" i="10"/>
  <c r="M750" i="13" s="1"/>
  <c r="M750" i="14" s="1"/>
  <c r="I749" i="10"/>
  <c r="M749" i="13" s="1"/>
  <c r="M749" i="14" s="1"/>
  <c r="I748" i="10"/>
  <c r="M748" i="13" s="1"/>
  <c r="M748" i="14" s="1"/>
  <c r="I747" i="10"/>
  <c r="M747" i="13" s="1"/>
  <c r="M747" i="14" s="1"/>
  <c r="I746" i="10"/>
  <c r="M746" i="13" s="1"/>
  <c r="M746" i="14" s="1"/>
  <c r="I745" i="10"/>
  <c r="M745" i="13" s="1"/>
  <c r="M745" i="14" s="1"/>
  <c r="I744" i="10"/>
  <c r="M744" i="13" s="1"/>
  <c r="M744" i="14" s="1"/>
  <c r="I743" i="10"/>
  <c r="M743" i="13" s="1"/>
  <c r="M743" i="14" s="1"/>
  <c r="I742" i="10"/>
  <c r="M742" i="13" s="1"/>
  <c r="M742" i="14" s="1"/>
  <c r="I741" i="10"/>
  <c r="M741" i="13" s="1"/>
  <c r="M741" i="14" s="1"/>
  <c r="I740" i="10"/>
  <c r="M740" i="13" s="1"/>
  <c r="M740" i="14" s="1"/>
  <c r="I739" i="10"/>
  <c r="M739" i="13" s="1"/>
  <c r="M739" i="14" s="1"/>
  <c r="I738" i="10"/>
  <c r="M738" i="13" s="1"/>
  <c r="M738" i="14" s="1"/>
  <c r="I737" i="10"/>
  <c r="M737" i="13" s="1"/>
  <c r="M737" i="14" s="1"/>
  <c r="I736" i="10"/>
  <c r="M736" i="13" s="1"/>
  <c r="M736" i="14" s="1"/>
  <c r="I735" i="10"/>
  <c r="M735" i="13" s="1"/>
  <c r="M735" i="14" s="1"/>
  <c r="I734" i="10"/>
  <c r="M734" i="13" s="1"/>
  <c r="M734" i="14" s="1"/>
  <c r="I733" i="10"/>
  <c r="M733" i="13" s="1"/>
  <c r="M733" i="14" s="1"/>
  <c r="I732" i="10"/>
  <c r="M732" i="13" s="1"/>
  <c r="M732" i="14" s="1"/>
  <c r="I731" i="10"/>
  <c r="M731" i="13" s="1"/>
  <c r="M731" i="14" s="1"/>
  <c r="I730" i="10"/>
  <c r="M730" i="13" s="1"/>
  <c r="M730" i="14" s="1"/>
  <c r="I729" i="10"/>
  <c r="M729" i="13" s="1"/>
  <c r="M729" i="14" s="1"/>
  <c r="I728" i="10"/>
  <c r="M728" i="13" s="1"/>
  <c r="M728" i="14" s="1"/>
  <c r="I727" i="10"/>
  <c r="M727" i="13" s="1"/>
  <c r="M727" i="14" s="1"/>
  <c r="I726" i="10"/>
  <c r="M726" i="13" s="1"/>
  <c r="M726" i="14" s="1"/>
  <c r="I725" i="10"/>
  <c r="M725" i="13" s="1"/>
  <c r="M725" i="14" s="1"/>
  <c r="I724" i="10"/>
  <c r="M724" i="13" s="1"/>
  <c r="M724" i="14" s="1"/>
  <c r="I723" i="10"/>
  <c r="M723" i="13" s="1"/>
  <c r="M723" i="14" s="1"/>
  <c r="I722" i="10"/>
  <c r="M722" i="13" s="1"/>
  <c r="M722" i="14" s="1"/>
  <c r="I721" i="10"/>
  <c r="M721" i="13" s="1"/>
  <c r="M721" i="14" s="1"/>
  <c r="I720" i="10"/>
  <c r="M720" i="13" s="1"/>
  <c r="M720" i="14" s="1"/>
  <c r="I719" i="10"/>
  <c r="M719" i="13" s="1"/>
  <c r="M719" i="14" s="1"/>
  <c r="I718" i="10"/>
  <c r="M718" i="13" s="1"/>
  <c r="M718" i="14" s="1"/>
  <c r="I717" i="10"/>
  <c r="M717" i="13" s="1"/>
  <c r="M717" i="14" s="1"/>
  <c r="I716" i="10"/>
  <c r="M716" i="13" s="1"/>
  <c r="M716" i="14" s="1"/>
  <c r="I715" i="10"/>
  <c r="M715" i="13" s="1"/>
  <c r="M715" i="14" s="1"/>
  <c r="I714" i="10"/>
  <c r="M714" i="13" s="1"/>
  <c r="M714" i="14" s="1"/>
  <c r="I713" i="10"/>
  <c r="M713" i="13" s="1"/>
  <c r="M713" i="14" s="1"/>
  <c r="I712" i="10"/>
  <c r="M712" i="13" s="1"/>
  <c r="M712" i="14" s="1"/>
  <c r="I711" i="10"/>
  <c r="M711" i="13" s="1"/>
  <c r="M711" i="14" s="1"/>
  <c r="I710" i="10"/>
  <c r="M710" i="13" s="1"/>
  <c r="M710" i="14" s="1"/>
  <c r="I709" i="10"/>
  <c r="M709" i="13" s="1"/>
  <c r="M709" i="14" s="1"/>
  <c r="I708" i="10"/>
  <c r="M708" i="13" s="1"/>
  <c r="M708" i="14" s="1"/>
  <c r="I707" i="10"/>
  <c r="M707" i="13" s="1"/>
  <c r="M707" i="14" s="1"/>
  <c r="I706" i="10"/>
  <c r="M706" i="13" s="1"/>
  <c r="M706" i="14" s="1"/>
  <c r="I705" i="10"/>
  <c r="M705" i="13" s="1"/>
  <c r="M705" i="14" s="1"/>
  <c r="I704" i="10"/>
  <c r="M704" i="13" s="1"/>
  <c r="M704" i="14" s="1"/>
  <c r="I703" i="10"/>
  <c r="M703" i="13" s="1"/>
  <c r="M703" i="14" s="1"/>
  <c r="I702" i="10"/>
  <c r="M702" i="13" s="1"/>
  <c r="M702" i="14" s="1"/>
  <c r="I701" i="10"/>
  <c r="M701" i="13" s="1"/>
  <c r="M701" i="14" s="1"/>
  <c r="I700" i="10"/>
  <c r="M700" i="13" s="1"/>
  <c r="M700" i="14" s="1"/>
  <c r="I699" i="10"/>
  <c r="M699" i="13" s="1"/>
  <c r="M699" i="14" s="1"/>
  <c r="I698" i="10"/>
  <c r="M698" i="13" s="1"/>
  <c r="M698" i="14" s="1"/>
  <c r="I697" i="10"/>
  <c r="M697" i="13" s="1"/>
  <c r="M697" i="14" s="1"/>
  <c r="I696" i="10"/>
  <c r="M696" i="13" s="1"/>
  <c r="M696" i="14" s="1"/>
  <c r="I695" i="10"/>
  <c r="M695" i="13" s="1"/>
  <c r="M695" i="14" s="1"/>
  <c r="I694" i="10"/>
  <c r="M694" i="13" s="1"/>
  <c r="M694" i="14" s="1"/>
  <c r="I693" i="10"/>
  <c r="M693" i="13" s="1"/>
  <c r="M693" i="14" s="1"/>
  <c r="I692" i="10"/>
  <c r="M692" i="13" s="1"/>
  <c r="M692" i="14" s="1"/>
  <c r="I691" i="10"/>
  <c r="M691" i="13" s="1"/>
  <c r="M691" i="14" s="1"/>
  <c r="I690" i="10"/>
  <c r="M690" i="13" s="1"/>
  <c r="M690" i="14" s="1"/>
  <c r="I689" i="10"/>
  <c r="M689" i="13" s="1"/>
  <c r="M689" i="14" s="1"/>
  <c r="I688" i="10"/>
  <c r="M688" i="13" s="1"/>
  <c r="M688" i="14" s="1"/>
  <c r="I687" i="10"/>
  <c r="M687" i="13" s="1"/>
  <c r="M687" i="14" s="1"/>
  <c r="I686" i="10"/>
  <c r="M686" i="13" s="1"/>
  <c r="M686" i="14" s="1"/>
  <c r="I685" i="10"/>
  <c r="M685" i="13" s="1"/>
  <c r="M685" i="14" s="1"/>
  <c r="I684" i="10"/>
  <c r="M684" i="13" s="1"/>
  <c r="M684" i="14" s="1"/>
  <c r="I683" i="10"/>
  <c r="M683" i="13" s="1"/>
  <c r="M683" i="14" s="1"/>
  <c r="I682" i="10"/>
  <c r="M682" i="13" s="1"/>
  <c r="M682" i="14" s="1"/>
  <c r="I681" i="10"/>
  <c r="M681" i="13" s="1"/>
  <c r="M681" i="14" s="1"/>
  <c r="I680" i="10"/>
  <c r="M680" i="13" s="1"/>
  <c r="M680" i="14" s="1"/>
  <c r="I679" i="10"/>
  <c r="M679" i="13" s="1"/>
  <c r="M679" i="14" s="1"/>
  <c r="I678" i="10"/>
  <c r="M678" i="13" s="1"/>
  <c r="M678" i="14" s="1"/>
  <c r="I677" i="10"/>
  <c r="M677" i="13" s="1"/>
  <c r="M677" i="14" s="1"/>
  <c r="I676" i="10"/>
  <c r="M676" i="13" s="1"/>
  <c r="M676" i="14" s="1"/>
  <c r="I675" i="10"/>
  <c r="M675" i="13" s="1"/>
  <c r="M675" i="14" s="1"/>
  <c r="I674" i="10"/>
  <c r="M674" i="13" s="1"/>
  <c r="M674" i="14" s="1"/>
  <c r="I673" i="10"/>
  <c r="M673" i="13" s="1"/>
  <c r="M673" i="14" s="1"/>
  <c r="I672" i="10"/>
  <c r="M672" i="13" s="1"/>
  <c r="M672" i="14" s="1"/>
  <c r="I671" i="10"/>
  <c r="M671" i="13" s="1"/>
  <c r="M671" i="14" s="1"/>
  <c r="I670" i="10"/>
  <c r="M670" i="13" s="1"/>
  <c r="M670" i="14" s="1"/>
  <c r="I669" i="10"/>
  <c r="M669" i="13" s="1"/>
  <c r="M669" i="14" s="1"/>
  <c r="I668" i="10"/>
  <c r="M668" i="13" s="1"/>
  <c r="M668" i="14" s="1"/>
  <c r="I667" i="10"/>
  <c r="M667" i="13" s="1"/>
  <c r="M667" i="14" s="1"/>
  <c r="I666" i="10"/>
  <c r="M666" i="13" s="1"/>
  <c r="M666" i="14" s="1"/>
  <c r="I665" i="10"/>
  <c r="M665" i="13" s="1"/>
  <c r="M665" i="14" s="1"/>
  <c r="I664" i="10"/>
  <c r="M664" i="13" s="1"/>
  <c r="M664" i="14" s="1"/>
  <c r="I663" i="10"/>
  <c r="M663" i="13" s="1"/>
  <c r="M663" i="14" s="1"/>
  <c r="I662" i="10"/>
  <c r="M662" i="13" s="1"/>
  <c r="M662" i="14" s="1"/>
  <c r="I661" i="10"/>
  <c r="M661" i="13" s="1"/>
  <c r="M661" i="14" s="1"/>
  <c r="I660" i="10"/>
  <c r="M660" i="13" s="1"/>
  <c r="M660" i="14" s="1"/>
  <c r="I659" i="10"/>
  <c r="M659" i="13" s="1"/>
  <c r="M659" i="14" s="1"/>
  <c r="I658" i="10"/>
  <c r="M658" i="13" s="1"/>
  <c r="M658" i="14" s="1"/>
  <c r="I657" i="10"/>
  <c r="M657" i="13" s="1"/>
  <c r="M657" i="14" s="1"/>
  <c r="I656" i="10"/>
  <c r="M656" i="13" s="1"/>
  <c r="M656" i="14" s="1"/>
  <c r="I655" i="10"/>
  <c r="M655" i="13" s="1"/>
  <c r="M655" i="14" s="1"/>
  <c r="I654" i="10"/>
  <c r="M654" i="13" s="1"/>
  <c r="M654" i="14" s="1"/>
  <c r="I653" i="10"/>
  <c r="M653" i="13" s="1"/>
  <c r="M653" i="14" s="1"/>
  <c r="I652" i="10"/>
  <c r="M652" i="13" s="1"/>
  <c r="M652" i="14" s="1"/>
  <c r="I651" i="10"/>
  <c r="M651" i="13" s="1"/>
  <c r="M651" i="14" s="1"/>
  <c r="I650" i="10"/>
  <c r="M650" i="13" s="1"/>
  <c r="M650" i="14" s="1"/>
  <c r="I649" i="10"/>
  <c r="M649" i="13" s="1"/>
  <c r="M649" i="14" s="1"/>
  <c r="I648" i="10"/>
  <c r="M648" i="13" s="1"/>
  <c r="M648" i="14" s="1"/>
  <c r="I647" i="10"/>
  <c r="M647" i="13" s="1"/>
  <c r="M647" i="14" s="1"/>
  <c r="I646" i="10"/>
  <c r="M646" i="13" s="1"/>
  <c r="M646" i="14" s="1"/>
  <c r="I645" i="10"/>
  <c r="M645" i="13" s="1"/>
  <c r="M645" i="14" s="1"/>
  <c r="I644" i="10"/>
  <c r="M644" i="13" s="1"/>
  <c r="M644" i="14" s="1"/>
  <c r="I643" i="10"/>
  <c r="M643" i="13" s="1"/>
  <c r="M643" i="14" s="1"/>
  <c r="I642" i="10"/>
  <c r="M642" i="13" s="1"/>
  <c r="M642" i="14" s="1"/>
  <c r="I641" i="10"/>
  <c r="M641" i="13" s="1"/>
  <c r="M641" i="14" s="1"/>
  <c r="I640" i="10"/>
  <c r="M640" i="13" s="1"/>
  <c r="M640" i="14" s="1"/>
  <c r="I639" i="10"/>
  <c r="M639" i="13" s="1"/>
  <c r="M639" i="14" s="1"/>
  <c r="I638" i="10"/>
  <c r="M638" i="13" s="1"/>
  <c r="M638" i="14" s="1"/>
  <c r="I637" i="10"/>
  <c r="M637" i="13" s="1"/>
  <c r="M637" i="14" s="1"/>
  <c r="I636" i="10"/>
  <c r="M636" i="13" s="1"/>
  <c r="M636" i="14" s="1"/>
  <c r="I635" i="10"/>
  <c r="M635" i="13" s="1"/>
  <c r="M635" i="14" s="1"/>
  <c r="I634" i="10"/>
  <c r="M634" i="13" s="1"/>
  <c r="M634" i="14" s="1"/>
  <c r="I633" i="10"/>
  <c r="M633" i="13" s="1"/>
  <c r="M633" i="14" s="1"/>
  <c r="I632" i="10"/>
  <c r="M632" i="13" s="1"/>
  <c r="M632" i="14" s="1"/>
  <c r="I631" i="10"/>
  <c r="M631" i="13" s="1"/>
  <c r="M631" i="14" s="1"/>
  <c r="I630" i="10"/>
  <c r="M630" i="13" s="1"/>
  <c r="M630" i="14" s="1"/>
  <c r="I629" i="10"/>
  <c r="M629" i="13" s="1"/>
  <c r="M629" i="14" s="1"/>
  <c r="I628" i="10"/>
  <c r="M628" i="13" s="1"/>
  <c r="M628" i="14" s="1"/>
  <c r="I627" i="10"/>
  <c r="M627" i="13" s="1"/>
  <c r="M627" i="14" s="1"/>
  <c r="I626" i="10"/>
  <c r="M626" i="13" s="1"/>
  <c r="M626" i="14" s="1"/>
  <c r="I625" i="10"/>
  <c r="M625" i="13" s="1"/>
  <c r="M625" i="14" s="1"/>
  <c r="I624" i="10"/>
  <c r="M624" i="13" s="1"/>
  <c r="M624" i="14" s="1"/>
  <c r="I623" i="10"/>
  <c r="M623" i="13" s="1"/>
  <c r="M623" i="14" s="1"/>
  <c r="I622" i="10"/>
  <c r="M622" i="13" s="1"/>
  <c r="M622" i="14" s="1"/>
  <c r="I621" i="10"/>
  <c r="M621" i="13" s="1"/>
  <c r="M621" i="14" s="1"/>
  <c r="I620" i="10"/>
  <c r="M620" i="13" s="1"/>
  <c r="M620" i="14" s="1"/>
  <c r="I619" i="10"/>
  <c r="M619" i="13" s="1"/>
  <c r="M619" i="14" s="1"/>
  <c r="I618" i="10"/>
  <c r="M618" i="13" s="1"/>
  <c r="M618" i="14" s="1"/>
  <c r="I617" i="10"/>
  <c r="M617" i="13" s="1"/>
  <c r="M617" i="14" s="1"/>
  <c r="I616" i="10"/>
  <c r="M616" i="13" s="1"/>
  <c r="M616" i="14" s="1"/>
  <c r="I615" i="10"/>
  <c r="M615" i="13" s="1"/>
  <c r="M615" i="14" s="1"/>
  <c r="I614" i="10"/>
  <c r="M614" i="13" s="1"/>
  <c r="M614" i="14" s="1"/>
  <c r="I613" i="10"/>
  <c r="M613" i="13" s="1"/>
  <c r="M613" i="14" s="1"/>
  <c r="I612" i="10"/>
  <c r="M612" i="13" s="1"/>
  <c r="M612" i="14" s="1"/>
  <c r="I611" i="10"/>
  <c r="M611" i="13" s="1"/>
  <c r="M611" i="14" s="1"/>
  <c r="I610" i="10"/>
  <c r="M610" i="13" s="1"/>
  <c r="M610" i="14" s="1"/>
  <c r="I609" i="10"/>
  <c r="M609" i="13" s="1"/>
  <c r="M609" i="14" s="1"/>
  <c r="I608" i="10"/>
  <c r="M608" i="13" s="1"/>
  <c r="M608" i="14" s="1"/>
  <c r="I607" i="10"/>
  <c r="M607" i="13" s="1"/>
  <c r="M607" i="14" s="1"/>
  <c r="I606" i="10"/>
  <c r="M606" i="13" s="1"/>
  <c r="M606" i="14" s="1"/>
  <c r="I605" i="10"/>
  <c r="M605" i="13" s="1"/>
  <c r="M605" i="14" s="1"/>
  <c r="I604" i="10"/>
  <c r="M604" i="13" s="1"/>
  <c r="M604" i="14" s="1"/>
  <c r="I603" i="10"/>
  <c r="M603" i="13" s="1"/>
  <c r="M603" i="14" s="1"/>
  <c r="I602" i="10"/>
  <c r="M602" i="13" s="1"/>
  <c r="M602" i="14" s="1"/>
  <c r="I601" i="10"/>
  <c r="M601" i="13" s="1"/>
  <c r="M601" i="14" s="1"/>
  <c r="I600" i="10"/>
  <c r="M600" i="13" s="1"/>
  <c r="M600" i="14" s="1"/>
  <c r="I599" i="10"/>
  <c r="M599" i="13" s="1"/>
  <c r="M599" i="14" s="1"/>
  <c r="I598" i="10"/>
  <c r="M598" i="13" s="1"/>
  <c r="M598" i="14" s="1"/>
  <c r="I597" i="10"/>
  <c r="M597" i="13" s="1"/>
  <c r="M597" i="14" s="1"/>
  <c r="I596" i="10"/>
  <c r="M596" i="13" s="1"/>
  <c r="M596" i="14" s="1"/>
  <c r="I595" i="10"/>
  <c r="M595" i="13" s="1"/>
  <c r="M595" i="14" s="1"/>
  <c r="I594" i="10"/>
  <c r="M594" i="13" s="1"/>
  <c r="M594" i="14" s="1"/>
  <c r="I593" i="10"/>
  <c r="M593" i="13" s="1"/>
  <c r="M593" i="14" s="1"/>
  <c r="I592" i="10"/>
  <c r="M592" i="13" s="1"/>
  <c r="M592" i="14" s="1"/>
  <c r="I591" i="10"/>
  <c r="M591" i="13" s="1"/>
  <c r="M591" i="14" s="1"/>
  <c r="I590" i="10"/>
  <c r="M590" i="13" s="1"/>
  <c r="M590" i="14" s="1"/>
  <c r="I589" i="10"/>
  <c r="M589" i="13" s="1"/>
  <c r="M589" i="14" s="1"/>
  <c r="I588" i="10"/>
  <c r="M588" i="13" s="1"/>
  <c r="M588" i="14" s="1"/>
  <c r="I587" i="10"/>
  <c r="M587" i="13" s="1"/>
  <c r="M587" i="14" s="1"/>
  <c r="I586" i="10"/>
  <c r="M586" i="13" s="1"/>
  <c r="M586" i="14" s="1"/>
  <c r="I585" i="10"/>
  <c r="M585" i="13" s="1"/>
  <c r="M585" i="14" s="1"/>
  <c r="I584" i="10"/>
  <c r="M584" i="13" s="1"/>
  <c r="M584" i="14" s="1"/>
  <c r="I583" i="10"/>
  <c r="M583" i="13" s="1"/>
  <c r="M583" i="14" s="1"/>
  <c r="I582" i="10"/>
  <c r="M582" i="13" s="1"/>
  <c r="M582" i="14" s="1"/>
  <c r="I581" i="10"/>
  <c r="M581" i="13" s="1"/>
  <c r="M581" i="14" s="1"/>
  <c r="I580" i="10"/>
  <c r="M580" i="13" s="1"/>
  <c r="M580" i="14" s="1"/>
  <c r="I579" i="10"/>
  <c r="M579" i="13" s="1"/>
  <c r="M579" i="14" s="1"/>
  <c r="I578" i="10"/>
  <c r="M578" i="13" s="1"/>
  <c r="M578" i="14" s="1"/>
  <c r="I577" i="10"/>
  <c r="M577" i="13" s="1"/>
  <c r="M577" i="14" s="1"/>
  <c r="I576" i="10"/>
  <c r="M576" i="13" s="1"/>
  <c r="M576" i="14" s="1"/>
  <c r="I575" i="10"/>
  <c r="M575" i="13" s="1"/>
  <c r="M575" i="14" s="1"/>
  <c r="I574" i="10"/>
  <c r="M574" i="13" s="1"/>
  <c r="M574" i="14" s="1"/>
  <c r="I573" i="10"/>
  <c r="M573" i="13" s="1"/>
  <c r="M573" i="14" s="1"/>
  <c r="I572" i="10"/>
  <c r="M572" i="13" s="1"/>
  <c r="M572" i="14" s="1"/>
  <c r="I571" i="10"/>
  <c r="M571" i="13" s="1"/>
  <c r="M571" i="14" s="1"/>
  <c r="I570" i="10"/>
  <c r="M570" i="13" s="1"/>
  <c r="M570" i="14" s="1"/>
  <c r="I569" i="10"/>
  <c r="M569" i="13" s="1"/>
  <c r="M569" i="14" s="1"/>
  <c r="I568" i="10"/>
  <c r="M568" i="13" s="1"/>
  <c r="M568" i="14" s="1"/>
  <c r="I567" i="10"/>
  <c r="M567" i="13" s="1"/>
  <c r="M567" i="14" s="1"/>
  <c r="I566" i="10"/>
  <c r="M566" i="13" s="1"/>
  <c r="M566" i="14" s="1"/>
  <c r="I565" i="10"/>
  <c r="M565" i="13" s="1"/>
  <c r="M565" i="14" s="1"/>
  <c r="I564" i="10"/>
  <c r="M564" i="13" s="1"/>
  <c r="M564" i="14" s="1"/>
  <c r="I563" i="10"/>
  <c r="M563" i="13" s="1"/>
  <c r="M563" i="14" s="1"/>
  <c r="I562" i="10"/>
  <c r="M562" i="13" s="1"/>
  <c r="M562" i="14" s="1"/>
  <c r="I561" i="10"/>
  <c r="M561" i="13" s="1"/>
  <c r="M561" i="14" s="1"/>
  <c r="I560" i="10"/>
  <c r="M560" i="13" s="1"/>
  <c r="M560" i="14" s="1"/>
  <c r="I559" i="10"/>
  <c r="M559" i="13" s="1"/>
  <c r="M559" i="14" s="1"/>
  <c r="I558" i="10"/>
  <c r="M558" i="13" s="1"/>
  <c r="M558" i="14" s="1"/>
  <c r="I557" i="10"/>
  <c r="M557" i="13" s="1"/>
  <c r="M557" i="14" s="1"/>
  <c r="I556" i="10"/>
  <c r="M556" i="13" s="1"/>
  <c r="M556" i="14" s="1"/>
  <c r="I555" i="10"/>
  <c r="M555" i="13" s="1"/>
  <c r="M555" i="14" s="1"/>
  <c r="I554" i="10"/>
  <c r="M554" i="13" s="1"/>
  <c r="M554" i="14" s="1"/>
  <c r="I553" i="10"/>
  <c r="M553" i="13" s="1"/>
  <c r="M553" i="14" s="1"/>
  <c r="I552" i="10"/>
  <c r="M552" i="13" s="1"/>
  <c r="M552" i="14" s="1"/>
  <c r="I551" i="10"/>
  <c r="M551" i="13" s="1"/>
  <c r="M551" i="14" s="1"/>
  <c r="I550" i="10"/>
  <c r="M550" i="13" s="1"/>
  <c r="M550" i="14" s="1"/>
  <c r="I549" i="10"/>
  <c r="M549" i="13" s="1"/>
  <c r="M549" i="14" s="1"/>
  <c r="I548" i="10"/>
  <c r="M548" i="13" s="1"/>
  <c r="M548" i="14" s="1"/>
  <c r="I547" i="10"/>
  <c r="M547" i="13" s="1"/>
  <c r="M547" i="14" s="1"/>
  <c r="I546" i="10"/>
  <c r="M546" i="13" s="1"/>
  <c r="M546" i="14" s="1"/>
  <c r="I545" i="10"/>
  <c r="M545" i="13" s="1"/>
  <c r="M545" i="14" s="1"/>
  <c r="I544" i="10"/>
  <c r="M544" i="13" s="1"/>
  <c r="M544" i="14" s="1"/>
  <c r="I543" i="10"/>
  <c r="M543" i="13" s="1"/>
  <c r="M543" i="14" s="1"/>
  <c r="I542" i="10"/>
  <c r="M542" i="13" s="1"/>
  <c r="M542" i="14" s="1"/>
  <c r="I541" i="10"/>
  <c r="M541" i="13" s="1"/>
  <c r="M541" i="14" s="1"/>
  <c r="I540" i="10"/>
  <c r="M540" i="13" s="1"/>
  <c r="M540" i="14" s="1"/>
  <c r="I539" i="10"/>
  <c r="M539" i="13" s="1"/>
  <c r="M539" i="14" s="1"/>
  <c r="I538" i="10"/>
  <c r="M538" i="13" s="1"/>
  <c r="M538" i="14" s="1"/>
  <c r="I537" i="10"/>
  <c r="M537" i="13" s="1"/>
  <c r="M537" i="14" s="1"/>
  <c r="I536" i="10"/>
  <c r="M536" i="13" s="1"/>
  <c r="M536" i="14" s="1"/>
  <c r="I535" i="10"/>
  <c r="M535" i="13" s="1"/>
  <c r="M535" i="14" s="1"/>
  <c r="I534" i="10"/>
  <c r="M534" i="13" s="1"/>
  <c r="M534" i="14" s="1"/>
  <c r="I533" i="10"/>
  <c r="M533" i="13" s="1"/>
  <c r="M533" i="14" s="1"/>
  <c r="I532" i="10"/>
  <c r="M532" i="13" s="1"/>
  <c r="M532" i="14" s="1"/>
  <c r="I531" i="10"/>
  <c r="M531" i="13" s="1"/>
  <c r="M531" i="14" s="1"/>
  <c r="I530" i="10"/>
  <c r="M530" i="13" s="1"/>
  <c r="M530" i="14" s="1"/>
  <c r="I529" i="10"/>
  <c r="M529" i="13" s="1"/>
  <c r="M529" i="14" s="1"/>
  <c r="I528" i="10"/>
  <c r="M528" i="13" s="1"/>
  <c r="M528" i="14" s="1"/>
  <c r="I527" i="10"/>
  <c r="M527" i="13" s="1"/>
  <c r="M527" i="14" s="1"/>
  <c r="I526" i="10"/>
  <c r="M526" i="13" s="1"/>
  <c r="M526" i="14" s="1"/>
  <c r="I525" i="10"/>
  <c r="M525" i="13" s="1"/>
  <c r="M525" i="14" s="1"/>
  <c r="I524" i="10"/>
  <c r="M524" i="13" s="1"/>
  <c r="M524" i="14" s="1"/>
  <c r="I523" i="10"/>
  <c r="M523" i="13" s="1"/>
  <c r="M523" i="14" s="1"/>
  <c r="I522" i="10"/>
  <c r="M522" i="13" s="1"/>
  <c r="M522" i="14" s="1"/>
  <c r="I521" i="10"/>
  <c r="M521" i="13" s="1"/>
  <c r="M521" i="14" s="1"/>
  <c r="I520" i="10"/>
  <c r="M520" i="13" s="1"/>
  <c r="M520" i="14" s="1"/>
  <c r="I519" i="10"/>
  <c r="M519" i="13" s="1"/>
  <c r="M519" i="14" s="1"/>
  <c r="I518" i="10"/>
  <c r="M518" i="13" s="1"/>
  <c r="M518" i="14" s="1"/>
  <c r="I517" i="10"/>
  <c r="M517" i="13" s="1"/>
  <c r="M517" i="14" s="1"/>
  <c r="I516" i="10"/>
  <c r="M516" i="13" s="1"/>
  <c r="M516" i="14" s="1"/>
  <c r="I515" i="10"/>
  <c r="M515" i="13" s="1"/>
  <c r="M515" i="14" s="1"/>
  <c r="I514" i="10"/>
  <c r="M514" i="13" s="1"/>
  <c r="M514" i="14" s="1"/>
  <c r="I513" i="10"/>
  <c r="M513" i="13" s="1"/>
  <c r="M513" i="14" s="1"/>
  <c r="I512" i="10"/>
  <c r="M512" i="13" s="1"/>
  <c r="M512" i="14" s="1"/>
  <c r="I511" i="10"/>
  <c r="M511" i="13" s="1"/>
  <c r="M511" i="14" s="1"/>
  <c r="I510" i="10"/>
  <c r="M510" i="13" s="1"/>
  <c r="M510" i="14" s="1"/>
  <c r="I509" i="10"/>
  <c r="M509" i="13" s="1"/>
  <c r="M509" i="14" s="1"/>
  <c r="I508" i="10"/>
  <c r="M508" i="13" s="1"/>
  <c r="M508" i="14" s="1"/>
  <c r="I507" i="10"/>
  <c r="M507" i="13" s="1"/>
  <c r="M507" i="14" s="1"/>
  <c r="I506" i="10"/>
  <c r="M506" i="13" s="1"/>
  <c r="M506" i="14" s="1"/>
  <c r="I505" i="10"/>
  <c r="M505" i="13" s="1"/>
  <c r="M505" i="14" s="1"/>
  <c r="I504" i="10"/>
  <c r="M504" i="13" s="1"/>
  <c r="M504" i="14" s="1"/>
  <c r="I503" i="10"/>
  <c r="M503" i="13" s="1"/>
  <c r="M503" i="14" s="1"/>
  <c r="I502" i="10"/>
  <c r="M502" i="13" s="1"/>
  <c r="M502" i="14" s="1"/>
  <c r="I501" i="10"/>
  <c r="M501" i="13" s="1"/>
  <c r="M501" i="14" s="1"/>
  <c r="I500" i="10"/>
  <c r="M500" i="13" s="1"/>
  <c r="M500" i="14" s="1"/>
  <c r="I499" i="10"/>
  <c r="M499" i="13" s="1"/>
  <c r="M499" i="14" s="1"/>
  <c r="I498" i="10"/>
  <c r="M498" i="13" s="1"/>
  <c r="M498" i="14" s="1"/>
  <c r="I497" i="10"/>
  <c r="M497" i="13" s="1"/>
  <c r="M497" i="14" s="1"/>
  <c r="I496" i="10"/>
  <c r="M496" i="13" s="1"/>
  <c r="M496" i="14" s="1"/>
  <c r="I495" i="10"/>
  <c r="M495" i="13" s="1"/>
  <c r="M495" i="14" s="1"/>
  <c r="I494" i="10"/>
  <c r="M494" i="13" s="1"/>
  <c r="M494" i="14" s="1"/>
  <c r="I493" i="10"/>
  <c r="M493" i="13" s="1"/>
  <c r="M493" i="14" s="1"/>
  <c r="I492" i="10"/>
  <c r="M492" i="13" s="1"/>
  <c r="M492" i="14" s="1"/>
  <c r="I491" i="10"/>
  <c r="M491" i="13" s="1"/>
  <c r="M491" i="14" s="1"/>
  <c r="I490" i="10"/>
  <c r="M490" i="13" s="1"/>
  <c r="M490" i="14" s="1"/>
  <c r="I489" i="10"/>
  <c r="M489" i="13" s="1"/>
  <c r="M489" i="14" s="1"/>
  <c r="I488" i="10"/>
  <c r="M488" i="13" s="1"/>
  <c r="M488" i="14" s="1"/>
  <c r="I487" i="10"/>
  <c r="M487" i="13" s="1"/>
  <c r="M487" i="14" s="1"/>
  <c r="I486" i="10"/>
  <c r="M486" i="13" s="1"/>
  <c r="M486" i="14" s="1"/>
  <c r="I485" i="10"/>
  <c r="M485" i="13" s="1"/>
  <c r="M485" i="14" s="1"/>
  <c r="I484" i="10"/>
  <c r="M484" i="13" s="1"/>
  <c r="M484" i="14" s="1"/>
  <c r="I483" i="10"/>
  <c r="M483" i="13" s="1"/>
  <c r="M483" i="14" s="1"/>
  <c r="I482" i="10"/>
  <c r="M482" i="13" s="1"/>
  <c r="M482" i="14" s="1"/>
  <c r="I481" i="10"/>
  <c r="M481" i="13" s="1"/>
  <c r="M481" i="14" s="1"/>
  <c r="I480" i="10"/>
  <c r="M480" i="13" s="1"/>
  <c r="M480" i="14" s="1"/>
  <c r="I479" i="10"/>
  <c r="M479" i="13" s="1"/>
  <c r="M479" i="14" s="1"/>
  <c r="I478" i="10"/>
  <c r="M478" i="13" s="1"/>
  <c r="M478" i="14" s="1"/>
  <c r="I477" i="10"/>
  <c r="M477" i="13" s="1"/>
  <c r="M477" i="14" s="1"/>
  <c r="I476" i="10"/>
  <c r="M476" i="13" s="1"/>
  <c r="M476" i="14" s="1"/>
  <c r="I475" i="10"/>
  <c r="M475" i="13" s="1"/>
  <c r="M475" i="14" s="1"/>
  <c r="I474" i="10"/>
  <c r="M474" i="13" s="1"/>
  <c r="M474" i="14" s="1"/>
  <c r="I473" i="10"/>
  <c r="M473" i="13" s="1"/>
  <c r="M473" i="14" s="1"/>
  <c r="I472" i="10"/>
  <c r="M472" i="13" s="1"/>
  <c r="M472" i="14" s="1"/>
  <c r="I471" i="10"/>
  <c r="M471" i="13" s="1"/>
  <c r="M471" i="14" s="1"/>
  <c r="I470" i="10"/>
  <c r="M470" i="13" s="1"/>
  <c r="M470" i="14" s="1"/>
  <c r="I469" i="10"/>
  <c r="M469" i="13" s="1"/>
  <c r="M469" i="14" s="1"/>
  <c r="I468" i="10"/>
  <c r="M468" i="13" s="1"/>
  <c r="M468" i="14" s="1"/>
  <c r="I467" i="10"/>
  <c r="M467" i="13" s="1"/>
  <c r="M467" i="14" s="1"/>
  <c r="I466" i="10"/>
  <c r="M466" i="13" s="1"/>
  <c r="M466" i="14" s="1"/>
  <c r="I465" i="10"/>
  <c r="M465" i="13" s="1"/>
  <c r="M465" i="14" s="1"/>
  <c r="I464" i="10"/>
  <c r="M464" i="13" s="1"/>
  <c r="M464" i="14" s="1"/>
  <c r="I463" i="10"/>
  <c r="M463" i="13" s="1"/>
  <c r="M463" i="14" s="1"/>
  <c r="I462" i="10"/>
  <c r="M462" i="13" s="1"/>
  <c r="M462" i="14" s="1"/>
  <c r="I461" i="10"/>
  <c r="M461" i="13" s="1"/>
  <c r="M461" i="14" s="1"/>
  <c r="I460" i="10"/>
  <c r="M460" i="13" s="1"/>
  <c r="M460" i="14" s="1"/>
  <c r="I459" i="10"/>
  <c r="M459" i="13" s="1"/>
  <c r="M459" i="14" s="1"/>
  <c r="I458" i="10"/>
  <c r="M458" i="13" s="1"/>
  <c r="M458" i="14" s="1"/>
  <c r="I457" i="10"/>
  <c r="M457" i="13" s="1"/>
  <c r="M457" i="14" s="1"/>
  <c r="I456" i="10"/>
  <c r="M456" i="13" s="1"/>
  <c r="M456" i="14" s="1"/>
  <c r="I455" i="10"/>
  <c r="M455" i="13" s="1"/>
  <c r="M455" i="14" s="1"/>
  <c r="I454" i="10"/>
  <c r="M454" i="13" s="1"/>
  <c r="M454" i="14" s="1"/>
  <c r="I453" i="10"/>
  <c r="M453" i="13" s="1"/>
  <c r="M453" i="14" s="1"/>
  <c r="I452" i="10"/>
  <c r="M452" i="13" s="1"/>
  <c r="M452" i="14" s="1"/>
  <c r="I451" i="10"/>
  <c r="M451" i="13" s="1"/>
  <c r="M451" i="14" s="1"/>
  <c r="I450" i="10"/>
  <c r="M450" i="13" s="1"/>
  <c r="M450" i="14" s="1"/>
  <c r="I449" i="10"/>
  <c r="M449" i="13" s="1"/>
  <c r="M449" i="14" s="1"/>
  <c r="I448" i="10"/>
  <c r="M448" i="13" s="1"/>
  <c r="M448" i="14" s="1"/>
  <c r="I447" i="10"/>
  <c r="M447" i="13" s="1"/>
  <c r="M447" i="14" s="1"/>
  <c r="I446" i="10"/>
  <c r="M446" i="13" s="1"/>
  <c r="M446" i="14" s="1"/>
  <c r="I445" i="10"/>
  <c r="M445" i="13" s="1"/>
  <c r="M445" i="14" s="1"/>
  <c r="I444" i="10"/>
  <c r="M444" i="13" s="1"/>
  <c r="M444" i="14" s="1"/>
  <c r="I443" i="10"/>
  <c r="M443" i="13" s="1"/>
  <c r="M443" i="14" s="1"/>
  <c r="I442" i="10"/>
  <c r="M442" i="13" s="1"/>
  <c r="M442" i="14" s="1"/>
  <c r="I441" i="10"/>
  <c r="M441" i="13" s="1"/>
  <c r="M441" i="14" s="1"/>
  <c r="I440" i="10"/>
  <c r="M440" i="13" s="1"/>
  <c r="M440" i="14" s="1"/>
  <c r="I439" i="10"/>
  <c r="M439" i="13" s="1"/>
  <c r="M439" i="14" s="1"/>
  <c r="I438" i="10"/>
  <c r="M438" i="13" s="1"/>
  <c r="M438" i="14" s="1"/>
  <c r="I437" i="10"/>
  <c r="M437" i="13" s="1"/>
  <c r="M437" i="14" s="1"/>
  <c r="I436" i="10"/>
  <c r="M436" i="13" s="1"/>
  <c r="M436" i="14" s="1"/>
  <c r="I435" i="10"/>
  <c r="M435" i="13" s="1"/>
  <c r="M435" i="14" s="1"/>
  <c r="I434" i="10"/>
  <c r="M434" i="13" s="1"/>
  <c r="M434" i="14" s="1"/>
  <c r="I433" i="10"/>
  <c r="M433" i="13" s="1"/>
  <c r="M433" i="14" s="1"/>
  <c r="I432" i="10"/>
  <c r="M432" i="13" s="1"/>
  <c r="M432" i="14" s="1"/>
  <c r="I431" i="10"/>
  <c r="M431" i="13" s="1"/>
  <c r="M431" i="14" s="1"/>
  <c r="I430" i="10"/>
  <c r="M430" i="13" s="1"/>
  <c r="M430" i="14" s="1"/>
  <c r="I429" i="10"/>
  <c r="M429" i="13" s="1"/>
  <c r="M429" i="14" s="1"/>
  <c r="I428" i="10"/>
  <c r="M428" i="13" s="1"/>
  <c r="M428" i="14" s="1"/>
  <c r="I427" i="10"/>
  <c r="M427" i="13" s="1"/>
  <c r="M427" i="14" s="1"/>
  <c r="I426" i="10"/>
  <c r="M426" i="13" s="1"/>
  <c r="M426" i="14" s="1"/>
  <c r="I425" i="10"/>
  <c r="M425" i="13" s="1"/>
  <c r="M425" i="14" s="1"/>
  <c r="I424" i="10"/>
  <c r="M424" i="13" s="1"/>
  <c r="M424" i="14" s="1"/>
  <c r="I423" i="10"/>
  <c r="M423" i="13" s="1"/>
  <c r="M423" i="14" s="1"/>
  <c r="I422" i="10"/>
  <c r="M422" i="13" s="1"/>
  <c r="M422" i="14" s="1"/>
  <c r="I421" i="10"/>
  <c r="M421" i="13" s="1"/>
  <c r="M421" i="14" s="1"/>
  <c r="I420" i="10"/>
  <c r="M420" i="13" s="1"/>
  <c r="M420" i="14" s="1"/>
  <c r="I419" i="10"/>
  <c r="M419" i="13" s="1"/>
  <c r="M419" i="14" s="1"/>
  <c r="I418" i="10"/>
  <c r="M418" i="13" s="1"/>
  <c r="M418" i="14" s="1"/>
  <c r="I417" i="10"/>
  <c r="M417" i="13" s="1"/>
  <c r="M417" i="14" s="1"/>
  <c r="I416" i="10"/>
  <c r="M416" i="13" s="1"/>
  <c r="M416" i="14" s="1"/>
  <c r="I415" i="10"/>
  <c r="M415" i="13" s="1"/>
  <c r="M415" i="14" s="1"/>
  <c r="I414" i="10"/>
  <c r="M414" i="13" s="1"/>
  <c r="M414" i="14" s="1"/>
  <c r="I413" i="10"/>
  <c r="M413" i="13" s="1"/>
  <c r="M413" i="14" s="1"/>
  <c r="I412" i="10"/>
  <c r="M412" i="13" s="1"/>
  <c r="M412" i="14" s="1"/>
  <c r="I411" i="10"/>
  <c r="M411" i="13" s="1"/>
  <c r="M411" i="14" s="1"/>
  <c r="I410" i="10"/>
  <c r="M410" i="13" s="1"/>
  <c r="M410" i="14" s="1"/>
  <c r="I409" i="10"/>
  <c r="M409" i="13" s="1"/>
  <c r="M409" i="14" s="1"/>
  <c r="I408" i="10"/>
  <c r="M408" i="13" s="1"/>
  <c r="M408" i="14" s="1"/>
  <c r="I407" i="10"/>
  <c r="M407" i="13" s="1"/>
  <c r="M407" i="14" s="1"/>
  <c r="I406" i="10"/>
  <c r="M406" i="13" s="1"/>
  <c r="M406" i="14" s="1"/>
  <c r="I405" i="10"/>
  <c r="M405" i="13" s="1"/>
  <c r="M405" i="14" s="1"/>
  <c r="I404" i="10"/>
  <c r="M404" i="13" s="1"/>
  <c r="M404" i="14" s="1"/>
  <c r="I403" i="10"/>
  <c r="M403" i="13" s="1"/>
  <c r="M403" i="14" s="1"/>
  <c r="I402" i="10"/>
  <c r="M402" i="13" s="1"/>
  <c r="M402" i="14" s="1"/>
  <c r="I401" i="10"/>
  <c r="M401" i="13" s="1"/>
  <c r="M401" i="14" s="1"/>
  <c r="I400" i="10"/>
  <c r="M400" i="13" s="1"/>
  <c r="M400" i="14" s="1"/>
  <c r="I399" i="10"/>
  <c r="M399" i="13" s="1"/>
  <c r="M399" i="14" s="1"/>
  <c r="I398" i="10"/>
  <c r="M398" i="13" s="1"/>
  <c r="M398" i="14" s="1"/>
  <c r="I397" i="10"/>
  <c r="M397" i="13" s="1"/>
  <c r="M397" i="14" s="1"/>
  <c r="I396" i="10"/>
  <c r="M396" i="13" s="1"/>
  <c r="M396" i="14" s="1"/>
  <c r="I395" i="10"/>
  <c r="M395" i="13" s="1"/>
  <c r="M395" i="14" s="1"/>
  <c r="I394" i="10"/>
  <c r="M394" i="13" s="1"/>
  <c r="M394" i="14" s="1"/>
  <c r="I393" i="10"/>
  <c r="M393" i="13" s="1"/>
  <c r="M393" i="14" s="1"/>
  <c r="I392" i="10"/>
  <c r="M392" i="13" s="1"/>
  <c r="M392" i="14" s="1"/>
  <c r="I391" i="10"/>
  <c r="M391" i="13" s="1"/>
  <c r="M391" i="14" s="1"/>
  <c r="I390" i="10"/>
  <c r="M390" i="13" s="1"/>
  <c r="M390" i="14" s="1"/>
  <c r="I389" i="10"/>
  <c r="M389" i="13" s="1"/>
  <c r="M389" i="14" s="1"/>
  <c r="I388" i="10"/>
  <c r="M388" i="13" s="1"/>
  <c r="M388" i="14" s="1"/>
  <c r="I387" i="10"/>
  <c r="M387" i="13" s="1"/>
  <c r="M387" i="14" s="1"/>
  <c r="I386" i="10"/>
  <c r="M386" i="13" s="1"/>
  <c r="M386" i="14" s="1"/>
  <c r="I385" i="10"/>
  <c r="M385" i="13" s="1"/>
  <c r="M385" i="14" s="1"/>
  <c r="I384" i="10"/>
  <c r="M384" i="13" s="1"/>
  <c r="M384" i="14" s="1"/>
  <c r="I383" i="10"/>
  <c r="M383" i="13" s="1"/>
  <c r="M383" i="14" s="1"/>
  <c r="I382" i="10"/>
  <c r="M382" i="13" s="1"/>
  <c r="M382" i="14" s="1"/>
  <c r="I381" i="10"/>
  <c r="M381" i="13" s="1"/>
  <c r="M381" i="14" s="1"/>
  <c r="I380" i="10"/>
  <c r="M380" i="13" s="1"/>
  <c r="M380" i="14" s="1"/>
  <c r="I379" i="10"/>
  <c r="M379" i="13" s="1"/>
  <c r="M379" i="14" s="1"/>
  <c r="I378" i="10"/>
  <c r="M378" i="13" s="1"/>
  <c r="M378" i="14" s="1"/>
  <c r="I377" i="10"/>
  <c r="M377" i="13" s="1"/>
  <c r="M377" i="14" s="1"/>
  <c r="I376" i="10"/>
  <c r="M376" i="13" s="1"/>
  <c r="M376" i="14" s="1"/>
  <c r="I375" i="10"/>
  <c r="M375" i="13" s="1"/>
  <c r="M375" i="14" s="1"/>
  <c r="I374" i="10"/>
  <c r="M374" i="13" s="1"/>
  <c r="M374" i="14" s="1"/>
  <c r="I373" i="10"/>
  <c r="M373" i="13" s="1"/>
  <c r="M373" i="14" s="1"/>
  <c r="I372" i="10"/>
  <c r="M372" i="13" s="1"/>
  <c r="M372" i="14" s="1"/>
  <c r="I371" i="10"/>
  <c r="M371" i="13" s="1"/>
  <c r="M371" i="14" s="1"/>
  <c r="I370" i="10"/>
  <c r="M370" i="13" s="1"/>
  <c r="M370" i="14" s="1"/>
  <c r="I369" i="10"/>
  <c r="M369" i="13" s="1"/>
  <c r="M369" i="14" s="1"/>
  <c r="I368" i="10"/>
  <c r="M368" i="13" s="1"/>
  <c r="M368" i="14" s="1"/>
  <c r="I367" i="10"/>
  <c r="M367" i="13" s="1"/>
  <c r="M367" i="14" s="1"/>
  <c r="I366" i="10"/>
  <c r="M366" i="13" s="1"/>
  <c r="M366" i="14" s="1"/>
  <c r="I365" i="10"/>
  <c r="M365" i="13" s="1"/>
  <c r="M365" i="14" s="1"/>
  <c r="I364" i="10"/>
  <c r="M364" i="13" s="1"/>
  <c r="M364" i="14" s="1"/>
  <c r="I363" i="10"/>
  <c r="M363" i="13" s="1"/>
  <c r="M363" i="14" s="1"/>
  <c r="I362" i="10"/>
  <c r="M362" i="13" s="1"/>
  <c r="M362" i="14" s="1"/>
  <c r="I361" i="10"/>
  <c r="M361" i="13" s="1"/>
  <c r="M361" i="14" s="1"/>
  <c r="I360" i="10"/>
  <c r="M360" i="13" s="1"/>
  <c r="M360" i="14" s="1"/>
  <c r="I359" i="10"/>
  <c r="M359" i="13" s="1"/>
  <c r="M359" i="14" s="1"/>
  <c r="I358" i="10"/>
  <c r="M358" i="13" s="1"/>
  <c r="M358" i="14" s="1"/>
  <c r="I357" i="10"/>
  <c r="M357" i="13" s="1"/>
  <c r="M357" i="14" s="1"/>
  <c r="I356" i="10"/>
  <c r="M356" i="13" s="1"/>
  <c r="M356" i="14" s="1"/>
  <c r="I355" i="10"/>
  <c r="M355" i="13" s="1"/>
  <c r="M355" i="14" s="1"/>
  <c r="I354" i="10"/>
  <c r="M354" i="13" s="1"/>
  <c r="M354" i="14" s="1"/>
  <c r="I353" i="10"/>
  <c r="M353" i="13" s="1"/>
  <c r="M353" i="14" s="1"/>
  <c r="I352" i="10"/>
  <c r="M352" i="13" s="1"/>
  <c r="M352" i="14" s="1"/>
  <c r="I351" i="10"/>
  <c r="M351" i="13" s="1"/>
  <c r="M351" i="14" s="1"/>
  <c r="I350" i="10"/>
  <c r="M350" i="13" s="1"/>
  <c r="M350" i="14" s="1"/>
  <c r="I349" i="10"/>
  <c r="M349" i="13" s="1"/>
  <c r="M349" i="14" s="1"/>
  <c r="I348" i="10"/>
  <c r="M348" i="13" s="1"/>
  <c r="M348" i="14" s="1"/>
  <c r="I347" i="10"/>
  <c r="M347" i="13" s="1"/>
  <c r="M347" i="14" s="1"/>
  <c r="I346" i="10"/>
  <c r="M346" i="13" s="1"/>
  <c r="M346" i="14" s="1"/>
  <c r="I345" i="10"/>
  <c r="M345" i="13" s="1"/>
  <c r="M345" i="14" s="1"/>
  <c r="I344" i="10"/>
  <c r="M344" i="13" s="1"/>
  <c r="M344" i="14" s="1"/>
  <c r="I343" i="10"/>
  <c r="M343" i="13" s="1"/>
  <c r="M343" i="14" s="1"/>
  <c r="I342" i="10"/>
  <c r="M342" i="13" s="1"/>
  <c r="M342" i="14" s="1"/>
  <c r="I341" i="10"/>
  <c r="M341" i="13" s="1"/>
  <c r="M341" i="14" s="1"/>
  <c r="I340" i="10"/>
  <c r="M340" i="13" s="1"/>
  <c r="M340" i="14" s="1"/>
  <c r="I339" i="10"/>
  <c r="M339" i="13" s="1"/>
  <c r="M339" i="14" s="1"/>
  <c r="I338" i="10"/>
  <c r="M338" i="13" s="1"/>
  <c r="M338" i="14" s="1"/>
  <c r="I337" i="10"/>
  <c r="M337" i="13" s="1"/>
  <c r="M337" i="14" s="1"/>
  <c r="I336" i="10"/>
  <c r="M336" i="13" s="1"/>
  <c r="M336" i="14" s="1"/>
  <c r="I335" i="10"/>
  <c r="M335" i="13" s="1"/>
  <c r="M335" i="14" s="1"/>
  <c r="I334" i="10"/>
  <c r="M334" i="13" s="1"/>
  <c r="M334" i="14" s="1"/>
  <c r="I333" i="10"/>
  <c r="M333" i="13" s="1"/>
  <c r="M333" i="14" s="1"/>
  <c r="I332" i="10"/>
  <c r="M332" i="13" s="1"/>
  <c r="M332" i="14" s="1"/>
  <c r="I331" i="10"/>
  <c r="M331" i="13" s="1"/>
  <c r="M331" i="14" s="1"/>
  <c r="I330" i="10"/>
  <c r="M330" i="13" s="1"/>
  <c r="M330" i="14" s="1"/>
  <c r="I329" i="10"/>
  <c r="M329" i="13" s="1"/>
  <c r="M329" i="14" s="1"/>
  <c r="I328" i="10"/>
  <c r="M328" i="13" s="1"/>
  <c r="M328" i="14" s="1"/>
  <c r="I327" i="10"/>
  <c r="M327" i="13" s="1"/>
  <c r="M327" i="14" s="1"/>
  <c r="I326" i="10"/>
  <c r="M326" i="13" s="1"/>
  <c r="M326" i="14" s="1"/>
  <c r="I325" i="10"/>
  <c r="M325" i="13" s="1"/>
  <c r="M325" i="14" s="1"/>
  <c r="I324" i="10"/>
  <c r="M324" i="13" s="1"/>
  <c r="M324" i="14" s="1"/>
  <c r="I323" i="10"/>
  <c r="M323" i="13" s="1"/>
  <c r="M323" i="14" s="1"/>
  <c r="I322" i="10"/>
  <c r="M322" i="13" s="1"/>
  <c r="M322" i="14" s="1"/>
  <c r="I321" i="10"/>
  <c r="M321" i="13" s="1"/>
  <c r="M321" i="14" s="1"/>
  <c r="I320" i="10"/>
  <c r="M320" i="13" s="1"/>
  <c r="M320" i="14" s="1"/>
  <c r="I319" i="10"/>
  <c r="M319" i="13" s="1"/>
  <c r="M319" i="14" s="1"/>
  <c r="I318" i="10"/>
  <c r="M318" i="13" s="1"/>
  <c r="M318" i="14" s="1"/>
  <c r="I317" i="10"/>
  <c r="M317" i="13" s="1"/>
  <c r="M317" i="14" s="1"/>
  <c r="I316" i="10"/>
  <c r="M316" i="13" s="1"/>
  <c r="M316" i="14" s="1"/>
  <c r="I315" i="10"/>
  <c r="M315" i="13" s="1"/>
  <c r="M315" i="14" s="1"/>
  <c r="I314" i="10"/>
  <c r="M314" i="13" s="1"/>
  <c r="M314" i="14" s="1"/>
  <c r="I313" i="10"/>
  <c r="M313" i="13" s="1"/>
  <c r="M313" i="14" s="1"/>
  <c r="I312" i="10"/>
  <c r="M312" i="13" s="1"/>
  <c r="M312" i="14" s="1"/>
  <c r="I311" i="10"/>
  <c r="M311" i="13" s="1"/>
  <c r="M311" i="14" s="1"/>
  <c r="I310" i="10"/>
  <c r="M310" i="13" s="1"/>
  <c r="M310" i="14" s="1"/>
  <c r="I309" i="10"/>
  <c r="M309" i="13" s="1"/>
  <c r="M309" i="14" s="1"/>
  <c r="I308" i="10"/>
  <c r="M308" i="13" s="1"/>
  <c r="M308" i="14" s="1"/>
  <c r="I307" i="10"/>
  <c r="M307" i="13" s="1"/>
  <c r="M307" i="14" s="1"/>
  <c r="I306" i="10"/>
  <c r="M306" i="13" s="1"/>
  <c r="M306" i="14" s="1"/>
  <c r="I305" i="10"/>
  <c r="M305" i="13" s="1"/>
  <c r="M305" i="14" s="1"/>
  <c r="I304" i="10"/>
  <c r="M304" i="13" s="1"/>
  <c r="M304" i="14" s="1"/>
  <c r="I303" i="10"/>
  <c r="M303" i="13" s="1"/>
  <c r="M303" i="14" s="1"/>
  <c r="I302" i="10"/>
  <c r="M302" i="13" s="1"/>
  <c r="M302" i="14" s="1"/>
  <c r="I301" i="10"/>
  <c r="M301" i="13" s="1"/>
  <c r="M301" i="14" s="1"/>
  <c r="I300" i="10"/>
  <c r="M300" i="13" s="1"/>
  <c r="M300" i="14" s="1"/>
  <c r="I299" i="10"/>
  <c r="M299" i="13" s="1"/>
  <c r="M299" i="14" s="1"/>
  <c r="I298" i="10"/>
  <c r="M298" i="13" s="1"/>
  <c r="M298" i="14" s="1"/>
  <c r="I297" i="10"/>
  <c r="M297" i="13" s="1"/>
  <c r="M297" i="14" s="1"/>
  <c r="I296" i="10"/>
  <c r="M296" i="13" s="1"/>
  <c r="M296" i="14" s="1"/>
  <c r="I295" i="10"/>
  <c r="M295" i="13" s="1"/>
  <c r="M295" i="14" s="1"/>
  <c r="I294" i="10"/>
  <c r="M294" i="13" s="1"/>
  <c r="M294" i="14" s="1"/>
  <c r="I293" i="10"/>
  <c r="M293" i="13" s="1"/>
  <c r="M293" i="14" s="1"/>
  <c r="I292" i="10"/>
  <c r="M292" i="13" s="1"/>
  <c r="M292" i="14" s="1"/>
  <c r="I291" i="10"/>
  <c r="M291" i="13" s="1"/>
  <c r="M291" i="14" s="1"/>
  <c r="I290" i="10"/>
  <c r="M290" i="13" s="1"/>
  <c r="M290" i="14" s="1"/>
  <c r="I289" i="10"/>
  <c r="M289" i="13" s="1"/>
  <c r="M289" i="14" s="1"/>
  <c r="I288" i="10"/>
  <c r="M288" i="13" s="1"/>
  <c r="M288" i="14" s="1"/>
  <c r="I287" i="10"/>
  <c r="M287" i="13" s="1"/>
  <c r="M287" i="14" s="1"/>
  <c r="I286" i="10"/>
  <c r="M286" i="13" s="1"/>
  <c r="M286" i="14" s="1"/>
  <c r="I285" i="10"/>
  <c r="M285" i="13" s="1"/>
  <c r="M285" i="14" s="1"/>
  <c r="I284" i="10"/>
  <c r="M284" i="13" s="1"/>
  <c r="M284" i="14" s="1"/>
  <c r="I283" i="10"/>
  <c r="M283" i="13" s="1"/>
  <c r="M283" i="14" s="1"/>
  <c r="I282" i="10"/>
  <c r="M282" i="13" s="1"/>
  <c r="M282" i="14" s="1"/>
  <c r="I281" i="10"/>
  <c r="M281" i="13" s="1"/>
  <c r="M281" i="14" s="1"/>
  <c r="I280" i="10"/>
  <c r="M280" i="13" s="1"/>
  <c r="M280" i="14" s="1"/>
  <c r="I279" i="10"/>
  <c r="M279" i="13" s="1"/>
  <c r="M279" i="14" s="1"/>
  <c r="I278" i="10"/>
  <c r="M278" i="13" s="1"/>
  <c r="M278" i="14" s="1"/>
  <c r="I277" i="10"/>
  <c r="M277" i="13" s="1"/>
  <c r="M277" i="14" s="1"/>
  <c r="I276" i="10"/>
  <c r="M276" i="13" s="1"/>
  <c r="M276" i="14" s="1"/>
  <c r="I275" i="10"/>
  <c r="M275" i="13" s="1"/>
  <c r="M275" i="14" s="1"/>
  <c r="I274" i="10"/>
  <c r="M274" i="13" s="1"/>
  <c r="M274" i="14" s="1"/>
  <c r="I273" i="10"/>
  <c r="M273" i="13" s="1"/>
  <c r="M273" i="14" s="1"/>
  <c r="I272" i="10"/>
  <c r="M272" i="13" s="1"/>
  <c r="M272" i="14" s="1"/>
  <c r="I271" i="10"/>
  <c r="M271" i="13" s="1"/>
  <c r="M271" i="14" s="1"/>
  <c r="I270" i="10"/>
  <c r="M270" i="13" s="1"/>
  <c r="M270" i="14" s="1"/>
  <c r="I269" i="10"/>
  <c r="M269" i="13" s="1"/>
  <c r="M269" i="14" s="1"/>
  <c r="I268" i="10"/>
  <c r="M268" i="13" s="1"/>
  <c r="M268" i="14" s="1"/>
  <c r="I267" i="10"/>
  <c r="M267" i="13" s="1"/>
  <c r="M267" i="14" s="1"/>
  <c r="I266" i="10"/>
  <c r="M266" i="13" s="1"/>
  <c r="M266" i="14" s="1"/>
  <c r="I265" i="10"/>
  <c r="M265" i="13" s="1"/>
  <c r="M265" i="14" s="1"/>
  <c r="I264" i="10"/>
  <c r="M264" i="13" s="1"/>
  <c r="M264" i="14" s="1"/>
  <c r="I263" i="10"/>
  <c r="M263" i="13" s="1"/>
  <c r="M263" i="14" s="1"/>
  <c r="I262" i="10"/>
  <c r="M262" i="13" s="1"/>
  <c r="M262" i="14" s="1"/>
  <c r="I261" i="10"/>
  <c r="M261" i="13" s="1"/>
  <c r="M261" i="14" s="1"/>
  <c r="I260" i="10"/>
  <c r="M260" i="13" s="1"/>
  <c r="M260" i="14" s="1"/>
  <c r="I259" i="10"/>
  <c r="M259" i="13" s="1"/>
  <c r="M259" i="14" s="1"/>
  <c r="I258" i="10"/>
  <c r="M258" i="13" s="1"/>
  <c r="M258" i="14" s="1"/>
  <c r="I257" i="10"/>
  <c r="M257" i="13" s="1"/>
  <c r="M257" i="14" s="1"/>
  <c r="I256" i="10"/>
  <c r="M256" i="13" s="1"/>
  <c r="M256" i="14" s="1"/>
  <c r="I255" i="10"/>
  <c r="M255" i="13" s="1"/>
  <c r="M255" i="14" s="1"/>
  <c r="I254" i="10"/>
  <c r="M254" i="13" s="1"/>
  <c r="M254" i="14" s="1"/>
  <c r="I253" i="10"/>
  <c r="M253" i="13" s="1"/>
  <c r="M253" i="14" s="1"/>
  <c r="I252" i="10"/>
  <c r="M252" i="13" s="1"/>
  <c r="M252" i="14" s="1"/>
  <c r="I251" i="10"/>
  <c r="M251" i="13" s="1"/>
  <c r="M251" i="14" s="1"/>
  <c r="I250" i="10"/>
  <c r="M250" i="13" s="1"/>
  <c r="M250" i="14" s="1"/>
  <c r="I249" i="10"/>
  <c r="M249" i="13" s="1"/>
  <c r="M249" i="14" s="1"/>
  <c r="I248" i="10"/>
  <c r="M248" i="13" s="1"/>
  <c r="M248" i="14" s="1"/>
  <c r="I247" i="10"/>
  <c r="M247" i="13" s="1"/>
  <c r="M247" i="14" s="1"/>
  <c r="I246" i="10"/>
  <c r="M246" i="13" s="1"/>
  <c r="M246" i="14" s="1"/>
  <c r="I245" i="10"/>
  <c r="M245" i="13" s="1"/>
  <c r="M245" i="14" s="1"/>
  <c r="I244" i="10"/>
  <c r="M244" i="13" s="1"/>
  <c r="M244" i="14" s="1"/>
  <c r="I243" i="10"/>
  <c r="M243" i="13" s="1"/>
  <c r="M243" i="14" s="1"/>
  <c r="I242" i="10"/>
  <c r="M242" i="13" s="1"/>
  <c r="M242" i="14" s="1"/>
  <c r="I241" i="10"/>
  <c r="M241" i="13" s="1"/>
  <c r="M241" i="14" s="1"/>
  <c r="I240" i="10"/>
  <c r="M240" i="13" s="1"/>
  <c r="M240" i="14" s="1"/>
  <c r="I239" i="10"/>
  <c r="M239" i="13" s="1"/>
  <c r="M239" i="14" s="1"/>
  <c r="I238" i="10"/>
  <c r="M238" i="13" s="1"/>
  <c r="M238" i="14" s="1"/>
  <c r="I237" i="10"/>
  <c r="M237" i="13" s="1"/>
  <c r="M237" i="14" s="1"/>
  <c r="I236" i="10"/>
  <c r="M236" i="13" s="1"/>
  <c r="M236" i="14" s="1"/>
  <c r="I235" i="10"/>
  <c r="M235" i="13" s="1"/>
  <c r="M235" i="14" s="1"/>
  <c r="I234" i="10"/>
  <c r="M234" i="13" s="1"/>
  <c r="M234" i="14" s="1"/>
  <c r="I233" i="10"/>
  <c r="M233" i="13" s="1"/>
  <c r="M233" i="14" s="1"/>
  <c r="I232" i="10"/>
  <c r="M232" i="13" s="1"/>
  <c r="M232" i="14" s="1"/>
  <c r="I231" i="10"/>
  <c r="M231" i="13" s="1"/>
  <c r="M231" i="14" s="1"/>
  <c r="I230" i="10"/>
  <c r="M230" i="13" s="1"/>
  <c r="M230" i="14" s="1"/>
  <c r="I229" i="10"/>
  <c r="M229" i="13" s="1"/>
  <c r="M229" i="14" s="1"/>
  <c r="I228" i="10"/>
  <c r="M228" i="13" s="1"/>
  <c r="M228" i="14" s="1"/>
  <c r="I227" i="10"/>
  <c r="M227" i="13" s="1"/>
  <c r="M227" i="14" s="1"/>
  <c r="I226" i="10"/>
  <c r="M226" i="13" s="1"/>
  <c r="M226" i="14" s="1"/>
  <c r="I225" i="10"/>
  <c r="M225" i="13" s="1"/>
  <c r="M225" i="14" s="1"/>
  <c r="I224" i="10"/>
  <c r="M224" i="13" s="1"/>
  <c r="M224" i="14" s="1"/>
  <c r="I223" i="10"/>
  <c r="M223" i="13" s="1"/>
  <c r="M223" i="14" s="1"/>
  <c r="I222" i="10"/>
  <c r="M222" i="13" s="1"/>
  <c r="M222" i="14" s="1"/>
  <c r="I221" i="10"/>
  <c r="M221" i="13" s="1"/>
  <c r="M221" i="14" s="1"/>
  <c r="I220" i="10"/>
  <c r="M220" i="13" s="1"/>
  <c r="M220" i="14" s="1"/>
  <c r="I219" i="10"/>
  <c r="M219" i="13" s="1"/>
  <c r="M219" i="14" s="1"/>
  <c r="I218" i="10"/>
  <c r="M218" i="13" s="1"/>
  <c r="M218" i="14" s="1"/>
  <c r="I217" i="10"/>
  <c r="M217" i="13" s="1"/>
  <c r="M217" i="14" s="1"/>
  <c r="I216" i="10"/>
  <c r="M216" i="13" s="1"/>
  <c r="M216" i="14" s="1"/>
  <c r="I215" i="10"/>
  <c r="M215" i="13" s="1"/>
  <c r="M215" i="14" s="1"/>
  <c r="I214" i="10"/>
  <c r="M214" i="13" s="1"/>
  <c r="M214" i="14" s="1"/>
  <c r="I213" i="10"/>
  <c r="M213" i="13" s="1"/>
  <c r="M213" i="14" s="1"/>
  <c r="I212" i="10"/>
  <c r="M212" i="13" s="1"/>
  <c r="M212" i="14" s="1"/>
  <c r="I211" i="10"/>
  <c r="M211" i="13" s="1"/>
  <c r="M211" i="14" s="1"/>
  <c r="I210" i="10"/>
  <c r="M210" i="13" s="1"/>
  <c r="M210" i="14" s="1"/>
  <c r="I209" i="10"/>
  <c r="M209" i="13" s="1"/>
  <c r="M209" i="14" s="1"/>
  <c r="I208" i="10"/>
  <c r="M208" i="13" s="1"/>
  <c r="M208" i="14" s="1"/>
  <c r="I207" i="10"/>
  <c r="M207" i="13" s="1"/>
  <c r="M207" i="14" s="1"/>
  <c r="I206" i="10"/>
  <c r="M206" i="13" s="1"/>
  <c r="M206" i="14" s="1"/>
  <c r="I205" i="10"/>
  <c r="M205" i="13" s="1"/>
  <c r="M205" i="14" s="1"/>
  <c r="I204" i="10"/>
  <c r="M204" i="13" s="1"/>
  <c r="M204" i="14" s="1"/>
  <c r="I203" i="10"/>
  <c r="M203" i="13" s="1"/>
  <c r="M203" i="14" s="1"/>
  <c r="I202" i="10"/>
  <c r="M202" i="13" s="1"/>
  <c r="M202" i="14" s="1"/>
  <c r="I201" i="10"/>
  <c r="M201" i="13" s="1"/>
  <c r="M201" i="14" s="1"/>
  <c r="I200" i="10"/>
  <c r="M200" i="13" s="1"/>
  <c r="M200" i="14" s="1"/>
  <c r="I199" i="10"/>
  <c r="M199" i="13" s="1"/>
  <c r="M199" i="14" s="1"/>
  <c r="I198" i="10"/>
  <c r="M198" i="13" s="1"/>
  <c r="M198" i="14" s="1"/>
  <c r="I197" i="10"/>
  <c r="M197" i="13" s="1"/>
  <c r="M197" i="14" s="1"/>
  <c r="I196" i="10"/>
  <c r="M196" i="13" s="1"/>
  <c r="M196" i="14" s="1"/>
  <c r="I195" i="10"/>
  <c r="M195" i="13" s="1"/>
  <c r="M195" i="14" s="1"/>
  <c r="I194" i="10"/>
  <c r="M194" i="13" s="1"/>
  <c r="M194" i="14" s="1"/>
  <c r="I193" i="10"/>
  <c r="M193" i="13" s="1"/>
  <c r="M193" i="14" s="1"/>
  <c r="I192" i="10"/>
  <c r="M192" i="13" s="1"/>
  <c r="M192" i="14" s="1"/>
  <c r="I191" i="10"/>
  <c r="M191" i="13" s="1"/>
  <c r="M191" i="14" s="1"/>
  <c r="I190" i="10"/>
  <c r="M190" i="13" s="1"/>
  <c r="M190" i="14" s="1"/>
  <c r="I189" i="10"/>
  <c r="M189" i="13" s="1"/>
  <c r="M189" i="14" s="1"/>
  <c r="I188" i="10"/>
  <c r="M188" i="13" s="1"/>
  <c r="M188" i="14" s="1"/>
  <c r="I187" i="10"/>
  <c r="M187" i="13" s="1"/>
  <c r="M187" i="14" s="1"/>
  <c r="I186" i="10"/>
  <c r="M186" i="13" s="1"/>
  <c r="M186" i="14" s="1"/>
  <c r="I185" i="10"/>
  <c r="M185" i="13" s="1"/>
  <c r="M185" i="14" s="1"/>
  <c r="I184" i="10"/>
  <c r="M184" i="13" s="1"/>
  <c r="M184" i="14" s="1"/>
  <c r="I183" i="10"/>
  <c r="M183" i="13" s="1"/>
  <c r="M183" i="14" s="1"/>
  <c r="I182" i="10"/>
  <c r="M182" i="13" s="1"/>
  <c r="M182" i="14" s="1"/>
  <c r="I181" i="10"/>
  <c r="M181" i="13" s="1"/>
  <c r="M181" i="14" s="1"/>
  <c r="I180" i="10"/>
  <c r="M180" i="13" s="1"/>
  <c r="M180" i="14" s="1"/>
  <c r="I179" i="10"/>
  <c r="M179" i="13" s="1"/>
  <c r="M179" i="14" s="1"/>
  <c r="I178" i="10"/>
  <c r="M178" i="13" s="1"/>
  <c r="M178" i="14" s="1"/>
  <c r="I177" i="10"/>
  <c r="M177" i="13" s="1"/>
  <c r="M177" i="14" s="1"/>
  <c r="I176" i="10"/>
  <c r="M176" i="13" s="1"/>
  <c r="M176" i="14" s="1"/>
  <c r="I175" i="10"/>
  <c r="M175" i="13" s="1"/>
  <c r="M175" i="14" s="1"/>
  <c r="I174" i="10"/>
  <c r="M174" i="13" s="1"/>
  <c r="M174" i="14" s="1"/>
  <c r="I173" i="10"/>
  <c r="M173" i="13" s="1"/>
  <c r="M173" i="14" s="1"/>
  <c r="I172" i="10"/>
  <c r="M172" i="13" s="1"/>
  <c r="M172" i="14" s="1"/>
  <c r="I171" i="10"/>
  <c r="M171" i="13" s="1"/>
  <c r="M171" i="14" s="1"/>
  <c r="I170" i="10"/>
  <c r="M170" i="13" s="1"/>
  <c r="M170" i="14" s="1"/>
  <c r="I169" i="10"/>
  <c r="M169" i="13" s="1"/>
  <c r="M169" i="14" s="1"/>
  <c r="I168" i="10"/>
  <c r="M168" i="13" s="1"/>
  <c r="M168" i="14" s="1"/>
  <c r="I167" i="10"/>
  <c r="M167" i="13" s="1"/>
  <c r="M167" i="14" s="1"/>
  <c r="I166" i="10"/>
  <c r="M166" i="13" s="1"/>
  <c r="M166" i="14" s="1"/>
  <c r="I165" i="10"/>
  <c r="M165" i="13" s="1"/>
  <c r="M165" i="14" s="1"/>
  <c r="I164" i="10"/>
  <c r="M164" i="13" s="1"/>
  <c r="M164" i="14" s="1"/>
  <c r="I163" i="10"/>
  <c r="M163" i="13" s="1"/>
  <c r="M163" i="14" s="1"/>
  <c r="I162" i="10"/>
  <c r="M162" i="13" s="1"/>
  <c r="M162" i="14" s="1"/>
  <c r="I161" i="10"/>
  <c r="M161" i="13" s="1"/>
  <c r="M161" i="14" s="1"/>
  <c r="I160" i="10"/>
  <c r="M160" i="13" s="1"/>
  <c r="M160" i="14" s="1"/>
  <c r="I159" i="10"/>
  <c r="M159" i="13" s="1"/>
  <c r="M159" i="14" s="1"/>
  <c r="I158" i="10"/>
  <c r="M158" i="13" s="1"/>
  <c r="M158" i="14" s="1"/>
  <c r="I157" i="10"/>
  <c r="M157" i="13" s="1"/>
  <c r="M157" i="14" s="1"/>
  <c r="I156" i="10"/>
  <c r="M156" i="13" s="1"/>
  <c r="M156" i="14" s="1"/>
  <c r="I155" i="10"/>
  <c r="M155" i="13" s="1"/>
  <c r="M155" i="14" s="1"/>
  <c r="I154" i="10"/>
  <c r="M154" i="13" s="1"/>
  <c r="M154" i="14" s="1"/>
  <c r="I153" i="10"/>
  <c r="M153" i="13" s="1"/>
  <c r="M153" i="14" s="1"/>
  <c r="I152" i="10"/>
  <c r="M152" i="13" s="1"/>
  <c r="M152" i="14" s="1"/>
  <c r="I151" i="10"/>
  <c r="M151" i="13" s="1"/>
  <c r="M151" i="14" s="1"/>
  <c r="I150" i="10"/>
  <c r="M150" i="13" s="1"/>
  <c r="M150" i="14" s="1"/>
  <c r="I149" i="10"/>
  <c r="M149" i="13" s="1"/>
  <c r="M149" i="14" s="1"/>
  <c r="I148" i="10"/>
  <c r="M148" i="13" s="1"/>
  <c r="M148" i="14" s="1"/>
  <c r="I147" i="10"/>
  <c r="M147" i="13" s="1"/>
  <c r="M147" i="14" s="1"/>
  <c r="I146" i="10"/>
  <c r="M146" i="13" s="1"/>
  <c r="M146" i="14" s="1"/>
  <c r="I145" i="10"/>
  <c r="M145" i="13" s="1"/>
  <c r="M145" i="14" s="1"/>
  <c r="I144" i="10"/>
  <c r="M144" i="13" s="1"/>
  <c r="M144" i="14" s="1"/>
  <c r="I143" i="10"/>
  <c r="M143" i="13" s="1"/>
  <c r="M143" i="14" s="1"/>
  <c r="I142" i="10"/>
  <c r="M142" i="13" s="1"/>
  <c r="M142" i="14" s="1"/>
  <c r="I141" i="10"/>
  <c r="M141" i="13" s="1"/>
  <c r="M141" i="14" s="1"/>
  <c r="I140" i="10"/>
  <c r="M140" i="13" s="1"/>
  <c r="M140" i="14" s="1"/>
  <c r="I139" i="10"/>
  <c r="M139" i="13" s="1"/>
  <c r="M139" i="14" s="1"/>
  <c r="I138" i="10"/>
  <c r="M138" i="13" s="1"/>
  <c r="M138" i="14" s="1"/>
  <c r="I137" i="10"/>
  <c r="M137" i="13" s="1"/>
  <c r="M137" i="14" s="1"/>
  <c r="I136" i="10"/>
  <c r="M136" i="13" s="1"/>
  <c r="M136" i="14" s="1"/>
  <c r="I135" i="10"/>
  <c r="M135" i="13" s="1"/>
  <c r="M135" i="14" s="1"/>
  <c r="I134" i="10"/>
  <c r="M134" i="13" s="1"/>
  <c r="M134" i="14" s="1"/>
  <c r="I133" i="10"/>
  <c r="M133" i="13" s="1"/>
  <c r="M133" i="14" s="1"/>
  <c r="I132" i="10"/>
  <c r="M132" i="13" s="1"/>
  <c r="M132" i="14" s="1"/>
  <c r="I131" i="10"/>
  <c r="M131" i="13" s="1"/>
  <c r="M131" i="14" s="1"/>
  <c r="I130" i="10"/>
  <c r="M130" i="13" s="1"/>
  <c r="M130" i="14" s="1"/>
  <c r="I129" i="10"/>
  <c r="M129" i="13" s="1"/>
  <c r="M129" i="14" s="1"/>
  <c r="I128" i="10"/>
  <c r="M128" i="13" s="1"/>
  <c r="M128" i="14" s="1"/>
  <c r="I127" i="10"/>
  <c r="M127" i="13" s="1"/>
  <c r="M127" i="14" s="1"/>
  <c r="I126" i="10"/>
  <c r="M126" i="13" s="1"/>
  <c r="M126" i="14" s="1"/>
  <c r="I125" i="10"/>
  <c r="M125" i="13" s="1"/>
  <c r="M125" i="14" s="1"/>
  <c r="I124" i="10"/>
  <c r="M124" i="13" s="1"/>
  <c r="M124" i="14" s="1"/>
  <c r="I123" i="10"/>
  <c r="M123" i="13" s="1"/>
  <c r="M123" i="14" s="1"/>
  <c r="I122" i="10"/>
  <c r="M122" i="13" s="1"/>
  <c r="M122" i="14" s="1"/>
  <c r="I121" i="10"/>
  <c r="M121" i="13" s="1"/>
  <c r="M121" i="14" s="1"/>
  <c r="I120" i="10"/>
  <c r="M120" i="13" s="1"/>
  <c r="M120" i="14" s="1"/>
  <c r="I119" i="10"/>
  <c r="M119" i="13" s="1"/>
  <c r="M119" i="14" s="1"/>
  <c r="I118" i="10"/>
  <c r="M118" i="13" s="1"/>
  <c r="M118" i="14" s="1"/>
  <c r="I117" i="10"/>
  <c r="M117" i="13" s="1"/>
  <c r="M117" i="14" s="1"/>
  <c r="I116" i="10"/>
  <c r="M116" i="13" s="1"/>
  <c r="M116" i="14" s="1"/>
  <c r="I115" i="10"/>
  <c r="M115" i="13" s="1"/>
  <c r="M115" i="14" s="1"/>
  <c r="I114" i="10"/>
  <c r="M114" i="13" s="1"/>
  <c r="M114" i="14" s="1"/>
  <c r="I113" i="10"/>
  <c r="M113" i="13" s="1"/>
  <c r="M113" i="14" s="1"/>
  <c r="I112" i="10"/>
  <c r="M112" i="13" s="1"/>
  <c r="M112" i="14" s="1"/>
  <c r="I111" i="10"/>
  <c r="M111" i="13" s="1"/>
  <c r="M111" i="14" s="1"/>
  <c r="I110" i="10"/>
  <c r="M110" i="13" s="1"/>
  <c r="M110" i="14" s="1"/>
  <c r="I109" i="10"/>
  <c r="M109" i="13" s="1"/>
  <c r="M109" i="14" s="1"/>
  <c r="I108" i="10"/>
  <c r="M108" i="13" s="1"/>
  <c r="M108" i="14" s="1"/>
  <c r="I107" i="10"/>
  <c r="M107" i="13" s="1"/>
  <c r="M107" i="14" s="1"/>
  <c r="I106" i="10"/>
  <c r="M106" i="13" s="1"/>
  <c r="M106" i="14" s="1"/>
  <c r="I105" i="10"/>
  <c r="M105" i="13" s="1"/>
  <c r="M105" i="14" s="1"/>
  <c r="I104" i="10"/>
  <c r="M104" i="13" s="1"/>
  <c r="M104" i="14" s="1"/>
  <c r="I103" i="10"/>
  <c r="M103" i="13" s="1"/>
  <c r="M103" i="14" s="1"/>
  <c r="I102" i="10"/>
  <c r="M102" i="13" s="1"/>
  <c r="M102" i="14" s="1"/>
  <c r="I101" i="10"/>
  <c r="M101" i="13" s="1"/>
  <c r="M101" i="14" s="1"/>
  <c r="I100" i="10"/>
  <c r="M100" i="13" s="1"/>
  <c r="M100" i="14" s="1"/>
  <c r="I99" i="10"/>
  <c r="M99" i="13" s="1"/>
  <c r="M99" i="14" s="1"/>
  <c r="I98" i="10"/>
  <c r="M98" i="13" s="1"/>
  <c r="M98" i="14" s="1"/>
  <c r="I97" i="10"/>
  <c r="M97" i="13" s="1"/>
  <c r="M97" i="14" s="1"/>
  <c r="I96" i="10"/>
  <c r="M96" i="13" s="1"/>
  <c r="M96" i="14" s="1"/>
  <c r="I95" i="10"/>
  <c r="M95" i="13" s="1"/>
  <c r="M95" i="14" s="1"/>
  <c r="I94" i="10"/>
  <c r="M94" i="13" s="1"/>
  <c r="M94" i="14" s="1"/>
  <c r="I93" i="10"/>
  <c r="M93" i="13" s="1"/>
  <c r="M93" i="14" s="1"/>
  <c r="I92" i="10"/>
  <c r="M92" i="13" s="1"/>
  <c r="M92" i="14" s="1"/>
  <c r="I91" i="10"/>
  <c r="M91" i="13" s="1"/>
  <c r="M91" i="14" s="1"/>
  <c r="I90" i="10"/>
  <c r="M90" i="13" s="1"/>
  <c r="M90" i="14" s="1"/>
  <c r="I89" i="10"/>
  <c r="M89" i="13" s="1"/>
  <c r="M89" i="14" s="1"/>
  <c r="I88" i="10"/>
  <c r="M88" i="13" s="1"/>
  <c r="M88" i="14" s="1"/>
  <c r="I87" i="10"/>
  <c r="M87" i="13" s="1"/>
  <c r="M87" i="14" s="1"/>
  <c r="I86" i="10"/>
  <c r="M86" i="13" s="1"/>
  <c r="M86" i="14" s="1"/>
  <c r="I85" i="10"/>
  <c r="M85" i="13" s="1"/>
  <c r="M85" i="14" s="1"/>
  <c r="I84" i="10"/>
  <c r="M84" i="13" s="1"/>
  <c r="M84" i="14" s="1"/>
  <c r="I83" i="10"/>
  <c r="M83" i="13" s="1"/>
  <c r="M83" i="14" s="1"/>
  <c r="I82" i="10"/>
  <c r="M82" i="13" s="1"/>
  <c r="M82" i="14" s="1"/>
  <c r="I81" i="10"/>
  <c r="M81" i="13" s="1"/>
  <c r="M81" i="14" s="1"/>
  <c r="I80" i="10"/>
  <c r="M80" i="13" s="1"/>
  <c r="M80" i="14" s="1"/>
  <c r="I79" i="10"/>
  <c r="M79" i="13" s="1"/>
  <c r="M79" i="14" s="1"/>
  <c r="I78" i="10"/>
  <c r="M78" i="13" s="1"/>
  <c r="M78" i="14" s="1"/>
  <c r="I77" i="10"/>
  <c r="M77" i="13" s="1"/>
  <c r="M77" i="14" s="1"/>
  <c r="I76" i="10"/>
  <c r="M76" i="13" s="1"/>
  <c r="M76" i="14" s="1"/>
  <c r="I75" i="10"/>
  <c r="M75" i="13" s="1"/>
  <c r="M75" i="14" s="1"/>
  <c r="I74" i="10"/>
  <c r="M74" i="13" s="1"/>
  <c r="M74" i="14" s="1"/>
  <c r="I73" i="10"/>
  <c r="M73" i="13" s="1"/>
  <c r="M73" i="14" s="1"/>
  <c r="I72" i="10"/>
  <c r="M72" i="13" s="1"/>
  <c r="M72" i="14" s="1"/>
  <c r="I71" i="10"/>
  <c r="M71" i="13" s="1"/>
  <c r="M71" i="14" s="1"/>
  <c r="I70" i="10"/>
  <c r="M70" i="13" s="1"/>
  <c r="M70" i="14" s="1"/>
  <c r="I69" i="10"/>
  <c r="M69" i="13" s="1"/>
  <c r="M69" i="14" s="1"/>
  <c r="I68" i="10"/>
  <c r="M68" i="13" s="1"/>
  <c r="M68" i="14" s="1"/>
  <c r="I67" i="10"/>
  <c r="M67" i="13" s="1"/>
  <c r="M67" i="14" s="1"/>
  <c r="I66" i="10"/>
  <c r="M66" i="13" s="1"/>
  <c r="M66" i="14" s="1"/>
  <c r="I65" i="10"/>
  <c r="M65" i="13" s="1"/>
  <c r="M65" i="14" s="1"/>
  <c r="I64" i="10"/>
  <c r="M64" i="13" s="1"/>
  <c r="M64" i="14" s="1"/>
  <c r="I63" i="10"/>
  <c r="M63" i="13" s="1"/>
  <c r="M63" i="14" s="1"/>
  <c r="I62" i="10"/>
  <c r="M62" i="13" s="1"/>
  <c r="M62" i="14" s="1"/>
  <c r="I61" i="10"/>
  <c r="M61" i="13" s="1"/>
  <c r="M61" i="14" s="1"/>
  <c r="I60" i="10"/>
  <c r="M60" i="13" s="1"/>
  <c r="M60" i="14" s="1"/>
  <c r="I59" i="10"/>
  <c r="M59" i="13" s="1"/>
  <c r="M59" i="14" s="1"/>
  <c r="I58" i="10"/>
  <c r="M58" i="13" s="1"/>
  <c r="M58" i="14" s="1"/>
  <c r="I57" i="10"/>
  <c r="M57" i="13" s="1"/>
  <c r="M57" i="14" s="1"/>
  <c r="I56" i="10"/>
  <c r="M56" i="13" s="1"/>
  <c r="M56" i="14" s="1"/>
  <c r="I55" i="10"/>
  <c r="M55" i="13" s="1"/>
  <c r="M55" i="14" s="1"/>
  <c r="I54" i="10"/>
  <c r="M54" i="13" s="1"/>
  <c r="M54" i="14" s="1"/>
  <c r="I53" i="10"/>
  <c r="M53" i="13" s="1"/>
  <c r="M53" i="14" s="1"/>
  <c r="I52" i="10"/>
  <c r="M52" i="13" s="1"/>
  <c r="M52" i="14" s="1"/>
  <c r="I51" i="10"/>
  <c r="M51" i="13" s="1"/>
  <c r="M51" i="14" s="1"/>
  <c r="I50" i="10"/>
  <c r="M50" i="13" s="1"/>
  <c r="M50" i="14" s="1"/>
  <c r="I49" i="10"/>
  <c r="M49" i="13" s="1"/>
  <c r="M49" i="14" s="1"/>
  <c r="I48" i="10"/>
  <c r="M48" i="13" s="1"/>
  <c r="M48" i="14" s="1"/>
  <c r="I47" i="10"/>
  <c r="M47" i="13" s="1"/>
  <c r="M47" i="14" s="1"/>
  <c r="I46" i="10"/>
  <c r="M46" i="13" s="1"/>
  <c r="M46" i="14" s="1"/>
  <c r="I45" i="10"/>
  <c r="M45" i="13" s="1"/>
  <c r="M45" i="14" s="1"/>
  <c r="I44" i="10"/>
  <c r="M44" i="13" s="1"/>
  <c r="M44" i="14" s="1"/>
  <c r="I43" i="10"/>
  <c r="M43" i="13" s="1"/>
  <c r="M43" i="14" s="1"/>
  <c r="I42" i="10"/>
  <c r="M42" i="13" s="1"/>
  <c r="M42" i="14" s="1"/>
  <c r="I41" i="10"/>
  <c r="M41" i="13" s="1"/>
  <c r="M41" i="14" s="1"/>
  <c r="I40" i="10"/>
  <c r="M40" i="13" s="1"/>
  <c r="M40" i="14" s="1"/>
  <c r="I39" i="10"/>
  <c r="M39" i="13" s="1"/>
  <c r="M39" i="14" s="1"/>
  <c r="I38" i="10"/>
  <c r="M38" i="13" s="1"/>
  <c r="M38" i="14" s="1"/>
  <c r="I37" i="10"/>
  <c r="M37" i="13" s="1"/>
  <c r="M37" i="14" s="1"/>
  <c r="I36" i="10"/>
  <c r="M36" i="13" s="1"/>
  <c r="M36" i="14" s="1"/>
  <c r="I35" i="10"/>
  <c r="M35" i="13" s="1"/>
  <c r="M35" i="14" s="1"/>
  <c r="I34" i="10"/>
  <c r="M34" i="13" s="1"/>
  <c r="M34" i="14" s="1"/>
  <c r="I33" i="10"/>
  <c r="M33" i="13" s="1"/>
  <c r="M33" i="14" s="1"/>
  <c r="I32" i="10"/>
  <c r="M32" i="13" s="1"/>
  <c r="M32" i="14" s="1"/>
  <c r="I31" i="10"/>
  <c r="M31" i="13" s="1"/>
  <c r="M31" i="14" s="1"/>
  <c r="I30" i="10"/>
  <c r="M30" i="13" s="1"/>
  <c r="M30" i="14" s="1"/>
  <c r="I29" i="10"/>
  <c r="M29" i="13" s="1"/>
  <c r="M29" i="14" s="1"/>
  <c r="I28" i="10"/>
  <c r="M28" i="13" s="1"/>
  <c r="M28" i="14" s="1"/>
  <c r="I27" i="10"/>
  <c r="M27" i="13" s="1"/>
  <c r="M27" i="14" s="1"/>
  <c r="I26" i="10"/>
  <c r="M26" i="13" s="1"/>
  <c r="M26" i="14" s="1"/>
  <c r="I25" i="10"/>
  <c r="M25" i="13" s="1"/>
  <c r="M25" i="14" s="1"/>
  <c r="I24" i="10"/>
  <c r="M24" i="13" s="1"/>
  <c r="M24" i="14" s="1"/>
  <c r="I23" i="10"/>
  <c r="M23" i="13" s="1"/>
  <c r="M23" i="14" s="1"/>
  <c r="I22" i="10"/>
  <c r="M22" i="13" s="1"/>
  <c r="M22" i="14" s="1"/>
  <c r="I21" i="10"/>
  <c r="M21" i="13" s="1"/>
  <c r="M21" i="14" s="1"/>
  <c r="I20" i="10"/>
  <c r="M20" i="13" s="1"/>
  <c r="M20" i="14" s="1"/>
  <c r="I19" i="10"/>
  <c r="M19" i="13" s="1"/>
  <c r="M19" i="14" s="1"/>
  <c r="I18" i="10"/>
  <c r="M18" i="13" s="1"/>
  <c r="M18" i="14" s="1"/>
  <c r="I17" i="10"/>
  <c r="M17" i="13" s="1"/>
  <c r="M17" i="14" s="1"/>
  <c r="I16" i="10"/>
  <c r="M16" i="13" s="1"/>
  <c r="M16" i="14" s="1"/>
  <c r="I15" i="10"/>
  <c r="M15" i="13" s="1"/>
  <c r="M15" i="14" s="1"/>
  <c r="I14" i="10"/>
  <c r="M14" i="13" s="1"/>
  <c r="M14" i="14" s="1"/>
  <c r="I13" i="10"/>
  <c r="M13" i="13" s="1"/>
  <c r="M13" i="14" s="1"/>
  <c r="I12" i="10"/>
  <c r="M12" i="13" s="1"/>
  <c r="M12" i="14" s="1"/>
  <c r="I11" i="10"/>
  <c r="M11" i="13" s="1"/>
  <c r="M11" i="14" s="1"/>
  <c r="I10" i="10"/>
  <c r="M10" i="13" s="1"/>
  <c r="M10" i="14" s="1"/>
  <c r="I9" i="10"/>
  <c r="M9" i="13" s="1"/>
  <c r="M9" i="14" s="1"/>
  <c r="I8" i="10"/>
  <c r="M8" i="13" s="1"/>
  <c r="M8" i="14" s="1"/>
  <c r="I7" i="10"/>
  <c r="M7" i="13" s="1"/>
  <c r="M7" i="14" s="1"/>
  <c r="I6" i="10"/>
  <c r="M6" i="13" s="1"/>
  <c r="M6" i="14" s="1"/>
  <c r="I5" i="10"/>
  <c r="M5" i="13" s="1"/>
  <c r="M5" i="14" s="1"/>
  <c r="I4" i="10"/>
  <c r="M4" i="13" s="1"/>
  <c r="M4" i="14" s="1"/>
  <c r="I3" i="10"/>
  <c r="M3" i="13" s="1"/>
  <c r="M3" i="14" s="1"/>
  <c r="I2" i="10"/>
  <c r="M2" i="13" s="1"/>
  <c r="M2" i="14" s="1"/>
  <c r="I1917" i="9"/>
  <c r="L1917" i="13" s="1"/>
  <c r="I1916" i="9"/>
  <c r="L1916" i="13" s="1"/>
  <c r="I1915" i="9"/>
  <c r="L1915" i="13" s="1"/>
  <c r="I1914" i="9"/>
  <c r="L1914" i="13" s="1"/>
  <c r="I1913" i="9"/>
  <c r="L1913" i="13" s="1"/>
  <c r="I1912" i="9"/>
  <c r="L1912" i="13" s="1"/>
  <c r="I1911" i="9"/>
  <c r="L1911" i="13" s="1"/>
  <c r="I1910" i="9"/>
  <c r="L1910" i="13" s="1"/>
  <c r="I1909" i="9"/>
  <c r="L1909" i="13" s="1"/>
  <c r="I1908" i="9"/>
  <c r="L1908" i="13" s="1"/>
  <c r="I1907" i="9"/>
  <c r="L1907" i="13" s="1"/>
  <c r="I1906" i="9"/>
  <c r="L1906" i="13" s="1"/>
  <c r="I1905" i="9"/>
  <c r="L1905" i="13" s="1"/>
  <c r="I1904" i="9"/>
  <c r="L1904" i="13" s="1"/>
  <c r="I1903" i="9"/>
  <c r="L1903" i="13" s="1"/>
  <c r="I1902" i="9"/>
  <c r="L1902" i="13" s="1"/>
  <c r="I1901" i="9"/>
  <c r="L1901" i="13" s="1"/>
  <c r="I1900" i="9"/>
  <c r="L1900" i="13" s="1"/>
  <c r="I1899" i="9"/>
  <c r="L1899" i="13" s="1"/>
  <c r="I1898" i="9"/>
  <c r="L1898" i="13" s="1"/>
  <c r="I1897" i="9"/>
  <c r="L1897" i="13" s="1"/>
  <c r="I1896" i="9"/>
  <c r="L1896" i="13" s="1"/>
  <c r="I1895" i="9"/>
  <c r="L1895" i="13" s="1"/>
  <c r="I1894" i="9"/>
  <c r="L1894" i="13" s="1"/>
  <c r="I1893" i="9"/>
  <c r="L1893" i="13" s="1"/>
  <c r="I1892" i="9"/>
  <c r="L1892" i="13" s="1"/>
  <c r="I1891" i="9"/>
  <c r="L1891" i="13" s="1"/>
  <c r="I1890" i="9"/>
  <c r="L1890" i="13" s="1"/>
  <c r="I1889" i="9"/>
  <c r="L1889" i="13" s="1"/>
  <c r="I1888" i="9"/>
  <c r="L1888" i="13" s="1"/>
  <c r="I1887" i="9"/>
  <c r="L1887" i="13" s="1"/>
  <c r="I1886" i="9"/>
  <c r="L1886" i="13" s="1"/>
  <c r="I1885" i="9"/>
  <c r="L1885" i="13" s="1"/>
  <c r="I1884" i="9"/>
  <c r="L1884" i="13" s="1"/>
  <c r="I1883" i="9"/>
  <c r="L1883" i="13" s="1"/>
  <c r="I1882" i="9"/>
  <c r="L1882" i="13" s="1"/>
  <c r="I1881" i="9"/>
  <c r="L1881" i="13" s="1"/>
  <c r="I1880" i="9"/>
  <c r="L1880" i="13" s="1"/>
  <c r="I1879" i="9"/>
  <c r="L1879" i="13" s="1"/>
  <c r="I1878" i="9"/>
  <c r="L1878" i="13" s="1"/>
  <c r="I1877" i="9"/>
  <c r="L1877" i="13" s="1"/>
  <c r="I1876" i="9"/>
  <c r="L1876" i="13" s="1"/>
  <c r="I1875" i="9"/>
  <c r="L1875" i="13" s="1"/>
  <c r="I1874" i="9"/>
  <c r="L1874" i="13" s="1"/>
  <c r="I1873" i="9"/>
  <c r="L1873" i="13" s="1"/>
  <c r="I1872" i="9"/>
  <c r="L1872" i="13" s="1"/>
  <c r="I1871" i="9"/>
  <c r="L1871" i="13" s="1"/>
  <c r="I1870" i="9"/>
  <c r="L1870" i="13" s="1"/>
  <c r="I1869" i="9"/>
  <c r="L1869" i="13" s="1"/>
  <c r="I1868" i="9"/>
  <c r="L1868" i="13" s="1"/>
  <c r="I1867" i="9"/>
  <c r="L1867" i="13" s="1"/>
  <c r="I1866" i="9"/>
  <c r="L1866" i="13" s="1"/>
  <c r="I1865" i="9"/>
  <c r="L1865" i="13" s="1"/>
  <c r="I1864" i="9"/>
  <c r="L1864" i="13" s="1"/>
  <c r="I1863" i="9"/>
  <c r="L1863" i="13" s="1"/>
  <c r="I1862" i="9"/>
  <c r="L1862" i="13" s="1"/>
  <c r="I1861" i="9"/>
  <c r="L1861" i="13" s="1"/>
  <c r="I1860" i="9"/>
  <c r="L1860" i="13" s="1"/>
  <c r="I1859" i="9"/>
  <c r="L1859" i="13" s="1"/>
  <c r="I1858" i="9"/>
  <c r="L1858" i="13" s="1"/>
  <c r="I1857" i="9"/>
  <c r="L1857" i="13" s="1"/>
  <c r="I1856" i="9"/>
  <c r="L1856" i="13" s="1"/>
  <c r="I1855" i="9"/>
  <c r="L1855" i="13" s="1"/>
  <c r="I1854" i="9"/>
  <c r="L1854" i="13" s="1"/>
  <c r="I1853" i="9"/>
  <c r="L1853" i="13" s="1"/>
  <c r="I1852" i="9"/>
  <c r="L1852" i="13" s="1"/>
  <c r="I1851" i="9"/>
  <c r="L1851" i="13" s="1"/>
  <c r="I1850" i="9"/>
  <c r="L1850" i="13" s="1"/>
  <c r="I1849" i="9"/>
  <c r="L1849" i="13" s="1"/>
  <c r="I1848" i="9"/>
  <c r="L1848" i="13" s="1"/>
  <c r="I1847" i="9"/>
  <c r="L1847" i="13" s="1"/>
  <c r="I1846" i="9"/>
  <c r="L1846" i="13" s="1"/>
  <c r="I1845" i="9"/>
  <c r="L1845" i="13" s="1"/>
  <c r="I1844" i="9"/>
  <c r="L1844" i="13" s="1"/>
  <c r="I1843" i="9"/>
  <c r="L1843" i="13" s="1"/>
  <c r="I1842" i="9"/>
  <c r="L1842" i="13" s="1"/>
  <c r="I1841" i="9"/>
  <c r="L1841" i="13" s="1"/>
  <c r="I1840" i="9"/>
  <c r="L1840" i="13" s="1"/>
  <c r="I1839" i="9"/>
  <c r="L1839" i="13" s="1"/>
  <c r="I1838" i="9"/>
  <c r="L1838" i="13" s="1"/>
  <c r="I1837" i="9"/>
  <c r="L1837" i="13" s="1"/>
  <c r="I1836" i="9"/>
  <c r="L1836" i="13" s="1"/>
  <c r="I1835" i="9"/>
  <c r="L1835" i="13" s="1"/>
  <c r="I1834" i="9"/>
  <c r="L1834" i="13" s="1"/>
  <c r="I1833" i="9"/>
  <c r="L1833" i="13" s="1"/>
  <c r="I1832" i="9"/>
  <c r="L1832" i="13" s="1"/>
  <c r="I1831" i="9"/>
  <c r="L1831" i="13" s="1"/>
  <c r="I1830" i="9"/>
  <c r="L1830" i="13" s="1"/>
  <c r="I1829" i="9"/>
  <c r="L1829" i="13" s="1"/>
  <c r="I1828" i="9"/>
  <c r="L1828" i="13" s="1"/>
  <c r="I1827" i="9"/>
  <c r="L1827" i="13" s="1"/>
  <c r="I1826" i="9"/>
  <c r="L1826" i="13" s="1"/>
  <c r="I1825" i="9"/>
  <c r="L1825" i="13" s="1"/>
  <c r="I1824" i="9"/>
  <c r="L1824" i="13" s="1"/>
  <c r="I1823" i="9"/>
  <c r="L1823" i="13" s="1"/>
  <c r="I1822" i="9"/>
  <c r="L1822" i="13" s="1"/>
  <c r="I1821" i="9"/>
  <c r="L1821" i="13" s="1"/>
  <c r="I1820" i="9"/>
  <c r="L1820" i="13" s="1"/>
  <c r="I1819" i="9"/>
  <c r="L1819" i="13" s="1"/>
  <c r="I1818" i="9"/>
  <c r="L1818" i="13" s="1"/>
  <c r="I1817" i="9"/>
  <c r="L1817" i="13" s="1"/>
  <c r="I1816" i="9"/>
  <c r="L1816" i="13" s="1"/>
  <c r="I1815" i="9"/>
  <c r="L1815" i="13" s="1"/>
  <c r="I1814" i="9"/>
  <c r="L1814" i="13" s="1"/>
  <c r="I1813" i="9"/>
  <c r="L1813" i="13" s="1"/>
  <c r="I1812" i="9"/>
  <c r="L1812" i="13" s="1"/>
  <c r="I1811" i="9"/>
  <c r="L1811" i="13" s="1"/>
  <c r="I1810" i="9"/>
  <c r="L1810" i="13" s="1"/>
  <c r="I1809" i="9"/>
  <c r="L1809" i="13" s="1"/>
  <c r="I1808" i="9"/>
  <c r="L1808" i="13" s="1"/>
  <c r="I1807" i="9"/>
  <c r="L1807" i="13" s="1"/>
  <c r="I1806" i="9"/>
  <c r="L1806" i="13" s="1"/>
  <c r="I1805" i="9"/>
  <c r="L1805" i="13" s="1"/>
  <c r="I1804" i="9"/>
  <c r="L1804" i="13" s="1"/>
  <c r="I1803" i="9"/>
  <c r="L1803" i="13" s="1"/>
  <c r="I1802" i="9"/>
  <c r="L1802" i="13" s="1"/>
  <c r="I1801" i="9"/>
  <c r="L1801" i="13" s="1"/>
  <c r="I1800" i="9"/>
  <c r="L1800" i="13" s="1"/>
  <c r="I1799" i="9"/>
  <c r="L1799" i="13" s="1"/>
  <c r="I1798" i="9"/>
  <c r="L1798" i="13" s="1"/>
  <c r="I1797" i="9"/>
  <c r="L1797" i="13" s="1"/>
  <c r="I1796" i="9"/>
  <c r="L1796" i="13" s="1"/>
  <c r="I1795" i="9"/>
  <c r="L1795" i="13" s="1"/>
  <c r="I1794" i="9"/>
  <c r="L1794" i="13" s="1"/>
  <c r="I1793" i="9"/>
  <c r="L1793" i="13" s="1"/>
  <c r="I1792" i="9"/>
  <c r="L1792" i="13" s="1"/>
  <c r="I1791" i="9"/>
  <c r="L1791" i="13" s="1"/>
  <c r="I1790" i="9"/>
  <c r="L1790" i="13" s="1"/>
  <c r="I1789" i="9"/>
  <c r="L1789" i="13" s="1"/>
  <c r="I1788" i="9"/>
  <c r="L1788" i="13" s="1"/>
  <c r="I1787" i="9"/>
  <c r="L1787" i="13" s="1"/>
  <c r="I1786" i="9"/>
  <c r="L1786" i="13" s="1"/>
  <c r="I1785" i="9"/>
  <c r="L1785" i="13" s="1"/>
  <c r="I1784" i="9"/>
  <c r="L1784" i="13" s="1"/>
  <c r="I1783" i="9"/>
  <c r="L1783" i="13" s="1"/>
  <c r="I1782" i="9"/>
  <c r="L1782" i="13" s="1"/>
  <c r="I1781" i="9"/>
  <c r="L1781" i="13" s="1"/>
  <c r="I1780" i="9"/>
  <c r="L1780" i="13" s="1"/>
  <c r="I1779" i="9"/>
  <c r="L1779" i="13" s="1"/>
  <c r="I1778" i="9"/>
  <c r="L1778" i="13" s="1"/>
  <c r="I1777" i="9"/>
  <c r="L1777" i="13" s="1"/>
  <c r="I1776" i="9"/>
  <c r="L1776" i="13" s="1"/>
  <c r="I1775" i="9"/>
  <c r="L1775" i="13" s="1"/>
  <c r="I1774" i="9"/>
  <c r="L1774" i="13" s="1"/>
  <c r="I1773" i="9"/>
  <c r="L1773" i="13" s="1"/>
  <c r="I1772" i="9"/>
  <c r="L1772" i="13" s="1"/>
  <c r="I1771" i="9"/>
  <c r="L1771" i="13" s="1"/>
  <c r="I1770" i="9"/>
  <c r="L1770" i="13" s="1"/>
  <c r="I1769" i="9"/>
  <c r="L1769" i="13" s="1"/>
  <c r="I1768" i="9"/>
  <c r="L1768" i="13" s="1"/>
  <c r="I1767" i="9"/>
  <c r="L1767" i="13" s="1"/>
  <c r="I1766" i="9"/>
  <c r="L1766" i="13" s="1"/>
  <c r="I1765" i="9"/>
  <c r="L1765" i="13" s="1"/>
  <c r="I1764" i="9"/>
  <c r="L1764" i="13" s="1"/>
  <c r="I1763" i="9"/>
  <c r="L1763" i="13" s="1"/>
  <c r="I1762" i="9"/>
  <c r="L1762" i="13" s="1"/>
  <c r="I1761" i="9"/>
  <c r="L1761" i="13" s="1"/>
  <c r="I1760" i="9"/>
  <c r="L1760" i="13" s="1"/>
  <c r="I1759" i="9"/>
  <c r="L1759" i="13" s="1"/>
  <c r="I1758" i="9"/>
  <c r="L1758" i="13" s="1"/>
  <c r="I1757" i="9"/>
  <c r="L1757" i="13" s="1"/>
  <c r="I1756" i="9"/>
  <c r="L1756" i="13" s="1"/>
  <c r="I1755" i="9"/>
  <c r="L1755" i="13" s="1"/>
  <c r="I1754" i="9"/>
  <c r="L1754" i="13" s="1"/>
  <c r="I1753" i="9"/>
  <c r="L1753" i="13" s="1"/>
  <c r="I1752" i="9"/>
  <c r="L1752" i="13" s="1"/>
  <c r="I1751" i="9"/>
  <c r="L1751" i="13" s="1"/>
  <c r="I1750" i="9"/>
  <c r="L1750" i="13" s="1"/>
  <c r="I1749" i="9"/>
  <c r="L1749" i="13" s="1"/>
  <c r="I1748" i="9"/>
  <c r="L1748" i="13" s="1"/>
  <c r="I1747" i="9"/>
  <c r="L1747" i="13" s="1"/>
  <c r="I1746" i="9"/>
  <c r="L1746" i="13" s="1"/>
  <c r="I1745" i="9"/>
  <c r="L1745" i="13" s="1"/>
  <c r="I1744" i="9"/>
  <c r="L1744" i="13" s="1"/>
  <c r="I1743" i="9"/>
  <c r="L1743" i="13" s="1"/>
  <c r="I1742" i="9"/>
  <c r="L1742" i="13" s="1"/>
  <c r="I1741" i="9"/>
  <c r="L1741" i="13" s="1"/>
  <c r="I1740" i="9"/>
  <c r="L1740" i="13" s="1"/>
  <c r="I1739" i="9"/>
  <c r="L1739" i="13" s="1"/>
  <c r="I1738" i="9"/>
  <c r="L1738" i="13" s="1"/>
  <c r="I1737" i="9"/>
  <c r="L1737" i="13" s="1"/>
  <c r="I1736" i="9"/>
  <c r="L1736" i="13" s="1"/>
  <c r="I1735" i="9"/>
  <c r="L1735" i="13" s="1"/>
  <c r="I1734" i="9"/>
  <c r="L1734" i="13" s="1"/>
  <c r="I1733" i="9"/>
  <c r="L1733" i="13" s="1"/>
  <c r="I1732" i="9"/>
  <c r="L1732" i="13" s="1"/>
  <c r="I1731" i="9"/>
  <c r="L1731" i="13" s="1"/>
  <c r="I1730" i="9"/>
  <c r="L1730" i="13" s="1"/>
  <c r="I1729" i="9"/>
  <c r="L1729" i="13" s="1"/>
  <c r="I1728" i="9"/>
  <c r="L1728" i="13" s="1"/>
  <c r="I1727" i="9"/>
  <c r="L1727" i="13" s="1"/>
  <c r="I1726" i="9"/>
  <c r="L1726" i="13" s="1"/>
  <c r="I1725" i="9"/>
  <c r="L1725" i="13" s="1"/>
  <c r="I1724" i="9"/>
  <c r="L1724" i="13" s="1"/>
  <c r="I1723" i="9"/>
  <c r="L1723" i="13" s="1"/>
  <c r="I1722" i="9"/>
  <c r="L1722" i="13" s="1"/>
  <c r="I1721" i="9"/>
  <c r="L1721" i="13" s="1"/>
  <c r="I1720" i="9"/>
  <c r="L1720" i="13" s="1"/>
  <c r="I1719" i="9"/>
  <c r="L1719" i="13" s="1"/>
  <c r="I1718" i="9"/>
  <c r="L1718" i="13" s="1"/>
  <c r="I1717" i="9"/>
  <c r="L1717" i="13" s="1"/>
  <c r="I1716" i="9"/>
  <c r="L1716" i="13" s="1"/>
  <c r="L1716" i="14" s="1"/>
  <c r="I1715" i="9"/>
  <c r="L1715" i="13" s="1"/>
  <c r="L1715" i="14" s="1"/>
  <c r="I1714" i="9"/>
  <c r="L1714" i="13" s="1"/>
  <c r="L1714" i="14" s="1"/>
  <c r="I1713" i="9"/>
  <c r="L1713" i="13" s="1"/>
  <c r="L1713" i="14" s="1"/>
  <c r="I1712" i="9"/>
  <c r="L1712" i="13" s="1"/>
  <c r="L1712" i="14" s="1"/>
  <c r="I1711" i="9"/>
  <c r="L1711" i="13" s="1"/>
  <c r="L1711" i="14" s="1"/>
  <c r="I1710" i="9"/>
  <c r="L1710" i="13" s="1"/>
  <c r="L1710" i="14" s="1"/>
  <c r="I1709" i="9"/>
  <c r="L1709" i="13" s="1"/>
  <c r="L1709" i="14" s="1"/>
  <c r="I1708" i="9"/>
  <c r="L1708" i="13" s="1"/>
  <c r="L1708" i="14" s="1"/>
  <c r="I1707" i="9"/>
  <c r="L1707" i="13" s="1"/>
  <c r="L1707" i="14" s="1"/>
  <c r="I1706" i="9"/>
  <c r="L1706" i="13" s="1"/>
  <c r="L1706" i="14" s="1"/>
  <c r="I1705" i="9"/>
  <c r="L1705" i="13" s="1"/>
  <c r="L1705" i="14" s="1"/>
  <c r="I1704" i="9"/>
  <c r="L1704" i="13" s="1"/>
  <c r="L1704" i="14" s="1"/>
  <c r="I1703" i="9"/>
  <c r="L1703" i="13" s="1"/>
  <c r="L1703" i="14" s="1"/>
  <c r="I1702" i="9"/>
  <c r="L1702" i="13" s="1"/>
  <c r="L1702" i="14" s="1"/>
  <c r="I1701" i="9"/>
  <c r="L1701" i="13" s="1"/>
  <c r="L1701" i="14" s="1"/>
  <c r="I1700" i="9"/>
  <c r="L1700" i="13" s="1"/>
  <c r="L1700" i="14" s="1"/>
  <c r="I1699" i="9"/>
  <c r="L1699" i="13" s="1"/>
  <c r="I1698" i="9"/>
  <c r="L1698" i="13" s="1"/>
  <c r="L1698" i="14" s="1"/>
  <c r="I1697" i="9"/>
  <c r="L1697" i="13" s="1"/>
  <c r="L1697" i="14" s="1"/>
  <c r="I1696" i="9"/>
  <c r="L1696" i="13" s="1"/>
  <c r="L1696" i="14" s="1"/>
  <c r="I1695" i="9"/>
  <c r="L1695" i="13" s="1"/>
  <c r="L1695" i="14" s="1"/>
  <c r="I1694" i="9"/>
  <c r="L1694" i="13" s="1"/>
  <c r="L1694" i="14" s="1"/>
  <c r="I1693" i="9"/>
  <c r="L1693" i="13" s="1"/>
  <c r="L1693" i="14" s="1"/>
  <c r="I1692" i="9"/>
  <c r="L1692" i="13" s="1"/>
  <c r="L1692" i="14" s="1"/>
  <c r="I1691" i="9"/>
  <c r="L1691" i="13" s="1"/>
  <c r="L1691" i="14" s="1"/>
  <c r="I1690" i="9"/>
  <c r="L1690" i="13" s="1"/>
  <c r="L1690" i="14" s="1"/>
  <c r="I1689" i="9"/>
  <c r="L1689" i="13" s="1"/>
  <c r="L1689" i="14" s="1"/>
  <c r="I1688" i="9"/>
  <c r="L1688" i="13" s="1"/>
  <c r="L1688" i="14" s="1"/>
  <c r="I1687" i="9"/>
  <c r="L1687" i="13" s="1"/>
  <c r="L1687" i="14" s="1"/>
  <c r="I1686" i="9"/>
  <c r="L1686" i="13" s="1"/>
  <c r="L1686" i="14" s="1"/>
  <c r="I1685" i="9"/>
  <c r="L1685" i="13" s="1"/>
  <c r="L1685" i="14" s="1"/>
  <c r="I1684" i="9"/>
  <c r="L1684" i="13" s="1"/>
  <c r="L1684" i="14" s="1"/>
  <c r="I1683" i="9"/>
  <c r="L1683" i="13" s="1"/>
  <c r="L1683" i="14" s="1"/>
  <c r="I1682" i="9"/>
  <c r="L1682" i="13" s="1"/>
  <c r="L1682" i="14" s="1"/>
  <c r="I1681" i="9"/>
  <c r="L1681" i="13" s="1"/>
  <c r="L1681" i="14" s="1"/>
  <c r="I1680" i="9"/>
  <c r="L1680" i="13" s="1"/>
  <c r="L1680" i="14" s="1"/>
  <c r="I1679" i="9"/>
  <c r="L1679" i="13" s="1"/>
  <c r="L1679" i="14" s="1"/>
  <c r="I1678" i="9"/>
  <c r="L1678" i="13" s="1"/>
  <c r="L1678" i="14" s="1"/>
  <c r="I1677" i="9"/>
  <c r="L1677" i="13" s="1"/>
  <c r="L1677" i="14" s="1"/>
  <c r="I1676" i="9"/>
  <c r="L1676" i="13" s="1"/>
  <c r="L1676" i="14" s="1"/>
  <c r="I1675" i="9"/>
  <c r="L1675" i="13" s="1"/>
  <c r="L1675" i="14" s="1"/>
  <c r="I1674" i="9"/>
  <c r="L1674" i="13" s="1"/>
  <c r="L1674" i="14" s="1"/>
  <c r="I1673" i="9"/>
  <c r="L1673" i="13" s="1"/>
  <c r="L1673" i="14" s="1"/>
  <c r="I1672" i="9"/>
  <c r="L1672" i="13" s="1"/>
  <c r="L1672" i="14" s="1"/>
  <c r="I1671" i="9"/>
  <c r="L1671" i="13" s="1"/>
  <c r="L1671" i="14" s="1"/>
  <c r="I1670" i="9"/>
  <c r="L1670" i="13" s="1"/>
  <c r="L1670" i="14" s="1"/>
  <c r="I1669" i="9"/>
  <c r="L1669" i="13" s="1"/>
  <c r="L1669" i="14" s="1"/>
  <c r="I1668" i="9"/>
  <c r="L1668" i="13" s="1"/>
  <c r="L1668" i="14" s="1"/>
  <c r="I1667" i="9"/>
  <c r="L1667" i="13" s="1"/>
  <c r="L1667" i="14" s="1"/>
  <c r="I1666" i="9"/>
  <c r="L1666" i="13" s="1"/>
  <c r="L1666" i="14" s="1"/>
  <c r="I1665" i="9"/>
  <c r="L1665" i="13" s="1"/>
  <c r="L1665" i="14" s="1"/>
  <c r="I1664" i="9"/>
  <c r="L1664" i="13" s="1"/>
  <c r="L1664" i="14" s="1"/>
  <c r="I1663" i="9"/>
  <c r="L1663" i="13" s="1"/>
  <c r="L1663" i="14" s="1"/>
  <c r="I1662" i="9"/>
  <c r="L1662" i="13" s="1"/>
  <c r="L1662" i="14" s="1"/>
  <c r="I1661" i="9"/>
  <c r="L1661" i="13" s="1"/>
  <c r="L1661" i="14" s="1"/>
  <c r="I1660" i="9"/>
  <c r="L1660" i="13" s="1"/>
  <c r="L1660" i="14" s="1"/>
  <c r="I1659" i="9"/>
  <c r="L1659" i="13" s="1"/>
  <c r="L1659" i="14" s="1"/>
  <c r="I1658" i="9"/>
  <c r="L1658" i="13" s="1"/>
  <c r="L1658" i="14" s="1"/>
  <c r="I1657" i="9"/>
  <c r="L1657" i="13" s="1"/>
  <c r="L1657" i="14" s="1"/>
  <c r="I1656" i="9"/>
  <c r="L1656" i="13" s="1"/>
  <c r="L1656" i="14" s="1"/>
  <c r="I1655" i="9"/>
  <c r="L1655" i="13" s="1"/>
  <c r="L1655" i="14" s="1"/>
  <c r="I1654" i="9"/>
  <c r="L1654" i="13" s="1"/>
  <c r="L1654" i="14" s="1"/>
  <c r="I1653" i="9"/>
  <c r="L1653" i="13" s="1"/>
  <c r="L1653" i="14" s="1"/>
  <c r="I1652" i="9"/>
  <c r="L1652" i="13" s="1"/>
  <c r="L1652" i="14" s="1"/>
  <c r="I1651" i="9"/>
  <c r="L1651" i="13" s="1"/>
  <c r="L1651" i="14" s="1"/>
  <c r="I1650" i="9"/>
  <c r="L1650" i="13" s="1"/>
  <c r="L1650" i="14" s="1"/>
  <c r="I1649" i="9"/>
  <c r="L1649" i="13" s="1"/>
  <c r="L1649" i="14" s="1"/>
  <c r="I1648" i="9"/>
  <c r="L1648" i="13" s="1"/>
  <c r="L1648" i="14" s="1"/>
  <c r="I1647" i="9"/>
  <c r="L1647" i="13" s="1"/>
  <c r="L1647" i="14" s="1"/>
  <c r="I1646" i="9"/>
  <c r="L1646" i="13" s="1"/>
  <c r="L1646" i="14" s="1"/>
  <c r="I1645" i="9"/>
  <c r="L1645" i="13" s="1"/>
  <c r="L1645" i="14" s="1"/>
  <c r="I1644" i="9"/>
  <c r="L1644" i="13" s="1"/>
  <c r="L1644" i="14" s="1"/>
  <c r="I1643" i="9"/>
  <c r="L1643" i="13" s="1"/>
  <c r="L1643" i="14" s="1"/>
  <c r="I1642" i="9"/>
  <c r="L1642" i="13" s="1"/>
  <c r="L1642" i="14" s="1"/>
  <c r="I1641" i="9"/>
  <c r="L1641" i="13" s="1"/>
  <c r="L1641" i="14" s="1"/>
  <c r="I1640" i="9"/>
  <c r="L1640" i="13" s="1"/>
  <c r="L1640" i="14" s="1"/>
  <c r="I1639" i="9"/>
  <c r="L1639" i="13" s="1"/>
  <c r="L1639" i="14" s="1"/>
  <c r="I1638" i="9"/>
  <c r="L1638" i="13" s="1"/>
  <c r="L1638" i="14" s="1"/>
  <c r="I1637" i="9"/>
  <c r="L1637" i="13" s="1"/>
  <c r="L1637" i="14" s="1"/>
  <c r="I1636" i="9"/>
  <c r="L1636" i="13" s="1"/>
  <c r="L1636" i="14" s="1"/>
  <c r="I1635" i="9"/>
  <c r="L1635" i="13" s="1"/>
  <c r="L1635" i="14" s="1"/>
  <c r="I1634" i="9"/>
  <c r="L1634" i="13" s="1"/>
  <c r="L1634" i="14" s="1"/>
  <c r="I1633" i="9"/>
  <c r="L1633" i="13" s="1"/>
  <c r="L1633" i="14" s="1"/>
  <c r="I1632" i="9"/>
  <c r="L1632" i="13" s="1"/>
  <c r="L1632" i="14" s="1"/>
  <c r="I1631" i="9"/>
  <c r="L1631" i="13" s="1"/>
  <c r="L1631" i="14" s="1"/>
  <c r="I1630" i="9"/>
  <c r="L1630" i="13" s="1"/>
  <c r="L1630" i="14" s="1"/>
  <c r="I1629" i="9"/>
  <c r="L1629" i="13" s="1"/>
  <c r="L1629" i="14" s="1"/>
  <c r="I1628" i="9"/>
  <c r="L1628" i="13" s="1"/>
  <c r="L1628" i="14" s="1"/>
  <c r="I1627" i="9"/>
  <c r="L1627" i="13" s="1"/>
  <c r="L1627" i="14" s="1"/>
  <c r="I1626" i="9"/>
  <c r="L1626" i="13" s="1"/>
  <c r="L1626" i="14" s="1"/>
  <c r="I1625" i="9"/>
  <c r="L1625" i="13" s="1"/>
  <c r="L1625" i="14" s="1"/>
  <c r="I1624" i="9"/>
  <c r="L1624" i="13" s="1"/>
  <c r="L1624" i="14" s="1"/>
  <c r="I1623" i="9"/>
  <c r="L1623" i="13" s="1"/>
  <c r="L1623" i="14" s="1"/>
  <c r="I1622" i="9"/>
  <c r="L1622" i="13" s="1"/>
  <c r="L1622" i="14" s="1"/>
  <c r="I1621" i="9"/>
  <c r="L1621" i="13" s="1"/>
  <c r="L1621" i="14" s="1"/>
  <c r="I1620" i="9"/>
  <c r="L1620" i="13" s="1"/>
  <c r="L1620" i="14" s="1"/>
  <c r="I1619" i="9"/>
  <c r="L1619" i="13" s="1"/>
  <c r="L1619" i="14" s="1"/>
  <c r="I1618" i="9"/>
  <c r="L1618" i="13" s="1"/>
  <c r="L1618" i="14" s="1"/>
  <c r="I1617" i="9"/>
  <c r="L1617" i="13" s="1"/>
  <c r="L1617" i="14" s="1"/>
  <c r="I1616" i="9"/>
  <c r="L1616" i="13" s="1"/>
  <c r="L1616" i="14" s="1"/>
  <c r="I1615" i="9"/>
  <c r="L1615" i="13" s="1"/>
  <c r="L1615" i="14" s="1"/>
  <c r="I1614" i="9"/>
  <c r="L1614" i="13" s="1"/>
  <c r="L1614" i="14" s="1"/>
  <c r="I1613" i="9"/>
  <c r="L1613" i="13" s="1"/>
  <c r="L1613" i="14" s="1"/>
  <c r="I1612" i="9"/>
  <c r="L1612" i="13" s="1"/>
  <c r="L1612" i="14" s="1"/>
  <c r="I1611" i="9"/>
  <c r="L1611" i="13" s="1"/>
  <c r="L1611" i="14" s="1"/>
  <c r="I1610" i="9"/>
  <c r="L1610" i="13" s="1"/>
  <c r="L1610" i="14" s="1"/>
  <c r="I1609" i="9"/>
  <c r="L1609" i="13" s="1"/>
  <c r="L1609" i="14" s="1"/>
  <c r="I1608" i="9"/>
  <c r="L1608" i="13" s="1"/>
  <c r="L1608" i="14" s="1"/>
  <c r="I1607" i="9"/>
  <c r="L1607" i="13" s="1"/>
  <c r="L1607" i="14" s="1"/>
  <c r="I1606" i="9"/>
  <c r="L1606" i="13" s="1"/>
  <c r="L1606" i="14" s="1"/>
  <c r="I1605" i="9"/>
  <c r="L1605" i="13" s="1"/>
  <c r="L1605" i="14" s="1"/>
  <c r="I1604" i="9"/>
  <c r="L1604" i="13" s="1"/>
  <c r="L1604" i="14" s="1"/>
  <c r="I1603" i="9"/>
  <c r="L1603" i="13" s="1"/>
  <c r="L1603" i="14" s="1"/>
  <c r="I1602" i="9"/>
  <c r="L1602" i="13" s="1"/>
  <c r="L1602" i="14" s="1"/>
  <c r="I1601" i="9"/>
  <c r="L1601" i="13" s="1"/>
  <c r="L1601" i="14" s="1"/>
  <c r="I1600" i="9"/>
  <c r="L1600" i="13" s="1"/>
  <c r="L1600" i="14" s="1"/>
  <c r="I1599" i="9"/>
  <c r="L1599" i="13" s="1"/>
  <c r="L1599" i="14" s="1"/>
  <c r="I1598" i="9"/>
  <c r="L1598" i="13" s="1"/>
  <c r="L1598" i="14" s="1"/>
  <c r="I1597" i="9"/>
  <c r="L1597" i="13" s="1"/>
  <c r="L1597" i="14" s="1"/>
  <c r="I1596" i="9"/>
  <c r="L1596" i="13" s="1"/>
  <c r="L1596" i="14" s="1"/>
  <c r="I1595" i="9"/>
  <c r="L1595" i="13" s="1"/>
  <c r="L1595" i="14" s="1"/>
  <c r="I1594" i="9"/>
  <c r="L1594" i="13" s="1"/>
  <c r="L1594" i="14" s="1"/>
  <c r="I1593" i="9"/>
  <c r="L1593" i="13" s="1"/>
  <c r="L1593" i="14" s="1"/>
  <c r="I1592" i="9"/>
  <c r="L1592" i="13" s="1"/>
  <c r="L1592" i="14" s="1"/>
  <c r="I1591" i="9"/>
  <c r="L1591" i="13" s="1"/>
  <c r="L1591" i="14" s="1"/>
  <c r="I1590" i="9"/>
  <c r="L1590" i="13" s="1"/>
  <c r="L1590" i="14" s="1"/>
  <c r="I1589" i="9"/>
  <c r="L1589" i="13" s="1"/>
  <c r="L1589" i="14" s="1"/>
  <c r="I1588" i="9"/>
  <c r="L1588" i="13" s="1"/>
  <c r="L1588" i="14" s="1"/>
  <c r="I1587" i="9"/>
  <c r="L1587" i="13" s="1"/>
  <c r="L1587" i="14" s="1"/>
  <c r="I1586" i="9"/>
  <c r="L1586" i="13" s="1"/>
  <c r="L1586" i="14" s="1"/>
  <c r="I1585" i="9"/>
  <c r="L1585" i="13" s="1"/>
  <c r="L1585" i="14" s="1"/>
  <c r="I1584" i="9"/>
  <c r="L1584" i="13" s="1"/>
  <c r="L1584" i="14" s="1"/>
  <c r="I1583" i="9"/>
  <c r="L1583" i="13" s="1"/>
  <c r="L1583" i="14" s="1"/>
  <c r="I1582" i="9"/>
  <c r="L1582" i="13" s="1"/>
  <c r="L1582" i="14" s="1"/>
  <c r="I1581" i="9"/>
  <c r="L1581" i="13" s="1"/>
  <c r="L1581" i="14" s="1"/>
  <c r="I1580" i="9"/>
  <c r="L1580" i="13" s="1"/>
  <c r="L1580" i="14" s="1"/>
  <c r="I1579" i="9"/>
  <c r="L1579" i="13" s="1"/>
  <c r="L1579" i="14" s="1"/>
  <c r="I1578" i="9"/>
  <c r="L1578" i="13" s="1"/>
  <c r="L1578" i="14" s="1"/>
  <c r="I1577" i="9"/>
  <c r="L1577" i="13" s="1"/>
  <c r="L1577" i="14" s="1"/>
  <c r="I1576" i="9"/>
  <c r="L1576" i="13" s="1"/>
  <c r="L1576" i="14" s="1"/>
  <c r="I1575" i="9"/>
  <c r="L1575" i="13" s="1"/>
  <c r="L1575" i="14" s="1"/>
  <c r="I1574" i="9"/>
  <c r="L1574" i="13" s="1"/>
  <c r="L1574" i="14" s="1"/>
  <c r="I1573" i="9"/>
  <c r="L1573" i="13" s="1"/>
  <c r="L1573" i="14" s="1"/>
  <c r="I1572" i="9"/>
  <c r="L1572" i="13" s="1"/>
  <c r="L1572" i="14" s="1"/>
  <c r="I1571" i="9"/>
  <c r="L1571" i="13" s="1"/>
  <c r="L1571" i="14" s="1"/>
  <c r="I1570" i="9"/>
  <c r="L1570" i="13" s="1"/>
  <c r="L1570" i="14" s="1"/>
  <c r="I1569" i="9"/>
  <c r="L1569" i="13" s="1"/>
  <c r="L1569" i="14" s="1"/>
  <c r="I1568" i="9"/>
  <c r="L1568" i="13" s="1"/>
  <c r="L1568" i="14" s="1"/>
  <c r="I1567" i="9"/>
  <c r="L1567" i="13" s="1"/>
  <c r="L1567" i="14" s="1"/>
  <c r="I1566" i="9"/>
  <c r="L1566" i="13" s="1"/>
  <c r="L1566" i="14" s="1"/>
  <c r="I1565" i="9"/>
  <c r="L1565" i="13" s="1"/>
  <c r="L1565" i="14" s="1"/>
  <c r="I1564" i="9"/>
  <c r="L1564" i="13" s="1"/>
  <c r="L1564" i="14" s="1"/>
  <c r="I1563" i="9"/>
  <c r="L1563" i="13" s="1"/>
  <c r="L1563" i="14" s="1"/>
  <c r="I1562" i="9"/>
  <c r="L1562" i="13" s="1"/>
  <c r="L1562" i="14" s="1"/>
  <c r="I1561" i="9"/>
  <c r="L1561" i="13" s="1"/>
  <c r="L1561" i="14" s="1"/>
  <c r="I1560" i="9"/>
  <c r="L1560" i="13" s="1"/>
  <c r="L1560" i="14" s="1"/>
  <c r="I1559" i="9"/>
  <c r="L1559" i="13" s="1"/>
  <c r="L1559" i="14" s="1"/>
  <c r="I1558" i="9"/>
  <c r="L1558" i="13" s="1"/>
  <c r="L1558" i="14" s="1"/>
  <c r="I1557" i="9"/>
  <c r="L1557" i="13" s="1"/>
  <c r="L1557" i="14" s="1"/>
  <c r="I1556" i="9"/>
  <c r="L1556" i="13" s="1"/>
  <c r="L1556" i="14" s="1"/>
  <c r="I1555" i="9"/>
  <c r="L1555" i="13" s="1"/>
  <c r="L1555" i="14" s="1"/>
  <c r="I1554" i="9"/>
  <c r="L1554" i="13" s="1"/>
  <c r="L1554" i="14" s="1"/>
  <c r="I1553" i="9"/>
  <c r="L1553" i="13" s="1"/>
  <c r="L1553" i="14" s="1"/>
  <c r="I1552" i="9"/>
  <c r="L1552" i="13" s="1"/>
  <c r="L1552" i="14" s="1"/>
  <c r="I1551" i="9"/>
  <c r="L1551" i="13" s="1"/>
  <c r="L1551" i="14" s="1"/>
  <c r="I1550" i="9"/>
  <c r="L1550" i="13" s="1"/>
  <c r="L1550" i="14" s="1"/>
  <c r="I1549" i="9"/>
  <c r="L1549" i="13" s="1"/>
  <c r="L1549" i="14" s="1"/>
  <c r="I1548" i="9"/>
  <c r="L1548" i="13" s="1"/>
  <c r="L1548" i="14" s="1"/>
  <c r="I1547" i="9"/>
  <c r="L1547" i="13" s="1"/>
  <c r="L1547" i="14" s="1"/>
  <c r="I1546" i="9"/>
  <c r="L1546" i="13" s="1"/>
  <c r="L1546" i="14" s="1"/>
  <c r="I1545" i="9"/>
  <c r="L1545" i="13" s="1"/>
  <c r="L1545" i="14" s="1"/>
  <c r="I1544" i="9"/>
  <c r="L1544" i="13" s="1"/>
  <c r="L1544" i="14" s="1"/>
  <c r="I1543" i="9"/>
  <c r="L1543" i="13" s="1"/>
  <c r="L1543" i="14" s="1"/>
  <c r="I1542" i="9"/>
  <c r="L1542" i="13" s="1"/>
  <c r="L1542" i="14" s="1"/>
  <c r="I1541" i="9"/>
  <c r="L1541" i="13" s="1"/>
  <c r="L1541" i="14" s="1"/>
  <c r="I1540" i="9"/>
  <c r="L1540" i="13" s="1"/>
  <c r="L1540" i="14" s="1"/>
  <c r="I1539" i="9"/>
  <c r="L1539" i="13" s="1"/>
  <c r="L1539" i="14" s="1"/>
  <c r="I1538" i="9"/>
  <c r="L1538" i="13" s="1"/>
  <c r="L1538" i="14" s="1"/>
  <c r="I1537" i="9"/>
  <c r="L1537" i="13" s="1"/>
  <c r="L1537" i="14" s="1"/>
  <c r="I1536" i="9"/>
  <c r="L1536" i="13" s="1"/>
  <c r="L1536" i="14" s="1"/>
  <c r="I1535" i="9"/>
  <c r="L1535" i="13" s="1"/>
  <c r="L1535" i="14" s="1"/>
  <c r="I1534" i="9"/>
  <c r="L1534" i="13" s="1"/>
  <c r="L1534" i="14" s="1"/>
  <c r="I1533" i="9"/>
  <c r="L1533" i="13" s="1"/>
  <c r="L1533" i="14" s="1"/>
  <c r="I1532" i="9"/>
  <c r="L1532" i="13" s="1"/>
  <c r="L1532" i="14" s="1"/>
  <c r="I1531" i="9"/>
  <c r="L1531" i="13" s="1"/>
  <c r="L1531" i="14" s="1"/>
  <c r="I1530" i="9"/>
  <c r="L1530" i="13" s="1"/>
  <c r="L1530" i="14" s="1"/>
  <c r="I1529" i="9"/>
  <c r="L1529" i="13" s="1"/>
  <c r="L1529" i="14" s="1"/>
  <c r="I1528" i="9"/>
  <c r="L1528" i="13" s="1"/>
  <c r="L1528" i="14" s="1"/>
  <c r="I1527" i="9"/>
  <c r="L1527" i="13" s="1"/>
  <c r="L1527" i="14" s="1"/>
  <c r="I1526" i="9"/>
  <c r="L1526" i="13" s="1"/>
  <c r="L1526" i="14" s="1"/>
  <c r="I1525" i="9"/>
  <c r="L1525" i="13" s="1"/>
  <c r="L1525" i="14" s="1"/>
  <c r="I1524" i="9"/>
  <c r="L1524" i="13" s="1"/>
  <c r="L1524" i="14" s="1"/>
  <c r="I1523" i="9"/>
  <c r="L1523" i="13" s="1"/>
  <c r="L1523" i="14" s="1"/>
  <c r="I1522" i="9"/>
  <c r="L1522" i="13" s="1"/>
  <c r="L1522" i="14" s="1"/>
  <c r="I1521" i="9"/>
  <c r="L1521" i="13" s="1"/>
  <c r="L1521" i="14" s="1"/>
  <c r="I1520" i="9"/>
  <c r="L1520" i="13" s="1"/>
  <c r="L1520" i="14" s="1"/>
  <c r="I1519" i="9"/>
  <c r="L1519" i="13" s="1"/>
  <c r="L1519" i="14" s="1"/>
  <c r="I1518" i="9"/>
  <c r="L1518" i="13" s="1"/>
  <c r="L1518" i="14" s="1"/>
  <c r="I1517" i="9"/>
  <c r="L1517" i="13" s="1"/>
  <c r="L1517" i="14" s="1"/>
  <c r="I1516" i="9"/>
  <c r="L1516" i="13" s="1"/>
  <c r="L1516" i="14" s="1"/>
  <c r="I1515" i="9"/>
  <c r="L1515" i="13" s="1"/>
  <c r="L1515" i="14" s="1"/>
  <c r="I1514" i="9"/>
  <c r="L1514" i="13" s="1"/>
  <c r="L1514" i="14" s="1"/>
  <c r="I1513" i="9"/>
  <c r="L1513" i="13" s="1"/>
  <c r="L1513" i="14" s="1"/>
  <c r="I1512" i="9"/>
  <c r="L1512" i="13" s="1"/>
  <c r="L1512" i="14" s="1"/>
  <c r="I1511" i="9"/>
  <c r="L1511" i="13" s="1"/>
  <c r="L1511" i="14" s="1"/>
  <c r="I1510" i="9"/>
  <c r="L1510" i="13" s="1"/>
  <c r="L1510" i="14" s="1"/>
  <c r="I1509" i="9"/>
  <c r="L1509" i="13" s="1"/>
  <c r="L1509" i="14" s="1"/>
  <c r="I1508" i="9"/>
  <c r="L1508" i="13" s="1"/>
  <c r="L1508" i="14" s="1"/>
  <c r="I1507" i="9"/>
  <c r="L1507" i="13" s="1"/>
  <c r="L1507" i="14" s="1"/>
  <c r="I1506" i="9"/>
  <c r="L1506" i="13" s="1"/>
  <c r="L1506" i="14" s="1"/>
  <c r="I1505" i="9"/>
  <c r="L1505" i="13" s="1"/>
  <c r="L1505" i="14" s="1"/>
  <c r="I1504" i="9"/>
  <c r="L1504" i="13" s="1"/>
  <c r="L1504" i="14" s="1"/>
  <c r="I1503" i="9"/>
  <c r="L1503" i="13" s="1"/>
  <c r="L1503" i="14" s="1"/>
  <c r="I1502" i="9"/>
  <c r="L1502" i="13" s="1"/>
  <c r="L1502" i="14" s="1"/>
  <c r="I1501" i="9"/>
  <c r="L1501" i="13" s="1"/>
  <c r="L1501" i="14" s="1"/>
  <c r="I1500" i="9"/>
  <c r="L1500" i="13" s="1"/>
  <c r="L1500" i="14" s="1"/>
  <c r="I1499" i="9"/>
  <c r="L1499" i="13" s="1"/>
  <c r="L1499" i="14" s="1"/>
  <c r="I1498" i="9"/>
  <c r="L1498" i="13" s="1"/>
  <c r="L1498" i="14" s="1"/>
  <c r="I1497" i="9"/>
  <c r="L1497" i="13" s="1"/>
  <c r="L1497" i="14" s="1"/>
  <c r="I1496" i="9"/>
  <c r="L1496" i="13" s="1"/>
  <c r="L1496" i="14" s="1"/>
  <c r="I1495" i="9"/>
  <c r="L1495" i="13" s="1"/>
  <c r="L1495" i="14" s="1"/>
  <c r="I1494" i="9"/>
  <c r="L1494" i="13" s="1"/>
  <c r="L1494" i="14" s="1"/>
  <c r="I1493" i="9"/>
  <c r="L1493" i="13" s="1"/>
  <c r="L1493" i="14" s="1"/>
  <c r="I1492" i="9"/>
  <c r="L1492" i="13" s="1"/>
  <c r="L1492" i="14" s="1"/>
  <c r="I1491" i="9"/>
  <c r="L1491" i="13" s="1"/>
  <c r="L1491" i="14" s="1"/>
  <c r="I1490" i="9"/>
  <c r="L1490" i="13" s="1"/>
  <c r="L1490" i="14" s="1"/>
  <c r="I1489" i="9"/>
  <c r="L1489" i="13" s="1"/>
  <c r="L1489" i="14" s="1"/>
  <c r="I1488" i="9"/>
  <c r="L1488" i="13" s="1"/>
  <c r="L1488" i="14" s="1"/>
  <c r="I1487" i="9"/>
  <c r="L1487" i="13" s="1"/>
  <c r="L1487" i="14" s="1"/>
  <c r="I1486" i="9"/>
  <c r="L1486" i="13" s="1"/>
  <c r="L1486" i="14" s="1"/>
  <c r="I1485" i="9"/>
  <c r="L1485" i="13" s="1"/>
  <c r="L1485" i="14" s="1"/>
  <c r="I1484" i="9"/>
  <c r="L1484" i="13" s="1"/>
  <c r="L1484" i="14" s="1"/>
  <c r="I1483" i="9"/>
  <c r="L1483" i="13" s="1"/>
  <c r="L1483" i="14" s="1"/>
  <c r="I1482" i="9"/>
  <c r="L1482" i="13" s="1"/>
  <c r="L1482" i="14" s="1"/>
  <c r="I1481" i="9"/>
  <c r="L1481" i="13" s="1"/>
  <c r="L1481" i="14" s="1"/>
  <c r="I1480" i="9"/>
  <c r="L1480" i="13" s="1"/>
  <c r="L1480" i="14" s="1"/>
  <c r="I1479" i="9"/>
  <c r="L1479" i="13" s="1"/>
  <c r="L1479" i="14" s="1"/>
  <c r="I1478" i="9"/>
  <c r="L1478" i="13" s="1"/>
  <c r="L1478" i="14" s="1"/>
  <c r="I1477" i="9"/>
  <c r="L1477" i="13" s="1"/>
  <c r="L1477" i="14" s="1"/>
  <c r="I1476" i="9"/>
  <c r="L1476" i="13" s="1"/>
  <c r="L1476" i="14" s="1"/>
  <c r="I1475" i="9"/>
  <c r="L1475" i="13" s="1"/>
  <c r="L1475" i="14" s="1"/>
  <c r="I1474" i="9"/>
  <c r="L1474" i="13" s="1"/>
  <c r="L1474" i="14" s="1"/>
  <c r="I1473" i="9"/>
  <c r="L1473" i="13" s="1"/>
  <c r="L1473" i="14" s="1"/>
  <c r="I1472" i="9"/>
  <c r="L1472" i="13" s="1"/>
  <c r="L1472" i="14" s="1"/>
  <c r="I1471" i="9"/>
  <c r="L1471" i="13" s="1"/>
  <c r="L1471" i="14" s="1"/>
  <c r="I1470" i="9"/>
  <c r="L1470" i="13" s="1"/>
  <c r="L1470" i="14" s="1"/>
  <c r="I1469" i="9"/>
  <c r="L1469" i="13" s="1"/>
  <c r="L1469" i="14" s="1"/>
  <c r="I1468" i="9"/>
  <c r="L1468" i="13" s="1"/>
  <c r="L1468" i="14" s="1"/>
  <c r="I1467" i="9"/>
  <c r="L1467" i="13" s="1"/>
  <c r="L1467" i="14" s="1"/>
  <c r="I1466" i="9"/>
  <c r="L1466" i="13" s="1"/>
  <c r="L1466" i="14" s="1"/>
  <c r="I1465" i="9"/>
  <c r="L1465" i="13" s="1"/>
  <c r="L1465" i="14" s="1"/>
  <c r="I1464" i="9"/>
  <c r="L1464" i="13" s="1"/>
  <c r="L1464" i="14" s="1"/>
  <c r="I1463" i="9"/>
  <c r="L1463" i="13" s="1"/>
  <c r="L1463" i="14" s="1"/>
  <c r="I1462" i="9"/>
  <c r="L1462" i="13" s="1"/>
  <c r="L1462" i="14" s="1"/>
  <c r="I1461" i="9"/>
  <c r="L1461" i="13" s="1"/>
  <c r="L1461" i="14" s="1"/>
  <c r="I1460" i="9"/>
  <c r="L1460" i="13" s="1"/>
  <c r="L1460" i="14" s="1"/>
  <c r="I1459" i="9"/>
  <c r="L1459" i="13" s="1"/>
  <c r="L1459" i="14" s="1"/>
  <c r="I1458" i="9"/>
  <c r="L1458" i="13" s="1"/>
  <c r="L1458" i="14" s="1"/>
  <c r="I1457" i="9"/>
  <c r="L1457" i="13" s="1"/>
  <c r="L1457" i="14" s="1"/>
  <c r="I1456" i="9"/>
  <c r="L1456" i="13" s="1"/>
  <c r="L1456" i="14" s="1"/>
  <c r="I1455" i="9"/>
  <c r="L1455" i="13" s="1"/>
  <c r="L1455" i="14" s="1"/>
  <c r="I1454" i="9"/>
  <c r="L1454" i="13" s="1"/>
  <c r="L1454" i="14" s="1"/>
  <c r="I1453" i="9"/>
  <c r="L1453" i="13" s="1"/>
  <c r="L1453" i="14" s="1"/>
  <c r="I1452" i="9"/>
  <c r="L1452" i="13" s="1"/>
  <c r="L1452" i="14" s="1"/>
  <c r="I1451" i="9"/>
  <c r="L1451" i="13" s="1"/>
  <c r="L1451" i="14" s="1"/>
  <c r="I1450" i="9"/>
  <c r="L1450" i="13" s="1"/>
  <c r="L1450" i="14" s="1"/>
  <c r="I1449" i="9"/>
  <c r="L1449" i="13" s="1"/>
  <c r="L1449" i="14" s="1"/>
  <c r="I1448" i="9"/>
  <c r="L1448" i="13" s="1"/>
  <c r="L1448" i="14" s="1"/>
  <c r="I1447" i="9"/>
  <c r="L1447" i="13" s="1"/>
  <c r="L1447" i="14" s="1"/>
  <c r="I1446" i="9"/>
  <c r="L1446" i="13" s="1"/>
  <c r="L1446" i="14" s="1"/>
  <c r="I1445" i="9"/>
  <c r="L1445" i="13" s="1"/>
  <c r="L1445" i="14" s="1"/>
  <c r="I1444" i="9"/>
  <c r="L1444" i="13" s="1"/>
  <c r="L1444" i="14" s="1"/>
  <c r="I1443" i="9"/>
  <c r="L1443" i="13" s="1"/>
  <c r="L1443" i="14" s="1"/>
  <c r="I1442" i="9"/>
  <c r="L1442" i="13" s="1"/>
  <c r="L1442" i="14" s="1"/>
  <c r="I1441" i="9"/>
  <c r="L1441" i="13" s="1"/>
  <c r="L1441" i="14" s="1"/>
  <c r="I1440" i="9"/>
  <c r="L1440" i="13" s="1"/>
  <c r="L1440" i="14" s="1"/>
  <c r="I1439" i="9"/>
  <c r="L1439" i="13" s="1"/>
  <c r="L1439" i="14" s="1"/>
  <c r="I1438" i="9"/>
  <c r="L1438" i="13" s="1"/>
  <c r="L1438" i="14" s="1"/>
  <c r="I1437" i="9"/>
  <c r="L1437" i="13" s="1"/>
  <c r="L1437" i="14" s="1"/>
  <c r="I1436" i="9"/>
  <c r="L1436" i="13" s="1"/>
  <c r="L1436" i="14" s="1"/>
  <c r="I1435" i="9"/>
  <c r="L1435" i="13" s="1"/>
  <c r="L1435" i="14" s="1"/>
  <c r="I1434" i="9"/>
  <c r="L1434" i="13" s="1"/>
  <c r="L1434" i="14" s="1"/>
  <c r="I1433" i="9"/>
  <c r="L1433" i="13" s="1"/>
  <c r="L1433" i="14" s="1"/>
  <c r="I1432" i="9"/>
  <c r="L1432" i="13" s="1"/>
  <c r="L1432" i="14" s="1"/>
  <c r="I1431" i="9"/>
  <c r="L1431" i="13" s="1"/>
  <c r="L1431" i="14" s="1"/>
  <c r="I1430" i="9"/>
  <c r="L1430" i="13" s="1"/>
  <c r="L1430" i="14" s="1"/>
  <c r="I1429" i="9"/>
  <c r="L1429" i="13" s="1"/>
  <c r="L1429" i="14" s="1"/>
  <c r="I1428" i="9"/>
  <c r="L1428" i="13" s="1"/>
  <c r="L1428" i="14" s="1"/>
  <c r="I1427" i="9"/>
  <c r="L1427" i="13" s="1"/>
  <c r="L1427" i="14" s="1"/>
  <c r="I1426" i="9"/>
  <c r="L1426" i="13" s="1"/>
  <c r="L1426" i="14" s="1"/>
  <c r="I1425" i="9"/>
  <c r="L1425" i="13" s="1"/>
  <c r="L1425" i="14" s="1"/>
  <c r="I1424" i="9"/>
  <c r="L1424" i="13" s="1"/>
  <c r="L1424" i="14" s="1"/>
  <c r="I1423" i="9"/>
  <c r="L1423" i="13" s="1"/>
  <c r="L1423" i="14" s="1"/>
  <c r="I1422" i="9"/>
  <c r="L1422" i="13" s="1"/>
  <c r="L1422" i="14" s="1"/>
  <c r="I1421" i="9"/>
  <c r="L1421" i="13" s="1"/>
  <c r="L1421" i="14" s="1"/>
  <c r="I1420" i="9"/>
  <c r="L1420" i="13" s="1"/>
  <c r="L1420" i="14" s="1"/>
  <c r="I1419" i="9"/>
  <c r="L1419" i="13" s="1"/>
  <c r="L1419" i="14" s="1"/>
  <c r="I1418" i="9"/>
  <c r="L1418" i="13" s="1"/>
  <c r="L1418" i="14" s="1"/>
  <c r="I1417" i="9"/>
  <c r="L1417" i="13" s="1"/>
  <c r="L1417" i="14" s="1"/>
  <c r="I1416" i="9"/>
  <c r="L1416" i="13" s="1"/>
  <c r="L1416" i="14" s="1"/>
  <c r="I1415" i="9"/>
  <c r="L1415" i="13" s="1"/>
  <c r="L1415" i="14" s="1"/>
  <c r="I1414" i="9"/>
  <c r="L1414" i="13" s="1"/>
  <c r="L1414" i="14" s="1"/>
  <c r="I1413" i="9"/>
  <c r="L1413" i="13" s="1"/>
  <c r="L1413" i="14" s="1"/>
  <c r="I1412" i="9"/>
  <c r="L1412" i="13" s="1"/>
  <c r="L1412" i="14" s="1"/>
  <c r="I1411" i="9"/>
  <c r="L1411" i="13" s="1"/>
  <c r="L1411" i="14" s="1"/>
  <c r="I1410" i="9"/>
  <c r="L1410" i="13" s="1"/>
  <c r="L1410" i="14" s="1"/>
  <c r="I1409" i="9"/>
  <c r="L1409" i="13" s="1"/>
  <c r="L1409" i="14" s="1"/>
  <c r="I1408" i="9"/>
  <c r="L1408" i="13" s="1"/>
  <c r="L1408" i="14" s="1"/>
  <c r="I1407" i="9"/>
  <c r="L1407" i="13" s="1"/>
  <c r="L1407" i="14" s="1"/>
  <c r="I1406" i="9"/>
  <c r="L1406" i="13" s="1"/>
  <c r="L1406" i="14" s="1"/>
  <c r="I1405" i="9"/>
  <c r="L1405" i="13" s="1"/>
  <c r="L1405" i="14" s="1"/>
  <c r="I1404" i="9"/>
  <c r="L1404" i="13" s="1"/>
  <c r="L1404" i="14" s="1"/>
  <c r="I1403" i="9"/>
  <c r="L1403" i="13" s="1"/>
  <c r="L1403" i="14" s="1"/>
  <c r="I1402" i="9"/>
  <c r="L1402" i="13" s="1"/>
  <c r="L1402" i="14" s="1"/>
  <c r="I1401" i="9"/>
  <c r="L1401" i="13" s="1"/>
  <c r="L1401" i="14" s="1"/>
  <c r="I1400" i="9"/>
  <c r="L1400" i="13" s="1"/>
  <c r="L1400" i="14" s="1"/>
  <c r="I1399" i="9"/>
  <c r="L1399" i="13" s="1"/>
  <c r="L1399" i="14" s="1"/>
  <c r="I1398" i="9"/>
  <c r="L1398" i="13" s="1"/>
  <c r="L1398" i="14" s="1"/>
  <c r="I1397" i="9"/>
  <c r="L1397" i="13" s="1"/>
  <c r="L1397" i="14" s="1"/>
  <c r="I1396" i="9"/>
  <c r="L1396" i="13" s="1"/>
  <c r="L1396" i="14" s="1"/>
  <c r="I1395" i="9"/>
  <c r="L1395" i="13" s="1"/>
  <c r="L1395" i="14" s="1"/>
  <c r="I1394" i="9"/>
  <c r="L1394" i="13" s="1"/>
  <c r="L1394" i="14" s="1"/>
  <c r="I1393" i="9"/>
  <c r="L1393" i="13" s="1"/>
  <c r="L1393" i="14" s="1"/>
  <c r="I1392" i="9"/>
  <c r="L1392" i="13" s="1"/>
  <c r="L1392" i="14" s="1"/>
  <c r="I1391" i="9"/>
  <c r="L1391" i="13" s="1"/>
  <c r="L1391" i="14" s="1"/>
  <c r="I1390" i="9"/>
  <c r="L1390" i="13" s="1"/>
  <c r="L1390" i="14" s="1"/>
  <c r="I1389" i="9"/>
  <c r="L1389" i="13" s="1"/>
  <c r="L1389" i="14" s="1"/>
  <c r="I1388" i="9"/>
  <c r="L1388" i="13" s="1"/>
  <c r="L1388" i="14" s="1"/>
  <c r="I1387" i="9"/>
  <c r="L1387" i="13" s="1"/>
  <c r="L1387" i="14" s="1"/>
  <c r="I1386" i="9"/>
  <c r="L1386" i="13" s="1"/>
  <c r="L1386" i="14" s="1"/>
  <c r="I1385" i="9"/>
  <c r="L1385" i="13" s="1"/>
  <c r="L1385" i="14" s="1"/>
  <c r="I1384" i="9"/>
  <c r="L1384" i="13" s="1"/>
  <c r="L1384" i="14" s="1"/>
  <c r="I1383" i="9"/>
  <c r="L1383" i="13" s="1"/>
  <c r="L1383" i="14" s="1"/>
  <c r="I1382" i="9"/>
  <c r="L1382" i="13" s="1"/>
  <c r="L1382" i="14" s="1"/>
  <c r="I1381" i="9"/>
  <c r="L1381" i="13" s="1"/>
  <c r="L1381" i="14" s="1"/>
  <c r="I1380" i="9"/>
  <c r="L1380" i="13" s="1"/>
  <c r="L1380" i="14" s="1"/>
  <c r="I1379" i="9"/>
  <c r="L1379" i="13" s="1"/>
  <c r="L1379" i="14" s="1"/>
  <c r="I1378" i="9"/>
  <c r="L1378" i="13" s="1"/>
  <c r="L1378" i="14" s="1"/>
  <c r="I1377" i="9"/>
  <c r="L1377" i="13" s="1"/>
  <c r="L1377" i="14" s="1"/>
  <c r="I1376" i="9"/>
  <c r="L1376" i="13" s="1"/>
  <c r="L1376" i="14" s="1"/>
  <c r="I1375" i="9"/>
  <c r="L1375" i="13" s="1"/>
  <c r="L1375" i="14" s="1"/>
  <c r="I1374" i="9"/>
  <c r="L1374" i="13" s="1"/>
  <c r="L1374" i="14" s="1"/>
  <c r="I1373" i="9"/>
  <c r="L1373" i="13" s="1"/>
  <c r="L1373" i="14" s="1"/>
  <c r="I1372" i="9"/>
  <c r="L1372" i="13" s="1"/>
  <c r="L1372" i="14" s="1"/>
  <c r="I1371" i="9"/>
  <c r="L1371" i="13" s="1"/>
  <c r="L1371" i="14" s="1"/>
  <c r="I1370" i="9"/>
  <c r="L1370" i="13" s="1"/>
  <c r="L1370" i="14" s="1"/>
  <c r="I1369" i="9"/>
  <c r="L1369" i="13" s="1"/>
  <c r="L1369" i="14" s="1"/>
  <c r="I1368" i="9"/>
  <c r="L1368" i="13" s="1"/>
  <c r="L1368" i="14" s="1"/>
  <c r="I1367" i="9"/>
  <c r="L1367" i="13" s="1"/>
  <c r="L1367" i="14" s="1"/>
  <c r="I1366" i="9"/>
  <c r="L1366" i="13" s="1"/>
  <c r="L1366" i="14" s="1"/>
  <c r="I1365" i="9"/>
  <c r="L1365" i="13" s="1"/>
  <c r="L1365" i="14" s="1"/>
  <c r="I1364" i="9"/>
  <c r="L1364" i="13" s="1"/>
  <c r="L1364" i="14" s="1"/>
  <c r="I1363" i="9"/>
  <c r="L1363" i="13" s="1"/>
  <c r="L1363" i="14" s="1"/>
  <c r="I1362" i="9"/>
  <c r="L1362" i="13" s="1"/>
  <c r="L1362" i="14" s="1"/>
  <c r="I1361" i="9"/>
  <c r="L1361" i="13" s="1"/>
  <c r="L1361" i="14" s="1"/>
  <c r="I1360" i="9"/>
  <c r="L1360" i="13" s="1"/>
  <c r="L1360" i="14" s="1"/>
  <c r="I1359" i="9"/>
  <c r="L1359" i="13" s="1"/>
  <c r="L1359" i="14" s="1"/>
  <c r="I1358" i="9"/>
  <c r="L1358" i="13" s="1"/>
  <c r="L1358" i="14" s="1"/>
  <c r="I1357" i="9"/>
  <c r="L1357" i="13" s="1"/>
  <c r="L1357" i="14" s="1"/>
  <c r="I1356" i="9"/>
  <c r="L1356" i="13" s="1"/>
  <c r="L1356" i="14" s="1"/>
  <c r="I1355" i="9"/>
  <c r="L1355" i="13" s="1"/>
  <c r="L1355" i="14" s="1"/>
  <c r="I1354" i="9"/>
  <c r="L1354" i="13" s="1"/>
  <c r="L1354" i="14" s="1"/>
  <c r="I1353" i="9"/>
  <c r="L1353" i="13" s="1"/>
  <c r="L1353" i="14" s="1"/>
  <c r="I1352" i="9"/>
  <c r="L1352" i="13" s="1"/>
  <c r="L1352" i="14" s="1"/>
  <c r="I1351" i="9"/>
  <c r="L1351" i="13" s="1"/>
  <c r="L1351" i="14" s="1"/>
  <c r="I1350" i="9"/>
  <c r="L1350" i="13" s="1"/>
  <c r="L1350" i="14" s="1"/>
  <c r="I1349" i="9"/>
  <c r="L1349" i="13" s="1"/>
  <c r="L1349" i="14" s="1"/>
  <c r="I1348" i="9"/>
  <c r="L1348" i="13" s="1"/>
  <c r="L1348" i="14" s="1"/>
  <c r="I1347" i="9"/>
  <c r="L1347" i="13" s="1"/>
  <c r="L1347" i="14" s="1"/>
  <c r="I1346" i="9"/>
  <c r="L1346" i="13" s="1"/>
  <c r="L1346" i="14" s="1"/>
  <c r="I1345" i="9"/>
  <c r="L1345" i="13" s="1"/>
  <c r="L1345" i="14" s="1"/>
  <c r="I1344" i="9"/>
  <c r="L1344" i="13" s="1"/>
  <c r="L1344" i="14" s="1"/>
  <c r="I1343" i="9"/>
  <c r="L1343" i="13" s="1"/>
  <c r="L1343" i="14" s="1"/>
  <c r="I1342" i="9"/>
  <c r="L1342" i="13" s="1"/>
  <c r="L1342" i="14" s="1"/>
  <c r="I1341" i="9"/>
  <c r="L1341" i="13" s="1"/>
  <c r="L1341" i="14" s="1"/>
  <c r="I1340" i="9"/>
  <c r="L1340" i="13" s="1"/>
  <c r="L1340" i="14" s="1"/>
  <c r="I1339" i="9"/>
  <c r="L1339" i="13" s="1"/>
  <c r="L1339" i="14" s="1"/>
  <c r="I1338" i="9"/>
  <c r="L1338" i="13" s="1"/>
  <c r="L1338" i="14" s="1"/>
  <c r="I1337" i="9"/>
  <c r="L1337" i="13" s="1"/>
  <c r="L1337" i="14" s="1"/>
  <c r="I1336" i="9"/>
  <c r="L1336" i="13" s="1"/>
  <c r="L1336" i="14" s="1"/>
  <c r="I1335" i="9"/>
  <c r="L1335" i="13" s="1"/>
  <c r="L1335" i="14" s="1"/>
  <c r="I1334" i="9"/>
  <c r="L1334" i="13" s="1"/>
  <c r="L1334" i="14" s="1"/>
  <c r="I1333" i="9"/>
  <c r="L1333" i="13" s="1"/>
  <c r="L1333" i="14" s="1"/>
  <c r="I1332" i="9"/>
  <c r="L1332" i="13" s="1"/>
  <c r="L1332" i="14" s="1"/>
  <c r="I1331" i="9"/>
  <c r="L1331" i="13" s="1"/>
  <c r="L1331" i="14" s="1"/>
  <c r="I1330" i="9"/>
  <c r="L1330" i="13" s="1"/>
  <c r="L1330" i="14" s="1"/>
  <c r="I1329" i="9"/>
  <c r="L1329" i="13" s="1"/>
  <c r="L1329" i="14" s="1"/>
  <c r="I1328" i="9"/>
  <c r="L1328" i="13" s="1"/>
  <c r="L1328" i="14" s="1"/>
  <c r="I1327" i="9"/>
  <c r="L1327" i="13" s="1"/>
  <c r="L1327" i="14" s="1"/>
  <c r="I1326" i="9"/>
  <c r="L1326" i="13" s="1"/>
  <c r="L1326" i="14" s="1"/>
  <c r="I1325" i="9"/>
  <c r="L1325" i="13" s="1"/>
  <c r="L1325" i="14" s="1"/>
  <c r="I1324" i="9"/>
  <c r="L1324" i="13" s="1"/>
  <c r="L1324" i="14" s="1"/>
  <c r="I1323" i="9"/>
  <c r="L1323" i="13" s="1"/>
  <c r="L1323" i="14" s="1"/>
  <c r="I1322" i="9"/>
  <c r="L1322" i="13" s="1"/>
  <c r="L1322" i="14" s="1"/>
  <c r="I1321" i="9"/>
  <c r="L1321" i="13" s="1"/>
  <c r="L1321" i="14" s="1"/>
  <c r="I1320" i="9"/>
  <c r="L1320" i="13" s="1"/>
  <c r="L1320" i="14" s="1"/>
  <c r="I1319" i="9"/>
  <c r="L1319" i="13" s="1"/>
  <c r="L1319" i="14" s="1"/>
  <c r="I1318" i="9"/>
  <c r="L1318" i="13" s="1"/>
  <c r="L1318" i="14" s="1"/>
  <c r="I1317" i="9"/>
  <c r="L1317" i="13" s="1"/>
  <c r="L1317" i="14" s="1"/>
  <c r="I1316" i="9"/>
  <c r="L1316" i="13" s="1"/>
  <c r="L1316" i="14" s="1"/>
  <c r="I1315" i="9"/>
  <c r="L1315" i="13" s="1"/>
  <c r="L1315" i="14" s="1"/>
  <c r="I1314" i="9"/>
  <c r="L1314" i="13" s="1"/>
  <c r="L1314" i="14" s="1"/>
  <c r="I1313" i="9"/>
  <c r="L1313" i="13" s="1"/>
  <c r="L1313" i="14" s="1"/>
  <c r="I1312" i="9"/>
  <c r="L1312" i="13" s="1"/>
  <c r="L1312" i="14" s="1"/>
  <c r="I1311" i="9"/>
  <c r="L1311" i="13" s="1"/>
  <c r="L1311" i="14" s="1"/>
  <c r="I1310" i="9"/>
  <c r="L1310" i="13" s="1"/>
  <c r="L1310" i="14" s="1"/>
  <c r="I1309" i="9"/>
  <c r="L1309" i="13" s="1"/>
  <c r="L1309" i="14" s="1"/>
  <c r="I1308" i="9"/>
  <c r="L1308" i="13" s="1"/>
  <c r="L1308" i="14" s="1"/>
  <c r="I1307" i="9"/>
  <c r="L1307" i="13" s="1"/>
  <c r="L1307" i="14" s="1"/>
  <c r="I1306" i="9"/>
  <c r="L1306" i="13" s="1"/>
  <c r="L1306" i="14" s="1"/>
  <c r="I1305" i="9"/>
  <c r="L1305" i="13" s="1"/>
  <c r="L1305" i="14" s="1"/>
  <c r="I1304" i="9"/>
  <c r="L1304" i="13" s="1"/>
  <c r="L1304" i="14" s="1"/>
  <c r="I1303" i="9"/>
  <c r="L1303" i="13" s="1"/>
  <c r="L1303" i="14" s="1"/>
  <c r="I1302" i="9"/>
  <c r="L1302" i="13" s="1"/>
  <c r="L1302" i="14" s="1"/>
  <c r="I1301" i="9"/>
  <c r="L1301" i="13" s="1"/>
  <c r="L1301" i="14" s="1"/>
  <c r="I1300" i="9"/>
  <c r="L1300" i="13" s="1"/>
  <c r="L1300" i="14" s="1"/>
  <c r="I1299" i="9"/>
  <c r="L1299" i="13" s="1"/>
  <c r="L1299" i="14" s="1"/>
  <c r="I1298" i="9"/>
  <c r="L1298" i="13" s="1"/>
  <c r="L1298" i="14" s="1"/>
  <c r="I1297" i="9"/>
  <c r="L1297" i="13" s="1"/>
  <c r="L1297" i="14" s="1"/>
  <c r="I1296" i="9"/>
  <c r="L1296" i="13" s="1"/>
  <c r="L1296" i="14" s="1"/>
  <c r="I1295" i="9"/>
  <c r="L1295" i="13" s="1"/>
  <c r="L1295" i="14" s="1"/>
  <c r="I1294" i="9"/>
  <c r="L1294" i="13" s="1"/>
  <c r="L1294" i="14" s="1"/>
  <c r="I1293" i="9"/>
  <c r="L1293" i="13" s="1"/>
  <c r="L1293" i="14" s="1"/>
  <c r="I1292" i="9"/>
  <c r="L1292" i="13" s="1"/>
  <c r="L1292" i="14" s="1"/>
  <c r="I1291" i="9"/>
  <c r="L1291" i="13" s="1"/>
  <c r="L1291" i="14" s="1"/>
  <c r="I1290" i="9"/>
  <c r="L1290" i="13" s="1"/>
  <c r="L1290" i="14" s="1"/>
  <c r="I1289" i="9"/>
  <c r="L1289" i="13" s="1"/>
  <c r="L1289" i="14" s="1"/>
  <c r="I1288" i="9"/>
  <c r="L1288" i="13" s="1"/>
  <c r="L1288" i="14" s="1"/>
  <c r="I1287" i="9"/>
  <c r="L1287" i="13" s="1"/>
  <c r="L1287" i="14" s="1"/>
  <c r="I1286" i="9"/>
  <c r="L1286" i="13" s="1"/>
  <c r="L1286" i="14" s="1"/>
  <c r="I1285" i="9"/>
  <c r="L1285" i="13" s="1"/>
  <c r="L1285" i="14" s="1"/>
  <c r="I1284" i="9"/>
  <c r="L1284" i="13" s="1"/>
  <c r="L1284" i="14" s="1"/>
  <c r="I1283" i="9"/>
  <c r="L1283" i="13" s="1"/>
  <c r="L1283" i="14" s="1"/>
  <c r="I1282" i="9"/>
  <c r="L1282" i="13" s="1"/>
  <c r="L1282" i="14" s="1"/>
  <c r="I1281" i="9"/>
  <c r="L1281" i="13" s="1"/>
  <c r="L1281" i="14" s="1"/>
  <c r="I1280" i="9"/>
  <c r="L1280" i="13" s="1"/>
  <c r="L1280" i="14" s="1"/>
  <c r="I1279" i="9"/>
  <c r="L1279" i="13" s="1"/>
  <c r="L1279" i="14" s="1"/>
  <c r="I1278" i="9"/>
  <c r="L1278" i="13" s="1"/>
  <c r="L1278" i="14" s="1"/>
  <c r="I1277" i="9"/>
  <c r="L1277" i="13" s="1"/>
  <c r="L1277" i="14" s="1"/>
  <c r="I1276" i="9"/>
  <c r="L1276" i="13" s="1"/>
  <c r="L1276" i="14" s="1"/>
  <c r="I1275" i="9"/>
  <c r="L1275" i="13" s="1"/>
  <c r="L1275" i="14" s="1"/>
  <c r="I1274" i="9"/>
  <c r="L1274" i="13" s="1"/>
  <c r="L1274" i="14" s="1"/>
  <c r="I1273" i="9"/>
  <c r="L1273" i="13" s="1"/>
  <c r="L1273" i="14" s="1"/>
  <c r="I1272" i="9"/>
  <c r="L1272" i="13" s="1"/>
  <c r="L1272" i="14" s="1"/>
  <c r="I1271" i="9"/>
  <c r="L1271" i="13" s="1"/>
  <c r="L1271" i="14" s="1"/>
  <c r="I1270" i="9"/>
  <c r="L1270" i="13" s="1"/>
  <c r="L1270" i="14" s="1"/>
  <c r="I1269" i="9"/>
  <c r="L1269" i="13" s="1"/>
  <c r="L1269" i="14" s="1"/>
  <c r="I1268" i="9"/>
  <c r="L1268" i="13" s="1"/>
  <c r="L1268" i="14" s="1"/>
  <c r="I1267" i="9"/>
  <c r="L1267" i="13" s="1"/>
  <c r="L1267" i="14" s="1"/>
  <c r="I1266" i="9"/>
  <c r="L1266" i="13" s="1"/>
  <c r="L1266" i="14" s="1"/>
  <c r="I1265" i="9"/>
  <c r="L1265" i="13" s="1"/>
  <c r="L1265" i="14" s="1"/>
  <c r="I1264" i="9"/>
  <c r="L1264" i="13" s="1"/>
  <c r="L1264" i="14" s="1"/>
  <c r="I1263" i="9"/>
  <c r="L1263" i="13" s="1"/>
  <c r="L1263" i="14" s="1"/>
  <c r="I1262" i="9"/>
  <c r="L1262" i="13" s="1"/>
  <c r="L1262" i="14" s="1"/>
  <c r="I1261" i="9"/>
  <c r="L1261" i="13" s="1"/>
  <c r="L1261" i="14" s="1"/>
  <c r="I1260" i="9"/>
  <c r="L1260" i="13" s="1"/>
  <c r="L1260" i="14" s="1"/>
  <c r="I1259" i="9"/>
  <c r="L1259" i="13" s="1"/>
  <c r="L1259" i="14" s="1"/>
  <c r="I1258" i="9"/>
  <c r="L1258" i="13" s="1"/>
  <c r="L1258" i="14" s="1"/>
  <c r="I1257" i="9"/>
  <c r="L1257" i="13" s="1"/>
  <c r="L1257" i="14" s="1"/>
  <c r="I1256" i="9"/>
  <c r="L1256" i="13" s="1"/>
  <c r="L1256" i="14" s="1"/>
  <c r="I1255" i="9"/>
  <c r="L1255" i="13" s="1"/>
  <c r="L1255" i="14" s="1"/>
  <c r="I1254" i="9"/>
  <c r="L1254" i="13" s="1"/>
  <c r="L1254" i="14" s="1"/>
  <c r="I1253" i="9"/>
  <c r="L1253" i="13" s="1"/>
  <c r="L1253" i="14" s="1"/>
  <c r="I1252" i="9"/>
  <c r="L1252" i="13" s="1"/>
  <c r="L1252" i="14" s="1"/>
  <c r="I1251" i="9"/>
  <c r="L1251" i="13" s="1"/>
  <c r="L1251" i="14" s="1"/>
  <c r="I1250" i="9"/>
  <c r="L1250" i="13" s="1"/>
  <c r="L1250" i="14" s="1"/>
  <c r="I1249" i="9"/>
  <c r="L1249" i="13" s="1"/>
  <c r="L1249" i="14" s="1"/>
  <c r="I1248" i="9"/>
  <c r="L1248" i="13" s="1"/>
  <c r="L1248" i="14" s="1"/>
  <c r="I1247" i="9"/>
  <c r="L1247" i="13" s="1"/>
  <c r="L1247" i="14" s="1"/>
  <c r="I1246" i="9"/>
  <c r="L1246" i="13" s="1"/>
  <c r="L1246" i="14" s="1"/>
  <c r="I1245" i="9"/>
  <c r="L1245" i="13" s="1"/>
  <c r="L1245" i="14" s="1"/>
  <c r="I1244" i="9"/>
  <c r="L1244" i="13" s="1"/>
  <c r="L1244" i="14" s="1"/>
  <c r="I1243" i="9"/>
  <c r="L1243" i="13" s="1"/>
  <c r="L1243" i="14" s="1"/>
  <c r="I1242" i="9"/>
  <c r="L1242" i="13" s="1"/>
  <c r="L1242" i="14" s="1"/>
  <c r="I1241" i="9"/>
  <c r="L1241" i="13" s="1"/>
  <c r="L1241" i="14" s="1"/>
  <c r="I1240" i="9"/>
  <c r="L1240" i="13" s="1"/>
  <c r="L1240" i="14" s="1"/>
  <c r="I1239" i="9"/>
  <c r="L1239" i="13" s="1"/>
  <c r="L1239" i="14" s="1"/>
  <c r="I1238" i="9"/>
  <c r="L1238" i="13" s="1"/>
  <c r="L1238" i="14" s="1"/>
  <c r="I1237" i="9"/>
  <c r="L1237" i="13" s="1"/>
  <c r="L1237" i="14" s="1"/>
  <c r="I1236" i="9"/>
  <c r="L1236" i="13" s="1"/>
  <c r="L1236" i="14" s="1"/>
  <c r="I1235" i="9"/>
  <c r="L1235" i="13" s="1"/>
  <c r="L1235" i="14" s="1"/>
  <c r="I1234" i="9"/>
  <c r="L1234" i="13" s="1"/>
  <c r="L1234" i="14" s="1"/>
  <c r="I1233" i="9"/>
  <c r="L1233" i="13" s="1"/>
  <c r="L1233" i="14" s="1"/>
  <c r="I1232" i="9"/>
  <c r="L1232" i="13" s="1"/>
  <c r="L1232" i="14" s="1"/>
  <c r="I1231" i="9"/>
  <c r="L1231" i="13" s="1"/>
  <c r="L1231" i="14" s="1"/>
  <c r="I1230" i="9"/>
  <c r="L1230" i="13" s="1"/>
  <c r="L1230" i="14" s="1"/>
  <c r="I1229" i="9"/>
  <c r="L1229" i="13" s="1"/>
  <c r="L1229" i="14" s="1"/>
  <c r="I1228" i="9"/>
  <c r="L1228" i="13" s="1"/>
  <c r="L1228" i="14" s="1"/>
  <c r="I1227" i="9"/>
  <c r="L1227" i="13" s="1"/>
  <c r="L1227" i="14" s="1"/>
  <c r="I1226" i="9"/>
  <c r="L1226" i="13" s="1"/>
  <c r="L1226" i="14" s="1"/>
  <c r="I1225" i="9"/>
  <c r="L1225" i="13" s="1"/>
  <c r="L1225" i="14" s="1"/>
  <c r="I1224" i="9"/>
  <c r="L1224" i="13" s="1"/>
  <c r="L1224" i="14" s="1"/>
  <c r="I1223" i="9"/>
  <c r="L1223" i="13" s="1"/>
  <c r="L1223" i="14" s="1"/>
  <c r="I1222" i="9"/>
  <c r="L1222" i="13" s="1"/>
  <c r="L1222" i="14" s="1"/>
  <c r="I1221" i="9"/>
  <c r="L1221" i="13" s="1"/>
  <c r="L1221" i="14" s="1"/>
  <c r="I1220" i="9"/>
  <c r="L1220" i="13" s="1"/>
  <c r="L1220" i="14" s="1"/>
  <c r="I1219" i="9"/>
  <c r="L1219" i="13" s="1"/>
  <c r="L1219" i="14" s="1"/>
  <c r="I1218" i="9"/>
  <c r="L1218" i="13" s="1"/>
  <c r="L1218" i="14" s="1"/>
  <c r="I1217" i="9"/>
  <c r="L1217" i="13" s="1"/>
  <c r="L1217" i="14" s="1"/>
  <c r="I1216" i="9"/>
  <c r="L1216" i="13" s="1"/>
  <c r="L1216" i="14" s="1"/>
  <c r="I1215" i="9"/>
  <c r="L1215" i="13" s="1"/>
  <c r="L1215" i="14" s="1"/>
  <c r="I1214" i="9"/>
  <c r="L1214" i="13" s="1"/>
  <c r="L1214" i="14" s="1"/>
  <c r="I1213" i="9"/>
  <c r="L1213" i="13" s="1"/>
  <c r="L1213" i="14" s="1"/>
  <c r="I1212" i="9"/>
  <c r="L1212" i="13" s="1"/>
  <c r="L1212" i="14" s="1"/>
  <c r="I1211" i="9"/>
  <c r="L1211" i="13" s="1"/>
  <c r="L1211" i="14" s="1"/>
  <c r="I1210" i="9"/>
  <c r="L1210" i="13" s="1"/>
  <c r="L1210" i="14" s="1"/>
  <c r="I1209" i="9"/>
  <c r="L1209" i="13" s="1"/>
  <c r="L1209" i="14" s="1"/>
  <c r="I1208" i="9"/>
  <c r="L1208" i="13" s="1"/>
  <c r="L1208" i="14" s="1"/>
  <c r="I1207" i="9"/>
  <c r="L1207" i="13" s="1"/>
  <c r="L1207" i="14" s="1"/>
  <c r="I1206" i="9"/>
  <c r="L1206" i="13" s="1"/>
  <c r="L1206" i="14" s="1"/>
  <c r="I1205" i="9"/>
  <c r="L1205" i="13" s="1"/>
  <c r="L1205" i="14" s="1"/>
  <c r="I1204" i="9"/>
  <c r="L1204" i="13" s="1"/>
  <c r="L1204" i="14" s="1"/>
  <c r="I1203" i="9"/>
  <c r="L1203" i="13" s="1"/>
  <c r="L1203" i="14" s="1"/>
  <c r="I1202" i="9"/>
  <c r="L1202" i="13" s="1"/>
  <c r="L1202" i="14" s="1"/>
  <c r="I1201" i="9"/>
  <c r="L1201" i="13" s="1"/>
  <c r="L1201" i="14" s="1"/>
  <c r="I1200" i="9"/>
  <c r="L1200" i="13" s="1"/>
  <c r="L1200" i="14" s="1"/>
  <c r="I1199" i="9"/>
  <c r="L1199" i="13" s="1"/>
  <c r="L1199" i="14" s="1"/>
  <c r="I1198" i="9"/>
  <c r="L1198" i="13" s="1"/>
  <c r="L1198" i="14" s="1"/>
  <c r="I1197" i="9"/>
  <c r="L1197" i="13" s="1"/>
  <c r="L1197" i="14" s="1"/>
  <c r="I1196" i="9"/>
  <c r="L1196" i="13" s="1"/>
  <c r="L1196" i="14" s="1"/>
  <c r="I1195" i="9"/>
  <c r="L1195" i="13" s="1"/>
  <c r="L1195" i="14" s="1"/>
  <c r="I1194" i="9"/>
  <c r="L1194" i="13" s="1"/>
  <c r="L1194" i="14" s="1"/>
  <c r="I1193" i="9"/>
  <c r="L1193" i="13" s="1"/>
  <c r="L1193" i="14" s="1"/>
  <c r="I1192" i="9"/>
  <c r="L1192" i="13" s="1"/>
  <c r="L1192" i="14" s="1"/>
  <c r="I1191" i="9"/>
  <c r="L1191" i="13" s="1"/>
  <c r="L1191" i="14" s="1"/>
  <c r="I1190" i="9"/>
  <c r="L1190" i="13" s="1"/>
  <c r="L1190" i="14" s="1"/>
  <c r="I1189" i="9"/>
  <c r="L1189" i="13" s="1"/>
  <c r="L1189" i="14" s="1"/>
  <c r="I1188" i="9"/>
  <c r="L1188" i="13" s="1"/>
  <c r="L1188" i="14" s="1"/>
  <c r="I1187" i="9"/>
  <c r="L1187" i="13" s="1"/>
  <c r="L1187" i="14" s="1"/>
  <c r="I1186" i="9"/>
  <c r="L1186" i="13" s="1"/>
  <c r="L1186" i="14" s="1"/>
  <c r="I1185" i="9"/>
  <c r="L1185" i="13" s="1"/>
  <c r="L1185" i="14" s="1"/>
  <c r="I1184" i="9"/>
  <c r="L1184" i="13" s="1"/>
  <c r="L1184" i="14" s="1"/>
  <c r="I1183" i="9"/>
  <c r="L1183" i="13" s="1"/>
  <c r="L1183" i="14" s="1"/>
  <c r="I1182" i="9"/>
  <c r="L1182" i="13" s="1"/>
  <c r="L1182" i="14" s="1"/>
  <c r="I1181" i="9"/>
  <c r="L1181" i="13" s="1"/>
  <c r="L1181" i="14" s="1"/>
  <c r="I1180" i="9"/>
  <c r="L1180" i="13" s="1"/>
  <c r="L1180" i="14" s="1"/>
  <c r="I1179" i="9"/>
  <c r="L1179" i="13" s="1"/>
  <c r="L1179" i="14" s="1"/>
  <c r="I1178" i="9"/>
  <c r="L1178" i="13" s="1"/>
  <c r="L1178" i="14" s="1"/>
  <c r="I1177" i="9"/>
  <c r="L1177" i="13" s="1"/>
  <c r="L1177" i="14" s="1"/>
  <c r="I1176" i="9"/>
  <c r="L1176" i="13" s="1"/>
  <c r="L1176" i="14" s="1"/>
  <c r="I1175" i="9"/>
  <c r="L1175" i="13" s="1"/>
  <c r="L1175" i="14" s="1"/>
  <c r="I1174" i="9"/>
  <c r="L1174" i="13" s="1"/>
  <c r="L1174" i="14" s="1"/>
  <c r="I1173" i="9"/>
  <c r="L1173" i="13" s="1"/>
  <c r="L1173" i="14" s="1"/>
  <c r="I1172" i="9"/>
  <c r="L1172" i="13" s="1"/>
  <c r="L1172" i="14" s="1"/>
  <c r="I1171" i="9"/>
  <c r="L1171" i="13" s="1"/>
  <c r="L1171" i="14" s="1"/>
  <c r="I1170" i="9"/>
  <c r="L1170" i="13" s="1"/>
  <c r="L1170" i="14" s="1"/>
  <c r="I1169" i="9"/>
  <c r="L1169" i="13" s="1"/>
  <c r="L1169" i="14" s="1"/>
  <c r="I1168" i="9"/>
  <c r="L1168" i="13" s="1"/>
  <c r="L1168" i="14" s="1"/>
  <c r="I1167" i="9"/>
  <c r="L1167" i="13" s="1"/>
  <c r="L1167" i="14" s="1"/>
  <c r="I1166" i="9"/>
  <c r="L1166" i="13" s="1"/>
  <c r="L1166" i="14" s="1"/>
  <c r="I1165" i="9"/>
  <c r="L1165" i="13" s="1"/>
  <c r="L1165" i="14" s="1"/>
  <c r="I1164" i="9"/>
  <c r="L1164" i="13" s="1"/>
  <c r="L1164" i="14" s="1"/>
  <c r="I1163" i="9"/>
  <c r="L1163" i="13" s="1"/>
  <c r="L1163" i="14" s="1"/>
  <c r="I1162" i="9"/>
  <c r="L1162" i="13" s="1"/>
  <c r="L1162" i="14" s="1"/>
  <c r="I1161" i="9"/>
  <c r="L1161" i="13" s="1"/>
  <c r="L1161" i="14" s="1"/>
  <c r="I1160" i="9"/>
  <c r="L1160" i="13" s="1"/>
  <c r="L1160" i="14" s="1"/>
  <c r="I1159" i="9"/>
  <c r="L1159" i="13" s="1"/>
  <c r="L1159" i="14" s="1"/>
  <c r="I1158" i="9"/>
  <c r="L1158" i="13" s="1"/>
  <c r="L1158" i="14" s="1"/>
  <c r="I1157" i="9"/>
  <c r="L1157" i="13" s="1"/>
  <c r="L1157" i="14" s="1"/>
  <c r="I1156" i="9"/>
  <c r="L1156" i="13" s="1"/>
  <c r="L1156" i="14" s="1"/>
  <c r="I1155" i="9"/>
  <c r="L1155" i="13" s="1"/>
  <c r="L1155" i="14" s="1"/>
  <c r="I1154" i="9"/>
  <c r="L1154" i="13" s="1"/>
  <c r="L1154" i="14" s="1"/>
  <c r="I1153" i="9"/>
  <c r="L1153" i="13" s="1"/>
  <c r="L1153" i="14" s="1"/>
  <c r="I1152" i="9"/>
  <c r="L1152" i="13" s="1"/>
  <c r="L1152" i="14" s="1"/>
  <c r="I1151" i="9"/>
  <c r="L1151" i="13" s="1"/>
  <c r="L1151" i="14" s="1"/>
  <c r="I1150" i="9"/>
  <c r="L1150" i="13" s="1"/>
  <c r="L1150" i="14" s="1"/>
  <c r="I1149" i="9"/>
  <c r="L1149" i="13" s="1"/>
  <c r="L1149" i="14" s="1"/>
  <c r="I1148" i="9"/>
  <c r="L1148" i="13" s="1"/>
  <c r="L1148" i="14" s="1"/>
  <c r="I1147" i="9"/>
  <c r="L1147" i="13" s="1"/>
  <c r="L1147" i="14" s="1"/>
  <c r="I1146" i="9"/>
  <c r="L1146" i="13" s="1"/>
  <c r="L1146" i="14" s="1"/>
  <c r="I1145" i="9"/>
  <c r="L1145" i="13" s="1"/>
  <c r="L1145" i="14" s="1"/>
  <c r="I1144" i="9"/>
  <c r="L1144" i="13" s="1"/>
  <c r="L1144" i="14" s="1"/>
  <c r="I1143" i="9"/>
  <c r="L1143" i="13" s="1"/>
  <c r="L1143" i="14" s="1"/>
  <c r="I1142" i="9"/>
  <c r="L1142" i="13" s="1"/>
  <c r="L1142" i="14" s="1"/>
  <c r="I1141" i="9"/>
  <c r="L1141" i="13" s="1"/>
  <c r="L1141" i="14" s="1"/>
  <c r="I1140" i="9"/>
  <c r="L1140" i="13" s="1"/>
  <c r="L1140" i="14" s="1"/>
  <c r="I1139" i="9"/>
  <c r="L1139" i="13" s="1"/>
  <c r="L1139" i="14" s="1"/>
  <c r="I1138" i="9"/>
  <c r="L1138" i="13" s="1"/>
  <c r="L1138" i="14" s="1"/>
  <c r="I1137" i="9"/>
  <c r="L1137" i="13" s="1"/>
  <c r="L1137" i="14" s="1"/>
  <c r="I1136" i="9"/>
  <c r="L1136" i="13" s="1"/>
  <c r="L1136" i="14" s="1"/>
  <c r="I1135" i="9"/>
  <c r="L1135" i="13" s="1"/>
  <c r="L1135" i="14" s="1"/>
  <c r="I1134" i="9"/>
  <c r="L1134" i="13" s="1"/>
  <c r="L1134" i="14" s="1"/>
  <c r="I1133" i="9"/>
  <c r="L1133" i="13" s="1"/>
  <c r="L1133" i="14" s="1"/>
  <c r="I1132" i="9"/>
  <c r="L1132" i="13" s="1"/>
  <c r="L1132" i="14" s="1"/>
  <c r="I1131" i="9"/>
  <c r="L1131" i="13" s="1"/>
  <c r="L1131" i="14" s="1"/>
  <c r="I1130" i="9"/>
  <c r="L1130" i="13" s="1"/>
  <c r="L1130" i="14" s="1"/>
  <c r="I1129" i="9"/>
  <c r="L1129" i="13" s="1"/>
  <c r="L1129" i="14" s="1"/>
  <c r="I1128" i="9"/>
  <c r="L1128" i="13" s="1"/>
  <c r="L1128" i="14" s="1"/>
  <c r="I1127" i="9"/>
  <c r="L1127" i="13" s="1"/>
  <c r="L1127" i="14" s="1"/>
  <c r="I1126" i="9"/>
  <c r="L1126" i="13" s="1"/>
  <c r="L1126" i="14" s="1"/>
  <c r="I1125" i="9"/>
  <c r="L1125" i="13" s="1"/>
  <c r="L1125" i="14" s="1"/>
  <c r="I1124" i="9"/>
  <c r="L1124" i="13" s="1"/>
  <c r="L1124" i="14" s="1"/>
  <c r="I1123" i="9"/>
  <c r="L1123" i="13" s="1"/>
  <c r="L1123" i="14" s="1"/>
  <c r="I1122" i="9"/>
  <c r="L1122" i="13" s="1"/>
  <c r="L1122" i="14" s="1"/>
  <c r="I1121" i="9"/>
  <c r="L1121" i="13" s="1"/>
  <c r="L1121" i="14" s="1"/>
  <c r="I1120" i="9"/>
  <c r="L1120" i="13" s="1"/>
  <c r="L1120" i="14" s="1"/>
  <c r="I1119" i="9"/>
  <c r="L1119" i="13" s="1"/>
  <c r="L1119" i="14" s="1"/>
  <c r="I1118" i="9"/>
  <c r="L1118" i="13" s="1"/>
  <c r="L1118" i="14" s="1"/>
  <c r="I1117" i="9"/>
  <c r="L1117" i="13" s="1"/>
  <c r="L1117" i="14" s="1"/>
  <c r="I1116" i="9"/>
  <c r="L1116" i="13" s="1"/>
  <c r="L1116" i="14" s="1"/>
  <c r="I1115" i="9"/>
  <c r="L1115" i="13" s="1"/>
  <c r="L1115" i="14" s="1"/>
  <c r="I1114" i="9"/>
  <c r="L1114" i="13" s="1"/>
  <c r="L1114" i="14" s="1"/>
  <c r="I1113" i="9"/>
  <c r="L1113" i="13" s="1"/>
  <c r="L1113" i="14" s="1"/>
  <c r="I1112" i="9"/>
  <c r="L1112" i="13" s="1"/>
  <c r="L1112" i="14" s="1"/>
  <c r="I1111" i="9"/>
  <c r="L1111" i="13" s="1"/>
  <c r="L1111" i="14" s="1"/>
  <c r="I1110" i="9"/>
  <c r="L1110" i="13" s="1"/>
  <c r="L1110" i="14" s="1"/>
  <c r="I1109" i="9"/>
  <c r="L1109" i="13" s="1"/>
  <c r="L1109" i="14" s="1"/>
  <c r="I1108" i="9"/>
  <c r="L1108" i="13" s="1"/>
  <c r="L1108" i="14" s="1"/>
  <c r="I1107" i="9"/>
  <c r="L1107" i="13" s="1"/>
  <c r="L1107" i="14" s="1"/>
  <c r="I1106" i="9"/>
  <c r="L1106" i="13" s="1"/>
  <c r="L1106" i="14" s="1"/>
  <c r="I1105" i="9"/>
  <c r="L1105" i="13" s="1"/>
  <c r="L1105" i="14" s="1"/>
  <c r="I1104" i="9"/>
  <c r="L1104" i="13" s="1"/>
  <c r="L1104" i="14" s="1"/>
  <c r="I1103" i="9"/>
  <c r="L1103" i="13" s="1"/>
  <c r="L1103" i="14" s="1"/>
  <c r="I1102" i="9"/>
  <c r="L1102" i="13" s="1"/>
  <c r="L1102" i="14" s="1"/>
  <c r="I1101" i="9"/>
  <c r="L1101" i="13" s="1"/>
  <c r="L1101" i="14" s="1"/>
  <c r="I1100" i="9"/>
  <c r="L1100" i="13" s="1"/>
  <c r="L1100" i="14" s="1"/>
  <c r="I1099" i="9"/>
  <c r="L1099" i="13" s="1"/>
  <c r="L1099" i="14" s="1"/>
  <c r="I1098" i="9"/>
  <c r="L1098" i="13" s="1"/>
  <c r="L1098" i="14" s="1"/>
  <c r="I1097" i="9"/>
  <c r="L1097" i="13" s="1"/>
  <c r="L1097" i="14" s="1"/>
  <c r="I1096" i="9"/>
  <c r="L1096" i="13" s="1"/>
  <c r="L1096" i="14" s="1"/>
  <c r="I1095" i="9"/>
  <c r="L1095" i="13" s="1"/>
  <c r="L1095" i="14" s="1"/>
  <c r="I1094" i="9"/>
  <c r="L1094" i="13" s="1"/>
  <c r="L1094" i="14" s="1"/>
  <c r="I1093" i="9"/>
  <c r="L1093" i="13" s="1"/>
  <c r="L1093" i="14" s="1"/>
  <c r="I1092" i="9"/>
  <c r="L1092" i="13" s="1"/>
  <c r="L1092" i="14" s="1"/>
  <c r="I1091" i="9"/>
  <c r="L1091" i="13" s="1"/>
  <c r="L1091" i="14" s="1"/>
  <c r="I1090" i="9"/>
  <c r="L1090" i="13" s="1"/>
  <c r="L1090" i="14" s="1"/>
  <c r="I1089" i="9"/>
  <c r="L1089" i="13" s="1"/>
  <c r="L1089" i="14" s="1"/>
  <c r="I1088" i="9"/>
  <c r="L1088" i="13" s="1"/>
  <c r="L1088" i="14" s="1"/>
  <c r="I1087" i="9"/>
  <c r="L1087" i="13" s="1"/>
  <c r="L1087" i="14" s="1"/>
  <c r="I1086" i="9"/>
  <c r="L1086" i="13" s="1"/>
  <c r="L1086" i="14" s="1"/>
  <c r="I1085" i="9"/>
  <c r="L1085" i="13" s="1"/>
  <c r="L1085" i="14" s="1"/>
  <c r="I1084" i="9"/>
  <c r="L1084" i="13" s="1"/>
  <c r="L1084" i="14" s="1"/>
  <c r="I1083" i="9"/>
  <c r="L1083" i="13" s="1"/>
  <c r="L1083" i="14" s="1"/>
  <c r="I1082" i="9"/>
  <c r="L1082" i="13" s="1"/>
  <c r="L1082" i="14" s="1"/>
  <c r="I1081" i="9"/>
  <c r="L1081" i="13" s="1"/>
  <c r="L1081" i="14" s="1"/>
  <c r="I1080" i="9"/>
  <c r="L1080" i="13" s="1"/>
  <c r="L1080" i="14" s="1"/>
  <c r="I1079" i="9"/>
  <c r="L1079" i="13" s="1"/>
  <c r="L1079" i="14" s="1"/>
  <c r="I1078" i="9"/>
  <c r="L1078" i="13" s="1"/>
  <c r="L1078" i="14" s="1"/>
  <c r="I1077" i="9"/>
  <c r="L1077" i="13" s="1"/>
  <c r="L1077" i="14" s="1"/>
  <c r="I1076" i="9"/>
  <c r="L1076" i="13" s="1"/>
  <c r="L1076" i="14" s="1"/>
  <c r="I1075" i="9"/>
  <c r="L1075" i="13" s="1"/>
  <c r="L1075" i="14" s="1"/>
  <c r="I1074" i="9"/>
  <c r="L1074" i="13" s="1"/>
  <c r="L1074" i="14" s="1"/>
  <c r="I1073" i="9"/>
  <c r="L1073" i="13" s="1"/>
  <c r="L1073" i="14" s="1"/>
  <c r="I1072" i="9"/>
  <c r="L1072" i="13" s="1"/>
  <c r="L1072" i="14" s="1"/>
  <c r="I1071" i="9"/>
  <c r="L1071" i="13" s="1"/>
  <c r="L1071" i="14" s="1"/>
  <c r="I1070" i="9"/>
  <c r="L1070" i="13" s="1"/>
  <c r="L1070" i="14" s="1"/>
  <c r="I1069" i="9"/>
  <c r="L1069" i="13" s="1"/>
  <c r="L1069" i="14" s="1"/>
  <c r="I1068" i="9"/>
  <c r="L1068" i="13" s="1"/>
  <c r="L1068" i="14" s="1"/>
  <c r="I1067" i="9"/>
  <c r="L1067" i="13" s="1"/>
  <c r="L1067" i="14" s="1"/>
  <c r="I1066" i="9"/>
  <c r="L1066" i="13" s="1"/>
  <c r="L1066" i="14" s="1"/>
  <c r="I1065" i="9"/>
  <c r="L1065" i="13" s="1"/>
  <c r="L1065" i="14" s="1"/>
  <c r="I1064" i="9"/>
  <c r="L1064" i="13" s="1"/>
  <c r="L1064" i="14" s="1"/>
  <c r="I1063" i="9"/>
  <c r="L1063" i="13" s="1"/>
  <c r="L1063" i="14" s="1"/>
  <c r="I1062" i="9"/>
  <c r="L1062" i="13" s="1"/>
  <c r="L1062" i="14" s="1"/>
  <c r="I1061" i="9"/>
  <c r="L1061" i="13" s="1"/>
  <c r="L1061" i="14" s="1"/>
  <c r="I1060" i="9"/>
  <c r="L1060" i="13" s="1"/>
  <c r="L1060" i="14" s="1"/>
  <c r="I1059" i="9"/>
  <c r="L1059" i="13" s="1"/>
  <c r="L1059" i="14" s="1"/>
  <c r="I1058" i="9"/>
  <c r="L1058" i="13" s="1"/>
  <c r="L1058" i="14" s="1"/>
  <c r="I1057" i="9"/>
  <c r="L1057" i="13" s="1"/>
  <c r="L1057" i="14" s="1"/>
  <c r="I1056" i="9"/>
  <c r="L1056" i="13" s="1"/>
  <c r="L1056" i="14" s="1"/>
  <c r="I1055" i="9"/>
  <c r="L1055" i="13" s="1"/>
  <c r="L1055" i="14" s="1"/>
  <c r="I1054" i="9"/>
  <c r="L1054" i="13" s="1"/>
  <c r="L1054" i="14" s="1"/>
  <c r="I1053" i="9"/>
  <c r="L1053" i="13" s="1"/>
  <c r="L1053" i="14" s="1"/>
  <c r="I1052" i="9"/>
  <c r="L1052" i="13" s="1"/>
  <c r="L1052" i="14" s="1"/>
  <c r="I1051" i="9"/>
  <c r="L1051" i="13" s="1"/>
  <c r="L1051" i="14" s="1"/>
  <c r="I1050" i="9"/>
  <c r="L1050" i="13" s="1"/>
  <c r="L1050" i="14" s="1"/>
  <c r="I1049" i="9"/>
  <c r="L1049" i="13" s="1"/>
  <c r="L1049" i="14" s="1"/>
  <c r="I1048" i="9"/>
  <c r="L1048" i="13" s="1"/>
  <c r="L1048" i="14" s="1"/>
  <c r="I1047" i="9"/>
  <c r="L1047" i="13" s="1"/>
  <c r="L1047" i="14" s="1"/>
  <c r="I1046" i="9"/>
  <c r="L1046" i="13" s="1"/>
  <c r="L1046" i="14" s="1"/>
  <c r="I1045" i="9"/>
  <c r="L1045" i="13" s="1"/>
  <c r="L1045" i="14" s="1"/>
  <c r="I1044" i="9"/>
  <c r="L1044" i="13" s="1"/>
  <c r="L1044" i="14" s="1"/>
  <c r="I1043" i="9"/>
  <c r="L1043" i="13" s="1"/>
  <c r="L1043" i="14" s="1"/>
  <c r="I1042" i="9"/>
  <c r="L1042" i="13" s="1"/>
  <c r="L1042" i="14" s="1"/>
  <c r="I1041" i="9"/>
  <c r="L1041" i="13" s="1"/>
  <c r="L1041" i="14" s="1"/>
  <c r="I1040" i="9"/>
  <c r="L1040" i="13" s="1"/>
  <c r="L1040" i="14" s="1"/>
  <c r="I1039" i="9"/>
  <c r="L1039" i="13" s="1"/>
  <c r="L1039" i="14" s="1"/>
  <c r="I1038" i="9"/>
  <c r="L1038" i="13" s="1"/>
  <c r="L1038" i="14" s="1"/>
  <c r="I1037" i="9"/>
  <c r="L1037" i="13" s="1"/>
  <c r="L1037" i="14" s="1"/>
  <c r="I1036" i="9"/>
  <c r="L1036" i="13" s="1"/>
  <c r="L1036" i="14" s="1"/>
  <c r="I1035" i="9"/>
  <c r="L1035" i="13" s="1"/>
  <c r="L1035" i="14" s="1"/>
  <c r="I1034" i="9"/>
  <c r="L1034" i="13" s="1"/>
  <c r="L1034" i="14" s="1"/>
  <c r="I1033" i="9"/>
  <c r="L1033" i="13" s="1"/>
  <c r="L1033" i="14" s="1"/>
  <c r="I1032" i="9"/>
  <c r="L1032" i="13" s="1"/>
  <c r="L1032" i="14" s="1"/>
  <c r="I1031" i="9"/>
  <c r="L1031" i="13" s="1"/>
  <c r="L1031" i="14" s="1"/>
  <c r="I1030" i="9"/>
  <c r="L1030" i="13" s="1"/>
  <c r="L1030" i="14" s="1"/>
  <c r="I1029" i="9"/>
  <c r="L1029" i="13" s="1"/>
  <c r="L1029" i="14" s="1"/>
  <c r="I1028" i="9"/>
  <c r="L1028" i="13" s="1"/>
  <c r="L1028" i="14" s="1"/>
  <c r="I1027" i="9"/>
  <c r="L1027" i="13" s="1"/>
  <c r="L1027" i="14" s="1"/>
  <c r="I1026" i="9"/>
  <c r="L1026" i="13" s="1"/>
  <c r="L1026" i="14" s="1"/>
  <c r="I1025" i="9"/>
  <c r="L1025" i="13" s="1"/>
  <c r="L1025" i="14" s="1"/>
  <c r="I1024" i="9"/>
  <c r="L1024" i="13" s="1"/>
  <c r="L1024" i="14" s="1"/>
  <c r="I1023" i="9"/>
  <c r="L1023" i="13" s="1"/>
  <c r="L1023" i="14" s="1"/>
  <c r="I1022" i="9"/>
  <c r="L1022" i="13" s="1"/>
  <c r="L1022" i="14" s="1"/>
  <c r="I1021" i="9"/>
  <c r="L1021" i="13" s="1"/>
  <c r="L1021" i="14" s="1"/>
  <c r="I1020" i="9"/>
  <c r="L1020" i="13" s="1"/>
  <c r="L1020" i="14" s="1"/>
  <c r="I1019" i="9"/>
  <c r="L1019" i="13" s="1"/>
  <c r="L1019" i="14" s="1"/>
  <c r="I1018" i="9"/>
  <c r="L1018" i="13" s="1"/>
  <c r="L1018" i="14" s="1"/>
  <c r="I1017" i="9"/>
  <c r="L1017" i="13" s="1"/>
  <c r="L1017" i="14" s="1"/>
  <c r="I1016" i="9"/>
  <c r="L1016" i="13" s="1"/>
  <c r="L1016" i="14" s="1"/>
  <c r="I1015" i="9"/>
  <c r="L1015" i="13" s="1"/>
  <c r="L1015" i="14" s="1"/>
  <c r="I1014" i="9"/>
  <c r="L1014" i="13" s="1"/>
  <c r="L1014" i="14" s="1"/>
  <c r="I1013" i="9"/>
  <c r="L1013" i="13" s="1"/>
  <c r="L1013" i="14" s="1"/>
  <c r="I1012" i="9"/>
  <c r="L1012" i="13" s="1"/>
  <c r="L1012" i="14" s="1"/>
  <c r="I1011" i="9"/>
  <c r="L1011" i="13" s="1"/>
  <c r="L1011" i="14" s="1"/>
  <c r="I1010" i="9"/>
  <c r="L1010" i="13" s="1"/>
  <c r="L1010" i="14" s="1"/>
  <c r="I1009" i="9"/>
  <c r="L1009" i="13" s="1"/>
  <c r="L1009" i="14" s="1"/>
  <c r="I1008" i="9"/>
  <c r="L1008" i="13" s="1"/>
  <c r="L1008" i="14" s="1"/>
  <c r="I1007" i="9"/>
  <c r="L1007" i="13" s="1"/>
  <c r="L1007" i="14" s="1"/>
  <c r="I1006" i="9"/>
  <c r="L1006" i="13" s="1"/>
  <c r="L1006" i="14" s="1"/>
  <c r="I1005" i="9"/>
  <c r="L1005" i="13" s="1"/>
  <c r="L1005" i="14" s="1"/>
  <c r="I1004" i="9"/>
  <c r="L1004" i="13" s="1"/>
  <c r="L1004" i="14" s="1"/>
  <c r="I1003" i="9"/>
  <c r="L1003" i="13" s="1"/>
  <c r="L1003" i="14" s="1"/>
  <c r="I1002" i="9"/>
  <c r="L1002" i="13" s="1"/>
  <c r="L1002" i="14" s="1"/>
  <c r="I1001" i="9"/>
  <c r="L1001" i="13" s="1"/>
  <c r="L1001" i="14" s="1"/>
  <c r="I1000" i="9"/>
  <c r="L1000" i="13" s="1"/>
  <c r="L1000" i="14" s="1"/>
  <c r="I999" i="9"/>
  <c r="L999" i="13" s="1"/>
  <c r="L999" i="14" s="1"/>
  <c r="I998" i="9"/>
  <c r="L998" i="13" s="1"/>
  <c r="L998" i="14" s="1"/>
  <c r="I997" i="9"/>
  <c r="L997" i="13" s="1"/>
  <c r="L997" i="14" s="1"/>
  <c r="I996" i="9"/>
  <c r="L996" i="13" s="1"/>
  <c r="L996" i="14" s="1"/>
  <c r="I995" i="9"/>
  <c r="L995" i="13" s="1"/>
  <c r="L995" i="14" s="1"/>
  <c r="I994" i="9"/>
  <c r="L994" i="13" s="1"/>
  <c r="L994" i="14" s="1"/>
  <c r="I993" i="9"/>
  <c r="L993" i="13" s="1"/>
  <c r="L993" i="14" s="1"/>
  <c r="I992" i="9"/>
  <c r="L992" i="13" s="1"/>
  <c r="L992" i="14" s="1"/>
  <c r="I991" i="9"/>
  <c r="L991" i="13" s="1"/>
  <c r="L991" i="14" s="1"/>
  <c r="I990" i="9"/>
  <c r="L990" i="13" s="1"/>
  <c r="L990" i="14" s="1"/>
  <c r="I989" i="9"/>
  <c r="L989" i="13" s="1"/>
  <c r="L989" i="14" s="1"/>
  <c r="I988" i="9"/>
  <c r="L988" i="13" s="1"/>
  <c r="L988" i="14" s="1"/>
  <c r="I987" i="9"/>
  <c r="L987" i="13" s="1"/>
  <c r="L987" i="14" s="1"/>
  <c r="I986" i="9"/>
  <c r="L986" i="13" s="1"/>
  <c r="L986" i="14" s="1"/>
  <c r="I985" i="9"/>
  <c r="L985" i="13" s="1"/>
  <c r="L985" i="14" s="1"/>
  <c r="I984" i="9"/>
  <c r="L984" i="13" s="1"/>
  <c r="L984" i="14" s="1"/>
  <c r="I983" i="9"/>
  <c r="L983" i="13" s="1"/>
  <c r="L983" i="14" s="1"/>
  <c r="I982" i="9"/>
  <c r="L982" i="13" s="1"/>
  <c r="L982" i="14" s="1"/>
  <c r="I981" i="9"/>
  <c r="L981" i="13" s="1"/>
  <c r="L981" i="14" s="1"/>
  <c r="I980" i="9"/>
  <c r="L980" i="13" s="1"/>
  <c r="L980" i="14" s="1"/>
  <c r="I979" i="9"/>
  <c r="L979" i="13" s="1"/>
  <c r="L979" i="14" s="1"/>
  <c r="I978" i="9"/>
  <c r="L978" i="13" s="1"/>
  <c r="L978" i="14" s="1"/>
  <c r="I977" i="9"/>
  <c r="L977" i="13" s="1"/>
  <c r="L977" i="14" s="1"/>
  <c r="I976" i="9"/>
  <c r="L976" i="13" s="1"/>
  <c r="L976" i="14" s="1"/>
  <c r="I975" i="9"/>
  <c r="L975" i="13" s="1"/>
  <c r="L975" i="14" s="1"/>
  <c r="I974" i="9"/>
  <c r="L974" i="13" s="1"/>
  <c r="L974" i="14" s="1"/>
  <c r="I973" i="9"/>
  <c r="L973" i="13" s="1"/>
  <c r="L973" i="14" s="1"/>
  <c r="I972" i="9"/>
  <c r="L972" i="13" s="1"/>
  <c r="L972" i="14" s="1"/>
  <c r="I971" i="9"/>
  <c r="L971" i="13" s="1"/>
  <c r="L971" i="14" s="1"/>
  <c r="I970" i="9"/>
  <c r="L970" i="13" s="1"/>
  <c r="L970" i="14" s="1"/>
  <c r="I969" i="9"/>
  <c r="L969" i="13" s="1"/>
  <c r="L969" i="14" s="1"/>
  <c r="I968" i="9"/>
  <c r="L968" i="13" s="1"/>
  <c r="L968" i="14" s="1"/>
  <c r="I967" i="9"/>
  <c r="L967" i="13" s="1"/>
  <c r="L967" i="14" s="1"/>
  <c r="I966" i="9"/>
  <c r="L966" i="13" s="1"/>
  <c r="L966" i="14" s="1"/>
  <c r="I965" i="9"/>
  <c r="L965" i="13" s="1"/>
  <c r="L965" i="14" s="1"/>
  <c r="I964" i="9"/>
  <c r="L964" i="13" s="1"/>
  <c r="L964" i="14" s="1"/>
  <c r="I963" i="9"/>
  <c r="L963" i="13" s="1"/>
  <c r="L963" i="14" s="1"/>
  <c r="I962" i="9"/>
  <c r="L962" i="13" s="1"/>
  <c r="L962" i="14" s="1"/>
  <c r="I961" i="9"/>
  <c r="L961" i="13" s="1"/>
  <c r="L961" i="14" s="1"/>
  <c r="I960" i="9"/>
  <c r="L960" i="13" s="1"/>
  <c r="L960" i="14" s="1"/>
  <c r="I959" i="9"/>
  <c r="L959" i="13" s="1"/>
  <c r="L959" i="14" s="1"/>
  <c r="I958" i="9"/>
  <c r="L958" i="13" s="1"/>
  <c r="L958" i="14" s="1"/>
  <c r="I957" i="9"/>
  <c r="L957" i="13" s="1"/>
  <c r="L957" i="14" s="1"/>
  <c r="I956" i="9"/>
  <c r="L956" i="13" s="1"/>
  <c r="L956" i="14" s="1"/>
  <c r="I955" i="9"/>
  <c r="L955" i="13" s="1"/>
  <c r="L955" i="14" s="1"/>
  <c r="I954" i="9"/>
  <c r="L954" i="13" s="1"/>
  <c r="L954" i="14" s="1"/>
  <c r="I953" i="9"/>
  <c r="L953" i="13" s="1"/>
  <c r="L953" i="14" s="1"/>
  <c r="I952" i="9"/>
  <c r="L952" i="13" s="1"/>
  <c r="L952" i="14" s="1"/>
  <c r="I951" i="9"/>
  <c r="L951" i="13" s="1"/>
  <c r="L951" i="14" s="1"/>
  <c r="I950" i="9"/>
  <c r="L950" i="13" s="1"/>
  <c r="L950" i="14" s="1"/>
  <c r="I949" i="9"/>
  <c r="L949" i="13" s="1"/>
  <c r="L949" i="14" s="1"/>
  <c r="I948" i="9"/>
  <c r="L948" i="13" s="1"/>
  <c r="L948" i="14" s="1"/>
  <c r="I947" i="9"/>
  <c r="L947" i="13" s="1"/>
  <c r="L947" i="14" s="1"/>
  <c r="I946" i="9"/>
  <c r="L946" i="13" s="1"/>
  <c r="L946" i="14" s="1"/>
  <c r="I945" i="9"/>
  <c r="L945" i="13" s="1"/>
  <c r="L945" i="14" s="1"/>
  <c r="I944" i="9"/>
  <c r="L944" i="13" s="1"/>
  <c r="L944" i="14" s="1"/>
  <c r="I943" i="9"/>
  <c r="L943" i="13" s="1"/>
  <c r="L943" i="14" s="1"/>
  <c r="I942" i="9"/>
  <c r="L942" i="13" s="1"/>
  <c r="L942" i="14" s="1"/>
  <c r="I941" i="9"/>
  <c r="L941" i="13" s="1"/>
  <c r="L941" i="14" s="1"/>
  <c r="I940" i="9"/>
  <c r="L940" i="13" s="1"/>
  <c r="L940" i="14" s="1"/>
  <c r="I939" i="9"/>
  <c r="L939" i="13" s="1"/>
  <c r="L939" i="14" s="1"/>
  <c r="I938" i="9"/>
  <c r="L938" i="13" s="1"/>
  <c r="L938" i="14" s="1"/>
  <c r="I937" i="9"/>
  <c r="L937" i="13" s="1"/>
  <c r="L937" i="14" s="1"/>
  <c r="I936" i="9"/>
  <c r="L936" i="13" s="1"/>
  <c r="L936" i="14" s="1"/>
  <c r="I935" i="9"/>
  <c r="L935" i="13" s="1"/>
  <c r="L935" i="14" s="1"/>
  <c r="I934" i="9"/>
  <c r="L934" i="13" s="1"/>
  <c r="L934" i="14" s="1"/>
  <c r="I933" i="9"/>
  <c r="L933" i="13" s="1"/>
  <c r="L933" i="14" s="1"/>
  <c r="I932" i="9"/>
  <c r="L932" i="13" s="1"/>
  <c r="L932" i="14" s="1"/>
  <c r="I931" i="9"/>
  <c r="L931" i="13" s="1"/>
  <c r="L931" i="14" s="1"/>
  <c r="I930" i="9"/>
  <c r="L930" i="13" s="1"/>
  <c r="L930" i="14" s="1"/>
  <c r="I929" i="9"/>
  <c r="L929" i="13" s="1"/>
  <c r="L929" i="14" s="1"/>
  <c r="I928" i="9"/>
  <c r="L928" i="13" s="1"/>
  <c r="L928" i="14" s="1"/>
  <c r="I927" i="9"/>
  <c r="L927" i="13" s="1"/>
  <c r="L927" i="14" s="1"/>
  <c r="I926" i="9"/>
  <c r="L926" i="13" s="1"/>
  <c r="L926" i="14" s="1"/>
  <c r="I925" i="9"/>
  <c r="L925" i="13" s="1"/>
  <c r="L925" i="14" s="1"/>
  <c r="I924" i="9"/>
  <c r="L924" i="13" s="1"/>
  <c r="L924" i="14" s="1"/>
  <c r="I923" i="9"/>
  <c r="L923" i="13" s="1"/>
  <c r="L923" i="14" s="1"/>
  <c r="I922" i="9"/>
  <c r="L922" i="13" s="1"/>
  <c r="L922" i="14" s="1"/>
  <c r="I921" i="9"/>
  <c r="L921" i="13" s="1"/>
  <c r="L921" i="14" s="1"/>
  <c r="I920" i="9"/>
  <c r="L920" i="13" s="1"/>
  <c r="L920" i="14" s="1"/>
  <c r="I919" i="9"/>
  <c r="L919" i="13" s="1"/>
  <c r="L919" i="14" s="1"/>
  <c r="I918" i="9"/>
  <c r="L918" i="13" s="1"/>
  <c r="L918" i="14" s="1"/>
  <c r="I917" i="9"/>
  <c r="L917" i="13" s="1"/>
  <c r="L917" i="14" s="1"/>
  <c r="I916" i="9"/>
  <c r="L916" i="13" s="1"/>
  <c r="L916" i="14" s="1"/>
  <c r="I915" i="9"/>
  <c r="L915" i="13" s="1"/>
  <c r="L915" i="14" s="1"/>
  <c r="I914" i="9"/>
  <c r="L914" i="13" s="1"/>
  <c r="L914" i="14" s="1"/>
  <c r="I913" i="9"/>
  <c r="L913" i="13" s="1"/>
  <c r="L913" i="14" s="1"/>
  <c r="I912" i="9"/>
  <c r="L912" i="13" s="1"/>
  <c r="L912" i="14" s="1"/>
  <c r="I911" i="9"/>
  <c r="L911" i="13" s="1"/>
  <c r="L911" i="14" s="1"/>
  <c r="I910" i="9"/>
  <c r="L910" i="13" s="1"/>
  <c r="L910" i="14" s="1"/>
  <c r="I909" i="9"/>
  <c r="L909" i="13" s="1"/>
  <c r="L909" i="14" s="1"/>
  <c r="I908" i="9"/>
  <c r="L908" i="13" s="1"/>
  <c r="L908" i="14" s="1"/>
  <c r="I907" i="9"/>
  <c r="L907" i="13" s="1"/>
  <c r="L907" i="14" s="1"/>
  <c r="I906" i="9"/>
  <c r="L906" i="13" s="1"/>
  <c r="L906" i="14" s="1"/>
  <c r="I905" i="9"/>
  <c r="L905" i="13" s="1"/>
  <c r="L905" i="14" s="1"/>
  <c r="I904" i="9"/>
  <c r="L904" i="13" s="1"/>
  <c r="L904" i="14" s="1"/>
  <c r="I903" i="9"/>
  <c r="L903" i="13" s="1"/>
  <c r="L903" i="14" s="1"/>
  <c r="I902" i="9"/>
  <c r="L902" i="13" s="1"/>
  <c r="L902" i="14" s="1"/>
  <c r="I901" i="9"/>
  <c r="L901" i="13" s="1"/>
  <c r="L901" i="14" s="1"/>
  <c r="I900" i="9"/>
  <c r="L900" i="13" s="1"/>
  <c r="L900" i="14" s="1"/>
  <c r="I899" i="9"/>
  <c r="L899" i="13" s="1"/>
  <c r="L899" i="14" s="1"/>
  <c r="I898" i="9"/>
  <c r="L898" i="13" s="1"/>
  <c r="L898" i="14" s="1"/>
  <c r="I897" i="9"/>
  <c r="L897" i="13" s="1"/>
  <c r="L897" i="14" s="1"/>
  <c r="I896" i="9"/>
  <c r="L896" i="13" s="1"/>
  <c r="L896" i="14" s="1"/>
  <c r="I895" i="9"/>
  <c r="L895" i="13" s="1"/>
  <c r="L895" i="14" s="1"/>
  <c r="I894" i="9"/>
  <c r="L894" i="13" s="1"/>
  <c r="L894" i="14" s="1"/>
  <c r="I893" i="9"/>
  <c r="L893" i="13" s="1"/>
  <c r="L893" i="14" s="1"/>
  <c r="I892" i="9"/>
  <c r="L892" i="13" s="1"/>
  <c r="L892" i="14" s="1"/>
  <c r="I891" i="9"/>
  <c r="L891" i="13" s="1"/>
  <c r="L891" i="14" s="1"/>
  <c r="I890" i="9"/>
  <c r="L890" i="13" s="1"/>
  <c r="L890" i="14" s="1"/>
  <c r="I889" i="9"/>
  <c r="L889" i="13" s="1"/>
  <c r="L889" i="14" s="1"/>
  <c r="I888" i="9"/>
  <c r="L888" i="13" s="1"/>
  <c r="L888" i="14" s="1"/>
  <c r="I887" i="9"/>
  <c r="L887" i="13" s="1"/>
  <c r="L887" i="14" s="1"/>
  <c r="I886" i="9"/>
  <c r="L886" i="13" s="1"/>
  <c r="L886" i="14" s="1"/>
  <c r="I885" i="9"/>
  <c r="L885" i="13" s="1"/>
  <c r="L885" i="14" s="1"/>
  <c r="I884" i="9"/>
  <c r="L884" i="13" s="1"/>
  <c r="L884" i="14" s="1"/>
  <c r="I883" i="9"/>
  <c r="L883" i="13" s="1"/>
  <c r="L883" i="14" s="1"/>
  <c r="I882" i="9"/>
  <c r="L882" i="13" s="1"/>
  <c r="L882" i="14" s="1"/>
  <c r="I881" i="9"/>
  <c r="L881" i="13" s="1"/>
  <c r="L881" i="14" s="1"/>
  <c r="I880" i="9"/>
  <c r="L880" i="13" s="1"/>
  <c r="L880" i="14" s="1"/>
  <c r="I879" i="9"/>
  <c r="L879" i="13" s="1"/>
  <c r="L879" i="14" s="1"/>
  <c r="I878" i="9"/>
  <c r="L878" i="13" s="1"/>
  <c r="L878" i="14" s="1"/>
  <c r="I877" i="9"/>
  <c r="L877" i="13" s="1"/>
  <c r="L877" i="14" s="1"/>
  <c r="I876" i="9"/>
  <c r="L876" i="13" s="1"/>
  <c r="L876" i="14" s="1"/>
  <c r="I875" i="9"/>
  <c r="L875" i="13" s="1"/>
  <c r="L875" i="14" s="1"/>
  <c r="I874" i="9"/>
  <c r="L874" i="13" s="1"/>
  <c r="L874" i="14" s="1"/>
  <c r="I873" i="9"/>
  <c r="L873" i="13" s="1"/>
  <c r="L873" i="14" s="1"/>
  <c r="I872" i="9"/>
  <c r="L872" i="13" s="1"/>
  <c r="L872" i="14" s="1"/>
  <c r="I871" i="9"/>
  <c r="L871" i="13" s="1"/>
  <c r="L871" i="14" s="1"/>
  <c r="I870" i="9"/>
  <c r="L870" i="13" s="1"/>
  <c r="L870" i="14" s="1"/>
  <c r="I869" i="9"/>
  <c r="L869" i="13" s="1"/>
  <c r="L869" i="14" s="1"/>
  <c r="I868" i="9"/>
  <c r="L868" i="13" s="1"/>
  <c r="L868" i="14" s="1"/>
  <c r="I867" i="9"/>
  <c r="L867" i="13" s="1"/>
  <c r="L867" i="14" s="1"/>
  <c r="I866" i="9"/>
  <c r="L866" i="13" s="1"/>
  <c r="L866" i="14" s="1"/>
  <c r="I865" i="9"/>
  <c r="L865" i="13" s="1"/>
  <c r="L865" i="14" s="1"/>
  <c r="I864" i="9"/>
  <c r="L864" i="13" s="1"/>
  <c r="L864" i="14" s="1"/>
  <c r="I863" i="9"/>
  <c r="L863" i="13" s="1"/>
  <c r="L863" i="14" s="1"/>
  <c r="I862" i="9"/>
  <c r="L862" i="13" s="1"/>
  <c r="L862" i="14" s="1"/>
  <c r="I861" i="9"/>
  <c r="L861" i="13" s="1"/>
  <c r="L861" i="14" s="1"/>
  <c r="I860" i="9"/>
  <c r="L860" i="13" s="1"/>
  <c r="L860" i="14" s="1"/>
  <c r="I859" i="9"/>
  <c r="L859" i="13" s="1"/>
  <c r="L859" i="14" s="1"/>
  <c r="I858" i="9"/>
  <c r="L858" i="13" s="1"/>
  <c r="L858" i="14" s="1"/>
  <c r="I857" i="9"/>
  <c r="L857" i="13" s="1"/>
  <c r="L857" i="14" s="1"/>
  <c r="I856" i="9"/>
  <c r="L856" i="13" s="1"/>
  <c r="L856" i="14" s="1"/>
  <c r="I855" i="9"/>
  <c r="L855" i="13" s="1"/>
  <c r="L855" i="14" s="1"/>
  <c r="I854" i="9"/>
  <c r="L854" i="13" s="1"/>
  <c r="L854" i="14" s="1"/>
  <c r="I853" i="9"/>
  <c r="L853" i="13" s="1"/>
  <c r="L853" i="14" s="1"/>
  <c r="I852" i="9"/>
  <c r="L852" i="13" s="1"/>
  <c r="L852" i="14" s="1"/>
  <c r="I851" i="9"/>
  <c r="L851" i="13" s="1"/>
  <c r="L851" i="14" s="1"/>
  <c r="I850" i="9"/>
  <c r="L850" i="13" s="1"/>
  <c r="L850" i="14" s="1"/>
  <c r="I849" i="9"/>
  <c r="L849" i="13" s="1"/>
  <c r="L849" i="14" s="1"/>
  <c r="I848" i="9"/>
  <c r="L848" i="13" s="1"/>
  <c r="L848" i="14" s="1"/>
  <c r="I847" i="9"/>
  <c r="L847" i="13" s="1"/>
  <c r="L847" i="14" s="1"/>
  <c r="I846" i="9"/>
  <c r="L846" i="13" s="1"/>
  <c r="L846" i="14" s="1"/>
  <c r="I845" i="9"/>
  <c r="L845" i="13" s="1"/>
  <c r="L845" i="14" s="1"/>
  <c r="I844" i="9"/>
  <c r="L844" i="13" s="1"/>
  <c r="L844" i="14" s="1"/>
  <c r="I843" i="9"/>
  <c r="L843" i="13" s="1"/>
  <c r="L843" i="14" s="1"/>
  <c r="I842" i="9"/>
  <c r="L842" i="13" s="1"/>
  <c r="L842" i="14" s="1"/>
  <c r="I841" i="9"/>
  <c r="L841" i="13" s="1"/>
  <c r="L841" i="14" s="1"/>
  <c r="I840" i="9"/>
  <c r="L840" i="13" s="1"/>
  <c r="L840" i="14" s="1"/>
  <c r="I839" i="9"/>
  <c r="L839" i="13" s="1"/>
  <c r="L839" i="14" s="1"/>
  <c r="I838" i="9"/>
  <c r="L838" i="13" s="1"/>
  <c r="L838" i="14" s="1"/>
  <c r="I837" i="9"/>
  <c r="L837" i="13" s="1"/>
  <c r="L837" i="14" s="1"/>
  <c r="I836" i="9"/>
  <c r="L836" i="13" s="1"/>
  <c r="L836" i="14" s="1"/>
  <c r="I835" i="9"/>
  <c r="L835" i="13" s="1"/>
  <c r="L835" i="14" s="1"/>
  <c r="I834" i="9"/>
  <c r="L834" i="13" s="1"/>
  <c r="L834" i="14" s="1"/>
  <c r="I833" i="9"/>
  <c r="L833" i="13" s="1"/>
  <c r="L833" i="14" s="1"/>
  <c r="I832" i="9"/>
  <c r="L832" i="13" s="1"/>
  <c r="L832" i="14" s="1"/>
  <c r="I831" i="9"/>
  <c r="L831" i="13" s="1"/>
  <c r="L831" i="14" s="1"/>
  <c r="I830" i="9"/>
  <c r="L830" i="13" s="1"/>
  <c r="L830" i="14" s="1"/>
  <c r="I829" i="9"/>
  <c r="L829" i="13" s="1"/>
  <c r="L829" i="14" s="1"/>
  <c r="I828" i="9"/>
  <c r="L828" i="13" s="1"/>
  <c r="L828" i="14" s="1"/>
  <c r="I827" i="9"/>
  <c r="L827" i="13" s="1"/>
  <c r="L827" i="14" s="1"/>
  <c r="I826" i="9"/>
  <c r="L826" i="13" s="1"/>
  <c r="L826" i="14" s="1"/>
  <c r="I825" i="9"/>
  <c r="L825" i="13" s="1"/>
  <c r="L825" i="14" s="1"/>
  <c r="I824" i="9"/>
  <c r="L824" i="13" s="1"/>
  <c r="L824" i="14" s="1"/>
  <c r="I823" i="9"/>
  <c r="L823" i="13" s="1"/>
  <c r="L823" i="14" s="1"/>
  <c r="I822" i="9"/>
  <c r="L822" i="13" s="1"/>
  <c r="L822" i="14" s="1"/>
  <c r="I821" i="9"/>
  <c r="L821" i="13" s="1"/>
  <c r="L821" i="14" s="1"/>
  <c r="I820" i="9"/>
  <c r="L820" i="13" s="1"/>
  <c r="L820" i="14" s="1"/>
  <c r="I819" i="9"/>
  <c r="L819" i="13" s="1"/>
  <c r="L819" i="14" s="1"/>
  <c r="I818" i="9"/>
  <c r="L818" i="13" s="1"/>
  <c r="L818" i="14" s="1"/>
  <c r="I817" i="9"/>
  <c r="L817" i="13" s="1"/>
  <c r="L817" i="14" s="1"/>
  <c r="I816" i="9"/>
  <c r="L816" i="13" s="1"/>
  <c r="L816" i="14" s="1"/>
  <c r="I815" i="9"/>
  <c r="L815" i="13" s="1"/>
  <c r="L815" i="14" s="1"/>
  <c r="I814" i="9"/>
  <c r="L814" i="13" s="1"/>
  <c r="L814" i="14" s="1"/>
  <c r="I813" i="9"/>
  <c r="L813" i="13" s="1"/>
  <c r="L813" i="14" s="1"/>
  <c r="I812" i="9"/>
  <c r="L812" i="13" s="1"/>
  <c r="L812" i="14" s="1"/>
  <c r="I811" i="9"/>
  <c r="L811" i="13" s="1"/>
  <c r="L811" i="14" s="1"/>
  <c r="I810" i="9"/>
  <c r="L810" i="13" s="1"/>
  <c r="L810" i="14" s="1"/>
  <c r="I809" i="9"/>
  <c r="L809" i="13" s="1"/>
  <c r="L809" i="14" s="1"/>
  <c r="I808" i="9"/>
  <c r="L808" i="13" s="1"/>
  <c r="L808" i="14" s="1"/>
  <c r="I807" i="9"/>
  <c r="L807" i="13" s="1"/>
  <c r="L807" i="14" s="1"/>
  <c r="I806" i="9"/>
  <c r="L806" i="13" s="1"/>
  <c r="L806" i="14" s="1"/>
  <c r="I805" i="9"/>
  <c r="L805" i="13" s="1"/>
  <c r="L805" i="14" s="1"/>
  <c r="I804" i="9"/>
  <c r="L804" i="13" s="1"/>
  <c r="L804" i="14" s="1"/>
  <c r="I803" i="9"/>
  <c r="L803" i="13" s="1"/>
  <c r="L803" i="14" s="1"/>
  <c r="I802" i="9"/>
  <c r="L802" i="13" s="1"/>
  <c r="L802" i="14" s="1"/>
  <c r="I801" i="9"/>
  <c r="L801" i="13" s="1"/>
  <c r="L801" i="14" s="1"/>
  <c r="I800" i="9"/>
  <c r="L800" i="13" s="1"/>
  <c r="L800" i="14" s="1"/>
  <c r="I799" i="9"/>
  <c r="L799" i="13" s="1"/>
  <c r="L799" i="14" s="1"/>
  <c r="I798" i="9"/>
  <c r="L798" i="13" s="1"/>
  <c r="L798" i="14" s="1"/>
  <c r="I797" i="9"/>
  <c r="L797" i="13" s="1"/>
  <c r="L797" i="14" s="1"/>
  <c r="I796" i="9"/>
  <c r="L796" i="13" s="1"/>
  <c r="L796" i="14" s="1"/>
  <c r="I795" i="9"/>
  <c r="L795" i="13" s="1"/>
  <c r="L795" i="14" s="1"/>
  <c r="I794" i="9"/>
  <c r="L794" i="13" s="1"/>
  <c r="L794" i="14" s="1"/>
  <c r="I793" i="9"/>
  <c r="L793" i="13" s="1"/>
  <c r="L793" i="14" s="1"/>
  <c r="I792" i="9"/>
  <c r="L792" i="13" s="1"/>
  <c r="L792" i="14" s="1"/>
  <c r="I791" i="9"/>
  <c r="L791" i="13" s="1"/>
  <c r="L791" i="14" s="1"/>
  <c r="I790" i="9"/>
  <c r="L790" i="13" s="1"/>
  <c r="L790" i="14" s="1"/>
  <c r="I789" i="9"/>
  <c r="L789" i="13" s="1"/>
  <c r="L789" i="14" s="1"/>
  <c r="I788" i="9"/>
  <c r="L788" i="13" s="1"/>
  <c r="L788" i="14" s="1"/>
  <c r="I787" i="9"/>
  <c r="L787" i="13" s="1"/>
  <c r="L787" i="14" s="1"/>
  <c r="I786" i="9"/>
  <c r="L786" i="13" s="1"/>
  <c r="L786" i="14" s="1"/>
  <c r="I785" i="9"/>
  <c r="L785" i="13" s="1"/>
  <c r="L785" i="14" s="1"/>
  <c r="I784" i="9"/>
  <c r="L784" i="13" s="1"/>
  <c r="L784" i="14" s="1"/>
  <c r="I783" i="9"/>
  <c r="L783" i="13" s="1"/>
  <c r="L783" i="14" s="1"/>
  <c r="I782" i="9"/>
  <c r="L782" i="13" s="1"/>
  <c r="L782" i="14" s="1"/>
  <c r="I781" i="9"/>
  <c r="L781" i="13" s="1"/>
  <c r="L781" i="14" s="1"/>
  <c r="I780" i="9"/>
  <c r="L780" i="13" s="1"/>
  <c r="L780" i="14" s="1"/>
  <c r="I779" i="9"/>
  <c r="L779" i="13" s="1"/>
  <c r="L779" i="14" s="1"/>
  <c r="I778" i="9"/>
  <c r="L778" i="13" s="1"/>
  <c r="L778" i="14" s="1"/>
  <c r="I777" i="9"/>
  <c r="L777" i="13" s="1"/>
  <c r="L777" i="14" s="1"/>
  <c r="I776" i="9"/>
  <c r="L776" i="13" s="1"/>
  <c r="L776" i="14" s="1"/>
  <c r="I775" i="9"/>
  <c r="L775" i="13" s="1"/>
  <c r="L775" i="14" s="1"/>
  <c r="I774" i="9"/>
  <c r="L774" i="13" s="1"/>
  <c r="L774" i="14" s="1"/>
  <c r="I773" i="9"/>
  <c r="L773" i="13" s="1"/>
  <c r="L773" i="14" s="1"/>
  <c r="I772" i="9"/>
  <c r="L772" i="13" s="1"/>
  <c r="L772" i="14" s="1"/>
  <c r="I771" i="9"/>
  <c r="L771" i="13" s="1"/>
  <c r="L771" i="14" s="1"/>
  <c r="I770" i="9"/>
  <c r="L770" i="13" s="1"/>
  <c r="L770" i="14" s="1"/>
  <c r="I769" i="9"/>
  <c r="L769" i="13" s="1"/>
  <c r="L769" i="14" s="1"/>
  <c r="I768" i="9"/>
  <c r="L768" i="13" s="1"/>
  <c r="L768" i="14" s="1"/>
  <c r="I767" i="9"/>
  <c r="L767" i="13" s="1"/>
  <c r="L767" i="14" s="1"/>
  <c r="I766" i="9"/>
  <c r="L766" i="13" s="1"/>
  <c r="L766" i="14" s="1"/>
  <c r="I765" i="9"/>
  <c r="L765" i="13" s="1"/>
  <c r="L765" i="14" s="1"/>
  <c r="I764" i="9"/>
  <c r="L764" i="13" s="1"/>
  <c r="L764" i="14" s="1"/>
  <c r="I763" i="9"/>
  <c r="L763" i="13" s="1"/>
  <c r="L763" i="14" s="1"/>
  <c r="I762" i="9"/>
  <c r="L762" i="13" s="1"/>
  <c r="L762" i="14" s="1"/>
  <c r="I761" i="9"/>
  <c r="L761" i="13" s="1"/>
  <c r="L761" i="14" s="1"/>
  <c r="I760" i="9"/>
  <c r="L760" i="13" s="1"/>
  <c r="L760" i="14" s="1"/>
  <c r="I759" i="9"/>
  <c r="L759" i="13" s="1"/>
  <c r="L759" i="14" s="1"/>
  <c r="I758" i="9"/>
  <c r="L758" i="13" s="1"/>
  <c r="L758" i="14" s="1"/>
  <c r="I757" i="9"/>
  <c r="L757" i="13" s="1"/>
  <c r="L757" i="14" s="1"/>
  <c r="I756" i="9"/>
  <c r="L756" i="13" s="1"/>
  <c r="L756" i="14" s="1"/>
  <c r="I755" i="9"/>
  <c r="L755" i="13" s="1"/>
  <c r="L755" i="14" s="1"/>
  <c r="I754" i="9"/>
  <c r="L754" i="13" s="1"/>
  <c r="L754" i="14" s="1"/>
  <c r="I753" i="9"/>
  <c r="L753" i="13" s="1"/>
  <c r="L753" i="14" s="1"/>
  <c r="I752" i="9"/>
  <c r="L752" i="13" s="1"/>
  <c r="L752" i="14" s="1"/>
  <c r="I751" i="9"/>
  <c r="L751" i="13" s="1"/>
  <c r="L751" i="14" s="1"/>
  <c r="I750" i="9"/>
  <c r="L750" i="13" s="1"/>
  <c r="L750" i="14" s="1"/>
  <c r="I749" i="9"/>
  <c r="L749" i="13" s="1"/>
  <c r="L749" i="14" s="1"/>
  <c r="I748" i="9"/>
  <c r="L748" i="13" s="1"/>
  <c r="L748" i="14" s="1"/>
  <c r="I747" i="9"/>
  <c r="L747" i="13" s="1"/>
  <c r="L747" i="14" s="1"/>
  <c r="I746" i="9"/>
  <c r="L746" i="13" s="1"/>
  <c r="L746" i="14" s="1"/>
  <c r="I745" i="9"/>
  <c r="L745" i="13" s="1"/>
  <c r="L745" i="14" s="1"/>
  <c r="I744" i="9"/>
  <c r="L744" i="13" s="1"/>
  <c r="L744" i="14" s="1"/>
  <c r="I743" i="9"/>
  <c r="L743" i="13" s="1"/>
  <c r="L743" i="14" s="1"/>
  <c r="I742" i="9"/>
  <c r="L742" i="13" s="1"/>
  <c r="L742" i="14" s="1"/>
  <c r="I741" i="9"/>
  <c r="L741" i="13" s="1"/>
  <c r="L741" i="14" s="1"/>
  <c r="I740" i="9"/>
  <c r="L740" i="13" s="1"/>
  <c r="L740" i="14" s="1"/>
  <c r="I739" i="9"/>
  <c r="L739" i="13" s="1"/>
  <c r="L739" i="14" s="1"/>
  <c r="I738" i="9"/>
  <c r="L738" i="13" s="1"/>
  <c r="L738" i="14" s="1"/>
  <c r="I737" i="9"/>
  <c r="L737" i="13" s="1"/>
  <c r="L737" i="14" s="1"/>
  <c r="I736" i="9"/>
  <c r="L736" i="13" s="1"/>
  <c r="L736" i="14" s="1"/>
  <c r="I735" i="9"/>
  <c r="L735" i="13" s="1"/>
  <c r="L735" i="14" s="1"/>
  <c r="I734" i="9"/>
  <c r="L734" i="13" s="1"/>
  <c r="L734" i="14" s="1"/>
  <c r="I733" i="9"/>
  <c r="L733" i="13" s="1"/>
  <c r="L733" i="14" s="1"/>
  <c r="I732" i="9"/>
  <c r="L732" i="13" s="1"/>
  <c r="L732" i="14" s="1"/>
  <c r="I731" i="9"/>
  <c r="L731" i="13" s="1"/>
  <c r="L731" i="14" s="1"/>
  <c r="I730" i="9"/>
  <c r="L730" i="13" s="1"/>
  <c r="L730" i="14" s="1"/>
  <c r="I729" i="9"/>
  <c r="L729" i="13" s="1"/>
  <c r="L729" i="14" s="1"/>
  <c r="I728" i="9"/>
  <c r="L728" i="13" s="1"/>
  <c r="L728" i="14" s="1"/>
  <c r="I727" i="9"/>
  <c r="L727" i="13" s="1"/>
  <c r="L727" i="14" s="1"/>
  <c r="I726" i="9"/>
  <c r="L726" i="13" s="1"/>
  <c r="L726" i="14" s="1"/>
  <c r="I725" i="9"/>
  <c r="L725" i="13" s="1"/>
  <c r="L725" i="14" s="1"/>
  <c r="I724" i="9"/>
  <c r="L724" i="13" s="1"/>
  <c r="L724" i="14" s="1"/>
  <c r="I723" i="9"/>
  <c r="L723" i="13" s="1"/>
  <c r="L723" i="14" s="1"/>
  <c r="I722" i="9"/>
  <c r="L722" i="13" s="1"/>
  <c r="L722" i="14" s="1"/>
  <c r="I721" i="9"/>
  <c r="L721" i="13" s="1"/>
  <c r="L721" i="14" s="1"/>
  <c r="I720" i="9"/>
  <c r="L720" i="13" s="1"/>
  <c r="L720" i="14" s="1"/>
  <c r="I719" i="9"/>
  <c r="L719" i="13" s="1"/>
  <c r="L719" i="14" s="1"/>
  <c r="I718" i="9"/>
  <c r="L718" i="13" s="1"/>
  <c r="L718" i="14" s="1"/>
  <c r="I717" i="9"/>
  <c r="L717" i="13" s="1"/>
  <c r="L717" i="14" s="1"/>
  <c r="I716" i="9"/>
  <c r="L716" i="13" s="1"/>
  <c r="L716" i="14" s="1"/>
  <c r="I715" i="9"/>
  <c r="L715" i="13" s="1"/>
  <c r="L715" i="14" s="1"/>
  <c r="I714" i="9"/>
  <c r="L714" i="13" s="1"/>
  <c r="L714" i="14" s="1"/>
  <c r="I713" i="9"/>
  <c r="L713" i="13" s="1"/>
  <c r="L713" i="14" s="1"/>
  <c r="I712" i="9"/>
  <c r="L712" i="13" s="1"/>
  <c r="L712" i="14" s="1"/>
  <c r="I711" i="9"/>
  <c r="L711" i="13" s="1"/>
  <c r="L711" i="14" s="1"/>
  <c r="I710" i="9"/>
  <c r="L710" i="13" s="1"/>
  <c r="L710" i="14" s="1"/>
  <c r="I709" i="9"/>
  <c r="L709" i="13" s="1"/>
  <c r="L709" i="14" s="1"/>
  <c r="I708" i="9"/>
  <c r="L708" i="13" s="1"/>
  <c r="L708" i="14" s="1"/>
  <c r="I707" i="9"/>
  <c r="L707" i="13" s="1"/>
  <c r="L707" i="14" s="1"/>
  <c r="I706" i="9"/>
  <c r="L706" i="13" s="1"/>
  <c r="L706" i="14" s="1"/>
  <c r="I705" i="9"/>
  <c r="L705" i="13" s="1"/>
  <c r="L705" i="14" s="1"/>
  <c r="I704" i="9"/>
  <c r="L704" i="13" s="1"/>
  <c r="L704" i="14" s="1"/>
  <c r="I703" i="9"/>
  <c r="L703" i="13" s="1"/>
  <c r="L703" i="14" s="1"/>
  <c r="I702" i="9"/>
  <c r="L702" i="13" s="1"/>
  <c r="L702" i="14" s="1"/>
  <c r="I701" i="9"/>
  <c r="L701" i="13" s="1"/>
  <c r="L701" i="14" s="1"/>
  <c r="I700" i="9"/>
  <c r="L700" i="13" s="1"/>
  <c r="L700" i="14" s="1"/>
  <c r="I699" i="9"/>
  <c r="L699" i="13" s="1"/>
  <c r="L699" i="14" s="1"/>
  <c r="I698" i="9"/>
  <c r="L698" i="13" s="1"/>
  <c r="L698" i="14" s="1"/>
  <c r="I697" i="9"/>
  <c r="L697" i="13" s="1"/>
  <c r="L697" i="14" s="1"/>
  <c r="I696" i="9"/>
  <c r="L696" i="13" s="1"/>
  <c r="L696" i="14" s="1"/>
  <c r="I695" i="9"/>
  <c r="L695" i="13" s="1"/>
  <c r="L695" i="14" s="1"/>
  <c r="I694" i="9"/>
  <c r="L694" i="13" s="1"/>
  <c r="L694" i="14" s="1"/>
  <c r="I693" i="9"/>
  <c r="L693" i="13" s="1"/>
  <c r="L693" i="14" s="1"/>
  <c r="I692" i="9"/>
  <c r="L692" i="13" s="1"/>
  <c r="L692" i="14" s="1"/>
  <c r="I691" i="9"/>
  <c r="L691" i="13" s="1"/>
  <c r="L691" i="14" s="1"/>
  <c r="I690" i="9"/>
  <c r="L690" i="13" s="1"/>
  <c r="L690" i="14" s="1"/>
  <c r="I689" i="9"/>
  <c r="L689" i="13" s="1"/>
  <c r="L689" i="14" s="1"/>
  <c r="I688" i="9"/>
  <c r="L688" i="13" s="1"/>
  <c r="L688" i="14" s="1"/>
  <c r="I687" i="9"/>
  <c r="L687" i="13" s="1"/>
  <c r="L687" i="14" s="1"/>
  <c r="I686" i="9"/>
  <c r="L686" i="13" s="1"/>
  <c r="L686" i="14" s="1"/>
  <c r="I685" i="9"/>
  <c r="L685" i="13" s="1"/>
  <c r="L685" i="14" s="1"/>
  <c r="I684" i="9"/>
  <c r="L684" i="13" s="1"/>
  <c r="L684" i="14" s="1"/>
  <c r="I683" i="9"/>
  <c r="L683" i="13" s="1"/>
  <c r="L683" i="14" s="1"/>
  <c r="I682" i="9"/>
  <c r="L682" i="13" s="1"/>
  <c r="L682" i="14" s="1"/>
  <c r="I681" i="9"/>
  <c r="L681" i="13" s="1"/>
  <c r="L681" i="14" s="1"/>
  <c r="I680" i="9"/>
  <c r="L680" i="13" s="1"/>
  <c r="L680" i="14" s="1"/>
  <c r="I679" i="9"/>
  <c r="L679" i="13" s="1"/>
  <c r="L679" i="14" s="1"/>
  <c r="I678" i="9"/>
  <c r="L678" i="13" s="1"/>
  <c r="L678" i="14" s="1"/>
  <c r="I677" i="9"/>
  <c r="L677" i="13" s="1"/>
  <c r="L677" i="14" s="1"/>
  <c r="I676" i="9"/>
  <c r="L676" i="13" s="1"/>
  <c r="L676" i="14" s="1"/>
  <c r="I675" i="9"/>
  <c r="L675" i="13" s="1"/>
  <c r="L675" i="14" s="1"/>
  <c r="I674" i="9"/>
  <c r="L674" i="13" s="1"/>
  <c r="L674" i="14" s="1"/>
  <c r="I673" i="9"/>
  <c r="L673" i="13" s="1"/>
  <c r="L673" i="14" s="1"/>
  <c r="I672" i="9"/>
  <c r="L672" i="13" s="1"/>
  <c r="L672" i="14" s="1"/>
  <c r="I671" i="9"/>
  <c r="L671" i="13" s="1"/>
  <c r="L671" i="14" s="1"/>
  <c r="I670" i="9"/>
  <c r="L670" i="13" s="1"/>
  <c r="L670" i="14" s="1"/>
  <c r="I669" i="9"/>
  <c r="L669" i="13" s="1"/>
  <c r="L669" i="14" s="1"/>
  <c r="I668" i="9"/>
  <c r="L668" i="13" s="1"/>
  <c r="L668" i="14" s="1"/>
  <c r="I667" i="9"/>
  <c r="L667" i="13" s="1"/>
  <c r="L667" i="14" s="1"/>
  <c r="I666" i="9"/>
  <c r="L666" i="13" s="1"/>
  <c r="L666" i="14" s="1"/>
  <c r="I665" i="9"/>
  <c r="L665" i="13" s="1"/>
  <c r="L665" i="14" s="1"/>
  <c r="I664" i="9"/>
  <c r="L664" i="13" s="1"/>
  <c r="L664" i="14" s="1"/>
  <c r="I663" i="9"/>
  <c r="L663" i="13" s="1"/>
  <c r="L663" i="14" s="1"/>
  <c r="I662" i="9"/>
  <c r="L662" i="13" s="1"/>
  <c r="L662" i="14" s="1"/>
  <c r="I661" i="9"/>
  <c r="L661" i="13" s="1"/>
  <c r="L661" i="14" s="1"/>
  <c r="I660" i="9"/>
  <c r="L660" i="13" s="1"/>
  <c r="L660" i="14" s="1"/>
  <c r="I659" i="9"/>
  <c r="L659" i="13" s="1"/>
  <c r="L659" i="14" s="1"/>
  <c r="I658" i="9"/>
  <c r="L658" i="13" s="1"/>
  <c r="L658" i="14" s="1"/>
  <c r="I657" i="9"/>
  <c r="L657" i="13" s="1"/>
  <c r="L657" i="14" s="1"/>
  <c r="I656" i="9"/>
  <c r="L656" i="13" s="1"/>
  <c r="L656" i="14" s="1"/>
  <c r="I655" i="9"/>
  <c r="L655" i="13" s="1"/>
  <c r="L655" i="14" s="1"/>
  <c r="I654" i="9"/>
  <c r="L654" i="13" s="1"/>
  <c r="L654" i="14" s="1"/>
  <c r="I653" i="9"/>
  <c r="L653" i="13" s="1"/>
  <c r="L653" i="14" s="1"/>
  <c r="I652" i="9"/>
  <c r="L652" i="13" s="1"/>
  <c r="L652" i="14" s="1"/>
  <c r="I651" i="9"/>
  <c r="L651" i="13" s="1"/>
  <c r="L651" i="14" s="1"/>
  <c r="I650" i="9"/>
  <c r="L650" i="13" s="1"/>
  <c r="L650" i="14" s="1"/>
  <c r="I649" i="9"/>
  <c r="L649" i="13" s="1"/>
  <c r="L649" i="14" s="1"/>
  <c r="I648" i="9"/>
  <c r="L648" i="13" s="1"/>
  <c r="L648" i="14" s="1"/>
  <c r="I647" i="9"/>
  <c r="L647" i="13" s="1"/>
  <c r="L647" i="14" s="1"/>
  <c r="I646" i="9"/>
  <c r="L646" i="13" s="1"/>
  <c r="L646" i="14" s="1"/>
  <c r="I645" i="9"/>
  <c r="L645" i="13" s="1"/>
  <c r="L645" i="14" s="1"/>
  <c r="I644" i="9"/>
  <c r="L644" i="13" s="1"/>
  <c r="L644" i="14" s="1"/>
  <c r="I643" i="9"/>
  <c r="L643" i="13" s="1"/>
  <c r="L643" i="14" s="1"/>
  <c r="I642" i="9"/>
  <c r="L642" i="13" s="1"/>
  <c r="L642" i="14" s="1"/>
  <c r="I641" i="9"/>
  <c r="L641" i="13" s="1"/>
  <c r="L641" i="14" s="1"/>
  <c r="I640" i="9"/>
  <c r="L640" i="13" s="1"/>
  <c r="L640" i="14" s="1"/>
  <c r="I639" i="9"/>
  <c r="L639" i="13" s="1"/>
  <c r="L639" i="14" s="1"/>
  <c r="I638" i="9"/>
  <c r="L638" i="13" s="1"/>
  <c r="L638" i="14" s="1"/>
  <c r="I637" i="9"/>
  <c r="L637" i="13" s="1"/>
  <c r="L637" i="14" s="1"/>
  <c r="I636" i="9"/>
  <c r="L636" i="13" s="1"/>
  <c r="L636" i="14" s="1"/>
  <c r="I635" i="9"/>
  <c r="L635" i="13" s="1"/>
  <c r="L635" i="14" s="1"/>
  <c r="I634" i="9"/>
  <c r="L634" i="13" s="1"/>
  <c r="L634" i="14" s="1"/>
  <c r="I633" i="9"/>
  <c r="L633" i="13" s="1"/>
  <c r="L633" i="14" s="1"/>
  <c r="I632" i="9"/>
  <c r="L632" i="13" s="1"/>
  <c r="L632" i="14" s="1"/>
  <c r="I631" i="9"/>
  <c r="L631" i="13" s="1"/>
  <c r="L631" i="14" s="1"/>
  <c r="I630" i="9"/>
  <c r="L630" i="13" s="1"/>
  <c r="L630" i="14" s="1"/>
  <c r="I629" i="9"/>
  <c r="L629" i="13" s="1"/>
  <c r="L629" i="14" s="1"/>
  <c r="I628" i="9"/>
  <c r="L628" i="13" s="1"/>
  <c r="L628" i="14" s="1"/>
  <c r="I627" i="9"/>
  <c r="L627" i="13" s="1"/>
  <c r="L627" i="14" s="1"/>
  <c r="I626" i="9"/>
  <c r="L626" i="13" s="1"/>
  <c r="L626" i="14" s="1"/>
  <c r="I625" i="9"/>
  <c r="L625" i="13" s="1"/>
  <c r="L625" i="14" s="1"/>
  <c r="I624" i="9"/>
  <c r="L624" i="13" s="1"/>
  <c r="L624" i="14" s="1"/>
  <c r="I623" i="9"/>
  <c r="L623" i="13" s="1"/>
  <c r="L623" i="14" s="1"/>
  <c r="I622" i="9"/>
  <c r="L622" i="13" s="1"/>
  <c r="L622" i="14" s="1"/>
  <c r="I621" i="9"/>
  <c r="L621" i="13" s="1"/>
  <c r="L621" i="14" s="1"/>
  <c r="I620" i="9"/>
  <c r="L620" i="13" s="1"/>
  <c r="L620" i="14" s="1"/>
  <c r="I619" i="9"/>
  <c r="L619" i="13" s="1"/>
  <c r="L619" i="14" s="1"/>
  <c r="I618" i="9"/>
  <c r="L618" i="13" s="1"/>
  <c r="L618" i="14" s="1"/>
  <c r="I617" i="9"/>
  <c r="L617" i="13" s="1"/>
  <c r="L617" i="14" s="1"/>
  <c r="I616" i="9"/>
  <c r="L616" i="13" s="1"/>
  <c r="L616" i="14" s="1"/>
  <c r="I615" i="9"/>
  <c r="L615" i="13" s="1"/>
  <c r="L615" i="14" s="1"/>
  <c r="I614" i="9"/>
  <c r="L614" i="13" s="1"/>
  <c r="L614" i="14" s="1"/>
  <c r="I613" i="9"/>
  <c r="L613" i="13" s="1"/>
  <c r="L613" i="14" s="1"/>
  <c r="I612" i="9"/>
  <c r="L612" i="13" s="1"/>
  <c r="L612" i="14" s="1"/>
  <c r="I611" i="9"/>
  <c r="L611" i="13" s="1"/>
  <c r="L611" i="14" s="1"/>
  <c r="I610" i="9"/>
  <c r="L610" i="13" s="1"/>
  <c r="L610" i="14" s="1"/>
  <c r="I609" i="9"/>
  <c r="L609" i="13" s="1"/>
  <c r="L609" i="14" s="1"/>
  <c r="I608" i="9"/>
  <c r="L608" i="13" s="1"/>
  <c r="L608" i="14" s="1"/>
  <c r="I607" i="9"/>
  <c r="L607" i="13" s="1"/>
  <c r="L607" i="14" s="1"/>
  <c r="I606" i="9"/>
  <c r="L606" i="13" s="1"/>
  <c r="L606" i="14" s="1"/>
  <c r="I605" i="9"/>
  <c r="L605" i="13" s="1"/>
  <c r="L605" i="14" s="1"/>
  <c r="I604" i="9"/>
  <c r="L604" i="13" s="1"/>
  <c r="L604" i="14" s="1"/>
  <c r="I603" i="9"/>
  <c r="L603" i="13" s="1"/>
  <c r="L603" i="14" s="1"/>
  <c r="I602" i="9"/>
  <c r="L602" i="13" s="1"/>
  <c r="L602" i="14" s="1"/>
  <c r="I601" i="9"/>
  <c r="L601" i="13" s="1"/>
  <c r="L601" i="14" s="1"/>
  <c r="I600" i="9"/>
  <c r="L600" i="13" s="1"/>
  <c r="L600" i="14" s="1"/>
  <c r="I599" i="9"/>
  <c r="L599" i="13" s="1"/>
  <c r="L599" i="14" s="1"/>
  <c r="I598" i="9"/>
  <c r="L598" i="13" s="1"/>
  <c r="L598" i="14" s="1"/>
  <c r="I597" i="9"/>
  <c r="L597" i="13" s="1"/>
  <c r="L597" i="14" s="1"/>
  <c r="I596" i="9"/>
  <c r="L596" i="13" s="1"/>
  <c r="L596" i="14" s="1"/>
  <c r="I595" i="9"/>
  <c r="L595" i="13" s="1"/>
  <c r="L595" i="14" s="1"/>
  <c r="I594" i="9"/>
  <c r="L594" i="13" s="1"/>
  <c r="L594" i="14" s="1"/>
  <c r="I593" i="9"/>
  <c r="L593" i="13" s="1"/>
  <c r="L593" i="14" s="1"/>
  <c r="I592" i="9"/>
  <c r="L592" i="13" s="1"/>
  <c r="L592" i="14" s="1"/>
  <c r="I591" i="9"/>
  <c r="L591" i="13" s="1"/>
  <c r="L591" i="14" s="1"/>
  <c r="I590" i="9"/>
  <c r="L590" i="13" s="1"/>
  <c r="L590" i="14" s="1"/>
  <c r="I589" i="9"/>
  <c r="L589" i="13" s="1"/>
  <c r="L589" i="14" s="1"/>
  <c r="I588" i="9"/>
  <c r="L588" i="13" s="1"/>
  <c r="L588" i="14" s="1"/>
  <c r="I587" i="9"/>
  <c r="L587" i="13" s="1"/>
  <c r="L587" i="14" s="1"/>
  <c r="I586" i="9"/>
  <c r="L586" i="13" s="1"/>
  <c r="L586" i="14" s="1"/>
  <c r="I585" i="9"/>
  <c r="L585" i="13" s="1"/>
  <c r="L585" i="14" s="1"/>
  <c r="I584" i="9"/>
  <c r="L584" i="13" s="1"/>
  <c r="L584" i="14" s="1"/>
  <c r="I583" i="9"/>
  <c r="L583" i="13" s="1"/>
  <c r="L583" i="14" s="1"/>
  <c r="I582" i="9"/>
  <c r="L582" i="13" s="1"/>
  <c r="L582" i="14" s="1"/>
  <c r="I581" i="9"/>
  <c r="L581" i="13" s="1"/>
  <c r="L581" i="14" s="1"/>
  <c r="I580" i="9"/>
  <c r="L580" i="13" s="1"/>
  <c r="L580" i="14" s="1"/>
  <c r="I579" i="9"/>
  <c r="L579" i="13" s="1"/>
  <c r="L579" i="14" s="1"/>
  <c r="I578" i="9"/>
  <c r="L578" i="13" s="1"/>
  <c r="L578" i="14" s="1"/>
  <c r="I577" i="9"/>
  <c r="L577" i="13" s="1"/>
  <c r="L577" i="14" s="1"/>
  <c r="I576" i="9"/>
  <c r="L576" i="13" s="1"/>
  <c r="L576" i="14" s="1"/>
  <c r="I575" i="9"/>
  <c r="L575" i="13" s="1"/>
  <c r="L575" i="14" s="1"/>
  <c r="I574" i="9"/>
  <c r="L574" i="13" s="1"/>
  <c r="L574" i="14" s="1"/>
  <c r="I573" i="9"/>
  <c r="L573" i="13" s="1"/>
  <c r="L573" i="14" s="1"/>
  <c r="I572" i="9"/>
  <c r="L572" i="13" s="1"/>
  <c r="L572" i="14" s="1"/>
  <c r="I571" i="9"/>
  <c r="L571" i="13" s="1"/>
  <c r="L571" i="14" s="1"/>
  <c r="I570" i="9"/>
  <c r="L570" i="13" s="1"/>
  <c r="L570" i="14" s="1"/>
  <c r="I569" i="9"/>
  <c r="L569" i="13" s="1"/>
  <c r="L569" i="14" s="1"/>
  <c r="I568" i="9"/>
  <c r="L568" i="13" s="1"/>
  <c r="L568" i="14" s="1"/>
  <c r="I567" i="9"/>
  <c r="L567" i="13" s="1"/>
  <c r="L567" i="14" s="1"/>
  <c r="I566" i="9"/>
  <c r="L566" i="13" s="1"/>
  <c r="L566" i="14" s="1"/>
  <c r="I565" i="9"/>
  <c r="L565" i="13" s="1"/>
  <c r="L565" i="14" s="1"/>
  <c r="I564" i="9"/>
  <c r="L564" i="13" s="1"/>
  <c r="L564" i="14" s="1"/>
  <c r="I563" i="9"/>
  <c r="L563" i="13" s="1"/>
  <c r="L563" i="14" s="1"/>
  <c r="I562" i="9"/>
  <c r="L562" i="13" s="1"/>
  <c r="L562" i="14" s="1"/>
  <c r="I561" i="9"/>
  <c r="L561" i="13" s="1"/>
  <c r="L561" i="14" s="1"/>
  <c r="I560" i="9"/>
  <c r="L560" i="13" s="1"/>
  <c r="L560" i="14" s="1"/>
  <c r="I559" i="9"/>
  <c r="L559" i="13" s="1"/>
  <c r="L559" i="14" s="1"/>
  <c r="I558" i="9"/>
  <c r="L558" i="13" s="1"/>
  <c r="L558" i="14" s="1"/>
  <c r="I557" i="9"/>
  <c r="L557" i="13" s="1"/>
  <c r="L557" i="14" s="1"/>
  <c r="I556" i="9"/>
  <c r="L556" i="13" s="1"/>
  <c r="L556" i="14" s="1"/>
  <c r="I555" i="9"/>
  <c r="L555" i="13" s="1"/>
  <c r="L555" i="14" s="1"/>
  <c r="I554" i="9"/>
  <c r="L554" i="13" s="1"/>
  <c r="L554" i="14" s="1"/>
  <c r="I553" i="9"/>
  <c r="L553" i="13" s="1"/>
  <c r="L553" i="14" s="1"/>
  <c r="I552" i="9"/>
  <c r="L552" i="13" s="1"/>
  <c r="L552" i="14" s="1"/>
  <c r="I551" i="9"/>
  <c r="L551" i="13" s="1"/>
  <c r="L551" i="14" s="1"/>
  <c r="I550" i="9"/>
  <c r="L550" i="13" s="1"/>
  <c r="L550" i="14" s="1"/>
  <c r="I549" i="9"/>
  <c r="L549" i="13" s="1"/>
  <c r="L549" i="14" s="1"/>
  <c r="I548" i="9"/>
  <c r="L548" i="13" s="1"/>
  <c r="L548" i="14" s="1"/>
  <c r="I547" i="9"/>
  <c r="L547" i="13" s="1"/>
  <c r="L547" i="14" s="1"/>
  <c r="I546" i="9"/>
  <c r="L546" i="13" s="1"/>
  <c r="L546" i="14" s="1"/>
  <c r="I545" i="9"/>
  <c r="L545" i="13" s="1"/>
  <c r="L545" i="14" s="1"/>
  <c r="I544" i="9"/>
  <c r="L544" i="13" s="1"/>
  <c r="L544" i="14" s="1"/>
  <c r="I543" i="9"/>
  <c r="L543" i="13" s="1"/>
  <c r="L543" i="14" s="1"/>
  <c r="I542" i="9"/>
  <c r="L542" i="13" s="1"/>
  <c r="L542" i="14" s="1"/>
  <c r="I541" i="9"/>
  <c r="L541" i="13" s="1"/>
  <c r="L541" i="14" s="1"/>
  <c r="I540" i="9"/>
  <c r="L540" i="13" s="1"/>
  <c r="L540" i="14" s="1"/>
  <c r="I539" i="9"/>
  <c r="L539" i="13" s="1"/>
  <c r="L539" i="14" s="1"/>
  <c r="I538" i="9"/>
  <c r="L538" i="13" s="1"/>
  <c r="L538" i="14" s="1"/>
  <c r="I537" i="9"/>
  <c r="L537" i="13" s="1"/>
  <c r="L537" i="14" s="1"/>
  <c r="I536" i="9"/>
  <c r="L536" i="13" s="1"/>
  <c r="L536" i="14" s="1"/>
  <c r="I535" i="9"/>
  <c r="L535" i="13" s="1"/>
  <c r="L535" i="14" s="1"/>
  <c r="I534" i="9"/>
  <c r="L534" i="13" s="1"/>
  <c r="L534" i="14" s="1"/>
  <c r="I533" i="9"/>
  <c r="L533" i="13" s="1"/>
  <c r="L533" i="14" s="1"/>
  <c r="I532" i="9"/>
  <c r="L532" i="13" s="1"/>
  <c r="L532" i="14" s="1"/>
  <c r="I531" i="9"/>
  <c r="L531" i="13" s="1"/>
  <c r="L531" i="14" s="1"/>
  <c r="I530" i="9"/>
  <c r="L530" i="13" s="1"/>
  <c r="L530" i="14" s="1"/>
  <c r="I529" i="9"/>
  <c r="L529" i="13" s="1"/>
  <c r="L529" i="14" s="1"/>
  <c r="I528" i="9"/>
  <c r="L528" i="13" s="1"/>
  <c r="L528" i="14" s="1"/>
  <c r="I527" i="9"/>
  <c r="L527" i="13" s="1"/>
  <c r="L527" i="14" s="1"/>
  <c r="I526" i="9"/>
  <c r="L526" i="13" s="1"/>
  <c r="L526" i="14" s="1"/>
  <c r="I525" i="9"/>
  <c r="L525" i="13" s="1"/>
  <c r="L525" i="14" s="1"/>
  <c r="I524" i="9"/>
  <c r="L524" i="13" s="1"/>
  <c r="L524" i="14" s="1"/>
  <c r="I523" i="9"/>
  <c r="L523" i="13" s="1"/>
  <c r="L523" i="14" s="1"/>
  <c r="I522" i="9"/>
  <c r="L522" i="13" s="1"/>
  <c r="L522" i="14" s="1"/>
  <c r="I521" i="9"/>
  <c r="L521" i="13" s="1"/>
  <c r="L521" i="14" s="1"/>
  <c r="I520" i="9"/>
  <c r="L520" i="13" s="1"/>
  <c r="L520" i="14" s="1"/>
  <c r="I519" i="9"/>
  <c r="L519" i="13" s="1"/>
  <c r="L519" i="14" s="1"/>
  <c r="I518" i="9"/>
  <c r="L518" i="13" s="1"/>
  <c r="L518" i="14" s="1"/>
  <c r="I517" i="9"/>
  <c r="L517" i="13" s="1"/>
  <c r="L517" i="14" s="1"/>
  <c r="I516" i="9"/>
  <c r="L516" i="13" s="1"/>
  <c r="L516" i="14" s="1"/>
  <c r="I515" i="9"/>
  <c r="L515" i="13" s="1"/>
  <c r="L515" i="14" s="1"/>
  <c r="I514" i="9"/>
  <c r="L514" i="13" s="1"/>
  <c r="L514" i="14" s="1"/>
  <c r="I513" i="9"/>
  <c r="L513" i="13" s="1"/>
  <c r="L513" i="14" s="1"/>
  <c r="I512" i="9"/>
  <c r="L512" i="13" s="1"/>
  <c r="L512" i="14" s="1"/>
  <c r="I511" i="9"/>
  <c r="L511" i="13" s="1"/>
  <c r="L511" i="14" s="1"/>
  <c r="I510" i="9"/>
  <c r="L510" i="13" s="1"/>
  <c r="L510" i="14" s="1"/>
  <c r="I509" i="9"/>
  <c r="L509" i="13" s="1"/>
  <c r="L509" i="14" s="1"/>
  <c r="I508" i="9"/>
  <c r="L508" i="13" s="1"/>
  <c r="L508" i="14" s="1"/>
  <c r="I507" i="9"/>
  <c r="L507" i="13" s="1"/>
  <c r="L507" i="14" s="1"/>
  <c r="I506" i="9"/>
  <c r="L506" i="13" s="1"/>
  <c r="L506" i="14" s="1"/>
  <c r="I505" i="9"/>
  <c r="L505" i="13" s="1"/>
  <c r="L505" i="14" s="1"/>
  <c r="I504" i="9"/>
  <c r="L504" i="13" s="1"/>
  <c r="L504" i="14" s="1"/>
  <c r="I503" i="9"/>
  <c r="L503" i="13" s="1"/>
  <c r="L503" i="14" s="1"/>
  <c r="I502" i="9"/>
  <c r="L502" i="13" s="1"/>
  <c r="L502" i="14" s="1"/>
  <c r="I501" i="9"/>
  <c r="L501" i="13" s="1"/>
  <c r="L501" i="14" s="1"/>
  <c r="I500" i="9"/>
  <c r="L500" i="13" s="1"/>
  <c r="L500" i="14" s="1"/>
  <c r="I499" i="9"/>
  <c r="L499" i="13" s="1"/>
  <c r="L499" i="14" s="1"/>
  <c r="I498" i="9"/>
  <c r="L498" i="13" s="1"/>
  <c r="L498" i="14" s="1"/>
  <c r="I497" i="9"/>
  <c r="L497" i="13" s="1"/>
  <c r="L497" i="14" s="1"/>
  <c r="I496" i="9"/>
  <c r="L496" i="13" s="1"/>
  <c r="L496" i="14" s="1"/>
  <c r="I495" i="9"/>
  <c r="L495" i="13" s="1"/>
  <c r="L495" i="14" s="1"/>
  <c r="I494" i="9"/>
  <c r="L494" i="13" s="1"/>
  <c r="L494" i="14" s="1"/>
  <c r="I493" i="9"/>
  <c r="L493" i="13" s="1"/>
  <c r="L493" i="14" s="1"/>
  <c r="I492" i="9"/>
  <c r="L492" i="13" s="1"/>
  <c r="L492" i="14" s="1"/>
  <c r="I491" i="9"/>
  <c r="L491" i="13" s="1"/>
  <c r="L491" i="14" s="1"/>
  <c r="I490" i="9"/>
  <c r="L490" i="13" s="1"/>
  <c r="L490" i="14" s="1"/>
  <c r="I489" i="9"/>
  <c r="L489" i="13" s="1"/>
  <c r="L489" i="14" s="1"/>
  <c r="I488" i="9"/>
  <c r="L488" i="13" s="1"/>
  <c r="L488" i="14" s="1"/>
  <c r="I487" i="9"/>
  <c r="L487" i="13" s="1"/>
  <c r="L487" i="14" s="1"/>
  <c r="I486" i="9"/>
  <c r="L486" i="13" s="1"/>
  <c r="L486" i="14" s="1"/>
  <c r="I485" i="9"/>
  <c r="L485" i="13" s="1"/>
  <c r="L485" i="14" s="1"/>
  <c r="I484" i="9"/>
  <c r="L484" i="13" s="1"/>
  <c r="L484" i="14" s="1"/>
  <c r="I483" i="9"/>
  <c r="L483" i="13" s="1"/>
  <c r="L483" i="14" s="1"/>
  <c r="I482" i="9"/>
  <c r="L482" i="13" s="1"/>
  <c r="L482" i="14" s="1"/>
  <c r="I481" i="9"/>
  <c r="L481" i="13" s="1"/>
  <c r="L481" i="14" s="1"/>
  <c r="I480" i="9"/>
  <c r="L480" i="13" s="1"/>
  <c r="L480" i="14" s="1"/>
  <c r="I479" i="9"/>
  <c r="L479" i="13" s="1"/>
  <c r="L479" i="14" s="1"/>
  <c r="I478" i="9"/>
  <c r="L478" i="13" s="1"/>
  <c r="L478" i="14" s="1"/>
  <c r="I477" i="9"/>
  <c r="L477" i="13" s="1"/>
  <c r="L477" i="14" s="1"/>
  <c r="I476" i="9"/>
  <c r="L476" i="13" s="1"/>
  <c r="L476" i="14" s="1"/>
  <c r="I475" i="9"/>
  <c r="L475" i="13" s="1"/>
  <c r="L475" i="14" s="1"/>
  <c r="I474" i="9"/>
  <c r="L474" i="13" s="1"/>
  <c r="L474" i="14" s="1"/>
  <c r="I473" i="9"/>
  <c r="L473" i="13" s="1"/>
  <c r="L473" i="14" s="1"/>
  <c r="I472" i="9"/>
  <c r="L472" i="13" s="1"/>
  <c r="L472" i="14" s="1"/>
  <c r="I471" i="9"/>
  <c r="L471" i="13" s="1"/>
  <c r="L471" i="14" s="1"/>
  <c r="I470" i="9"/>
  <c r="L470" i="13" s="1"/>
  <c r="L470" i="14" s="1"/>
  <c r="I469" i="9"/>
  <c r="L469" i="13" s="1"/>
  <c r="L469" i="14" s="1"/>
  <c r="I468" i="9"/>
  <c r="L468" i="13" s="1"/>
  <c r="L468" i="14" s="1"/>
  <c r="I467" i="9"/>
  <c r="L467" i="13" s="1"/>
  <c r="L467" i="14" s="1"/>
  <c r="I466" i="9"/>
  <c r="L466" i="13" s="1"/>
  <c r="L466" i="14" s="1"/>
  <c r="I465" i="9"/>
  <c r="L465" i="13" s="1"/>
  <c r="L465" i="14" s="1"/>
  <c r="I464" i="9"/>
  <c r="L464" i="13" s="1"/>
  <c r="L464" i="14" s="1"/>
  <c r="I463" i="9"/>
  <c r="L463" i="13" s="1"/>
  <c r="L463" i="14" s="1"/>
  <c r="I462" i="9"/>
  <c r="L462" i="13" s="1"/>
  <c r="L462" i="14" s="1"/>
  <c r="I461" i="9"/>
  <c r="L461" i="13" s="1"/>
  <c r="L461" i="14" s="1"/>
  <c r="I460" i="9"/>
  <c r="L460" i="13" s="1"/>
  <c r="L460" i="14" s="1"/>
  <c r="I459" i="9"/>
  <c r="L459" i="13" s="1"/>
  <c r="L459" i="14" s="1"/>
  <c r="I458" i="9"/>
  <c r="L458" i="13" s="1"/>
  <c r="L458" i="14" s="1"/>
  <c r="I457" i="9"/>
  <c r="L457" i="13" s="1"/>
  <c r="L457" i="14" s="1"/>
  <c r="I456" i="9"/>
  <c r="L456" i="13" s="1"/>
  <c r="L456" i="14" s="1"/>
  <c r="I455" i="9"/>
  <c r="L455" i="13" s="1"/>
  <c r="L455" i="14" s="1"/>
  <c r="I454" i="9"/>
  <c r="L454" i="13" s="1"/>
  <c r="L454" i="14" s="1"/>
  <c r="I453" i="9"/>
  <c r="L453" i="13" s="1"/>
  <c r="L453" i="14" s="1"/>
  <c r="I452" i="9"/>
  <c r="L452" i="13" s="1"/>
  <c r="L452" i="14" s="1"/>
  <c r="I451" i="9"/>
  <c r="L451" i="13" s="1"/>
  <c r="L451" i="14" s="1"/>
  <c r="I450" i="9"/>
  <c r="L450" i="13" s="1"/>
  <c r="L450" i="14" s="1"/>
  <c r="I449" i="9"/>
  <c r="L449" i="13" s="1"/>
  <c r="L449" i="14" s="1"/>
  <c r="I448" i="9"/>
  <c r="L448" i="13" s="1"/>
  <c r="L448" i="14" s="1"/>
  <c r="I447" i="9"/>
  <c r="L447" i="13" s="1"/>
  <c r="L447" i="14" s="1"/>
  <c r="I446" i="9"/>
  <c r="L446" i="13" s="1"/>
  <c r="L446" i="14" s="1"/>
  <c r="I445" i="9"/>
  <c r="L445" i="13" s="1"/>
  <c r="L445" i="14" s="1"/>
  <c r="I444" i="9"/>
  <c r="L444" i="13" s="1"/>
  <c r="L444" i="14" s="1"/>
  <c r="I443" i="9"/>
  <c r="L443" i="13" s="1"/>
  <c r="L443" i="14" s="1"/>
  <c r="I442" i="9"/>
  <c r="L442" i="13" s="1"/>
  <c r="L442" i="14" s="1"/>
  <c r="I441" i="9"/>
  <c r="L441" i="13" s="1"/>
  <c r="L441" i="14" s="1"/>
  <c r="I440" i="9"/>
  <c r="L440" i="13" s="1"/>
  <c r="L440" i="14" s="1"/>
  <c r="I439" i="9"/>
  <c r="L439" i="13" s="1"/>
  <c r="L439" i="14" s="1"/>
  <c r="I438" i="9"/>
  <c r="L438" i="13" s="1"/>
  <c r="L438" i="14" s="1"/>
  <c r="I437" i="9"/>
  <c r="L437" i="13" s="1"/>
  <c r="L437" i="14" s="1"/>
  <c r="I436" i="9"/>
  <c r="L436" i="13" s="1"/>
  <c r="L436" i="14" s="1"/>
  <c r="I435" i="9"/>
  <c r="L435" i="13" s="1"/>
  <c r="L435" i="14" s="1"/>
  <c r="I434" i="9"/>
  <c r="L434" i="13" s="1"/>
  <c r="L434" i="14" s="1"/>
  <c r="I433" i="9"/>
  <c r="L433" i="13" s="1"/>
  <c r="L433" i="14" s="1"/>
  <c r="I432" i="9"/>
  <c r="L432" i="13" s="1"/>
  <c r="L432" i="14" s="1"/>
  <c r="I431" i="9"/>
  <c r="L431" i="13" s="1"/>
  <c r="L431" i="14" s="1"/>
  <c r="I430" i="9"/>
  <c r="L430" i="13" s="1"/>
  <c r="L430" i="14" s="1"/>
  <c r="I429" i="9"/>
  <c r="L429" i="13" s="1"/>
  <c r="L429" i="14" s="1"/>
  <c r="I428" i="9"/>
  <c r="L428" i="13" s="1"/>
  <c r="L428" i="14" s="1"/>
  <c r="I427" i="9"/>
  <c r="L427" i="13" s="1"/>
  <c r="L427" i="14" s="1"/>
  <c r="I426" i="9"/>
  <c r="L426" i="13" s="1"/>
  <c r="L426" i="14" s="1"/>
  <c r="I425" i="9"/>
  <c r="L425" i="13" s="1"/>
  <c r="L425" i="14" s="1"/>
  <c r="I424" i="9"/>
  <c r="L424" i="13" s="1"/>
  <c r="L424" i="14" s="1"/>
  <c r="I423" i="9"/>
  <c r="L423" i="13" s="1"/>
  <c r="L423" i="14" s="1"/>
  <c r="I422" i="9"/>
  <c r="L422" i="13" s="1"/>
  <c r="L422" i="14" s="1"/>
  <c r="I421" i="9"/>
  <c r="L421" i="13" s="1"/>
  <c r="L421" i="14" s="1"/>
  <c r="I420" i="9"/>
  <c r="L420" i="13" s="1"/>
  <c r="L420" i="14" s="1"/>
  <c r="I419" i="9"/>
  <c r="L419" i="13" s="1"/>
  <c r="L419" i="14" s="1"/>
  <c r="I418" i="9"/>
  <c r="L418" i="13" s="1"/>
  <c r="L418" i="14" s="1"/>
  <c r="I417" i="9"/>
  <c r="L417" i="13" s="1"/>
  <c r="L417" i="14" s="1"/>
  <c r="I416" i="9"/>
  <c r="L416" i="13" s="1"/>
  <c r="L416" i="14" s="1"/>
  <c r="I415" i="9"/>
  <c r="L415" i="13" s="1"/>
  <c r="L415" i="14" s="1"/>
  <c r="I414" i="9"/>
  <c r="L414" i="13" s="1"/>
  <c r="L414" i="14" s="1"/>
  <c r="I413" i="9"/>
  <c r="L413" i="13" s="1"/>
  <c r="L413" i="14" s="1"/>
  <c r="I412" i="9"/>
  <c r="L412" i="13" s="1"/>
  <c r="L412" i="14" s="1"/>
  <c r="I411" i="9"/>
  <c r="L411" i="13" s="1"/>
  <c r="L411" i="14" s="1"/>
  <c r="I410" i="9"/>
  <c r="L410" i="13" s="1"/>
  <c r="L410" i="14" s="1"/>
  <c r="I409" i="9"/>
  <c r="L409" i="13" s="1"/>
  <c r="L409" i="14" s="1"/>
  <c r="I408" i="9"/>
  <c r="L408" i="13" s="1"/>
  <c r="L408" i="14" s="1"/>
  <c r="I407" i="9"/>
  <c r="L407" i="13" s="1"/>
  <c r="L407" i="14" s="1"/>
  <c r="I406" i="9"/>
  <c r="L406" i="13" s="1"/>
  <c r="L406" i="14" s="1"/>
  <c r="I405" i="9"/>
  <c r="L405" i="13" s="1"/>
  <c r="L405" i="14" s="1"/>
  <c r="I404" i="9"/>
  <c r="L404" i="13" s="1"/>
  <c r="L404" i="14" s="1"/>
  <c r="I403" i="9"/>
  <c r="L403" i="13" s="1"/>
  <c r="L403" i="14" s="1"/>
  <c r="I402" i="9"/>
  <c r="L402" i="13" s="1"/>
  <c r="L402" i="14" s="1"/>
  <c r="I401" i="9"/>
  <c r="L401" i="13" s="1"/>
  <c r="L401" i="14" s="1"/>
  <c r="I400" i="9"/>
  <c r="L400" i="13" s="1"/>
  <c r="L400" i="14" s="1"/>
  <c r="I399" i="9"/>
  <c r="L399" i="13" s="1"/>
  <c r="L399" i="14" s="1"/>
  <c r="I398" i="9"/>
  <c r="L398" i="13" s="1"/>
  <c r="L398" i="14" s="1"/>
  <c r="I397" i="9"/>
  <c r="L397" i="13" s="1"/>
  <c r="L397" i="14" s="1"/>
  <c r="I396" i="9"/>
  <c r="L396" i="13" s="1"/>
  <c r="L396" i="14" s="1"/>
  <c r="I395" i="9"/>
  <c r="L395" i="13" s="1"/>
  <c r="L395" i="14" s="1"/>
  <c r="I394" i="9"/>
  <c r="L394" i="13" s="1"/>
  <c r="L394" i="14" s="1"/>
  <c r="I393" i="9"/>
  <c r="L393" i="13" s="1"/>
  <c r="L393" i="14" s="1"/>
  <c r="I392" i="9"/>
  <c r="L392" i="13" s="1"/>
  <c r="L392" i="14" s="1"/>
  <c r="I391" i="9"/>
  <c r="L391" i="13" s="1"/>
  <c r="L391" i="14" s="1"/>
  <c r="I390" i="9"/>
  <c r="L390" i="13" s="1"/>
  <c r="L390" i="14" s="1"/>
  <c r="I389" i="9"/>
  <c r="L389" i="13" s="1"/>
  <c r="L389" i="14" s="1"/>
  <c r="I388" i="9"/>
  <c r="L388" i="13" s="1"/>
  <c r="L388" i="14" s="1"/>
  <c r="I387" i="9"/>
  <c r="L387" i="13" s="1"/>
  <c r="L387" i="14" s="1"/>
  <c r="I386" i="9"/>
  <c r="L386" i="13" s="1"/>
  <c r="L386" i="14" s="1"/>
  <c r="I385" i="9"/>
  <c r="L385" i="13" s="1"/>
  <c r="L385" i="14" s="1"/>
  <c r="I384" i="9"/>
  <c r="L384" i="13" s="1"/>
  <c r="L384" i="14" s="1"/>
  <c r="I383" i="9"/>
  <c r="L383" i="13" s="1"/>
  <c r="L383" i="14" s="1"/>
  <c r="I382" i="9"/>
  <c r="L382" i="13" s="1"/>
  <c r="L382" i="14" s="1"/>
  <c r="I381" i="9"/>
  <c r="L381" i="13" s="1"/>
  <c r="L381" i="14" s="1"/>
  <c r="I380" i="9"/>
  <c r="L380" i="13" s="1"/>
  <c r="L380" i="14" s="1"/>
  <c r="I379" i="9"/>
  <c r="L379" i="13" s="1"/>
  <c r="L379" i="14" s="1"/>
  <c r="I378" i="9"/>
  <c r="L378" i="13" s="1"/>
  <c r="L378" i="14" s="1"/>
  <c r="I377" i="9"/>
  <c r="L377" i="13" s="1"/>
  <c r="L377" i="14" s="1"/>
  <c r="I376" i="9"/>
  <c r="L376" i="13" s="1"/>
  <c r="L376" i="14" s="1"/>
  <c r="I375" i="9"/>
  <c r="L375" i="13" s="1"/>
  <c r="L375" i="14" s="1"/>
  <c r="I374" i="9"/>
  <c r="L374" i="13" s="1"/>
  <c r="L374" i="14" s="1"/>
  <c r="I373" i="9"/>
  <c r="L373" i="13" s="1"/>
  <c r="L373" i="14" s="1"/>
  <c r="I372" i="9"/>
  <c r="L372" i="13" s="1"/>
  <c r="L372" i="14" s="1"/>
  <c r="I371" i="9"/>
  <c r="L371" i="13" s="1"/>
  <c r="L371" i="14" s="1"/>
  <c r="I370" i="9"/>
  <c r="L370" i="13" s="1"/>
  <c r="L370" i="14" s="1"/>
  <c r="I369" i="9"/>
  <c r="L369" i="13" s="1"/>
  <c r="L369" i="14" s="1"/>
  <c r="I368" i="9"/>
  <c r="L368" i="13" s="1"/>
  <c r="L368" i="14" s="1"/>
  <c r="I367" i="9"/>
  <c r="L367" i="13" s="1"/>
  <c r="L367" i="14" s="1"/>
  <c r="I366" i="9"/>
  <c r="L366" i="13" s="1"/>
  <c r="L366" i="14" s="1"/>
  <c r="I365" i="9"/>
  <c r="L365" i="13" s="1"/>
  <c r="L365" i="14" s="1"/>
  <c r="I364" i="9"/>
  <c r="L364" i="13" s="1"/>
  <c r="L364" i="14" s="1"/>
  <c r="I363" i="9"/>
  <c r="L363" i="13" s="1"/>
  <c r="L363" i="14" s="1"/>
  <c r="I362" i="9"/>
  <c r="L362" i="13" s="1"/>
  <c r="L362" i="14" s="1"/>
  <c r="I361" i="9"/>
  <c r="L361" i="13" s="1"/>
  <c r="L361" i="14" s="1"/>
  <c r="I360" i="9"/>
  <c r="L360" i="13" s="1"/>
  <c r="L360" i="14" s="1"/>
  <c r="I359" i="9"/>
  <c r="L359" i="13" s="1"/>
  <c r="L359" i="14" s="1"/>
  <c r="I358" i="9"/>
  <c r="L358" i="13" s="1"/>
  <c r="L358" i="14" s="1"/>
  <c r="I357" i="9"/>
  <c r="L357" i="13" s="1"/>
  <c r="L357" i="14" s="1"/>
  <c r="I356" i="9"/>
  <c r="L356" i="13" s="1"/>
  <c r="L356" i="14" s="1"/>
  <c r="I355" i="9"/>
  <c r="L355" i="13" s="1"/>
  <c r="L355" i="14" s="1"/>
  <c r="I354" i="9"/>
  <c r="L354" i="13" s="1"/>
  <c r="L354" i="14" s="1"/>
  <c r="I353" i="9"/>
  <c r="L353" i="13" s="1"/>
  <c r="L353" i="14" s="1"/>
  <c r="I352" i="9"/>
  <c r="L352" i="13" s="1"/>
  <c r="L352" i="14" s="1"/>
  <c r="I351" i="9"/>
  <c r="L351" i="13" s="1"/>
  <c r="L351" i="14" s="1"/>
  <c r="I350" i="9"/>
  <c r="L350" i="13" s="1"/>
  <c r="L350" i="14" s="1"/>
  <c r="I349" i="9"/>
  <c r="L349" i="13" s="1"/>
  <c r="L349" i="14" s="1"/>
  <c r="I348" i="9"/>
  <c r="L348" i="13" s="1"/>
  <c r="L348" i="14" s="1"/>
  <c r="I347" i="9"/>
  <c r="L347" i="13" s="1"/>
  <c r="L347" i="14" s="1"/>
  <c r="I346" i="9"/>
  <c r="L346" i="13" s="1"/>
  <c r="L346" i="14" s="1"/>
  <c r="I345" i="9"/>
  <c r="L345" i="13" s="1"/>
  <c r="L345" i="14" s="1"/>
  <c r="I344" i="9"/>
  <c r="L344" i="13" s="1"/>
  <c r="L344" i="14" s="1"/>
  <c r="I343" i="9"/>
  <c r="L343" i="13" s="1"/>
  <c r="L343" i="14" s="1"/>
  <c r="I342" i="9"/>
  <c r="L342" i="13" s="1"/>
  <c r="L342" i="14" s="1"/>
  <c r="I341" i="9"/>
  <c r="L341" i="13" s="1"/>
  <c r="L341" i="14" s="1"/>
  <c r="I340" i="9"/>
  <c r="L340" i="13" s="1"/>
  <c r="L340" i="14" s="1"/>
  <c r="I339" i="9"/>
  <c r="L339" i="13" s="1"/>
  <c r="L339" i="14" s="1"/>
  <c r="I338" i="9"/>
  <c r="L338" i="13" s="1"/>
  <c r="L338" i="14" s="1"/>
  <c r="I337" i="9"/>
  <c r="L337" i="13" s="1"/>
  <c r="L337" i="14" s="1"/>
  <c r="I336" i="9"/>
  <c r="L336" i="13" s="1"/>
  <c r="L336" i="14" s="1"/>
  <c r="I335" i="9"/>
  <c r="L335" i="13" s="1"/>
  <c r="L335" i="14" s="1"/>
  <c r="I334" i="9"/>
  <c r="L334" i="13" s="1"/>
  <c r="L334" i="14" s="1"/>
  <c r="I333" i="9"/>
  <c r="L333" i="13" s="1"/>
  <c r="L333" i="14" s="1"/>
  <c r="I332" i="9"/>
  <c r="L332" i="13" s="1"/>
  <c r="L332" i="14" s="1"/>
  <c r="I331" i="9"/>
  <c r="L331" i="13" s="1"/>
  <c r="L331" i="14" s="1"/>
  <c r="I330" i="9"/>
  <c r="L330" i="13" s="1"/>
  <c r="L330" i="14" s="1"/>
  <c r="I329" i="9"/>
  <c r="L329" i="13" s="1"/>
  <c r="L329" i="14" s="1"/>
  <c r="I328" i="9"/>
  <c r="L328" i="13" s="1"/>
  <c r="L328" i="14" s="1"/>
  <c r="I327" i="9"/>
  <c r="L327" i="13" s="1"/>
  <c r="L327" i="14" s="1"/>
  <c r="I326" i="9"/>
  <c r="L326" i="13" s="1"/>
  <c r="L326" i="14" s="1"/>
  <c r="I325" i="9"/>
  <c r="L325" i="13" s="1"/>
  <c r="L325" i="14" s="1"/>
  <c r="I324" i="9"/>
  <c r="L324" i="13" s="1"/>
  <c r="L324" i="14" s="1"/>
  <c r="I323" i="9"/>
  <c r="L323" i="13" s="1"/>
  <c r="L323" i="14" s="1"/>
  <c r="I322" i="9"/>
  <c r="L322" i="13" s="1"/>
  <c r="L322" i="14" s="1"/>
  <c r="I321" i="9"/>
  <c r="L321" i="13" s="1"/>
  <c r="L321" i="14" s="1"/>
  <c r="I320" i="9"/>
  <c r="L320" i="13" s="1"/>
  <c r="L320" i="14" s="1"/>
  <c r="I319" i="9"/>
  <c r="L319" i="13" s="1"/>
  <c r="L319" i="14" s="1"/>
  <c r="I318" i="9"/>
  <c r="L318" i="13" s="1"/>
  <c r="L318" i="14" s="1"/>
  <c r="I317" i="9"/>
  <c r="L317" i="13" s="1"/>
  <c r="L317" i="14" s="1"/>
  <c r="I316" i="9"/>
  <c r="L316" i="13" s="1"/>
  <c r="L316" i="14" s="1"/>
  <c r="I315" i="9"/>
  <c r="L315" i="13" s="1"/>
  <c r="L315" i="14" s="1"/>
  <c r="I314" i="9"/>
  <c r="L314" i="13" s="1"/>
  <c r="L314" i="14" s="1"/>
  <c r="I313" i="9"/>
  <c r="L313" i="13" s="1"/>
  <c r="L313" i="14" s="1"/>
  <c r="I312" i="9"/>
  <c r="L312" i="13" s="1"/>
  <c r="L312" i="14" s="1"/>
  <c r="I311" i="9"/>
  <c r="L311" i="13" s="1"/>
  <c r="L311" i="14" s="1"/>
  <c r="I310" i="9"/>
  <c r="L310" i="13" s="1"/>
  <c r="L310" i="14" s="1"/>
  <c r="I309" i="9"/>
  <c r="L309" i="13" s="1"/>
  <c r="L309" i="14" s="1"/>
  <c r="I308" i="9"/>
  <c r="L308" i="13" s="1"/>
  <c r="L308" i="14" s="1"/>
  <c r="I307" i="9"/>
  <c r="L307" i="13" s="1"/>
  <c r="L307" i="14" s="1"/>
  <c r="I306" i="9"/>
  <c r="L306" i="13" s="1"/>
  <c r="L306" i="14" s="1"/>
  <c r="I305" i="9"/>
  <c r="L305" i="13" s="1"/>
  <c r="L305" i="14" s="1"/>
  <c r="I304" i="9"/>
  <c r="L304" i="13" s="1"/>
  <c r="L304" i="14" s="1"/>
  <c r="I303" i="9"/>
  <c r="L303" i="13" s="1"/>
  <c r="L303" i="14" s="1"/>
  <c r="I302" i="9"/>
  <c r="L302" i="13" s="1"/>
  <c r="L302" i="14" s="1"/>
  <c r="I301" i="9"/>
  <c r="L301" i="13" s="1"/>
  <c r="L301" i="14" s="1"/>
  <c r="I300" i="9"/>
  <c r="L300" i="13" s="1"/>
  <c r="L300" i="14" s="1"/>
  <c r="I299" i="9"/>
  <c r="L299" i="13" s="1"/>
  <c r="L299" i="14" s="1"/>
  <c r="I298" i="9"/>
  <c r="L298" i="13" s="1"/>
  <c r="L298" i="14" s="1"/>
  <c r="I297" i="9"/>
  <c r="L297" i="13" s="1"/>
  <c r="L297" i="14" s="1"/>
  <c r="I296" i="9"/>
  <c r="L296" i="13" s="1"/>
  <c r="L296" i="14" s="1"/>
  <c r="I295" i="9"/>
  <c r="L295" i="13" s="1"/>
  <c r="L295" i="14" s="1"/>
  <c r="I294" i="9"/>
  <c r="L294" i="13" s="1"/>
  <c r="L294" i="14" s="1"/>
  <c r="I293" i="9"/>
  <c r="L293" i="13" s="1"/>
  <c r="L293" i="14" s="1"/>
  <c r="I292" i="9"/>
  <c r="L292" i="13" s="1"/>
  <c r="L292" i="14" s="1"/>
  <c r="I291" i="9"/>
  <c r="L291" i="13" s="1"/>
  <c r="L291" i="14" s="1"/>
  <c r="I290" i="9"/>
  <c r="L290" i="13" s="1"/>
  <c r="L290" i="14" s="1"/>
  <c r="I289" i="9"/>
  <c r="L289" i="13" s="1"/>
  <c r="L289" i="14" s="1"/>
  <c r="I288" i="9"/>
  <c r="L288" i="13" s="1"/>
  <c r="L288" i="14" s="1"/>
  <c r="I287" i="9"/>
  <c r="L287" i="13" s="1"/>
  <c r="L287" i="14" s="1"/>
  <c r="I286" i="9"/>
  <c r="L286" i="13" s="1"/>
  <c r="L286" i="14" s="1"/>
  <c r="I285" i="9"/>
  <c r="L285" i="13" s="1"/>
  <c r="L285" i="14" s="1"/>
  <c r="I284" i="9"/>
  <c r="L284" i="13" s="1"/>
  <c r="L284" i="14" s="1"/>
  <c r="I283" i="9"/>
  <c r="L283" i="13" s="1"/>
  <c r="L283" i="14" s="1"/>
  <c r="I282" i="9"/>
  <c r="L282" i="13" s="1"/>
  <c r="L282" i="14" s="1"/>
  <c r="I281" i="9"/>
  <c r="L281" i="13" s="1"/>
  <c r="L281" i="14" s="1"/>
  <c r="I280" i="9"/>
  <c r="L280" i="13" s="1"/>
  <c r="L280" i="14" s="1"/>
  <c r="I279" i="9"/>
  <c r="L279" i="13" s="1"/>
  <c r="L279" i="14" s="1"/>
  <c r="I278" i="9"/>
  <c r="L278" i="13" s="1"/>
  <c r="L278" i="14" s="1"/>
  <c r="I277" i="9"/>
  <c r="L277" i="13" s="1"/>
  <c r="L277" i="14" s="1"/>
  <c r="I276" i="9"/>
  <c r="L276" i="13" s="1"/>
  <c r="L276" i="14" s="1"/>
  <c r="I275" i="9"/>
  <c r="L275" i="13" s="1"/>
  <c r="L275" i="14" s="1"/>
  <c r="I274" i="9"/>
  <c r="L274" i="13" s="1"/>
  <c r="L274" i="14" s="1"/>
  <c r="I273" i="9"/>
  <c r="L273" i="13" s="1"/>
  <c r="L273" i="14" s="1"/>
  <c r="I272" i="9"/>
  <c r="L272" i="13" s="1"/>
  <c r="L272" i="14" s="1"/>
  <c r="I271" i="9"/>
  <c r="L271" i="13" s="1"/>
  <c r="L271" i="14" s="1"/>
  <c r="I270" i="9"/>
  <c r="L270" i="13" s="1"/>
  <c r="L270" i="14" s="1"/>
  <c r="I269" i="9"/>
  <c r="L269" i="13" s="1"/>
  <c r="L269" i="14" s="1"/>
  <c r="I268" i="9"/>
  <c r="L268" i="13" s="1"/>
  <c r="L268" i="14" s="1"/>
  <c r="I267" i="9"/>
  <c r="L267" i="13" s="1"/>
  <c r="L267" i="14" s="1"/>
  <c r="I266" i="9"/>
  <c r="L266" i="13" s="1"/>
  <c r="L266" i="14" s="1"/>
  <c r="I265" i="9"/>
  <c r="L265" i="13" s="1"/>
  <c r="L265" i="14" s="1"/>
  <c r="I264" i="9"/>
  <c r="L264" i="13" s="1"/>
  <c r="L264" i="14" s="1"/>
  <c r="I263" i="9"/>
  <c r="L263" i="13" s="1"/>
  <c r="L263" i="14" s="1"/>
  <c r="I262" i="9"/>
  <c r="L262" i="13" s="1"/>
  <c r="L262" i="14" s="1"/>
  <c r="I261" i="9"/>
  <c r="L261" i="13" s="1"/>
  <c r="L261" i="14" s="1"/>
  <c r="I260" i="9"/>
  <c r="L260" i="13" s="1"/>
  <c r="L260" i="14" s="1"/>
  <c r="I259" i="9"/>
  <c r="L259" i="13" s="1"/>
  <c r="L259" i="14" s="1"/>
  <c r="I258" i="9"/>
  <c r="L258" i="13" s="1"/>
  <c r="L258" i="14" s="1"/>
  <c r="I257" i="9"/>
  <c r="L257" i="13" s="1"/>
  <c r="L257" i="14" s="1"/>
  <c r="I256" i="9"/>
  <c r="L256" i="13" s="1"/>
  <c r="L256" i="14" s="1"/>
  <c r="I255" i="9"/>
  <c r="L255" i="13" s="1"/>
  <c r="L255" i="14" s="1"/>
  <c r="I254" i="9"/>
  <c r="L254" i="13" s="1"/>
  <c r="L254" i="14" s="1"/>
  <c r="I253" i="9"/>
  <c r="L253" i="13" s="1"/>
  <c r="L253" i="14" s="1"/>
  <c r="I252" i="9"/>
  <c r="L252" i="13" s="1"/>
  <c r="L252" i="14" s="1"/>
  <c r="I251" i="9"/>
  <c r="L251" i="13" s="1"/>
  <c r="L251" i="14" s="1"/>
  <c r="I250" i="9"/>
  <c r="L250" i="13" s="1"/>
  <c r="L250" i="14" s="1"/>
  <c r="I249" i="9"/>
  <c r="L249" i="13" s="1"/>
  <c r="L249" i="14" s="1"/>
  <c r="I248" i="9"/>
  <c r="L248" i="13" s="1"/>
  <c r="L248" i="14" s="1"/>
  <c r="I247" i="9"/>
  <c r="L247" i="13" s="1"/>
  <c r="L247" i="14" s="1"/>
  <c r="I246" i="9"/>
  <c r="L246" i="13" s="1"/>
  <c r="L246" i="14" s="1"/>
  <c r="I245" i="9"/>
  <c r="L245" i="13" s="1"/>
  <c r="L245" i="14" s="1"/>
  <c r="I244" i="9"/>
  <c r="L244" i="13" s="1"/>
  <c r="L244" i="14" s="1"/>
  <c r="I243" i="9"/>
  <c r="L243" i="13" s="1"/>
  <c r="L243" i="14" s="1"/>
  <c r="I242" i="9"/>
  <c r="L242" i="13" s="1"/>
  <c r="L242" i="14" s="1"/>
  <c r="I241" i="9"/>
  <c r="L241" i="13" s="1"/>
  <c r="L241" i="14" s="1"/>
  <c r="I240" i="9"/>
  <c r="L240" i="13" s="1"/>
  <c r="L240" i="14" s="1"/>
  <c r="I239" i="9"/>
  <c r="L239" i="13" s="1"/>
  <c r="L239" i="14" s="1"/>
  <c r="I238" i="9"/>
  <c r="L238" i="13" s="1"/>
  <c r="L238" i="14" s="1"/>
  <c r="I237" i="9"/>
  <c r="L237" i="13" s="1"/>
  <c r="L237" i="14" s="1"/>
  <c r="I236" i="9"/>
  <c r="L236" i="13" s="1"/>
  <c r="L236" i="14" s="1"/>
  <c r="I235" i="9"/>
  <c r="L235" i="13" s="1"/>
  <c r="L235" i="14" s="1"/>
  <c r="I234" i="9"/>
  <c r="L234" i="13" s="1"/>
  <c r="L234" i="14" s="1"/>
  <c r="I233" i="9"/>
  <c r="L233" i="13" s="1"/>
  <c r="L233" i="14" s="1"/>
  <c r="I232" i="9"/>
  <c r="L232" i="13" s="1"/>
  <c r="L232" i="14" s="1"/>
  <c r="I231" i="9"/>
  <c r="L231" i="13" s="1"/>
  <c r="L231" i="14" s="1"/>
  <c r="I230" i="9"/>
  <c r="L230" i="13" s="1"/>
  <c r="L230" i="14" s="1"/>
  <c r="I229" i="9"/>
  <c r="L229" i="13" s="1"/>
  <c r="L229" i="14" s="1"/>
  <c r="I228" i="9"/>
  <c r="L228" i="13" s="1"/>
  <c r="L228" i="14" s="1"/>
  <c r="I227" i="9"/>
  <c r="L227" i="13" s="1"/>
  <c r="L227" i="14" s="1"/>
  <c r="I226" i="9"/>
  <c r="L226" i="13" s="1"/>
  <c r="L226" i="14" s="1"/>
  <c r="I225" i="9"/>
  <c r="L225" i="13" s="1"/>
  <c r="L225" i="14" s="1"/>
  <c r="I224" i="9"/>
  <c r="L224" i="13" s="1"/>
  <c r="L224" i="14" s="1"/>
  <c r="I223" i="9"/>
  <c r="L223" i="13" s="1"/>
  <c r="L223" i="14" s="1"/>
  <c r="I222" i="9"/>
  <c r="L222" i="13" s="1"/>
  <c r="L222" i="14" s="1"/>
  <c r="I221" i="9"/>
  <c r="L221" i="13" s="1"/>
  <c r="L221" i="14" s="1"/>
  <c r="I220" i="9"/>
  <c r="L220" i="13" s="1"/>
  <c r="L220" i="14" s="1"/>
  <c r="I219" i="9"/>
  <c r="L219" i="13" s="1"/>
  <c r="L219" i="14" s="1"/>
  <c r="I218" i="9"/>
  <c r="L218" i="13" s="1"/>
  <c r="L218" i="14" s="1"/>
  <c r="I217" i="9"/>
  <c r="L217" i="13" s="1"/>
  <c r="L217" i="14" s="1"/>
  <c r="I216" i="9"/>
  <c r="L216" i="13" s="1"/>
  <c r="L216" i="14" s="1"/>
  <c r="I215" i="9"/>
  <c r="L215" i="13" s="1"/>
  <c r="L215" i="14" s="1"/>
  <c r="I214" i="9"/>
  <c r="L214" i="13" s="1"/>
  <c r="L214" i="14" s="1"/>
  <c r="I213" i="9"/>
  <c r="L213" i="13" s="1"/>
  <c r="L213" i="14" s="1"/>
  <c r="I212" i="9"/>
  <c r="L212" i="13" s="1"/>
  <c r="L212" i="14" s="1"/>
  <c r="I211" i="9"/>
  <c r="L211" i="13" s="1"/>
  <c r="L211" i="14" s="1"/>
  <c r="I210" i="9"/>
  <c r="L210" i="13" s="1"/>
  <c r="L210" i="14" s="1"/>
  <c r="I209" i="9"/>
  <c r="L209" i="13" s="1"/>
  <c r="L209" i="14" s="1"/>
  <c r="I208" i="9"/>
  <c r="L208" i="13" s="1"/>
  <c r="L208" i="14" s="1"/>
  <c r="I207" i="9"/>
  <c r="L207" i="13" s="1"/>
  <c r="L207" i="14" s="1"/>
  <c r="I206" i="9"/>
  <c r="L206" i="13" s="1"/>
  <c r="L206" i="14" s="1"/>
  <c r="I205" i="9"/>
  <c r="L205" i="13" s="1"/>
  <c r="L205" i="14" s="1"/>
  <c r="I204" i="9"/>
  <c r="L204" i="13" s="1"/>
  <c r="L204" i="14" s="1"/>
  <c r="I203" i="9"/>
  <c r="L203" i="13" s="1"/>
  <c r="L203" i="14" s="1"/>
  <c r="I202" i="9"/>
  <c r="L202" i="13" s="1"/>
  <c r="L202" i="14" s="1"/>
  <c r="I201" i="9"/>
  <c r="L201" i="13" s="1"/>
  <c r="L201" i="14" s="1"/>
  <c r="I200" i="9"/>
  <c r="L200" i="13" s="1"/>
  <c r="L200" i="14" s="1"/>
  <c r="I199" i="9"/>
  <c r="L199" i="13" s="1"/>
  <c r="L199" i="14" s="1"/>
  <c r="I198" i="9"/>
  <c r="L198" i="13" s="1"/>
  <c r="L198" i="14" s="1"/>
  <c r="I197" i="9"/>
  <c r="L197" i="13" s="1"/>
  <c r="L197" i="14" s="1"/>
  <c r="I196" i="9"/>
  <c r="L196" i="13" s="1"/>
  <c r="L196" i="14" s="1"/>
  <c r="I195" i="9"/>
  <c r="L195" i="13" s="1"/>
  <c r="L195" i="14" s="1"/>
  <c r="I194" i="9"/>
  <c r="L194" i="13" s="1"/>
  <c r="L194" i="14" s="1"/>
  <c r="I193" i="9"/>
  <c r="L193" i="13" s="1"/>
  <c r="L193" i="14" s="1"/>
  <c r="I192" i="9"/>
  <c r="L192" i="13" s="1"/>
  <c r="L192" i="14" s="1"/>
  <c r="I191" i="9"/>
  <c r="L191" i="13" s="1"/>
  <c r="L191" i="14" s="1"/>
  <c r="I190" i="9"/>
  <c r="L190" i="13" s="1"/>
  <c r="L190" i="14" s="1"/>
  <c r="I189" i="9"/>
  <c r="L189" i="13" s="1"/>
  <c r="L189" i="14" s="1"/>
  <c r="I188" i="9"/>
  <c r="L188" i="13" s="1"/>
  <c r="L188" i="14" s="1"/>
  <c r="I187" i="9"/>
  <c r="L187" i="13" s="1"/>
  <c r="L187" i="14" s="1"/>
  <c r="I186" i="9"/>
  <c r="L186" i="13" s="1"/>
  <c r="L186" i="14" s="1"/>
  <c r="I185" i="9"/>
  <c r="L185" i="13" s="1"/>
  <c r="L185" i="14" s="1"/>
  <c r="I184" i="9"/>
  <c r="L184" i="13" s="1"/>
  <c r="L184" i="14" s="1"/>
  <c r="I183" i="9"/>
  <c r="L183" i="13" s="1"/>
  <c r="L183" i="14" s="1"/>
  <c r="I182" i="9"/>
  <c r="L182" i="13" s="1"/>
  <c r="L182" i="14" s="1"/>
  <c r="I181" i="9"/>
  <c r="L181" i="13" s="1"/>
  <c r="L181" i="14" s="1"/>
  <c r="I180" i="9"/>
  <c r="L180" i="13" s="1"/>
  <c r="L180" i="14" s="1"/>
  <c r="I179" i="9"/>
  <c r="L179" i="13" s="1"/>
  <c r="L179" i="14" s="1"/>
  <c r="I178" i="9"/>
  <c r="L178" i="13" s="1"/>
  <c r="L178" i="14" s="1"/>
  <c r="I177" i="9"/>
  <c r="L177" i="13" s="1"/>
  <c r="L177" i="14" s="1"/>
  <c r="I176" i="9"/>
  <c r="L176" i="13" s="1"/>
  <c r="L176" i="14" s="1"/>
  <c r="I175" i="9"/>
  <c r="L175" i="13" s="1"/>
  <c r="L175" i="14" s="1"/>
  <c r="I174" i="9"/>
  <c r="L174" i="13" s="1"/>
  <c r="L174" i="14" s="1"/>
  <c r="I173" i="9"/>
  <c r="L173" i="13" s="1"/>
  <c r="L173" i="14" s="1"/>
  <c r="I172" i="9"/>
  <c r="L172" i="13" s="1"/>
  <c r="L172" i="14" s="1"/>
  <c r="I171" i="9"/>
  <c r="L171" i="13" s="1"/>
  <c r="L171" i="14" s="1"/>
  <c r="I170" i="9"/>
  <c r="L170" i="13" s="1"/>
  <c r="L170" i="14" s="1"/>
  <c r="I169" i="9"/>
  <c r="L169" i="13" s="1"/>
  <c r="L169" i="14" s="1"/>
  <c r="I168" i="9"/>
  <c r="L168" i="13" s="1"/>
  <c r="L168" i="14" s="1"/>
  <c r="I167" i="9"/>
  <c r="L167" i="13" s="1"/>
  <c r="L167" i="14" s="1"/>
  <c r="I166" i="9"/>
  <c r="L166" i="13" s="1"/>
  <c r="L166" i="14" s="1"/>
  <c r="I165" i="9"/>
  <c r="L165" i="13" s="1"/>
  <c r="L165" i="14" s="1"/>
  <c r="I164" i="9"/>
  <c r="L164" i="13" s="1"/>
  <c r="L164" i="14" s="1"/>
  <c r="I163" i="9"/>
  <c r="L163" i="13" s="1"/>
  <c r="L163" i="14" s="1"/>
  <c r="I162" i="9"/>
  <c r="L162" i="13" s="1"/>
  <c r="L162" i="14" s="1"/>
  <c r="I161" i="9"/>
  <c r="L161" i="13" s="1"/>
  <c r="L161" i="14" s="1"/>
  <c r="I160" i="9"/>
  <c r="L160" i="13" s="1"/>
  <c r="L160" i="14" s="1"/>
  <c r="I159" i="9"/>
  <c r="L159" i="13" s="1"/>
  <c r="L159" i="14" s="1"/>
  <c r="I158" i="9"/>
  <c r="L158" i="13" s="1"/>
  <c r="L158" i="14" s="1"/>
  <c r="I157" i="9"/>
  <c r="L157" i="13" s="1"/>
  <c r="L157" i="14" s="1"/>
  <c r="I156" i="9"/>
  <c r="L156" i="13" s="1"/>
  <c r="L156" i="14" s="1"/>
  <c r="I155" i="9"/>
  <c r="L155" i="13" s="1"/>
  <c r="L155" i="14" s="1"/>
  <c r="I154" i="9"/>
  <c r="L154" i="13" s="1"/>
  <c r="L154" i="14" s="1"/>
  <c r="I153" i="9"/>
  <c r="L153" i="13" s="1"/>
  <c r="L153" i="14" s="1"/>
  <c r="I152" i="9"/>
  <c r="L152" i="13" s="1"/>
  <c r="L152" i="14" s="1"/>
  <c r="I151" i="9"/>
  <c r="L151" i="13" s="1"/>
  <c r="L151" i="14" s="1"/>
  <c r="I150" i="9"/>
  <c r="L150" i="13" s="1"/>
  <c r="L150" i="14" s="1"/>
  <c r="I149" i="9"/>
  <c r="L149" i="13" s="1"/>
  <c r="L149" i="14" s="1"/>
  <c r="I148" i="9"/>
  <c r="L148" i="13" s="1"/>
  <c r="L148" i="14" s="1"/>
  <c r="I147" i="9"/>
  <c r="L147" i="13" s="1"/>
  <c r="L147" i="14" s="1"/>
  <c r="I146" i="9"/>
  <c r="L146" i="13" s="1"/>
  <c r="L146" i="14" s="1"/>
  <c r="I145" i="9"/>
  <c r="L145" i="13" s="1"/>
  <c r="L145" i="14" s="1"/>
  <c r="I144" i="9"/>
  <c r="L144" i="13" s="1"/>
  <c r="L144" i="14" s="1"/>
  <c r="I143" i="9"/>
  <c r="L143" i="13" s="1"/>
  <c r="L143" i="14" s="1"/>
  <c r="I142" i="9"/>
  <c r="L142" i="13" s="1"/>
  <c r="L142" i="14" s="1"/>
  <c r="I141" i="9"/>
  <c r="L141" i="13" s="1"/>
  <c r="L141" i="14" s="1"/>
  <c r="I140" i="9"/>
  <c r="L140" i="13" s="1"/>
  <c r="L140" i="14" s="1"/>
  <c r="I139" i="9"/>
  <c r="L139" i="13" s="1"/>
  <c r="L139" i="14" s="1"/>
  <c r="I138" i="9"/>
  <c r="L138" i="13" s="1"/>
  <c r="L138" i="14" s="1"/>
  <c r="I137" i="9"/>
  <c r="L137" i="13" s="1"/>
  <c r="L137" i="14" s="1"/>
  <c r="I136" i="9"/>
  <c r="L136" i="13" s="1"/>
  <c r="L136" i="14" s="1"/>
  <c r="I135" i="9"/>
  <c r="L135" i="13" s="1"/>
  <c r="L135" i="14" s="1"/>
  <c r="I134" i="9"/>
  <c r="L134" i="13" s="1"/>
  <c r="L134" i="14" s="1"/>
  <c r="I133" i="9"/>
  <c r="L133" i="13" s="1"/>
  <c r="L133" i="14" s="1"/>
  <c r="I132" i="9"/>
  <c r="L132" i="13" s="1"/>
  <c r="L132" i="14" s="1"/>
  <c r="I131" i="9"/>
  <c r="L131" i="13" s="1"/>
  <c r="L131" i="14" s="1"/>
  <c r="I130" i="9"/>
  <c r="L130" i="13" s="1"/>
  <c r="L130" i="14" s="1"/>
  <c r="I129" i="9"/>
  <c r="L129" i="13" s="1"/>
  <c r="L129" i="14" s="1"/>
  <c r="I128" i="9"/>
  <c r="L128" i="13" s="1"/>
  <c r="L128" i="14" s="1"/>
  <c r="I127" i="9"/>
  <c r="L127" i="13" s="1"/>
  <c r="L127" i="14" s="1"/>
  <c r="I126" i="9"/>
  <c r="L126" i="13" s="1"/>
  <c r="L126" i="14" s="1"/>
  <c r="I125" i="9"/>
  <c r="L125" i="13" s="1"/>
  <c r="L125" i="14" s="1"/>
  <c r="I124" i="9"/>
  <c r="L124" i="13" s="1"/>
  <c r="L124" i="14" s="1"/>
  <c r="I123" i="9"/>
  <c r="L123" i="13" s="1"/>
  <c r="L123" i="14" s="1"/>
  <c r="I122" i="9"/>
  <c r="L122" i="13" s="1"/>
  <c r="L122" i="14" s="1"/>
  <c r="I121" i="9"/>
  <c r="L121" i="13" s="1"/>
  <c r="L121" i="14" s="1"/>
  <c r="I120" i="9"/>
  <c r="L120" i="13" s="1"/>
  <c r="L120" i="14" s="1"/>
  <c r="I119" i="9"/>
  <c r="L119" i="13" s="1"/>
  <c r="L119" i="14" s="1"/>
  <c r="I118" i="9"/>
  <c r="L118" i="13" s="1"/>
  <c r="L118" i="14" s="1"/>
  <c r="I117" i="9"/>
  <c r="L117" i="13" s="1"/>
  <c r="L117" i="14" s="1"/>
  <c r="I116" i="9"/>
  <c r="L116" i="13" s="1"/>
  <c r="L116" i="14" s="1"/>
  <c r="I115" i="9"/>
  <c r="L115" i="13" s="1"/>
  <c r="L115" i="14" s="1"/>
  <c r="I114" i="9"/>
  <c r="L114" i="13" s="1"/>
  <c r="L114" i="14" s="1"/>
  <c r="I113" i="9"/>
  <c r="L113" i="13" s="1"/>
  <c r="L113" i="14" s="1"/>
  <c r="I112" i="9"/>
  <c r="L112" i="13" s="1"/>
  <c r="L112" i="14" s="1"/>
  <c r="I111" i="9"/>
  <c r="L111" i="13" s="1"/>
  <c r="L111" i="14" s="1"/>
  <c r="I110" i="9"/>
  <c r="L110" i="13" s="1"/>
  <c r="L110" i="14" s="1"/>
  <c r="I109" i="9"/>
  <c r="L109" i="13" s="1"/>
  <c r="L109" i="14" s="1"/>
  <c r="I108" i="9"/>
  <c r="L108" i="13" s="1"/>
  <c r="L108" i="14" s="1"/>
  <c r="I107" i="9"/>
  <c r="L107" i="13" s="1"/>
  <c r="L107" i="14" s="1"/>
  <c r="I106" i="9"/>
  <c r="L106" i="13" s="1"/>
  <c r="L106" i="14" s="1"/>
  <c r="I105" i="9"/>
  <c r="L105" i="13" s="1"/>
  <c r="L105" i="14" s="1"/>
  <c r="I104" i="9"/>
  <c r="L104" i="13" s="1"/>
  <c r="L104" i="14" s="1"/>
  <c r="I103" i="9"/>
  <c r="L103" i="13" s="1"/>
  <c r="L103" i="14" s="1"/>
  <c r="I102" i="9"/>
  <c r="L102" i="13" s="1"/>
  <c r="L102" i="14" s="1"/>
  <c r="I101" i="9"/>
  <c r="L101" i="13" s="1"/>
  <c r="L101" i="14" s="1"/>
  <c r="I100" i="9"/>
  <c r="L100" i="13" s="1"/>
  <c r="L100" i="14" s="1"/>
  <c r="I99" i="9"/>
  <c r="L99" i="13" s="1"/>
  <c r="L99" i="14" s="1"/>
  <c r="I98" i="9"/>
  <c r="L98" i="13" s="1"/>
  <c r="L98" i="14" s="1"/>
  <c r="I97" i="9"/>
  <c r="L97" i="13" s="1"/>
  <c r="L97" i="14" s="1"/>
  <c r="I96" i="9"/>
  <c r="L96" i="13" s="1"/>
  <c r="L96" i="14" s="1"/>
  <c r="I95" i="9"/>
  <c r="L95" i="13" s="1"/>
  <c r="L95" i="14" s="1"/>
  <c r="I94" i="9"/>
  <c r="L94" i="13" s="1"/>
  <c r="L94" i="14" s="1"/>
  <c r="I93" i="9"/>
  <c r="L93" i="13" s="1"/>
  <c r="L93" i="14" s="1"/>
  <c r="I92" i="9"/>
  <c r="L92" i="13" s="1"/>
  <c r="L92" i="14" s="1"/>
  <c r="I91" i="9"/>
  <c r="L91" i="13" s="1"/>
  <c r="L91" i="14" s="1"/>
  <c r="I90" i="9"/>
  <c r="L90" i="13" s="1"/>
  <c r="L90" i="14" s="1"/>
  <c r="I89" i="9"/>
  <c r="L89" i="13" s="1"/>
  <c r="L89" i="14" s="1"/>
  <c r="I88" i="9"/>
  <c r="L88" i="13" s="1"/>
  <c r="L88" i="14" s="1"/>
  <c r="I87" i="9"/>
  <c r="L87" i="13" s="1"/>
  <c r="L87" i="14" s="1"/>
  <c r="I86" i="9"/>
  <c r="L86" i="13" s="1"/>
  <c r="L86" i="14" s="1"/>
  <c r="I85" i="9"/>
  <c r="L85" i="13" s="1"/>
  <c r="L85" i="14" s="1"/>
  <c r="I84" i="9"/>
  <c r="L84" i="13" s="1"/>
  <c r="L84" i="14" s="1"/>
  <c r="I83" i="9"/>
  <c r="L83" i="13" s="1"/>
  <c r="L83" i="14" s="1"/>
  <c r="I82" i="9"/>
  <c r="L82" i="13" s="1"/>
  <c r="L82" i="14" s="1"/>
  <c r="I81" i="9"/>
  <c r="L81" i="13" s="1"/>
  <c r="L81" i="14" s="1"/>
  <c r="I80" i="9"/>
  <c r="L80" i="13" s="1"/>
  <c r="L80" i="14" s="1"/>
  <c r="I79" i="9"/>
  <c r="L79" i="13" s="1"/>
  <c r="L79" i="14" s="1"/>
  <c r="I78" i="9"/>
  <c r="L78" i="13" s="1"/>
  <c r="L78" i="14" s="1"/>
  <c r="I77" i="9"/>
  <c r="L77" i="13" s="1"/>
  <c r="L77" i="14" s="1"/>
  <c r="I76" i="9"/>
  <c r="L76" i="13" s="1"/>
  <c r="L76" i="14" s="1"/>
  <c r="I75" i="9"/>
  <c r="L75" i="13" s="1"/>
  <c r="L75" i="14" s="1"/>
  <c r="I74" i="9"/>
  <c r="L74" i="13" s="1"/>
  <c r="L74" i="14" s="1"/>
  <c r="I73" i="9"/>
  <c r="L73" i="13" s="1"/>
  <c r="L73" i="14" s="1"/>
  <c r="I72" i="9"/>
  <c r="L72" i="13" s="1"/>
  <c r="L72" i="14" s="1"/>
  <c r="I71" i="9"/>
  <c r="L71" i="13" s="1"/>
  <c r="L71" i="14" s="1"/>
  <c r="I70" i="9"/>
  <c r="L70" i="13" s="1"/>
  <c r="L70" i="14" s="1"/>
  <c r="I69" i="9"/>
  <c r="L69" i="13" s="1"/>
  <c r="L69" i="14" s="1"/>
  <c r="I68" i="9"/>
  <c r="L68" i="13" s="1"/>
  <c r="L68" i="14" s="1"/>
  <c r="I67" i="9"/>
  <c r="L67" i="13" s="1"/>
  <c r="L67" i="14" s="1"/>
  <c r="I66" i="9"/>
  <c r="L66" i="13" s="1"/>
  <c r="L66" i="14" s="1"/>
  <c r="I65" i="9"/>
  <c r="L65" i="13" s="1"/>
  <c r="L65" i="14" s="1"/>
  <c r="I64" i="9"/>
  <c r="L64" i="13" s="1"/>
  <c r="L64" i="14" s="1"/>
  <c r="I63" i="9"/>
  <c r="L63" i="13" s="1"/>
  <c r="L63" i="14" s="1"/>
  <c r="I62" i="9"/>
  <c r="L62" i="13" s="1"/>
  <c r="L62" i="14" s="1"/>
  <c r="I61" i="9"/>
  <c r="L61" i="13" s="1"/>
  <c r="L61" i="14" s="1"/>
  <c r="I60" i="9"/>
  <c r="L60" i="13" s="1"/>
  <c r="L60" i="14" s="1"/>
  <c r="I59" i="9"/>
  <c r="L59" i="13" s="1"/>
  <c r="L59" i="14" s="1"/>
  <c r="I58" i="9"/>
  <c r="L58" i="13" s="1"/>
  <c r="L58" i="14" s="1"/>
  <c r="I57" i="9"/>
  <c r="L57" i="13" s="1"/>
  <c r="L57" i="14" s="1"/>
  <c r="I56" i="9"/>
  <c r="L56" i="13" s="1"/>
  <c r="L56" i="14" s="1"/>
  <c r="I55" i="9"/>
  <c r="L55" i="13" s="1"/>
  <c r="L55" i="14" s="1"/>
  <c r="I54" i="9"/>
  <c r="L54" i="13" s="1"/>
  <c r="L54" i="14" s="1"/>
  <c r="I53" i="9"/>
  <c r="L53" i="13" s="1"/>
  <c r="L53" i="14" s="1"/>
  <c r="I52" i="9"/>
  <c r="L52" i="13" s="1"/>
  <c r="L52" i="14" s="1"/>
  <c r="I51" i="9"/>
  <c r="L51" i="13" s="1"/>
  <c r="L51" i="14" s="1"/>
  <c r="I50" i="9"/>
  <c r="L50" i="13" s="1"/>
  <c r="L50" i="14" s="1"/>
  <c r="I49" i="9"/>
  <c r="L49" i="13" s="1"/>
  <c r="L49" i="14" s="1"/>
  <c r="I48" i="9"/>
  <c r="L48" i="13" s="1"/>
  <c r="L48" i="14" s="1"/>
  <c r="I47" i="9"/>
  <c r="L47" i="13" s="1"/>
  <c r="L47" i="14" s="1"/>
  <c r="I46" i="9"/>
  <c r="L46" i="13" s="1"/>
  <c r="L46" i="14" s="1"/>
  <c r="I45" i="9"/>
  <c r="L45" i="13" s="1"/>
  <c r="L45" i="14" s="1"/>
  <c r="I44" i="9"/>
  <c r="L44" i="13" s="1"/>
  <c r="L44" i="14" s="1"/>
  <c r="I43" i="9"/>
  <c r="L43" i="13" s="1"/>
  <c r="L43" i="14" s="1"/>
  <c r="I42" i="9"/>
  <c r="L42" i="13" s="1"/>
  <c r="L42" i="14" s="1"/>
  <c r="I41" i="9"/>
  <c r="L41" i="13" s="1"/>
  <c r="L41" i="14" s="1"/>
  <c r="I40" i="9"/>
  <c r="L40" i="13" s="1"/>
  <c r="L40" i="14" s="1"/>
  <c r="I39" i="9"/>
  <c r="L39" i="13" s="1"/>
  <c r="L39" i="14" s="1"/>
  <c r="I38" i="9"/>
  <c r="L38" i="13" s="1"/>
  <c r="L38" i="14" s="1"/>
  <c r="I37" i="9"/>
  <c r="L37" i="13" s="1"/>
  <c r="L37" i="14" s="1"/>
  <c r="I36" i="9"/>
  <c r="L36" i="13" s="1"/>
  <c r="L36" i="14" s="1"/>
  <c r="I35" i="9"/>
  <c r="L35" i="13" s="1"/>
  <c r="L35" i="14" s="1"/>
  <c r="I34" i="9"/>
  <c r="L34" i="13" s="1"/>
  <c r="L34" i="14" s="1"/>
  <c r="I33" i="9"/>
  <c r="L33" i="13" s="1"/>
  <c r="L33" i="14" s="1"/>
  <c r="I32" i="9"/>
  <c r="L32" i="13" s="1"/>
  <c r="L32" i="14" s="1"/>
  <c r="I31" i="9"/>
  <c r="L31" i="13" s="1"/>
  <c r="L31" i="14" s="1"/>
  <c r="I30" i="9"/>
  <c r="L30" i="13" s="1"/>
  <c r="L30" i="14" s="1"/>
  <c r="I29" i="9"/>
  <c r="L29" i="13" s="1"/>
  <c r="L29" i="14" s="1"/>
  <c r="I28" i="9"/>
  <c r="L28" i="13" s="1"/>
  <c r="L28" i="14" s="1"/>
  <c r="I27" i="9"/>
  <c r="L27" i="13" s="1"/>
  <c r="L27" i="14" s="1"/>
  <c r="I26" i="9"/>
  <c r="L26" i="13" s="1"/>
  <c r="L26" i="14" s="1"/>
  <c r="I25" i="9"/>
  <c r="L25" i="13" s="1"/>
  <c r="L25" i="14" s="1"/>
  <c r="I24" i="9"/>
  <c r="L24" i="13" s="1"/>
  <c r="L24" i="14" s="1"/>
  <c r="I23" i="9"/>
  <c r="L23" i="13" s="1"/>
  <c r="L23" i="14" s="1"/>
  <c r="I22" i="9"/>
  <c r="L22" i="13" s="1"/>
  <c r="L22" i="14" s="1"/>
  <c r="I21" i="9"/>
  <c r="L21" i="13" s="1"/>
  <c r="L21" i="14" s="1"/>
  <c r="I20" i="9"/>
  <c r="L20" i="13" s="1"/>
  <c r="L20" i="14" s="1"/>
  <c r="I19" i="9"/>
  <c r="L19" i="13" s="1"/>
  <c r="L19" i="14" s="1"/>
  <c r="I18" i="9"/>
  <c r="L18" i="13" s="1"/>
  <c r="L18" i="14" s="1"/>
  <c r="I17" i="9"/>
  <c r="L17" i="13" s="1"/>
  <c r="L17" i="14" s="1"/>
  <c r="I16" i="9"/>
  <c r="L16" i="13" s="1"/>
  <c r="L16" i="14" s="1"/>
  <c r="I15" i="9"/>
  <c r="L15" i="13" s="1"/>
  <c r="L15" i="14" s="1"/>
  <c r="I14" i="9"/>
  <c r="L14" i="13" s="1"/>
  <c r="L14" i="14" s="1"/>
  <c r="I13" i="9"/>
  <c r="L13" i="13" s="1"/>
  <c r="L13" i="14" s="1"/>
  <c r="I12" i="9"/>
  <c r="L12" i="13" s="1"/>
  <c r="L12" i="14" s="1"/>
  <c r="I11" i="9"/>
  <c r="L11" i="13" s="1"/>
  <c r="L11" i="14" s="1"/>
  <c r="I10" i="9"/>
  <c r="L10" i="13" s="1"/>
  <c r="L10" i="14" s="1"/>
  <c r="I9" i="9"/>
  <c r="L9" i="13" s="1"/>
  <c r="L9" i="14" s="1"/>
  <c r="I8" i="9"/>
  <c r="L8" i="13" s="1"/>
  <c r="L8" i="14" s="1"/>
  <c r="I7" i="9"/>
  <c r="L7" i="13" s="1"/>
  <c r="L7" i="14" s="1"/>
  <c r="I6" i="9"/>
  <c r="L6" i="13" s="1"/>
  <c r="L6" i="14" s="1"/>
  <c r="I5" i="9"/>
  <c r="L5" i="13" s="1"/>
  <c r="L5" i="14" s="1"/>
  <c r="I4" i="9"/>
  <c r="L4" i="13" s="1"/>
  <c r="L4" i="14" s="1"/>
  <c r="I3" i="9"/>
  <c r="L3" i="13" s="1"/>
  <c r="L3" i="14" s="1"/>
  <c r="I2" i="9"/>
  <c r="L2" i="13" s="1"/>
  <c r="L2" i="14" s="1"/>
  <c r="I1917" i="8"/>
  <c r="K1917" i="13" s="1"/>
  <c r="I1916" i="8"/>
  <c r="K1916" i="13" s="1"/>
  <c r="I1915" i="8"/>
  <c r="K1915" i="13" s="1"/>
  <c r="I1914" i="8"/>
  <c r="K1914" i="13" s="1"/>
  <c r="I1913" i="8"/>
  <c r="K1913" i="13" s="1"/>
  <c r="I1912" i="8"/>
  <c r="K1912" i="13" s="1"/>
  <c r="I1911" i="8"/>
  <c r="K1911" i="13" s="1"/>
  <c r="I1910" i="8"/>
  <c r="K1910" i="13" s="1"/>
  <c r="I1909" i="8"/>
  <c r="K1909" i="13" s="1"/>
  <c r="I1908" i="8"/>
  <c r="K1908" i="13" s="1"/>
  <c r="I1907" i="8"/>
  <c r="K1907" i="13" s="1"/>
  <c r="I1906" i="8"/>
  <c r="K1906" i="13" s="1"/>
  <c r="I1905" i="8"/>
  <c r="K1905" i="13" s="1"/>
  <c r="I1904" i="8"/>
  <c r="K1904" i="13" s="1"/>
  <c r="I1903" i="8"/>
  <c r="K1903" i="13" s="1"/>
  <c r="I1902" i="8"/>
  <c r="K1902" i="13" s="1"/>
  <c r="I1901" i="8"/>
  <c r="K1901" i="13" s="1"/>
  <c r="I1900" i="8"/>
  <c r="K1900" i="13" s="1"/>
  <c r="I1899" i="8"/>
  <c r="K1899" i="13" s="1"/>
  <c r="I1898" i="8"/>
  <c r="K1898" i="13" s="1"/>
  <c r="I1897" i="8"/>
  <c r="K1897" i="13" s="1"/>
  <c r="I1896" i="8"/>
  <c r="K1896" i="13" s="1"/>
  <c r="I1895" i="8"/>
  <c r="K1895" i="13" s="1"/>
  <c r="I1894" i="8"/>
  <c r="K1894" i="13" s="1"/>
  <c r="I1893" i="8"/>
  <c r="K1893" i="13" s="1"/>
  <c r="I1892" i="8"/>
  <c r="K1892" i="13" s="1"/>
  <c r="I1891" i="8"/>
  <c r="K1891" i="13" s="1"/>
  <c r="I1890" i="8"/>
  <c r="K1890" i="13" s="1"/>
  <c r="I1889" i="8"/>
  <c r="K1889" i="13" s="1"/>
  <c r="I1888" i="8"/>
  <c r="K1888" i="13" s="1"/>
  <c r="I1887" i="8"/>
  <c r="K1887" i="13" s="1"/>
  <c r="I1886" i="8"/>
  <c r="K1886" i="13" s="1"/>
  <c r="I1885" i="8"/>
  <c r="K1885" i="13" s="1"/>
  <c r="I1884" i="8"/>
  <c r="K1884" i="13" s="1"/>
  <c r="I1883" i="8"/>
  <c r="K1883" i="13" s="1"/>
  <c r="I1882" i="8"/>
  <c r="K1882" i="13" s="1"/>
  <c r="I1881" i="8"/>
  <c r="K1881" i="13" s="1"/>
  <c r="I1880" i="8"/>
  <c r="K1880" i="13" s="1"/>
  <c r="I1879" i="8"/>
  <c r="K1879" i="13" s="1"/>
  <c r="I1878" i="8"/>
  <c r="K1878" i="13" s="1"/>
  <c r="I1877" i="8"/>
  <c r="K1877" i="13" s="1"/>
  <c r="I1876" i="8"/>
  <c r="K1876" i="13" s="1"/>
  <c r="I1875" i="8"/>
  <c r="K1875" i="13" s="1"/>
  <c r="I1874" i="8"/>
  <c r="K1874" i="13" s="1"/>
  <c r="I1873" i="8"/>
  <c r="K1873" i="13" s="1"/>
  <c r="I1872" i="8"/>
  <c r="K1872" i="13" s="1"/>
  <c r="I1871" i="8"/>
  <c r="K1871" i="13" s="1"/>
  <c r="I1870" i="8"/>
  <c r="K1870" i="13" s="1"/>
  <c r="I1869" i="8"/>
  <c r="K1869" i="13" s="1"/>
  <c r="I1868" i="8"/>
  <c r="K1868" i="13" s="1"/>
  <c r="I1867" i="8"/>
  <c r="K1867" i="13" s="1"/>
  <c r="I1866" i="8"/>
  <c r="K1866" i="13" s="1"/>
  <c r="I1865" i="8"/>
  <c r="K1865" i="13" s="1"/>
  <c r="I1864" i="8"/>
  <c r="K1864" i="13" s="1"/>
  <c r="I1863" i="8"/>
  <c r="K1863" i="13" s="1"/>
  <c r="I1862" i="8"/>
  <c r="K1862" i="13" s="1"/>
  <c r="I1861" i="8"/>
  <c r="K1861" i="13" s="1"/>
  <c r="I1860" i="8"/>
  <c r="K1860" i="13" s="1"/>
  <c r="I1859" i="8"/>
  <c r="K1859" i="13" s="1"/>
  <c r="I1858" i="8"/>
  <c r="K1858" i="13" s="1"/>
  <c r="I1857" i="8"/>
  <c r="K1857" i="13" s="1"/>
  <c r="I1856" i="8"/>
  <c r="K1856" i="13" s="1"/>
  <c r="I1855" i="8"/>
  <c r="K1855" i="13" s="1"/>
  <c r="I1854" i="8"/>
  <c r="K1854" i="13" s="1"/>
  <c r="I1853" i="8"/>
  <c r="K1853" i="13" s="1"/>
  <c r="I1852" i="8"/>
  <c r="K1852" i="13" s="1"/>
  <c r="I1851" i="8"/>
  <c r="K1851" i="13" s="1"/>
  <c r="I1850" i="8"/>
  <c r="K1850" i="13" s="1"/>
  <c r="I1849" i="8"/>
  <c r="K1849" i="13" s="1"/>
  <c r="I1848" i="8"/>
  <c r="K1848" i="13" s="1"/>
  <c r="I1847" i="8"/>
  <c r="K1847" i="13" s="1"/>
  <c r="I1846" i="8"/>
  <c r="K1846" i="13" s="1"/>
  <c r="I1845" i="8"/>
  <c r="K1845" i="13" s="1"/>
  <c r="I1844" i="8"/>
  <c r="K1844" i="13" s="1"/>
  <c r="I1843" i="8"/>
  <c r="K1843" i="13" s="1"/>
  <c r="I1842" i="8"/>
  <c r="K1842" i="13" s="1"/>
  <c r="I1841" i="8"/>
  <c r="K1841" i="13" s="1"/>
  <c r="I1840" i="8"/>
  <c r="K1840" i="13" s="1"/>
  <c r="I1839" i="8"/>
  <c r="K1839" i="13" s="1"/>
  <c r="I1838" i="8"/>
  <c r="K1838" i="13" s="1"/>
  <c r="I1837" i="8"/>
  <c r="K1837" i="13" s="1"/>
  <c r="I1836" i="8"/>
  <c r="K1836" i="13" s="1"/>
  <c r="I1835" i="8"/>
  <c r="K1835" i="13" s="1"/>
  <c r="I1834" i="8"/>
  <c r="K1834" i="13" s="1"/>
  <c r="I1833" i="8"/>
  <c r="K1833" i="13" s="1"/>
  <c r="I1832" i="8"/>
  <c r="K1832" i="13" s="1"/>
  <c r="I1831" i="8"/>
  <c r="K1831" i="13" s="1"/>
  <c r="I1830" i="8"/>
  <c r="K1830" i="13" s="1"/>
  <c r="I1829" i="8"/>
  <c r="K1829" i="13" s="1"/>
  <c r="I1828" i="8"/>
  <c r="K1828" i="13" s="1"/>
  <c r="I1827" i="8"/>
  <c r="K1827" i="13" s="1"/>
  <c r="I1826" i="8"/>
  <c r="K1826" i="13" s="1"/>
  <c r="I1825" i="8"/>
  <c r="K1825" i="13" s="1"/>
  <c r="I1824" i="8"/>
  <c r="K1824" i="13" s="1"/>
  <c r="I1823" i="8"/>
  <c r="K1823" i="13" s="1"/>
  <c r="I1822" i="8"/>
  <c r="K1822" i="13" s="1"/>
  <c r="I1821" i="8"/>
  <c r="K1821" i="13" s="1"/>
  <c r="I1820" i="8"/>
  <c r="K1820" i="13" s="1"/>
  <c r="I1819" i="8"/>
  <c r="K1819" i="13" s="1"/>
  <c r="I1818" i="8"/>
  <c r="K1818" i="13" s="1"/>
  <c r="I1817" i="8"/>
  <c r="K1817" i="13" s="1"/>
  <c r="I1816" i="8"/>
  <c r="K1816" i="13" s="1"/>
  <c r="I1815" i="8"/>
  <c r="K1815" i="13" s="1"/>
  <c r="I1814" i="8"/>
  <c r="K1814" i="13" s="1"/>
  <c r="I1813" i="8"/>
  <c r="K1813" i="13" s="1"/>
  <c r="I1812" i="8"/>
  <c r="K1812" i="13" s="1"/>
  <c r="I1811" i="8"/>
  <c r="K1811" i="13" s="1"/>
  <c r="I1810" i="8"/>
  <c r="K1810" i="13" s="1"/>
  <c r="I1809" i="8"/>
  <c r="K1809" i="13" s="1"/>
  <c r="I1808" i="8"/>
  <c r="K1808" i="13" s="1"/>
  <c r="I1807" i="8"/>
  <c r="K1807" i="13" s="1"/>
  <c r="I1806" i="8"/>
  <c r="K1806" i="13" s="1"/>
  <c r="I1805" i="8"/>
  <c r="K1805" i="13" s="1"/>
  <c r="I1804" i="8"/>
  <c r="K1804" i="13" s="1"/>
  <c r="I1803" i="8"/>
  <c r="K1803" i="13" s="1"/>
  <c r="I1802" i="8"/>
  <c r="K1802" i="13" s="1"/>
  <c r="I1801" i="8"/>
  <c r="K1801" i="13" s="1"/>
  <c r="I1800" i="8"/>
  <c r="K1800" i="13" s="1"/>
  <c r="I1799" i="8"/>
  <c r="K1799" i="13" s="1"/>
  <c r="I1798" i="8"/>
  <c r="K1798" i="13" s="1"/>
  <c r="I1797" i="8"/>
  <c r="K1797" i="13" s="1"/>
  <c r="I1796" i="8"/>
  <c r="K1796" i="13" s="1"/>
  <c r="I1795" i="8"/>
  <c r="K1795" i="13" s="1"/>
  <c r="I1794" i="8"/>
  <c r="K1794" i="13" s="1"/>
  <c r="I1793" i="8"/>
  <c r="K1793" i="13" s="1"/>
  <c r="I1792" i="8"/>
  <c r="K1792" i="13" s="1"/>
  <c r="I1791" i="8"/>
  <c r="K1791" i="13" s="1"/>
  <c r="I1790" i="8"/>
  <c r="K1790" i="13" s="1"/>
  <c r="I1789" i="8"/>
  <c r="K1789" i="13" s="1"/>
  <c r="I1788" i="8"/>
  <c r="K1788" i="13" s="1"/>
  <c r="I1787" i="8"/>
  <c r="K1787" i="13" s="1"/>
  <c r="I1786" i="8"/>
  <c r="K1786" i="13" s="1"/>
  <c r="I1785" i="8"/>
  <c r="K1785" i="13" s="1"/>
  <c r="I1784" i="8"/>
  <c r="K1784" i="13" s="1"/>
  <c r="I1783" i="8"/>
  <c r="K1783" i="13" s="1"/>
  <c r="I1782" i="8"/>
  <c r="K1782" i="13" s="1"/>
  <c r="I1781" i="8"/>
  <c r="K1781" i="13" s="1"/>
  <c r="I1780" i="8"/>
  <c r="K1780" i="13" s="1"/>
  <c r="I1779" i="8"/>
  <c r="K1779" i="13" s="1"/>
  <c r="I1778" i="8"/>
  <c r="K1778" i="13" s="1"/>
  <c r="I1777" i="8"/>
  <c r="K1777" i="13" s="1"/>
  <c r="I1776" i="8"/>
  <c r="K1776" i="13" s="1"/>
  <c r="I1775" i="8"/>
  <c r="K1775" i="13" s="1"/>
  <c r="I1774" i="8"/>
  <c r="K1774" i="13" s="1"/>
  <c r="I1773" i="8"/>
  <c r="K1773" i="13" s="1"/>
  <c r="I1772" i="8"/>
  <c r="K1772" i="13" s="1"/>
  <c r="I1771" i="8"/>
  <c r="K1771" i="13" s="1"/>
  <c r="I1770" i="8"/>
  <c r="K1770" i="13" s="1"/>
  <c r="I1769" i="8"/>
  <c r="K1769" i="13" s="1"/>
  <c r="I1768" i="8"/>
  <c r="K1768" i="13" s="1"/>
  <c r="I1767" i="8"/>
  <c r="K1767" i="13" s="1"/>
  <c r="I1766" i="8"/>
  <c r="K1766" i="13" s="1"/>
  <c r="I1765" i="8"/>
  <c r="K1765" i="13" s="1"/>
  <c r="I1764" i="8"/>
  <c r="K1764" i="13" s="1"/>
  <c r="I1763" i="8"/>
  <c r="K1763" i="13" s="1"/>
  <c r="I1762" i="8"/>
  <c r="K1762" i="13" s="1"/>
  <c r="I1761" i="8"/>
  <c r="K1761" i="13" s="1"/>
  <c r="I1760" i="8"/>
  <c r="K1760" i="13" s="1"/>
  <c r="I1759" i="8"/>
  <c r="K1759" i="13" s="1"/>
  <c r="I1758" i="8"/>
  <c r="K1758" i="13" s="1"/>
  <c r="I1757" i="8"/>
  <c r="K1757" i="13" s="1"/>
  <c r="I1756" i="8"/>
  <c r="K1756" i="13" s="1"/>
  <c r="I1755" i="8"/>
  <c r="K1755" i="13" s="1"/>
  <c r="I1754" i="8"/>
  <c r="K1754" i="13" s="1"/>
  <c r="I1753" i="8"/>
  <c r="K1753" i="13" s="1"/>
  <c r="I1752" i="8"/>
  <c r="K1752" i="13" s="1"/>
  <c r="I1751" i="8"/>
  <c r="K1751" i="13" s="1"/>
  <c r="I1750" i="8"/>
  <c r="K1750" i="13" s="1"/>
  <c r="I1749" i="8"/>
  <c r="K1749" i="13" s="1"/>
  <c r="I1748" i="8"/>
  <c r="K1748" i="13" s="1"/>
  <c r="I1747" i="8"/>
  <c r="K1747" i="13" s="1"/>
  <c r="I1746" i="8"/>
  <c r="K1746" i="13" s="1"/>
  <c r="I1745" i="8"/>
  <c r="K1745" i="13" s="1"/>
  <c r="I1744" i="8"/>
  <c r="K1744" i="13" s="1"/>
  <c r="I1743" i="8"/>
  <c r="K1743" i="13" s="1"/>
  <c r="I1742" i="8"/>
  <c r="K1742" i="13" s="1"/>
  <c r="I1741" i="8"/>
  <c r="K1741" i="13" s="1"/>
  <c r="I1740" i="8"/>
  <c r="K1740" i="13" s="1"/>
  <c r="I1739" i="8"/>
  <c r="K1739" i="13" s="1"/>
  <c r="I1738" i="8"/>
  <c r="K1738" i="13" s="1"/>
  <c r="I1737" i="8"/>
  <c r="K1737" i="13" s="1"/>
  <c r="I1736" i="8"/>
  <c r="K1736" i="13" s="1"/>
  <c r="I1735" i="8"/>
  <c r="K1735" i="13" s="1"/>
  <c r="I1734" i="8"/>
  <c r="K1734" i="13" s="1"/>
  <c r="I1733" i="8"/>
  <c r="K1733" i="13" s="1"/>
  <c r="I1732" i="8"/>
  <c r="K1732" i="13" s="1"/>
  <c r="I1731" i="8"/>
  <c r="K1731" i="13" s="1"/>
  <c r="I1730" i="8"/>
  <c r="K1730" i="13" s="1"/>
  <c r="I1729" i="8"/>
  <c r="K1729" i="13" s="1"/>
  <c r="I1728" i="8"/>
  <c r="K1728" i="13" s="1"/>
  <c r="I1727" i="8"/>
  <c r="K1727" i="13" s="1"/>
  <c r="I1726" i="8"/>
  <c r="K1726" i="13" s="1"/>
  <c r="I1725" i="8"/>
  <c r="K1725" i="13" s="1"/>
  <c r="I1724" i="8"/>
  <c r="K1724" i="13" s="1"/>
  <c r="I1723" i="8"/>
  <c r="K1723" i="13" s="1"/>
  <c r="I1722" i="8"/>
  <c r="K1722" i="13" s="1"/>
  <c r="I1721" i="8"/>
  <c r="K1721" i="13" s="1"/>
  <c r="I1720" i="8"/>
  <c r="K1720" i="13" s="1"/>
  <c r="I1719" i="8"/>
  <c r="K1719" i="13" s="1"/>
  <c r="I1718" i="8"/>
  <c r="K1718" i="13" s="1"/>
  <c r="I1717" i="8"/>
  <c r="K1717" i="13" s="1"/>
  <c r="I1716" i="8"/>
  <c r="K1716" i="13" s="1"/>
  <c r="K1716" i="14" s="1"/>
  <c r="I1715" i="8"/>
  <c r="K1715" i="13" s="1"/>
  <c r="K1715" i="14" s="1"/>
  <c r="I1714" i="8"/>
  <c r="K1714" i="13" s="1"/>
  <c r="K1714" i="14" s="1"/>
  <c r="I1713" i="8"/>
  <c r="K1713" i="13" s="1"/>
  <c r="K1713" i="14" s="1"/>
  <c r="I1712" i="8"/>
  <c r="K1712" i="13" s="1"/>
  <c r="K1712" i="14" s="1"/>
  <c r="I1711" i="8"/>
  <c r="K1711" i="13" s="1"/>
  <c r="K1711" i="14" s="1"/>
  <c r="I1710" i="8"/>
  <c r="K1710" i="13" s="1"/>
  <c r="K1710" i="14" s="1"/>
  <c r="I1709" i="8"/>
  <c r="K1709" i="13" s="1"/>
  <c r="K1709" i="14" s="1"/>
  <c r="I1708" i="8"/>
  <c r="K1708" i="13" s="1"/>
  <c r="K1708" i="14" s="1"/>
  <c r="I1707" i="8"/>
  <c r="K1707" i="13" s="1"/>
  <c r="K1707" i="14" s="1"/>
  <c r="I1706" i="8"/>
  <c r="K1706" i="13" s="1"/>
  <c r="K1706" i="14" s="1"/>
  <c r="I1705" i="8"/>
  <c r="K1705" i="13" s="1"/>
  <c r="K1705" i="14" s="1"/>
  <c r="I1704" i="8"/>
  <c r="K1704" i="13" s="1"/>
  <c r="K1704" i="14" s="1"/>
  <c r="I1703" i="8"/>
  <c r="K1703" i="13" s="1"/>
  <c r="K1703" i="14" s="1"/>
  <c r="I1702" i="8"/>
  <c r="K1702" i="13" s="1"/>
  <c r="K1702" i="14" s="1"/>
  <c r="I1701" i="8"/>
  <c r="K1701" i="13" s="1"/>
  <c r="K1701" i="14" s="1"/>
  <c r="I1700" i="8"/>
  <c r="K1700" i="13" s="1"/>
  <c r="K1700" i="14" s="1"/>
  <c r="I1699" i="8"/>
  <c r="K1699" i="13" s="1"/>
  <c r="I1698" i="8"/>
  <c r="K1698" i="13" s="1"/>
  <c r="K1698" i="14" s="1"/>
  <c r="I1697" i="8"/>
  <c r="K1697" i="13" s="1"/>
  <c r="K1697" i="14" s="1"/>
  <c r="I1696" i="8"/>
  <c r="K1696" i="13" s="1"/>
  <c r="K1696" i="14" s="1"/>
  <c r="I1695" i="8"/>
  <c r="K1695" i="13" s="1"/>
  <c r="K1695" i="14" s="1"/>
  <c r="I1694" i="8"/>
  <c r="K1694" i="13" s="1"/>
  <c r="K1694" i="14" s="1"/>
  <c r="I1693" i="8"/>
  <c r="K1693" i="13" s="1"/>
  <c r="K1693" i="14" s="1"/>
  <c r="I1692" i="8"/>
  <c r="K1692" i="13" s="1"/>
  <c r="K1692" i="14" s="1"/>
  <c r="I1691" i="8"/>
  <c r="K1691" i="13" s="1"/>
  <c r="K1691" i="14" s="1"/>
  <c r="I1690" i="8"/>
  <c r="K1690" i="13" s="1"/>
  <c r="K1690" i="14" s="1"/>
  <c r="I1689" i="8"/>
  <c r="K1689" i="13" s="1"/>
  <c r="K1689" i="14" s="1"/>
  <c r="I1688" i="8"/>
  <c r="K1688" i="13" s="1"/>
  <c r="K1688" i="14" s="1"/>
  <c r="I1687" i="8"/>
  <c r="K1687" i="13" s="1"/>
  <c r="K1687" i="14" s="1"/>
  <c r="I1686" i="8"/>
  <c r="K1686" i="13" s="1"/>
  <c r="K1686" i="14" s="1"/>
  <c r="I1685" i="8"/>
  <c r="K1685" i="13" s="1"/>
  <c r="K1685" i="14" s="1"/>
  <c r="I1684" i="8"/>
  <c r="K1684" i="13" s="1"/>
  <c r="K1684" i="14" s="1"/>
  <c r="I1683" i="8"/>
  <c r="K1683" i="13" s="1"/>
  <c r="K1683" i="14" s="1"/>
  <c r="I1682" i="8"/>
  <c r="K1682" i="13" s="1"/>
  <c r="K1682" i="14" s="1"/>
  <c r="I1681" i="8"/>
  <c r="K1681" i="13" s="1"/>
  <c r="K1681" i="14" s="1"/>
  <c r="I1680" i="8"/>
  <c r="K1680" i="13" s="1"/>
  <c r="K1680" i="14" s="1"/>
  <c r="I1679" i="8"/>
  <c r="K1679" i="13" s="1"/>
  <c r="K1679" i="14" s="1"/>
  <c r="I1678" i="8"/>
  <c r="K1678" i="13" s="1"/>
  <c r="K1678" i="14" s="1"/>
  <c r="I1677" i="8"/>
  <c r="K1677" i="13" s="1"/>
  <c r="K1677" i="14" s="1"/>
  <c r="I1676" i="8"/>
  <c r="K1676" i="13" s="1"/>
  <c r="K1676" i="14" s="1"/>
  <c r="I1675" i="8"/>
  <c r="K1675" i="13" s="1"/>
  <c r="K1675" i="14" s="1"/>
  <c r="I1674" i="8"/>
  <c r="K1674" i="13" s="1"/>
  <c r="K1674" i="14" s="1"/>
  <c r="I1673" i="8"/>
  <c r="K1673" i="13" s="1"/>
  <c r="K1673" i="14" s="1"/>
  <c r="I1672" i="8"/>
  <c r="K1672" i="13" s="1"/>
  <c r="K1672" i="14" s="1"/>
  <c r="I1671" i="8"/>
  <c r="K1671" i="13" s="1"/>
  <c r="K1671" i="14" s="1"/>
  <c r="I1670" i="8"/>
  <c r="K1670" i="13" s="1"/>
  <c r="K1670" i="14" s="1"/>
  <c r="I1669" i="8"/>
  <c r="K1669" i="13" s="1"/>
  <c r="K1669" i="14" s="1"/>
  <c r="I1668" i="8"/>
  <c r="K1668" i="13" s="1"/>
  <c r="K1668" i="14" s="1"/>
  <c r="I1667" i="8"/>
  <c r="K1667" i="13" s="1"/>
  <c r="K1667" i="14" s="1"/>
  <c r="I1666" i="8"/>
  <c r="K1666" i="13" s="1"/>
  <c r="K1666" i="14" s="1"/>
  <c r="I1665" i="8"/>
  <c r="K1665" i="13" s="1"/>
  <c r="K1665" i="14" s="1"/>
  <c r="I1664" i="8"/>
  <c r="K1664" i="13" s="1"/>
  <c r="K1664" i="14" s="1"/>
  <c r="I1663" i="8"/>
  <c r="K1663" i="13" s="1"/>
  <c r="K1663" i="14" s="1"/>
  <c r="I1662" i="8"/>
  <c r="K1662" i="13" s="1"/>
  <c r="K1662" i="14" s="1"/>
  <c r="I1661" i="8"/>
  <c r="K1661" i="13" s="1"/>
  <c r="K1661" i="14" s="1"/>
  <c r="I1660" i="8"/>
  <c r="K1660" i="13" s="1"/>
  <c r="K1660" i="14" s="1"/>
  <c r="I1659" i="8"/>
  <c r="K1659" i="13" s="1"/>
  <c r="K1659" i="14" s="1"/>
  <c r="I1658" i="8"/>
  <c r="K1658" i="13" s="1"/>
  <c r="K1658" i="14" s="1"/>
  <c r="I1657" i="8"/>
  <c r="K1657" i="13" s="1"/>
  <c r="K1657" i="14" s="1"/>
  <c r="I1656" i="8"/>
  <c r="K1656" i="13" s="1"/>
  <c r="K1656" i="14" s="1"/>
  <c r="I1655" i="8"/>
  <c r="K1655" i="13" s="1"/>
  <c r="K1655" i="14" s="1"/>
  <c r="I1654" i="8"/>
  <c r="K1654" i="13" s="1"/>
  <c r="K1654" i="14" s="1"/>
  <c r="I1653" i="8"/>
  <c r="K1653" i="13" s="1"/>
  <c r="K1653" i="14" s="1"/>
  <c r="I1652" i="8"/>
  <c r="K1652" i="13" s="1"/>
  <c r="K1652" i="14" s="1"/>
  <c r="I1651" i="8"/>
  <c r="K1651" i="13" s="1"/>
  <c r="K1651" i="14" s="1"/>
  <c r="I1650" i="8"/>
  <c r="K1650" i="13" s="1"/>
  <c r="K1650" i="14" s="1"/>
  <c r="I1649" i="8"/>
  <c r="K1649" i="13" s="1"/>
  <c r="K1649" i="14" s="1"/>
  <c r="I1648" i="8"/>
  <c r="K1648" i="13" s="1"/>
  <c r="K1648" i="14" s="1"/>
  <c r="I1647" i="8"/>
  <c r="K1647" i="13" s="1"/>
  <c r="K1647" i="14" s="1"/>
  <c r="I1646" i="8"/>
  <c r="K1646" i="13" s="1"/>
  <c r="K1646" i="14" s="1"/>
  <c r="I1645" i="8"/>
  <c r="K1645" i="13" s="1"/>
  <c r="K1645" i="14" s="1"/>
  <c r="I1644" i="8"/>
  <c r="K1644" i="13" s="1"/>
  <c r="K1644" i="14" s="1"/>
  <c r="I1643" i="8"/>
  <c r="K1643" i="13" s="1"/>
  <c r="K1643" i="14" s="1"/>
  <c r="I1642" i="8"/>
  <c r="K1642" i="13" s="1"/>
  <c r="K1642" i="14" s="1"/>
  <c r="I1641" i="8"/>
  <c r="K1641" i="13" s="1"/>
  <c r="K1641" i="14" s="1"/>
  <c r="I1640" i="8"/>
  <c r="K1640" i="13" s="1"/>
  <c r="K1640" i="14" s="1"/>
  <c r="I1639" i="8"/>
  <c r="K1639" i="13" s="1"/>
  <c r="K1639" i="14" s="1"/>
  <c r="I1638" i="8"/>
  <c r="K1638" i="13" s="1"/>
  <c r="K1638" i="14" s="1"/>
  <c r="I1637" i="8"/>
  <c r="K1637" i="13" s="1"/>
  <c r="K1637" i="14" s="1"/>
  <c r="I1636" i="8"/>
  <c r="K1636" i="13" s="1"/>
  <c r="K1636" i="14" s="1"/>
  <c r="I1635" i="8"/>
  <c r="K1635" i="13" s="1"/>
  <c r="K1635" i="14" s="1"/>
  <c r="I1634" i="8"/>
  <c r="K1634" i="13" s="1"/>
  <c r="K1634" i="14" s="1"/>
  <c r="I1633" i="8"/>
  <c r="K1633" i="13" s="1"/>
  <c r="K1633" i="14" s="1"/>
  <c r="I1632" i="8"/>
  <c r="K1632" i="13" s="1"/>
  <c r="K1632" i="14" s="1"/>
  <c r="I1631" i="8"/>
  <c r="K1631" i="13" s="1"/>
  <c r="K1631" i="14" s="1"/>
  <c r="I1630" i="8"/>
  <c r="K1630" i="13" s="1"/>
  <c r="K1630" i="14" s="1"/>
  <c r="I1629" i="8"/>
  <c r="K1629" i="13" s="1"/>
  <c r="K1629" i="14" s="1"/>
  <c r="I1628" i="8"/>
  <c r="K1628" i="13" s="1"/>
  <c r="K1628" i="14" s="1"/>
  <c r="I1627" i="8"/>
  <c r="K1627" i="13" s="1"/>
  <c r="K1627" i="14" s="1"/>
  <c r="I1626" i="8"/>
  <c r="K1626" i="13" s="1"/>
  <c r="K1626" i="14" s="1"/>
  <c r="I1625" i="8"/>
  <c r="K1625" i="13" s="1"/>
  <c r="K1625" i="14" s="1"/>
  <c r="I1624" i="8"/>
  <c r="K1624" i="13" s="1"/>
  <c r="K1624" i="14" s="1"/>
  <c r="I1623" i="8"/>
  <c r="K1623" i="13" s="1"/>
  <c r="K1623" i="14" s="1"/>
  <c r="I1622" i="8"/>
  <c r="K1622" i="13" s="1"/>
  <c r="K1622" i="14" s="1"/>
  <c r="I1621" i="8"/>
  <c r="K1621" i="13" s="1"/>
  <c r="K1621" i="14" s="1"/>
  <c r="I1620" i="8"/>
  <c r="K1620" i="13" s="1"/>
  <c r="K1620" i="14" s="1"/>
  <c r="I1619" i="8"/>
  <c r="K1619" i="13" s="1"/>
  <c r="K1619" i="14" s="1"/>
  <c r="I1618" i="8"/>
  <c r="K1618" i="13" s="1"/>
  <c r="K1618" i="14" s="1"/>
  <c r="I1617" i="8"/>
  <c r="K1617" i="13" s="1"/>
  <c r="K1617" i="14" s="1"/>
  <c r="I1616" i="8"/>
  <c r="K1616" i="13" s="1"/>
  <c r="K1616" i="14" s="1"/>
  <c r="I1615" i="8"/>
  <c r="K1615" i="13" s="1"/>
  <c r="K1615" i="14" s="1"/>
  <c r="I1614" i="8"/>
  <c r="K1614" i="13" s="1"/>
  <c r="K1614" i="14" s="1"/>
  <c r="I1613" i="8"/>
  <c r="K1613" i="13" s="1"/>
  <c r="K1613" i="14" s="1"/>
  <c r="I1612" i="8"/>
  <c r="K1612" i="13" s="1"/>
  <c r="K1612" i="14" s="1"/>
  <c r="I1611" i="8"/>
  <c r="K1611" i="13" s="1"/>
  <c r="K1611" i="14" s="1"/>
  <c r="I1610" i="8"/>
  <c r="K1610" i="13" s="1"/>
  <c r="K1610" i="14" s="1"/>
  <c r="I1609" i="8"/>
  <c r="K1609" i="13" s="1"/>
  <c r="K1609" i="14" s="1"/>
  <c r="I1608" i="8"/>
  <c r="K1608" i="13" s="1"/>
  <c r="K1608" i="14" s="1"/>
  <c r="I1607" i="8"/>
  <c r="K1607" i="13" s="1"/>
  <c r="K1607" i="14" s="1"/>
  <c r="I1606" i="8"/>
  <c r="K1606" i="13" s="1"/>
  <c r="K1606" i="14" s="1"/>
  <c r="I1605" i="8"/>
  <c r="K1605" i="13" s="1"/>
  <c r="K1605" i="14" s="1"/>
  <c r="I1604" i="8"/>
  <c r="K1604" i="13" s="1"/>
  <c r="K1604" i="14" s="1"/>
  <c r="I1603" i="8"/>
  <c r="K1603" i="13" s="1"/>
  <c r="K1603" i="14" s="1"/>
  <c r="I1602" i="8"/>
  <c r="K1602" i="13" s="1"/>
  <c r="K1602" i="14" s="1"/>
  <c r="I1601" i="8"/>
  <c r="K1601" i="13" s="1"/>
  <c r="K1601" i="14" s="1"/>
  <c r="I1600" i="8"/>
  <c r="K1600" i="13" s="1"/>
  <c r="K1600" i="14" s="1"/>
  <c r="I1599" i="8"/>
  <c r="K1599" i="13" s="1"/>
  <c r="K1599" i="14" s="1"/>
  <c r="I1598" i="8"/>
  <c r="K1598" i="13" s="1"/>
  <c r="K1598" i="14" s="1"/>
  <c r="I1597" i="8"/>
  <c r="K1597" i="13" s="1"/>
  <c r="K1597" i="14" s="1"/>
  <c r="I1596" i="8"/>
  <c r="K1596" i="13" s="1"/>
  <c r="K1596" i="14" s="1"/>
  <c r="I1595" i="8"/>
  <c r="K1595" i="13" s="1"/>
  <c r="K1595" i="14" s="1"/>
  <c r="I1594" i="8"/>
  <c r="K1594" i="13" s="1"/>
  <c r="K1594" i="14" s="1"/>
  <c r="I1593" i="8"/>
  <c r="K1593" i="13" s="1"/>
  <c r="K1593" i="14" s="1"/>
  <c r="I1592" i="8"/>
  <c r="K1592" i="13" s="1"/>
  <c r="K1592" i="14" s="1"/>
  <c r="I1591" i="8"/>
  <c r="K1591" i="13" s="1"/>
  <c r="K1591" i="14" s="1"/>
  <c r="I1590" i="8"/>
  <c r="K1590" i="13" s="1"/>
  <c r="K1590" i="14" s="1"/>
  <c r="I1589" i="8"/>
  <c r="K1589" i="13" s="1"/>
  <c r="K1589" i="14" s="1"/>
  <c r="I1588" i="8"/>
  <c r="K1588" i="13" s="1"/>
  <c r="K1588" i="14" s="1"/>
  <c r="I1587" i="8"/>
  <c r="K1587" i="13" s="1"/>
  <c r="K1587" i="14" s="1"/>
  <c r="I1586" i="8"/>
  <c r="K1586" i="13" s="1"/>
  <c r="K1586" i="14" s="1"/>
  <c r="I1585" i="8"/>
  <c r="K1585" i="13" s="1"/>
  <c r="K1585" i="14" s="1"/>
  <c r="I1584" i="8"/>
  <c r="K1584" i="13" s="1"/>
  <c r="K1584" i="14" s="1"/>
  <c r="I1583" i="8"/>
  <c r="K1583" i="13" s="1"/>
  <c r="K1583" i="14" s="1"/>
  <c r="I1582" i="8"/>
  <c r="K1582" i="13" s="1"/>
  <c r="K1582" i="14" s="1"/>
  <c r="I1581" i="8"/>
  <c r="K1581" i="13" s="1"/>
  <c r="K1581" i="14" s="1"/>
  <c r="I1580" i="8"/>
  <c r="K1580" i="13" s="1"/>
  <c r="K1580" i="14" s="1"/>
  <c r="I1579" i="8"/>
  <c r="K1579" i="13" s="1"/>
  <c r="K1579" i="14" s="1"/>
  <c r="I1578" i="8"/>
  <c r="K1578" i="13" s="1"/>
  <c r="K1578" i="14" s="1"/>
  <c r="I1577" i="8"/>
  <c r="K1577" i="13" s="1"/>
  <c r="K1577" i="14" s="1"/>
  <c r="I1576" i="8"/>
  <c r="K1576" i="13" s="1"/>
  <c r="K1576" i="14" s="1"/>
  <c r="I1575" i="8"/>
  <c r="K1575" i="13" s="1"/>
  <c r="K1575" i="14" s="1"/>
  <c r="I1574" i="8"/>
  <c r="K1574" i="13" s="1"/>
  <c r="K1574" i="14" s="1"/>
  <c r="I1573" i="8"/>
  <c r="K1573" i="13" s="1"/>
  <c r="K1573" i="14" s="1"/>
  <c r="I1572" i="8"/>
  <c r="K1572" i="13" s="1"/>
  <c r="K1572" i="14" s="1"/>
  <c r="I1571" i="8"/>
  <c r="K1571" i="13" s="1"/>
  <c r="K1571" i="14" s="1"/>
  <c r="I1570" i="8"/>
  <c r="K1570" i="13" s="1"/>
  <c r="K1570" i="14" s="1"/>
  <c r="I1569" i="8"/>
  <c r="K1569" i="13" s="1"/>
  <c r="K1569" i="14" s="1"/>
  <c r="I1568" i="8"/>
  <c r="K1568" i="13" s="1"/>
  <c r="K1568" i="14" s="1"/>
  <c r="I1567" i="8"/>
  <c r="K1567" i="13" s="1"/>
  <c r="K1567" i="14" s="1"/>
  <c r="I1566" i="8"/>
  <c r="K1566" i="13" s="1"/>
  <c r="K1566" i="14" s="1"/>
  <c r="I1565" i="8"/>
  <c r="K1565" i="13" s="1"/>
  <c r="K1565" i="14" s="1"/>
  <c r="I1564" i="8"/>
  <c r="K1564" i="13" s="1"/>
  <c r="K1564" i="14" s="1"/>
  <c r="I1563" i="8"/>
  <c r="K1563" i="13" s="1"/>
  <c r="K1563" i="14" s="1"/>
  <c r="I1562" i="8"/>
  <c r="K1562" i="13" s="1"/>
  <c r="K1562" i="14" s="1"/>
  <c r="I1561" i="8"/>
  <c r="K1561" i="13" s="1"/>
  <c r="K1561" i="14" s="1"/>
  <c r="I1560" i="8"/>
  <c r="K1560" i="13" s="1"/>
  <c r="K1560" i="14" s="1"/>
  <c r="I1559" i="8"/>
  <c r="K1559" i="13" s="1"/>
  <c r="K1559" i="14" s="1"/>
  <c r="I1558" i="8"/>
  <c r="K1558" i="13" s="1"/>
  <c r="K1558" i="14" s="1"/>
  <c r="I1557" i="8"/>
  <c r="K1557" i="13" s="1"/>
  <c r="K1557" i="14" s="1"/>
  <c r="I1556" i="8"/>
  <c r="K1556" i="13" s="1"/>
  <c r="K1556" i="14" s="1"/>
  <c r="I1555" i="8"/>
  <c r="K1555" i="13" s="1"/>
  <c r="K1555" i="14" s="1"/>
  <c r="I1554" i="8"/>
  <c r="K1554" i="13" s="1"/>
  <c r="K1554" i="14" s="1"/>
  <c r="I1553" i="8"/>
  <c r="K1553" i="13" s="1"/>
  <c r="K1553" i="14" s="1"/>
  <c r="I1552" i="8"/>
  <c r="K1552" i="13" s="1"/>
  <c r="K1552" i="14" s="1"/>
  <c r="I1551" i="8"/>
  <c r="K1551" i="13" s="1"/>
  <c r="K1551" i="14" s="1"/>
  <c r="I1550" i="8"/>
  <c r="K1550" i="13" s="1"/>
  <c r="K1550" i="14" s="1"/>
  <c r="I1549" i="8"/>
  <c r="K1549" i="13" s="1"/>
  <c r="K1549" i="14" s="1"/>
  <c r="I1548" i="8"/>
  <c r="K1548" i="13" s="1"/>
  <c r="K1548" i="14" s="1"/>
  <c r="I1547" i="8"/>
  <c r="K1547" i="13" s="1"/>
  <c r="K1547" i="14" s="1"/>
  <c r="I1546" i="8"/>
  <c r="K1546" i="13" s="1"/>
  <c r="K1546" i="14" s="1"/>
  <c r="I1545" i="8"/>
  <c r="K1545" i="13" s="1"/>
  <c r="K1545" i="14" s="1"/>
  <c r="I1544" i="8"/>
  <c r="K1544" i="13" s="1"/>
  <c r="K1544" i="14" s="1"/>
  <c r="I1543" i="8"/>
  <c r="K1543" i="13" s="1"/>
  <c r="K1543" i="14" s="1"/>
  <c r="I1542" i="8"/>
  <c r="K1542" i="13" s="1"/>
  <c r="K1542" i="14" s="1"/>
  <c r="I1541" i="8"/>
  <c r="K1541" i="13" s="1"/>
  <c r="K1541" i="14" s="1"/>
  <c r="I1540" i="8"/>
  <c r="K1540" i="13" s="1"/>
  <c r="K1540" i="14" s="1"/>
  <c r="I1539" i="8"/>
  <c r="K1539" i="13" s="1"/>
  <c r="K1539" i="14" s="1"/>
  <c r="I1538" i="8"/>
  <c r="K1538" i="13" s="1"/>
  <c r="K1538" i="14" s="1"/>
  <c r="I1537" i="8"/>
  <c r="K1537" i="13" s="1"/>
  <c r="K1537" i="14" s="1"/>
  <c r="I1536" i="8"/>
  <c r="K1536" i="13" s="1"/>
  <c r="K1536" i="14" s="1"/>
  <c r="I1535" i="8"/>
  <c r="K1535" i="13" s="1"/>
  <c r="K1535" i="14" s="1"/>
  <c r="I1534" i="8"/>
  <c r="K1534" i="13" s="1"/>
  <c r="K1534" i="14" s="1"/>
  <c r="I1533" i="8"/>
  <c r="K1533" i="13" s="1"/>
  <c r="K1533" i="14" s="1"/>
  <c r="I1532" i="8"/>
  <c r="K1532" i="13" s="1"/>
  <c r="K1532" i="14" s="1"/>
  <c r="I1531" i="8"/>
  <c r="K1531" i="13" s="1"/>
  <c r="K1531" i="14" s="1"/>
  <c r="I1530" i="8"/>
  <c r="K1530" i="13" s="1"/>
  <c r="K1530" i="14" s="1"/>
  <c r="I1529" i="8"/>
  <c r="K1529" i="13" s="1"/>
  <c r="K1529" i="14" s="1"/>
  <c r="I1528" i="8"/>
  <c r="K1528" i="13" s="1"/>
  <c r="K1528" i="14" s="1"/>
  <c r="I1527" i="8"/>
  <c r="K1527" i="13" s="1"/>
  <c r="K1527" i="14" s="1"/>
  <c r="I1526" i="8"/>
  <c r="K1526" i="13" s="1"/>
  <c r="K1526" i="14" s="1"/>
  <c r="I1525" i="8"/>
  <c r="K1525" i="13" s="1"/>
  <c r="K1525" i="14" s="1"/>
  <c r="I1524" i="8"/>
  <c r="K1524" i="13" s="1"/>
  <c r="K1524" i="14" s="1"/>
  <c r="I1523" i="8"/>
  <c r="K1523" i="13" s="1"/>
  <c r="K1523" i="14" s="1"/>
  <c r="I1522" i="8"/>
  <c r="K1522" i="13" s="1"/>
  <c r="K1522" i="14" s="1"/>
  <c r="I1521" i="8"/>
  <c r="K1521" i="13" s="1"/>
  <c r="K1521" i="14" s="1"/>
  <c r="I1520" i="8"/>
  <c r="K1520" i="13" s="1"/>
  <c r="K1520" i="14" s="1"/>
  <c r="I1519" i="8"/>
  <c r="K1519" i="13" s="1"/>
  <c r="K1519" i="14" s="1"/>
  <c r="I1518" i="8"/>
  <c r="K1518" i="13" s="1"/>
  <c r="K1518" i="14" s="1"/>
  <c r="I1517" i="8"/>
  <c r="K1517" i="13" s="1"/>
  <c r="K1517" i="14" s="1"/>
  <c r="I1516" i="8"/>
  <c r="K1516" i="13" s="1"/>
  <c r="K1516" i="14" s="1"/>
  <c r="I1515" i="8"/>
  <c r="K1515" i="13" s="1"/>
  <c r="K1515" i="14" s="1"/>
  <c r="I1514" i="8"/>
  <c r="K1514" i="13" s="1"/>
  <c r="K1514" i="14" s="1"/>
  <c r="I1513" i="8"/>
  <c r="K1513" i="13" s="1"/>
  <c r="K1513" i="14" s="1"/>
  <c r="I1512" i="8"/>
  <c r="K1512" i="13" s="1"/>
  <c r="K1512" i="14" s="1"/>
  <c r="I1511" i="8"/>
  <c r="K1511" i="13" s="1"/>
  <c r="K1511" i="14" s="1"/>
  <c r="I1510" i="8"/>
  <c r="K1510" i="13" s="1"/>
  <c r="K1510" i="14" s="1"/>
  <c r="I1509" i="8"/>
  <c r="K1509" i="13" s="1"/>
  <c r="K1509" i="14" s="1"/>
  <c r="I1508" i="8"/>
  <c r="K1508" i="13" s="1"/>
  <c r="K1508" i="14" s="1"/>
  <c r="I1507" i="8"/>
  <c r="K1507" i="13" s="1"/>
  <c r="K1507" i="14" s="1"/>
  <c r="I1506" i="8"/>
  <c r="K1506" i="13" s="1"/>
  <c r="K1506" i="14" s="1"/>
  <c r="I1505" i="8"/>
  <c r="K1505" i="13" s="1"/>
  <c r="K1505" i="14" s="1"/>
  <c r="I1504" i="8"/>
  <c r="K1504" i="13" s="1"/>
  <c r="K1504" i="14" s="1"/>
  <c r="I1503" i="8"/>
  <c r="K1503" i="13" s="1"/>
  <c r="K1503" i="14" s="1"/>
  <c r="I1502" i="8"/>
  <c r="K1502" i="13" s="1"/>
  <c r="K1502" i="14" s="1"/>
  <c r="I1501" i="8"/>
  <c r="K1501" i="13" s="1"/>
  <c r="K1501" i="14" s="1"/>
  <c r="I1500" i="8"/>
  <c r="K1500" i="13" s="1"/>
  <c r="K1500" i="14" s="1"/>
  <c r="I1499" i="8"/>
  <c r="K1499" i="13" s="1"/>
  <c r="K1499" i="14" s="1"/>
  <c r="I1498" i="8"/>
  <c r="K1498" i="13" s="1"/>
  <c r="K1498" i="14" s="1"/>
  <c r="I1497" i="8"/>
  <c r="K1497" i="13" s="1"/>
  <c r="K1497" i="14" s="1"/>
  <c r="I1496" i="8"/>
  <c r="K1496" i="13" s="1"/>
  <c r="K1496" i="14" s="1"/>
  <c r="I1495" i="8"/>
  <c r="K1495" i="13" s="1"/>
  <c r="K1495" i="14" s="1"/>
  <c r="I1494" i="8"/>
  <c r="K1494" i="13" s="1"/>
  <c r="K1494" i="14" s="1"/>
  <c r="I1493" i="8"/>
  <c r="K1493" i="13" s="1"/>
  <c r="K1493" i="14" s="1"/>
  <c r="I1492" i="8"/>
  <c r="K1492" i="13" s="1"/>
  <c r="K1492" i="14" s="1"/>
  <c r="I1491" i="8"/>
  <c r="K1491" i="13" s="1"/>
  <c r="K1491" i="14" s="1"/>
  <c r="I1490" i="8"/>
  <c r="K1490" i="13" s="1"/>
  <c r="K1490" i="14" s="1"/>
  <c r="I1489" i="8"/>
  <c r="K1489" i="13" s="1"/>
  <c r="K1489" i="14" s="1"/>
  <c r="I1488" i="8"/>
  <c r="K1488" i="13" s="1"/>
  <c r="K1488" i="14" s="1"/>
  <c r="I1487" i="8"/>
  <c r="K1487" i="13" s="1"/>
  <c r="K1487" i="14" s="1"/>
  <c r="I1486" i="8"/>
  <c r="K1486" i="13" s="1"/>
  <c r="K1486" i="14" s="1"/>
  <c r="I1485" i="8"/>
  <c r="K1485" i="13" s="1"/>
  <c r="K1485" i="14" s="1"/>
  <c r="I1484" i="8"/>
  <c r="K1484" i="13" s="1"/>
  <c r="K1484" i="14" s="1"/>
  <c r="I1483" i="8"/>
  <c r="K1483" i="13" s="1"/>
  <c r="K1483" i="14" s="1"/>
  <c r="I1482" i="8"/>
  <c r="K1482" i="13" s="1"/>
  <c r="K1482" i="14" s="1"/>
  <c r="I1481" i="8"/>
  <c r="K1481" i="13" s="1"/>
  <c r="K1481" i="14" s="1"/>
  <c r="I1480" i="8"/>
  <c r="K1480" i="13" s="1"/>
  <c r="K1480" i="14" s="1"/>
  <c r="I1479" i="8"/>
  <c r="K1479" i="13" s="1"/>
  <c r="K1479" i="14" s="1"/>
  <c r="I1478" i="8"/>
  <c r="K1478" i="13" s="1"/>
  <c r="K1478" i="14" s="1"/>
  <c r="I1477" i="8"/>
  <c r="K1477" i="13" s="1"/>
  <c r="K1477" i="14" s="1"/>
  <c r="I1476" i="8"/>
  <c r="K1476" i="13" s="1"/>
  <c r="K1476" i="14" s="1"/>
  <c r="I1475" i="8"/>
  <c r="K1475" i="13" s="1"/>
  <c r="K1475" i="14" s="1"/>
  <c r="I1474" i="8"/>
  <c r="K1474" i="13" s="1"/>
  <c r="K1474" i="14" s="1"/>
  <c r="I1473" i="8"/>
  <c r="K1473" i="13" s="1"/>
  <c r="K1473" i="14" s="1"/>
  <c r="I1472" i="8"/>
  <c r="K1472" i="13" s="1"/>
  <c r="K1472" i="14" s="1"/>
  <c r="I1471" i="8"/>
  <c r="K1471" i="13" s="1"/>
  <c r="K1471" i="14" s="1"/>
  <c r="I1470" i="8"/>
  <c r="K1470" i="13" s="1"/>
  <c r="K1470" i="14" s="1"/>
  <c r="I1469" i="8"/>
  <c r="K1469" i="13" s="1"/>
  <c r="K1469" i="14" s="1"/>
  <c r="I1468" i="8"/>
  <c r="K1468" i="13" s="1"/>
  <c r="K1468" i="14" s="1"/>
  <c r="I1467" i="8"/>
  <c r="K1467" i="13" s="1"/>
  <c r="K1467" i="14" s="1"/>
  <c r="I1466" i="8"/>
  <c r="K1466" i="13" s="1"/>
  <c r="K1466" i="14" s="1"/>
  <c r="I1465" i="8"/>
  <c r="K1465" i="13" s="1"/>
  <c r="K1465" i="14" s="1"/>
  <c r="I1464" i="8"/>
  <c r="K1464" i="13" s="1"/>
  <c r="K1464" i="14" s="1"/>
  <c r="I1463" i="8"/>
  <c r="K1463" i="13" s="1"/>
  <c r="K1463" i="14" s="1"/>
  <c r="I1462" i="8"/>
  <c r="K1462" i="13" s="1"/>
  <c r="K1462" i="14" s="1"/>
  <c r="I1461" i="8"/>
  <c r="K1461" i="13" s="1"/>
  <c r="K1461" i="14" s="1"/>
  <c r="I1460" i="8"/>
  <c r="K1460" i="13" s="1"/>
  <c r="K1460" i="14" s="1"/>
  <c r="I1459" i="8"/>
  <c r="K1459" i="13" s="1"/>
  <c r="K1459" i="14" s="1"/>
  <c r="I1458" i="8"/>
  <c r="K1458" i="13" s="1"/>
  <c r="K1458" i="14" s="1"/>
  <c r="I1457" i="8"/>
  <c r="K1457" i="13" s="1"/>
  <c r="K1457" i="14" s="1"/>
  <c r="I1456" i="8"/>
  <c r="K1456" i="13" s="1"/>
  <c r="K1456" i="14" s="1"/>
  <c r="I1455" i="8"/>
  <c r="K1455" i="13" s="1"/>
  <c r="K1455" i="14" s="1"/>
  <c r="I1454" i="8"/>
  <c r="K1454" i="13" s="1"/>
  <c r="K1454" i="14" s="1"/>
  <c r="I1453" i="8"/>
  <c r="K1453" i="13" s="1"/>
  <c r="K1453" i="14" s="1"/>
  <c r="I1452" i="8"/>
  <c r="K1452" i="13" s="1"/>
  <c r="K1452" i="14" s="1"/>
  <c r="I1451" i="8"/>
  <c r="K1451" i="13" s="1"/>
  <c r="K1451" i="14" s="1"/>
  <c r="I1450" i="8"/>
  <c r="K1450" i="13" s="1"/>
  <c r="K1450" i="14" s="1"/>
  <c r="I1449" i="8"/>
  <c r="K1449" i="13" s="1"/>
  <c r="K1449" i="14" s="1"/>
  <c r="I1448" i="8"/>
  <c r="K1448" i="13" s="1"/>
  <c r="K1448" i="14" s="1"/>
  <c r="I1447" i="8"/>
  <c r="K1447" i="13" s="1"/>
  <c r="K1447" i="14" s="1"/>
  <c r="I1446" i="8"/>
  <c r="K1446" i="13" s="1"/>
  <c r="K1446" i="14" s="1"/>
  <c r="I1445" i="8"/>
  <c r="K1445" i="13" s="1"/>
  <c r="K1445" i="14" s="1"/>
  <c r="I1444" i="8"/>
  <c r="K1444" i="13" s="1"/>
  <c r="K1444" i="14" s="1"/>
  <c r="I1443" i="8"/>
  <c r="K1443" i="13" s="1"/>
  <c r="K1443" i="14" s="1"/>
  <c r="I1442" i="8"/>
  <c r="K1442" i="13" s="1"/>
  <c r="K1442" i="14" s="1"/>
  <c r="I1441" i="8"/>
  <c r="K1441" i="13" s="1"/>
  <c r="K1441" i="14" s="1"/>
  <c r="I1440" i="8"/>
  <c r="K1440" i="13" s="1"/>
  <c r="K1440" i="14" s="1"/>
  <c r="I1439" i="8"/>
  <c r="K1439" i="13" s="1"/>
  <c r="K1439" i="14" s="1"/>
  <c r="I1438" i="8"/>
  <c r="K1438" i="13" s="1"/>
  <c r="K1438" i="14" s="1"/>
  <c r="I1437" i="8"/>
  <c r="K1437" i="13" s="1"/>
  <c r="K1437" i="14" s="1"/>
  <c r="I1436" i="8"/>
  <c r="K1436" i="13" s="1"/>
  <c r="K1436" i="14" s="1"/>
  <c r="I1435" i="8"/>
  <c r="K1435" i="13" s="1"/>
  <c r="K1435" i="14" s="1"/>
  <c r="I1434" i="8"/>
  <c r="K1434" i="13" s="1"/>
  <c r="K1434" i="14" s="1"/>
  <c r="I1433" i="8"/>
  <c r="K1433" i="13" s="1"/>
  <c r="K1433" i="14" s="1"/>
  <c r="I1432" i="8"/>
  <c r="K1432" i="13" s="1"/>
  <c r="K1432" i="14" s="1"/>
  <c r="I1431" i="8"/>
  <c r="K1431" i="13" s="1"/>
  <c r="K1431" i="14" s="1"/>
  <c r="I1430" i="8"/>
  <c r="K1430" i="13" s="1"/>
  <c r="K1430" i="14" s="1"/>
  <c r="I1429" i="8"/>
  <c r="K1429" i="13" s="1"/>
  <c r="K1429" i="14" s="1"/>
  <c r="I1428" i="8"/>
  <c r="K1428" i="13" s="1"/>
  <c r="K1428" i="14" s="1"/>
  <c r="I1427" i="8"/>
  <c r="K1427" i="13" s="1"/>
  <c r="K1427" i="14" s="1"/>
  <c r="I1426" i="8"/>
  <c r="K1426" i="13" s="1"/>
  <c r="K1426" i="14" s="1"/>
  <c r="I1425" i="8"/>
  <c r="K1425" i="13" s="1"/>
  <c r="K1425" i="14" s="1"/>
  <c r="I1424" i="8"/>
  <c r="K1424" i="13" s="1"/>
  <c r="K1424" i="14" s="1"/>
  <c r="I1423" i="8"/>
  <c r="K1423" i="13" s="1"/>
  <c r="K1423" i="14" s="1"/>
  <c r="I1422" i="8"/>
  <c r="K1422" i="13" s="1"/>
  <c r="K1422" i="14" s="1"/>
  <c r="I1421" i="8"/>
  <c r="K1421" i="13" s="1"/>
  <c r="K1421" i="14" s="1"/>
  <c r="I1420" i="8"/>
  <c r="K1420" i="13" s="1"/>
  <c r="K1420" i="14" s="1"/>
  <c r="I1419" i="8"/>
  <c r="K1419" i="13" s="1"/>
  <c r="K1419" i="14" s="1"/>
  <c r="I1418" i="8"/>
  <c r="K1418" i="13" s="1"/>
  <c r="K1418" i="14" s="1"/>
  <c r="I1417" i="8"/>
  <c r="K1417" i="13" s="1"/>
  <c r="K1417" i="14" s="1"/>
  <c r="I1416" i="8"/>
  <c r="K1416" i="13" s="1"/>
  <c r="K1416" i="14" s="1"/>
  <c r="I1415" i="8"/>
  <c r="K1415" i="13" s="1"/>
  <c r="K1415" i="14" s="1"/>
  <c r="I1414" i="8"/>
  <c r="K1414" i="13" s="1"/>
  <c r="K1414" i="14" s="1"/>
  <c r="I1413" i="8"/>
  <c r="K1413" i="13" s="1"/>
  <c r="K1413" i="14" s="1"/>
  <c r="I1412" i="8"/>
  <c r="K1412" i="13" s="1"/>
  <c r="K1412" i="14" s="1"/>
  <c r="I1411" i="8"/>
  <c r="K1411" i="13" s="1"/>
  <c r="K1411" i="14" s="1"/>
  <c r="I1410" i="8"/>
  <c r="K1410" i="13" s="1"/>
  <c r="K1410" i="14" s="1"/>
  <c r="I1409" i="8"/>
  <c r="K1409" i="13" s="1"/>
  <c r="K1409" i="14" s="1"/>
  <c r="I1408" i="8"/>
  <c r="K1408" i="13" s="1"/>
  <c r="K1408" i="14" s="1"/>
  <c r="I1407" i="8"/>
  <c r="K1407" i="13" s="1"/>
  <c r="K1407" i="14" s="1"/>
  <c r="I1406" i="8"/>
  <c r="K1406" i="13" s="1"/>
  <c r="K1406" i="14" s="1"/>
  <c r="I1405" i="8"/>
  <c r="K1405" i="13" s="1"/>
  <c r="K1405" i="14" s="1"/>
  <c r="I1404" i="8"/>
  <c r="K1404" i="13" s="1"/>
  <c r="K1404" i="14" s="1"/>
  <c r="I1403" i="8"/>
  <c r="K1403" i="13" s="1"/>
  <c r="K1403" i="14" s="1"/>
  <c r="I1402" i="8"/>
  <c r="K1402" i="13" s="1"/>
  <c r="K1402" i="14" s="1"/>
  <c r="I1401" i="8"/>
  <c r="K1401" i="13" s="1"/>
  <c r="K1401" i="14" s="1"/>
  <c r="I1400" i="8"/>
  <c r="K1400" i="13" s="1"/>
  <c r="K1400" i="14" s="1"/>
  <c r="I1399" i="8"/>
  <c r="K1399" i="13" s="1"/>
  <c r="K1399" i="14" s="1"/>
  <c r="I1398" i="8"/>
  <c r="K1398" i="13" s="1"/>
  <c r="K1398" i="14" s="1"/>
  <c r="I1397" i="8"/>
  <c r="K1397" i="13" s="1"/>
  <c r="K1397" i="14" s="1"/>
  <c r="I1396" i="8"/>
  <c r="K1396" i="13" s="1"/>
  <c r="K1396" i="14" s="1"/>
  <c r="I1395" i="8"/>
  <c r="K1395" i="13" s="1"/>
  <c r="K1395" i="14" s="1"/>
  <c r="I1394" i="8"/>
  <c r="K1394" i="13" s="1"/>
  <c r="K1394" i="14" s="1"/>
  <c r="I1393" i="8"/>
  <c r="K1393" i="13" s="1"/>
  <c r="K1393" i="14" s="1"/>
  <c r="I1392" i="8"/>
  <c r="K1392" i="13" s="1"/>
  <c r="K1392" i="14" s="1"/>
  <c r="I1391" i="8"/>
  <c r="K1391" i="13" s="1"/>
  <c r="K1391" i="14" s="1"/>
  <c r="I1390" i="8"/>
  <c r="K1390" i="13" s="1"/>
  <c r="K1390" i="14" s="1"/>
  <c r="I1389" i="8"/>
  <c r="K1389" i="13" s="1"/>
  <c r="K1389" i="14" s="1"/>
  <c r="I1388" i="8"/>
  <c r="K1388" i="13" s="1"/>
  <c r="K1388" i="14" s="1"/>
  <c r="I1387" i="8"/>
  <c r="K1387" i="13" s="1"/>
  <c r="K1387" i="14" s="1"/>
  <c r="I1386" i="8"/>
  <c r="K1386" i="13" s="1"/>
  <c r="K1386" i="14" s="1"/>
  <c r="I1385" i="8"/>
  <c r="K1385" i="13" s="1"/>
  <c r="K1385" i="14" s="1"/>
  <c r="I1384" i="8"/>
  <c r="K1384" i="13" s="1"/>
  <c r="K1384" i="14" s="1"/>
  <c r="I1383" i="8"/>
  <c r="K1383" i="13" s="1"/>
  <c r="K1383" i="14" s="1"/>
  <c r="I1382" i="8"/>
  <c r="K1382" i="13" s="1"/>
  <c r="K1382" i="14" s="1"/>
  <c r="I1381" i="8"/>
  <c r="K1381" i="13" s="1"/>
  <c r="K1381" i="14" s="1"/>
  <c r="I1380" i="8"/>
  <c r="K1380" i="13" s="1"/>
  <c r="K1380" i="14" s="1"/>
  <c r="I1379" i="8"/>
  <c r="K1379" i="13" s="1"/>
  <c r="K1379" i="14" s="1"/>
  <c r="I1378" i="8"/>
  <c r="K1378" i="13" s="1"/>
  <c r="K1378" i="14" s="1"/>
  <c r="I1377" i="8"/>
  <c r="K1377" i="13" s="1"/>
  <c r="K1377" i="14" s="1"/>
  <c r="I1376" i="8"/>
  <c r="K1376" i="13" s="1"/>
  <c r="K1376" i="14" s="1"/>
  <c r="I1375" i="8"/>
  <c r="K1375" i="13" s="1"/>
  <c r="K1375" i="14" s="1"/>
  <c r="I1374" i="8"/>
  <c r="K1374" i="13" s="1"/>
  <c r="K1374" i="14" s="1"/>
  <c r="I1373" i="8"/>
  <c r="K1373" i="13" s="1"/>
  <c r="K1373" i="14" s="1"/>
  <c r="I1372" i="8"/>
  <c r="K1372" i="13" s="1"/>
  <c r="K1372" i="14" s="1"/>
  <c r="I1371" i="8"/>
  <c r="K1371" i="13" s="1"/>
  <c r="K1371" i="14" s="1"/>
  <c r="I1370" i="8"/>
  <c r="K1370" i="13" s="1"/>
  <c r="K1370" i="14" s="1"/>
  <c r="I1369" i="8"/>
  <c r="K1369" i="13" s="1"/>
  <c r="K1369" i="14" s="1"/>
  <c r="I1368" i="8"/>
  <c r="K1368" i="13" s="1"/>
  <c r="K1368" i="14" s="1"/>
  <c r="I1367" i="8"/>
  <c r="K1367" i="13" s="1"/>
  <c r="K1367" i="14" s="1"/>
  <c r="I1366" i="8"/>
  <c r="K1366" i="13" s="1"/>
  <c r="K1366" i="14" s="1"/>
  <c r="I1365" i="8"/>
  <c r="K1365" i="13" s="1"/>
  <c r="K1365" i="14" s="1"/>
  <c r="I1364" i="8"/>
  <c r="K1364" i="13" s="1"/>
  <c r="K1364" i="14" s="1"/>
  <c r="I1363" i="8"/>
  <c r="K1363" i="13" s="1"/>
  <c r="K1363" i="14" s="1"/>
  <c r="I1362" i="8"/>
  <c r="K1362" i="13" s="1"/>
  <c r="K1362" i="14" s="1"/>
  <c r="I1361" i="8"/>
  <c r="K1361" i="13" s="1"/>
  <c r="K1361" i="14" s="1"/>
  <c r="I1360" i="8"/>
  <c r="K1360" i="13" s="1"/>
  <c r="K1360" i="14" s="1"/>
  <c r="I1359" i="8"/>
  <c r="K1359" i="13" s="1"/>
  <c r="K1359" i="14" s="1"/>
  <c r="I1358" i="8"/>
  <c r="K1358" i="13" s="1"/>
  <c r="K1358" i="14" s="1"/>
  <c r="I1357" i="8"/>
  <c r="K1357" i="13" s="1"/>
  <c r="K1357" i="14" s="1"/>
  <c r="I1356" i="8"/>
  <c r="K1356" i="13" s="1"/>
  <c r="K1356" i="14" s="1"/>
  <c r="I1355" i="8"/>
  <c r="K1355" i="13" s="1"/>
  <c r="K1355" i="14" s="1"/>
  <c r="I1354" i="8"/>
  <c r="K1354" i="13" s="1"/>
  <c r="K1354" i="14" s="1"/>
  <c r="I1353" i="8"/>
  <c r="K1353" i="13" s="1"/>
  <c r="K1353" i="14" s="1"/>
  <c r="I1352" i="8"/>
  <c r="K1352" i="13" s="1"/>
  <c r="K1352" i="14" s="1"/>
  <c r="I1351" i="8"/>
  <c r="K1351" i="13" s="1"/>
  <c r="K1351" i="14" s="1"/>
  <c r="I1350" i="8"/>
  <c r="K1350" i="13" s="1"/>
  <c r="K1350" i="14" s="1"/>
  <c r="I1349" i="8"/>
  <c r="K1349" i="13" s="1"/>
  <c r="K1349" i="14" s="1"/>
  <c r="I1348" i="8"/>
  <c r="K1348" i="13" s="1"/>
  <c r="K1348" i="14" s="1"/>
  <c r="I1347" i="8"/>
  <c r="K1347" i="13" s="1"/>
  <c r="K1347" i="14" s="1"/>
  <c r="I1346" i="8"/>
  <c r="K1346" i="13" s="1"/>
  <c r="K1346" i="14" s="1"/>
  <c r="I1345" i="8"/>
  <c r="K1345" i="13" s="1"/>
  <c r="K1345" i="14" s="1"/>
  <c r="I1344" i="8"/>
  <c r="K1344" i="13" s="1"/>
  <c r="K1344" i="14" s="1"/>
  <c r="I1343" i="8"/>
  <c r="K1343" i="13" s="1"/>
  <c r="K1343" i="14" s="1"/>
  <c r="I1342" i="8"/>
  <c r="K1342" i="13" s="1"/>
  <c r="K1342" i="14" s="1"/>
  <c r="I1341" i="8"/>
  <c r="K1341" i="13" s="1"/>
  <c r="K1341" i="14" s="1"/>
  <c r="I1340" i="8"/>
  <c r="K1340" i="13" s="1"/>
  <c r="K1340" i="14" s="1"/>
  <c r="I1339" i="8"/>
  <c r="K1339" i="13" s="1"/>
  <c r="K1339" i="14" s="1"/>
  <c r="I1338" i="8"/>
  <c r="K1338" i="13" s="1"/>
  <c r="K1338" i="14" s="1"/>
  <c r="I1337" i="8"/>
  <c r="K1337" i="13" s="1"/>
  <c r="K1337" i="14" s="1"/>
  <c r="I1336" i="8"/>
  <c r="K1336" i="13" s="1"/>
  <c r="K1336" i="14" s="1"/>
  <c r="I1335" i="8"/>
  <c r="K1335" i="13" s="1"/>
  <c r="K1335" i="14" s="1"/>
  <c r="I1334" i="8"/>
  <c r="K1334" i="13" s="1"/>
  <c r="K1334" i="14" s="1"/>
  <c r="I1333" i="8"/>
  <c r="K1333" i="13" s="1"/>
  <c r="K1333" i="14" s="1"/>
  <c r="I1332" i="8"/>
  <c r="K1332" i="13" s="1"/>
  <c r="K1332" i="14" s="1"/>
  <c r="I1331" i="8"/>
  <c r="K1331" i="13" s="1"/>
  <c r="K1331" i="14" s="1"/>
  <c r="I1330" i="8"/>
  <c r="K1330" i="13" s="1"/>
  <c r="K1330" i="14" s="1"/>
  <c r="I1329" i="8"/>
  <c r="K1329" i="13" s="1"/>
  <c r="K1329" i="14" s="1"/>
  <c r="I1328" i="8"/>
  <c r="K1328" i="13" s="1"/>
  <c r="K1328" i="14" s="1"/>
  <c r="I1327" i="8"/>
  <c r="K1327" i="13" s="1"/>
  <c r="K1327" i="14" s="1"/>
  <c r="I1326" i="8"/>
  <c r="K1326" i="13" s="1"/>
  <c r="K1326" i="14" s="1"/>
  <c r="I1325" i="8"/>
  <c r="K1325" i="13" s="1"/>
  <c r="K1325" i="14" s="1"/>
  <c r="I1324" i="8"/>
  <c r="K1324" i="13" s="1"/>
  <c r="K1324" i="14" s="1"/>
  <c r="I1323" i="8"/>
  <c r="K1323" i="13" s="1"/>
  <c r="K1323" i="14" s="1"/>
  <c r="I1322" i="8"/>
  <c r="K1322" i="13" s="1"/>
  <c r="K1322" i="14" s="1"/>
  <c r="I1321" i="8"/>
  <c r="K1321" i="13" s="1"/>
  <c r="K1321" i="14" s="1"/>
  <c r="I1320" i="8"/>
  <c r="K1320" i="13" s="1"/>
  <c r="K1320" i="14" s="1"/>
  <c r="I1319" i="8"/>
  <c r="K1319" i="13" s="1"/>
  <c r="K1319" i="14" s="1"/>
  <c r="I1318" i="8"/>
  <c r="K1318" i="13" s="1"/>
  <c r="K1318" i="14" s="1"/>
  <c r="I1317" i="8"/>
  <c r="K1317" i="13" s="1"/>
  <c r="K1317" i="14" s="1"/>
  <c r="I1316" i="8"/>
  <c r="K1316" i="13" s="1"/>
  <c r="K1316" i="14" s="1"/>
  <c r="I1315" i="8"/>
  <c r="K1315" i="13" s="1"/>
  <c r="K1315" i="14" s="1"/>
  <c r="I1314" i="8"/>
  <c r="K1314" i="13" s="1"/>
  <c r="K1314" i="14" s="1"/>
  <c r="I1313" i="8"/>
  <c r="K1313" i="13" s="1"/>
  <c r="K1313" i="14" s="1"/>
  <c r="I1312" i="8"/>
  <c r="K1312" i="13" s="1"/>
  <c r="K1312" i="14" s="1"/>
  <c r="I1311" i="8"/>
  <c r="K1311" i="13" s="1"/>
  <c r="K1311" i="14" s="1"/>
  <c r="I1310" i="8"/>
  <c r="K1310" i="13" s="1"/>
  <c r="K1310" i="14" s="1"/>
  <c r="I1309" i="8"/>
  <c r="K1309" i="13" s="1"/>
  <c r="K1309" i="14" s="1"/>
  <c r="I1308" i="8"/>
  <c r="K1308" i="13" s="1"/>
  <c r="K1308" i="14" s="1"/>
  <c r="I1307" i="8"/>
  <c r="K1307" i="13" s="1"/>
  <c r="K1307" i="14" s="1"/>
  <c r="I1306" i="8"/>
  <c r="K1306" i="13" s="1"/>
  <c r="K1306" i="14" s="1"/>
  <c r="I1305" i="8"/>
  <c r="K1305" i="13" s="1"/>
  <c r="K1305" i="14" s="1"/>
  <c r="I1304" i="8"/>
  <c r="K1304" i="13" s="1"/>
  <c r="K1304" i="14" s="1"/>
  <c r="I1303" i="8"/>
  <c r="K1303" i="13" s="1"/>
  <c r="K1303" i="14" s="1"/>
  <c r="I1302" i="8"/>
  <c r="K1302" i="13" s="1"/>
  <c r="K1302" i="14" s="1"/>
  <c r="I1301" i="8"/>
  <c r="K1301" i="13" s="1"/>
  <c r="K1301" i="14" s="1"/>
  <c r="I1300" i="8"/>
  <c r="K1300" i="13" s="1"/>
  <c r="K1300" i="14" s="1"/>
  <c r="I1299" i="8"/>
  <c r="K1299" i="13" s="1"/>
  <c r="K1299" i="14" s="1"/>
  <c r="I1298" i="8"/>
  <c r="K1298" i="13" s="1"/>
  <c r="K1298" i="14" s="1"/>
  <c r="I1297" i="8"/>
  <c r="K1297" i="13" s="1"/>
  <c r="K1297" i="14" s="1"/>
  <c r="I1296" i="8"/>
  <c r="K1296" i="13" s="1"/>
  <c r="K1296" i="14" s="1"/>
  <c r="I1295" i="8"/>
  <c r="K1295" i="13" s="1"/>
  <c r="K1295" i="14" s="1"/>
  <c r="I1294" i="8"/>
  <c r="K1294" i="13" s="1"/>
  <c r="K1294" i="14" s="1"/>
  <c r="I1293" i="8"/>
  <c r="K1293" i="13" s="1"/>
  <c r="K1293" i="14" s="1"/>
  <c r="I1292" i="8"/>
  <c r="K1292" i="13" s="1"/>
  <c r="K1292" i="14" s="1"/>
  <c r="I1291" i="8"/>
  <c r="K1291" i="13" s="1"/>
  <c r="K1291" i="14" s="1"/>
  <c r="I1290" i="8"/>
  <c r="K1290" i="13" s="1"/>
  <c r="K1290" i="14" s="1"/>
  <c r="I1289" i="8"/>
  <c r="K1289" i="13" s="1"/>
  <c r="K1289" i="14" s="1"/>
  <c r="I1288" i="8"/>
  <c r="K1288" i="13" s="1"/>
  <c r="K1288" i="14" s="1"/>
  <c r="I1287" i="8"/>
  <c r="K1287" i="13" s="1"/>
  <c r="K1287" i="14" s="1"/>
  <c r="I1286" i="8"/>
  <c r="K1286" i="13" s="1"/>
  <c r="K1286" i="14" s="1"/>
  <c r="I1285" i="8"/>
  <c r="K1285" i="13" s="1"/>
  <c r="K1285" i="14" s="1"/>
  <c r="I1284" i="8"/>
  <c r="K1284" i="13" s="1"/>
  <c r="K1284" i="14" s="1"/>
  <c r="I1283" i="8"/>
  <c r="K1283" i="13" s="1"/>
  <c r="K1283" i="14" s="1"/>
  <c r="I1282" i="8"/>
  <c r="K1282" i="13" s="1"/>
  <c r="K1282" i="14" s="1"/>
  <c r="I1281" i="8"/>
  <c r="K1281" i="13" s="1"/>
  <c r="K1281" i="14" s="1"/>
  <c r="I1280" i="8"/>
  <c r="K1280" i="13" s="1"/>
  <c r="K1280" i="14" s="1"/>
  <c r="I1279" i="8"/>
  <c r="K1279" i="13" s="1"/>
  <c r="K1279" i="14" s="1"/>
  <c r="I1278" i="8"/>
  <c r="K1278" i="13" s="1"/>
  <c r="K1278" i="14" s="1"/>
  <c r="I1277" i="8"/>
  <c r="K1277" i="13" s="1"/>
  <c r="K1277" i="14" s="1"/>
  <c r="I1276" i="8"/>
  <c r="K1276" i="13" s="1"/>
  <c r="K1276" i="14" s="1"/>
  <c r="I1275" i="8"/>
  <c r="K1275" i="13" s="1"/>
  <c r="K1275" i="14" s="1"/>
  <c r="I1274" i="8"/>
  <c r="K1274" i="13" s="1"/>
  <c r="K1274" i="14" s="1"/>
  <c r="I1273" i="8"/>
  <c r="K1273" i="13" s="1"/>
  <c r="K1273" i="14" s="1"/>
  <c r="I1272" i="8"/>
  <c r="K1272" i="13" s="1"/>
  <c r="K1272" i="14" s="1"/>
  <c r="I1271" i="8"/>
  <c r="K1271" i="13" s="1"/>
  <c r="K1271" i="14" s="1"/>
  <c r="I1270" i="8"/>
  <c r="K1270" i="13" s="1"/>
  <c r="K1270" i="14" s="1"/>
  <c r="I1269" i="8"/>
  <c r="K1269" i="13" s="1"/>
  <c r="K1269" i="14" s="1"/>
  <c r="I1268" i="8"/>
  <c r="K1268" i="13" s="1"/>
  <c r="K1268" i="14" s="1"/>
  <c r="I1267" i="8"/>
  <c r="K1267" i="13" s="1"/>
  <c r="K1267" i="14" s="1"/>
  <c r="I1266" i="8"/>
  <c r="K1266" i="13" s="1"/>
  <c r="K1266" i="14" s="1"/>
  <c r="I1265" i="8"/>
  <c r="K1265" i="13" s="1"/>
  <c r="K1265" i="14" s="1"/>
  <c r="I1264" i="8"/>
  <c r="K1264" i="13" s="1"/>
  <c r="K1264" i="14" s="1"/>
  <c r="I1263" i="8"/>
  <c r="K1263" i="13" s="1"/>
  <c r="K1263" i="14" s="1"/>
  <c r="I1262" i="8"/>
  <c r="K1262" i="13" s="1"/>
  <c r="K1262" i="14" s="1"/>
  <c r="I1261" i="8"/>
  <c r="K1261" i="13" s="1"/>
  <c r="K1261" i="14" s="1"/>
  <c r="I1260" i="8"/>
  <c r="K1260" i="13" s="1"/>
  <c r="K1260" i="14" s="1"/>
  <c r="I1259" i="8"/>
  <c r="K1259" i="13" s="1"/>
  <c r="K1259" i="14" s="1"/>
  <c r="I1258" i="8"/>
  <c r="K1258" i="13" s="1"/>
  <c r="K1258" i="14" s="1"/>
  <c r="I1257" i="8"/>
  <c r="K1257" i="13" s="1"/>
  <c r="K1257" i="14" s="1"/>
  <c r="I1256" i="8"/>
  <c r="K1256" i="13" s="1"/>
  <c r="K1256" i="14" s="1"/>
  <c r="I1255" i="8"/>
  <c r="K1255" i="13" s="1"/>
  <c r="K1255" i="14" s="1"/>
  <c r="I1254" i="8"/>
  <c r="K1254" i="13" s="1"/>
  <c r="K1254" i="14" s="1"/>
  <c r="I1253" i="8"/>
  <c r="K1253" i="13" s="1"/>
  <c r="K1253" i="14" s="1"/>
  <c r="I1252" i="8"/>
  <c r="K1252" i="13" s="1"/>
  <c r="K1252" i="14" s="1"/>
  <c r="I1251" i="8"/>
  <c r="K1251" i="13" s="1"/>
  <c r="K1251" i="14" s="1"/>
  <c r="I1250" i="8"/>
  <c r="K1250" i="13" s="1"/>
  <c r="K1250" i="14" s="1"/>
  <c r="I1249" i="8"/>
  <c r="K1249" i="13" s="1"/>
  <c r="K1249" i="14" s="1"/>
  <c r="I1248" i="8"/>
  <c r="K1248" i="13" s="1"/>
  <c r="K1248" i="14" s="1"/>
  <c r="I1247" i="8"/>
  <c r="K1247" i="13" s="1"/>
  <c r="K1247" i="14" s="1"/>
  <c r="I1246" i="8"/>
  <c r="K1246" i="13" s="1"/>
  <c r="K1246" i="14" s="1"/>
  <c r="I1245" i="8"/>
  <c r="K1245" i="13" s="1"/>
  <c r="K1245" i="14" s="1"/>
  <c r="I1244" i="8"/>
  <c r="K1244" i="13" s="1"/>
  <c r="K1244" i="14" s="1"/>
  <c r="I1243" i="8"/>
  <c r="K1243" i="13" s="1"/>
  <c r="K1243" i="14" s="1"/>
  <c r="I1242" i="8"/>
  <c r="K1242" i="13" s="1"/>
  <c r="K1242" i="14" s="1"/>
  <c r="I1241" i="8"/>
  <c r="K1241" i="13" s="1"/>
  <c r="K1241" i="14" s="1"/>
  <c r="I1240" i="8"/>
  <c r="K1240" i="13" s="1"/>
  <c r="K1240" i="14" s="1"/>
  <c r="I1239" i="8"/>
  <c r="K1239" i="13" s="1"/>
  <c r="K1239" i="14" s="1"/>
  <c r="I1238" i="8"/>
  <c r="K1238" i="13" s="1"/>
  <c r="K1238" i="14" s="1"/>
  <c r="I1237" i="8"/>
  <c r="K1237" i="13" s="1"/>
  <c r="K1237" i="14" s="1"/>
  <c r="I1236" i="8"/>
  <c r="K1236" i="13" s="1"/>
  <c r="K1236" i="14" s="1"/>
  <c r="I1235" i="8"/>
  <c r="K1235" i="13" s="1"/>
  <c r="K1235" i="14" s="1"/>
  <c r="I1234" i="8"/>
  <c r="K1234" i="13" s="1"/>
  <c r="K1234" i="14" s="1"/>
  <c r="I1233" i="8"/>
  <c r="K1233" i="13" s="1"/>
  <c r="K1233" i="14" s="1"/>
  <c r="I1232" i="8"/>
  <c r="K1232" i="13" s="1"/>
  <c r="K1232" i="14" s="1"/>
  <c r="I1231" i="8"/>
  <c r="K1231" i="13" s="1"/>
  <c r="K1231" i="14" s="1"/>
  <c r="I1230" i="8"/>
  <c r="K1230" i="13" s="1"/>
  <c r="K1230" i="14" s="1"/>
  <c r="I1229" i="8"/>
  <c r="K1229" i="13" s="1"/>
  <c r="K1229" i="14" s="1"/>
  <c r="I1228" i="8"/>
  <c r="K1228" i="13" s="1"/>
  <c r="K1228" i="14" s="1"/>
  <c r="I1227" i="8"/>
  <c r="K1227" i="13" s="1"/>
  <c r="K1227" i="14" s="1"/>
  <c r="I1226" i="8"/>
  <c r="K1226" i="13" s="1"/>
  <c r="K1226" i="14" s="1"/>
  <c r="I1225" i="8"/>
  <c r="K1225" i="13" s="1"/>
  <c r="K1225" i="14" s="1"/>
  <c r="I1224" i="8"/>
  <c r="K1224" i="13" s="1"/>
  <c r="K1224" i="14" s="1"/>
  <c r="I1223" i="8"/>
  <c r="K1223" i="13" s="1"/>
  <c r="K1223" i="14" s="1"/>
  <c r="I1222" i="8"/>
  <c r="K1222" i="13" s="1"/>
  <c r="K1222" i="14" s="1"/>
  <c r="I1221" i="8"/>
  <c r="K1221" i="13" s="1"/>
  <c r="K1221" i="14" s="1"/>
  <c r="I1220" i="8"/>
  <c r="K1220" i="13" s="1"/>
  <c r="K1220" i="14" s="1"/>
  <c r="I1219" i="8"/>
  <c r="K1219" i="13" s="1"/>
  <c r="K1219" i="14" s="1"/>
  <c r="I1218" i="8"/>
  <c r="K1218" i="13" s="1"/>
  <c r="K1218" i="14" s="1"/>
  <c r="I1217" i="8"/>
  <c r="K1217" i="13" s="1"/>
  <c r="K1217" i="14" s="1"/>
  <c r="I1216" i="8"/>
  <c r="K1216" i="13" s="1"/>
  <c r="K1216" i="14" s="1"/>
  <c r="I1215" i="8"/>
  <c r="K1215" i="13" s="1"/>
  <c r="K1215" i="14" s="1"/>
  <c r="I1214" i="8"/>
  <c r="K1214" i="13" s="1"/>
  <c r="K1214" i="14" s="1"/>
  <c r="I1213" i="8"/>
  <c r="K1213" i="13" s="1"/>
  <c r="K1213" i="14" s="1"/>
  <c r="I1212" i="8"/>
  <c r="K1212" i="13" s="1"/>
  <c r="K1212" i="14" s="1"/>
  <c r="I1211" i="8"/>
  <c r="K1211" i="13" s="1"/>
  <c r="K1211" i="14" s="1"/>
  <c r="I1210" i="8"/>
  <c r="K1210" i="13" s="1"/>
  <c r="K1210" i="14" s="1"/>
  <c r="I1209" i="8"/>
  <c r="K1209" i="13" s="1"/>
  <c r="K1209" i="14" s="1"/>
  <c r="I1208" i="8"/>
  <c r="K1208" i="13" s="1"/>
  <c r="K1208" i="14" s="1"/>
  <c r="I1207" i="8"/>
  <c r="K1207" i="13" s="1"/>
  <c r="K1207" i="14" s="1"/>
  <c r="I1206" i="8"/>
  <c r="K1206" i="13" s="1"/>
  <c r="K1206" i="14" s="1"/>
  <c r="I1205" i="8"/>
  <c r="K1205" i="13" s="1"/>
  <c r="K1205" i="14" s="1"/>
  <c r="I1204" i="8"/>
  <c r="K1204" i="13" s="1"/>
  <c r="K1204" i="14" s="1"/>
  <c r="I1203" i="8"/>
  <c r="K1203" i="13" s="1"/>
  <c r="K1203" i="14" s="1"/>
  <c r="I1202" i="8"/>
  <c r="K1202" i="13" s="1"/>
  <c r="K1202" i="14" s="1"/>
  <c r="I1201" i="8"/>
  <c r="K1201" i="13" s="1"/>
  <c r="K1201" i="14" s="1"/>
  <c r="I1200" i="8"/>
  <c r="K1200" i="13" s="1"/>
  <c r="K1200" i="14" s="1"/>
  <c r="I1199" i="8"/>
  <c r="K1199" i="13" s="1"/>
  <c r="K1199" i="14" s="1"/>
  <c r="I1198" i="8"/>
  <c r="K1198" i="13" s="1"/>
  <c r="K1198" i="14" s="1"/>
  <c r="I1197" i="8"/>
  <c r="K1197" i="13" s="1"/>
  <c r="K1197" i="14" s="1"/>
  <c r="I1196" i="8"/>
  <c r="K1196" i="13" s="1"/>
  <c r="K1196" i="14" s="1"/>
  <c r="I1195" i="8"/>
  <c r="K1195" i="13" s="1"/>
  <c r="K1195" i="14" s="1"/>
  <c r="I1194" i="8"/>
  <c r="K1194" i="13" s="1"/>
  <c r="K1194" i="14" s="1"/>
  <c r="I1193" i="8"/>
  <c r="K1193" i="13" s="1"/>
  <c r="K1193" i="14" s="1"/>
  <c r="I1192" i="8"/>
  <c r="K1192" i="13" s="1"/>
  <c r="K1192" i="14" s="1"/>
  <c r="I1191" i="8"/>
  <c r="K1191" i="13" s="1"/>
  <c r="K1191" i="14" s="1"/>
  <c r="I1190" i="8"/>
  <c r="K1190" i="13" s="1"/>
  <c r="K1190" i="14" s="1"/>
  <c r="I1189" i="8"/>
  <c r="K1189" i="13" s="1"/>
  <c r="K1189" i="14" s="1"/>
  <c r="I1188" i="8"/>
  <c r="K1188" i="13" s="1"/>
  <c r="K1188" i="14" s="1"/>
  <c r="I1187" i="8"/>
  <c r="K1187" i="13" s="1"/>
  <c r="K1187" i="14" s="1"/>
  <c r="I1186" i="8"/>
  <c r="K1186" i="13" s="1"/>
  <c r="K1186" i="14" s="1"/>
  <c r="I1185" i="8"/>
  <c r="K1185" i="13" s="1"/>
  <c r="K1185" i="14" s="1"/>
  <c r="I1184" i="8"/>
  <c r="K1184" i="13" s="1"/>
  <c r="K1184" i="14" s="1"/>
  <c r="I1183" i="8"/>
  <c r="K1183" i="13" s="1"/>
  <c r="K1183" i="14" s="1"/>
  <c r="I1182" i="8"/>
  <c r="K1182" i="13" s="1"/>
  <c r="K1182" i="14" s="1"/>
  <c r="I1181" i="8"/>
  <c r="K1181" i="13" s="1"/>
  <c r="K1181" i="14" s="1"/>
  <c r="I1180" i="8"/>
  <c r="K1180" i="13" s="1"/>
  <c r="K1180" i="14" s="1"/>
  <c r="I1179" i="8"/>
  <c r="K1179" i="13" s="1"/>
  <c r="K1179" i="14" s="1"/>
  <c r="I1178" i="8"/>
  <c r="K1178" i="13" s="1"/>
  <c r="K1178" i="14" s="1"/>
  <c r="I1177" i="8"/>
  <c r="K1177" i="13" s="1"/>
  <c r="K1177" i="14" s="1"/>
  <c r="I1176" i="8"/>
  <c r="K1176" i="13" s="1"/>
  <c r="K1176" i="14" s="1"/>
  <c r="I1175" i="8"/>
  <c r="K1175" i="13" s="1"/>
  <c r="K1175" i="14" s="1"/>
  <c r="I1174" i="8"/>
  <c r="K1174" i="13" s="1"/>
  <c r="K1174" i="14" s="1"/>
  <c r="I1173" i="8"/>
  <c r="K1173" i="13" s="1"/>
  <c r="K1173" i="14" s="1"/>
  <c r="I1172" i="8"/>
  <c r="K1172" i="13" s="1"/>
  <c r="K1172" i="14" s="1"/>
  <c r="I1171" i="8"/>
  <c r="K1171" i="13" s="1"/>
  <c r="K1171" i="14" s="1"/>
  <c r="I1170" i="8"/>
  <c r="K1170" i="13" s="1"/>
  <c r="K1170" i="14" s="1"/>
  <c r="I1169" i="8"/>
  <c r="K1169" i="13" s="1"/>
  <c r="K1169" i="14" s="1"/>
  <c r="I1168" i="8"/>
  <c r="K1168" i="13" s="1"/>
  <c r="K1168" i="14" s="1"/>
  <c r="I1167" i="8"/>
  <c r="K1167" i="13" s="1"/>
  <c r="K1167" i="14" s="1"/>
  <c r="I1166" i="8"/>
  <c r="K1166" i="13" s="1"/>
  <c r="K1166" i="14" s="1"/>
  <c r="I1165" i="8"/>
  <c r="K1165" i="13" s="1"/>
  <c r="K1165" i="14" s="1"/>
  <c r="I1164" i="8"/>
  <c r="K1164" i="13" s="1"/>
  <c r="K1164" i="14" s="1"/>
  <c r="I1163" i="8"/>
  <c r="K1163" i="13" s="1"/>
  <c r="K1163" i="14" s="1"/>
  <c r="I1162" i="8"/>
  <c r="K1162" i="13" s="1"/>
  <c r="K1162" i="14" s="1"/>
  <c r="I1161" i="8"/>
  <c r="K1161" i="13" s="1"/>
  <c r="K1161" i="14" s="1"/>
  <c r="I1160" i="8"/>
  <c r="K1160" i="13" s="1"/>
  <c r="K1160" i="14" s="1"/>
  <c r="I1159" i="8"/>
  <c r="K1159" i="13" s="1"/>
  <c r="K1159" i="14" s="1"/>
  <c r="I1158" i="8"/>
  <c r="K1158" i="13" s="1"/>
  <c r="K1158" i="14" s="1"/>
  <c r="I1157" i="8"/>
  <c r="K1157" i="13" s="1"/>
  <c r="K1157" i="14" s="1"/>
  <c r="I1156" i="8"/>
  <c r="K1156" i="13" s="1"/>
  <c r="K1156" i="14" s="1"/>
  <c r="I1155" i="8"/>
  <c r="K1155" i="13" s="1"/>
  <c r="K1155" i="14" s="1"/>
  <c r="I1154" i="8"/>
  <c r="K1154" i="13" s="1"/>
  <c r="K1154" i="14" s="1"/>
  <c r="I1153" i="8"/>
  <c r="K1153" i="13" s="1"/>
  <c r="K1153" i="14" s="1"/>
  <c r="I1152" i="8"/>
  <c r="K1152" i="13" s="1"/>
  <c r="K1152" i="14" s="1"/>
  <c r="I1151" i="8"/>
  <c r="K1151" i="13" s="1"/>
  <c r="K1151" i="14" s="1"/>
  <c r="I1150" i="8"/>
  <c r="K1150" i="13" s="1"/>
  <c r="K1150" i="14" s="1"/>
  <c r="I1149" i="8"/>
  <c r="K1149" i="13" s="1"/>
  <c r="K1149" i="14" s="1"/>
  <c r="I1148" i="8"/>
  <c r="K1148" i="13" s="1"/>
  <c r="K1148" i="14" s="1"/>
  <c r="I1147" i="8"/>
  <c r="K1147" i="13" s="1"/>
  <c r="K1147" i="14" s="1"/>
  <c r="I1146" i="8"/>
  <c r="K1146" i="13" s="1"/>
  <c r="K1146" i="14" s="1"/>
  <c r="I1145" i="8"/>
  <c r="K1145" i="13" s="1"/>
  <c r="K1145" i="14" s="1"/>
  <c r="I1144" i="8"/>
  <c r="K1144" i="13" s="1"/>
  <c r="K1144" i="14" s="1"/>
  <c r="I1143" i="8"/>
  <c r="K1143" i="13" s="1"/>
  <c r="K1143" i="14" s="1"/>
  <c r="I1142" i="8"/>
  <c r="K1142" i="13" s="1"/>
  <c r="K1142" i="14" s="1"/>
  <c r="I1141" i="8"/>
  <c r="K1141" i="13" s="1"/>
  <c r="K1141" i="14" s="1"/>
  <c r="I1140" i="8"/>
  <c r="K1140" i="13" s="1"/>
  <c r="K1140" i="14" s="1"/>
  <c r="I1139" i="8"/>
  <c r="K1139" i="13" s="1"/>
  <c r="K1139" i="14" s="1"/>
  <c r="I1138" i="8"/>
  <c r="K1138" i="13" s="1"/>
  <c r="K1138" i="14" s="1"/>
  <c r="I1137" i="8"/>
  <c r="K1137" i="13" s="1"/>
  <c r="K1137" i="14" s="1"/>
  <c r="I1136" i="8"/>
  <c r="K1136" i="13" s="1"/>
  <c r="K1136" i="14" s="1"/>
  <c r="I1135" i="8"/>
  <c r="K1135" i="13" s="1"/>
  <c r="K1135" i="14" s="1"/>
  <c r="I1134" i="8"/>
  <c r="K1134" i="13" s="1"/>
  <c r="K1134" i="14" s="1"/>
  <c r="I1133" i="8"/>
  <c r="K1133" i="13" s="1"/>
  <c r="K1133" i="14" s="1"/>
  <c r="I1132" i="8"/>
  <c r="K1132" i="13" s="1"/>
  <c r="K1132" i="14" s="1"/>
  <c r="I1131" i="8"/>
  <c r="K1131" i="13" s="1"/>
  <c r="K1131" i="14" s="1"/>
  <c r="I1130" i="8"/>
  <c r="K1130" i="13" s="1"/>
  <c r="K1130" i="14" s="1"/>
  <c r="I1129" i="8"/>
  <c r="K1129" i="13" s="1"/>
  <c r="K1129" i="14" s="1"/>
  <c r="I1128" i="8"/>
  <c r="K1128" i="13" s="1"/>
  <c r="K1128" i="14" s="1"/>
  <c r="I1127" i="8"/>
  <c r="K1127" i="13" s="1"/>
  <c r="K1127" i="14" s="1"/>
  <c r="I1126" i="8"/>
  <c r="K1126" i="13" s="1"/>
  <c r="K1126" i="14" s="1"/>
  <c r="I1125" i="8"/>
  <c r="K1125" i="13" s="1"/>
  <c r="K1125" i="14" s="1"/>
  <c r="I1124" i="8"/>
  <c r="K1124" i="13" s="1"/>
  <c r="K1124" i="14" s="1"/>
  <c r="I1123" i="8"/>
  <c r="K1123" i="13" s="1"/>
  <c r="K1123" i="14" s="1"/>
  <c r="I1122" i="8"/>
  <c r="K1122" i="13" s="1"/>
  <c r="K1122" i="14" s="1"/>
  <c r="I1121" i="8"/>
  <c r="K1121" i="13" s="1"/>
  <c r="K1121" i="14" s="1"/>
  <c r="I1120" i="8"/>
  <c r="K1120" i="13" s="1"/>
  <c r="K1120" i="14" s="1"/>
  <c r="I1119" i="8"/>
  <c r="K1119" i="13" s="1"/>
  <c r="K1119" i="14" s="1"/>
  <c r="I1118" i="8"/>
  <c r="K1118" i="13" s="1"/>
  <c r="K1118" i="14" s="1"/>
  <c r="I1117" i="8"/>
  <c r="K1117" i="13" s="1"/>
  <c r="K1117" i="14" s="1"/>
  <c r="I1116" i="8"/>
  <c r="K1116" i="13" s="1"/>
  <c r="K1116" i="14" s="1"/>
  <c r="I1115" i="8"/>
  <c r="K1115" i="13" s="1"/>
  <c r="K1115" i="14" s="1"/>
  <c r="I1114" i="8"/>
  <c r="K1114" i="13" s="1"/>
  <c r="K1114" i="14" s="1"/>
  <c r="I1113" i="8"/>
  <c r="K1113" i="13" s="1"/>
  <c r="K1113" i="14" s="1"/>
  <c r="I1112" i="8"/>
  <c r="K1112" i="13" s="1"/>
  <c r="K1112" i="14" s="1"/>
  <c r="I1111" i="8"/>
  <c r="K1111" i="13" s="1"/>
  <c r="K1111" i="14" s="1"/>
  <c r="I1110" i="8"/>
  <c r="K1110" i="13" s="1"/>
  <c r="K1110" i="14" s="1"/>
  <c r="I1109" i="8"/>
  <c r="K1109" i="13" s="1"/>
  <c r="K1109" i="14" s="1"/>
  <c r="I1108" i="8"/>
  <c r="K1108" i="13" s="1"/>
  <c r="K1108" i="14" s="1"/>
  <c r="I1107" i="8"/>
  <c r="K1107" i="13" s="1"/>
  <c r="K1107" i="14" s="1"/>
  <c r="I1106" i="8"/>
  <c r="K1106" i="13" s="1"/>
  <c r="K1106" i="14" s="1"/>
  <c r="I1105" i="8"/>
  <c r="K1105" i="13" s="1"/>
  <c r="K1105" i="14" s="1"/>
  <c r="I1104" i="8"/>
  <c r="K1104" i="13" s="1"/>
  <c r="K1104" i="14" s="1"/>
  <c r="I1103" i="8"/>
  <c r="K1103" i="13" s="1"/>
  <c r="K1103" i="14" s="1"/>
  <c r="I1102" i="8"/>
  <c r="K1102" i="13" s="1"/>
  <c r="K1102" i="14" s="1"/>
  <c r="I1101" i="8"/>
  <c r="K1101" i="13" s="1"/>
  <c r="K1101" i="14" s="1"/>
  <c r="I1100" i="8"/>
  <c r="K1100" i="13" s="1"/>
  <c r="K1100" i="14" s="1"/>
  <c r="I1099" i="8"/>
  <c r="K1099" i="13" s="1"/>
  <c r="K1099" i="14" s="1"/>
  <c r="I1098" i="8"/>
  <c r="K1098" i="13" s="1"/>
  <c r="K1098" i="14" s="1"/>
  <c r="I1097" i="8"/>
  <c r="K1097" i="13" s="1"/>
  <c r="K1097" i="14" s="1"/>
  <c r="I1096" i="8"/>
  <c r="K1096" i="13" s="1"/>
  <c r="K1096" i="14" s="1"/>
  <c r="I1095" i="8"/>
  <c r="K1095" i="13" s="1"/>
  <c r="K1095" i="14" s="1"/>
  <c r="I1094" i="8"/>
  <c r="K1094" i="13" s="1"/>
  <c r="K1094" i="14" s="1"/>
  <c r="I1093" i="8"/>
  <c r="K1093" i="13" s="1"/>
  <c r="K1093" i="14" s="1"/>
  <c r="I1092" i="8"/>
  <c r="K1092" i="13" s="1"/>
  <c r="K1092" i="14" s="1"/>
  <c r="I1091" i="8"/>
  <c r="K1091" i="13" s="1"/>
  <c r="K1091" i="14" s="1"/>
  <c r="I1090" i="8"/>
  <c r="K1090" i="13" s="1"/>
  <c r="K1090" i="14" s="1"/>
  <c r="I1089" i="8"/>
  <c r="K1089" i="13" s="1"/>
  <c r="K1089" i="14" s="1"/>
  <c r="I1088" i="8"/>
  <c r="K1088" i="13" s="1"/>
  <c r="K1088" i="14" s="1"/>
  <c r="I1087" i="8"/>
  <c r="K1087" i="13" s="1"/>
  <c r="K1087" i="14" s="1"/>
  <c r="I1086" i="8"/>
  <c r="K1086" i="13" s="1"/>
  <c r="K1086" i="14" s="1"/>
  <c r="I1085" i="8"/>
  <c r="K1085" i="13" s="1"/>
  <c r="K1085" i="14" s="1"/>
  <c r="I1084" i="8"/>
  <c r="K1084" i="13" s="1"/>
  <c r="K1084" i="14" s="1"/>
  <c r="I1083" i="8"/>
  <c r="K1083" i="13" s="1"/>
  <c r="K1083" i="14" s="1"/>
  <c r="I1082" i="8"/>
  <c r="K1082" i="13" s="1"/>
  <c r="K1082" i="14" s="1"/>
  <c r="I1081" i="8"/>
  <c r="K1081" i="13" s="1"/>
  <c r="K1081" i="14" s="1"/>
  <c r="I1080" i="8"/>
  <c r="K1080" i="13" s="1"/>
  <c r="K1080" i="14" s="1"/>
  <c r="I1079" i="8"/>
  <c r="K1079" i="13" s="1"/>
  <c r="K1079" i="14" s="1"/>
  <c r="I1078" i="8"/>
  <c r="K1078" i="13" s="1"/>
  <c r="K1078" i="14" s="1"/>
  <c r="I1077" i="8"/>
  <c r="K1077" i="13" s="1"/>
  <c r="K1077" i="14" s="1"/>
  <c r="I1076" i="8"/>
  <c r="K1076" i="13" s="1"/>
  <c r="K1076" i="14" s="1"/>
  <c r="I1075" i="8"/>
  <c r="K1075" i="13" s="1"/>
  <c r="K1075" i="14" s="1"/>
  <c r="I1074" i="8"/>
  <c r="K1074" i="13" s="1"/>
  <c r="K1074" i="14" s="1"/>
  <c r="I1073" i="8"/>
  <c r="K1073" i="13" s="1"/>
  <c r="K1073" i="14" s="1"/>
  <c r="I1072" i="8"/>
  <c r="K1072" i="13" s="1"/>
  <c r="K1072" i="14" s="1"/>
  <c r="I1071" i="8"/>
  <c r="K1071" i="13" s="1"/>
  <c r="K1071" i="14" s="1"/>
  <c r="I1070" i="8"/>
  <c r="K1070" i="13" s="1"/>
  <c r="K1070" i="14" s="1"/>
  <c r="I1069" i="8"/>
  <c r="K1069" i="13" s="1"/>
  <c r="K1069" i="14" s="1"/>
  <c r="I1068" i="8"/>
  <c r="K1068" i="13" s="1"/>
  <c r="K1068" i="14" s="1"/>
  <c r="I1067" i="8"/>
  <c r="K1067" i="13" s="1"/>
  <c r="K1067" i="14" s="1"/>
  <c r="I1066" i="8"/>
  <c r="K1066" i="13" s="1"/>
  <c r="K1066" i="14" s="1"/>
  <c r="I1065" i="8"/>
  <c r="K1065" i="13" s="1"/>
  <c r="K1065" i="14" s="1"/>
  <c r="I1064" i="8"/>
  <c r="K1064" i="13" s="1"/>
  <c r="K1064" i="14" s="1"/>
  <c r="I1063" i="8"/>
  <c r="K1063" i="13" s="1"/>
  <c r="K1063" i="14" s="1"/>
  <c r="I1062" i="8"/>
  <c r="K1062" i="13" s="1"/>
  <c r="K1062" i="14" s="1"/>
  <c r="I1061" i="8"/>
  <c r="K1061" i="13" s="1"/>
  <c r="K1061" i="14" s="1"/>
  <c r="I1060" i="8"/>
  <c r="K1060" i="13" s="1"/>
  <c r="K1060" i="14" s="1"/>
  <c r="I1059" i="8"/>
  <c r="K1059" i="13" s="1"/>
  <c r="K1059" i="14" s="1"/>
  <c r="I1058" i="8"/>
  <c r="K1058" i="13" s="1"/>
  <c r="K1058" i="14" s="1"/>
  <c r="I1057" i="8"/>
  <c r="K1057" i="13" s="1"/>
  <c r="K1057" i="14" s="1"/>
  <c r="I1056" i="8"/>
  <c r="K1056" i="13" s="1"/>
  <c r="K1056" i="14" s="1"/>
  <c r="I1055" i="8"/>
  <c r="K1055" i="13" s="1"/>
  <c r="K1055" i="14" s="1"/>
  <c r="I1054" i="8"/>
  <c r="K1054" i="13" s="1"/>
  <c r="K1054" i="14" s="1"/>
  <c r="I1053" i="8"/>
  <c r="K1053" i="13" s="1"/>
  <c r="K1053" i="14" s="1"/>
  <c r="I1052" i="8"/>
  <c r="K1052" i="13" s="1"/>
  <c r="K1052" i="14" s="1"/>
  <c r="I1051" i="8"/>
  <c r="K1051" i="13" s="1"/>
  <c r="K1051" i="14" s="1"/>
  <c r="I1050" i="8"/>
  <c r="K1050" i="13" s="1"/>
  <c r="K1050" i="14" s="1"/>
  <c r="I1049" i="8"/>
  <c r="K1049" i="13" s="1"/>
  <c r="K1049" i="14" s="1"/>
  <c r="I1048" i="8"/>
  <c r="K1048" i="13" s="1"/>
  <c r="K1048" i="14" s="1"/>
  <c r="I1047" i="8"/>
  <c r="K1047" i="13" s="1"/>
  <c r="K1047" i="14" s="1"/>
  <c r="I1046" i="8"/>
  <c r="K1046" i="13" s="1"/>
  <c r="K1046" i="14" s="1"/>
  <c r="I1045" i="8"/>
  <c r="K1045" i="13" s="1"/>
  <c r="K1045" i="14" s="1"/>
  <c r="I1044" i="8"/>
  <c r="K1044" i="13" s="1"/>
  <c r="K1044" i="14" s="1"/>
  <c r="I1043" i="8"/>
  <c r="K1043" i="13" s="1"/>
  <c r="K1043" i="14" s="1"/>
  <c r="I1042" i="8"/>
  <c r="K1042" i="13" s="1"/>
  <c r="K1042" i="14" s="1"/>
  <c r="I1041" i="8"/>
  <c r="K1041" i="13" s="1"/>
  <c r="K1041" i="14" s="1"/>
  <c r="I1040" i="8"/>
  <c r="K1040" i="13" s="1"/>
  <c r="K1040" i="14" s="1"/>
  <c r="I1039" i="8"/>
  <c r="K1039" i="13" s="1"/>
  <c r="K1039" i="14" s="1"/>
  <c r="I1038" i="8"/>
  <c r="K1038" i="13" s="1"/>
  <c r="K1038" i="14" s="1"/>
  <c r="I1037" i="8"/>
  <c r="K1037" i="13" s="1"/>
  <c r="K1037" i="14" s="1"/>
  <c r="I1036" i="8"/>
  <c r="K1036" i="13" s="1"/>
  <c r="K1036" i="14" s="1"/>
  <c r="I1035" i="8"/>
  <c r="K1035" i="13" s="1"/>
  <c r="K1035" i="14" s="1"/>
  <c r="I1034" i="8"/>
  <c r="K1034" i="13" s="1"/>
  <c r="K1034" i="14" s="1"/>
  <c r="I1033" i="8"/>
  <c r="K1033" i="13" s="1"/>
  <c r="K1033" i="14" s="1"/>
  <c r="I1032" i="8"/>
  <c r="K1032" i="13" s="1"/>
  <c r="K1032" i="14" s="1"/>
  <c r="I1031" i="8"/>
  <c r="K1031" i="13" s="1"/>
  <c r="K1031" i="14" s="1"/>
  <c r="I1030" i="8"/>
  <c r="K1030" i="13" s="1"/>
  <c r="K1030" i="14" s="1"/>
  <c r="I1029" i="8"/>
  <c r="K1029" i="13" s="1"/>
  <c r="K1029" i="14" s="1"/>
  <c r="I1028" i="8"/>
  <c r="K1028" i="13" s="1"/>
  <c r="K1028" i="14" s="1"/>
  <c r="I1027" i="8"/>
  <c r="K1027" i="13" s="1"/>
  <c r="K1027" i="14" s="1"/>
  <c r="I1026" i="8"/>
  <c r="K1026" i="13" s="1"/>
  <c r="K1026" i="14" s="1"/>
  <c r="I1025" i="8"/>
  <c r="K1025" i="13" s="1"/>
  <c r="K1025" i="14" s="1"/>
  <c r="I1024" i="8"/>
  <c r="K1024" i="13" s="1"/>
  <c r="K1024" i="14" s="1"/>
  <c r="I1023" i="8"/>
  <c r="K1023" i="13" s="1"/>
  <c r="K1023" i="14" s="1"/>
  <c r="I1022" i="8"/>
  <c r="K1022" i="13" s="1"/>
  <c r="K1022" i="14" s="1"/>
  <c r="I1021" i="8"/>
  <c r="K1021" i="13" s="1"/>
  <c r="K1021" i="14" s="1"/>
  <c r="I1020" i="8"/>
  <c r="K1020" i="13" s="1"/>
  <c r="K1020" i="14" s="1"/>
  <c r="I1019" i="8"/>
  <c r="K1019" i="13" s="1"/>
  <c r="K1019" i="14" s="1"/>
  <c r="I1018" i="8"/>
  <c r="K1018" i="13" s="1"/>
  <c r="K1018" i="14" s="1"/>
  <c r="I1017" i="8"/>
  <c r="K1017" i="13" s="1"/>
  <c r="K1017" i="14" s="1"/>
  <c r="I1016" i="8"/>
  <c r="K1016" i="13" s="1"/>
  <c r="K1016" i="14" s="1"/>
  <c r="I1015" i="8"/>
  <c r="K1015" i="13" s="1"/>
  <c r="K1015" i="14" s="1"/>
  <c r="I1014" i="8"/>
  <c r="K1014" i="13" s="1"/>
  <c r="K1014" i="14" s="1"/>
  <c r="I1013" i="8"/>
  <c r="K1013" i="13" s="1"/>
  <c r="K1013" i="14" s="1"/>
  <c r="I1012" i="8"/>
  <c r="K1012" i="13" s="1"/>
  <c r="K1012" i="14" s="1"/>
  <c r="I1011" i="8"/>
  <c r="K1011" i="13" s="1"/>
  <c r="K1011" i="14" s="1"/>
  <c r="I1010" i="8"/>
  <c r="K1010" i="13" s="1"/>
  <c r="K1010" i="14" s="1"/>
  <c r="I1009" i="8"/>
  <c r="K1009" i="13" s="1"/>
  <c r="K1009" i="14" s="1"/>
  <c r="I1008" i="8"/>
  <c r="K1008" i="13" s="1"/>
  <c r="K1008" i="14" s="1"/>
  <c r="I1007" i="8"/>
  <c r="K1007" i="13" s="1"/>
  <c r="K1007" i="14" s="1"/>
  <c r="I1006" i="8"/>
  <c r="K1006" i="13" s="1"/>
  <c r="K1006" i="14" s="1"/>
  <c r="I1005" i="8"/>
  <c r="K1005" i="13" s="1"/>
  <c r="K1005" i="14" s="1"/>
  <c r="I1004" i="8"/>
  <c r="K1004" i="13" s="1"/>
  <c r="K1004" i="14" s="1"/>
  <c r="I1003" i="8"/>
  <c r="K1003" i="13" s="1"/>
  <c r="K1003" i="14" s="1"/>
  <c r="I1002" i="8"/>
  <c r="K1002" i="13" s="1"/>
  <c r="K1002" i="14" s="1"/>
  <c r="I1001" i="8"/>
  <c r="K1001" i="13" s="1"/>
  <c r="K1001" i="14" s="1"/>
  <c r="I1000" i="8"/>
  <c r="K1000" i="13" s="1"/>
  <c r="K1000" i="14" s="1"/>
  <c r="I999" i="8"/>
  <c r="K999" i="13" s="1"/>
  <c r="K999" i="14" s="1"/>
  <c r="I998" i="8"/>
  <c r="K998" i="13" s="1"/>
  <c r="K998" i="14" s="1"/>
  <c r="I997" i="8"/>
  <c r="K997" i="13" s="1"/>
  <c r="K997" i="14" s="1"/>
  <c r="I996" i="8"/>
  <c r="K996" i="13" s="1"/>
  <c r="K996" i="14" s="1"/>
  <c r="I995" i="8"/>
  <c r="K995" i="13" s="1"/>
  <c r="K995" i="14" s="1"/>
  <c r="I994" i="8"/>
  <c r="K994" i="13" s="1"/>
  <c r="K994" i="14" s="1"/>
  <c r="I993" i="8"/>
  <c r="K993" i="13" s="1"/>
  <c r="K993" i="14" s="1"/>
  <c r="I992" i="8"/>
  <c r="K992" i="13" s="1"/>
  <c r="K992" i="14" s="1"/>
  <c r="I991" i="8"/>
  <c r="K991" i="13" s="1"/>
  <c r="K991" i="14" s="1"/>
  <c r="I990" i="8"/>
  <c r="K990" i="13" s="1"/>
  <c r="K990" i="14" s="1"/>
  <c r="I989" i="8"/>
  <c r="K989" i="13" s="1"/>
  <c r="K989" i="14" s="1"/>
  <c r="I988" i="8"/>
  <c r="K988" i="13" s="1"/>
  <c r="K988" i="14" s="1"/>
  <c r="I987" i="8"/>
  <c r="K987" i="13" s="1"/>
  <c r="K987" i="14" s="1"/>
  <c r="I986" i="8"/>
  <c r="K986" i="13" s="1"/>
  <c r="K986" i="14" s="1"/>
  <c r="I985" i="8"/>
  <c r="K985" i="13" s="1"/>
  <c r="K985" i="14" s="1"/>
  <c r="I984" i="8"/>
  <c r="K984" i="13" s="1"/>
  <c r="K984" i="14" s="1"/>
  <c r="I983" i="8"/>
  <c r="K983" i="13" s="1"/>
  <c r="K983" i="14" s="1"/>
  <c r="I982" i="8"/>
  <c r="K982" i="13" s="1"/>
  <c r="K982" i="14" s="1"/>
  <c r="I981" i="8"/>
  <c r="K981" i="13" s="1"/>
  <c r="K981" i="14" s="1"/>
  <c r="I980" i="8"/>
  <c r="K980" i="13" s="1"/>
  <c r="K980" i="14" s="1"/>
  <c r="I979" i="8"/>
  <c r="K979" i="13" s="1"/>
  <c r="K979" i="14" s="1"/>
  <c r="I978" i="8"/>
  <c r="K978" i="13" s="1"/>
  <c r="K978" i="14" s="1"/>
  <c r="I977" i="8"/>
  <c r="K977" i="13" s="1"/>
  <c r="K977" i="14" s="1"/>
  <c r="I976" i="8"/>
  <c r="K976" i="13" s="1"/>
  <c r="K976" i="14" s="1"/>
  <c r="I975" i="8"/>
  <c r="K975" i="13" s="1"/>
  <c r="K975" i="14" s="1"/>
  <c r="I974" i="8"/>
  <c r="K974" i="13" s="1"/>
  <c r="K974" i="14" s="1"/>
  <c r="I973" i="8"/>
  <c r="K973" i="13" s="1"/>
  <c r="K973" i="14" s="1"/>
  <c r="I972" i="8"/>
  <c r="K972" i="13" s="1"/>
  <c r="K972" i="14" s="1"/>
  <c r="I971" i="8"/>
  <c r="K971" i="13" s="1"/>
  <c r="K971" i="14" s="1"/>
  <c r="I970" i="8"/>
  <c r="K970" i="13" s="1"/>
  <c r="K970" i="14" s="1"/>
  <c r="I969" i="8"/>
  <c r="K969" i="13" s="1"/>
  <c r="K969" i="14" s="1"/>
  <c r="I968" i="8"/>
  <c r="K968" i="13" s="1"/>
  <c r="K968" i="14" s="1"/>
  <c r="I967" i="8"/>
  <c r="K967" i="13" s="1"/>
  <c r="K967" i="14" s="1"/>
  <c r="I966" i="8"/>
  <c r="K966" i="13" s="1"/>
  <c r="K966" i="14" s="1"/>
  <c r="I965" i="8"/>
  <c r="K965" i="13" s="1"/>
  <c r="K965" i="14" s="1"/>
  <c r="I964" i="8"/>
  <c r="K964" i="13" s="1"/>
  <c r="K964" i="14" s="1"/>
  <c r="I963" i="8"/>
  <c r="K963" i="13" s="1"/>
  <c r="K963" i="14" s="1"/>
  <c r="I962" i="8"/>
  <c r="K962" i="13" s="1"/>
  <c r="K962" i="14" s="1"/>
  <c r="I961" i="8"/>
  <c r="K961" i="13" s="1"/>
  <c r="K961" i="14" s="1"/>
  <c r="I960" i="8"/>
  <c r="K960" i="13" s="1"/>
  <c r="K960" i="14" s="1"/>
  <c r="I959" i="8"/>
  <c r="K959" i="13" s="1"/>
  <c r="K959" i="14" s="1"/>
  <c r="I958" i="8"/>
  <c r="K958" i="13" s="1"/>
  <c r="K958" i="14" s="1"/>
  <c r="I957" i="8"/>
  <c r="K957" i="13" s="1"/>
  <c r="K957" i="14" s="1"/>
  <c r="I956" i="8"/>
  <c r="K956" i="13" s="1"/>
  <c r="K956" i="14" s="1"/>
  <c r="I955" i="8"/>
  <c r="K955" i="13" s="1"/>
  <c r="K955" i="14" s="1"/>
  <c r="I954" i="8"/>
  <c r="K954" i="13" s="1"/>
  <c r="K954" i="14" s="1"/>
  <c r="I953" i="8"/>
  <c r="K953" i="13" s="1"/>
  <c r="K953" i="14" s="1"/>
  <c r="I952" i="8"/>
  <c r="K952" i="13" s="1"/>
  <c r="K952" i="14" s="1"/>
  <c r="I951" i="8"/>
  <c r="K951" i="13" s="1"/>
  <c r="K951" i="14" s="1"/>
  <c r="I950" i="8"/>
  <c r="K950" i="13" s="1"/>
  <c r="K950" i="14" s="1"/>
  <c r="I949" i="8"/>
  <c r="K949" i="13" s="1"/>
  <c r="K949" i="14" s="1"/>
  <c r="I948" i="8"/>
  <c r="K948" i="13" s="1"/>
  <c r="K948" i="14" s="1"/>
  <c r="I947" i="8"/>
  <c r="K947" i="13" s="1"/>
  <c r="K947" i="14" s="1"/>
  <c r="I946" i="8"/>
  <c r="K946" i="13" s="1"/>
  <c r="K946" i="14" s="1"/>
  <c r="I945" i="8"/>
  <c r="K945" i="13" s="1"/>
  <c r="K945" i="14" s="1"/>
  <c r="I944" i="8"/>
  <c r="K944" i="13" s="1"/>
  <c r="K944" i="14" s="1"/>
  <c r="I943" i="8"/>
  <c r="K943" i="13" s="1"/>
  <c r="K943" i="14" s="1"/>
  <c r="I942" i="8"/>
  <c r="K942" i="13" s="1"/>
  <c r="K942" i="14" s="1"/>
  <c r="I941" i="8"/>
  <c r="K941" i="13" s="1"/>
  <c r="K941" i="14" s="1"/>
  <c r="I940" i="8"/>
  <c r="K940" i="13" s="1"/>
  <c r="K940" i="14" s="1"/>
  <c r="I939" i="8"/>
  <c r="K939" i="13" s="1"/>
  <c r="K939" i="14" s="1"/>
  <c r="I938" i="8"/>
  <c r="K938" i="13" s="1"/>
  <c r="K938" i="14" s="1"/>
  <c r="I937" i="8"/>
  <c r="K937" i="13" s="1"/>
  <c r="K937" i="14" s="1"/>
  <c r="I936" i="8"/>
  <c r="K936" i="13" s="1"/>
  <c r="K936" i="14" s="1"/>
  <c r="I935" i="8"/>
  <c r="K935" i="13" s="1"/>
  <c r="K935" i="14" s="1"/>
  <c r="I934" i="8"/>
  <c r="K934" i="13" s="1"/>
  <c r="K934" i="14" s="1"/>
  <c r="I933" i="8"/>
  <c r="K933" i="13" s="1"/>
  <c r="K933" i="14" s="1"/>
  <c r="I932" i="8"/>
  <c r="K932" i="13" s="1"/>
  <c r="K932" i="14" s="1"/>
  <c r="I931" i="8"/>
  <c r="K931" i="13" s="1"/>
  <c r="K931" i="14" s="1"/>
  <c r="I930" i="8"/>
  <c r="K930" i="13" s="1"/>
  <c r="K930" i="14" s="1"/>
  <c r="I929" i="8"/>
  <c r="K929" i="13" s="1"/>
  <c r="K929" i="14" s="1"/>
  <c r="I928" i="8"/>
  <c r="K928" i="13" s="1"/>
  <c r="K928" i="14" s="1"/>
  <c r="I927" i="8"/>
  <c r="K927" i="13" s="1"/>
  <c r="K927" i="14" s="1"/>
  <c r="I926" i="8"/>
  <c r="K926" i="13" s="1"/>
  <c r="K926" i="14" s="1"/>
  <c r="I925" i="8"/>
  <c r="K925" i="13" s="1"/>
  <c r="K925" i="14" s="1"/>
  <c r="I924" i="8"/>
  <c r="K924" i="13" s="1"/>
  <c r="K924" i="14" s="1"/>
  <c r="I923" i="8"/>
  <c r="K923" i="13" s="1"/>
  <c r="K923" i="14" s="1"/>
  <c r="I922" i="8"/>
  <c r="K922" i="13" s="1"/>
  <c r="K922" i="14" s="1"/>
  <c r="I921" i="8"/>
  <c r="K921" i="13" s="1"/>
  <c r="K921" i="14" s="1"/>
  <c r="I920" i="8"/>
  <c r="K920" i="13" s="1"/>
  <c r="K920" i="14" s="1"/>
  <c r="I919" i="8"/>
  <c r="K919" i="13" s="1"/>
  <c r="K919" i="14" s="1"/>
  <c r="I918" i="8"/>
  <c r="K918" i="13" s="1"/>
  <c r="K918" i="14" s="1"/>
  <c r="I917" i="8"/>
  <c r="K917" i="13" s="1"/>
  <c r="K917" i="14" s="1"/>
  <c r="I916" i="8"/>
  <c r="K916" i="13" s="1"/>
  <c r="K916" i="14" s="1"/>
  <c r="I915" i="8"/>
  <c r="K915" i="13" s="1"/>
  <c r="K915" i="14" s="1"/>
  <c r="I914" i="8"/>
  <c r="K914" i="13" s="1"/>
  <c r="K914" i="14" s="1"/>
  <c r="I913" i="8"/>
  <c r="K913" i="13" s="1"/>
  <c r="K913" i="14" s="1"/>
  <c r="I912" i="8"/>
  <c r="K912" i="13" s="1"/>
  <c r="K912" i="14" s="1"/>
  <c r="I911" i="8"/>
  <c r="K911" i="13" s="1"/>
  <c r="K911" i="14" s="1"/>
  <c r="I910" i="8"/>
  <c r="K910" i="13" s="1"/>
  <c r="K910" i="14" s="1"/>
  <c r="I909" i="8"/>
  <c r="K909" i="13" s="1"/>
  <c r="K909" i="14" s="1"/>
  <c r="I908" i="8"/>
  <c r="K908" i="13" s="1"/>
  <c r="K908" i="14" s="1"/>
  <c r="I907" i="8"/>
  <c r="K907" i="13" s="1"/>
  <c r="K907" i="14" s="1"/>
  <c r="I906" i="8"/>
  <c r="K906" i="13" s="1"/>
  <c r="K906" i="14" s="1"/>
  <c r="I905" i="8"/>
  <c r="K905" i="13" s="1"/>
  <c r="K905" i="14" s="1"/>
  <c r="I904" i="8"/>
  <c r="K904" i="13" s="1"/>
  <c r="K904" i="14" s="1"/>
  <c r="I903" i="8"/>
  <c r="K903" i="13" s="1"/>
  <c r="K903" i="14" s="1"/>
  <c r="I902" i="8"/>
  <c r="K902" i="13" s="1"/>
  <c r="K902" i="14" s="1"/>
  <c r="I901" i="8"/>
  <c r="K901" i="13" s="1"/>
  <c r="K901" i="14" s="1"/>
  <c r="I900" i="8"/>
  <c r="K900" i="13" s="1"/>
  <c r="K900" i="14" s="1"/>
  <c r="I899" i="8"/>
  <c r="K899" i="13" s="1"/>
  <c r="K899" i="14" s="1"/>
  <c r="I898" i="8"/>
  <c r="K898" i="13" s="1"/>
  <c r="K898" i="14" s="1"/>
  <c r="I897" i="8"/>
  <c r="K897" i="13" s="1"/>
  <c r="K897" i="14" s="1"/>
  <c r="I896" i="8"/>
  <c r="K896" i="13" s="1"/>
  <c r="K896" i="14" s="1"/>
  <c r="I895" i="8"/>
  <c r="K895" i="13" s="1"/>
  <c r="K895" i="14" s="1"/>
  <c r="I894" i="8"/>
  <c r="K894" i="13" s="1"/>
  <c r="K894" i="14" s="1"/>
  <c r="I893" i="8"/>
  <c r="K893" i="13" s="1"/>
  <c r="K893" i="14" s="1"/>
  <c r="I892" i="8"/>
  <c r="K892" i="13" s="1"/>
  <c r="K892" i="14" s="1"/>
  <c r="I891" i="8"/>
  <c r="K891" i="13" s="1"/>
  <c r="K891" i="14" s="1"/>
  <c r="I890" i="8"/>
  <c r="K890" i="13" s="1"/>
  <c r="K890" i="14" s="1"/>
  <c r="I889" i="8"/>
  <c r="K889" i="13" s="1"/>
  <c r="K889" i="14" s="1"/>
  <c r="I888" i="8"/>
  <c r="K888" i="13" s="1"/>
  <c r="K888" i="14" s="1"/>
  <c r="I887" i="8"/>
  <c r="K887" i="13" s="1"/>
  <c r="K887" i="14" s="1"/>
  <c r="I886" i="8"/>
  <c r="K886" i="13" s="1"/>
  <c r="K886" i="14" s="1"/>
  <c r="I885" i="8"/>
  <c r="K885" i="13" s="1"/>
  <c r="K885" i="14" s="1"/>
  <c r="I884" i="8"/>
  <c r="K884" i="13" s="1"/>
  <c r="K884" i="14" s="1"/>
  <c r="I883" i="8"/>
  <c r="K883" i="13" s="1"/>
  <c r="K883" i="14" s="1"/>
  <c r="I882" i="8"/>
  <c r="K882" i="13" s="1"/>
  <c r="K882" i="14" s="1"/>
  <c r="I881" i="8"/>
  <c r="K881" i="13" s="1"/>
  <c r="K881" i="14" s="1"/>
  <c r="I880" i="8"/>
  <c r="K880" i="13" s="1"/>
  <c r="K880" i="14" s="1"/>
  <c r="I879" i="8"/>
  <c r="K879" i="13" s="1"/>
  <c r="K879" i="14" s="1"/>
  <c r="I878" i="8"/>
  <c r="K878" i="13" s="1"/>
  <c r="K878" i="14" s="1"/>
  <c r="I877" i="8"/>
  <c r="K877" i="13" s="1"/>
  <c r="K877" i="14" s="1"/>
  <c r="I876" i="8"/>
  <c r="K876" i="13" s="1"/>
  <c r="K876" i="14" s="1"/>
  <c r="I875" i="8"/>
  <c r="K875" i="13" s="1"/>
  <c r="K875" i="14" s="1"/>
  <c r="I874" i="8"/>
  <c r="K874" i="13" s="1"/>
  <c r="K874" i="14" s="1"/>
  <c r="I873" i="8"/>
  <c r="K873" i="13" s="1"/>
  <c r="K873" i="14" s="1"/>
  <c r="I872" i="8"/>
  <c r="K872" i="13" s="1"/>
  <c r="K872" i="14" s="1"/>
  <c r="I871" i="8"/>
  <c r="K871" i="13" s="1"/>
  <c r="K871" i="14" s="1"/>
  <c r="I870" i="8"/>
  <c r="K870" i="13" s="1"/>
  <c r="K870" i="14" s="1"/>
  <c r="I869" i="8"/>
  <c r="K869" i="13" s="1"/>
  <c r="K869" i="14" s="1"/>
  <c r="I868" i="8"/>
  <c r="K868" i="13" s="1"/>
  <c r="K868" i="14" s="1"/>
  <c r="I867" i="8"/>
  <c r="K867" i="13" s="1"/>
  <c r="K867" i="14" s="1"/>
  <c r="I866" i="8"/>
  <c r="K866" i="13" s="1"/>
  <c r="K866" i="14" s="1"/>
  <c r="I865" i="8"/>
  <c r="K865" i="13" s="1"/>
  <c r="K865" i="14" s="1"/>
  <c r="I864" i="8"/>
  <c r="K864" i="13" s="1"/>
  <c r="K864" i="14" s="1"/>
  <c r="I863" i="8"/>
  <c r="K863" i="13" s="1"/>
  <c r="K863" i="14" s="1"/>
  <c r="I862" i="8"/>
  <c r="K862" i="13" s="1"/>
  <c r="K862" i="14" s="1"/>
  <c r="I861" i="8"/>
  <c r="K861" i="13" s="1"/>
  <c r="K861" i="14" s="1"/>
  <c r="I860" i="8"/>
  <c r="K860" i="13" s="1"/>
  <c r="K860" i="14" s="1"/>
  <c r="I859" i="8"/>
  <c r="K859" i="13" s="1"/>
  <c r="K859" i="14" s="1"/>
  <c r="I858" i="8"/>
  <c r="K858" i="13" s="1"/>
  <c r="K858" i="14" s="1"/>
  <c r="I857" i="8"/>
  <c r="K857" i="13" s="1"/>
  <c r="K857" i="14" s="1"/>
  <c r="I856" i="8"/>
  <c r="K856" i="13" s="1"/>
  <c r="K856" i="14" s="1"/>
  <c r="I855" i="8"/>
  <c r="K855" i="13" s="1"/>
  <c r="K855" i="14" s="1"/>
  <c r="I854" i="8"/>
  <c r="K854" i="13" s="1"/>
  <c r="K854" i="14" s="1"/>
  <c r="I853" i="8"/>
  <c r="K853" i="13" s="1"/>
  <c r="K853" i="14" s="1"/>
  <c r="I852" i="8"/>
  <c r="K852" i="13" s="1"/>
  <c r="K852" i="14" s="1"/>
  <c r="I851" i="8"/>
  <c r="K851" i="13" s="1"/>
  <c r="K851" i="14" s="1"/>
  <c r="I850" i="8"/>
  <c r="K850" i="13" s="1"/>
  <c r="K850" i="14" s="1"/>
  <c r="I849" i="8"/>
  <c r="K849" i="13" s="1"/>
  <c r="K849" i="14" s="1"/>
  <c r="I848" i="8"/>
  <c r="K848" i="13" s="1"/>
  <c r="K848" i="14" s="1"/>
  <c r="I847" i="8"/>
  <c r="K847" i="13" s="1"/>
  <c r="K847" i="14" s="1"/>
  <c r="I846" i="8"/>
  <c r="K846" i="13" s="1"/>
  <c r="K846" i="14" s="1"/>
  <c r="I845" i="8"/>
  <c r="K845" i="13" s="1"/>
  <c r="K845" i="14" s="1"/>
  <c r="I844" i="8"/>
  <c r="K844" i="13" s="1"/>
  <c r="K844" i="14" s="1"/>
  <c r="I843" i="8"/>
  <c r="K843" i="13" s="1"/>
  <c r="K843" i="14" s="1"/>
  <c r="I842" i="8"/>
  <c r="K842" i="13" s="1"/>
  <c r="K842" i="14" s="1"/>
  <c r="I841" i="8"/>
  <c r="K841" i="13" s="1"/>
  <c r="K841" i="14" s="1"/>
  <c r="I840" i="8"/>
  <c r="K840" i="13" s="1"/>
  <c r="K840" i="14" s="1"/>
  <c r="I839" i="8"/>
  <c r="K839" i="13" s="1"/>
  <c r="K839" i="14" s="1"/>
  <c r="I838" i="8"/>
  <c r="K838" i="13" s="1"/>
  <c r="K838" i="14" s="1"/>
  <c r="I837" i="8"/>
  <c r="K837" i="13" s="1"/>
  <c r="K837" i="14" s="1"/>
  <c r="I836" i="8"/>
  <c r="K836" i="13" s="1"/>
  <c r="K836" i="14" s="1"/>
  <c r="I835" i="8"/>
  <c r="K835" i="13" s="1"/>
  <c r="K835" i="14" s="1"/>
  <c r="I834" i="8"/>
  <c r="K834" i="13" s="1"/>
  <c r="K834" i="14" s="1"/>
  <c r="I833" i="8"/>
  <c r="K833" i="13" s="1"/>
  <c r="K833" i="14" s="1"/>
  <c r="I832" i="8"/>
  <c r="K832" i="13" s="1"/>
  <c r="K832" i="14" s="1"/>
  <c r="I831" i="8"/>
  <c r="K831" i="13" s="1"/>
  <c r="K831" i="14" s="1"/>
  <c r="I830" i="8"/>
  <c r="K830" i="13" s="1"/>
  <c r="K830" i="14" s="1"/>
  <c r="I829" i="8"/>
  <c r="K829" i="13" s="1"/>
  <c r="K829" i="14" s="1"/>
  <c r="I828" i="8"/>
  <c r="K828" i="13" s="1"/>
  <c r="K828" i="14" s="1"/>
  <c r="I827" i="8"/>
  <c r="K827" i="13" s="1"/>
  <c r="K827" i="14" s="1"/>
  <c r="I826" i="8"/>
  <c r="K826" i="13" s="1"/>
  <c r="K826" i="14" s="1"/>
  <c r="I825" i="8"/>
  <c r="K825" i="13" s="1"/>
  <c r="K825" i="14" s="1"/>
  <c r="I824" i="8"/>
  <c r="K824" i="13" s="1"/>
  <c r="K824" i="14" s="1"/>
  <c r="I823" i="8"/>
  <c r="K823" i="13" s="1"/>
  <c r="K823" i="14" s="1"/>
  <c r="I822" i="8"/>
  <c r="K822" i="13" s="1"/>
  <c r="K822" i="14" s="1"/>
  <c r="I821" i="8"/>
  <c r="K821" i="13" s="1"/>
  <c r="K821" i="14" s="1"/>
  <c r="I820" i="8"/>
  <c r="K820" i="13" s="1"/>
  <c r="K820" i="14" s="1"/>
  <c r="I819" i="8"/>
  <c r="K819" i="13" s="1"/>
  <c r="K819" i="14" s="1"/>
  <c r="I818" i="8"/>
  <c r="K818" i="13" s="1"/>
  <c r="K818" i="14" s="1"/>
  <c r="I817" i="8"/>
  <c r="K817" i="13" s="1"/>
  <c r="K817" i="14" s="1"/>
  <c r="I816" i="8"/>
  <c r="K816" i="13" s="1"/>
  <c r="K816" i="14" s="1"/>
  <c r="I815" i="8"/>
  <c r="K815" i="13" s="1"/>
  <c r="K815" i="14" s="1"/>
  <c r="I814" i="8"/>
  <c r="K814" i="13" s="1"/>
  <c r="K814" i="14" s="1"/>
  <c r="I813" i="8"/>
  <c r="K813" i="13" s="1"/>
  <c r="K813" i="14" s="1"/>
  <c r="I812" i="8"/>
  <c r="K812" i="13" s="1"/>
  <c r="K812" i="14" s="1"/>
  <c r="I811" i="8"/>
  <c r="K811" i="13" s="1"/>
  <c r="K811" i="14" s="1"/>
  <c r="I810" i="8"/>
  <c r="K810" i="13" s="1"/>
  <c r="K810" i="14" s="1"/>
  <c r="I809" i="8"/>
  <c r="K809" i="13" s="1"/>
  <c r="K809" i="14" s="1"/>
  <c r="I808" i="8"/>
  <c r="K808" i="13" s="1"/>
  <c r="K808" i="14" s="1"/>
  <c r="I807" i="8"/>
  <c r="K807" i="13" s="1"/>
  <c r="K807" i="14" s="1"/>
  <c r="I806" i="8"/>
  <c r="K806" i="13" s="1"/>
  <c r="K806" i="14" s="1"/>
  <c r="I805" i="8"/>
  <c r="K805" i="13" s="1"/>
  <c r="K805" i="14" s="1"/>
  <c r="I804" i="8"/>
  <c r="K804" i="13" s="1"/>
  <c r="K804" i="14" s="1"/>
  <c r="I803" i="8"/>
  <c r="K803" i="13" s="1"/>
  <c r="K803" i="14" s="1"/>
  <c r="I802" i="8"/>
  <c r="K802" i="13" s="1"/>
  <c r="K802" i="14" s="1"/>
  <c r="I801" i="8"/>
  <c r="K801" i="13" s="1"/>
  <c r="K801" i="14" s="1"/>
  <c r="I800" i="8"/>
  <c r="K800" i="13" s="1"/>
  <c r="K800" i="14" s="1"/>
  <c r="I799" i="8"/>
  <c r="K799" i="13" s="1"/>
  <c r="K799" i="14" s="1"/>
  <c r="I798" i="8"/>
  <c r="K798" i="13" s="1"/>
  <c r="K798" i="14" s="1"/>
  <c r="I797" i="8"/>
  <c r="K797" i="13" s="1"/>
  <c r="K797" i="14" s="1"/>
  <c r="I796" i="8"/>
  <c r="K796" i="13" s="1"/>
  <c r="K796" i="14" s="1"/>
  <c r="I795" i="8"/>
  <c r="K795" i="13" s="1"/>
  <c r="K795" i="14" s="1"/>
  <c r="I794" i="8"/>
  <c r="K794" i="13" s="1"/>
  <c r="K794" i="14" s="1"/>
  <c r="I793" i="8"/>
  <c r="K793" i="13" s="1"/>
  <c r="K793" i="14" s="1"/>
  <c r="I792" i="8"/>
  <c r="K792" i="13" s="1"/>
  <c r="K792" i="14" s="1"/>
  <c r="I791" i="8"/>
  <c r="K791" i="13" s="1"/>
  <c r="K791" i="14" s="1"/>
  <c r="I790" i="8"/>
  <c r="K790" i="13" s="1"/>
  <c r="K790" i="14" s="1"/>
  <c r="I789" i="8"/>
  <c r="K789" i="13" s="1"/>
  <c r="K789" i="14" s="1"/>
  <c r="I788" i="8"/>
  <c r="K788" i="13" s="1"/>
  <c r="K788" i="14" s="1"/>
  <c r="I787" i="8"/>
  <c r="K787" i="13" s="1"/>
  <c r="K787" i="14" s="1"/>
  <c r="I786" i="8"/>
  <c r="K786" i="13" s="1"/>
  <c r="K786" i="14" s="1"/>
  <c r="I785" i="8"/>
  <c r="K785" i="13" s="1"/>
  <c r="K785" i="14" s="1"/>
  <c r="I784" i="8"/>
  <c r="K784" i="13" s="1"/>
  <c r="K784" i="14" s="1"/>
  <c r="I783" i="8"/>
  <c r="K783" i="13" s="1"/>
  <c r="K783" i="14" s="1"/>
  <c r="I782" i="8"/>
  <c r="K782" i="13" s="1"/>
  <c r="K782" i="14" s="1"/>
  <c r="I781" i="8"/>
  <c r="K781" i="13" s="1"/>
  <c r="K781" i="14" s="1"/>
  <c r="I780" i="8"/>
  <c r="K780" i="13" s="1"/>
  <c r="K780" i="14" s="1"/>
  <c r="I779" i="8"/>
  <c r="K779" i="13" s="1"/>
  <c r="K779" i="14" s="1"/>
  <c r="I778" i="8"/>
  <c r="K778" i="13" s="1"/>
  <c r="K778" i="14" s="1"/>
  <c r="I777" i="8"/>
  <c r="K777" i="13" s="1"/>
  <c r="K777" i="14" s="1"/>
  <c r="I776" i="8"/>
  <c r="K776" i="13" s="1"/>
  <c r="K776" i="14" s="1"/>
  <c r="I775" i="8"/>
  <c r="K775" i="13" s="1"/>
  <c r="K775" i="14" s="1"/>
  <c r="I774" i="8"/>
  <c r="K774" i="13" s="1"/>
  <c r="K774" i="14" s="1"/>
  <c r="I773" i="8"/>
  <c r="K773" i="13" s="1"/>
  <c r="K773" i="14" s="1"/>
  <c r="I772" i="8"/>
  <c r="K772" i="13" s="1"/>
  <c r="K772" i="14" s="1"/>
  <c r="I771" i="8"/>
  <c r="K771" i="13" s="1"/>
  <c r="K771" i="14" s="1"/>
  <c r="I770" i="8"/>
  <c r="K770" i="13" s="1"/>
  <c r="K770" i="14" s="1"/>
  <c r="I769" i="8"/>
  <c r="K769" i="13" s="1"/>
  <c r="K769" i="14" s="1"/>
  <c r="I768" i="8"/>
  <c r="K768" i="13" s="1"/>
  <c r="K768" i="14" s="1"/>
  <c r="I767" i="8"/>
  <c r="K767" i="13" s="1"/>
  <c r="K767" i="14" s="1"/>
  <c r="I766" i="8"/>
  <c r="K766" i="13" s="1"/>
  <c r="K766" i="14" s="1"/>
  <c r="I765" i="8"/>
  <c r="K765" i="13" s="1"/>
  <c r="K765" i="14" s="1"/>
  <c r="I764" i="8"/>
  <c r="K764" i="13" s="1"/>
  <c r="K764" i="14" s="1"/>
  <c r="I763" i="8"/>
  <c r="K763" i="13" s="1"/>
  <c r="K763" i="14" s="1"/>
  <c r="I762" i="8"/>
  <c r="K762" i="13" s="1"/>
  <c r="K762" i="14" s="1"/>
  <c r="I761" i="8"/>
  <c r="K761" i="13" s="1"/>
  <c r="K761" i="14" s="1"/>
  <c r="I760" i="8"/>
  <c r="K760" i="13" s="1"/>
  <c r="K760" i="14" s="1"/>
  <c r="I759" i="8"/>
  <c r="K759" i="13" s="1"/>
  <c r="K759" i="14" s="1"/>
  <c r="I758" i="8"/>
  <c r="K758" i="13" s="1"/>
  <c r="K758" i="14" s="1"/>
  <c r="I757" i="8"/>
  <c r="K757" i="13" s="1"/>
  <c r="K757" i="14" s="1"/>
  <c r="I756" i="8"/>
  <c r="K756" i="13" s="1"/>
  <c r="K756" i="14" s="1"/>
  <c r="I755" i="8"/>
  <c r="K755" i="13" s="1"/>
  <c r="K755" i="14" s="1"/>
  <c r="I754" i="8"/>
  <c r="K754" i="13" s="1"/>
  <c r="K754" i="14" s="1"/>
  <c r="I753" i="8"/>
  <c r="K753" i="13" s="1"/>
  <c r="K753" i="14" s="1"/>
  <c r="I752" i="8"/>
  <c r="K752" i="13" s="1"/>
  <c r="K752" i="14" s="1"/>
  <c r="I751" i="8"/>
  <c r="K751" i="13" s="1"/>
  <c r="K751" i="14" s="1"/>
  <c r="I750" i="8"/>
  <c r="K750" i="13" s="1"/>
  <c r="K750" i="14" s="1"/>
  <c r="I749" i="8"/>
  <c r="K749" i="13" s="1"/>
  <c r="K749" i="14" s="1"/>
  <c r="I748" i="8"/>
  <c r="K748" i="13" s="1"/>
  <c r="K748" i="14" s="1"/>
  <c r="I747" i="8"/>
  <c r="K747" i="13" s="1"/>
  <c r="K747" i="14" s="1"/>
  <c r="I746" i="8"/>
  <c r="K746" i="13" s="1"/>
  <c r="K746" i="14" s="1"/>
  <c r="I745" i="8"/>
  <c r="K745" i="13" s="1"/>
  <c r="K745" i="14" s="1"/>
  <c r="I744" i="8"/>
  <c r="K744" i="13" s="1"/>
  <c r="K744" i="14" s="1"/>
  <c r="I743" i="8"/>
  <c r="K743" i="13" s="1"/>
  <c r="K743" i="14" s="1"/>
  <c r="I742" i="8"/>
  <c r="K742" i="13" s="1"/>
  <c r="K742" i="14" s="1"/>
  <c r="I741" i="8"/>
  <c r="K741" i="13" s="1"/>
  <c r="K741" i="14" s="1"/>
  <c r="I740" i="8"/>
  <c r="K740" i="13" s="1"/>
  <c r="K740" i="14" s="1"/>
  <c r="I739" i="8"/>
  <c r="K739" i="13" s="1"/>
  <c r="K739" i="14" s="1"/>
  <c r="I738" i="8"/>
  <c r="K738" i="13" s="1"/>
  <c r="K738" i="14" s="1"/>
  <c r="I737" i="8"/>
  <c r="K737" i="13" s="1"/>
  <c r="K737" i="14" s="1"/>
  <c r="I736" i="8"/>
  <c r="K736" i="13" s="1"/>
  <c r="K736" i="14" s="1"/>
  <c r="I735" i="8"/>
  <c r="K735" i="13" s="1"/>
  <c r="K735" i="14" s="1"/>
  <c r="I734" i="8"/>
  <c r="K734" i="13" s="1"/>
  <c r="K734" i="14" s="1"/>
  <c r="I733" i="8"/>
  <c r="K733" i="13" s="1"/>
  <c r="K733" i="14" s="1"/>
  <c r="I732" i="8"/>
  <c r="K732" i="13" s="1"/>
  <c r="K732" i="14" s="1"/>
  <c r="I731" i="8"/>
  <c r="K731" i="13" s="1"/>
  <c r="K731" i="14" s="1"/>
  <c r="I730" i="8"/>
  <c r="K730" i="13" s="1"/>
  <c r="K730" i="14" s="1"/>
  <c r="I729" i="8"/>
  <c r="K729" i="13" s="1"/>
  <c r="K729" i="14" s="1"/>
  <c r="I728" i="8"/>
  <c r="K728" i="13" s="1"/>
  <c r="K728" i="14" s="1"/>
  <c r="I727" i="8"/>
  <c r="K727" i="13" s="1"/>
  <c r="K727" i="14" s="1"/>
  <c r="I726" i="8"/>
  <c r="K726" i="13" s="1"/>
  <c r="K726" i="14" s="1"/>
  <c r="I725" i="8"/>
  <c r="K725" i="13" s="1"/>
  <c r="K725" i="14" s="1"/>
  <c r="I724" i="8"/>
  <c r="K724" i="13" s="1"/>
  <c r="K724" i="14" s="1"/>
  <c r="I723" i="8"/>
  <c r="K723" i="13" s="1"/>
  <c r="K723" i="14" s="1"/>
  <c r="I722" i="8"/>
  <c r="K722" i="13" s="1"/>
  <c r="K722" i="14" s="1"/>
  <c r="I721" i="8"/>
  <c r="K721" i="13" s="1"/>
  <c r="K721" i="14" s="1"/>
  <c r="I720" i="8"/>
  <c r="K720" i="13" s="1"/>
  <c r="K720" i="14" s="1"/>
  <c r="I719" i="8"/>
  <c r="K719" i="13" s="1"/>
  <c r="K719" i="14" s="1"/>
  <c r="I718" i="8"/>
  <c r="K718" i="13" s="1"/>
  <c r="K718" i="14" s="1"/>
  <c r="I717" i="8"/>
  <c r="K717" i="13" s="1"/>
  <c r="K717" i="14" s="1"/>
  <c r="I716" i="8"/>
  <c r="K716" i="13" s="1"/>
  <c r="K716" i="14" s="1"/>
  <c r="I715" i="8"/>
  <c r="K715" i="13" s="1"/>
  <c r="K715" i="14" s="1"/>
  <c r="I714" i="8"/>
  <c r="K714" i="13" s="1"/>
  <c r="K714" i="14" s="1"/>
  <c r="I713" i="8"/>
  <c r="K713" i="13" s="1"/>
  <c r="K713" i="14" s="1"/>
  <c r="I712" i="8"/>
  <c r="K712" i="13" s="1"/>
  <c r="K712" i="14" s="1"/>
  <c r="I711" i="8"/>
  <c r="K711" i="13" s="1"/>
  <c r="K711" i="14" s="1"/>
  <c r="I710" i="8"/>
  <c r="K710" i="13" s="1"/>
  <c r="K710" i="14" s="1"/>
  <c r="I709" i="8"/>
  <c r="K709" i="13" s="1"/>
  <c r="K709" i="14" s="1"/>
  <c r="I708" i="8"/>
  <c r="K708" i="13" s="1"/>
  <c r="K708" i="14" s="1"/>
  <c r="I707" i="8"/>
  <c r="K707" i="13" s="1"/>
  <c r="K707" i="14" s="1"/>
  <c r="I706" i="8"/>
  <c r="K706" i="13" s="1"/>
  <c r="K706" i="14" s="1"/>
  <c r="I705" i="8"/>
  <c r="K705" i="13" s="1"/>
  <c r="K705" i="14" s="1"/>
  <c r="I704" i="8"/>
  <c r="K704" i="13" s="1"/>
  <c r="K704" i="14" s="1"/>
  <c r="I703" i="8"/>
  <c r="K703" i="13" s="1"/>
  <c r="K703" i="14" s="1"/>
  <c r="I702" i="8"/>
  <c r="K702" i="13" s="1"/>
  <c r="K702" i="14" s="1"/>
  <c r="I701" i="8"/>
  <c r="K701" i="13" s="1"/>
  <c r="K701" i="14" s="1"/>
  <c r="I700" i="8"/>
  <c r="K700" i="13" s="1"/>
  <c r="K700" i="14" s="1"/>
  <c r="I699" i="8"/>
  <c r="K699" i="13" s="1"/>
  <c r="K699" i="14" s="1"/>
  <c r="I698" i="8"/>
  <c r="K698" i="13" s="1"/>
  <c r="K698" i="14" s="1"/>
  <c r="I697" i="8"/>
  <c r="K697" i="13" s="1"/>
  <c r="K697" i="14" s="1"/>
  <c r="I696" i="8"/>
  <c r="K696" i="13" s="1"/>
  <c r="K696" i="14" s="1"/>
  <c r="I695" i="8"/>
  <c r="K695" i="13" s="1"/>
  <c r="K695" i="14" s="1"/>
  <c r="I694" i="8"/>
  <c r="K694" i="13" s="1"/>
  <c r="K694" i="14" s="1"/>
  <c r="I693" i="8"/>
  <c r="K693" i="13" s="1"/>
  <c r="K693" i="14" s="1"/>
  <c r="I692" i="8"/>
  <c r="K692" i="13" s="1"/>
  <c r="K692" i="14" s="1"/>
  <c r="I691" i="8"/>
  <c r="K691" i="13" s="1"/>
  <c r="K691" i="14" s="1"/>
  <c r="I690" i="8"/>
  <c r="K690" i="13" s="1"/>
  <c r="K690" i="14" s="1"/>
  <c r="I689" i="8"/>
  <c r="K689" i="13" s="1"/>
  <c r="K689" i="14" s="1"/>
  <c r="I688" i="8"/>
  <c r="K688" i="13" s="1"/>
  <c r="K688" i="14" s="1"/>
  <c r="I687" i="8"/>
  <c r="K687" i="13" s="1"/>
  <c r="K687" i="14" s="1"/>
  <c r="I686" i="8"/>
  <c r="K686" i="13" s="1"/>
  <c r="K686" i="14" s="1"/>
  <c r="I685" i="8"/>
  <c r="K685" i="13" s="1"/>
  <c r="K685" i="14" s="1"/>
  <c r="I684" i="8"/>
  <c r="K684" i="13" s="1"/>
  <c r="K684" i="14" s="1"/>
  <c r="I683" i="8"/>
  <c r="K683" i="13" s="1"/>
  <c r="K683" i="14" s="1"/>
  <c r="I682" i="8"/>
  <c r="K682" i="13" s="1"/>
  <c r="K682" i="14" s="1"/>
  <c r="I681" i="8"/>
  <c r="K681" i="13" s="1"/>
  <c r="K681" i="14" s="1"/>
  <c r="I680" i="8"/>
  <c r="K680" i="13" s="1"/>
  <c r="K680" i="14" s="1"/>
  <c r="I679" i="8"/>
  <c r="K679" i="13" s="1"/>
  <c r="K679" i="14" s="1"/>
  <c r="I678" i="8"/>
  <c r="K678" i="13" s="1"/>
  <c r="K678" i="14" s="1"/>
  <c r="I677" i="8"/>
  <c r="K677" i="13" s="1"/>
  <c r="K677" i="14" s="1"/>
  <c r="I676" i="8"/>
  <c r="K676" i="13" s="1"/>
  <c r="K676" i="14" s="1"/>
  <c r="I675" i="8"/>
  <c r="K675" i="13" s="1"/>
  <c r="K675" i="14" s="1"/>
  <c r="I674" i="8"/>
  <c r="K674" i="13" s="1"/>
  <c r="K674" i="14" s="1"/>
  <c r="I673" i="8"/>
  <c r="K673" i="13" s="1"/>
  <c r="K673" i="14" s="1"/>
  <c r="I672" i="8"/>
  <c r="K672" i="13" s="1"/>
  <c r="K672" i="14" s="1"/>
  <c r="I671" i="8"/>
  <c r="K671" i="13" s="1"/>
  <c r="K671" i="14" s="1"/>
  <c r="I670" i="8"/>
  <c r="K670" i="13" s="1"/>
  <c r="K670" i="14" s="1"/>
  <c r="I669" i="8"/>
  <c r="K669" i="13" s="1"/>
  <c r="K669" i="14" s="1"/>
  <c r="I668" i="8"/>
  <c r="K668" i="13" s="1"/>
  <c r="K668" i="14" s="1"/>
  <c r="I667" i="8"/>
  <c r="K667" i="13" s="1"/>
  <c r="K667" i="14" s="1"/>
  <c r="I666" i="8"/>
  <c r="K666" i="13" s="1"/>
  <c r="K666" i="14" s="1"/>
  <c r="I665" i="8"/>
  <c r="K665" i="13" s="1"/>
  <c r="K665" i="14" s="1"/>
  <c r="I664" i="8"/>
  <c r="K664" i="13" s="1"/>
  <c r="K664" i="14" s="1"/>
  <c r="I663" i="8"/>
  <c r="K663" i="13" s="1"/>
  <c r="K663" i="14" s="1"/>
  <c r="I662" i="8"/>
  <c r="K662" i="13" s="1"/>
  <c r="K662" i="14" s="1"/>
  <c r="I661" i="8"/>
  <c r="K661" i="13" s="1"/>
  <c r="K661" i="14" s="1"/>
  <c r="I660" i="8"/>
  <c r="K660" i="13" s="1"/>
  <c r="K660" i="14" s="1"/>
  <c r="I659" i="8"/>
  <c r="K659" i="13" s="1"/>
  <c r="K659" i="14" s="1"/>
  <c r="I658" i="8"/>
  <c r="K658" i="13" s="1"/>
  <c r="K658" i="14" s="1"/>
  <c r="I657" i="8"/>
  <c r="K657" i="13" s="1"/>
  <c r="K657" i="14" s="1"/>
  <c r="I656" i="8"/>
  <c r="K656" i="13" s="1"/>
  <c r="K656" i="14" s="1"/>
  <c r="I655" i="8"/>
  <c r="K655" i="13" s="1"/>
  <c r="K655" i="14" s="1"/>
  <c r="I654" i="8"/>
  <c r="K654" i="13" s="1"/>
  <c r="K654" i="14" s="1"/>
  <c r="I653" i="8"/>
  <c r="K653" i="13" s="1"/>
  <c r="K653" i="14" s="1"/>
  <c r="I652" i="8"/>
  <c r="K652" i="13" s="1"/>
  <c r="K652" i="14" s="1"/>
  <c r="I651" i="8"/>
  <c r="K651" i="13" s="1"/>
  <c r="K651" i="14" s="1"/>
  <c r="I650" i="8"/>
  <c r="K650" i="13" s="1"/>
  <c r="K650" i="14" s="1"/>
  <c r="I649" i="8"/>
  <c r="K649" i="13" s="1"/>
  <c r="K649" i="14" s="1"/>
  <c r="I648" i="8"/>
  <c r="K648" i="13" s="1"/>
  <c r="K648" i="14" s="1"/>
  <c r="I647" i="8"/>
  <c r="K647" i="13" s="1"/>
  <c r="K647" i="14" s="1"/>
  <c r="I646" i="8"/>
  <c r="K646" i="13" s="1"/>
  <c r="K646" i="14" s="1"/>
  <c r="I645" i="8"/>
  <c r="K645" i="13" s="1"/>
  <c r="K645" i="14" s="1"/>
  <c r="I644" i="8"/>
  <c r="K644" i="13" s="1"/>
  <c r="K644" i="14" s="1"/>
  <c r="I643" i="8"/>
  <c r="K643" i="13" s="1"/>
  <c r="K643" i="14" s="1"/>
  <c r="I642" i="8"/>
  <c r="K642" i="13" s="1"/>
  <c r="K642" i="14" s="1"/>
  <c r="I641" i="8"/>
  <c r="K641" i="13" s="1"/>
  <c r="K641" i="14" s="1"/>
  <c r="I640" i="8"/>
  <c r="K640" i="13" s="1"/>
  <c r="K640" i="14" s="1"/>
  <c r="I639" i="8"/>
  <c r="K639" i="13" s="1"/>
  <c r="K639" i="14" s="1"/>
  <c r="I638" i="8"/>
  <c r="K638" i="13" s="1"/>
  <c r="K638" i="14" s="1"/>
  <c r="I637" i="8"/>
  <c r="K637" i="13" s="1"/>
  <c r="K637" i="14" s="1"/>
  <c r="I636" i="8"/>
  <c r="K636" i="13" s="1"/>
  <c r="K636" i="14" s="1"/>
  <c r="I635" i="8"/>
  <c r="K635" i="13" s="1"/>
  <c r="K635" i="14" s="1"/>
  <c r="I634" i="8"/>
  <c r="K634" i="13" s="1"/>
  <c r="K634" i="14" s="1"/>
  <c r="I633" i="8"/>
  <c r="K633" i="13" s="1"/>
  <c r="K633" i="14" s="1"/>
  <c r="I632" i="8"/>
  <c r="K632" i="13" s="1"/>
  <c r="K632" i="14" s="1"/>
  <c r="I631" i="8"/>
  <c r="K631" i="13" s="1"/>
  <c r="K631" i="14" s="1"/>
  <c r="I630" i="8"/>
  <c r="K630" i="13" s="1"/>
  <c r="K630" i="14" s="1"/>
  <c r="I629" i="8"/>
  <c r="K629" i="13" s="1"/>
  <c r="K629" i="14" s="1"/>
  <c r="I628" i="8"/>
  <c r="K628" i="13" s="1"/>
  <c r="K628" i="14" s="1"/>
  <c r="I627" i="8"/>
  <c r="K627" i="13" s="1"/>
  <c r="K627" i="14" s="1"/>
  <c r="I626" i="8"/>
  <c r="K626" i="13" s="1"/>
  <c r="K626" i="14" s="1"/>
  <c r="I625" i="8"/>
  <c r="K625" i="13" s="1"/>
  <c r="K625" i="14" s="1"/>
  <c r="I624" i="8"/>
  <c r="K624" i="13" s="1"/>
  <c r="K624" i="14" s="1"/>
  <c r="I623" i="8"/>
  <c r="K623" i="13" s="1"/>
  <c r="K623" i="14" s="1"/>
  <c r="I622" i="8"/>
  <c r="K622" i="13" s="1"/>
  <c r="K622" i="14" s="1"/>
  <c r="I621" i="8"/>
  <c r="K621" i="13" s="1"/>
  <c r="K621" i="14" s="1"/>
  <c r="I620" i="8"/>
  <c r="K620" i="13" s="1"/>
  <c r="K620" i="14" s="1"/>
  <c r="I619" i="8"/>
  <c r="K619" i="13" s="1"/>
  <c r="K619" i="14" s="1"/>
  <c r="I618" i="8"/>
  <c r="K618" i="13" s="1"/>
  <c r="K618" i="14" s="1"/>
  <c r="I617" i="8"/>
  <c r="K617" i="13" s="1"/>
  <c r="K617" i="14" s="1"/>
  <c r="I616" i="8"/>
  <c r="K616" i="13" s="1"/>
  <c r="K616" i="14" s="1"/>
  <c r="I615" i="8"/>
  <c r="K615" i="13" s="1"/>
  <c r="K615" i="14" s="1"/>
  <c r="I614" i="8"/>
  <c r="K614" i="13" s="1"/>
  <c r="K614" i="14" s="1"/>
  <c r="I613" i="8"/>
  <c r="K613" i="13" s="1"/>
  <c r="K613" i="14" s="1"/>
  <c r="I612" i="8"/>
  <c r="K612" i="13" s="1"/>
  <c r="K612" i="14" s="1"/>
  <c r="I611" i="8"/>
  <c r="K611" i="13" s="1"/>
  <c r="K611" i="14" s="1"/>
  <c r="I610" i="8"/>
  <c r="K610" i="13" s="1"/>
  <c r="K610" i="14" s="1"/>
  <c r="I609" i="8"/>
  <c r="K609" i="13" s="1"/>
  <c r="K609" i="14" s="1"/>
  <c r="I608" i="8"/>
  <c r="K608" i="13" s="1"/>
  <c r="K608" i="14" s="1"/>
  <c r="I607" i="8"/>
  <c r="K607" i="13" s="1"/>
  <c r="K607" i="14" s="1"/>
  <c r="I606" i="8"/>
  <c r="K606" i="13" s="1"/>
  <c r="K606" i="14" s="1"/>
  <c r="I605" i="8"/>
  <c r="K605" i="13" s="1"/>
  <c r="K605" i="14" s="1"/>
  <c r="I604" i="8"/>
  <c r="K604" i="13" s="1"/>
  <c r="K604" i="14" s="1"/>
  <c r="I603" i="8"/>
  <c r="K603" i="13" s="1"/>
  <c r="K603" i="14" s="1"/>
  <c r="I602" i="8"/>
  <c r="K602" i="13" s="1"/>
  <c r="K602" i="14" s="1"/>
  <c r="I601" i="8"/>
  <c r="K601" i="13" s="1"/>
  <c r="K601" i="14" s="1"/>
  <c r="I600" i="8"/>
  <c r="K600" i="13" s="1"/>
  <c r="K600" i="14" s="1"/>
  <c r="I599" i="8"/>
  <c r="K599" i="13" s="1"/>
  <c r="K599" i="14" s="1"/>
  <c r="I598" i="8"/>
  <c r="K598" i="13" s="1"/>
  <c r="K598" i="14" s="1"/>
  <c r="I597" i="8"/>
  <c r="K597" i="13" s="1"/>
  <c r="K597" i="14" s="1"/>
  <c r="I596" i="8"/>
  <c r="K596" i="13" s="1"/>
  <c r="K596" i="14" s="1"/>
  <c r="I595" i="8"/>
  <c r="K595" i="13" s="1"/>
  <c r="K595" i="14" s="1"/>
  <c r="I594" i="8"/>
  <c r="K594" i="13" s="1"/>
  <c r="K594" i="14" s="1"/>
  <c r="I593" i="8"/>
  <c r="K593" i="13" s="1"/>
  <c r="K593" i="14" s="1"/>
  <c r="I592" i="8"/>
  <c r="K592" i="13" s="1"/>
  <c r="K592" i="14" s="1"/>
  <c r="I591" i="8"/>
  <c r="K591" i="13" s="1"/>
  <c r="K591" i="14" s="1"/>
  <c r="I590" i="8"/>
  <c r="K590" i="13" s="1"/>
  <c r="K590" i="14" s="1"/>
  <c r="I589" i="8"/>
  <c r="K589" i="13" s="1"/>
  <c r="K589" i="14" s="1"/>
  <c r="I588" i="8"/>
  <c r="K588" i="13" s="1"/>
  <c r="K588" i="14" s="1"/>
  <c r="I587" i="8"/>
  <c r="K587" i="13" s="1"/>
  <c r="K587" i="14" s="1"/>
  <c r="I586" i="8"/>
  <c r="K586" i="13" s="1"/>
  <c r="K586" i="14" s="1"/>
  <c r="I585" i="8"/>
  <c r="K585" i="13" s="1"/>
  <c r="K585" i="14" s="1"/>
  <c r="I584" i="8"/>
  <c r="K584" i="13" s="1"/>
  <c r="K584" i="14" s="1"/>
  <c r="I583" i="8"/>
  <c r="K583" i="13" s="1"/>
  <c r="K583" i="14" s="1"/>
  <c r="I582" i="8"/>
  <c r="K582" i="13" s="1"/>
  <c r="K582" i="14" s="1"/>
  <c r="I581" i="8"/>
  <c r="K581" i="13" s="1"/>
  <c r="K581" i="14" s="1"/>
  <c r="I580" i="8"/>
  <c r="K580" i="13" s="1"/>
  <c r="K580" i="14" s="1"/>
  <c r="I579" i="8"/>
  <c r="K579" i="13" s="1"/>
  <c r="K579" i="14" s="1"/>
  <c r="I578" i="8"/>
  <c r="K578" i="13" s="1"/>
  <c r="K578" i="14" s="1"/>
  <c r="I577" i="8"/>
  <c r="K577" i="13" s="1"/>
  <c r="K577" i="14" s="1"/>
  <c r="I576" i="8"/>
  <c r="K576" i="13" s="1"/>
  <c r="K576" i="14" s="1"/>
  <c r="I575" i="8"/>
  <c r="K575" i="13" s="1"/>
  <c r="K575" i="14" s="1"/>
  <c r="I574" i="8"/>
  <c r="K574" i="13" s="1"/>
  <c r="K574" i="14" s="1"/>
  <c r="I573" i="8"/>
  <c r="K573" i="13" s="1"/>
  <c r="K573" i="14" s="1"/>
  <c r="I572" i="8"/>
  <c r="K572" i="13" s="1"/>
  <c r="K572" i="14" s="1"/>
  <c r="I571" i="8"/>
  <c r="K571" i="13" s="1"/>
  <c r="K571" i="14" s="1"/>
  <c r="I570" i="8"/>
  <c r="K570" i="13" s="1"/>
  <c r="K570" i="14" s="1"/>
  <c r="I569" i="8"/>
  <c r="K569" i="13" s="1"/>
  <c r="K569" i="14" s="1"/>
  <c r="I568" i="8"/>
  <c r="K568" i="13" s="1"/>
  <c r="K568" i="14" s="1"/>
  <c r="I567" i="8"/>
  <c r="K567" i="13" s="1"/>
  <c r="K567" i="14" s="1"/>
  <c r="I566" i="8"/>
  <c r="K566" i="13" s="1"/>
  <c r="K566" i="14" s="1"/>
  <c r="I565" i="8"/>
  <c r="K565" i="13" s="1"/>
  <c r="K565" i="14" s="1"/>
  <c r="I564" i="8"/>
  <c r="K564" i="13" s="1"/>
  <c r="K564" i="14" s="1"/>
  <c r="I563" i="8"/>
  <c r="K563" i="13" s="1"/>
  <c r="K563" i="14" s="1"/>
  <c r="I562" i="8"/>
  <c r="K562" i="13" s="1"/>
  <c r="K562" i="14" s="1"/>
  <c r="I561" i="8"/>
  <c r="K561" i="13" s="1"/>
  <c r="K561" i="14" s="1"/>
  <c r="I560" i="8"/>
  <c r="K560" i="13" s="1"/>
  <c r="K560" i="14" s="1"/>
  <c r="I559" i="8"/>
  <c r="K559" i="13" s="1"/>
  <c r="K559" i="14" s="1"/>
  <c r="I558" i="8"/>
  <c r="K558" i="13" s="1"/>
  <c r="K558" i="14" s="1"/>
  <c r="I557" i="8"/>
  <c r="K557" i="13" s="1"/>
  <c r="K557" i="14" s="1"/>
  <c r="I556" i="8"/>
  <c r="K556" i="13" s="1"/>
  <c r="K556" i="14" s="1"/>
  <c r="I555" i="8"/>
  <c r="K555" i="13" s="1"/>
  <c r="K555" i="14" s="1"/>
  <c r="I554" i="8"/>
  <c r="K554" i="13" s="1"/>
  <c r="K554" i="14" s="1"/>
  <c r="I553" i="8"/>
  <c r="K553" i="13" s="1"/>
  <c r="K553" i="14" s="1"/>
  <c r="I552" i="8"/>
  <c r="K552" i="13" s="1"/>
  <c r="K552" i="14" s="1"/>
  <c r="I551" i="8"/>
  <c r="K551" i="13" s="1"/>
  <c r="K551" i="14" s="1"/>
  <c r="I550" i="8"/>
  <c r="K550" i="13" s="1"/>
  <c r="K550" i="14" s="1"/>
  <c r="I549" i="8"/>
  <c r="K549" i="13" s="1"/>
  <c r="K549" i="14" s="1"/>
  <c r="I548" i="8"/>
  <c r="K548" i="13" s="1"/>
  <c r="K548" i="14" s="1"/>
  <c r="I547" i="8"/>
  <c r="K547" i="13" s="1"/>
  <c r="K547" i="14" s="1"/>
  <c r="I546" i="8"/>
  <c r="K546" i="13" s="1"/>
  <c r="K546" i="14" s="1"/>
  <c r="I545" i="8"/>
  <c r="K545" i="13" s="1"/>
  <c r="K545" i="14" s="1"/>
  <c r="I544" i="8"/>
  <c r="K544" i="13" s="1"/>
  <c r="K544" i="14" s="1"/>
  <c r="I543" i="8"/>
  <c r="K543" i="13" s="1"/>
  <c r="K543" i="14" s="1"/>
  <c r="I542" i="8"/>
  <c r="K542" i="13" s="1"/>
  <c r="K542" i="14" s="1"/>
  <c r="I541" i="8"/>
  <c r="K541" i="13" s="1"/>
  <c r="K541" i="14" s="1"/>
  <c r="I540" i="8"/>
  <c r="K540" i="13" s="1"/>
  <c r="K540" i="14" s="1"/>
  <c r="I539" i="8"/>
  <c r="K539" i="13" s="1"/>
  <c r="K539" i="14" s="1"/>
  <c r="I538" i="8"/>
  <c r="K538" i="13" s="1"/>
  <c r="K538" i="14" s="1"/>
  <c r="I537" i="8"/>
  <c r="K537" i="13" s="1"/>
  <c r="K537" i="14" s="1"/>
  <c r="I536" i="8"/>
  <c r="K536" i="13" s="1"/>
  <c r="K536" i="14" s="1"/>
  <c r="I535" i="8"/>
  <c r="K535" i="13" s="1"/>
  <c r="K535" i="14" s="1"/>
  <c r="I534" i="8"/>
  <c r="K534" i="13" s="1"/>
  <c r="K534" i="14" s="1"/>
  <c r="I533" i="8"/>
  <c r="K533" i="13" s="1"/>
  <c r="K533" i="14" s="1"/>
  <c r="I532" i="8"/>
  <c r="K532" i="13" s="1"/>
  <c r="K532" i="14" s="1"/>
  <c r="I531" i="8"/>
  <c r="K531" i="13" s="1"/>
  <c r="K531" i="14" s="1"/>
  <c r="I530" i="8"/>
  <c r="K530" i="13" s="1"/>
  <c r="K530" i="14" s="1"/>
  <c r="I529" i="8"/>
  <c r="K529" i="13" s="1"/>
  <c r="K529" i="14" s="1"/>
  <c r="I528" i="8"/>
  <c r="K528" i="13" s="1"/>
  <c r="K528" i="14" s="1"/>
  <c r="I527" i="8"/>
  <c r="K527" i="13" s="1"/>
  <c r="K527" i="14" s="1"/>
  <c r="I526" i="8"/>
  <c r="K526" i="13" s="1"/>
  <c r="K526" i="14" s="1"/>
  <c r="I525" i="8"/>
  <c r="K525" i="13" s="1"/>
  <c r="K525" i="14" s="1"/>
  <c r="I524" i="8"/>
  <c r="K524" i="13" s="1"/>
  <c r="K524" i="14" s="1"/>
  <c r="I523" i="8"/>
  <c r="K523" i="13" s="1"/>
  <c r="K523" i="14" s="1"/>
  <c r="I522" i="8"/>
  <c r="K522" i="13" s="1"/>
  <c r="K522" i="14" s="1"/>
  <c r="I521" i="8"/>
  <c r="K521" i="13" s="1"/>
  <c r="K521" i="14" s="1"/>
  <c r="I520" i="8"/>
  <c r="K520" i="13" s="1"/>
  <c r="K520" i="14" s="1"/>
  <c r="I519" i="8"/>
  <c r="K519" i="13" s="1"/>
  <c r="K519" i="14" s="1"/>
  <c r="I518" i="8"/>
  <c r="K518" i="13" s="1"/>
  <c r="K518" i="14" s="1"/>
  <c r="I517" i="8"/>
  <c r="K517" i="13" s="1"/>
  <c r="K517" i="14" s="1"/>
  <c r="I516" i="8"/>
  <c r="K516" i="13" s="1"/>
  <c r="K516" i="14" s="1"/>
  <c r="I515" i="8"/>
  <c r="K515" i="13" s="1"/>
  <c r="K515" i="14" s="1"/>
  <c r="I514" i="8"/>
  <c r="K514" i="13" s="1"/>
  <c r="K514" i="14" s="1"/>
  <c r="I513" i="8"/>
  <c r="K513" i="13" s="1"/>
  <c r="K513" i="14" s="1"/>
  <c r="I512" i="8"/>
  <c r="K512" i="13" s="1"/>
  <c r="K512" i="14" s="1"/>
  <c r="I511" i="8"/>
  <c r="K511" i="13" s="1"/>
  <c r="K511" i="14" s="1"/>
  <c r="I510" i="8"/>
  <c r="K510" i="13" s="1"/>
  <c r="K510" i="14" s="1"/>
  <c r="I509" i="8"/>
  <c r="K509" i="13" s="1"/>
  <c r="K509" i="14" s="1"/>
  <c r="I508" i="8"/>
  <c r="K508" i="13" s="1"/>
  <c r="K508" i="14" s="1"/>
  <c r="I507" i="8"/>
  <c r="K507" i="13" s="1"/>
  <c r="K507" i="14" s="1"/>
  <c r="I506" i="8"/>
  <c r="K506" i="13" s="1"/>
  <c r="K506" i="14" s="1"/>
  <c r="I505" i="8"/>
  <c r="K505" i="13" s="1"/>
  <c r="K505" i="14" s="1"/>
  <c r="I504" i="8"/>
  <c r="K504" i="13" s="1"/>
  <c r="K504" i="14" s="1"/>
  <c r="I503" i="8"/>
  <c r="K503" i="13" s="1"/>
  <c r="K503" i="14" s="1"/>
  <c r="I502" i="8"/>
  <c r="K502" i="13" s="1"/>
  <c r="K502" i="14" s="1"/>
  <c r="I501" i="8"/>
  <c r="K501" i="13" s="1"/>
  <c r="K501" i="14" s="1"/>
  <c r="I500" i="8"/>
  <c r="K500" i="13" s="1"/>
  <c r="K500" i="14" s="1"/>
  <c r="I499" i="8"/>
  <c r="K499" i="13" s="1"/>
  <c r="K499" i="14" s="1"/>
  <c r="I498" i="8"/>
  <c r="K498" i="13" s="1"/>
  <c r="K498" i="14" s="1"/>
  <c r="I497" i="8"/>
  <c r="K497" i="13" s="1"/>
  <c r="K497" i="14" s="1"/>
  <c r="I496" i="8"/>
  <c r="K496" i="13" s="1"/>
  <c r="K496" i="14" s="1"/>
  <c r="I495" i="8"/>
  <c r="K495" i="13" s="1"/>
  <c r="K495" i="14" s="1"/>
  <c r="I494" i="8"/>
  <c r="K494" i="13" s="1"/>
  <c r="K494" i="14" s="1"/>
  <c r="I493" i="8"/>
  <c r="K493" i="13" s="1"/>
  <c r="K493" i="14" s="1"/>
  <c r="I492" i="8"/>
  <c r="K492" i="13" s="1"/>
  <c r="K492" i="14" s="1"/>
  <c r="I491" i="8"/>
  <c r="K491" i="13" s="1"/>
  <c r="K491" i="14" s="1"/>
  <c r="I490" i="8"/>
  <c r="K490" i="13" s="1"/>
  <c r="K490" i="14" s="1"/>
  <c r="I489" i="8"/>
  <c r="K489" i="13" s="1"/>
  <c r="K489" i="14" s="1"/>
  <c r="I488" i="8"/>
  <c r="K488" i="13" s="1"/>
  <c r="K488" i="14" s="1"/>
  <c r="I487" i="8"/>
  <c r="K487" i="13" s="1"/>
  <c r="K487" i="14" s="1"/>
  <c r="I486" i="8"/>
  <c r="K486" i="13" s="1"/>
  <c r="K486" i="14" s="1"/>
  <c r="I485" i="8"/>
  <c r="K485" i="13" s="1"/>
  <c r="K485" i="14" s="1"/>
  <c r="I484" i="8"/>
  <c r="K484" i="13" s="1"/>
  <c r="K484" i="14" s="1"/>
  <c r="I483" i="8"/>
  <c r="K483" i="13" s="1"/>
  <c r="K483" i="14" s="1"/>
  <c r="I482" i="8"/>
  <c r="K482" i="13" s="1"/>
  <c r="K482" i="14" s="1"/>
  <c r="I481" i="8"/>
  <c r="K481" i="13" s="1"/>
  <c r="K481" i="14" s="1"/>
  <c r="I480" i="8"/>
  <c r="K480" i="13" s="1"/>
  <c r="K480" i="14" s="1"/>
  <c r="I479" i="8"/>
  <c r="K479" i="13" s="1"/>
  <c r="K479" i="14" s="1"/>
  <c r="I478" i="8"/>
  <c r="K478" i="13" s="1"/>
  <c r="K478" i="14" s="1"/>
  <c r="I477" i="8"/>
  <c r="K477" i="13" s="1"/>
  <c r="K477" i="14" s="1"/>
  <c r="I476" i="8"/>
  <c r="K476" i="13" s="1"/>
  <c r="K476" i="14" s="1"/>
  <c r="I475" i="8"/>
  <c r="K475" i="13" s="1"/>
  <c r="K475" i="14" s="1"/>
  <c r="I474" i="8"/>
  <c r="K474" i="13" s="1"/>
  <c r="K474" i="14" s="1"/>
  <c r="I473" i="8"/>
  <c r="K473" i="13" s="1"/>
  <c r="K473" i="14" s="1"/>
  <c r="I472" i="8"/>
  <c r="K472" i="13" s="1"/>
  <c r="K472" i="14" s="1"/>
  <c r="I471" i="8"/>
  <c r="K471" i="13" s="1"/>
  <c r="K471" i="14" s="1"/>
  <c r="I470" i="8"/>
  <c r="K470" i="13" s="1"/>
  <c r="K470" i="14" s="1"/>
  <c r="I469" i="8"/>
  <c r="K469" i="13" s="1"/>
  <c r="K469" i="14" s="1"/>
  <c r="I468" i="8"/>
  <c r="K468" i="13" s="1"/>
  <c r="K468" i="14" s="1"/>
  <c r="I467" i="8"/>
  <c r="K467" i="13" s="1"/>
  <c r="K467" i="14" s="1"/>
  <c r="I466" i="8"/>
  <c r="K466" i="13" s="1"/>
  <c r="K466" i="14" s="1"/>
  <c r="I465" i="8"/>
  <c r="K465" i="13" s="1"/>
  <c r="K465" i="14" s="1"/>
  <c r="I464" i="8"/>
  <c r="K464" i="13" s="1"/>
  <c r="K464" i="14" s="1"/>
  <c r="I463" i="8"/>
  <c r="K463" i="13" s="1"/>
  <c r="K463" i="14" s="1"/>
  <c r="I462" i="8"/>
  <c r="K462" i="13" s="1"/>
  <c r="K462" i="14" s="1"/>
  <c r="I461" i="8"/>
  <c r="K461" i="13" s="1"/>
  <c r="K461" i="14" s="1"/>
  <c r="I460" i="8"/>
  <c r="K460" i="13" s="1"/>
  <c r="K460" i="14" s="1"/>
  <c r="I459" i="8"/>
  <c r="K459" i="13" s="1"/>
  <c r="K459" i="14" s="1"/>
  <c r="I458" i="8"/>
  <c r="K458" i="13" s="1"/>
  <c r="K458" i="14" s="1"/>
  <c r="I457" i="8"/>
  <c r="K457" i="13" s="1"/>
  <c r="K457" i="14" s="1"/>
  <c r="I456" i="8"/>
  <c r="K456" i="13" s="1"/>
  <c r="K456" i="14" s="1"/>
  <c r="I455" i="8"/>
  <c r="K455" i="13" s="1"/>
  <c r="K455" i="14" s="1"/>
  <c r="I454" i="8"/>
  <c r="K454" i="13" s="1"/>
  <c r="K454" i="14" s="1"/>
  <c r="I453" i="8"/>
  <c r="K453" i="13" s="1"/>
  <c r="K453" i="14" s="1"/>
  <c r="I452" i="8"/>
  <c r="K452" i="13" s="1"/>
  <c r="K452" i="14" s="1"/>
  <c r="I451" i="8"/>
  <c r="K451" i="13" s="1"/>
  <c r="K451" i="14" s="1"/>
  <c r="I450" i="8"/>
  <c r="K450" i="13" s="1"/>
  <c r="K450" i="14" s="1"/>
  <c r="I449" i="8"/>
  <c r="K449" i="13" s="1"/>
  <c r="K449" i="14" s="1"/>
  <c r="I448" i="8"/>
  <c r="K448" i="13" s="1"/>
  <c r="K448" i="14" s="1"/>
  <c r="I447" i="8"/>
  <c r="K447" i="13" s="1"/>
  <c r="K447" i="14" s="1"/>
  <c r="I446" i="8"/>
  <c r="K446" i="13" s="1"/>
  <c r="K446" i="14" s="1"/>
  <c r="I445" i="8"/>
  <c r="K445" i="13" s="1"/>
  <c r="K445" i="14" s="1"/>
  <c r="I444" i="8"/>
  <c r="K444" i="13" s="1"/>
  <c r="K444" i="14" s="1"/>
  <c r="I443" i="8"/>
  <c r="K443" i="13" s="1"/>
  <c r="K443" i="14" s="1"/>
  <c r="I442" i="8"/>
  <c r="K442" i="13" s="1"/>
  <c r="K442" i="14" s="1"/>
  <c r="I441" i="8"/>
  <c r="K441" i="13" s="1"/>
  <c r="K441" i="14" s="1"/>
  <c r="I440" i="8"/>
  <c r="K440" i="13" s="1"/>
  <c r="K440" i="14" s="1"/>
  <c r="I439" i="8"/>
  <c r="K439" i="13" s="1"/>
  <c r="K439" i="14" s="1"/>
  <c r="I438" i="8"/>
  <c r="K438" i="13" s="1"/>
  <c r="K438" i="14" s="1"/>
  <c r="I437" i="8"/>
  <c r="K437" i="13" s="1"/>
  <c r="K437" i="14" s="1"/>
  <c r="I436" i="8"/>
  <c r="K436" i="13" s="1"/>
  <c r="K436" i="14" s="1"/>
  <c r="I435" i="8"/>
  <c r="K435" i="13" s="1"/>
  <c r="K435" i="14" s="1"/>
  <c r="I434" i="8"/>
  <c r="K434" i="13" s="1"/>
  <c r="K434" i="14" s="1"/>
  <c r="I433" i="8"/>
  <c r="K433" i="13" s="1"/>
  <c r="K433" i="14" s="1"/>
  <c r="I432" i="8"/>
  <c r="K432" i="13" s="1"/>
  <c r="K432" i="14" s="1"/>
  <c r="I431" i="8"/>
  <c r="K431" i="13" s="1"/>
  <c r="K431" i="14" s="1"/>
  <c r="I430" i="8"/>
  <c r="K430" i="13" s="1"/>
  <c r="K430" i="14" s="1"/>
  <c r="I429" i="8"/>
  <c r="K429" i="13" s="1"/>
  <c r="K429" i="14" s="1"/>
  <c r="I428" i="8"/>
  <c r="K428" i="13" s="1"/>
  <c r="K428" i="14" s="1"/>
  <c r="I427" i="8"/>
  <c r="K427" i="13" s="1"/>
  <c r="K427" i="14" s="1"/>
  <c r="I426" i="8"/>
  <c r="K426" i="13" s="1"/>
  <c r="K426" i="14" s="1"/>
  <c r="I425" i="8"/>
  <c r="K425" i="13" s="1"/>
  <c r="K425" i="14" s="1"/>
  <c r="I424" i="8"/>
  <c r="K424" i="13" s="1"/>
  <c r="K424" i="14" s="1"/>
  <c r="I423" i="8"/>
  <c r="K423" i="13" s="1"/>
  <c r="K423" i="14" s="1"/>
  <c r="I422" i="8"/>
  <c r="K422" i="13" s="1"/>
  <c r="K422" i="14" s="1"/>
  <c r="I421" i="8"/>
  <c r="K421" i="13" s="1"/>
  <c r="K421" i="14" s="1"/>
  <c r="I420" i="8"/>
  <c r="K420" i="13" s="1"/>
  <c r="K420" i="14" s="1"/>
  <c r="I419" i="8"/>
  <c r="K419" i="13" s="1"/>
  <c r="K419" i="14" s="1"/>
  <c r="I418" i="8"/>
  <c r="K418" i="13" s="1"/>
  <c r="K418" i="14" s="1"/>
  <c r="I417" i="8"/>
  <c r="K417" i="13" s="1"/>
  <c r="K417" i="14" s="1"/>
  <c r="I416" i="8"/>
  <c r="K416" i="13" s="1"/>
  <c r="K416" i="14" s="1"/>
  <c r="I415" i="8"/>
  <c r="K415" i="13" s="1"/>
  <c r="K415" i="14" s="1"/>
  <c r="I414" i="8"/>
  <c r="K414" i="13" s="1"/>
  <c r="K414" i="14" s="1"/>
  <c r="I413" i="8"/>
  <c r="K413" i="13" s="1"/>
  <c r="K413" i="14" s="1"/>
  <c r="I412" i="8"/>
  <c r="K412" i="13" s="1"/>
  <c r="K412" i="14" s="1"/>
  <c r="I411" i="8"/>
  <c r="K411" i="13" s="1"/>
  <c r="K411" i="14" s="1"/>
  <c r="I410" i="8"/>
  <c r="K410" i="13" s="1"/>
  <c r="K410" i="14" s="1"/>
  <c r="I409" i="8"/>
  <c r="K409" i="13" s="1"/>
  <c r="K409" i="14" s="1"/>
  <c r="I408" i="8"/>
  <c r="K408" i="13" s="1"/>
  <c r="K408" i="14" s="1"/>
  <c r="I407" i="8"/>
  <c r="K407" i="13" s="1"/>
  <c r="K407" i="14" s="1"/>
  <c r="I406" i="8"/>
  <c r="K406" i="13" s="1"/>
  <c r="K406" i="14" s="1"/>
  <c r="I405" i="8"/>
  <c r="K405" i="13" s="1"/>
  <c r="K405" i="14" s="1"/>
  <c r="I404" i="8"/>
  <c r="K404" i="13" s="1"/>
  <c r="K404" i="14" s="1"/>
  <c r="I403" i="8"/>
  <c r="K403" i="13" s="1"/>
  <c r="K403" i="14" s="1"/>
  <c r="I402" i="8"/>
  <c r="K402" i="13" s="1"/>
  <c r="K402" i="14" s="1"/>
  <c r="I401" i="8"/>
  <c r="K401" i="13" s="1"/>
  <c r="K401" i="14" s="1"/>
  <c r="I400" i="8"/>
  <c r="K400" i="13" s="1"/>
  <c r="K400" i="14" s="1"/>
  <c r="I399" i="8"/>
  <c r="K399" i="13" s="1"/>
  <c r="K399" i="14" s="1"/>
  <c r="I398" i="8"/>
  <c r="K398" i="13" s="1"/>
  <c r="K398" i="14" s="1"/>
  <c r="I397" i="8"/>
  <c r="K397" i="13" s="1"/>
  <c r="K397" i="14" s="1"/>
  <c r="I396" i="8"/>
  <c r="K396" i="13" s="1"/>
  <c r="K396" i="14" s="1"/>
  <c r="I395" i="8"/>
  <c r="K395" i="13" s="1"/>
  <c r="K395" i="14" s="1"/>
  <c r="I394" i="8"/>
  <c r="K394" i="13" s="1"/>
  <c r="K394" i="14" s="1"/>
  <c r="I393" i="8"/>
  <c r="K393" i="13" s="1"/>
  <c r="K393" i="14" s="1"/>
  <c r="I392" i="8"/>
  <c r="K392" i="13" s="1"/>
  <c r="K392" i="14" s="1"/>
  <c r="I391" i="8"/>
  <c r="K391" i="13" s="1"/>
  <c r="K391" i="14" s="1"/>
  <c r="I390" i="8"/>
  <c r="K390" i="13" s="1"/>
  <c r="K390" i="14" s="1"/>
  <c r="I389" i="8"/>
  <c r="K389" i="13" s="1"/>
  <c r="K389" i="14" s="1"/>
  <c r="I388" i="8"/>
  <c r="K388" i="13" s="1"/>
  <c r="K388" i="14" s="1"/>
  <c r="I387" i="8"/>
  <c r="K387" i="13" s="1"/>
  <c r="K387" i="14" s="1"/>
  <c r="I386" i="8"/>
  <c r="K386" i="13" s="1"/>
  <c r="K386" i="14" s="1"/>
  <c r="I385" i="8"/>
  <c r="K385" i="13" s="1"/>
  <c r="K385" i="14" s="1"/>
  <c r="I384" i="8"/>
  <c r="K384" i="13" s="1"/>
  <c r="K384" i="14" s="1"/>
  <c r="I383" i="8"/>
  <c r="K383" i="13" s="1"/>
  <c r="K383" i="14" s="1"/>
  <c r="I382" i="8"/>
  <c r="K382" i="13" s="1"/>
  <c r="K382" i="14" s="1"/>
  <c r="I381" i="8"/>
  <c r="K381" i="13" s="1"/>
  <c r="K381" i="14" s="1"/>
  <c r="I380" i="8"/>
  <c r="K380" i="13" s="1"/>
  <c r="K380" i="14" s="1"/>
  <c r="I379" i="8"/>
  <c r="K379" i="13" s="1"/>
  <c r="K379" i="14" s="1"/>
  <c r="I378" i="8"/>
  <c r="K378" i="13" s="1"/>
  <c r="K378" i="14" s="1"/>
  <c r="I377" i="8"/>
  <c r="K377" i="13" s="1"/>
  <c r="K377" i="14" s="1"/>
  <c r="I376" i="8"/>
  <c r="K376" i="13" s="1"/>
  <c r="K376" i="14" s="1"/>
  <c r="I375" i="8"/>
  <c r="K375" i="13" s="1"/>
  <c r="K375" i="14" s="1"/>
  <c r="I374" i="8"/>
  <c r="K374" i="13" s="1"/>
  <c r="K374" i="14" s="1"/>
  <c r="I373" i="8"/>
  <c r="K373" i="13" s="1"/>
  <c r="K373" i="14" s="1"/>
  <c r="I372" i="8"/>
  <c r="K372" i="13" s="1"/>
  <c r="K372" i="14" s="1"/>
  <c r="I371" i="8"/>
  <c r="K371" i="13" s="1"/>
  <c r="K371" i="14" s="1"/>
  <c r="I370" i="8"/>
  <c r="K370" i="13" s="1"/>
  <c r="K370" i="14" s="1"/>
  <c r="I369" i="8"/>
  <c r="K369" i="13" s="1"/>
  <c r="K369" i="14" s="1"/>
  <c r="I368" i="8"/>
  <c r="K368" i="13" s="1"/>
  <c r="K368" i="14" s="1"/>
  <c r="I367" i="8"/>
  <c r="K367" i="13" s="1"/>
  <c r="K367" i="14" s="1"/>
  <c r="I366" i="8"/>
  <c r="K366" i="13" s="1"/>
  <c r="K366" i="14" s="1"/>
  <c r="I365" i="8"/>
  <c r="K365" i="13" s="1"/>
  <c r="K365" i="14" s="1"/>
  <c r="I364" i="8"/>
  <c r="K364" i="13" s="1"/>
  <c r="K364" i="14" s="1"/>
  <c r="I363" i="8"/>
  <c r="K363" i="13" s="1"/>
  <c r="K363" i="14" s="1"/>
  <c r="I362" i="8"/>
  <c r="K362" i="13" s="1"/>
  <c r="K362" i="14" s="1"/>
  <c r="I361" i="8"/>
  <c r="K361" i="13" s="1"/>
  <c r="K361" i="14" s="1"/>
  <c r="I360" i="8"/>
  <c r="K360" i="13" s="1"/>
  <c r="K360" i="14" s="1"/>
  <c r="I359" i="8"/>
  <c r="K359" i="13" s="1"/>
  <c r="K359" i="14" s="1"/>
  <c r="I358" i="8"/>
  <c r="K358" i="13" s="1"/>
  <c r="K358" i="14" s="1"/>
  <c r="I357" i="8"/>
  <c r="K357" i="13" s="1"/>
  <c r="K357" i="14" s="1"/>
  <c r="I356" i="8"/>
  <c r="K356" i="13" s="1"/>
  <c r="K356" i="14" s="1"/>
  <c r="I355" i="8"/>
  <c r="K355" i="13" s="1"/>
  <c r="K355" i="14" s="1"/>
  <c r="I354" i="8"/>
  <c r="K354" i="13" s="1"/>
  <c r="K354" i="14" s="1"/>
  <c r="I353" i="8"/>
  <c r="K353" i="13" s="1"/>
  <c r="K353" i="14" s="1"/>
  <c r="I352" i="8"/>
  <c r="K352" i="13" s="1"/>
  <c r="K352" i="14" s="1"/>
  <c r="I351" i="8"/>
  <c r="K351" i="13" s="1"/>
  <c r="K351" i="14" s="1"/>
  <c r="I350" i="8"/>
  <c r="K350" i="13" s="1"/>
  <c r="K350" i="14" s="1"/>
  <c r="I349" i="8"/>
  <c r="K349" i="13" s="1"/>
  <c r="K349" i="14" s="1"/>
  <c r="I348" i="8"/>
  <c r="K348" i="13" s="1"/>
  <c r="K348" i="14" s="1"/>
  <c r="I347" i="8"/>
  <c r="K347" i="13" s="1"/>
  <c r="K347" i="14" s="1"/>
  <c r="I346" i="8"/>
  <c r="K346" i="13" s="1"/>
  <c r="K346" i="14" s="1"/>
  <c r="I345" i="8"/>
  <c r="K345" i="13" s="1"/>
  <c r="K345" i="14" s="1"/>
  <c r="I344" i="8"/>
  <c r="K344" i="13" s="1"/>
  <c r="K344" i="14" s="1"/>
  <c r="I343" i="8"/>
  <c r="K343" i="13" s="1"/>
  <c r="K343" i="14" s="1"/>
  <c r="I342" i="8"/>
  <c r="K342" i="13" s="1"/>
  <c r="K342" i="14" s="1"/>
  <c r="I341" i="8"/>
  <c r="K341" i="13" s="1"/>
  <c r="K341" i="14" s="1"/>
  <c r="I340" i="8"/>
  <c r="K340" i="13" s="1"/>
  <c r="K340" i="14" s="1"/>
  <c r="I339" i="8"/>
  <c r="K339" i="13" s="1"/>
  <c r="K339" i="14" s="1"/>
  <c r="I338" i="8"/>
  <c r="K338" i="13" s="1"/>
  <c r="K338" i="14" s="1"/>
  <c r="I337" i="8"/>
  <c r="K337" i="13" s="1"/>
  <c r="K337" i="14" s="1"/>
  <c r="I336" i="8"/>
  <c r="K336" i="13" s="1"/>
  <c r="K336" i="14" s="1"/>
  <c r="I335" i="8"/>
  <c r="K335" i="13" s="1"/>
  <c r="K335" i="14" s="1"/>
  <c r="I334" i="8"/>
  <c r="K334" i="13" s="1"/>
  <c r="K334" i="14" s="1"/>
  <c r="I333" i="8"/>
  <c r="K333" i="13" s="1"/>
  <c r="K333" i="14" s="1"/>
  <c r="I332" i="8"/>
  <c r="K332" i="13" s="1"/>
  <c r="K332" i="14" s="1"/>
  <c r="I331" i="8"/>
  <c r="K331" i="13" s="1"/>
  <c r="K331" i="14" s="1"/>
  <c r="I330" i="8"/>
  <c r="K330" i="13" s="1"/>
  <c r="K330" i="14" s="1"/>
  <c r="I329" i="8"/>
  <c r="K329" i="13" s="1"/>
  <c r="K329" i="14" s="1"/>
  <c r="I328" i="8"/>
  <c r="K328" i="13" s="1"/>
  <c r="K328" i="14" s="1"/>
  <c r="I327" i="8"/>
  <c r="K327" i="13" s="1"/>
  <c r="K327" i="14" s="1"/>
  <c r="I326" i="8"/>
  <c r="K326" i="13" s="1"/>
  <c r="K326" i="14" s="1"/>
  <c r="I325" i="8"/>
  <c r="K325" i="13" s="1"/>
  <c r="K325" i="14" s="1"/>
  <c r="I324" i="8"/>
  <c r="K324" i="13" s="1"/>
  <c r="K324" i="14" s="1"/>
  <c r="I323" i="8"/>
  <c r="K323" i="13" s="1"/>
  <c r="K323" i="14" s="1"/>
  <c r="I322" i="8"/>
  <c r="K322" i="13" s="1"/>
  <c r="K322" i="14" s="1"/>
  <c r="I321" i="8"/>
  <c r="K321" i="13" s="1"/>
  <c r="K321" i="14" s="1"/>
  <c r="I320" i="8"/>
  <c r="K320" i="13" s="1"/>
  <c r="K320" i="14" s="1"/>
  <c r="I319" i="8"/>
  <c r="K319" i="13" s="1"/>
  <c r="K319" i="14" s="1"/>
  <c r="I318" i="8"/>
  <c r="K318" i="13" s="1"/>
  <c r="K318" i="14" s="1"/>
  <c r="I317" i="8"/>
  <c r="K317" i="13" s="1"/>
  <c r="K317" i="14" s="1"/>
  <c r="I316" i="8"/>
  <c r="K316" i="13" s="1"/>
  <c r="K316" i="14" s="1"/>
  <c r="I315" i="8"/>
  <c r="K315" i="13" s="1"/>
  <c r="K315" i="14" s="1"/>
  <c r="I314" i="8"/>
  <c r="K314" i="13" s="1"/>
  <c r="K314" i="14" s="1"/>
  <c r="I313" i="8"/>
  <c r="K313" i="13" s="1"/>
  <c r="K313" i="14" s="1"/>
  <c r="I312" i="8"/>
  <c r="K312" i="13" s="1"/>
  <c r="K312" i="14" s="1"/>
  <c r="I311" i="8"/>
  <c r="K311" i="13" s="1"/>
  <c r="K311" i="14" s="1"/>
  <c r="I310" i="8"/>
  <c r="K310" i="13" s="1"/>
  <c r="K310" i="14" s="1"/>
  <c r="I309" i="8"/>
  <c r="K309" i="13" s="1"/>
  <c r="K309" i="14" s="1"/>
  <c r="I308" i="8"/>
  <c r="K308" i="13" s="1"/>
  <c r="K308" i="14" s="1"/>
  <c r="I307" i="8"/>
  <c r="K307" i="13" s="1"/>
  <c r="K307" i="14" s="1"/>
  <c r="I306" i="8"/>
  <c r="K306" i="13" s="1"/>
  <c r="K306" i="14" s="1"/>
  <c r="I305" i="8"/>
  <c r="K305" i="13" s="1"/>
  <c r="K305" i="14" s="1"/>
  <c r="I304" i="8"/>
  <c r="K304" i="13" s="1"/>
  <c r="K304" i="14" s="1"/>
  <c r="I303" i="8"/>
  <c r="K303" i="13" s="1"/>
  <c r="K303" i="14" s="1"/>
  <c r="I302" i="8"/>
  <c r="K302" i="13" s="1"/>
  <c r="K302" i="14" s="1"/>
  <c r="I301" i="8"/>
  <c r="K301" i="13" s="1"/>
  <c r="K301" i="14" s="1"/>
  <c r="I300" i="8"/>
  <c r="K300" i="13" s="1"/>
  <c r="K300" i="14" s="1"/>
  <c r="I299" i="8"/>
  <c r="K299" i="13" s="1"/>
  <c r="K299" i="14" s="1"/>
  <c r="I298" i="8"/>
  <c r="K298" i="13" s="1"/>
  <c r="K298" i="14" s="1"/>
  <c r="I297" i="8"/>
  <c r="K297" i="13" s="1"/>
  <c r="K297" i="14" s="1"/>
  <c r="I296" i="8"/>
  <c r="K296" i="13" s="1"/>
  <c r="K296" i="14" s="1"/>
  <c r="I295" i="8"/>
  <c r="K295" i="13" s="1"/>
  <c r="K295" i="14" s="1"/>
  <c r="I294" i="8"/>
  <c r="K294" i="13" s="1"/>
  <c r="K294" i="14" s="1"/>
  <c r="I293" i="8"/>
  <c r="K293" i="13" s="1"/>
  <c r="K293" i="14" s="1"/>
  <c r="I292" i="8"/>
  <c r="K292" i="13" s="1"/>
  <c r="K292" i="14" s="1"/>
  <c r="I291" i="8"/>
  <c r="K291" i="13" s="1"/>
  <c r="K291" i="14" s="1"/>
  <c r="I290" i="8"/>
  <c r="K290" i="13" s="1"/>
  <c r="K290" i="14" s="1"/>
  <c r="I289" i="8"/>
  <c r="K289" i="13" s="1"/>
  <c r="K289" i="14" s="1"/>
  <c r="I288" i="8"/>
  <c r="K288" i="13" s="1"/>
  <c r="K288" i="14" s="1"/>
  <c r="I287" i="8"/>
  <c r="K287" i="13" s="1"/>
  <c r="K287" i="14" s="1"/>
  <c r="I286" i="8"/>
  <c r="K286" i="13" s="1"/>
  <c r="K286" i="14" s="1"/>
  <c r="I285" i="8"/>
  <c r="K285" i="13" s="1"/>
  <c r="K285" i="14" s="1"/>
  <c r="I284" i="8"/>
  <c r="K284" i="13" s="1"/>
  <c r="K284" i="14" s="1"/>
  <c r="I283" i="8"/>
  <c r="K283" i="13" s="1"/>
  <c r="K283" i="14" s="1"/>
  <c r="I282" i="8"/>
  <c r="K282" i="13" s="1"/>
  <c r="K282" i="14" s="1"/>
  <c r="I281" i="8"/>
  <c r="K281" i="13" s="1"/>
  <c r="K281" i="14" s="1"/>
  <c r="I280" i="8"/>
  <c r="K280" i="13" s="1"/>
  <c r="K280" i="14" s="1"/>
  <c r="I279" i="8"/>
  <c r="K279" i="13" s="1"/>
  <c r="K279" i="14" s="1"/>
  <c r="I278" i="8"/>
  <c r="K278" i="13" s="1"/>
  <c r="K278" i="14" s="1"/>
  <c r="I277" i="8"/>
  <c r="K277" i="13" s="1"/>
  <c r="K277" i="14" s="1"/>
  <c r="I276" i="8"/>
  <c r="K276" i="13" s="1"/>
  <c r="K276" i="14" s="1"/>
  <c r="I275" i="8"/>
  <c r="K275" i="13" s="1"/>
  <c r="K275" i="14" s="1"/>
  <c r="I274" i="8"/>
  <c r="K274" i="13" s="1"/>
  <c r="K274" i="14" s="1"/>
  <c r="I273" i="8"/>
  <c r="K273" i="13" s="1"/>
  <c r="K273" i="14" s="1"/>
  <c r="I272" i="8"/>
  <c r="K272" i="13" s="1"/>
  <c r="K272" i="14" s="1"/>
  <c r="I271" i="8"/>
  <c r="K271" i="13" s="1"/>
  <c r="K271" i="14" s="1"/>
  <c r="I270" i="8"/>
  <c r="K270" i="13" s="1"/>
  <c r="K270" i="14" s="1"/>
  <c r="I269" i="8"/>
  <c r="K269" i="13" s="1"/>
  <c r="K269" i="14" s="1"/>
  <c r="I268" i="8"/>
  <c r="K268" i="13" s="1"/>
  <c r="K268" i="14" s="1"/>
  <c r="I267" i="8"/>
  <c r="K267" i="13" s="1"/>
  <c r="K267" i="14" s="1"/>
  <c r="I266" i="8"/>
  <c r="K266" i="13" s="1"/>
  <c r="K266" i="14" s="1"/>
  <c r="I265" i="8"/>
  <c r="K265" i="13" s="1"/>
  <c r="K265" i="14" s="1"/>
  <c r="I264" i="8"/>
  <c r="K264" i="13" s="1"/>
  <c r="K264" i="14" s="1"/>
  <c r="I263" i="8"/>
  <c r="K263" i="13" s="1"/>
  <c r="K263" i="14" s="1"/>
  <c r="I262" i="8"/>
  <c r="K262" i="13" s="1"/>
  <c r="K262" i="14" s="1"/>
  <c r="I261" i="8"/>
  <c r="K261" i="13" s="1"/>
  <c r="K261" i="14" s="1"/>
  <c r="I260" i="8"/>
  <c r="K260" i="13" s="1"/>
  <c r="K260" i="14" s="1"/>
  <c r="I259" i="8"/>
  <c r="K259" i="13" s="1"/>
  <c r="K259" i="14" s="1"/>
  <c r="I258" i="8"/>
  <c r="K258" i="13" s="1"/>
  <c r="K258" i="14" s="1"/>
  <c r="I257" i="8"/>
  <c r="K257" i="13" s="1"/>
  <c r="K257" i="14" s="1"/>
  <c r="I256" i="8"/>
  <c r="K256" i="13" s="1"/>
  <c r="K256" i="14" s="1"/>
  <c r="I255" i="8"/>
  <c r="K255" i="13" s="1"/>
  <c r="K255" i="14" s="1"/>
  <c r="I254" i="8"/>
  <c r="K254" i="13" s="1"/>
  <c r="K254" i="14" s="1"/>
  <c r="I253" i="8"/>
  <c r="K253" i="13" s="1"/>
  <c r="K253" i="14" s="1"/>
  <c r="I252" i="8"/>
  <c r="K252" i="13" s="1"/>
  <c r="K252" i="14" s="1"/>
  <c r="I251" i="8"/>
  <c r="K251" i="13" s="1"/>
  <c r="K251" i="14" s="1"/>
  <c r="I250" i="8"/>
  <c r="K250" i="13" s="1"/>
  <c r="K250" i="14" s="1"/>
  <c r="I249" i="8"/>
  <c r="K249" i="13" s="1"/>
  <c r="K249" i="14" s="1"/>
  <c r="I248" i="8"/>
  <c r="K248" i="13" s="1"/>
  <c r="K248" i="14" s="1"/>
  <c r="I247" i="8"/>
  <c r="K247" i="13" s="1"/>
  <c r="K247" i="14" s="1"/>
  <c r="I246" i="8"/>
  <c r="K246" i="13" s="1"/>
  <c r="K246" i="14" s="1"/>
  <c r="I245" i="8"/>
  <c r="K245" i="13" s="1"/>
  <c r="K245" i="14" s="1"/>
  <c r="I244" i="8"/>
  <c r="K244" i="13" s="1"/>
  <c r="K244" i="14" s="1"/>
  <c r="I243" i="8"/>
  <c r="K243" i="13" s="1"/>
  <c r="K243" i="14" s="1"/>
  <c r="I242" i="8"/>
  <c r="K242" i="13" s="1"/>
  <c r="K242" i="14" s="1"/>
  <c r="I241" i="8"/>
  <c r="K241" i="13" s="1"/>
  <c r="K241" i="14" s="1"/>
  <c r="I240" i="8"/>
  <c r="K240" i="13" s="1"/>
  <c r="K240" i="14" s="1"/>
  <c r="I239" i="8"/>
  <c r="K239" i="13" s="1"/>
  <c r="K239" i="14" s="1"/>
  <c r="I238" i="8"/>
  <c r="K238" i="13" s="1"/>
  <c r="K238" i="14" s="1"/>
  <c r="I237" i="8"/>
  <c r="K237" i="13" s="1"/>
  <c r="K237" i="14" s="1"/>
  <c r="I236" i="8"/>
  <c r="K236" i="13" s="1"/>
  <c r="K236" i="14" s="1"/>
  <c r="I235" i="8"/>
  <c r="K235" i="13" s="1"/>
  <c r="K235" i="14" s="1"/>
  <c r="I234" i="8"/>
  <c r="K234" i="13" s="1"/>
  <c r="K234" i="14" s="1"/>
  <c r="I233" i="8"/>
  <c r="K233" i="13" s="1"/>
  <c r="K233" i="14" s="1"/>
  <c r="I232" i="8"/>
  <c r="K232" i="13" s="1"/>
  <c r="K232" i="14" s="1"/>
  <c r="I231" i="8"/>
  <c r="K231" i="13" s="1"/>
  <c r="K231" i="14" s="1"/>
  <c r="I230" i="8"/>
  <c r="K230" i="13" s="1"/>
  <c r="K230" i="14" s="1"/>
  <c r="I229" i="8"/>
  <c r="K229" i="13" s="1"/>
  <c r="K229" i="14" s="1"/>
  <c r="I228" i="8"/>
  <c r="K228" i="13" s="1"/>
  <c r="K228" i="14" s="1"/>
  <c r="I227" i="8"/>
  <c r="K227" i="13" s="1"/>
  <c r="K227" i="14" s="1"/>
  <c r="I226" i="8"/>
  <c r="K226" i="13" s="1"/>
  <c r="K226" i="14" s="1"/>
  <c r="I225" i="8"/>
  <c r="K225" i="13" s="1"/>
  <c r="K225" i="14" s="1"/>
  <c r="I224" i="8"/>
  <c r="K224" i="13" s="1"/>
  <c r="K224" i="14" s="1"/>
  <c r="I223" i="8"/>
  <c r="K223" i="13" s="1"/>
  <c r="K223" i="14" s="1"/>
  <c r="I222" i="8"/>
  <c r="K222" i="13" s="1"/>
  <c r="K222" i="14" s="1"/>
  <c r="I221" i="8"/>
  <c r="K221" i="13" s="1"/>
  <c r="K221" i="14" s="1"/>
  <c r="I220" i="8"/>
  <c r="K220" i="13" s="1"/>
  <c r="K220" i="14" s="1"/>
  <c r="I219" i="8"/>
  <c r="K219" i="13" s="1"/>
  <c r="K219" i="14" s="1"/>
  <c r="I218" i="8"/>
  <c r="K218" i="13" s="1"/>
  <c r="K218" i="14" s="1"/>
  <c r="I217" i="8"/>
  <c r="K217" i="13" s="1"/>
  <c r="K217" i="14" s="1"/>
  <c r="I216" i="8"/>
  <c r="K216" i="13" s="1"/>
  <c r="K216" i="14" s="1"/>
  <c r="I215" i="8"/>
  <c r="K215" i="13" s="1"/>
  <c r="K215" i="14" s="1"/>
  <c r="I214" i="8"/>
  <c r="K214" i="13" s="1"/>
  <c r="K214" i="14" s="1"/>
  <c r="I213" i="8"/>
  <c r="K213" i="13" s="1"/>
  <c r="K213" i="14" s="1"/>
  <c r="I212" i="8"/>
  <c r="K212" i="13" s="1"/>
  <c r="K212" i="14" s="1"/>
  <c r="I211" i="8"/>
  <c r="K211" i="13" s="1"/>
  <c r="K211" i="14" s="1"/>
  <c r="I210" i="8"/>
  <c r="K210" i="13" s="1"/>
  <c r="K210" i="14" s="1"/>
  <c r="I209" i="8"/>
  <c r="K209" i="13" s="1"/>
  <c r="K209" i="14" s="1"/>
  <c r="I208" i="8"/>
  <c r="K208" i="13" s="1"/>
  <c r="K208" i="14" s="1"/>
  <c r="I207" i="8"/>
  <c r="K207" i="13" s="1"/>
  <c r="K207" i="14" s="1"/>
  <c r="I206" i="8"/>
  <c r="K206" i="13" s="1"/>
  <c r="K206" i="14" s="1"/>
  <c r="I205" i="8"/>
  <c r="K205" i="13" s="1"/>
  <c r="K205" i="14" s="1"/>
  <c r="I204" i="8"/>
  <c r="K204" i="13" s="1"/>
  <c r="K204" i="14" s="1"/>
  <c r="I203" i="8"/>
  <c r="K203" i="13" s="1"/>
  <c r="K203" i="14" s="1"/>
  <c r="I202" i="8"/>
  <c r="K202" i="13" s="1"/>
  <c r="K202" i="14" s="1"/>
  <c r="I201" i="8"/>
  <c r="K201" i="13" s="1"/>
  <c r="K201" i="14" s="1"/>
  <c r="I200" i="8"/>
  <c r="K200" i="13" s="1"/>
  <c r="K200" i="14" s="1"/>
  <c r="I199" i="8"/>
  <c r="K199" i="13" s="1"/>
  <c r="K199" i="14" s="1"/>
  <c r="I198" i="8"/>
  <c r="K198" i="13" s="1"/>
  <c r="K198" i="14" s="1"/>
  <c r="I197" i="8"/>
  <c r="K197" i="13" s="1"/>
  <c r="K197" i="14" s="1"/>
  <c r="I196" i="8"/>
  <c r="K196" i="13" s="1"/>
  <c r="K196" i="14" s="1"/>
  <c r="I195" i="8"/>
  <c r="K195" i="13" s="1"/>
  <c r="K195" i="14" s="1"/>
  <c r="I194" i="8"/>
  <c r="K194" i="13" s="1"/>
  <c r="K194" i="14" s="1"/>
  <c r="I193" i="8"/>
  <c r="K193" i="13" s="1"/>
  <c r="K193" i="14" s="1"/>
  <c r="I192" i="8"/>
  <c r="K192" i="13" s="1"/>
  <c r="K192" i="14" s="1"/>
  <c r="I191" i="8"/>
  <c r="K191" i="13" s="1"/>
  <c r="K191" i="14" s="1"/>
  <c r="I190" i="8"/>
  <c r="K190" i="13" s="1"/>
  <c r="K190" i="14" s="1"/>
  <c r="I189" i="8"/>
  <c r="K189" i="13" s="1"/>
  <c r="K189" i="14" s="1"/>
  <c r="I188" i="8"/>
  <c r="K188" i="13" s="1"/>
  <c r="K188" i="14" s="1"/>
  <c r="I187" i="8"/>
  <c r="K187" i="13" s="1"/>
  <c r="K187" i="14" s="1"/>
  <c r="I186" i="8"/>
  <c r="K186" i="13" s="1"/>
  <c r="K186" i="14" s="1"/>
  <c r="I185" i="8"/>
  <c r="K185" i="13" s="1"/>
  <c r="K185" i="14" s="1"/>
  <c r="I184" i="8"/>
  <c r="K184" i="13" s="1"/>
  <c r="K184" i="14" s="1"/>
  <c r="I183" i="8"/>
  <c r="K183" i="13" s="1"/>
  <c r="K183" i="14" s="1"/>
  <c r="I182" i="8"/>
  <c r="K182" i="13" s="1"/>
  <c r="K182" i="14" s="1"/>
  <c r="I181" i="8"/>
  <c r="K181" i="13" s="1"/>
  <c r="K181" i="14" s="1"/>
  <c r="I180" i="8"/>
  <c r="K180" i="13" s="1"/>
  <c r="K180" i="14" s="1"/>
  <c r="I179" i="8"/>
  <c r="K179" i="13" s="1"/>
  <c r="K179" i="14" s="1"/>
  <c r="I178" i="8"/>
  <c r="K178" i="13" s="1"/>
  <c r="K178" i="14" s="1"/>
  <c r="I177" i="8"/>
  <c r="K177" i="13" s="1"/>
  <c r="K177" i="14" s="1"/>
  <c r="I176" i="8"/>
  <c r="K176" i="13" s="1"/>
  <c r="K176" i="14" s="1"/>
  <c r="I175" i="8"/>
  <c r="K175" i="13" s="1"/>
  <c r="K175" i="14" s="1"/>
  <c r="I174" i="8"/>
  <c r="K174" i="13" s="1"/>
  <c r="K174" i="14" s="1"/>
  <c r="I173" i="8"/>
  <c r="K173" i="13" s="1"/>
  <c r="K173" i="14" s="1"/>
  <c r="I172" i="8"/>
  <c r="K172" i="13" s="1"/>
  <c r="K172" i="14" s="1"/>
  <c r="I171" i="8"/>
  <c r="K171" i="13" s="1"/>
  <c r="K171" i="14" s="1"/>
  <c r="I170" i="8"/>
  <c r="K170" i="13" s="1"/>
  <c r="K170" i="14" s="1"/>
  <c r="I169" i="8"/>
  <c r="K169" i="13" s="1"/>
  <c r="K169" i="14" s="1"/>
  <c r="I168" i="8"/>
  <c r="K168" i="13" s="1"/>
  <c r="K168" i="14" s="1"/>
  <c r="I167" i="8"/>
  <c r="K167" i="13" s="1"/>
  <c r="K167" i="14" s="1"/>
  <c r="I166" i="8"/>
  <c r="K166" i="13" s="1"/>
  <c r="K166" i="14" s="1"/>
  <c r="I165" i="8"/>
  <c r="K165" i="13" s="1"/>
  <c r="K165" i="14" s="1"/>
  <c r="I164" i="8"/>
  <c r="K164" i="13" s="1"/>
  <c r="K164" i="14" s="1"/>
  <c r="I163" i="8"/>
  <c r="K163" i="13" s="1"/>
  <c r="K163" i="14" s="1"/>
  <c r="I162" i="8"/>
  <c r="K162" i="13" s="1"/>
  <c r="K162" i="14" s="1"/>
  <c r="I161" i="8"/>
  <c r="K161" i="13" s="1"/>
  <c r="K161" i="14" s="1"/>
  <c r="I160" i="8"/>
  <c r="K160" i="13" s="1"/>
  <c r="K160" i="14" s="1"/>
  <c r="I159" i="8"/>
  <c r="K159" i="13" s="1"/>
  <c r="K159" i="14" s="1"/>
  <c r="I158" i="8"/>
  <c r="K158" i="13" s="1"/>
  <c r="K158" i="14" s="1"/>
  <c r="I157" i="8"/>
  <c r="K157" i="13" s="1"/>
  <c r="K157" i="14" s="1"/>
  <c r="I156" i="8"/>
  <c r="K156" i="13" s="1"/>
  <c r="K156" i="14" s="1"/>
  <c r="I155" i="8"/>
  <c r="K155" i="13" s="1"/>
  <c r="K155" i="14" s="1"/>
  <c r="I154" i="8"/>
  <c r="K154" i="13" s="1"/>
  <c r="K154" i="14" s="1"/>
  <c r="I153" i="8"/>
  <c r="K153" i="13" s="1"/>
  <c r="K153" i="14" s="1"/>
  <c r="I152" i="8"/>
  <c r="K152" i="13" s="1"/>
  <c r="K152" i="14" s="1"/>
  <c r="I151" i="8"/>
  <c r="K151" i="13" s="1"/>
  <c r="K151" i="14" s="1"/>
  <c r="I150" i="8"/>
  <c r="K150" i="13" s="1"/>
  <c r="K150" i="14" s="1"/>
  <c r="I149" i="8"/>
  <c r="K149" i="13" s="1"/>
  <c r="K149" i="14" s="1"/>
  <c r="I148" i="8"/>
  <c r="K148" i="13" s="1"/>
  <c r="K148" i="14" s="1"/>
  <c r="I147" i="8"/>
  <c r="K147" i="13" s="1"/>
  <c r="K147" i="14" s="1"/>
  <c r="I146" i="8"/>
  <c r="K146" i="13" s="1"/>
  <c r="K146" i="14" s="1"/>
  <c r="I145" i="8"/>
  <c r="K145" i="13" s="1"/>
  <c r="K145" i="14" s="1"/>
  <c r="I144" i="8"/>
  <c r="K144" i="13" s="1"/>
  <c r="K144" i="14" s="1"/>
  <c r="I143" i="8"/>
  <c r="K143" i="13" s="1"/>
  <c r="K143" i="14" s="1"/>
  <c r="I142" i="8"/>
  <c r="K142" i="13" s="1"/>
  <c r="K142" i="14" s="1"/>
  <c r="I141" i="8"/>
  <c r="K141" i="13" s="1"/>
  <c r="K141" i="14" s="1"/>
  <c r="I140" i="8"/>
  <c r="K140" i="13" s="1"/>
  <c r="K140" i="14" s="1"/>
  <c r="I139" i="8"/>
  <c r="K139" i="13" s="1"/>
  <c r="K139" i="14" s="1"/>
  <c r="I138" i="8"/>
  <c r="K138" i="13" s="1"/>
  <c r="K138" i="14" s="1"/>
  <c r="I137" i="8"/>
  <c r="K137" i="13" s="1"/>
  <c r="K137" i="14" s="1"/>
  <c r="I136" i="8"/>
  <c r="K136" i="13" s="1"/>
  <c r="K136" i="14" s="1"/>
  <c r="I135" i="8"/>
  <c r="K135" i="13" s="1"/>
  <c r="K135" i="14" s="1"/>
  <c r="I134" i="8"/>
  <c r="K134" i="13" s="1"/>
  <c r="K134" i="14" s="1"/>
  <c r="I133" i="8"/>
  <c r="K133" i="13" s="1"/>
  <c r="K133" i="14" s="1"/>
  <c r="I132" i="8"/>
  <c r="K132" i="13" s="1"/>
  <c r="K132" i="14" s="1"/>
  <c r="I131" i="8"/>
  <c r="K131" i="13" s="1"/>
  <c r="K131" i="14" s="1"/>
  <c r="I130" i="8"/>
  <c r="K130" i="13" s="1"/>
  <c r="K130" i="14" s="1"/>
  <c r="I129" i="8"/>
  <c r="K129" i="13" s="1"/>
  <c r="K129" i="14" s="1"/>
  <c r="I128" i="8"/>
  <c r="K128" i="13" s="1"/>
  <c r="K128" i="14" s="1"/>
  <c r="I127" i="8"/>
  <c r="K127" i="13" s="1"/>
  <c r="K127" i="14" s="1"/>
  <c r="I126" i="8"/>
  <c r="K126" i="13" s="1"/>
  <c r="K126" i="14" s="1"/>
  <c r="I125" i="8"/>
  <c r="K125" i="13" s="1"/>
  <c r="K125" i="14" s="1"/>
  <c r="I124" i="8"/>
  <c r="K124" i="13" s="1"/>
  <c r="K124" i="14" s="1"/>
  <c r="I123" i="8"/>
  <c r="K123" i="13" s="1"/>
  <c r="K123" i="14" s="1"/>
  <c r="I122" i="8"/>
  <c r="K122" i="13" s="1"/>
  <c r="K122" i="14" s="1"/>
  <c r="I121" i="8"/>
  <c r="K121" i="13" s="1"/>
  <c r="K121" i="14" s="1"/>
  <c r="I120" i="8"/>
  <c r="K120" i="13" s="1"/>
  <c r="K120" i="14" s="1"/>
  <c r="I119" i="8"/>
  <c r="K119" i="13" s="1"/>
  <c r="K119" i="14" s="1"/>
  <c r="I118" i="8"/>
  <c r="K118" i="13" s="1"/>
  <c r="K118" i="14" s="1"/>
  <c r="I117" i="8"/>
  <c r="K117" i="13" s="1"/>
  <c r="K117" i="14" s="1"/>
  <c r="I116" i="8"/>
  <c r="K116" i="13" s="1"/>
  <c r="K116" i="14" s="1"/>
  <c r="I115" i="8"/>
  <c r="K115" i="13" s="1"/>
  <c r="K115" i="14" s="1"/>
  <c r="I114" i="8"/>
  <c r="K114" i="13" s="1"/>
  <c r="K114" i="14" s="1"/>
  <c r="I113" i="8"/>
  <c r="K113" i="13" s="1"/>
  <c r="K113" i="14" s="1"/>
  <c r="I112" i="8"/>
  <c r="K112" i="13" s="1"/>
  <c r="K112" i="14" s="1"/>
  <c r="I111" i="8"/>
  <c r="K111" i="13" s="1"/>
  <c r="K111" i="14" s="1"/>
  <c r="I110" i="8"/>
  <c r="K110" i="13" s="1"/>
  <c r="K110" i="14" s="1"/>
  <c r="I109" i="8"/>
  <c r="K109" i="13" s="1"/>
  <c r="K109" i="14" s="1"/>
  <c r="I108" i="8"/>
  <c r="K108" i="13" s="1"/>
  <c r="K108" i="14" s="1"/>
  <c r="I107" i="8"/>
  <c r="K107" i="13" s="1"/>
  <c r="K107" i="14" s="1"/>
  <c r="I106" i="8"/>
  <c r="K106" i="13" s="1"/>
  <c r="K106" i="14" s="1"/>
  <c r="I105" i="8"/>
  <c r="K105" i="13" s="1"/>
  <c r="K105" i="14" s="1"/>
  <c r="I104" i="8"/>
  <c r="K104" i="13" s="1"/>
  <c r="K104" i="14" s="1"/>
  <c r="I103" i="8"/>
  <c r="K103" i="13" s="1"/>
  <c r="K103" i="14" s="1"/>
  <c r="I102" i="8"/>
  <c r="K102" i="13" s="1"/>
  <c r="K102" i="14" s="1"/>
  <c r="I101" i="8"/>
  <c r="K101" i="13" s="1"/>
  <c r="K101" i="14" s="1"/>
  <c r="I100" i="8"/>
  <c r="K100" i="13" s="1"/>
  <c r="K100" i="14" s="1"/>
  <c r="I99" i="8"/>
  <c r="K99" i="13" s="1"/>
  <c r="K99" i="14" s="1"/>
  <c r="I98" i="8"/>
  <c r="K98" i="13" s="1"/>
  <c r="K98" i="14" s="1"/>
  <c r="I97" i="8"/>
  <c r="K97" i="13" s="1"/>
  <c r="K97" i="14" s="1"/>
  <c r="I96" i="8"/>
  <c r="K96" i="13" s="1"/>
  <c r="K96" i="14" s="1"/>
  <c r="I95" i="8"/>
  <c r="K95" i="13" s="1"/>
  <c r="K95" i="14" s="1"/>
  <c r="I94" i="8"/>
  <c r="K94" i="13" s="1"/>
  <c r="K94" i="14" s="1"/>
  <c r="I93" i="8"/>
  <c r="K93" i="13" s="1"/>
  <c r="K93" i="14" s="1"/>
  <c r="I92" i="8"/>
  <c r="K92" i="13" s="1"/>
  <c r="K92" i="14" s="1"/>
  <c r="I91" i="8"/>
  <c r="K91" i="13" s="1"/>
  <c r="K91" i="14" s="1"/>
  <c r="I90" i="8"/>
  <c r="K90" i="13" s="1"/>
  <c r="K90" i="14" s="1"/>
  <c r="I89" i="8"/>
  <c r="K89" i="13" s="1"/>
  <c r="K89" i="14" s="1"/>
  <c r="I88" i="8"/>
  <c r="K88" i="13" s="1"/>
  <c r="K88" i="14" s="1"/>
  <c r="I87" i="8"/>
  <c r="K87" i="13" s="1"/>
  <c r="K87" i="14" s="1"/>
  <c r="I86" i="8"/>
  <c r="K86" i="13" s="1"/>
  <c r="K86" i="14" s="1"/>
  <c r="I85" i="8"/>
  <c r="K85" i="13" s="1"/>
  <c r="K85" i="14" s="1"/>
  <c r="I84" i="8"/>
  <c r="K84" i="13" s="1"/>
  <c r="K84" i="14" s="1"/>
  <c r="I83" i="8"/>
  <c r="K83" i="13" s="1"/>
  <c r="K83" i="14" s="1"/>
  <c r="I82" i="8"/>
  <c r="K82" i="13" s="1"/>
  <c r="K82" i="14" s="1"/>
  <c r="I81" i="8"/>
  <c r="K81" i="13" s="1"/>
  <c r="K81" i="14" s="1"/>
  <c r="I80" i="8"/>
  <c r="K80" i="13" s="1"/>
  <c r="K80" i="14" s="1"/>
  <c r="I79" i="8"/>
  <c r="K79" i="13" s="1"/>
  <c r="K79" i="14" s="1"/>
  <c r="I78" i="8"/>
  <c r="K78" i="13" s="1"/>
  <c r="K78" i="14" s="1"/>
  <c r="I77" i="8"/>
  <c r="K77" i="13" s="1"/>
  <c r="K77" i="14" s="1"/>
  <c r="I76" i="8"/>
  <c r="K76" i="13" s="1"/>
  <c r="K76" i="14" s="1"/>
  <c r="I75" i="8"/>
  <c r="K75" i="13" s="1"/>
  <c r="K75" i="14" s="1"/>
  <c r="I74" i="8"/>
  <c r="K74" i="13" s="1"/>
  <c r="K74" i="14" s="1"/>
  <c r="I73" i="8"/>
  <c r="K73" i="13" s="1"/>
  <c r="K73" i="14" s="1"/>
  <c r="I72" i="8"/>
  <c r="K72" i="13" s="1"/>
  <c r="K72" i="14" s="1"/>
  <c r="I71" i="8"/>
  <c r="K71" i="13" s="1"/>
  <c r="K71" i="14" s="1"/>
  <c r="I70" i="8"/>
  <c r="K70" i="13" s="1"/>
  <c r="K70" i="14" s="1"/>
  <c r="I69" i="8"/>
  <c r="K69" i="13" s="1"/>
  <c r="K69" i="14" s="1"/>
  <c r="I68" i="8"/>
  <c r="K68" i="13" s="1"/>
  <c r="K68" i="14" s="1"/>
  <c r="I67" i="8"/>
  <c r="K67" i="13" s="1"/>
  <c r="K67" i="14" s="1"/>
  <c r="I66" i="8"/>
  <c r="K66" i="13" s="1"/>
  <c r="K66" i="14" s="1"/>
  <c r="I65" i="8"/>
  <c r="K65" i="13" s="1"/>
  <c r="K65" i="14" s="1"/>
  <c r="I64" i="8"/>
  <c r="K64" i="13" s="1"/>
  <c r="K64" i="14" s="1"/>
  <c r="I63" i="8"/>
  <c r="K63" i="13" s="1"/>
  <c r="K63" i="14" s="1"/>
  <c r="I62" i="8"/>
  <c r="K62" i="13" s="1"/>
  <c r="K62" i="14" s="1"/>
  <c r="I61" i="8"/>
  <c r="K61" i="13" s="1"/>
  <c r="K61" i="14" s="1"/>
  <c r="I60" i="8"/>
  <c r="K60" i="13" s="1"/>
  <c r="K60" i="14" s="1"/>
  <c r="I59" i="8"/>
  <c r="K59" i="13" s="1"/>
  <c r="K59" i="14" s="1"/>
  <c r="I58" i="8"/>
  <c r="K58" i="13" s="1"/>
  <c r="K58" i="14" s="1"/>
  <c r="I57" i="8"/>
  <c r="K57" i="13" s="1"/>
  <c r="K57" i="14" s="1"/>
  <c r="I56" i="8"/>
  <c r="K56" i="13" s="1"/>
  <c r="K56" i="14" s="1"/>
  <c r="I55" i="8"/>
  <c r="K55" i="13" s="1"/>
  <c r="K55" i="14" s="1"/>
  <c r="I54" i="8"/>
  <c r="K54" i="13" s="1"/>
  <c r="K54" i="14" s="1"/>
  <c r="I53" i="8"/>
  <c r="K53" i="13" s="1"/>
  <c r="K53" i="14" s="1"/>
  <c r="I52" i="8"/>
  <c r="K52" i="13" s="1"/>
  <c r="K52" i="14" s="1"/>
  <c r="I51" i="8"/>
  <c r="K51" i="13" s="1"/>
  <c r="K51" i="14" s="1"/>
  <c r="I50" i="8"/>
  <c r="K50" i="13" s="1"/>
  <c r="K50" i="14" s="1"/>
  <c r="I49" i="8"/>
  <c r="K49" i="13" s="1"/>
  <c r="K49" i="14" s="1"/>
  <c r="I48" i="8"/>
  <c r="K48" i="13" s="1"/>
  <c r="K48" i="14" s="1"/>
  <c r="I47" i="8"/>
  <c r="K47" i="13" s="1"/>
  <c r="K47" i="14" s="1"/>
  <c r="I46" i="8"/>
  <c r="K46" i="13" s="1"/>
  <c r="K46" i="14" s="1"/>
  <c r="I45" i="8"/>
  <c r="K45" i="13" s="1"/>
  <c r="K45" i="14" s="1"/>
  <c r="I44" i="8"/>
  <c r="K44" i="13" s="1"/>
  <c r="K44" i="14" s="1"/>
  <c r="I43" i="8"/>
  <c r="K43" i="13" s="1"/>
  <c r="K43" i="14" s="1"/>
  <c r="I42" i="8"/>
  <c r="K42" i="13" s="1"/>
  <c r="K42" i="14" s="1"/>
  <c r="I41" i="8"/>
  <c r="K41" i="13" s="1"/>
  <c r="K41" i="14" s="1"/>
  <c r="I40" i="8"/>
  <c r="K40" i="13" s="1"/>
  <c r="K40" i="14" s="1"/>
  <c r="I39" i="8"/>
  <c r="K39" i="13" s="1"/>
  <c r="K39" i="14" s="1"/>
  <c r="I38" i="8"/>
  <c r="K38" i="13" s="1"/>
  <c r="K38" i="14" s="1"/>
  <c r="I37" i="8"/>
  <c r="K37" i="13" s="1"/>
  <c r="K37" i="14" s="1"/>
  <c r="I36" i="8"/>
  <c r="K36" i="13" s="1"/>
  <c r="K36" i="14" s="1"/>
  <c r="I35" i="8"/>
  <c r="K35" i="13" s="1"/>
  <c r="K35" i="14" s="1"/>
  <c r="I34" i="8"/>
  <c r="K34" i="13" s="1"/>
  <c r="K34" i="14" s="1"/>
  <c r="I33" i="8"/>
  <c r="K33" i="13" s="1"/>
  <c r="K33" i="14" s="1"/>
  <c r="I32" i="8"/>
  <c r="K32" i="13" s="1"/>
  <c r="K32" i="14" s="1"/>
  <c r="I31" i="8"/>
  <c r="K31" i="13" s="1"/>
  <c r="K31" i="14" s="1"/>
  <c r="I30" i="8"/>
  <c r="K30" i="13" s="1"/>
  <c r="K30" i="14" s="1"/>
  <c r="I29" i="8"/>
  <c r="K29" i="13" s="1"/>
  <c r="K29" i="14" s="1"/>
  <c r="I28" i="8"/>
  <c r="K28" i="13" s="1"/>
  <c r="K28" i="14" s="1"/>
  <c r="I27" i="8"/>
  <c r="K27" i="13" s="1"/>
  <c r="K27" i="14" s="1"/>
  <c r="I26" i="8"/>
  <c r="K26" i="13" s="1"/>
  <c r="K26" i="14" s="1"/>
  <c r="I25" i="8"/>
  <c r="K25" i="13" s="1"/>
  <c r="K25" i="14" s="1"/>
  <c r="I24" i="8"/>
  <c r="K24" i="13" s="1"/>
  <c r="K24" i="14" s="1"/>
  <c r="I23" i="8"/>
  <c r="K23" i="13" s="1"/>
  <c r="K23" i="14" s="1"/>
  <c r="I22" i="8"/>
  <c r="K22" i="13" s="1"/>
  <c r="K22" i="14" s="1"/>
  <c r="I21" i="8"/>
  <c r="K21" i="13" s="1"/>
  <c r="K21" i="14" s="1"/>
  <c r="I20" i="8"/>
  <c r="K20" i="13" s="1"/>
  <c r="K20" i="14" s="1"/>
  <c r="I19" i="8"/>
  <c r="K19" i="13" s="1"/>
  <c r="K19" i="14" s="1"/>
  <c r="I18" i="8"/>
  <c r="K18" i="13" s="1"/>
  <c r="K18" i="14" s="1"/>
  <c r="I17" i="8"/>
  <c r="K17" i="13" s="1"/>
  <c r="K17" i="14" s="1"/>
  <c r="I16" i="8"/>
  <c r="K16" i="13" s="1"/>
  <c r="K16" i="14" s="1"/>
  <c r="I15" i="8"/>
  <c r="K15" i="13" s="1"/>
  <c r="K15" i="14" s="1"/>
  <c r="I14" i="8"/>
  <c r="K14" i="13" s="1"/>
  <c r="K14" i="14" s="1"/>
  <c r="I13" i="8"/>
  <c r="K13" i="13" s="1"/>
  <c r="K13" i="14" s="1"/>
  <c r="I12" i="8"/>
  <c r="K12" i="13" s="1"/>
  <c r="K12" i="14" s="1"/>
  <c r="I11" i="8"/>
  <c r="K11" i="13" s="1"/>
  <c r="K11" i="14" s="1"/>
  <c r="I10" i="8"/>
  <c r="K10" i="13" s="1"/>
  <c r="K10" i="14" s="1"/>
  <c r="I9" i="8"/>
  <c r="K9" i="13" s="1"/>
  <c r="K9" i="14" s="1"/>
  <c r="I8" i="8"/>
  <c r="K8" i="13" s="1"/>
  <c r="K8" i="14" s="1"/>
  <c r="I7" i="8"/>
  <c r="K7" i="13" s="1"/>
  <c r="K7" i="14" s="1"/>
  <c r="I6" i="8"/>
  <c r="K6" i="13" s="1"/>
  <c r="K6" i="14" s="1"/>
  <c r="I5" i="8"/>
  <c r="K5" i="13" s="1"/>
  <c r="K5" i="14" s="1"/>
  <c r="I4" i="8"/>
  <c r="K4" i="13" s="1"/>
  <c r="K4" i="14" s="1"/>
  <c r="I3" i="8"/>
  <c r="K3" i="13" s="1"/>
  <c r="K3" i="14" s="1"/>
  <c r="I2" i="8"/>
  <c r="K2" i="13" s="1"/>
  <c r="K2" i="14" s="1"/>
  <c r="I1917" i="7"/>
  <c r="J1917" i="13" s="1"/>
  <c r="I1916" i="7"/>
  <c r="J1916" i="13" s="1"/>
  <c r="I1915" i="7"/>
  <c r="J1915" i="13" s="1"/>
  <c r="I1914" i="7"/>
  <c r="J1914" i="13" s="1"/>
  <c r="I1913" i="7"/>
  <c r="J1913" i="13" s="1"/>
  <c r="I1912" i="7"/>
  <c r="J1912" i="13" s="1"/>
  <c r="I1911" i="7"/>
  <c r="J1911" i="13" s="1"/>
  <c r="I1910" i="7"/>
  <c r="J1910" i="13" s="1"/>
  <c r="I1909" i="7"/>
  <c r="J1909" i="13" s="1"/>
  <c r="I1908" i="7"/>
  <c r="J1908" i="13" s="1"/>
  <c r="I1907" i="7"/>
  <c r="J1907" i="13" s="1"/>
  <c r="I1906" i="7"/>
  <c r="J1906" i="13" s="1"/>
  <c r="I1905" i="7"/>
  <c r="J1905" i="13" s="1"/>
  <c r="I1904" i="7"/>
  <c r="J1904" i="13" s="1"/>
  <c r="I1903" i="7"/>
  <c r="J1903" i="13" s="1"/>
  <c r="I1902" i="7"/>
  <c r="J1902" i="13" s="1"/>
  <c r="I1901" i="7"/>
  <c r="J1901" i="13" s="1"/>
  <c r="I1900" i="7"/>
  <c r="J1900" i="13" s="1"/>
  <c r="I1899" i="7"/>
  <c r="J1899" i="13" s="1"/>
  <c r="I1898" i="7"/>
  <c r="J1898" i="13" s="1"/>
  <c r="I1897" i="7"/>
  <c r="J1897" i="13" s="1"/>
  <c r="I1896" i="7"/>
  <c r="J1896" i="13" s="1"/>
  <c r="I1895" i="7"/>
  <c r="J1895" i="13" s="1"/>
  <c r="I1894" i="7"/>
  <c r="J1894" i="13" s="1"/>
  <c r="I1893" i="7"/>
  <c r="J1893" i="13" s="1"/>
  <c r="I1892" i="7"/>
  <c r="J1892" i="13" s="1"/>
  <c r="I1891" i="7"/>
  <c r="J1891" i="13" s="1"/>
  <c r="I1890" i="7"/>
  <c r="J1890" i="13" s="1"/>
  <c r="I1889" i="7"/>
  <c r="J1889" i="13" s="1"/>
  <c r="I1888" i="7"/>
  <c r="J1888" i="13" s="1"/>
  <c r="I1887" i="7"/>
  <c r="J1887" i="13" s="1"/>
  <c r="I1886" i="7"/>
  <c r="J1886" i="13" s="1"/>
  <c r="I1885" i="7"/>
  <c r="J1885" i="13" s="1"/>
  <c r="I1884" i="7"/>
  <c r="J1884" i="13" s="1"/>
  <c r="I1883" i="7"/>
  <c r="J1883" i="13" s="1"/>
  <c r="I1882" i="7"/>
  <c r="J1882" i="13" s="1"/>
  <c r="I1881" i="7"/>
  <c r="J1881" i="13" s="1"/>
  <c r="I1880" i="7"/>
  <c r="J1880" i="13" s="1"/>
  <c r="I1879" i="7"/>
  <c r="J1879" i="13" s="1"/>
  <c r="I1878" i="7"/>
  <c r="J1878" i="13" s="1"/>
  <c r="I1877" i="7"/>
  <c r="J1877" i="13" s="1"/>
  <c r="I1876" i="7"/>
  <c r="J1876" i="13" s="1"/>
  <c r="I1875" i="7"/>
  <c r="J1875" i="13" s="1"/>
  <c r="I1874" i="7"/>
  <c r="J1874" i="13" s="1"/>
  <c r="I1873" i="7"/>
  <c r="J1873" i="13" s="1"/>
  <c r="I1872" i="7"/>
  <c r="J1872" i="13" s="1"/>
  <c r="I1871" i="7"/>
  <c r="J1871" i="13" s="1"/>
  <c r="I1870" i="7"/>
  <c r="J1870" i="13" s="1"/>
  <c r="I1869" i="7"/>
  <c r="J1869" i="13" s="1"/>
  <c r="I1868" i="7"/>
  <c r="J1868" i="13" s="1"/>
  <c r="I1867" i="7"/>
  <c r="J1867" i="13" s="1"/>
  <c r="I1866" i="7"/>
  <c r="J1866" i="13" s="1"/>
  <c r="I1865" i="7"/>
  <c r="J1865" i="13" s="1"/>
  <c r="I1864" i="7"/>
  <c r="J1864" i="13" s="1"/>
  <c r="I1863" i="7"/>
  <c r="J1863" i="13" s="1"/>
  <c r="I1862" i="7"/>
  <c r="J1862" i="13" s="1"/>
  <c r="I1861" i="7"/>
  <c r="J1861" i="13" s="1"/>
  <c r="I1860" i="7"/>
  <c r="J1860" i="13" s="1"/>
  <c r="I1859" i="7"/>
  <c r="J1859" i="13" s="1"/>
  <c r="I1858" i="7"/>
  <c r="J1858" i="13" s="1"/>
  <c r="I1857" i="7"/>
  <c r="J1857" i="13" s="1"/>
  <c r="I1856" i="7"/>
  <c r="J1856" i="13" s="1"/>
  <c r="I1855" i="7"/>
  <c r="J1855" i="13" s="1"/>
  <c r="I1854" i="7"/>
  <c r="J1854" i="13" s="1"/>
  <c r="I1853" i="7"/>
  <c r="J1853" i="13" s="1"/>
  <c r="I1852" i="7"/>
  <c r="J1852" i="13" s="1"/>
  <c r="I1851" i="7"/>
  <c r="J1851" i="13" s="1"/>
  <c r="I1850" i="7"/>
  <c r="J1850" i="13" s="1"/>
  <c r="I1849" i="7"/>
  <c r="J1849" i="13" s="1"/>
  <c r="I1848" i="7"/>
  <c r="J1848" i="13" s="1"/>
  <c r="I1847" i="7"/>
  <c r="J1847" i="13" s="1"/>
  <c r="I1846" i="7"/>
  <c r="J1846" i="13" s="1"/>
  <c r="I1845" i="7"/>
  <c r="J1845" i="13" s="1"/>
  <c r="I1844" i="7"/>
  <c r="J1844" i="13" s="1"/>
  <c r="I1843" i="7"/>
  <c r="J1843" i="13" s="1"/>
  <c r="I1842" i="7"/>
  <c r="J1842" i="13" s="1"/>
  <c r="I1841" i="7"/>
  <c r="J1841" i="13" s="1"/>
  <c r="I1840" i="7"/>
  <c r="J1840" i="13" s="1"/>
  <c r="I1839" i="7"/>
  <c r="J1839" i="13" s="1"/>
  <c r="I1838" i="7"/>
  <c r="J1838" i="13" s="1"/>
  <c r="I1837" i="7"/>
  <c r="J1837" i="13" s="1"/>
  <c r="I1836" i="7"/>
  <c r="J1836" i="13" s="1"/>
  <c r="I1835" i="7"/>
  <c r="J1835" i="13" s="1"/>
  <c r="I1834" i="7"/>
  <c r="J1834" i="13" s="1"/>
  <c r="I1833" i="7"/>
  <c r="J1833" i="13" s="1"/>
  <c r="I1832" i="7"/>
  <c r="J1832" i="13" s="1"/>
  <c r="I1831" i="7"/>
  <c r="J1831" i="13" s="1"/>
  <c r="I1830" i="7"/>
  <c r="J1830" i="13" s="1"/>
  <c r="I1829" i="7"/>
  <c r="J1829" i="13" s="1"/>
  <c r="I1828" i="7"/>
  <c r="J1828" i="13" s="1"/>
  <c r="I1827" i="7"/>
  <c r="J1827" i="13" s="1"/>
  <c r="I1826" i="7"/>
  <c r="J1826" i="13" s="1"/>
  <c r="I1825" i="7"/>
  <c r="J1825" i="13" s="1"/>
  <c r="I1824" i="7"/>
  <c r="J1824" i="13" s="1"/>
  <c r="I1823" i="7"/>
  <c r="J1823" i="13" s="1"/>
  <c r="I1822" i="7"/>
  <c r="J1822" i="13" s="1"/>
  <c r="I1821" i="7"/>
  <c r="J1821" i="13" s="1"/>
  <c r="I1820" i="7"/>
  <c r="J1820" i="13" s="1"/>
  <c r="I1819" i="7"/>
  <c r="J1819" i="13" s="1"/>
  <c r="I1818" i="7"/>
  <c r="J1818" i="13" s="1"/>
  <c r="I1817" i="7"/>
  <c r="J1817" i="13" s="1"/>
  <c r="I1816" i="7"/>
  <c r="J1816" i="13" s="1"/>
  <c r="I1815" i="7"/>
  <c r="J1815" i="13" s="1"/>
  <c r="I1814" i="7"/>
  <c r="J1814" i="13" s="1"/>
  <c r="I1813" i="7"/>
  <c r="J1813" i="13" s="1"/>
  <c r="I1812" i="7"/>
  <c r="J1812" i="13" s="1"/>
  <c r="I1811" i="7"/>
  <c r="J1811" i="13" s="1"/>
  <c r="I1810" i="7"/>
  <c r="J1810" i="13" s="1"/>
  <c r="I1809" i="7"/>
  <c r="J1809" i="13" s="1"/>
  <c r="I1808" i="7"/>
  <c r="J1808" i="13" s="1"/>
  <c r="I1807" i="7"/>
  <c r="J1807" i="13" s="1"/>
  <c r="I1806" i="7"/>
  <c r="J1806" i="13" s="1"/>
  <c r="I1805" i="7"/>
  <c r="J1805" i="13" s="1"/>
  <c r="I1804" i="7"/>
  <c r="J1804" i="13" s="1"/>
  <c r="I1803" i="7"/>
  <c r="J1803" i="13" s="1"/>
  <c r="I1802" i="7"/>
  <c r="J1802" i="13" s="1"/>
  <c r="I1801" i="7"/>
  <c r="J1801" i="13" s="1"/>
  <c r="I1800" i="7"/>
  <c r="J1800" i="13" s="1"/>
  <c r="I1799" i="7"/>
  <c r="J1799" i="13" s="1"/>
  <c r="I1798" i="7"/>
  <c r="J1798" i="13" s="1"/>
  <c r="I1797" i="7"/>
  <c r="J1797" i="13" s="1"/>
  <c r="I1796" i="7"/>
  <c r="J1796" i="13" s="1"/>
  <c r="I1795" i="7"/>
  <c r="J1795" i="13" s="1"/>
  <c r="I1794" i="7"/>
  <c r="J1794" i="13" s="1"/>
  <c r="I1793" i="7"/>
  <c r="J1793" i="13" s="1"/>
  <c r="I1792" i="7"/>
  <c r="J1792" i="13" s="1"/>
  <c r="I1791" i="7"/>
  <c r="J1791" i="13" s="1"/>
  <c r="I1790" i="7"/>
  <c r="J1790" i="13" s="1"/>
  <c r="I1789" i="7"/>
  <c r="J1789" i="13" s="1"/>
  <c r="I1788" i="7"/>
  <c r="J1788" i="13" s="1"/>
  <c r="I1787" i="7"/>
  <c r="J1787" i="13" s="1"/>
  <c r="I1786" i="7"/>
  <c r="J1786" i="13" s="1"/>
  <c r="I1785" i="7"/>
  <c r="J1785" i="13" s="1"/>
  <c r="I1784" i="7"/>
  <c r="J1784" i="13" s="1"/>
  <c r="I1783" i="7"/>
  <c r="J1783" i="13" s="1"/>
  <c r="I1782" i="7"/>
  <c r="J1782" i="13" s="1"/>
  <c r="I1781" i="7"/>
  <c r="J1781" i="13" s="1"/>
  <c r="I1780" i="7"/>
  <c r="J1780" i="13" s="1"/>
  <c r="I1779" i="7"/>
  <c r="J1779" i="13" s="1"/>
  <c r="I1778" i="7"/>
  <c r="J1778" i="13" s="1"/>
  <c r="I1777" i="7"/>
  <c r="J1777" i="13" s="1"/>
  <c r="I1776" i="7"/>
  <c r="J1776" i="13" s="1"/>
  <c r="I1775" i="7"/>
  <c r="J1775" i="13" s="1"/>
  <c r="I1774" i="7"/>
  <c r="J1774" i="13" s="1"/>
  <c r="I1773" i="7"/>
  <c r="J1773" i="13" s="1"/>
  <c r="I1772" i="7"/>
  <c r="J1772" i="13" s="1"/>
  <c r="I1771" i="7"/>
  <c r="J1771" i="13" s="1"/>
  <c r="I1770" i="7"/>
  <c r="J1770" i="13" s="1"/>
  <c r="I1769" i="7"/>
  <c r="J1769" i="13" s="1"/>
  <c r="I1768" i="7"/>
  <c r="J1768" i="13" s="1"/>
  <c r="I1767" i="7"/>
  <c r="J1767" i="13" s="1"/>
  <c r="I1766" i="7"/>
  <c r="J1766" i="13" s="1"/>
  <c r="I1765" i="7"/>
  <c r="J1765" i="13" s="1"/>
  <c r="I1764" i="7"/>
  <c r="J1764" i="13" s="1"/>
  <c r="I1763" i="7"/>
  <c r="J1763" i="13" s="1"/>
  <c r="I1762" i="7"/>
  <c r="J1762" i="13" s="1"/>
  <c r="I1761" i="7"/>
  <c r="J1761" i="13" s="1"/>
  <c r="I1760" i="7"/>
  <c r="J1760" i="13" s="1"/>
  <c r="I1759" i="7"/>
  <c r="J1759" i="13" s="1"/>
  <c r="I1758" i="7"/>
  <c r="J1758" i="13" s="1"/>
  <c r="I1757" i="7"/>
  <c r="J1757" i="13" s="1"/>
  <c r="I1756" i="7"/>
  <c r="J1756" i="13" s="1"/>
  <c r="I1755" i="7"/>
  <c r="J1755" i="13" s="1"/>
  <c r="I1754" i="7"/>
  <c r="J1754" i="13" s="1"/>
  <c r="I1753" i="7"/>
  <c r="J1753" i="13" s="1"/>
  <c r="I1752" i="7"/>
  <c r="J1752" i="13" s="1"/>
  <c r="I1751" i="7"/>
  <c r="J1751" i="13" s="1"/>
  <c r="I1750" i="7"/>
  <c r="J1750" i="13" s="1"/>
  <c r="I1749" i="7"/>
  <c r="J1749" i="13" s="1"/>
  <c r="I1748" i="7"/>
  <c r="J1748" i="13" s="1"/>
  <c r="I1747" i="7"/>
  <c r="J1747" i="13" s="1"/>
  <c r="I1746" i="7"/>
  <c r="J1746" i="13" s="1"/>
  <c r="I1745" i="7"/>
  <c r="J1745" i="13" s="1"/>
  <c r="I1744" i="7"/>
  <c r="J1744" i="13" s="1"/>
  <c r="I1743" i="7"/>
  <c r="J1743" i="13" s="1"/>
  <c r="I1742" i="7"/>
  <c r="J1742" i="13" s="1"/>
  <c r="I1741" i="7"/>
  <c r="J1741" i="13" s="1"/>
  <c r="I1740" i="7"/>
  <c r="J1740" i="13" s="1"/>
  <c r="I1739" i="7"/>
  <c r="J1739" i="13" s="1"/>
  <c r="I1738" i="7"/>
  <c r="J1738" i="13" s="1"/>
  <c r="I1737" i="7"/>
  <c r="J1737" i="13" s="1"/>
  <c r="I1736" i="7"/>
  <c r="J1736" i="13" s="1"/>
  <c r="I1735" i="7"/>
  <c r="J1735" i="13" s="1"/>
  <c r="I1734" i="7"/>
  <c r="J1734" i="13" s="1"/>
  <c r="I1733" i="7"/>
  <c r="J1733" i="13" s="1"/>
  <c r="I1732" i="7"/>
  <c r="J1732" i="13" s="1"/>
  <c r="I1731" i="7"/>
  <c r="J1731" i="13" s="1"/>
  <c r="I1730" i="7"/>
  <c r="J1730" i="13" s="1"/>
  <c r="I1729" i="7"/>
  <c r="J1729" i="13" s="1"/>
  <c r="I1728" i="7"/>
  <c r="J1728" i="13" s="1"/>
  <c r="I1727" i="7"/>
  <c r="J1727" i="13" s="1"/>
  <c r="I1726" i="7"/>
  <c r="J1726" i="13" s="1"/>
  <c r="I1725" i="7"/>
  <c r="J1725" i="13" s="1"/>
  <c r="I1724" i="7"/>
  <c r="J1724" i="13" s="1"/>
  <c r="I1723" i="7"/>
  <c r="J1723" i="13" s="1"/>
  <c r="I1722" i="7"/>
  <c r="J1722" i="13" s="1"/>
  <c r="I1721" i="7"/>
  <c r="J1721" i="13" s="1"/>
  <c r="I1720" i="7"/>
  <c r="J1720" i="13" s="1"/>
  <c r="I1719" i="7"/>
  <c r="J1719" i="13" s="1"/>
  <c r="I1718" i="7"/>
  <c r="J1718" i="13" s="1"/>
  <c r="I1717" i="7"/>
  <c r="J1717" i="13" s="1"/>
  <c r="I1716" i="7"/>
  <c r="J1716" i="13" s="1"/>
  <c r="J1716" i="14" s="1"/>
  <c r="I1715" i="7"/>
  <c r="J1715" i="13" s="1"/>
  <c r="J1715" i="14" s="1"/>
  <c r="I1714" i="7"/>
  <c r="J1714" i="13" s="1"/>
  <c r="J1714" i="14" s="1"/>
  <c r="I1713" i="7"/>
  <c r="J1713" i="13" s="1"/>
  <c r="J1713" i="14" s="1"/>
  <c r="I1712" i="7"/>
  <c r="J1712" i="13" s="1"/>
  <c r="J1712" i="14" s="1"/>
  <c r="I1711" i="7"/>
  <c r="J1711" i="13" s="1"/>
  <c r="J1711" i="14" s="1"/>
  <c r="I1710" i="7"/>
  <c r="J1710" i="13" s="1"/>
  <c r="J1710" i="14" s="1"/>
  <c r="I1709" i="7"/>
  <c r="J1709" i="13" s="1"/>
  <c r="J1709" i="14" s="1"/>
  <c r="I1708" i="7"/>
  <c r="J1708" i="13" s="1"/>
  <c r="J1708" i="14" s="1"/>
  <c r="I1707" i="7"/>
  <c r="J1707" i="13" s="1"/>
  <c r="J1707" i="14" s="1"/>
  <c r="I1706" i="7"/>
  <c r="J1706" i="13" s="1"/>
  <c r="J1706" i="14" s="1"/>
  <c r="I1705" i="7"/>
  <c r="J1705" i="13" s="1"/>
  <c r="J1705" i="14" s="1"/>
  <c r="I1704" i="7"/>
  <c r="J1704" i="13" s="1"/>
  <c r="J1704" i="14" s="1"/>
  <c r="I1703" i="7"/>
  <c r="J1703" i="13" s="1"/>
  <c r="J1703" i="14" s="1"/>
  <c r="I1702" i="7"/>
  <c r="J1702" i="13" s="1"/>
  <c r="J1702" i="14" s="1"/>
  <c r="I1701" i="7"/>
  <c r="J1701" i="13" s="1"/>
  <c r="J1701" i="14" s="1"/>
  <c r="I1700" i="7"/>
  <c r="J1700" i="13" s="1"/>
  <c r="J1700" i="14" s="1"/>
  <c r="I1699" i="7"/>
  <c r="J1699" i="13" s="1"/>
  <c r="I1698" i="7"/>
  <c r="J1698" i="13" s="1"/>
  <c r="J1698" i="14" s="1"/>
  <c r="I1697" i="7"/>
  <c r="J1697" i="13" s="1"/>
  <c r="J1697" i="14" s="1"/>
  <c r="I1696" i="7"/>
  <c r="J1696" i="13" s="1"/>
  <c r="J1696" i="14" s="1"/>
  <c r="I1695" i="7"/>
  <c r="J1695" i="13" s="1"/>
  <c r="J1695" i="14" s="1"/>
  <c r="I1694" i="7"/>
  <c r="J1694" i="13" s="1"/>
  <c r="J1694" i="14" s="1"/>
  <c r="I1693" i="7"/>
  <c r="J1693" i="13" s="1"/>
  <c r="J1693" i="14" s="1"/>
  <c r="I1692" i="7"/>
  <c r="J1692" i="13" s="1"/>
  <c r="J1692" i="14" s="1"/>
  <c r="I1691" i="7"/>
  <c r="J1691" i="13" s="1"/>
  <c r="J1691" i="14" s="1"/>
  <c r="I1690" i="7"/>
  <c r="J1690" i="13" s="1"/>
  <c r="J1690" i="14" s="1"/>
  <c r="I1689" i="7"/>
  <c r="J1689" i="13" s="1"/>
  <c r="J1689" i="14" s="1"/>
  <c r="I1688" i="7"/>
  <c r="J1688" i="13" s="1"/>
  <c r="J1688" i="14" s="1"/>
  <c r="I1687" i="7"/>
  <c r="J1687" i="13" s="1"/>
  <c r="J1687" i="14" s="1"/>
  <c r="I1686" i="7"/>
  <c r="J1686" i="13" s="1"/>
  <c r="J1686" i="14" s="1"/>
  <c r="I1685" i="7"/>
  <c r="J1685" i="13" s="1"/>
  <c r="J1685" i="14" s="1"/>
  <c r="I1684" i="7"/>
  <c r="J1684" i="13" s="1"/>
  <c r="J1684" i="14" s="1"/>
  <c r="I1683" i="7"/>
  <c r="J1683" i="13" s="1"/>
  <c r="J1683" i="14" s="1"/>
  <c r="I1682" i="7"/>
  <c r="J1682" i="13" s="1"/>
  <c r="J1682" i="14" s="1"/>
  <c r="I1681" i="7"/>
  <c r="J1681" i="13" s="1"/>
  <c r="J1681" i="14" s="1"/>
  <c r="I1680" i="7"/>
  <c r="J1680" i="13" s="1"/>
  <c r="J1680" i="14" s="1"/>
  <c r="I1679" i="7"/>
  <c r="J1679" i="13" s="1"/>
  <c r="J1679" i="14" s="1"/>
  <c r="I1678" i="7"/>
  <c r="J1678" i="13" s="1"/>
  <c r="J1678" i="14" s="1"/>
  <c r="I1677" i="7"/>
  <c r="J1677" i="13" s="1"/>
  <c r="J1677" i="14" s="1"/>
  <c r="I1676" i="7"/>
  <c r="J1676" i="13" s="1"/>
  <c r="J1676" i="14" s="1"/>
  <c r="I1675" i="7"/>
  <c r="J1675" i="13" s="1"/>
  <c r="J1675" i="14" s="1"/>
  <c r="I1674" i="7"/>
  <c r="J1674" i="13" s="1"/>
  <c r="J1674" i="14" s="1"/>
  <c r="I1673" i="7"/>
  <c r="J1673" i="13" s="1"/>
  <c r="J1673" i="14" s="1"/>
  <c r="I1672" i="7"/>
  <c r="J1672" i="13" s="1"/>
  <c r="J1672" i="14" s="1"/>
  <c r="I1671" i="7"/>
  <c r="J1671" i="13" s="1"/>
  <c r="J1671" i="14" s="1"/>
  <c r="I1670" i="7"/>
  <c r="J1670" i="13" s="1"/>
  <c r="J1670" i="14" s="1"/>
  <c r="I1669" i="7"/>
  <c r="J1669" i="13" s="1"/>
  <c r="J1669" i="14" s="1"/>
  <c r="I1668" i="7"/>
  <c r="J1668" i="13" s="1"/>
  <c r="J1668" i="14" s="1"/>
  <c r="I1667" i="7"/>
  <c r="J1667" i="13" s="1"/>
  <c r="J1667" i="14" s="1"/>
  <c r="I1666" i="7"/>
  <c r="J1666" i="13" s="1"/>
  <c r="J1666" i="14" s="1"/>
  <c r="I1665" i="7"/>
  <c r="J1665" i="13" s="1"/>
  <c r="J1665" i="14" s="1"/>
  <c r="I1664" i="7"/>
  <c r="J1664" i="13" s="1"/>
  <c r="J1664" i="14" s="1"/>
  <c r="I1663" i="7"/>
  <c r="J1663" i="13" s="1"/>
  <c r="J1663" i="14" s="1"/>
  <c r="I1662" i="7"/>
  <c r="J1662" i="13" s="1"/>
  <c r="J1662" i="14" s="1"/>
  <c r="I1661" i="7"/>
  <c r="J1661" i="13" s="1"/>
  <c r="J1661" i="14" s="1"/>
  <c r="I1660" i="7"/>
  <c r="J1660" i="13" s="1"/>
  <c r="J1660" i="14" s="1"/>
  <c r="I1659" i="7"/>
  <c r="J1659" i="13" s="1"/>
  <c r="J1659" i="14" s="1"/>
  <c r="I1658" i="7"/>
  <c r="J1658" i="13" s="1"/>
  <c r="J1658" i="14" s="1"/>
  <c r="I1657" i="7"/>
  <c r="J1657" i="13" s="1"/>
  <c r="J1657" i="14" s="1"/>
  <c r="I1656" i="7"/>
  <c r="J1656" i="13" s="1"/>
  <c r="J1656" i="14" s="1"/>
  <c r="I1655" i="7"/>
  <c r="J1655" i="13" s="1"/>
  <c r="J1655" i="14" s="1"/>
  <c r="I1654" i="7"/>
  <c r="J1654" i="13" s="1"/>
  <c r="J1654" i="14" s="1"/>
  <c r="I1653" i="7"/>
  <c r="J1653" i="13" s="1"/>
  <c r="J1653" i="14" s="1"/>
  <c r="I1652" i="7"/>
  <c r="J1652" i="13" s="1"/>
  <c r="J1652" i="14" s="1"/>
  <c r="I1651" i="7"/>
  <c r="J1651" i="13" s="1"/>
  <c r="J1651" i="14" s="1"/>
  <c r="I1650" i="7"/>
  <c r="J1650" i="13" s="1"/>
  <c r="J1650" i="14" s="1"/>
  <c r="I1649" i="7"/>
  <c r="J1649" i="13" s="1"/>
  <c r="J1649" i="14" s="1"/>
  <c r="I1648" i="7"/>
  <c r="J1648" i="13" s="1"/>
  <c r="J1648" i="14" s="1"/>
  <c r="I1647" i="7"/>
  <c r="J1647" i="13" s="1"/>
  <c r="J1647" i="14" s="1"/>
  <c r="I1646" i="7"/>
  <c r="J1646" i="13" s="1"/>
  <c r="J1646" i="14" s="1"/>
  <c r="I1645" i="7"/>
  <c r="J1645" i="13" s="1"/>
  <c r="J1645" i="14" s="1"/>
  <c r="I1644" i="7"/>
  <c r="J1644" i="13" s="1"/>
  <c r="J1644" i="14" s="1"/>
  <c r="I1643" i="7"/>
  <c r="J1643" i="13" s="1"/>
  <c r="J1643" i="14" s="1"/>
  <c r="I1642" i="7"/>
  <c r="J1642" i="13" s="1"/>
  <c r="J1642" i="14" s="1"/>
  <c r="I1641" i="7"/>
  <c r="J1641" i="13" s="1"/>
  <c r="J1641" i="14" s="1"/>
  <c r="I1640" i="7"/>
  <c r="J1640" i="13" s="1"/>
  <c r="J1640" i="14" s="1"/>
  <c r="I1639" i="7"/>
  <c r="J1639" i="13" s="1"/>
  <c r="J1639" i="14" s="1"/>
  <c r="I1638" i="7"/>
  <c r="J1638" i="13" s="1"/>
  <c r="J1638" i="14" s="1"/>
  <c r="I1637" i="7"/>
  <c r="J1637" i="13" s="1"/>
  <c r="J1637" i="14" s="1"/>
  <c r="I1636" i="7"/>
  <c r="J1636" i="13" s="1"/>
  <c r="J1636" i="14" s="1"/>
  <c r="I1635" i="7"/>
  <c r="J1635" i="13" s="1"/>
  <c r="J1635" i="14" s="1"/>
  <c r="I1634" i="7"/>
  <c r="J1634" i="13" s="1"/>
  <c r="J1634" i="14" s="1"/>
  <c r="I1633" i="7"/>
  <c r="J1633" i="13" s="1"/>
  <c r="J1633" i="14" s="1"/>
  <c r="I1632" i="7"/>
  <c r="J1632" i="13" s="1"/>
  <c r="J1632" i="14" s="1"/>
  <c r="I1631" i="7"/>
  <c r="J1631" i="13" s="1"/>
  <c r="J1631" i="14" s="1"/>
  <c r="I1630" i="7"/>
  <c r="J1630" i="13" s="1"/>
  <c r="J1630" i="14" s="1"/>
  <c r="I1629" i="7"/>
  <c r="J1629" i="13" s="1"/>
  <c r="J1629" i="14" s="1"/>
  <c r="I1628" i="7"/>
  <c r="J1628" i="13" s="1"/>
  <c r="J1628" i="14" s="1"/>
  <c r="I1627" i="7"/>
  <c r="J1627" i="13" s="1"/>
  <c r="J1627" i="14" s="1"/>
  <c r="I1626" i="7"/>
  <c r="J1626" i="13" s="1"/>
  <c r="J1626" i="14" s="1"/>
  <c r="I1625" i="7"/>
  <c r="J1625" i="13" s="1"/>
  <c r="J1625" i="14" s="1"/>
  <c r="I1624" i="7"/>
  <c r="J1624" i="13" s="1"/>
  <c r="J1624" i="14" s="1"/>
  <c r="I1623" i="7"/>
  <c r="J1623" i="13" s="1"/>
  <c r="J1623" i="14" s="1"/>
  <c r="I1622" i="7"/>
  <c r="J1622" i="13" s="1"/>
  <c r="J1622" i="14" s="1"/>
  <c r="I1621" i="7"/>
  <c r="J1621" i="13" s="1"/>
  <c r="J1621" i="14" s="1"/>
  <c r="I1620" i="7"/>
  <c r="J1620" i="13" s="1"/>
  <c r="J1620" i="14" s="1"/>
  <c r="I1619" i="7"/>
  <c r="J1619" i="13" s="1"/>
  <c r="J1619" i="14" s="1"/>
  <c r="I1618" i="7"/>
  <c r="J1618" i="13" s="1"/>
  <c r="J1618" i="14" s="1"/>
  <c r="I1617" i="7"/>
  <c r="J1617" i="13" s="1"/>
  <c r="J1617" i="14" s="1"/>
  <c r="I1616" i="7"/>
  <c r="J1616" i="13" s="1"/>
  <c r="J1616" i="14" s="1"/>
  <c r="I1615" i="7"/>
  <c r="J1615" i="13" s="1"/>
  <c r="J1615" i="14" s="1"/>
  <c r="I1614" i="7"/>
  <c r="J1614" i="13" s="1"/>
  <c r="J1614" i="14" s="1"/>
  <c r="I1613" i="7"/>
  <c r="J1613" i="13" s="1"/>
  <c r="J1613" i="14" s="1"/>
  <c r="I1612" i="7"/>
  <c r="J1612" i="13" s="1"/>
  <c r="J1612" i="14" s="1"/>
  <c r="I1611" i="7"/>
  <c r="J1611" i="13" s="1"/>
  <c r="J1611" i="14" s="1"/>
  <c r="I1610" i="7"/>
  <c r="J1610" i="13" s="1"/>
  <c r="J1610" i="14" s="1"/>
  <c r="I1609" i="7"/>
  <c r="J1609" i="13" s="1"/>
  <c r="J1609" i="14" s="1"/>
  <c r="I1608" i="7"/>
  <c r="J1608" i="13" s="1"/>
  <c r="J1608" i="14" s="1"/>
  <c r="I1607" i="7"/>
  <c r="J1607" i="13" s="1"/>
  <c r="J1607" i="14" s="1"/>
  <c r="I1606" i="7"/>
  <c r="J1606" i="13" s="1"/>
  <c r="J1606" i="14" s="1"/>
  <c r="I1605" i="7"/>
  <c r="J1605" i="13" s="1"/>
  <c r="J1605" i="14" s="1"/>
  <c r="I1604" i="7"/>
  <c r="J1604" i="13" s="1"/>
  <c r="J1604" i="14" s="1"/>
  <c r="I1603" i="7"/>
  <c r="J1603" i="13" s="1"/>
  <c r="J1603" i="14" s="1"/>
  <c r="I1602" i="7"/>
  <c r="J1602" i="13" s="1"/>
  <c r="J1602" i="14" s="1"/>
  <c r="I1601" i="7"/>
  <c r="J1601" i="13" s="1"/>
  <c r="J1601" i="14" s="1"/>
  <c r="I1600" i="7"/>
  <c r="J1600" i="13" s="1"/>
  <c r="J1600" i="14" s="1"/>
  <c r="I1599" i="7"/>
  <c r="J1599" i="13" s="1"/>
  <c r="J1599" i="14" s="1"/>
  <c r="I1598" i="7"/>
  <c r="J1598" i="13" s="1"/>
  <c r="J1598" i="14" s="1"/>
  <c r="I1597" i="7"/>
  <c r="J1597" i="13" s="1"/>
  <c r="J1597" i="14" s="1"/>
  <c r="I1596" i="7"/>
  <c r="J1596" i="13" s="1"/>
  <c r="J1596" i="14" s="1"/>
  <c r="I1595" i="7"/>
  <c r="J1595" i="13" s="1"/>
  <c r="J1595" i="14" s="1"/>
  <c r="I1594" i="7"/>
  <c r="J1594" i="13" s="1"/>
  <c r="J1594" i="14" s="1"/>
  <c r="I1593" i="7"/>
  <c r="J1593" i="13" s="1"/>
  <c r="J1593" i="14" s="1"/>
  <c r="I1592" i="7"/>
  <c r="J1592" i="13" s="1"/>
  <c r="J1592" i="14" s="1"/>
  <c r="I1591" i="7"/>
  <c r="J1591" i="13" s="1"/>
  <c r="J1591" i="14" s="1"/>
  <c r="I1590" i="7"/>
  <c r="J1590" i="13" s="1"/>
  <c r="J1590" i="14" s="1"/>
  <c r="I1589" i="7"/>
  <c r="J1589" i="13" s="1"/>
  <c r="J1589" i="14" s="1"/>
  <c r="I1588" i="7"/>
  <c r="J1588" i="13" s="1"/>
  <c r="J1588" i="14" s="1"/>
  <c r="I1587" i="7"/>
  <c r="J1587" i="13" s="1"/>
  <c r="J1587" i="14" s="1"/>
  <c r="I1586" i="7"/>
  <c r="J1586" i="13" s="1"/>
  <c r="J1586" i="14" s="1"/>
  <c r="I1585" i="7"/>
  <c r="J1585" i="13" s="1"/>
  <c r="J1585" i="14" s="1"/>
  <c r="I1584" i="7"/>
  <c r="J1584" i="13" s="1"/>
  <c r="J1584" i="14" s="1"/>
  <c r="I1583" i="7"/>
  <c r="J1583" i="13" s="1"/>
  <c r="J1583" i="14" s="1"/>
  <c r="I1582" i="7"/>
  <c r="J1582" i="13" s="1"/>
  <c r="J1582" i="14" s="1"/>
  <c r="I1581" i="7"/>
  <c r="J1581" i="13" s="1"/>
  <c r="J1581" i="14" s="1"/>
  <c r="I1580" i="7"/>
  <c r="J1580" i="13" s="1"/>
  <c r="J1580" i="14" s="1"/>
  <c r="I1579" i="7"/>
  <c r="J1579" i="13" s="1"/>
  <c r="J1579" i="14" s="1"/>
  <c r="I1578" i="7"/>
  <c r="J1578" i="13" s="1"/>
  <c r="J1578" i="14" s="1"/>
  <c r="I1577" i="7"/>
  <c r="J1577" i="13" s="1"/>
  <c r="J1577" i="14" s="1"/>
  <c r="I1576" i="7"/>
  <c r="J1576" i="13" s="1"/>
  <c r="J1576" i="14" s="1"/>
  <c r="I1575" i="7"/>
  <c r="J1575" i="13" s="1"/>
  <c r="J1575" i="14" s="1"/>
  <c r="I1574" i="7"/>
  <c r="J1574" i="13" s="1"/>
  <c r="J1574" i="14" s="1"/>
  <c r="I1573" i="7"/>
  <c r="J1573" i="13" s="1"/>
  <c r="J1573" i="14" s="1"/>
  <c r="I1572" i="7"/>
  <c r="J1572" i="13" s="1"/>
  <c r="J1572" i="14" s="1"/>
  <c r="I1571" i="7"/>
  <c r="J1571" i="13" s="1"/>
  <c r="J1571" i="14" s="1"/>
  <c r="I1570" i="7"/>
  <c r="J1570" i="13" s="1"/>
  <c r="J1570" i="14" s="1"/>
  <c r="I1569" i="7"/>
  <c r="J1569" i="13" s="1"/>
  <c r="J1569" i="14" s="1"/>
  <c r="I1568" i="7"/>
  <c r="J1568" i="13" s="1"/>
  <c r="J1568" i="14" s="1"/>
  <c r="I1567" i="7"/>
  <c r="J1567" i="13" s="1"/>
  <c r="J1567" i="14" s="1"/>
  <c r="I1566" i="7"/>
  <c r="J1566" i="13" s="1"/>
  <c r="J1566" i="14" s="1"/>
  <c r="I1565" i="7"/>
  <c r="J1565" i="13" s="1"/>
  <c r="J1565" i="14" s="1"/>
  <c r="I1564" i="7"/>
  <c r="J1564" i="13" s="1"/>
  <c r="J1564" i="14" s="1"/>
  <c r="I1563" i="7"/>
  <c r="J1563" i="13" s="1"/>
  <c r="J1563" i="14" s="1"/>
  <c r="I1562" i="7"/>
  <c r="J1562" i="13" s="1"/>
  <c r="J1562" i="14" s="1"/>
  <c r="I1561" i="7"/>
  <c r="J1561" i="13" s="1"/>
  <c r="J1561" i="14" s="1"/>
  <c r="I1560" i="7"/>
  <c r="J1560" i="13" s="1"/>
  <c r="J1560" i="14" s="1"/>
  <c r="I1559" i="7"/>
  <c r="J1559" i="13" s="1"/>
  <c r="J1559" i="14" s="1"/>
  <c r="I1558" i="7"/>
  <c r="J1558" i="13" s="1"/>
  <c r="J1558" i="14" s="1"/>
  <c r="I1557" i="7"/>
  <c r="J1557" i="13" s="1"/>
  <c r="J1557" i="14" s="1"/>
  <c r="I1556" i="7"/>
  <c r="J1556" i="13" s="1"/>
  <c r="J1556" i="14" s="1"/>
  <c r="I1555" i="7"/>
  <c r="J1555" i="13" s="1"/>
  <c r="J1555" i="14" s="1"/>
  <c r="I1554" i="7"/>
  <c r="J1554" i="13" s="1"/>
  <c r="J1554" i="14" s="1"/>
  <c r="I1553" i="7"/>
  <c r="J1553" i="13" s="1"/>
  <c r="J1553" i="14" s="1"/>
  <c r="I1552" i="7"/>
  <c r="J1552" i="13" s="1"/>
  <c r="J1552" i="14" s="1"/>
  <c r="I1551" i="7"/>
  <c r="J1551" i="13" s="1"/>
  <c r="J1551" i="14" s="1"/>
  <c r="I1550" i="7"/>
  <c r="J1550" i="13" s="1"/>
  <c r="J1550" i="14" s="1"/>
  <c r="I1549" i="7"/>
  <c r="J1549" i="13" s="1"/>
  <c r="J1549" i="14" s="1"/>
  <c r="I1548" i="7"/>
  <c r="J1548" i="13" s="1"/>
  <c r="J1548" i="14" s="1"/>
  <c r="I1547" i="7"/>
  <c r="J1547" i="13" s="1"/>
  <c r="J1547" i="14" s="1"/>
  <c r="I1546" i="7"/>
  <c r="J1546" i="13" s="1"/>
  <c r="J1546" i="14" s="1"/>
  <c r="I1545" i="7"/>
  <c r="J1545" i="13" s="1"/>
  <c r="J1545" i="14" s="1"/>
  <c r="I1544" i="7"/>
  <c r="J1544" i="13" s="1"/>
  <c r="J1544" i="14" s="1"/>
  <c r="I1543" i="7"/>
  <c r="J1543" i="13" s="1"/>
  <c r="J1543" i="14" s="1"/>
  <c r="I1542" i="7"/>
  <c r="J1542" i="13" s="1"/>
  <c r="J1542" i="14" s="1"/>
  <c r="I1541" i="7"/>
  <c r="J1541" i="13" s="1"/>
  <c r="J1541" i="14" s="1"/>
  <c r="I1540" i="7"/>
  <c r="J1540" i="13" s="1"/>
  <c r="J1540" i="14" s="1"/>
  <c r="I1539" i="7"/>
  <c r="J1539" i="13" s="1"/>
  <c r="J1539" i="14" s="1"/>
  <c r="I1538" i="7"/>
  <c r="J1538" i="13" s="1"/>
  <c r="J1538" i="14" s="1"/>
  <c r="I1537" i="7"/>
  <c r="J1537" i="13" s="1"/>
  <c r="J1537" i="14" s="1"/>
  <c r="I1536" i="7"/>
  <c r="J1536" i="13" s="1"/>
  <c r="J1536" i="14" s="1"/>
  <c r="I1535" i="7"/>
  <c r="J1535" i="13" s="1"/>
  <c r="J1535" i="14" s="1"/>
  <c r="I1534" i="7"/>
  <c r="J1534" i="13" s="1"/>
  <c r="J1534" i="14" s="1"/>
  <c r="I1533" i="7"/>
  <c r="J1533" i="13" s="1"/>
  <c r="J1533" i="14" s="1"/>
  <c r="I1532" i="7"/>
  <c r="J1532" i="13" s="1"/>
  <c r="J1532" i="14" s="1"/>
  <c r="I1531" i="7"/>
  <c r="J1531" i="13" s="1"/>
  <c r="J1531" i="14" s="1"/>
  <c r="I1530" i="7"/>
  <c r="J1530" i="13" s="1"/>
  <c r="J1530" i="14" s="1"/>
  <c r="I1529" i="7"/>
  <c r="J1529" i="13" s="1"/>
  <c r="J1529" i="14" s="1"/>
  <c r="I1528" i="7"/>
  <c r="J1528" i="13" s="1"/>
  <c r="J1528" i="14" s="1"/>
  <c r="I1527" i="7"/>
  <c r="J1527" i="13" s="1"/>
  <c r="J1527" i="14" s="1"/>
  <c r="I1526" i="7"/>
  <c r="J1526" i="13" s="1"/>
  <c r="J1526" i="14" s="1"/>
  <c r="I1525" i="7"/>
  <c r="J1525" i="13" s="1"/>
  <c r="J1525" i="14" s="1"/>
  <c r="I1524" i="7"/>
  <c r="J1524" i="13" s="1"/>
  <c r="J1524" i="14" s="1"/>
  <c r="I1523" i="7"/>
  <c r="J1523" i="13" s="1"/>
  <c r="J1523" i="14" s="1"/>
  <c r="I1522" i="7"/>
  <c r="J1522" i="13" s="1"/>
  <c r="J1522" i="14" s="1"/>
  <c r="I1521" i="7"/>
  <c r="J1521" i="13" s="1"/>
  <c r="J1521" i="14" s="1"/>
  <c r="I1520" i="7"/>
  <c r="J1520" i="13" s="1"/>
  <c r="J1520" i="14" s="1"/>
  <c r="I1519" i="7"/>
  <c r="J1519" i="13" s="1"/>
  <c r="J1519" i="14" s="1"/>
  <c r="I1518" i="7"/>
  <c r="J1518" i="13" s="1"/>
  <c r="J1518" i="14" s="1"/>
  <c r="I1517" i="7"/>
  <c r="J1517" i="13" s="1"/>
  <c r="J1517" i="14" s="1"/>
  <c r="I1516" i="7"/>
  <c r="J1516" i="13" s="1"/>
  <c r="J1516" i="14" s="1"/>
  <c r="I1515" i="7"/>
  <c r="J1515" i="13" s="1"/>
  <c r="J1515" i="14" s="1"/>
  <c r="I1514" i="7"/>
  <c r="J1514" i="13" s="1"/>
  <c r="J1514" i="14" s="1"/>
  <c r="I1513" i="7"/>
  <c r="J1513" i="13" s="1"/>
  <c r="J1513" i="14" s="1"/>
  <c r="I1512" i="7"/>
  <c r="J1512" i="13" s="1"/>
  <c r="J1512" i="14" s="1"/>
  <c r="I1511" i="7"/>
  <c r="J1511" i="13" s="1"/>
  <c r="J1511" i="14" s="1"/>
  <c r="I1510" i="7"/>
  <c r="J1510" i="13" s="1"/>
  <c r="J1510" i="14" s="1"/>
  <c r="I1509" i="7"/>
  <c r="J1509" i="13" s="1"/>
  <c r="J1509" i="14" s="1"/>
  <c r="I1508" i="7"/>
  <c r="J1508" i="13" s="1"/>
  <c r="J1508" i="14" s="1"/>
  <c r="I1507" i="7"/>
  <c r="J1507" i="13" s="1"/>
  <c r="J1507" i="14" s="1"/>
  <c r="I1506" i="7"/>
  <c r="J1506" i="13" s="1"/>
  <c r="J1506" i="14" s="1"/>
  <c r="I1505" i="7"/>
  <c r="J1505" i="13" s="1"/>
  <c r="J1505" i="14" s="1"/>
  <c r="I1504" i="7"/>
  <c r="J1504" i="13" s="1"/>
  <c r="J1504" i="14" s="1"/>
  <c r="I1503" i="7"/>
  <c r="J1503" i="13" s="1"/>
  <c r="J1503" i="14" s="1"/>
  <c r="I1502" i="7"/>
  <c r="J1502" i="13" s="1"/>
  <c r="J1502" i="14" s="1"/>
  <c r="I1501" i="7"/>
  <c r="J1501" i="13" s="1"/>
  <c r="J1501" i="14" s="1"/>
  <c r="I1500" i="7"/>
  <c r="J1500" i="13" s="1"/>
  <c r="J1500" i="14" s="1"/>
  <c r="I1499" i="7"/>
  <c r="J1499" i="13" s="1"/>
  <c r="J1499" i="14" s="1"/>
  <c r="I1498" i="7"/>
  <c r="J1498" i="13" s="1"/>
  <c r="J1498" i="14" s="1"/>
  <c r="I1497" i="7"/>
  <c r="J1497" i="13" s="1"/>
  <c r="J1497" i="14" s="1"/>
  <c r="I1496" i="7"/>
  <c r="J1496" i="13" s="1"/>
  <c r="J1496" i="14" s="1"/>
  <c r="I1495" i="7"/>
  <c r="J1495" i="13" s="1"/>
  <c r="J1495" i="14" s="1"/>
  <c r="I1494" i="7"/>
  <c r="J1494" i="13" s="1"/>
  <c r="J1494" i="14" s="1"/>
  <c r="I1493" i="7"/>
  <c r="J1493" i="13" s="1"/>
  <c r="J1493" i="14" s="1"/>
  <c r="I1492" i="7"/>
  <c r="J1492" i="13" s="1"/>
  <c r="J1492" i="14" s="1"/>
  <c r="I1491" i="7"/>
  <c r="J1491" i="13" s="1"/>
  <c r="J1491" i="14" s="1"/>
  <c r="I1490" i="7"/>
  <c r="J1490" i="13" s="1"/>
  <c r="J1490" i="14" s="1"/>
  <c r="I1489" i="7"/>
  <c r="J1489" i="13" s="1"/>
  <c r="J1489" i="14" s="1"/>
  <c r="I1488" i="7"/>
  <c r="J1488" i="13" s="1"/>
  <c r="J1488" i="14" s="1"/>
  <c r="I1487" i="7"/>
  <c r="J1487" i="13" s="1"/>
  <c r="J1487" i="14" s="1"/>
  <c r="I1486" i="7"/>
  <c r="J1486" i="13" s="1"/>
  <c r="J1486" i="14" s="1"/>
  <c r="I1485" i="7"/>
  <c r="J1485" i="13" s="1"/>
  <c r="J1485" i="14" s="1"/>
  <c r="I1484" i="7"/>
  <c r="J1484" i="13" s="1"/>
  <c r="J1484" i="14" s="1"/>
  <c r="I1483" i="7"/>
  <c r="J1483" i="13" s="1"/>
  <c r="J1483" i="14" s="1"/>
  <c r="I1482" i="7"/>
  <c r="J1482" i="13" s="1"/>
  <c r="J1482" i="14" s="1"/>
  <c r="I1481" i="7"/>
  <c r="J1481" i="13" s="1"/>
  <c r="J1481" i="14" s="1"/>
  <c r="I1480" i="7"/>
  <c r="J1480" i="13" s="1"/>
  <c r="J1480" i="14" s="1"/>
  <c r="I1479" i="7"/>
  <c r="J1479" i="13" s="1"/>
  <c r="J1479" i="14" s="1"/>
  <c r="I1478" i="7"/>
  <c r="J1478" i="13" s="1"/>
  <c r="J1478" i="14" s="1"/>
  <c r="I1477" i="7"/>
  <c r="J1477" i="13" s="1"/>
  <c r="J1477" i="14" s="1"/>
  <c r="I1476" i="7"/>
  <c r="J1476" i="13" s="1"/>
  <c r="J1476" i="14" s="1"/>
  <c r="I1475" i="7"/>
  <c r="J1475" i="13" s="1"/>
  <c r="J1475" i="14" s="1"/>
  <c r="I1474" i="7"/>
  <c r="J1474" i="13" s="1"/>
  <c r="J1474" i="14" s="1"/>
  <c r="I1473" i="7"/>
  <c r="J1473" i="13" s="1"/>
  <c r="J1473" i="14" s="1"/>
  <c r="I1472" i="7"/>
  <c r="J1472" i="13" s="1"/>
  <c r="J1472" i="14" s="1"/>
  <c r="I1471" i="7"/>
  <c r="J1471" i="13" s="1"/>
  <c r="J1471" i="14" s="1"/>
  <c r="I1470" i="7"/>
  <c r="J1470" i="13" s="1"/>
  <c r="J1470" i="14" s="1"/>
  <c r="I1469" i="7"/>
  <c r="J1469" i="13" s="1"/>
  <c r="J1469" i="14" s="1"/>
  <c r="I1468" i="7"/>
  <c r="J1468" i="13" s="1"/>
  <c r="J1468" i="14" s="1"/>
  <c r="I1467" i="7"/>
  <c r="J1467" i="13" s="1"/>
  <c r="J1467" i="14" s="1"/>
  <c r="I1466" i="7"/>
  <c r="J1466" i="13" s="1"/>
  <c r="J1466" i="14" s="1"/>
  <c r="I1465" i="7"/>
  <c r="J1465" i="13" s="1"/>
  <c r="J1465" i="14" s="1"/>
  <c r="I1464" i="7"/>
  <c r="J1464" i="13" s="1"/>
  <c r="J1464" i="14" s="1"/>
  <c r="I1463" i="7"/>
  <c r="J1463" i="13" s="1"/>
  <c r="J1463" i="14" s="1"/>
  <c r="I1462" i="7"/>
  <c r="J1462" i="13" s="1"/>
  <c r="J1462" i="14" s="1"/>
  <c r="I1461" i="7"/>
  <c r="J1461" i="13" s="1"/>
  <c r="J1461" i="14" s="1"/>
  <c r="I1460" i="7"/>
  <c r="J1460" i="13" s="1"/>
  <c r="J1460" i="14" s="1"/>
  <c r="I1459" i="7"/>
  <c r="J1459" i="13" s="1"/>
  <c r="J1459" i="14" s="1"/>
  <c r="I1458" i="7"/>
  <c r="J1458" i="13" s="1"/>
  <c r="J1458" i="14" s="1"/>
  <c r="I1457" i="7"/>
  <c r="J1457" i="13" s="1"/>
  <c r="J1457" i="14" s="1"/>
  <c r="I1456" i="7"/>
  <c r="J1456" i="13" s="1"/>
  <c r="J1456" i="14" s="1"/>
  <c r="I1455" i="7"/>
  <c r="J1455" i="13" s="1"/>
  <c r="J1455" i="14" s="1"/>
  <c r="I1454" i="7"/>
  <c r="J1454" i="13" s="1"/>
  <c r="J1454" i="14" s="1"/>
  <c r="I1453" i="7"/>
  <c r="J1453" i="13" s="1"/>
  <c r="J1453" i="14" s="1"/>
  <c r="I1452" i="7"/>
  <c r="J1452" i="13" s="1"/>
  <c r="J1452" i="14" s="1"/>
  <c r="I1451" i="7"/>
  <c r="J1451" i="13" s="1"/>
  <c r="J1451" i="14" s="1"/>
  <c r="I1450" i="7"/>
  <c r="J1450" i="13" s="1"/>
  <c r="J1450" i="14" s="1"/>
  <c r="I1449" i="7"/>
  <c r="J1449" i="13" s="1"/>
  <c r="J1449" i="14" s="1"/>
  <c r="I1448" i="7"/>
  <c r="J1448" i="13" s="1"/>
  <c r="J1448" i="14" s="1"/>
  <c r="I1447" i="7"/>
  <c r="J1447" i="13" s="1"/>
  <c r="J1447" i="14" s="1"/>
  <c r="I1446" i="7"/>
  <c r="J1446" i="13" s="1"/>
  <c r="J1446" i="14" s="1"/>
  <c r="I1445" i="7"/>
  <c r="J1445" i="13" s="1"/>
  <c r="J1445" i="14" s="1"/>
  <c r="I1444" i="7"/>
  <c r="J1444" i="13" s="1"/>
  <c r="J1444" i="14" s="1"/>
  <c r="I1443" i="7"/>
  <c r="J1443" i="13" s="1"/>
  <c r="J1443" i="14" s="1"/>
  <c r="I1442" i="7"/>
  <c r="J1442" i="13" s="1"/>
  <c r="J1442" i="14" s="1"/>
  <c r="I1441" i="7"/>
  <c r="J1441" i="13" s="1"/>
  <c r="J1441" i="14" s="1"/>
  <c r="I1440" i="7"/>
  <c r="J1440" i="13" s="1"/>
  <c r="J1440" i="14" s="1"/>
  <c r="I1439" i="7"/>
  <c r="J1439" i="13" s="1"/>
  <c r="J1439" i="14" s="1"/>
  <c r="I1438" i="7"/>
  <c r="J1438" i="13" s="1"/>
  <c r="J1438" i="14" s="1"/>
  <c r="I1437" i="7"/>
  <c r="J1437" i="13" s="1"/>
  <c r="J1437" i="14" s="1"/>
  <c r="I1436" i="7"/>
  <c r="J1436" i="13" s="1"/>
  <c r="J1436" i="14" s="1"/>
  <c r="I1435" i="7"/>
  <c r="J1435" i="13" s="1"/>
  <c r="J1435" i="14" s="1"/>
  <c r="I1434" i="7"/>
  <c r="J1434" i="13" s="1"/>
  <c r="J1434" i="14" s="1"/>
  <c r="I1433" i="7"/>
  <c r="J1433" i="13" s="1"/>
  <c r="J1433" i="14" s="1"/>
  <c r="I1432" i="7"/>
  <c r="J1432" i="13" s="1"/>
  <c r="J1432" i="14" s="1"/>
  <c r="I1431" i="7"/>
  <c r="J1431" i="13" s="1"/>
  <c r="J1431" i="14" s="1"/>
  <c r="I1430" i="7"/>
  <c r="J1430" i="13" s="1"/>
  <c r="J1430" i="14" s="1"/>
  <c r="I1429" i="7"/>
  <c r="J1429" i="13" s="1"/>
  <c r="J1429" i="14" s="1"/>
  <c r="I1428" i="7"/>
  <c r="J1428" i="13" s="1"/>
  <c r="J1428" i="14" s="1"/>
  <c r="I1427" i="7"/>
  <c r="J1427" i="13" s="1"/>
  <c r="J1427" i="14" s="1"/>
  <c r="I1426" i="7"/>
  <c r="J1426" i="13" s="1"/>
  <c r="J1426" i="14" s="1"/>
  <c r="I1425" i="7"/>
  <c r="J1425" i="13" s="1"/>
  <c r="J1425" i="14" s="1"/>
  <c r="I1424" i="7"/>
  <c r="J1424" i="13" s="1"/>
  <c r="J1424" i="14" s="1"/>
  <c r="I1423" i="7"/>
  <c r="J1423" i="13" s="1"/>
  <c r="J1423" i="14" s="1"/>
  <c r="I1422" i="7"/>
  <c r="J1422" i="13" s="1"/>
  <c r="J1422" i="14" s="1"/>
  <c r="I1421" i="7"/>
  <c r="J1421" i="13" s="1"/>
  <c r="J1421" i="14" s="1"/>
  <c r="I1420" i="7"/>
  <c r="J1420" i="13" s="1"/>
  <c r="J1420" i="14" s="1"/>
  <c r="I1419" i="7"/>
  <c r="J1419" i="13" s="1"/>
  <c r="J1419" i="14" s="1"/>
  <c r="I1418" i="7"/>
  <c r="J1418" i="13" s="1"/>
  <c r="J1418" i="14" s="1"/>
  <c r="I1417" i="7"/>
  <c r="J1417" i="13" s="1"/>
  <c r="J1417" i="14" s="1"/>
  <c r="I1416" i="7"/>
  <c r="J1416" i="13" s="1"/>
  <c r="J1416" i="14" s="1"/>
  <c r="I1415" i="7"/>
  <c r="J1415" i="13" s="1"/>
  <c r="J1415" i="14" s="1"/>
  <c r="I1414" i="7"/>
  <c r="J1414" i="13" s="1"/>
  <c r="J1414" i="14" s="1"/>
  <c r="I1413" i="7"/>
  <c r="J1413" i="13" s="1"/>
  <c r="J1413" i="14" s="1"/>
  <c r="I1412" i="7"/>
  <c r="J1412" i="13" s="1"/>
  <c r="J1412" i="14" s="1"/>
  <c r="I1411" i="7"/>
  <c r="J1411" i="13" s="1"/>
  <c r="J1411" i="14" s="1"/>
  <c r="I1410" i="7"/>
  <c r="J1410" i="13" s="1"/>
  <c r="J1410" i="14" s="1"/>
  <c r="I1409" i="7"/>
  <c r="J1409" i="13" s="1"/>
  <c r="J1409" i="14" s="1"/>
  <c r="I1408" i="7"/>
  <c r="J1408" i="13" s="1"/>
  <c r="J1408" i="14" s="1"/>
  <c r="I1407" i="7"/>
  <c r="J1407" i="13" s="1"/>
  <c r="J1407" i="14" s="1"/>
  <c r="I1406" i="7"/>
  <c r="J1406" i="13" s="1"/>
  <c r="J1406" i="14" s="1"/>
  <c r="I1405" i="7"/>
  <c r="J1405" i="13" s="1"/>
  <c r="J1405" i="14" s="1"/>
  <c r="I1404" i="7"/>
  <c r="J1404" i="13" s="1"/>
  <c r="J1404" i="14" s="1"/>
  <c r="I1403" i="7"/>
  <c r="J1403" i="13" s="1"/>
  <c r="J1403" i="14" s="1"/>
  <c r="I1402" i="7"/>
  <c r="J1402" i="13" s="1"/>
  <c r="J1402" i="14" s="1"/>
  <c r="I1401" i="7"/>
  <c r="J1401" i="13" s="1"/>
  <c r="J1401" i="14" s="1"/>
  <c r="I1400" i="7"/>
  <c r="J1400" i="13" s="1"/>
  <c r="J1400" i="14" s="1"/>
  <c r="I1399" i="7"/>
  <c r="J1399" i="13" s="1"/>
  <c r="J1399" i="14" s="1"/>
  <c r="I1398" i="7"/>
  <c r="J1398" i="13" s="1"/>
  <c r="J1398" i="14" s="1"/>
  <c r="I1397" i="7"/>
  <c r="J1397" i="13" s="1"/>
  <c r="J1397" i="14" s="1"/>
  <c r="I1396" i="7"/>
  <c r="J1396" i="13" s="1"/>
  <c r="J1396" i="14" s="1"/>
  <c r="I1395" i="7"/>
  <c r="J1395" i="13" s="1"/>
  <c r="J1395" i="14" s="1"/>
  <c r="I1394" i="7"/>
  <c r="J1394" i="13" s="1"/>
  <c r="J1394" i="14" s="1"/>
  <c r="I1393" i="7"/>
  <c r="J1393" i="13" s="1"/>
  <c r="J1393" i="14" s="1"/>
  <c r="I1392" i="7"/>
  <c r="J1392" i="13" s="1"/>
  <c r="J1392" i="14" s="1"/>
  <c r="I1391" i="7"/>
  <c r="J1391" i="13" s="1"/>
  <c r="J1391" i="14" s="1"/>
  <c r="I1390" i="7"/>
  <c r="J1390" i="13" s="1"/>
  <c r="J1390" i="14" s="1"/>
  <c r="I1389" i="7"/>
  <c r="J1389" i="13" s="1"/>
  <c r="J1389" i="14" s="1"/>
  <c r="I1388" i="7"/>
  <c r="J1388" i="13" s="1"/>
  <c r="J1388" i="14" s="1"/>
  <c r="I1387" i="7"/>
  <c r="J1387" i="13" s="1"/>
  <c r="J1387" i="14" s="1"/>
  <c r="I1386" i="7"/>
  <c r="J1386" i="13" s="1"/>
  <c r="J1386" i="14" s="1"/>
  <c r="I1385" i="7"/>
  <c r="J1385" i="13" s="1"/>
  <c r="J1385" i="14" s="1"/>
  <c r="I1384" i="7"/>
  <c r="J1384" i="13" s="1"/>
  <c r="J1384" i="14" s="1"/>
  <c r="I1383" i="7"/>
  <c r="J1383" i="13" s="1"/>
  <c r="J1383" i="14" s="1"/>
  <c r="I1382" i="7"/>
  <c r="J1382" i="13" s="1"/>
  <c r="J1382" i="14" s="1"/>
  <c r="I1381" i="7"/>
  <c r="J1381" i="13" s="1"/>
  <c r="J1381" i="14" s="1"/>
  <c r="I1380" i="7"/>
  <c r="J1380" i="13" s="1"/>
  <c r="J1380" i="14" s="1"/>
  <c r="I1379" i="7"/>
  <c r="J1379" i="13" s="1"/>
  <c r="J1379" i="14" s="1"/>
  <c r="I1378" i="7"/>
  <c r="J1378" i="13" s="1"/>
  <c r="J1378" i="14" s="1"/>
  <c r="I1377" i="7"/>
  <c r="J1377" i="13" s="1"/>
  <c r="J1377" i="14" s="1"/>
  <c r="I1376" i="7"/>
  <c r="J1376" i="13" s="1"/>
  <c r="J1376" i="14" s="1"/>
  <c r="I1375" i="7"/>
  <c r="J1375" i="13" s="1"/>
  <c r="J1375" i="14" s="1"/>
  <c r="I1374" i="7"/>
  <c r="J1374" i="13" s="1"/>
  <c r="J1374" i="14" s="1"/>
  <c r="I1373" i="7"/>
  <c r="J1373" i="13" s="1"/>
  <c r="J1373" i="14" s="1"/>
  <c r="I1372" i="7"/>
  <c r="J1372" i="13" s="1"/>
  <c r="J1372" i="14" s="1"/>
  <c r="I1371" i="7"/>
  <c r="J1371" i="13" s="1"/>
  <c r="J1371" i="14" s="1"/>
  <c r="I1370" i="7"/>
  <c r="J1370" i="13" s="1"/>
  <c r="J1370" i="14" s="1"/>
  <c r="I1369" i="7"/>
  <c r="J1369" i="13" s="1"/>
  <c r="J1369" i="14" s="1"/>
  <c r="I1368" i="7"/>
  <c r="J1368" i="13" s="1"/>
  <c r="J1368" i="14" s="1"/>
  <c r="I1367" i="7"/>
  <c r="J1367" i="13" s="1"/>
  <c r="J1367" i="14" s="1"/>
  <c r="I1366" i="7"/>
  <c r="J1366" i="13" s="1"/>
  <c r="J1366" i="14" s="1"/>
  <c r="I1365" i="7"/>
  <c r="J1365" i="13" s="1"/>
  <c r="J1365" i="14" s="1"/>
  <c r="I1364" i="7"/>
  <c r="J1364" i="13" s="1"/>
  <c r="J1364" i="14" s="1"/>
  <c r="I1363" i="7"/>
  <c r="J1363" i="13" s="1"/>
  <c r="J1363" i="14" s="1"/>
  <c r="I1362" i="7"/>
  <c r="J1362" i="13" s="1"/>
  <c r="J1362" i="14" s="1"/>
  <c r="I1361" i="7"/>
  <c r="J1361" i="13" s="1"/>
  <c r="J1361" i="14" s="1"/>
  <c r="I1360" i="7"/>
  <c r="J1360" i="13" s="1"/>
  <c r="J1360" i="14" s="1"/>
  <c r="I1359" i="7"/>
  <c r="J1359" i="13" s="1"/>
  <c r="J1359" i="14" s="1"/>
  <c r="I1358" i="7"/>
  <c r="J1358" i="13" s="1"/>
  <c r="J1358" i="14" s="1"/>
  <c r="I1357" i="7"/>
  <c r="J1357" i="13" s="1"/>
  <c r="J1357" i="14" s="1"/>
  <c r="I1356" i="7"/>
  <c r="J1356" i="13" s="1"/>
  <c r="J1356" i="14" s="1"/>
  <c r="I1355" i="7"/>
  <c r="J1355" i="13" s="1"/>
  <c r="J1355" i="14" s="1"/>
  <c r="I1354" i="7"/>
  <c r="J1354" i="13" s="1"/>
  <c r="J1354" i="14" s="1"/>
  <c r="I1353" i="7"/>
  <c r="J1353" i="13" s="1"/>
  <c r="J1353" i="14" s="1"/>
  <c r="I1352" i="7"/>
  <c r="J1352" i="13" s="1"/>
  <c r="J1352" i="14" s="1"/>
  <c r="I1351" i="7"/>
  <c r="J1351" i="13" s="1"/>
  <c r="J1351" i="14" s="1"/>
  <c r="I1350" i="7"/>
  <c r="J1350" i="13" s="1"/>
  <c r="J1350" i="14" s="1"/>
  <c r="I1349" i="7"/>
  <c r="J1349" i="13" s="1"/>
  <c r="J1349" i="14" s="1"/>
  <c r="I1348" i="7"/>
  <c r="J1348" i="13" s="1"/>
  <c r="J1348" i="14" s="1"/>
  <c r="I1347" i="7"/>
  <c r="J1347" i="13" s="1"/>
  <c r="J1347" i="14" s="1"/>
  <c r="I1346" i="7"/>
  <c r="J1346" i="13" s="1"/>
  <c r="J1346" i="14" s="1"/>
  <c r="I1345" i="7"/>
  <c r="J1345" i="13" s="1"/>
  <c r="J1345" i="14" s="1"/>
  <c r="I1344" i="7"/>
  <c r="J1344" i="13" s="1"/>
  <c r="J1344" i="14" s="1"/>
  <c r="I1343" i="7"/>
  <c r="J1343" i="13" s="1"/>
  <c r="J1343" i="14" s="1"/>
  <c r="I1342" i="7"/>
  <c r="J1342" i="13" s="1"/>
  <c r="J1342" i="14" s="1"/>
  <c r="I1341" i="7"/>
  <c r="J1341" i="13" s="1"/>
  <c r="J1341" i="14" s="1"/>
  <c r="I1340" i="7"/>
  <c r="J1340" i="13" s="1"/>
  <c r="J1340" i="14" s="1"/>
  <c r="I1339" i="7"/>
  <c r="J1339" i="13" s="1"/>
  <c r="J1339" i="14" s="1"/>
  <c r="I1338" i="7"/>
  <c r="J1338" i="13" s="1"/>
  <c r="J1338" i="14" s="1"/>
  <c r="I1337" i="7"/>
  <c r="J1337" i="13" s="1"/>
  <c r="J1337" i="14" s="1"/>
  <c r="I1336" i="7"/>
  <c r="J1336" i="13" s="1"/>
  <c r="J1336" i="14" s="1"/>
  <c r="I1335" i="7"/>
  <c r="J1335" i="13" s="1"/>
  <c r="J1335" i="14" s="1"/>
  <c r="I1334" i="7"/>
  <c r="J1334" i="13" s="1"/>
  <c r="J1334" i="14" s="1"/>
  <c r="I1333" i="7"/>
  <c r="J1333" i="13" s="1"/>
  <c r="J1333" i="14" s="1"/>
  <c r="I1332" i="7"/>
  <c r="J1332" i="13" s="1"/>
  <c r="J1332" i="14" s="1"/>
  <c r="I1331" i="7"/>
  <c r="J1331" i="13" s="1"/>
  <c r="J1331" i="14" s="1"/>
  <c r="I1330" i="7"/>
  <c r="J1330" i="13" s="1"/>
  <c r="J1330" i="14" s="1"/>
  <c r="I1329" i="7"/>
  <c r="J1329" i="13" s="1"/>
  <c r="J1329" i="14" s="1"/>
  <c r="I1328" i="7"/>
  <c r="J1328" i="13" s="1"/>
  <c r="J1328" i="14" s="1"/>
  <c r="I1327" i="7"/>
  <c r="J1327" i="13" s="1"/>
  <c r="J1327" i="14" s="1"/>
  <c r="I1326" i="7"/>
  <c r="J1326" i="13" s="1"/>
  <c r="J1326" i="14" s="1"/>
  <c r="I1325" i="7"/>
  <c r="J1325" i="13" s="1"/>
  <c r="J1325" i="14" s="1"/>
  <c r="I1324" i="7"/>
  <c r="J1324" i="13" s="1"/>
  <c r="J1324" i="14" s="1"/>
  <c r="I1323" i="7"/>
  <c r="J1323" i="13" s="1"/>
  <c r="J1323" i="14" s="1"/>
  <c r="I1322" i="7"/>
  <c r="J1322" i="13" s="1"/>
  <c r="J1322" i="14" s="1"/>
  <c r="I1321" i="7"/>
  <c r="J1321" i="13" s="1"/>
  <c r="J1321" i="14" s="1"/>
  <c r="I1320" i="7"/>
  <c r="J1320" i="13" s="1"/>
  <c r="J1320" i="14" s="1"/>
  <c r="I1319" i="7"/>
  <c r="J1319" i="13" s="1"/>
  <c r="J1319" i="14" s="1"/>
  <c r="I1318" i="7"/>
  <c r="J1318" i="13" s="1"/>
  <c r="J1318" i="14" s="1"/>
  <c r="I1317" i="7"/>
  <c r="J1317" i="13" s="1"/>
  <c r="J1317" i="14" s="1"/>
  <c r="I1316" i="7"/>
  <c r="J1316" i="13" s="1"/>
  <c r="J1316" i="14" s="1"/>
  <c r="I1315" i="7"/>
  <c r="J1315" i="13" s="1"/>
  <c r="J1315" i="14" s="1"/>
  <c r="I1314" i="7"/>
  <c r="J1314" i="13" s="1"/>
  <c r="J1314" i="14" s="1"/>
  <c r="I1313" i="7"/>
  <c r="J1313" i="13" s="1"/>
  <c r="J1313" i="14" s="1"/>
  <c r="I1312" i="7"/>
  <c r="J1312" i="13" s="1"/>
  <c r="J1312" i="14" s="1"/>
  <c r="I1311" i="7"/>
  <c r="J1311" i="13" s="1"/>
  <c r="J1311" i="14" s="1"/>
  <c r="I1310" i="7"/>
  <c r="J1310" i="13" s="1"/>
  <c r="J1310" i="14" s="1"/>
  <c r="I1309" i="7"/>
  <c r="J1309" i="13" s="1"/>
  <c r="J1309" i="14" s="1"/>
  <c r="I1308" i="7"/>
  <c r="J1308" i="13" s="1"/>
  <c r="J1308" i="14" s="1"/>
  <c r="I1307" i="7"/>
  <c r="J1307" i="13" s="1"/>
  <c r="J1307" i="14" s="1"/>
  <c r="I1306" i="7"/>
  <c r="J1306" i="13" s="1"/>
  <c r="J1306" i="14" s="1"/>
  <c r="I1305" i="7"/>
  <c r="J1305" i="13" s="1"/>
  <c r="J1305" i="14" s="1"/>
  <c r="I1304" i="7"/>
  <c r="J1304" i="13" s="1"/>
  <c r="J1304" i="14" s="1"/>
  <c r="I1303" i="7"/>
  <c r="J1303" i="13" s="1"/>
  <c r="J1303" i="14" s="1"/>
  <c r="I1302" i="7"/>
  <c r="J1302" i="13" s="1"/>
  <c r="J1302" i="14" s="1"/>
  <c r="I1301" i="7"/>
  <c r="J1301" i="13" s="1"/>
  <c r="J1301" i="14" s="1"/>
  <c r="I1300" i="7"/>
  <c r="J1300" i="13" s="1"/>
  <c r="J1300" i="14" s="1"/>
  <c r="I1299" i="7"/>
  <c r="J1299" i="13" s="1"/>
  <c r="J1299" i="14" s="1"/>
  <c r="I1298" i="7"/>
  <c r="J1298" i="13" s="1"/>
  <c r="J1298" i="14" s="1"/>
  <c r="I1297" i="7"/>
  <c r="J1297" i="13" s="1"/>
  <c r="J1297" i="14" s="1"/>
  <c r="I1296" i="7"/>
  <c r="J1296" i="13" s="1"/>
  <c r="J1296" i="14" s="1"/>
  <c r="I1295" i="7"/>
  <c r="J1295" i="13" s="1"/>
  <c r="J1295" i="14" s="1"/>
  <c r="I1294" i="7"/>
  <c r="J1294" i="13" s="1"/>
  <c r="J1294" i="14" s="1"/>
  <c r="I1293" i="7"/>
  <c r="J1293" i="13" s="1"/>
  <c r="J1293" i="14" s="1"/>
  <c r="I1292" i="7"/>
  <c r="J1292" i="13" s="1"/>
  <c r="J1292" i="14" s="1"/>
  <c r="I1291" i="7"/>
  <c r="J1291" i="13" s="1"/>
  <c r="J1291" i="14" s="1"/>
  <c r="I1290" i="7"/>
  <c r="J1290" i="13" s="1"/>
  <c r="J1290" i="14" s="1"/>
  <c r="I1289" i="7"/>
  <c r="J1289" i="13" s="1"/>
  <c r="J1289" i="14" s="1"/>
  <c r="I1288" i="7"/>
  <c r="J1288" i="13" s="1"/>
  <c r="J1288" i="14" s="1"/>
  <c r="I1287" i="7"/>
  <c r="J1287" i="13" s="1"/>
  <c r="J1287" i="14" s="1"/>
  <c r="I1286" i="7"/>
  <c r="J1286" i="13" s="1"/>
  <c r="J1286" i="14" s="1"/>
  <c r="I1285" i="7"/>
  <c r="J1285" i="13" s="1"/>
  <c r="J1285" i="14" s="1"/>
  <c r="I1284" i="7"/>
  <c r="J1284" i="13" s="1"/>
  <c r="J1284" i="14" s="1"/>
  <c r="I1283" i="7"/>
  <c r="J1283" i="13" s="1"/>
  <c r="J1283" i="14" s="1"/>
  <c r="I1282" i="7"/>
  <c r="J1282" i="13" s="1"/>
  <c r="J1282" i="14" s="1"/>
  <c r="I1281" i="7"/>
  <c r="J1281" i="13" s="1"/>
  <c r="J1281" i="14" s="1"/>
  <c r="I1280" i="7"/>
  <c r="J1280" i="13" s="1"/>
  <c r="J1280" i="14" s="1"/>
  <c r="I1279" i="7"/>
  <c r="J1279" i="13" s="1"/>
  <c r="J1279" i="14" s="1"/>
  <c r="I1278" i="7"/>
  <c r="J1278" i="13" s="1"/>
  <c r="J1278" i="14" s="1"/>
  <c r="I1277" i="7"/>
  <c r="J1277" i="13" s="1"/>
  <c r="J1277" i="14" s="1"/>
  <c r="I1276" i="7"/>
  <c r="J1276" i="13" s="1"/>
  <c r="J1276" i="14" s="1"/>
  <c r="I1275" i="7"/>
  <c r="J1275" i="13" s="1"/>
  <c r="J1275" i="14" s="1"/>
  <c r="I1274" i="7"/>
  <c r="J1274" i="13" s="1"/>
  <c r="J1274" i="14" s="1"/>
  <c r="I1273" i="7"/>
  <c r="J1273" i="13" s="1"/>
  <c r="J1273" i="14" s="1"/>
  <c r="I1272" i="7"/>
  <c r="J1272" i="13" s="1"/>
  <c r="J1272" i="14" s="1"/>
  <c r="I1271" i="7"/>
  <c r="J1271" i="13" s="1"/>
  <c r="J1271" i="14" s="1"/>
  <c r="I1270" i="7"/>
  <c r="J1270" i="13" s="1"/>
  <c r="J1270" i="14" s="1"/>
  <c r="I1269" i="7"/>
  <c r="J1269" i="13" s="1"/>
  <c r="J1269" i="14" s="1"/>
  <c r="I1268" i="7"/>
  <c r="J1268" i="13" s="1"/>
  <c r="J1268" i="14" s="1"/>
  <c r="I1267" i="7"/>
  <c r="J1267" i="13" s="1"/>
  <c r="J1267" i="14" s="1"/>
  <c r="I1266" i="7"/>
  <c r="J1266" i="13" s="1"/>
  <c r="J1266" i="14" s="1"/>
  <c r="I1265" i="7"/>
  <c r="J1265" i="13" s="1"/>
  <c r="J1265" i="14" s="1"/>
  <c r="I1264" i="7"/>
  <c r="J1264" i="13" s="1"/>
  <c r="J1264" i="14" s="1"/>
  <c r="I1263" i="7"/>
  <c r="J1263" i="13" s="1"/>
  <c r="J1263" i="14" s="1"/>
  <c r="I1262" i="7"/>
  <c r="J1262" i="13" s="1"/>
  <c r="J1262" i="14" s="1"/>
  <c r="I1261" i="7"/>
  <c r="J1261" i="13" s="1"/>
  <c r="J1261" i="14" s="1"/>
  <c r="I1260" i="7"/>
  <c r="J1260" i="13" s="1"/>
  <c r="J1260" i="14" s="1"/>
  <c r="I1259" i="7"/>
  <c r="J1259" i="13" s="1"/>
  <c r="J1259" i="14" s="1"/>
  <c r="I1258" i="7"/>
  <c r="J1258" i="13" s="1"/>
  <c r="J1258" i="14" s="1"/>
  <c r="I1257" i="7"/>
  <c r="J1257" i="13" s="1"/>
  <c r="J1257" i="14" s="1"/>
  <c r="I1256" i="7"/>
  <c r="J1256" i="13" s="1"/>
  <c r="J1256" i="14" s="1"/>
  <c r="I1255" i="7"/>
  <c r="J1255" i="13" s="1"/>
  <c r="J1255" i="14" s="1"/>
  <c r="I1254" i="7"/>
  <c r="J1254" i="13" s="1"/>
  <c r="J1254" i="14" s="1"/>
  <c r="I1253" i="7"/>
  <c r="J1253" i="13" s="1"/>
  <c r="J1253" i="14" s="1"/>
  <c r="I1252" i="7"/>
  <c r="J1252" i="13" s="1"/>
  <c r="J1252" i="14" s="1"/>
  <c r="I1251" i="7"/>
  <c r="J1251" i="13" s="1"/>
  <c r="J1251" i="14" s="1"/>
  <c r="I1250" i="7"/>
  <c r="J1250" i="13" s="1"/>
  <c r="J1250" i="14" s="1"/>
  <c r="I1249" i="7"/>
  <c r="J1249" i="13" s="1"/>
  <c r="J1249" i="14" s="1"/>
  <c r="I1248" i="7"/>
  <c r="J1248" i="13" s="1"/>
  <c r="J1248" i="14" s="1"/>
  <c r="I1247" i="7"/>
  <c r="J1247" i="13" s="1"/>
  <c r="J1247" i="14" s="1"/>
  <c r="I1246" i="7"/>
  <c r="J1246" i="13" s="1"/>
  <c r="J1246" i="14" s="1"/>
  <c r="I1245" i="7"/>
  <c r="J1245" i="13" s="1"/>
  <c r="J1245" i="14" s="1"/>
  <c r="I1244" i="7"/>
  <c r="J1244" i="13" s="1"/>
  <c r="J1244" i="14" s="1"/>
  <c r="I1243" i="7"/>
  <c r="J1243" i="13" s="1"/>
  <c r="J1243" i="14" s="1"/>
  <c r="I1242" i="7"/>
  <c r="J1242" i="13" s="1"/>
  <c r="J1242" i="14" s="1"/>
  <c r="I1241" i="7"/>
  <c r="J1241" i="13" s="1"/>
  <c r="J1241" i="14" s="1"/>
  <c r="I1240" i="7"/>
  <c r="J1240" i="13" s="1"/>
  <c r="J1240" i="14" s="1"/>
  <c r="I1239" i="7"/>
  <c r="J1239" i="13" s="1"/>
  <c r="J1239" i="14" s="1"/>
  <c r="I1238" i="7"/>
  <c r="J1238" i="13" s="1"/>
  <c r="J1238" i="14" s="1"/>
  <c r="I1237" i="7"/>
  <c r="J1237" i="13" s="1"/>
  <c r="J1237" i="14" s="1"/>
  <c r="I1236" i="7"/>
  <c r="J1236" i="13" s="1"/>
  <c r="J1236" i="14" s="1"/>
  <c r="I1235" i="7"/>
  <c r="J1235" i="13" s="1"/>
  <c r="J1235" i="14" s="1"/>
  <c r="I1234" i="7"/>
  <c r="J1234" i="13" s="1"/>
  <c r="J1234" i="14" s="1"/>
  <c r="I1233" i="7"/>
  <c r="J1233" i="13" s="1"/>
  <c r="J1233" i="14" s="1"/>
  <c r="I1232" i="7"/>
  <c r="J1232" i="13" s="1"/>
  <c r="J1232" i="14" s="1"/>
  <c r="I1231" i="7"/>
  <c r="J1231" i="13" s="1"/>
  <c r="J1231" i="14" s="1"/>
  <c r="I1230" i="7"/>
  <c r="J1230" i="13" s="1"/>
  <c r="J1230" i="14" s="1"/>
  <c r="I1229" i="7"/>
  <c r="J1229" i="13" s="1"/>
  <c r="J1229" i="14" s="1"/>
  <c r="I1228" i="7"/>
  <c r="J1228" i="13" s="1"/>
  <c r="J1228" i="14" s="1"/>
  <c r="I1227" i="7"/>
  <c r="J1227" i="13" s="1"/>
  <c r="J1227" i="14" s="1"/>
  <c r="I1226" i="7"/>
  <c r="J1226" i="13" s="1"/>
  <c r="J1226" i="14" s="1"/>
  <c r="I1225" i="7"/>
  <c r="J1225" i="13" s="1"/>
  <c r="J1225" i="14" s="1"/>
  <c r="I1224" i="7"/>
  <c r="J1224" i="13" s="1"/>
  <c r="J1224" i="14" s="1"/>
  <c r="I1223" i="7"/>
  <c r="J1223" i="13" s="1"/>
  <c r="J1223" i="14" s="1"/>
  <c r="I1222" i="7"/>
  <c r="J1222" i="13" s="1"/>
  <c r="J1222" i="14" s="1"/>
  <c r="I1221" i="7"/>
  <c r="J1221" i="13" s="1"/>
  <c r="J1221" i="14" s="1"/>
  <c r="I1220" i="7"/>
  <c r="J1220" i="13" s="1"/>
  <c r="J1220" i="14" s="1"/>
  <c r="I1219" i="7"/>
  <c r="J1219" i="13" s="1"/>
  <c r="J1219" i="14" s="1"/>
  <c r="I1218" i="7"/>
  <c r="J1218" i="13" s="1"/>
  <c r="J1218" i="14" s="1"/>
  <c r="I1217" i="7"/>
  <c r="J1217" i="13" s="1"/>
  <c r="J1217" i="14" s="1"/>
  <c r="I1216" i="7"/>
  <c r="J1216" i="13" s="1"/>
  <c r="J1216" i="14" s="1"/>
  <c r="I1215" i="7"/>
  <c r="J1215" i="13" s="1"/>
  <c r="J1215" i="14" s="1"/>
  <c r="I1214" i="7"/>
  <c r="J1214" i="13" s="1"/>
  <c r="J1214" i="14" s="1"/>
  <c r="I1213" i="7"/>
  <c r="J1213" i="13" s="1"/>
  <c r="J1213" i="14" s="1"/>
  <c r="I1212" i="7"/>
  <c r="J1212" i="13" s="1"/>
  <c r="J1212" i="14" s="1"/>
  <c r="I1211" i="7"/>
  <c r="J1211" i="13" s="1"/>
  <c r="J1211" i="14" s="1"/>
  <c r="I1210" i="7"/>
  <c r="J1210" i="13" s="1"/>
  <c r="J1210" i="14" s="1"/>
  <c r="I1209" i="7"/>
  <c r="J1209" i="13" s="1"/>
  <c r="J1209" i="14" s="1"/>
  <c r="I1208" i="7"/>
  <c r="J1208" i="13" s="1"/>
  <c r="J1208" i="14" s="1"/>
  <c r="I1207" i="7"/>
  <c r="J1207" i="13" s="1"/>
  <c r="J1207" i="14" s="1"/>
  <c r="I1206" i="7"/>
  <c r="J1206" i="13" s="1"/>
  <c r="J1206" i="14" s="1"/>
  <c r="I1205" i="7"/>
  <c r="J1205" i="13" s="1"/>
  <c r="J1205" i="14" s="1"/>
  <c r="I1204" i="7"/>
  <c r="J1204" i="13" s="1"/>
  <c r="J1204" i="14" s="1"/>
  <c r="I1203" i="7"/>
  <c r="J1203" i="13" s="1"/>
  <c r="J1203" i="14" s="1"/>
  <c r="I1202" i="7"/>
  <c r="J1202" i="13" s="1"/>
  <c r="J1202" i="14" s="1"/>
  <c r="I1201" i="7"/>
  <c r="J1201" i="13" s="1"/>
  <c r="J1201" i="14" s="1"/>
  <c r="I1200" i="7"/>
  <c r="J1200" i="13" s="1"/>
  <c r="J1200" i="14" s="1"/>
  <c r="I1199" i="7"/>
  <c r="J1199" i="13" s="1"/>
  <c r="J1199" i="14" s="1"/>
  <c r="I1198" i="7"/>
  <c r="J1198" i="13" s="1"/>
  <c r="J1198" i="14" s="1"/>
  <c r="I1197" i="7"/>
  <c r="J1197" i="13" s="1"/>
  <c r="J1197" i="14" s="1"/>
  <c r="I1196" i="7"/>
  <c r="J1196" i="13" s="1"/>
  <c r="J1196" i="14" s="1"/>
  <c r="I1195" i="7"/>
  <c r="J1195" i="13" s="1"/>
  <c r="J1195" i="14" s="1"/>
  <c r="I1194" i="7"/>
  <c r="J1194" i="13" s="1"/>
  <c r="J1194" i="14" s="1"/>
  <c r="I1193" i="7"/>
  <c r="J1193" i="13" s="1"/>
  <c r="J1193" i="14" s="1"/>
  <c r="I1192" i="7"/>
  <c r="J1192" i="13" s="1"/>
  <c r="J1192" i="14" s="1"/>
  <c r="I1191" i="7"/>
  <c r="J1191" i="13" s="1"/>
  <c r="J1191" i="14" s="1"/>
  <c r="I1190" i="7"/>
  <c r="J1190" i="13" s="1"/>
  <c r="J1190" i="14" s="1"/>
  <c r="I1189" i="7"/>
  <c r="J1189" i="13" s="1"/>
  <c r="J1189" i="14" s="1"/>
  <c r="I1188" i="7"/>
  <c r="J1188" i="13" s="1"/>
  <c r="J1188" i="14" s="1"/>
  <c r="I1187" i="7"/>
  <c r="J1187" i="13" s="1"/>
  <c r="J1187" i="14" s="1"/>
  <c r="I1186" i="7"/>
  <c r="J1186" i="13" s="1"/>
  <c r="J1186" i="14" s="1"/>
  <c r="I1185" i="7"/>
  <c r="J1185" i="13" s="1"/>
  <c r="J1185" i="14" s="1"/>
  <c r="I1184" i="7"/>
  <c r="J1184" i="13" s="1"/>
  <c r="J1184" i="14" s="1"/>
  <c r="I1183" i="7"/>
  <c r="J1183" i="13" s="1"/>
  <c r="J1183" i="14" s="1"/>
  <c r="I1182" i="7"/>
  <c r="J1182" i="13" s="1"/>
  <c r="J1182" i="14" s="1"/>
  <c r="I1181" i="7"/>
  <c r="J1181" i="13" s="1"/>
  <c r="J1181" i="14" s="1"/>
  <c r="I1180" i="7"/>
  <c r="J1180" i="13" s="1"/>
  <c r="J1180" i="14" s="1"/>
  <c r="I1179" i="7"/>
  <c r="J1179" i="13" s="1"/>
  <c r="J1179" i="14" s="1"/>
  <c r="I1178" i="7"/>
  <c r="J1178" i="13" s="1"/>
  <c r="J1178" i="14" s="1"/>
  <c r="I1177" i="7"/>
  <c r="J1177" i="13" s="1"/>
  <c r="J1177" i="14" s="1"/>
  <c r="I1176" i="7"/>
  <c r="J1176" i="13" s="1"/>
  <c r="J1176" i="14" s="1"/>
  <c r="I1175" i="7"/>
  <c r="J1175" i="13" s="1"/>
  <c r="J1175" i="14" s="1"/>
  <c r="I1174" i="7"/>
  <c r="J1174" i="13" s="1"/>
  <c r="J1174" i="14" s="1"/>
  <c r="I1173" i="7"/>
  <c r="J1173" i="13" s="1"/>
  <c r="J1173" i="14" s="1"/>
  <c r="I1172" i="7"/>
  <c r="J1172" i="13" s="1"/>
  <c r="J1172" i="14" s="1"/>
  <c r="I1171" i="7"/>
  <c r="J1171" i="13" s="1"/>
  <c r="J1171" i="14" s="1"/>
  <c r="I1170" i="7"/>
  <c r="J1170" i="13" s="1"/>
  <c r="J1170" i="14" s="1"/>
  <c r="I1169" i="7"/>
  <c r="J1169" i="13" s="1"/>
  <c r="J1169" i="14" s="1"/>
  <c r="I1168" i="7"/>
  <c r="J1168" i="13" s="1"/>
  <c r="J1168" i="14" s="1"/>
  <c r="I1167" i="7"/>
  <c r="J1167" i="13" s="1"/>
  <c r="J1167" i="14" s="1"/>
  <c r="I1166" i="7"/>
  <c r="J1166" i="13" s="1"/>
  <c r="J1166" i="14" s="1"/>
  <c r="I1165" i="7"/>
  <c r="J1165" i="13" s="1"/>
  <c r="J1165" i="14" s="1"/>
  <c r="I1164" i="7"/>
  <c r="J1164" i="13" s="1"/>
  <c r="J1164" i="14" s="1"/>
  <c r="I1163" i="7"/>
  <c r="J1163" i="13" s="1"/>
  <c r="J1163" i="14" s="1"/>
  <c r="I1162" i="7"/>
  <c r="J1162" i="13" s="1"/>
  <c r="J1162" i="14" s="1"/>
  <c r="I1161" i="7"/>
  <c r="J1161" i="13" s="1"/>
  <c r="J1161" i="14" s="1"/>
  <c r="I1160" i="7"/>
  <c r="J1160" i="13" s="1"/>
  <c r="J1160" i="14" s="1"/>
  <c r="I1159" i="7"/>
  <c r="J1159" i="13" s="1"/>
  <c r="J1159" i="14" s="1"/>
  <c r="I1158" i="7"/>
  <c r="J1158" i="13" s="1"/>
  <c r="J1158" i="14" s="1"/>
  <c r="I1157" i="7"/>
  <c r="J1157" i="13" s="1"/>
  <c r="J1157" i="14" s="1"/>
  <c r="I1156" i="7"/>
  <c r="J1156" i="13" s="1"/>
  <c r="J1156" i="14" s="1"/>
  <c r="I1155" i="7"/>
  <c r="J1155" i="13" s="1"/>
  <c r="J1155" i="14" s="1"/>
  <c r="I1154" i="7"/>
  <c r="J1154" i="13" s="1"/>
  <c r="J1154" i="14" s="1"/>
  <c r="I1153" i="7"/>
  <c r="J1153" i="13" s="1"/>
  <c r="J1153" i="14" s="1"/>
  <c r="I1152" i="7"/>
  <c r="J1152" i="13" s="1"/>
  <c r="J1152" i="14" s="1"/>
  <c r="I1151" i="7"/>
  <c r="J1151" i="13" s="1"/>
  <c r="J1151" i="14" s="1"/>
  <c r="I1150" i="7"/>
  <c r="J1150" i="13" s="1"/>
  <c r="J1150" i="14" s="1"/>
  <c r="I1149" i="7"/>
  <c r="J1149" i="13" s="1"/>
  <c r="J1149" i="14" s="1"/>
  <c r="I1148" i="7"/>
  <c r="J1148" i="13" s="1"/>
  <c r="J1148" i="14" s="1"/>
  <c r="I1147" i="7"/>
  <c r="J1147" i="13" s="1"/>
  <c r="J1147" i="14" s="1"/>
  <c r="I1146" i="7"/>
  <c r="J1146" i="13" s="1"/>
  <c r="J1146" i="14" s="1"/>
  <c r="I1145" i="7"/>
  <c r="J1145" i="13" s="1"/>
  <c r="J1145" i="14" s="1"/>
  <c r="I1144" i="7"/>
  <c r="J1144" i="13" s="1"/>
  <c r="J1144" i="14" s="1"/>
  <c r="I1143" i="7"/>
  <c r="J1143" i="13" s="1"/>
  <c r="J1143" i="14" s="1"/>
  <c r="I1142" i="7"/>
  <c r="J1142" i="13" s="1"/>
  <c r="J1142" i="14" s="1"/>
  <c r="I1141" i="7"/>
  <c r="J1141" i="13" s="1"/>
  <c r="J1141" i="14" s="1"/>
  <c r="I1140" i="7"/>
  <c r="J1140" i="13" s="1"/>
  <c r="J1140" i="14" s="1"/>
  <c r="I1139" i="7"/>
  <c r="J1139" i="13" s="1"/>
  <c r="J1139" i="14" s="1"/>
  <c r="I1138" i="7"/>
  <c r="J1138" i="13" s="1"/>
  <c r="J1138" i="14" s="1"/>
  <c r="I1137" i="7"/>
  <c r="J1137" i="13" s="1"/>
  <c r="J1137" i="14" s="1"/>
  <c r="I1136" i="7"/>
  <c r="J1136" i="13" s="1"/>
  <c r="J1136" i="14" s="1"/>
  <c r="I1135" i="7"/>
  <c r="J1135" i="13" s="1"/>
  <c r="J1135" i="14" s="1"/>
  <c r="I1134" i="7"/>
  <c r="J1134" i="13" s="1"/>
  <c r="J1134" i="14" s="1"/>
  <c r="I1133" i="7"/>
  <c r="J1133" i="13" s="1"/>
  <c r="J1133" i="14" s="1"/>
  <c r="I1132" i="7"/>
  <c r="J1132" i="13" s="1"/>
  <c r="J1132" i="14" s="1"/>
  <c r="I1131" i="7"/>
  <c r="J1131" i="13" s="1"/>
  <c r="J1131" i="14" s="1"/>
  <c r="I1130" i="7"/>
  <c r="J1130" i="13" s="1"/>
  <c r="J1130" i="14" s="1"/>
  <c r="I1129" i="7"/>
  <c r="J1129" i="13" s="1"/>
  <c r="J1129" i="14" s="1"/>
  <c r="I1128" i="7"/>
  <c r="J1128" i="13" s="1"/>
  <c r="J1128" i="14" s="1"/>
  <c r="I1127" i="7"/>
  <c r="J1127" i="13" s="1"/>
  <c r="J1127" i="14" s="1"/>
  <c r="I1126" i="7"/>
  <c r="J1126" i="13" s="1"/>
  <c r="J1126" i="14" s="1"/>
  <c r="I1125" i="7"/>
  <c r="J1125" i="13" s="1"/>
  <c r="J1125" i="14" s="1"/>
  <c r="I1124" i="7"/>
  <c r="J1124" i="13" s="1"/>
  <c r="J1124" i="14" s="1"/>
  <c r="I1123" i="7"/>
  <c r="J1123" i="13" s="1"/>
  <c r="J1123" i="14" s="1"/>
  <c r="I1122" i="7"/>
  <c r="J1122" i="13" s="1"/>
  <c r="J1122" i="14" s="1"/>
  <c r="I1121" i="7"/>
  <c r="J1121" i="13" s="1"/>
  <c r="J1121" i="14" s="1"/>
  <c r="I1120" i="7"/>
  <c r="J1120" i="13" s="1"/>
  <c r="J1120" i="14" s="1"/>
  <c r="I1119" i="7"/>
  <c r="J1119" i="13" s="1"/>
  <c r="J1119" i="14" s="1"/>
  <c r="I1118" i="7"/>
  <c r="J1118" i="13" s="1"/>
  <c r="J1118" i="14" s="1"/>
  <c r="I1117" i="7"/>
  <c r="J1117" i="13" s="1"/>
  <c r="J1117" i="14" s="1"/>
  <c r="I1116" i="7"/>
  <c r="J1116" i="13" s="1"/>
  <c r="J1116" i="14" s="1"/>
  <c r="I1115" i="7"/>
  <c r="J1115" i="13" s="1"/>
  <c r="J1115" i="14" s="1"/>
  <c r="I1114" i="7"/>
  <c r="J1114" i="13" s="1"/>
  <c r="J1114" i="14" s="1"/>
  <c r="I1113" i="7"/>
  <c r="J1113" i="13" s="1"/>
  <c r="J1113" i="14" s="1"/>
  <c r="I1112" i="7"/>
  <c r="J1112" i="13" s="1"/>
  <c r="J1112" i="14" s="1"/>
  <c r="I1111" i="7"/>
  <c r="J1111" i="13" s="1"/>
  <c r="J1111" i="14" s="1"/>
  <c r="I1110" i="7"/>
  <c r="J1110" i="13" s="1"/>
  <c r="J1110" i="14" s="1"/>
  <c r="I1109" i="7"/>
  <c r="J1109" i="13" s="1"/>
  <c r="J1109" i="14" s="1"/>
  <c r="I1108" i="7"/>
  <c r="J1108" i="13" s="1"/>
  <c r="J1108" i="14" s="1"/>
  <c r="I1107" i="7"/>
  <c r="J1107" i="13" s="1"/>
  <c r="J1107" i="14" s="1"/>
  <c r="I1106" i="7"/>
  <c r="J1106" i="13" s="1"/>
  <c r="J1106" i="14" s="1"/>
  <c r="I1105" i="7"/>
  <c r="J1105" i="13" s="1"/>
  <c r="J1105" i="14" s="1"/>
  <c r="I1104" i="7"/>
  <c r="J1104" i="13" s="1"/>
  <c r="J1104" i="14" s="1"/>
  <c r="I1103" i="7"/>
  <c r="J1103" i="13" s="1"/>
  <c r="J1103" i="14" s="1"/>
  <c r="I1102" i="7"/>
  <c r="J1102" i="13" s="1"/>
  <c r="J1102" i="14" s="1"/>
  <c r="I1101" i="7"/>
  <c r="J1101" i="13" s="1"/>
  <c r="J1101" i="14" s="1"/>
  <c r="I1100" i="7"/>
  <c r="J1100" i="13" s="1"/>
  <c r="J1100" i="14" s="1"/>
  <c r="I1099" i="7"/>
  <c r="J1099" i="13" s="1"/>
  <c r="J1099" i="14" s="1"/>
  <c r="I1098" i="7"/>
  <c r="J1098" i="13" s="1"/>
  <c r="J1098" i="14" s="1"/>
  <c r="I1097" i="7"/>
  <c r="J1097" i="13" s="1"/>
  <c r="J1097" i="14" s="1"/>
  <c r="I1096" i="7"/>
  <c r="J1096" i="13" s="1"/>
  <c r="J1096" i="14" s="1"/>
  <c r="I1095" i="7"/>
  <c r="J1095" i="13" s="1"/>
  <c r="J1095" i="14" s="1"/>
  <c r="I1094" i="7"/>
  <c r="J1094" i="13" s="1"/>
  <c r="J1094" i="14" s="1"/>
  <c r="I1093" i="7"/>
  <c r="J1093" i="13" s="1"/>
  <c r="J1093" i="14" s="1"/>
  <c r="I1092" i="7"/>
  <c r="J1092" i="13" s="1"/>
  <c r="J1092" i="14" s="1"/>
  <c r="I1091" i="7"/>
  <c r="J1091" i="13" s="1"/>
  <c r="J1091" i="14" s="1"/>
  <c r="I1090" i="7"/>
  <c r="J1090" i="13" s="1"/>
  <c r="J1090" i="14" s="1"/>
  <c r="I1089" i="7"/>
  <c r="J1089" i="13" s="1"/>
  <c r="J1089" i="14" s="1"/>
  <c r="I1088" i="7"/>
  <c r="J1088" i="13" s="1"/>
  <c r="J1088" i="14" s="1"/>
  <c r="I1087" i="7"/>
  <c r="J1087" i="13" s="1"/>
  <c r="J1087" i="14" s="1"/>
  <c r="I1086" i="7"/>
  <c r="J1086" i="13" s="1"/>
  <c r="J1086" i="14" s="1"/>
  <c r="I1085" i="7"/>
  <c r="J1085" i="13" s="1"/>
  <c r="J1085" i="14" s="1"/>
  <c r="I1084" i="7"/>
  <c r="J1084" i="13" s="1"/>
  <c r="J1084" i="14" s="1"/>
  <c r="I1083" i="7"/>
  <c r="J1083" i="13" s="1"/>
  <c r="J1083" i="14" s="1"/>
  <c r="I1082" i="7"/>
  <c r="J1082" i="13" s="1"/>
  <c r="J1082" i="14" s="1"/>
  <c r="I1081" i="7"/>
  <c r="J1081" i="13" s="1"/>
  <c r="J1081" i="14" s="1"/>
  <c r="I1080" i="7"/>
  <c r="J1080" i="13" s="1"/>
  <c r="J1080" i="14" s="1"/>
  <c r="I1079" i="7"/>
  <c r="J1079" i="13" s="1"/>
  <c r="J1079" i="14" s="1"/>
  <c r="I1078" i="7"/>
  <c r="J1078" i="13" s="1"/>
  <c r="J1078" i="14" s="1"/>
  <c r="I1077" i="7"/>
  <c r="J1077" i="13" s="1"/>
  <c r="J1077" i="14" s="1"/>
  <c r="I1076" i="7"/>
  <c r="J1076" i="13" s="1"/>
  <c r="J1076" i="14" s="1"/>
  <c r="I1075" i="7"/>
  <c r="J1075" i="13" s="1"/>
  <c r="J1075" i="14" s="1"/>
  <c r="I1074" i="7"/>
  <c r="J1074" i="13" s="1"/>
  <c r="J1074" i="14" s="1"/>
  <c r="I1073" i="7"/>
  <c r="J1073" i="13" s="1"/>
  <c r="J1073" i="14" s="1"/>
  <c r="I1072" i="7"/>
  <c r="J1072" i="13" s="1"/>
  <c r="J1072" i="14" s="1"/>
  <c r="I1071" i="7"/>
  <c r="J1071" i="13" s="1"/>
  <c r="J1071" i="14" s="1"/>
  <c r="I1070" i="7"/>
  <c r="J1070" i="13" s="1"/>
  <c r="J1070" i="14" s="1"/>
  <c r="I1069" i="7"/>
  <c r="J1069" i="13" s="1"/>
  <c r="J1069" i="14" s="1"/>
  <c r="I1068" i="7"/>
  <c r="J1068" i="13" s="1"/>
  <c r="J1068" i="14" s="1"/>
  <c r="I1067" i="7"/>
  <c r="J1067" i="13" s="1"/>
  <c r="J1067" i="14" s="1"/>
  <c r="I1066" i="7"/>
  <c r="J1066" i="13" s="1"/>
  <c r="J1066" i="14" s="1"/>
  <c r="I1065" i="7"/>
  <c r="J1065" i="13" s="1"/>
  <c r="J1065" i="14" s="1"/>
  <c r="I1064" i="7"/>
  <c r="J1064" i="13" s="1"/>
  <c r="J1064" i="14" s="1"/>
  <c r="I1063" i="7"/>
  <c r="J1063" i="13" s="1"/>
  <c r="J1063" i="14" s="1"/>
  <c r="I1062" i="7"/>
  <c r="J1062" i="13" s="1"/>
  <c r="J1062" i="14" s="1"/>
  <c r="I1061" i="7"/>
  <c r="J1061" i="13" s="1"/>
  <c r="J1061" i="14" s="1"/>
  <c r="I1060" i="7"/>
  <c r="J1060" i="13" s="1"/>
  <c r="J1060" i="14" s="1"/>
  <c r="I1059" i="7"/>
  <c r="J1059" i="13" s="1"/>
  <c r="J1059" i="14" s="1"/>
  <c r="I1058" i="7"/>
  <c r="J1058" i="13" s="1"/>
  <c r="J1058" i="14" s="1"/>
  <c r="I1057" i="7"/>
  <c r="J1057" i="13" s="1"/>
  <c r="J1057" i="14" s="1"/>
  <c r="I1056" i="7"/>
  <c r="J1056" i="13" s="1"/>
  <c r="J1056" i="14" s="1"/>
  <c r="I1055" i="7"/>
  <c r="J1055" i="13" s="1"/>
  <c r="J1055" i="14" s="1"/>
  <c r="I1054" i="7"/>
  <c r="J1054" i="13" s="1"/>
  <c r="J1054" i="14" s="1"/>
  <c r="I1053" i="7"/>
  <c r="J1053" i="13" s="1"/>
  <c r="J1053" i="14" s="1"/>
  <c r="I1052" i="7"/>
  <c r="J1052" i="13" s="1"/>
  <c r="J1052" i="14" s="1"/>
  <c r="I1051" i="7"/>
  <c r="J1051" i="13" s="1"/>
  <c r="J1051" i="14" s="1"/>
  <c r="I1050" i="7"/>
  <c r="J1050" i="13" s="1"/>
  <c r="J1050" i="14" s="1"/>
  <c r="I1049" i="7"/>
  <c r="J1049" i="13" s="1"/>
  <c r="J1049" i="14" s="1"/>
  <c r="I1048" i="7"/>
  <c r="J1048" i="13" s="1"/>
  <c r="J1048" i="14" s="1"/>
  <c r="I1047" i="7"/>
  <c r="J1047" i="13" s="1"/>
  <c r="J1047" i="14" s="1"/>
  <c r="I1046" i="7"/>
  <c r="J1046" i="13" s="1"/>
  <c r="J1046" i="14" s="1"/>
  <c r="I1045" i="7"/>
  <c r="J1045" i="13" s="1"/>
  <c r="J1045" i="14" s="1"/>
  <c r="I1044" i="7"/>
  <c r="J1044" i="13" s="1"/>
  <c r="J1044" i="14" s="1"/>
  <c r="I1043" i="7"/>
  <c r="J1043" i="13" s="1"/>
  <c r="J1043" i="14" s="1"/>
  <c r="I1042" i="7"/>
  <c r="J1042" i="13" s="1"/>
  <c r="J1042" i="14" s="1"/>
  <c r="I1041" i="7"/>
  <c r="J1041" i="13" s="1"/>
  <c r="J1041" i="14" s="1"/>
  <c r="I1040" i="7"/>
  <c r="J1040" i="13" s="1"/>
  <c r="J1040" i="14" s="1"/>
  <c r="I1039" i="7"/>
  <c r="J1039" i="13" s="1"/>
  <c r="J1039" i="14" s="1"/>
  <c r="I1038" i="7"/>
  <c r="J1038" i="13" s="1"/>
  <c r="J1038" i="14" s="1"/>
  <c r="I1037" i="7"/>
  <c r="J1037" i="13" s="1"/>
  <c r="J1037" i="14" s="1"/>
  <c r="I1036" i="7"/>
  <c r="J1036" i="13" s="1"/>
  <c r="J1036" i="14" s="1"/>
  <c r="I1035" i="7"/>
  <c r="J1035" i="13" s="1"/>
  <c r="J1035" i="14" s="1"/>
  <c r="I1034" i="7"/>
  <c r="J1034" i="13" s="1"/>
  <c r="J1034" i="14" s="1"/>
  <c r="I1033" i="7"/>
  <c r="J1033" i="13" s="1"/>
  <c r="J1033" i="14" s="1"/>
  <c r="I1032" i="7"/>
  <c r="J1032" i="13" s="1"/>
  <c r="J1032" i="14" s="1"/>
  <c r="I1031" i="7"/>
  <c r="J1031" i="13" s="1"/>
  <c r="J1031" i="14" s="1"/>
  <c r="I1030" i="7"/>
  <c r="J1030" i="13" s="1"/>
  <c r="J1030" i="14" s="1"/>
  <c r="I1029" i="7"/>
  <c r="J1029" i="13" s="1"/>
  <c r="J1029" i="14" s="1"/>
  <c r="I1028" i="7"/>
  <c r="J1028" i="13" s="1"/>
  <c r="J1028" i="14" s="1"/>
  <c r="I1027" i="7"/>
  <c r="J1027" i="13" s="1"/>
  <c r="J1027" i="14" s="1"/>
  <c r="I1026" i="7"/>
  <c r="J1026" i="13" s="1"/>
  <c r="J1026" i="14" s="1"/>
  <c r="I1025" i="7"/>
  <c r="J1025" i="13" s="1"/>
  <c r="J1025" i="14" s="1"/>
  <c r="I1024" i="7"/>
  <c r="J1024" i="13" s="1"/>
  <c r="J1024" i="14" s="1"/>
  <c r="I1023" i="7"/>
  <c r="J1023" i="13" s="1"/>
  <c r="J1023" i="14" s="1"/>
  <c r="I1022" i="7"/>
  <c r="J1022" i="13" s="1"/>
  <c r="J1022" i="14" s="1"/>
  <c r="I1021" i="7"/>
  <c r="J1021" i="13" s="1"/>
  <c r="J1021" i="14" s="1"/>
  <c r="I1020" i="7"/>
  <c r="J1020" i="13" s="1"/>
  <c r="J1020" i="14" s="1"/>
  <c r="I1019" i="7"/>
  <c r="J1019" i="13" s="1"/>
  <c r="J1019" i="14" s="1"/>
  <c r="I1018" i="7"/>
  <c r="J1018" i="13" s="1"/>
  <c r="J1018" i="14" s="1"/>
  <c r="I1017" i="7"/>
  <c r="J1017" i="13" s="1"/>
  <c r="J1017" i="14" s="1"/>
  <c r="I1016" i="7"/>
  <c r="J1016" i="13" s="1"/>
  <c r="J1016" i="14" s="1"/>
  <c r="I1015" i="7"/>
  <c r="J1015" i="13" s="1"/>
  <c r="J1015" i="14" s="1"/>
  <c r="I1014" i="7"/>
  <c r="J1014" i="13" s="1"/>
  <c r="J1014" i="14" s="1"/>
  <c r="I1013" i="7"/>
  <c r="J1013" i="13" s="1"/>
  <c r="J1013" i="14" s="1"/>
  <c r="I1012" i="7"/>
  <c r="J1012" i="13" s="1"/>
  <c r="J1012" i="14" s="1"/>
  <c r="I1011" i="7"/>
  <c r="J1011" i="13" s="1"/>
  <c r="J1011" i="14" s="1"/>
  <c r="I1010" i="7"/>
  <c r="J1010" i="13" s="1"/>
  <c r="J1010" i="14" s="1"/>
  <c r="I1009" i="7"/>
  <c r="J1009" i="13" s="1"/>
  <c r="J1009" i="14" s="1"/>
  <c r="I1008" i="7"/>
  <c r="J1008" i="13" s="1"/>
  <c r="J1008" i="14" s="1"/>
  <c r="I1007" i="7"/>
  <c r="J1007" i="13" s="1"/>
  <c r="J1007" i="14" s="1"/>
  <c r="I1006" i="7"/>
  <c r="J1006" i="13" s="1"/>
  <c r="J1006" i="14" s="1"/>
  <c r="I1005" i="7"/>
  <c r="J1005" i="13" s="1"/>
  <c r="J1005" i="14" s="1"/>
  <c r="I1004" i="7"/>
  <c r="J1004" i="13" s="1"/>
  <c r="J1004" i="14" s="1"/>
  <c r="I1003" i="7"/>
  <c r="J1003" i="13" s="1"/>
  <c r="J1003" i="14" s="1"/>
  <c r="I1002" i="7"/>
  <c r="J1002" i="13" s="1"/>
  <c r="J1002" i="14" s="1"/>
  <c r="I1001" i="7"/>
  <c r="J1001" i="13" s="1"/>
  <c r="J1001" i="14" s="1"/>
  <c r="I1000" i="7"/>
  <c r="J1000" i="13" s="1"/>
  <c r="J1000" i="14" s="1"/>
  <c r="I999" i="7"/>
  <c r="J999" i="13" s="1"/>
  <c r="J999" i="14" s="1"/>
  <c r="I998" i="7"/>
  <c r="J998" i="13" s="1"/>
  <c r="J998" i="14" s="1"/>
  <c r="I997" i="7"/>
  <c r="J997" i="13" s="1"/>
  <c r="J997" i="14" s="1"/>
  <c r="I996" i="7"/>
  <c r="J996" i="13" s="1"/>
  <c r="J996" i="14" s="1"/>
  <c r="I995" i="7"/>
  <c r="J995" i="13" s="1"/>
  <c r="J995" i="14" s="1"/>
  <c r="I994" i="7"/>
  <c r="J994" i="13" s="1"/>
  <c r="J994" i="14" s="1"/>
  <c r="I993" i="7"/>
  <c r="J993" i="13" s="1"/>
  <c r="J993" i="14" s="1"/>
  <c r="I992" i="7"/>
  <c r="J992" i="13" s="1"/>
  <c r="J992" i="14" s="1"/>
  <c r="I991" i="7"/>
  <c r="J991" i="13" s="1"/>
  <c r="J991" i="14" s="1"/>
  <c r="I990" i="7"/>
  <c r="J990" i="13" s="1"/>
  <c r="J990" i="14" s="1"/>
  <c r="I989" i="7"/>
  <c r="J989" i="13" s="1"/>
  <c r="J989" i="14" s="1"/>
  <c r="I988" i="7"/>
  <c r="J988" i="13" s="1"/>
  <c r="J988" i="14" s="1"/>
  <c r="I987" i="7"/>
  <c r="J987" i="13" s="1"/>
  <c r="J987" i="14" s="1"/>
  <c r="I986" i="7"/>
  <c r="J986" i="13" s="1"/>
  <c r="J986" i="14" s="1"/>
  <c r="I985" i="7"/>
  <c r="J985" i="13" s="1"/>
  <c r="J985" i="14" s="1"/>
  <c r="I984" i="7"/>
  <c r="J984" i="13" s="1"/>
  <c r="J984" i="14" s="1"/>
  <c r="I983" i="7"/>
  <c r="J983" i="13" s="1"/>
  <c r="J983" i="14" s="1"/>
  <c r="I982" i="7"/>
  <c r="J982" i="13" s="1"/>
  <c r="J982" i="14" s="1"/>
  <c r="I981" i="7"/>
  <c r="J981" i="13" s="1"/>
  <c r="J981" i="14" s="1"/>
  <c r="I980" i="7"/>
  <c r="J980" i="13" s="1"/>
  <c r="J980" i="14" s="1"/>
  <c r="I979" i="7"/>
  <c r="J979" i="13" s="1"/>
  <c r="J979" i="14" s="1"/>
  <c r="I978" i="7"/>
  <c r="J978" i="13" s="1"/>
  <c r="J978" i="14" s="1"/>
  <c r="I977" i="7"/>
  <c r="J977" i="13" s="1"/>
  <c r="J977" i="14" s="1"/>
  <c r="I976" i="7"/>
  <c r="J976" i="13" s="1"/>
  <c r="J976" i="14" s="1"/>
  <c r="I975" i="7"/>
  <c r="J975" i="13" s="1"/>
  <c r="J975" i="14" s="1"/>
  <c r="I974" i="7"/>
  <c r="J974" i="13" s="1"/>
  <c r="J974" i="14" s="1"/>
  <c r="I973" i="7"/>
  <c r="J973" i="13" s="1"/>
  <c r="J973" i="14" s="1"/>
  <c r="I972" i="7"/>
  <c r="J972" i="13" s="1"/>
  <c r="J972" i="14" s="1"/>
  <c r="I971" i="7"/>
  <c r="J971" i="13" s="1"/>
  <c r="J971" i="14" s="1"/>
  <c r="I970" i="7"/>
  <c r="J970" i="13" s="1"/>
  <c r="J970" i="14" s="1"/>
  <c r="I969" i="7"/>
  <c r="J969" i="13" s="1"/>
  <c r="J969" i="14" s="1"/>
  <c r="I968" i="7"/>
  <c r="J968" i="13" s="1"/>
  <c r="J968" i="14" s="1"/>
  <c r="I967" i="7"/>
  <c r="J967" i="13" s="1"/>
  <c r="J967" i="14" s="1"/>
  <c r="I966" i="7"/>
  <c r="J966" i="13" s="1"/>
  <c r="J966" i="14" s="1"/>
  <c r="I965" i="7"/>
  <c r="J965" i="13" s="1"/>
  <c r="J965" i="14" s="1"/>
  <c r="I964" i="7"/>
  <c r="J964" i="13" s="1"/>
  <c r="J964" i="14" s="1"/>
  <c r="I963" i="7"/>
  <c r="J963" i="13" s="1"/>
  <c r="J963" i="14" s="1"/>
  <c r="I962" i="7"/>
  <c r="J962" i="13" s="1"/>
  <c r="J962" i="14" s="1"/>
  <c r="I961" i="7"/>
  <c r="J961" i="13" s="1"/>
  <c r="J961" i="14" s="1"/>
  <c r="I960" i="7"/>
  <c r="J960" i="13" s="1"/>
  <c r="J960" i="14" s="1"/>
  <c r="I959" i="7"/>
  <c r="J959" i="13" s="1"/>
  <c r="J959" i="14" s="1"/>
  <c r="I958" i="7"/>
  <c r="J958" i="13" s="1"/>
  <c r="J958" i="14" s="1"/>
  <c r="I957" i="7"/>
  <c r="J957" i="13" s="1"/>
  <c r="J957" i="14" s="1"/>
  <c r="I956" i="7"/>
  <c r="J956" i="13" s="1"/>
  <c r="J956" i="14" s="1"/>
  <c r="I955" i="7"/>
  <c r="J955" i="13" s="1"/>
  <c r="J955" i="14" s="1"/>
  <c r="I954" i="7"/>
  <c r="J954" i="13" s="1"/>
  <c r="J954" i="14" s="1"/>
  <c r="I953" i="7"/>
  <c r="J953" i="13" s="1"/>
  <c r="J953" i="14" s="1"/>
  <c r="I952" i="7"/>
  <c r="J952" i="13" s="1"/>
  <c r="J952" i="14" s="1"/>
  <c r="I951" i="7"/>
  <c r="J951" i="13" s="1"/>
  <c r="J951" i="14" s="1"/>
  <c r="I950" i="7"/>
  <c r="J950" i="13" s="1"/>
  <c r="J950" i="14" s="1"/>
  <c r="I949" i="7"/>
  <c r="J949" i="13" s="1"/>
  <c r="J949" i="14" s="1"/>
  <c r="I948" i="7"/>
  <c r="J948" i="13" s="1"/>
  <c r="J948" i="14" s="1"/>
  <c r="I947" i="7"/>
  <c r="J947" i="13" s="1"/>
  <c r="J947" i="14" s="1"/>
  <c r="I946" i="7"/>
  <c r="J946" i="13" s="1"/>
  <c r="J946" i="14" s="1"/>
  <c r="I945" i="7"/>
  <c r="J945" i="13" s="1"/>
  <c r="J945" i="14" s="1"/>
  <c r="I944" i="7"/>
  <c r="J944" i="13" s="1"/>
  <c r="J944" i="14" s="1"/>
  <c r="I943" i="7"/>
  <c r="J943" i="13" s="1"/>
  <c r="J943" i="14" s="1"/>
  <c r="I942" i="7"/>
  <c r="J942" i="13" s="1"/>
  <c r="J942" i="14" s="1"/>
  <c r="I941" i="7"/>
  <c r="J941" i="13" s="1"/>
  <c r="J941" i="14" s="1"/>
  <c r="I940" i="7"/>
  <c r="J940" i="13" s="1"/>
  <c r="J940" i="14" s="1"/>
  <c r="I939" i="7"/>
  <c r="J939" i="13" s="1"/>
  <c r="J939" i="14" s="1"/>
  <c r="I938" i="7"/>
  <c r="J938" i="13" s="1"/>
  <c r="J938" i="14" s="1"/>
  <c r="I937" i="7"/>
  <c r="J937" i="13" s="1"/>
  <c r="J937" i="14" s="1"/>
  <c r="I936" i="7"/>
  <c r="J936" i="13" s="1"/>
  <c r="J936" i="14" s="1"/>
  <c r="I935" i="7"/>
  <c r="J935" i="13" s="1"/>
  <c r="J935" i="14" s="1"/>
  <c r="I934" i="7"/>
  <c r="J934" i="13" s="1"/>
  <c r="J934" i="14" s="1"/>
  <c r="I933" i="7"/>
  <c r="J933" i="13" s="1"/>
  <c r="J933" i="14" s="1"/>
  <c r="I932" i="7"/>
  <c r="J932" i="13" s="1"/>
  <c r="J932" i="14" s="1"/>
  <c r="I931" i="7"/>
  <c r="J931" i="13" s="1"/>
  <c r="J931" i="14" s="1"/>
  <c r="I930" i="7"/>
  <c r="J930" i="13" s="1"/>
  <c r="J930" i="14" s="1"/>
  <c r="I929" i="7"/>
  <c r="J929" i="13" s="1"/>
  <c r="J929" i="14" s="1"/>
  <c r="I928" i="7"/>
  <c r="J928" i="13" s="1"/>
  <c r="J928" i="14" s="1"/>
  <c r="I927" i="7"/>
  <c r="J927" i="13" s="1"/>
  <c r="J927" i="14" s="1"/>
  <c r="I926" i="7"/>
  <c r="J926" i="13" s="1"/>
  <c r="J926" i="14" s="1"/>
  <c r="I925" i="7"/>
  <c r="J925" i="13" s="1"/>
  <c r="J925" i="14" s="1"/>
  <c r="I924" i="7"/>
  <c r="J924" i="13" s="1"/>
  <c r="J924" i="14" s="1"/>
  <c r="I923" i="7"/>
  <c r="J923" i="13" s="1"/>
  <c r="J923" i="14" s="1"/>
  <c r="I922" i="7"/>
  <c r="J922" i="13" s="1"/>
  <c r="J922" i="14" s="1"/>
  <c r="I921" i="7"/>
  <c r="J921" i="13" s="1"/>
  <c r="J921" i="14" s="1"/>
  <c r="I920" i="7"/>
  <c r="J920" i="13" s="1"/>
  <c r="J920" i="14" s="1"/>
  <c r="I919" i="7"/>
  <c r="J919" i="13" s="1"/>
  <c r="J919" i="14" s="1"/>
  <c r="I918" i="7"/>
  <c r="J918" i="13" s="1"/>
  <c r="J918" i="14" s="1"/>
  <c r="I917" i="7"/>
  <c r="J917" i="13" s="1"/>
  <c r="J917" i="14" s="1"/>
  <c r="I916" i="7"/>
  <c r="J916" i="13" s="1"/>
  <c r="J916" i="14" s="1"/>
  <c r="I915" i="7"/>
  <c r="J915" i="13" s="1"/>
  <c r="J915" i="14" s="1"/>
  <c r="I914" i="7"/>
  <c r="J914" i="13" s="1"/>
  <c r="J914" i="14" s="1"/>
  <c r="I913" i="7"/>
  <c r="J913" i="13" s="1"/>
  <c r="J913" i="14" s="1"/>
  <c r="I912" i="7"/>
  <c r="J912" i="13" s="1"/>
  <c r="J912" i="14" s="1"/>
  <c r="I911" i="7"/>
  <c r="J911" i="13" s="1"/>
  <c r="J911" i="14" s="1"/>
  <c r="I910" i="7"/>
  <c r="J910" i="13" s="1"/>
  <c r="J910" i="14" s="1"/>
  <c r="I909" i="7"/>
  <c r="J909" i="13" s="1"/>
  <c r="J909" i="14" s="1"/>
  <c r="I908" i="7"/>
  <c r="J908" i="13" s="1"/>
  <c r="J908" i="14" s="1"/>
  <c r="I907" i="7"/>
  <c r="J907" i="13" s="1"/>
  <c r="J907" i="14" s="1"/>
  <c r="I906" i="7"/>
  <c r="J906" i="13" s="1"/>
  <c r="J906" i="14" s="1"/>
  <c r="I905" i="7"/>
  <c r="J905" i="13" s="1"/>
  <c r="J905" i="14" s="1"/>
  <c r="I904" i="7"/>
  <c r="J904" i="13" s="1"/>
  <c r="J904" i="14" s="1"/>
  <c r="I903" i="7"/>
  <c r="J903" i="13" s="1"/>
  <c r="J903" i="14" s="1"/>
  <c r="I902" i="7"/>
  <c r="J902" i="13" s="1"/>
  <c r="J902" i="14" s="1"/>
  <c r="I901" i="7"/>
  <c r="J901" i="13" s="1"/>
  <c r="J901" i="14" s="1"/>
  <c r="I900" i="7"/>
  <c r="J900" i="13" s="1"/>
  <c r="J900" i="14" s="1"/>
  <c r="I899" i="7"/>
  <c r="J899" i="13" s="1"/>
  <c r="J899" i="14" s="1"/>
  <c r="I898" i="7"/>
  <c r="J898" i="13" s="1"/>
  <c r="J898" i="14" s="1"/>
  <c r="I897" i="7"/>
  <c r="J897" i="13" s="1"/>
  <c r="J897" i="14" s="1"/>
  <c r="I896" i="7"/>
  <c r="J896" i="13" s="1"/>
  <c r="J896" i="14" s="1"/>
  <c r="I895" i="7"/>
  <c r="J895" i="13" s="1"/>
  <c r="J895" i="14" s="1"/>
  <c r="I894" i="7"/>
  <c r="J894" i="13" s="1"/>
  <c r="J894" i="14" s="1"/>
  <c r="I893" i="7"/>
  <c r="J893" i="13" s="1"/>
  <c r="J893" i="14" s="1"/>
  <c r="I892" i="7"/>
  <c r="J892" i="13" s="1"/>
  <c r="J892" i="14" s="1"/>
  <c r="I891" i="7"/>
  <c r="J891" i="13" s="1"/>
  <c r="J891" i="14" s="1"/>
  <c r="I890" i="7"/>
  <c r="J890" i="13" s="1"/>
  <c r="J890" i="14" s="1"/>
  <c r="I889" i="7"/>
  <c r="J889" i="13" s="1"/>
  <c r="J889" i="14" s="1"/>
  <c r="I888" i="7"/>
  <c r="J888" i="13" s="1"/>
  <c r="J888" i="14" s="1"/>
  <c r="I887" i="7"/>
  <c r="J887" i="13" s="1"/>
  <c r="J887" i="14" s="1"/>
  <c r="I886" i="7"/>
  <c r="J886" i="13" s="1"/>
  <c r="J886" i="14" s="1"/>
  <c r="I885" i="7"/>
  <c r="J885" i="13" s="1"/>
  <c r="J885" i="14" s="1"/>
  <c r="I884" i="7"/>
  <c r="J884" i="13" s="1"/>
  <c r="J884" i="14" s="1"/>
  <c r="I883" i="7"/>
  <c r="J883" i="13" s="1"/>
  <c r="J883" i="14" s="1"/>
  <c r="I882" i="7"/>
  <c r="J882" i="13" s="1"/>
  <c r="J882" i="14" s="1"/>
  <c r="I881" i="7"/>
  <c r="J881" i="13" s="1"/>
  <c r="J881" i="14" s="1"/>
  <c r="I880" i="7"/>
  <c r="J880" i="13" s="1"/>
  <c r="J880" i="14" s="1"/>
  <c r="I879" i="7"/>
  <c r="J879" i="13" s="1"/>
  <c r="J879" i="14" s="1"/>
  <c r="I878" i="7"/>
  <c r="J878" i="13" s="1"/>
  <c r="J878" i="14" s="1"/>
  <c r="I877" i="7"/>
  <c r="J877" i="13" s="1"/>
  <c r="J877" i="14" s="1"/>
  <c r="I876" i="7"/>
  <c r="J876" i="13" s="1"/>
  <c r="J876" i="14" s="1"/>
  <c r="I875" i="7"/>
  <c r="J875" i="13" s="1"/>
  <c r="J875" i="14" s="1"/>
  <c r="I874" i="7"/>
  <c r="J874" i="13" s="1"/>
  <c r="J874" i="14" s="1"/>
  <c r="I873" i="7"/>
  <c r="J873" i="13" s="1"/>
  <c r="J873" i="14" s="1"/>
  <c r="I872" i="7"/>
  <c r="J872" i="13" s="1"/>
  <c r="J872" i="14" s="1"/>
  <c r="I871" i="7"/>
  <c r="J871" i="13" s="1"/>
  <c r="J871" i="14" s="1"/>
  <c r="I870" i="7"/>
  <c r="J870" i="13" s="1"/>
  <c r="J870" i="14" s="1"/>
  <c r="I869" i="7"/>
  <c r="J869" i="13" s="1"/>
  <c r="J869" i="14" s="1"/>
  <c r="I868" i="7"/>
  <c r="J868" i="13" s="1"/>
  <c r="J868" i="14" s="1"/>
  <c r="I867" i="7"/>
  <c r="J867" i="13" s="1"/>
  <c r="J867" i="14" s="1"/>
  <c r="I866" i="7"/>
  <c r="J866" i="13" s="1"/>
  <c r="J866" i="14" s="1"/>
  <c r="I865" i="7"/>
  <c r="J865" i="13" s="1"/>
  <c r="J865" i="14" s="1"/>
  <c r="I864" i="7"/>
  <c r="J864" i="13" s="1"/>
  <c r="J864" i="14" s="1"/>
  <c r="I863" i="7"/>
  <c r="J863" i="13" s="1"/>
  <c r="J863" i="14" s="1"/>
  <c r="I862" i="7"/>
  <c r="J862" i="13" s="1"/>
  <c r="J862" i="14" s="1"/>
  <c r="I861" i="7"/>
  <c r="J861" i="13" s="1"/>
  <c r="J861" i="14" s="1"/>
  <c r="I860" i="7"/>
  <c r="J860" i="13" s="1"/>
  <c r="J860" i="14" s="1"/>
  <c r="I859" i="7"/>
  <c r="J859" i="13" s="1"/>
  <c r="J859" i="14" s="1"/>
  <c r="I858" i="7"/>
  <c r="J858" i="13" s="1"/>
  <c r="J858" i="14" s="1"/>
  <c r="I857" i="7"/>
  <c r="J857" i="13" s="1"/>
  <c r="J857" i="14" s="1"/>
  <c r="I856" i="7"/>
  <c r="J856" i="13" s="1"/>
  <c r="J856" i="14" s="1"/>
  <c r="I855" i="7"/>
  <c r="J855" i="13" s="1"/>
  <c r="J855" i="14" s="1"/>
  <c r="I854" i="7"/>
  <c r="J854" i="13" s="1"/>
  <c r="J854" i="14" s="1"/>
  <c r="I853" i="7"/>
  <c r="J853" i="13" s="1"/>
  <c r="J853" i="14" s="1"/>
  <c r="I852" i="7"/>
  <c r="J852" i="13" s="1"/>
  <c r="J852" i="14" s="1"/>
  <c r="I851" i="7"/>
  <c r="J851" i="13" s="1"/>
  <c r="J851" i="14" s="1"/>
  <c r="I850" i="7"/>
  <c r="J850" i="13" s="1"/>
  <c r="J850" i="14" s="1"/>
  <c r="I849" i="7"/>
  <c r="J849" i="13" s="1"/>
  <c r="J849" i="14" s="1"/>
  <c r="I848" i="7"/>
  <c r="J848" i="13" s="1"/>
  <c r="J848" i="14" s="1"/>
  <c r="I847" i="7"/>
  <c r="J847" i="13" s="1"/>
  <c r="J847" i="14" s="1"/>
  <c r="I846" i="7"/>
  <c r="J846" i="13" s="1"/>
  <c r="J846" i="14" s="1"/>
  <c r="I845" i="7"/>
  <c r="J845" i="13" s="1"/>
  <c r="J845" i="14" s="1"/>
  <c r="I844" i="7"/>
  <c r="J844" i="13" s="1"/>
  <c r="J844" i="14" s="1"/>
  <c r="I843" i="7"/>
  <c r="J843" i="13" s="1"/>
  <c r="J843" i="14" s="1"/>
  <c r="I842" i="7"/>
  <c r="J842" i="13" s="1"/>
  <c r="J842" i="14" s="1"/>
  <c r="I841" i="7"/>
  <c r="J841" i="13" s="1"/>
  <c r="J841" i="14" s="1"/>
  <c r="I840" i="7"/>
  <c r="J840" i="13" s="1"/>
  <c r="J840" i="14" s="1"/>
  <c r="I839" i="7"/>
  <c r="J839" i="13" s="1"/>
  <c r="J839" i="14" s="1"/>
  <c r="I838" i="7"/>
  <c r="J838" i="13" s="1"/>
  <c r="J838" i="14" s="1"/>
  <c r="I837" i="7"/>
  <c r="J837" i="13" s="1"/>
  <c r="J837" i="14" s="1"/>
  <c r="I836" i="7"/>
  <c r="J836" i="13" s="1"/>
  <c r="J836" i="14" s="1"/>
  <c r="I835" i="7"/>
  <c r="J835" i="13" s="1"/>
  <c r="J835" i="14" s="1"/>
  <c r="I834" i="7"/>
  <c r="J834" i="13" s="1"/>
  <c r="J834" i="14" s="1"/>
  <c r="I833" i="7"/>
  <c r="J833" i="13" s="1"/>
  <c r="J833" i="14" s="1"/>
  <c r="I832" i="7"/>
  <c r="J832" i="13" s="1"/>
  <c r="J832" i="14" s="1"/>
  <c r="I831" i="7"/>
  <c r="J831" i="13" s="1"/>
  <c r="J831" i="14" s="1"/>
  <c r="I830" i="7"/>
  <c r="J830" i="13" s="1"/>
  <c r="J830" i="14" s="1"/>
  <c r="I829" i="7"/>
  <c r="J829" i="13" s="1"/>
  <c r="J829" i="14" s="1"/>
  <c r="I828" i="7"/>
  <c r="J828" i="13" s="1"/>
  <c r="J828" i="14" s="1"/>
  <c r="I827" i="7"/>
  <c r="J827" i="13" s="1"/>
  <c r="J827" i="14" s="1"/>
  <c r="I826" i="7"/>
  <c r="J826" i="13" s="1"/>
  <c r="J826" i="14" s="1"/>
  <c r="I825" i="7"/>
  <c r="J825" i="13" s="1"/>
  <c r="J825" i="14" s="1"/>
  <c r="I824" i="7"/>
  <c r="J824" i="13" s="1"/>
  <c r="J824" i="14" s="1"/>
  <c r="I823" i="7"/>
  <c r="J823" i="13" s="1"/>
  <c r="J823" i="14" s="1"/>
  <c r="I822" i="7"/>
  <c r="J822" i="13" s="1"/>
  <c r="J822" i="14" s="1"/>
  <c r="I821" i="7"/>
  <c r="J821" i="13" s="1"/>
  <c r="J821" i="14" s="1"/>
  <c r="I820" i="7"/>
  <c r="J820" i="13" s="1"/>
  <c r="J820" i="14" s="1"/>
  <c r="I819" i="7"/>
  <c r="J819" i="13" s="1"/>
  <c r="J819" i="14" s="1"/>
  <c r="I818" i="7"/>
  <c r="J818" i="13" s="1"/>
  <c r="J818" i="14" s="1"/>
  <c r="I817" i="7"/>
  <c r="J817" i="13" s="1"/>
  <c r="J817" i="14" s="1"/>
  <c r="I816" i="7"/>
  <c r="J816" i="13" s="1"/>
  <c r="J816" i="14" s="1"/>
  <c r="I815" i="7"/>
  <c r="J815" i="13" s="1"/>
  <c r="J815" i="14" s="1"/>
  <c r="I814" i="7"/>
  <c r="J814" i="13" s="1"/>
  <c r="J814" i="14" s="1"/>
  <c r="I813" i="7"/>
  <c r="J813" i="13" s="1"/>
  <c r="J813" i="14" s="1"/>
  <c r="I812" i="7"/>
  <c r="J812" i="13" s="1"/>
  <c r="J812" i="14" s="1"/>
  <c r="I811" i="7"/>
  <c r="J811" i="13" s="1"/>
  <c r="J811" i="14" s="1"/>
  <c r="I810" i="7"/>
  <c r="J810" i="13" s="1"/>
  <c r="J810" i="14" s="1"/>
  <c r="I809" i="7"/>
  <c r="J809" i="13" s="1"/>
  <c r="J809" i="14" s="1"/>
  <c r="I808" i="7"/>
  <c r="J808" i="13" s="1"/>
  <c r="J808" i="14" s="1"/>
  <c r="I807" i="7"/>
  <c r="J807" i="13" s="1"/>
  <c r="J807" i="14" s="1"/>
  <c r="I806" i="7"/>
  <c r="J806" i="13" s="1"/>
  <c r="J806" i="14" s="1"/>
  <c r="I805" i="7"/>
  <c r="J805" i="13" s="1"/>
  <c r="J805" i="14" s="1"/>
  <c r="I804" i="7"/>
  <c r="J804" i="13" s="1"/>
  <c r="J804" i="14" s="1"/>
  <c r="I803" i="7"/>
  <c r="J803" i="13" s="1"/>
  <c r="J803" i="14" s="1"/>
  <c r="I802" i="7"/>
  <c r="J802" i="13" s="1"/>
  <c r="J802" i="14" s="1"/>
  <c r="I801" i="7"/>
  <c r="J801" i="13" s="1"/>
  <c r="J801" i="14" s="1"/>
  <c r="I800" i="7"/>
  <c r="J800" i="13" s="1"/>
  <c r="J800" i="14" s="1"/>
  <c r="I799" i="7"/>
  <c r="J799" i="13" s="1"/>
  <c r="J799" i="14" s="1"/>
  <c r="I798" i="7"/>
  <c r="J798" i="13" s="1"/>
  <c r="J798" i="14" s="1"/>
  <c r="I797" i="7"/>
  <c r="J797" i="13" s="1"/>
  <c r="J797" i="14" s="1"/>
  <c r="I796" i="7"/>
  <c r="J796" i="13" s="1"/>
  <c r="J796" i="14" s="1"/>
  <c r="I795" i="7"/>
  <c r="J795" i="13" s="1"/>
  <c r="J795" i="14" s="1"/>
  <c r="I794" i="7"/>
  <c r="J794" i="13" s="1"/>
  <c r="J794" i="14" s="1"/>
  <c r="I793" i="7"/>
  <c r="J793" i="13" s="1"/>
  <c r="J793" i="14" s="1"/>
  <c r="I792" i="7"/>
  <c r="J792" i="13" s="1"/>
  <c r="J792" i="14" s="1"/>
  <c r="I791" i="7"/>
  <c r="J791" i="13" s="1"/>
  <c r="J791" i="14" s="1"/>
  <c r="I790" i="7"/>
  <c r="J790" i="13" s="1"/>
  <c r="J790" i="14" s="1"/>
  <c r="I789" i="7"/>
  <c r="J789" i="13" s="1"/>
  <c r="J789" i="14" s="1"/>
  <c r="I788" i="7"/>
  <c r="J788" i="13" s="1"/>
  <c r="J788" i="14" s="1"/>
  <c r="I787" i="7"/>
  <c r="J787" i="13" s="1"/>
  <c r="J787" i="14" s="1"/>
  <c r="I786" i="7"/>
  <c r="J786" i="13" s="1"/>
  <c r="J786" i="14" s="1"/>
  <c r="I785" i="7"/>
  <c r="J785" i="13" s="1"/>
  <c r="J785" i="14" s="1"/>
  <c r="I784" i="7"/>
  <c r="J784" i="13" s="1"/>
  <c r="J784" i="14" s="1"/>
  <c r="I783" i="7"/>
  <c r="J783" i="13" s="1"/>
  <c r="J783" i="14" s="1"/>
  <c r="I782" i="7"/>
  <c r="J782" i="13" s="1"/>
  <c r="J782" i="14" s="1"/>
  <c r="I781" i="7"/>
  <c r="J781" i="13" s="1"/>
  <c r="J781" i="14" s="1"/>
  <c r="I780" i="7"/>
  <c r="J780" i="13" s="1"/>
  <c r="J780" i="14" s="1"/>
  <c r="I779" i="7"/>
  <c r="J779" i="13" s="1"/>
  <c r="J779" i="14" s="1"/>
  <c r="I778" i="7"/>
  <c r="J778" i="13" s="1"/>
  <c r="J778" i="14" s="1"/>
  <c r="I777" i="7"/>
  <c r="J777" i="13" s="1"/>
  <c r="J777" i="14" s="1"/>
  <c r="I776" i="7"/>
  <c r="J776" i="13" s="1"/>
  <c r="J776" i="14" s="1"/>
  <c r="I775" i="7"/>
  <c r="J775" i="13" s="1"/>
  <c r="J775" i="14" s="1"/>
  <c r="I774" i="7"/>
  <c r="J774" i="13" s="1"/>
  <c r="J774" i="14" s="1"/>
  <c r="I773" i="7"/>
  <c r="J773" i="13" s="1"/>
  <c r="J773" i="14" s="1"/>
  <c r="I772" i="7"/>
  <c r="J772" i="13" s="1"/>
  <c r="J772" i="14" s="1"/>
  <c r="I771" i="7"/>
  <c r="J771" i="13" s="1"/>
  <c r="J771" i="14" s="1"/>
  <c r="I770" i="7"/>
  <c r="J770" i="13" s="1"/>
  <c r="J770" i="14" s="1"/>
  <c r="I769" i="7"/>
  <c r="J769" i="13" s="1"/>
  <c r="J769" i="14" s="1"/>
  <c r="I768" i="7"/>
  <c r="J768" i="13" s="1"/>
  <c r="J768" i="14" s="1"/>
  <c r="I767" i="7"/>
  <c r="J767" i="13" s="1"/>
  <c r="J767" i="14" s="1"/>
  <c r="I766" i="7"/>
  <c r="J766" i="13" s="1"/>
  <c r="J766" i="14" s="1"/>
  <c r="I765" i="7"/>
  <c r="J765" i="13" s="1"/>
  <c r="J765" i="14" s="1"/>
  <c r="I764" i="7"/>
  <c r="J764" i="13" s="1"/>
  <c r="J764" i="14" s="1"/>
  <c r="I763" i="7"/>
  <c r="J763" i="13" s="1"/>
  <c r="J763" i="14" s="1"/>
  <c r="I762" i="7"/>
  <c r="J762" i="13" s="1"/>
  <c r="J762" i="14" s="1"/>
  <c r="I761" i="7"/>
  <c r="J761" i="13" s="1"/>
  <c r="J761" i="14" s="1"/>
  <c r="I760" i="7"/>
  <c r="J760" i="13" s="1"/>
  <c r="J760" i="14" s="1"/>
  <c r="I759" i="7"/>
  <c r="J759" i="13" s="1"/>
  <c r="J759" i="14" s="1"/>
  <c r="I758" i="7"/>
  <c r="J758" i="13" s="1"/>
  <c r="J758" i="14" s="1"/>
  <c r="I757" i="7"/>
  <c r="J757" i="13" s="1"/>
  <c r="J757" i="14" s="1"/>
  <c r="I756" i="7"/>
  <c r="J756" i="13" s="1"/>
  <c r="J756" i="14" s="1"/>
  <c r="I755" i="7"/>
  <c r="J755" i="13" s="1"/>
  <c r="J755" i="14" s="1"/>
  <c r="I754" i="7"/>
  <c r="J754" i="13" s="1"/>
  <c r="J754" i="14" s="1"/>
  <c r="I753" i="7"/>
  <c r="J753" i="13" s="1"/>
  <c r="J753" i="14" s="1"/>
  <c r="I752" i="7"/>
  <c r="J752" i="13" s="1"/>
  <c r="J752" i="14" s="1"/>
  <c r="I751" i="7"/>
  <c r="J751" i="13" s="1"/>
  <c r="J751" i="14" s="1"/>
  <c r="I750" i="7"/>
  <c r="J750" i="13" s="1"/>
  <c r="J750" i="14" s="1"/>
  <c r="I749" i="7"/>
  <c r="J749" i="13" s="1"/>
  <c r="J749" i="14" s="1"/>
  <c r="I748" i="7"/>
  <c r="J748" i="13" s="1"/>
  <c r="J748" i="14" s="1"/>
  <c r="I747" i="7"/>
  <c r="J747" i="13" s="1"/>
  <c r="J747" i="14" s="1"/>
  <c r="I746" i="7"/>
  <c r="J746" i="13" s="1"/>
  <c r="J746" i="14" s="1"/>
  <c r="I745" i="7"/>
  <c r="J745" i="13" s="1"/>
  <c r="J745" i="14" s="1"/>
  <c r="I744" i="7"/>
  <c r="J744" i="13" s="1"/>
  <c r="J744" i="14" s="1"/>
  <c r="I743" i="7"/>
  <c r="J743" i="13" s="1"/>
  <c r="J743" i="14" s="1"/>
  <c r="I742" i="7"/>
  <c r="J742" i="13" s="1"/>
  <c r="J742" i="14" s="1"/>
  <c r="I741" i="7"/>
  <c r="J741" i="13" s="1"/>
  <c r="J741" i="14" s="1"/>
  <c r="I740" i="7"/>
  <c r="J740" i="13" s="1"/>
  <c r="J740" i="14" s="1"/>
  <c r="I739" i="7"/>
  <c r="J739" i="13" s="1"/>
  <c r="J739" i="14" s="1"/>
  <c r="I738" i="7"/>
  <c r="J738" i="13" s="1"/>
  <c r="J738" i="14" s="1"/>
  <c r="I737" i="7"/>
  <c r="J737" i="13" s="1"/>
  <c r="J737" i="14" s="1"/>
  <c r="I736" i="7"/>
  <c r="J736" i="13" s="1"/>
  <c r="J736" i="14" s="1"/>
  <c r="I735" i="7"/>
  <c r="J735" i="13" s="1"/>
  <c r="J735" i="14" s="1"/>
  <c r="I734" i="7"/>
  <c r="J734" i="13" s="1"/>
  <c r="J734" i="14" s="1"/>
  <c r="I733" i="7"/>
  <c r="J733" i="13" s="1"/>
  <c r="J733" i="14" s="1"/>
  <c r="I732" i="7"/>
  <c r="J732" i="13" s="1"/>
  <c r="J732" i="14" s="1"/>
  <c r="I731" i="7"/>
  <c r="J731" i="13" s="1"/>
  <c r="J731" i="14" s="1"/>
  <c r="I730" i="7"/>
  <c r="J730" i="13" s="1"/>
  <c r="J730" i="14" s="1"/>
  <c r="I729" i="7"/>
  <c r="J729" i="13" s="1"/>
  <c r="J729" i="14" s="1"/>
  <c r="I728" i="7"/>
  <c r="J728" i="13" s="1"/>
  <c r="J728" i="14" s="1"/>
  <c r="I727" i="7"/>
  <c r="J727" i="13" s="1"/>
  <c r="J727" i="14" s="1"/>
  <c r="I726" i="7"/>
  <c r="J726" i="13" s="1"/>
  <c r="J726" i="14" s="1"/>
  <c r="I725" i="7"/>
  <c r="J725" i="13" s="1"/>
  <c r="J725" i="14" s="1"/>
  <c r="I724" i="7"/>
  <c r="J724" i="13" s="1"/>
  <c r="J724" i="14" s="1"/>
  <c r="I723" i="7"/>
  <c r="J723" i="13" s="1"/>
  <c r="J723" i="14" s="1"/>
  <c r="I722" i="7"/>
  <c r="J722" i="13" s="1"/>
  <c r="J722" i="14" s="1"/>
  <c r="I721" i="7"/>
  <c r="J721" i="13" s="1"/>
  <c r="J721" i="14" s="1"/>
  <c r="I720" i="7"/>
  <c r="J720" i="13" s="1"/>
  <c r="J720" i="14" s="1"/>
  <c r="I719" i="7"/>
  <c r="J719" i="13" s="1"/>
  <c r="J719" i="14" s="1"/>
  <c r="I718" i="7"/>
  <c r="J718" i="13" s="1"/>
  <c r="J718" i="14" s="1"/>
  <c r="I717" i="7"/>
  <c r="J717" i="13" s="1"/>
  <c r="J717" i="14" s="1"/>
  <c r="I716" i="7"/>
  <c r="J716" i="13" s="1"/>
  <c r="J716" i="14" s="1"/>
  <c r="I715" i="7"/>
  <c r="J715" i="13" s="1"/>
  <c r="J715" i="14" s="1"/>
  <c r="I714" i="7"/>
  <c r="J714" i="13" s="1"/>
  <c r="J714" i="14" s="1"/>
  <c r="I713" i="7"/>
  <c r="J713" i="13" s="1"/>
  <c r="J713" i="14" s="1"/>
  <c r="I712" i="7"/>
  <c r="J712" i="13" s="1"/>
  <c r="J712" i="14" s="1"/>
  <c r="I711" i="7"/>
  <c r="J711" i="13" s="1"/>
  <c r="J711" i="14" s="1"/>
  <c r="I710" i="7"/>
  <c r="J710" i="13" s="1"/>
  <c r="J710" i="14" s="1"/>
  <c r="I709" i="7"/>
  <c r="J709" i="13" s="1"/>
  <c r="J709" i="14" s="1"/>
  <c r="I708" i="7"/>
  <c r="J708" i="13" s="1"/>
  <c r="J708" i="14" s="1"/>
  <c r="I707" i="7"/>
  <c r="J707" i="13" s="1"/>
  <c r="J707" i="14" s="1"/>
  <c r="I706" i="7"/>
  <c r="J706" i="13" s="1"/>
  <c r="J706" i="14" s="1"/>
  <c r="I705" i="7"/>
  <c r="J705" i="13" s="1"/>
  <c r="J705" i="14" s="1"/>
  <c r="I704" i="7"/>
  <c r="J704" i="13" s="1"/>
  <c r="J704" i="14" s="1"/>
  <c r="I703" i="7"/>
  <c r="J703" i="13" s="1"/>
  <c r="J703" i="14" s="1"/>
  <c r="I702" i="7"/>
  <c r="J702" i="13" s="1"/>
  <c r="J702" i="14" s="1"/>
  <c r="I701" i="7"/>
  <c r="J701" i="13" s="1"/>
  <c r="J701" i="14" s="1"/>
  <c r="I700" i="7"/>
  <c r="J700" i="13" s="1"/>
  <c r="J700" i="14" s="1"/>
  <c r="I699" i="7"/>
  <c r="J699" i="13" s="1"/>
  <c r="J699" i="14" s="1"/>
  <c r="I698" i="7"/>
  <c r="J698" i="13" s="1"/>
  <c r="J698" i="14" s="1"/>
  <c r="I697" i="7"/>
  <c r="J697" i="13" s="1"/>
  <c r="J697" i="14" s="1"/>
  <c r="I696" i="7"/>
  <c r="J696" i="13" s="1"/>
  <c r="J696" i="14" s="1"/>
  <c r="I695" i="7"/>
  <c r="J695" i="13" s="1"/>
  <c r="J695" i="14" s="1"/>
  <c r="I694" i="7"/>
  <c r="J694" i="13" s="1"/>
  <c r="J694" i="14" s="1"/>
  <c r="I693" i="7"/>
  <c r="J693" i="13" s="1"/>
  <c r="J693" i="14" s="1"/>
  <c r="I692" i="7"/>
  <c r="J692" i="13" s="1"/>
  <c r="J692" i="14" s="1"/>
  <c r="I691" i="7"/>
  <c r="J691" i="13" s="1"/>
  <c r="J691" i="14" s="1"/>
  <c r="I690" i="7"/>
  <c r="J690" i="13" s="1"/>
  <c r="J690" i="14" s="1"/>
  <c r="I689" i="7"/>
  <c r="J689" i="13" s="1"/>
  <c r="J689" i="14" s="1"/>
  <c r="I688" i="7"/>
  <c r="J688" i="13" s="1"/>
  <c r="J688" i="14" s="1"/>
  <c r="I687" i="7"/>
  <c r="J687" i="13" s="1"/>
  <c r="J687" i="14" s="1"/>
  <c r="I686" i="7"/>
  <c r="J686" i="13" s="1"/>
  <c r="J686" i="14" s="1"/>
  <c r="I685" i="7"/>
  <c r="J685" i="13" s="1"/>
  <c r="J685" i="14" s="1"/>
  <c r="I684" i="7"/>
  <c r="J684" i="13" s="1"/>
  <c r="J684" i="14" s="1"/>
  <c r="I683" i="7"/>
  <c r="J683" i="13" s="1"/>
  <c r="J683" i="14" s="1"/>
  <c r="I682" i="7"/>
  <c r="J682" i="13" s="1"/>
  <c r="J682" i="14" s="1"/>
  <c r="I681" i="7"/>
  <c r="J681" i="13" s="1"/>
  <c r="J681" i="14" s="1"/>
  <c r="I680" i="7"/>
  <c r="J680" i="13" s="1"/>
  <c r="J680" i="14" s="1"/>
  <c r="I679" i="7"/>
  <c r="J679" i="13" s="1"/>
  <c r="J679" i="14" s="1"/>
  <c r="I678" i="7"/>
  <c r="J678" i="13" s="1"/>
  <c r="J678" i="14" s="1"/>
  <c r="I677" i="7"/>
  <c r="J677" i="13" s="1"/>
  <c r="J677" i="14" s="1"/>
  <c r="I676" i="7"/>
  <c r="J676" i="13" s="1"/>
  <c r="J676" i="14" s="1"/>
  <c r="I675" i="7"/>
  <c r="J675" i="13" s="1"/>
  <c r="J675" i="14" s="1"/>
  <c r="I674" i="7"/>
  <c r="J674" i="13" s="1"/>
  <c r="J674" i="14" s="1"/>
  <c r="I673" i="7"/>
  <c r="J673" i="13" s="1"/>
  <c r="J673" i="14" s="1"/>
  <c r="I672" i="7"/>
  <c r="J672" i="13" s="1"/>
  <c r="J672" i="14" s="1"/>
  <c r="I671" i="7"/>
  <c r="J671" i="13" s="1"/>
  <c r="J671" i="14" s="1"/>
  <c r="I670" i="7"/>
  <c r="J670" i="13" s="1"/>
  <c r="J670" i="14" s="1"/>
  <c r="I669" i="7"/>
  <c r="J669" i="13" s="1"/>
  <c r="J669" i="14" s="1"/>
  <c r="I668" i="7"/>
  <c r="J668" i="13" s="1"/>
  <c r="J668" i="14" s="1"/>
  <c r="I667" i="7"/>
  <c r="J667" i="13" s="1"/>
  <c r="J667" i="14" s="1"/>
  <c r="I666" i="7"/>
  <c r="J666" i="13" s="1"/>
  <c r="J666" i="14" s="1"/>
  <c r="I665" i="7"/>
  <c r="J665" i="13" s="1"/>
  <c r="J665" i="14" s="1"/>
  <c r="I664" i="7"/>
  <c r="J664" i="13" s="1"/>
  <c r="J664" i="14" s="1"/>
  <c r="I663" i="7"/>
  <c r="J663" i="13" s="1"/>
  <c r="J663" i="14" s="1"/>
  <c r="I662" i="7"/>
  <c r="J662" i="13" s="1"/>
  <c r="J662" i="14" s="1"/>
  <c r="I661" i="7"/>
  <c r="J661" i="13" s="1"/>
  <c r="J661" i="14" s="1"/>
  <c r="I660" i="7"/>
  <c r="J660" i="13" s="1"/>
  <c r="J660" i="14" s="1"/>
  <c r="I659" i="7"/>
  <c r="J659" i="13" s="1"/>
  <c r="J659" i="14" s="1"/>
  <c r="I658" i="7"/>
  <c r="J658" i="13" s="1"/>
  <c r="J658" i="14" s="1"/>
  <c r="I657" i="7"/>
  <c r="J657" i="13" s="1"/>
  <c r="J657" i="14" s="1"/>
  <c r="I656" i="7"/>
  <c r="J656" i="13" s="1"/>
  <c r="J656" i="14" s="1"/>
  <c r="I655" i="7"/>
  <c r="J655" i="13" s="1"/>
  <c r="J655" i="14" s="1"/>
  <c r="I654" i="7"/>
  <c r="J654" i="13" s="1"/>
  <c r="J654" i="14" s="1"/>
  <c r="I653" i="7"/>
  <c r="J653" i="13" s="1"/>
  <c r="J653" i="14" s="1"/>
  <c r="I652" i="7"/>
  <c r="J652" i="13" s="1"/>
  <c r="J652" i="14" s="1"/>
  <c r="I651" i="7"/>
  <c r="J651" i="13" s="1"/>
  <c r="J651" i="14" s="1"/>
  <c r="I650" i="7"/>
  <c r="J650" i="13" s="1"/>
  <c r="J650" i="14" s="1"/>
  <c r="I649" i="7"/>
  <c r="J649" i="13" s="1"/>
  <c r="J649" i="14" s="1"/>
  <c r="I648" i="7"/>
  <c r="J648" i="13" s="1"/>
  <c r="J648" i="14" s="1"/>
  <c r="I647" i="7"/>
  <c r="J647" i="13" s="1"/>
  <c r="J647" i="14" s="1"/>
  <c r="I646" i="7"/>
  <c r="J646" i="13" s="1"/>
  <c r="J646" i="14" s="1"/>
  <c r="I645" i="7"/>
  <c r="J645" i="13" s="1"/>
  <c r="J645" i="14" s="1"/>
  <c r="I644" i="7"/>
  <c r="J644" i="13" s="1"/>
  <c r="J644" i="14" s="1"/>
  <c r="I643" i="7"/>
  <c r="J643" i="13" s="1"/>
  <c r="J643" i="14" s="1"/>
  <c r="I642" i="7"/>
  <c r="J642" i="13" s="1"/>
  <c r="J642" i="14" s="1"/>
  <c r="I641" i="7"/>
  <c r="J641" i="13" s="1"/>
  <c r="J641" i="14" s="1"/>
  <c r="I640" i="7"/>
  <c r="J640" i="13" s="1"/>
  <c r="J640" i="14" s="1"/>
  <c r="I639" i="7"/>
  <c r="J639" i="13" s="1"/>
  <c r="J639" i="14" s="1"/>
  <c r="I638" i="7"/>
  <c r="J638" i="13" s="1"/>
  <c r="J638" i="14" s="1"/>
  <c r="I637" i="7"/>
  <c r="J637" i="13" s="1"/>
  <c r="J637" i="14" s="1"/>
  <c r="I636" i="7"/>
  <c r="J636" i="13" s="1"/>
  <c r="J636" i="14" s="1"/>
  <c r="I635" i="7"/>
  <c r="J635" i="13" s="1"/>
  <c r="J635" i="14" s="1"/>
  <c r="I634" i="7"/>
  <c r="J634" i="13" s="1"/>
  <c r="J634" i="14" s="1"/>
  <c r="I633" i="7"/>
  <c r="J633" i="13" s="1"/>
  <c r="J633" i="14" s="1"/>
  <c r="I632" i="7"/>
  <c r="J632" i="13" s="1"/>
  <c r="J632" i="14" s="1"/>
  <c r="I631" i="7"/>
  <c r="J631" i="13" s="1"/>
  <c r="J631" i="14" s="1"/>
  <c r="I630" i="7"/>
  <c r="J630" i="13" s="1"/>
  <c r="J630" i="14" s="1"/>
  <c r="I629" i="7"/>
  <c r="J629" i="13" s="1"/>
  <c r="J629" i="14" s="1"/>
  <c r="I628" i="7"/>
  <c r="J628" i="13" s="1"/>
  <c r="J628" i="14" s="1"/>
  <c r="I627" i="7"/>
  <c r="J627" i="13" s="1"/>
  <c r="J627" i="14" s="1"/>
  <c r="I626" i="7"/>
  <c r="J626" i="13" s="1"/>
  <c r="J626" i="14" s="1"/>
  <c r="I625" i="7"/>
  <c r="J625" i="13" s="1"/>
  <c r="J625" i="14" s="1"/>
  <c r="I624" i="7"/>
  <c r="J624" i="13" s="1"/>
  <c r="J624" i="14" s="1"/>
  <c r="I623" i="7"/>
  <c r="J623" i="13" s="1"/>
  <c r="J623" i="14" s="1"/>
  <c r="I622" i="7"/>
  <c r="J622" i="13" s="1"/>
  <c r="J622" i="14" s="1"/>
  <c r="I621" i="7"/>
  <c r="J621" i="13" s="1"/>
  <c r="J621" i="14" s="1"/>
  <c r="I620" i="7"/>
  <c r="J620" i="13" s="1"/>
  <c r="J620" i="14" s="1"/>
  <c r="I619" i="7"/>
  <c r="J619" i="13" s="1"/>
  <c r="J619" i="14" s="1"/>
  <c r="I618" i="7"/>
  <c r="J618" i="13" s="1"/>
  <c r="J618" i="14" s="1"/>
  <c r="I617" i="7"/>
  <c r="J617" i="13" s="1"/>
  <c r="J617" i="14" s="1"/>
  <c r="I616" i="7"/>
  <c r="J616" i="13" s="1"/>
  <c r="J616" i="14" s="1"/>
  <c r="I615" i="7"/>
  <c r="J615" i="13" s="1"/>
  <c r="J615" i="14" s="1"/>
  <c r="I614" i="7"/>
  <c r="J614" i="13" s="1"/>
  <c r="J614" i="14" s="1"/>
  <c r="I613" i="7"/>
  <c r="J613" i="13" s="1"/>
  <c r="J613" i="14" s="1"/>
  <c r="I612" i="7"/>
  <c r="J612" i="13" s="1"/>
  <c r="J612" i="14" s="1"/>
  <c r="I611" i="7"/>
  <c r="J611" i="13" s="1"/>
  <c r="J611" i="14" s="1"/>
  <c r="I610" i="7"/>
  <c r="J610" i="13" s="1"/>
  <c r="J610" i="14" s="1"/>
  <c r="I609" i="7"/>
  <c r="J609" i="13" s="1"/>
  <c r="J609" i="14" s="1"/>
  <c r="I608" i="7"/>
  <c r="J608" i="13" s="1"/>
  <c r="J608" i="14" s="1"/>
  <c r="I607" i="7"/>
  <c r="J607" i="13" s="1"/>
  <c r="J607" i="14" s="1"/>
  <c r="I606" i="7"/>
  <c r="J606" i="13" s="1"/>
  <c r="J606" i="14" s="1"/>
  <c r="I605" i="7"/>
  <c r="J605" i="13" s="1"/>
  <c r="J605" i="14" s="1"/>
  <c r="I604" i="7"/>
  <c r="J604" i="13" s="1"/>
  <c r="J604" i="14" s="1"/>
  <c r="I603" i="7"/>
  <c r="J603" i="13" s="1"/>
  <c r="J603" i="14" s="1"/>
  <c r="I602" i="7"/>
  <c r="J602" i="13" s="1"/>
  <c r="J602" i="14" s="1"/>
  <c r="I601" i="7"/>
  <c r="J601" i="13" s="1"/>
  <c r="J601" i="14" s="1"/>
  <c r="I600" i="7"/>
  <c r="J600" i="13" s="1"/>
  <c r="J600" i="14" s="1"/>
  <c r="I599" i="7"/>
  <c r="J599" i="13" s="1"/>
  <c r="J599" i="14" s="1"/>
  <c r="I598" i="7"/>
  <c r="J598" i="13" s="1"/>
  <c r="J598" i="14" s="1"/>
  <c r="I597" i="7"/>
  <c r="J597" i="13" s="1"/>
  <c r="J597" i="14" s="1"/>
  <c r="I596" i="7"/>
  <c r="J596" i="13" s="1"/>
  <c r="J596" i="14" s="1"/>
  <c r="I595" i="7"/>
  <c r="J595" i="13" s="1"/>
  <c r="J595" i="14" s="1"/>
  <c r="I594" i="7"/>
  <c r="J594" i="13" s="1"/>
  <c r="J594" i="14" s="1"/>
  <c r="I593" i="7"/>
  <c r="J593" i="13" s="1"/>
  <c r="J593" i="14" s="1"/>
  <c r="I592" i="7"/>
  <c r="J592" i="13" s="1"/>
  <c r="J592" i="14" s="1"/>
  <c r="I591" i="7"/>
  <c r="J591" i="13" s="1"/>
  <c r="J591" i="14" s="1"/>
  <c r="I590" i="7"/>
  <c r="J590" i="13" s="1"/>
  <c r="J590" i="14" s="1"/>
  <c r="I589" i="7"/>
  <c r="J589" i="13" s="1"/>
  <c r="J589" i="14" s="1"/>
  <c r="I588" i="7"/>
  <c r="J588" i="13" s="1"/>
  <c r="J588" i="14" s="1"/>
  <c r="I587" i="7"/>
  <c r="J587" i="13" s="1"/>
  <c r="J587" i="14" s="1"/>
  <c r="I586" i="7"/>
  <c r="J586" i="13" s="1"/>
  <c r="J586" i="14" s="1"/>
  <c r="I585" i="7"/>
  <c r="J585" i="13" s="1"/>
  <c r="J585" i="14" s="1"/>
  <c r="I584" i="7"/>
  <c r="J584" i="13" s="1"/>
  <c r="J584" i="14" s="1"/>
  <c r="I583" i="7"/>
  <c r="J583" i="13" s="1"/>
  <c r="J583" i="14" s="1"/>
  <c r="I582" i="7"/>
  <c r="J582" i="13" s="1"/>
  <c r="J582" i="14" s="1"/>
  <c r="I581" i="7"/>
  <c r="J581" i="13" s="1"/>
  <c r="J581" i="14" s="1"/>
  <c r="I580" i="7"/>
  <c r="J580" i="13" s="1"/>
  <c r="J580" i="14" s="1"/>
  <c r="I579" i="7"/>
  <c r="J579" i="13" s="1"/>
  <c r="J579" i="14" s="1"/>
  <c r="I578" i="7"/>
  <c r="J578" i="13" s="1"/>
  <c r="J578" i="14" s="1"/>
  <c r="I577" i="7"/>
  <c r="J577" i="13" s="1"/>
  <c r="J577" i="14" s="1"/>
  <c r="I576" i="7"/>
  <c r="J576" i="13" s="1"/>
  <c r="J576" i="14" s="1"/>
  <c r="I575" i="7"/>
  <c r="J575" i="13" s="1"/>
  <c r="J575" i="14" s="1"/>
  <c r="I574" i="7"/>
  <c r="J574" i="13" s="1"/>
  <c r="J574" i="14" s="1"/>
  <c r="I573" i="7"/>
  <c r="J573" i="13" s="1"/>
  <c r="J573" i="14" s="1"/>
  <c r="I572" i="7"/>
  <c r="J572" i="13" s="1"/>
  <c r="J572" i="14" s="1"/>
  <c r="I571" i="7"/>
  <c r="J571" i="13" s="1"/>
  <c r="J571" i="14" s="1"/>
  <c r="I570" i="7"/>
  <c r="J570" i="13" s="1"/>
  <c r="J570" i="14" s="1"/>
  <c r="I569" i="7"/>
  <c r="J569" i="13" s="1"/>
  <c r="J569" i="14" s="1"/>
  <c r="I568" i="7"/>
  <c r="J568" i="13" s="1"/>
  <c r="J568" i="14" s="1"/>
  <c r="I567" i="7"/>
  <c r="J567" i="13" s="1"/>
  <c r="J567" i="14" s="1"/>
  <c r="I566" i="7"/>
  <c r="J566" i="13" s="1"/>
  <c r="J566" i="14" s="1"/>
  <c r="I565" i="7"/>
  <c r="J565" i="13" s="1"/>
  <c r="J565" i="14" s="1"/>
  <c r="I564" i="7"/>
  <c r="J564" i="13" s="1"/>
  <c r="J564" i="14" s="1"/>
  <c r="I563" i="7"/>
  <c r="J563" i="13" s="1"/>
  <c r="J563" i="14" s="1"/>
  <c r="I562" i="7"/>
  <c r="J562" i="13" s="1"/>
  <c r="J562" i="14" s="1"/>
  <c r="I561" i="7"/>
  <c r="J561" i="13" s="1"/>
  <c r="J561" i="14" s="1"/>
  <c r="I560" i="7"/>
  <c r="J560" i="13" s="1"/>
  <c r="J560" i="14" s="1"/>
  <c r="I559" i="7"/>
  <c r="J559" i="13" s="1"/>
  <c r="J559" i="14" s="1"/>
  <c r="I558" i="7"/>
  <c r="J558" i="13" s="1"/>
  <c r="J558" i="14" s="1"/>
  <c r="I557" i="7"/>
  <c r="J557" i="13" s="1"/>
  <c r="J557" i="14" s="1"/>
  <c r="I556" i="7"/>
  <c r="J556" i="13" s="1"/>
  <c r="J556" i="14" s="1"/>
  <c r="I555" i="7"/>
  <c r="J555" i="13" s="1"/>
  <c r="J555" i="14" s="1"/>
  <c r="I554" i="7"/>
  <c r="J554" i="13" s="1"/>
  <c r="J554" i="14" s="1"/>
  <c r="I553" i="7"/>
  <c r="J553" i="13" s="1"/>
  <c r="J553" i="14" s="1"/>
  <c r="I552" i="7"/>
  <c r="J552" i="13" s="1"/>
  <c r="J552" i="14" s="1"/>
  <c r="I551" i="7"/>
  <c r="J551" i="13" s="1"/>
  <c r="J551" i="14" s="1"/>
  <c r="I550" i="7"/>
  <c r="J550" i="13" s="1"/>
  <c r="J550" i="14" s="1"/>
  <c r="I549" i="7"/>
  <c r="J549" i="13" s="1"/>
  <c r="J549" i="14" s="1"/>
  <c r="I548" i="7"/>
  <c r="J548" i="13" s="1"/>
  <c r="J548" i="14" s="1"/>
  <c r="I547" i="7"/>
  <c r="J547" i="13" s="1"/>
  <c r="J547" i="14" s="1"/>
  <c r="I546" i="7"/>
  <c r="J546" i="13" s="1"/>
  <c r="J546" i="14" s="1"/>
  <c r="I545" i="7"/>
  <c r="J545" i="13" s="1"/>
  <c r="J545" i="14" s="1"/>
  <c r="I544" i="7"/>
  <c r="J544" i="13" s="1"/>
  <c r="J544" i="14" s="1"/>
  <c r="I543" i="7"/>
  <c r="J543" i="13" s="1"/>
  <c r="J543" i="14" s="1"/>
  <c r="I542" i="7"/>
  <c r="J542" i="13" s="1"/>
  <c r="J542" i="14" s="1"/>
  <c r="I541" i="7"/>
  <c r="J541" i="13" s="1"/>
  <c r="J541" i="14" s="1"/>
  <c r="I540" i="7"/>
  <c r="J540" i="13" s="1"/>
  <c r="J540" i="14" s="1"/>
  <c r="I539" i="7"/>
  <c r="J539" i="13" s="1"/>
  <c r="J539" i="14" s="1"/>
  <c r="I538" i="7"/>
  <c r="J538" i="13" s="1"/>
  <c r="J538" i="14" s="1"/>
  <c r="I537" i="7"/>
  <c r="J537" i="13" s="1"/>
  <c r="J537" i="14" s="1"/>
  <c r="I536" i="7"/>
  <c r="J536" i="13" s="1"/>
  <c r="J536" i="14" s="1"/>
  <c r="I535" i="7"/>
  <c r="J535" i="13" s="1"/>
  <c r="J535" i="14" s="1"/>
  <c r="I534" i="7"/>
  <c r="J534" i="13" s="1"/>
  <c r="J534" i="14" s="1"/>
  <c r="I533" i="7"/>
  <c r="J533" i="13" s="1"/>
  <c r="J533" i="14" s="1"/>
  <c r="I532" i="7"/>
  <c r="J532" i="13" s="1"/>
  <c r="J532" i="14" s="1"/>
  <c r="I531" i="7"/>
  <c r="J531" i="13" s="1"/>
  <c r="J531" i="14" s="1"/>
  <c r="I530" i="7"/>
  <c r="J530" i="13" s="1"/>
  <c r="J530" i="14" s="1"/>
  <c r="I529" i="7"/>
  <c r="J529" i="13" s="1"/>
  <c r="J529" i="14" s="1"/>
  <c r="I528" i="7"/>
  <c r="J528" i="13" s="1"/>
  <c r="J528" i="14" s="1"/>
  <c r="I527" i="7"/>
  <c r="J527" i="13" s="1"/>
  <c r="J527" i="14" s="1"/>
  <c r="I526" i="7"/>
  <c r="J526" i="13" s="1"/>
  <c r="J526" i="14" s="1"/>
  <c r="I525" i="7"/>
  <c r="J525" i="13" s="1"/>
  <c r="J525" i="14" s="1"/>
  <c r="I524" i="7"/>
  <c r="J524" i="13" s="1"/>
  <c r="J524" i="14" s="1"/>
  <c r="I523" i="7"/>
  <c r="J523" i="13" s="1"/>
  <c r="J523" i="14" s="1"/>
  <c r="I522" i="7"/>
  <c r="J522" i="13" s="1"/>
  <c r="J522" i="14" s="1"/>
  <c r="I521" i="7"/>
  <c r="J521" i="13" s="1"/>
  <c r="J521" i="14" s="1"/>
  <c r="I520" i="7"/>
  <c r="J520" i="13" s="1"/>
  <c r="J520" i="14" s="1"/>
  <c r="I519" i="7"/>
  <c r="J519" i="13" s="1"/>
  <c r="J519" i="14" s="1"/>
  <c r="I518" i="7"/>
  <c r="J518" i="13" s="1"/>
  <c r="J518" i="14" s="1"/>
  <c r="I517" i="7"/>
  <c r="J517" i="13" s="1"/>
  <c r="J517" i="14" s="1"/>
  <c r="I516" i="7"/>
  <c r="J516" i="13" s="1"/>
  <c r="J516" i="14" s="1"/>
  <c r="I515" i="7"/>
  <c r="J515" i="13" s="1"/>
  <c r="J515" i="14" s="1"/>
  <c r="I514" i="7"/>
  <c r="J514" i="13" s="1"/>
  <c r="J514" i="14" s="1"/>
  <c r="I513" i="7"/>
  <c r="J513" i="13" s="1"/>
  <c r="J513" i="14" s="1"/>
  <c r="I512" i="7"/>
  <c r="J512" i="13" s="1"/>
  <c r="J512" i="14" s="1"/>
  <c r="I511" i="7"/>
  <c r="J511" i="13" s="1"/>
  <c r="J511" i="14" s="1"/>
  <c r="I510" i="7"/>
  <c r="J510" i="13" s="1"/>
  <c r="J510" i="14" s="1"/>
  <c r="I509" i="7"/>
  <c r="J509" i="13" s="1"/>
  <c r="J509" i="14" s="1"/>
  <c r="I508" i="7"/>
  <c r="J508" i="13" s="1"/>
  <c r="J508" i="14" s="1"/>
  <c r="I507" i="7"/>
  <c r="J507" i="13" s="1"/>
  <c r="J507" i="14" s="1"/>
  <c r="I506" i="7"/>
  <c r="J506" i="13" s="1"/>
  <c r="J506" i="14" s="1"/>
  <c r="I505" i="7"/>
  <c r="J505" i="13" s="1"/>
  <c r="J505" i="14" s="1"/>
  <c r="I504" i="7"/>
  <c r="J504" i="13" s="1"/>
  <c r="J504" i="14" s="1"/>
  <c r="I503" i="7"/>
  <c r="J503" i="13" s="1"/>
  <c r="J503" i="14" s="1"/>
  <c r="I502" i="7"/>
  <c r="J502" i="13" s="1"/>
  <c r="J502" i="14" s="1"/>
  <c r="I501" i="7"/>
  <c r="J501" i="13" s="1"/>
  <c r="J501" i="14" s="1"/>
  <c r="I500" i="7"/>
  <c r="J500" i="13" s="1"/>
  <c r="J500" i="14" s="1"/>
  <c r="I499" i="7"/>
  <c r="J499" i="13" s="1"/>
  <c r="J499" i="14" s="1"/>
  <c r="I498" i="7"/>
  <c r="J498" i="13" s="1"/>
  <c r="J498" i="14" s="1"/>
  <c r="I497" i="7"/>
  <c r="J497" i="13" s="1"/>
  <c r="J497" i="14" s="1"/>
  <c r="I496" i="7"/>
  <c r="J496" i="13" s="1"/>
  <c r="J496" i="14" s="1"/>
  <c r="I495" i="7"/>
  <c r="J495" i="13" s="1"/>
  <c r="J495" i="14" s="1"/>
  <c r="I494" i="7"/>
  <c r="J494" i="13" s="1"/>
  <c r="J494" i="14" s="1"/>
  <c r="I493" i="7"/>
  <c r="J493" i="13" s="1"/>
  <c r="J493" i="14" s="1"/>
  <c r="I492" i="7"/>
  <c r="J492" i="13" s="1"/>
  <c r="J492" i="14" s="1"/>
  <c r="I491" i="7"/>
  <c r="J491" i="13" s="1"/>
  <c r="J491" i="14" s="1"/>
  <c r="I490" i="7"/>
  <c r="J490" i="13" s="1"/>
  <c r="J490" i="14" s="1"/>
  <c r="I489" i="7"/>
  <c r="J489" i="13" s="1"/>
  <c r="J489" i="14" s="1"/>
  <c r="I488" i="7"/>
  <c r="J488" i="13" s="1"/>
  <c r="J488" i="14" s="1"/>
  <c r="I487" i="7"/>
  <c r="J487" i="13" s="1"/>
  <c r="J487" i="14" s="1"/>
  <c r="I486" i="7"/>
  <c r="J486" i="13" s="1"/>
  <c r="J486" i="14" s="1"/>
  <c r="I485" i="7"/>
  <c r="J485" i="13" s="1"/>
  <c r="J485" i="14" s="1"/>
  <c r="I484" i="7"/>
  <c r="J484" i="13" s="1"/>
  <c r="J484" i="14" s="1"/>
  <c r="I483" i="7"/>
  <c r="J483" i="13" s="1"/>
  <c r="J483" i="14" s="1"/>
  <c r="I482" i="7"/>
  <c r="J482" i="13" s="1"/>
  <c r="J482" i="14" s="1"/>
  <c r="I481" i="7"/>
  <c r="J481" i="13" s="1"/>
  <c r="J481" i="14" s="1"/>
  <c r="I480" i="7"/>
  <c r="J480" i="13" s="1"/>
  <c r="J480" i="14" s="1"/>
  <c r="I479" i="7"/>
  <c r="J479" i="13" s="1"/>
  <c r="J479" i="14" s="1"/>
  <c r="I478" i="7"/>
  <c r="J478" i="13" s="1"/>
  <c r="J478" i="14" s="1"/>
  <c r="I477" i="7"/>
  <c r="J477" i="13" s="1"/>
  <c r="J477" i="14" s="1"/>
  <c r="I476" i="7"/>
  <c r="J476" i="13" s="1"/>
  <c r="J476" i="14" s="1"/>
  <c r="I475" i="7"/>
  <c r="J475" i="13" s="1"/>
  <c r="J475" i="14" s="1"/>
  <c r="I474" i="7"/>
  <c r="J474" i="13" s="1"/>
  <c r="J474" i="14" s="1"/>
  <c r="I473" i="7"/>
  <c r="J473" i="13" s="1"/>
  <c r="J473" i="14" s="1"/>
  <c r="I472" i="7"/>
  <c r="J472" i="13" s="1"/>
  <c r="J472" i="14" s="1"/>
  <c r="I471" i="7"/>
  <c r="J471" i="13" s="1"/>
  <c r="J471" i="14" s="1"/>
  <c r="I470" i="7"/>
  <c r="J470" i="13" s="1"/>
  <c r="J470" i="14" s="1"/>
  <c r="I469" i="7"/>
  <c r="J469" i="13" s="1"/>
  <c r="J469" i="14" s="1"/>
  <c r="I468" i="7"/>
  <c r="J468" i="13" s="1"/>
  <c r="J468" i="14" s="1"/>
  <c r="I467" i="7"/>
  <c r="J467" i="13" s="1"/>
  <c r="J467" i="14" s="1"/>
  <c r="I466" i="7"/>
  <c r="J466" i="13" s="1"/>
  <c r="J466" i="14" s="1"/>
  <c r="I465" i="7"/>
  <c r="J465" i="13" s="1"/>
  <c r="J465" i="14" s="1"/>
  <c r="I464" i="7"/>
  <c r="J464" i="13" s="1"/>
  <c r="J464" i="14" s="1"/>
  <c r="I463" i="7"/>
  <c r="J463" i="13" s="1"/>
  <c r="J463" i="14" s="1"/>
  <c r="I462" i="7"/>
  <c r="J462" i="13" s="1"/>
  <c r="J462" i="14" s="1"/>
  <c r="I461" i="7"/>
  <c r="J461" i="13" s="1"/>
  <c r="J461" i="14" s="1"/>
  <c r="I460" i="7"/>
  <c r="J460" i="13" s="1"/>
  <c r="J460" i="14" s="1"/>
  <c r="I459" i="7"/>
  <c r="J459" i="13" s="1"/>
  <c r="J459" i="14" s="1"/>
  <c r="I458" i="7"/>
  <c r="J458" i="13" s="1"/>
  <c r="J458" i="14" s="1"/>
  <c r="I457" i="7"/>
  <c r="J457" i="13" s="1"/>
  <c r="J457" i="14" s="1"/>
  <c r="I456" i="7"/>
  <c r="J456" i="13" s="1"/>
  <c r="J456" i="14" s="1"/>
  <c r="I455" i="7"/>
  <c r="J455" i="13" s="1"/>
  <c r="J455" i="14" s="1"/>
  <c r="I454" i="7"/>
  <c r="J454" i="13" s="1"/>
  <c r="J454" i="14" s="1"/>
  <c r="I453" i="7"/>
  <c r="J453" i="13" s="1"/>
  <c r="J453" i="14" s="1"/>
  <c r="I452" i="7"/>
  <c r="J452" i="13" s="1"/>
  <c r="J452" i="14" s="1"/>
  <c r="I451" i="7"/>
  <c r="J451" i="13" s="1"/>
  <c r="J451" i="14" s="1"/>
  <c r="I450" i="7"/>
  <c r="J450" i="13" s="1"/>
  <c r="J450" i="14" s="1"/>
  <c r="I449" i="7"/>
  <c r="J449" i="13" s="1"/>
  <c r="J449" i="14" s="1"/>
  <c r="I448" i="7"/>
  <c r="J448" i="13" s="1"/>
  <c r="J448" i="14" s="1"/>
  <c r="I447" i="7"/>
  <c r="J447" i="13" s="1"/>
  <c r="J447" i="14" s="1"/>
  <c r="I446" i="7"/>
  <c r="J446" i="13" s="1"/>
  <c r="J446" i="14" s="1"/>
  <c r="I445" i="7"/>
  <c r="J445" i="13" s="1"/>
  <c r="J445" i="14" s="1"/>
  <c r="I444" i="7"/>
  <c r="J444" i="13" s="1"/>
  <c r="J444" i="14" s="1"/>
  <c r="I443" i="7"/>
  <c r="J443" i="13" s="1"/>
  <c r="J443" i="14" s="1"/>
  <c r="I442" i="7"/>
  <c r="J442" i="13" s="1"/>
  <c r="J442" i="14" s="1"/>
  <c r="I441" i="7"/>
  <c r="J441" i="13" s="1"/>
  <c r="J441" i="14" s="1"/>
  <c r="I440" i="7"/>
  <c r="J440" i="13" s="1"/>
  <c r="J440" i="14" s="1"/>
  <c r="I439" i="7"/>
  <c r="J439" i="13" s="1"/>
  <c r="J439" i="14" s="1"/>
  <c r="I438" i="7"/>
  <c r="J438" i="13" s="1"/>
  <c r="J438" i="14" s="1"/>
  <c r="I437" i="7"/>
  <c r="J437" i="13" s="1"/>
  <c r="J437" i="14" s="1"/>
  <c r="I436" i="7"/>
  <c r="J436" i="13" s="1"/>
  <c r="J436" i="14" s="1"/>
  <c r="I435" i="7"/>
  <c r="J435" i="13" s="1"/>
  <c r="J435" i="14" s="1"/>
  <c r="I434" i="7"/>
  <c r="J434" i="13" s="1"/>
  <c r="J434" i="14" s="1"/>
  <c r="I433" i="7"/>
  <c r="J433" i="13" s="1"/>
  <c r="J433" i="14" s="1"/>
  <c r="I432" i="7"/>
  <c r="J432" i="13" s="1"/>
  <c r="J432" i="14" s="1"/>
  <c r="I431" i="7"/>
  <c r="J431" i="13" s="1"/>
  <c r="J431" i="14" s="1"/>
  <c r="I430" i="7"/>
  <c r="J430" i="13" s="1"/>
  <c r="J430" i="14" s="1"/>
  <c r="I429" i="7"/>
  <c r="J429" i="13" s="1"/>
  <c r="J429" i="14" s="1"/>
  <c r="I428" i="7"/>
  <c r="J428" i="13" s="1"/>
  <c r="J428" i="14" s="1"/>
  <c r="I427" i="7"/>
  <c r="J427" i="13" s="1"/>
  <c r="J427" i="14" s="1"/>
  <c r="I426" i="7"/>
  <c r="J426" i="13" s="1"/>
  <c r="J426" i="14" s="1"/>
  <c r="I425" i="7"/>
  <c r="J425" i="13" s="1"/>
  <c r="J425" i="14" s="1"/>
  <c r="I424" i="7"/>
  <c r="J424" i="13" s="1"/>
  <c r="J424" i="14" s="1"/>
  <c r="I423" i="7"/>
  <c r="J423" i="13" s="1"/>
  <c r="J423" i="14" s="1"/>
  <c r="I422" i="7"/>
  <c r="J422" i="13" s="1"/>
  <c r="J422" i="14" s="1"/>
  <c r="I421" i="7"/>
  <c r="J421" i="13" s="1"/>
  <c r="J421" i="14" s="1"/>
  <c r="I420" i="7"/>
  <c r="J420" i="13" s="1"/>
  <c r="J420" i="14" s="1"/>
  <c r="I419" i="7"/>
  <c r="J419" i="13" s="1"/>
  <c r="J419" i="14" s="1"/>
  <c r="I418" i="7"/>
  <c r="J418" i="13" s="1"/>
  <c r="J418" i="14" s="1"/>
  <c r="I417" i="7"/>
  <c r="J417" i="13" s="1"/>
  <c r="J417" i="14" s="1"/>
  <c r="I416" i="7"/>
  <c r="J416" i="13" s="1"/>
  <c r="J416" i="14" s="1"/>
  <c r="I415" i="7"/>
  <c r="J415" i="13" s="1"/>
  <c r="J415" i="14" s="1"/>
  <c r="I414" i="7"/>
  <c r="J414" i="13" s="1"/>
  <c r="J414" i="14" s="1"/>
  <c r="I413" i="7"/>
  <c r="J413" i="13" s="1"/>
  <c r="J413" i="14" s="1"/>
  <c r="I412" i="7"/>
  <c r="J412" i="13" s="1"/>
  <c r="J412" i="14" s="1"/>
  <c r="I411" i="7"/>
  <c r="J411" i="13" s="1"/>
  <c r="J411" i="14" s="1"/>
  <c r="I410" i="7"/>
  <c r="J410" i="13" s="1"/>
  <c r="J410" i="14" s="1"/>
  <c r="I409" i="7"/>
  <c r="J409" i="13" s="1"/>
  <c r="J409" i="14" s="1"/>
  <c r="I408" i="7"/>
  <c r="J408" i="13" s="1"/>
  <c r="J408" i="14" s="1"/>
  <c r="I407" i="7"/>
  <c r="J407" i="13" s="1"/>
  <c r="J407" i="14" s="1"/>
  <c r="I406" i="7"/>
  <c r="J406" i="13" s="1"/>
  <c r="J406" i="14" s="1"/>
  <c r="I405" i="7"/>
  <c r="J405" i="13" s="1"/>
  <c r="J405" i="14" s="1"/>
  <c r="I404" i="7"/>
  <c r="J404" i="13" s="1"/>
  <c r="J404" i="14" s="1"/>
  <c r="I403" i="7"/>
  <c r="J403" i="13" s="1"/>
  <c r="J403" i="14" s="1"/>
  <c r="I402" i="7"/>
  <c r="J402" i="13" s="1"/>
  <c r="J402" i="14" s="1"/>
  <c r="I401" i="7"/>
  <c r="J401" i="13" s="1"/>
  <c r="J401" i="14" s="1"/>
  <c r="I400" i="7"/>
  <c r="J400" i="13" s="1"/>
  <c r="J400" i="14" s="1"/>
  <c r="I399" i="7"/>
  <c r="J399" i="13" s="1"/>
  <c r="J399" i="14" s="1"/>
  <c r="I398" i="7"/>
  <c r="J398" i="13" s="1"/>
  <c r="J398" i="14" s="1"/>
  <c r="I397" i="7"/>
  <c r="J397" i="13" s="1"/>
  <c r="J397" i="14" s="1"/>
  <c r="I396" i="7"/>
  <c r="J396" i="13" s="1"/>
  <c r="J396" i="14" s="1"/>
  <c r="I395" i="7"/>
  <c r="J395" i="13" s="1"/>
  <c r="J395" i="14" s="1"/>
  <c r="I394" i="7"/>
  <c r="J394" i="13" s="1"/>
  <c r="J394" i="14" s="1"/>
  <c r="I393" i="7"/>
  <c r="J393" i="13" s="1"/>
  <c r="J393" i="14" s="1"/>
  <c r="I392" i="7"/>
  <c r="J392" i="13" s="1"/>
  <c r="J392" i="14" s="1"/>
  <c r="I391" i="7"/>
  <c r="J391" i="13" s="1"/>
  <c r="J391" i="14" s="1"/>
  <c r="I390" i="7"/>
  <c r="J390" i="13" s="1"/>
  <c r="J390" i="14" s="1"/>
  <c r="I389" i="7"/>
  <c r="J389" i="13" s="1"/>
  <c r="J389" i="14" s="1"/>
  <c r="I388" i="7"/>
  <c r="J388" i="13" s="1"/>
  <c r="J388" i="14" s="1"/>
  <c r="I387" i="7"/>
  <c r="J387" i="13" s="1"/>
  <c r="J387" i="14" s="1"/>
  <c r="I386" i="7"/>
  <c r="J386" i="13" s="1"/>
  <c r="J386" i="14" s="1"/>
  <c r="I385" i="7"/>
  <c r="J385" i="13" s="1"/>
  <c r="J385" i="14" s="1"/>
  <c r="I384" i="7"/>
  <c r="J384" i="13" s="1"/>
  <c r="J384" i="14" s="1"/>
  <c r="I383" i="7"/>
  <c r="J383" i="13" s="1"/>
  <c r="J383" i="14" s="1"/>
  <c r="I382" i="7"/>
  <c r="J382" i="13" s="1"/>
  <c r="J382" i="14" s="1"/>
  <c r="I381" i="7"/>
  <c r="J381" i="13" s="1"/>
  <c r="J381" i="14" s="1"/>
  <c r="I380" i="7"/>
  <c r="J380" i="13" s="1"/>
  <c r="J380" i="14" s="1"/>
  <c r="I379" i="7"/>
  <c r="J379" i="13" s="1"/>
  <c r="J379" i="14" s="1"/>
  <c r="I378" i="7"/>
  <c r="J378" i="13" s="1"/>
  <c r="J378" i="14" s="1"/>
  <c r="I377" i="7"/>
  <c r="J377" i="13" s="1"/>
  <c r="J377" i="14" s="1"/>
  <c r="I376" i="7"/>
  <c r="J376" i="13" s="1"/>
  <c r="J376" i="14" s="1"/>
  <c r="I375" i="7"/>
  <c r="J375" i="13" s="1"/>
  <c r="J375" i="14" s="1"/>
  <c r="I374" i="7"/>
  <c r="J374" i="13" s="1"/>
  <c r="J374" i="14" s="1"/>
  <c r="I373" i="7"/>
  <c r="J373" i="13" s="1"/>
  <c r="J373" i="14" s="1"/>
  <c r="I372" i="7"/>
  <c r="J372" i="13" s="1"/>
  <c r="J372" i="14" s="1"/>
  <c r="I371" i="7"/>
  <c r="J371" i="13" s="1"/>
  <c r="J371" i="14" s="1"/>
  <c r="I370" i="7"/>
  <c r="J370" i="13" s="1"/>
  <c r="J370" i="14" s="1"/>
  <c r="I369" i="7"/>
  <c r="J369" i="13" s="1"/>
  <c r="J369" i="14" s="1"/>
  <c r="I368" i="7"/>
  <c r="J368" i="13" s="1"/>
  <c r="J368" i="14" s="1"/>
  <c r="I367" i="7"/>
  <c r="J367" i="13" s="1"/>
  <c r="J367" i="14" s="1"/>
  <c r="I366" i="7"/>
  <c r="J366" i="13" s="1"/>
  <c r="J366" i="14" s="1"/>
  <c r="I365" i="7"/>
  <c r="J365" i="13" s="1"/>
  <c r="J365" i="14" s="1"/>
  <c r="I364" i="7"/>
  <c r="J364" i="13" s="1"/>
  <c r="J364" i="14" s="1"/>
  <c r="I363" i="7"/>
  <c r="J363" i="13" s="1"/>
  <c r="J363" i="14" s="1"/>
  <c r="I362" i="7"/>
  <c r="J362" i="13" s="1"/>
  <c r="J362" i="14" s="1"/>
  <c r="I361" i="7"/>
  <c r="J361" i="13" s="1"/>
  <c r="J361" i="14" s="1"/>
  <c r="I360" i="7"/>
  <c r="J360" i="13" s="1"/>
  <c r="J360" i="14" s="1"/>
  <c r="I359" i="7"/>
  <c r="J359" i="13" s="1"/>
  <c r="J359" i="14" s="1"/>
  <c r="I358" i="7"/>
  <c r="J358" i="13" s="1"/>
  <c r="J358" i="14" s="1"/>
  <c r="I357" i="7"/>
  <c r="J357" i="13" s="1"/>
  <c r="J357" i="14" s="1"/>
  <c r="I356" i="7"/>
  <c r="J356" i="13" s="1"/>
  <c r="J356" i="14" s="1"/>
  <c r="I355" i="7"/>
  <c r="J355" i="13" s="1"/>
  <c r="J355" i="14" s="1"/>
  <c r="I354" i="7"/>
  <c r="J354" i="13" s="1"/>
  <c r="J354" i="14" s="1"/>
  <c r="I353" i="7"/>
  <c r="J353" i="13" s="1"/>
  <c r="J353" i="14" s="1"/>
  <c r="I352" i="7"/>
  <c r="J352" i="13" s="1"/>
  <c r="J352" i="14" s="1"/>
  <c r="I351" i="7"/>
  <c r="J351" i="13" s="1"/>
  <c r="J351" i="14" s="1"/>
  <c r="I350" i="7"/>
  <c r="J350" i="13" s="1"/>
  <c r="J350" i="14" s="1"/>
  <c r="I349" i="7"/>
  <c r="J349" i="13" s="1"/>
  <c r="J349" i="14" s="1"/>
  <c r="I348" i="7"/>
  <c r="J348" i="13" s="1"/>
  <c r="J348" i="14" s="1"/>
  <c r="I347" i="7"/>
  <c r="J347" i="13" s="1"/>
  <c r="J347" i="14" s="1"/>
  <c r="I346" i="7"/>
  <c r="J346" i="13" s="1"/>
  <c r="J346" i="14" s="1"/>
  <c r="I345" i="7"/>
  <c r="J345" i="13" s="1"/>
  <c r="J345" i="14" s="1"/>
  <c r="I344" i="7"/>
  <c r="J344" i="13" s="1"/>
  <c r="J344" i="14" s="1"/>
  <c r="I343" i="7"/>
  <c r="J343" i="13" s="1"/>
  <c r="J343" i="14" s="1"/>
  <c r="I342" i="7"/>
  <c r="J342" i="13" s="1"/>
  <c r="J342" i="14" s="1"/>
  <c r="I341" i="7"/>
  <c r="J341" i="13" s="1"/>
  <c r="J341" i="14" s="1"/>
  <c r="I340" i="7"/>
  <c r="J340" i="13" s="1"/>
  <c r="J340" i="14" s="1"/>
  <c r="I339" i="7"/>
  <c r="J339" i="13" s="1"/>
  <c r="J339" i="14" s="1"/>
  <c r="I338" i="7"/>
  <c r="J338" i="13" s="1"/>
  <c r="J338" i="14" s="1"/>
  <c r="I337" i="7"/>
  <c r="J337" i="13" s="1"/>
  <c r="J337" i="14" s="1"/>
  <c r="I336" i="7"/>
  <c r="J336" i="13" s="1"/>
  <c r="J336" i="14" s="1"/>
  <c r="I335" i="7"/>
  <c r="J335" i="13" s="1"/>
  <c r="J335" i="14" s="1"/>
  <c r="I334" i="7"/>
  <c r="J334" i="13" s="1"/>
  <c r="J334" i="14" s="1"/>
  <c r="I333" i="7"/>
  <c r="J333" i="13" s="1"/>
  <c r="J333" i="14" s="1"/>
  <c r="I332" i="7"/>
  <c r="J332" i="13" s="1"/>
  <c r="J332" i="14" s="1"/>
  <c r="I331" i="7"/>
  <c r="J331" i="13" s="1"/>
  <c r="J331" i="14" s="1"/>
  <c r="I330" i="7"/>
  <c r="J330" i="13" s="1"/>
  <c r="J330" i="14" s="1"/>
  <c r="I329" i="7"/>
  <c r="J329" i="13" s="1"/>
  <c r="J329" i="14" s="1"/>
  <c r="I328" i="7"/>
  <c r="J328" i="13" s="1"/>
  <c r="J328" i="14" s="1"/>
  <c r="I327" i="7"/>
  <c r="J327" i="13" s="1"/>
  <c r="J327" i="14" s="1"/>
  <c r="I326" i="7"/>
  <c r="J326" i="13" s="1"/>
  <c r="J326" i="14" s="1"/>
  <c r="I325" i="7"/>
  <c r="J325" i="13" s="1"/>
  <c r="J325" i="14" s="1"/>
  <c r="I324" i="7"/>
  <c r="J324" i="13" s="1"/>
  <c r="J324" i="14" s="1"/>
  <c r="I323" i="7"/>
  <c r="J323" i="13" s="1"/>
  <c r="J323" i="14" s="1"/>
  <c r="I322" i="7"/>
  <c r="J322" i="13" s="1"/>
  <c r="J322" i="14" s="1"/>
  <c r="I321" i="7"/>
  <c r="J321" i="13" s="1"/>
  <c r="J321" i="14" s="1"/>
  <c r="I320" i="7"/>
  <c r="J320" i="13" s="1"/>
  <c r="J320" i="14" s="1"/>
  <c r="I319" i="7"/>
  <c r="J319" i="13" s="1"/>
  <c r="J319" i="14" s="1"/>
  <c r="I318" i="7"/>
  <c r="J318" i="13" s="1"/>
  <c r="J318" i="14" s="1"/>
  <c r="I317" i="7"/>
  <c r="J317" i="13" s="1"/>
  <c r="J317" i="14" s="1"/>
  <c r="I316" i="7"/>
  <c r="J316" i="13" s="1"/>
  <c r="J316" i="14" s="1"/>
  <c r="I315" i="7"/>
  <c r="J315" i="13" s="1"/>
  <c r="J315" i="14" s="1"/>
  <c r="I314" i="7"/>
  <c r="J314" i="13" s="1"/>
  <c r="J314" i="14" s="1"/>
  <c r="I313" i="7"/>
  <c r="J313" i="13" s="1"/>
  <c r="J313" i="14" s="1"/>
  <c r="I312" i="7"/>
  <c r="J312" i="13" s="1"/>
  <c r="J312" i="14" s="1"/>
  <c r="I311" i="7"/>
  <c r="J311" i="13" s="1"/>
  <c r="J311" i="14" s="1"/>
  <c r="I310" i="7"/>
  <c r="J310" i="13" s="1"/>
  <c r="J310" i="14" s="1"/>
  <c r="I309" i="7"/>
  <c r="J309" i="13" s="1"/>
  <c r="J309" i="14" s="1"/>
  <c r="I308" i="7"/>
  <c r="J308" i="13" s="1"/>
  <c r="J308" i="14" s="1"/>
  <c r="I307" i="7"/>
  <c r="J307" i="13" s="1"/>
  <c r="J307" i="14" s="1"/>
  <c r="I306" i="7"/>
  <c r="J306" i="13" s="1"/>
  <c r="J306" i="14" s="1"/>
  <c r="I305" i="7"/>
  <c r="J305" i="13" s="1"/>
  <c r="J305" i="14" s="1"/>
  <c r="I304" i="7"/>
  <c r="J304" i="13" s="1"/>
  <c r="J304" i="14" s="1"/>
  <c r="I303" i="7"/>
  <c r="J303" i="13" s="1"/>
  <c r="J303" i="14" s="1"/>
  <c r="I302" i="7"/>
  <c r="J302" i="13" s="1"/>
  <c r="J302" i="14" s="1"/>
  <c r="I301" i="7"/>
  <c r="J301" i="13" s="1"/>
  <c r="J301" i="14" s="1"/>
  <c r="I300" i="7"/>
  <c r="J300" i="13" s="1"/>
  <c r="J300" i="14" s="1"/>
  <c r="I299" i="7"/>
  <c r="J299" i="13" s="1"/>
  <c r="J299" i="14" s="1"/>
  <c r="I298" i="7"/>
  <c r="J298" i="13" s="1"/>
  <c r="J298" i="14" s="1"/>
  <c r="I297" i="7"/>
  <c r="J297" i="13" s="1"/>
  <c r="J297" i="14" s="1"/>
  <c r="I296" i="7"/>
  <c r="J296" i="13" s="1"/>
  <c r="J296" i="14" s="1"/>
  <c r="I295" i="7"/>
  <c r="J295" i="13" s="1"/>
  <c r="J295" i="14" s="1"/>
  <c r="I294" i="7"/>
  <c r="J294" i="13" s="1"/>
  <c r="J294" i="14" s="1"/>
  <c r="I293" i="7"/>
  <c r="J293" i="13" s="1"/>
  <c r="J293" i="14" s="1"/>
  <c r="I292" i="7"/>
  <c r="J292" i="13" s="1"/>
  <c r="J292" i="14" s="1"/>
  <c r="I291" i="7"/>
  <c r="J291" i="13" s="1"/>
  <c r="J291" i="14" s="1"/>
  <c r="I290" i="7"/>
  <c r="J290" i="13" s="1"/>
  <c r="J290" i="14" s="1"/>
  <c r="I289" i="7"/>
  <c r="J289" i="13" s="1"/>
  <c r="J289" i="14" s="1"/>
  <c r="I288" i="7"/>
  <c r="J288" i="13" s="1"/>
  <c r="J288" i="14" s="1"/>
  <c r="I287" i="7"/>
  <c r="J287" i="13" s="1"/>
  <c r="J287" i="14" s="1"/>
  <c r="I286" i="7"/>
  <c r="J286" i="13" s="1"/>
  <c r="J286" i="14" s="1"/>
  <c r="I285" i="7"/>
  <c r="J285" i="13" s="1"/>
  <c r="J285" i="14" s="1"/>
  <c r="I284" i="7"/>
  <c r="J284" i="13" s="1"/>
  <c r="J284" i="14" s="1"/>
  <c r="I283" i="7"/>
  <c r="J283" i="13" s="1"/>
  <c r="J283" i="14" s="1"/>
  <c r="I282" i="7"/>
  <c r="J282" i="13" s="1"/>
  <c r="J282" i="14" s="1"/>
  <c r="I281" i="7"/>
  <c r="J281" i="13" s="1"/>
  <c r="J281" i="14" s="1"/>
  <c r="I280" i="7"/>
  <c r="J280" i="13" s="1"/>
  <c r="J280" i="14" s="1"/>
  <c r="I279" i="7"/>
  <c r="J279" i="13" s="1"/>
  <c r="J279" i="14" s="1"/>
  <c r="I278" i="7"/>
  <c r="J278" i="13" s="1"/>
  <c r="J278" i="14" s="1"/>
  <c r="I277" i="7"/>
  <c r="J277" i="13" s="1"/>
  <c r="J277" i="14" s="1"/>
  <c r="I276" i="7"/>
  <c r="J276" i="13" s="1"/>
  <c r="J276" i="14" s="1"/>
  <c r="I275" i="7"/>
  <c r="J275" i="13" s="1"/>
  <c r="J275" i="14" s="1"/>
  <c r="I274" i="7"/>
  <c r="J274" i="13" s="1"/>
  <c r="J274" i="14" s="1"/>
  <c r="I273" i="7"/>
  <c r="J273" i="13" s="1"/>
  <c r="J273" i="14" s="1"/>
  <c r="I272" i="7"/>
  <c r="J272" i="13" s="1"/>
  <c r="J272" i="14" s="1"/>
  <c r="I271" i="7"/>
  <c r="J271" i="13" s="1"/>
  <c r="J271" i="14" s="1"/>
  <c r="I270" i="7"/>
  <c r="J270" i="13" s="1"/>
  <c r="J270" i="14" s="1"/>
  <c r="I269" i="7"/>
  <c r="J269" i="13" s="1"/>
  <c r="J269" i="14" s="1"/>
  <c r="I268" i="7"/>
  <c r="J268" i="13" s="1"/>
  <c r="J268" i="14" s="1"/>
  <c r="I267" i="7"/>
  <c r="J267" i="13" s="1"/>
  <c r="J267" i="14" s="1"/>
  <c r="I266" i="7"/>
  <c r="J266" i="13" s="1"/>
  <c r="J266" i="14" s="1"/>
  <c r="I265" i="7"/>
  <c r="J265" i="13" s="1"/>
  <c r="J265" i="14" s="1"/>
  <c r="I264" i="7"/>
  <c r="J264" i="13" s="1"/>
  <c r="J264" i="14" s="1"/>
  <c r="I263" i="7"/>
  <c r="J263" i="13" s="1"/>
  <c r="J263" i="14" s="1"/>
  <c r="I262" i="7"/>
  <c r="J262" i="13" s="1"/>
  <c r="J262" i="14" s="1"/>
  <c r="I261" i="7"/>
  <c r="J261" i="13" s="1"/>
  <c r="J261" i="14" s="1"/>
  <c r="I260" i="7"/>
  <c r="J260" i="13" s="1"/>
  <c r="J260" i="14" s="1"/>
  <c r="I259" i="7"/>
  <c r="J259" i="13" s="1"/>
  <c r="J259" i="14" s="1"/>
  <c r="I258" i="7"/>
  <c r="J258" i="13" s="1"/>
  <c r="J258" i="14" s="1"/>
  <c r="I257" i="7"/>
  <c r="J257" i="13" s="1"/>
  <c r="J257" i="14" s="1"/>
  <c r="I256" i="7"/>
  <c r="J256" i="13" s="1"/>
  <c r="J256" i="14" s="1"/>
  <c r="I255" i="7"/>
  <c r="J255" i="13" s="1"/>
  <c r="J255" i="14" s="1"/>
  <c r="I254" i="7"/>
  <c r="J254" i="13" s="1"/>
  <c r="J254" i="14" s="1"/>
  <c r="I253" i="7"/>
  <c r="J253" i="13" s="1"/>
  <c r="J253" i="14" s="1"/>
  <c r="I252" i="7"/>
  <c r="J252" i="13" s="1"/>
  <c r="J252" i="14" s="1"/>
  <c r="I251" i="7"/>
  <c r="J251" i="13" s="1"/>
  <c r="J251" i="14" s="1"/>
  <c r="I250" i="7"/>
  <c r="J250" i="13" s="1"/>
  <c r="J250" i="14" s="1"/>
  <c r="I249" i="7"/>
  <c r="J249" i="13" s="1"/>
  <c r="J249" i="14" s="1"/>
  <c r="I248" i="7"/>
  <c r="J248" i="13" s="1"/>
  <c r="J248" i="14" s="1"/>
  <c r="I247" i="7"/>
  <c r="J247" i="13" s="1"/>
  <c r="J247" i="14" s="1"/>
  <c r="I246" i="7"/>
  <c r="J246" i="13" s="1"/>
  <c r="J246" i="14" s="1"/>
  <c r="I245" i="7"/>
  <c r="J245" i="13" s="1"/>
  <c r="J245" i="14" s="1"/>
  <c r="I244" i="7"/>
  <c r="J244" i="13" s="1"/>
  <c r="J244" i="14" s="1"/>
  <c r="I243" i="7"/>
  <c r="J243" i="13" s="1"/>
  <c r="J243" i="14" s="1"/>
  <c r="I242" i="7"/>
  <c r="J242" i="13" s="1"/>
  <c r="J242" i="14" s="1"/>
  <c r="I241" i="7"/>
  <c r="J241" i="13" s="1"/>
  <c r="J241" i="14" s="1"/>
  <c r="I240" i="7"/>
  <c r="J240" i="13" s="1"/>
  <c r="J240" i="14" s="1"/>
  <c r="I239" i="7"/>
  <c r="J239" i="13" s="1"/>
  <c r="J239" i="14" s="1"/>
  <c r="I238" i="7"/>
  <c r="J238" i="13" s="1"/>
  <c r="J238" i="14" s="1"/>
  <c r="I237" i="7"/>
  <c r="J237" i="13" s="1"/>
  <c r="J237" i="14" s="1"/>
  <c r="I236" i="7"/>
  <c r="J236" i="13" s="1"/>
  <c r="J236" i="14" s="1"/>
  <c r="I235" i="7"/>
  <c r="J235" i="13" s="1"/>
  <c r="J235" i="14" s="1"/>
  <c r="I234" i="7"/>
  <c r="J234" i="13" s="1"/>
  <c r="J234" i="14" s="1"/>
  <c r="I233" i="7"/>
  <c r="J233" i="13" s="1"/>
  <c r="J233" i="14" s="1"/>
  <c r="I232" i="7"/>
  <c r="J232" i="13" s="1"/>
  <c r="J232" i="14" s="1"/>
  <c r="I231" i="7"/>
  <c r="J231" i="13" s="1"/>
  <c r="J231" i="14" s="1"/>
  <c r="I230" i="7"/>
  <c r="J230" i="13" s="1"/>
  <c r="J230" i="14" s="1"/>
  <c r="I229" i="7"/>
  <c r="J229" i="13" s="1"/>
  <c r="J229" i="14" s="1"/>
  <c r="I228" i="7"/>
  <c r="J228" i="13" s="1"/>
  <c r="J228" i="14" s="1"/>
  <c r="I227" i="7"/>
  <c r="J227" i="13" s="1"/>
  <c r="J227" i="14" s="1"/>
  <c r="I226" i="7"/>
  <c r="J226" i="13" s="1"/>
  <c r="J226" i="14" s="1"/>
  <c r="I225" i="7"/>
  <c r="J225" i="13" s="1"/>
  <c r="J225" i="14" s="1"/>
  <c r="I224" i="7"/>
  <c r="J224" i="13" s="1"/>
  <c r="J224" i="14" s="1"/>
  <c r="I223" i="7"/>
  <c r="J223" i="13" s="1"/>
  <c r="J223" i="14" s="1"/>
  <c r="I222" i="7"/>
  <c r="J222" i="13" s="1"/>
  <c r="J222" i="14" s="1"/>
  <c r="I221" i="7"/>
  <c r="J221" i="13" s="1"/>
  <c r="J221" i="14" s="1"/>
  <c r="I220" i="7"/>
  <c r="J220" i="13" s="1"/>
  <c r="J220" i="14" s="1"/>
  <c r="I219" i="7"/>
  <c r="J219" i="13" s="1"/>
  <c r="J219" i="14" s="1"/>
  <c r="I218" i="7"/>
  <c r="J218" i="13" s="1"/>
  <c r="J218" i="14" s="1"/>
  <c r="I217" i="7"/>
  <c r="J217" i="13" s="1"/>
  <c r="J217" i="14" s="1"/>
  <c r="I216" i="7"/>
  <c r="J216" i="13" s="1"/>
  <c r="J216" i="14" s="1"/>
  <c r="I215" i="7"/>
  <c r="J215" i="13" s="1"/>
  <c r="J215" i="14" s="1"/>
  <c r="I214" i="7"/>
  <c r="J214" i="13" s="1"/>
  <c r="J214" i="14" s="1"/>
  <c r="I213" i="7"/>
  <c r="J213" i="13" s="1"/>
  <c r="J213" i="14" s="1"/>
  <c r="I212" i="7"/>
  <c r="J212" i="13" s="1"/>
  <c r="J212" i="14" s="1"/>
  <c r="I211" i="7"/>
  <c r="J211" i="13" s="1"/>
  <c r="J211" i="14" s="1"/>
  <c r="I210" i="7"/>
  <c r="J210" i="13" s="1"/>
  <c r="J210" i="14" s="1"/>
  <c r="I209" i="7"/>
  <c r="J209" i="13" s="1"/>
  <c r="J209" i="14" s="1"/>
  <c r="I208" i="7"/>
  <c r="J208" i="13" s="1"/>
  <c r="J208" i="14" s="1"/>
  <c r="I207" i="7"/>
  <c r="J207" i="13" s="1"/>
  <c r="J207" i="14" s="1"/>
  <c r="I206" i="7"/>
  <c r="J206" i="13" s="1"/>
  <c r="J206" i="14" s="1"/>
  <c r="I205" i="7"/>
  <c r="J205" i="13" s="1"/>
  <c r="J205" i="14" s="1"/>
  <c r="I204" i="7"/>
  <c r="J204" i="13" s="1"/>
  <c r="J204" i="14" s="1"/>
  <c r="I203" i="7"/>
  <c r="J203" i="13" s="1"/>
  <c r="J203" i="14" s="1"/>
  <c r="I202" i="7"/>
  <c r="J202" i="13" s="1"/>
  <c r="J202" i="14" s="1"/>
  <c r="I201" i="7"/>
  <c r="J201" i="13" s="1"/>
  <c r="J201" i="14" s="1"/>
  <c r="I200" i="7"/>
  <c r="J200" i="13" s="1"/>
  <c r="J200" i="14" s="1"/>
  <c r="I199" i="7"/>
  <c r="J199" i="13" s="1"/>
  <c r="J199" i="14" s="1"/>
  <c r="I198" i="7"/>
  <c r="J198" i="13" s="1"/>
  <c r="J198" i="14" s="1"/>
  <c r="I197" i="7"/>
  <c r="J197" i="13" s="1"/>
  <c r="J197" i="14" s="1"/>
  <c r="I196" i="7"/>
  <c r="J196" i="13" s="1"/>
  <c r="J196" i="14" s="1"/>
  <c r="I195" i="7"/>
  <c r="J195" i="13" s="1"/>
  <c r="J195" i="14" s="1"/>
  <c r="I194" i="7"/>
  <c r="J194" i="13" s="1"/>
  <c r="J194" i="14" s="1"/>
  <c r="I193" i="7"/>
  <c r="J193" i="13" s="1"/>
  <c r="J193" i="14" s="1"/>
  <c r="I192" i="7"/>
  <c r="J192" i="13" s="1"/>
  <c r="J192" i="14" s="1"/>
  <c r="I191" i="7"/>
  <c r="J191" i="13" s="1"/>
  <c r="J191" i="14" s="1"/>
  <c r="I190" i="7"/>
  <c r="J190" i="13" s="1"/>
  <c r="J190" i="14" s="1"/>
  <c r="I189" i="7"/>
  <c r="J189" i="13" s="1"/>
  <c r="J189" i="14" s="1"/>
  <c r="I188" i="7"/>
  <c r="J188" i="13" s="1"/>
  <c r="J188" i="14" s="1"/>
  <c r="I187" i="7"/>
  <c r="J187" i="13" s="1"/>
  <c r="J187" i="14" s="1"/>
  <c r="I186" i="7"/>
  <c r="J186" i="13" s="1"/>
  <c r="J186" i="14" s="1"/>
  <c r="I185" i="7"/>
  <c r="J185" i="13" s="1"/>
  <c r="J185" i="14" s="1"/>
  <c r="I184" i="7"/>
  <c r="J184" i="13" s="1"/>
  <c r="J184" i="14" s="1"/>
  <c r="I183" i="7"/>
  <c r="J183" i="13" s="1"/>
  <c r="J183" i="14" s="1"/>
  <c r="I182" i="7"/>
  <c r="J182" i="13" s="1"/>
  <c r="J182" i="14" s="1"/>
  <c r="I181" i="7"/>
  <c r="J181" i="13" s="1"/>
  <c r="J181" i="14" s="1"/>
  <c r="I180" i="7"/>
  <c r="J180" i="13" s="1"/>
  <c r="J180" i="14" s="1"/>
  <c r="I179" i="7"/>
  <c r="J179" i="13" s="1"/>
  <c r="J179" i="14" s="1"/>
  <c r="I178" i="7"/>
  <c r="J178" i="13" s="1"/>
  <c r="J178" i="14" s="1"/>
  <c r="I177" i="7"/>
  <c r="J177" i="13" s="1"/>
  <c r="J177" i="14" s="1"/>
  <c r="I176" i="7"/>
  <c r="J176" i="13" s="1"/>
  <c r="J176" i="14" s="1"/>
  <c r="I175" i="7"/>
  <c r="J175" i="13" s="1"/>
  <c r="J175" i="14" s="1"/>
  <c r="I174" i="7"/>
  <c r="J174" i="13" s="1"/>
  <c r="J174" i="14" s="1"/>
  <c r="I173" i="7"/>
  <c r="J173" i="13" s="1"/>
  <c r="J173" i="14" s="1"/>
  <c r="I172" i="7"/>
  <c r="J172" i="13" s="1"/>
  <c r="J172" i="14" s="1"/>
  <c r="I171" i="7"/>
  <c r="J171" i="13" s="1"/>
  <c r="J171" i="14" s="1"/>
  <c r="I170" i="7"/>
  <c r="J170" i="13" s="1"/>
  <c r="J170" i="14" s="1"/>
  <c r="I169" i="7"/>
  <c r="J169" i="13" s="1"/>
  <c r="J169" i="14" s="1"/>
  <c r="I168" i="7"/>
  <c r="J168" i="13" s="1"/>
  <c r="J168" i="14" s="1"/>
  <c r="I167" i="7"/>
  <c r="J167" i="13" s="1"/>
  <c r="J167" i="14" s="1"/>
  <c r="I166" i="7"/>
  <c r="J166" i="13" s="1"/>
  <c r="J166" i="14" s="1"/>
  <c r="I165" i="7"/>
  <c r="J165" i="13" s="1"/>
  <c r="J165" i="14" s="1"/>
  <c r="I164" i="7"/>
  <c r="J164" i="13" s="1"/>
  <c r="J164" i="14" s="1"/>
  <c r="I163" i="7"/>
  <c r="J163" i="13" s="1"/>
  <c r="J163" i="14" s="1"/>
  <c r="I162" i="7"/>
  <c r="J162" i="13" s="1"/>
  <c r="J162" i="14" s="1"/>
  <c r="I161" i="7"/>
  <c r="J161" i="13" s="1"/>
  <c r="J161" i="14" s="1"/>
  <c r="I160" i="7"/>
  <c r="J160" i="13" s="1"/>
  <c r="J160" i="14" s="1"/>
  <c r="I159" i="7"/>
  <c r="J159" i="13" s="1"/>
  <c r="J159" i="14" s="1"/>
  <c r="I158" i="7"/>
  <c r="J158" i="13" s="1"/>
  <c r="J158" i="14" s="1"/>
  <c r="I157" i="7"/>
  <c r="J157" i="13" s="1"/>
  <c r="J157" i="14" s="1"/>
  <c r="I156" i="7"/>
  <c r="J156" i="13" s="1"/>
  <c r="J156" i="14" s="1"/>
  <c r="I155" i="7"/>
  <c r="J155" i="13" s="1"/>
  <c r="J155" i="14" s="1"/>
  <c r="I154" i="7"/>
  <c r="J154" i="13" s="1"/>
  <c r="J154" i="14" s="1"/>
  <c r="I153" i="7"/>
  <c r="J153" i="13" s="1"/>
  <c r="J153" i="14" s="1"/>
  <c r="I152" i="7"/>
  <c r="J152" i="13" s="1"/>
  <c r="J152" i="14" s="1"/>
  <c r="I151" i="7"/>
  <c r="J151" i="13" s="1"/>
  <c r="J151" i="14" s="1"/>
  <c r="I150" i="7"/>
  <c r="J150" i="13" s="1"/>
  <c r="J150" i="14" s="1"/>
  <c r="I149" i="7"/>
  <c r="J149" i="13" s="1"/>
  <c r="J149" i="14" s="1"/>
  <c r="I148" i="7"/>
  <c r="J148" i="13" s="1"/>
  <c r="J148" i="14" s="1"/>
  <c r="I147" i="7"/>
  <c r="J147" i="13" s="1"/>
  <c r="J147" i="14" s="1"/>
  <c r="I146" i="7"/>
  <c r="J146" i="13" s="1"/>
  <c r="J146" i="14" s="1"/>
  <c r="I145" i="7"/>
  <c r="J145" i="13" s="1"/>
  <c r="J145" i="14" s="1"/>
  <c r="I144" i="7"/>
  <c r="J144" i="13" s="1"/>
  <c r="J144" i="14" s="1"/>
  <c r="I143" i="7"/>
  <c r="J143" i="13" s="1"/>
  <c r="J143" i="14" s="1"/>
  <c r="I142" i="7"/>
  <c r="J142" i="13" s="1"/>
  <c r="J142" i="14" s="1"/>
  <c r="I141" i="7"/>
  <c r="J141" i="13" s="1"/>
  <c r="J141" i="14" s="1"/>
  <c r="I140" i="7"/>
  <c r="J140" i="13" s="1"/>
  <c r="J140" i="14" s="1"/>
  <c r="I139" i="7"/>
  <c r="J139" i="13" s="1"/>
  <c r="J139" i="14" s="1"/>
  <c r="I138" i="7"/>
  <c r="J138" i="13" s="1"/>
  <c r="J138" i="14" s="1"/>
  <c r="I137" i="7"/>
  <c r="J137" i="13" s="1"/>
  <c r="J137" i="14" s="1"/>
  <c r="I136" i="7"/>
  <c r="J136" i="13" s="1"/>
  <c r="J136" i="14" s="1"/>
  <c r="I135" i="7"/>
  <c r="J135" i="13" s="1"/>
  <c r="J135" i="14" s="1"/>
  <c r="I134" i="7"/>
  <c r="J134" i="13" s="1"/>
  <c r="J134" i="14" s="1"/>
  <c r="I133" i="7"/>
  <c r="J133" i="13" s="1"/>
  <c r="J133" i="14" s="1"/>
  <c r="I132" i="7"/>
  <c r="J132" i="13" s="1"/>
  <c r="J132" i="14" s="1"/>
  <c r="I131" i="7"/>
  <c r="J131" i="13" s="1"/>
  <c r="J131" i="14" s="1"/>
  <c r="I130" i="7"/>
  <c r="J130" i="13" s="1"/>
  <c r="J130" i="14" s="1"/>
  <c r="I129" i="7"/>
  <c r="J129" i="13" s="1"/>
  <c r="J129" i="14" s="1"/>
  <c r="I128" i="7"/>
  <c r="J128" i="13" s="1"/>
  <c r="J128" i="14" s="1"/>
  <c r="I127" i="7"/>
  <c r="J127" i="13" s="1"/>
  <c r="J127" i="14" s="1"/>
  <c r="I126" i="7"/>
  <c r="J126" i="13" s="1"/>
  <c r="J126" i="14" s="1"/>
  <c r="I125" i="7"/>
  <c r="J125" i="13" s="1"/>
  <c r="J125" i="14" s="1"/>
  <c r="I124" i="7"/>
  <c r="J124" i="13" s="1"/>
  <c r="J124" i="14" s="1"/>
  <c r="I123" i="7"/>
  <c r="J123" i="13" s="1"/>
  <c r="J123" i="14" s="1"/>
  <c r="I122" i="7"/>
  <c r="J122" i="13" s="1"/>
  <c r="J122" i="14" s="1"/>
  <c r="I121" i="7"/>
  <c r="J121" i="13" s="1"/>
  <c r="J121" i="14" s="1"/>
  <c r="I120" i="7"/>
  <c r="J120" i="13" s="1"/>
  <c r="J120" i="14" s="1"/>
  <c r="I119" i="7"/>
  <c r="J119" i="13" s="1"/>
  <c r="J119" i="14" s="1"/>
  <c r="I118" i="7"/>
  <c r="J118" i="13" s="1"/>
  <c r="J118" i="14" s="1"/>
  <c r="I117" i="7"/>
  <c r="J117" i="13" s="1"/>
  <c r="J117" i="14" s="1"/>
  <c r="I116" i="7"/>
  <c r="J116" i="13" s="1"/>
  <c r="J116" i="14" s="1"/>
  <c r="I115" i="7"/>
  <c r="J115" i="13" s="1"/>
  <c r="J115" i="14" s="1"/>
  <c r="I114" i="7"/>
  <c r="J114" i="13" s="1"/>
  <c r="J114" i="14" s="1"/>
  <c r="I113" i="7"/>
  <c r="J113" i="13" s="1"/>
  <c r="J113" i="14" s="1"/>
  <c r="I112" i="7"/>
  <c r="J112" i="13" s="1"/>
  <c r="J112" i="14" s="1"/>
  <c r="I111" i="7"/>
  <c r="J111" i="13" s="1"/>
  <c r="J111" i="14" s="1"/>
  <c r="I110" i="7"/>
  <c r="J110" i="13" s="1"/>
  <c r="J110" i="14" s="1"/>
  <c r="I109" i="7"/>
  <c r="J109" i="13" s="1"/>
  <c r="J109" i="14" s="1"/>
  <c r="I108" i="7"/>
  <c r="J108" i="13" s="1"/>
  <c r="J108" i="14" s="1"/>
  <c r="I107" i="7"/>
  <c r="J107" i="13" s="1"/>
  <c r="J107" i="14" s="1"/>
  <c r="I106" i="7"/>
  <c r="J106" i="13" s="1"/>
  <c r="J106" i="14" s="1"/>
  <c r="I105" i="7"/>
  <c r="J105" i="13" s="1"/>
  <c r="J105" i="14" s="1"/>
  <c r="I104" i="7"/>
  <c r="J104" i="13" s="1"/>
  <c r="J104" i="14" s="1"/>
  <c r="I103" i="7"/>
  <c r="J103" i="13" s="1"/>
  <c r="J103" i="14" s="1"/>
  <c r="I102" i="7"/>
  <c r="J102" i="13" s="1"/>
  <c r="J102" i="14" s="1"/>
  <c r="I101" i="7"/>
  <c r="J101" i="13" s="1"/>
  <c r="J101" i="14" s="1"/>
  <c r="I100" i="7"/>
  <c r="J100" i="13" s="1"/>
  <c r="J100" i="14" s="1"/>
  <c r="I99" i="7"/>
  <c r="J99" i="13" s="1"/>
  <c r="J99" i="14" s="1"/>
  <c r="I98" i="7"/>
  <c r="J98" i="13" s="1"/>
  <c r="J98" i="14" s="1"/>
  <c r="I97" i="7"/>
  <c r="J97" i="13" s="1"/>
  <c r="J97" i="14" s="1"/>
  <c r="I96" i="7"/>
  <c r="J96" i="13" s="1"/>
  <c r="J96" i="14" s="1"/>
  <c r="I95" i="7"/>
  <c r="J95" i="13" s="1"/>
  <c r="J95" i="14" s="1"/>
  <c r="I94" i="7"/>
  <c r="J94" i="13" s="1"/>
  <c r="J94" i="14" s="1"/>
  <c r="I93" i="7"/>
  <c r="J93" i="13" s="1"/>
  <c r="J93" i="14" s="1"/>
  <c r="I92" i="7"/>
  <c r="J92" i="13" s="1"/>
  <c r="J92" i="14" s="1"/>
  <c r="I91" i="7"/>
  <c r="J91" i="13" s="1"/>
  <c r="J91" i="14" s="1"/>
  <c r="I90" i="7"/>
  <c r="J90" i="13" s="1"/>
  <c r="J90" i="14" s="1"/>
  <c r="I89" i="7"/>
  <c r="J89" i="13" s="1"/>
  <c r="J89" i="14" s="1"/>
  <c r="I88" i="7"/>
  <c r="J88" i="13" s="1"/>
  <c r="J88" i="14" s="1"/>
  <c r="I87" i="7"/>
  <c r="J87" i="13" s="1"/>
  <c r="J87" i="14" s="1"/>
  <c r="I86" i="7"/>
  <c r="J86" i="13" s="1"/>
  <c r="J86" i="14" s="1"/>
  <c r="I85" i="7"/>
  <c r="J85" i="13" s="1"/>
  <c r="J85" i="14" s="1"/>
  <c r="I84" i="7"/>
  <c r="J84" i="13" s="1"/>
  <c r="J84" i="14" s="1"/>
  <c r="I83" i="7"/>
  <c r="J83" i="13" s="1"/>
  <c r="J83" i="14" s="1"/>
  <c r="I82" i="7"/>
  <c r="J82" i="13" s="1"/>
  <c r="J82" i="14" s="1"/>
  <c r="I81" i="7"/>
  <c r="J81" i="13" s="1"/>
  <c r="J81" i="14" s="1"/>
  <c r="I80" i="7"/>
  <c r="J80" i="13" s="1"/>
  <c r="J80" i="14" s="1"/>
  <c r="I79" i="7"/>
  <c r="J79" i="13" s="1"/>
  <c r="J79" i="14" s="1"/>
  <c r="I78" i="7"/>
  <c r="J78" i="13" s="1"/>
  <c r="J78" i="14" s="1"/>
  <c r="I77" i="7"/>
  <c r="J77" i="13" s="1"/>
  <c r="J77" i="14" s="1"/>
  <c r="I76" i="7"/>
  <c r="J76" i="13" s="1"/>
  <c r="J76" i="14" s="1"/>
  <c r="I75" i="7"/>
  <c r="J75" i="13" s="1"/>
  <c r="J75" i="14" s="1"/>
  <c r="I74" i="7"/>
  <c r="J74" i="13" s="1"/>
  <c r="J74" i="14" s="1"/>
  <c r="I73" i="7"/>
  <c r="J73" i="13" s="1"/>
  <c r="J73" i="14" s="1"/>
  <c r="I72" i="7"/>
  <c r="J72" i="13" s="1"/>
  <c r="J72" i="14" s="1"/>
  <c r="I71" i="7"/>
  <c r="J71" i="13" s="1"/>
  <c r="J71" i="14" s="1"/>
  <c r="I70" i="7"/>
  <c r="J70" i="13" s="1"/>
  <c r="J70" i="14" s="1"/>
  <c r="I69" i="7"/>
  <c r="J69" i="13" s="1"/>
  <c r="J69" i="14" s="1"/>
  <c r="I68" i="7"/>
  <c r="J68" i="13" s="1"/>
  <c r="J68" i="14" s="1"/>
  <c r="I67" i="7"/>
  <c r="J67" i="13" s="1"/>
  <c r="J67" i="14" s="1"/>
  <c r="I66" i="7"/>
  <c r="J66" i="13" s="1"/>
  <c r="J66" i="14" s="1"/>
  <c r="I65" i="7"/>
  <c r="J65" i="13" s="1"/>
  <c r="J65" i="14" s="1"/>
  <c r="I64" i="7"/>
  <c r="J64" i="13" s="1"/>
  <c r="J64" i="14" s="1"/>
  <c r="I63" i="7"/>
  <c r="J63" i="13" s="1"/>
  <c r="J63" i="14" s="1"/>
  <c r="I62" i="7"/>
  <c r="J62" i="13" s="1"/>
  <c r="J62" i="14" s="1"/>
  <c r="I61" i="7"/>
  <c r="J61" i="13" s="1"/>
  <c r="J61" i="14" s="1"/>
  <c r="I60" i="7"/>
  <c r="J60" i="13" s="1"/>
  <c r="J60" i="14" s="1"/>
  <c r="I59" i="7"/>
  <c r="J59" i="13" s="1"/>
  <c r="J59" i="14" s="1"/>
  <c r="I58" i="7"/>
  <c r="J58" i="13" s="1"/>
  <c r="J58" i="14" s="1"/>
  <c r="I57" i="7"/>
  <c r="J57" i="13" s="1"/>
  <c r="J57" i="14" s="1"/>
  <c r="I56" i="7"/>
  <c r="J56" i="13" s="1"/>
  <c r="J56" i="14" s="1"/>
  <c r="I55" i="7"/>
  <c r="J55" i="13" s="1"/>
  <c r="J55" i="14" s="1"/>
  <c r="I54" i="7"/>
  <c r="J54" i="13" s="1"/>
  <c r="J54" i="14" s="1"/>
  <c r="I53" i="7"/>
  <c r="J53" i="13" s="1"/>
  <c r="J53" i="14" s="1"/>
  <c r="I52" i="7"/>
  <c r="J52" i="13" s="1"/>
  <c r="J52" i="14" s="1"/>
  <c r="I51" i="7"/>
  <c r="J51" i="13" s="1"/>
  <c r="J51" i="14" s="1"/>
  <c r="I50" i="7"/>
  <c r="J50" i="13" s="1"/>
  <c r="J50" i="14" s="1"/>
  <c r="I49" i="7"/>
  <c r="J49" i="13" s="1"/>
  <c r="J49" i="14" s="1"/>
  <c r="I48" i="7"/>
  <c r="J48" i="13" s="1"/>
  <c r="J48" i="14" s="1"/>
  <c r="I47" i="7"/>
  <c r="J47" i="13" s="1"/>
  <c r="J47" i="14" s="1"/>
  <c r="I46" i="7"/>
  <c r="J46" i="13" s="1"/>
  <c r="J46" i="14" s="1"/>
  <c r="I45" i="7"/>
  <c r="J45" i="13" s="1"/>
  <c r="J45" i="14" s="1"/>
  <c r="I44" i="7"/>
  <c r="J44" i="13" s="1"/>
  <c r="J44" i="14" s="1"/>
  <c r="I43" i="7"/>
  <c r="J43" i="13" s="1"/>
  <c r="J43" i="14" s="1"/>
  <c r="I42" i="7"/>
  <c r="J42" i="13" s="1"/>
  <c r="J42" i="14" s="1"/>
  <c r="I41" i="7"/>
  <c r="J41" i="13" s="1"/>
  <c r="J41" i="14" s="1"/>
  <c r="I40" i="7"/>
  <c r="J40" i="13" s="1"/>
  <c r="J40" i="14" s="1"/>
  <c r="I39" i="7"/>
  <c r="J39" i="13" s="1"/>
  <c r="J39" i="14" s="1"/>
  <c r="I38" i="7"/>
  <c r="J38" i="13" s="1"/>
  <c r="J38" i="14" s="1"/>
  <c r="I37" i="7"/>
  <c r="J37" i="13" s="1"/>
  <c r="J37" i="14" s="1"/>
  <c r="I36" i="7"/>
  <c r="J36" i="13" s="1"/>
  <c r="J36" i="14" s="1"/>
  <c r="I35" i="7"/>
  <c r="J35" i="13" s="1"/>
  <c r="J35" i="14" s="1"/>
  <c r="I34" i="7"/>
  <c r="J34" i="13" s="1"/>
  <c r="J34" i="14" s="1"/>
  <c r="I33" i="7"/>
  <c r="J33" i="13" s="1"/>
  <c r="J33" i="14" s="1"/>
  <c r="I32" i="7"/>
  <c r="J32" i="13" s="1"/>
  <c r="J32" i="14" s="1"/>
  <c r="I31" i="7"/>
  <c r="J31" i="13" s="1"/>
  <c r="J31" i="14" s="1"/>
  <c r="I30" i="7"/>
  <c r="J30" i="13" s="1"/>
  <c r="J30" i="14" s="1"/>
  <c r="I29" i="7"/>
  <c r="J29" i="13" s="1"/>
  <c r="J29" i="14" s="1"/>
  <c r="I28" i="7"/>
  <c r="J28" i="13" s="1"/>
  <c r="J28" i="14" s="1"/>
  <c r="I27" i="7"/>
  <c r="J27" i="13" s="1"/>
  <c r="J27" i="14" s="1"/>
  <c r="I26" i="7"/>
  <c r="J26" i="13" s="1"/>
  <c r="J26" i="14" s="1"/>
  <c r="I25" i="7"/>
  <c r="J25" i="13" s="1"/>
  <c r="J25" i="14" s="1"/>
  <c r="I24" i="7"/>
  <c r="J24" i="13" s="1"/>
  <c r="J24" i="14" s="1"/>
  <c r="I23" i="7"/>
  <c r="J23" i="13" s="1"/>
  <c r="J23" i="14" s="1"/>
  <c r="I22" i="7"/>
  <c r="J22" i="13" s="1"/>
  <c r="J22" i="14" s="1"/>
  <c r="I21" i="7"/>
  <c r="J21" i="13" s="1"/>
  <c r="J21" i="14" s="1"/>
  <c r="I20" i="7"/>
  <c r="J20" i="13" s="1"/>
  <c r="J20" i="14" s="1"/>
  <c r="I19" i="7"/>
  <c r="J19" i="13" s="1"/>
  <c r="J19" i="14" s="1"/>
  <c r="I18" i="7"/>
  <c r="J18" i="13" s="1"/>
  <c r="J18" i="14" s="1"/>
  <c r="I17" i="7"/>
  <c r="J17" i="13" s="1"/>
  <c r="J17" i="14" s="1"/>
  <c r="I16" i="7"/>
  <c r="J16" i="13" s="1"/>
  <c r="J16" i="14" s="1"/>
  <c r="I15" i="7"/>
  <c r="J15" i="13" s="1"/>
  <c r="J15" i="14" s="1"/>
  <c r="I14" i="7"/>
  <c r="J14" i="13" s="1"/>
  <c r="J14" i="14" s="1"/>
  <c r="I13" i="7"/>
  <c r="J13" i="13" s="1"/>
  <c r="J13" i="14" s="1"/>
  <c r="I12" i="7"/>
  <c r="J12" i="13" s="1"/>
  <c r="J12" i="14" s="1"/>
  <c r="I11" i="7"/>
  <c r="J11" i="13" s="1"/>
  <c r="J11" i="14" s="1"/>
  <c r="I10" i="7"/>
  <c r="J10" i="13" s="1"/>
  <c r="J10" i="14" s="1"/>
  <c r="I9" i="7"/>
  <c r="J9" i="13" s="1"/>
  <c r="J9" i="14" s="1"/>
  <c r="I8" i="7"/>
  <c r="J8" i="13" s="1"/>
  <c r="J8" i="14" s="1"/>
  <c r="I7" i="7"/>
  <c r="J7" i="13" s="1"/>
  <c r="J7" i="14" s="1"/>
  <c r="I6" i="7"/>
  <c r="J6" i="13" s="1"/>
  <c r="J6" i="14" s="1"/>
  <c r="I5" i="7"/>
  <c r="J5" i="13" s="1"/>
  <c r="J5" i="14" s="1"/>
  <c r="I4" i="7"/>
  <c r="J4" i="13" s="1"/>
  <c r="J4" i="14" s="1"/>
  <c r="I3" i="7"/>
  <c r="J3" i="13" s="1"/>
  <c r="J3" i="14" s="1"/>
  <c r="I2" i="7"/>
  <c r="J2" i="13" s="1"/>
  <c r="J2" i="14" s="1"/>
  <c r="I1858" i="1"/>
  <c r="I1858" i="13" s="1"/>
  <c r="I1859" i="1"/>
  <c r="I1859" i="13" s="1"/>
  <c r="I1860" i="1"/>
  <c r="I1860" i="13" s="1"/>
  <c r="I1861" i="1"/>
  <c r="I1861" i="13" s="1"/>
  <c r="I1862" i="1"/>
  <c r="I1862" i="13" s="1"/>
  <c r="I1863" i="1"/>
  <c r="I1863" i="13" s="1"/>
  <c r="I1863" i="14" s="1"/>
  <c r="J1863" i="14" s="1"/>
  <c r="K1863" i="14" s="1"/>
  <c r="L1863" i="14" s="1"/>
  <c r="M1863" i="14" s="1"/>
  <c r="N1863" i="14" s="1"/>
  <c r="O1863" i="14" s="1"/>
  <c r="I1864" i="1"/>
  <c r="I1864" i="13" s="1"/>
  <c r="I1864" i="14" s="1"/>
  <c r="J1864" i="14" s="1"/>
  <c r="K1864" i="14" s="1"/>
  <c r="L1864" i="14" s="1"/>
  <c r="M1864" i="14" s="1"/>
  <c r="N1864" i="14" s="1"/>
  <c r="O1864" i="14" s="1"/>
  <c r="I1865" i="1"/>
  <c r="I1865" i="13" s="1"/>
  <c r="I1866" i="1"/>
  <c r="I1866" i="13" s="1"/>
  <c r="I1867" i="1"/>
  <c r="I1867" i="13" s="1"/>
  <c r="I1868" i="1"/>
  <c r="I1868" i="13" s="1"/>
  <c r="I1869" i="1"/>
  <c r="I1869" i="13" s="1"/>
  <c r="I1870" i="1"/>
  <c r="I1870" i="13" s="1"/>
  <c r="I1871" i="1"/>
  <c r="I1871" i="13" s="1"/>
  <c r="I1871" i="14" s="1"/>
  <c r="J1871" i="14" s="1"/>
  <c r="K1871" i="14" s="1"/>
  <c r="L1871" i="14" s="1"/>
  <c r="M1871" i="14" s="1"/>
  <c r="N1871" i="14" s="1"/>
  <c r="O1871" i="14" s="1"/>
  <c r="I1872" i="1"/>
  <c r="I1872" i="13" s="1"/>
  <c r="I1872" i="14" s="1"/>
  <c r="J1872" i="14" s="1"/>
  <c r="K1872" i="14" s="1"/>
  <c r="L1872" i="14" s="1"/>
  <c r="M1872" i="14" s="1"/>
  <c r="N1872" i="14" s="1"/>
  <c r="O1872" i="14" s="1"/>
  <c r="I1873" i="1"/>
  <c r="I1873" i="13" s="1"/>
  <c r="I1874" i="1"/>
  <c r="I1874" i="13" s="1"/>
  <c r="I1875" i="1"/>
  <c r="I1875" i="13" s="1"/>
  <c r="I1876" i="1"/>
  <c r="I1876" i="13" s="1"/>
  <c r="I1877" i="1"/>
  <c r="I1877" i="13" s="1"/>
  <c r="I1878" i="1"/>
  <c r="I1878" i="13" s="1"/>
  <c r="I1879" i="1"/>
  <c r="I1879" i="13" s="1"/>
  <c r="I1879" i="14" s="1"/>
  <c r="J1879" i="14" s="1"/>
  <c r="K1879" i="14" s="1"/>
  <c r="L1879" i="14" s="1"/>
  <c r="M1879" i="14" s="1"/>
  <c r="N1879" i="14" s="1"/>
  <c r="O1879" i="14" s="1"/>
  <c r="I1880" i="1"/>
  <c r="I1880" i="13" s="1"/>
  <c r="I1880" i="14" s="1"/>
  <c r="J1880" i="14" s="1"/>
  <c r="K1880" i="14" s="1"/>
  <c r="L1880" i="14" s="1"/>
  <c r="M1880" i="14" s="1"/>
  <c r="N1880" i="14" s="1"/>
  <c r="O1880" i="14" s="1"/>
  <c r="I1881" i="1"/>
  <c r="I1881" i="13" s="1"/>
  <c r="I1882" i="1"/>
  <c r="I1882" i="13" s="1"/>
  <c r="I1883" i="1"/>
  <c r="I1883" i="13" s="1"/>
  <c r="I1884" i="1"/>
  <c r="I1884" i="13" s="1"/>
  <c r="I1885" i="1"/>
  <c r="I1885" i="13" s="1"/>
  <c r="I1886" i="1"/>
  <c r="I1886" i="13" s="1"/>
  <c r="I1887" i="1"/>
  <c r="I1887" i="13" s="1"/>
  <c r="I1887" i="14" s="1"/>
  <c r="J1887" i="14" s="1"/>
  <c r="K1887" i="14" s="1"/>
  <c r="L1887" i="14" s="1"/>
  <c r="M1887" i="14" s="1"/>
  <c r="N1887" i="14" s="1"/>
  <c r="O1887" i="14" s="1"/>
  <c r="I1888" i="1"/>
  <c r="I1888" i="13" s="1"/>
  <c r="I1888" i="14" s="1"/>
  <c r="J1888" i="14" s="1"/>
  <c r="K1888" i="14" s="1"/>
  <c r="L1888" i="14" s="1"/>
  <c r="M1888" i="14" s="1"/>
  <c r="N1888" i="14" s="1"/>
  <c r="O1888" i="14" s="1"/>
  <c r="I1889" i="1"/>
  <c r="I1889" i="13" s="1"/>
  <c r="I1890" i="1"/>
  <c r="I1890" i="13" s="1"/>
  <c r="I1891" i="1"/>
  <c r="I1891" i="13" s="1"/>
  <c r="I1892" i="1"/>
  <c r="I1892" i="13" s="1"/>
  <c r="I1893" i="1"/>
  <c r="I1893" i="13" s="1"/>
  <c r="I1894" i="1"/>
  <c r="I1894" i="13" s="1"/>
  <c r="I1895" i="1"/>
  <c r="I1895" i="13" s="1"/>
  <c r="I1895" i="14" s="1"/>
  <c r="J1895" i="14" s="1"/>
  <c r="K1895" i="14" s="1"/>
  <c r="L1895" i="14" s="1"/>
  <c r="M1895" i="14" s="1"/>
  <c r="N1895" i="14" s="1"/>
  <c r="O1895" i="14" s="1"/>
  <c r="I1896" i="1"/>
  <c r="I1896" i="13" s="1"/>
  <c r="I1896" i="14" s="1"/>
  <c r="J1896" i="14" s="1"/>
  <c r="K1896" i="14" s="1"/>
  <c r="L1896" i="14" s="1"/>
  <c r="M1896" i="14" s="1"/>
  <c r="N1896" i="14" s="1"/>
  <c r="O1896" i="14" s="1"/>
  <c r="I1897" i="1"/>
  <c r="I1897" i="13" s="1"/>
  <c r="I1898" i="1"/>
  <c r="I1898" i="13" s="1"/>
  <c r="I1899" i="1"/>
  <c r="I1899" i="13" s="1"/>
  <c r="I1900" i="1"/>
  <c r="I1900" i="13" s="1"/>
  <c r="I1901" i="1"/>
  <c r="I1901" i="13" s="1"/>
  <c r="I1902" i="1"/>
  <c r="I1902" i="13" s="1"/>
  <c r="I1903" i="1"/>
  <c r="I1903" i="13" s="1"/>
  <c r="I1903" i="14" s="1"/>
  <c r="J1903" i="14" s="1"/>
  <c r="K1903" i="14" s="1"/>
  <c r="L1903" i="14" s="1"/>
  <c r="M1903" i="14" s="1"/>
  <c r="N1903" i="14" s="1"/>
  <c r="O1903" i="14" s="1"/>
  <c r="I1904" i="1"/>
  <c r="I1904" i="13" s="1"/>
  <c r="I1904" i="14" s="1"/>
  <c r="J1904" i="14" s="1"/>
  <c r="K1904" i="14" s="1"/>
  <c r="L1904" i="14" s="1"/>
  <c r="M1904" i="14" s="1"/>
  <c r="N1904" i="14" s="1"/>
  <c r="O1904" i="14" s="1"/>
  <c r="I1905" i="1"/>
  <c r="I1905" i="13" s="1"/>
  <c r="I1906" i="1"/>
  <c r="I1906" i="13" s="1"/>
  <c r="I1907" i="1"/>
  <c r="I1907" i="13" s="1"/>
  <c r="I1908" i="1"/>
  <c r="I1908" i="13" s="1"/>
  <c r="I1909" i="1"/>
  <c r="I1909" i="13" s="1"/>
  <c r="I1910" i="1"/>
  <c r="I1910" i="13" s="1"/>
  <c r="I1911" i="1"/>
  <c r="I1911" i="13" s="1"/>
  <c r="I1912" i="1"/>
  <c r="I1912" i="13" s="1"/>
  <c r="I1913" i="1"/>
  <c r="I1913" i="13" s="1"/>
  <c r="I1913" i="14" s="1"/>
  <c r="J1913" i="14" s="1"/>
  <c r="K1913" i="14" s="1"/>
  <c r="L1913" i="14" s="1"/>
  <c r="M1913" i="14" s="1"/>
  <c r="N1913" i="14" s="1"/>
  <c r="O1913" i="14" s="1"/>
  <c r="I1914" i="1"/>
  <c r="I1914" i="13" s="1"/>
  <c r="I1915" i="1"/>
  <c r="I1915" i="13" s="1"/>
  <c r="I1916" i="1"/>
  <c r="I1916" i="13" s="1"/>
  <c r="I1916" i="14" s="1"/>
  <c r="J1916" i="14" s="1"/>
  <c r="K1916" i="14" s="1"/>
  <c r="L1916" i="14" s="1"/>
  <c r="M1916" i="14" s="1"/>
  <c r="N1916" i="14" s="1"/>
  <c r="O1916" i="14" s="1"/>
  <c r="I1917" i="1"/>
  <c r="I1917" i="13" s="1"/>
  <c r="I1857" i="1"/>
  <c r="I1857" i="13" s="1"/>
  <c r="I1856" i="1"/>
  <c r="I1856" i="13" s="1"/>
  <c r="I1856" i="14" s="1"/>
  <c r="J1856" i="14" s="1"/>
  <c r="K1856" i="14" s="1"/>
  <c r="L1856" i="14" s="1"/>
  <c r="M1856" i="14" s="1"/>
  <c r="N1856" i="14" s="1"/>
  <c r="O1856" i="14" s="1"/>
  <c r="I1855" i="1"/>
  <c r="I1855" i="13" s="1"/>
  <c r="I1854" i="1"/>
  <c r="I1854" i="13" s="1"/>
  <c r="I1853" i="1"/>
  <c r="I1853" i="13" s="1"/>
  <c r="I1852" i="1"/>
  <c r="I1852" i="13" s="1"/>
  <c r="I1851" i="1"/>
  <c r="I1851" i="13" s="1"/>
  <c r="I1850" i="1"/>
  <c r="I1850" i="13" s="1"/>
  <c r="I1849" i="1"/>
  <c r="I1849" i="13" s="1"/>
  <c r="I1848" i="1"/>
  <c r="I1848" i="13" s="1"/>
  <c r="I1848" i="14" s="1"/>
  <c r="J1848" i="14" s="1"/>
  <c r="K1848" i="14" s="1"/>
  <c r="L1848" i="14" s="1"/>
  <c r="M1848" i="14" s="1"/>
  <c r="N1848" i="14" s="1"/>
  <c r="O1848" i="14" s="1"/>
  <c r="I1847" i="1"/>
  <c r="I1847" i="13" s="1"/>
  <c r="I1846" i="1"/>
  <c r="I1846" i="13" s="1"/>
  <c r="I1845" i="1"/>
  <c r="I1845" i="13" s="1"/>
  <c r="I1844" i="1"/>
  <c r="I1844" i="13" s="1"/>
  <c r="I1843" i="1"/>
  <c r="I1843" i="13" s="1"/>
  <c r="I1842" i="1"/>
  <c r="I1842" i="13" s="1"/>
  <c r="I1841" i="1"/>
  <c r="I1841" i="13" s="1"/>
  <c r="I1840" i="1"/>
  <c r="I1840" i="13" s="1"/>
  <c r="I1840" i="14" s="1"/>
  <c r="J1840" i="14" s="1"/>
  <c r="K1840" i="14" s="1"/>
  <c r="L1840" i="14" s="1"/>
  <c r="M1840" i="14" s="1"/>
  <c r="N1840" i="14" s="1"/>
  <c r="O1840" i="14" s="1"/>
  <c r="I1839" i="1"/>
  <c r="I1839" i="13" s="1"/>
  <c r="I1838" i="1"/>
  <c r="I1838" i="13" s="1"/>
  <c r="I1837" i="1"/>
  <c r="I1837" i="13" s="1"/>
  <c r="I1836" i="1"/>
  <c r="I1836" i="13" s="1"/>
  <c r="I1835" i="1"/>
  <c r="I1835" i="13" s="1"/>
  <c r="I1834" i="1"/>
  <c r="I1834" i="13" s="1"/>
  <c r="I1833" i="1"/>
  <c r="I1833" i="13" s="1"/>
  <c r="I1832" i="1"/>
  <c r="I1832" i="13" s="1"/>
  <c r="I1832" i="14" s="1"/>
  <c r="J1832" i="14" s="1"/>
  <c r="K1832" i="14" s="1"/>
  <c r="L1832" i="14" s="1"/>
  <c r="M1832" i="14" s="1"/>
  <c r="N1832" i="14" s="1"/>
  <c r="O1832" i="14" s="1"/>
  <c r="I1831" i="1"/>
  <c r="I1831" i="13" s="1"/>
  <c r="I1830" i="1"/>
  <c r="I1830" i="13" s="1"/>
  <c r="I1829" i="1"/>
  <c r="I1829" i="13" s="1"/>
  <c r="I1828" i="1"/>
  <c r="I1828" i="13" s="1"/>
  <c r="I1827" i="1"/>
  <c r="I1827" i="13" s="1"/>
  <c r="I1826" i="1"/>
  <c r="I1826" i="13" s="1"/>
  <c r="I1825" i="1"/>
  <c r="I1825" i="13" s="1"/>
  <c r="I1824" i="1"/>
  <c r="I1824" i="13" s="1"/>
  <c r="I1824" i="14" s="1"/>
  <c r="J1824" i="14" s="1"/>
  <c r="K1824" i="14" s="1"/>
  <c r="L1824" i="14" s="1"/>
  <c r="M1824" i="14" s="1"/>
  <c r="N1824" i="14" s="1"/>
  <c r="O1824" i="14" s="1"/>
  <c r="I1823" i="1"/>
  <c r="I1823" i="13" s="1"/>
  <c r="I1822" i="1"/>
  <c r="I1822" i="13" s="1"/>
  <c r="I1821" i="1"/>
  <c r="I1821" i="13" s="1"/>
  <c r="I1820" i="1"/>
  <c r="I1820" i="13" s="1"/>
  <c r="I1819" i="1"/>
  <c r="I1819" i="13" s="1"/>
  <c r="I1818" i="1"/>
  <c r="I1818" i="13" s="1"/>
  <c r="I1817" i="1"/>
  <c r="I1817" i="13" s="1"/>
  <c r="I1816" i="1"/>
  <c r="I1816" i="13" s="1"/>
  <c r="I1816" i="14" s="1"/>
  <c r="J1816" i="14" s="1"/>
  <c r="K1816" i="14" s="1"/>
  <c r="L1816" i="14" s="1"/>
  <c r="M1816" i="14" s="1"/>
  <c r="N1816" i="14" s="1"/>
  <c r="O1816" i="14" s="1"/>
  <c r="I1815" i="1"/>
  <c r="I1815" i="13" s="1"/>
  <c r="I1814" i="1"/>
  <c r="I1814" i="13" s="1"/>
  <c r="I1813" i="1"/>
  <c r="I1813" i="13" s="1"/>
  <c r="I1812" i="1"/>
  <c r="I1812" i="13" s="1"/>
  <c r="I1811" i="1"/>
  <c r="I1811" i="13" s="1"/>
  <c r="I1810" i="1"/>
  <c r="I1810" i="13" s="1"/>
  <c r="I1809" i="1"/>
  <c r="I1809" i="13" s="1"/>
  <c r="I1808" i="1"/>
  <c r="I1808" i="13" s="1"/>
  <c r="I1808" i="14" s="1"/>
  <c r="J1808" i="14" s="1"/>
  <c r="K1808" i="14" s="1"/>
  <c r="L1808" i="14" s="1"/>
  <c r="M1808" i="14" s="1"/>
  <c r="N1808" i="14" s="1"/>
  <c r="O1808" i="14" s="1"/>
  <c r="I1807" i="1"/>
  <c r="I1807" i="13" s="1"/>
  <c r="I1806" i="1"/>
  <c r="I1806" i="13" s="1"/>
  <c r="I1805" i="1"/>
  <c r="I1805" i="13" s="1"/>
  <c r="I1804" i="1"/>
  <c r="I1804" i="13" s="1"/>
  <c r="I1803" i="1"/>
  <c r="I1803" i="13" s="1"/>
  <c r="I1802" i="1"/>
  <c r="I1802" i="13" s="1"/>
  <c r="I1801" i="1"/>
  <c r="I1801" i="13" s="1"/>
  <c r="I1800" i="1"/>
  <c r="I1800" i="13" s="1"/>
  <c r="I1800" i="14" s="1"/>
  <c r="J1800" i="14" s="1"/>
  <c r="K1800" i="14" s="1"/>
  <c r="L1800" i="14" s="1"/>
  <c r="M1800" i="14" s="1"/>
  <c r="N1800" i="14" s="1"/>
  <c r="O1800" i="14" s="1"/>
  <c r="I1799" i="1"/>
  <c r="I1799" i="13" s="1"/>
  <c r="I1798" i="1"/>
  <c r="I1798" i="13" s="1"/>
  <c r="I1797" i="1"/>
  <c r="I1797" i="13" s="1"/>
  <c r="I1796" i="1"/>
  <c r="I1796" i="13" s="1"/>
  <c r="I1795" i="1"/>
  <c r="I1795" i="13" s="1"/>
  <c r="I1794" i="1"/>
  <c r="I1794" i="13" s="1"/>
  <c r="I1793" i="1"/>
  <c r="I1793" i="13" s="1"/>
  <c r="I1792" i="1"/>
  <c r="I1792" i="13" s="1"/>
  <c r="I1792" i="14" s="1"/>
  <c r="J1792" i="14" s="1"/>
  <c r="K1792" i="14" s="1"/>
  <c r="L1792" i="14" s="1"/>
  <c r="M1792" i="14" s="1"/>
  <c r="N1792" i="14" s="1"/>
  <c r="O1792" i="14" s="1"/>
  <c r="I1791" i="1"/>
  <c r="I1791" i="13" s="1"/>
  <c r="I1790" i="1"/>
  <c r="I1790" i="13" s="1"/>
  <c r="I1789" i="1"/>
  <c r="I1789" i="13" s="1"/>
  <c r="I1788" i="1"/>
  <c r="I1788" i="13" s="1"/>
  <c r="I1787" i="1"/>
  <c r="I1787" i="13" s="1"/>
  <c r="I1787" i="14" s="1"/>
  <c r="J1787" i="14" s="1"/>
  <c r="K1787" i="14" s="1"/>
  <c r="L1787" i="14" s="1"/>
  <c r="M1787" i="14" s="1"/>
  <c r="N1787" i="14" s="1"/>
  <c r="O1787" i="14" s="1"/>
  <c r="I1786" i="1"/>
  <c r="I1786" i="13" s="1"/>
  <c r="I1785" i="1"/>
  <c r="I1785" i="13" s="1"/>
  <c r="I1784" i="1"/>
  <c r="I1784" i="13" s="1"/>
  <c r="I1784" i="14" s="1"/>
  <c r="J1784" i="14" s="1"/>
  <c r="K1784" i="14" s="1"/>
  <c r="L1784" i="14" s="1"/>
  <c r="M1784" i="14" s="1"/>
  <c r="N1784" i="14" s="1"/>
  <c r="O1784" i="14" s="1"/>
  <c r="I1783" i="1"/>
  <c r="I1783" i="13" s="1"/>
  <c r="I1782" i="1"/>
  <c r="I1782" i="13" s="1"/>
  <c r="I1781" i="1"/>
  <c r="I1781" i="13" s="1"/>
  <c r="I1780" i="1"/>
  <c r="I1780" i="13" s="1"/>
  <c r="I1779" i="1"/>
  <c r="I1779" i="13" s="1"/>
  <c r="I1778" i="1"/>
  <c r="I1778" i="13" s="1"/>
  <c r="I1777" i="1"/>
  <c r="I1777" i="13" s="1"/>
  <c r="I1776" i="1"/>
  <c r="I1776" i="13" s="1"/>
  <c r="I1776" i="14" s="1"/>
  <c r="J1776" i="14" s="1"/>
  <c r="K1776" i="14" s="1"/>
  <c r="L1776" i="14" s="1"/>
  <c r="M1776" i="14" s="1"/>
  <c r="N1776" i="14" s="1"/>
  <c r="O1776" i="14" s="1"/>
  <c r="I1775" i="1"/>
  <c r="I1775" i="13" s="1"/>
  <c r="I1774" i="1"/>
  <c r="I1774" i="13" s="1"/>
  <c r="I1773" i="1"/>
  <c r="I1773" i="13" s="1"/>
  <c r="I1772" i="1"/>
  <c r="I1772" i="13" s="1"/>
  <c r="I1771" i="1"/>
  <c r="I1771" i="13" s="1"/>
  <c r="I1770" i="1"/>
  <c r="I1770" i="13" s="1"/>
  <c r="I1769" i="1"/>
  <c r="I1769" i="13" s="1"/>
  <c r="I1768" i="1"/>
  <c r="I1768" i="13" s="1"/>
  <c r="I1767" i="1"/>
  <c r="I1767" i="13" s="1"/>
  <c r="I1766" i="1"/>
  <c r="I1766" i="13" s="1"/>
  <c r="I1765" i="1"/>
  <c r="I1765" i="13" s="1"/>
  <c r="I1764" i="1"/>
  <c r="I1764" i="13" s="1"/>
  <c r="I1763" i="1"/>
  <c r="I1763" i="13" s="1"/>
  <c r="I1763" i="14" s="1"/>
  <c r="J1763" i="14" s="1"/>
  <c r="K1763" i="14" s="1"/>
  <c r="L1763" i="14" s="1"/>
  <c r="M1763" i="14" s="1"/>
  <c r="N1763" i="14" s="1"/>
  <c r="O1763" i="14" s="1"/>
  <c r="I1762" i="1"/>
  <c r="I1762" i="13" s="1"/>
  <c r="I1761" i="1"/>
  <c r="I1761" i="13" s="1"/>
  <c r="I1760" i="1"/>
  <c r="I1760" i="13" s="1"/>
  <c r="I1760" i="14" s="1"/>
  <c r="J1760" i="14" s="1"/>
  <c r="K1760" i="14" s="1"/>
  <c r="L1760" i="14" s="1"/>
  <c r="M1760" i="14" s="1"/>
  <c r="N1760" i="14" s="1"/>
  <c r="O1760" i="14" s="1"/>
  <c r="I1759" i="1"/>
  <c r="I1759" i="13" s="1"/>
  <c r="I1758" i="1"/>
  <c r="I1758" i="13" s="1"/>
  <c r="I1757" i="1"/>
  <c r="I1757" i="13" s="1"/>
  <c r="I1756" i="1"/>
  <c r="I1756" i="13" s="1"/>
  <c r="I1755" i="1"/>
  <c r="I1755" i="13" s="1"/>
  <c r="I1754" i="1"/>
  <c r="I1754" i="13" s="1"/>
  <c r="I1753" i="1"/>
  <c r="I1753" i="13" s="1"/>
  <c r="I1752" i="1"/>
  <c r="I1752" i="13" s="1"/>
  <c r="I1752" i="14" s="1"/>
  <c r="J1752" i="14" s="1"/>
  <c r="K1752" i="14" s="1"/>
  <c r="L1752" i="14" s="1"/>
  <c r="M1752" i="14" s="1"/>
  <c r="N1752" i="14" s="1"/>
  <c r="O1752" i="14" s="1"/>
  <c r="I1751" i="1"/>
  <c r="I1751" i="13" s="1"/>
  <c r="I1750" i="1"/>
  <c r="I1750" i="13" s="1"/>
  <c r="I1749" i="1"/>
  <c r="I1749" i="13" s="1"/>
  <c r="I1748" i="1"/>
  <c r="I1748" i="13" s="1"/>
  <c r="I1747" i="1"/>
  <c r="I1747" i="13" s="1"/>
  <c r="I1747" i="14" s="1"/>
  <c r="J1747" i="14" s="1"/>
  <c r="K1747" i="14" s="1"/>
  <c r="L1747" i="14" s="1"/>
  <c r="M1747" i="14" s="1"/>
  <c r="N1747" i="14" s="1"/>
  <c r="O1747" i="14" s="1"/>
  <c r="I1746" i="1"/>
  <c r="I1746" i="13" s="1"/>
  <c r="I1745" i="1"/>
  <c r="I1745" i="13" s="1"/>
  <c r="I1744" i="1"/>
  <c r="I1744" i="13" s="1"/>
  <c r="I1744" i="14" s="1"/>
  <c r="J1744" i="14" s="1"/>
  <c r="K1744" i="14" s="1"/>
  <c r="L1744" i="14" s="1"/>
  <c r="M1744" i="14" s="1"/>
  <c r="N1744" i="14" s="1"/>
  <c r="O1744" i="14" s="1"/>
  <c r="I1743" i="1"/>
  <c r="I1743" i="13" s="1"/>
  <c r="I1743" i="14" s="1"/>
  <c r="J1743" i="14" s="1"/>
  <c r="K1743" i="14" s="1"/>
  <c r="L1743" i="14" s="1"/>
  <c r="M1743" i="14" s="1"/>
  <c r="N1743" i="14" s="1"/>
  <c r="O1743" i="14" s="1"/>
  <c r="I1742" i="1"/>
  <c r="I1742" i="13" s="1"/>
  <c r="I1741" i="1"/>
  <c r="I1741" i="13" s="1"/>
  <c r="I1740" i="1"/>
  <c r="I1740" i="13" s="1"/>
  <c r="I1739" i="1"/>
  <c r="I1739" i="13" s="1"/>
  <c r="I1738" i="1"/>
  <c r="I1738" i="13" s="1"/>
  <c r="I1737" i="1"/>
  <c r="I1737" i="13" s="1"/>
  <c r="I1736" i="1"/>
  <c r="I1736" i="13" s="1"/>
  <c r="I1736" i="14" s="1"/>
  <c r="J1736" i="14" s="1"/>
  <c r="K1736" i="14" s="1"/>
  <c r="L1736" i="14" s="1"/>
  <c r="M1736" i="14" s="1"/>
  <c r="N1736" i="14" s="1"/>
  <c r="O1736" i="14" s="1"/>
  <c r="I1735" i="1"/>
  <c r="I1735" i="13" s="1"/>
  <c r="I1735" i="14" s="1"/>
  <c r="J1735" i="14" s="1"/>
  <c r="K1735" i="14" s="1"/>
  <c r="L1735" i="14" s="1"/>
  <c r="M1735" i="14" s="1"/>
  <c r="N1735" i="14" s="1"/>
  <c r="O1735" i="14" s="1"/>
  <c r="I1734" i="1"/>
  <c r="I1734" i="13" s="1"/>
  <c r="I1733" i="1"/>
  <c r="I1733" i="13" s="1"/>
  <c r="I1732" i="1"/>
  <c r="I1732" i="13" s="1"/>
  <c r="I1731" i="1"/>
  <c r="I1731" i="13" s="1"/>
  <c r="I1730" i="1"/>
  <c r="I1730" i="13" s="1"/>
  <c r="I1729" i="1"/>
  <c r="I1729" i="13" s="1"/>
  <c r="I1728" i="1"/>
  <c r="I1728" i="13" s="1"/>
  <c r="I1728" i="14" s="1"/>
  <c r="J1728" i="14" s="1"/>
  <c r="K1728" i="14" s="1"/>
  <c r="L1728" i="14" s="1"/>
  <c r="M1728" i="14" s="1"/>
  <c r="N1728" i="14" s="1"/>
  <c r="O1728" i="14" s="1"/>
  <c r="I1727" i="1"/>
  <c r="I1727" i="13" s="1"/>
  <c r="I1726" i="1"/>
  <c r="I1726" i="13" s="1"/>
  <c r="I1725" i="1"/>
  <c r="I1725" i="13" s="1"/>
  <c r="I1724" i="1"/>
  <c r="I1724" i="13" s="1"/>
  <c r="I1723" i="1"/>
  <c r="I1723" i="13" s="1"/>
  <c r="I1722" i="1"/>
  <c r="I1722" i="13" s="1"/>
  <c r="I1721" i="1"/>
  <c r="I1721" i="13" s="1"/>
  <c r="I1720" i="1"/>
  <c r="I1720" i="13" s="1"/>
  <c r="I1719" i="1"/>
  <c r="I1719" i="13" s="1"/>
  <c r="I1718" i="1"/>
  <c r="I1718" i="13" s="1"/>
  <c r="I1717" i="1"/>
  <c r="I1717" i="13" s="1"/>
  <c r="I1716" i="1"/>
  <c r="I1716" i="13" s="1"/>
  <c r="I1716" i="14" s="1"/>
  <c r="I1715" i="1"/>
  <c r="I1715" i="13" s="1"/>
  <c r="I1715" i="14" s="1"/>
  <c r="I1714" i="1"/>
  <c r="I1714" i="13" s="1"/>
  <c r="I1714" i="14" s="1"/>
  <c r="I1713" i="1"/>
  <c r="I1713" i="13" s="1"/>
  <c r="I1713" i="14" s="1"/>
  <c r="I1712" i="1"/>
  <c r="I1712" i="13" s="1"/>
  <c r="I1712" i="14" s="1"/>
  <c r="I1711" i="1"/>
  <c r="I1711" i="13" s="1"/>
  <c r="I1711" i="14" s="1"/>
  <c r="I1710" i="1"/>
  <c r="I1710" i="13" s="1"/>
  <c r="I1710" i="14" s="1"/>
  <c r="I1709" i="1"/>
  <c r="I1709" i="13" s="1"/>
  <c r="I1709" i="14" s="1"/>
  <c r="I1708" i="1"/>
  <c r="I1708" i="13" s="1"/>
  <c r="I1708" i="14" s="1"/>
  <c r="I1707" i="1"/>
  <c r="I1707" i="13" s="1"/>
  <c r="I1707" i="14" s="1"/>
  <c r="I1706" i="1"/>
  <c r="I1706" i="13" s="1"/>
  <c r="I1706" i="14" s="1"/>
  <c r="I1705" i="1"/>
  <c r="I1705" i="13" s="1"/>
  <c r="I1705" i="14" s="1"/>
  <c r="I1704" i="1"/>
  <c r="I1704" i="13" s="1"/>
  <c r="I1704" i="14" s="1"/>
  <c r="I1703" i="1"/>
  <c r="I1703" i="13" s="1"/>
  <c r="I1703" i="14" s="1"/>
  <c r="I1702" i="1"/>
  <c r="I1702" i="13" s="1"/>
  <c r="I1702" i="14" s="1"/>
  <c r="I1701" i="1"/>
  <c r="I1701" i="13" s="1"/>
  <c r="I1701" i="14" s="1"/>
  <c r="I1700" i="1"/>
  <c r="I1700" i="13" s="1"/>
  <c r="I1700" i="14" s="1"/>
  <c r="I1699" i="1"/>
  <c r="I1699" i="13" s="1"/>
  <c r="I1698" i="1"/>
  <c r="I1698" i="13" s="1"/>
  <c r="I1698" i="14" s="1"/>
  <c r="I1697" i="1"/>
  <c r="I1697" i="13" s="1"/>
  <c r="I1697" i="14" s="1"/>
  <c r="I1696" i="1"/>
  <c r="I1696" i="13" s="1"/>
  <c r="I1696" i="14" s="1"/>
  <c r="I1695" i="1"/>
  <c r="I1695" i="13" s="1"/>
  <c r="I1695" i="14" s="1"/>
  <c r="I1694" i="1"/>
  <c r="I1694" i="13" s="1"/>
  <c r="I1694" i="14" s="1"/>
  <c r="I1693" i="1"/>
  <c r="I1693" i="13" s="1"/>
  <c r="I1693" i="14" s="1"/>
  <c r="I1692" i="1"/>
  <c r="I1692" i="13" s="1"/>
  <c r="I1692" i="14" s="1"/>
  <c r="I1691" i="1"/>
  <c r="I1691" i="13" s="1"/>
  <c r="I1691" i="14" s="1"/>
  <c r="I1690" i="1"/>
  <c r="I1690" i="13" s="1"/>
  <c r="I1690" i="14" s="1"/>
  <c r="I1689" i="1"/>
  <c r="I1689" i="13" s="1"/>
  <c r="I1689" i="14" s="1"/>
  <c r="I1688" i="1"/>
  <c r="I1688" i="13" s="1"/>
  <c r="I1688" i="14" s="1"/>
  <c r="I1687" i="1"/>
  <c r="I1687" i="13" s="1"/>
  <c r="I1687" i="14" s="1"/>
  <c r="I1686" i="1"/>
  <c r="I1686" i="13" s="1"/>
  <c r="I1686" i="14" s="1"/>
  <c r="I1685" i="1"/>
  <c r="I1685" i="13" s="1"/>
  <c r="I1685" i="14" s="1"/>
  <c r="I1684" i="1"/>
  <c r="I1684" i="13" s="1"/>
  <c r="I1684" i="14" s="1"/>
  <c r="I1683" i="1"/>
  <c r="I1683" i="13" s="1"/>
  <c r="I1683" i="14" s="1"/>
  <c r="I1682" i="1"/>
  <c r="I1682" i="13" s="1"/>
  <c r="I1682" i="14" s="1"/>
  <c r="I1681" i="1"/>
  <c r="I1681" i="13" s="1"/>
  <c r="I1681" i="14" s="1"/>
  <c r="I1680" i="1"/>
  <c r="I1680" i="13" s="1"/>
  <c r="I1680" i="14" s="1"/>
  <c r="I1679" i="1"/>
  <c r="I1679" i="13" s="1"/>
  <c r="I1679" i="14" s="1"/>
  <c r="I1678" i="1"/>
  <c r="I1678" i="13" s="1"/>
  <c r="I1678" i="14" s="1"/>
  <c r="I1677" i="1"/>
  <c r="I1677" i="13" s="1"/>
  <c r="I1677" i="14" s="1"/>
  <c r="I1676" i="1"/>
  <c r="I1676" i="13" s="1"/>
  <c r="I1676" i="14" s="1"/>
  <c r="I1675" i="1"/>
  <c r="I1675" i="13" s="1"/>
  <c r="I1675" i="14" s="1"/>
  <c r="I1674" i="1"/>
  <c r="I1674" i="13" s="1"/>
  <c r="I1674" i="14" s="1"/>
  <c r="I1673" i="1"/>
  <c r="I1673" i="13" s="1"/>
  <c r="I1673" i="14" s="1"/>
  <c r="I1672" i="1"/>
  <c r="I1672" i="13" s="1"/>
  <c r="I1672" i="14" s="1"/>
  <c r="I1671" i="1"/>
  <c r="I1671" i="13" s="1"/>
  <c r="I1671" i="14" s="1"/>
  <c r="I1670" i="1"/>
  <c r="I1670" i="13" s="1"/>
  <c r="I1670" i="14" s="1"/>
  <c r="I1669" i="1"/>
  <c r="I1669" i="13" s="1"/>
  <c r="I1669" i="14" s="1"/>
  <c r="I1668" i="1"/>
  <c r="I1668" i="13" s="1"/>
  <c r="I1668" i="14" s="1"/>
  <c r="I1667" i="1"/>
  <c r="I1667" i="13" s="1"/>
  <c r="I1667" i="14" s="1"/>
  <c r="I1666" i="1"/>
  <c r="I1666" i="13" s="1"/>
  <c r="I1666" i="14" s="1"/>
  <c r="I1665" i="1"/>
  <c r="I1665" i="13" s="1"/>
  <c r="I1665" i="14" s="1"/>
  <c r="I1664" i="1"/>
  <c r="I1664" i="13" s="1"/>
  <c r="I1664" i="14" s="1"/>
  <c r="I1663" i="1"/>
  <c r="I1663" i="13" s="1"/>
  <c r="I1663" i="14" s="1"/>
  <c r="I1662" i="1"/>
  <c r="I1662" i="13" s="1"/>
  <c r="I1662" i="14" s="1"/>
  <c r="I1661" i="1"/>
  <c r="I1661" i="13" s="1"/>
  <c r="I1661" i="14" s="1"/>
  <c r="I1660" i="1"/>
  <c r="I1660" i="13" s="1"/>
  <c r="I1660" i="14" s="1"/>
  <c r="I1659" i="1"/>
  <c r="I1659" i="13" s="1"/>
  <c r="I1659" i="14" s="1"/>
  <c r="I1658" i="1"/>
  <c r="I1658" i="13" s="1"/>
  <c r="I1658" i="14" s="1"/>
  <c r="I1657" i="1"/>
  <c r="I1657" i="13" s="1"/>
  <c r="I1657" i="14" s="1"/>
  <c r="I1656" i="1"/>
  <c r="I1656" i="13" s="1"/>
  <c r="I1656" i="14" s="1"/>
  <c r="I1655" i="1"/>
  <c r="I1655" i="13" s="1"/>
  <c r="I1655" i="14" s="1"/>
  <c r="I1654" i="1"/>
  <c r="I1654" i="13" s="1"/>
  <c r="I1654" i="14" s="1"/>
  <c r="I1653" i="1"/>
  <c r="I1653" i="13" s="1"/>
  <c r="I1653" i="14" s="1"/>
  <c r="I1652" i="1"/>
  <c r="I1652" i="13" s="1"/>
  <c r="I1652" i="14" s="1"/>
  <c r="I1651" i="1"/>
  <c r="I1651" i="13" s="1"/>
  <c r="I1651" i="14" s="1"/>
  <c r="I1650" i="1"/>
  <c r="I1650" i="13" s="1"/>
  <c r="I1650" i="14" s="1"/>
  <c r="I1649" i="1"/>
  <c r="I1649" i="13" s="1"/>
  <c r="I1649" i="14" s="1"/>
  <c r="I1648" i="1"/>
  <c r="I1648" i="13" s="1"/>
  <c r="I1648" i="14" s="1"/>
  <c r="I1647" i="1"/>
  <c r="I1647" i="13" s="1"/>
  <c r="I1647" i="14" s="1"/>
  <c r="I1646" i="1"/>
  <c r="I1646" i="13" s="1"/>
  <c r="I1646" i="14" s="1"/>
  <c r="I1645" i="1"/>
  <c r="I1645" i="13" s="1"/>
  <c r="I1645" i="14" s="1"/>
  <c r="I1644" i="1"/>
  <c r="I1644" i="13" s="1"/>
  <c r="I1644" i="14" s="1"/>
  <c r="I1643" i="1"/>
  <c r="I1643" i="13" s="1"/>
  <c r="I1643" i="14" s="1"/>
  <c r="I1642" i="1"/>
  <c r="I1642" i="13" s="1"/>
  <c r="I1642" i="14" s="1"/>
  <c r="I1641" i="1"/>
  <c r="I1641" i="13" s="1"/>
  <c r="I1641" i="14" s="1"/>
  <c r="I1640" i="1"/>
  <c r="I1640" i="13" s="1"/>
  <c r="I1640" i="14" s="1"/>
  <c r="I1639" i="1"/>
  <c r="I1639" i="13" s="1"/>
  <c r="I1639" i="14" s="1"/>
  <c r="I1638" i="1"/>
  <c r="I1638" i="13" s="1"/>
  <c r="I1638" i="14" s="1"/>
  <c r="I1637" i="1"/>
  <c r="I1637" i="13" s="1"/>
  <c r="I1637" i="14" s="1"/>
  <c r="I1636" i="1"/>
  <c r="I1636" i="13" s="1"/>
  <c r="I1636" i="14" s="1"/>
  <c r="I1635" i="1"/>
  <c r="I1635" i="13" s="1"/>
  <c r="I1635" i="14" s="1"/>
  <c r="I1634" i="1"/>
  <c r="I1634" i="13" s="1"/>
  <c r="I1634" i="14" s="1"/>
  <c r="I1633" i="1"/>
  <c r="I1633" i="13" s="1"/>
  <c r="I1633" i="14" s="1"/>
  <c r="I1632" i="1"/>
  <c r="I1632" i="13" s="1"/>
  <c r="I1632" i="14" s="1"/>
  <c r="I1631" i="1"/>
  <c r="I1631" i="13" s="1"/>
  <c r="I1631" i="14" s="1"/>
  <c r="I1630" i="1"/>
  <c r="I1630" i="13" s="1"/>
  <c r="I1630" i="14" s="1"/>
  <c r="I1629" i="1"/>
  <c r="I1629" i="13" s="1"/>
  <c r="I1629" i="14" s="1"/>
  <c r="I1628" i="1"/>
  <c r="I1628" i="13" s="1"/>
  <c r="I1628" i="14" s="1"/>
  <c r="I1627" i="1"/>
  <c r="I1627" i="13" s="1"/>
  <c r="I1627" i="14" s="1"/>
  <c r="I1626" i="1"/>
  <c r="I1626" i="13" s="1"/>
  <c r="I1626" i="14" s="1"/>
  <c r="I1625" i="1"/>
  <c r="I1625" i="13" s="1"/>
  <c r="I1625" i="14" s="1"/>
  <c r="I1624" i="1"/>
  <c r="I1624" i="13" s="1"/>
  <c r="I1624" i="14" s="1"/>
  <c r="I1623" i="1"/>
  <c r="I1623" i="13" s="1"/>
  <c r="I1623" i="14" s="1"/>
  <c r="I1622" i="1"/>
  <c r="I1622" i="13" s="1"/>
  <c r="I1622" i="14" s="1"/>
  <c r="I1621" i="1"/>
  <c r="I1621" i="13" s="1"/>
  <c r="I1621" i="14" s="1"/>
  <c r="I1620" i="1"/>
  <c r="I1620" i="13" s="1"/>
  <c r="I1620" i="14" s="1"/>
  <c r="I1619" i="1"/>
  <c r="I1619" i="13" s="1"/>
  <c r="I1619" i="14" s="1"/>
  <c r="I1618" i="1"/>
  <c r="I1618" i="13" s="1"/>
  <c r="I1618" i="14" s="1"/>
  <c r="I1617" i="1"/>
  <c r="I1617" i="13" s="1"/>
  <c r="I1617" i="14" s="1"/>
  <c r="I1616" i="1"/>
  <c r="I1616" i="13" s="1"/>
  <c r="I1616" i="14" s="1"/>
  <c r="I1615" i="1"/>
  <c r="I1615" i="13" s="1"/>
  <c r="I1615" i="14" s="1"/>
  <c r="I1614" i="1"/>
  <c r="I1614" i="13" s="1"/>
  <c r="I1614" i="14" s="1"/>
  <c r="I1613" i="1"/>
  <c r="I1613" i="13" s="1"/>
  <c r="I1613" i="14" s="1"/>
  <c r="I1612" i="1"/>
  <c r="I1612" i="13" s="1"/>
  <c r="I1612" i="14" s="1"/>
  <c r="I1611" i="1"/>
  <c r="I1611" i="13" s="1"/>
  <c r="I1611" i="14" s="1"/>
  <c r="I1610" i="1"/>
  <c r="I1610" i="13" s="1"/>
  <c r="I1610" i="14" s="1"/>
  <c r="I1609" i="1"/>
  <c r="I1609" i="13" s="1"/>
  <c r="I1609" i="14" s="1"/>
  <c r="I1608" i="1"/>
  <c r="I1608" i="13" s="1"/>
  <c r="I1608" i="14" s="1"/>
  <c r="I1607" i="1"/>
  <c r="I1607" i="13" s="1"/>
  <c r="I1607" i="14" s="1"/>
  <c r="I1606" i="1"/>
  <c r="I1606" i="13" s="1"/>
  <c r="I1606" i="14" s="1"/>
  <c r="I1605" i="1"/>
  <c r="I1605" i="13" s="1"/>
  <c r="I1605" i="14" s="1"/>
  <c r="I1604" i="1"/>
  <c r="I1604" i="13" s="1"/>
  <c r="I1604" i="14" s="1"/>
  <c r="I1603" i="1"/>
  <c r="I1603" i="13" s="1"/>
  <c r="I1603" i="14" s="1"/>
  <c r="I1602" i="1"/>
  <c r="I1602" i="13" s="1"/>
  <c r="I1602" i="14" s="1"/>
  <c r="I1601" i="1"/>
  <c r="I1601" i="13" s="1"/>
  <c r="I1601" i="14" s="1"/>
  <c r="I1600" i="1"/>
  <c r="I1600" i="13" s="1"/>
  <c r="I1600" i="14" s="1"/>
  <c r="I1599" i="1"/>
  <c r="I1599" i="13" s="1"/>
  <c r="I1599" i="14" s="1"/>
  <c r="I1598" i="1"/>
  <c r="I1598" i="13" s="1"/>
  <c r="I1598" i="14" s="1"/>
  <c r="I1597" i="1"/>
  <c r="I1597" i="13" s="1"/>
  <c r="I1597" i="14" s="1"/>
  <c r="I1596" i="1"/>
  <c r="I1596" i="13" s="1"/>
  <c r="I1596" i="14" s="1"/>
  <c r="I1595" i="1"/>
  <c r="I1595" i="13" s="1"/>
  <c r="I1595" i="14" s="1"/>
  <c r="I1594" i="1"/>
  <c r="I1594" i="13" s="1"/>
  <c r="I1594" i="14" s="1"/>
  <c r="I1593" i="1"/>
  <c r="I1593" i="13" s="1"/>
  <c r="I1593" i="14" s="1"/>
  <c r="I1592" i="1"/>
  <c r="I1592" i="13" s="1"/>
  <c r="I1592" i="14" s="1"/>
  <c r="I1591" i="1"/>
  <c r="I1591" i="13" s="1"/>
  <c r="I1591" i="14" s="1"/>
  <c r="I1590" i="1"/>
  <c r="I1590" i="13" s="1"/>
  <c r="I1590" i="14" s="1"/>
  <c r="I1589" i="1"/>
  <c r="I1589" i="13" s="1"/>
  <c r="I1589" i="14" s="1"/>
  <c r="I1588" i="1"/>
  <c r="I1588" i="13" s="1"/>
  <c r="I1588" i="14" s="1"/>
  <c r="I1587" i="1"/>
  <c r="I1587" i="13" s="1"/>
  <c r="I1587" i="14" s="1"/>
  <c r="I1586" i="1"/>
  <c r="I1586" i="13" s="1"/>
  <c r="I1586" i="14" s="1"/>
  <c r="I1585" i="1"/>
  <c r="I1585" i="13" s="1"/>
  <c r="I1585" i="14" s="1"/>
  <c r="I1584" i="1"/>
  <c r="I1584" i="13" s="1"/>
  <c r="I1584" i="14" s="1"/>
  <c r="I1583" i="1"/>
  <c r="I1583" i="13" s="1"/>
  <c r="I1583" i="14" s="1"/>
  <c r="I1582" i="1"/>
  <c r="I1582" i="13" s="1"/>
  <c r="I1582" i="14" s="1"/>
  <c r="I1581" i="1"/>
  <c r="I1581" i="13" s="1"/>
  <c r="I1581" i="14" s="1"/>
  <c r="I1580" i="1"/>
  <c r="I1580" i="13" s="1"/>
  <c r="I1580" i="14" s="1"/>
  <c r="I1579" i="1"/>
  <c r="I1579" i="13" s="1"/>
  <c r="I1579" i="14" s="1"/>
  <c r="I1578" i="1"/>
  <c r="I1578" i="13" s="1"/>
  <c r="I1578" i="14" s="1"/>
  <c r="I1577" i="1"/>
  <c r="I1577" i="13" s="1"/>
  <c r="I1577" i="14" s="1"/>
  <c r="I1576" i="1"/>
  <c r="I1576" i="13" s="1"/>
  <c r="I1576" i="14" s="1"/>
  <c r="I1575" i="1"/>
  <c r="I1575" i="13" s="1"/>
  <c r="I1575" i="14" s="1"/>
  <c r="I1574" i="1"/>
  <c r="I1574" i="13" s="1"/>
  <c r="I1574" i="14" s="1"/>
  <c r="I1573" i="1"/>
  <c r="I1573" i="13" s="1"/>
  <c r="I1573" i="14" s="1"/>
  <c r="I1572" i="1"/>
  <c r="I1572" i="13" s="1"/>
  <c r="I1572" i="14" s="1"/>
  <c r="I1571" i="1"/>
  <c r="I1571" i="13" s="1"/>
  <c r="I1571" i="14" s="1"/>
  <c r="I1570" i="1"/>
  <c r="I1570" i="13" s="1"/>
  <c r="I1570" i="14" s="1"/>
  <c r="I1569" i="1"/>
  <c r="I1569" i="13" s="1"/>
  <c r="I1569" i="14" s="1"/>
  <c r="I1568" i="1"/>
  <c r="I1568" i="13" s="1"/>
  <c r="I1568" i="14" s="1"/>
  <c r="I1567" i="1"/>
  <c r="I1567" i="13" s="1"/>
  <c r="I1567" i="14" s="1"/>
  <c r="I1566" i="1"/>
  <c r="I1566" i="13" s="1"/>
  <c r="I1566" i="14" s="1"/>
  <c r="I1565" i="1"/>
  <c r="I1565" i="13" s="1"/>
  <c r="I1565" i="14" s="1"/>
  <c r="I1564" i="1"/>
  <c r="I1564" i="13" s="1"/>
  <c r="I1564" i="14" s="1"/>
  <c r="I1563" i="1"/>
  <c r="I1563" i="13" s="1"/>
  <c r="I1563" i="14" s="1"/>
  <c r="I1562" i="1"/>
  <c r="I1562" i="13" s="1"/>
  <c r="I1562" i="14" s="1"/>
  <c r="I1561" i="1"/>
  <c r="I1561" i="13" s="1"/>
  <c r="I1561" i="14" s="1"/>
  <c r="I1560" i="1"/>
  <c r="I1560" i="13" s="1"/>
  <c r="I1560" i="14" s="1"/>
  <c r="I1559" i="1"/>
  <c r="I1559" i="13" s="1"/>
  <c r="I1559" i="14" s="1"/>
  <c r="I1558" i="1"/>
  <c r="I1558" i="13" s="1"/>
  <c r="I1558" i="14" s="1"/>
  <c r="I1557" i="1"/>
  <c r="I1557" i="13" s="1"/>
  <c r="I1557" i="14" s="1"/>
  <c r="I1556" i="1"/>
  <c r="I1556" i="13" s="1"/>
  <c r="I1556" i="14" s="1"/>
  <c r="I1555" i="1"/>
  <c r="I1555" i="13" s="1"/>
  <c r="I1555" i="14" s="1"/>
  <c r="I1554" i="1"/>
  <c r="I1554" i="13" s="1"/>
  <c r="I1554" i="14" s="1"/>
  <c r="I1553" i="1"/>
  <c r="I1553" i="13" s="1"/>
  <c r="I1553" i="14" s="1"/>
  <c r="I1552" i="1"/>
  <c r="I1552" i="13" s="1"/>
  <c r="I1552" i="14" s="1"/>
  <c r="I1551" i="1"/>
  <c r="I1551" i="13" s="1"/>
  <c r="I1551" i="14" s="1"/>
  <c r="I1550" i="1"/>
  <c r="I1550" i="13" s="1"/>
  <c r="I1550" i="14" s="1"/>
  <c r="I1549" i="1"/>
  <c r="I1549" i="13" s="1"/>
  <c r="I1549" i="14" s="1"/>
  <c r="I1548" i="1"/>
  <c r="I1548" i="13" s="1"/>
  <c r="I1548" i="14" s="1"/>
  <c r="I1547" i="1"/>
  <c r="I1547" i="13" s="1"/>
  <c r="I1547" i="14" s="1"/>
  <c r="I1546" i="1"/>
  <c r="I1546" i="13" s="1"/>
  <c r="I1546" i="14" s="1"/>
  <c r="I1545" i="1"/>
  <c r="I1545" i="13" s="1"/>
  <c r="I1545" i="14" s="1"/>
  <c r="I1544" i="1"/>
  <c r="I1544" i="13" s="1"/>
  <c r="I1544" i="14" s="1"/>
  <c r="I1543" i="1"/>
  <c r="I1543" i="13" s="1"/>
  <c r="I1543" i="14" s="1"/>
  <c r="I1542" i="1"/>
  <c r="I1542" i="13" s="1"/>
  <c r="I1542" i="14" s="1"/>
  <c r="I1541" i="1"/>
  <c r="I1541" i="13" s="1"/>
  <c r="I1541" i="14" s="1"/>
  <c r="I1540" i="1"/>
  <c r="I1540" i="13" s="1"/>
  <c r="I1540" i="14" s="1"/>
  <c r="I1539" i="1"/>
  <c r="I1539" i="13" s="1"/>
  <c r="I1539" i="14" s="1"/>
  <c r="I1538" i="1"/>
  <c r="I1538" i="13" s="1"/>
  <c r="I1538" i="14" s="1"/>
  <c r="I1537" i="1"/>
  <c r="I1537" i="13" s="1"/>
  <c r="I1537" i="14" s="1"/>
  <c r="I1536" i="1"/>
  <c r="I1536" i="13" s="1"/>
  <c r="I1536" i="14" s="1"/>
  <c r="I1535" i="1"/>
  <c r="I1535" i="13" s="1"/>
  <c r="I1535" i="14" s="1"/>
  <c r="I1534" i="1"/>
  <c r="I1534" i="13" s="1"/>
  <c r="I1534" i="14" s="1"/>
  <c r="I1533" i="1"/>
  <c r="I1533" i="13" s="1"/>
  <c r="I1533" i="14" s="1"/>
  <c r="I1532" i="1"/>
  <c r="I1532" i="13" s="1"/>
  <c r="I1532" i="14" s="1"/>
  <c r="I1531" i="1"/>
  <c r="I1531" i="13" s="1"/>
  <c r="I1531" i="14" s="1"/>
  <c r="I1530" i="1"/>
  <c r="I1530" i="13" s="1"/>
  <c r="I1530" i="14" s="1"/>
  <c r="I1529" i="1"/>
  <c r="I1529" i="13" s="1"/>
  <c r="I1529" i="14" s="1"/>
  <c r="I1528" i="1"/>
  <c r="I1528" i="13" s="1"/>
  <c r="I1528" i="14" s="1"/>
  <c r="I1527" i="1"/>
  <c r="I1527" i="13" s="1"/>
  <c r="I1527" i="14" s="1"/>
  <c r="I1526" i="1"/>
  <c r="I1526" i="13" s="1"/>
  <c r="I1526" i="14" s="1"/>
  <c r="I1525" i="1"/>
  <c r="I1525" i="13" s="1"/>
  <c r="I1525" i="14" s="1"/>
  <c r="I1524" i="1"/>
  <c r="I1524" i="13" s="1"/>
  <c r="I1524" i="14" s="1"/>
  <c r="I1523" i="1"/>
  <c r="I1523" i="13" s="1"/>
  <c r="I1523" i="14" s="1"/>
  <c r="I1522" i="1"/>
  <c r="I1522" i="13" s="1"/>
  <c r="I1522" i="14" s="1"/>
  <c r="I1521" i="1"/>
  <c r="I1521" i="13" s="1"/>
  <c r="I1521" i="14" s="1"/>
  <c r="I1520" i="1"/>
  <c r="I1520" i="13" s="1"/>
  <c r="I1520" i="14" s="1"/>
  <c r="I1519" i="1"/>
  <c r="I1519" i="13" s="1"/>
  <c r="I1519" i="14" s="1"/>
  <c r="I1518" i="1"/>
  <c r="I1518" i="13" s="1"/>
  <c r="I1518" i="14" s="1"/>
  <c r="I1517" i="1"/>
  <c r="I1517" i="13" s="1"/>
  <c r="I1517" i="14" s="1"/>
  <c r="I1516" i="1"/>
  <c r="I1516" i="13" s="1"/>
  <c r="I1516" i="14" s="1"/>
  <c r="I1515" i="1"/>
  <c r="I1515" i="13" s="1"/>
  <c r="I1515" i="14" s="1"/>
  <c r="I1514" i="1"/>
  <c r="I1514" i="13" s="1"/>
  <c r="I1514" i="14" s="1"/>
  <c r="I1513" i="1"/>
  <c r="I1513" i="13" s="1"/>
  <c r="I1513" i="14" s="1"/>
  <c r="I1512" i="1"/>
  <c r="I1512" i="13" s="1"/>
  <c r="I1512" i="14" s="1"/>
  <c r="I1511" i="1"/>
  <c r="I1511" i="13" s="1"/>
  <c r="I1511" i="14" s="1"/>
  <c r="I1510" i="1"/>
  <c r="I1510" i="13" s="1"/>
  <c r="I1510" i="14" s="1"/>
  <c r="I1509" i="1"/>
  <c r="I1509" i="13" s="1"/>
  <c r="I1509" i="14" s="1"/>
  <c r="I1508" i="1"/>
  <c r="I1508" i="13" s="1"/>
  <c r="I1508" i="14" s="1"/>
  <c r="I1507" i="1"/>
  <c r="I1507" i="13" s="1"/>
  <c r="I1507" i="14" s="1"/>
  <c r="I1506" i="1"/>
  <c r="I1506" i="13" s="1"/>
  <c r="I1506" i="14" s="1"/>
  <c r="I1505" i="1"/>
  <c r="I1505" i="13" s="1"/>
  <c r="I1505" i="14" s="1"/>
  <c r="I1504" i="1"/>
  <c r="I1504" i="13" s="1"/>
  <c r="I1504" i="14" s="1"/>
  <c r="I1503" i="1"/>
  <c r="I1503" i="13" s="1"/>
  <c r="I1503" i="14" s="1"/>
  <c r="I1502" i="1"/>
  <c r="I1502" i="13" s="1"/>
  <c r="I1502" i="14" s="1"/>
  <c r="I1501" i="1"/>
  <c r="I1501" i="13" s="1"/>
  <c r="I1501" i="14" s="1"/>
  <c r="I1500" i="1"/>
  <c r="I1500" i="13" s="1"/>
  <c r="I1500" i="14" s="1"/>
  <c r="I1499" i="1"/>
  <c r="I1499" i="13" s="1"/>
  <c r="I1499" i="14" s="1"/>
  <c r="I1498" i="1"/>
  <c r="I1498" i="13" s="1"/>
  <c r="I1498" i="14" s="1"/>
  <c r="I1497" i="1"/>
  <c r="I1497" i="13" s="1"/>
  <c r="I1497" i="14" s="1"/>
  <c r="I1496" i="1"/>
  <c r="I1496" i="13" s="1"/>
  <c r="I1496" i="14" s="1"/>
  <c r="I1495" i="1"/>
  <c r="I1495" i="13" s="1"/>
  <c r="I1495" i="14" s="1"/>
  <c r="I1494" i="1"/>
  <c r="I1494" i="13" s="1"/>
  <c r="I1494" i="14" s="1"/>
  <c r="I1493" i="1"/>
  <c r="I1493" i="13" s="1"/>
  <c r="I1493" i="14" s="1"/>
  <c r="I1492" i="1"/>
  <c r="I1492" i="13" s="1"/>
  <c r="I1492" i="14" s="1"/>
  <c r="I1491" i="1"/>
  <c r="I1491" i="13" s="1"/>
  <c r="I1491" i="14" s="1"/>
  <c r="I1490" i="1"/>
  <c r="I1490" i="13" s="1"/>
  <c r="I1490" i="14" s="1"/>
  <c r="I1489" i="1"/>
  <c r="I1489" i="13" s="1"/>
  <c r="I1489" i="14" s="1"/>
  <c r="I1488" i="1"/>
  <c r="I1488" i="13" s="1"/>
  <c r="I1488" i="14" s="1"/>
  <c r="I1487" i="1"/>
  <c r="I1487" i="13" s="1"/>
  <c r="I1487" i="14" s="1"/>
  <c r="I1486" i="1"/>
  <c r="I1486" i="13" s="1"/>
  <c r="I1486" i="14" s="1"/>
  <c r="I1485" i="1"/>
  <c r="I1485" i="13" s="1"/>
  <c r="I1485" i="14" s="1"/>
  <c r="I1484" i="1"/>
  <c r="I1484" i="13" s="1"/>
  <c r="I1484" i="14" s="1"/>
  <c r="I1483" i="1"/>
  <c r="I1483" i="13" s="1"/>
  <c r="I1483" i="14" s="1"/>
  <c r="I1482" i="1"/>
  <c r="I1482" i="13" s="1"/>
  <c r="I1482" i="14" s="1"/>
  <c r="I1481" i="1"/>
  <c r="I1481" i="13" s="1"/>
  <c r="I1481" i="14" s="1"/>
  <c r="I1480" i="1"/>
  <c r="I1480" i="13" s="1"/>
  <c r="I1480" i="14" s="1"/>
  <c r="I1479" i="1"/>
  <c r="I1479" i="13" s="1"/>
  <c r="I1479" i="14" s="1"/>
  <c r="I1478" i="1"/>
  <c r="I1478" i="13" s="1"/>
  <c r="I1478" i="14" s="1"/>
  <c r="I1477" i="1"/>
  <c r="I1477" i="13" s="1"/>
  <c r="I1477" i="14" s="1"/>
  <c r="I1476" i="1"/>
  <c r="I1476" i="13" s="1"/>
  <c r="I1476" i="14" s="1"/>
  <c r="I1475" i="1"/>
  <c r="I1475" i="13" s="1"/>
  <c r="I1475" i="14" s="1"/>
  <c r="I1474" i="1"/>
  <c r="I1474" i="13" s="1"/>
  <c r="I1474" i="14" s="1"/>
  <c r="I1473" i="1"/>
  <c r="I1473" i="13" s="1"/>
  <c r="I1473" i="14" s="1"/>
  <c r="I1472" i="1"/>
  <c r="I1472" i="13" s="1"/>
  <c r="I1472" i="14" s="1"/>
  <c r="I1471" i="1"/>
  <c r="I1471" i="13" s="1"/>
  <c r="I1471" i="14" s="1"/>
  <c r="I1470" i="1"/>
  <c r="I1470" i="13" s="1"/>
  <c r="I1470" i="14" s="1"/>
  <c r="I1469" i="1"/>
  <c r="I1469" i="13" s="1"/>
  <c r="I1469" i="14" s="1"/>
  <c r="I1468" i="1"/>
  <c r="I1468" i="13" s="1"/>
  <c r="I1468" i="14" s="1"/>
  <c r="I1467" i="1"/>
  <c r="I1467" i="13" s="1"/>
  <c r="I1467" i="14" s="1"/>
  <c r="I1466" i="1"/>
  <c r="I1466" i="13" s="1"/>
  <c r="I1466" i="14" s="1"/>
  <c r="I1465" i="1"/>
  <c r="I1465" i="13" s="1"/>
  <c r="I1465" i="14" s="1"/>
  <c r="I1464" i="1"/>
  <c r="I1464" i="13" s="1"/>
  <c r="I1464" i="14" s="1"/>
  <c r="I1463" i="1"/>
  <c r="I1463" i="13" s="1"/>
  <c r="I1463" i="14" s="1"/>
  <c r="I1462" i="1"/>
  <c r="I1462" i="13" s="1"/>
  <c r="I1462" i="14" s="1"/>
  <c r="I1461" i="1"/>
  <c r="I1461" i="13" s="1"/>
  <c r="I1461" i="14" s="1"/>
  <c r="I1460" i="1"/>
  <c r="I1460" i="13" s="1"/>
  <c r="I1460" i="14" s="1"/>
  <c r="I1459" i="1"/>
  <c r="I1459" i="13" s="1"/>
  <c r="I1459" i="14" s="1"/>
  <c r="I1458" i="1"/>
  <c r="I1458" i="13" s="1"/>
  <c r="I1458" i="14" s="1"/>
  <c r="I1457" i="1"/>
  <c r="I1457" i="13" s="1"/>
  <c r="I1457" i="14" s="1"/>
  <c r="I1456" i="1"/>
  <c r="I1456" i="13" s="1"/>
  <c r="I1456" i="14" s="1"/>
  <c r="I1455" i="1"/>
  <c r="I1455" i="13" s="1"/>
  <c r="I1455" i="14" s="1"/>
  <c r="I1454" i="1"/>
  <c r="I1454" i="13" s="1"/>
  <c r="I1454" i="14" s="1"/>
  <c r="I1453" i="1"/>
  <c r="I1453" i="13" s="1"/>
  <c r="I1453" i="14" s="1"/>
  <c r="I1452" i="1"/>
  <c r="I1452" i="13" s="1"/>
  <c r="I1452" i="14" s="1"/>
  <c r="I1451" i="1"/>
  <c r="I1451" i="13" s="1"/>
  <c r="I1451" i="14" s="1"/>
  <c r="I1450" i="1"/>
  <c r="I1450" i="13" s="1"/>
  <c r="I1450" i="14" s="1"/>
  <c r="I1449" i="1"/>
  <c r="I1449" i="13" s="1"/>
  <c r="I1449" i="14" s="1"/>
  <c r="I1448" i="1"/>
  <c r="I1448" i="13" s="1"/>
  <c r="I1448" i="14" s="1"/>
  <c r="I1447" i="1"/>
  <c r="I1447" i="13" s="1"/>
  <c r="I1447" i="14" s="1"/>
  <c r="I1446" i="1"/>
  <c r="I1446" i="13" s="1"/>
  <c r="I1446" i="14" s="1"/>
  <c r="I1445" i="1"/>
  <c r="I1445" i="13" s="1"/>
  <c r="I1445" i="14" s="1"/>
  <c r="I1444" i="1"/>
  <c r="I1444" i="13" s="1"/>
  <c r="I1444" i="14" s="1"/>
  <c r="I1443" i="1"/>
  <c r="I1443" i="13" s="1"/>
  <c r="I1443" i="14" s="1"/>
  <c r="I1442" i="1"/>
  <c r="I1442" i="13" s="1"/>
  <c r="I1442" i="14" s="1"/>
  <c r="I1441" i="1"/>
  <c r="I1441" i="13" s="1"/>
  <c r="I1441" i="14" s="1"/>
  <c r="I1440" i="1"/>
  <c r="I1440" i="13" s="1"/>
  <c r="I1440" i="14" s="1"/>
  <c r="I1439" i="1"/>
  <c r="I1439" i="13" s="1"/>
  <c r="I1439" i="14" s="1"/>
  <c r="I1438" i="1"/>
  <c r="I1438" i="13" s="1"/>
  <c r="I1438" i="14" s="1"/>
  <c r="I1437" i="1"/>
  <c r="I1437" i="13" s="1"/>
  <c r="I1437" i="14" s="1"/>
  <c r="I1436" i="1"/>
  <c r="I1436" i="13" s="1"/>
  <c r="I1436" i="14" s="1"/>
  <c r="I1435" i="1"/>
  <c r="I1435" i="13" s="1"/>
  <c r="I1435" i="14" s="1"/>
  <c r="I1434" i="1"/>
  <c r="I1434" i="13" s="1"/>
  <c r="I1434" i="14" s="1"/>
  <c r="I1433" i="1"/>
  <c r="I1433" i="13" s="1"/>
  <c r="I1433" i="14" s="1"/>
  <c r="I1432" i="1"/>
  <c r="I1432" i="13" s="1"/>
  <c r="I1432" i="14" s="1"/>
  <c r="I1431" i="1"/>
  <c r="I1431" i="13" s="1"/>
  <c r="I1431" i="14" s="1"/>
  <c r="I1430" i="1"/>
  <c r="I1430" i="13" s="1"/>
  <c r="I1430" i="14" s="1"/>
  <c r="I1429" i="1"/>
  <c r="I1429" i="13" s="1"/>
  <c r="I1429" i="14" s="1"/>
  <c r="I1428" i="1"/>
  <c r="I1428" i="13" s="1"/>
  <c r="I1428" i="14" s="1"/>
  <c r="I1427" i="1"/>
  <c r="I1427" i="13" s="1"/>
  <c r="I1427" i="14" s="1"/>
  <c r="I1426" i="1"/>
  <c r="I1426" i="13" s="1"/>
  <c r="I1426" i="14" s="1"/>
  <c r="I1425" i="1"/>
  <c r="I1425" i="13" s="1"/>
  <c r="I1425" i="14" s="1"/>
  <c r="I1424" i="1"/>
  <c r="I1424" i="13" s="1"/>
  <c r="I1424" i="14" s="1"/>
  <c r="I1423" i="1"/>
  <c r="I1423" i="13" s="1"/>
  <c r="I1423" i="14" s="1"/>
  <c r="I1422" i="1"/>
  <c r="I1422" i="13" s="1"/>
  <c r="I1422" i="14" s="1"/>
  <c r="I1421" i="1"/>
  <c r="I1421" i="13" s="1"/>
  <c r="I1421" i="14" s="1"/>
  <c r="I1420" i="1"/>
  <c r="I1420" i="13" s="1"/>
  <c r="I1420" i="14" s="1"/>
  <c r="I1419" i="1"/>
  <c r="I1419" i="13" s="1"/>
  <c r="I1419" i="14" s="1"/>
  <c r="I1418" i="1"/>
  <c r="I1418" i="13" s="1"/>
  <c r="I1418" i="14" s="1"/>
  <c r="I1417" i="1"/>
  <c r="I1417" i="13" s="1"/>
  <c r="I1417" i="14" s="1"/>
  <c r="I1416" i="1"/>
  <c r="I1416" i="13" s="1"/>
  <c r="I1416" i="14" s="1"/>
  <c r="I1415" i="1"/>
  <c r="I1415" i="13" s="1"/>
  <c r="I1415" i="14" s="1"/>
  <c r="I1414" i="1"/>
  <c r="I1414" i="13" s="1"/>
  <c r="I1414" i="14" s="1"/>
  <c r="I1413" i="1"/>
  <c r="I1413" i="13" s="1"/>
  <c r="I1413" i="14" s="1"/>
  <c r="I1412" i="1"/>
  <c r="I1412" i="13" s="1"/>
  <c r="I1412" i="14" s="1"/>
  <c r="I1411" i="1"/>
  <c r="I1411" i="13" s="1"/>
  <c r="I1411" i="14" s="1"/>
  <c r="I1410" i="1"/>
  <c r="I1410" i="13" s="1"/>
  <c r="I1410" i="14" s="1"/>
  <c r="I1409" i="1"/>
  <c r="I1409" i="13" s="1"/>
  <c r="I1409" i="14" s="1"/>
  <c r="I1408" i="1"/>
  <c r="I1408" i="13" s="1"/>
  <c r="I1408" i="14" s="1"/>
  <c r="I1407" i="1"/>
  <c r="I1407" i="13" s="1"/>
  <c r="I1407" i="14" s="1"/>
  <c r="I1406" i="1"/>
  <c r="I1406" i="13" s="1"/>
  <c r="I1406" i="14" s="1"/>
  <c r="I1405" i="1"/>
  <c r="I1405" i="13" s="1"/>
  <c r="I1405" i="14" s="1"/>
  <c r="I1404" i="1"/>
  <c r="I1404" i="13" s="1"/>
  <c r="I1404" i="14" s="1"/>
  <c r="I1403" i="1"/>
  <c r="I1403" i="13" s="1"/>
  <c r="I1403" i="14" s="1"/>
  <c r="I1402" i="1"/>
  <c r="I1402" i="13" s="1"/>
  <c r="I1402" i="14" s="1"/>
  <c r="I1401" i="1"/>
  <c r="I1401" i="13" s="1"/>
  <c r="I1401" i="14" s="1"/>
  <c r="I1400" i="1"/>
  <c r="I1400" i="13" s="1"/>
  <c r="I1400" i="14" s="1"/>
  <c r="I1399" i="1"/>
  <c r="I1399" i="13" s="1"/>
  <c r="I1399" i="14" s="1"/>
  <c r="I1398" i="1"/>
  <c r="I1398" i="13" s="1"/>
  <c r="I1398" i="14" s="1"/>
  <c r="I1397" i="1"/>
  <c r="I1397" i="13" s="1"/>
  <c r="I1397" i="14" s="1"/>
  <c r="I1396" i="1"/>
  <c r="I1396" i="13" s="1"/>
  <c r="I1396" i="14" s="1"/>
  <c r="I1395" i="1"/>
  <c r="I1395" i="13" s="1"/>
  <c r="I1395" i="14" s="1"/>
  <c r="I1394" i="1"/>
  <c r="I1394" i="13" s="1"/>
  <c r="I1394" i="14" s="1"/>
  <c r="I1393" i="1"/>
  <c r="I1393" i="13" s="1"/>
  <c r="I1393" i="14" s="1"/>
  <c r="I1392" i="1"/>
  <c r="I1392" i="13" s="1"/>
  <c r="I1392" i="14" s="1"/>
  <c r="I1391" i="1"/>
  <c r="I1391" i="13" s="1"/>
  <c r="I1391" i="14" s="1"/>
  <c r="I1390" i="1"/>
  <c r="I1390" i="13" s="1"/>
  <c r="I1390" i="14" s="1"/>
  <c r="I1389" i="1"/>
  <c r="I1389" i="13" s="1"/>
  <c r="I1389" i="14" s="1"/>
  <c r="I1388" i="1"/>
  <c r="I1388" i="13" s="1"/>
  <c r="I1388" i="14" s="1"/>
  <c r="I1387" i="1"/>
  <c r="I1387" i="13" s="1"/>
  <c r="I1387" i="14" s="1"/>
  <c r="I1386" i="1"/>
  <c r="I1386" i="13" s="1"/>
  <c r="I1386" i="14" s="1"/>
  <c r="I1385" i="1"/>
  <c r="I1385" i="13" s="1"/>
  <c r="I1385" i="14" s="1"/>
  <c r="I1384" i="1"/>
  <c r="I1384" i="13" s="1"/>
  <c r="I1384" i="14" s="1"/>
  <c r="I1383" i="1"/>
  <c r="I1383" i="13" s="1"/>
  <c r="I1383" i="14" s="1"/>
  <c r="I1382" i="1"/>
  <c r="I1382" i="13" s="1"/>
  <c r="I1382" i="14" s="1"/>
  <c r="I1381" i="1"/>
  <c r="I1381" i="13" s="1"/>
  <c r="I1381" i="14" s="1"/>
  <c r="I1380" i="1"/>
  <c r="I1380" i="13" s="1"/>
  <c r="I1380" i="14" s="1"/>
  <c r="I1379" i="1"/>
  <c r="I1379" i="13" s="1"/>
  <c r="I1379" i="14" s="1"/>
  <c r="I1378" i="1"/>
  <c r="I1378" i="13" s="1"/>
  <c r="I1378" i="14" s="1"/>
  <c r="I1377" i="1"/>
  <c r="I1377" i="13" s="1"/>
  <c r="I1377" i="14" s="1"/>
  <c r="I1376" i="1"/>
  <c r="I1376" i="13" s="1"/>
  <c r="I1376" i="14" s="1"/>
  <c r="I1375" i="1"/>
  <c r="I1375" i="13" s="1"/>
  <c r="I1375" i="14" s="1"/>
  <c r="I1374" i="1"/>
  <c r="I1374" i="13" s="1"/>
  <c r="I1374" i="14" s="1"/>
  <c r="I1373" i="1"/>
  <c r="I1373" i="13" s="1"/>
  <c r="I1373" i="14" s="1"/>
  <c r="I1372" i="1"/>
  <c r="I1372" i="13" s="1"/>
  <c r="I1372" i="14" s="1"/>
  <c r="I1371" i="1"/>
  <c r="I1371" i="13" s="1"/>
  <c r="I1371" i="14" s="1"/>
  <c r="I1370" i="1"/>
  <c r="I1370" i="13" s="1"/>
  <c r="I1370" i="14" s="1"/>
  <c r="I1369" i="1"/>
  <c r="I1369" i="13" s="1"/>
  <c r="I1369" i="14" s="1"/>
  <c r="I1368" i="1"/>
  <c r="I1368" i="13" s="1"/>
  <c r="I1368" i="14" s="1"/>
  <c r="I1367" i="1"/>
  <c r="I1367" i="13" s="1"/>
  <c r="I1367" i="14" s="1"/>
  <c r="I1366" i="1"/>
  <c r="I1366" i="13" s="1"/>
  <c r="I1366" i="14" s="1"/>
  <c r="I1365" i="1"/>
  <c r="I1365" i="13" s="1"/>
  <c r="I1365" i="14" s="1"/>
  <c r="I1364" i="1"/>
  <c r="I1364" i="13" s="1"/>
  <c r="I1364" i="14" s="1"/>
  <c r="I1363" i="1"/>
  <c r="I1363" i="13" s="1"/>
  <c r="I1363" i="14" s="1"/>
  <c r="I1362" i="1"/>
  <c r="I1362" i="13" s="1"/>
  <c r="I1362" i="14" s="1"/>
  <c r="I1361" i="1"/>
  <c r="I1361" i="13" s="1"/>
  <c r="I1361" i="14" s="1"/>
  <c r="I1360" i="1"/>
  <c r="I1360" i="13" s="1"/>
  <c r="I1360" i="14" s="1"/>
  <c r="I1359" i="1"/>
  <c r="I1359" i="13" s="1"/>
  <c r="I1359" i="14" s="1"/>
  <c r="I1358" i="1"/>
  <c r="I1358" i="13" s="1"/>
  <c r="I1358" i="14" s="1"/>
  <c r="I1357" i="1"/>
  <c r="I1357" i="13" s="1"/>
  <c r="I1357" i="14" s="1"/>
  <c r="I1356" i="1"/>
  <c r="I1356" i="13" s="1"/>
  <c r="I1356" i="14" s="1"/>
  <c r="I1355" i="1"/>
  <c r="I1355" i="13" s="1"/>
  <c r="I1355" i="14" s="1"/>
  <c r="I1354" i="1"/>
  <c r="I1354" i="13" s="1"/>
  <c r="I1354" i="14" s="1"/>
  <c r="I1353" i="1"/>
  <c r="I1353" i="13" s="1"/>
  <c r="I1353" i="14" s="1"/>
  <c r="I1352" i="1"/>
  <c r="I1352" i="13" s="1"/>
  <c r="I1352" i="14" s="1"/>
  <c r="I1351" i="1"/>
  <c r="I1351" i="13" s="1"/>
  <c r="I1351" i="14" s="1"/>
  <c r="I1350" i="1"/>
  <c r="I1350" i="13" s="1"/>
  <c r="I1350" i="14" s="1"/>
  <c r="I1349" i="1"/>
  <c r="I1349" i="13" s="1"/>
  <c r="I1349" i="14" s="1"/>
  <c r="I1348" i="1"/>
  <c r="I1348" i="13" s="1"/>
  <c r="I1348" i="14" s="1"/>
  <c r="I1347" i="1"/>
  <c r="I1347" i="13" s="1"/>
  <c r="I1347" i="14" s="1"/>
  <c r="I1346" i="1"/>
  <c r="I1346" i="13" s="1"/>
  <c r="I1346" i="14" s="1"/>
  <c r="I1345" i="1"/>
  <c r="I1345" i="13" s="1"/>
  <c r="I1345" i="14" s="1"/>
  <c r="I1344" i="1"/>
  <c r="I1344" i="13" s="1"/>
  <c r="I1344" i="14" s="1"/>
  <c r="I1343" i="1"/>
  <c r="I1343" i="13" s="1"/>
  <c r="I1343" i="14" s="1"/>
  <c r="I1342" i="1"/>
  <c r="I1342" i="13" s="1"/>
  <c r="I1342" i="14" s="1"/>
  <c r="I1341" i="1"/>
  <c r="I1341" i="13" s="1"/>
  <c r="I1341" i="14" s="1"/>
  <c r="I1340" i="1"/>
  <c r="I1340" i="13" s="1"/>
  <c r="I1340" i="14" s="1"/>
  <c r="I1339" i="1"/>
  <c r="I1339" i="13" s="1"/>
  <c r="I1339" i="14" s="1"/>
  <c r="I1338" i="1"/>
  <c r="I1338" i="13" s="1"/>
  <c r="I1338" i="14" s="1"/>
  <c r="I1337" i="1"/>
  <c r="I1337" i="13" s="1"/>
  <c r="I1337" i="14" s="1"/>
  <c r="I1336" i="1"/>
  <c r="I1336" i="13" s="1"/>
  <c r="I1336" i="14" s="1"/>
  <c r="I1335" i="1"/>
  <c r="I1335" i="13" s="1"/>
  <c r="I1335" i="14" s="1"/>
  <c r="I1334" i="1"/>
  <c r="I1334" i="13" s="1"/>
  <c r="I1334" i="14" s="1"/>
  <c r="I1333" i="1"/>
  <c r="I1333" i="13" s="1"/>
  <c r="I1333" i="14" s="1"/>
  <c r="I1332" i="1"/>
  <c r="I1332" i="13" s="1"/>
  <c r="I1332" i="14" s="1"/>
  <c r="I1331" i="1"/>
  <c r="I1331" i="13" s="1"/>
  <c r="I1331" i="14" s="1"/>
  <c r="I1330" i="1"/>
  <c r="I1330" i="13" s="1"/>
  <c r="I1330" i="14" s="1"/>
  <c r="I1329" i="1"/>
  <c r="I1329" i="13" s="1"/>
  <c r="I1329" i="14" s="1"/>
  <c r="I1328" i="1"/>
  <c r="I1328" i="13" s="1"/>
  <c r="I1328" i="14" s="1"/>
  <c r="I1327" i="1"/>
  <c r="I1327" i="13" s="1"/>
  <c r="I1327" i="14" s="1"/>
  <c r="I1326" i="1"/>
  <c r="I1326" i="13" s="1"/>
  <c r="I1326" i="14" s="1"/>
  <c r="I1325" i="1"/>
  <c r="I1325" i="13" s="1"/>
  <c r="I1325" i="14" s="1"/>
  <c r="I1324" i="1"/>
  <c r="I1324" i="13" s="1"/>
  <c r="I1324" i="14" s="1"/>
  <c r="I1323" i="1"/>
  <c r="I1323" i="13" s="1"/>
  <c r="I1323" i="14" s="1"/>
  <c r="I1322" i="1"/>
  <c r="I1322" i="13" s="1"/>
  <c r="I1322" i="14" s="1"/>
  <c r="I1321" i="1"/>
  <c r="I1321" i="13" s="1"/>
  <c r="I1321" i="14" s="1"/>
  <c r="I1320" i="1"/>
  <c r="I1320" i="13" s="1"/>
  <c r="I1320" i="14" s="1"/>
  <c r="I1319" i="1"/>
  <c r="I1319" i="13" s="1"/>
  <c r="I1319" i="14" s="1"/>
  <c r="I1318" i="1"/>
  <c r="I1318" i="13" s="1"/>
  <c r="I1318" i="14" s="1"/>
  <c r="I1317" i="1"/>
  <c r="I1317" i="13" s="1"/>
  <c r="I1317" i="14" s="1"/>
  <c r="I1316" i="1"/>
  <c r="I1316" i="13" s="1"/>
  <c r="I1316" i="14" s="1"/>
  <c r="I1315" i="1"/>
  <c r="I1315" i="13" s="1"/>
  <c r="I1315" i="14" s="1"/>
  <c r="I1314" i="1"/>
  <c r="I1314" i="13" s="1"/>
  <c r="I1314" i="14" s="1"/>
  <c r="I1313" i="1"/>
  <c r="I1313" i="13" s="1"/>
  <c r="I1313" i="14" s="1"/>
  <c r="I1312" i="1"/>
  <c r="I1312" i="13" s="1"/>
  <c r="I1312" i="14" s="1"/>
  <c r="I1311" i="1"/>
  <c r="I1311" i="13" s="1"/>
  <c r="I1311" i="14" s="1"/>
  <c r="I1310" i="1"/>
  <c r="I1310" i="13" s="1"/>
  <c r="I1310" i="14" s="1"/>
  <c r="I1309" i="1"/>
  <c r="I1309" i="13" s="1"/>
  <c r="I1309" i="14" s="1"/>
  <c r="I1308" i="1"/>
  <c r="I1308" i="13" s="1"/>
  <c r="I1308" i="14" s="1"/>
  <c r="I1307" i="1"/>
  <c r="I1307" i="13" s="1"/>
  <c r="I1307" i="14" s="1"/>
  <c r="I1306" i="1"/>
  <c r="I1306" i="13" s="1"/>
  <c r="I1306" i="14" s="1"/>
  <c r="I1305" i="1"/>
  <c r="I1305" i="13" s="1"/>
  <c r="I1305" i="14" s="1"/>
  <c r="I1304" i="1"/>
  <c r="I1304" i="13" s="1"/>
  <c r="I1304" i="14" s="1"/>
  <c r="I1303" i="1"/>
  <c r="I1303" i="13" s="1"/>
  <c r="I1303" i="14" s="1"/>
  <c r="I1302" i="1"/>
  <c r="I1302" i="13" s="1"/>
  <c r="I1302" i="14" s="1"/>
  <c r="I1301" i="1"/>
  <c r="I1301" i="13" s="1"/>
  <c r="I1301" i="14" s="1"/>
  <c r="I1300" i="1"/>
  <c r="I1300" i="13" s="1"/>
  <c r="I1300" i="14" s="1"/>
  <c r="I1299" i="1"/>
  <c r="I1299" i="13" s="1"/>
  <c r="I1299" i="14" s="1"/>
  <c r="I1298" i="1"/>
  <c r="I1298" i="13" s="1"/>
  <c r="I1298" i="14" s="1"/>
  <c r="I1297" i="1"/>
  <c r="I1297" i="13" s="1"/>
  <c r="I1297" i="14" s="1"/>
  <c r="I1296" i="1"/>
  <c r="I1296" i="13" s="1"/>
  <c r="I1296" i="14" s="1"/>
  <c r="I1295" i="1"/>
  <c r="I1295" i="13" s="1"/>
  <c r="I1295" i="14" s="1"/>
  <c r="I1294" i="1"/>
  <c r="I1294" i="13" s="1"/>
  <c r="I1294" i="14" s="1"/>
  <c r="I1293" i="1"/>
  <c r="I1293" i="13" s="1"/>
  <c r="I1293" i="14" s="1"/>
  <c r="I1292" i="1"/>
  <c r="I1292" i="13" s="1"/>
  <c r="I1292" i="14" s="1"/>
  <c r="I1291" i="1"/>
  <c r="I1291" i="13" s="1"/>
  <c r="I1291" i="14" s="1"/>
  <c r="I1290" i="1"/>
  <c r="I1290" i="13" s="1"/>
  <c r="I1290" i="14" s="1"/>
  <c r="I1289" i="1"/>
  <c r="I1289" i="13" s="1"/>
  <c r="I1289" i="14" s="1"/>
  <c r="I1288" i="1"/>
  <c r="I1288" i="13" s="1"/>
  <c r="I1288" i="14" s="1"/>
  <c r="I1287" i="1"/>
  <c r="I1287" i="13" s="1"/>
  <c r="I1287" i="14" s="1"/>
  <c r="I1286" i="1"/>
  <c r="I1286" i="13" s="1"/>
  <c r="I1286" i="14" s="1"/>
  <c r="I1285" i="1"/>
  <c r="I1285" i="13" s="1"/>
  <c r="I1285" i="14" s="1"/>
  <c r="I1284" i="1"/>
  <c r="I1284" i="13" s="1"/>
  <c r="I1284" i="14" s="1"/>
  <c r="I1283" i="1"/>
  <c r="I1283" i="13" s="1"/>
  <c r="I1283" i="14" s="1"/>
  <c r="I1282" i="1"/>
  <c r="I1282" i="13" s="1"/>
  <c r="I1282" i="14" s="1"/>
  <c r="I1281" i="1"/>
  <c r="I1281" i="13" s="1"/>
  <c r="I1281" i="14" s="1"/>
  <c r="I1280" i="1"/>
  <c r="I1280" i="13" s="1"/>
  <c r="I1280" i="14" s="1"/>
  <c r="I1279" i="1"/>
  <c r="I1279" i="13" s="1"/>
  <c r="I1279" i="14" s="1"/>
  <c r="I1278" i="1"/>
  <c r="I1278" i="13" s="1"/>
  <c r="I1278" i="14" s="1"/>
  <c r="I1277" i="1"/>
  <c r="I1277" i="13" s="1"/>
  <c r="I1277" i="14" s="1"/>
  <c r="I1276" i="1"/>
  <c r="I1276" i="13" s="1"/>
  <c r="I1276" i="14" s="1"/>
  <c r="I1275" i="1"/>
  <c r="I1275" i="13" s="1"/>
  <c r="I1275" i="14" s="1"/>
  <c r="I1274" i="1"/>
  <c r="I1274" i="13" s="1"/>
  <c r="I1274" i="14" s="1"/>
  <c r="I1273" i="1"/>
  <c r="I1273" i="13" s="1"/>
  <c r="I1273" i="14" s="1"/>
  <c r="I1272" i="1"/>
  <c r="I1272" i="13" s="1"/>
  <c r="I1272" i="14" s="1"/>
  <c r="I1271" i="1"/>
  <c r="I1271" i="13" s="1"/>
  <c r="I1271" i="14" s="1"/>
  <c r="I1270" i="1"/>
  <c r="I1270" i="13" s="1"/>
  <c r="I1270" i="14" s="1"/>
  <c r="I1269" i="1"/>
  <c r="I1269" i="13" s="1"/>
  <c r="I1269" i="14" s="1"/>
  <c r="I1268" i="1"/>
  <c r="I1268" i="13" s="1"/>
  <c r="I1268" i="14" s="1"/>
  <c r="I1267" i="1"/>
  <c r="I1267" i="13" s="1"/>
  <c r="I1267" i="14" s="1"/>
  <c r="I1266" i="1"/>
  <c r="I1266" i="13" s="1"/>
  <c r="I1266" i="14" s="1"/>
  <c r="I1265" i="1"/>
  <c r="I1265" i="13" s="1"/>
  <c r="I1265" i="14" s="1"/>
  <c r="I1264" i="1"/>
  <c r="I1264" i="13" s="1"/>
  <c r="I1264" i="14" s="1"/>
  <c r="I1263" i="1"/>
  <c r="I1263" i="13" s="1"/>
  <c r="I1263" i="14" s="1"/>
  <c r="I1262" i="1"/>
  <c r="I1262" i="13" s="1"/>
  <c r="I1262" i="14" s="1"/>
  <c r="I1261" i="1"/>
  <c r="I1261" i="13" s="1"/>
  <c r="I1261" i="14" s="1"/>
  <c r="I1260" i="1"/>
  <c r="I1260" i="13" s="1"/>
  <c r="I1260" i="14" s="1"/>
  <c r="I1259" i="1"/>
  <c r="I1259" i="13" s="1"/>
  <c r="I1259" i="14" s="1"/>
  <c r="I1258" i="1"/>
  <c r="I1258" i="13" s="1"/>
  <c r="I1258" i="14" s="1"/>
  <c r="I1257" i="1"/>
  <c r="I1257" i="13" s="1"/>
  <c r="I1257" i="14" s="1"/>
  <c r="I1256" i="1"/>
  <c r="I1256" i="13" s="1"/>
  <c r="I1256" i="14" s="1"/>
  <c r="I1255" i="1"/>
  <c r="I1255" i="13" s="1"/>
  <c r="I1255" i="14" s="1"/>
  <c r="I1254" i="1"/>
  <c r="I1254" i="13" s="1"/>
  <c r="I1254" i="14" s="1"/>
  <c r="I1253" i="1"/>
  <c r="I1253" i="13" s="1"/>
  <c r="I1253" i="14" s="1"/>
  <c r="I1252" i="1"/>
  <c r="I1252" i="13" s="1"/>
  <c r="I1252" i="14" s="1"/>
  <c r="I1251" i="1"/>
  <c r="I1251" i="13" s="1"/>
  <c r="I1251" i="14" s="1"/>
  <c r="I1250" i="1"/>
  <c r="I1250" i="13" s="1"/>
  <c r="I1250" i="14" s="1"/>
  <c r="I1249" i="1"/>
  <c r="I1249" i="13" s="1"/>
  <c r="I1249" i="14" s="1"/>
  <c r="I1248" i="1"/>
  <c r="I1248" i="13" s="1"/>
  <c r="I1248" i="14" s="1"/>
  <c r="I1247" i="1"/>
  <c r="I1247" i="13" s="1"/>
  <c r="I1247" i="14" s="1"/>
  <c r="I1246" i="1"/>
  <c r="I1246" i="13" s="1"/>
  <c r="I1246" i="14" s="1"/>
  <c r="I1245" i="1"/>
  <c r="I1245" i="13" s="1"/>
  <c r="I1245" i="14" s="1"/>
  <c r="I1244" i="1"/>
  <c r="I1244" i="13" s="1"/>
  <c r="I1244" i="14" s="1"/>
  <c r="I1243" i="1"/>
  <c r="I1243" i="13" s="1"/>
  <c r="I1243" i="14" s="1"/>
  <c r="I1242" i="1"/>
  <c r="I1242" i="13" s="1"/>
  <c r="I1242" i="14" s="1"/>
  <c r="I1241" i="1"/>
  <c r="I1241" i="13" s="1"/>
  <c r="I1241" i="14" s="1"/>
  <c r="I1240" i="1"/>
  <c r="I1240" i="13" s="1"/>
  <c r="I1240" i="14" s="1"/>
  <c r="I1239" i="1"/>
  <c r="I1239" i="13" s="1"/>
  <c r="I1239" i="14" s="1"/>
  <c r="I1238" i="1"/>
  <c r="I1238" i="13" s="1"/>
  <c r="I1238" i="14" s="1"/>
  <c r="I1237" i="1"/>
  <c r="I1237" i="13" s="1"/>
  <c r="I1237" i="14" s="1"/>
  <c r="I1236" i="1"/>
  <c r="I1236" i="13" s="1"/>
  <c r="I1236" i="14" s="1"/>
  <c r="I1235" i="1"/>
  <c r="I1235" i="13" s="1"/>
  <c r="I1235" i="14" s="1"/>
  <c r="I1234" i="1"/>
  <c r="I1234" i="13" s="1"/>
  <c r="I1234" i="14" s="1"/>
  <c r="I1233" i="1"/>
  <c r="I1233" i="13" s="1"/>
  <c r="I1233" i="14" s="1"/>
  <c r="I1232" i="1"/>
  <c r="I1232" i="13" s="1"/>
  <c r="I1232" i="14" s="1"/>
  <c r="I1231" i="1"/>
  <c r="I1231" i="13" s="1"/>
  <c r="I1231" i="14" s="1"/>
  <c r="I1230" i="1"/>
  <c r="I1230" i="13" s="1"/>
  <c r="I1230" i="14" s="1"/>
  <c r="I1229" i="1"/>
  <c r="I1229" i="13" s="1"/>
  <c r="I1229" i="14" s="1"/>
  <c r="I1228" i="1"/>
  <c r="I1228" i="13" s="1"/>
  <c r="I1228" i="14" s="1"/>
  <c r="I1227" i="1"/>
  <c r="I1227" i="13" s="1"/>
  <c r="I1227" i="14" s="1"/>
  <c r="I1226" i="1"/>
  <c r="I1226" i="13" s="1"/>
  <c r="I1226" i="14" s="1"/>
  <c r="I1225" i="1"/>
  <c r="I1225" i="13" s="1"/>
  <c r="I1225" i="14" s="1"/>
  <c r="I1224" i="1"/>
  <c r="I1224" i="13" s="1"/>
  <c r="I1224" i="14" s="1"/>
  <c r="I1223" i="1"/>
  <c r="I1223" i="13" s="1"/>
  <c r="I1223" i="14" s="1"/>
  <c r="I1222" i="1"/>
  <c r="I1222" i="13" s="1"/>
  <c r="I1222" i="14" s="1"/>
  <c r="I1221" i="1"/>
  <c r="I1221" i="13" s="1"/>
  <c r="I1221" i="14" s="1"/>
  <c r="I1220" i="1"/>
  <c r="I1220" i="13" s="1"/>
  <c r="I1220" i="14" s="1"/>
  <c r="I1219" i="1"/>
  <c r="I1219" i="13" s="1"/>
  <c r="I1219" i="14" s="1"/>
  <c r="I1218" i="1"/>
  <c r="I1218" i="13" s="1"/>
  <c r="I1218" i="14" s="1"/>
  <c r="I1217" i="1"/>
  <c r="I1217" i="13" s="1"/>
  <c r="I1217" i="14" s="1"/>
  <c r="I1216" i="1"/>
  <c r="I1216" i="13" s="1"/>
  <c r="I1216" i="14" s="1"/>
  <c r="I1215" i="1"/>
  <c r="I1215" i="13" s="1"/>
  <c r="I1215" i="14" s="1"/>
  <c r="I1214" i="1"/>
  <c r="I1214" i="13" s="1"/>
  <c r="I1214" i="14" s="1"/>
  <c r="I1213" i="1"/>
  <c r="I1213" i="13" s="1"/>
  <c r="I1213" i="14" s="1"/>
  <c r="I1212" i="1"/>
  <c r="I1212" i="13" s="1"/>
  <c r="I1212" i="14" s="1"/>
  <c r="I1211" i="1"/>
  <c r="I1211" i="13" s="1"/>
  <c r="I1211" i="14" s="1"/>
  <c r="I1210" i="1"/>
  <c r="I1210" i="13" s="1"/>
  <c r="I1210" i="14" s="1"/>
  <c r="I1209" i="1"/>
  <c r="I1209" i="13" s="1"/>
  <c r="I1209" i="14" s="1"/>
  <c r="I1208" i="1"/>
  <c r="I1208" i="13" s="1"/>
  <c r="I1208" i="14" s="1"/>
  <c r="I1207" i="1"/>
  <c r="I1207" i="13" s="1"/>
  <c r="I1207" i="14" s="1"/>
  <c r="I1206" i="1"/>
  <c r="I1206" i="13" s="1"/>
  <c r="I1206" i="14" s="1"/>
  <c r="I1205" i="1"/>
  <c r="I1205" i="13" s="1"/>
  <c r="I1205" i="14" s="1"/>
  <c r="I1204" i="1"/>
  <c r="I1204" i="13" s="1"/>
  <c r="I1204" i="14" s="1"/>
  <c r="I1203" i="1"/>
  <c r="I1203" i="13" s="1"/>
  <c r="I1203" i="14" s="1"/>
  <c r="I1202" i="1"/>
  <c r="I1202" i="13" s="1"/>
  <c r="I1202" i="14" s="1"/>
  <c r="I1201" i="1"/>
  <c r="I1201" i="13" s="1"/>
  <c r="I1201" i="14" s="1"/>
  <c r="I1200" i="1"/>
  <c r="I1200" i="13" s="1"/>
  <c r="I1200" i="14" s="1"/>
  <c r="I1199" i="1"/>
  <c r="I1199" i="13" s="1"/>
  <c r="I1199" i="14" s="1"/>
  <c r="I1198" i="1"/>
  <c r="I1198" i="13" s="1"/>
  <c r="I1198" i="14" s="1"/>
  <c r="I1197" i="1"/>
  <c r="I1197" i="13" s="1"/>
  <c r="I1197" i="14" s="1"/>
  <c r="I1196" i="1"/>
  <c r="I1196" i="13" s="1"/>
  <c r="I1196" i="14" s="1"/>
  <c r="I1195" i="1"/>
  <c r="I1195" i="13" s="1"/>
  <c r="I1195" i="14" s="1"/>
  <c r="I1194" i="1"/>
  <c r="I1194" i="13" s="1"/>
  <c r="I1194" i="14" s="1"/>
  <c r="I1193" i="1"/>
  <c r="I1193" i="13" s="1"/>
  <c r="I1193" i="14" s="1"/>
  <c r="I1192" i="1"/>
  <c r="I1192" i="13" s="1"/>
  <c r="I1192" i="14" s="1"/>
  <c r="I1191" i="1"/>
  <c r="I1191" i="13" s="1"/>
  <c r="I1191" i="14" s="1"/>
  <c r="I1190" i="1"/>
  <c r="I1190" i="13" s="1"/>
  <c r="I1190" i="14" s="1"/>
  <c r="I1189" i="1"/>
  <c r="I1189" i="13" s="1"/>
  <c r="I1189" i="14" s="1"/>
  <c r="I1188" i="1"/>
  <c r="I1188" i="13" s="1"/>
  <c r="I1188" i="14" s="1"/>
  <c r="I1187" i="1"/>
  <c r="I1187" i="13" s="1"/>
  <c r="I1187" i="14" s="1"/>
  <c r="I1186" i="1"/>
  <c r="I1186" i="13" s="1"/>
  <c r="I1186" i="14" s="1"/>
  <c r="I1185" i="1"/>
  <c r="I1185" i="13" s="1"/>
  <c r="I1185" i="14" s="1"/>
  <c r="I1184" i="1"/>
  <c r="I1184" i="13" s="1"/>
  <c r="I1184" i="14" s="1"/>
  <c r="I1183" i="1"/>
  <c r="I1183" i="13" s="1"/>
  <c r="I1183" i="14" s="1"/>
  <c r="I1182" i="1"/>
  <c r="I1182" i="13" s="1"/>
  <c r="I1182" i="14" s="1"/>
  <c r="I1181" i="1"/>
  <c r="I1181" i="13" s="1"/>
  <c r="I1181" i="14" s="1"/>
  <c r="I1180" i="1"/>
  <c r="I1180" i="13" s="1"/>
  <c r="I1180" i="14" s="1"/>
  <c r="I1179" i="1"/>
  <c r="I1179" i="13" s="1"/>
  <c r="I1179" i="14" s="1"/>
  <c r="I1178" i="1"/>
  <c r="I1178" i="13" s="1"/>
  <c r="I1178" i="14" s="1"/>
  <c r="I1177" i="1"/>
  <c r="I1177" i="13" s="1"/>
  <c r="I1177" i="14" s="1"/>
  <c r="I1176" i="1"/>
  <c r="I1176" i="13" s="1"/>
  <c r="I1176" i="14" s="1"/>
  <c r="I1175" i="1"/>
  <c r="I1175" i="13" s="1"/>
  <c r="I1175" i="14" s="1"/>
  <c r="I1174" i="1"/>
  <c r="I1174" i="13" s="1"/>
  <c r="I1174" i="14" s="1"/>
  <c r="I1173" i="1"/>
  <c r="I1173" i="13" s="1"/>
  <c r="I1173" i="14" s="1"/>
  <c r="I1172" i="1"/>
  <c r="I1172" i="13" s="1"/>
  <c r="I1172" i="14" s="1"/>
  <c r="I1171" i="1"/>
  <c r="I1171" i="13" s="1"/>
  <c r="I1171" i="14" s="1"/>
  <c r="I1170" i="1"/>
  <c r="I1170" i="13" s="1"/>
  <c r="I1170" i="14" s="1"/>
  <c r="I1169" i="1"/>
  <c r="I1169" i="13" s="1"/>
  <c r="I1169" i="14" s="1"/>
  <c r="I1168" i="1"/>
  <c r="I1168" i="13" s="1"/>
  <c r="I1168" i="14" s="1"/>
  <c r="I1167" i="1"/>
  <c r="I1167" i="13" s="1"/>
  <c r="I1167" i="14" s="1"/>
  <c r="I1166" i="1"/>
  <c r="I1166" i="13" s="1"/>
  <c r="I1166" i="14" s="1"/>
  <c r="I1165" i="1"/>
  <c r="I1165" i="13" s="1"/>
  <c r="I1165" i="14" s="1"/>
  <c r="I1164" i="1"/>
  <c r="I1164" i="13" s="1"/>
  <c r="I1164" i="14" s="1"/>
  <c r="I1163" i="1"/>
  <c r="I1163" i="13" s="1"/>
  <c r="I1163" i="14" s="1"/>
  <c r="I1162" i="1"/>
  <c r="I1162" i="13" s="1"/>
  <c r="I1162" i="14" s="1"/>
  <c r="I1161" i="1"/>
  <c r="I1161" i="13" s="1"/>
  <c r="I1161" i="14" s="1"/>
  <c r="I1160" i="1"/>
  <c r="I1160" i="13" s="1"/>
  <c r="I1160" i="14" s="1"/>
  <c r="I1159" i="1"/>
  <c r="I1159" i="13" s="1"/>
  <c r="I1159" i="14" s="1"/>
  <c r="I1158" i="1"/>
  <c r="I1158" i="13" s="1"/>
  <c r="I1158" i="14" s="1"/>
  <c r="I1157" i="1"/>
  <c r="I1157" i="13" s="1"/>
  <c r="I1157" i="14" s="1"/>
  <c r="I1156" i="1"/>
  <c r="I1156" i="13" s="1"/>
  <c r="I1156" i="14" s="1"/>
  <c r="I1155" i="1"/>
  <c r="I1155" i="13" s="1"/>
  <c r="I1155" i="14" s="1"/>
  <c r="I1154" i="1"/>
  <c r="I1154" i="13" s="1"/>
  <c r="I1154" i="14" s="1"/>
  <c r="I1153" i="1"/>
  <c r="I1153" i="13" s="1"/>
  <c r="I1153" i="14" s="1"/>
  <c r="I1152" i="1"/>
  <c r="I1152" i="13" s="1"/>
  <c r="I1152" i="14" s="1"/>
  <c r="I1151" i="1"/>
  <c r="I1151" i="13" s="1"/>
  <c r="I1151" i="14" s="1"/>
  <c r="I1150" i="1"/>
  <c r="I1150" i="13" s="1"/>
  <c r="I1150" i="14" s="1"/>
  <c r="I1149" i="1"/>
  <c r="I1149" i="13" s="1"/>
  <c r="I1149" i="14" s="1"/>
  <c r="I1148" i="1"/>
  <c r="I1148" i="13" s="1"/>
  <c r="I1148" i="14" s="1"/>
  <c r="I1147" i="1"/>
  <c r="I1147" i="13" s="1"/>
  <c r="I1147" i="14" s="1"/>
  <c r="I1146" i="1"/>
  <c r="I1146" i="13" s="1"/>
  <c r="I1146" i="14" s="1"/>
  <c r="I1145" i="1"/>
  <c r="I1145" i="13" s="1"/>
  <c r="I1145" i="14" s="1"/>
  <c r="I1144" i="1"/>
  <c r="I1144" i="13" s="1"/>
  <c r="I1144" i="14" s="1"/>
  <c r="I1143" i="1"/>
  <c r="I1143" i="13" s="1"/>
  <c r="I1143" i="14" s="1"/>
  <c r="I1142" i="1"/>
  <c r="I1142" i="13" s="1"/>
  <c r="I1142" i="14" s="1"/>
  <c r="I1141" i="1"/>
  <c r="I1141" i="13" s="1"/>
  <c r="I1141" i="14" s="1"/>
  <c r="I1140" i="1"/>
  <c r="I1140" i="13" s="1"/>
  <c r="I1140" i="14" s="1"/>
  <c r="I1139" i="1"/>
  <c r="I1139" i="13" s="1"/>
  <c r="I1139" i="14" s="1"/>
  <c r="I1138" i="1"/>
  <c r="I1138" i="13" s="1"/>
  <c r="I1138" i="14" s="1"/>
  <c r="I1137" i="1"/>
  <c r="I1137" i="13" s="1"/>
  <c r="I1137" i="14" s="1"/>
  <c r="I1136" i="1"/>
  <c r="I1136" i="13" s="1"/>
  <c r="I1136" i="14" s="1"/>
  <c r="I1135" i="1"/>
  <c r="I1135" i="13" s="1"/>
  <c r="I1135" i="14" s="1"/>
  <c r="I1134" i="1"/>
  <c r="I1134" i="13" s="1"/>
  <c r="I1134" i="14" s="1"/>
  <c r="I1133" i="1"/>
  <c r="I1133" i="13" s="1"/>
  <c r="I1133" i="14" s="1"/>
  <c r="I1132" i="1"/>
  <c r="I1132" i="13" s="1"/>
  <c r="I1132" i="14" s="1"/>
  <c r="I1131" i="1"/>
  <c r="I1131" i="13" s="1"/>
  <c r="I1131" i="14" s="1"/>
  <c r="I1130" i="1"/>
  <c r="I1130" i="13" s="1"/>
  <c r="I1130" i="14" s="1"/>
  <c r="I1129" i="1"/>
  <c r="I1129" i="13" s="1"/>
  <c r="I1129" i="14" s="1"/>
  <c r="I1128" i="1"/>
  <c r="I1128" i="13" s="1"/>
  <c r="I1128" i="14" s="1"/>
  <c r="I1127" i="1"/>
  <c r="I1127" i="13" s="1"/>
  <c r="I1127" i="14" s="1"/>
  <c r="I1126" i="1"/>
  <c r="I1126" i="13" s="1"/>
  <c r="I1126" i="14" s="1"/>
  <c r="I1125" i="1"/>
  <c r="I1125" i="13" s="1"/>
  <c r="I1125" i="14" s="1"/>
  <c r="I1124" i="1"/>
  <c r="I1124" i="13" s="1"/>
  <c r="I1124" i="14" s="1"/>
  <c r="I1123" i="1"/>
  <c r="I1123" i="13" s="1"/>
  <c r="I1123" i="14" s="1"/>
  <c r="I1122" i="1"/>
  <c r="I1122" i="13" s="1"/>
  <c r="I1122" i="14" s="1"/>
  <c r="I1121" i="1"/>
  <c r="I1121" i="13" s="1"/>
  <c r="I1121" i="14" s="1"/>
  <c r="I1120" i="1"/>
  <c r="I1120" i="13" s="1"/>
  <c r="I1120" i="14" s="1"/>
  <c r="I1119" i="1"/>
  <c r="I1119" i="13" s="1"/>
  <c r="I1119" i="14" s="1"/>
  <c r="I1118" i="1"/>
  <c r="I1118" i="13" s="1"/>
  <c r="I1118" i="14" s="1"/>
  <c r="I1117" i="1"/>
  <c r="I1117" i="13" s="1"/>
  <c r="I1117" i="14" s="1"/>
  <c r="I1116" i="1"/>
  <c r="I1116" i="13" s="1"/>
  <c r="I1116" i="14" s="1"/>
  <c r="I1115" i="1"/>
  <c r="I1115" i="13" s="1"/>
  <c r="I1115" i="14" s="1"/>
  <c r="I1114" i="1"/>
  <c r="I1114" i="13" s="1"/>
  <c r="I1114" i="14" s="1"/>
  <c r="I1113" i="1"/>
  <c r="I1113" i="13" s="1"/>
  <c r="I1113" i="14" s="1"/>
  <c r="I1112" i="1"/>
  <c r="I1112" i="13" s="1"/>
  <c r="I1112" i="14" s="1"/>
  <c r="I1111" i="1"/>
  <c r="I1111" i="13" s="1"/>
  <c r="I1111" i="14" s="1"/>
  <c r="I1110" i="1"/>
  <c r="I1110" i="13" s="1"/>
  <c r="I1110" i="14" s="1"/>
  <c r="I1109" i="1"/>
  <c r="I1109" i="13" s="1"/>
  <c r="I1109" i="14" s="1"/>
  <c r="I1108" i="1"/>
  <c r="I1108" i="13" s="1"/>
  <c r="I1108" i="14" s="1"/>
  <c r="I1107" i="1"/>
  <c r="I1107" i="13" s="1"/>
  <c r="I1107" i="14" s="1"/>
  <c r="I1106" i="1"/>
  <c r="I1106" i="13" s="1"/>
  <c r="I1106" i="14" s="1"/>
  <c r="I1105" i="1"/>
  <c r="I1105" i="13" s="1"/>
  <c r="I1105" i="14" s="1"/>
  <c r="I1104" i="1"/>
  <c r="I1104" i="13" s="1"/>
  <c r="I1104" i="14" s="1"/>
  <c r="I1103" i="1"/>
  <c r="I1103" i="13" s="1"/>
  <c r="I1103" i="14" s="1"/>
  <c r="I1102" i="1"/>
  <c r="I1102" i="13" s="1"/>
  <c r="I1102" i="14" s="1"/>
  <c r="I1101" i="1"/>
  <c r="I1101" i="13" s="1"/>
  <c r="I1101" i="14" s="1"/>
  <c r="I1100" i="1"/>
  <c r="I1100" i="13" s="1"/>
  <c r="I1100" i="14" s="1"/>
  <c r="I1099" i="1"/>
  <c r="I1099" i="13" s="1"/>
  <c r="I1099" i="14" s="1"/>
  <c r="I1098" i="1"/>
  <c r="I1098" i="13" s="1"/>
  <c r="I1098" i="14" s="1"/>
  <c r="I1097" i="1"/>
  <c r="I1097" i="13" s="1"/>
  <c r="I1097" i="14" s="1"/>
  <c r="I1096" i="1"/>
  <c r="I1096" i="13" s="1"/>
  <c r="I1096" i="14" s="1"/>
  <c r="I1095" i="1"/>
  <c r="I1095" i="13" s="1"/>
  <c r="I1095" i="14" s="1"/>
  <c r="I1094" i="1"/>
  <c r="I1094" i="13" s="1"/>
  <c r="I1094" i="14" s="1"/>
  <c r="I1093" i="1"/>
  <c r="I1093" i="13" s="1"/>
  <c r="I1093" i="14" s="1"/>
  <c r="I1092" i="1"/>
  <c r="I1092" i="13" s="1"/>
  <c r="I1092" i="14" s="1"/>
  <c r="I1091" i="1"/>
  <c r="I1091" i="13" s="1"/>
  <c r="I1091" i="14" s="1"/>
  <c r="I1090" i="1"/>
  <c r="I1090" i="13" s="1"/>
  <c r="I1090" i="14" s="1"/>
  <c r="I1089" i="1"/>
  <c r="I1089" i="13" s="1"/>
  <c r="I1089" i="14" s="1"/>
  <c r="I1088" i="1"/>
  <c r="I1088" i="13" s="1"/>
  <c r="I1088" i="14" s="1"/>
  <c r="I1087" i="1"/>
  <c r="I1087" i="13" s="1"/>
  <c r="I1087" i="14" s="1"/>
  <c r="I1086" i="1"/>
  <c r="I1086" i="13" s="1"/>
  <c r="I1086" i="14" s="1"/>
  <c r="I1085" i="1"/>
  <c r="I1085" i="13" s="1"/>
  <c r="I1085" i="14" s="1"/>
  <c r="I1084" i="1"/>
  <c r="I1084" i="13" s="1"/>
  <c r="I1084" i="14" s="1"/>
  <c r="I1083" i="1"/>
  <c r="I1083" i="13" s="1"/>
  <c r="I1083" i="14" s="1"/>
  <c r="I1082" i="1"/>
  <c r="I1082" i="13" s="1"/>
  <c r="I1082" i="14" s="1"/>
  <c r="I1081" i="1"/>
  <c r="I1081" i="13" s="1"/>
  <c r="I1081" i="14" s="1"/>
  <c r="I1080" i="1"/>
  <c r="I1080" i="13" s="1"/>
  <c r="I1080" i="14" s="1"/>
  <c r="I1079" i="1"/>
  <c r="I1079" i="13" s="1"/>
  <c r="I1079" i="14" s="1"/>
  <c r="I1078" i="1"/>
  <c r="I1078" i="13" s="1"/>
  <c r="I1078" i="14" s="1"/>
  <c r="I1077" i="1"/>
  <c r="I1077" i="13" s="1"/>
  <c r="I1077" i="14" s="1"/>
  <c r="I1076" i="1"/>
  <c r="I1076" i="13" s="1"/>
  <c r="I1076" i="14" s="1"/>
  <c r="I1075" i="1"/>
  <c r="I1075" i="13" s="1"/>
  <c r="I1075" i="14" s="1"/>
  <c r="I1074" i="1"/>
  <c r="I1074" i="13" s="1"/>
  <c r="I1074" i="14" s="1"/>
  <c r="I1073" i="1"/>
  <c r="I1073" i="13" s="1"/>
  <c r="I1073" i="14" s="1"/>
  <c r="I1072" i="1"/>
  <c r="I1072" i="13" s="1"/>
  <c r="I1072" i="14" s="1"/>
  <c r="I1071" i="1"/>
  <c r="I1071" i="13" s="1"/>
  <c r="I1071" i="14" s="1"/>
  <c r="I1070" i="1"/>
  <c r="I1070" i="13" s="1"/>
  <c r="I1070" i="14" s="1"/>
  <c r="I1069" i="1"/>
  <c r="I1069" i="13" s="1"/>
  <c r="I1069" i="14" s="1"/>
  <c r="I1068" i="1"/>
  <c r="I1068" i="13" s="1"/>
  <c r="I1068" i="14" s="1"/>
  <c r="I1067" i="1"/>
  <c r="I1067" i="13" s="1"/>
  <c r="I1067" i="14" s="1"/>
  <c r="I1066" i="1"/>
  <c r="I1066" i="13" s="1"/>
  <c r="I1066" i="14" s="1"/>
  <c r="I1065" i="1"/>
  <c r="I1065" i="13" s="1"/>
  <c r="I1065" i="14" s="1"/>
  <c r="I1064" i="1"/>
  <c r="I1064" i="13" s="1"/>
  <c r="I1064" i="14" s="1"/>
  <c r="I1063" i="1"/>
  <c r="I1063" i="13" s="1"/>
  <c r="I1063" i="14" s="1"/>
  <c r="I1062" i="1"/>
  <c r="I1062" i="13" s="1"/>
  <c r="I1062" i="14" s="1"/>
  <c r="I1061" i="1"/>
  <c r="I1061" i="13" s="1"/>
  <c r="I1061" i="14" s="1"/>
  <c r="I1060" i="1"/>
  <c r="I1060" i="13" s="1"/>
  <c r="I1060" i="14" s="1"/>
  <c r="I1059" i="1"/>
  <c r="I1059" i="13" s="1"/>
  <c r="I1059" i="14" s="1"/>
  <c r="I1058" i="1"/>
  <c r="I1058" i="13" s="1"/>
  <c r="I1058" i="14" s="1"/>
  <c r="I1057" i="1"/>
  <c r="I1057" i="13" s="1"/>
  <c r="I1057" i="14" s="1"/>
  <c r="I1056" i="1"/>
  <c r="I1056" i="13" s="1"/>
  <c r="I1056" i="14" s="1"/>
  <c r="I1055" i="1"/>
  <c r="I1055" i="13" s="1"/>
  <c r="I1055" i="14" s="1"/>
  <c r="I1054" i="1"/>
  <c r="I1054" i="13" s="1"/>
  <c r="I1054" i="14" s="1"/>
  <c r="I1053" i="1"/>
  <c r="I1053" i="13" s="1"/>
  <c r="I1053" i="14" s="1"/>
  <c r="I1052" i="1"/>
  <c r="I1052" i="13" s="1"/>
  <c r="I1052" i="14" s="1"/>
  <c r="I1051" i="1"/>
  <c r="I1051" i="13" s="1"/>
  <c r="I1051" i="14" s="1"/>
  <c r="I1050" i="1"/>
  <c r="I1050" i="13" s="1"/>
  <c r="I1050" i="14" s="1"/>
  <c r="I1049" i="1"/>
  <c r="I1049" i="13" s="1"/>
  <c r="I1049" i="14" s="1"/>
  <c r="I1048" i="1"/>
  <c r="I1048" i="13" s="1"/>
  <c r="I1048" i="14" s="1"/>
  <c r="I1047" i="1"/>
  <c r="I1047" i="13" s="1"/>
  <c r="I1047" i="14" s="1"/>
  <c r="I1046" i="1"/>
  <c r="I1046" i="13" s="1"/>
  <c r="I1046" i="14" s="1"/>
  <c r="I1045" i="1"/>
  <c r="I1045" i="13" s="1"/>
  <c r="I1045" i="14" s="1"/>
  <c r="I1044" i="1"/>
  <c r="I1044" i="13" s="1"/>
  <c r="I1044" i="14" s="1"/>
  <c r="I1043" i="1"/>
  <c r="I1043" i="13" s="1"/>
  <c r="I1043" i="14" s="1"/>
  <c r="I1042" i="1"/>
  <c r="I1042" i="13" s="1"/>
  <c r="I1042" i="14" s="1"/>
  <c r="I1041" i="1"/>
  <c r="I1041" i="13" s="1"/>
  <c r="I1041" i="14" s="1"/>
  <c r="I1040" i="1"/>
  <c r="I1040" i="13" s="1"/>
  <c r="I1040" i="14" s="1"/>
  <c r="I1039" i="1"/>
  <c r="I1039" i="13" s="1"/>
  <c r="I1039" i="14" s="1"/>
  <c r="I1038" i="1"/>
  <c r="I1038" i="13" s="1"/>
  <c r="I1038" i="14" s="1"/>
  <c r="I1037" i="1"/>
  <c r="I1037" i="13" s="1"/>
  <c r="I1037" i="14" s="1"/>
  <c r="I1036" i="1"/>
  <c r="I1036" i="13" s="1"/>
  <c r="I1036" i="14" s="1"/>
  <c r="I1035" i="1"/>
  <c r="I1035" i="13" s="1"/>
  <c r="I1035" i="14" s="1"/>
  <c r="I1034" i="1"/>
  <c r="I1034" i="13" s="1"/>
  <c r="I1034" i="14" s="1"/>
  <c r="I1033" i="1"/>
  <c r="I1033" i="13" s="1"/>
  <c r="I1033" i="14" s="1"/>
  <c r="I1032" i="1"/>
  <c r="I1032" i="13" s="1"/>
  <c r="I1032" i="14" s="1"/>
  <c r="I1031" i="1"/>
  <c r="I1031" i="13" s="1"/>
  <c r="I1031" i="14" s="1"/>
  <c r="I1030" i="1"/>
  <c r="I1030" i="13" s="1"/>
  <c r="I1030" i="14" s="1"/>
  <c r="I1029" i="1"/>
  <c r="I1029" i="13" s="1"/>
  <c r="I1029" i="14" s="1"/>
  <c r="I1028" i="1"/>
  <c r="I1028" i="13" s="1"/>
  <c r="I1028" i="14" s="1"/>
  <c r="I1027" i="1"/>
  <c r="I1027" i="13" s="1"/>
  <c r="I1027" i="14" s="1"/>
  <c r="I1026" i="1"/>
  <c r="I1026" i="13" s="1"/>
  <c r="I1026" i="14" s="1"/>
  <c r="I1025" i="1"/>
  <c r="I1025" i="13" s="1"/>
  <c r="I1025" i="14" s="1"/>
  <c r="I1024" i="1"/>
  <c r="I1024" i="13" s="1"/>
  <c r="I1024" i="14" s="1"/>
  <c r="I1023" i="1"/>
  <c r="I1023" i="13" s="1"/>
  <c r="I1023" i="14" s="1"/>
  <c r="I1022" i="1"/>
  <c r="I1022" i="13" s="1"/>
  <c r="I1022" i="14" s="1"/>
  <c r="I1021" i="1"/>
  <c r="I1021" i="13" s="1"/>
  <c r="I1021" i="14" s="1"/>
  <c r="I1020" i="1"/>
  <c r="I1020" i="13" s="1"/>
  <c r="I1020" i="14" s="1"/>
  <c r="I1019" i="1"/>
  <c r="I1019" i="13" s="1"/>
  <c r="I1019" i="14" s="1"/>
  <c r="I1018" i="1"/>
  <c r="I1018" i="13" s="1"/>
  <c r="I1018" i="14" s="1"/>
  <c r="I1017" i="1"/>
  <c r="I1017" i="13" s="1"/>
  <c r="I1017" i="14" s="1"/>
  <c r="I1016" i="1"/>
  <c r="I1016" i="13" s="1"/>
  <c r="I1016" i="14" s="1"/>
  <c r="I1015" i="1"/>
  <c r="I1015" i="13" s="1"/>
  <c r="I1015" i="14" s="1"/>
  <c r="I1014" i="1"/>
  <c r="I1014" i="13" s="1"/>
  <c r="I1014" i="14" s="1"/>
  <c r="I1013" i="1"/>
  <c r="I1013" i="13" s="1"/>
  <c r="I1013" i="14" s="1"/>
  <c r="I1012" i="1"/>
  <c r="I1012" i="13" s="1"/>
  <c r="I1012" i="14" s="1"/>
  <c r="I1011" i="1"/>
  <c r="I1011" i="13" s="1"/>
  <c r="I1011" i="14" s="1"/>
  <c r="I1010" i="1"/>
  <c r="I1010" i="13" s="1"/>
  <c r="I1010" i="14" s="1"/>
  <c r="I1009" i="1"/>
  <c r="I1009" i="13" s="1"/>
  <c r="I1009" i="14" s="1"/>
  <c r="I1008" i="1"/>
  <c r="I1008" i="13" s="1"/>
  <c r="I1008" i="14" s="1"/>
  <c r="I1007" i="1"/>
  <c r="I1007" i="13" s="1"/>
  <c r="I1007" i="14" s="1"/>
  <c r="I1006" i="1"/>
  <c r="I1006" i="13" s="1"/>
  <c r="I1006" i="14" s="1"/>
  <c r="I1005" i="1"/>
  <c r="I1005" i="13" s="1"/>
  <c r="I1005" i="14" s="1"/>
  <c r="I1004" i="1"/>
  <c r="I1004" i="13" s="1"/>
  <c r="I1004" i="14" s="1"/>
  <c r="I1003" i="1"/>
  <c r="I1003" i="13" s="1"/>
  <c r="I1003" i="14" s="1"/>
  <c r="I1002" i="1"/>
  <c r="I1002" i="13" s="1"/>
  <c r="I1002" i="14" s="1"/>
  <c r="I1001" i="1"/>
  <c r="I1001" i="13" s="1"/>
  <c r="I1001" i="14" s="1"/>
  <c r="I1000" i="1"/>
  <c r="I1000" i="13" s="1"/>
  <c r="I1000" i="14" s="1"/>
  <c r="I999" i="1"/>
  <c r="I999" i="13" s="1"/>
  <c r="I999" i="14" s="1"/>
  <c r="I998" i="1"/>
  <c r="I998" i="13" s="1"/>
  <c r="I998" i="14" s="1"/>
  <c r="I997" i="1"/>
  <c r="I997" i="13" s="1"/>
  <c r="I997" i="14" s="1"/>
  <c r="I996" i="1"/>
  <c r="I996" i="13" s="1"/>
  <c r="I996" i="14" s="1"/>
  <c r="I995" i="1"/>
  <c r="I995" i="13" s="1"/>
  <c r="I995" i="14" s="1"/>
  <c r="I994" i="1"/>
  <c r="I994" i="13" s="1"/>
  <c r="I994" i="14" s="1"/>
  <c r="I993" i="1"/>
  <c r="I993" i="13" s="1"/>
  <c r="I993" i="14" s="1"/>
  <c r="I992" i="1"/>
  <c r="I992" i="13" s="1"/>
  <c r="I992" i="14" s="1"/>
  <c r="I991" i="1"/>
  <c r="I991" i="13" s="1"/>
  <c r="I991" i="14" s="1"/>
  <c r="I990" i="1"/>
  <c r="I990" i="13" s="1"/>
  <c r="I990" i="14" s="1"/>
  <c r="I989" i="1"/>
  <c r="I989" i="13" s="1"/>
  <c r="I989" i="14" s="1"/>
  <c r="I988" i="1"/>
  <c r="I988" i="13" s="1"/>
  <c r="I988" i="14" s="1"/>
  <c r="I987" i="1"/>
  <c r="I987" i="13" s="1"/>
  <c r="I987" i="14" s="1"/>
  <c r="I986" i="1"/>
  <c r="I986" i="13" s="1"/>
  <c r="I986" i="14" s="1"/>
  <c r="I985" i="1"/>
  <c r="I985" i="13" s="1"/>
  <c r="I985" i="14" s="1"/>
  <c r="I984" i="1"/>
  <c r="I984" i="13" s="1"/>
  <c r="I984" i="14" s="1"/>
  <c r="I983" i="1"/>
  <c r="I983" i="13" s="1"/>
  <c r="I983" i="14" s="1"/>
  <c r="I982" i="1"/>
  <c r="I982" i="13" s="1"/>
  <c r="I982" i="14" s="1"/>
  <c r="I981" i="1"/>
  <c r="I981" i="13" s="1"/>
  <c r="I981" i="14" s="1"/>
  <c r="I980" i="1"/>
  <c r="I980" i="13" s="1"/>
  <c r="I980" i="14" s="1"/>
  <c r="I979" i="1"/>
  <c r="I979" i="13" s="1"/>
  <c r="I979" i="14" s="1"/>
  <c r="I978" i="1"/>
  <c r="I978" i="13" s="1"/>
  <c r="I978" i="14" s="1"/>
  <c r="I977" i="1"/>
  <c r="I977" i="13" s="1"/>
  <c r="I977" i="14" s="1"/>
  <c r="I976" i="1"/>
  <c r="I976" i="13" s="1"/>
  <c r="I976" i="14" s="1"/>
  <c r="I975" i="1"/>
  <c r="I975" i="13" s="1"/>
  <c r="I975" i="14" s="1"/>
  <c r="I974" i="1"/>
  <c r="I974" i="13" s="1"/>
  <c r="I974" i="14" s="1"/>
  <c r="I973" i="1"/>
  <c r="I973" i="13" s="1"/>
  <c r="I973" i="14" s="1"/>
  <c r="I972" i="1"/>
  <c r="I972" i="13" s="1"/>
  <c r="I972" i="14" s="1"/>
  <c r="I971" i="1"/>
  <c r="I971" i="13" s="1"/>
  <c r="I971" i="14" s="1"/>
  <c r="I970" i="1"/>
  <c r="I970" i="13" s="1"/>
  <c r="I970" i="14" s="1"/>
  <c r="I969" i="1"/>
  <c r="I969" i="13" s="1"/>
  <c r="I969" i="14" s="1"/>
  <c r="I968" i="1"/>
  <c r="I968" i="13" s="1"/>
  <c r="I968" i="14" s="1"/>
  <c r="I967" i="1"/>
  <c r="I967" i="13" s="1"/>
  <c r="I967" i="14" s="1"/>
  <c r="I966" i="1"/>
  <c r="I966" i="13" s="1"/>
  <c r="I966" i="14" s="1"/>
  <c r="I965" i="1"/>
  <c r="I965" i="13" s="1"/>
  <c r="I965" i="14" s="1"/>
  <c r="I964" i="1"/>
  <c r="I964" i="13" s="1"/>
  <c r="I964" i="14" s="1"/>
  <c r="I963" i="1"/>
  <c r="I963" i="13" s="1"/>
  <c r="I963" i="14" s="1"/>
  <c r="I962" i="1"/>
  <c r="I962" i="13" s="1"/>
  <c r="I962" i="14" s="1"/>
  <c r="I961" i="1"/>
  <c r="I961" i="13" s="1"/>
  <c r="I961" i="14" s="1"/>
  <c r="I960" i="1"/>
  <c r="I960" i="13" s="1"/>
  <c r="I960" i="14" s="1"/>
  <c r="I959" i="1"/>
  <c r="I959" i="13" s="1"/>
  <c r="I959" i="14" s="1"/>
  <c r="I958" i="1"/>
  <c r="I958" i="13" s="1"/>
  <c r="I958" i="14" s="1"/>
  <c r="I957" i="1"/>
  <c r="I957" i="13" s="1"/>
  <c r="I957" i="14" s="1"/>
  <c r="I956" i="1"/>
  <c r="I956" i="13" s="1"/>
  <c r="I956" i="14" s="1"/>
  <c r="I955" i="1"/>
  <c r="I955" i="13" s="1"/>
  <c r="I955" i="14" s="1"/>
  <c r="I954" i="1"/>
  <c r="I954" i="13" s="1"/>
  <c r="I954" i="14" s="1"/>
  <c r="I953" i="1"/>
  <c r="I953" i="13" s="1"/>
  <c r="I953" i="14" s="1"/>
  <c r="I952" i="1"/>
  <c r="I952" i="13" s="1"/>
  <c r="I952" i="14" s="1"/>
  <c r="I951" i="1"/>
  <c r="I951" i="13" s="1"/>
  <c r="I951" i="14" s="1"/>
  <c r="I950" i="1"/>
  <c r="I950" i="13" s="1"/>
  <c r="I950" i="14" s="1"/>
  <c r="I949" i="1"/>
  <c r="I949" i="13" s="1"/>
  <c r="I949" i="14" s="1"/>
  <c r="I948" i="1"/>
  <c r="I948" i="13" s="1"/>
  <c r="I948" i="14" s="1"/>
  <c r="I947" i="1"/>
  <c r="I947" i="13" s="1"/>
  <c r="I947" i="14" s="1"/>
  <c r="I946" i="1"/>
  <c r="I946" i="13" s="1"/>
  <c r="I946" i="14" s="1"/>
  <c r="I945" i="1"/>
  <c r="I945" i="13" s="1"/>
  <c r="I945" i="14" s="1"/>
  <c r="I944" i="1"/>
  <c r="I944" i="13" s="1"/>
  <c r="I944" i="14" s="1"/>
  <c r="I943" i="1"/>
  <c r="I943" i="13" s="1"/>
  <c r="I943" i="14" s="1"/>
  <c r="I942" i="1"/>
  <c r="I942" i="13" s="1"/>
  <c r="I942" i="14" s="1"/>
  <c r="I941" i="1"/>
  <c r="I941" i="13" s="1"/>
  <c r="I941" i="14" s="1"/>
  <c r="I940" i="1"/>
  <c r="I940" i="13" s="1"/>
  <c r="I940" i="14" s="1"/>
  <c r="I939" i="1"/>
  <c r="I939" i="13" s="1"/>
  <c r="I939" i="14" s="1"/>
  <c r="I938" i="1"/>
  <c r="I938" i="13" s="1"/>
  <c r="I938" i="14" s="1"/>
  <c r="I937" i="1"/>
  <c r="I937" i="13" s="1"/>
  <c r="I937" i="14" s="1"/>
  <c r="I936" i="1"/>
  <c r="I936" i="13" s="1"/>
  <c r="I936" i="14" s="1"/>
  <c r="I935" i="1"/>
  <c r="I935" i="13" s="1"/>
  <c r="I935" i="14" s="1"/>
  <c r="I934" i="1"/>
  <c r="I934" i="13" s="1"/>
  <c r="I934" i="14" s="1"/>
  <c r="I933" i="1"/>
  <c r="I933" i="13" s="1"/>
  <c r="I933" i="14" s="1"/>
  <c r="I932" i="1"/>
  <c r="I932" i="13" s="1"/>
  <c r="I932" i="14" s="1"/>
  <c r="I931" i="1"/>
  <c r="I931" i="13" s="1"/>
  <c r="I931" i="14" s="1"/>
  <c r="I930" i="1"/>
  <c r="I930" i="13" s="1"/>
  <c r="I930" i="14" s="1"/>
  <c r="I929" i="1"/>
  <c r="I929" i="13" s="1"/>
  <c r="I929" i="14" s="1"/>
  <c r="I928" i="1"/>
  <c r="I928" i="13" s="1"/>
  <c r="I928" i="14" s="1"/>
  <c r="I927" i="1"/>
  <c r="I927" i="13" s="1"/>
  <c r="I927" i="14" s="1"/>
  <c r="I926" i="1"/>
  <c r="I926" i="13" s="1"/>
  <c r="I926" i="14" s="1"/>
  <c r="I925" i="1"/>
  <c r="I925" i="13" s="1"/>
  <c r="I925" i="14" s="1"/>
  <c r="I924" i="1"/>
  <c r="I924" i="13" s="1"/>
  <c r="I924" i="14" s="1"/>
  <c r="I923" i="1"/>
  <c r="I923" i="13" s="1"/>
  <c r="I923" i="14" s="1"/>
  <c r="I922" i="1"/>
  <c r="I922" i="13" s="1"/>
  <c r="I922" i="14" s="1"/>
  <c r="I921" i="1"/>
  <c r="I921" i="13" s="1"/>
  <c r="I921" i="14" s="1"/>
  <c r="I920" i="1"/>
  <c r="I920" i="13" s="1"/>
  <c r="I920" i="14" s="1"/>
  <c r="I919" i="1"/>
  <c r="I919" i="13" s="1"/>
  <c r="I919" i="14" s="1"/>
  <c r="I918" i="1"/>
  <c r="I918" i="13" s="1"/>
  <c r="I918" i="14" s="1"/>
  <c r="I917" i="1"/>
  <c r="I917" i="13" s="1"/>
  <c r="I917" i="14" s="1"/>
  <c r="I916" i="1"/>
  <c r="I916" i="13" s="1"/>
  <c r="I916" i="14" s="1"/>
  <c r="I915" i="1"/>
  <c r="I915" i="13" s="1"/>
  <c r="I915" i="14" s="1"/>
  <c r="I914" i="1"/>
  <c r="I914" i="13" s="1"/>
  <c r="I914" i="14" s="1"/>
  <c r="I913" i="1"/>
  <c r="I913" i="13" s="1"/>
  <c r="I913" i="14" s="1"/>
  <c r="I912" i="1"/>
  <c r="I912" i="13" s="1"/>
  <c r="I912" i="14" s="1"/>
  <c r="I911" i="1"/>
  <c r="I911" i="13" s="1"/>
  <c r="I911" i="14" s="1"/>
  <c r="I910" i="1"/>
  <c r="I910" i="13" s="1"/>
  <c r="I910" i="14" s="1"/>
  <c r="I909" i="1"/>
  <c r="I909" i="13" s="1"/>
  <c r="I909" i="14" s="1"/>
  <c r="I908" i="1"/>
  <c r="I908" i="13" s="1"/>
  <c r="I908" i="14" s="1"/>
  <c r="I907" i="1"/>
  <c r="I907" i="13" s="1"/>
  <c r="I907" i="14" s="1"/>
  <c r="I906" i="1"/>
  <c r="I906" i="13" s="1"/>
  <c r="I906" i="14" s="1"/>
  <c r="I905" i="1"/>
  <c r="I905" i="13" s="1"/>
  <c r="I905" i="14" s="1"/>
  <c r="I904" i="1"/>
  <c r="I904" i="13" s="1"/>
  <c r="I904" i="14" s="1"/>
  <c r="I903" i="1"/>
  <c r="I903" i="13" s="1"/>
  <c r="I903" i="14" s="1"/>
  <c r="I902" i="1"/>
  <c r="I902" i="13" s="1"/>
  <c r="I902" i="14" s="1"/>
  <c r="I901" i="1"/>
  <c r="I901" i="13" s="1"/>
  <c r="I901" i="14" s="1"/>
  <c r="I900" i="1"/>
  <c r="I900" i="13" s="1"/>
  <c r="I900" i="14" s="1"/>
  <c r="I899" i="1"/>
  <c r="I899" i="13" s="1"/>
  <c r="I899" i="14" s="1"/>
  <c r="I898" i="1"/>
  <c r="I898" i="13" s="1"/>
  <c r="I898" i="14" s="1"/>
  <c r="I897" i="1"/>
  <c r="I897" i="13" s="1"/>
  <c r="I897" i="14" s="1"/>
  <c r="I896" i="1"/>
  <c r="I896" i="13" s="1"/>
  <c r="I896" i="14" s="1"/>
  <c r="I895" i="1"/>
  <c r="I895" i="13" s="1"/>
  <c r="I895" i="14" s="1"/>
  <c r="I894" i="1"/>
  <c r="I894" i="13" s="1"/>
  <c r="I894" i="14" s="1"/>
  <c r="I893" i="1"/>
  <c r="I893" i="13" s="1"/>
  <c r="I893" i="14" s="1"/>
  <c r="I892" i="1"/>
  <c r="I892" i="13" s="1"/>
  <c r="I892" i="14" s="1"/>
  <c r="I891" i="1"/>
  <c r="I891" i="13" s="1"/>
  <c r="I891" i="14" s="1"/>
  <c r="I890" i="1"/>
  <c r="I890" i="13" s="1"/>
  <c r="I890" i="14" s="1"/>
  <c r="I889" i="1"/>
  <c r="I889" i="13" s="1"/>
  <c r="I889" i="14" s="1"/>
  <c r="I888" i="1"/>
  <c r="I888" i="13" s="1"/>
  <c r="I888" i="14" s="1"/>
  <c r="I887" i="1"/>
  <c r="I887" i="13" s="1"/>
  <c r="I887" i="14" s="1"/>
  <c r="I886" i="1"/>
  <c r="I886" i="13" s="1"/>
  <c r="I886" i="14" s="1"/>
  <c r="I885" i="1"/>
  <c r="I885" i="13" s="1"/>
  <c r="I885" i="14" s="1"/>
  <c r="I884" i="1"/>
  <c r="I884" i="13" s="1"/>
  <c r="I884" i="14" s="1"/>
  <c r="I883" i="1"/>
  <c r="I883" i="13" s="1"/>
  <c r="I883" i="14" s="1"/>
  <c r="I882" i="1"/>
  <c r="I882" i="13" s="1"/>
  <c r="I882" i="14" s="1"/>
  <c r="I881" i="1"/>
  <c r="I881" i="13" s="1"/>
  <c r="I881" i="14" s="1"/>
  <c r="I880" i="1"/>
  <c r="I880" i="13" s="1"/>
  <c r="I880" i="14" s="1"/>
  <c r="I879" i="1"/>
  <c r="I879" i="13" s="1"/>
  <c r="I879" i="14" s="1"/>
  <c r="I878" i="1"/>
  <c r="I878" i="13" s="1"/>
  <c r="I878" i="14" s="1"/>
  <c r="I877" i="1"/>
  <c r="I877" i="13" s="1"/>
  <c r="I877" i="14" s="1"/>
  <c r="I876" i="1"/>
  <c r="I876" i="13" s="1"/>
  <c r="I876" i="14" s="1"/>
  <c r="I875" i="1"/>
  <c r="I875" i="13" s="1"/>
  <c r="I875" i="14" s="1"/>
  <c r="I874" i="1"/>
  <c r="I874" i="13" s="1"/>
  <c r="I874" i="14" s="1"/>
  <c r="I873" i="1"/>
  <c r="I873" i="13" s="1"/>
  <c r="I873" i="14" s="1"/>
  <c r="I872" i="1"/>
  <c r="I872" i="13" s="1"/>
  <c r="I872" i="14" s="1"/>
  <c r="I871" i="1"/>
  <c r="I871" i="13" s="1"/>
  <c r="I871" i="14" s="1"/>
  <c r="I870" i="1"/>
  <c r="I870" i="13" s="1"/>
  <c r="I870" i="14" s="1"/>
  <c r="I869" i="1"/>
  <c r="I869" i="13" s="1"/>
  <c r="I869" i="14" s="1"/>
  <c r="I868" i="1"/>
  <c r="I868" i="13" s="1"/>
  <c r="I868" i="14" s="1"/>
  <c r="I867" i="1"/>
  <c r="I867" i="13" s="1"/>
  <c r="I867" i="14" s="1"/>
  <c r="I866" i="1"/>
  <c r="I866" i="13" s="1"/>
  <c r="I866" i="14" s="1"/>
  <c r="I865" i="1"/>
  <c r="I865" i="13" s="1"/>
  <c r="I865" i="14" s="1"/>
  <c r="I864" i="1"/>
  <c r="I864" i="13" s="1"/>
  <c r="I864" i="14" s="1"/>
  <c r="I863" i="1"/>
  <c r="I863" i="13" s="1"/>
  <c r="I863" i="14" s="1"/>
  <c r="I862" i="1"/>
  <c r="I862" i="13" s="1"/>
  <c r="I862" i="14" s="1"/>
  <c r="I861" i="1"/>
  <c r="I861" i="13" s="1"/>
  <c r="I861" i="14" s="1"/>
  <c r="I860" i="1"/>
  <c r="I860" i="13" s="1"/>
  <c r="I860" i="14" s="1"/>
  <c r="I859" i="1"/>
  <c r="I859" i="13" s="1"/>
  <c r="I859" i="14" s="1"/>
  <c r="I858" i="1"/>
  <c r="I858" i="13" s="1"/>
  <c r="I858" i="14" s="1"/>
  <c r="I857" i="1"/>
  <c r="I857" i="13" s="1"/>
  <c r="I857" i="14" s="1"/>
  <c r="I856" i="1"/>
  <c r="I856" i="13" s="1"/>
  <c r="I856" i="14" s="1"/>
  <c r="I855" i="1"/>
  <c r="I855" i="13" s="1"/>
  <c r="I855" i="14" s="1"/>
  <c r="I854" i="1"/>
  <c r="I854" i="13" s="1"/>
  <c r="I854" i="14" s="1"/>
  <c r="I853" i="1"/>
  <c r="I853" i="13" s="1"/>
  <c r="I853" i="14" s="1"/>
  <c r="I852" i="1"/>
  <c r="I852" i="13" s="1"/>
  <c r="I852" i="14" s="1"/>
  <c r="I851" i="1"/>
  <c r="I851" i="13" s="1"/>
  <c r="I851" i="14" s="1"/>
  <c r="I850" i="1"/>
  <c r="I850" i="13" s="1"/>
  <c r="I850" i="14" s="1"/>
  <c r="I849" i="1"/>
  <c r="I849" i="13" s="1"/>
  <c r="I849" i="14" s="1"/>
  <c r="I848" i="1"/>
  <c r="I848" i="13" s="1"/>
  <c r="I848" i="14" s="1"/>
  <c r="I847" i="1"/>
  <c r="I847" i="13" s="1"/>
  <c r="I847" i="14" s="1"/>
  <c r="I846" i="1"/>
  <c r="I846" i="13" s="1"/>
  <c r="I846" i="14" s="1"/>
  <c r="I845" i="1"/>
  <c r="I845" i="13" s="1"/>
  <c r="I845" i="14" s="1"/>
  <c r="I844" i="1"/>
  <c r="I844" i="13" s="1"/>
  <c r="I844" i="14" s="1"/>
  <c r="I843" i="1"/>
  <c r="I843" i="13" s="1"/>
  <c r="I843" i="14" s="1"/>
  <c r="I842" i="1"/>
  <c r="I842" i="13" s="1"/>
  <c r="I842" i="14" s="1"/>
  <c r="I841" i="1"/>
  <c r="I841" i="13" s="1"/>
  <c r="I841" i="14" s="1"/>
  <c r="I840" i="1"/>
  <c r="I840" i="13" s="1"/>
  <c r="I840" i="14" s="1"/>
  <c r="I839" i="1"/>
  <c r="I839" i="13" s="1"/>
  <c r="I839" i="14" s="1"/>
  <c r="I838" i="1"/>
  <c r="I838" i="13" s="1"/>
  <c r="I838" i="14" s="1"/>
  <c r="I837" i="1"/>
  <c r="I837" i="13" s="1"/>
  <c r="I837" i="14" s="1"/>
  <c r="I836" i="1"/>
  <c r="I836" i="13" s="1"/>
  <c r="I836" i="14" s="1"/>
  <c r="I835" i="1"/>
  <c r="I835" i="13" s="1"/>
  <c r="I835" i="14" s="1"/>
  <c r="I834" i="1"/>
  <c r="I834" i="13" s="1"/>
  <c r="I834" i="14" s="1"/>
  <c r="I833" i="1"/>
  <c r="I833" i="13" s="1"/>
  <c r="I833" i="14" s="1"/>
  <c r="I832" i="1"/>
  <c r="I832" i="13" s="1"/>
  <c r="I832" i="14" s="1"/>
  <c r="I831" i="1"/>
  <c r="I831" i="13" s="1"/>
  <c r="I831" i="14" s="1"/>
  <c r="I830" i="1"/>
  <c r="I830" i="13" s="1"/>
  <c r="I830" i="14" s="1"/>
  <c r="I829" i="1"/>
  <c r="I829" i="13" s="1"/>
  <c r="I829" i="14" s="1"/>
  <c r="I828" i="1"/>
  <c r="I828" i="13" s="1"/>
  <c r="I828" i="14" s="1"/>
  <c r="I827" i="1"/>
  <c r="I827" i="13" s="1"/>
  <c r="I827" i="14" s="1"/>
  <c r="I826" i="1"/>
  <c r="I826" i="13" s="1"/>
  <c r="I826" i="14" s="1"/>
  <c r="I825" i="1"/>
  <c r="I825" i="13" s="1"/>
  <c r="I825" i="14" s="1"/>
  <c r="I824" i="1"/>
  <c r="I824" i="13" s="1"/>
  <c r="I824" i="14" s="1"/>
  <c r="I823" i="1"/>
  <c r="I823" i="13" s="1"/>
  <c r="I823" i="14" s="1"/>
  <c r="I822" i="1"/>
  <c r="I822" i="13" s="1"/>
  <c r="I822" i="14" s="1"/>
  <c r="I821" i="1"/>
  <c r="I821" i="13" s="1"/>
  <c r="I821" i="14" s="1"/>
  <c r="I820" i="1"/>
  <c r="I820" i="13" s="1"/>
  <c r="I820" i="14" s="1"/>
  <c r="I819" i="1"/>
  <c r="I819" i="13" s="1"/>
  <c r="I819" i="14" s="1"/>
  <c r="I818" i="1"/>
  <c r="I818" i="13" s="1"/>
  <c r="I818" i="14" s="1"/>
  <c r="I817" i="1"/>
  <c r="I817" i="13" s="1"/>
  <c r="I817" i="14" s="1"/>
  <c r="I816" i="1"/>
  <c r="I816" i="13" s="1"/>
  <c r="I816" i="14" s="1"/>
  <c r="I815" i="1"/>
  <c r="I815" i="13" s="1"/>
  <c r="I815" i="14" s="1"/>
  <c r="I814" i="1"/>
  <c r="I814" i="13" s="1"/>
  <c r="I814" i="14" s="1"/>
  <c r="I813" i="1"/>
  <c r="I813" i="13" s="1"/>
  <c r="I813" i="14" s="1"/>
  <c r="I812" i="1"/>
  <c r="I812" i="13" s="1"/>
  <c r="I812" i="14" s="1"/>
  <c r="I811" i="1"/>
  <c r="I811" i="13" s="1"/>
  <c r="I811" i="14" s="1"/>
  <c r="I810" i="1"/>
  <c r="I810" i="13" s="1"/>
  <c r="I810" i="14" s="1"/>
  <c r="I809" i="1"/>
  <c r="I809" i="13" s="1"/>
  <c r="I809" i="14" s="1"/>
  <c r="I808" i="1"/>
  <c r="I808" i="13" s="1"/>
  <c r="I808" i="14" s="1"/>
  <c r="I807" i="1"/>
  <c r="I807" i="13" s="1"/>
  <c r="I807" i="14" s="1"/>
  <c r="I806" i="1"/>
  <c r="I806" i="13" s="1"/>
  <c r="I806" i="14" s="1"/>
  <c r="I805" i="1"/>
  <c r="I805" i="13" s="1"/>
  <c r="I805" i="14" s="1"/>
  <c r="I804" i="1"/>
  <c r="I804" i="13" s="1"/>
  <c r="I804" i="14" s="1"/>
  <c r="I803" i="1"/>
  <c r="I803" i="13" s="1"/>
  <c r="I803" i="14" s="1"/>
  <c r="I802" i="1"/>
  <c r="I802" i="13" s="1"/>
  <c r="I802" i="14" s="1"/>
  <c r="I801" i="1"/>
  <c r="I801" i="13" s="1"/>
  <c r="I801" i="14" s="1"/>
  <c r="I800" i="1"/>
  <c r="I800" i="13" s="1"/>
  <c r="I800" i="14" s="1"/>
  <c r="I799" i="1"/>
  <c r="I799" i="13" s="1"/>
  <c r="I799" i="14" s="1"/>
  <c r="I798" i="1"/>
  <c r="I798" i="13" s="1"/>
  <c r="I798" i="14" s="1"/>
  <c r="I797" i="1"/>
  <c r="I797" i="13" s="1"/>
  <c r="I797" i="14" s="1"/>
  <c r="I796" i="1"/>
  <c r="I796" i="13" s="1"/>
  <c r="I796" i="14" s="1"/>
  <c r="I795" i="1"/>
  <c r="I795" i="13" s="1"/>
  <c r="I795" i="14" s="1"/>
  <c r="I794" i="1"/>
  <c r="I794" i="13" s="1"/>
  <c r="I794" i="14" s="1"/>
  <c r="I793" i="1"/>
  <c r="I793" i="13" s="1"/>
  <c r="I793" i="14" s="1"/>
  <c r="I792" i="1"/>
  <c r="I792" i="13" s="1"/>
  <c r="I792" i="14" s="1"/>
  <c r="I791" i="1"/>
  <c r="I791" i="13" s="1"/>
  <c r="I791" i="14" s="1"/>
  <c r="I790" i="1"/>
  <c r="I790" i="13" s="1"/>
  <c r="I790" i="14" s="1"/>
  <c r="I789" i="1"/>
  <c r="I789" i="13" s="1"/>
  <c r="I789" i="14" s="1"/>
  <c r="I788" i="1"/>
  <c r="I788" i="13" s="1"/>
  <c r="I788" i="14" s="1"/>
  <c r="I787" i="1"/>
  <c r="I787" i="13" s="1"/>
  <c r="I787" i="14" s="1"/>
  <c r="I786" i="1"/>
  <c r="I786" i="13" s="1"/>
  <c r="I786" i="14" s="1"/>
  <c r="I785" i="1"/>
  <c r="I785" i="13" s="1"/>
  <c r="I785" i="14" s="1"/>
  <c r="I784" i="1"/>
  <c r="I784" i="13" s="1"/>
  <c r="I784" i="14" s="1"/>
  <c r="I783" i="1"/>
  <c r="I783" i="13" s="1"/>
  <c r="I783" i="14" s="1"/>
  <c r="I782" i="1"/>
  <c r="I782" i="13" s="1"/>
  <c r="I782" i="14" s="1"/>
  <c r="I781" i="1"/>
  <c r="I781" i="13" s="1"/>
  <c r="I781" i="14" s="1"/>
  <c r="I780" i="1"/>
  <c r="I780" i="13" s="1"/>
  <c r="I780" i="14" s="1"/>
  <c r="I779" i="1"/>
  <c r="I779" i="13" s="1"/>
  <c r="I779" i="14" s="1"/>
  <c r="I778" i="1"/>
  <c r="I778" i="13" s="1"/>
  <c r="I778" i="14" s="1"/>
  <c r="I777" i="1"/>
  <c r="I777" i="13" s="1"/>
  <c r="I777" i="14" s="1"/>
  <c r="I776" i="1"/>
  <c r="I776" i="13" s="1"/>
  <c r="I776" i="14" s="1"/>
  <c r="I775" i="1"/>
  <c r="I775" i="13" s="1"/>
  <c r="I775" i="14" s="1"/>
  <c r="I774" i="1"/>
  <c r="I774" i="13" s="1"/>
  <c r="I774" i="14" s="1"/>
  <c r="I773" i="1"/>
  <c r="I773" i="13" s="1"/>
  <c r="I773" i="14" s="1"/>
  <c r="I772" i="1"/>
  <c r="I772" i="13" s="1"/>
  <c r="I772" i="14" s="1"/>
  <c r="I771" i="1"/>
  <c r="I771" i="13" s="1"/>
  <c r="I771" i="14" s="1"/>
  <c r="I770" i="1"/>
  <c r="I770" i="13" s="1"/>
  <c r="I770" i="14" s="1"/>
  <c r="I769" i="1"/>
  <c r="I769" i="13" s="1"/>
  <c r="I769" i="14" s="1"/>
  <c r="I768" i="1"/>
  <c r="I768" i="13" s="1"/>
  <c r="I768" i="14" s="1"/>
  <c r="I767" i="1"/>
  <c r="I767" i="13" s="1"/>
  <c r="I767" i="14" s="1"/>
  <c r="I766" i="1"/>
  <c r="I766" i="13" s="1"/>
  <c r="I766" i="14" s="1"/>
  <c r="I765" i="1"/>
  <c r="I765" i="13" s="1"/>
  <c r="I765" i="14" s="1"/>
  <c r="I764" i="1"/>
  <c r="I764" i="13" s="1"/>
  <c r="I764" i="14" s="1"/>
  <c r="I763" i="1"/>
  <c r="I763" i="13" s="1"/>
  <c r="I763" i="14" s="1"/>
  <c r="I762" i="1"/>
  <c r="I762" i="13" s="1"/>
  <c r="I762" i="14" s="1"/>
  <c r="I761" i="1"/>
  <c r="I761" i="13" s="1"/>
  <c r="I761" i="14" s="1"/>
  <c r="I760" i="1"/>
  <c r="I760" i="13" s="1"/>
  <c r="I760" i="14" s="1"/>
  <c r="I759" i="1"/>
  <c r="I759" i="13" s="1"/>
  <c r="I759" i="14" s="1"/>
  <c r="I758" i="1"/>
  <c r="I758" i="13" s="1"/>
  <c r="I758" i="14" s="1"/>
  <c r="I757" i="1"/>
  <c r="I757" i="13" s="1"/>
  <c r="I757" i="14" s="1"/>
  <c r="I756" i="1"/>
  <c r="I756" i="13" s="1"/>
  <c r="I756" i="14" s="1"/>
  <c r="I755" i="1"/>
  <c r="I755" i="13" s="1"/>
  <c r="I755" i="14" s="1"/>
  <c r="I754" i="1"/>
  <c r="I754" i="13" s="1"/>
  <c r="I754" i="14" s="1"/>
  <c r="I753" i="1"/>
  <c r="I753" i="13" s="1"/>
  <c r="I753" i="14" s="1"/>
  <c r="I752" i="1"/>
  <c r="I752" i="13" s="1"/>
  <c r="I752" i="14" s="1"/>
  <c r="I751" i="1"/>
  <c r="I751" i="13" s="1"/>
  <c r="I751" i="14" s="1"/>
  <c r="I750" i="1"/>
  <c r="I750" i="13" s="1"/>
  <c r="I750" i="14" s="1"/>
  <c r="I749" i="1"/>
  <c r="I749" i="13" s="1"/>
  <c r="I749" i="14" s="1"/>
  <c r="I748" i="1"/>
  <c r="I748" i="13" s="1"/>
  <c r="I748" i="14" s="1"/>
  <c r="I747" i="1"/>
  <c r="I747" i="13" s="1"/>
  <c r="I747" i="14" s="1"/>
  <c r="I746" i="1"/>
  <c r="I746" i="13" s="1"/>
  <c r="I746" i="14" s="1"/>
  <c r="I745" i="1"/>
  <c r="I745" i="13" s="1"/>
  <c r="I745" i="14" s="1"/>
  <c r="I744" i="1"/>
  <c r="I744" i="13" s="1"/>
  <c r="I744" i="14" s="1"/>
  <c r="I743" i="1"/>
  <c r="I743" i="13" s="1"/>
  <c r="I743" i="14" s="1"/>
  <c r="I742" i="1"/>
  <c r="I742" i="13" s="1"/>
  <c r="I742" i="14" s="1"/>
  <c r="I741" i="1"/>
  <c r="I741" i="13" s="1"/>
  <c r="I741" i="14" s="1"/>
  <c r="I740" i="1"/>
  <c r="I740" i="13" s="1"/>
  <c r="I740" i="14" s="1"/>
  <c r="I739" i="1"/>
  <c r="I739" i="13" s="1"/>
  <c r="I739" i="14" s="1"/>
  <c r="I738" i="1"/>
  <c r="I738" i="13" s="1"/>
  <c r="I738" i="14" s="1"/>
  <c r="I737" i="1"/>
  <c r="I737" i="13" s="1"/>
  <c r="I737" i="14" s="1"/>
  <c r="I736" i="1"/>
  <c r="I736" i="13" s="1"/>
  <c r="I736" i="14" s="1"/>
  <c r="I735" i="1"/>
  <c r="I735" i="13" s="1"/>
  <c r="I735" i="14" s="1"/>
  <c r="I734" i="1"/>
  <c r="I734" i="13" s="1"/>
  <c r="I734" i="14" s="1"/>
  <c r="I733" i="1"/>
  <c r="I733" i="13" s="1"/>
  <c r="I733" i="14" s="1"/>
  <c r="I732" i="1"/>
  <c r="I732" i="13" s="1"/>
  <c r="I732" i="14" s="1"/>
  <c r="I731" i="1"/>
  <c r="I731" i="13" s="1"/>
  <c r="I731" i="14" s="1"/>
  <c r="I730" i="1"/>
  <c r="I730" i="13" s="1"/>
  <c r="I730" i="14" s="1"/>
  <c r="I729" i="1"/>
  <c r="I729" i="13" s="1"/>
  <c r="I729" i="14" s="1"/>
  <c r="I728" i="1"/>
  <c r="I728" i="13" s="1"/>
  <c r="I728" i="14" s="1"/>
  <c r="I727" i="1"/>
  <c r="I727" i="13" s="1"/>
  <c r="I727" i="14" s="1"/>
  <c r="I726" i="1"/>
  <c r="I726" i="13" s="1"/>
  <c r="I726" i="14" s="1"/>
  <c r="I725" i="1"/>
  <c r="I725" i="13" s="1"/>
  <c r="I725" i="14" s="1"/>
  <c r="I724" i="1"/>
  <c r="I724" i="13" s="1"/>
  <c r="I724" i="14" s="1"/>
  <c r="I723" i="1"/>
  <c r="I723" i="13" s="1"/>
  <c r="I723" i="14" s="1"/>
  <c r="I722" i="1"/>
  <c r="I722" i="13" s="1"/>
  <c r="I722" i="14" s="1"/>
  <c r="I721" i="1"/>
  <c r="I721" i="13" s="1"/>
  <c r="I721" i="14" s="1"/>
  <c r="I720" i="1"/>
  <c r="I720" i="13" s="1"/>
  <c r="I720" i="14" s="1"/>
  <c r="I719" i="1"/>
  <c r="I719" i="13" s="1"/>
  <c r="I719" i="14" s="1"/>
  <c r="I718" i="1"/>
  <c r="I718" i="13" s="1"/>
  <c r="I718" i="14" s="1"/>
  <c r="I717" i="1"/>
  <c r="I717" i="13" s="1"/>
  <c r="I717" i="14" s="1"/>
  <c r="I716" i="1"/>
  <c r="I716" i="13" s="1"/>
  <c r="I716" i="14" s="1"/>
  <c r="I715" i="1"/>
  <c r="I715" i="13" s="1"/>
  <c r="I715" i="14" s="1"/>
  <c r="I714" i="1"/>
  <c r="I714" i="13" s="1"/>
  <c r="I714" i="14" s="1"/>
  <c r="I713" i="1"/>
  <c r="I713" i="13" s="1"/>
  <c r="I713" i="14" s="1"/>
  <c r="I712" i="1"/>
  <c r="I712" i="13" s="1"/>
  <c r="I712" i="14" s="1"/>
  <c r="I711" i="1"/>
  <c r="I711" i="13" s="1"/>
  <c r="I711" i="14" s="1"/>
  <c r="I710" i="1"/>
  <c r="I710" i="13" s="1"/>
  <c r="I710" i="14" s="1"/>
  <c r="I709" i="1"/>
  <c r="I709" i="13" s="1"/>
  <c r="I709" i="14" s="1"/>
  <c r="I708" i="1"/>
  <c r="I708" i="13" s="1"/>
  <c r="I708" i="14" s="1"/>
  <c r="I707" i="1"/>
  <c r="I707" i="13" s="1"/>
  <c r="I707" i="14" s="1"/>
  <c r="I706" i="1"/>
  <c r="I706" i="13" s="1"/>
  <c r="I706" i="14" s="1"/>
  <c r="I705" i="1"/>
  <c r="I705" i="13" s="1"/>
  <c r="I705" i="14" s="1"/>
  <c r="I704" i="1"/>
  <c r="I704" i="13" s="1"/>
  <c r="I704" i="14" s="1"/>
  <c r="I703" i="1"/>
  <c r="I703" i="13" s="1"/>
  <c r="I703" i="14" s="1"/>
  <c r="I702" i="1"/>
  <c r="I702" i="13" s="1"/>
  <c r="I702" i="14" s="1"/>
  <c r="I701" i="1"/>
  <c r="I701" i="13" s="1"/>
  <c r="I701" i="14" s="1"/>
  <c r="I700" i="1"/>
  <c r="I700" i="13" s="1"/>
  <c r="I700" i="14" s="1"/>
  <c r="I699" i="1"/>
  <c r="I699" i="13" s="1"/>
  <c r="I699" i="14" s="1"/>
  <c r="I698" i="1"/>
  <c r="I698" i="13" s="1"/>
  <c r="I698" i="14" s="1"/>
  <c r="I697" i="1"/>
  <c r="I697" i="13" s="1"/>
  <c r="I697" i="14" s="1"/>
  <c r="I696" i="1"/>
  <c r="I696" i="13" s="1"/>
  <c r="I696" i="14" s="1"/>
  <c r="I695" i="1"/>
  <c r="I695" i="13" s="1"/>
  <c r="I695" i="14" s="1"/>
  <c r="I694" i="1"/>
  <c r="I694" i="13" s="1"/>
  <c r="I694" i="14" s="1"/>
  <c r="I693" i="1"/>
  <c r="I693" i="13" s="1"/>
  <c r="I693" i="14" s="1"/>
  <c r="I692" i="1"/>
  <c r="I692" i="13" s="1"/>
  <c r="I692" i="14" s="1"/>
  <c r="I691" i="1"/>
  <c r="I691" i="13" s="1"/>
  <c r="I691" i="14" s="1"/>
  <c r="I690" i="1"/>
  <c r="I690" i="13" s="1"/>
  <c r="I690" i="14" s="1"/>
  <c r="I689" i="1"/>
  <c r="I689" i="13" s="1"/>
  <c r="I689" i="14" s="1"/>
  <c r="I688" i="1"/>
  <c r="I688" i="13" s="1"/>
  <c r="I688" i="14" s="1"/>
  <c r="I687" i="1"/>
  <c r="I687" i="13" s="1"/>
  <c r="I687" i="14" s="1"/>
  <c r="I686" i="1"/>
  <c r="I686" i="13" s="1"/>
  <c r="I686" i="14" s="1"/>
  <c r="I685" i="1"/>
  <c r="I685" i="13" s="1"/>
  <c r="I685" i="14" s="1"/>
  <c r="I684" i="1"/>
  <c r="I684" i="13" s="1"/>
  <c r="I684" i="14" s="1"/>
  <c r="I683" i="1"/>
  <c r="I683" i="13" s="1"/>
  <c r="I683" i="14" s="1"/>
  <c r="I682" i="1"/>
  <c r="I682" i="13" s="1"/>
  <c r="I682" i="14" s="1"/>
  <c r="I681" i="1"/>
  <c r="I681" i="13" s="1"/>
  <c r="I681" i="14" s="1"/>
  <c r="I680" i="1"/>
  <c r="I680" i="13" s="1"/>
  <c r="I680" i="14" s="1"/>
  <c r="I679" i="1"/>
  <c r="I679" i="13" s="1"/>
  <c r="I679" i="14" s="1"/>
  <c r="I678" i="1"/>
  <c r="I678" i="13" s="1"/>
  <c r="I678" i="14" s="1"/>
  <c r="I677" i="1"/>
  <c r="I677" i="13" s="1"/>
  <c r="I677" i="14" s="1"/>
  <c r="I676" i="1"/>
  <c r="I676" i="13" s="1"/>
  <c r="I676" i="14" s="1"/>
  <c r="I675" i="1"/>
  <c r="I675" i="13" s="1"/>
  <c r="I675" i="14" s="1"/>
  <c r="I674" i="1"/>
  <c r="I674" i="13" s="1"/>
  <c r="I674" i="14" s="1"/>
  <c r="I673" i="1"/>
  <c r="I673" i="13" s="1"/>
  <c r="I673" i="14" s="1"/>
  <c r="I672" i="1"/>
  <c r="I672" i="13" s="1"/>
  <c r="I672" i="14" s="1"/>
  <c r="I671" i="1"/>
  <c r="I671" i="13" s="1"/>
  <c r="I671" i="14" s="1"/>
  <c r="I670" i="1"/>
  <c r="I670" i="13" s="1"/>
  <c r="I670" i="14" s="1"/>
  <c r="I669" i="1"/>
  <c r="I669" i="13" s="1"/>
  <c r="I669" i="14" s="1"/>
  <c r="I668" i="1"/>
  <c r="I668" i="13" s="1"/>
  <c r="I668" i="14" s="1"/>
  <c r="I667" i="1"/>
  <c r="I667" i="13" s="1"/>
  <c r="I667" i="14" s="1"/>
  <c r="I666" i="1"/>
  <c r="I666" i="13" s="1"/>
  <c r="I666" i="14" s="1"/>
  <c r="I665" i="1"/>
  <c r="I665" i="13" s="1"/>
  <c r="I665" i="14" s="1"/>
  <c r="I664" i="1"/>
  <c r="I664" i="13" s="1"/>
  <c r="I664" i="14" s="1"/>
  <c r="I663" i="1"/>
  <c r="I663" i="13" s="1"/>
  <c r="I663" i="14" s="1"/>
  <c r="I662" i="1"/>
  <c r="I662" i="13" s="1"/>
  <c r="I662" i="14" s="1"/>
  <c r="I661" i="1"/>
  <c r="I661" i="13" s="1"/>
  <c r="I661" i="14" s="1"/>
  <c r="I660" i="1"/>
  <c r="I660" i="13" s="1"/>
  <c r="I660" i="14" s="1"/>
  <c r="I659" i="1"/>
  <c r="I659" i="13" s="1"/>
  <c r="I659" i="14" s="1"/>
  <c r="I658" i="1"/>
  <c r="I658" i="13" s="1"/>
  <c r="I658" i="14" s="1"/>
  <c r="I657" i="1"/>
  <c r="I657" i="13" s="1"/>
  <c r="I657" i="14" s="1"/>
  <c r="I656" i="1"/>
  <c r="I656" i="13" s="1"/>
  <c r="I656" i="14" s="1"/>
  <c r="I655" i="1"/>
  <c r="I655" i="13" s="1"/>
  <c r="I655" i="14" s="1"/>
  <c r="I654" i="1"/>
  <c r="I654" i="13" s="1"/>
  <c r="I654" i="14" s="1"/>
  <c r="I653" i="1"/>
  <c r="I653" i="13" s="1"/>
  <c r="I653" i="14" s="1"/>
  <c r="I652" i="1"/>
  <c r="I652" i="13" s="1"/>
  <c r="I652" i="14" s="1"/>
  <c r="I651" i="1"/>
  <c r="I651" i="13" s="1"/>
  <c r="I651" i="14" s="1"/>
  <c r="I650" i="1"/>
  <c r="I650" i="13" s="1"/>
  <c r="I650" i="14" s="1"/>
  <c r="I649" i="1"/>
  <c r="I649" i="13" s="1"/>
  <c r="I649" i="14" s="1"/>
  <c r="I648" i="1"/>
  <c r="I648" i="13" s="1"/>
  <c r="I648" i="14" s="1"/>
  <c r="I647" i="1"/>
  <c r="I647" i="13" s="1"/>
  <c r="I647" i="14" s="1"/>
  <c r="I646" i="1"/>
  <c r="I646" i="13" s="1"/>
  <c r="I646" i="14" s="1"/>
  <c r="I645" i="1"/>
  <c r="I645" i="13" s="1"/>
  <c r="I645" i="14" s="1"/>
  <c r="I644" i="1"/>
  <c r="I644" i="13" s="1"/>
  <c r="I644" i="14" s="1"/>
  <c r="I643" i="1"/>
  <c r="I643" i="13" s="1"/>
  <c r="I643" i="14" s="1"/>
  <c r="I642" i="1"/>
  <c r="I642" i="13" s="1"/>
  <c r="I642" i="14" s="1"/>
  <c r="I641" i="1"/>
  <c r="I641" i="13" s="1"/>
  <c r="I641" i="14" s="1"/>
  <c r="I640" i="1"/>
  <c r="I640" i="13" s="1"/>
  <c r="I640" i="14" s="1"/>
  <c r="I639" i="1"/>
  <c r="I639" i="13" s="1"/>
  <c r="I639" i="14" s="1"/>
  <c r="I638" i="1"/>
  <c r="I638" i="13" s="1"/>
  <c r="I638" i="14" s="1"/>
  <c r="I637" i="1"/>
  <c r="I637" i="13" s="1"/>
  <c r="I637" i="14" s="1"/>
  <c r="I636" i="1"/>
  <c r="I636" i="13" s="1"/>
  <c r="I636" i="14" s="1"/>
  <c r="I635" i="1"/>
  <c r="I635" i="13" s="1"/>
  <c r="I635" i="14" s="1"/>
  <c r="I634" i="1"/>
  <c r="I634" i="13" s="1"/>
  <c r="I634" i="14" s="1"/>
  <c r="I633" i="1"/>
  <c r="I633" i="13" s="1"/>
  <c r="I633" i="14" s="1"/>
  <c r="I632" i="1"/>
  <c r="I632" i="13" s="1"/>
  <c r="I632" i="14" s="1"/>
  <c r="I631" i="1"/>
  <c r="I631" i="13" s="1"/>
  <c r="I631" i="14" s="1"/>
  <c r="I630" i="1"/>
  <c r="I630" i="13" s="1"/>
  <c r="I630" i="14" s="1"/>
  <c r="I629" i="1"/>
  <c r="I629" i="13" s="1"/>
  <c r="I629" i="14" s="1"/>
  <c r="I628" i="1"/>
  <c r="I628" i="13" s="1"/>
  <c r="I628" i="14" s="1"/>
  <c r="I627" i="1"/>
  <c r="I627" i="13" s="1"/>
  <c r="I627" i="14" s="1"/>
  <c r="I626" i="1"/>
  <c r="I626" i="13" s="1"/>
  <c r="I626" i="14" s="1"/>
  <c r="I625" i="1"/>
  <c r="I625" i="13" s="1"/>
  <c r="I625" i="14" s="1"/>
  <c r="I624" i="1"/>
  <c r="I624" i="13" s="1"/>
  <c r="I624" i="14" s="1"/>
  <c r="I623" i="1"/>
  <c r="I623" i="13" s="1"/>
  <c r="I623" i="14" s="1"/>
  <c r="I622" i="1"/>
  <c r="I622" i="13" s="1"/>
  <c r="I622" i="14" s="1"/>
  <c r="I621" i="1"/>
  <c r="I621" i="13" s="1"/>
  <c r="I621" i="14" s="1"/>
  <c r="I620" i="1"/>
  <c r="I620" i="13" s="1"/>
  <c r="I620" i="14" s="1"/>
  <c r="I619" i="1"/>
  <c r="I619" i="13" s="1"/>
  <c r="I619" i="14" s="1"/>
  <c r="I618" i="1"/>
  <c r="I618" i="13" s="1"/>
  <c r="I618" i="14" s="1"/>
  <c r="I617" i="1"/>
  <c r="I617" i="13" s="1"/>
  <c r="I617" i="14" s="1"/>
  <c r="I616" i="1"/>
  <c r="I616" i="13" s="1"/>
  <c r="I616" i="14" s="1"/>
  <c r="I615" i="1"/>
  <c r="I615" i="13" s="1"/>
  <c r="I615" i="14" s="1"/>
  <c r="I614" i="1"/>
  <c r="I614" i="13" s="1"/>
  <c r="I614" i="14" s="1"/>
  <c r="I613" i="1"/>
  <c r="I613" i="13" s="1"/>
  <c r="I613" i="14" s="1"/>
  <c r="I612" i="1"/>
  <c r="I612" i="13" s="1"/>
  <c r="I612" i="14" s="1"/>
  <c r="I611" i="1"/>
  <c r="I611" i="13" s="1"/>
  <c r="I611" i="14" s="1"/>
  <c r="I610" i="1"/>
  <c r="I610" i="13" s="1"/>
  <c r="I610" i="14" s="1"/>
  <c r="I609" i="1"/>
  <c r="I609" i="13" s="1"/>
  <c r="I609" i="14" s="1"/>
  <c r="I608" i="1"/>
  <c r="I608" i="13" s="1"/>
  <c r="I608" i="14" s="1"/>
  <c r="I607" i="1"/>
  <c r="I607" i="13" s="1"/>
  <c r="I607" i="14" s="1"/>
  <c r="I606" i="1"/>
  <c r="I606" i="13" s="1"/>
  <c r="I606" i="14" s="1"/>
  <c r="I605" i="1"/>
  <c r="I605" i="13" s="1"/>
  <c r="I605" i="14" s="1"/>
  <c r="I604" i="1"/>
  <c r="I604" i="13" s="1"/>
  <c r="I604" i="14" s="1"/>
  <c r="I603" i="1"/>
  <c r="I603" i="13" s="1"/>
  <c r="I603" i="14" s="1"/>
  <c r="I602" i="1"/>
  <c r="I602" i="13" s="1"/>
  <c r="I602" i="14" s="1"/>
  <c r="I601" i="1"/>
  <c r="I601" i="13" s="1"/>
  <c r="I601" i="14" s="1"/>
  <c r="I600" i="1"/>
  <c r="I600" i="13" s="1"/>
  <c r="I600" i="14" s="1"/>
  <c r="I599" i="1"/>
  <c r="I599" i="13" s="1"/>
  <c r="I599" i="14" s="1"/>
  <c r="I598" i="1"/>
  <c r="I598" i="13" s="1"/>
  <c r="I598" i="14" s="1"/>
  <c r="I597" i="1"/>
  <c r="I597" i="13" s="1"/>
  <c r="I597" i="14" s="1"/>
  <c r="I596" i="1"/>
  <c r="I596" i="13" s="1"/>
  <c r="I596" i="14" s="1"/>
  <c r="I595" i="1"/>
  <c r="I595" i="13" s="1"/>
  <c r="I595" i="14" s="1"/>
  <c r="I594" i="1"/>
  <c r="I594" i="13" s="1"/>
  <c r="I594" i="14" s="1"/>
  <c r="I593" i="1"/>
  <c r="I593" i="13" s="1"/>
  <c r="I593" i="14" s="1"/>
  <c r="I592" i="1"/>
  <c r="I592" i="13" s="1"/>
  <c r="I592" i="14" s="1"/>
  <c r="I591" i="1"/>
  <c r="I591" i="13" s="1"/>
  <c r="I591" i="14" s="1"/>
  <c r="I590" i="1"/>
  <c r="I590" i="13" s="1"/>
  <c r="I590" i="14" s="1"/>
  <c r="I589" i="1"/>
  <c r="I589" i="13" s="1"/>
  <c r="I589" i="14" s="1"/>
  <c r="I588" i="1"/>
  <c r="I588" i="13" s="1"/>
  <c r="I588" i="14" s="1"/>
  <c r="I587" i="1"/>
  <c r="I587" i="13" s="1"/>
  <c r="I587" i="14" s="1"/>
  <c r="I586" i="1"/>
  <c r="I586" i="13" s="1"/>
  <c r="I586" i="14" s="1"/>
  <c r="I585" i="1"/>
  <c r="I585" i="13" s="1"/>
  <c r="I585" i="14" s="1"/>
  <c r="I584" i="1"/>
  <c r="I584" i="13" s="1"/>
  <c r="I584" i="14" s="1"/>
  <c r="I583" i="1"/>
  <c r="I583" i="13" s="1"/>
  <c r="I583" i="14" s="1"/>
  <c r="I582" i="1"/>
  <c r="I582" i="13" s="1"/>
  <c r="I582" i="14" s="1"/>
  <c r="I581" i="1"/>
  <c r="I581" i="13" s="1"/>
  <c r="I581" i="14" s="1"/>
  <c r="I580" i="1"/>
  <c r="I580" i="13" s="1"/>
  <c r="I580" i="14" s="1"/>
  <c r="I579" i="1"/>
  <c r="I579" i="13" s="1"/>
  <c r="I579" i="14" s="1"/>
  <c r="I578" i="1"/>
  <c r="I578" i="13" s="1"/>
  <c r="I578" i="14" s="1"/>
  <c r="I577" i="1"/>
  <c r="I577" i="13" s="1"/>
  <c r="I577" i="14" s="1"/>
  <c r="I576" i="1"/>
  <c r="I576" i="13" s="1"/>
  <c r="I576" i="14" s="1"/>
  <c r="I575" i="1"/>
  <c r="I575" i="13" s="1"/>
  <c r="I575" i="14" s="1"/>
  <c r="I574" i="1"/>
  <c r="I574" i="13" s="1"/>
  <c r="I574" i="14" s="1"/>
  <c r="I573" i="1"/>
  <c r="I573" i="13" s="1"/>
  <c r="I573" i="14" s="1"/>
  <c r="I572" i="1"/>
  <c r="I572" i="13" s="1"/>
  <c r="I572" i="14" s="1"/>
  <c r="I571" i="1"/>
  <c r="I571" i="13" s="1"/>
  <c r="I571" i="14" s="1"/>
  <c r="I570" i="1"/>
  <c r="I570" i="13" s="1"/>
  <c r="I570" i="14" s="1"/>
  <c r="I569" i="1"/>
  <c r="I569" i="13" s="1"/>
  <c r="I569" i="14" s="1"/>
  <c r="I568" i="1"/>
  <c r="I568" i="13" s="1"/>
  <c r="I568" i="14" s="1"/>
  <c r="I567" i="1"/>
  <c r="I567" i="13" s="1"/>
  <c r="I567" i="14" s="1"/>
  <c r="I566" i="1"/>
  <c r="I566" i="13" s="1"/>
  <c r="I566" i="14" s="1"/>
  <c r="I565" i="1"/>
  <c r="I565" i="13" s="1"/>
  <c r="I565" i="14" s="1"/>
  <c r="I564" i="1"/>
  <c r="I564" i="13" s="1"/>
  <c r="I564" i="14" s="1"/>
  <c r="I563" i="1"/>
  <c r="I563" i="13" s="1"/>
  <c r="I563" i="14" s="1"/>
  <c r="I562" i="1"/>
  <c r="I562" i="13" s="1"/>
  <c r="I562" i="14" s="1"/>
  <c r="I561" i="1"/>
  <c r="I561" i="13" s="1"/>
  <c r="I561" i="14" s="1"/>
  <c r="I560" i="1"/>
  <c r="I560" i="13" s="1"/>
  <c r="I560" i="14" s="1"/>
  <c r="I559" i="1"/>
  <c r="I559" i="13" s="1"/>
  <c r="I559" i="14" s="1"/>
  <c r="I558" i="1"/>
  <c r="I558" i="13" s="1"/>
  <c r="I558" i="14" s="1"/>
  <c r="I557" i="1"/>
  <c r="I557" i="13" s="1"/>
  <c r="I557" i="14" s="1"/>
  <c r="I556" i="1"/>
  <c r="I556" i="13" s="1"/>
  <c r="I556" i="14" s="1"/>
  <c r="I555" i="1"/>
  <c r="I555" i="13" s="1"/>
  <c r="I555" i="14" s="1"/>
  <c r="I554" i="1"/>
  <c r="I554" i="13" s="1"/>
  <c r="I554" i="14" s="1"/>
  <c r="I553" i="1"/>
  <c r="I553" i="13" s="1"/>
  <c r="I553" i="14" s="1"/>
  <c r="I552" i="1"/>
  <c r="I552" i="13" s="1"/>
  <c r="I552" i="14" s="1"/>
  <c r="I551" i="1"/>
  <c r="I551" i="13" s="1"/>
  <c r="I551" i="14" s="1"/>
  <c r="I550" i="1"/>
  <c r="I550" i="13" s="1"/>
  <c r="I550" i="14" s="1"/>
  <c r="I549" i="1"/>
  <c r="I549" i="13" s="1"/>
  <c r="I549" i="14" s="1"/>
  <c r="I548" i="1"/>
  <c r="I548" i="13" s="1"/>
  <c r="I548" i="14" s="1"/>
  <c r="I547" i="1"/>
  <c r="I547" i="13" s="1"/>
  <c r="I547" i="14" s="1"/>
  <c r="I546" i="1"/>
  <c r="I546" i="13" s="1"/>
  <c r="I546" i="14" s="1"/>
  <c r="I545" i="1"/>
  <c r="I545" i="13" s="1"/>
  <c r="I545" i="14" s="1"/>
  <c r="I544" i="1"/>
  <c r="I544" i="13" s="1"/>
  <c r="I544" i="14" s="1"/>
  <c r="I543" i="1"/>
  <c r="I543" i="13" s="1"/>
  <c r="I543" i="14" s="1"/>
  <c r="I542" i="1"/>
  <c r="I542" i="13" s="1"/>
  <c r="I542" i="14" s="1"/>
  <c r="I541" i="1"/>
  <c r="I541" i="13" s="1"/>
  <c r="I541" i="14" s="1"/>
  <c r="I540" i="1"/>
  <c r="I540" i="13" s="1"/>
  <c r="I540" i="14" s="1"/>
  <c r="I539" i="1"/>
  <c r="I539" i="13" s="1"/>
  <c r="I539" i="14" s="1"/>
  <c r="I538" i="1"/>
  <c r="I538" i="13" s="1"/>
  <c r="I538" i="14" s="1"/>
  <c r="I537" i="1"/>
  <c r="I537" i="13" s="1"/>
  <c r="I537" i="14" s="1"/>
  <c r="I536" i="1"/>
  <c r="I536" i="13" s="1"/>
  <c r="I536" i="14" s="1"/>
  <c r="I535" i="1"/>
  <c r="I535" i="13" s="1"/>
  <c r="I535" i="14" s="1"/>
  <c r="I534" i="1"/>
  <c r="I534" i="13" s="1"/>
  <c r="I534" i="14" s="1"/>
  <c r="I533" i="1"/>
  <c r="I533" i="13" s="1"/>
  <c r="I533" i="14" s="1"/>
  <c r="I532" i="1"/>
  <c r="I532" i="13" s="1"/>
  <c r="I532" i="14" s="1"/>
  <c r="I531" i="1"/>
  <c r="I531" i="13" s="1"/>
  <c r="I531" i="14" s="1"/>
  <c r="I530" i="1"/>
  <c r="I530" i="13" s="1"/>
  <c r="I530" i="14" s="1"/>
  <c r="I529" i="1"/>
  <c r="I529" i="13" s="1"/>
  <c r="I529" i="14" s="1"/>
  <c r="I528" i="1"/>
  <c r="I528" i="13" s="1"/>
  <c r="I528" i="14" s="1"/>
  <c r="I527" i="1"/>
  <c r="I527" i="13" s="1"/>
  <c r="I527" i="14" s="1"/>
  <c r="I526" i="1"/>
  <c r="I526" i="13" s="1"/>
  <c r="I526" i="14" s="1"/>
  <c r="I525" i="1"/>
  <c r="I525" i="13" s="1"/>
  <c r="I525" i="14" s="1"/>
  <c r="I524" i="1"/>
  <c r="I524" i="13" s="1"/>
  <c r="I524" i="14" s="1"/>
  <c r="I523" i="1"/>
  <c r="I523" i="13" s="1"/>
  <c r="I523" i="14" s="1"/>
  <c r="I522" i="1"/>
  <c r="I522" i="13" s="1"/>
  <c r="I522" i="14" s="1"/>
  <c r="I521" i="1"/>
  <c r="I521" i="13" s="1"/>
  <c r="I521" i="14" s="1"/>
  <c r="I520" i="1"/>
  <c r="I520" i="13" s="1"/>
  <c r="I520" i="14" s="1"/>
  <c r="I519" i="1"/>
  <c r="I519" i="13" s="1"/>
  <c r="I519" i="14" s="1"/>
  <c r="I518" i="1"/>
  <c r="I518" i="13" s="1"/>
  <c r="I518" i="14" s="1"/>
  <c r="I517" i="1"/>
  <c r="I517" i="13" s="1"/>
  <c r="I517" i="14" s="1"/>
  <c r="I516" i="1"/>
  <c r="I516" i="13" s="1"/>
  <c r="I516" i="14" s="1"/>
  <c r="I515" i="1"/>
  <c r="I515" i="13" s="1"/>
  <c r="I515" i="14" s="1"/>
  <c r="I514" i="1"/>
  <c r="I514" i="13" s="1"/>
  <c r="I514" i="14" s="1"/>
  <c r="I513" i="1"/>
  <c r="I513" i="13" s="1"/>
  <c r="I513" i="14" s="1"/>
  <c r="I512" i="1"/>
  <c r="I512" i="13" s="1"/>
  <c r="I512" i="14" s="1"/>
  <c r="I511" i="1"/>
  <c r="I511" i="13" s="1"/>
  <c r="I511" i="14" s="1"/>
  <c r="I510" i="1"/>
  <c r="I510" i="13" s="1"/>
  <c r="I510" i="14" s="1"/>
  <c r="I509" i="1"/>
  <c r="I509" i="13" s="1"/>
  <c r="I509" i="14" s="1"/>
  <c r="I508" i="1"/>
  <c r="I508" i="13" s="1"/>
  <c r="I508" i="14" s="1"/>
  <c r="I507" i="1"/>
  <c r="I507" i="13" s="1"/>
  <c r="I507" i="14" s="1"/>
  <c r="I506" i="1"/>
  <c r="I506" i="13" s="1"/>
  <c r="I506" i="14" s="1"/>
  <c r="I505" i="1"/>
  <c r="I505" i="13" s="1"/>
  <c r="I505" i="14" s="1"/>
  <c r="I504" i="1"/>
  <c r="I504" i="13" s="1"/>
  <c r="I504" i="14" s="1"/>
  <c r="I503" i="1"/>
  <c r="I503" i="13" s="1"/>
  <c r="I503" i="14" s="1"/>
  <c r="I502" i="1"/>
  <c r="I502" i="13" s="1"/>
  <c r="I502" i="14" s="1"/>
  <c r="I501" i="1"/>
  <c r="I501" i="13" s="1"/>
  <c r="I501" i="14" s="1"/>
  <c r="I500" i="1"/>
  <c r="I500" i="13" s="1"/>
  <c r="I500" i="14" s="1"/>
  <c r="I499" i="1"/>
  <c r="I499" i="13" s="1"/>
  <c r="I499" i="14" s="1"/>
  <c r="I498" i="1"/>
  <c r="I498" i="13" s="1"/>
  <c r="I498" i="14" s="1"/>
  <c r="I497" i="1"/>
  <c r="I497" i="13" s="1"/>
  <c r="I497" i="14" s="1"/>
  <c r="I496" i="1"/>
  <c r="I496" i="13" s="1"/>
  <c r="I496" i="14" s="1"/>
  <c r="I495" i="1"/>
  <c r="I495" i="13" s="1"/>
  <c r="I495" i="14" s="1"/>
  <c r="I494" i="1"/>
  <c r="I494" i="13" s="1"/>
  <c r="I494" i="14" s="1"/>
  <c r="I493" i="1"/>
  <c r="I493" i="13" s="1"/>
  <c r="I493" i="14" s="1"/>
  <c r="I492" i="1"/>
  <c r="I492" i="13" s="1"/>
  <c r="I492" i="14" s="1"/>
  <c r="I491" i="1"/>
  <c r="I491" i="13" s="1"/>
  <c r="I491" i="14" s="1"/>
  <c r="I490" i="1"/>
  <c r="I490" i="13" s="1"/>
  <c r="I490" i="14" s="1"/>
  <c r="I489" i="1"/>
  <c r="I489" i="13" s="1"/>
  <c r="I489" i="14" s="1"/>
  <c r="I488" i="1"/>
  <c r="I488" i="13" s="1"/>
  <c r="I488" i="14" s="1"/>
  <c r="I487" i="1"/>
  <c r="I487" i="13" s="1"/>
  <c r="I487" i="14" s="1"/>
  <c r="I486" i="1"/>
  <c r="I486" i="13" s="1"/>
  <c r="I486" i="14" s="1"/>
  <c r="I485" i="1"/>
  <c r="I485" i="13" s="1"/>
  <c r="I485" i="14" s="1"/>
  <c r="I484" i="1"/>
  <c r="I484" i="13" s="1"/>
  <c r="I484" i="14" s="1"/>
  <c r="I483" i="1"/>
  <c r="I483" i="13" s="1"/>
  <c r="I483" i="14" s="1"/>
  <c r="I482" i="1"/>
  <c r="I482" i="13" s="1"/>
  <c r="I482" i="14" s="1"/>
  <c r="I481" i="1"/>
  <c r="I481" i="13" s="1"/>
  <c r="I481" i="14" s="1"/>
  <c r="I480" i="1"/>
  <c r="I480" i="13" s="1"/>
  <c r="I480" i="14" s="1"/>
  <c r="I479" i="1"/>
  <c r="I479" i="13" s="1"/>
  <c r="I479" i="14" s="1"/>
  <c r="I478" i="1"/>
  <c r="I478" i="13" s="1"/>
  <c r="I478" i="14" s="1"/>
  <c r="I477" i="1"/>
  <c r="I477" i="13" s="1"/>
  <c r="I477" i="14" s="1"/>
  <c r="I476" i="1"/>
  <c r="I476" i="13" s="1"/>
  <c r="I476" i="14" s="1"/>
  <c r="I475" i="1"/>
  <c r="I475" i="13" s="1"/>
  <c r="I475" i="14" s="1"/>
  <c r="I474" i="1"/>
  <c r="I474" i="13" s="1"/>
  <c r="I474" i="14" s="1"/>
  <c r="I473" i="1"/>
  <c r="I473" i="13" s="1"/>
  <c r="I473" i="14" s="1"/>
  <c r="I472" i="1"/>
  <c r="I472" i="13" s="1"/>
  <c r="I472" i="14" s="1"/>
  <c r="I471" i="1"/>
  <c r="I471" i="13" s="1"/>
  <c r="I471" i="14" s="1"/>
  <c r="I470" i="1"/>
  <c r="I470" i="13" s="1"/>
  <c r="I470" i="14" s="1"/>
  <c r="I469" i="1"/>
  <c r="I469" i="13" s="1"/>
  <c r="I469" i="14" s="1"/>
  <c r="I468" i="1"/>
  <c r="I468" i="13" s="1"/>
  <c r="I468" i="14" s="1"/>
  <c r="I467" i="1"/>
  <c r="I467" i="13" s="1"/>
  <c r="I467" i="14" s="1"/>
  <c r="I466" i="1"/>
  <c r="I466" i="13" s="1"/>
  <c r="I466" i="14" s="1"/>
  <c r="I465" i="1"/>
  <c r="I465" i="13" s="1"/>
  <c r="I465" i="14" s="1"/>
  <c r="I464" i="1"/>
  <c r="I464" i="13" s="1"/>
  <c r="I464" i="14" s="1"/>
  <c r="I463" i="1"/>
  <c r="I463" i="13" s="1"/>
  <c r="I463" i="14" s="1"/>
  <c r="I462" i="1"/>
  <c r="I462" i="13" s="1"/>
  <c r="I462" i="14" s="1"/>
  <c r="I461" i="1"/>
  <c r="I461" i="13" s="1"/>
  <c r="I461" i="14" s="1"/>
  <c r="I460" i="1"/>
  <c r="I460" i="13" s="1"/>
  <c r="I460" i="14" s="1"/>
  <c r="I459" i="1"/>
  <c r="I459" i="13" s="1"/>
  <c r="I459" i="14" s="1"/>
  <c r="I458" i="1"/>
  <c r="I458" i="13" s="1"/>
  <c r="I458" i="14" s="1"/>
  <c r="I457" i="1"/>
  <c r="I457" i="13" s="1"/>
  <c r="I457" i="14" s="1"/>
  <c r="I456" i="1"/>
  <c r="I456" i="13" s="1"/>
  <c r="I456" i="14" s="1"/>
  <c r="I455" i="1"/>
  <c r="I455" i="13" s="1"/>
  <c r="I455" i="14" s="1"/>
  <c r="I454" i="1"/>
  <c r="I454" i="13" s="1"/>
  <c r="I454" i="14" s="1"/>
  <c r="I453" i="1"/>
  <c r="I453" i="13" s="1"/>
  <c r="I453" i="14" s="1"/>
  <c r="I452" i="1"/>
  <c r="I452" i="13" s="1"/>
  <c r="I452" i="14" s="1"/>
  <c r="I451" i="1"/>
  <c r="I451" i="13" s="1"/>
  <c r="I451" i="14" s="1"/>
  <c r="I450" i="1"/>
  <c r="I450" i="13" s="1"/>
  <c r="I450" i="14" s="1"/>
  <c r="I449" i="1"/>
  <c r="I449" i="13" s="1"/>
  <c r="I449" i="14" s="1"/>
  <c r="I448" i="1"/>
  <c r="I448" i="13" s="1"/>
  <c r="I448" i="14" s="1"/>
  <c r="I447" i="1"/>
  <c r="I447" i="13" s="1"/>
  <c r="I447" i="14" s="1"/>
  <c r="I446" i="1"/>
  <c r="I446" i="13" s="1"/>
  <c r="I446" i="14" s="1"/>
  <c r="I445" i="1"/>
  <c r="I445" i="13" s="1"/>
  <c r="I445" i="14" s="1"/>
  <c r="I444" i="1"/>
  <c r="I444" i="13" s="1"/>
  <c r="I444" i="14" s="1"/>
  <c r="I443" i="1"/>
  <c r="I443" i="13" s="1"/>
  <c r="I443" i="14" s="1"/>
  <c r="I442" i="1"/>
  <c r="I442" i="13" s="1"/>
  <c r="I442" i="14" s="1"/>
  <c r="I441" i="1"/>
  <c r="I441" i="13" s="1"/>
  <c r="I441" i="14" s="1"/>
  <c r="I440" i="1"/>
  <c r="I440" i="13" s="1"/>
  <c r="I440" i="14" s="1"/>
  <c r="I439" i="1"/>
  <c r="I439" i="13" s="1"/>
  <c r="I439" i="14" s="1"/>
  <c r="I438" i="1"/>
  <c r="I438" i="13" s="1"/>
  <c r="I438" i="14" s="1"/>
  <c r="I437" i="1"/>
  <c r="I437" i="13" s="1"/>
  <c r="I437" i="14" s="1"/>
  <c r="I436" i="1"/>
  <c r="I436" i="13" s="1"/>
  <c r="I436" i="14" s="1"/>
  <c r="I435" i="1"/>
  <c r="I435" i="13" s="1"/>
  <c r="I435" i="14" s="1"/>
  <c r="I434" i="1"/>
  <c r="I434" i="13" s="1"/>
  <c r="I434" i="14" s="1"/>
  <c r="I433" i="1"/>
  <c r="I433" i="13" s="1"/>
  <c r="I433" i="14" s="1"/>
  <c r="I432" i="1"/>
  <c r="I432" i="13" s="1"/>
  <c r="I432" i="14" s="1"/>
  <c r="I431" i="1"/>
  <c r="I431" i="13" s="1"/>
  <c r="I431" i="14" s="1"/>
  <c r="I430" i="1"/>
  <c r="I430" i="13" s="1"/>
  <c r="I430" i="14" s="1"/>
  <c r="I429" i="1"/>
  <c r="I429" i="13" s="1"/>
  <c r="I429" i="14" s="1"/>
  <c r="I428" i="1"/>
  <c r="I428" i="13" s="1"/>
  <c r="I428" i="14" s="1"/>
  <c r="I427" i="1"/>
  <c r="I427" i="13" s="1"/>
  <c r="I427" i="14" s="1"/>
  <c r="I426" i="1"/>
  <c r="I426" i="13" s="1"/>
  <c r="I426" i="14" s="1"/>
  <c r="I425" i="1"/>
  <c r="I425" i="13" s="1"/>
  <c r="I425" i="14" s="1"/>
  <c r="I424" i="1"/>
  <c r="I424" i="13" s="1"/>
  <c r="I424" i="14" s="1"/>
  <c r="I423" i="1"/>
  <c r="I423" i="13" s="1"/>
  <c r="I423" i="14" s="1"/>
  <c r="I422" i="1"/>
  <c r="I422" i="13" s="1"/>
  <c r="I422" i="14" s="1"/>
  <c r="I421" i="1"/>
  <c r="I421" i="13" s="1"/>
  <c r="I421" i="14" s="1"/>
  <c r="I420" i="1"/>
  <c r="I420" i="13" s="1"/>
  <c r="I420" i="14" s="1"/>
  <c r="I419" i="1"/>
  <c r="I419" i="13" s="1"/>
  <c r="I419" i="14" s="1"/>
  <c r="I418" i="1"/>
  <c r="I418" i="13" s="1"/>
  <c r="I418" i="14" s="1"/>
  <c r="I417" i="1"/>
  <c r="I417" i="13" s="1"/>
  <c r="I417" i="14" s="1"/>
  <c r="I416" i="1"/>
  <c r="I416" i="13" s="1"/>
  <c r="I416" i="14" s="1"/>
  <c r="I415" i="1"/>
  <c r="I415" i="13" s="1"/>
  <c r="I415" i="14" s="1"/>
  <c r="I414" i="1"/>
  <c r="I414" i="13" s="1"/>
  <c r="I414" i="14" s="1"/>
  <c r="I413" i="1"/>
  <c r="I413" i="13" s="1"/>
  <c r="I413" i="14" s="1"/>
  <c r="I412" i="1"/>
  <c r="I412" i="13" s="1"/>
  <c r="I412" i="14" s="1"/>
  <c r="I411" i="1"/>
  <c r="I411" i="13" s="1"/>
  <c r="I411" i="14" s="1"/>
  <c r="I410" i="1"/>
  <c r="I410" i="13" s="1"/>
  <c r="I410" i="14" s="1"/>
  <c r="I409" i="1"/>
  <c r="I409" i="13" s="1"/>
  <c r="I409" i="14" s="1"/>
  <c r="I408" i="1"/>
  <c r="I408" i="13" s="1"/>
  <c r="I408" i="14" s="1"/>
  <c r="I407" i="1"/>
  <c r="I407" i="13" s="1"/>
  <c r="I407" i="14" s="1"/>
  <c r="I406" i="1"/>
  <c r="I406" i="13" s="1"/>
  <c r="I406" i="14" s="1"/>
  <c r="I405" i="1"/>
  <c r="I405" i="13" s="1"/>
  <c r="I405" i="14" s="1"/>
  <c r="I404" i="1"/>
  <c r="I404" i="13" s="1"/>
  <c r="I404" i="14" s="1"/>
  <c r="I403" i="1"/>
  <c r="I403" i="13" s="1"/>
  <c r="I403" i="14" s="1"/>
  <c r="I402" i="1"/>
  <c r="I402" i="13" s="1"/>
  <c r="I402" i="14" s="1"/>
  <c r="I401" i="1"/>
  <c r="I401" i="13" s="1"/>
  <c r="I401" i="14" s="1"/>
  <c r="I400" i="1"/>
  <c r="I400" i="13" s="1"/>
  <c r="I400" i="14" s="1"/>
  <c r="I399" i="1"/>
  <c r="I399" i="13" s="1"/>
  <c r="I399" i="14" s="1"/>
  <c r="I398" i="1"/>
  <c r="I398" i="13" s="1"/>
  <c r="I398" i="14" s="1"/>
  <c r="I397" i="1"/>
  <c r="I397" i="13" s="1"/>
  <c r="I397" i="14" s="1"/>
  <c r="I396" i="1"/>
  <c r="I396" i="13" s="1"/>
  <c r="I396" i="14" s="1"/>
  <c r="I395" i="1"/>
  <c r="I395" i="13" s="1"/>
  <c r="I395" i="14" s="1"/>
  <c r="I394" i="1"/>
  <c r="I394" i="13" s="1"/>
  <c r="I394" i="14" s="1"/>
  <c r="I393" i="1"/>
  <c r="I393" i="13" s="1"/>
  <c r="I393" i="14" s="1"/>
  <c r="I392" i="1"/>
  <c r="I392" i="13" s="1"/>
  <c r="I392" i="14" s="1"/>
  <c r="I391" i="1"/>
  <c r="I391" i="13" s="1"/>
  <c r="I391" i="14" s="1"/>
  <c r="I390" i="1"/>
  <c r="I390" i="13" s="1"/>
  <c r="I390" i="14" s="1"/>
  <c r="I389" i="1"/>
  <c r="I389" i="13" s="1"/>
  <c r="I389" i="14" s="1"/>
  <c r="I388" i="1"/>
  <c r="I388" i="13" s="1"/>
  <c r="I388" i="14" s="1"/>
  <c r="I387" i="1"/>
  <c r="I387" i="13" s="1"/>
  <c r="I387" i="14" s="1"/>
  <c r="I386" i="1"/>
  <c r="I386" i="13" s="1"/>
  <c r="I386" i="14" s="1"/>
  <c r="I385" i="1"/>
  <c r="I385" i="13" s="1"/>
  <c r="I385" i="14" s="1"/>
  <c r="I384" i="1"/>
  <c r="I384" i="13" s="1"/>
  <c r="I384" i="14" s="1"/>
  <c r="I383" i="1"/>
  <c r="I383" i="13" s="1"/>
  <c r="I383" i="14" s="1"/>
  <c r="I382" i="1"/>
  <c r="I382" i="13" s="1"/>
  <c r="I382" i="14" s="1"/>
  <c r="I381" i="1"/>
  <c r="I381" i="13" s="1"/>
  <c r="I381" i="14" s="1"/>
  <c r="I380" i="1"/>
  <c r="I380" i="13" s="1"/>
  <c r="I380" i="14" s="1"/>
  <c r="I379" i="1"/>
  <c r="I379" i="13" s="1"/>
  <c r="I379" i="14" s="1"/>
  <c r="I378" i="1"/>
  <c r="I378" i="13" s="1"/>
  <c r="I378" i="14" s="1"/>
  <c r="I377" i="1"/>
  <c r="I377" i="13" s="1"/>
  <c r="I377" i="14" s="1"/>
  <c r="I376" i="1"/>
  <c r="I376" i="13" s="1"/>
  <c r="I376" i="14" s="1"/>
  <c r="I375" i="1"/>
  <c r="I375" i="13" s="1"/>
  <c r="I375" i="14" s="1"/>
  <c r="I374" i="1"/>
  <c r="I374" i="13" s="1"/>
  <c r="I374" i="14" s="1"/>
  <c r="I373" i="1"/>
  <c r="I373" i="13" s="1"/>
  <c r="I373" i="14" s="1"/>
  <c r="I372" i="1"/>
  <c r="I372" i="13" s="1"/>
  <c r="I372" i="14" s="1"/>
  <c r="I371" i="1"/>
  <c r="I371" i="13" s="1"/>
  <c r="I371" i="14" s="1"/>
  <c r="I370" i="1"/>
  <c r="I370" i="13" s="1"/>
  <c r="I370" i="14" s="1"/>
  <c r="I369" i="1"/>
  <c r="I369" i="13" s="1"/>
  <c r="I369" i="14" s="1"/>
  <c r="I368" i="1"/>
  <c r="I368" i="13" s="1"/>
  <c r="I368" i="14" s="1"/>
  <c r="I367" i="1"/>
  <c r="I367" i="13" s="1"/>
  <c r="I367" i="14" s="1"/>
  <c r="I366" i="1"/>
  <c r="I366" i="13" s="1"/>
  <c r="I366" i="14" s="1"/>
  <c r="I365" i="1"/>
  <c r="I365" i="13" s="1"/>
  <c r="I365" i="14" s="1"/>
  <c r="I364" i="1"/>
  <c r="I364" i="13" s="1"/>
  <c r="I364" i="14" s="1"/>
  <c r="I363" i="1"/>
  <c r="I363" i="13" s="1"/>
  <c r="I363" i="14" s="1"/>
  <c r="I362" i="1"/>
  <c r="I362" i="13" s="1"/>
  <c r="I362" i="14" s="1"/>
  <c r="I361" i="1"/>
  <c r="I361" i="13" s="1"/>
  <c r="I361" i="14" s="1"/>
  <c r="I360" i="1"/>
  <c r="I360" i="13" s="1"/>
  <c r="I360" i="14" s="1"/>
  <c r="I359" i="1"/>
  <c r="I359" i="13" s="1"/>
  <c r="I359" i="14" s="1"/>
  <c r="I358" i="1"/>
  <c r="I358" i="13" s="1"/>
  <c r="I358" i="14" s="1"/>
  <c r="I357" i="1"/>
  <c r="I357" i="13" s="1"/>
  <c r="I357" i="14" s="1"/>
  <c r="I356" i="1"/>
  <c r="I356" i="13" s="1"/>
  <c r="I356" i="14" s="1"/>
  <c r="I355" i="1"/>
  <c r="I355" i="13" s="1"/>
  <c r="I355" i="14" s="1"/>
  <c r="I354" i="1"/>
  <c r="I354" i="13" s="1"/>
  <c r="I354" i="14" s="1"/>
  <c r="I353" i="1"/>
  <c r="I353" i="13" s="1"/>
  <c r="I353" i="14" s="1"/>
  <c r="I352" i="1"/>
  <c r="I352" i="13" s="1"/>
  <c r="I352" i="14" s="1"/>
  <c r="I351" i="1"/>
  <c r="I351" i="13" s="1"/>
  <c r="I351" i="14" s="1"/>
  <c r="I350" i="1"/>
  <c r="I350" i="13" s="1"/>
  <c r="I350" i="14" s="1"/>
  <c r="I349" i="1"/>
  <c r="I349" i="13" s="1"/>
  <c r="I349" i="14" s="1"/>
  <c r="I348" i="1"/>
  <c r="I348" i="13" s="1"/>
  <c r="I348" i="14" s="1"/>
  <c r="I347" i="1"/>
  <c r="I347" i="13" s="1"/>
  <c r="I347" i="14" s="1"/>
  <c r="I346" i="1"/>
  <c r="I346" i="13" s="1"/>
  <c r="I346" i="14" s="1"/>
  <c r="I345" i="1"/>
  <c r="I345" i="13" s="1"/>
  <c r="I345" i="14" s="1"/>
  <c r="I344" i="1"/>
  <c r="I344" i="13" s="1"/>
  <c r="I344" i="14" s="1"/>
  <c r="I343" i="1"/>
  <c r="I343" i="13" s="1"/>
  <c r="I343" i="14" s="1"/>
  <c r="I342" i="1"/>
  <c r="I342" i="13" s="1"/>
  <c r="I342" i="14" s="1"/>
  <c r="I341" i="1"/>
  <c r="I341" i="13" s="1"/>
  <c r="I341" i="14" s="1"/>
  <c r="I340" i="1"/>
  <c r="I340" i="13" s="1"/>
  <c r="I340" i="14" s="1"/>
  <c r="I339" i="1"/>
  <c r="I339" i="13" s="1"/>
  <c r="I339" i="14" s="1"/>
  <c r="I338" i="1"/>
  <c r="I338" i="13" s="1"/>
  <c r="I338" i="14" s="1"/>
  <c r="I337" i="1"/>
  <c r="I337" i="13" s="1"/>
  <c r="I337" i="14" s="1"/>
  <c r="I336" i="1"/>
  <c r="I336" i="13" s="1"/>
  <c r="I336" i="14" s="1"/>
  <c r="I335" i="1"/>
  <c r="I335" i="13" s="1"/>
  <c r="I335" i="14" s="1"/>
  <c r="I334" i="1"/>
  <c r="I334" i="13" s="1"/>
  <c r="I334" i="14" s="1"/>
  <c r="I333" i="1"/>
  <c r="I333" i="13" s="1"/>
  <c r="I333" i="14" s="1"/>
  <c r="I332" i="1"/>
  <c r="I332" i="13" s="1"/>
  <c r="I332" i="14" s="1"/>
  <c r="I331" i="1"/>
  <c r="I331" i="13" s="1"/>
  <c r="I331" i="14" s="1"/>
  <c r="I330" i="1"/>
  <c r="I330" i="13" s="1"/>
  <c r="I330" i="14" s="1"/>
  <c r="I329" i="1"/>
  <c r="I329" i="13" s="1"/>
  <c r="I329" i="14" s="1"/>
  <c r="I328" i="1"/>
  <c r="I328" i="13" s="1"/>
  <c r="I328" i="14" s="1"/>
  <c r="I327" i="1"/>
  <c r="I327" i="13" s="1"/>
  <c r="I327" i="14" s="1"/>
  <c r="I326" i="1"/>
  <c r="I326" i="13" s="1"/>
  <c r="I326" i="14" s="1"/>
  <c r="I325" i="1"/>
  <c r="I325" i="13" s="1"/>
  <c r="I325" i="14" s="1"/>
  <c r="I324" i="1"/>
  <c r="I324" i="13" s="1"/>
  <c r="I324" i="14" s="1"/>
  <c r="I323" i="1"/>
  <c r="I323" i="13" s="1"/>
  <c r="I323" i="14" s="1"/>
  <c r="I322" i="1"/>
  <c r="I322" i="13" s="1"/>
  <c r="I322" i="14" s="1"/>
  <c r="I321" i="1"/>
  <c r="I321" i="13" s="1"/>
  <c r="I321" i="14" s="1"/>
  <c r="I320" i="1"/>
  <c r="I320" i="13" s="1"/>
  <c r="I320" i="14" s="1"/>
  <c r="I319" i="1"/>
  <c r="I319" i="13" s="1"/>
  <c r="I319" i="14" s="1"/>
  <c r="I318" i="1"/>
  <c r="I318" i="13" s="1"/>
  <c r="I318" i="14" s="1"/>
  <c r="I317" i="1"/>
  <c r="I317" i="13" s="1"/>
  <c r="I317" i="14" s="1"/>
  <c r="I316" i="1"/>
  <c r="I316" i="13" s="1"/>
  <c r="I316" i="14" s="1"/>
  <c r="I315" i="1"/>
  <c r="I315" i="13" s="1"/>
  <c r="I315" i="14" s="1"/>
  <c r="I314" i="1"/>
  <c r="I314" i="13" s="1"/>
  <c r="I314" i="14" s="1"/>
  <c r="I313" i="1"/>
  <c r="I313" i="13" s="1"/>
  <c r="I313" i="14" s="1"/>
  <c r="I312" i="1"/>
  <c r="I312" i="13" s="1"/>
  <c r="I312" i="14" s="1"/>
  <c r="I311" i="1"/>
  <c r="I311" i="13" s="1"/>
  <c r="I311" i="14" s="1"/>
  <c r="I310" i="1"/>
  <c r="I310" i="13" s="1"/>
  <c r="I310" i="14" s="1"/>
  <c r="I309" i="1"/>
  <c r="I309" i="13" s="1"/>
  <c r="I309" i="14" s="1"/>
  <c r="I308" i="1"/>
  <c r="I308" i="13" s="1"/>
  <c r="I308" i="14" s="1"/>
  <c r="I307" i="1"/>
  <c r="I307" i="13" s="1"/>
  <c r="I307" i="14" s="1"/>
  <c r="I306" i="1"/>
  <c r="I306" i="13" s="1"/>
  <c r="I306" i="14" s="1"/>
  <c r="I305" i="1"/>
  <c r="I305" i="13" s="1"/>
  <c r="I305" i="14" s="1"/>
  <c r="I304" i="1"/>
  <c r="I304" i="13" s="1"/>
  <c r="I304" i="14" s="1"/>
  <c r="I303" i="1"/>
  <c r="I303" i="13" s="1"/>
  <c r="I303" i="14" s="1"/>
  <c r="I302" i="1"/>
  <c r="I302" i="13" s="1"/>
  <c r="I302" i="14" s="1"/>
  <c r="I301" i="1"/>
  <c r="I301" i="13" s="1"/>
  <c r="I301" i="14" s="1"/>
  <c r="I300" i="1"/>
  <c r="I300" i="13" s="1"/>
  <c r="I300" i="14" s="1"/>
  <c r="I299" i="1"/>
  <c r="I299" i="13" s="1"/>
  <c r="I299" i="14" s="1"/>
  <c r="I298" i="1"/>
  <c r="I298" i="13" s="1"/>
  <c r="I298" i="14" s="1"/>
  <c r="I297" i="1"/>
  <c r="I297" i="13" s="1"/>
  <c r="I297" i="14" s="1"/>
  <c r="I296" i="1"/>
  <c r="I296" i="13" s="1"/>
  <c r="I296" i="14" s="1"/>
  <c r="I295" i="1"/>
  <c r="I295" i="13" s="1"/>
  <c r="I295" i="14" s="1"/>
  <c r="I294" i="1"/>
  <c r="I294" i="13" s="1"/>
  <c r="I294" i="14" s="1"/>
  <c r="I293" i="1"/>
  <c r="I293" i="13" s="1"/>
  <c r="I293" i="14" s="1"/>
  <c r="I292" i="1"/>
  <c r="I292" i="13" s="1"/>
  <c r="I292" i="14" s="1"/>
  <c r="I291" i="1"/>
  <c r="I291" i="13" s="1"/>
  <c r="I291" i="14" s="1"/>
  <c r="I290" i="1"/>
  <c r="I290" i="13" s="1"/>
  <c r="I290" i="14" s="1"/>
  <c r="I289" i="1"/>
  <c r="I289" i="13" s="1"/>
  <c r="I289" i="14" s="1"/>
  <c r="I288" i="1"/>
  <c r="I288" i="13" s="1"/>
  <c r="I288" i="14" s="1"/>
  <c r="I287" i="1"/>
  <c r="I287" i="13" s="1"/>
  <c r="I287" i="14" s="1"/>
  <c r="I286" i="1"/>
  <c r="I286" i="13" s="1"/>
  <c r="I286" i="14" s="1"/>
  <c r="I285" i="1"/>
  <c r="I285" i="13" s="1"/>
  <c r="I285" i="14" s="1"/>
  <c r="I284" i="1"/>
  <c r="I284" i="13" s="1"/>
  <c r="I284" i="14" s="1"/>
  <c r="I283" i="1"/>
  <c r="I283" i="13" s="1"/>
  <c r="I283" i="14" s="1"/>
  <c r="I282" i="1"/>
  <c r="I282" i="13" s="1"/>
  <c r="I282" i="14" s="1"/>
  <c r="I281" i="1"/>
  <c r="I281" i="13" s="1"/>
  <c r="I281" i="14" s="1"/>
  <c r="I280" i="1"/>
  <c r="I280" i="13" s="1"/>
  <c r="I280" i="14" s="1"/>
  <c r="I279" i="1"/>
  <c r="I279" i="13" s="1"/>
  <c r="I279" i="14" s="1"/>
  <c r="I278" i="1"/>
  <c r="I278" i="13" s="1"/>
  <c r="I278" i="14" s="1"/>
  <c r="I277" i="1"/>
  <c r="I277" i="13" s="1"/>
  <c r="I277" i="14" s="1"/>
  <c r="I276" i="1"/>
  <c r="I276" i="13" s="1"/>
  <c r="I276" i="14" s="1"/>
  <c r="I275" i="1"/>
  <c r="I275" i="13" s="1"/>
  <c r="I275" i="14" s="1"/>
  <c r="I274" i="1"/>
  <c r="I274" i="13" s="1"/>
  <c r="I274" i="14" s="1"/>
  <c r="I273" i="1"/>
  <c r="I273" i="13" s="1"/>
  <c r="I273" i="14" s="1"/>
  <c r="I272" i="1"/>
  <c r="I272" i="13" s="1"/>
  <c r="I272" i="14" s="1"/>
  <c r="I271" i="1"/>
  <c r="I271" i="13" s="1"/>
  <c r="I271" i="14" s="1"/>
  <c r="I270" i="1"/>
  <c r="I270" i="13" s="1"/>
  <c r="I270" i="14" s="1"/>
  <c r="I269" i="1"/>
  <c r="I269" i="13" s="1"/>
  <c r="I269" i="14" s="1"/>
  <c r="I268" i="1"/>
  <c r="I268" i="13" s="1"/>
  <c r="I268" i="14" s="1"/>
  <c r="I267" i="1"/>
  <c r="I267" i="13" s="1"/>
  <c r="I267" i="14" s="1"/>
  <c r="I266" i="1"/>
  <c r="I266" i="13" s="1"/>
  <c r="I266" i="14" s="1"/>
  <c r="I265" i="1"/>
  <c r="I265" i="13" s="1"/>
  <c r="I265" i="14" s="1"/>
  <c r="I264" i="1"/>
  <c r="I264" i="13" s="1"/>
  <c r="I264" i="14" s="1"/>
  <c r="I263" i="1"/>
  <c r="I263" i="13" s="1"/>
  <c r="I263" i="14" s="1"/>
  <c r="I262" i="1"/>
  <c r="I262" i="13" s="1"/>
  <c r="I262" i="14" s="1"/>
  <c r="I261" i="1"/>
  <c r="I261" i="13" s="1"/>
  <c r="I261" i="14" s="1"/>
  <c r="I260" i="1"/>
  <c r="I260" i="13" s="1"/>
  <c r="I260" i="14" s="1"/>
  <c r="I259" i="1"/>
  <c r="I259" i="13" s="1"/>
  <c r="I259" i="14" s="1"/>
  <c r="I258" i="1"/>
  <c r="I258" i="13" s="1"/>
  <c r="I258" i="14" s="1"/>
  <c r="I257" i="1"/>
  <c r="I257" i="13" s="1"/>
  <c r="I257" i="14" s="1"/>
  <c r="I256" i="1"/>
  <c r="I256" i="13" s="1"/>
  <c r="I256" i="14" s="1"/>
  <c r="I255" i="1"/>
  <c r="I255" i="13" s="1"/>
  <c r="I255" i="14" s="1"/>
  <c r="I254" i="1"/>
  <c r="I254" i="13" s="1"/>
  <c r="I254" i="14" s="1"/>
  <c r="I253" i="1"/>
  <c r="I253" i="13" s="1"/>
  <c r="I253" i="14" s="1"/>
  <c r="I252" i="1"/>
  <c r="I252" i="13" s="1"/>
  <c r="I252" i="14" s="1"/>
  <c r="I251" i="1"/>
  <c r="I251" i="13" s="1"/>
  <c r="I251" i="14" s="1"/>
  <c r="I250" i="1"/>
  <c r="I250" i="13" s="1"/>
  <c r="I250" i="14" s="1"/>
  <c r="I249" i="1"/>
  <c r="I249" i="13" s="1"/>
  <c r="I249" i="14" s="1"/>
  <c r="I248" i="1"/>
  <c r="I248" i="13" s="1"/>
  <c r="I248" i="14" s="1"/>
  <c r="I247" i="1"/>
  <c r="I247" i="13" s="1"/>
  <c r="I247" i="14" s="1"/>
  <c r="I246" i="1"/>
  <c r="I246" i="13" s="1"/>
  <c r="I246" i="14" s="1"/>
  <c r="I245" i="1"/>
  <c r="I245" i="13" s="1"/>
  <c r="I245" i="14" s="1"/>
  <c r="I244" i="1"/>
  <c r="I244" i="13" s="1"/>
  <c r="I244" i="14" s="1"/>
  <c r="I243" i="1"/>
  <c r="I243" i="13" s="1"/>
  <c r="I243" i="14" s="1"/>
  <c r="I242" i="1"/>
  <c r="I242" i="13" s="1"/>
  <c r="I242" i="14" s="1"/>
  <c r="I241" i="1"/>
  <c r="I241" i="13" s="1"/>
  <c r="I241" i="14" s="1"/>
  <c r="I240" i="1"/>
  <c r="I240" i="13" s="1"/>
  <c r="I240" i="14" s="1"/>
  <c r="I239" i="1"/>
  <c r="I239" i="13" s="1"/>
  <c r="I239" i="14" s="1"/>
  <c r="I238" i="1"/>
  <c r="I238" i="13" s="1"/>
  <c r="I238" i="14" s="1"/>
  <c r="I237" i="1"/>
  <c r="I237" i="13" s="1"/>
  <c r="I237" i="14" s="1"/>
  <c r="I236" i="1"/>
  <c r="I236" i="13" s="1"/>
  <c r="I236" i="14" s="1"/>
  <c r="I235" i="1"/>
  <c r="I235" i="13" s="1"/>
  <c r="I235" i="14" s="1"/>
  <c r="I234" i="1"/>
  <c r="I234" i="13" s="1"/>
  <c r="I234" i="14" s="1"/>
  <c r="I233" i="1"/>
  <c r="I233" i="13" s="1"/>
  <c r="I233" i="14" s="1"/>
  <c r="I232" i="1"/>
  <c r="I232" i="13" s="1"/>
  <c r="I232" i="14" s="1"/>
  <c r="I231" i="1"/>
  <c r="I231" i="13" s="1"/>
  <c r="I231" i="14" s="1"/>
  <c r="I230" i="1"/>
  <c r="I230" i="13" s="1"/>
  <c r="I230" i="14" s="1"/>
  <c r="I229" i="1"/>
  <c r="I229" i="13" s="1"/>
  <c r="I229" i="14" s="1"/>
  <c r="I228" i="1"/>
  <c r="I228" i="13" s="1"/>
  <c r="I228" i="14" s="1"/>
  <c r="I227" i="1"/>
  <c r="I227" i="13" s="1"/>
  <c r="I227" i="14" s="1"/>
  <c r="I226" i="1"/>
  <c r="I226" i="13" s="1"/>
  <c r="I226" i="14" s="1"/>
  <c r="I225" i="1"/>
  <c r="I225" i="13" s="1"/>
  <c r="I225" i="14" s="1"/>
  <c r="I224" i="1"/>
  <c r="I224" i="13" s="1"/>
  <c r="I224" i="14" s="1"/>
  <c r="I223" i="1"/>
  <c r="I223" i="13" s="1"/>
  <c r="I223" i="14" s="1"/>
  <c r="I222" i="1"/>
  <c r="I222" i="13" s="1"/>
  <c r="I222" i="14" s="1"/>
  <c r="I221" i="1"/>
  <c r="I221" i="13" s="1"/>
  <c r="I221" i="14" s="1"/>
  <c r="I220" i="1"/>
  <c r="I220" i="13" s="1"/>
  <c r="I220" i="14" s="1"/>
  <c r="I219" i="1"/>
  <c r="I219" i="13" s="1"/>
  <c r="I219" i="14" s="1"/>
  <c r="I218" i="1"/>
  <c r="I218" i="13" s="1"/>
  <c r="I218" i="14" s="1"/>
  <c r="I217" i="1"/>
  <c r="I217" i="13" s="1"/>
  <c r="I217" i="14" s="1"/>
  <c r="I216" i="1"/>
  <c r="I216" i="13" s="1"/>
  <c r="I216" i="14" s="1"/>
  <c r="I215" i="1"/>
  <c r="I215" i="13" s="1"/>
  <c r="I215" i="14" s="1"/>
  <c r="I214" i="1"/>
  <c r="I214" i="13" s="1"/>
  <c r="I214" i="14" s="1"/>
  <c r="I213" i="1"/>
  <c r="I213" i="13" s="1"/>
  <c r="I213" i="14" s="1"/>
  <c r="I212" i="1"/>
  <c r="I212" i="13" s="1"/>
  <c r="I212" i="14" s="1"/>
  <c r="I211" i="1"/>
  <c r="I211" i="13" s="1"/>
  <c r="I211" i="14" s="1"/>
  <c r="I210" i="1"/>
  <c r="I210" i="13" s="1"/>
  <c r="I210" i="14" s="1"/>
  <c r="I209" i="1"/>
  <c r="I209" i="13" s="1"/>
  <c r="I209" i="14" s="1"/>
  <c r="I208" i="1"/>
  <c r="I208" i="13" s="1"/>
  <c r="I208" i="14" s="1"/>
  <c r="I207" i="1"/>
  <c r="I207" i="13" s="1"/>
  <c r="I207" i="14" s="1"/>
  <c r="I206" i="1"/>
  <c r="I206" i="13" s="1"/>
  <c r="I206" i="14" s="1"/>
  <c r="I205" i="1"/>
  <c r="I205" i="13" s="1"/>
  <c r="I205" i="14" s="1"/>
  <c r="I204" i="1"/>
  <c r="I204" i="13" s="1"/>
  <c r="I204" i="14" s="1"/>
  <c r="I203" i="1"/>
  <c r="I203" i="13" s="1"/>
  <c r="I203" i="14" s="1"/>
  <c r="I202" i="1"/>
  <c r="I202" i="13" s="1"/>
  <c r="I202" i="14" s="1"/>
  <c r="I201" i="1"/>
  <c r="I201" i="13" s="1"/>
  <c r="I201" i="14" s="1"/>
  <c r="I200" i="1"/>
  <c r="I200" i="13" s="1"/>
  <c r="I200" i="14" s="1"/>
  <c r="I199" i="1"/>
  <c r="I199" i="13" s="1"/>
  <c r="I199" i="14" s="1"/>
  <c r="I198" i="1"/>
  <c r="I198" i="13" s="1"/>
  <c r="I198" i="14" s="1"/>
  <c r="I197" i="1"/>
  <c r="I197" i="13" s="1"/>
  <c r="I197" i="14" s="1"/>
  <c r="I196" i="1"/>
  <c r="I196" i="13" s="1"/>
  <c r="I196" i="14" s="1"/>
  <c r="I195" i="1"/>
  <c r="I195" i="13" s="1"/>
  <c r="I195" i="14" s="1"/>
  <c r="I194" i="1"/>
  <c r="I194" i="13" s="1"/>
  <c r="I194" i="14" s="1"/>
  <c r="I193" i="1"/>
  <c r="I193" i="13" s="1"/>
  <c r="I193" i="14" s="1"/>
  <c r="I192" i="1"/>
  <c r="I192" i="13" s="1"/>
  <c r="I192" i="14" s="1"/>
  <c r="I191" i="1"/>
  <c r="I191" i="13" s="1"/>
  <c r="I191" i="14" s="1"/>
  <c r="I190" i="1"/>
  <c r="I190" i="13" s="1"/>
  <c r="I190" i="14" s="1"/>
  <c r="I189" i="1"/>
  <c r="I189" i="13" s="1"/>
  <c r="I189" i="14" s="1"/>
  <c r="I188" i="1"/>
  <c r="I188" i="13" s="1"/>
  <c r="I188" i="14" s="1"/>
  <c r="I187" i="1"/>
  <c r="I187" i="13" s="1"/>
  <c r="I187" i="14" s="1"/>
  <c r="I186" i="1"/>
  <c r="I186" i="13" s="1"/>
  <c r="I186" i="14" s="1"/>
  <c r="I185" i="1"/>
  <c r="I185" i="13" s="1"/>
  <c r="I185" i="14" s="1"/>
  <c r="I184" i="1"/>
  <c r="I184" i="13" s="1"/>
  <c r="I184" i="14" s="1"/>
  <c r="I183" i="1"/>
  <c r="I183" i="13" s="1"/>
  <c r="I183" i="14" s="1"/>
  <c r="I182" i="1"/>
  <c r="I182" i="13" s="1"/>
  <c r="I182" i="14" s="1"/>
  <c r="I181" i="1"/>
  <c r="I181" i="13" s="1"/>
  <c r="I181" i="14" s="1"/>
  <c r="I180" i="1"/>
  <c r="I180" i="13" s="1"/>
  <c r="I180" i="14" s="1"/>
  <c r="I179" i="1"/>
  <c r="I179" i="13" s="1"/>
  <c r="I179" i="14" s="1"/>
  <c r="I178" i="1"/>
  <c r="I178" i="13" s="1"/>
  <c r="I178" i="14" s="1"/>
  <c r="I177" i="1"/>
  <c r="I177" i="13" s="1"/>
  <c r="I177" i="14" s="1"/>
  <c r="I176" i="1"/>
  <c r="I176" i="13" s="1"/>
  <c r="I176" i="14" s="1"/>
  <c r="I175" i="1"/>
  <c r="I175" i="13" s="1"/>
  <c r="I175" i="14" s="1"/>
  <c r="I174" i="1"/>
  <c r="I174" i="13" s="1"/>
  <c r="I174" i="14" s="1"/>
  <c r="I173" i="1"/>
  <c r="I173" i="13" s="1"/>
  <c r="I173" i="14" s="1"/>
  <c r="I172" i="1"/>
  <c r="I172" i="13" s="1"/>
  <c r="I172" i="14" s="1"/>
  <c r="I171" i="1"/>
  <c r="I171" i="13" s="1"/>
  <c r="I171" i="14" s="1"/>
  <c r="I170" i="1"/>
  <c r="I170" i="13" s="1"/>
  <c r="I170" i="14" s="1"/>
  <c r="I169" i="1"/>
  <c r="I169" i="13" s="1"/>
  <c r="I169" i="14" s="1"/>
  <c r="I168" i="1"/>
  <c r="I168" i="13" s="1"/>
  <c r="I168" i="14" s="1"/>
  <c r="I167" i="1"/>
  <c r="I167" i="13" s="1"/>
  <c r="I167" i="14" s="1"/>
  <c r="I166" i="1"/>
  <c r="I166" i="13" s="1"/>
  <c r="I166" i="14" s="1"/>
  <c r="I165" i="1"/>
  <c r="I165" i="13" s="1"/>
  <c r="I165" i="14" s="1"/>
  <c r="I164" i="1"/>
  <c r="I164" i="13" s="1"/>
  <c r="I164" i="14" s="1"/>
  <c r="I163" i="1"/>
  <c r="I163" i="13" s="1"/>
  <c r="I163" i="14" s="1"/>
  <c r="I162" i="1"/>
  <c r="I162" i="13" s="1"/>
  <c r="I162" i="14" s="1"/>
  <c r="I161" i="1"/>
  <c r="I161" i="13" s="1"/>
  <c r="I161" i="14" s="1"/>
  <c r="I160" i="1"/>
  <c r="I160" i="13" s="1"/>
  <c r="I160" i="14" s="1"/>
  <c r="I159" i="1"/>
  <c r="I159" i="13" s="1"/>
  <c r="I159" i="14" s="1"/>
  <c r="I158" i="1"/>
  <c r="I158" i="13" s="1"/>
  <c r="I158" i="14" s="1"/>
  <c r="I157" i="1"/>
  <c r="I157" i="13" s="1"/>
  <c r="I157" i="14" s="1"/>
  <c r="I156" i="1"/>
  <c r="I156" i="13" s="1"/>
  <c r="I156" i="14" s="1"/>
  <c r="I155" i="1"/>
  <c r="I155" i="13" s="1"/>
  <c r="I155" i="14" s="1"/>
  <c r="I154" i="1"/>
  <c r="I154" i="13" s="1"/>
  <c r="I154" i="14" s="1"/>
  <c r="I153" i="1"/>
  <c r="I153" i="13" s="1"/>
  <c r="I153" i="14" s="1"/>
  <c r="I152" i="1"/>
  <c r="I152" i="13" s="1"/>
  <c r="I152" i="14" s="1"/>
  <c r="I151" i="1"/>
  <c r="I151" i="13" s="1"/>
  <c r="I151" i="14" s="1"/>
  <c r="I150" i="1"/>
  <c r="I150" i="13" s="1"/>
  <c r="I150" i="14" s="1"/>
  <c r="I149" i="1"/>
  <c r="I149" i="13" s="1"/>
  <c r="I149" i="14" s="1"/>
  <c r="I148" i="1"/>
  <c r="I148" i="13" s="1"/>
  <c r="I148" i="14" s="1"/>
  <c r="I147" i="1"/>
  <c r="I147" i="13" s="1"/>
  <c r="I147" i="14" s="1"/>
  <c r="I146" i="1"/>
  <c r="I146" i="13" s="1"/>
  <c r="I146" i="14" s="1"/>
  <c r="I145" i="1"/>
  <c r="I145" i="13" s="1"/>
  <c r="I145" i="14" s="1"/>
  <c r="I144" i="1"/>
  <c r="I144" i="13" s="1"/>
  <c r="I144" i="14" s="1"/>
  <c r="I143" i="1"/>
  <c r="I143" i="13" s="1"/>
  <c r="I143" i="14" s="1"/>
  <c r="I142" i="1"/>
  <c r="I142" i="13" s="1"/>
  <c r="I142" i="14" s="1"/>
  <c r="I141" i="1"/>
  <c r="I141" i="13" s="1"/>
  <c r="I141" i="14" s="1"/>
  <c r="I140" i="1"/>
  <c r="I140" i="13" s="1"/>
  <c r="I140" i="14" s="1"/>
  <c r="I139" i="1"/>
  <c r="I139" i="13" s="1"/>
  <c r="I139" i="14" s="1"/>
  <c r="I138" i="1"/>
  <c r="I138" i="13" s="1"/>
  <c r="I138" i="14" s="1"/>
  <c r="I137" i="1"/>
  <c r="I137" i="13" s="1"/>
  <c r="I137" i="14" s="1"/>
  <c r="I136" i="1"/>
  <c r="I136" i="13" s="1"/>
  <c r="I136" i="14" s="1"/>
  <c r="I135" i="1"/>
  <c r="I135" i="13" s="1"/>
  <c r="I135" i="14" s="1"/>
  <c r="I134" i="1"/>
  <c r="I134" i="13" s="1"/>
  <c r="I134" i="14" s="1"/>
  <c r="I133" i="1"/>
  <c r="I133" i="13" s="1"/>
  <c r="I133" i="14" s="1"/>
  <c r="I132" i="1"/>
  <c r="I132" i="13" s="1"/>
  <c r="I132" i="14" s="1"/>
  <c r="I131" i="1"/>
  <c r="I131" i="13" s="1"/>
  <c r="I131" i="14" s="1"/>
  <c r="I130" i="1"/>
  <c r="I130" i="13" s="1"/>
  <c r="I130" i="14" s="1"/>
  <c r="I129" i="1"/>
  <c r="I129" i="13" s="1"/>
  <c r="I129" i="14" s="1"/>
  <c r="I128" i="1"/>
  <c r="I128" i="13" s="1"/>
  <c r="I128" i="14" s="1"/>
  <c r="I127" i="1"/>
  <c r="I127" i="13" s="1"/>
  <c r="I127" i="14" s="1"/>
  <c r="I126" i="1"/>
  <c r="I126" i="13" s="1"/>
  <c r="I126" i="14" s="1"/>
  <c r="I125" i="1"/>
  <c r="I125" i="13" s="1"/>
  <c r="I125" i="14" s="1"/>
  <c r="I124" i="1"/>
  <c r="I124" i="13" s="1"/>
  <c r="I124" i="14" s="1"/>
  <c r="I123" i="1"/>
  <c r="I123" i="13" s="1"/>
  <c r="I123" i="14" s="1"/>
  <c r="I122" i="1"/>
  <c r="I122" i="13" s="1"/>
  <c r="I122" i="14" s="1"/>
  <c r="I121" i="1"/>
  <c r="I121" i="13" s="1"/>
  <c r="I121" i="14" s="1"/>
  <c r="I120" i="1"/>
  <c r="I120" i="13" s="1"/>
  <c r="I120" i="14" s="1"/>
  <c r="I119" i="1"/>
  <c r="I119" i="13" s="1"/>
  <c r="I119" i="14" s="1"/>
  <c r="I118" i="1"/>
  <c r="I118" i="13" s="1"/>
  <c r="I118" i="14" s="1"/>
  <c r="I117" i="1"/>
  <c r="I117" i="13" s="1"/>
  <c r="I117" i="14" s="1"/>
  <c r="I116" i="1"/>
  <c r="I116" i="13" s="1"/>
  <c r="I116" i="14" s="1"/>
  <c r="I115" i="1"/>
  <c r="I115" i="13" s="1"/>
  <c r="I115" i="14" s="1"/>
  <c r="I114" i="1"/>
  <c r="I114" i="13" s="1"/>
  <c r="I114" i="14" s="1"/>
  <c r="I113" i="1"/>
  <c r="I113" i="13" s="1"/>
  <c r="I113" i="14" s="1"/>
  <c r="I112" i="1"/>
  <c r="I112" i="13" s="1"/>
  <c r="I112" i="14" s="1"/>
  <c r="I111" i="1"/>
  <c r="I111" i="13" s="1"/>
  <c r="I111" i="14" s="1"/>
  <c r="I110" i="1"/>
  <c r="I110" i="13" s="1"/>
  <c r="I110" i="14" s="1"/>
  <c r="I109" i="1"/>
  <c r="I109" i="13" s="1"/>
  <c r="I109" i="14" s="1"/>
  <c r="I108" i="1"/>
  <c r="I108" i="13" s="1"/>
  <c r="I108" i="14" s="1"/>
  <c r="I107" i="1"/>
  <c r="I107" i="13" s="1"/>
  <c r="I107" i="14" s="1"/>
  <c r="I106" i="1"/>
  <c r="I106" i="13" s="1"/>
  <c r="I106" i="14" s="1"/>
  <c r="I105" i="1"/>
  <c r="I105" i="13" s="1"/>
  <c r="I105" i="14" s="1"/>
  <c r="I104" i="1"/>
  <c r="I104" i="13" s="1"/>
  <c r="I104" i="14" s="1"/>
  <c r="I103" i="1"/>
  <c r="I103" i="13" s="1"/>
  <c r="I103" i="14" s="1"/>
  <c r="I102" i="1"/>
  <c r="I102" i="13" s="1"/>
  <c r="I102" i="14" s="1"/>
  <c r="I101" i="1"/>
  <c r="I101" i="13" s="1"/>
  <c r="I101" i="14" s="1"/>
  <c r="I100" i="1"/>
  <c r="I100" i="13" s="1"/>
  <c r="I100" i="14" s="1"/>
  <c r="I99" i="1"/>
  <c r="I99" i="13" s="1"/>
  <c r="I99" i="14" s="1"/>
  <c r="I98" i="1"/>
  <c r="I98" i="13" s="1"/>
  <c r="I98" i="14" s="1"/>
  <c r="I97" i="1"/>
  <c r="I97" i="13" s="1"/>
  <c r="I97" i="14" s="1"/>
  <c r="I96" i="1"/>
  <c r="I96" i="13" s="1"/>
  <c r="I96" i="14" s="1"/>
  <c r="I95" i="1"/>
  <c r="I95" i="13" s="1"/>
  <c r="I95" i="14" s="1"/>
  <c r="I94" i="1"/>
  <c r="I94" i="13" s="1"/>
  <c r="I94" i="14" s="1"/>
  <c r="I93" i="1"/>
  <c r="I93" i="13" s="1"/>
  <c r="I93" i="14" s="1"/>
  <c r="I92" i="1"/>
  <c r="I92" i="13" s="1"/>
  <c r="I92" i="14" s="1"/>
  <c r="I91" i="1"/>
  <c r="I91" i="13" s="1"/>
  <c r="I91" i="14" s="1"/>
  <c r="I90" i="1"/>
  <c r="I90" i="13" s="1"/>
  <c r="I90" i="14" s="1"/>
  <c r="I89" i="1"/>
  <c r="I89" i="13" s="1"/>
  <c r="I89" i="14" s="1"/>
  <c r="I88" i="1"/>
  <c r="I88" i="13" s="1"/>
  <c r="I88" i="14" s="1"/>
  <c r="I87" i="1"/>
  <c r="I87" i="13" s="1"/>
  <c r="I87" i="14" s="1"/>
  <c r="I86" i="1"/>
  <c r="I86" i="13" s="1"/>
  <c r="I86" i="14" s="1"/>
  <c r="I85" i="1"/>
  <c r="I85" i="13" s="1"/>
  <c r="I85" i="14" s="1"/>
  <c r="I84" i="1"/>
  <c r="I84" i="13" s="1"/>
  <c r="I84" i="14" s="1"/>
  <c r="I83" i="1"/>
  <c r="I83" i="13" s="1"/>
  <c r="I83" i="14" s="1"/>
  <c r="I82" i="1"/>
  <c r="I82" i="13" s="1"/>
  <c r="I82" i="14" s="1"/>
  <c r="I81" i="1"/>
  <c r="I81" i="13" s="1"/>
  <c r="I81" i="14" s="1"/>
  <c r="I80" i="1"/>
  <c r="I80" i="13" s="1"/>
  <c r="I80" i="14" s="1"/>
  <c r="I79" i="1"/>
  <c r="I79" i="13" s="1"/>
  <c r="I79" i="14" s="1"/>
  <c r="I78" i="1"/>
  <c r="I78" i="13" s="1"/>
  <c r="I78" i="14" s="1"/>
  <c r="I77" i="1"/>
  <c r="I77" i="13" s="1"/>
  <c r="I77" i="14" s="1"/>
  <c r="I76" i="1"/>
  <c r="I76" i="13" s="1"/>
  <c r="I76" i="14" s="1"/>
  <c r="I75" i="1"/>
  <c r="I75" i="13" s="1"/>
  <c r="I75" i="14" s="1"/>
  <c r="I74" i="1"/>
  <c r="I74" i="13" s="1"/>
  <c r="I74" i="14" s="1"/>
  <c r="I73" i="1"/>
  <c r="I73" i="13" s="1"/>
  <c r="I73" i="14" s="1"/>
  <c r="I72" i="1"/>
  <c r="I72" i="13" s="1"/>
  <c r="I72" i="14" s="1"/>
  <c r="I71" i="1"/>
  <c r="I71" i="13" s="1"/>
  <c r="I71" i="14" s="1"/>
  <c r="I70" i="1"/>
  <c r="I70" i="13" s="1"/>
  <c r="I70" i="14" s="1"/>
  <c r="I69" i="1"/>
  <c r="I69" i="13" s="1"/>
  <c r="I69" i="14" s="1"/>
  <c r="I68" i="1"/>
  <c r="I68" i="13" s="1"/>
  <c r="I68" i="14" s="1"/>
  <c r="I67" i="1"/>
  <c r="I67" i="13" s="1"/>
  <c r="I67" i="14" s="1"/>
  <c r="I66" i="1"/>
  <c r="I66" i="13" s="1"/>
  <c r="I66" i="14" s="1"/>
  <c r="I65" i="1"/>
  <c r="I65" i="13" s="1"/>
  <c r="I65" i="14" s="1"/>
  <c r="I64" i="1"/>
  <c r="I64" i="13" s="1"/>
  <c r="I64" i="14" s="1"/>
  <c r="I63" i="1"/>
  <c r="I63" i="13" s="1"/>
  <c r="I63" i="14" s="1"/>
  <c r="I62" i="1"/>
  <c r="I62" i="13" s="1"/>
  <c r="I62" i="14" s="1"/>
  <c r="I61" i="1"/>
  <c r="I61" i="13" s="1"/>
  <c r="I61" i="14" s="1"/>
  <c r="I60" i="1"/>
  <c r="I60" i="13" s="1"/>
  <c r="I60" i="14" s="1"/>
  <c r="I59" i="1"/>
  <c r="I59" i="13" s="1"/>
  <c r="I59" i="14" s="1"/>
  <c r="I58" i="1"/>
  <c r="I58" i="13" s="1"/>
  <c r="I58" i="14" s="1"/>
  <c r="I57" i="1"/>
  <c r="I57" i="13" s="1"/>
  <c r="I57" i="14" s="1"/>
  <c r="I56" i="1"/>
  <c r="I56" i="13" s="1"/>
  <c r="I56" i="14" s="1"/>
  <c r="I55" i="1"/>
  <c r="I55" i="13" s="1"/>
  <c r="I55" i="14" s="1"/>
  <c r="I54" i="1"/>
  <c r="I54" i="13" s="1"/>
  <c r="I54" i="14" s="1"/>
  <c r="I53" i="1"/>
  <c r="I53" i="13" s="1"/>
  <c r="I53" i="14" s="1"/>
  <c r="I52" i="1"/>
  <c r="I52" i="13" s="1"/>
  <c r="I52" i="14" s="1"/>
  <c r="I51" i="1"/>
  <c r="I51" i="13" s="1"/>
  <c r="I51" i="14" s="1"/>
  <c r="I50" i="1"/>
  <c r="I50" i="13" s="1"/>
  <c r="I50" i="14" s="1"/>
  <c r="I49" i="1"/>
  <c r="I49" i="13" s="1"/>
  <c r="I49" i="14" s="1"/>
  <c r="I48" i="1"/>
  <c r="I48" i="13" s="1"/>
  <c r="I48" i="14" s="1"/>
  <c r="I47" i="1"/>
  <c r="I47" i="13" s="1"/>
  <c r="I47" i="14" s="1"/>
  <c r="I46" i="1"/>
  <c r="I46" i="13" s="1"/>
  <c r="I46" i="14" s="1"/>
  <c r="I45" i="1"/>
  <c r="I45" i="13" s="1"/>
  <c r="I45" i="14" s="1"/>
  <c r="I44" i="1"/>
  <c r="I44" i="13" s="1"/>
  <c r="I44" i="14" s="1"/>
  <c r="I43" i="1"/>
  <c r="I43" i="13" s="1"/>
  <c r="I43" i="14" s="1"/>
  <c r="I42" i="1"/>
  <c r="I42" i="13" s="1"/>
  <c r="I42" i="14" s="1"/>
  <c r="I41" i="1"/>
  <c r="I41" i="13" s="1"/>
  <c r="I41" i="14" s="1"/>
  <c r="I40" i="1"/>
  <c r="I40" i="13" s="1"/>
  <c r="I40" i="14" s="1"/>
  <c r="I39" i="1"/>
  <c r="I39" i="13" s="1"/>
  <c r="I39" i="14" s="1"/>
  <c r="I38" i="1"/>
  <c r="I38" i="13" s="1"/>
  <c r="I38" i="14" s="1"/>
  <c r="I37" i="1"/>
  <c r="I37" i="13" s="1"/>
  <c r="I37" i="14" s="1"/>
  <c r="I36" i="1"/>
  <c r="I36" i="13" s="1"/>
  <c r="I36" i="14" s="1"/>
  <c r="I35" i="1"/>
  <c r="I35" i="13" s="1"/>
  <c r="I35" i="14" s="1"/>
  <c r="I34" i="1"/>
  <c r="I34" i="13" s="1"/>
  <c r="I34" i="14" s="1"/>
  <c r="I33" i="1"/>
  <c r="I33" i="13" s="1"/>
  <c r="I33" i="14" s="1"/>
  <c r="I32" i="1"/>
  <c r="I32" i="13" s="1"/>
  <c r="I32" i="14" s="1"/>
  <c r="I31" i="1"/>
  <c r="I31" i="13" s="1"/>
  <c r="I31" i="14" s="1"/>
  <c r="I30" i="1"/>
  <c r="I30" i="13" s="1"/>
  <c r="I30" i="14" s="1"/>
  <c r="I29" i="1"/>
  <c r="I29" i="13" s="1"/>
  <c r="I29" i="14" s="1"/>
  <c r="I28" i="1"/>
  <c r="I28" i="13" s="1"/>
  <c r="I28" i="14" s="1"/>
  <c r="I27" i="1"/>
  <c r="I27" i="13" s="1"/>
  <c r="I27" i="14" s="1"/>
  <c r="I26" i="1"/>
  <c r="I26" i="13" s="1"/>
  <c r="I26" i="14" s="1"/>
  <c r="I25" i="1"/>
  <c r="I25" i="13" s="1"/>
  <c r="I25" i="14" s="1"/>
  <c r="I24" i="1"/>
  <c r="I24" i="13" s="1"/>
  <c r="I24" i="14" s="1"/>
  <c r="I23" i="1"/>
  <c r="I23" i="13" s="1"/>
  <c r="I23" i="14" s="1"/>
  <c r="I22" i="1"/>
  <c r="I22" i="13" s="1"/>
  <c r="I22" i="14" s="1"/>
  <c r="I21" i="1"/>
  <c r="I21" i="13" s="1"/>
  <c r="I21" i="14" s="1"/>
  <c r="I20" i="1"/>
  <c r="I20" i="13" s="1"/>
  <c r="I20" i="14" s="1"/>
  <c r="I19" i="1"/>
  <c r="I19" i="13" s="1"/>
  <c r="I19" i="14" s="1"/>
  <c r="I18" i="1"/>
  <c r="I18" i="13" s="1"/>
  <c r="I18" i="14" s="1"/>
  <c r="I17" i="1"/>
  <c r="I17" i="13" s="1"/>
  <c r="I17" i="14" s="1"/>
  <c r="I16" i="1"/>
  <c r="I16" i="13" s="1"/>
  <c r="I16" i="14" s="1"/>
  <c r="I15" i="1"/>
  <c r="I15" i="13" s="1"/>
  <c r="I15" i="14" s="1"/>
  <c r="I14" i="1"/>
  <c r="I14" i="13" s="1"/>
  <c r="I14" i="14" s="1"/>
  <c r="I13" i="1"/>
  <c r="I13" i="13" s="1"/>
  <c r="I13" i="14" s="1"/>
  <c r="I12" i="1"/>
  <c r="I12" i="13" s="1"/>
  <c r="I12" i="14" s="1"/>
  <c r="I11" i="1"/>
  <c r="I11" i="13" s="1"/>
  <c r="I11" i="14" s="1"/>
  <c r="I10" i="1"/>
  <c r="I10" i="13" s="1"/>
  <c r="I10" i="14" s="1"/>
  <c r="I9" i="1"/>
  <c r="I9" i="13" s="1"/>
  <c r="I9" i="14" s="1"/>
  <c r="I8" i="1"/>
  <c r="I8" i="13" s="1"/>
  <c r="I8" i="14" s="1"/>
  <c r="I7" i="1"/>
  <c r="I7" i="13" s="1"/>
  <c r="I7" i="14" s="1"/>
  <c r="I6" i="1"/>
  <c r="I6" i="13" s="1"/>
  <c r="I6" i="14" s="1"/>
  <c r="I5" i="1"/>
  <c r="I5" i="13" s="1"/>
  <c r="I5" i="14" s="1"/>
  <c r="I4" i="1"/>
  <c r="I4" i="13" s="1"/>
  <c r="I4" i="14" s="1"/>
  <c r="I3" i="1"/>
  <c r="I3" i="13" s="1"/>
  <c r="I3" i="14" s="1"/>
  <c r="I2" i="1"/>
  <c r="I2" i="13" s="1"/>
  <c r="I2" i="14" s="1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2" i="6"/>
  <c r="E1928" i="14" l="1"/>
  <c r="I1717" i="14"/>
  <c r="I1719" i="14"/>
  <c r="I1906" i="14"/>
  <c r="J1906" i="14" s="1"/>
  <c r="K1906" i="14" s="1"/>
  <c r="L1906" i="14" s="1"/>
  <c r="M1906" i="14" s="1"/>
  <c r="N1906" i="14" s="1"/>
  <c r="O1906" i="14" s="1"/>
  <c r="I1850" i="14"/>
  <c r="J1850" i="14" s="1"/>
  <c r="K1850" i="14" s="1"/>
  <c r="L1850" i="14" s="1"/>
  <c r="M1850" i="14" s="1"/>
  <c r="N1850" i="14" s="1"/>
  <c r="O1850" i="14" s="1"/>
  <c r="I1778" i="14"/>
  <c r="J1778" i="14" s="1"/>
  <c r="K1778" i="14" s="1"/>
  <c r="L1778" i="14" s="1"/>
  <c r="M1778" i="14" s="1"/>
  <c r="N1778" i="14" s="1"/>
  <c r="O1778" i="14" s="1"/>
  <c r="I1917" i="14"/>
  <c r="J1917" i="14" s="1"/>
  <c r="K1917" i="14" s="1"/>
  <c r="L1917" i="14" s="1"/>
  <c r="M1917" i="14" s="1"/>
  <c r="N1917" i="14" s="1"/>
  <c r="O1917" i="14" s="1"/>
  <c r="I1845" i="14"/>
  <c r="J1845" i="14" s="1"/>
  <c r="K1845" i="14" s="1"/>
  <c r="L1845" i="14" s="1"/>
  <c r="M1845" i="14" s="1"/>
  <c r="N1845" i="14" s="1"/>
  <c r="O1845" i="14" s="1"/>
  <c r="I1781" i="14"/>
  <c r="J1781" i="14" s="1"/>
  <c r="K1781" i="14" s="1"/>
  <c r="L1781" i="14" s="1"/>
  <c r="M1781" i="14" s="1"/>
  <c r="N1781" i="14" s="1"/>
  <c r="O1781" i="14" s="1"/>
  <c r="I1720" i="14"/>
  <c r="J1720" i="14" s="1"/>
  <c r="K1720" i="14" s="1"/>
  <c r="L1720" i="14" s="1"/>
  <c r="M1720" i="14" s="1"/>
  <c r="N1720" i="14" s="1"/>
  <c r="O1720" i="14" s="1"/>
  <c r="I1859" i="14"/>
  <c r="J1859" i="14" s="1"/>
  <c r="K1859" i="14" s="1"/>
  <c r="L1859" i="14" s="1"/>
  <c r="M1859" i="14" s="1"/>
  <c r="N1859" i="14" s="1"/>
  <c r="O1859" i="14" s="1"/>
  <c r="I1795" i="14"/>
  <c r="J1795" i="14" s="1"/>
  <c r="K1795" i="14" s="1"/>
  <c r="L1795" i="14" s="1"/>
  <c r="M1795" i="14" s="1"/>
  <c r="N1795" i="14" s="1"/>
  <c r="O1795" i="14" s="1"/>
  <c r="I1718" i="14"/>
  <c r="J1718" i="14" s="1"/>
  <c r="K1718" i="14" s="1"/>
  <c r="L1718" i="14" s="1"/>
  <c r="M1718" i="14" s="1"/>
  <c r="N1718" i="14" s="1"/>
  <c r="O1718" i="14" s="1"/>
  <c r="I1870" i="14"/>
  <c r="J1870" i="14" s="1"/>
  <c r="K1870" i="14" s="1"/>
  <c r="L1870" i="14" s="1"/>
  <c r="M1870" i="14" s="1"/>
  <c r="N1870" i="14" s="1"/>
  <c r="O1870" i="14" s="1"/>
  <c r="I1806" i="14"/>
  <c r="J1806" i="14" s="1"/>
  <c r="K1806" i="14" s="1"/>
  <c r="L1806" i="14" s="1"/>
  <c r="M1806" i="14" s="1"/>
  <c r="N1806" i="14" s="1"/>
  <c r="O1806" i="14" s="1"/>
  <c r="I1742" i="14"/>
  <c r="J1742" i="14" s="1"/>
  <c r="K1742" i="14" s="1"/>
  <c r="L1742" i="14" s="1"/>
  <c r="M1742" i="14" s="1"/>
  <c r="N1742" i="14" s="1"/>
  <c r="O1742" i="14" s="1"/>
  <c r="I1857" i="14"/>
  <c r="J1857" i="14" s="1"/>
  <c r="K1857" i="14" s="1"/>
  <c r="L1857" i="14" s="1"/>
  <c r="M1857" i="14" s="1"/>
  <c r="N1857" i="14" s="1"/>
  <c r="O1857" i="14" s="1"/>
  <c r="I1793" i="14"/>
  <c r="J1793" i="14" s="1"/>
  <c r="K1793" i="14" s="1"/>
  <c r="L1793" i="14" s="1"/>
  <c r="M1793" i="14" s="1"/>
  <c r="N1793" i="14" s="1"/>
  <c r="O1793" i="14" s="1"/>
  <c r="I1732" i="14"/>
  <c r="J1732" i="14" s="1"/>
  <c r="K1732" i="14" s="1"/>
  <c r="L1732" i="14" s="1"/>
  <c r="M1732" i="14" s="1"/>
  <c r="N1732" i="14" s="1"/>
  <c r="O1732" i="14" s="1"/>
  <c r="I1884" i="14"/>
  <c r="J1884" i="14" s="1"/>
  <c r="K1884" i="14" s="1"/>
  <c r="L1884" i="14" s="1"/>
  <c r="M1884" i="14" s="1"/>
  <c r="N1884" i="14" s="1"/>
  <c r="O1884" i="14" s="1"/>
  <c r="I1820" i="14"/>
  <c r="J1820" i="14" s="1"/>
  <c r="K1820" i="14" s="1"/>
  <c r="L1820" i="14" s="1"/>
  <c r="M1820" i="14" s="1"/>
  <c r="N1820" i="14" s="1"/>
  <c r="O1820" i="14" s="1"/>
  <c r="I1756" i="14"/>
  <c r="J1756" i="14" s="1"/>
  <c r="K1756" i="14" s="1"/>
  <c r="L1756" i="14" s="1"/>
  <c r="M1756" i="14" s="1"/>
  <c r="N1756" i="14" s="1"/>
  <c r="O1756" i="14" s="1"/>
  <c r="I1831" i="14"/>
  <c r="J1831" i="14" s="1"/>
  <c r="K1831" i="14" s="1"/>
  <c r="L1831" i="14" s="1"/>
  <c r="M1831" i="14" s="1"/>
  <c r="N1831" i="14" s="1"/>
  <c r="O1831" i="14" s="1"/>
  <c r="I1775" i="14"/>
  <c r="J1775" i="14" s="1"/>
  <c r="K1775" i="14" s="1"/>
  <c r="L1775" i="14" s="1"/>
  <c r="M1775" i="14" s="1"/>
  <c r="N1775" i="14" s="1"/>
  <c r="O1775" i="14" s="1"/>
  <c r="I1898" i="14"/>
  <c r="J1898" i="14" s="1"/>
  <c r="K1898" i="14" s="1"/>
  <c r="L1898" i="14" s="1"/>
  <c r="M1898" i="14" s="1"/>
  <c r="N1898" i="14" s="1"/>
  <c r="O1898" i="14" s="1"/>
  <c r="I1842" i="14"/>
  <c r="J1842" i="14" s="1"/>
  <c r="K1842" i="14" s="1"/>
  <c r="L1842" i="14" s="1"/>
  <c r="M1842" i="14" s="1"/>
  <c r="N1842" i="14" s="1"/>
  <c r="O1842" i="14" s="1"/>
  <c r="I1773" i="14"/>
  <c r="J1773" i="14" s="1"/>
  <c r="K1773" i="14" s="1"/>
  <c r="L1773" i="14" s="1"/>
  <c r="M1773" i="14" s="1"/>
  <c r="N1773" i="14" s="1"/>
  <c r="O1773" i="14" s="1"/>
  <c r="I1909" i="14"/>
  <c r="J1909" i="14" s="1"/>
  <c r="K1909" i="14" s="1"/>
  <c r="L1909" i="14" s="1"/>
  <c r="M1909" i="14" s="1"/>
  <c r="N1909" i="14" s="1"/>
  <c r="O1909" i="14" s="1"/>
  <c r="I1837" i="14"/>
  <c r="J1837" i="14" s="1"/>
  <c r="K1837" i="14" s="1"/>
  <c r="L1837" i="14" s="1"/>
  <c r="M1837" i="14" s="1"/>
  <c r="N1837" i="14" s="1"/>
  <c r="O1837" i="14" s="1"/>
  <c r="I1768" i="14"/>
  <c r="J1768" i="14" s="1"/>
  <c r="K1768" i="14" s="1"/>
  <c r="L1768" i="14" s="1"/>
  <c r="M1768" i="14" s="1"/>
  <c r="N1768" i="14" s="1"/>
  <c r="O1768" i="14" s="1"/>
  <c r="I1915" i="14"/>
  <c r="J1915" i="14" s="1"/>
  <c r="K1915" i="14" s="1"/>
  <c r="L1915" i="14" s="1"/>
  <c r="M1915" i="14" s="1"/>
  <c r="N1915" i="14" s="1"/>
  <c r="O1915" i="14" s="1"/>
  <c r="I1851" i="14"/>
  <c r="J1851" i="14" s="1"/>
  <c r="K1851" i="14" s="1"/>
  <c r="L1851" i="14" s="1"/>
  <c r="M1851" i="14" s="1"/>
  <c r="N1851" i="14" s="1"/>
  <c r="O1851" i="14" s="1"/>
  <c r="I1779" i="14"/>
  <c r="J1779" i="14" s="1"/>
  <c r="K1779" i="14" s="1"/>
  <c r="L1779" i="14" s="1"/>
  <c r="M1779" i="14" s="1"/>
  <c r="N1779" i="14" s="1"/>
  <c r="O1779" i="14" s="1"/>
  <c r="I1862" i="14"/>
  <c r="J1862" i="14" s="1"/>
  <c r="K1862" i="14" s="1"/>
  <c r="L1862" i="14" s="1"/>
  <c r="M1862" i="14" s="1"/>
  <c r="N1862" i="14" s="1"/>
  <c r="O1862" i="14" s="1"/>
  <c r="I1798" i="14"/>
  <c r="J1798" i="14" s="1"/>
  <c r="K1798" i="14" s="1"/>
  <c r="L1798" i="14" s="1"/>
  <c r="M1798" i="14" s="1"/>
  <c r="N1798" i="14" s="1"/>
  <c r="O1798" i="14" s="1"/>
  <c r="I1734" i="14"/>
  <c r="J1734" i="14" s="1"/>
  <c r="K1734" i="14" s="1"/>
  <c r="L1734" i="14" s="1"/>
  <c r="M1734" i="14" s="1"/>
  <c r="N1734" i="14" s="1"/>
  <c r="O1734" i="14" s="1"/>
  <c r="I1849" i="14"/>
  <c r="J1849" i="14" s="1"/>
  <c r="K1849" i="14" s="1"/>
  <c r="L1849" i="14" s="1"/>
  <c r="M1849" i="14" s="1"/>
  <c r="N1849" i="14" s="1"/>
  <c r="O1849" i="14" s="1"/>
  <c r="I1785" i="14"/>
  <c r="J1785" i="14" s="1"/>
  <c r="K1785" i="14" s="1"/>
  <c r="L1785" i="14" s="1"/>
  <c r="M1785" i="14" s="1"/>
  <c r="N1785" i="14" s="1"/>
  <c r="O1785" i="14" s="1"/>
  <c r="I1729" i="14"/>
  <c r="J1729" i="14" s="1"/>
  <c r="K1729" i="14" s="1"/>
  <c r="L1729" i="14" s="1"/>
  <c r="M1729" i="14" s="1"/>
  <c r="N1729" i="14" s="1"/>
  <c r="O1729" i="14" s="1"/>
  <c r="I1876" i="14"/>
  <c r="J1876" i="14" s="1"/>
  <c r="K1876" i="14" s="1"/>
  <c r="L1876" i="14" s="1"/>
  <c r="M1876" i="14" s="1"/>
  <c r="N1876" i="14" s="1"/>
  <c r="O1876" i="14" s="1"/>
  <c r="I1812" i="14"/>
  <c r="J1812" i="14" s="1"/>
  <c r="K1812" i="14" s="1"/>
  <c r="L1812" i="14" s="1"/>
  <c r="M1812" i="14" s="1"/>
  <c r="N1812" i="14" s="1"/>
  <c r="O1812" i="14" s="1"/>
  <c r="I1748" i="14"/>
  <c r="J1748" i="14" s="1"/>
  <c r="K1748" i="14" s="1"/>
  <c r="L1748" i="14" s="1"/>
  <c r="M1748" i="14" s="1"/>
  <c r="N1748" i="14" s="1"/>
  <c r="O1748" i="14" s="1"/>
  <c r="I1823" i="14"/>
  <c r="J1823" i="14" s="1"/>
  <c r="K1823" i="14" s="1"/>
  <c r="L1823" i="14" s="1"/>
  <c r="M1823" i="14" s="1"/>
  <c r="N1823" i="14" s="1"/>
  <c r="O1823" i="14" s="1"/>
  <c r="I1767" i="14"/>
  <c r="J1767" i="14" s="1"/>
  <c r="K1767" i="14" s="1"/>
  <c r="L1767" i="14" s="1"/>
  <c r="M1767" i="14" s="1"/>
  <c r="N1767" i="14" s="1"/>
  <c r="O1767" i="14" s="1"/>
  <c r="I1890" i="14"/>
  <c r="J1890" i="14" s="1"/>
  <c r="K1890" i="14" s="1"/>
  <c r="L1890" i="14" s="1"/>
  <c r="M1890" i="14" s="1"/>
  <c r="N1890" i="14" s="1"/>
  <c r="O1890" i="14" s="1"/>
  <c r="I1834" i="14"/>
  <c r="J1834" i="14" s="1"/>
  <c r="K1834" i="14" s="1"/>
  <c r="L1834" i="14" s="1"/>
  <c r="M1834" i="14" s="1"/>
  <c r="N1834" i="14" s="1"/>
  <c r="O1834" i="14" s="1"/>
  <c r="I1770" i="14"/>
  <c r="J1770" i="14" s="1"/>
  <c r="K1770" i="14" s="1"/>
  <c r="L1770" i="14" s="1"/>
  <c r="M1770" i="14" s="1"/>
  <c r="N1770" i="14" s="1"/>
  <c r="O1770" i="14" s="1"/>
  <c r="I1901" i="14"/>
  <c r="J1901" i="14" s="1"/>
  <c r="K1901" i="14" s="1"/>
  <c r="L1901" i="14" s="1"/>
  <c r="M1901" i="14" s="1"/>
  <c r="N1901" i="14" s="1"/>
  <c r="O1901" i="14" s="1"/>
  <c r="I1829" i="14"/>
  <c r="J1829" i="14" s="1"/>
  <c r="K1829" i="14" s="1"/>
  <c r="L1829" i="14" s="1"/>
  <c r="M1829" i="14" s="1"/>
  <c r="N1829" i="14" s="1"/>
  <c r="O1829" i="14" s="1"/>
  <c r="I1765" i="14"/>
  <c r="J1765" i="14" s="1"/>
  <c r="K1765" i="14" s="1"/>
  <c r="L1765" i="14" s="1"/>
  <c r="M1765" i="14" s="1"/>
  <c r="N1765" i="14" s="1"/>
  <c r="O1765" i="14" s="1"/>
  <c r="I1907" i="14"/>
  <c r="J1907" i="14" s="1"/>
  <c r="K1907" i="14" s="1"/>
  <c r="L1907" i="14" s="1"/>
  <c r="M1907" i="14" s="1"/>
  <c r="N1907" i="14" s="1"/>
  <c r="O1907" i="14" s="1"/>
  <c r="I1843" i="14"/>
  <c r="J1843" i="14" s="1"/>
  <c r="K1843" i="14" s="1"/>
  <c r="L1843" i="14" s="1"/>
  <c r="M1843" i="14" s="1"/>
  <c r="N1843" i="14" s="1"/>
  <c r="O1843" i="14" s="1"/>
  <c r="I1771" i="14"/>
  <c r="J1771" i="14" s="1"/>
  <c r="K1771" i="14" s="1"/>
  <c r="L1771" i="14" s="1"/>
  <c r="M1771" i="14" s="1"/>
  <c r="N1771" i="14" s="1"/>
  <c r="O1771" i="14" s="1"/>
  <c r="G1928" i="14"/>
  <c r="I1854" i="14"/>
  <c r="J1854" i="14" s="1"/>
  <c r="K1854" i="14" s="1"/>
  <c r="L1854" i="14" s="1"/>
  <c r="M1854" i="14" s="1"/>
  <c r="N1854" i="14" s="1"/>
  <c r="O1854" i="14" s="1"/>
  <c r="I1790" i="14"/>
  <c r="J1790" i="14" s="1"/>
  <c r="K1790" i="14" s="1"/>
  <c r="L1790" i="14" s="1"/>
  <c r="M1790" i="14" s="1"/>
  <c r="N1790" i="14" s="1"/>
  <c r="O1790" i="14" s="1"/>
  <c r="I1905" i="14"/>
  <c r="J1905" i="14" s="1"/>
  <c r="K1905" i="14" s="1"/>
  <c r="L1905" i="14" s="1"/>
  <c r="M1905" i="14" s="1"/>
  <c r="N1905" i="14" s="1"/>
  <c r="O1905" i="14" s="1"/>
  <c r="I1841" i="14"/>
  <c r="J1841" i="14" s="1"/>
  <c r="K1841" i="14" s="1"/>
  <c r="L1841" i="14" s="1"/>
  <c r="M1841" i="14" s="1"/>
  <c r="N1841" i="14" s="1"/>
  <c r="O1841" i="14" s="1"/>
  <c r="I1777" i="14"/>
  <c r="J1777" i="14" s="1"/>
  <c r="K1777" i="14" s="1"/>
  <c r="L1777" i="14" s="1"/>
  <c r="M1777" i="14" s="1"/>
  <c r="N1777" i="14" s="1"/>
  <c r="O1777" i="14" s="1"/>
  <c r="I1721" i="14"/>
  <c r="J1721" i="14" s="1"/>
  <c r="K1721" i="14" s="1"/>
  <c r="L1721" i="14" s="1"/>
  <c r="M1721" i="14" s="1"/>
  <c r="N1721" i="14" s="1"/>
  <c r="O1721" i="14" s="1"/>
  <c r="I1868" i="14"/>
  <c r="J1868" i="14" s="1"/>
  <c r="K1868" i="14" s="1"/>
  <c r="L1868" i="14" s="1"/>
  <c r="M1868" i="14" s="1"/>
  <c r="N1868" i="14" s="1"/>
  <c r="O1868" i="14" s="1"/>
  <c r="I1804" i="14"/>
  <c r="J1804" i="14" s="1"/>
  <c r="K1804" i="14" s="1"/>
  <c r="L1804" i="14" s="1"/>
  <c r="M1804" i="14" s="1"/>
  <c r="N1804" i="14" s="1"/>
  <c r="O1804" i="14" s="1"/>
  <c r="I1815" i="14"/>
  <c r="J1815" i="14" s="1"/>
  <c r="K1815" i="14" s="1"/>
  <c r="L1815" i="14" s="1"/>
  <c r="M1815" i="14" s="1"/>
  <c r="N1815" i="14" s="1"/>
  <c r="O1815" i="14" s="1"/>
  <c r="I1759" i="14"/>
  <c r="J1759" i="14" s="1"/>
  <c r="K1759" i="14" s="1"/>
  <c r="L1759" i="14" s="1"/>
  <c r="M1759" i="14" s="1"/>
  <c r="N1759" i="14" s="1"/>
  <c r="O1759" i="14" s="1"/>
  <c r="I1882" i="14"/>
  <c r="J1882" i="14" s="1"/>
  <c r="K1882" i="14" s="1"/>
  <c r="L1882" i="14" s="1"/>
  <c r="M1882" i="14" s="1"/>
  <c r="N1882" i="14" s="1"/>
  <c r="O1882" i="14" s="1"/>
  <c r="I1826" i="14"/>
  <c r="J1826" i="14" s="1"/>
  <c r="K1826" i="14" s="1"/>
  <c r="L1826" i="14" s="1"/>
  <c r="M1826" i="14" s="1"/>
  <c r="N1826" i="14" s="1"/>
  <c r="O1826" i="14" s="1"/>
  <c r="I1762" i="14"/>
  <c r="J1762" i="14" s="1"/>
  <c r="K1762" i="14" s="1"/>
  <c r="L1762" i="14" s="1"/>
  <c r="M1762" i="14" s="1"/>
  <c r="N1762" i="14" s="1"/>
  <c r="O1762" i="14" s="1"/>
  <c r="I1893" i="14"/>
  <c r="J1893" i="14" s="1"/>
  <c r="K1893" i="14" s="1"/>
  <c r="L1893" i="14" s="1"/>
  <c r="M1893" i="14" s="1"/>
  <c r="N1893" i="14" s="1"/>
  <c r="O1893" i="14" s="1"/>
  <c r="I1821" i="14"/>
  <c r="J1821" i="14" s="1"/>
  <c r="K1821" i="14" s="1"/>
  <c r="L1821" i="14" s="1"/>
  <c r="M1821" i="14" s="1"/>
  <c r="N1821" i="14" s="1"/>
  <c r="O1821" i="14" s="1"/>
  <c r="I1757" i="14"/>
  <c r="J1757" i="14" s="1"/>
  <c r="K1757" i="14" s="1"/>
  <c r="L1757" i="14" s="1"/>
  <c r="M1757" i="14" s="1"/>
  <c r="N1757" i="14" s="1"/>
  <c r="O1757" i="14" s="1"/>
  <c r="I1899" i="14"/>
  <c r="J1899" i="14" s="1"/>
  <c r="K1899" i="14" s="1"/>
  <c r="L1899" i="14" s="1"/>
  <c r="M1899" i="14" s="1"/>
  <c r="N1899" i="14" s="1"/>
  <c r="O1899" i="14" s="1"/>
  <c r="I1835" i="14"/>
  <c r="J1835" i="14" s="1"/>
  <c r="K1835" i="14" s="1"/>
  <c r="L1835" i="14" s="1"/>
  <c r="M1835" i="14" s="1"/>
  <c r="N1835" i="14" s="1"/>
  <c r="O1835" i="14" s="1"/>
  <c r="I1755" i="14"/>
  <c r="J1755" i="14" s="1"/>
  <c r="K1755" i="14" s="1"/>
  <c r="L1755" i="14" s="1"/>
  <c r="M1755" i="14" s="1"/>
  <c r="N1755" i="14" s="1"/>
  <c r="O1755" i="14" s="1"/>
  <c r="I1910" i="14"/>
  <c r="J1910" i="14" s="1"/>
  <c r="K1910" i="14" s="1"/>
  <c r="L1910" i="14" s="1"/>
  <c r="M1910" i="14" s="1"/>
  <c r="N1910" i="14" s="1"/>
  <c r="O1910" i="14" s="1"/>
  <c r="I1846" i="14"/>
  <c r="J1846" i="14" s="1"/>
  <c r="K1846" i="14" s="1"/>
  <c r="L1846" i="14" s="1"/>
  <c r="M1846" i="14" s="1"/>
  <c r="N1846" i="14" s="1"/>
  <c r="O1846" i="14" s="1"/>
  <c r="I1782" i="14"/>
  <c r="J1782" i="14" s="1"/>
  <c r="K1782" i="14" s="1"/>
  <c r="L1782" i="14" s="1"/>
  <c r="M1782" i="14" s="1"/>
  <c r="N1782" i="14" s="1"/>
  <c r="O1782" i="14" s="1"/>
  <c r="F1928" i="14"/>
  <c r="I1897" i="14"/>
  <c r="J1897" i="14" s="1"/>
  <c r="K1897" i="14" s="1"/>
  <c r="L1897" i="14" s="1"/>
  <c r="M1897" i="14" s="1"/>
  <c r="N1897" i="14" s="1"/>
  <c r="O1897" i="14" s="1"/>
  <c r="I1833" i="14"/>
  <c r="J1833" i="14" s="1"/>
  <c r="K1833" i="14" s="1"/>
  <c r="L1833" i="14" s="1"/>
  <c r="M1833" i="14" s="1"/>
  <c r="N1833" i="14" s="1"/>
  <c r="O1833" i="14" s="1"/>
  <c r="I1769" i="14"/>
  <c r="J1769" i="14" s="1"/>
  <c r="K1769" i="14" s="1"/>
  <c r="L1769" i="14" s="1"/>
  <c r="M1769" i="14" s="1"/>
  <c r="N1769" i="14" s="1"/>
  <c r="O1769" i="14" s="1"/>
  <c r="I1860" i="14"/>
  <c r="J1860" i="14" s="1"/>
  <c r="K1860" i="14" s="1"/>
  <c r="L1860" i="14" s="1"/>
  <c r="M1860" i="14" s="1"/>
  <c r="N1860" i="14" s="1"/>
  <c r="O1860" i="14" s="1"/>
  <c r="I1796" i="14"/>
  <c r="J1796" i="14" s="1"/>
  <c r="K1796" i="14" s="1"/>
  <c r="L1796" i="14" s="1"/>
  <c r="M1796" i="14" s="1"/>
  <c r="N1796" i="14" s="1"/>
  <c r="O1796" i="14" s="1"/>
  <c r="I1740" i="14"/>
  <c r="J1740" i="14" s="1"/>
  <c r="K1740" i="14" s="1"/>
  <c r="L1740" i="14" s="1"/>
  <c r="M1740" i="14" s="1"/>
  <c r="N1740" i="14" s="1"/>
  <c r="O1740" i="14" s="1"/>
  <c r="I1807" i="14"/>
  <c r="J1807" i="14" s="1"/>
  <c r="K1807" i="14" s="1"/>
  <c r="L1807" i="14" s="1"/>
  <c r="M1807" i="14" s="1"/>
  <c r="N1807" i="14" s="1"/>
  <c r="O1807" i="14" s="1"/>
  <c r="I1751" i="14"/>
  <c r="J1751" i="14" s="1"/>
  <c r="K1751" i="14" s="1"/>
  <c r="L1751" i="14" s="1"/>
  <c r="M1751" i="14" s="1"/>
  <c r="N1751" i="14" s="1"/>
  <c r="O1751" i="14" s="1"/>
  <c r="I1874" i="14"/>
  <c r="J1874" i="14" s="1"/>
  <c r="K1874" i="14" s="1"/>
  <c r="L1874" i="14" s="1"/>
  <c r="M1874" i="14" s="1"/>
  <c r="N1874" i="14" s="1"/>
  <c r="O1874" i="14" s="1"/>
  <c r="I1818" i="14"/>
  <c r="J1818" i="14" s="1"/>
  <c r="K1818" i="14" s="1"/>
  <c r="L1818" i="14" s="1"/>
  <c r="M1818" i="14" s="1"/>
  <c r="N1818" i="14" s="1"/>
  <c r="O1818" i="14" s="1"/>
  <c r="I1754" i="14"/>
  <c r="J1754" i="14" s="1"/>
  <c r="K1754" i="14" s="1"/>
  <c r="L1754" i="14" s="1"/>
  <c r="M1754" i="14" s="1"/>
  <c r="N1754" i="14" s="1"/>
  <c r="O1754" i="14" s="1"/>
  <c r="I1885" i="14"/>
  <c r="J1885" i="14" s="1"/>
  <c r="K1885" i="14" s="1"/>
  <c r="L1885" i="14" s="1"/>
  <c r="M1885" i="14" s="1"/>
  <c r="N1885" i="14" s="1"/>
  <c r="O1885" i="14" s="1"/>
  <c r="I1813" i="14"/>
  <c r="J1813" i="14" s="1"/>
  <c r="K1813" i="14" s="1"/>
  <c r="L1813" i="14" s="1"/>
  <c r="M1813" i="14" s="1"/>
  <c r="N1813" i="14" s="1"/>
  <c r="O1813" i="14" s="1"/>
  <c r="I1749" i="14"/>
  <c r="J1749" i="14" s="1"/>
  <c r="K1749" i="14" s="1"/>
  <c r="L1749" i="14" s="1"/>
  <c r="M1749" i="14" s="1"/>
  <c r="N1749" i="14" s="1"/>
  <c r="O1749" i="14" s="1"/>
  <c r="I1891" i="14"/>
  <c r="J1891" i="14" s="1"/>
  <c r="K1891" i="14" s="1"/>
  <c r="L1891" i="14" s="1"/>
  <c r="M1891" i="14" s="1"/>
  <c r="N1891" i="14" s="1"/>
  <c r="O1891" i="14" s="1"/>
  <c r="I1827" i="14"/>
  <c r="J1827" i="14" s="1"/>
  <c r="K1827" i="14" s="1"/>
  <c r="L1827" i="14" s="1"/>
  <c r="M1827" i="14" s="1"/>
  <c r="N1827" i="14" s="1"/>
  <c r="O1827" i="14" s="1"/>
  <c r="I1739" i="14"/>
  <c r="J1739" i="14" s="1"/>
  <c r="K1739" i="14" s="1"/>
  <c r="L1739" i="14" s="1"/>
  <c r="M1739" i="14" s="1"/>
  <c r="N1739" i="14" s="1"/>
  <c r="O1739" i="14" s="1"/>
  <c r="I1902" i="14"/>
  <c r="J1902" i="14" s="1"/>
  <c r="K1902" i="14" s="1"/>
  <c r="L1902" i="14" s="1"/>
  <c r="M1902" i="14" s="1"/>
  <c r="N1902" i="14" s="1"/>
  <c r="O1902" i="14" s="1"/>
  <c r="I1838" i="14"/>
  <c r="J1838" i="14" s="1"/>
  <c r="K1838" i="14" s="1"/>
  <c r="L1838" i="14" s="1"/>
  <c r="M1838" i="14" s="1"/>
  <c r="N1838" i="14" s="1"/>
  <c r="O1838" i="14" s="1"/>
  <c r="I1774" i="14"/>
  <c r="J1774" i="14" s="1"/>
  <c r="K1774" i="14" s="1"/>
  <c r="L1774" i="14" s="1"/>
  <c r="M1774" i="14" s="1"/>
  <c r="N1774" i="14" s="1"/>
  <c r="O1774" i="14" s="1"/>
  <c r="I1889" i="14"/>
  <c r="J1889" i="14" s="1"/>
  <c r="K1889" i="14" s="1"/>
  <c r="L1889" i="14" s="1"/>
  <c r="M1889" i="14" s="1"/>
  <c r="N1889" i="14" s="1"/>
  <c r="O1889" i="14" s="1"/>
  <c r="I1825" i="14"/>
  <c r="J1825" i="14" s="1"/>
  <c r="K1825" i="14" s="1"/>
  <c r="L1825" i="14" s="1"/>
  <c r="M1825" i="14" s="1"/>
  <c r="N1825" i="14" s="1"/>
  <c r="O1825" i="14" s="1"/>
  <c r="I1761" i="14"/>
  <c r="J1761" i="14" s="1"/>
  <c r="K1761" i="14" s="1"/>
  <c r="L1761" i="14" s="1"/>
  <c r="M1761" i="14" s="1"/>
  <c r="N1761" i="14" s="1"/>
  <c r="O1761" i="14" s="1"/>
  <c r="I1852" i="14"/>
  <c r="J1852" i="14" s="1"/>
  <c r="K1852" i="14" s="1"/>
  <c r="L1852" i="14" s="1"/>
  <c r="M1852" i="14" s="1"/>
  <c r="N1852" i="14" s="1"/>
  <c r="O1852" i="14" s="1"/>
  <c r="I1788" i="14"/>
  <c r="J1788" i="14" s="1"/>
  <c r="K1788" i="14" s="1"/>
  <c r="L1788" i="14" s="1"/>
  <c r="M1788" i="14" s="1"/>
  <c r="N1788" i="14" s="1"/>
  <c r="O1788" i="14" s="1"/>
  <c r="I1799" i="14"/>
  <c r="J1799" i="14" s="1"/>
  <c r="K1799" i="14" s="1"/>
  <c r="L1799" i="14" s="1"/>
  <c r="M1799" i="14" s="1"/>
  <c r="N1799" i="14" s="1"/>
  <c r="O1799" i="14" s="1"/>
  <c r="I1730" i="14"/>
  <c r="J1730" i="14" s="1"/>
  <c r="K1730" i="14" s="1"/>
  <c r="L1730" i="14" s="1"/>
  <c r="M1730" i="14" s="1"/>
  <c r="N1730" i="14" s="1"/>
  <c r="O1730" i="14" s="1"/>
  <c r="I1869" i="14"/>
  <c r="J1869" i="14" s="1"/>
  <c r="K1869" i="14" s="1"/>
  <c r="L1869" i="14" s="1"/>
  <c r="M1869" i="14" s="1"/>
  <c r="N1869" i="14" s="1"/>
  <c r="O1869" i="14" s="1"/>
  <c r="I1810" i="14"/>
  <c r="J1810" i="14" s="1"/>
  <c r="K1810" i="14" s="1"/>
  <c r="L1810" i="14" s="1"/>
  <c r="M1810" i="14" s="1"/>
  <c r="N1810" i="14" s="1"/>
  <c r="O1810" i="14" s="1"/>
  <c r="I1746" i="14"/>
  <c r="J1746" i="14" s="1"/>
  <c r="K1746" i="14" s="1"/>
  <c r="L1746" i="14" s="1"/>
  <c r="M1746" i="14" s="1"/>
  <c r="N1746" i="14" s="1"/>
  <c r="O1746" i="14" s="1"/>
  <c r="I1877" i="14"/>
  <c r="J1877" i="14" s="1"/>
  <c r="K1877" i="14" s="1"/>
  <c r="L1877" i="14" s="1"/>
  <c r="M1877" i="14" s="1"/>
  <c r="N1877" i="14" s="1"/>
  <c r="O1877" i="14" s="1"/>
  <c r="I1805" i="14"/>
  <c r="J1805" i="14" s="1"/>
  <c r="K1805" i="14" s="1"/>
  <c r="L1805" i="14" s="1"/>
  <c r="M1805" i="14" s="1"/>
  <c r="N1805" i="14" s="1"/>
  <c r="O1805" i="14" s="1"/>
  <c r="I1741" i="14"/>
  <c r="J1741" i="14" s="1"/>
  <c r="K1741" i="14" s="1"/>
  <c r="L1741" i="14" s="1"/>
  <c r="M1741" i="14" s="1"/>
  <c r="N1741" i="14" s="1"/>
  <c r="O1741" i="14" s="1"/>
  <c r="I1912" i="14"/>
  <c r="J1912" i="14" s="1"/>
  <c r="K1912" i="14" s="1"/>
  <c r="L1912" i="14" s="1"/>
  <c r="M1912" i="14" s="1"/>
  <c r="N1912" i="14" s="1"/>
  <c r="O1912" i="14" s="1"/>
  <c r="I1883" i="14"/>
  <c r="J1883" i="14" s="1"/>
  <c r="K1883" i="14" s="1"/>
  <c r="L1883" i="14" s="1"/>
  <c r="M1883" i="14" s="1"/>
  <c r="N1883" i="14" s="1"/>
  <c r="O1883" i="14" s="1"/>
  <c r="I1819" i="14"/>
  <c r="J1819" i="14" s="1"/>
  <c r="K1819" i="14" s="1"/>
  <c r="L1819" i="14" s="1"/>
  <c r="M1819" i="14" s="1"/>
  <c r="N1819" i="14" s="1"/>
  <c r="O1819" i="14" s="1"/>
  <c r="I1731" i="14"/>
  <c r="J1731" i="14" s="1"/>
  <c r="K1731" i="14" s="1"/>
  <c r="L1731" i="14" s="1"/>
  <c r="M1731" i="14" s="1"/>
  <c r="N1731" i="14" s="1"/>
  <c r="O1731" i="14" s="1"/>
  <c r="I1894" i="14"/>
  <c r="J1894" i="14" s="1"/>
  <c r="K1894" i="14" s="1"/>
  <c r="L1894" i="14" s="1"/>
  <c r="M1894" i="14" s="1"/>
  <c r="N1894" i="14" s="1"/>
  <c r="O1894" i="14" s="1"/>
  <c r="I1830" i="14"/>
  <c r="J1830" i="14" s="1"/>
  <c r="K1830" i="14" s="1"/>
  <c r="L1830" i="14" s="1"/>
  <c r="M1830" i="14" s="1"/>
  <c r="N1830" i="14" s="1"/>
  <c r="O1830" i="14" s="1"/>
  <c r="I1766" i="14"/>
  <c r="J1766" i="14" s="1"/>
  <c r="K1766" i="14" s="1"/>
  <c r="L1766" i="14" s="1"/>
  <c r="M1766" i="14" s="1"/>
  <c r="N1766" i="14" s="1"/>
  <c r="O1766" i="14" s="1"/>
  <c r="I1881" i="14"/>
  <c r="J1881" i="14" s="1"/>
  <c r="K1881" i="14" s="1"/>
  <c r="L1881" i="14" s="1"/>
  <c r="M1881" i="14" s="1"/>
  <c r="N1881" i="14" s="1"/>
  <c r="O1881" i="14" s="1"/>
  <c r="I1817" i="14"/>
  <c r="J1817" i="14" s="1"/>
  <c r="K1817" i="14" s="1"/>
  <c r="L1817" i="14" s="1"/>
  <c r="M1817" i="14" s="1"/>
  <c r="N1817" i="14" s="1"/>
  <c r="O1817" i="14" s="1"/>
  <c r="I1753" i="14"/>
  <c r="J1753" i="14" s="1"/>
  <c r="K1753" i="14" s="1"/>
  <c r="L1753" i="14" s="1"/>
  <c r="M1753" i="14" s="1"/>
  <c r="N1753" i="14" s="1"/>
  <c r="O1753" i="14" s="1"/>
  <c r="I1908" i="14"/>
  <c r="J1908" i="14" s="1"/>
  <c r="K1908" i="14" s="1"/>
  <c r="L1908" i="14" s="1"/>
  <c r="M1908" i="14" s="1"/>
  <c r="N1908" i="14" s="1"/>
  <c r="O1908" i="14" s="1"/>
  <c r="I1844" i="14"/>
  <c r="J1844" i="14" s="1"/>
  <c r="K1844" i="14" s="1"/>
  <c r="L1844" i="14" s="1"/>
  <c r="M1844" i="14" s="1"/>
  <c r="N1844" i="14" s="1"/>
  <c r="O1844" i="14" s="1"/>
  <c r="I1780" i="14"/>
  <c r="J1780" i="14" s="1"/>
  <c r="K1780" i="14" s="1"/>
  <c r="L1780" i="14" s="1"/>
  <c r="M1780" i="14" s="1"/>
  <c r="N1780" i="14" s="1"/>
  <c r="O1780" i="14" s="1"/>
  <c r="I1724" i="14"/>
  <c r="J1724" i="14" s="1"/>
  <c r="K1724" i="14" s="1"/>
  <c r="L1724" i="14" s="1"/>
  <c r="M1724" i="14" s="1"/>
  <c r="N1724" i="14" s="1"/>
  <c r="O1724" i="14" s="1"/>
  <c r="I1855" i="14"/>
  <c r="J1855" i="14" s="1"/>
  <c r="K1855" i="14" s="1"/>
  <c r="L1855" i="14" s="1"/>
  <c r="M1855" i="14" s="1"/>
  <c r="N1855" i="14" s="1"/>
  <c r="O1855" i="14" s="1"/>
  <c r="I1794" i="14"/>
  <c r="J1794" i="14" s="1"/>
  <c r="K1794" i="14" s="1"/>
  <c r="L1794" i="14" s="1"/>
  <c r="M1794" i="14" s="1"/>
  <c r="N1794" i="14" s="1"/>
  <c r="O1794" i="14" s="1"/>
  <c r="I1727" i="14"/>
  <c r="J1727" i="14" s="1"/>
  <c r="K1727" i="14" s="1"/>
  <c r="L1727" i="14" s="1"/>
  <c r="M1727" i="14" s="1"/>
  <c r="N1727" i="14" s="1"/>
  <c r="O1727" i="14" s="1"/>
  <c r="I1866" i="14"/>
  <c r="J1866" i="14" s="1"/>
  <c r="K1866" i="14" s="1"/>
  <c r="L1866" i="14" s="1"/>
  <c r="M1866" i="14" s="1"/>
  <c r="N1866" i="14" s="1"/>
  <c r="O1866" i="14" s="1"/>
  <c r="I1802" i="14"/>
  <c r="J1802" i="14" s="1"/>
  <c r="K1802" i="14" s="1"/>
  <c r="L1802" i="14" s="1"/>
  <c r="M1802" i="14" s="1"/>
  <c r="N1802" i="14" s="1"/>
  <c r="O1802" i="14" s="1"/>
  <c r="I1738" i="14"/>
  <c r="J1738" i="14" s="1"/>
  <c r="K1738" i="14" s="1"/>
  <c r="L1738" i="14" s="1"/>
  <c r="M1738" i="14" s="1"/>
  <c r="N1738" i="14" s="1"/>
  <c r="O1738" i="14" s="1"/>
  <c r="I1861" i="14"/>
  <c r="J1861" i="14" s="1"/>
  <c r="K1861" i="14" s="1"/>
  <c r="L1861" i="14" s="1"/>
  <c r="M1861" i="14" s="1"/>
  <c r="N1861" i="14" s="1"/>
  <c r="O1861" i="14" s="1"/>
  <c r="I1797" i="14"/>
  <c r="J1797" i="14" s="1"/>
  <c r="K1797" i="14" s="1"/>
  <c r="L1797" i="14" s="1"/>
  <c r="M1797" i="14" s="1"/>
  <c r="N1797" i="14" s="1"/>
  <c r="O1797" i="14" s="1"/>
  <c r="I1733" i="14"/>
  <c r="J1733" i="14" s="1"/>
  <c r="K1733" i="14" s="1"/>
  <c r="L1733" i="14" s="1"/>
  <c r="M1733" i="14" s="1"/>
  <c r="N1733" i="14" s="1"/>
  <c r="O1733" i="14" s="1"/>
  <c r="I1875" i="14"/>
  <c r="J1875" i="14" s="1"/>
  <c r="K1875" i="14" s="1"/>
  <c r="L1875" i="14" s="1"/>
  <c r="M1875" i="14" s="1"/>
  <c r="N1875" i="14" s="1"/>
  <c r="O1875" i="14" s="1"/>
  <c r="I1811" i="14"/>
  <c r="J1811" i="14" s="1"/>
  <c r="K1811" i="14" s="1"/>
  <c r="L1811" i="14" s="1"/>
  <c r="M1811" i="14" s="1"/>
  <c r="N1811" i="14" s="1"/>
  <c r="O1811" i="14" s="1"/>
  <c r="I1726" i="14"/>
  <c r="J1726" i="14" s="1"/>
  <c r="K1726" i="14" s="1"/>
  <c r="L1726" i="14" s="1"/>
  <c r="M1726" i="14" s="1"/>
  <c r="N1726" i="14" s="1"/>
  <c r="O1726" i="14" s="1"/>
  <c r="I1886" i="14"/>
  <c r="J1886" i="14" s="1"/>
  <c r="K1886" i="14" s="1"/>
  <c r="L1886" i="14" s="1"/>
  <c r="M1886" i="14" s="1"/>
  <c r="N1886" i="14" s="1"/>
  <c r="O1886" i="14" s="1"/>
  <c r="I1822" i="14"/>
  <c r="J1822" i="14" s="1"/>
  <c r="K1822" i="14" s="1"/>
  <c r="L1822" i="14" s="1"/>
  <c r="M1822" i="14" s="1"/>
  <c r="N1822" i="14" s="1"/>
  <c r="O1822" i="14" s="1"/>
  <c r="I1758" i="14"/>
  <c r="J1758" i="14" s="1"/>
  <c r="K1758" i="14" s="1"/>
  <c r="L1758" i="14" s="1"/>
  <c r="M1758" i="14" s="1"/>
  <c r="N1758" i="14" s="1"/>
  <c r="O1758" i="14" s="1"/>
  <c r="I1873" i="14"/>
  <c r="J1873" i="14" s="1"/>
  <c r="K1873" i="14" s="1"/>
  <c r="L1873" i="14" s="1"/>
  <c r="M1873" i="14" s="1"/>
  <c r="N1873" i="14" s="1"/>
  <c r="O1873" i="14" s="1"/>
  <c r="I1809" i="14"/>
  <c r="J1809" i="14" s="1"/>
  <c r="K1809" i="14" s="1"/>
  <c r="L1809" i="14" s="1"/>
  <c r="M1809" i="14" s="1"/>
  <c r="N1809" i="14" s="1"/>
  <c r="O1809" i="14" s="1"/>
  <c r="I1745" i="14"/>
  <c r="J1745" i="14" s="1"/>
  <c r="K1745" i="14" s="1"/>
  <c r="L1745" i="14" s="1"/>
  <c r="M1745" i="14" s="1"/>
  <c r="N1745" i="14" s="1"/>
  <c r="O1745" i="14" s="1"/>
  <c r="I1900" i="14"/>
  <c r="J1900" i="14" s="1"/>
  <c r="K1900" i="14" s="1"/>
  <c r="L1900" i="14" s="1"/>
  <c r="M1900" i="14" s="1"/>
  <c r="N1900" i="14" s="1"/>
  <c r="O1900" i="14" s="1"/>
  <c r="I1836" i="14"/>
  <c r="J1836" i="14" s="1"/>
  <c r="K1836" i="14" s="1"/>
  <c r="L1836" i="14" s="1"/>
  <c r="M1836" i="14" s="1"/>
  <c r="N1836" i="14" s="1"/>
  <c r="O1836" i="14" s="1"/>
  <c r="I1772" i="14"/>
  <c r="J1772" i="14" s="1"/>
  <c r="K1772" i="14" s="1"/>
  <c r="L1772" i="14" s="1"/>
  <c r="M1772" i="14" s="1"/>
  <c r="N1772" i="14" s="1"/>
  <c r="O1772" i="14" s="1"/>
  <c r="I1911" i="14"/>
  <c r="J1911" i="14" s="1"/>
  <c r="K1911" i="14" s="1"/>
  <c r="L1911" i="14" s="1"/>
  <c r="M1911" i="14" s="1"/>
  <c r="N1911" i="14" s="1"/>
  <c r="O1911" i="14" s="1"/>
  <c r="I1847" i="14"/>
  <c r="J1847" i="14" s="1"/>
  <c r="K1847" i="14" s="1"/>
  <c r="L1847" i="14" s="1"/>
  <c r="M1847" i="14" s="1"/>
  <c r="N1847" i="14" s="1"/>
  <c r="O1847" i="14" s="1"/>
  <c r="I1791" i="14"/>
  <c r="J1791" i="14" s="1"/>
  <c r="K1791" i="14" s="1"/>
  <c r="L1791" i="14" s="1"/>
  <c r="M1791" i="14" s="1"/>
  <c r="N1791" i="14" s="1"/>
  <c r="O1791" i="14" s="1"/>
  <c r="I1914" i="14"/>
  <c r="J1914" i="14" s="1"/>
  <c r="K1914" i="14" s="1"/>
  <c r="L1914" i="14" s="1"/>
  <c r="M1914" i="14" s="1"/>
  <c r="N1914" i="14" s="1"/>
  <c r="O1914" i="14" s="1"/>
  <c r="I1858" i="14"/>
  <c r="J1858" i="14" s="1"/>
  <c r="K1858" i="14" s="1"/>
  <c r="L1858" i="14" s="1"/>
  <c r="M1858" i="14" s="1"/>
  <c r="N1858" i="14" s="1"/>
  <c r="O1858" i="14" s="1"/>
  <c r="I1786" i="14"/>
  <c r="J1786" i="14" s="1"/>
  <c r="K1786" i="14" s="1"/>
  <c r="L1786" i="14" s="1"/>
  <c r="M1786" i="14" s="1"/>
  <c r="N1786" i="14" s="1"/>
  <c r="O1786" i="14" s="1"/>
  <c r="I1722" i="14"/>
  <c r="J1722" i="14" s="1"/>
  <c r="K1722" i="14" s="1"/>
  <c r="L1722" i="14" s="1"/>
  <c r="M1722" i="14" s="1"/>
  <c r="N1722" i="14" s="1"/>
  <c r="O1722" i="14" s="1"/>
  <c r="I1853" i="14"/>
  <c r="J1853" i="14" s="1"/>
  <c r="K1853" i="14" s="1"/>
  <c r="L1853" i="14" s="1"/>
  <c r="M1853" i="14" s="1"/>
  <c r="N1853" i="14" s="1"/>
  <c r="O1853" i="14" s="1"/>
  <c r="I1789" i="14"/>
  <c r="J1789" i="14" s="1"/>
  <c r="K1789" i="14" s="1"/>
  <c r="L1789" i="14" s="1"/>
  <c r="M1789" i="14" s="1"/>
  <c r="N1789" i="14" s="1"/>
  <c r="O1789" i="14" s="1"/>
  <c r="I1725" i="14"/>
  <c r="J1725" i="14" s="1"/>
  <c r="K1725" i="14" s="1"/>
  <c r="L1725" i="14" s="1"/>
  <c r="M1725" i="14" s="1"/>
  <c r="N1725" i="14" s="1"/>
  <c r="O1725" i="14" s="1"/>
  <c r="I1867" i="14"/>
  <c r="J1867" i="14" s="1"/>
  <c r="K1867" i="14" s="1"/>
  <c r="L1867" i="14" s="1"/>
  <c r="M1867" i="14" s="1"/>
  <c r="N1867" i="14" s="1"/>
  <c r="O1867" i="14" s="1"/>
  <c r="I1803" i="14"/>
  <c r="J1803" i="14" s="1"/>
  <c r="K1803" i="14" s="1"/>
  <c r="L1803" i="14" s="1"/>
  <c r="M1803" i="14" s="1"/>
  <c r="N1803" i="14" s="1"/>
  <c r="O1803" i="14" s="1"/>
  <c r="I1723" i="14"/>
  <c r="J1723" i="14" s="1"/>
  <c r="K1723" i="14" s="1"/>
  <c r="L1723" i="14" s="1"/>
  <c r="M1723" i="14" s="1"/>
  <c r="N1723" i="14" s="1"/>
  <c r="O1723" i="14" s="1"/>
  <c r="I1878" i="14"/>
  <c r="J1878" i="14" s="1"/>
  <c r="K1878" i="14" s="1"/>
  <c r="L1878" i="14" s="1"/>
  <c r="M1878" i="14" s="1"/>
  <c r="N1878" i="14" s="1"/>
  <c r="O1878" i="14" s="1"/>
  <c r="I1814" i="14"/>
  <c r="J1814" i="14" s="1"/>
  <c r="K1814" i="14" s="1"/>
  <c r="L1814" i="14" s="1"/>
  <c r="M1814" i="14" s="1"/>
  <c r="N1814" i="14" s="1"/>
  <c r="O1814" i="14" s="1"/>
  <c r="I1750" i="14"/>
  <c r="J1750" i="14" s="1"/>
  <c r="K1750" i="14" s="1"/>
  <c r="L1750" i="14" s="1"/>
  <c r="M1750" i="14" s="1"/>
  <c r="N1750" i="14" s="1"/>
  <c r="O1750" i="14" s="1"/>
  <c r="I1865" i="14"/>
  <c r="J1865" i="14" s="1"/>
  <c r="K1865" i="14" s="1"/>
  <c r="L1865" i="14" s="1"/>
  <c r="M1865" i="14" s="1"/>
  <c r="N1865" i="14" s="1"/>
  <c r="O1865" i="14" s="1"/>
  <c r="I1801" i="14"/>
  <c r="J1801" i="14" s="1"/>
  <c r="K1801" i="14" s="1"/>
  <c r="L1801" i="14" s="1"/>
  <c r="M1801" i="14" s="1"/>
  <c r="N1801" i="14" s="1"/>
  <c r="O1801" i="14" s="1"/>
  <c r="I1737" i="14"/>
  <c r="J1737" i="14" s="1"/>
  <c r="K1737" i="14" s="1"/>
  <c r="L1737" i="14" s="1"/>
  <c r="M1737" i="14" s="1"/>
  <c r="N1737" i="14" s="1"/>
  <c r="O1737" i="14" s="1"/>
  <c r="I1892" i="14"/>
  <c r="J1892" i="14" s="1"/>
  <c r="K1892" i="14" s="1"/>
  <c r="L1892" i="14" s="1"/>
  <c r="M1892" i="14" s="1"/>
  <c r="N1892" i="14" s="1"/>
  <c r="O1892" i="14" s="1"/>
  <c r="I1828" i="14"/>
  <c r="J1828" i="14" s="1"/>
  <c r="K1828" i="14" s="1"/>
  <c r="L1828" i="14" s="1"/>
  <c r="M1828" i="14" s="1"/>
  <c r="N1828" i="14" s="1"/>
  <c r="O1828" i="14" s="1"/>
  <c r="I1764" i="14"/>
  <c r="J1764" i="14" s="1"/>
  <c r="K1764" i="14" s="1"/>
  <c r="L1764" i="14" s="1"/>
  <c r="M1764" i="14" s="1"/>
  <c r="N1764" i="14" s="1"/>
  <c r="O1764" i="14" s="1"/>
  <c r="I1839" i="14"/>
  <c r="J1839" i="14" s="1"/>
  <c r="K1839" i="14" s="1"/>
  <c r="L1839" i="14" s="1"/>
  <c r="M1839" i="14" s="1"/>
  <c r="N1839" i="14" s="1"/>
  <c r="O1839" i="14" s="1"/>
  <c r="I1783" i="14"/>
  <c r="J1783" i="14" s="1"/>
  <c r="K1783" i="14" s="1"/>
  <c r="L1783" i="14" s="1"/>
  <c r="M1783" i="14" s="1"/>
  <c r="N1783" i="14" s="1"/>
  <c r="O1783" i="14" s="1"/>
  <c r="J1719" i="14"/>
  <c r="J1717" i="14"/>
  <c r="G1923" i="12"/>
  <c r="I1923" i="12" s="1"/>
  <c r="D1919" i="12"/>
  <c r="D1918" i="12" s="1"/>
  <c r="F1920" i="12"/>
  <c r="I1920" i="12" s="1"/>
  <c r="F1920" i="11"/>
  <c r="I1920" i="11" s="1"/>
  <c r="E1919" i="10"/>
  <c r="E1918" i="10" s="1"/>
  <c r="G1923" i="10"/>
  <c r="I1923" i="10" s="1"/>
  <c r="E1919" i="8"/>
  <c r="E1918" i="8" s="1"/>
  <c r="G1923" i="8"/>
  <c r="I1923" i="8" s="1"/>
  <c r="I1928" i="14" l="1"/>
  <c r="J1928" i="14"/>
  <c r="K1719" i="14"/>
  <c r="K1717" i="14"/>
  <c r="K1928" i="14" l="1"/>
  <c r="L1719" i="14"/>
  <c r="L1717" i="14"/>
  <c r="L1928" i="14" l="1"/>
  <c r="M1719" i="14"/>
  <c r="M1717" i="14"/>
  <c r="M1928" i="14" l="1"/>
  <c r="N1719" i="14"/>
  <c r="N1717" i="14"/>
  <c r="N1928" i="14" l="1"/>
  <c r="N1926" i="14"/>
  <c r="N1699" i="14" s="1"/>
  <c r="O1719" i="14"/>
  <c r="O1717" i="14"/>
  <c r="D1926" i="14"/>
  <c r="D1699" i="14" s="1"/>
  <c r="E1926" i="14"/>
  <c r="E1699" i="14" s="1"/>
  <c r="F1926" i="14"/>
  <c r="F1699" i="14" s="1"/>
  <c r="G1926" i="14"/>
  <c r="G1699" i="14" s="1"/>
  <c r="H1926" i="14"/>
  <c r="K1926" i="14"/>
  <c r="K1699" i="14" s="1"/>
  <c r="J1926" i="14"/>
  <c r="J1699" i="14" s="1"/>
  <c r="I1926" i="14"/>
  <c r="I1699" i="14" s="1"/>
  <c r="M1926" i="14"/>
  <c r="M1699" i="14"/>
  <c r="L1926" i="14"/>
  <c r="L1699" i="14"/>
  <c r="O1928" i="14" l="1"/>
  <c r="H1699" i="14"/>
  <c r="H1928" i="14"/>
  <c r="O1926" i="14"/>
  <c r="O1699" i="14" s="1"/>
</calcChain>
</file>

<file path=xl/comments1.xml><?xml version="1.0" encoding="utf-8"?>
<comments xmlns="http://schemas.openxmlformats.org/spreadsheetml/2006/main">
  <authors>
    <author>Huseyin</author>
  </authors>
  <commentList>
    <comment ref="C1" authorId="0" shapeId="0">
      <text>
        <r>
          <rPr>
            <b/>
            <sz val="9"/>
            <color indexed="81"/>
            <rFont val="Tahoma"/>
            <family val="2"/>
            <charset val="162"/>
          </rPr>
          <t>Excel'de çalışma sırasında filtrelemeye olanak vermek için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Huseyin</author>
  </authors>
  <commentList>
    <comment ref="C1" authorId="0" shapeId="0">
      <text>
        <r>
          <rPr>
            <b/>
            <sz val="9"/>
            <color indexed="81"/>
            <rFont val="Tahoma"/>
            <family val="2"/>
            <charset val="162"/>
          </rPr>
          <t>Excel'de çalışma sırasında filtrelemeye olanak vermek için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<sst xmlns="http://schemas.openxmlformats.org/spreadsheetml/2006/main" count="50989" uniqueCount="2627">
  <si>
    <t xml:space="preserve"> </t>
  </si>
  <si>
    <t>HESAP KODU</t>
  </si>
  <si>
    <t>HESAP ADI</t>
  </si>
  <si>
    <t>BORÇ</t>
  </si>
  <si>
    <t>ALACAK</t>
  </si>
  <si>
    <t>BORÇ BAKİYESİ</t>
  </si>
  <si>
    <t>ALACAK BAKİYESİ</t>
  </si>
  <si>
    <t>1</t>
  </si>
  <si>
    <t>DÖNEN VARLIKLAR</t>
  </si>
  <si>
    <t>10</t>
  </si>
  <si>
    <t>HAZIR DEĞERLER</t>
  </si>
  <si>
    <t>100</t>
  </si>
  <si>
    <t>KASA</t>
  </si>
  <si>
    <t>100.01</t>
  </si>
  <si>
    <t>MERKEZ KASA</t>
  </si>
  <si>
    <t>100.01.001</t>
  </si>
  <si>
    <t>TL</t>
  </si>
  <si>
    <t>100.01.002d</t>
  </si>
  <si>
    <t>USD</t>
  </si>
  <si>
    <t>100.01.003e</t>
  </si>
  <si>
    <t>EUR</t>
  </si>
  <si>
    <t>100.02</t>
  </si>
  <si>
    <t>MERKEZ KASA 2</t>
  </si>
  <si>
    <t>100.02.001</t>
  </si>
  <si>
    <t>100.02.001d</t>
  </si>
  <si>
    <t>100.02.001e</t>
  </si>
  <si>
    <t>101</t>
  </si>
  <si>
    <t>ALINAN ÇEKLER</t>
  </si>
  <si>
    <t>101.000</t>
  </si>
  <si>
    <t>CÜZDANDAKİ ÇEKLER</t>
  </si>
  <si>
    <t>101.000.001</t>
  </si>
  <si>
    <t>101.010</t>
  </si>
  <si>
    <t>ZİRAAT BANKASI ALINAN ÇEKLER HS</t>
  </si>
  <si>
    <t>101.010.001</t>
  </si>
  <si>
    <t>101.046</t>
  </si>
  <si>
    <t>AKBANK T.A.Ş.</t>
  </si>
  <si>
    <t>101.046.001</t>
  </si>
  <si>
    <t>101.067</t>
  </si>
  <si>
    <t>YAPI VE KREDİ BANKASI A.Ş.</t>
  </si>
  <si>
    <t>101.067.001</t>
  </si>
  <si>
    <t>101.111</t>
  </si>
  <si>
    <t>FİNANSBANK A.Ş.</t>
  </si>
  <si>
    <t>101.111.001</t>
  </si>
  <si>
    <t>101.134</t>
  </si>
  <si>
    <t>DENİZBANK A.Ş.</t>
  </si>
  <si>
    <t>101.134.001</t>
  </si>
  <si>
    <t>101.135</t>
  </si>
  <si>
    <t>ANADOLUBANK A.Ş.</t>
  </si>
  <si>
    <t>101.135.001</t>
  </si>
  <si>
    <t>101.203</t>
  </si>
  <si>
    <t>AL BARAKA TÜRK KATILIM BANKASI A.Ş.</t>
  </si>
  <si>
    <t>101.203.001</t>
  </si>
  <si>
    <t>101.206</t>
  </si>
  <si>
    <t>TÜRKİYE FİNANS KATILIM BANKASI A.Ş.</t>
  </si>
  <si>
    <t>101.206.001</t>
  </si>
  <si>
    <t>101.210</t>
  </si>
  <si>
    <t>VAKIF KATILIM BANKASI A.Ş.</t>
  </si>
  <si>
    <t>101.210.001</t>
  </si>
  <si>
    <t>102</t>
  </si>
  <si>
    <t>BANKALAR</t>
  </si>
  <si>
    <t>102.010</t>
  </si>
  <si>
    <t>TÜRKİYE CUMHURİYETİ ZİRAAT BANKASI A.Ş.</t>
  </si>
  <si>
    <t>102.010.001</t>
  </si>
  <si>
    <t>102.010.002</t>
  </si>
  <si>
    <t>102.010.003</t>
  </si>
  <si>
    <t>102.010.004</t>
  </si>
  <si>
    <t>102.012</t>
  </si>
  <si>
    <t>TÜRKİYE HALK BANKASI A.Ş.</t>
  </si>
  <si>
    <t>102.012.001</t>
  </si>
  <si>
    <t>102.015</t>
  </si>
  <si>
    <t>TÜRKİYE VAKIFLAR BANKASI T.A.O.</t>
  </si>
  <si>
    <t>102.015.001</t>
  </si>
  <si>
    <t>102.015.201d</t>
  </si>
  <si>
    <t>102.015.301e</t>
  </si>
  <si>
    <t>102.032</t>
  </si>
  <si>
    <t>TÜRK EKONOMİ BANKASI A.Ş.</t>
  </si>
  <si>
    <t>102.032.001</t>
  </si>
  <si>
    <t>102.032.301e</t>
  </si>
  <si>
    <t>102.046</t>
  </si>
  <si>
    <t>102.046.001</t>
  </si>
  <si>
    <t>102.046.002</t>
  </si>
  <si>
    <t>102.046.201d</t>
  </si>
  <si>
    <t>102.046.301e</t>
  </si>
  <si>
    <t>102.064</t>
  </si>
  <si>
    <t>TÜRKİYE İŞ BANKASI A.Ş.</t>
  </si>
  <si>
    <t>102.064.001</t>
  </si>
  <si>
    <t>102.064.002</t>
  </si>
  <si>
    <t>102.064.201d</t>
  </si>
  <si>
    <t>102.064.301e</t>
  </si>
  <si>
    <t>102.067</t>
  </si>
  <si>
    <t>102.067.001</t>
  </si>
  <si>
    <t>102.067.002</t>
  </si>
  <si>
    <t>102.067.003</t>
  </si>
  <si>
    <t>102.067.004</t>
  </si>
  <si>
    <t>102.067.005</t>
  </si>
  <si>
    <t>102.067.006d</t>
  </si>
  <si>
    <t>102.103</t>
  </si>
  <si>
    <t>FİBA BANK A.Ş.</t>
  </si>
  <si>
    <t>102.103.001</t>
  </si>
  <si>
    <t>102.111</t>
  </si>
  <si>
    <t>102.111.001</t>
  </si>
  <si>
    <t>102.111.002</t>
  </si>
  <si>
    <t>102.111.201d</t>
  </si>
  <si>
    <t>102.111.301e</t>
  </si>
  <si>
    <t>102.124</t>
  </si>
  <si>
    <t>ALTERNATİFBANK A.Ş.</t>
  </si>
  <si>
    <t>102.124.001</t>
  </si>
  <si>
    <t>102.124.002</t>
  </si>
  <si>
    <t>102.134</t>
  </si>
  <si>
    <t>102.134.001</t>
  </si>
  <si>
    <t>102.134.002</t>
  </si>
  <si>
    <t>102.134.004</t>
  </si>
  <si>
    <t>102.134.005</t>
  </si>
  <si>
    <t>102.134.006</t>
  </si>
  <si>
    <t>102.135</t>
  </si>
  <si>
    <t>102.135.001</t>
  </si>
  <si>
    <t>102.135.002</t>
  </si>
  <si>
    <t>102.203</t>
  </si>
  <si>
    <t>102.203.001</t>
  </si>
  <si>
    <t>102.203.002</t>
  </si>
  <si>
    <t>102.205</t>
  </si>
  <si>
    <t>KUVEYT TÜRK KATILIM BANKASI A.Ş.</t>
  </si>
  <si>
    <t>102.205.001</t>
  </si>
  <si>
    <t>102.206</t>
  </si>
  <si>
    <t>102.206.001</t>
  </si>
  <si>
    <t>102.206.002</t>
  </si>
  <si>
    <t>102.206.301e</t>
  </si>
  <si>
    <t>102.209</t>
  </si>
  <si>
    <t>ZİRAAT KATILIM BANKASI A.Ş.</t>
  </si>
  <si>
    <t>102.209.001</t>
  </si>
  <si>
    <t>102.209.201d</t>
  </si>
  <si>
    <t>102.209.301e</t>
  </si>
  <si>
    <t>102.210</t>
  </si>
  <si>
    <t>102.210.001</t>
  </si>
  <si>
    <t>102.210.002</t>
  </si>
  <si>
    <t>103</t>
  </si>
  <si>
    <t>VERİLEN ÇEKLER VE ÖDEME EMİRLERİ (-)</t>
  </si>
  <si>
    <t>103.010</t>
  </si>
  <si>
    <t>103.010.001</t>
  </si>
  <si>
    <t>103.046</t>
  </si>
  <si>
    <t>103.046.001</t>
  </si>
  <si>
    <t>103.067</t>
  </si>
  <si>
    <t>103.067.001</t>
  </si>
  <si>
    <t>103.111</t>
  </si>
  <si>
    <t>103.111.001</t>
  </si>
  <si>
    <t>103.134</t>
  </si>
  <si>
    <t>103.134.001</t>
  </si>
  <si>
    <t>103.135</t>
  </si>
  <si>
    <t>103.135.001</t>
  </si>
  <si>
    <t>108</t>
  </si>
  <si>
    <t>DİĞER HAZIR DEĞERLER</t>
  </si>
  <si>
    <t>108.01</t>
  </si>
  <si>
    <t>POS ALACAKLARI</t>
  </si>
  <si>
    <t>108.01.015</t>
  </si>
  <si>
    <t>108.01.046</t>
  </si>
  <si>
    <t>12</t>
  </si>
  <si>
    <t>TİCARİ ALACAKLAR</t>
  </si>
  <si>
    <t>120</t>
  </si>
  <si>
    <t>ALICILAR</t>
  </si>
  <si>
    <t>120.01</t>
  </si>
  <si>
    <t>İSTANBUL MÜŞTERİLER</t>
  </si>
  <si>
    <t>120.01.0001</t>
  </si>
  <si>
    <t>120.01.0002</t>
  </si>
  <si>
    <t>120.01.0003</t>
  </si>
  <si>
    <t>120.01.0009</t>
  </si>
  <si>
    <t>120.01.0010</t>
  </si>
  <si>
    <t>120.01.0015</t>
  </si>
  <si>
    <t>120.01.0019</t>
  </si>
  <si>
    <t>120.01.0020</t>
  </si>
  <si>
    <t>120.01.0029</t>
  </si>
  <si>
    <t>120.01.0031</t>
  </si>
  <si>
    <t>120.01.0033</t>
  </si>
  <si>
    <t>120.01.0035</t>
  </si>
  <si>
    <t>120.01.0059</t>
  </si>
  <si>
    <t>120.01.0062</t>
  </si>
  <si>
    <t>120.01.0065</t>
  </si>
  <si>
    <t>120.01.0079</t>
  </si>
  <si>
    <t>120.01.0080</t>
  </si>
  <si>
    <t>120.01.0081</t>
  </si>
  <si>
    <t>120.01.0082</t>
  </si>
  <si>
    <t>120.01.0085</t>
  </si>
  <si>
    <t>120.01.0088</t>
  </si>
  <si>
    <t>120.01.0090</t>
  </si>
  <si>
    <t>120.01.0092</t>
  </si>
  <si>
    <t>120.01.0093</t>
  </si>
  <si>
    <t>120.01.0106</t>
  </si>
  <si>
    <t>120.01.0108</t>
  </si>
  <si>
    <t>120.01.0112</t>
  </si>
  <si>
    <t>120.01.0115</t>
  </si>
  <si>
    <t>120.01.0127</t>
  </si>
  <si>
    <t>120.01.0128</t>
  </si>
  <si>
    <t>120.01.0137</t>
  </si>
  <si>
    <t>120.01.0148</t>
  </si>
  <si>
    <t>120.01.0149</t>
  </si>
  <si>
    <t>120.01.0150</t>
  </si>
  <si>
    <t>120.01.0153</t>
  </si>
  <si>
    <t>120.01.0162</t>
  </si>
  <si>
    <t>120.01.0167</t>
  </si>
  <si>
    <t>120.01.0173</t>
  </si>
  <si>
    <t>120.01.0175</t>
  </si>
  <si>
    <t>120.01.0179</t>
  </si>
  <si>
    <t>120.01.0183</t>
  </si>
  <si>
    <t>120.01.0187</t>
  </si>
  <si>
    <t>120.01.0196</t>
  </si>
  <si>
    <t>120.01.0200</t>
  </si>
  <si>
    <t>120.01.0204</t>
  </si>
  <si>
    <t>120.01.0216</t>
  </si>
  <si>
    <t>120.01.0217</t>
  </si>
  <si>
    <t>120.01.0221</t>
  </si>
  <si>
    <t>120.01.0222</t>
  </si>
  <si>
    <t>120.01.0224</t>
  </si>
  <si>
    <t>120.01.0231</t>
  </si>
  <si>
    <t>120.01.0239</t>
  </si>
  <si>
    <t>120.01.0248</t>
  </si>
  <si>
    <t>120.01.0254</t>
  </si>
  <si>
    <t>120.01.0256</t>
  </si>
  <si>
    <t>120.01.0257</t>
  </si>
  <si>
    <t>120.01.0262</t>
  </si>
  <si>
    <t>120.01.0264</t>
  </si>
  <si>
    <t>120.01.0265</t>
  </si>
  <si>
    <t>120.01.0267</t>
  </si>
  <si>
    <t>120.01.0269</t>
  </si>
  <si>
    <t>120.01.0272</t>
  </si>
  <si>
    <t>120.01.0281</t>
  </si>
  <si>
    <t>120.01.0285</t>
  </si>
  <si>
    <t>120.01.0288</t>
  </si>
  <si>
    <t>120.01.0290</t>
  </si>
  <si>
    <t>120.01.0291</t>
  </si>
  <si>
    <t>120.01.0292</t>
  </si>
  <si>
    <t>120.01.0296</t>
  </si>
  <si>
    <t>120.01.0299</t>
  </si>
  <si>
    <t>120.01.0308</t>
  </si>
  <si>
    <t>120.01.0314</t>
  </si>
  <si>
    <t>120.01.0317</t>
  </si>
  <si>
    <t>120.01.0320</t>
  </si>
  <si>
    <t>120.01.0327</t>
  </si>
  <si>
    <t>120.01.0330</t>
  </si>
  <si>
    <t>120.01.0331</t>
  </si>
  <si>
    <t>120.01.0332</t>
  </si>
  <si>
    <t>120.01.0335</t>
  </si>
  <si>
    <t>120.01.0341</t>
  </si>
  <si>
    <t>120.01.0353</t>
  </si>
  <si>
    <t>120.01.0356</t>
  </si>
  <si>
    <t>120.01.0363</t>
  </si>
  <si>
    <t>120.01.0366</t>
  </si>
  <si>
    <t>120.01.0378</t>
  </si>
  <si>
    <t>120.01.0386</t>
  </si>
  <si>
    <t>120.01.0389</t>
  </si>
  <si>
    <t>120.01.0390</t>
  </si>
  <si>
    <t>120.01.0400</t>
  </si>
  <si>
    <t>120.01.0402</t>
  </si>
  <si>
    <t>120.01.0403</t>
  </si>
  <si>
    <t>120.01.0409</t>
  </si>
  <si>
    <t>120.01.0411</t>
  </si>
  <si>
    <t>120.01.0412</t>
  </si>
  <si>
    <t>120.01.0414</t>
  </si>
  <si>
    <t>120.01.0416</t>
  </si>
  <si>
    <t>120.01.0425</t>
  </si>
  <si>
    <t>120.01.0426</t>
  </si>
  <si>
    <t>120.01.0428</t>
  </si>
  <si>
    <t>120.01.0438</t>
  </si>
  <si>
    <t>120.01.0446</t>
  </si>
  <si>
    <t>120.01.0449</t>
  </si>
  <si>
    <t>120.01.0453</t>
  </si>
  <si>
    <t>120.01.0455</t>
  </si>
  <si>
    <t>120.01.0461</t>
  </si>
  <si>
    <t>120.01.0463</t>
  </si>
  <si>
    <t>120.01.0464</t>
  </si>
  <si>
    <t>120.01.0465</t>
  </si>
  <si>
    <t>120.01.0470</t>
  </si>
  <si>
    <t>120.01.0474</t>
  </si>
  <si>
    <t>120.01.0475</t>
  </si>
  <si>
    <t>120.01.0477</t>
  </si>
  <si>
    <t>120.01.0478</t>
  </si>
  <si>
    <t>120.01.0479</t>
  </si>
  <si>
    <t>120.01.0480</t>
  </si>
  <si>
    <t>120.01.0481</t>
  </si>
  <si>
    <t>120.01.0482</t>
  </si>
  <si>
    <t>120.01.0483</t>
  </si>
  <si>
    <t>120.01.0484</t>
  </si>
  <si>
    <t>120.01.0487</t>
  </si>
  <si>
    <t>120.01.0488</t>
  </si>
  <si>
    <t>120.01.0491</t>
  </si>
  <si>
    <t>120.01.0493</t>
  </si>
  <si>
    <t>120.01.0494</t>
  </si>
  <si>
    <t>120.01.0496</t>
  </si>
  <si>
    <t>120.01.0499</t>
  </si>
  <si>
    <t>120.01.0503</t>
  </si>
  <si>
    <t>120.01.0505</t>
  </si>
  <si>
    <t>120.01.0506</t>
  </si>
  <si>
    <t>120.01.0507</t>
  </si>
  <si>
    <t>120.01.0509</t>
  </si>
  <si>
    <t>120.01.0516</t>
  </si>
  <si>
    <t>120.01.0519</t>
  </si>
  <si>
    <t>120.01.0520</t>
  </si>
  <si>
    <t>120.01.0521</t>
  </si>
  <si>
    <t>120.01.0523</t>
  </si>
  <si>
    <t>120.01.0526</t>
  </si>
  <si>
    <t>120.01.0529</t>
  </si>
  <si>
    <t>120.01.0534</t>
  </si>
  <si>
    <t>120.01.0540</t>
  </si>
  <si>
    <t>120.01.0541</t>
  </si>
  <si>
    <t>120.01.0543</t>
  </si>
  <si>
    <t>120.01.0544</t>
  </si>
  <si>
    <t>120.01.0549</t>
  </si>
  <si>
    <t>120.01.0552</t>
  </si>
  <si>
    <t>120.01.0553</t>
  </si>
  <si>
    <t>120.01.0554</t>
  </si>
  <si>
    <t>120.01.0555</t>
  </si>
  <si>
    <t>120.01.0559</t>
  </si>
  <si>
    <t>120.01.0562</t>
  </si>
  <si>
    <t>120.01.0564</t>
  </si>
  <si>
    <t>120.01.0570</t>
  </si>
  <si>
    <t>120.01.0572</t>
  </si>
  <si>
    <t>120.01.0575</t>
  </si>
  <si>
    <t>120.01.0576</t>
  </si>
  <si>
    <t>120.01.0578</t>
  </si>
  <si>
    <t>120.01.0583</t>
  </si>
  <si>
    <t>120.01.0591</t>
  </si>
  <si>
    <t>120.01.0592</t>
  </si>
  <si>
    <t>120.01.0593</t>
  </si>
  <si>
    <t>120.01.0594</t>
  </si>
  <si>
    <t>120.01.0598</t>
  </si>
  <si>
    <t>120.01.0600</t>
  </si>
  <si>
    <t>120.01.0604</t>
  </si>
  <si>
    <t>120.01.0605</t>
  </si>
  <si>
    <t>120.01.0607</t>
  </si>
  <si>
    <t>120.01.0608</t>
  </si>
  <si>
    <t>120.01.0610</t>
  </si>
  <si>
    <t>120.01.0612</t>
  </si>
  <si>
    <t>120.01.0613</t>
  </si>
  <si>
    <t>120.01.0614</t>
  </si>
  <si>
    <t>120.01.0616</t>
  </si>
  <si>
    <t>120.01.0618</t>
  </si>
  <si>
    <t>120.01.0621</t>
  </si>
  <si>
    <t>120.01.0622</t>
  </si>
  <si>
    <t>120.01.0623</t>
  </si>
  <si>
    <t>120.01.0624</t>
  </si>
  <si>
    <t>120.01.0626</t>
  </si>
  <si>
    <t>120.01.0627</t>
  </si>
  <si>
    <t>120.01.0628</t>
  </si>
  <si>
    <t>120.01.0629</t>
  </si>
  <si>
    <t>120.01.0630</t>
  </si>
  <si>
    <t>120.01.0631</t>
  </si>
  <si>
    <t>120.01.0632</t>
  </si>
  <si>
    <t>120.01.0633</t>
  </si>
  <si>
    <t>120.01.0634</t>
  </si>
  <si>
    <t>120.01.0635</t>
  </si>
  <si>
    <t>120.01.0636</t>
  </si>
  <si>
    <t>120.01.0637</t>
  </si>
  <si>
    <t>120.01.0638</t>
  </si>
  <si>
    <t>120.01.0639</t>
  </si>
  <si>
    <t>120.01.0640</t>
  </si>
  <si>
    <t>120.01.0641</t>
  </si>
  <si>
    <t>120.01.0642</t>
  </si>
  <si>
    <t>120.01.0643</t>
  </si>
  <si>
    <t>120.01.0644</t>
  </si>
  <si>
    <t>120.01.0645</t>
  </si>
  <si>
    <t>120.01.0646</t>
  </si>
  <si>
    <t>120.01.0647</t>
  </si>
  <si>
    <t>120.01.0648</t>
  </si>
  <si>
    <t>120.01.0652</t>
  </si>
  <si>
    <t>120.01.0653</t>
  </si>
  <si>
    <t>120.01.0654</t>
  </si>
  <si>
    <t>120.01.0655</t>
  </si>
  <si>
    <t>120.01.0656</t>
  </si>
  <si>
    <t>120.01.0657</t>
  </si>
  <si>
    <t>120.01.0660</t>
  </si>
  <si>
    <t>120.02</t>
  </si>
  <si>
    <t>İSTANBUL DIŞINDAKİ MÜŞTERİLER</t>
  </si>
  <si>
    <t>120.02.0002</t>
  </si>
  <si>
    <t>120.02.0006</t>
  </si>
  <si>
    <t>120.02.0012</t>
  </si>
  <si>
    <t>120.02.0013</t>
  </si>
  <si>
    <t>120.02.0015</t>
  </si>
  <si>
    <t>120.02.0017</t>
  </si>
  <si>
    <t>120.02.0018</t>
  </si>
  <si>
    <t>120.02.0020</t>
  </si>
  <si>
    <t>120.02.0021</t>
  </si>
  <si>
    <t>120.02.0022</t>
  </si>
  <si>
    <t>120.02.0024</t>
  </si>
  <si>
    <t>120.02.0025</t>
  </si>
  <si>
    <t>120.02.0026</t>
  </si>
  <si>
    <t>120.02.0027</t>
  </si>
  <si>
    <t>120.02.0042</t>
  </si>
  <si>
    <t>120.02.0046</t>
  </si>
  <si>
    <t>120.02.0065</t>
  </si>
  <si>
    <t>120.02.0068</t>
  </si>
  <si>
    <t>120.02.0071</t>
  </si>
  <si>
    <t>120.02.0073</t>
  </si>
  <si>
    <t>120.02.0074</t>
  </si>
  <si>
    <t>120.02.0086</t>
  </si>
  <si>
    <t>120.02.0093</t>
  </si>
  <si>
    <t>120.02.0099</t>
  </si>
  <si>
    <t>120.02.0104</t>
  </si>
  <si>
    <t>120.02.0122</t>
  </si>
  <si>
    <t>120.02.0127</t>
  </si>
  <si>
    <t>120.02.0128</t>
  </si>
  <si>
    <t>120.02.0130</t>
  </si>
  <si>
    <t>120.02.0137</t>
  </si>
  <si>
    <t>120.02.0142</t>
  </si>
  <si>
    <t>120.02.0144</t>
  </si>
  <si>
    <t>120.02.0154</t>
  </si>
  <si>
    <t>120.02.0159</t>
  </si>
  <si>
    <t>120.02.0162</t>
  </si>
  <si>
    <t>120.02.0163</t>
  </si>
  <si>
    <t>120.02.0165</t>
  </si>
  <si>
    <t>120.02.0169</t>
  </si>
  <si>
    <t>120.02.0170</t>
  </si>
  <si>
    <t>120.02.0175</t>
  </si>
  <si>
    <t>120.02.0177</t>
  </si>
  <si>
    <t>120.02.0183</t>
  </si>
  <si>
    <t>120.02.0186</t>
  </si>
  <si>
    <t>120.02.0187</t>
  </si>
  <si>
    <t>120.02.0191</t>
  </si>
  <si>
    <t>120.02.0194</t>
  </si>
  <si>
    <t>120.02.0198</t>
  </si>
  <si>
    <t>120.02.0199</t>
  </si>
  <si>
    <t>120.02.0200</t>
  </si>
  <si>
    <t>120.02.0204</t>
  </si>
  <si>
    <t>120.02.0208</t>
  </si>
  <si>
    <t>120.02.0215</t>
  </si>
  <si>
    <t>120.02.0216</t>
  </si>
  <si>
    <t>120.02.0217</t>
  </si>
  <si>
    <t>120.02.0223</t>
  </si>
  <si>
    <t>120.02.0224</t>
  </si>
  <si>
    <t>120.02.0227</t>
  </si>
  <si>
    <t>120.02.0232</t>
  </si>
  <si>
    <t>120.02.0234</t>
  </si>
  <si>
    <t>120.02.0238</t>
  </si>
  <si>
    <t>120.02.0240</t>
  </si>
  <si>
    <t>120.02.0245</t>
  </si>
  <si>
    <t>120.02.0247</t>
  </si>
  <si>
    <t>120.02.0250</t>
  </si>
  <si>
    <t>120.02.0252</t>
  </si>
  <si>
    <t>120.02.0253</t>
  </si>
  <si>
    <t>120.02.0254</t>
  </si>
  <si>
    <t>120.02.0258</t>
  </si>
  <si>
    <t>120.02.0260</t>
  </si>
  <si>
    <t>120.02.0263</t>
  </si>
  <si>
    <t>120.02.0269</t>
  </si>
  <si>
    <t>120.02.0271</t>
  </si>
  <si>
    <t>120.02.0275</t>
  </si>
  <si>
    <t>120.02.0278</t>
  </si>
  <si>
    <t>120.02.0282</t>
  </si>
  <si>
    <t>120.02.0288</t>
  </si>
  <si>
    <t>120.02.0292</t>
  </si>
  <si>
    <t>120.02.0293</t>
  </si>
  <si>
    <t>120.02.0296</t>
  </si>
  <si>
    <t>120.02.0297</t>
  </si>
  <si>
    <t>120.02.0299</t>
  </si>
  <si>
    <t>120.02.0305</t>
  </si>
  <si>
    <t>120.02.0306</t>
  </si>
  <si>
    <t>120.02.0310</t>
  </si>
  <si>
    <t>120.02.0313</t>
  </si>
  <si>
    <t>120.02.0314</t>
  </si>
  <si>
    <t>120.02.0317</t>
  </si>
  <si>
    <t>120.02.0319</t>
  </si>
  <si>
    <t>120.02.0321</t>
  </si>
  <si>
    <t>120.02.0322</t>
  </si>
  <si>
    <t>120.02.0324</t>
  </si>
  <si>
    <t>120.02.0327</t>
  </si>
  <si>
    <t>120.02.0331</t>
  </si>
  <si>
    <t>120.02.0336</t>
  </si>
  <si>
    <t>120.02.0337</t>
  </si>
  <si>
    <t>120.02.0338</t>
  </si>
  <si>
    <t>120.02.0338e</t>
  </si>
  <si>
    <t>120.02.0340</t>
  </si>
  <si>
    <t>120.02.0342</t>
  </si>
  <si>
    <t>120.02.0344</t>
  </si>
  <si>
    <t>120.02.0349</t>
  </si>
  <si>
    <t>120.02.0350</t>
  </si>
  <si>
    <t>120.02.0352</t>
  </si>
  <si>
    <t>120.02.0354</t>
  </si>
  <si>
    <t>120.02.0357</t>
  </si>
  <si>
    <t>120.02.0358</t>
  </si>
  <si>
    <t>120.02.0366</t>
  </si>
  <si>
    <t>120.02.0375</t>
  </si>
  <si>
    <t>120.02.0376</t>
  </si>
  <si>
    <t>120.02.0377</t>
  </si>
  <si>
    <t>120.02.0378</t>
  </si>
  <si>
    <t>120.02.0381</t>
  </si>
  <si>
    <t>120.02.0382</t>
  </si>
  <si>
    <t>120.02.0383</t>
  </si>
  <si>
    <t>120.02.0390</t>
  </si>
  <si>
    <t>120.02.0392</t>
  </si>
  <si>
    <t>120.02.0399</t>
  </si>
  <si>
    <t>120.02.0403</t>
  </si>
  <si>
    <t>120.02.0410</t>
  </si>
  <si>
    <t>120.02.0414</t>
  </si>
  <si>
    <t>120.02.0416</t>
  </si>
  <si>
    <t>120.02.0418</t>
  </si>
  <si>
    <t>120.02.0418d</t>
  </si>
  <si>
    <t>120.02.0419</t>
  </si>
  <si>
    <t>120.02.0421</t>
  </si>
  <si>
    <t>120.02.0424</t>
  </si>
  <si>
    <t>120.02.0429</t>
  </si>
  <si>
    <t>120.02.0431</t>
  </si>
  <si>
    <t>120.02.0432</t>
  </si>
  <si>
    <t>120.02.0433</t>
  </si>
  <si>
    <t>120.02.0434</t>
  </si>
  <si>
    <t>120.02.0436</t>
  </si>
  <si>
    <t>120.02.0437</t>
  </si>
  <si>
    <t>120.02.0439</t>
  </si>
  <si>
    <t>120.02.0440</t>
  </si>
  <si>
    <t>120.02.0442</t>
  </si>
  <si>
    <t>120.02.0443</t>
  </si>
  <si>
    <t>120.02.0444</t>
  </si>
  <si>
    <t>120.02.0446</t>
  </si>
  <si>
    <t>120.02.0448</t>
  </si>
  <si>
    <t>120.02.0452</t>
  </si>
  <si>
    <t>120.02.0453</t>
  </si>
  <si>
    <t>120.02.0457</t>
  </si>
  <si>
    <t>120.02.0458</t>
  </si>
  <si>
    <t>120.02.0459</t>
  </si>
  <si>
    <t>120.02.0461</t>
  </si>
  <si>
    <t>120.02.0462</t>
  </si>
  <si>
    <t>120.02.0464</t>
  </si>
  <si>
    <t>120.02.0465</t>
  </si>
  <si>
    <t>120.02.0466</t>
  </si>
  <si>
    <t>120.02.0468</t>
  </si>
  <si>
    <t>120.02.0469</t>
  </si>
  <si>
    <t>120.02.0471</t>
  </si>
  <si>
    <t>120.02.0472</t>
  </si>
  <si>
    <t>120.02.0473</t>
  </si>
  <si>
    <t>120.02.0474</t>
  </si>
  <si>
    <t>120.02.0475</t>
  </si>
  <si>
    <t>120.02.0476</t>
  </si>
  <si>
    <t>120.03</t>
  </si>
  <si>
    <t>YURTDIŞI MÜŞTERİLER</t>
  </si>
  <si>
    <t>120.03.0002d</t>
  </si>
  <si>
    <t>120.03.0003d</t>
  </si>
  <si>
    <t>120.03.0003e</t>
  </si>
  <si>
    <t>120.03.0005d</t>
  </si>
  <si>
    <t>120.03.0015e</t>
  </si>
  <si>
    <t>120.03.0027e</t>
  </si>
  <si>
    <t>120.03.0033d</t>
  </si>
  <si>
    <t>120.03.0037d</t>
  </si>
  <si>
    <t>120.03.0046e</t>
  </si>
  <si>
    <t>120.03.0048e</t>
  </si>
  <si>
    <t>120.03.0050e</t>
  </si>
  <si>
    <t>120.03.0052d</t>
  </si>
  <si>
    <t>120.03.0054d</t>
  </si>
  <si>
    <t>120.03.0061d</t>
  </si>
  <si>
    <t>120.03.0062d</t>
  </si>
  <si>
    <t>120.03.0062e</t>
  </si>
  <si>
    <t>120.03.0063e</t>
  </si>
  <si>
    <t>120.03.0064d</t>
  </si>
  <si>
    <t>120.03.0067e</t>
  </si>
  <si>
    <t>120.03.0070d</t>
  </si>
  <si>
    <t>120.03.0074e</t>
  </si>
  <si>
    <t>120.03.0075d</t>
  </si>
  <si>
    <t>120.03.0076d</t>
  </si>
  <si>
    <t>120.03.0077d</t>
  </si>
  <si>
    <t>120.03.0078d</t>
  </si>
  <si>
    <t>120.03.0079d</t>
  </si>
  <si>
    <t>120.03.0917e</t>
  </si>
  <si>
    <t>120.03.0918e</t>
  </si>
  <si>
    <t>120.03.0919e</t>
  </si>
  <si>
    <t>120.03.0920d</t>
  </si>
  <si>
    <t>120.03.0921d</t>
  </si>
  <si>
    <t>126</t>
  </si>
  <si>
    <t>VERİLEN DEPOZİTO VE TEMİNATLAR</t>
  </si>
  <si>
    <t>126.00</t>
  </si>
  <si>
    <t>DİĞER VERİLEN DEPOZİTO VE TEMİNATLAR</t>
  </si>
  <si>
    <t>126.00.0000</t>
  </si>
  <si>
    <t>126.00.0001</t>
  </si>
  <si>
    <t>128</t>
  </si>
  <si>
    <t>ŞÜPHELİ TİCARİ ALACAKLAR</t>
  </si>
  <si>
    <t>128.00</t>
  </si>
  <si>
    <t>DİĞER ŞÜPHELİ TİCARİ ALACAKLAR</t>
  </si>
  <si>
    <t>128.00.0001</t>
  </si>
  <si>
    <t>128.00.0002</t>
  </si>
  <si>
    <t>128.01</t>
  </si>
  <si>
    <t>128.01.0050</t>
  </si>
  <si>
    <t>128.01.0069</t>
  </si>
  <si>
    <t>128.01.0070</t>
  </si>
  <si>
    <t>128.01.0071</t>
  </si>
  <si>
    <t>128.01.0072</t>
  </si>
  <si>
    <t>128.01.0073</t>
  </si>
  <si>
    <t>128.01.0100</t>
  </si>
  <si>
    <t>128.01.0116</t>
  </si>
  <si>
    <t>128.01.0123</t>
  </si>
  <si>
    <t>128.01.0166</t>
  </si>
  <si>
    <t>128.01.0170</t>
  </si>
  <si>
    <t>128.01.0171</t>
  </si>
  <si>
    <t>128.01.0191</t>
  </si>
  <si>
    <t>128.01.0220</t>
  </si>
  <si>
    <t>128.01.0225</t>
  </si>
  <si>
    <t>128.01.0234</t>
  </si>
  <si>
    <t>128.01.0244</t>
  </si>
  <si>
    <t>128.01.0261</t>
  </si>
  <si>
    <t>128.01.0266</t>
  </si>
  <si>
    <t>128.01.0287</t>
  </si>
  <si>
    <t>128.01.0313</t>
  </si>
  <si>
    <t>128.01.0315</t>
  </si>
  <si>
    <t>128.01.0316</t>
  </si>
  <si>
    <t>128.01.0336</t>
  </si>
  <si>
    <t>128.01.0343</t>
  </si>
  <si>
    <t>128.01.0349</t>
  </si>
  <si>
    <t>128.01.0357</t>
  </si>
  <si>
    <t>128.01.0368</t>
  </si>
  <si>
    <t>128.01.0371</t>
  </si>
  <si>
    <t>128.01.0375</t>
  </si>
  <si>
    <t>128.01.0392</t>
  </si>
  <si>
    <t>128.01.0405</t>
  </si>
  <si>
    <t>128.01.0429</t>
  </si>
  <si>
    <t>128.01.0437</t>
  </si>
  <si>
    <t>128.01.0445</t>
  </si>
  <si>
    <t>128.01.0451</t>
  </si>
  <si>
    <t>128.01.0525</t>
  </si>
  <si>
    <t>128.01.0532</t>
  </si>
  <si>
    <t>128.02</t>
  </si>
  <si>
    <t>128.02.0004</t>
  </si>
  <si>
    <t>128.02.0011</t>
  </si>
  <si>
    <t>128.02.0030</t>
  </si>
  <si>
    <t>128.02.0037</t>
  </si>
  <si>
    <t>128.02.0078</t>
  </si>
  <si>
    <t>128.02.0095</t>
  </si>
  <si>
    <t>128.02.0100</t>
  </si>
  <si>
    <t>128.02.0107</t>
  </si>
  <si>
    <t>128.02.0109</t>
  </si>
  <si>
    <t>128.02.0116</t>
  </si>
  <si>
    <t>128.02.0131</t>
  </si>
  <si>
    <t>128.02.0136</t>
  </si>
  <si>
    <t>128.02.0158</t>
  </si>
  <si>
    <t>128.02.0171</t>
  </si>
  <si>
    <t>128.02.0178</t>
  </si>
  <si>
    <t>128.02.0203</t>
  </si>
  <si>
    <t>128.02.0209</t>
  </si>
  <si>
    <t>128.02.0211</t>
  </si>
  <si>
    <t>128.02.0213</t>
  </si>
  <si>
    <t>128.02.0257</t>
  </si>
  <si>
    <t>128.02.0262</t>
  </si>
  <si>
    <t>128.02.0267</t>
  </si>
  <si>
    <t>128.02.0276</t>
  </si>
  <si>
    <t>128.02.0300</t>
  </si>
  <si>
    <t>128.02.0309</t>
  </si>
  <si>
    <t>128.02.0315</t>
  </si>
  <si>
    <t>128.02.0323</t>
  </si>
  <si>
    <t>128.02.0332</t>
  </si>
  <si>
    <t>128.02.0345</t>
  </si>
  <si>
    <t>128.02.0361</t>
  </si>
  <si>
    <t>128.02.0362</t>
  </si>
  <si>
    <t>128.02.0363</t>
  </si>
  <si>
    <t>128.02.0367</t>
  </si>
  <si>
    <t>128.02.0385</t>
  </si>
  <si>
    <t>128.02.0409</t>
  </si>
  <si>
    <t>128.02.0415</t>
  </si>
  <si>
    <t>129</t>
  </si>
  <si>
    <t>ŞÜPHELİ TİCARİ ALACAKLAR KARŞILIĞI (-)</t>
  </si>
  <si>
    <t>129.00</t>
  </si>
  <si>
    <t>DİĞER ŞÜPHELİ TİCARİ ALACAKLAR KARŞILIĞI (-)</t>
  </si>
  <si>
    <t>129.00.0001</t>
  </si>
  <si>
    <t>129.00.0002</t>
  </si>
  <si>
    <t>129.01</t>
  </si>
  <si>
    <t>129.01.0050</t>
  </si>
  <si>
    <t>129.01.0069</t>
  </si>
  <si>
    <t>129.01.0070</t>
  </si>
  <si>
    <t>129.01.0071</t>
  </si>
  <si>
    <t>129.01.0072</t>
  </si>
  <si>
    <t>129.01.0073</t>
  </si>
  <si>
    <t>129.01.0100</t>
  </si>
  <si>
    <t>129.01.0116</t>
  </si>
  <si>
    <t>129.01.0123</t>
  </si>
  <si>
    <t>129.01.0166</t>
  </si>
  <si>
    <t>129.01.0170</t>
  </si>
  <si>
    <t>129.01.0171</t>
  </si>
  <si>
    <t>129.01.0191</t>
  </si>
  <si>
    <t>129.01.0220</t>
  </si>
  <si>
    <t>129.01.0225</t>
  </si>
  <si>
    <t>129.01.0234</t>
  </si>
  <si>
    <t>129.01.0244</t>
  </si>
  <si>
    <t>129.01.0261</t>
  </si>
  <si>
    <t>129.01.0266</t>
  </si>
  <si>
    <t>129.01.0287</t>
  </si>
  <si>
    <t>129.01.0313</t>
  </si>
  <si>
    <t>129.01.0315</t>
  </si>
  <si>
    <t>129.01.0316</t>
  </si>
  <si>
    <t>129.01.0336</t>
  </si>
  <si>
    <t>129.01.0343</t>
  </si>
  <si>
    <t>129.01.0349</t>
  </si>
  <si>
    <t>129.01.0357</t>
  </si>
  <si>
    <t>129.01.0368</t>
  </si>
  <si>
    <t>129.01.0371</t>
  </si>
  <si>
    <t>129.01.0375</t>
  </si>
  <si>
    <t>129.01.0392</t>
  </si>
  <si>
    <t>129.01.0405</t>
  </si>
  <si>
    <t>129.01.0429</t>
  </si>
  <si>
    <t>129.01.0437</t>
  </si>
  <si>
    <t>129.01.0445</t>
  </si>
  <si>
    <t>129.01.0451</t>
  </si>
  <si>
    <t>129.01.0525</t>
  </si>
  <si>
    <t>129.01.0532</t>
  </si>
  <si>
    <t>129.02</t>
  </si>
  <si>
    <t>129.02.0004</t>
  </si>
  <si>
    <t>129.02.0011</t>
  </si>
  <si>
    <t>129.02.0030</t>
  </si>
  <si>
    <t>129.02.0037</t>
  </si>
  <si>
    <t>129.02.0078</t>
  </si>
  <si>
    <t>129.02.0095</t>
  </si>
  <si>
    <t>129.02.0100</t>
  </si>
  <si>
    <t>129.02.0107</t>
  </si>
  <si>
    <t>129.02.0109</t>
  </si>
  <si>
    <t>129.02.0116</t>
  </si>
  <si>
    <t>129.02.0131</t>
  </si>
  <si>
    <t>129.02.0136</t>
  </si>
  <si>
    <t>129.02.0158</t>
  </si>
  <si>
    <t>129.02.0171</t>
  </si>
  <si>
    <t>129.02.0178</t>
  </si>
  <si>
    <t>129.02.0203</t>
  </si>
  <si>
    <t>129.02.0209</t>
  </si>
  <si>
    <t>129.02.0211</t>
  </si>
  <si>
    <t>129.02.0213</t>
  </si>
  <si>
    <t>129.02.0257</t>
  </si>
  <si>
    <t>129.02.0262</t>
  </si>
  <si>
    <t>129.02.0267</t>
  </si>
  <si>
    <t>129.02.0276</t>
  </si>
  <si>
    <t>129.02.0300</t>
  </si>
  <si>
    <t>129.02.0309</t>
  </si>
  <si>
    <t>129.02.0315</t>
  </si>
  <si>
    <t>129.02.0323</t>
  </si>
  <si>
    <t>129.02.0332</t>
  </si>
  <si>
    <t>129.02.0345</t>
  </si>
  <si>
    <t>129.02.0361</t>
  </si>
  <si>
    <t>129.02.0362</t>
  </si>
  <si>
    <t>129.02.0363</t>
  </si>
  <si>
    <t>129.02.0367</t>
  </si>
  <si>
    <t>129.02.0385</t>
  </si>
  <si>
    <t>129.02.0409</t>
  </si>
  <si>
    <t>129.02.0415</t>
  </si>
  <si>
    <t>13</t>
  </si>
  <si>
    <t>DİĞER ALACAKLAR</t>
  </si>
  <si>
    <t>131</t>
  </si>
  <si>
    <t>ORTAKLARDAN ALACAKLAR</t>
  </si>
  <si>
    <t>131.00</t>
  </si>
  <si>
    <t>131.00.001</t>
  </si>
  <si>
    <t>131.00.001d</t>
  </si>
  <si>
    <t>131.00.001e</t>
  </si>
  <si>
    <t>131.00.002</t>
  </si>
  <si>
    <t>136</t>
  </si>
  <si>
    <t>DİĞER ÇEŞİTLİ ALACAKLAR</t>
  </si>
  <si>
    <t>136.00</t>
  </si>
  <si>
    <t>136.00.0000</t>
  </si>
  <si>
    <t>136.00.0001</t>
  </si>
  <si>
    <t>136.00.0002</t>
  </si>
  <si>
    <t>136.00.0003d</t>
  </si>
  <si>
    <t>15</t>
  </si>
  <si>
    <t>STOKLAR</t>
  </si>
  <si>
    <t>150</t>
  </si>
  <si>
    <t>İLK MADDE VE MALZEME</t>
  </si>
  <si>
    <t>150.00</t>
  </si>
  <si>
    <t>DİĞER İLK MADDE VE MALZEME</t>
  </si>
  <si>
    <t>150.00.001</t>
  </si>
  <si>
    <t>150.00.002</t>
  </si>
  <si>
    <t>150.00.003</t>
  </si>
  <si>
    <t>150.00.005</t>
  </si>
  <si>
    <t>150.00.006</t>
  </si>
  <si>
    <t>150.00.007</t>
  </si>
  <si>
    <t>150.00.008</t>
  </si>
  <si>
    <t>150.00.009</t>
  </si>
  <si>
    <t>150.01</t>
  </si>
  <si>
    <t>150.01.000</t>
  </si>
  <si>
    <t>150.02</t>
  </si>
  <si>
    <t>KİMYASAL İMALAT MALZ.</t>
  </si>
  <si>
    <t>150.02.000</t>
  </si>
  <si>
    <t>150.90</t>
  </si>
  <si>
    <t>150.90.000</t>
  </si>
  <si>
    <t>150.90.001</t>
  </si>
  <si>
    <t>152</t>
  </si>
  <si>
    <t>MAMÜLLER</t>
  </si>
  <si>
    <t>152.00</t>
  </si>
  <si>
    <t>MAMULLER</t>
  </si>
  <si>
    <t>152.00.000</t>
  </si>
  <si>
    <t>153</t>
  </si>
  <si>
    <t>TİCARİ MALLAR</t>
  </si>
  <si>
    <t>153.00</t>
  </si>
  <si>
    <t>DİĞER TİCARİ MALLAR</t>
  </si>
  <si>
    <t>153.00.000</t>
  </si>
  <si>
    <t>153.00.001</t>
  </si>
  <si>
    <t>157</t>
  </si>
  <si>
    <t>DİĞER STOKLAR</t>
  </si>
  <si>
    <t>157.00</t>
  </si>
  <si>
    <t>157.00.001</t>
  </si>
  <si>
    <t>159</t>
  </si>
  <si>
    <t>VERİLEN SİPARİŞ AVANSLARI</t>
  </si>
  <si>
    <t>159.00</t>
  </si>
  <si>
    <t>DİĞER VERİLEN SİPARİŞ AVANSLARI</t>
  </si>
  <si>
    <t>159.00.0001</t>
  </si>
  <si>
    <t>159.00.0001d</t>
  </si>
  <si>
    <t>18</t>
  </si>
  <si>
    <t>GELECEK AYLARA AİT GİDERLER VE GELİR TAHAKKUKLARI</t>
  </si>
  <si>
    <t>180</t>
  </si>
  <si>
    <t>GELECEK AYLARA AİT GİDERLER</t>
  </si>
  <si>
    <t>180.00</t>
  </si>
  <si>
    <t>DİĞER GELECEK AYLARA AİT GİDERLER</t>
  </si>
  <si>
    <t>180.00.000</t>
  </si>
  <si>
    <t>180.00.001</t>
  </si>
  <si>
    <t>180.00.002</t>
  </si>
  <si>
    <t>19</t>
  </si>
  <si>
    <t>DİĞER DÖNEN VARLIKLAR</t>
  </si>
  <si>
    <t>190</t>
  </si>
  <si>
    <t>DEVREDEN KATMA DEĞER VERGİSİ</t>
  </si>
  <si>
    <t>190.00</t>
  </si>
  <si>
    <t>DEVREDEN KDV</t>
  </si>
  <si>
    <t>190.00.000</t>
  </si>
  <si>
    <t>191</t>
  </si>
  <si>
    <t>İNDİRİLECEK KATMA DEĞER VERGİSİ</t>
  </si>
  <si>
    <t>191.01</t>
  </si>
  <si>
    <t>%1 KDV</t>
  </si>
  <si>
    <t>191.01.000</t>
  </si>
  <si>
    <t>191.08</t>
  </si>
  <si>
    <t>%8 KDV</t>
  </si>
  <si>
    <t>191.08.000</t>
  </si>
  <si>
    <t>191.18</t>
  </si>
  <si>
    <t>%18 KDV</t>
  </si>
  <si>
    <t>191.18.000</t>
  </si>
  <si>
    <t>191.18.001</t>
  </si>
  <si>
    <t>191.18.003</t>
  </si>
  <si>
    <t>191.18.004</t>
  </si>
  <si>
    <t>191.18.999</t>
  </si>
  <si>
    <t>192</t>
  </si>
  <si>
    <t>DİĞER KATMA DEĞER VERGİSİ</t>
  </si>
  <si>
    <t>192.00</t>
  </si>
  <si>
    <t>DİĞER KDV</t>
  </si>
  <si>
    <t>192.00.000</t>
  </si>
  <si>
    <t>193</t>
  </si>
  <si>
    <t>PEŞİN ÖDENEN VERGİLER VE FONLAR</t>
  </si>
  <si>
    <t>193.00</t>
  </si>
  <si>
    <t>193.00.001</t>
  </si>
  <si>
    <t>195</t>
  </si>
  <si>
    <t>İŞ AVANSLARI</t>
  </si>
  <si>
    <t>195.00</t>
  </si>
  <si>
    <t>DİĞER İŞ AVANSLARI</t>
  </si>
  <si>
    <t>195.00.0001</t>
  </si>
  <si>
    <t>195.01</t>
  </si>
  <si>
    <t>PERSONEL İŞ AVANSLARI</t>
  </si>
  <si>
    <t>195.01.0001</t>
  </si>
  <si>
    <t>195.01.0003</t>
  </si>
  <si>
    <t>2</t>
  </si>
  <si>
    <t>DURAN VARLIKLAR</t>
  </si>
  <si>
    <t>22</t>
  </si>
  <si>
    <t>226</t>
  </si>
  <si>
    <t>226.00</t>
  </si>
  <si>
    <t>226.00.0001d</t>
  </si>
  <si>
    <t>23</t>
  </si>
  <si>
    <t>DİĞER ALACAKLAR (1)</t>
  </si>
  <si>
    <t>231</t>
  </si>
  <si>
    <t>231.00</t>
  </si>
  <si>
    <t>ORTAKLARDAN ALACAK</t>
  </si>
  <si>
    <t>231.00.001</t>
  </si>
  <si>
    <t>231.00.001d</t>
  </si>
  <si>
    <t>231.00.001e</t>
  </si>
  <si>
    <t>231.00.002</t>
  </si>
  <si>
    <t>231.00.002d</t>
  </si>
  <si>
    <t>25</t>
  </si>
  <si>
    <t>MADDİ DURAN VARLIKLAR</t>
  </si>
  <si>
    <t>253</t>
  </si>
  <si>
    <t>TESİS, MAKİNE VE CİHAZLAR</t>
  </si>
  <si>
    <t>253.73</t>
  </si>
  <si>
    <t>TESİS, MAKİNA VE CİHAZLAR (ÜRETİM)</t>
  </si>
  <si>
    <t>253.73.0001</t>
  </si>
  <si>
    <t>253.73.0003</t>
  </si>
  <si>
    <t>253.73.0004</t>
  </si>
  <si>
    <t>253.73.0006</t>
  </si>
  <si>
    <t>253.73.0007</t>
  </si>
  <si>
    <t>253.73.0008</t>
  </si>
  <si>
    <t>253.73.0009</t>
  </si>
  <si>
    <t>253.73.0010</t>
  </si>
  <si>
    <t>253.73.0013</t>
  </si>
  <si>
    <t>253.73.0014</t>
  </si>
  <si>
    <t>253.73.0015</t>
  </si>
  <si>
    <t>253.73.0017</t>
  </si>
  <si>
    <t>253.73.0018</t>
  </si>
  <si>
    <t>253.73.0019</t>
  </si>
  <si>
    <t>253.73.0020</t>
  </si>
  <si>
    <t>253.73.0021</t>
  </si>
  <si>
    <t>253.73.0022</t>
  </si>
  <si>
    <t>253.73.0023</t>
  </si>
  <si>
    <t>253.73.0024</t>
  </si>
  <si>
    <t>253.73.0025</t>
  </si>
  <si>
    <t>253.73.0026</t>
  </si>
  <si>
    <t>253.73.0027</t>
  </si>
  <si>
    <t>253.73.0029</t>
  </si>
  <si>
    <t>253.73.0030</t>
  </si>
  <si>
    <t>253.73.0031</t>
  </si>
  <si>
    <t>253.73.0032</t>
  </si>
  <si>
    <t>253.73.0033</t>
  </si>
  <si>
    <t>253.73.0034</t>
  </si>
  <si>
    <t>253.73.0035</t>
  </si>
  <si>
    <t>253.73.0036</t>
  </si>
  <si>
    <t>253.73.0037</t>
  </si>
  <si>
    <t>253.73.0038</t>
  </si>
  <si>
    <t>253.73.0039</t>
  </si>
  <si>
    <t>253.73.0040</t>
  </si>
  <si>
    <t>253.73.0041</t>
  </si>
  <si>
    <t>253.73.0042</t>
  </si>
  <si>
    <t>253.73.0043</t>
  </si>
  <si>
    <t>253.73.0044</t>
  </si>
  <si>
    <t>253.73.0045</t>
  </si>
  <si>
    <t>253.73.0046</t>
  </si>
  <si>
    <t>253.73.0047</t>
  </si>
  <si>
    <t>253.73.0051</t>
  </si>
  <si>
    <t>253.73.0052</t>
  </si>
  <si>
    <t>253.73.0053</t>
  </si>
  <si>
    <t>253.73.0055</t>
  </si>
  <si>
    <t>253.73.0056</t>
  </si>
  <si>
    <t>253.73.0057</t>
  </si>
  <si>
    <t>253.73.0060</t>
  </si>
  <si>
    <t>253.73.0061</t>
  </si>
  <si>
    <t>253.73.0062</t>
  </si>
  <si>
    <t>253.73.0063</t>
  </si>
  <si>
    <t>253.73.0064</t>
  </si>
  <si>
    <t>253.73.0065</t>
  </si>
  <si>
    <t>253.73.0066</t>
  </si>
  <si>
    <t>253.73.0067</t>
  </si>
  <si>
    <t>253.73.0068</t>
  </si>
  <si>
    <t>253.73.0071</t>
  </si>
  <si>
    <t>253.73.0072</t>
  </si>
  <si>
    <t>253.73.0074</t>
  </si>
  <si>
    <t>253.73.0078</t>
  </si>
  <si>
    <t>253.73.0079</t>
  </si>
  <si>
    <t>253.73.0080</t>
  </si>
  <si>
    <t>253.73.0081</t>
  </si>
  <si>
    <t>253.73.0082</t>
  </si>
  <si>
    <t>254</t>
  </si>
  <si>
    <t>TAŞITLAR</t>
  </si>
  <si>
    <t>254.77</t>
  </si>
  <si>
    <t>TAŞITLAR (GENEL YÖNETİM)</t>
  </si>
  <si>
    <t>254.77.0005</t>
  </si>
  <si>
    <t>254.77.0008</t>
  </si>
  <si>
    <t>254.77.0011</t>
  </si>
  <si>
    <t>254.77.0013</t>
  </si>
  <si>
    <t>254.77.0014</t>
  </si>
  <si>
    <t>254.77.0015</t>
  </si>
  <si>
    <t>254.77.0017</t>
  </si>
  <si>
    <t>254.77.0018</t>
  </si>
  <si>
    <t>255</t>
  </si>
  <si>
    <t>DEMİRBAŞLAR</t>
  </si>
  <si>
    <t>255.77</t>
  </si>
  <si>
    <t>DEMİRBAŞLAR (GENEL YÖNETİM)</t>
  </si>
  <si>
    <t>255.77.0001</t>
  </si>
  <si>
    <t>255.77.0002</t>
  </si>
  <si>
    <t>255.77.0003</t>
  </si>
  <si>
    <t>255.77.0004</t>
  </si>
  <si>
    <t>255.77.0005</t>
  </si>
  <si>
    <t>255.77.0006</t>
  </si>
  <si>
    <t>255.77.0007</t>
  </si>
  <si>
    <t>255.77.0008</t>
  </si>
  <si>
    <t>255.77.0009</t>
  </si>
  <si>
    <t>255.77.0010</t>
  </si>
  <si>
    <t>255.77.0011</t>
  </si>
  <si>
    <t>255.77.0012</t>
  </si>
  <si>
    <t>255.77.0013</t>
  </si>
  <si>
    <t>255.77.0014</t>
  </si>
  <si>
    <t>255.77.0015</t>
  </si>
  <si>
    <t>255.77.0016</t>
  </si>
  <si>
    <t>255.77.0017</t>
  </si>
  <si>
    <t>255.77.0018</t>
  </si>
  <si>
    <t>255.77.0019</t>
  </si>
  <si>
    <t>255.77.0020</t>
  </si>
  <si>
    <t>255.77.0021</t>
  </si>
  <si>
    <t>255.77.0022</t>
  </si>
  <si>
    <t>255.77.0023</t>
  </si>
  <si>
    <t>255.77.0024</t>
  </si>
  <si>
    <t>255.77.0026</t>
  </si>
  <si>
    <t>255.77.0027</t>
  </si>
  <si>
    <t>255.77.0028</t>
  </si>
  <si>
    <t>255.77.0029</t>
  </si>
  <si>
    <t>255.77.0030</t>
  </si>
  <si>
    <t>255.77.0031</t>
  </si>
  <si>
    <t>255.77.0032</t>
  </si>
  <si>
    <t>255.77.0033</t>
  </si>
  <si>
    <t>255.77.0034</t>
  </si>
  <si>
    <t>255.77.0035</t>
  </si>
  <si>
    <t>255.77.0036</t>
  </si>
  <si>
    <t>255.77.0039</t>
  </si>
  <si>
    <t>255.77.0040</t>
  </si>
  <si>
    <t>255.77.0041</t>
  </si>
  <si>
    <t>255.77.0042</t>
  </si>
  <si>
    <t>255.77.0043</t>
  </si>
  <si>
    <t>255.77.0044</t>
  </si>
  <si>
    <t>255.77.0045</t>
  </si>
  <si>
    <t>255.77.0046</t>
  </si>
  <si>
    <t>255.77.0047</t>
  </si>
  <si>
    <t>255.77.0048</t>
  </si>
  <si>
    <t>255.77.0049</t>
  </si>
  <si>
    <t>255.77.0050</t>
  </si>
  <si>
    <t>255.77.0051</t>
  </si>
  <si>
    <t>255.77.0052</t>
  </si>
  <si>
    <t>255.77.0053</t>
  </si>
  <si>
    <t>255.77.0054</t>
  </si>
  <si>
    <t>255.77.0055</t>
  </si>
  <si>
    <t>255.77.0056</t>
  </si>
  <si>
    <t>255.77.0057</t>
  </si>
  <si>
    <t>255.77.0059</t>
  </si>
  <si>
    <t>255.77.0061</t>
  </si>
  <si>
    <t>255.77.0062</t>
  </si>
  <si>
    <t>255.77.0064</t>
  </si>
  <si>
    <t>255.77.0065</t>
  </si>
  <si>
    <t>255.77.0066</t>
  </si>
  <si>
    <t>255.77.0067</t>
  </si>
  <si>
    <t>255.77.0070</t>
  </si>
  <si>
    <t>255.77.0071</t>
  </si>
  <si>
    <t>255.77.0072</t>
  </si>
  <si>
    <t>255.77.0073</t>
  </si>
  <si>
    <t>255.77.0074</t>
  </si>
  <si>
    <t>255.77.0075</t>
  </si>
  <si>
    <t>255.77.0076</t>
  </si>
  <si>
    <t>255.77.0077</t>
  </si>
  <si>
    <t>255.77.0078</t>
  </si>
  <si>
    <t>255.77.0079</t>
  </si>
  <si>
    <t>255.77.0080</t>
  </si>
  <si>
    <t>255.77.0081</t>
  </si>
  <si>
    <t>255.77.0082</t>
  </si>
  <si>
    <t>255.77.0084</t>
  </si>
  <si>
    <t>255.77.0085</t>
  </si>
  <si>
    <t>255.77.0086</t>
  </si>
  <si>
    <t>255.77.0087</t>
  </si>
  <si>
    <t>255.77.0088</t>
  </si>
  <si>
    <t>255.77.0089</t>
  </si>
  <si>
    <t>255.77.0090</t>
  </si>
  <si>
    <t>255.77.0091</t>
  </si>
  <si>
    <t>255.77.0092</t>
  </si>
  <si>
    <t>255.77.0093</t>
  </si>
  <si>
    <t>255.77.0094</t>
  </si>
  <si>
    <t>255.77.0095</t>
  </si>
  <si>
    <t>255.77.0097</t>
  </si>
  <si>
    <t>255.77.0098</t>
  </si>
  <si>
    <t>255.77.0100</t>
  </si>
  <si>
    <t>255.77.0101</t>
  </si>
  <si>
    <t>255.77.0102</t>
  </si>
  <si>
    <t>255.77.0103</t>
  </si>
  <si>
    <t>255.77.0104</t>
  </si>
  <si>
    <t>255.77.0105</t>
  </si>
  <si>
    <t>255.77.0106</t>
  </si>
  <si>
    <t>255.77.0107</t>
  </si>
  <si>
    <t>255.77.0108</t>
  </si>
  <si>
    <t>255.77.0110</t>
  </si>
  <si>
    <t>257</t>
  </si>
  <si>
    <t>BİRİKMİŞ AMORTİSMANLAR (-)</t>
  </si>
  <si>
    <t>257.33</t>
  </si>
  <si>
    <t>257.33.0001</t>
  </si>
  <si>
    <t>257.33.0003</t>
  </si>
  <si>
    <t>257.33.0004</t>
  </si>
  <si>
    <t>257.33.0006</t>
  </si>
  <si>
    <t>257.33.0007</t>
  </si>
  <si>
    <t>257.33.0008</t>
  </si>
  <si>
    <t>257.33.0009</t>
  </si>
  <si>
    <t>257.33.0010</t>
  </si>
  <si>
    <t>257.33.0013</t>
  </si>
  <si>
    <t>257.33.0014</t>
  </si>
  <si>
    <t>257.33.0015</t>
  </si>
  <si>
    <t>257.33.0017</t>
  </si>
  <si>
    <t>257.33.0018</t>
  </si>
  <si>
    <t>257.33.0019</t>
  </si>
  <si>
    <t>257.33.0020</t>
  </si>
  <si>
    <t>257.33.0021</t>
  </si>
  <si>
    <t>257.33.0022</t>
  </si>
  <si>
    <t>257.33.0023</t>
  </si>
  <si>
    <t>257.33.0024</t>
  </si>
  <si>
    <t>257.33.0025</t>
  </si>
  <si>
    <t>257.33.0026</t>
  </si>
  <si>
    <t>257.33.0027</t>
  </si>
  <si>
    <t>257.33.0029</t>
  </si>
  <si>
    <t>257.33.0030</t>
  </si>
  <si>
    <t>257.33.0031</t>
  </si>
  <si>
    <t>257.33.0032</t>
  </si>
  <si>
    <t>257.33.0033</t>
  </si>
  <si>
    <t>257.33.0034</t>
  </si>
  <si>
    <t>257.33.0035</t>
  </si>
  <si>
    <t>257.33.0036</t>
  </si>
  <si>
    <t>257.33.0037</t>
  </si>
  <si>
    <t>257.33.0038</t>
  </si>
  <si>
    <t>257.33.0039</t>
  </si>
  <si>
    <t>257.33.0040</t>
  </si>
  <si>
    <t>257.33.0041</t>
  </si>
  <si>
    <t>257.33.0042</t>
  </si>
  <si>
    <t>257.33.0043</t>
  </si>
  <si>
    <t>257.33.0044</t>
  </si>
  <si>
    <t>257.33.0045</t>
  </si>
  <si>
    <t>257.33.0046</t>
  </si>
  <si>
    <t>257.33.0047</t>
  </si>
  <si>
    <t>257.33.0051</t>
  </si>
  <si>
    <t>257.33.0052</t>
  </si>
  <si>
    <t>257.33.0053</t>
  </si>
  <si>
    <t>257.33.0054</t>
  </si>
  <si>
    <t>257.33.0055</t>
  </si>
  <si>
    <t>257.33.0056</t>
  </si>
  <si>
    <t>257.33.0057</t>
  </si>
  <si>
    <t>257.33.0060</t>
  </si>
  <si>
    <t>257.33.0061</t>
  </si>
  <si>
    <t>257.33.0062</t>
  </si>
  <si>
    <t>257.33.0063</t>
  </si>
  <si>
    <t>257.33.0064</t>
  </si>
  <si>
    <t>257.33.0065</t>
  </si>
  <si>
    <t>257.33.0066</t>
  </si>
  <si>
    <t>257.33.0067</t>
  </si>
  <si>
    <t>257.33.0068</t>
  </si>
  <si>
    <t>257.33.0071</t>
  </si>
  <si>
    <t>257.33.0072</t>
  </si>
  <si>
    <t>257.33.0074</t>
  </si>
  <si>
    <t>257.33.0078</t>
  </si>
  <si>
    <t>257.33.0079</t>
  </si>
  <si>
    <t>257.33.0080</t>
  </si>
  <si>
    <t>257.33.0082</t>
  </si>
  <si>
    <t>257.33.0083</t>
  </si>
  <si>
    <t>257.46</t>
  </si>
  <si>
    <t>TAŞITLAR (PAZ. SATIŞ)</t>
  </si>
  <si>
    <t>257.46.0005</t>
  </si>
  <si>
    <t>257.57</t>
  </si>
  <si>
    <t>257.57.0001</t>
  </si>
  <si>
    <t>257.57.0002</t>
  </si>
  <si>
    <t>257.57.0003</t>
  </si>
  <si>
    <t>257.57.0004</t>
  </si>
  <si>
    <t>257.57.0005</t>
  </si>
  <si>
    <t>257.57.0006</t>
  </si>
  <si>
    <t>257.57.0007</t>
  </si>
  <si>
    <t>257.57.0008</t>
  </si>
  <si>
    <t>257.57.0009</t>
  </si>
  <si>
    <t>257.57.0010</t>
  </si>
  <si>
    <t>257.57.0011</t>
  </si>
  <si>
    <t>257.57.0012</t>
  </si>
  <si>
    <t>257.57.0013</t>
  </si>
  <si>
    <t>257.57.0014</t>
  </si>
  <si>
    <t>257.57.0015</t>
  </si>
  <si>
    <t>257.57.0016</t>
  </si>
  <si>
    <t>257.57.0017</t>
  </si>
  <si>
    <t>257.57.0018</t>
  </si>
  <si>
    <t>257.57.0019</t>
  </si>
  <si>
    <t>257.57.0020</t>
  </si>
  <si>
    <t>257.57.0021</t>
  </si>
  <si>
    <t>257.57.0022</t>
  </si>
  <si>
    <t>257.57.0023</t>
  </si>
  <si>
    <t>257.57.0024</t>
  </si>
  <si>
    <t>257.57.0026</t>
  </si>
  <si>
    <t>257.57.0027</t>
  </si>
  <si>
    <t>257.57.0028</t>
  </si>
  <si>
    <t>257.57.0029</t>
  </si>
  <si>
    <t>257.57.0030</t>
  </si>
  <si>
    <t>257.57.0031</t>
  </si>
  <si>
    <t>257.57.0032</t>
  </si>
  <si>
    <t>257.57.0033</t>
  </si>
  <si>
    <t>257.57.0034</t>
  </si>
  <si>
    <t>257.57.0035</t>
  </si>
  <si>
    <t>257.57.0036</t>
  </si>
  <si>
    <t>257.57.0039</t>
  </si>
  <si>
    <t>257.57.0040</t>
  </si>
  <si>
    <t>257.57.0041</t>
  </si>
  <si>
    <t>257.57.0042</t>
  </si>
  <si>
    <t>257.57.0043</t>
  </si>
  <si>
    <t>257.57.0044</t>
  </si>
  <si>
    <t>257.57.0045</t>
  </si>
  <si>
    <t>257.57.0046</t>
  </si>
  <si>
    <t>257.57.0047</t>
  </si>
  <si>
    <t>257.57.0048</t>
  </si>
  <si>
    <t>257.57.0049</t>
  </si>
  <si>
    <t>257.57.0050</t>
  </si>
  <si>
    <t>257.57.0051</t>
  </si>
  <si>
    <t>257.57.0052</t>
  </si>
  <si>
    <t>257.57.0053</t>
  </si>
  <si>
    <t>257.57.0054</t>
  </si>
  <si>
    <t>257.57.0055</t>
  </si>
  <si>
    <t>257.57.0056</t>
  </si>
  <si>
    <t>257.57.0057</t>
  </si>
  <si>
    <t>257.57.0059</t>
  </si>
  <si>
    <t>257.57.0061</t>
  </si>
  <si>
    <t>257.57.0062</t>
  </si>
  <si>
    <t>257.57.0064</t>
  </si>
  <si>
    <t>257.57.0065</t>
  </si>
  <si>
    <t>257.57.0066</t>
  </si>
  <si>
    <t>257.57.0067</t>
  </si>
  <si>
    <t>257.57.0070</t>
  </si>
  <si>
    <t>257.57.0071</t>
  </si>
  <si>
    <t>257.57.0072</t>
  </si>
  <si>
    <t>257.57.0073</t>
  </si>
  <si>
    <t>257.57.0074</t>
  </si>
  <si>
    <t>257.57.0075</t>
  </si>
  <si>
    <t>257.57.0076</t>
  </si>
  <si>
    <t>257.57.0077</t>
  </si>
  <si>
    <t>257.57.0078</t>
  </si>
  <si>
    <t>257.57.0079</t>
  </si>
  <si>
    <t>257.57.0080</t>
  </si>
  <si>
    <t>257.57.0081</t>
  </si>
  <si>
    <t>257.57.0082</t>
  </si>
  <si>
    <t>257.57.0084</t>
  </si>
  <si>
    <t>257.57.0085</t>
  </si>
  <si>
    <t>257.57.0086</t>
  </si>
  <si>
    <t>257.57.0087</t>
  </si>
  <si>
    <t>257.57.0088</t>
  </si>
  <si>
    <t>257.57.0089</t>
  </si>
  <si>
    <t>257.57.0090</t>
  </si>
  <si>
    <t>257.57.0091</t>
  </si>
  <si>
    <t>257.57.0092</t>
  </si>
  <si>
    <t>257.57.0093</t>
  </si>
  <si>
    <t>257.57.0094</t>
  </si>
  <si>
    <t>257.57.0095</t>
  </si>
  <si>
    <t>257.57.0097</t>
  </si>
  <si>
    <t>257.57.0098</t>
  </si>
  <si>
    <t>257.57.0100</t>
  </si>
  <si>
    <t>257.57.0101</t>
  </si>
  <si>
    <t>257.57.0102</t>
  </si>
  <si>
    <t>257.57.0103</t>
  </si>
  <si>
    <t>257.57.0104</t>
  </si>
  <si>
    <t>257.57.0105</t>
  </si>
  <si>
    <t>257.57.0106</t>
  </si>
  <si>
    <t>257.57.0107</t>
  </si>
  <si>
    <t>257.57.0108</t>
  </si>
  <si>
    <t>257.57.0110</t>
  </si>
  <si>
    <t>26</t>
  </si>
  <si>
    <t>MADDİ OLMAYAN DURAN VARLIKLAR</t>
  </si>
  <si>
    <t>260</t>
  </si>
  <si>
    <t>HAKLAR</t>
  </si>
  <si>
    <t>260.73</t>
  </si>
  <si>
    <t>HAKLAR (ÜRETİM)</t>
  </si>
  <si>
    <t>260.73.0006</t>
  </si>
  <si>
    <t>260.73.0007</t>
  </si>
  <si>
    <t>260.73.0008</t>
  </si>
  <si>
    <t>260.77</t>
  </si>
  <si>
    <t>HAKLAR (GENEL YÖNETİM)</t>
  </si>
  <si>
    <t>260.77.0001</t>
  </si>
  <si>
    <t>260.77.0002</t>
  </si>
  <si>
    <t>260.77.0003</t>
  </si>
  <si>
    <t>260.77.0004</t>
  </si>
  <si>
    <t>262</t>
  </si>
  <si>
    <t>KURULUŞ VE ÖRGÜTLENME GİDERLERİ</t>
  </si>
  <si>
    <t>262.77</t>
  </si>
  <si>
    <t>262.77.0001</t>
  </si>
  <si>
    <t>264</t>
  </si>
  <si>
    <t>ÖZEL MALİYETLER</t>
  </si>
  <si>
    <t>264.73</t>
  </si>
  <si>
    <t>ÖZEL MALİYETLER (ÜRETİM)</t>
  </si>
  <si>
    <t>264.73.0001</t>
  </si>
  <si>
    <t>264.73.0002</t>
  </si>
  <si>
    <t>264.73.0003</t>
  </si>
  <si>
    <t>264.73.0004</t>
  </si>
  <si>
    <t>264.73.0005</t>
  </si>
  <si>
    <t>264.73.0006</t>
  </si>
  <si>
    <t>264.73.0007</t>
  </si>
  <si>
    <t>264.73.0008</t>
  </si>
  <si>
    <t>264.73.0009</t>
  </si>
  <si>
    <t>264.73.0010</t>
  </si>
  <si>
    <t>264.73.0011</t>
  </si>
  <si>
    <t>264.73.0012</t>
  </si>
  <si>
    <t>264.73.0013</t>
  </si>
  <si>
    <t>264.73.0014</t>
  </si>
  <si>
    <t>264.73.0015</t>
  </si>
  <si>
    <t>264.73.0017</t>
  </si>
  <si>
    <t>264.73.0018</t>
  </si>
  <si>
    <t>264.73.0020</t>
  </si>
  <si>
    <t>264.73.0021</t>
  </si>
  <si>
    <t>264.73.0022</t>
  </si>
  <si>
    <t>264.73.0023</t>
  </si>
  <si>
    <t>264.73.0024</t>
  </si>
  <si>
    <t>267</t>
  </si>
  <si>
    <t>DİĞER MADDİ OLMAYAN DURAN VARLIKLAR</t>
  </si>
  <si>
    <t>267.77</t>
  </si>
  <si>
    <t>DİĞER MADDİ OLMAYAN DURAN VARLIKLAR (GENEL YÖNETİM)</t>
  </si>
  <si>
    <t>267.77.0001</t>
  </si>
  <si>
    <t>267.77.0002</t>
  </si>
  <si>
    <t>267.77.0003</t>
  </si>
  <si>
    <t>267.77.0004</t>
  </si>
  <si>
    <t>268</t>
  </si>
  <si>
    <t>268.03</t>
  </si>
  <si>
    <t>BİR. AMORT. HAKLAR (ÜRETİM)</t>
  </si>
  <si>
    <t>268.03.0005</t>
  </si>
  <si>
    <t>268.03.0007</t>
  </si>
  <si>
    <t>268.03.0008</t>
  </si>
  <si>
    <t>268.07</t>
  </si>
  <si>
    <t>BİR. AMORT. HAKLAR (GENEL YÖNETİM)</t>
  </si>
  <si>
    <t>268.07.0001</t>
  </si>
  <si>
    <t>268.07.0002</t>
  </si>
  <si>
    <t>268.07.0003</t>
  </si>
  <si>
    <t>268.07.0004</t>
  </si>
  <si>
    <t>268.27</t>
  </si>
  <si>
    <t>BİR. AMORT. KURULUŞ VE ÖRGÜTLENME GİDERLERİ</t>
  </si>
  <si>
    <t>268.27.0001</t>
  </si>
  <si>
    <t>268.43</t>
  </si>
  <si>
    <t>BİR. AMORT. ÖZEL MALİYETLER (ÜRETİM)</t>
  </si>
  <si>
    <t>268.43.0001</t>
  </si>
  <si>
    <t>268.43.0002</t>
  </si>
  <si>
    <t>268.43.0003</t>
  </si>
  <si>
    <t>268.43.0004</t>
  </si>
  <si>
    <t>268.43.0005</t>
  </si>
  <si>
    <t>268.43.0006</t>
  </si>
  <si>
    <t>268.43.0007</t>
  </si>
  <si>
    <t>268.43.0008</t>
  </si>
  <si>
    <t>268.43.0009</t>
  </si>
  <si>
    <t>268.43.0010</t>
  </si>
  <si>
    <t>268.43.0011</t>
  </si>
  <si>
    <t>268.43.0012</t>
  </si>
  <si>
    <t>268.43.0013</t>
  </si>
  <si>
    <t>268.43.0014</t>
  </si>
  <si>
    <t>268.43.0015</t>
  </si>
  <si>
    <t>268.43.0017</t>
  </si>
  <si>
    <t>268.43.0018</t>
  </si>
  <si>
    <t>268.43.0020</t>
  </si>
  <si>
    <t>268.43.0021</t>
  </si>
  <si>
    <t>268.43.0022</t>
  </si>
  <si>
    <t>268.43.0023</t>
  </si>
  <si>
    <t>268.77</t>
  </si>
  <si>
    <t>BİR. AMORT. DİĞER MODV (GENEL YÖNETİM)</t>
  </si>
  <si>
    <t>268.77.0001</t>
  </si>
  <si>
    <t>268.77.0002</t>
  </si>
  <si>
    <t>268.77.0003</t>
  </si>
  <si>
    <t>268.77.0004</t>
  </si>
  <si>
    <t>3</t>
  </si>
  <si>
    <t>KISA VADELİ YABANCI KAYNAKLAR</t>
  </si>
  <si>
    <t>30</t>
  </si>
  <si>
    <t>MALİ BORÇLAR</t>
  </si>
  <si>
    <t>300</t>
  </si>
  <si>
    <t>BANKA KREDİLERİ</t>
  </si>
  <si>
    <t>300.00</t>
  </si>
  <si>
    <t>300.00.0025</t>
  </si>
  <si>
    <t>300.00.0039</t>
  </si>
  <si>
    <t>300.00.0042</t>
  </si>
  <si>
    <t>300.00.0046e</t>
  </si>
  <si>
    <t>300.00.0048</t>
  </si>
  <si>
    <t>300.00.0051</t>
  </si>
  <si>
    <t>300.00.0054</t>
  </si>
  <si>
    <t>300.00.0060</t>
  </si>
  <si>
    <t>300.00.0063</t>
  </si>
  <si>
    <t>300.00.0075</t>
  </si>
  <si>
    <t>300.00.0076</t>
  </si>
  <si>
    <t>300.00.0077</t>
  </si>
  <si>
    <t>300.00.0078</t>
  </si>
  <si>
    <t>300.00.0079</t>
  </si>
  <si>
    <t>300.00.0080</t>
  </si>
  <si>
    <t>300.00.0081</t>
  </si>
  <si>
    <t>300.00.0082</t>
  </si>
  <si>
    <t>300.00.0084</t>
  </si>
  <si>
    <t>300.00.0085</t>
  </si>
  <si>
    <t>300.00.0086</t>
  </si>
  <si>
    <t>300.00.0087</t>
  </si>
  <si>
    <t>300.00.0088</t>
  </si>
  <si>
    <t>300.00.0089</t>
  </si>
  <si>
    <t>300.00.0090</t>
  </si>
  <si>
    <t>300.00.0091e</t>
  </si>
  <si>
    <t>300.00.0092</t>
  </si>
  <si>
    <t>300.00.0093</t>
  </si>
  <si>
    <t>300.00.0094</t>
  </si>
  <si>
    <t>300.00.0095</t>
  </si>
  <si>
    <t>300.00.0096</t>
  </si>
  <si>
    <t>300.00.0098</t>
  </si>
  <si>
    <t>300.00.0099</t>
  </si>
  <si>
    <t>300.00.0100</t>
  </si>
  <si>
    <t>300.00.0101</t>
  </si>
  <si>
    <t>300.00.0102</t>
  </si>
  <si>
    <t>300.00.0103</t>
  </si>
  <si>
    <t>300.00.0105</t>
  </si>
  <si>
    <t>300.00.0106</t>
  </si>
  <si>
    <t>300.00.0107</t>
  </si>
  <si>
    <t>300.00.0108</t>
  </si>
  <si>
    <t>300.00.0109</t>
  </si>
  <si>
    <t>300.00.0110</t>
  </si>
  <si>
    <t>300.00.0111</t>
  </si>
  <si>
    <t>300.00.0114</t>
  </si>
  <si>
    <t>300.00.0115</t>
  </si>
  <si>
    <t>300.00.0116</t>
  </si>
  <si>
    <t>300.00.0117</t>
  </si>
  <si>
    <t>300.00.0118</t>
  </si>
  <si>
    <t>301</t>
  </si>
  <si>
    <t>FİNANSAL KİRALAMA İŞLEMLERİNDEN BORÇLAR</t>
  </si>
  <si>
    <t>301.00</t>
  </si>
  <si>
    <t>301.00.0001</t>
  </si>
  <si>
    <t>301.00.0006</t>
  </si>
  <si>
    <t>301.00.0008</t>
  </si>
  <si>
    <t>302</t>
  </si>
  <si>
    <t>ERTELENMİŞ FİNANSAL KİRALAMA BORÇLANMA MALİYETLERİ (-)</t>
  </si>
  <si>
    <t>302.00</t>
  </si>
  <si>
    <t>302.00.0001</t>
  </si>
  <si>
    <t>302.00.0006</t>
  </si>
  <si>
    <t>302.00.0008</t>
  </si>
  <si>
    <t>32</t>
  </si>
  <si>
    <t>TİCARİ BORÇLAR</t>
  </si>
  <si>
    <t>320</t>
  </si>
  <si>
    <t>SATICILAR</t>
  </si>
  <si>
    <t>320.01</t>
  </si>
  <si>
    <t>İSTANBUL SATICILAR</t>
  </si>
  <si>
    <t>320.01.0001</t>
  </si>
  <si>
    <t>320.01.0003</t>
  </si>
  <si>
    <t>320.01.0006</t>
  </si>
  <si>
    <t>320.01.0013</t>
  </si>
  <si>
    <t>320.01.0016</t>
  </si>
  <si>
    <t>320.01.0022</t>
  </si>
  <si>
    <t>320.01.0023</t>
  </si>
  <si>
    <t>320.01.0024</t>
  </si>
  <si>
    <t>320.01.0026</t>
  </si>
  <si>
    <t>320.01.0031</t>
  </si>
  <si>
    <t>320.01.0033</t>
  </si>
  <si>
    <t>320.01.0047</t>
  </si>
  <si>
    <t>320.01.0048</t>
  </si>
  <si>
    <t>320.01.0052</t>
  </si>
  <si>
    <t>320.01.0061</t>
  </si>
  <si>
    <t>320.01.0063</t>
  </si>
  <si>
    <t>320.01.0066</t>
  </si>
  <si>
    <t>320.01.0068</t>
  </si>
  <si>
    <t>320.01.0077</t>
  </si>
  <si>
    <t>320.01.0080</t>
  </si>
  <si>
    <t>320.01.0091e</t>
  </si>
  <si>
    <t>320.01.0099</t>
  </si>
  <si>
    <t>320.01.0100</t>
  </si>
  <si>
    <t>320.01.0103</t>
  </si>
  <si>
    <t>320.01.0108</t>
  </si>
  <si>
    <t>320.01.0109</t>
  </si>
  <si>
    <t>320.01.0111</t>
  </si>
  <si>
    <t>320.01.0121</t>
  </si>
  <si>
    <t>320.01.0125</t>
  </si>
  <si>
    <t>320.01.0131</t>
  </si>
  <si>
    <t>320.01.0137</t>
  </si>
  <si>
    <t>320.01.0145</t>
  </si>
  <si>
    <t>320.01.0147</t>
  </si>
  <si>
    <t>320.01.0158</t>
  </si>
  <si>
    <t>320.01.0167</t>
  </si>
  <si>
    <t>320.01.0169</t>
  </si>
  <si>
    <t>320.01.0191</t>
  </si>
  <si>
    <t>320.01.0193</t>
  </si>
  <si>
    <t>320.01.0195</t>
  </si>
  <si>
    <t>320.01.0196</t>
  </si>
  <si>
    <t>320.01.0197</t>
  </si>
  <si>
    <t>320.01.0199</t>
  </si>
  <si>
    <t>320.01.0201</t>
  </si>
  <si>
    <t>320.01.0211</t>
  </si>
  <si>
    <t>320.01.0214</t>
  </si>
  <si>
    <t>320.01.0220</t>
  </si>
  <si>
    <t>320.01.0220p</t>
  </si>
  <si>
    <t>GBP</t>
  </si>
  <si>
    <t>320.01.0231</t>
  </si>
  <si>
    <t>320.01.0242</t>
  </si>
  <si>
    <t>320.01.0249</t>
  </si>
  <si>
    <t>320.01.0258</t>
  </si>
  <si>
    <t>320.01.0260</t>
  </si>
  <si>
    <t>320.01.0262</t>
  </si>
  <si>
    <t>320.01.0266</t>
  </si>
  <si>
    <t>320.01.0270</t>
  </si>
  <si>
    <t>320.01.0271</t>
  </si>
  <si>
    <t>320.01.0292</t>
  </si>
  <si>
    <t>320.01.0296</t>
  </si>
  <si>
    <t>320.01.0304</t>
  </si>
  <si>
    <t>320.01.0328</t>
  </si>
  <si>
    <t>320.01.0338</t>
  </si>
  <si>
    <t>320.01.0341</t>
  </si>
  <si>
    <t>320.01.0342</t>
  </si>
  <si>
    <t>320.01.0346</t>
  </si>
  <si>
    <t>320.01.0351</t>
  </si>
  <si>
    <t>320.01.0352</t>
  </si>
  <si>
    <t>320.01.0354d</t>
  </si>
  <si>
    <t>320.01.0355</t>
  </si>
  <si>
    <t>320.01.0357</t>
  </si>
  <si>
    <t>320.01.0358</t>
  </si>
  <si>
    <t>320.01.0364</t>
  </si>
  <si>
    <t>320.01.0370</t>
  </si>
  <si>
    <t>320.01.0391</t>
  </si>
  <si>
    <t>320.01.0397</t>
  </si>
  <si>
    <t>320.01.0398</t>
  </si>
  <si>
    <t>320.01.0399</t>
  </si>
  <si>
    <t>320.01.0404</t>
  </si>
  <si>
    <t>320.01.0406</t>
  </si>
  <si>
    <t>320.01.0414</t>
  </si>
  <si>
    <t>320.01.0419</t>
  </si>
  <si>
    <t>320.01.0422</t>
  </si>
  <si>
    <t>320.01.0425</t>
  </si>
  <si>
    <t>320.01.0428</t>
  </si>
  <si>
    <t>320.01.0430</t>
  </si>
  <si>
    <t>320.01.0434</t>
  </si>
  <si>
    <t>320.01.0438</t>
  </si>
  <si>
    <t>320.01.0440</t>
  </si>
  <si>
    <t>320.01.0440d</t>
  </si>
  <si>
    <t>320.01.0442</t>
  </si>
  <si>
    <t>320.01.0445</t>
  </si>
  <si>
    <t>320.01.0446</t>
  </si>
  <si>
    <t>320.01.0447</t>
  </si>
  <si>
    <t>320.01.0448D</t>
  </si>
  <si>
    <t>320.01.0450</t>
  </si>
  <si>
    <t>320.01.0453</t>
  </si>
  <si>
    <t>320.01.0454</t>
  </si>
  <si>
    <t>320.01.0457</t>
  </si>
  <si>
    <t>320.01.0459</t>
  </si>
  <si>
    <t>320.01.0468</t>
  </si>
  <si>
    <t>320.01.0475</t>
  </si>
  <si>
    <t>320.01.0481</t>
  </si>
  <si>
    <t>320.01.0496</t>
  </si>
  <si>
    <t>320.01.0499</t>
  </si>
  <si>
    <t>320.01.0503</t>
  </si>
  <si>
    <t>320.01.0504</t>
  </si>
  <si>
    <t>320.01.0510</t>
  </si>
  <si>
    <t>320.01.0523</t>
  </si>
  <si>
    <t>320.01.0528</t>
  </si>
  <si>
    <t>320.01.0532</t>
  </si>
  <si>
    <t>320.01.0533</t>
  </si>
  <si>
    <t>320.01.0537</t>
  </si>
  <si>
    <t>320.01.0549</t>
  </si>
  <si>
    <t>320.01.0551</t>
  </si>
  <si>
    <t>320.01.0554</t>
  </si>
  <si>
    <t>320.01.0560</t>
  </si>
  <si>
    <t>320.01.0572e</t>
  </si>
  <si>
    <t>320.01.0581</t>
  </si>
  <si>
    <t>320.01.0582</t>
  </si>
  <si>
    <t>320.01.0583</t>
  </si>
  <si>
    <t>320.01.0587</t>
  </si>
  <si>
    <t>320.01.0588</t>
  </si>
  <si>
    <t>320.01.0589d</t>
  </si>
  <si>
    <t>320.01.0590</t>
  </si>
  <si>
    <t>320.01.0591</t>
  </si>
  <si>
    <t>320.01.0592</t>
  </si>
  <si>
    <t>320.01.0593</t>
  </si>
  <si>
    <t>320.01.0594</t>
  </si>
  <si>
    <t>320.01.0595</t>
  </si>
  <si>
    <t>320.01.0596</t>
  </si>
  <si>
    <t>320.01.0601</t>
  </si>
  <si>
    <t>320.01.0602</t>
  </si>
  <si>
    <t>320.01.0607</t>
  </si>
  <si>
    <t>320.01.0623</t>
  </si>
  <si>
    <t>320.01.0630</t>
  </si>
  <si>
    <t>320.01.0631</t>
  </si>
  <si>
    <t>320.01.0640</t>
  </si>
  <si>
    <t>320.01.0645</t>
  </si>
  <si>
    <t>320.01.0654</t>
  </si>
  <si>
    <t>320.01.0656</t>
  </si>
  <si>
    <t>320.01.0657</t>
  </si>
  <si>
    <t>320.01.0660</t>
  </si>
  <si>
    <t>320.01.0661</t>
  </si>
  <si>
    <t>320.01.0664</t>
  </si>
  <si>
    <t>320.01.0671</t>
  </si>
  <si>
    <t>320.01.0673</t>
  </si>
  <si>
    <t>320.01.0679</t>
  </si>
  <si>
    <t>320.01.0687</t>
  </si>
  <si>
    <t>320.01.0689</t>
  </si>
  <si>
    <t>320.01.0691</t>
  </si>
  <si>
    <t>320.01.0692</t>
  </si>
  <si>
    <t>320.01.0695</t>
  </si>
  <si>
    <t>320.01.0696</t>
  </si>
  <si>
    <t>320.01.0698</t>
  </si>
  <si>
    <t>320.01.0699</t>
  </si>
  <si>
    <t>320.01.0702</t>
  </si>
  <si>
    <t>320.01.0703</t>
  </si>
  <si>
    <t>320.01.0708</t>
  </si>
  <si>
    <t>320.01.0713</t>
  </si>
  <si>
    <t>320.01.0718</t>
  </si>
  <si>
    <t>320.01.0720</t>
  </si>
  <si>
    <t>320.01.0724</t>
  </si>
  <si>
    <t>320.01.0727</t>
  </si>
  <si>
    <t>320.01.0728</t>
  </si>
  <si>
    <t>320.01.0730</t>
  </si>
  <si>
    <t>320.01.0739</t>
  </si>
  <si>
    <t>320.01.0741</t>
  </si>
  <si>
    <t>320.01.0745</t>
  </si>
  <si>
    <t>320.01.0747</t>
  </si>
  <si>
    <t>320.01.0748</t>
  </si>
  <si>
    <t>320.01.0754</t>
  </si>
  <si>
    <t>320.01.0755</t>
  </si>
  <si>
    <t>320.01.0756</t>
  </si>
  <si>
    <t>320.01.0759</t>
  </si>
  <si>
    <t>320.01.0766</t>
  </si>
  <si>
    <t>320.01.0772</t>
  </si>
  <si>
    <t>320.01.0774</t>
  </si>
  <si>
    <t>320.01.0779</t>
  </si>
  <si>
    <t>320.01.0780</t>
  </si>
  <si>
    <t>320.01.0787</t>
  </si>
  <si>
    <t>320.01.0791</t>
  </si>
  <si>
    <t>320.01.0792</t>
  </si>
  <si>
    <t>320.01.0795</t>
  </si>
  <si>
    <t>320.01.0797</t>
  </si>
  <si>
    <t>320.01.0799</t>
  </si>
  <si>
    <t>320.01.0801</t>
  </si>
  <si>
    <t>320.01.0802</t>
  </si>
  <si>
    <t>320.01.0805</t>
  </si>
  <si>
    <t>320.01.0808</t>
  </si>
  <si>
    <t>320.01.0814</t>
  </si>
  <si>
    <t>320.01.0819</t>
  </si>
  <si>
    <t>320.01.0820</t>
  </si>
  <si>
    <t>320.01.0822</t>
  </si>
  <si>
    <t>320.01.0824</t>
  </si>
  <si>
    <t>320.01.0827</t>
  </si>
  <si>
    <t>320.01.0828</t>
  </si>
  <si>
    <t>320.01.0829</t>
  </si>
  <si>
    <t>320.01.0832</t>
  </si>
  <si>
    <t>320.01.0833</t>
  </si>
  <si>
    <t>320.01.0835</t>
  </si>
  <si>
    <t>320.01.0839</t>
  </si>
  <si>
    <t>320.01.0844</t>
  </si>
  <si>
    <t>320.01.0845</t>
  </si>
  <si>
    <t>320.01.0849</t>
  </si>
  <si>
    <t>320.01.0850</t>
  </si>
  <si>
    <t>320.01.0852</t>
  </si>
  <si>
    <t>320.01.0855</t>
  </si>
  <si>
    <t>320.01.0857</t>
  </si>
  <si>
    <t>320.01.0858</t>
  </si>
  <si>
    <t>320.01.0862</t>
  </si>
  <si>
    <t>320.01.0863</t>
  </si>
  <si>
    <t>320.01.0864</t>
  </si>
  <si>
    <t>320.01.0866</t>
  </si>
  <si>
    <t>320.01.0869</t>
  </si>
  <si>
    <t>320.01.0873</t>
  </si>
  <si>
    <t>320.01.0874</t>
  </si>
  <si>
    <t>320.01.0875</t>
  </si>
  <si>
    <t>320.01.0877</t>
  </si>
  <si>
    <t>320.01.0878</t>
  </si>
  <si>
    <t>320.01.0882</t>
  </si>
  <si>
    <t>320.01.0883</t>
  </si>
  <si>
    <t>320.01.0884</t>
  </si>
  <si>
    <t>320.01.0887</t>
  </si>
  <si>
    <t>320.01.0888</t>
  </si>
  <si>
    <t>320.01.0892</t>
  </si>
  <si>
    <t>320.01.0897</t>
  </si>
  <si>
    <t>320.01.0898</t>
  </si>
  <si>
    <t>320.01.0900</t>
  </si>
  <si>
    <t>320.01.0901</t>
  </si>
  <si>
    <t>320.01.0902</t>
  </si>
  <si>
    <t>320.01.0904</t>
  </si>
  <si>
    <t>320.01.0905</t>
  </si>
  <si>
    <t>320.01.0908</t>
  </si>
  <si>
    <t>320.01.0912</t>
  </si>
  <si>
    <t>320.01.0914</t>
  </si>
  <si>
    <t>320.01.0915</t>
  </si>
  <si>
    <t>320.01.0916</t>
  </si>
  <si>
    <t>320.01.0917</t>
  </si>
  <si>
    <t>320.01.0918</t>
  </si>
  <si>
    <t>320.01.0920</t>
  </si>
  <si>
    <t>320.01.0921</t>
  </si>
  <si>
    <t>320.01.0923</t>
  </si>
  <si>
    <t>320.01.0924</t>
  </si>
  <si>
    <t>320.01.0925</t>
  </si>
  <si>
    <t>320.01.0926</t>
  </si>
  <si>
    <t>320.01.0927</t>
  </si>
  <si>
    <t>320.01.0928</t>
  </si>
  <si>
    <t>320.01.0930</t>
  </si>
  <si>
    <t>320.01.0931</t>
  </si>
  <si>
    <t>320.01.0932</t>
  </si>
  <si>
    <t>320.01.0933</t>
  </si>
  <si>
    <t>320.01.0934</t>
  </si>
  <si>
    <t>320.01.0935</t>
  </si>
  <si>
    <t>320.01.0936</t>
  </si>
  <si>
    <t>320.01.0937</t>
  </si>
  <si>
    <t>320.01.0938</t>
  </si>
  <si>
    <t>320.01.0939</t>
  </si>
  <si>
    <t>320.01.0940</t>
  </si>
  <si>
    <t>320.01.0941</t>
  </si>
  <si>
    <t>320.01.0942</t>
  </si>
  <si>
    <t>320.01.0943</t>
  </si>
  <si>
    <t>320.01.0944</t>
  </si>
  <si>
    <t>320.01.0945</t>
  </si>
  <si>
    <t>320.01.0946</t>
  </si>
  <si>
    <t>320.01.0947</t>
  </si>
  <si>
    <t>320.01.0948</t>
  </si>
  <si>
    <t>320.01.0949</t>
  </si>
  <si>
    <t>320.01.0951E</t>
  </si>
  <si>
    <t>320.01.0952</t>
  </si>
  <si>
    <t>320.01.0953</t>
  </si>
  <si>
    <t>320.01.0954</t>
  </si>
  <si>
    <t>320.01.0956</t>
  </si>
  <si>
    <t>320.01.0957</t>
  </si>
  <si>
    <t>320.01.0958</t>
  </si>
  <si>
    <t>320.01.0960</t>
  </si>
  <si>
    <t>320.01.0961</t>
  </si>
  <si>
    <t>320.01.0962</t>
  </si>
  <si>
    <t>320.01.0969</t>
  </si>
  <si>
    <t>320.01.1000</t>
  </si>
  <si>
    <t>320.02</t>
  </si>
  <si>
    <t>İSTANBUL DIŞI SATICILAR</t>
  </si>
  <si>
    <t>320.02.0003</t>
  </si>
  <si>
    <t>320.02.0006</t>
  </si>
  <si>
    <t>320.02.0007</t>
  </si>
  <si>
    <t>320.02.0015</t>
  </si>
  <si>
    <t>320.02.0022</t>
  </si>
  <si>
    <t>320.02.0023d</t>
  </si>
  <si>
    <t>320.02.0029</t>
  </si>
  <si>
    <t>320.02.0031</t>
  </si>
  <si>
    <t>320.02.0042d</t>
  </si>
  <si>
    <t>320.02.0043</t>
  </si>
  <si>
    <t>320.02.0056</t>
  </si>
  <si>
    <t>320.02.0057</t>
  </si>
  <si>
    <t>320.02.0060</t>
  </si>
  <si>
    <t>320.02.0061</t>
  </si>
  <si>
    <t>320.02.0067</t>
  </si>
  <si>
    <t>320.02.0075</t>
  </si>
  <si>
    <t>320.02.0076</t>
  </si>
  <si>
    <t>320.02.0085</t>
  </si>
  <si>
    <t>320.02.0088</t>
  </si>
  <si>
    <t>320.02.0093</t>
  </si>
  <si>
    <t>320.02.0111</t>
  </si>
  <si>
    <t>320.02.0116d</t>
  </si>
  <si>
    <t>320.02.0121d</t>
  </si>
  <si>
    <t>320.02.0122</t>
  </si>
  <si>
    <t>320.02.0123e</t>
  </si>
  <si>
    <t>320.02.0128</t>
  </si>
  <si>
    <t>320.02.0130</t>
  </si>
  <si>
    <t>320.02.0132</t>
  </si>
  <si>
    <t>320.02.0133</t>
  </si>
  <si>
    <t>320.02.0134</t>
  </si>
  <si>
    <t>320.02.0135</t>
  </si>
  <si>
    <t>320.02.0136</t>
  </si>
  <si>
    <t>320.02.0138</t>
  </si>
  <si>
    <t>320.02.0139</t>
  </si>
  <si>
    <t>320.02.0140</t>
  </si>
  <si>
    <t>320.02.0950</t>
  </si>
  <si>
    <t>320.03</t>
  </si>
  <si>
    <t>YURTDIŞI SATICILAR</t>
  </si>
  <si>
    <t>320.03.0013d</t>
  </si>
  <si>
    <t>320.03.0017e</t>
  </si>
  <si>
    <t>320.03.0026e</t>
  </si>
  <si>
    <t>320.03.0027d</t>
  </si>
  <si>
    <t>320.03.0028e</t>
  </si>
  <si>
    <t>329</t>
  </si>
  <si>
    <t>DİĞER TİCARİ BORÇLAR</t>
  </si>
  <si>
    <t>329.00</t>
  </si>
  <si>
    <t>329.00.0001</t>
  </si>
  <si>
    <t>329.00.0002</t>
  </si>
  <si>
    <t>329.00.0003</t>
  </si>
  <si>
    <t>329.00.0004</t>
  </si>
  <si>
    <t>329.00.0007</t>
  </si>
  <si>
    <t>329.00.0011</t>
  </si>
  <si>
    <t>329.00.0013</t>
  </si>
  <si>
    <t>329.03</t>
  </si>
  <si>
    <t>KREDI KARTLARI</t>
  </si>
  <si>
    <t>329.03.0001</t>
  </si>
  <si>
    <t>329.03.0150</t>
  </si>
  <si>
    <t>329.03.0209</t>
  </si>
  <si>
    <t>329.03.0320</t>
  </si>
  <si>
    <t>329.03.0460</t>
  </si>
  <si>
    <t>329.03.0620</t>
  </si>
  <si>
    <t>329.03.0641</t>
  </si>
  <si>
    <t>329.03.0642</t>
  </si>
  <si>
    <t>329.03.0643</t>
  </si>
  <si>
    <t>329.03.0671</t>
  </si>
  <si>
    <t>329.03.0672</t>
  </si>
  <si>
    <t>329.03.0674</t>
  </si>
  <si>
    <t>329.03.1110</t>
  </si>
  <si>
    <t>329.03.1111</t>
  </si>
  <si>
    <t>329.03.1340</t>
  </si>
  <si>
    <t>329.03.1341</t>
  </si>
  <si>
    <t>329.03.1342</t>
  </si>
  <si>
    <t>33</t>
  </si>
  <si>
    <t>DİĞER BORÇLAR</t>
  </si>
  <si>
    <t>335</t>
  </si>
  <si>
    <t>PERSONELE BORÇLAR</t>
  </si>
  <si>
    <t>335.00</t>
  </si>
  <si>
    <t>DİĞER PERSONELE BORÇLAR</t>
  </si>
  <si>
    <t>335.00.0001</t>
  </si>
  <si>
    <t>34</t>
  </si>
  <si>
    <t>ALINAN AVANSLAR</t>
  </si>
  <si>
    <t>340</t>
  </si>
  <si>
    <t>ALINAN SİPARİŞ AVANSLARI</t>
  </si>
  <si>
    <t>340.00</t>
  </si>
  <si>
    <t>DİĞER ALINAN SİPARİŞ AVANSLARI</t>
  </si>
  <si>
    <t>340.00.0000</t>
  </si>
  <si>
    <t>36</t>
  </si>
  <si>
    <t>ÖDENECEK VERGİ VE DİĞER YÜKÜMLÜLÜKLER</t>
  </si>
  <si>
    <t>360</t>
  </si>
  <si>
    <t>ÖDENECEK VERGİ VE FONLAR</t>
  </si>
  <si>
    <t>360.00</t>
  </si>
  <si>
    <t>DİĞER ÖDENECEK VERGİ VE FONLAR</t>
  </si>
  <si>
    <t>360.00.000</t>
  </si>
  <si>
    <t>360.00.001</t>
  </si>
  <si>
    <t>360.00.003</t>
  </si>
  <si>
    <t>360.00.005</t>
  </si>
  <si>
    <t>360.00.006</t>
  </si>
  <si>
    <t>360.00.009</t>
  </si>
  <si>
    <t>361</t>
  </si>
  <si>
    <t>ÖDENECEK SOSYAL GÜVENLİK KESİNTİLERİ</t>
  </si>
  <si>
    <t>361.00</t>
  </si>
  <si>
    <t>361.00.000</t>
  </si>
  <si>
    <t>368</t>
  </si>
  <si>
    <t>VADESİ GEÇMİŞ ERTELENMİŞ VEYA TAKSİTLENDİRİLMİŞ VERGİ VE DİĞER YÜKÜMLÜLÜKLER</t>
  </si>
  <si>
    <t>368.00</t>
  </si>
  <si>
    <t>DİĞER VADESİ GEÇ.ERT. VEYA TAKS.VERGİ VE DİĞER YÜK.</t>
  </si>
  <si>
    <t>368.00.001</t>
  </si>
  <si>
    <t>368.00.002</t>
  </si>
  <si>
    <t>37</t>
  </si>
  <si>
    <t>BORÇ VE GİDER KARŞILIKLARI</t>
  </si>
  <si>
    <t>370</t>
  </si>
  <si>
    <t>DÖNEM KARI VERGİ VE DİĞER YASAL YÜKÜMLÜLÜK KARŞILIKLARI</t>
  </si>
  <si>
    <t>370.00</t>
  </si>
  <si>
    <t>370.00.000</t>
  </si>
  <si>
    <t>371</t>
  </si>
  <si>
    <t>DÖNEM KARININ PEŞİN ÖDENEN VERGİ VE DİĞER YÜKÜMLÜLÜKLERİ (-)</t>
  </si>
  <si>
    <t>371.00</t>
  </si>
  <si>
    <t>DÖNEM KARININ PEŞİN ÖDENEN VERGİ VE DİĞER YÜKÜM. (-)</t>
  </si>
  <si>
    <t>371.00.000</t>
  </si>
  <si>
    <t>379</t>
  </si>
  <si>
    <t>DİĞER BORÇ VE GİDER KARŞILIKLARI</t>
  </si>
  <si>
    <t>379.00</t>
  </si>
  <si>
    <t>379.00.000</t>
  </si>
  <si>
    <t>38</t>
  </si>
  <si>
    <t>GELECEK AYLARA AİT GELİRLER VE GİDER TAHAKKUKLARI</t>
  </si>
  <si>
    <t>381</t>
  </si>
  <si>
    <t>GİDER TAHAKKUKLARI</t>
  </si>
  <si>
    <t>381.00</t>
  </si>
  <si>
    <t>DİĞER GİDER TAHAKKUKLARI</t>
  </si>
  <si>
    <t>381.00.000</t>
  </si>
  <si>
    <t>381.00.001</t>
  </si>
  <si>
    <t>381.00.002</t>
  </si>
  <si>
    <t>39</t>
  </si>
  <si>
    <t>DİĞER KISA VADELİ YABANCI KAYNAKLAR</t>
  </si>
  <si>
    <t>391</t>
  </si>
  <si>
    <t>HESAPLANAN KDV</t>
  </si>
  <si>
    <t>391.08</t>
  </si>
  <si>
    <t>391.08.001</t>
  </si>
  <si>
    <t>391.18</t>
  </si>
  <si>
    <t>391.18.001</t>
  </si>
  <si>
    <t>391.18.002</t>
  </si>
  <si>
    <t>391.18.003</t>
  </si>
  <si>
    <t>391.18.004</t>
  </si>
  <si>
    <t>391.18.005</t>
  </si>
  <si>
    <t>391.18.006</t>
  </si>
  <si>
    <t>391.18.999</t>
  </si>
  <si>
    <t>4</t>
  </si>
  <si>
    <t>UZUN VADELİ YABANCI KAYNAKLAR</t>
  </si>
  <si>
    <t>40</t>
  </si>
  <si>
    <t>400</t>
  </si>
  <si>
    <t>400.00</t>
  </si>
  <si>
    <t>400.00.0042</t>
  </si>
  <si>
    <t>400.00.0048</t>
  </si>
  <si>
    <t>400.00.0051</t>
  </si>
  <si>
    <t>400.00.0075</t>
  </si>
  <si>
    <t>400.00.0077</t>
  </si>
  <si>
    <t>400.00.0078</t>
  </si>
  <si>
    <t>400.00.0079</t>
  </si>
  <si>
    <t>400.00.0080</t>
  </si>
  <si>
    <t>400.00.0081</t>
  </si>
  <si>
    <t>400.00.0084</t>
  </si>
  <si>
    <t>400.00.0085</t>
  </si>
  <si>
    <t>400.00.0087</t>
  </si>
  <si>
    <t>400.00.0088</t>
  </si>
  <si>
    <t>400.00.0089</t>
  </si>
  <si>
    <t>400.00.0091e</t>
  </si>
  <si>
    <t>400.00.0092</t>
  </si>
  <si>
    <t>400.00.0099</t>
  </si>
  <si>
    <t>400.00.0101</t>
  </si>
  <si>
    <t>401</t>
  </si>
  <si>
    <t>401.00</t>
  </si>
  <si>
    <t>401.00.0001</t>
  </si>
  <si>
    <t>401.00.0006</t>
  </si>
  <si>
    <t>401.00.0008</t>
  </si>
  <si>
    <t>402</t>
  </si>
  <si>
    <t>402.00</t>
  </si>
  <si>
    <t>402.00.0001</t>
  </si>
  <si>
    <t>402.00.0006</t>
  </si>
  <si>
    <t>402.00.0008</t>
  </si>
  <si>
    <t>5</t>
  </si>
  <si>
    <t>ÖZ KAYNAKLAR</t>
  </si>
  <si>
    <t>50</t>
  </si>
  <si>
    <t>ÖDENMİŞ SERMAYE</t>
  </si>
  <si>
    <t>500</t>
  </si>
  <si>
    <t>SERMAYE</t>
  </si>
  <si>
    <t>500.00</t>
  </si>
  <si>
    <t>500.00.001</t>
  </si>
  <si>
    <t>500.00.002</t>
  </si>
  <si>
    <t>54</t>
  </si>
  <si>
    <t>KAR YEDEKLERİ</t>
  </si>
  <si>
    <t>540</t>
  </si>
  <si>
    <t>YASAL YEDEKLER</t>
  </si>
  <si>
    <t>540.00</t>
  </si>
  <si>
    <t>540.00.001</t>
  </si>
  <si>
    <t>57</t>
  </si>
  <si>
    <t>GEÇMİŞ YILLAR KARLARI</t>
  </si>
  <si>
    <t>570</t>
  </si>
  <si>
    <t>570.00</t>
  </si>
  <si>
    <t>570.00.000</t>
  </si>
  <si>
    <t>59</t>
  </si>
  <si>
    <t>DÖNEM NET KARI (ZARARI)</t>
  </si>
  <si>
    <t>591</t>
  </si>
  <si>
    <t>DÖNEM NET ZARARI (-)</t>
  </si>
  <si>
    <t>591.00</t>
  </si>
  <si>
    <t>591.00.000</t>
  </si>
  <si>
    <t>6</t>
  </si>
  <si>
    <t>GELİR TABLOSU HESAPLARI</t>
  </si>
  <si>
    <t>60</t>
  </si>
  <si>
    <t>BRÜT SATIŞLAR</t>
  </si>
  <si>
    <t>600</t>
  </si>
  <si>
    <t>YURTİÇİ SATIŞLAR</t>
  </si>
  <si>
    <t>600.01</t>
  </si>
  <si>
    <t>İMALAT GRUBU</t>
  </si>
  <si>
    <t>600.01.000</t>
  </si>
  <si>
    <t>%8 İMALAT GRUBU</t>
  </si>
  <si>
    <t>600.01.100</t>
  </si>
  <si>
    <t>%18 İMALAT GRUBU</t>
  </si>
  <si>
    <t>600.01.101</t>
  </si>
  <si>
    <t>%18 İMALAT GRUBU TEVKİFATLI SATIŞ 5/10</t>
  </si>
  <si>
    <t>600.01.102</t>
  </si>
  <si>
    <t>İHRAÇ KAYITLI SATIŞ (%18 KDV)</t>
  </si>
  <si>
    <t>600.01.103</t>
  </si>
  <si>
    <t>%18 İMALAT GRUBU TEVKİFATLI SATIŞ 7/10</t>
  </si>
  <si>
    <t>600.01.104</t>
  </si>
  <si>
    <t>%18 TİCARİ MAL GRUBU TEVKİFATLI SATIŞ 2/10</t>
  </si>
  <si>
    <t>600.01.105</t>
  </si>
  <si>
    <t>%20 İMALAT GRUBU</t>
  </si>
  <si>
    <t>600.01.107</t>
  </si>
  <si>
    <t>%20 İMALAT GRUBU TEVKİFATLI SATIŞ 7/10</t>
  </si>
  <si>
    <t>600.01.108</t>
  </si>
  <si>
    <t>%20 İMALAT GRUBU TEVKİFATLI SATIŞ 2/10</t>
  </si>
  <si>
    <t>600.01.109</t>
  </si>
  <si>
    <t>İHRAÇ KAYITLI SATIŞ (%20 KDV)</t>
  </si>
  <si>
    <t>600.01.150</t>
  </si>
  <si>
    <t>600.01.151</t>
  </si>
  <si>
    <t>600.02</t>
  </si>
  <si>
    <t>TİCARİ MAL GRUBU</t>
  </si>
  <si>
    <t>600.02.100</t>
  </si>
  <si>
    <t>%18 TİCARİ MAL GRUBU</t>
  </si>
  <si>
    <t>600.02.103</t>
  </si>
  <si>
    <t>%18 TİCARİ MAL GRUBU TEVKİFATLI SATIŞ 7/10</t>
  </si>
  <si>
    <t>601</t>
  </si>
  <si>
    <t>YURTDIŞI SATIŞLAR</t>
  </si>
  <si>
    <t>601.01</t>
  </si>
  <si>
    <t>601.01.000</t>
  </si>
  <si>
    <t>601.02</t>
  </si>
  <si>
    <t>601.02.000</t>
  </si>
  <si>
    <t>602</t>
  </si>
  <si>
    <t>DİĞER GELİRLER</t>
  </si>
  <si>
    <t>602.00</t>
  </si>
  <si>
    <t>602.00.000</t>
  </si>
  <si>
    <t>61</t>
  </si>
  <si>
    <t>SATIŞ İNDİRİMLERİ (-)</t>
  </si>
  <si>
    <t>610</t>
  </si>
  <si>
    <t>SATIŞTAN İADELER (-)</t>
  </si>
  <si>
    <t>610.01</t>
  </si>
  <si>
    <t>YURT İÇİ İMALAT GRUBU İADELER</t>
  </si>
  <si>
    <t>610.01.100</t>
  </si>
  <si>
    <t>%18 İMALAT GRUBU İADELER</t>
  </si>
  <si>
    <t>610.01.101</t>
  </si>
  <si>
    <t>%20 İMALAT GRUBU İADELER</t>
  </si>
  <si>
    <t>610.01.150</t>
  </si>
  <si>
    <t>610.01.151</t>
  </si>
  <si>
    <t>610.02</t>
  </si>
  <si>
    <t>YURT İÇİ TİCARİ MAL GRUBU İADELER</t>
  </si>
  <si>
    <t>610.02.100</t>
  </si>
  <si>
    <t>%18 TİCARİ MAL GRUBU İADELER</t>
  </si>
  <si>
    <t>611</t>
  </si>
  <si>
    <t>SATIŞ İSKONTOLARI (-)</t>
  </si>
  <si>
    <t>611.01</t>
  </si>
  <si>
    <t>YURT İÇİ İMALAT GRUBU İNDİRİMLER</t>
  </si>
  <si>
    <t>611.01.100</t>
  </si>
  <si>
    <t>%18 İMALAT GRUBU İNDİRİMLER</t>
  </si>
  <si>
    <t>62</t>
  </si>
  <si>
    <t>SATIŞLARIN MALİYETİ (-)</t>
  </si>
  <si>
    <t>620</t>
  </si>
  <si>
    <t>SATILAN MAMÜLLER MALİYETİ (-)</t>
  </si>
  <si>
    <t>620.00</t>
  </si>
  <si>
    <t>621</t>
  </si>
  <si>
    <t>SATILAN TİCARİ MALLAR MALİYETİ (-)</t>
  </si>
  <si>
    <t>621.00</t>
  </si>
  <si>
    <t>64</t>
  </si>
  <si>
    <t>DİĞER FAALİYETLERDEN OLAĞAN GELİR VE KARLAR</t>
  </si>
  <si>
    <t>646</t>
  </si>
  <si>
    <t>KAMBİYO KARLARI</t>
  </si>
  <si>
    <t>646.00</t>
  </si>
  <si>
    <t>646.00.000</t>
  </si>
  <si>
    <t>KAMBİYO KARLARI (DİĞER)</t>
  </si>
  <si>
    <t>646.00.100</t>
  </si>
  <si>
    <t>KAMBİYO KARLARI (ALACAKLAR)</t>
  </si>
  <si>
    <t>646.00.200</t>
  </si>
  <si>
    <t>KAMBİYO KARLARI (BORÇLAR)</t>
  </si>
  <si>
    <t>65</t>
  </si>
  <si>
    <t>DİĞER FAALİYETLERDEN OLAĞAN GİDER VE ZARARLAR (-)</t>
  </si>
  <si>
    <t>653</t>
  </si>
  <si>
    <t>KOMİSYON GİDERLERİ (-)</t>
  </si>
  <si>
    <t>653.00</t>
  </si>
  <si>
    <t>653.00.000</t>
  </si>
  <si>
    <t>656</t>
  </si>
  <si>
    <t>KAMBİYO ZARARLARI (-)</t>
  </si>
  <si>
    <t>656.00</t>
  </si>
  <si>
    <t>KAMBİYO ZARARLARI</t>
  </si>
  <si>
    <t>656.00.000</t>
  </si>
  <si>
    <t>KAMBİYO ZARARLARI (DİĞER)</t>
  </si>
  <si>
    <t>656.00.100</t>
  </si>
  <si>
    <t>KAMBİYO ZARARLARI (ALACAKLAR)</t>
  </si>
  <si>
    <t>656.00.200</t>
  </si>
  <si>
    <t>KAMBİYO ZARARLARI (BORÇLAR)</t>
  </si>
  <si>
    <t>67</t>
  </si>
  <si>
    <t>OLAĞANDIŞI GELİR VE KARLAR</t>
  </si>
  <si>
    <t>679</t>
  </si>
  <si>
    <t>DİĞER OLAĞANDIŞI GELİR VE KARLAR</t>
  </si>
  <si>
    <t>679.00</t>
  </si>
  <si>
    <t>DİĞER OLAĞAN DIŞI GELİR VE KARLAR</t>
  </si>
  <si>
    <t>679.00.001</t>
  </si>
  <si>
    <t>SABİT KIYMET SATIŞ KARLARI</t>
  </si>
  <si>
    <t>68</t>
  </si>
  <si>
    <t>OLAĞANDIŞI GİDER VE ZARARLAR (-)</t>
  </si>
  <si>
    <t>689</t>
  </si>
  <si>
    <t>DİĞER OLAĞANDIŞI GİDER VE ZARARLAR (-)</t>
  </si>
  <si>
    <t>689.00</t>
  </si>
  <si>
    <t>DİĞER OLAĞAN DIŞI GİDER VE ZARARLAR (-)</t>
  </si>
  <si>
    <t>689.00.004</t>
  </si>
  <si>
    <t>VERGİ VE İDARİ PARA CEZALARI</t>
  </si>
  <si>
    <t>689.00.005</t>
  </si>
  <si>
    <t>BAĞIŞ VE YARDIMLAR</t>
  </si>
  <si>
    <t>689.00.007</t>
  </si>
  <si>
    <t>KASA-ORTAKLAR KAYIT DÜZELTME VERGİSİ (YAPILANDIRMA)</t>
  </si>
  <si>
    <t>689.00.008</t>
  </si>
  <si>
    <t>MATRAH ARTIRIMI VERGİSİ (YAPILANDIRMA)</t>
  </si>
  <si>
    <t>7</t>
  </si>
  <si>
    <t>MALİYET HESAPLARI (7/A SEÇENEĞİ)</t>
  </si>
  <si>
    <t>71</t>
  </si>
  <si>
    <t>DİREKT İLKMADDE VE MALZEME GİDERLERİ</t>
  </si>
  <si>
    <t>710</t>
  </si>
  <si>
    <t>710.00</t>
  </si>
  <si>
    <t>DİĞER DİREKT İLK MADDE VE MALZEME GİDERLERİ HESABI</t>
  </si>
  <si>
    <t>710.00.000</t>
  </si>
  <si>
    <t>72</t>
  </si>
  <si>
    <t>DİREKT İŞÇİLİK GİDERLERİ</t>
  </si>
  <si>
    <t>720</t>
  </si>
  <si>
    <t>720.01</t>
  </si>
  <si>
    <t>720.01.001</t>
  </si>
  <si>
    <t>AYLIKLAR (BORDRO)</t>
  </si>
  <si>
    <t>720.01.002</t>
  </si>
  <si>
    <t>SGK İŞVEREN PAYI (BORDRO)</t>
  </si>
  <si>
    <t>720.01.003</t>
  </si>
  <si>
    <t>İŞSİZLİK SİG. İŞVEREN PAYI (BORDRO)</t>
  </si>
  <si>
    <t>720.01.004</t>
  </si>
  <si>
    <t>KIDEM TAZMİNATI (BORDRO)</t>
  </si>
  <si>
    <t>720.01.007</t>
  </si>
  <si>
    <t>PERSONEL YEMEK GİDERLERİ</t>
  </si>
  <si>
    <t>720.01.008</t>
  </si>
  <si>
    <t>İŞ ELBİSESİ GİDERLERİ</t>
  </si>
  <si>
    <t>720.01.009</t>
  </si>
  <si>
    <t>PERSONEL SERVİS GİDERLERİ</t>
  </si>
  <si>
    <t>720.01.011</t>
  </si>
  <si>
    <t>EĞİTİM GİDERLERİ</t>
  </si>
  <si>
    <t>73</t>
  </si>
  <si>
    <t>GENEL ÜRETİM GİDERLERİ</t>
  </si>
  <si>
    <t>730</t>
  </si>
  <si>
    <t>730.00</t>
  </si>
  <si>
    <t>DİĞER GENEL ÜRETİM GİDERLERİ</t>
  </si>
  <si>
    <t>730.00.000</t>
  </si>
  <si>
    <t>DİĞER ÇEŞİTLİ GİDERLER</t>
  </si>
  <si>
    <t>730.00.001</t>
  </si>
  <si>
    <t>ELEKTRİK GİDERLERİ</t>
  </si>
  <si>
    <t>730.00.002</t>
  </si>
  <si>
    <t>SU GİDERLERİ</t>
  </si>
  <si>
    <t>730.00.004</t>
  </si>
  <si>
    <t>KİRA GİDERLERİ</t>
  </si>
  <si>
    <t>730.00.005</t>
  </si>
  <si>
    <t>BİNA AİDAT GİDERLERİ</t>
  </si>
  <si>
    <t>730.00.007</t>
  </si>
  <si>
    <t>POSTA, KARGO, KURYE GİDERLERİ</t>
  </si>
  <si>
    <t>730.00.009</t>
  </si>
  <si>
    <t>KÜÇÜK DEMİRBAŞLAR</t>
  </si>
  <si>
    <t>730.00.010</t>
  </si>
  <si>
    <t>AMBALAJ VE PAKETLEME GİDERLERİ</t>
  </si>
  <si>
    <t>730.00.011</t>
  </si>
  <si>
    <t>BASKISIZ KOLİ GİDERLERİ</t>
  </si>
  <si>
    <t>730.00.012</t>
  </si>
  <si>
    <t>MAKİNA,TESİS VE DEMİRBAŞLAR BAKIM ONARIM GİDERLERİ</t>
  </si>
  <si>
    <t>730.00.013</t>
  </si>
  <si>
    <t>BİNA BAKIM ONARIM GİDERLERİ</t>
  </si>
  <si>
    <t>730.00.014</t>
  </si>
  <si>
    <t>730.00.015</t>
  </si>
  <si>
    <t>MAKİNE KİRA GİDERLERİ</t>
  </si>
  <si>
    <t>730.00.016</t>
  </si>
  <si>
    <t>SAĞLIK GİDERLERİ</t>
  </si>
  <si>
    <t>730.00.017</t>
  </si>
  <si>
    <t>BASKILI KOLİ GİDERLERİ</t>
  </si>
  <si>
    <t>730.00.019</t>
  </si>
  <si>
    <t>İMALAT ATIK GİDERLERİ</t>
  </si>
  <si>
    <t>730.00.020</t>
  </si>
  <si>
    <t>JENARATÖR AKARYAKIT GİDERLERİ</t>
  </si>
  <si>
    <t>730.00.021</t>
  </si>
  <si>
    <t>U.V LAMBA GİDERLERİ</t>
  </si>
  <si>
    <t>730.00.022</t>
  </si>
  <si>
    <t>DANIŞMANLIK GİDERLERİ</t>
  </si>
  <si>
    <t>730.00.023</t>
  </si>
  <si>
    <t>İŞ GÜCÜ TEMİNİ</t>
  </si>
  <si>
    <t>730.00.025</t>
  </si>
  <si>
    <t>İÇME SUYU GİDERLERİ</t>
  </si>
  <si>
    <t>730.00.026</t>
  </si>
  <si>
    <t>MAKİNE SİGORTALARI</t>
  </si>
  <si>
    <t>730.00.027</t>
  </si>
  <si>
    <t>İŞ GÜCÜ TEMİNİ TEMİZLİK</t>
  </si>
  <si>
    <t>730.00.028</t>
  </si>
  <si>
    <t>TEHLİKELİ MADDELER VE TEHLİKELİ ATIK SİGORTASI</t>
  </si>
  <si>
    <t>730.00.030</t>
  </si>
  <si>
    <t>İŞ GÜVENLİĞİ İŞÇİ SAĞLIĞI GÜVENLİĞİ</t>
  </si>
  <si>
    <t>730.00.730</t>
  </si>
  <si>
    <t>ÜRETİM GRUBU AMORTİSMANLARI</t>
  </si>
  <si>
    <t>730.02</t>
  </si>
  <si>
    <t>İMALAT YARDIMCI MALZEME GİDERLERİ</t>
  </si>
  <si>
    <t>730.02.000</t>
  </si>
  <si>
    <t>DİĞER İMALAT YARDIMCI MALZEME GİDERLERİ</t>
  </si>
  <si>
    <t>730.02.001</t>
  </si>
  <si>
    <t>BIÇAK GİDERLERİ (İMALAT)</t>
  </si>
  <si>
    <t>730.02.002</t>
  </si>
  <si>
    <t>730.02.003</t>
  </si>
  <si>
    <t>76</t>
  </si>
  <si>
    <t>PAZARLAMA SATIŞ YE DAĞITIM GİDERLERİ</t>
  </si>
  <si>
    <t>760</t>
  </si>
  <si>
    <t>PAZARLAMA SATIŞ VE DAĞITIM GİDERLERİ</t>
  </si>
  <si>
    <t>760.00</t>
  </si>
  <si>
    <t>DİĞER PAZARLAMA SATIŞ VE DAĞITIM GİDERLERİ</t>
  </si>
  <si>
    <t>760.00.000</t>
  </si>
  <si>
    <t>760.00.001</t>
  </si>
  <si>
    <t>TAŞIT KİRALARI</t>
  </si>
  <si>
    <t>760.00.002</t>
  </si>
  <si>
    <t>KASKO SİGORTASI</t>
  </si>
  <si>
    <t>760.00.003</t>
  </si>
  <si>
    <t>TRAFİK SİGORTASI</t>
  </si>
  <si>
    <t>760.00.004</t>
  </si>
  <si>
    <t>AKARYAKIT GİDERLERİ</t>
  </si>
  <si>
    <t>760.00.007</t>
  </si>
  <si>
    <t>760.00.008</t>
  </si>
  <si>
    <t>TAŞIMA NAKLİYE GİDERLERİ</t>
  </si>
  <si>
    <t>760.00.009</t>
  </si>
  <si>
    <t>OTOPARK GİDERLERİ</t>
  </si>
  <si>
    <t>760.00.011</t>
  </si>
  <si>
    <t>TRAFİK CEZALARI (RÜCU EDİLMEYEN)</t>
  </si>
  <si>
    <t>760.00.012</t>
  </si>
  <si>
    <t>ŞEHİRİÇİ YOL VE SEYAHAT GİDERLERİ</t>
  </si>
  <si>
    <t>760.00.013</t>
  </si>
  <si>
    <t>ŞEHİRLERARASI YOL VE SEYAHAT GİDERLERİ</t>
  </si>
  <si>
    <t>760.00.014</t>
  </si>
  <si>
    <t>YURTDIŞI YOL VE SEYAHAT GİDERLERİ</t>
  </si>
  <si>
    <t>760.00.016</t>
  </si>
  <si>
    <t>KIRTASİYE GİDERLERİ</t>
  </si>
  <si>
    <t>760.00.017</t>
  </si>
  <si>
    <t>TEMSİL VE AĞIRLAMA GİDERLERİ</t>
  </si>
  <si>
    <t>760.00.018</t>
  </si>
  <si>
    <t>TAŞIT BAKIM VE ONARIM GİDERLERİ</t>
  </si>
  <si>
    <t>760.00.021</t>
  </si>
  <si>
    <t>REKLAM VE TANITIM GİDERLERİ</t>
  </si>
  <si>
    <t>760.00.022</t>
  </si>
  <si>
    <t>TAŞIMA NAKLİYE GİDERLERİ TEVKİFATLI</t>
  </si>
  <si>
    <t>760.00.800</t>
  </si>
  <si>
    <t>MOTORLU TAŞITLAR VERGİSİ</t>
  </si>
  <si>
    <t>760.00.803</t>
  </si>
  <si>
    <t>GÜMRÜK VERGİLERİ VE MASRAFLARI</t>
  </si>
  <si>
    <t>760.01</t>
  </si>
  <si>
    <t>PERSONEL GİDERLERİ</t>
  </si>
  <si>
    <t>760.01.001</t>
  </si>
  <si>
    <t>760.01.002</t>
  </si>
  <si>
    <t>760.01.003</t>
  </si>
  <si>
    <t>760.01.007</t>
  </si>
  <si>
    <t>77</t>
  </si>
  <si>
    <t>GENEL YÖNETİM GİDERLERİ</t>
  </si>
  <si>
    <t>770</t>
  </si>
  <si>
    <t>770.00</t>
  </si>
  <si>
    <t>DİĞER GENEL YÖNETİM GİDERLERİ</t>
  </si>
  <si>
    <t>770.00.000</t>
  </si>
  <si>
    <t>770.00.002</t>
  </si>
  <si>
    <t>770.00.003</t>
  </si>
  <si>
    <t>GSM TELEFON GİDERLERİ</t>
  </si>
  <si>
    <t>770.00.006</t>
  </si>
  <si>
    <t>ÖZEL İLETİŞİM VERGİSİ K.K.E.G.</t>
  </si>
  <si>
    <t>770.00.007</t>
  </si>
  <si>
    <t>770.00.008</t>
  </si>
  <si>
    <t>770.00.012</t>
  </si>
  <si>
    <t>770.00.013</t>
  </si>
  <si>
    <t>MUTFAK GİDERLERİ</t>
  </si>
  <si>
    <t>770.00.015</t>
  </si>
  <si>
    <t>770.00.016</t>
  </si>
  <si>
    <t>TEMİZLİK GİDERLERİ</t>
  </si>
  <si>
    <t>770.00.017</t>
  </si>
  <si>
    <t>TEMİZLİK MALZEMESİ GİDERLERİ</t>
  </si>
  <si>
    <t>770.00.019</t>
  </si>
  <si>
    <t>BİLGİ İŞLEM GİDERLERİ</t>
  </si>
  <si>
    <t>770.00.020</t>
  </si>
  <si>
    <t>770.00.021</t>
  </si>
  <si>
    <t>OGS HGS GİDERLERİ</t>
  </si>
  <si>
    <t>770.00.022</t>
  </si>
  <si>
    <t>SİGORTA GİDERLERİ</t>
  </si>
  <si>
    <t>770.00.023</t>
  </si>
  <si>
    <t>MARKA TESCİL STANDART BELGE GİDERLERİ</t>
  </si>
  <si>
    <t>770.00.025</t>
  </si>
  <si>
    <t>YÖNETİM DANIŞMANLIĞI GİDERLERİ</t>
  </si>
  <si>
    <t>770.00.026</t>
  </si>
  <si>
    <t>770.00.027</t>
  </si>
  <si>
    <t>770.00.770</t>
  </si>
  <si>
    <t>GENEL YÖNETİM GRUBU AMORTİSMANLARI</t>
  </si>
  <si>
    <t>770.00.800</t>
  </si>
  <si>
    <t>DAMGA VERGİSİ</t>
  </si>
  <si>
    <t>770.00.801</t>
  </si>
  <si>
    <t>ÇEVRE TEMİZLİK VERGİSİ</t>
  </si>
  <si>
    <t>770.00.802</t>
  </si>
  <si>
    <t>KANUNEN KABUL EDİLMEYEN GİDERLER</t>
  </si>
  <si>
    <t>770.00.803</t>
  </si>
  <si>
    <t>KANUNEN KABUL EDİLMEYEN GİDERLER-KDV</t>
  </si>
  <si>
    <t>770.00.804</t>
  </si>
  <si>
    <t>NOTER GİDERLERİ</t>
  </si>
  <si>
    <t>770.00.807</t>
  </si>
  <si>
    <t>TİCARET SİCİL GİDERLERİ</t>
  </si>
  <si>
    <t>770.00.808</t>
  </si>
  <si>
    <t>MESLEK ODALARI GİDERLERİ</t>
  </si>
  <si>
    <t>770.00.809</t>
  </si>
  <si>
    <t>İŞ GÜVENLİĞİ İŞÇİ SAĞLIĞI GİDERLERİ</t>
  </si>
  <si>
    <t>770.00.810</t>
  </si>
  <si>
    <t>MALİ MÜŞAVİRLİK GİDERLERİ</t>
  </si>
  <si>
    <t>770.00.899</t>
  </si>
  <si>
    <t>DİĞER VERGİ VE HARÇLAR</t>
  </si>
  <si>
    <t>770.01</t>
  </si>
  <si>
    <t>770.01.001</t>
  </si>
  <si>
    <t>770.01.002</t>
  </si>
  <si>
    <t>770.01.003</t>
  </si>
  <si>
    <t>770.01.007</t>
  </si>
  <si>
    <t>78</t>
  </si>
  <si>
    <t>FİNANSMAN GİDERLERİ</t>
  </si>
  <si>
    <t>780</t>
  </si>
  <si>
    <t>780.01</t>
  </si>
  <si>
    <t>BORÇLANMA GİDERLERİ</t>
  </si>
  <si>
    <t>780.01.000</t>
  </si>
  <si>
    <t>DİĞER BORÇLANMA GİDERLERİ</t>
  </si>
  <si>
    <t>780.01.001</t>
  </si>
  <si>
    <t>FAİZ GİDERLERİ</t>
  </si>
  <si>
    <t>780.01.002</t>
  </si>
  <si>
    <t>FAİZ BENZERİ KOMİSYON VE MASRAFLAR</t>
  </si>
  <si>
    <t>780.01.004</t>
  </si>
  <si>
    <t>FAİZ TAHAKKUK GİDERİ</t>
  </si>
  <si>
    <t>780.01.005</t>
  </si>
  <si>
    <t>KUR FARKLARI (FİNANSAL BORÇLAR)</t>
  </si>
  <si>
    <t>780.01.006</t>
  </si>
  <si>
    <t>KREDİ KULLANIMI İLE İLİŞKİLİ SİGORTA GİDERLERİ</t>
  </si>
  <si>
    <t>780.01.007</t>
  </si>
  <si>
    <t>VADE FARKI GİDERLERİ</t>
  </si>
  <si>
    <t>780.02</t>
  </si>
  <si>
    <t>BANKA VE FİNANS GİDERLERİ</t>
  </si>
  <si>
    <t>780.02.000</t>
  </si>
  <si>
    <t>DİĞER BANKA VE FİNANS GİDERLERİ</t>
  </si>
  <si>
    <t>780.02.001</t>
  </si>
  <si>
    <t>EFT, HAVALE, TRANSFER GİDERLERİ</t>
  </si>
  <si>
    <t>780.02.002</t>
  </si>
  <si>
    <t>ÇEK, SENET TAHSİL KOMİSYONLARI</t>
  </si>
  <si>
    <t>780.02.003</t>
  </si>
  <si>
    <t>KREDİ KARTI KULLANIM GİDERLERİ</t>
  </si>
  <si>
    <t>780.02.004</t>
  </si>
  <si>
    <t>TEMİNAT MEKTUBU KOMİSYONLARI</t>
  </si>
  <si>
    <t>GENEL TOPLAM :</t>
  </si>
  <si>
    <t>%18 İMALAT GRUBU XXX SATIŞLARI</t>
  </si>
  <si>
    <t>%20 İMALAT GRUBU XXX SATIŞLARI</t>
  </si>
  <si>
    <t>%18 İMALAT GRUBU XXX İADELER</t>
  </si>
  <si>
    <t>XXX</t>
  </si>
  <si>
    <t>%20 İMALAT GRUBU XXX İADELER</t>
  </si>
  <si>
    <t>XXX GİDERLERİ (İMALAT)</t>
  </si>
  <si>
    <t>xxx</t>
  </si>
  <si>
    <t>9</t>
  </si>
  <si>
    <t>NAZIM HESAPLAR</t>
  </si>
  <si>
    <t>90</t>
  </si>
  <si>
    <t>900</t>
  </si>
  <si>
    <t>ALINAN TEMİNAT MEKTUPLARI BORÇLU HESAP</t>
  </si>
  <si>
    <t>900.00</t>
  </si>
  <si>
    <t>900.00.000</t>
  </si>
  <si>
    <t>DİĞER ALINAN TEMİNAT MEKTUPLARI BORÇLU HESAP</t>
  </si>
  <si>
    <t>901</t>
  </si>
  <si>
    <t>ALINAN TEMİNAT MEKTUPLARI ALACAKLI HESAP</t>
  </si>
  <si>
    <t>901.00</t>
  </si>
  <si>
    <t>901.00.000</t>
  </si>
  <si>
    <t>DİĞER ALINAN TEMİNAT MEKTUPLARI ALACAKLI HESAP</t>
  </si>
  <si>
    <t>Tarih</t>
  </si>
  <si>
    <t>TP DK USD A YTL</t>
  </si>
  <si>
    <t>AYLIK ORT.</t>
  </si>
  <si>
    <t>3 AYLIK ORT.</t>
  </si>
  <si>
    <t>YILLIK ORT.</t>
  </si>
  <si>
    <t>27-12-2021</t>
  </si>
  <si>
    <t>28-12-2021</t>
  </si>
  <si>
    <t>29-12-2021</t>
  </si>
  <si>
    <t>30-12-2021</t>
  </si>
  <si>
    <t>31-12-2021</t>
  </si>
  <si>
    <t>01-01-2022</t>
  </si>
  <si>
    <t>02-01-2022</t>
  </si>
  <si>
    <t>03-01-2022</t>
  </si>
  <si>
    <t>04-01-2022</t>
  </si>
  <si>
    <t>05-01-2022</t>
  </si>
  <si>
    <t>06-01-2022</t>
  </si>
  <si>
    <t>07-01-2022</t>
  </si>
  <si>
    <t>08-01-2022</t>
  </si>
  <si>
    <t>09-01-2022</t>
  </si>
  <si>
    <t>10-01-2022</t>
  </si>
  <si>
    <t>11-01-2022</t>
  </si>
  <si>
    <t>12-01-2022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</si>
  <si>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</si>
  <si>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</si>
  <si>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</si>
  <si>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</si>
  <si>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</si>
  <si>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</si>
  <si>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</si>
  <si>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</si>
  <si>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</si>
  <si>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</si>
  <si>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</si>
  <si>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</si>
  <si>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</si>
  <si>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</si>
  <si>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</si>
  <si>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</si>
  <si>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</si>
  <si>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</si>
  <si>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</si>
  <si>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01-02-2022</t>
  </si>
  <si>
    <t>02-02-2022</t>
  </si>
  <si>
    <t>03-02-2022</t>
  </si>
  <si>
    <t>04-02-2022</t>
  </si>
  <si>
    <t>05-02-2022</t>
  </si>
  <si>
    <t>06-02-2022</t>
  </si>
  <si>
    <t>07-02-2022</t>
  </si>
  <si>
    <t>08-02-2022</t>
  </si>
  <si>
    <t>09-02-2022</t>
  </si>
  <si>
    <t>10-02-2022</t>
  </si>
  <si>
    <t>11-02-2022</t>
  </si>
  <si>
    <t>12-02-2022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</si>
  <si>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</si>
  <si>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</si>
  <si>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</si>
  <si>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</si>
  <si>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</si>
  <si>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</si>
  <si>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</si>
  <si>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</si>
  <si>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</si>
  <si>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</si>
  <si>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</si>
  <si>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</si>
  <si>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</si>
  <si>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</si>
  <si>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</si>
  <si>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</si>
  <si>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01-03-2022</t>
  </si>
  <si>
    <t>02-03-2022</t>
  </si>
  <si>
    <t>03-03-2022</t>
  </si>
  <si>
    <t>04-03-2022</t>
  </si>
  <si>
    <t>05-03-2022</t>
  </si>
  <si>
    <t>06-03-2022</t>
  </si>
  <si>
    <t>07-03-2022</t>
  </si>
  <si>
    <t>08-03-2022</t>
  </si>
  <si>
    <t>09-03-2022</t>
  </si>
  <si>
    <t>10-03-2022</t>
  </si>
  <si>
    <t>11-03-2022</t>
  </si>
  <si>
    <t>12-03-2022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</si>
  <si>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</si>
  <si>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</si>
  <si>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</si>
  <si>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</si>
  <si>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</si>
  <si>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</si>
  <si>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</si>
  <si>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</si>
  <si>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</si>
  <si>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</si>
  <si>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</si>
  <si>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</si>
  <si>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</si>
  <si>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</si>
  <si>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</si>
  <si>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</si>
  <si>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</si>
  <si>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</si>
  <si>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</si>
  <si>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01-04-2022</t>
  </si>
  <si>
    <t>02-04-2022</t>
  </si>
  <si>
    <t>03-04-2022</t>
  </si>
  <si>
    <t>04-04-2022</t>
  </si>
  <si>
    <t>05-04-2022</t>
  </si>
  <si>
    <t>06-04-2022</t>
  </si>
  <si>
    <t>07-04-2022</t>
  </si>
  <si>
    <t>08-04-2022</t>
  </si>
  <si>
    <t>09-04-2022</t>
  </si>
  <si>
    <t>10-04-2022</t>
  </si>
  <si>
    <t>11-04-2022</t>
  </si>
  <si>
    <t>12-04-2022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</si>
  <si>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</si>
  <si>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</si>
  <si>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</si>
  <si>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</si>
  <si>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</si>
  <si>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</si>
  <si>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</si>
  <si>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</si>
  <si>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</si>
  <si>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</si>
  <si>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</si>
  <si>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</si>
  <si>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</si>
  <si>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</si>
  <si>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</si>
  <si>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</si>
  <si>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</si>
  <si>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</si>
  <si>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01-05-2022</t>
  </si>
  <si>
    <t>02-05-2022</t>
  </si>
  <si>
    <t>03-05-2022</t>
  </si>
  <si>
    <t>04-05-2022</t>
  </si>
  <si>
    <t>05-05-2022</t>
  </si>
  <si>
    <t>06-05-2022</t>
  </si>
  <si>
    <t>07-05-2022</t>
  </si>
  <si>
    <t>08-05-2022</t>
  </si>
  <si>
    <t>09-05-2022</t>
  </si>
  <si>
    <t>10-05-2022</t>
  </si>
  <si>
    <t>11-05-2022</t>
  </si>
  <si>
    <t>12-05-2022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</si>
  <si>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</si>
  <si>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</si>
  <si>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</si>
  <si>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</si>
  <si>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</si>
  <si>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</si>
  <si>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</si>
  <si>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</si>
  <si>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</si>
  <si>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</si>
  <si>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</si>
  <si>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</si>
  <si>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</si>
  <si>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</si>
  <si>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</si>
  <si>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</si>
  <si>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</si>
  <si>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</si>
  <si>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</si>
  <si>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01-06-2022</t>
  </si>
  <si>
    <t>02-06-2022</t>
  </si>
  <si>
    <t>03-06-2022</t>
  </si>
  <si>
    <t>04-06-2022</t>
  </si>
  <si>
    <t>05-06-2022</t>
  </si>
  <si>
    <t>06-06-2022</t>
  </si>
  <si>
    <t>07-06-2022</t>
  </si>
  <si>
    <t>08-06-2022</t>
  </si>
  <si>
    <t>09-06-2022</t>
  </si>
  <si>
    <t>10-06-2022</t>
  </si>
  <si>
    <t>11-06-2022</t>
  </si>
  <si>
    <t>12-06-2022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</si>
  <si>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</si>
  <si>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</si>
  <si>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</si>
  <si>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</si>
  <si>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</si>
  <si>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</si>
  <si>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</si>
  <si>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</si>
  <si>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</si>
  <si>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</si>
  <si>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</si>
  <si>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</si>
  <si>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</si>
  <si>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</si>
  <si>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</si>
  <si>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</si>
  <si>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</si>
  <si>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</si>
  <si>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01-07-2022</t>
  </si>
  <si>
    <t>02-07-2022</t>
  </si>
  <si>
    <t>03-07-2022</t>
  </si>
  <si>
    <t>04-07-2022</t>
  </si>
  <si>
    <t>05-07-2022</t>
  </si>
  <si>
    <t>06-07-2022</t>
  </si>
  <si>
    <t>07-07-2022</t>
  </si>
  <si>
    <t>08-07-2022</t>
  </si>
  <si>
    <t>09-07-2022</t>
  </si>
  <si>
    <t>10-07-2022</t>
  </si>
  <si>
    <t>11-07-2022</t>
  </si>
  <si>
    <t>12-07-2022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</si>
  <si>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</si>
  <si>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</si>
  <si>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</si>
  <si>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</si>
  <si>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</si>
  <si>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</si>
  <si>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</si>
  <si>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</si>
  <si>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</si>
  <si>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</si>
  <si>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</si>
  <si>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</si>
  <si>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</si>
  <si>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</si>
  <si>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</si>
  <si>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</si>
  <si>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</si>
  <si>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</si>
  <si>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</si>
  <si>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01-08-2022</t>
  </si>
  <si>
    <t>02-08-2022</t>
  </si>
  <si>
    <t>03-08-2022</t>
  </si>
  <si>
    <t>04-08-2022</t>
  </si>
  <si>
    <t>05-08-2022</t>
  </si>
  <si>
    <t>06-08-2022</t>
  </si>
  <si>
    <t>07-08-2022</t>
  </si>
  <si>
    <t>08-08-2022</t>
  </si>
  <si>
    <t>09-08-2022</t>
  </si>
  <si>
    <t>10-08-2022</t>
  </si>
  <si>
    <t>11-08-2022</t>
  </si>
  <si>
    <t>12-08-2022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</si>
  <si>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</si>
  <si>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</si>
  <si>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</si>
  <si>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</si>
  <si>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</si>
  <si>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</si>
  <si>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</si>
  <si>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</si>
  <si>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</si>
  <si>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</si>
  <si>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</si>
  <si>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</si>
  <si>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</si>
  <si>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</si>
  <si>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</si>
  <si>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</si>
  <si>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</si>
  <si>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</si>
  <si>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</si>
  <si>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01-09-2022</t>
  </si>
  <si>
    <t>02-09-2022</t>
  </si>
  <si>
    <t>03-09-2022</t>
  </si>
  <si>
    <t>04-09-2022</t>
  </si>
  <si>
    <t>05-09-2022</t>
  </si>
  <si>
    <t>06-09-2022</t>
  </si>
  <si>
    <t>07-09-2022</t>
  </si>
  <si>
    <t>08-09-2022</t>
  </si>
  <si>
    <t>09-09-2022</t>
  </si>
  <si>
    <t>10-09-2022</t>
  </si>
  <si>
    <t>11-09-2022</t>
  </si>
  <si>
    <t>12-09-2022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</si>
  <si>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</si>
  <si>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</si>
  <si>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</si>
  <si>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</si>
  <si>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</si>
  <si>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</si>
  <si>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</si>
  <si>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</si>
  <si>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</si>
  <si>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</si>
  <si>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</si>
  <si>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</si>
  <si>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</si>
  <si>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</si>
  <si>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</si>
  <si>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</si>
  <si>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</si>
  <si>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</si>
  <si>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01-10-2022</t>
  </si>
  <si>
    <t>02-10-2022</t>
  </si>
  <si>
    <t>03-10-2022</t>
  </si>
  <si>
    <t>04-10-2022</t>
  </si>
  <si>
    <t>05-10-2022</t>
  </si>
  <si>
    <t>06-10-2022</t>
  </si>
  <si>
    <t>07-10-2022</t>
  </si>
  <si>
    <t>08-10-2022</t>
  </si>
  <si>
    <t>09-10-2022</t>
  </si>
  <si>
    <t>10-10-2022</t>
  </si>
  <si>
    <t>11-10-2022</t>
  </si>
  <si>
    <t>12-10-2022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</si>
  <si>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</si>
  <si>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</si>
  <si>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</si>
  <si>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</si>
  <si>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</si>
  <si>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</si>
  <si>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</si>
  <si>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</si>
  <si>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</si>
  <si>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</si>
  <si>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</si>
  <si>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</si>
  <si>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</si>
  <si>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</si>
  <si>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</si>
  <si>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</si>
  <si>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</si>
  <si>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</si>
  <si>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</si>
  <si>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01-11-2022</t>
  </si>
  <si>
    <t>02-11-2022</t>
  </si>
  <si>
    <t>03-11-2022</t>
  </si>
  <si>
    <t>04-11-2022</t>
  </si>
  <si>
    <t>05-11-2022</t>
  </si>
  <si>
    <t>06-11-2022</t>
  </si>
  <si>
    <t>07-11-2022</t>
  </si>
  <si>
    <t>08-11-2022</t>
  </si>
  <si>
    <t>09-11-2022</t>
  </si>
  <si>
    <t>10-11-2022</t>
  </si>
  <si>
    <t>11-11-2022</t>
  </si>
  <si>
    <t>12-11-2022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</si>
  <si>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</si>
  <si>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</si>
  <si>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</si>
  <si>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</si>
  <si>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</si>
  <si>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</si>
  <si>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</si>
  <si>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</si>
  <si>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</si>
  <si>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</si>
  <si>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</si>
  <si>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</si>
  <si>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</si>
  <si>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</si>
  <si>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</si>
  <si>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</si>
  <si>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</si>
  <si>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</si>
  <si>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01-12-2022</t>
  </si>
  <si>
    <t>02-12-2022</t>
  </si>
  <si>
    <t>03-12-2022</t>
  </si>
  <si>
    <t>04-12-2022</t>
  </si>
  <si>
    <t>05-12-2022</t>
  </si>
  <si>
    <t>06-12-2022</t>
  </si>
  <si>
    <t>07-12-2022</t>
  </si>
  <si>
    <t>08-12-2022</t>
  </si>
  <si>
    <t>09-12-2022</t>
  </si>
  <si>
    <t>10-12-2022</t>
  </si>
  <si>
    <t>11-12-2022</t>
  </si>
  <si>
    <t>12-12-2022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</si>
  <si>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</si>
  <si>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</si>
  <si>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</si>
  <si>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</si>
  <si>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</si>
  <si>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</si>
  <si>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</si>
  <si>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</si>
  <si>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</si>
  <si>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</si>
  <si>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</si>
  <si>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</si>
  <si>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</si>
  <si>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</si>
  <si>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</si>
  <si>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</si>
  <si>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</si>
  <si>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</si>
  <si>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</si>
  <si>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UZUNLUK</t>
  </si>
  <si>
    <t>56X HESAPLAR TOPLAMI</t>
  </si>
  <si>
    <t>YABANCI PARA ÇEVRİM FARKLARI (+/-)</t>
  </si>
  <si>
    <t>EN ALTTA HESAPLANAN 56 BAKİYESİ DAHİL EDİLMİŞ 5 BAKİYESİ</t>
  </si>
  <si>
    <t>DÖNEM SONU KUR</t>
  </si>
  <si>
    <t>AY ORT. KUR</t>
  </si>
  <si>
    <t>DIŞARIDAN BİZ EKLEDİK, MİZANI TUTTURMAK İÇİN</t>
  </si>
  <si>
    <t>DİP TOPLAM (DIŞARIDAN 560 BAKİYE OLUŞTURULUNCA TUTMUŞ OLDU)</t>
  </si>
  <si>
    <t>UZUNLUK 3'E (3'LÜ KOD) GÖRE TOPLAM ALINCA BULUNAN DİP TOPLAM FARKI ÇARPI EKSİ 1
 (DIŞARIDAN BİZ EKLEDİK, MİZANI TUTTURMAK İÇİN)
 (STOK KALEMLERİ DÖNEM SONU KURUNDAN, FLOW KALEMLERİ ORTALAMA KURDAN ÇEVRİLDİĞİ İÇİN MİZAN DİP TOPLAMINDA ORTAYA ÇIKAN FARK BU)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</si>
</sst>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#,##0.0000"/>
    <numFmt numFmtId="165" formatCode="0.0000"/>
  </numFmts>
  <fonts count="22" x14ac:knownFonts="1">
    <font>
      <sz val="11"/>
      <color indexed="8"/>
      <name val="Calibri"/>
      <family val="2"/>
      <scheme val="minor"/>
    </font>
    <font>
      <sz val="10"/>
      <color indexed="8"/>
      <name val="Calibri"/>
      <family val="2"/>
      <charset val="162"/>
    </font>
    <font>
      <sz val="10"/>
      <color indexed="8"/>
      <name val="Calibri"/>
      <family val="2"/>
      <charset val="162"/>
    </font>
    <font>
      <b/>
      <sz val="10"/>
      <color indexed="8"/>
      <name val="Calibri"/>
      <family val="2"/>
      <charset val="162"/>
    </font>
    <font>
      <b/>
      <sz val="12"/>
      <color indexed="8"/>
      <name val="Calibri"/>
      <family val="2"/>
      <charset val="162"/>
    </font>
    <font>
      <b/>
      <sz val="12"/>
      <color indexed="8"/>
      <name val="Calibri"/>
      <family val="2"/>
      <charset val="162"/>
    </font>
    <font>
      <b/>
      <sz val="10"/>
      <color indexed="8"/>
      <name val="Calibri"/>
      <family val="2"/>
      <charset val="16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charset val="162"/>
      <scheme val="minor"/>
    </font>
    <font>
      <b/>
      <sz val="12"/>
      <color rgb="FFFF0000"/>
      <name val="Calibri"/>
      <family val="2"/>
      <charset val="162"/>
    </font>
    <font>
      <b/>
      <sz val="10"/>
      <color rgb="FFFF0000"/>
      <name val="Calibri"/>
      <family val="2"/>
      <charset val="162"/>
    </font>
    <font>
      <sz val="10"/>
      <color rgb="FFFF0000"/>
      <name val="Calibri"/>
      <family val="2"/>
      <charset val="162"/>
    </font>
    <font>
      <sz val="11"/>
      <color rgb="FF000000"/>
      <name val="Calibri"/>
      <family val="2"/>
      <charset val="162"/>
    </font>
    <font>
      <b/>
      <sz val="11"/>
      <color rgb="FF000000"/>
      <name val="Calibri"/>
      <family val="2"/>
      <charset val="162"/>
    </font>
    <font>
      <sz val="11"/>
      <color rgb="FFFF0000"/>
      <name val="Calibri"/>
      <family val="2"/>
      <charset val="162"/>
    </font>
    <font>
      <sz val="8"/>
      <name val="Arial"/>
      <family val="2"/>
      <charset val="162"/>
    </font>
    <font>
      <b/>
      <sz val="12"/>
      <name val="Calibri"/>
      <family val="2"/>
      <charset val="162"/>
    </font>
    <font>
      <sz val="11"/>
      <name val="Calibri"/>
      <family val="2"/>
      <charset val="162"/>
      <scheme val="minor"/>
    </font>
    <font>
      <sz val="10"/>
      <name val="Calibri"/>
      <family val="2"/>
      <charset val="162"/>
    </font>
    <font>
      <b/>
      <sz val="10"/>
      <name val="Calibri"/>
      <family val="2"/>
      <charset val="162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22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indexed="22"/>
      </patternFill>
    </fill>
    <fill>
      <patternFill patternType="solid">
        <fgColor rgb="FFFF0000"/>
        <bgColor indexed="9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0" fontId="12" fillId="0" borderId="0"/>
  </cellStyleXfs>
  <cellXfs count="65"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4" fontId="2" fillId="2" borderId="2" xfId="0" applyNumberFormat="1" applyFont="1" applyFill="1" applyBorder="1" applyAlignment="1">
      <alignment horizontal="right" vertical="top" shrinkToFit="1"/>
    </xf>
    <xf numFmtId="0" fontId="4" fillId="2" borderId="2" xfId="0" applyFont="1" applyFill="1" applyBorder="1" applyAlignment="1">
      <alignment horizontal="left" vertical="top" wrapText="1"/>
    </xf>
    <xf numFmtId="4" fontId="5" fillId="2" borderId="2" xfId="0" applyNumberFormat="1" applyFont="1" applyFill="1" applyBorder="1" applyAlignment="1">
      <alignment horizontal="right" vertical="top" shrinkToFit="1"/>
    </xf>
    <xf numFmtId="0" fontId="6" fillId="3" borderId="1" xfId="0" applyFont="1" applyFill="1" applyBorder="1" applyAlignment="1">
      <alignment horizontal="center" vertical="center" wrapText="1"/>
    </xf>
    <xf numFmtId="4" fontId="3" fillId="3" borderId="1" xfId="0" applyNumberFormat="1" applyFont="1" applyFill="1" applyBorder="1" applyAlignment="1">
      <alignment horizontal="right" vertical="top" shrinkToFit="1"/>
    </xf>
    <xf numFmtId="0" fontId="3" fillId="3" borderId="1" xfId="0" applyFont="1" applyFill="1" applyBorder="1" applyAlignment="1">
      <alignment horizontal="center" vertical="center" wrapText="1"/>
    </xf>
    <xf numFmtId="4" fontId="4" fillId="2" borderId="2" xfId="0" applyNumberFormat="1" applyFont="1" applyFill="1" applyBorder="1" applyAlignment="1">
      <alignment horizontal="right" vertical="top" shrinkToFit="1"/>
    </xf>
    <xf numFmtId="4" fontId="1" fillId="2" borderId="2" xfId="0" applyNumberFormat="1" applyFont="1" applyFill="1" applyBorder="1" applyAlignment="1">
      <alignment horizontal="right" vertical="top" shrinkToFit="1"/>
    </xf>
    <xf numFmtId="14" fontId="6" fillId="3" borderId="1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14" fontId="10" fillId="3" borderId="1" xfId="0" applyNumberFormat="1" applyFont="1" applyFill="1" applyBorder="1" applyAlignment="1">
      <alignment horizontal="center" vertical="center" wrapText="1"/>
    </xf>
    <xf numFmtId="4" fontId="9" fillId="2" borderId="2" xfId="0" applyNumberFormat="1" applyFont="1" applyFill="1" applyBorder="1" applyAlignment="1">
      <alignment horizontal="right" vertical="top" shrinkToFit="1"/>
    </xf>
    <xf numFmtId="4" fontId="11" fillId="2" borderId="2" xfId="0" applyNumberFormat="1" applyFont="1" applyFill="1" applyBorder="1" applyAlignment="1">
      <alignment horizontal="right" vertical="top" shrinkToFit="1"/>
    </xf>
    <xf numFmtId="4" fontId="10" fillId="3" borderId="1" xfId="0" applyNumberFormat="1" applyFont="1" applyFill="1" applyBorder="1" applyAlignment="1">
      <alignment horizontal="right" vertical="top" shrinkToFit="1"/>
    </xf>
    <xf numFmtId="0" fontId="8" fillId="0" borderId="0" xfId="0" applyFont="1"/>
    <xf numFmtId="0" fontId="9" fillId="2" borderId="2" xfId="0" applyFont="1" applyFill="1" applyBorder="1" applyAlignment="1">
      <alignment horizontal="left" vertical="top" wrapText="1"/>
    </xf>
    <xf numFmtId="0" fontId="11" fillId="2" borderId="2" xfId="0" applyFont="1" applyFill="1" applyBorder="1" applyAlignment="1">
      <alignment horizontal="left" vertical="top" wrapText="1"/>
    </xf>
    <xf numFmtId="4" fontId="8" fillId="0" borderId="0" xfId="0" applyNumberFormat="1" applyFont="1"/>
    <xf numFmtId="0" fontId="13" fillId="0" borderId="0" xfId="2" applyFont="1"/>
    <xf numFmtId="0" fontId="14" fillId="0" borderId="0" xfId="2" applyFont="1"/>
    <xf numFmtId="0" fontId="14" fillId="0" borderId="0" xfId="2" applyFont="1" applyAlignment="1">
      <alignment horizontal="right"/>
    </xf>
    <xf numFmtId="0" fontId="12" fillId="0" borderId="0" xfId="2"/>
    <xf numFmtId="164" fontId="12" fillId="0" borderId="0" xfId="2" applyNumberFormat="1"/>
    <xf numFmtId="165" fontId="14" fillId="4" borderId="0" xfId="2" applyNumberFormat="1" applyFont="1" applyFill="1"/>
    <xf numFmtId="0" fontId="12" fillId="0" borderId="0" xfId="2" applyAlignment="1">
      <alignment horizontal="right"/>
    </xf>
    <xf numFmtId="165" fontId="14" fillId="0" borderId="0" xfId="2" applyNumberFormat="1" applyFont="1" applyAlignment="1">
      <alignment horizontal="right"/>
    </xf>
    <xf numFmtId="165" fontId="14" fillId="0" borderId="0" xfId="2" applyNumberFormat="1" applyFont="1"/>
    <xf numFmtId="165" fontId="14" fillId="4" borderId="0" xfId="2" applyNumberFormat="1" applyFont="1" applyFill="1" applyAlignment="1">
      <alignment horizontal="right"/>
    </xf>
    <xf numFmtId="0" fontId="14" fillId="4" borderId="0" xfId="2" applyFont="1" applyFill="1" applyAlignment="1">
      <alignment horizontal="right"/>
    </xf>
    <xf numFmtId="165" fontId="12" fillId="0" borderId="0" xfId="2" applyNumberFormat="1"/>
    <xf numFmtId="0" fontId="15" fillId="5" borderId="3" xfId="0" applyFont="1" applyFill="1" applyBorder="1" applyAlignment="1">
      <alignment horizontal="left"/>
    </xf>
    <xf numFmtId="0" fontId="15" fillId="5" borderId="4" xfId="0" applyFont="1" applyFill="1" applyBorder="1" applyAlignment="1">
      <alignment horizontal="left"/>
    </xf>
    <xf numFmtId="43" fontId="0" fillId="0" borderId="0" xfId="1" applyFont="1"/>
    <xf numFmtId="0" fontId="16" fillId="2" borderId="2" xfId="0" applyFont="1" applyFill="1" applyBorder="1" applyAlignment="1">
      <alignment horizontal="left" vertical="top" wrapText="1"/>
    </xf>
    <xf numFmtId="4" fontId="16" fillId="2" borderId="2" xfId="0" applyNumberFormat="1" applyFont="1" applyFill="1" applyBorder="1" applyAlignment="1">
      <alignment horizontal="right" vertical="top" shrinkToFit="1"/>
    </xf>
    <xf numFmtId="0" fontId="17" fillId="0" borderId="0" xfId="0" applyFont="1"/>
    <xf numFmtId="0" fontId="18" fillId="2" borderId="2" xfId="0" applyFont="1" applyFill="1" applyBorder="1" applyAlignment="1">
      <alignment horizontal="left" vertical="top" wrapText="1"/>
    </xf>
    <xf numFmtId="4" fontId="18" fillId="2" borderId="2" xfId="0" applyNumberFormat="1" applyFont="1" applyFill="1" applyBorder="1" applyAlignment="1">
      <alignment horizontal="right" vertical="top" shrinkToFit="1"/>
    </xf>
    <xf numFmtId="4" fontId="19" fillId="3" borderId="1" xfId="0" applyNumberFormat="1" applyFont="1" applyFill="1" applyBorder="1" applyAlignment="1">
      <alignment horizontal="right" vertical="top" shrinkToFit="1"/>
    </xf>
    <xf numFmtId="14" fontId="19" fillId="3" borderId="1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43" fontId="0" fillId="5" borderId="0" xfId="1" applyFont="1" applyFill="1"/>
    <xf numFmtId="0" fontId="0" fillId="5" borderId="0" xfId="0" applyFill="1"/>
    <xf numFmtId="4" fontId="19" fillId="6" borderId="1" xfId="0" applyNumberFormat="1" applyFont="1" applyFill="1" applyBorder="1" applyAlignment="1">
      <alignment horizontal="right" vertical="top" shrinkToFit="1"/>
    </xf>
    <xf numFmtId="0" fontId="17" fillId="5" borderId="0" xfId="0" applyFont="1" applyFill="1"/>
    <xf numFmtId="0" fontId="16" fillId="7" borderId="2" xfId="0" applyFont="1" applyFill="1" applyBorder="1" applyAlignment="1">
      <alignment horizontal="left" vertical="top" wrapText="1"/>
    </xf>
    <xf numFmtId="4" fontId="16" fillId="7" borderId="2" xfId="0" applyNumberFormat="1" applyFont="1" applyFill="1" applyBorder="1" applyAlignment="1">
      <alignment horizontal="right" vertical="top" shrinkToFit="1"/>
    </xf>
    <xf numFmtId="0" fontId="17" fillId="5" borderId="0" xfId="0" applyFont="1" applyFill="1" applyAlignment="1"/>
    <xf numFmtId="4" fontId="19" fillId="6" borderId="1" xfId="0" applyNumberFormat="1" applyFont="1" applyFill="1" applyBorder="1" applyAlignment="1">
      <alignment horizontal="right" vertical="top" shrinkToFit="1"/>
    </xf>
    <xf numFmtId="0" fontId="6" fillId="3" borderId="1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6" fillId="2" borderId="2" xfId="0" applyFont="1" applyFill="1" applyBorder="1" applyAlignment="1">
      <alignment horizontal="center" vertical="top" wrapText="1"/>
    </xf>
    <xf numFmtId="0" fontId="18" fillId="2" borderId="2" xfId="0" applyFont="1" applyFill="1" applyBorder="1" applyAlignment="1">
      <alignment horizontal="center" vertical="top" wrapText="1"/>
    </xf>
    <xf numFmtId="4" fontId="19" fillId="3" borderId="1" xfId="0" applyNumberFormat="1" applyFont="1" applyFill="1" applyBorder="1" applyAlignment="1">
      <alignment horizontal="center" vertical="top" shrinkToFit="1"/>
    </xf>
    <xf numFmtId="0" fontId="0" fillId="0" borderId="0" xfId="0" applyAlignment="1">
      <alignment horizontal="center"/>
    </xf>
    <xf numFmtId="0" fontId="16" fillId="7" borderId="2" xfId="0" applyFont="1" applyFill="1" applyBorder="1" applyAlignment="1">
      <alignment horizontal="center" vertical="top" wrapText="1"/>
    </xf>
    <xf numFmtId="0" fontId="15" fillId="5" borderId="4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4" fontId="3" fillId="3" borderId="1" xfId="0" applyNumberFormat="1" applyFont="1" applyFill="1" applyBorder="1" applyAlignment="1">
      <alignment horizontal="right" vertical="top" shrinkToFit="1"/>
    </xf>
    <xf numFmtId="4" fontId="10" fillId="3" borderId="1" xfId="0" applyNumberFormat="1" applyFont="1" applyFill="1" applyBorder="1" applyAlignment="1">
      <alignment horizontal="right" vertical="top" shrinkToFit="1"/>
    </xf>
    <xf numFmtId="4" fontId="19" fillId="3" borderId="1" xfId="0" applyNumberFormat="1" applyFont="1" applyFill="1" applyBorder="1" applyAlignment="1">
      <alignment horizontal="right" vertical="top" shrinkToFit="1"/>
    </xf>
    <xf numFmtId="4" fontId="19" fillId="6" borderId="1" xfId="0" applyNumberFormat="1" applyFont="1" applyFill="1" applyBorder="1" applyAlignment="1">
      <alignment horizontal="right" vertical="top" shrinkToFit="1"/>
    </xf>
  </cellXfs>
  <cellStyles count="3">
    <cellStyle name="Normal" xfId="0" builtinId="0"/>
    <cellStyle name="Normal 29" xfId="2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583"/>
  <sheetViews>
    <sheetView workbookViewId="0">
      <pane ySplit="1" topLeftCell="A1559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7" t="s">
        <v>1</v>
      </c>
      <c r="B1" s="7" t="s">
        <v>2</v>
      </c>
      <c r="C1" s="7" t="s">
        <v>0</v>
      </c>
      <c r="D1" s="7" t="s">
        <v>3</v>
      </c>
      <c r="E1" s="7" t="s">
        <v>4</v>
      </c>
      <c r="F1" s="7" t="s">
        <v>5</v>
      </c>
      <c r="G1" s="7" t="s">
        <v>6</v>
      </c>
    </row>
    <row r="2" spans="1:9" ht="15.6" x14ac:dyDescent="0.3">
      <c r="A2" s="3" t="s">
        <v>7</v>
      </c>
      <c r="B2" s="3" t="s">
        <v>8</v>
      </c>
      <c r="C2" s="1"/>
      <c r="D2" s="8">
        <v>79152913.420000091</v>
      </c>
      <c r="E2" s="8">
        <v>47045816.200000018</v>
      </c>
      <c r="F2" s="8">
        <v>32107097.220000073</v>
      </c>
      <c r="G2" s="8"/>
      <c r="I2" s="11">
        <f>+F2-G2</f>
        <v>32107097.220000073</v>
      </c>
    </row>
    <row r="3" spans="1:9" ht="15.6" x14ac:dyDescent="0.3">
      <c r="A3" s="3" t="s">
        <v>9</v>
      </c>
      <c r="B3" s="3" t="s">
        <v>10</v>
      </c>
      <c r="C3" s="1"/>
      <c r="D3" s="8">
        <v>43469377.979999997</v>
      </c>
      <c r="E3" s="8">
        <v>32338293.480000008</v>
      </c>
      <c r="F3" s="8">
        <v>11131084.499999989</v>
      </c>
      <c r="G3" s="8"/>
      <c r="I3" s="11">
        <f t="shared" ref="I3:I66" si="0">+F3-G3</f>
        <v>11131084.499999989</v>
      </c>
    </row>
    <row r="4" spans="1:9" ht="15.6" x14ac:dyDescent="0.3">
      <c r="A4" s="3" t="s">
        <v>11</v>
      </c>
      <c r="B4" s="3" t="s">
        <v>12</v>
      </c>
      <c r="C4" s="1"/>
      <c r="D4" s="8">
        <v>897004.64</v>
      </c>
      <c r="E4" s="8">
        <v>542484.97</v>
      </c>
      <c r="F4" s="8">
        <v>354519.67000000004</v>
      </c>
      <c r="G4" s="8"/>
      <c r="I4" s="11">
        <f t="shared" si="0"/>
        <v>354519.67000000004</v>
      </c>
    </row>
    <row r="5" spans="1:9" ht="15.6" x14ac:dyDescent="0.3">
      <c r="A5" s="3" t="s">
        <v>13</v>
      </c>
      <c r="B5" s="3" t="s">
        <v>14</v>
      </c>
      <c r="C5" s="1"/>
      <c r="D5" s="8">
        <v>897004.64</v>
      </c>
      <c r="E5" s="8">
        <v>542484.97</v>
      </c>
      <c r="F5" s="8">
        <v>354519.67000000004</v>
      </c>
      <c r="G5" s="8"/>
      <c r="I5" s="11">
        <f t="shared" si="0"/>
        <v>354519.67000000004</v>
      </c>
    </row>
    <row r="6" spans="1:9" x14ac:dyDescent="0.3">
      <c r="A6" s="1" t="s">
        <v>15</v>
      </c>
      <c r="B6" s="1"/>
      <c r="C6" s="1" t="s">
        <v>16</v>
      </c>
      <c r="D6" s="9">
        <v>835399.29</v>
      </c>
      <c r="E6" s="9">
        <v>542484.97</v>
      </c>
      <c r="F6" s="9">
        <v>292914.32000000007</v>
      </c>
      <c r="G6" s="9"/>
      <c r="I6" s="11">
        <f t="shared" si="0"/>
        <v>292914.32000000007</v>
      </c>
    </row>
    <row r="7" spans="1:9" x14ac:dyDescent="0.3">
      <c r="A7" s="1" t="s">
        <v>17</v>
      </c>
      <c r="B7" s="1"/>
      <c r="C7" s="1" t="s">
        <v>18</v>
      </c>
      <c r="D7" s="9">
        <v>56899.03</v>
      </c>
      <c r="E7" s="9"/>
      <c r="F7" s="9">
        <v>56899.03</v>
      </c>
      <c r="G7" s="9"/>
      <c r="I7" s="11">
        <f t="shared" si="0"/>
        <v>56899.03</v>
      </c>
    </row>
    <row r="8" spans="1:9" x14ac:dyDescent="0.3">
      <c r="A8" s="1" t="s">
        <v>19</v>
      </c>
      <c r="B8" s="1"/>
      <c r="C8" s="1" t="s">
        <v>20</v>
      </c>
      <c r="D8" s="9">
        <v>4706.32</v>
      </c>
      <c r="E8" s="9"/>
      <c r="F8" s="9">
        <v>4706.32</v>
      </c>
      <c r="G8" s="9"/>
      <c r="I8" s="11">
        <f t="shared" si="0"/>
        <v>4706.32</v>
      </c>
    </row>
    <row r="9" spans="1:9" ht="15.6" x14ac:dyDescent="0.3">
      <c r="A9" s="3" t="s">
        <v>26</v>
      </c>
      <c r="B9" s="3" t="s">
        <v>27</v>
      </c>
      <c r="C9" s="1"/>
      <c r="D9" s="8">
        <v>20406012.199999996</v>
      </c>
      <c r="E9" s="8">
        <v>4202563.8900000006</v>
      </c>
      <c r="F9" s="8">
        <v>16203448.309999995</v>
      </c>
      <c r="G9" s="8"/>
      <c r="I9" s="11">
        <f t="shared" si="0"/>
        <v>16203448.309999995</v>
      </c>
    </row>
    <row r="10" spans="1:9" ht="15.6" x14ac:dyDescent="0.3">
      <c r="A10" s="3" t="s">
        <v>28</v>
      </c>
      <c r="B10" s="3" t="s">
        <v>29</v>
      </c>
      <c r="C10" s="1"/>
      <c r="D10" s="8">
        <v>9576596.8499999996</v>
      </c>
      <c r="E10" s="8">
        <v>2328101.37</v>
      </c>
      <c r="F10" s="8">
        <v>7248495.4799999995</v>
      </c>
      <c r="G10" s="8"/>
      <c r="I10" s="11">
        <f t="shared" si="0"/>
        <v>7248495.4799999995</v>
      </c>
    </row>
    <row r="11" spans="1:9" x14ac:dyDescent="0.3">
      <c r="A11" s="1" t="s">
        <v>30</v>
      </c>
      <c r="B11" s="1"/>
      <c r="C11" s="1" t="s">
        <v>16</v>
      </c>
      <c r="D11" s="9">
        <v>9576596.8499999996</v>
      </c>
      <c r="E11" s="9">
        <v>2328101.37</v>
      </c>
      <c r="F11" s="9">
        <v>7248495.4799999995</v>
      </c>
      <c r="G11" s="9"/>
      <c r="I11" s="11">
        <f t="shared" si="0"/>
        <v>7248495.4799999995</v>
      </c>
    </row>
    <row r="12" spans="1:9" ht="15.6" x14ac:dyDescent="0.3">
      <c r="A12" s="3" t="s">
        <v>34</v>
      </c>
      <c r="B12" s="3" t="s">
        <v>35</v>
      </c>
      <c r="C12" s="1"/>
      <c r="D12" s="8">
        <v>1743986</v>
      </c>
      <c r="E12" s="8">
        <v>110000</v>
      </c>
      <c r="F12" s="8">
        <v>1633986</v>
      </c>
      <c r="G12" s="8"/>
      <c r="I12" s="11">
        <f t="shared" si="0"/>
        <v>1633986</v>
      </c>
    </row>
    <row r="13" spans="1:9" x14ac:dyDescent="0.3">
      <c r="A13" s="1" t="s">
        <v>36</v>
      </c>
      <c r="B13" s="1"/>
      <c r="C13" s="1" t="s">
        <v>16</v>
      </c>
      <c r="D13" s="9">
        <v>1743986</v>
      </c>
      <c r="E13" s="9">
        <v>110000</v>
      </c>
      <c r="F13" s="9">
        <v>1633986</v>
      </c>
      <c r="G13" s="9"/>
      <c r="I13" s="11">
        <f t="shared" si="0"/>
        <v>1633986</v>
      </c>
    </row>
    <row r="14" spans="1:9" ht="15.6" x14ac:dyDescent="0.3">
      <c r="A14" s="3" t="s">
        <v>37</v>
      </c>
      <c r="B14" s="3" t="s">
        <v>38</v>
      </c>
      <c r="C14" s="1"/>
      <c r="D14" s="8">
        <v>2018034.5</v>
      </c>
      <c r="E14" s="8"/>
      <c r="F14" s="8">
        <v>2018034.5</v>
      </c>
      <c r="G14" s="8"/>
      <c r="I14" s="11">
        <f t="shared" si="0"/>
        <v>2018034.5</v>
      </c>
    </row>
    <row r="15" spans="1:9" x14ac:dyDescent="0.3">
      <c r="A15" s="1" t="s">
        <v>39</v>
      </c>
      <c r="B15" s="1"/>
      <c r="C15" s="1" t="s">
        <v>16</v>
      </c>
      <c r="D15" s="9">
        <v>2018034.5</v>
      </c>
      <c r="E15" s="9"/>
      <c r="F15" s="9">
        <v>2018034.5</v>
      </c>
      <c r="G15" s="9"/>
      <c r="I15" s="11">
        <f t="shared" si="0"/>
        <v>2018034.5</v>
      </c>
    </row>
    <row r="16" spans="1:9" ht="15.6" x14ac:dyDescent="0.3">
      <c r="A16" s="3" t="s">
        <v>40</v>
      </c>
      <c r="B16" s="3" t="s">
        <v>41</v>
      </c>
      <c r="C16" s="1"/>
      <c r="D16" s="8">
        <v>3267629.52</v>
      </c>
      <c r="E16" s="8">
        <v>1514462.52</v>
      </c>
      <c r="F16" s="8">
        <v>1753167</v>
      </c>
      <c r="G16" s="8"/>
      <c r="I16" s="11">
        <f t="shared" si="0"/>
        <v>1753167</v>
      </c>
    </row>
    <row r="17" spans="1:9" x14ac:dyDescent="0.3">
      <c r="A17" s="1" t="s">
        <v>42</v>
      </c>
      <c r="B17" s="1"/>
      <c r="C17" s="1" t="s">
        <v>16</v>
      </c>
      <c r="D17" s="9">
        <v>3267629.52</v>
      </c>
      <c r="E17" s="9">
        <v>1514462.52</v>
      </c>
      <c r="F17" s="9">
        <v>1753167</v>
      </c>
      <c r="G17" s="9"/>
      <c r="I17" s="11">
        <f t="shared" si="0"/>
        <v>1753167</v>
      </c>
    </row>
    <row r="18" spans="1:9" ht="15.6" x14ac:dyDescent="0.3">
      <c r="A18" s="3" t="s">
        <v>46</v>
      </c>
      <c r="B18" s="3" t="s">
        <v>47</v>
      </c>
      <c r="C18" s="1"/>
      <c r="D18" s="8">
        <v>1137448</v>
      </c>
      <c r="E18" s="8"/>
      <c r="F18" s="8">
        <v>1137448</v>
      </c>
      <c r="G18" s="8"/>
      <c r="I18" s="11">
        <f t="shared" si="0"/>
        <v>1137448</v>
      </c>
    </row>
    <row r="19" spans="1:9" x14ac:dyDescent="0.3">
      <c r="A19" s="1" t="s">
        <v>48</v>
      </c>
      <c r="B19" s="1"/>
      <c r="C19" s="1" t="s">
        <v>16</v>
      </c>
      <c r="D19" s="9">
        <v>1137448</v>
      </c>
      <c r="E19" s="9"/>
      <c r="F19" s="9">
        <v>1137448</v>
      </c>
      <c r="G19" s="9"/>
      <c r="I19" s="11">
        <f t="shared" si="0"/>
        <v>1137448</v>
      </c>
    </row>
    <row r="20" spans="1:9" ht="15.6" x14ac:dyDescent="0.3">
      <c r="A20" s="3" t="s">
        <v>49</v>
      </c>
      <c r="B20" s="3" t="s">
        <v>50</v>
      </c>
      <c r="C20" s="1"/>
      <c r="D20" s="8">
        <v>1564034.34</v>
      </c>
      <c r="E20" s="8"/>
      <c r="F20" s="8">
        <v>1564034.34</v>
      </c>
      <c r="G20" s="8"/>
      <c r="I20" s="11">
        <f t="shared" si="0"/>
        <v>1564034.34</v>
      </c>
    </row>
    <row r="21" spans="1:9" x14ac:dyDescent="0.3">
      <c r="A21" s="1" t="s">
        <v>51</v>
      </c>
      <c r="B21" s="1"/>
      <c r="C21" s="1" t="s">
        <v>16</v>
      </c>
      <c r="D21" s="9">
        <v>1564034.34</v>
      </c>
      <c r="E21" s="9"/>
      <c r="F21" s="9">
        <v>1564034.34</v>
      </c>
      <c r="G21" s="9"/>
      <c r="I21" s="11">
        <f t="shared" si="0"/>
        <v>1564034.34</v>
      </c>
    </row>
    <row r="22" spans="1:9" ht="15.6" x14ac:dyDescent="0.3">
      <c r="A22" s="3" t="s">
        <v>52</v>
      </c>
      <c r="B22" s="3" t="s">
        <v>53</v>
      </c>
      <c r="C22" s="1"/>
      <c r="D22" s="8">
        <v>555000</v>
      </c>
      <c r="E22" s="8"/>
      <c r="F22" s="8">
        <v>555000</v>
      </c>
      <c r="G22" s="8"/>
      <c r="I22" s="11">
        <f t="shared" si="0"/>
        <v>555000</v>
      </c>
    </row>
    <row r="23" spans="1:9" x14ac:dyDescent="0.3">
      <c r="A23" s="1" t="s">
        <v>54</v>
      </c>
      <c r="B23" s="1"/>
      <c r="C23" s="1" t="s">
        <v>16</v>
      </c>
      <c r="D23" s="9">
        <v>555000</v>
      </c>
      <c r="E23" s="9"/>
      <c r="F23" s="9">
        <v>555000</v>
      </c>
      <c r="G23" s="9"/>
      <c r="I23" s="11">
        <f t="shared" si="0"/>
        <v>555000</v>
      </c>
    </row>
    <row r="24" spans="1:9" ht="15.6" x14ac:dyDescent="0.3">
      <c r="A24" s="3" t="s">
        <v>55</v>
      </c>
      <c r="B24" s="3" t="s">
        <v>56</v>
      </c>
      <c r="C24" s="1"/>
      <c r="D24" s="8">
        <v>543282.99</v>
      </c>
      <c r="E24" s="8">
        <v>250000</v>
      </c>
      <c r="F24" s="8">
        <v>293282.99</v>
      </c>
      <c r="G24" s="8"/>
      <c r="I24" s="11">
        <f t="shared" si="0"/>
        <v>293282.99</v>
      </c>
    </row>
    <row r="25" spans="1:9" x14ac:dyDescent="0.3">
      <c r="A25" s="1" t="s">
        <v>57</v>
      </c>
      <c r="B25" s="1"/>
      <c r="C25" s="1" t="s">
        <v>16</v>
      </c>
      <c r="D25" s="9">
        <v>543282.99</v>
      </c>
      <c r="E25" s="9">
        <v>250000</v>
      </c>
      <c r="F25" s="9">
        <v>293282.99</v>
      </c>
      <c r="G25" s="9"/>
      <c r="I25" s="11">
        <f t="shared" si="0"/>
        <v>293282.99</v>
      </c>
    </row>
    <row r="26" spans="1:9" ht="15.6" x14ac:dyDescent="0.3">
      <c r="A26" s="3" t="s">
        <v>58</v>
      </c>
      <c r="B26" s="3" t="s">
        <v>59</v>
      </c>
      <c r="C26" s="1"/>
      <c r="D26" s="8">
        <v>19346023.289999992</v>
      </c>
      <c r="E26" s="8">
        <v>16899744.399999999</v>
      </c>
      <c r="F26" s="8">
        <v>2446278.8899999931</v>
      </c>
      <c r="G26" s="8"/>
      <c r="I26" s="11">
        <f t="shared" si="0"/>
        <v>2446278.8899999931</v>
      </c>
    </row>
    <row r="27" spans="1:9" ht="15.6" x14ac:dyDescent="0.3">
      <c r="A27" s="3" t="s">
        <v>60</v>
      </c>
      <c r="B27" s="3" t="s">
        <v>61</v>
      </c>
      <c r="C27" s="1"/>
      <c r="D27" s="8">
        <v>672547.15</v>
      </c>
      <c r="E27" s="8">
        <v>1241095.79</v>
      </c>
      <c r="F27" s="8"/>
      <c r="G27" s="8">
        <v>568548.64</v>
      </c>
      <c r="I27" s="11">
        <f t="shared" si="0"/>
        <v>-568548.64</v>
      </c>
    </row>
    <row r="28" spans="1:9" x14ac:dyDescent="0.3">
      <c r="A28" s="1" t="s">
        <v>62</v>
      </c>
      <c r="B28" s="1"/>
      <c r="C28" s="1" t="s">
        <v>16</v>
      </c>
      <c r="D28" s="9">
        <v>336000</v>
      </c>
      <c r="E28" s="9">
        <v>784235</v>
      </c>
      <c r="F28" s="9"/>
      <c r="G28" s="9">
        <v>448235</v>
      </c>
      <c r="I28" s="11">
        <f t="shared" si="0"/>
        <v>-448235</v>
      </c>
    </row>
    <row r="29" spans="1:9" x14ac:dyDescent="0.3">
      <c r="A29" s="1" t="s">
        <v>63</v>
      </c>
      <c r="B29" s="1"/>
      <c r="C29" s="1" t="s">
        <v>16</v>
      </c>
      <c r="D29" s="9">
        <v>136519.07</v>
      </c>
      <c r="E29" s="9">
        <v>257040.95</v>
      </c>
      <c r="F29" s="9"/>
      <c r="G29" s="9">
        <v>120521.88</v>
      </c>
      <c r="I29" s="11">
        <f t="shared" si="0"/>
        <v>-120521.88</v>
      </c>
    </row>
    <row r="30" spans="1:9" x14ac:dyDescent="0.3">
      <c r="A30" s="1" t="s">
        <v>64</v>
      </c>
      <c r="B30" s="1"/>
      <c r="C30" s="1" t="s">
        <v>16</v>
      </c>
      <c r="D30" s="9">
        <v>199860.77</v>
      </c>
      <c r="E30" s="9">
        <v>199819.84</v>
      </c>
      <c r="F30" s="9">
        <v>40.929999999993015</v>
      </c>
      <c r="G30" s="9"/>
      <c r="I30" s="11">
        <f t="shared" si="0"/>
        <v>40.929999999993015</v>
      </c>
    </row>
    <row r="31" spans="1:9" x14ac:dyDescent="0.3">
      <c r="A31" s="1" t="s">
        <v>65</v>
      </c>
      <c r="B31" s="1"/>
      <c r="C31" s="1" t="s">
        <v>16</v>
      </c>
      <c r="D31" s="9">
        <v>167.31</v>
      </c>
      <c r="E31" s="9"/>
      <c r="F31" s="9">
        <v>167.31</v>
      </c>
      <c r="G31" s="9"/>
      <c r="I31" s="11">
        <f t="shared" si="0"/>
        <v>167.31</v>
      </c>
    </row>
    <row r="32" spans="1:9" ht="15.6" x14ac:dyDescent="0.3">
      <c r="A32" s="3" t="s">
        <v>66</v>
      </c>
      <c r="B32" s="3" t="s">
        <v>67</v>
      </c>
      <c r="C32" s="1"/>
      <c r="D32" s="8">
        <v>12.11</v>
      </c>
      <c r="E32" s="8"/>
      <c r="F32" s="8">
        <v>12.11</v>
      </c>
      <c r="G32" s="8"/>
      <c r="I32" s="11">
        <f t="shared" si="0"/>
        <v>12.11</v>
      </c>
    </row>
    <row r="33" spans="1:9" x14ac:dyDescent="0.3">
      <c r="A33" s="1" t="s">
        <v>68</v>
      </c>
      <c r="B33" s="1"/>
      <c r="C33" s="1" t="s">
        <v>16</v>
      </c>
      <c r="D33" s="9">
        <v>12.11</v>
      </c>
      <c r="E33" s="9"/>
      <c r="F33" s="9">
        <v>12.11</v>
      </c>
      <c r="G33" s="9"/>
      <c r="I33" s="11">
        <f t="shared" si="0"/>
        <v>12.11</v>
      </c>
    </row>
    <row r="34" spans="1:9" ht="15.6" x14ac:dyDescent="0.3">
      <c r="A34" s="3" t="s">
        <v>69</v>
      </c>
      <c r="B34" s="3" t="s">
        <v>70</v>
      </c>
      <c r="C34" s="1"/>
      <c r="D34" s="8">
        <v>278198.02</v>
      </c>
      <c r="E34" s="8">
        <v>113632.54</v>
      </c>
      <c r="F34" s="8">
        <v>164565.48000000004</v>
      </c>
      <c r="G34" s="8"/>
      <c r="I34" s="11">
        <f t="shared" si="0"/>
        <v>164565.48000000004</v>
      </c>
    </row>
    <row r="35" spans="1:9" x14ac:dyDescent="0.3">
      <c r="A35" s="1" t="s">
        <v>71</v>
      </c>
      <c r="B35" s="1"/>
      <c r="C35" s="1" t="s">
        <v>16</v>
      </c>
      <c r="D35" s="9">
        <v>34398.620000000003</v>
      </c>
      <c r="E35" s="9">
        <v>113632.54</v>
      </c>
      <c r="F35" s="9"/>
      <c r="G35" s="9">
        <v>79233.919999999984</v>
      </c>
      <c r="I35" s="11">
        <f t="shared" si="0"/>
        <v>-79233.919999999984</v>
      </c>
    </row>
    <row r="36" spans="1:9" x14ac:dyDescent="0.3">
      <c r="A36" s="1" t="s">
        <v>72</v>
      </c>
      <c r="B36" s="1"/>
      <c r="C36" s="1" t="s">
        <v>18</v>
      </c>
      <c r="D36" s="9">
        <v>243799.4</v>
      </c>
      <c r="E36" s="9"/>
      <c r="F36" s="9">
        <v>243799.4</v>
      </c>
      <c r="G36" s="9"/>
      <c r="I36" s="11">
        <f t="shared" si="0"/>
        <v>243799.4</v>
      </c>
    </row>
    <row r="37" spans="1:9" ht="15.6" x14ac:dyDescent="0.3">
      <c r="A37" s="3" t="s">
        <v>74</v>
      </c>
      <c r="B37" s="3" t="s">
        <v>75</v>
      </c>
      <c r="C37" s="1"/>
      <c r="D37" s="8">
        <v>39065.1</v>
      </c>
      <c r="E37" s="8">
        <v>168547.07</v>
      </c>
      <c r="F37" s="8"/>
      <c r="G37" s="8">
        <v>129481.97</v>
      </c>
      <c r="I37" s="11">
        <f t="shared" si="0"/>
        <v>-129481.97</v>
      </c>
    </row>
    <row r="38" spans="1:9" x14ac:dyDescent="0.3">
      <c r="A38" s="1" t="s">
        <v>76</v>
      </c>
      <c r="B38" s="1"/>
      <c r="C38" s="1" t="s">
        <v>16</v>
      </c>
      <c r="D38" s="9">
        <v>39065.1</v>
      </c>
      <c r="E38" s="9">
        <v>168547.07</v>
      </c>
      <c r="F38" s="9"/>
      <c r="G38" s="9">
        <v>129481.97</v>
      </c>
      <c r="I38" s="11">
        <f t="shared" si="0"/>
        <v>-129481.97</v>
      </c>
    </row>
    <row r="39" spans="1:9" ht="15.6" x14ac:dyDescent="0.3">
      <c r="A39" s="3" t="s">
        <v>78</v>
      </c>
      <c r="B39" s="3" t="s">
        <v>35</v>
      </c>
      <c r="C39" s="1"/>
      <c r="D39" s="8">
        <v>2469674.7599999998</v>
      </c>
      <c r="E39" s="8">
        <v>2426433.9500000002</v>
      </c>
      <c r="F39" s="8">
        <v>43240.80999999959</v>
      </c>
      <c r="G39" s="8"/>
      <c r="I39" s="11">
        <f t="shared" si="0"/>
        <v>43240.80999999959</v>
      </c>
    </row>
    <row r="40" spans="1:9" x14ac:dyDescent="0.3">
      <c r="A40" s="1" t="s">
        <v>79</v>
      </c>
      <c r="B40" s="1"/>
      <c r="C40" s="1" t="s">
        <v>16</v>
      </c>
      <c r="D40" s="9">
        <v>1008497.91</v>
      </c>
      <c r="E40" s="9">
        <v>1015211.1</v>
      </c>
      <c r="F40" s="9"/>
      <c r="G40" s="9">
        <v>6713.1899999999441</v>
      </c>
      <c r="I40" s="11">
        <f t="shared" si="0"/>
        <v>-6713.1899999999441</v>
      </c>
    </row>
    <row r="41" spans="1:9" x14ac:dyDescent="0.3">
      <c r="A41" s="1" t="s">
        <v>81</v>
      </c>
      <c r="B41" s="1"/>
      <c r="C41" s="1" t="s">
        <v>18</v>
      </c>
      <c r="D41" s="9">
        <v>1461164.43</v>
      </c>
      <c r="E41" s="9">
        <v>1411222.85</v>
      </c>
      <c r="F41" s="9">
        <v>49941.579999999842</v>
      </c>
      <c r="G41" s="9"/>
      <c r="I41" s="11">
        <f t="shared" si="0"/>
        <v>49941.579999999842</v>
      </c>
    </row>
    <row r="42" spans="1:9" x14ac:dyDescent="0.3">
      <c r="A42" s="1" t="s">
        <v>82</v>
      </c>
      <c r="B42" s="1"/>
      <c r="C42" s="1" t="s">
        <v>20</v>
      </c>
      <c r="D42" s="9">
        <v>12.42</v>
      </c>
      <c r="E42" s="9"/>
      <c r="F42" s="9">
        <v>12.42</v>
      </c>
      <c r="G42" s="9"/>
      <c r="I42" s="11">
        <f t="shared" si="0"/>
        <v>12.42</v>
      </c>
    </row>
    <row r="43" spans="1:9" ht="15.6" x14ac:dyDescent="0.3">
      <c r="A43" s="3" t="s">
        <v>83</v>
      </c>
      <c r="B43" s="3" t="s">
        <v>84</v>
      </c>
      <c r="C43" s="1"/>
      <c r="D43" s="8">
        <v>2547756.9000000004</v>
      </c>
      <c r="E43" s="8">
        <v>1583905.19</v>
      </c>
      <c r="F43" s="8">
        <v>963851.71000000043</v>
      </c>
      <c r="G43" s="8"/>
      <c r="I43" s="11">
        <f t="shared" si="0"/>
        <v>963851.71000000043</v>
      </c>
    </row>
    <row r="44" spans="1:9" x14ac:dyDescent="0.3">
      <c r="A44" s="1" t="s">
        <v>85</v>
      </c>
      <c r="B44" s="1"/>
      <c r="C44" s="1" t="s">
        <v>16</v>
      </c>
      <c r="D44" s="9">
        <v>748764.59</v>
      </c>
      <c r="E44" s="9">
        <v>745152.97</v>
      </c>
      <c r="F44" s="9">
        <v>3611.6199999999953</v>
      </c>
      <c r="G44" s="9"/>
      <c r="I44" s="11">
        <f t="shared" si="0"/>
        <v>3611.6199999999953</v>
      </c>
    </row>
    <row r="45" spans="1:9" x14ac:dyDescent="0.3">
      <c r="A45" s="1" t="s">
        <v>86</v>
      </c>
      <c r="B45" s="1"/>
      <c r="C45" s="1" t="s">
        <v>16</v>
      </c>
      <c r="D45" s="9">
        <v>363901.24</v>
      </c>
      <c r="E45" s="9">
        <v>363901.24</v>
      </c>
      <c r="F45" s="9"/>
      <c r="G45" s="9"/>
      <c r="I45" s="11">
        <f t="shared" si="0"/>
        <v>0</v>
      </c>
    </row>
    <row r="46" spans="1:9" x14ac:dyDescent="0.3">
      <c r="A46" s="1" t="s">
        <v>87</v>
      </c>
      <c r="B46" s="1"/>
      <c r="C46" s="1" t="s">
        <v>18</v>
      </c>
      <c r="D46" s="9">
        <v>85780.03</v>
      </c>
      <c r="E46" s="9">
        <v>19453.5</v>
      </c>
      <c r="F46" s="9">
        <v>66326.53</v>
      </c>
      <c r="G46" s="9"/>
      <c r="I46" s="11">
        <f t="shared" si="0"/>
        <v>66326.53</v>
      </c>
    </row>
    <row r="47" spans="1:9" x14ac:dyDescent="0.3">
      <c r="A47" s="1" t="s">
        <v>88</v>
      </c>
      <c r="B47" s="1"/>
      <c r="C47" s="1" t="s">
        <v>20</v>
      </c>
      <c r="D47" s="9">
        <v>1349311.04</v>
      </c>
      <c r="E47" s="9">
        <v>455397.48</v>
      </c>
      <c r="F47" s="9">
        <v>893913.56</v>
      </c>
      <c r="G47" s="9"/>
      <c r="I47" s="11">
        <f t="shared" si="0"/>
        <v>893913.56</v>
      </c>
    </row>
    <row r="48" spans="1:9" ht="15.6" x14ac:dyDescent="0.3">
      <c r="A48" s="3" t="s">
        <v>89</v>
      </c>
      <c r="B48" s="3" t="s">
        <v>38</v>
      </c>
      <c r="C48" s="1"/>
      <c r="D48" s="8">
        <v>1760480.9800000002</v>
      </c>
      <c r="E48" s="8">
        <v>1908417.0100000002</v>
      </c>
      <c r="F48" s="8"/>
      <c r="G48" s="8">
        <v>147936.03000000003</v>
      </c>
      <c r="I48" s="11">
        <f t="shared" si="0"/>
        <v>-147936.03000000003</v>
      </c>
    </row>
    <row r="49" spans="1:9" x14ac:dyDescent="0.3">
      <c r="A49" s="1" t="s">
        <v>90</v>
      </c>
      <c r="B49" s="1"/>
      <c r="C49" s="1" t="s">
        <v>16</v>
      </c>
      <c r="D49" s="9">
        <v>1634032.79</v>
      </c>
      <c r="E49" s="9">
        <v>1781968.82</v>
      </c>
      <c r="F49" s="9"/>
      <c r="G49" s="9">
        <v>147936.03000000003</v>
      </c>
      <c r="I49" s="11">
        <f t="shared" si="0"/>
        <v>-147936.03000000003</v>
      </c>
    </row>
    <row r="50" spans="1:9" x14ac:dyDescent="0.3">
      <c r="A50" s="1" t="s">
        <v>91</v>
      </c>
      <c r="B50" s="1"/>
      <c r="C50" s="1" t="s">
        <v>16</v>
      </c>
      <c r="D50" s="9">
        <v>44234.1</v>
      </c>
      <c r="E50" s="9">
        <v>44234.1</v>
      </c>
      <c r="F50" s="9"/>
      <c r="G50" s="9"/>
      <c r="I50" s="11">
        <f t="shared" si="0"/>
        <v>0</v>
      </c>
    </row>
    <row r="51" spans="1:9" x14ac:dyDescent="0.3">
      <c r="A51" s="1" t="s">
        <v>92</v>
      </c>
      <c r="B51" s="1"/>
      <c r="C51" s="1" t="s">
        <v>16</v>
      </c>
      <c r="D51" s="9">
        <v>82214.09</v>
      </c>
      <c r="E51" s="9">
        <v>82214.09</v>
      </c>
      <c r="F51" s="9"/>
      <c r="G51" s="9"/>
      <c r="I51" s="11">
        <f t="shared" si="0"/>
        <v>0</v>
      </c>
    </row>
    <row r="52" spans="1:9" ht="15.6" x14ac:dyDescent="0.3">
      <c r="A52" s="3" t="s">
        <v>96</v>
      </c>
      <c r="B52" s="3" t="s">
        <v>97</v>
      </c>
      <c r="C52" s="1"/>
      <c r="D52" s="8">
        <v>276.07</v>
      </c>
      <c r="E52" s="8"/>
      <c r="F52" s="8">
        <v>276.07</v>
      </c>
      <c r="G52" s="8"/>
      <c r="I52" s="11">
        <f t="shared" si="0"/>
        <v>276.07</v>
      </c>
    </row>
    <row r="53" spans="1:9" x14ac:dyDescent="0.3">
      <c r="A53" s="1" t="s">
        <v>98</v>
      </c>
      <c r="B53" s="1"/>
      <c r="C53" s="1" t="s">
        <v>16</v>
      </c>
      <c r="D53" s="9">
        <v>276.07</v>
      </c>
      <c r="E53" s="9"/>
      <c r="F53" s="9">
        <v>276.07</v>
      </c>
      <c r="G53" s="9"/>
      <c r="I53" s="11">
        <f t="shared" si="0"/>
        <v>276.07</v>
      </c>
    </row>
    <row r="54" spans="1:9" ht="15.6" x14ac:dyDescent="0.3">
      <c r="A54" s="3" t="s">
        <v>99</v>
      </c>
      <c r="B54" s="3" t="s">
        <v>41</v>
      </c>
      <c r="C54" s="1"/>
      <c r="D54" s="8">
        <v>9216392.6400000006</v>
      </c>
      <c r="E54" s="8">
        <v>7455381.1699999999</v>
      </c>
      <c r="F54" s="8">
        <v>1761011.4700000007</v>
      </c>
      <c r="G54" s="8"/>
      <c r="I54" s="11">
        <f t="shared" si="0"/>
        <v>1761011.4700000007</v>
      </c>
    </row>
    <row r="55" spans="1:9" x14ac:dyDescent="0.3">
      <c r="A55" s="1" t="s">
        <v>100</v>
      </c>
      <c r="B55" s="1"/>
      <c r="C55" s="1" t="s">
        <v>16</v>
      </c>
      <c r="D55" s="9">
        <v>5025161.71</v>
      </c>
      <c r="E55" s="9">
        <v>4943733.9000000004</v>
      </c>
      <c r="F55" s="9">
        <v>81427.80999999959</v>
      </c>
      <c r="G55" s="9"/>
      <c r="I55" s="11">
        <f t="shared" si="0"/>
        <v>81427.80999999959</v>
      </c>
    </row>
    <row r="56" spans="1:9" x14ac:dyDescent="0.3">
      <c r="A56" s="1" t="s">
        <v>101</v>
      </c>
      <c r="B56" s="1"/>
      <c r="C56" s="1" t="s">
        <v>16</v>
      </c>
      <c r="D56" s="9">
        <v>970433.63</v>
      </c>
      <c r="E56" s="9">
        <v>970433.63</v>
      </c>
      <c r="F56" s="9"/>
      <c r="G56" s="9"/>
      <c r="I56" s="11">
        <f t="shared" si="0"/>
        <v>0</v>
      </c>
    </row>
    <row r="57" spans="1:9" x14ac:dyDescent="0.3">
      <c r="A57" s="1" t="s">
        <v>102</v>
      </c>
      <c r="B57" s="1"/>
      <c r="C57" s="1" t="s">
        <v>18</v>
      </c>
      <c r="D57" s="9">
        <v>2885035.91</v>
      </c>
      <c r="E57" s="9">
        <v>1541213.64</v>
      </c>
      <c r="F57" s="9">
        <v>1343822.2700000003</v>
      </c>
      <c r="G57" s="9"/>
      <c r="I57" s="11">
        <f t="shared" si="0"/>
        <v>1343822.2700000003</v>
      </c>
    </row>
    <row r="58" spans="1:9" x14ac:dyDescent="0.3">
      <c r="A58" s="1" t="s">
        <v>103</v>
      </c>
      <c r="B58" s="1"/>
      <c r="C58" s="1" t="s">
        <v>20</v>
      </c>
      <c r="D58" s="9">
        <v>335761.39</v>
      </c>
      <c r="E58" s="9"/>
      <c r="F58" s="9">
        <v>335761.39</v>
      </c>
      <c r="G58" s="9"/>
      <c r="I58" s="11">
        <f t="shared" si="0"/>
        <v>335761.39</v>
      </c>
    </row>
    <row r="59" spans="1:9" ht="15.6" x14ac:dyDescent="0.3">
      <c r="A59" s="3" t="s">
        <v>104</v>
      </c>
      <c r="B59" s="3" t="s">
        <v>105</v>
      </c>
      <c r="C59" s="1"/>
      <c r="D59" s="8">
        <v>4100</v>
      </c>
      <c r="E59" s="8">
        <v>59.68</v>
      </c>
      <c r="F59" s="8">
        <v>4040.32</v>
      </c>
      <c r="G59" s="8"/>
      <c r="I59" s="11">
        <f t="shared" si="0"/>
        <v>4040.32</v>
      </c>
    </row>
    <row r="60" spans="1:9" x14ac:dyDescent="0.3">
      <c r="A60" s="1" t="s">
        <v>106</v>
      </c>
      <c r="B60" s="1"/>
      <c r="C60" s="1" t="s">
        <v>16</v>
      </c>
      <c r="D60" s="9">
        <v>4100</v>
      </c>
      <c r="E60" s="9">
        <v>59.68</v>
      </c>
      <c r="F60" s="9">
        <v>4040.32</v>
      </c>
      <c r="G60" s="9"/>
      <c r="I60" s="11">
        <f t="shared" si="0"/>
        <v>4040.32</v>
      </c>
    </row>
    <row r="61" spans="1:9" ht="15.6" x14ac:dyDescent="0.3">
      <c r="A61" s="3" t="s">
        <v>108</v>
      </c>
      <c r="B61" s="3" t="s">
        <v>44</v>
      </c>
      <c r="C61" s="1"/>
      <c r="D61" s="8">
        <v>988508.51</v>
      </c>
      <c r="E61" s="8">
        <v>1034248.51</v>
      </c>
      <c r="F61" s="8"/>
      <c r="G61" s="8">
        <v>45740</v>
      </c>
      <c r="I61" s="11">
        <f t="shared" si="0"/>
        <v>-45740</v>
      </c>
    </row>
    <row r="62" spans="1:9" x14ac:dyDescent="0.3">
      <c r="A62" s="1" t="s">
        <v>109</v>
      </c>
      <c r="B62" s="1"/>
      <c r="C62" s="1" t="s">
        <v>16</v>
      </c>
      <c r="D62" s="9">
        <v>988403.51</v>
      </c>
      <c r="E62" s="9">
        <v>1034143.51</v>
      </c>
      <c r="F62" s="9"/>
      <c r="G62" s="9">
        <v>45740</v>
      </c>
      <c r="I62" s="11">
        <f t="shared" si="0"/>
        <v>-45740</v>
      </c>
    </row>
    <row r="63" spans="1:9" x14ac:dyDescent="0.3">
      <c r="A63" s="1" t="s">
        <v>113</v>
      </c>
      <c r="B63" s="1"/>
      <c r="C63" s="1" t="s">
        <v>16</v>
      </c>
      <c r="D63" s="9">
        <v>105</v>
      </c>
      <c r="E63" s="9">
        <v>105</v>
      </c>
      <c r="F63" s="9"/>
      <c r="G63" s="9"/>
      <c r="I63" s="11">
        <f t="shared" si="0"/>
        <v>0</v>
      </c>
    </row>
    <row r="64" spans="1:9" ht="15.6" x14ac:dyDescent="0.3">
      <c r="A64" s="3" t="s">
        <v>114</v>
      </c>
      <c r="B64" s="3" t="s">
        <v>47</v>
      </c>
      <c r="C64" s="1"/>
      <c r="D64" s="8">
        <v>370847.37</v>
      </c>
      <c r="E64" s="8">
        <v>193167.12</v>
      </c>
      <c r="F64" s="8">
        <v>177680.25</v>
      </c>
      <c r="G64" s="8"/>
      <c r="I64" s="11">
        <f t="shared" si="0"/>
        <v>177680.25</v>
      </c>
    </row>
    <row r="65" spans="1:9" x14ac:dyDescent="0.3">
      <c r="A65" s="1" t="s">
        <v>115</v>
      </c>
      <c r="B65" s="1"/>
      <c r="C65" s="1" t="s">
        <v>16</v>
      </c>
      <c r="D65" s="9">
        <v>272867.37</v>
      </c>
      <c r="E65" s="9">
        <v>48990</v>
      </c>
      <c r="F65" s="9">
        <v>223877.37</v>
      </c>
      <c r="G65" s="9"/>
      <c r="I65" s="11">
        <f t="shared" si="0"/>
        <v>223877.37</v>
      </c>
    </row>
    <row r="66" spans="1:9" x14ac:dyDescent="0.3">
      <c r="A66" s="1" t="s">
        <v>116</v>
      </c>
      <c r="B66" s="1"/>
      <c r="C66" s="1" t="s">
        <v>16</v>
      </c>
      <c r="D66" s="9">
        <v>97980</v>
      </c>
      <c r="E66" s="9">
        <v>144177.12</v>
      </c>
      <c r="F66" s="9"/>
      <c r="G66" s="9">
        <v>46197.119999999995</v>
      </c>
      <c r="I66" s="11">
        <f t="shared" si="0"/>
        <v>-46197.119999999995</v>
      </c>
    </row>
    <row r="67" spans="1:9" ht="15.6" x14ac:dyDescent="0.3">
      <c r="A67" s="3" t="s">
        <v>117</v>
      </c>
      <c r="B67" s="3" t="s">
        <v>50</v>
      </c>
      <c r="C67" s="1"/>
      <c r="D67" s="8">
        <v>16773.18</v>
      </c>
      <c r="E67" s="8">
        <v>16000</v>
      </c>
      <c r="F67" s="8">
        <v>773.18000000000029</v>
      </c>
      <c r="G67" s="8"/>
      <c r="I67" s="11">
        <f t="shared" ref="I67:I130" si="1">+F67-G67</f>
        <v>773.18000000000029</v>
      </c>
    </row>
    <row r="68" spans="1:9" x14ac:dyDescent="0.3">
      <c r="A68" s="1" t="s">
        <v>118</v>
      </c>
      <c r="B68" s="1"/>
      <c r="C68" s="1" t="s">
        <v>16</v>
      </c>
      <c r="D68" s="9">
        <v>16773.18</v>
      </c>
      <c r="E68" s="9">
        <v>16000</v>
      </c>
      <c r="F68" s="9">
        <v>773.18000000000029</v>
      </c>
      <c r="G68" s="9"/>
      <c r="I68" s="11">
        <f t="shared" si="1"/>
        <v>773.18000000000029</v>
      </c>
    </row>
    <row r="69" spans="1:9" ht="15.6" x14ac:dyDescent="0.3">
      <c r="A69" s="3" t="s">
        <v>120</v>
      </c>
      <c r="B69" s="3" t="s">
        <v>121</v>
      </c>
      <c r="C69" s="1"/>
      <c r="D69" s="8">
        <v>22.2</v>
      </c>
      <c r="E69" s="8"/>
      <c r="F69" s="8">
        <v>22.2</v>
      </c>
      <c r="G69" s="8"/>
      <c r="I69" s="11">
        <f t="shared" si="1"/>
        <v>22.2</v>
      </c>
    </row>
    <row r="70" spans="1:9" x14ac:dyDescent="0.3">
      <c r="A70" s="1" t="s">
        <v>122</v>
      </c>
      <c r="B70" s="1"/>
      <c r="C70" s="1" t="s">
        <v>16</v>
      </c>
      <c r="D70" s="9">
        <v>22.2</v>
      </c>
      <c r="E70" s="9"/>
      <c r="F70" s="9">
        <v>22.2</v>
      </c>
      <c r="G70" s="9"/>
      <c r="I70" s="11">
        <f t="shared" si="1"/>
        <v>22.2</v>
      </c>
    </row>
    <row r="71" spans="1:9" ht="15.6" x14ac:dyDescent="0.3">
      <c r="A71" s="3" t="s">
        <v>123</v>
      </c>
      <c r="B71" s="3" t="s">
        <v>53</v>
      </c>
      <c r="C71" s="1"/>
      <c r="D71" s="8">
        <v>434841.4</v>
      </c>
      <c r="E71" s="8">
        <v>322205.18</v>
      </c>
      <c r="F71" s="8">
        <v>112636.22000000003</v>
      </c>
      <c r="G71" s="8"/>
      <c r="I71" s="11">
        <f t="shared" si="1"/>
        <v>112636.22000000003</v>
      </c>
    </row>
    <row r="72" spans="1:9" x14ac:dyDescent="0.3">
      <c r="A72" s="1" t="s">
        <v>124</v>
      </c>
      <c r="B72" s="1"/>
      <c r="C72" s="1" t="s">
        <v>16</v>
      </c>
      <c r="D72" s="9">
        <v>339538.77</v>
      </c>
      <c r="E72" s="9">
        <v>226925.18</v>
      </c>
      <c r="F72" s="9">
        <v>112613.59000000003</v>
      </c>
      <c r="G72" s="9"/>
      <c r="I72" s="11">
        <f t="shared" si="1"/>
        <v>112613.59000000003</v>
      </c>
    </row>
    <row r="73" spans="1:9" x14ac:dyDescent="0.3">
      <c r="A73" s="1" t="s">
        <v>125</v>
      </c>
      <c r="B73" s="1"/>
      <c r="C73" s="1" t="s">
        <v>16</v>
      </c>
      <c r="D73" s="9">
        <v>95280</v>
      </c>
      <c r="E73" s="9">
        <v>95280</v>
      </c>
      <c r="F73" s="9"/>
      <c r="G73" s="9"/>
      <c r="I73" s="11">
        <f t="shared" si="1"/>
        <v>0</v>
      </c>
    </row>
    <row r="74" spans="1:9" x14ac:dyDescent="0.3">
      <c r="A74" s="1" t="s">
        <v>126</v>
      </c>
      <c r="B74" s="1"/>
      <c r="C74" s="1" t="s">
        <v>20</v>
      </c>
      <c r="D74" s="9">
        <v>22.63</v>
      </c>
      <c r="E74" s="9"/>
      <c r="F74" s="9">
        <v>22.63</v>
      </c>
      <c r="G74" s="9"/>
      <c r="I74" s="11">
        <f t="shared" si="1"/>
        <v>22.63</v>
      </c>
    </row>
    <row r="75" spans="1:9" ht="15.6" x14ac:dyDescent="0.3">
      <c r="A75" s="3" t="s">
        <v>127</v>
      </c>
      <c r="B75" s="3" t="s">
        <v>128</v>
      </c>
      <c r="C75" s="1"/>
      <c r="D75" s="8">
        <v>255002.96</v>
      </c>
      <c r="E75" s="8">
        <v>168937.25</v>
      </c>
      <c r="F75" s="8">
        <v>86065.709999999992</v>
      </c>
      <c r="G75" s="8"/>
      <c r="I75" s="11">
        <f t="shared" si="1"/>
        <v>86065.709999999992</v>
      </c>
    </row>
    <row r="76" spans="1:9" x14ac:dyDescent="0.3">
      <c r="A76" s="1" t="s">
        <v>129</v>
      </c>
      <c r="B76" s="1"/>
      <c r="C76" s="1" t="s">
        <v>16</v>
      </c>
      <c r="D76" s="9">
        <v>254997.9</v>
      </c>
      <c r="E76" s="9">
        <v>168937.25</v>
      </c>
      <c r="F76" s="9">
        <v>86060.65</v>
      </c>
      <c r="G76" s="9"/>
      <c r="I76" s="11">
        <f t="shared" si="1"/>
        <v>86060.65</v>
      </c>
    </row>
    <row r="77" spans="1:9" x14ac:dyDescent="0.3">
      <c r="A77" s="1" t="s">
        <v>130</v>
      </c>
      <c r="B77" s="1"/>
      <c r="C77" s="1" t="s">
        <v>18</v>
      </c>
      <c r="D77" s="9">
        <v>5.0599999999999996</v>
      </c>
      <c r="E77" s="9"/>
      <c r="F77" s="9">
        <v>5.0599999999999996</v>
      </c>
      <c r="G77" s="9"/>
      <c r="I77" s="11">
        <f t="shared" si="1"/>
        <v>5.0599999999999996</v>
      </c>
    </row>
    <row r="78" spans="1:9" ht="15.6" x14ac:dyDescent="0.3">
      <c r="A78" s="3" t="s">
        <v>132</v>
      </c>
      <c r="B78" s="3" t="s">
        <v>56</v>
      </c>
      <c r="C78" s="1"/>
      <c r="D78" s="8">
        <v>291523.94</v>
      </c>
      <c r="E78" s="8">
        <v>267713.94</v>
      </c>
      <c r="F78" s="8">
        <v>23810</v>
      </c>
      <c r="G78" s="8"/>
      <c r="I78" s="11">
        <f t="shared" si="1"/>
        <v>23810</v>
      </c>
    </row>
    <row r="79" spans="1:9" x14ac:dyDescent="0.3">
      <c r="A79" s="1" t="s">
        <v>133</v>
      </c>
      <c r="B79" s="1"/>
      <c r="C79" s="1" t="s">
        <v>16</v>
      </c>
      <c r="D79" s="9">
        <v>267838.03999999998</v>
      </c>
      <c r="E79" s="9">
        <v>267713.94</v>
      </c>
      <c r="F79" s="9">
        <v>124.09999999997672</v>
      </c>
      <c r="G79" s="9"/>
      <c r="I79" s="11">
        <f t="shared" si="1"/>
        <v>124.09999999997672</v>
      </c>
    </row>
    <row r="80" spans="1:9" x14ac:dyDescent="0.3">
      <c r="A80" s="1" t="s">
        <v>134</v>
      </c>
      <c r="B80" s="1"/>
      <c r="C80" s="1" t="s">
        <v>16</v>
      </c>
      <c r="D80" s="9">
        <v>23685.9</v>
      </c>
      <c r="E80" s="9"/>
      <c r="F80" s="9">
        <v>23685.9</v>
      </c>
      <c r="G80" s="9"/>
      <c r="I80" s="11">
        <f t="shared" si="1"/>
        <v>23685.9</v>
      </c>
    </row>
    <row r="81" spans="1:9" ht="15.6" x14ac:dyDescent="0.3">
      <c r="A81" s="3" t="s">
        <v>135</v>
      </c>
      <c r="B81" s="3" t="s">
        <v>136</v>
      </c>
      <c r="C81" s="1"/>
      <c r="D81" s="8">
        <v>2812954.96</v>
      </c>
      <c r="E81" s="8">
        <v>10686117.33</v>
      </c>
      <c r="F81" s="8"/>
      <c r="G81" s="8">
        <v>7873162.3700000001</v>
      </c>
      <c r="I81" s="11">
        <f t="shared" si="1"/>
        <v>-7873162.3700000001</v>
      </c>
    </row>
    <row r="82" spans="1:9" ht="15.6" x14ac:dyDescent="0.3">
      <c r="A82" s="3" t="s">
        <v>137</v>
      </c>
      <c r="B82" s="3" t="s">
        <v>61</v>
      </c>
      <c r="C82" s="1"/>
      <c r="D82" s="8"/>
      <c r="E82" s="8">
        <v>2369907.12</v>
      </c>
      <c r="F82" s="8"/>
      <c r="G82" s="8">
        <v>2369907.12</v>
      </c>
      <c r="I82" s="11">
        <f t="shared" si="1"/>
        <v>-2369907.12</v>
      </c>
    </row>
    <row r="83" spans="1:9" x14ac:dyDescent="0.3">
      <c r="A83" s="1" t="s">
        <v>138</v>
      </c>
      <c r="B83" s="1"/>
      <c r="C83" s="1" t="s">
        <v>16</v>
      </c>
      <c r="D83" s="9"/>
      <c r="E83" s="9">
        <v>2369907.12</v>
      </c>
      <c r="F83" s="9"/>
      <c r="G83" s="9">
        <v>2369907.12</v>
      </c>
      <c r="I83" s="11">
        <f t="shared" si="1"/>
        <v>-2369907.12</v>
      </c>
    </row>
    <row r="84" spans="1:9" ht="15.6" x14ac:dyDescent="0.3">
      <c r="A84" s="3" t="s">
        <v>139</v>
      </c>
      <c r="B84" s="3" t="s">
        <v>35</v>
      </c>
      <c r="C84" s="1"/>
      <c r="D84" s="8">
        <v>492162</v>
      </c>
      <c r="E84" s="8">
        <v>2813033.65</v>
      </c>
      <c r="F84" s="8"/>
      <c r="G84" s="8">
        <v>2320871.65</v>
      </c>
      <c r="I84" s="11">
        <f t="shared" si="1"/>
        <v>-2320871.65</v>
      </c>
    </row>
    <row r="85" spans="1:9" x14ac:dyDescent="0.3">
      <c r="A85" s="1" t="s">
        <v>140</v>
      </c>
      <c r="B85" s="1"/>
      <c r="C85" s="1" t="s">
        <v>16</v>
      </c>
      <c r="D85" s="9">
        <v>492162</v>
      </c>
      <c r="E85" s="9">
        <v>2813033.65</v>
      </c>
      <c r="F85" s="9"/>
      <c r="G85" s="9">
        <v>2320871.65</v>
      </c>
      <c r="I85" s="11">
        <f t="shared" si="1"/>
        <v>-2320871.65</v>
      </c>
    </row>
    <row r="86" spans="1:9" ht="15.6" x14ac:dyDescent="0.3">
      <c r="A86" s="3" t="s">
        <v>141</v>
      </c>
      <c r="B86" s="3" t="s">
        <v>38</v>
      </c>
      <c r="C86" s="1"/>
      <c r="D86" s="8">
        <v>1270506.19</v>
      </c>
      <c r="E86" s="8">
        <v>1987787.81</v>
      </c>
      <c r="F86" s="8"/>
      <c r="G86" s="8">
        <v>717281.62000000011</v>
      </c>
      <c r="I86" s="11">
        <f t="shared" si="1"/>
        <v>-717281.62000000011</v>
      </c>
    </row>
    <row r="87" spans="1:9" x14ac:dyDescent="0.3">
      <c r="A87" s="1" t="s">
        <v>142</v>
      </c>
      <c r="B87" s="1"/>
      <c r="C87" s="1" t="s">
        <v>16</v>
      </c>
      <c r="D87" s="9">
        <v>1270506.19</v>
      </c>
      <c r="E87" s="9">
        <v>1987787.81</v>
      </c>
      <c r="F87" s="9"/>
      <c r="G87" s="9">
        <v>717281.62000000011</v>
      </c>
      <c r="I87" s="11">
        <f t="shared" si="1"/>
        <v>-717281.62000000011</v>
      </c>
    </row>
    <row r="88" spans="1:9" ht="15.6" x14ac:dyDescent="0.3">
      <c r="A88" s="3" t="s">
        <v>143</v>
      </c>
      <c r="B88" s="3" t="s">
        <v>41</v>
      </c>
      <c r="C88" s="1"/>
      <c r="D88" s="8">
        <v>17700</v>
      </c>
      <c r="E88" s="8">
        <v>1570127.35</v>
      </c>
      <c r="F88" s="8"/>
      <c r="G88" s="8">
        <v>1552427.35</v>
      </c>
      <c r="I88" s="11">
        <f t="shared" si="1"/>
        <v>-1552427.35</v>
      </c>
    </row>
    <row r="89" spans="1:9" x14ac:dyDescent="0.3">
      <c r="A89" s="1" t="s">
        <v>144</v>
      </c>
      <c r="B89" s="1"/>
      <c r="C89" s="1" t="s">
        <v>16</v>
      </c>
      <c r="D89" s="9">
        <v>17700</v>
      </c>
      <c r="E89" s="9">
        <v>1570127.35</v>
      </c>
      <c r="F89" s="9"/>
      <c r="G89" s="9">
        <v>1552427.35</v>
      </c>
      <c r="I89" s="11">
        <f t="shared" si="1"/>
        <v>-1552427.35</v>
      </c>
    </row>
    <row r="90" spans="1:9" ht="15.6" x14ac:dyDescent="0.3">
      <c r="A90" s="3" t="s">
        <v>145</v>
      </c>
      <c r="B90" s="3" t="s">
        <v>44</v>
      </c>
      <c r="C90" s="1"/>
      <c r="D90" s="8">
        <v>1032586.77</v>
      </c>
      <c r="E90" s="8">
        <v>1945261.4</v>
      </c>
      <c r="F90" s="8"/>
      <c r="G90" s="8">
        <v>912674.62999999989</v>
      </c>
      <c r="I90" s="11">
        <f t="shared" si="1"/>
        <v>-912674.62999999989</v>
      </c>
    </row>
    <row r="91" spans="1:9" x14ac:dyDescent="0.3">
      <c r="A91" s="1" t="s">
        <v>146</v>
      </c>
      <c r="B91" s="1"/>
      <c r="C91" s="1" t="s">
        <v>16</v>
      </c>
      <c r="D91" s="9">
        <v>1032586.77</v>
      </c>
      <c r="E91" s="9">
        <v>1945261.4</v>
      </c>
      <c r="F91" s="9"/>
      <c r="G91" s="9">
        <v>912674.62999999989</v>
      </c>
      <c r="I91" s="11">
        <f t="shared" si="1"/>
        <v>-912674.62999999989</v>
      </c>
    </row>
    <row r="92" spans="1:9" ht="15.6" x14ac:dyDescent="0.3">
      <c r="A92" s="3" t="s">
        <v>149</v>
      </c>
      <c r="B92" s="3" t="s">
        <v>150</v>
      </c>
      <c r="C92" s="1"/>
      <c r="D92" s="8">
        <v>7382.89</v>
      </c>
      <c r="E92" s="8">
        <v>7382.89</v>
      </c>
      <c r="F92" s="8"/>
      <c r="G92" s="8"/>
      <c r="I92" s="11">
        <f t="shared" si="1"/>
        <v>0</v>
      </c>
    </row>
    <row r="93" spans="1:9" ht="15.6" x14ac:dyDescent="0.3">
      <c r="A93" s="3" t="s">
        <v>151</v>
      </c>
      <c r="B93" s="3" t="s">
        <v>152</v>
      </c>
      <c r="C93" s="1"/>
      <c r="D93" s="8">
        <v>7382.89</v>
      </c>
      <c r="E93" s="8">
        <v>7382.89</v>
      </c>
      <c r="F93" s="8"/>
      <c r="G93" s="8"/>
      <c r="I93" s="11">
        <f t="shared" si="1"/>
        <v>0</v>
      </c>
    </row>
    <row r="94" spans="1:9" x14ac:dyDescent="0.3">
      <c r="A94" s="1" t="s">
        <v>153</v>
      </c>
      <c r="B94" s="1"/>
      <c r="C94" s="1" t="s">
        <v>16</v>
      </c>
      <c r="D94" s="9">
        <v>7382.89</v>
      </c>
      <c r="E94" s="9">
        <v>7382.89</v>
      </c>
      <c r="F94" s="9"/>
      <c r="G94" s="9"/>
      <c r="I94" s="11">
        <f t="shared" si="1"/>
        <v>0</v>
      </c>
    </row>
    <row r="95" spans="1:9" ht="15.6" x14ac:dyDescent="0.3">
      <c r="A95" s="3" t="s">
        <v>155</v>
      </c>
      <c r="B95" s="3" t="s">
        <v>156</v>
      </c>
      <c r="C95" s="1"/>
      <c r="D95" s="8">
        <v>20661161.629999999</v>
      </c>
      <c r="E95" s="8">
        <v>9984440.1499999948</v>
      </c>
      <c r="F95" s="8">
        <v>10676721.480000004</v>
      </c>
      <c r="G95" s="8"/>
      <c r="I95" s="11">
        <f t="shared" si="1"/>
        <v>10676721.480000004</v>
      </c>
    </row>
    <row r="96" spans="1:9" ht="15.6" x14ac:dyDescent="0.3">
      <c r="A96" s="3" t="s">
        <v>157</v>
      </c>
      <c r="B96" s="3" t="s">
        <v>158</v>
      </c>
      <c r="C96" s="1"/>
      <c r="D96" s="8">
        <v>20331776.870000005</v>
      </c>
      <c r="E96" s="8">
        <v>9675877.3899999969</v>
      </c>
      <c r="F96" s="8">
        <v>10655899.480000008</v>
      </c>
      <c r="G96" s="8"/>
      <c r="I96" s="11">
        <f t="shared" si="1"/>
        <v>10655899.480000008</v>
      </c>
    </row>
    <row r="97" spans="1:9" ht="15.6" x14ac:dyDescent="0.3">
      <c r="A97" s="3" t="s">
        <v>159</v>
      </c>
      <c r="B97" s="3" t="s">
        <v>160</v>
      </c>
      <c r="C97" s="1"/>
      <c r="D97" s="8">
        <v>6622625.5199999968</v>
      </c>
      <c r="E97" s="8">
        <v>2410677.1100000008</v>
      </c>
      <c r="F97" s="8">
        <v>4211948.4099999964</v>
      </c>
      <c r="G97" s="8"/>
      <c r="I97" s="11">
        <f t="shared" si="1"/>
        <v>4211948.4099999964</v>
      </c>
    </row>
    <row r="98" spans="1:9" x14ac:dyDescent="0.3">
      <c r="A98" s="1" t="s">
        <v>162</v>
      </c>
      <c r="B98" s="1"/>
      <c r="C98" s="1" t="s">
        <v>16</v>
      </c>
      <c r="D98" s="9"/>
      <c r="E98" s="9">
        <v>0.05</v>
      </c>
      <c r="F98" s="9"/>
      <c r="G98" s="9">
        <v>0.05</v>
      </c>
      <c r="I98" s="11">
        <f t="shared" si="1"/>
        <v>-0.05</v>
      </c>
    </row>
    <row r="99" spans="1:9" x14ac:dyDescent="0.3">
      <c r="A99" s="1" t="s">
        <v>163</v>
      </c>
      <c r="B99" s="1"/>
      <c r="C99" s="1" t="s">
        <v>16</v>
      </c>
      <c r="D99" s="9">
        <v>273827.96000000002</v>
      </c>
      <c r="E99" s="9">
        <v>242831.47</v>
      </c>
      <c r="F99" s="9">
        <v>30996.49000000002</v>
      </c>
      <c r="G99" s="9"/>
      <c r="I99" s="11">
        <f t="shared" si="1"/>
        <v>30996.49000000002</v>
      </c>
    </row>
    <row r="100" spans="1:9" x14ac:dyDescent="0.3">
      <c r="A100" s="1" t="s">
        <v>164</v>
      </c>
      <c r="B100" s="1"/>
      <c r="C100" s="1" t="s">
        <v>16</v>
      </c>
      <c r="D100" s="9">
        <v>0.8</v>
      </c>
      <c r="E100" s="9"/>
      <c r="F100" s="9">
        <v>0.8</v>
      </c>
      <c r="G100" s="9"/>
      <c r="I100" s="11">
        <f t="shared" si="1"/>
        <v>0.8</v>
      </c>
    </row>
    <row r="101" spans="1:9" x14ac:dyDescent="0.3">
      <c r="A101" s="1" t="s">
        <v>165</v>
      </c>
      <c r="B101" s="1"/>
      <c r="C101" s="1" t="s">
        <v>16</v>
      </c>
      <c r="D101" s="9">
        <v>0.27</v>
      </c>
      <c r="E101" s="9"/>
      <c r="F101" s="9">
        <v>0.27</v>
      </c>
      <c r="G101" s="9"/>
      <c r="I101" s="11">
        <f t="shared" si="1"/>
        <v>0.27</v>
      </c>
    </row>
    <row r="102" spans="1:9" x14ac:dyDescent="0.3">
      <c r="A102" s="1" t="s">
        <v>166</v>
      </c>
      <c r="B102" s="1"/>
      <c r="C102" s="1" t="s">
        <v>16</v>
      </c>
      <c r="D102" s="9"/>
      <c r="E102" s="9">
        <v>633.36</v>
      </c>
      <c r="F102" s="9"/>
      <c r="G102" s="9">
        <v>633.36</v>
      </c>
      <c r="I102" s="11">
        <f t="shared" si="1"/>
        <v>-633.36</v>
      </c>
    </row>
    <row r="103" spans="1:9" x14ac:dyDescent="0.3">
      <c r="A103" s="1" t="s">
        <v>167</v>
      </c>
      <c r="B103" s="1"/>
      <c r="C103" s="1" t="s">
        <v>16</v>
      </c>
      <c r="D103" s="9">
        <v>62906.47</v>
      </c>
      <c r="E103" s="9">
        <v>62906.47</v>
      </c>
      <c r="F103" s="9"/>
      <c r="G103" s="9"/>
      <c r="I103" s="11">
        <f t="shared" si="1"/>
        <v>0</v>
      </c>
    </row>
    <row r="104" spans="1:9" x14ac:dyDescent="0.3">
      <c r="A104" s="1" t="s">
        <v>168</v>
      </c>
      <c r="B104" s="1"/>
      <c r="C104" s="1" t="s">
        <v>16</v>
      </c>
      <c r="D104" s="9">
        <v>248456.66</v>
      </c>
      <c r="E104" s="9">
        <v>30730.47</v>
      </c>
      <c r="F104" s="9">
        <v>217726.19</v>
      </c>
      <c r="G104" s="9"/>
      <c r="I104" s="11">
        <f t="shared" si="1"/>
        <v>217726.19</v>
      </c>
    </row>
    <row r="105" spans="1:9" x14ac:dyDescent="0.3">
      <c r="A105" s="1" t="s">
        <v>169</v>
      </c>
      <c r="B105" s="1"/>
      <c r="C105" s="1" t="s">
        <v>16</v>
      </c>
      <c r="D105" s="9"/>
      <c r="E105" s="9">
        <v>0.01</v>
      </c>
      <c r="F105" s="9"/>
      <c r="G105" s="9">
        <v>0.01</v>
      </c>
      <c r="I105" s="11">
        <f t="shared" si="1"/>
        <v>-0.01</v>
      </c>
    </row>
    <row r="106" spans="1:9" x14ac:dyDescent="0.3">
      <c r="A106" s="1" t="s">
        <v>170</v>
      </c>
      <c r="B106" s="1"/>
      <c r="C106" s="1" t="s">
        <v>16</v>
      </c>
      <c r="D106" s="9"/>
      <c r="E106" s="9">
        <v>0.66</v>
      </c>
      <c r="F106" s="9"/>
      <c r="G106" s="9">
        <v>0.66</v>
      </c>
      <c r="I106" s="11">
        <f t="shared" si="1"/>
        <v>-0.66</v>
      </c>
    </row>
    <row r="107" spans="1:9" x14ac:dyDescent="0.3">
      <c r="A107" s="1" t="s">
        <v>171</v>
      </c>
      <c r="B107" s="1"/>
      <c r="C107" s="1" t="s">
        <v>16</v>
      </c>
      <c r="D107" s="9">
        <v>107533.51</v>
      </c>
      <c r="E107" s="9"/>
      <c r="F107" s="9">
        <v>107533.51</v>
      </c>
      <c r="G107" s="9"/>
      <c r="I107" s="11">
        <f t="shared" si="1"/>
        <v>107533.51</v>
      </c>
    </row>
    <row r="108" spans="1:9" x14ac:dyDescent="0.3">
      <c r="A108" s="1" t="s">
        <v>172</v>
      </c>
      <c r="B108" s="1"/>
      <c r="C108" s="1" t="s">
        <v>16</v>
      </c>
      <c r="D108" s="9">
        <v>926289.97</v>
      </c>
      <c r="E108" s="9">
        <v>120000</v>
      </c>
      <c r="F108" s="9">
        <v>806289.97</v>
      </c>
      <c r="G108" s="9"/>
      <c r="I108" s="11">
        <f t="shared" si="1"/>
        <v>806289.97</v>
      </c>
    </row>
    <row r="109" spans="1:9" x14ac:dyDescent="0.3">
      <c r="A109" s="1" t="s">
        <v>173</v>
      </c>
      <c r="B109" s="1"/>
      <c r="C109" s="1" t="s">
        <v>16</v>
      </c>
      <c r="D109" s="9"/>
      <c r="E109" s="9">
        <v>1105.93</v>
      </c>
      <c r="F109" s="9"/>
      <c r="G109" s="9">
        <v>1105.93</v>
      </c>
      <c r="I109" s="11">
        <f t="shared" si="1"/>
        <v>-1105.93</v>
      </c>
    </row>
    <row r="110" spans="1:9" x14ac:dyDescent="0.3">
      <c r="A110" s="1" t="s">
        <v>175</v>
      </c>
      <c r="B110" s="1"/>
      <c r="C110" s="1" t="s">
        <v>16</v>
      </c>
      <c r="D110" s="9">
        <v>0.51</v>
      </c>
      <c r="E110" s="9"/>
      <c r="F110" s="9">
        <v>0.51</v>
      </c>
      <c r="G110" s="9"/>
      <c r="I110" s="11">
        <f t="shared" si="1"/>
        <v>0.51</v>
      </c>
    </row>
    <row r="111" spans="1:9" x14ac:dyDescent="0.3">
      <c r="A111" s="1" t="s">
        <v>176</v>
      </c>
      <c r="B111" s="1"/>
      <c r="C111" s="1" t="s">
        <v>16</v>
      </c>
      <c r="D111" s="9">
        <v>0.8</v>
      </c>
      <c r="E111" s="9"/>
      <c r="F111" s="9">
        <v>0.8</v>
      </c>
      <c r="G111" s="9"/>
      <c r="I111" s="11">
        <f t="shared" si="1"/>
        <v>0.8</v>
      </c>
    </row>
    <row r="112" spans="1:9" x14ac:dyDescent="0.3">
      <c r="A112" s="1" t="s">
        <v>177</v>
      </c>
      <c r="B112" s="1"/>
      <c r="C112" s="1" t="s">
        <v>16</v>
      </c>
      <c r="D112" s="9">
        <v>0.48</v>
      </c>
      <c r="E112" s="9"/>
      <c r="F112" s="9">
        <v>0.48</v>
      </c>
      <c r="G112" s="9"/>
      <c r="I112" s="11">
        <f t="shared" si="1"/>
        <v>0.48</v>
      </c>
    </row>
    <row r="113" spans="1:9" x14ac:dyDescent="0.3">
      <c r="A113" s="1" t="s">
        <v>178</v>
      </c>
      <c r="B113" s="1"/>
      <c r="C113" s="1" t="s">
        <v>16</v>
      </c>
      <c r="D113" s="9">
        <v>30396.26</v>
      </c>
      <c r="E113" s="9">
        <v>455.69</v>
      </c>
      <c r="F113" s="9">
        <v>29940.57</v>
      </c>
      <c r="G113" s="9"/>
      <c r="I113" s="11">
        <f t="shared" si="1"/>
        <v>29940.57</v>
      </c>
    </row>
    <row r="114" spans="1:9" x14ac:dyDescent="0.3">
      <c r="A114" s="1" t="s">
        <v>179</v>
      </c>
      <c r="B114" s="1"/>
      <c r="C114" s="1" t="s">
        <v>16</v>
      </c>
      <c r="D114" s="9">
        <v>50948.06</v>
      </c>
      <c r="E114" s="9">
        <v>9488.64</v>
      </c>
      <c r="F114" s="9">
        <v>41459.42</v>
      </c>
      <c r="G114" s="9"/>
      <c r="I114" s="11">
        <f t="shared" si="1"/>
        <v>41459.42</v>
      </c>
    </row>
    <row r="115" spans="1:9" x14ac:dyDescent="0.3">
      <c r="A115" s="1" t="s">
        <v>180</v>
      </c>
      <c r="B115" s="1"/>
      <c r="C115" s="1" t="s">
        <v>16</v>
      </c>
      <c r="D115" s="9">
        <v>51364.61</v>
      </c>
      <c r="E115" s="9"/>
      <c r="F115" s="9">
        <v>51364.61</v>
      </c>
      <c r="G115" s="9"/>
      <c r="I115" s="11">
        <f t="shared" si="1"/>
        <v>51364.61</v>
      </c>
    </row>
    <row r="116" spans="1:9" x14ac:dyDescent="0.3">
      <c r="A116" s="1" t="s">
        <v>181</v>
      </c>
      <c r="B116" s="1"/>
      <c r="C116" s="1" t="s">
        <v>16</v>
      </c>
      <c r="D116" s="9">
        <v>0.02</v>
      </c>
      <c r="E116" s="9"/>
      <c r="F116" s="9">
        <v>0.02</v>
      </c>
      <c r="G116" s="9"/>
      <c r="I116" s="11">
        <f t="shared" si="1"/>
        <v>0.02</v>
      </c>
    </row>
    <row r="117" spans="1:9" x14ac:dyDescent="0.3">
      <c r="A117" s="1" t="s">
        <v>182</v>
      </c>
      <c r="B117" s="1"/>
      <c r="C117" s="1" t="s">
        <v>16</v>
      </c>
      <c r="D117" s="9">
        <v>102587.32</v>
      </c>
      <c r="E117" s="9"/>
      <c r="F117" s="9">
        <v>102587.32</v>
      </c>
      <c r="G117" s="9"/>
      <c r="I117" s="11">
        <f t="shared" si="1"/>
        <v>102587.32</v>
      </c>
    </row>
    <row r="118" spans="1:9" x14ac:dyDescent="0.3">
      <c r="A118" s="1" t="s">
        <v>183</v>
      </c>
      <c r="B118" s="1"/>
      <c r="C118" s="1" t="s">
        <v>16</v>
      </c>
      <c r="D118" s="9">
        <v>8169.35</v>
      </c>
      <c r="E118" s="9"/>
      <c r="F118" s="9">
        <v>8169.35</v>
      </c>
      <c r="G118" s="9"/>
      <c r="I118" s="11">
        <f t="shared" si="1"/>
        <v>8169.35</v>
      </c>
    </row>
    <row r="119" spans="1:9" x14ac:dyDescent="0.3">
      <c r="A119" s="1" t="s">
        <v>184</v>
      </c>
      <c r="B119" s="1"/>
      <c r="C119" s="1" t="s">
        <v>16</v>
      </c>
      <c r="D119" s="9">
        <v>0.7</v>
      </c>
      <c r="E119" s="9"/>
      <c r="F119" s="9">
        <v>0.7</v>
      </c>
      <c r="G119" s="9"/>
      <c r="I119" s="11">
        <f t="shared" si="1"/>
        <v>0.7</v>
      </c>
    </row>
    <row r="120" spans="1:9" x14ac:dyDescent="0.3">
      <c r="A120" s="1" t="s">
        <v>185</v>
      </c>
      <c r="B120" s="1"/>
      <c r="C120" s="1" t="s">
        <v>16</v>
      </c>
      <c r="D120" s="9"/>
      <c r="E120" s="9">
        <v>3204.66</v>
      </c>
      <c r="F120" s="9"/>
      <c r="G120" s="9">
        <v>3204.66</v>
      </c>
      <c r="I120" s="11">
        <f t="shared" si="1"/>
        <v>-3204.66</v>
      </c>
    </row>
    <row r="121" spans="1:9" x14ac:dyDescent="0.3">
      <c r="A121" s="1" t="s">
        <v>186</v>
      </c>
      <c r="B121" s="1"/>
      <c r="C121" s="1" t="s">
        <v>16</v>
      </c>
      <c r="D121" s="9">
        <v>150334.74</v>
      </c>
      <c r="E121" s="9">
        <v>149725</v>
      </c>
      <c r="F121" s="9">
        <v>609.73999999999069</v>
      </c>
      <c r="G121" s="9"/>
      <c r="I121" s="11">
        <f t="shared" si="1"/>
        <v>609.73999999999069</v>
      </c>
    </row>
    <row r="122" spans="1:9" x14ac:dyDescent="0.3">
      <c r="A122" s="1" t="s">
        <v>187</v>
      </c>
      <c r="B122" s="1"/>
      <c r="C122" s="1" t="s">
        <v>16</v>
      </c>
      <c r="D122" s="9">
        <v>123686.31</v>
      </c>
      <c r="E122" s="9"/>
      <c r="F122" s="9">
        <v>123686.31</v>
      </c>
      <c r="G122" s="9"/>
      <c r="I122" s="11">
        <f t="shared" si="1"/>
        <v>123686.31</v>
      </c>
    </row>
    <row r="123" spans="1:9" x14ac:dyDescent="0.3">
      <c r="A123" s="1" t="s">
        <v>188</v>
      </c>
      <c r="B123" s="1"/>
      <c r="C123" s="1" t="s">
        <v>16</v>
      </c>
      <c r="D123" s="9">
        <v>2.09</v>
      </c>
      <c r="E123" s="9"/>
      <c r="F123" s="9">
        <v>2.09</v>
      </c>
      <c r="G123" s="9"/>
      <c r="I123" s="11">
        <f t="shared" si="1"/>
        <v>2.09</v>
      </c>
    </row>
    <row r="124" spans="1:9" x14ac:dyDescent="0.3">
      <c r="A124" s="1" t="s">
        <v>189</v>
      </c>
      <c r="B124" s="1"/>
      <c r="C124" s="1" t="s">
        <v>16</v>
      </c>
      <c r="D124" s="9"/>
      <c r="E124" s="9">
        <v>2.1</v>
      </c>
      <c r="F124" s="9"/>
      <c r="G124" s="9">
        <v>2.1</v>
      </c>
      <c r="I124" s="11">
        <f t="shared" si="1"/>
        <v>-2.1</v>
      </c>
    </row>
    <row r="125" spans="1:9" x14ac:dyDescent="0.3">
      <c r="A125" s="1" t="s">
        <v>190</v>
      </c>
      <c r="B125" s="1"/>
      <c r="C125" s="1" t="s">
        <v>16</v>
      </c>
      <c r="D125" s="9">
        <v>8.75</v>
      </c>
      <c r="E125" s="9"/>
      <c r="F125" s="9">
        <v>8.75</v>
      </c>
      <c r="G125" s="9"/>
      <c r="I125" s="11">
        <f t="shared" si="1"/>
        <v>8.75</v>
      </c>
    </row>
    <row r="126" spans="1:9" x14ac:dyDescent="0.3">
      <c r="A126" s="1" t="s">
        <v>191</v>
      </c>
      <c r="B126" s="1"/>
      <c r="C126" s="1" t="s">
        <v>16</v>
      </c>
      <c r="D126" s="9">
        <v>496.63</v>
      </c>
      <c r="E126" s="9"/>
      <c r="F126" s="9">
        <v>496.63</v>
      </c>
      <c r="G126" s="9"/>
      <c r="I126" s="11">
        <f t="shared" si="1"/>
        <v>496.63</v>
      </c>
    </row>
    <row r="127" spans="1:9" x14ac:dyDescent="0.3">
      <c r="A127" s="1" t="s">
        <v>192</v>
      </c>
      <c r="B127" s="1"/>
      <c r="C127" s="1" t="s">
        <v>16</v>
      </c>
      <c r="D127" s="9"/>
      <c r="E127" s="9">
        <v>241.82</v>
      </c>
      <c r="F127" s="9"/>
      <c r="G127" s="9">
        <v>241.82</v>
      </c>
      <c r="I127" s="11">
        <f t="shared" si="1"/>
        <v>-241.82</v>
      </c>
    </row>
    <row r="128" spans="1:9" x14ac:dyDescent="0.3">
      <c r="A128" s="1" t="s">
        <v>193</v>
      </c>
      <c r="B128" s="1"/>
      <c r="C128" s="1" t="s">
        <v>16</v>
      </c>
      <c r="D128" s="9">
        <v>230371.46</v>
      </c>
      <c r="E128" s="9">
        <v>230371.46</v>
      </c>
      <c r="F128" s="9"/>
      <c r="G128" s="9"/>
      <c r="I128" s="11">
        <f t="shared" si="1"/>
        <v>0</v>
      </c>
    </row>
    <row r="129" spans="1:9" x14ac:dyDescent="0.3">
      <c r="A129" s="1" t="s">
        <v>194</v>
      </c>
      <c r="B129" s="1"/>
      <c r="C129" s="1" t="s">
        <v>16</v>
      </c>
      <c r="D129" s="9"/>
      <c r="E129" s="9">
        <v>3135.24</v>
      </c>
      <c r="F129" s="9"/>
      <c r="G129" s="9">
        <v>3135.24</v>
      </c>
      <c r="I129" s="11">
        <f t="shared" si="1"/>
        <v>-3135.24</v>
      </c>
    </row>
    <row r="130" spans="1:9" x14ac:dyDescent="0.3">
      <c r="A130" s="1" t="s">
        <v>195</v>
      </c>
      <c r="B130" s="1"/>
      <c r="C130" s="1" t="s">
        <v>16</v>
      </c>
      <c r="D130" s="9"/>
      <c r="E130" s="9">
        <v>17898.23</v>
      </c>
      <c r="F130" s="9"/>
      <c r="G130" s="9">
        <v>17898.23</v>
      </c>
      <c r="I130" s="11">
        <f t="shared" si="1"/>
        <v>-17898.23</v>
      </c>
    </row>
    <row r="131" spans="1:9" x14ac:dyDescent="0.3">
      <c r="A131" s="1" t="s">
        <v>196</v>
      </c>
      <c r="B131" s="1"/>
      <c r="C131" s="1" t="s">
        <v>16</v>
      </c>
      <c r="D131" s="9">
        <v>34318.01</v>
      </c>
      <c r="E131" s="9"/>
      <c r="F131" s="9">
        <v>34318.01</v>
      </c>
      <c r="G131" s="9"/>
      <c r="I131" s="11">
        <f t="shared" ref="I131:I194" si="2">+F131-G131</f>
        <v>34318.01</v>
      </c>
    </row>
    <row r="132" spans="1:9" x14ac:dyDescent="0.3">
      <c r="A132" s="1" t="s">
        <v>197</v>
      </c>
      <c r="B132" s="1"/>
      <c r="C132" s="1" t="s">
        <v>16</v>
      </c>
      <c r="D132" s="9"/>
      <c r="E132" s="9">
        <v>0.55000000000000004</v>
      </c>
      <c r="F132" s="9"/>
      <c r="G132" s="9">
        <v>0.55000000000000004</v>
      </c>
      <c r="I132" s="11">
        <f t="shared" si="2"/>
        <v>-0.55000000000000004</v>
      </c>
    </row>
    <row r="133" spans="1:9" x14ac:dyDescent="0.3">
      <c r="A133" s="1" t="s">
        <v>198</v>
      </c>
      <c r="B133" s="1"/>
      <c r="C133" s="1" t="s">
        <v>16</v>
      </c>
      <c r="D133" s="9">
        <v>0.08</v>
      </c>
      <c r="E133" s="9"/>
      <c r="F133" s="9">
        <v>0.08</v>
      </c>
      <c r="G133" s="9"/>
      <c r="I133" s="11">
        <f t="shared" si="2"/>
        <v>0.08</v>
      </c>
    </row>
    <row r="134" spans="1:9" x14ac:dyDescent="0.3">
      <c r="A134" s="1" t="s">
        <v>199</v>
      </c>
      <c r="B134" s="1"/>
      <c r="C134" s="1" t="s">
        <v>16</v>
      </c>
      <c r="D134" s="9"/>
      <c r="E134" s="9">
        <v>0.76</v>
      </c>
      <c r="F134" s="9"/>
      <c r="G134" s="9">
        <v>0.76</v>
      </c>
      <c r="I134" s="11">
        <f t="shared" si="2"/>
        <v>-0.76</v>
      </c>
    </row>
    <row r="135" spans="1:9" x14ac:dyDescent="0.3">
      <c r="A135" s="1" t="s">
        <v>200</v>
      </c>
      <c r="B135" s="1"/>
      <c r="C135" s="1" t="s">
        <v>16</v>
      </c>
      <c r="D135" s="9">
        <v>0.01</v>
      </c>
      <c r="E135" s="9"/>
      <c r="F135" s="9">
        <v>0.01</v>
      </c>
      <c r="G135" s="9"/>
      <c r="I135" s="11">
        <f t="shared" si="2"/>
        <v>0.01</v>
      </c>
    </row>
    <row r="136" spans="1:9" x14ac:dyDescent="0.3">
      <c r="A136" s="1" t="s">
        <v>201</v>
      </c>
      <c r="B136" s="1"/>
      <c r="C136" s="1" t="s">
        <v>16</v>
      </c>
      <c r="D136" s="9">
        <v>0.01</v>
      </c>
      <c r="E136" s="9"/>
      <c r="F136" s="9">
        <v>0.01</v>
      </c>
      <c r="G136" s="9"/>
      <c r="I136" s="11">
        <f t="shared" si="2"/>
        <v>0.01</v>
      </c>
    </row>
    <row r="137" spans="1:9" x14ac:dyDescent="0.3">
      <c r="A137" s="1" t="s">
        <v>202</v>
      </c>
      <c r="B137" s="1"/>
      <c r="C137" s="1" t="s">
        <v>16</v>
      </c>
      <c r="D137" s="9">
        <v>12.25</v>
      </c>
      <c r="E137" s="9"/>
      <c r="F137" s="9">
        <v>12.25</v>
      </c>
      <c r="G137" s="9"/>
      <c r="I137" s="11">
        <f t="shared" si="2"/>
        <v>12.25</v>
      </c>
    </row>
    <row r="138" spans="1:9" x14ac:dyDescent="0.3">
      <c r="A138" s="1" t="s">
        <v>204</v>
      </c>
      <c r="B138" s="1"/>
      <c r="C138" s="1" t="s">
        <v>16</v>
      </c>
      <c r="D138" s="9"/>
      <c r="E138" s="9">
        <v>0.66</v>
      </c>
      <c r="F138" s="9"/>
      <c r="G138" s="9">
        <v>0.66</v>
      </c>
      <c r="I138" s="11">
        <f t="shared" si="2"/>
        <v>-0.66</v>
      </c>
    </row>
    <row r="139" spans="1:9" x14ac:dyDescent="0.3">
      <c r="A139" s="1" t="s">
        <v>205</v>
      </c>
      <c r="B139" s="1"/>
      <c r="C139" s="1" t="s">
        <v>16</v>
      </c>
      <c r="D139" s="9">
        <v>90437.39</v>
      </c>
      <c r="E139" s="9">
        <v>19534</v>
      </c>
      <c r="F139" s="9">
        <v>70903.39</v>
      </c>
      <c r="G139" s="9"/>
      <c r="I139" s="11">
        <f t="shared" si="2"/>
        <v>70903.39</v>
      </c>
    </row>
    <row r="140" spans="1:9" x14ac:dyDescent="0.3">
      <c r="A140" s="1" t="s">
        <v>206</v>
      </c>
      <c r="B140" s="1"/>
      <c r="C140" s="1" t="s">
        <v>16</v>
      </c>
      <c r="D140" s="9">
        <v>1.04</v>
      </c>
      <c r="E140" s="9"/>
      <c r="F140" s="9">
        <v>1.04</v>
      </c>
      <c r="G140" s="9"/>
      <c r="I140" s="11">
        <f t="shared" si="2"/>
        <v>1.04</v>
      </c>
    </row>
    <row r="141" spans="1:9" x14ac:dyDescent="0.3">
      <c r="A141" s="1" t="s">
        <v>207</v>
      </c>
      <c r="B141" s="1"/>
      <c r="C141" s="1" t="s">
        <v>16</v>
      </c>
      <c r="D141" s="9"/>
      <c r="E141" s="9">
        <v>3</v>
      </c>
      <c r="F141" s="9"/>
      <c r="G141" s="9">
        <v>3</v>
      </c>
      <c r="I141" s="11">
        <f t="shared" si="2"/>
        <v>-3</v>
      </c>
    </row>
    <row r="142" spans="1:9" x14ac:dyDescent="0.3">
      <c r="A142" s="1" t="s">
        <v>208</v>
      </c>
      <c r="B142" s="1"/>
      <c r="C142" s="1" t="s">
        <v>16</v>
      </c>
      <c r="D142" s="9"/>
      <c r="E142" s="9">
        <v>0.01</v>
      </c>
      <c r="F142" s="9"/>
      <c r="G142" s="9">
        <v>0.01</v>
      </c>
      <c r="I142" s="11">
        <f t="shared" si="2"/>
        <v>-0.01</v>
      </c>
    </row>
    <row r="143" spans="1:9" x14ac:dyDescent="0.3">
      <c r="A143" s="1" t="s">
        <v>209</v>
      </c>
      <c r="B143" s="1"/>
      <c r="C143" s="1" t="s">
        <v>16</v>
      </c>
      <c r="D143" s="9"/>
      <c r="E143" s="9">
        <v>191.88</v>
      </c>
      <c r="F143" s="9"/>
      <c r="G143" s="9">
        <v>191.88</v>
      </c>
      <c r="I143" s="11">
        <f t="shared" si="2"/>
        <v>-191.88</v>
      </c>
    </row>
    <row r="144" spans="1:9" x14ac:dyDescent="0.3">
      <c r="A144" s="1" t="s">
        <v>210</v>
      </c>
      <c r="B144" s="1"/>
      <c r="C144" s="1" t="s">
        <v>16</v>
      </c>
      <c r="D144" s="9"/>
      <c r="E144" s="9">
        <v>27.97</v>
      </c>
      <c r="F144" s="9"/>
      <c r="G144" s="9">
        <v>27.97</v>
      </c>
      <c r="I144" s="11">
        <f t="shared" si="2"/>
        <v>-27.97</v>
      </c>
    </row>
    <row r="145" spans="1:9" x14ac:dyDescent="0.3">
      <c r="A145" s="1" t="s">
        <v>211</v>
      </c>
      <c r="B145" s="1"/>
      <c r="C145" s="1" t="s">
        <v>16</v>
      </c>
      <c r="D145" s="9">
        <v>260.49</v>
      </c>
      <c r="E145" s="9"/>
      <c r="F145" s="9">
        <v>260.49</v>
      </c>
      <c r="G145" s="9"/>
      <c r="I145" s="11">
        <f t="shared" si="2"/>
        <v>260.49</v>
      </c>
    </row>
    <row r="146" spans="1:9" x14ac:dyDescent="0.3">
      <c r="A146" s="1" t="s">
        <v>214</v>
      </c>
      <c r="B146" s="1"/>
      <c r="C146" s="1" t="s">
        <v>16</v>
      </c>
      <c r="D146" s="9">
        <v>0.04</v>
      </c>
      <c r="E146" s="9"/>
      <c r="F146" s="9">
        <v>0.04</v>
      </c>
      <c r="G146" s="9"/>
      <c r="I146" s="11">
        <f t="shared" si="2"/>
        <v>0.04</v>
      </c>
    </row>
    <row r="147" spans="1:9" x14ac:dyDescent="0.3">
      <c r="A147" s="1" t="s">
        <v>215</v>
      </c>
      <c r="B147" s="1"/>
      <c r="C147" s="1" t="s">
        <v>16</v>
      </c>
      <c r="D147" s="9">
        <v>137630.64000000001</v>
      </c>
      <c r="E147" s="9"/>
      <c r="F147" s="9">
        <v>137630.64000000001</v>
      </c>
      <c r="G147" s="9"/>
      <c r="I147" s="11">
        <f t="shared" si="2"/>
        <v>137630.64000000001</v>
      </c>
    </row>
    <row r="148" spans="1:9" x14ac:dyDescent="0.3">
      <c r="A148" s="1" t="s">
        <v>216</v>
      </c>
      <c r="B148" s="1"/>
      <c r="C148" s="1" t="s">
        <v>16</v>
      </c>
      <c r="D148" s="9">
        <v>31.94</v>
      </c>
      <c r="E148" s="9"/>
      <c r="F148" s="9">
        <v>31.94</v>
      </c>
      <c r="G148" s="9"/>
      <c r="I148" s="11">
        <f t="shared" si="2"/>
        <v>31.94</v>
      </c>
    </row>
    <row r="149" spans="1:9" x14ac:dyDescent="0.3">
      <c r="A149" s="1" t="s">
        <v>217</v>
      </c>
      <c r="B149" s="1"/>
      <c r="C149" s="1" t="s">
        <v>16</v>
      </c>
      <c r="D149" s="9">
        <v>33350.480000000003</v>
      </c>
      <c r="E149" s="9"/>
      <c r="F149" s="9">
        <v>33350.480000000003</v>
      </c>
      <c r="G149" s="9"/>
      <c r="I149" s="11">
        <f t="shared" si="2"/>
        <v>33350.480000000003</v>
      </c>
    </row>
    <row r="150" spans="1:9" x14ac:dyDescent="0.3">
      <c r="A150" s="1" t="s">
        <v>218</v>
      </c>
      <c r="B150" s="1"/>
      <c r="C150" s="1" t="s">
        <v>16</v>
      </c>
      <c r="D150" s="9"/>
      <c r="E150" s="9">
        <v>12330.61</v>
      </c>
      <c r="F150" s="9"/>
      <c r="G150" s="9">
        <v>12330.61</v>
      </c>
      <c r="I150" s="11">
        <f t="shared" si="2"/>
        <v>-12330.61</v>
      </c>
    </row>
    <row r="151" spans="1:9" x14ac:dyDescent="0.3">
      <c r="A151" s="1" t="s">
        <v>219</v>
      </c>
      <c r="B151" s="1"/>
      <c r="C151" s="1" t="s">
        <v>16</v>
      </c>
      <c r="D151" s="9">
        <v>29398.33</v>
      </c>
      <c r="E151" s="9">
        <v>29398.33</v>
      </c>
      <c r="F151" s="9"/>
      <c r="G151" s="9"/>
      <c r="I151" s="11">
        <f t="shared" si="2"/>
        <v>0</v>
      </c>
    </row>
    <row r="152" spans="1:9" x14ac:dyDescent="0.3">
      <c r="A152" s="1" t="s">
        <v>220</v>
      </c>
      <c r="B152" s="1"/>
      <c r="C152" s="1" t="s">
        <v>16</v>
      </c>
      <c r="D152" s="9">
        <v>2.71</v>
      </c>
      <c r="E152" s="9"/>
      <c r="F152" s="9">
        <v>2.71</v>
      </c>
      <c r="G152" s="9"/>
      <c r="I152" s="11">
        <f t="shared" si="2"/>
        <v>2.71</v>
      </c>
    </row>
    <row r="153" spans="1:9" x14ac:dyDescent="0.3">
      <c r="A153" s="1" t="s">
        <v>221</v>
      </c>
      <c r="B153" s="1"/>
      <c r="C153" s="1" t="s">
        <v>16</v>
      </c>
      <c r="D153" s="9">
        <v>0.09</v>
      </c>
      <c r="E153" s="9"/>
      <c r="F153" s="9">
        <v>0.09</v>
      </c>
      <c r="G153" s="9"/>
      <c r="I153" s="11">
        <f t="shared" si="2"/>
        <v>0.09</v>
      </c>
    </row>
    <row r="154" spans="1:9" x14ac:dyDescent="0.3">
      <c r="A154" s="1" t="s">
        <v>222</v>
      </c>
      <c r="B154" s="1"/>
      <c r="C154" s="1" t="s">
        <v>16</v>
      </c>
      <c r="D154" s="9">
        <v>842225.95</v>
      </c>
      <c r="E154" s="9">
        <v>247128</v>
      </c>
      <c r="F154" s="9">
        <v>595097.94999999995</v>
      </c>
      <c r="G154" s="9"/>
      <c r="I154" s="11">
        <f t="shared" si="2"/>
        <v>595097.94999999995</v>
      </c>
    </row>
    <row r="155" spans="1:9" x14ac:dyDescent="0.3">
      <c r="A155" s="1" t="s">
        <v>223</v>
      </c>
      <c r="B155" s="1"/>
      <c r="C155" s="1" t="s">
        <v>16</v>
      </c>
      <c r="D155" s="9"/>
      <c r="E155" s="9">
        <v>0.06</v>
      </c>
      <c r="F155" s="9"/>
      <c r="G155" s="9">
        <v>0.06</v>
      </c>
      <c r="I155" s="11">
        <f t="shared" si="2"/>
        <v>-0.06</v>
      </c>
    </row>
    <row r="156" spans="1:9" x14ac:dyDescent="0.3">
      <c r="A156" s="1" t="s">
        <v>225</v>
      </c>
      <c r="B156" s="1"/>
      <c r="C156" s="1" t="s">
        <v>16</v>
      </c>
      <c r="D156" s="9">
        <v>0.9</v>
      </c>
      <c r="E156" s="9"/>
      <c r="F156" s="9">
        <v>0.9</v>
      </c>
      <c r="G156" s="9"/>
      <c r="I156" s="11">
        <f t="shared" si="2"/>
        <v>0.9</v>
      </c>
    </row>
    <row r="157" spans="1:9" x14ac:dyDescent="0.3">
      <c r="A157" s="1" t="s">
        <v>226</v>
      </c>
      <c r="B157" s="1"/>
      <c r="C157" s="1" t="s">
        <v>16</v>
      </c>
      <c r="D157" s="9">
        <v>0.1</v>
      </c>
      <c r="E157" s="9"/>
      <c r="F157" s="9">
        <v>0.1</v>
      </c>
      <c r="G157" s="9"/>
      <c r="I157" s="11">
        <f t="shared" si="2"/>
        <v>0.1</v>
      </c>
    </row>
    <row r="158" spans="1:9" x14ac:dyDescent="0.3">
      <c r="A158" s="1" t="s">
        <v>227</v>
      </c>
      <c r="B158" s="1"/>
      <c r="C158" s="1" t="s">
        <v>16</v>
      </c>
      <c r="D158" s="9"/>
      <c r="E158" s="9">
        <v>20000</v>
      </c>
      <c r="F158" s="9"/>
      <c r="G158" s="9">
        <v>20000</v>
      </c>
      <c r="I158" s="11">
        <f t="shared" si="2"/>
        <v>-20000</v>
      </c>
    </row>
    <row r="159" spans="1:9" x14ac:dyDescent="0.3">
      <c r="A159" s="1" t="s">
        <v>228</v>
      </c>
      <c r="B159" s="1"/>
      <c r="C159" s="1" t="s">
        <v>16</v>
      </c>
      <c r="D159" s="9">
        <v>0.18</v>
      </c>
      <c r="E159" s="9"/>
      <c r="F159" s="9">
        <v>0.18</v>
      </c>
      <c r="G159" s="9"/>
      <c r="I159" s="11">
        <f t="shared" si="2"/>
        <v>0.18</v>
      </c>
    </row>
    <row r="160" spans="1:9" x14ac:dyDescent="0.3">
      <c r="A160" s="1" t="s">
        <v>229</v>
      </c>
      <c r="B160" s="1"/>
      <c r="C160" s="1" t="s">
        <v>16</v>
      </c>
      <c r="D160" s="9">
        <v>0.12</v>
      </c>
      <c r="E160" s="9"/>
      <c r="F160" s="9">
        <v>0.12</v>
      </c>
      <c r="G160" s="9"/>
      <c r="I160" s="11">
        <f t="shared" si="2"/>
        <v>0.12</v>
      </c>
    </row>
    <row r="161" spans="1:9" x14ac:dyDescent="0.3">
      <c r="A161" s="1" t="s">
        <v>230</v>
      </c>
      <c r="B161" s="1"/>
      <c r="C161" s="1" t="s">
        <v>16</v>
      </c>
      <c r="D161" s="9"/>
      <c r="E161" s="9">
        <v>0.18</v>
      </c>
      <c r="F161" s="9"/>
      <c r="G161" s="9">
        <v>0.18</v>
      </c>
      <c r="I161" s="11">
        <f t="shared" si="2"/>
        <v>-0.18</v>
      </c>
    </row>
    <row r="162" spans="1:9" x14ac:dyDescent="0.3">
      <c r="A162" s="1" t="s">
        <v>231</v>
      </c>
      <c r="B162" s="1"/>
      <c r="C162" s="1" t="s">
        <v>16</v>
      </c>
      <c r="D162" s="9">
        <v>0.01</v>
      </c>
      <c r="E162" s="9"/>
      <c r="F162" s="9">
        <v>0.01</v>
      </c>
      <c r="G162" s="9"/>
      <c r="I162" s="11">
        <f t="shared" si="2"/>
        <v>0.01</v>
      </c>
    </row>
    <row r="163" spans="1:9" x14ac:dyDescent="0.3">
      <c r="A163" s="1" t="s">
        <v>232</v>
      </c>
      <c r="B163" s="1"/>
      <c r="C163" s="1" t="s">
        <v>16</v>
      </c>
      <c r="D163" s="9"/>
      <c r="E163" s="9">
        <v>1.85</v>
      </c>
      <c r="F163" s="9"/>
      <c r="G163" s="9">
        <v>1.85</v>
      </c>
      <c r="I163" s="11">
        <f t="shared" si="2"/>
        <v>-1.85</v>
      </c>
    </row>
    <row r="164" spans="1:9" x14ac:dyDescent="0.3">
      <c r="A164" s="1" t="s">
        <v>233</v>
      </c>
      <c r="B164" s="1"/>
      <c r="C164" s="1" t="s">
        <v>16</v>
      </c>
      <c r="D164" s="9">
        <v>49942.73</v>
      </c>
      <c r="E164" s="9"/>
      <c r="F164" s="9">
        <v>49942.73</v>
      </c>
      <c r="G164" s="9"/>
      <c r="I164" s="11">
        <f t="shared" si="2"/>
        <v>49942.73</v>
      </c>
    </row>
    <row r="165" spans="1:9" x14ac:dyDescent="0.3">
      <c r="A165" s="1" t="s">
        <v>234</v>
      </c>
      <c r="B165" s="1"/>
      <c r="C165" s="1" t="s">
        <v>16</v>
      </c>
      <c r="D165" s="9">
        <v>0.14000000000000001</v>
      </c>
      <c r="E165" s="9"/>
      <c r="F165" s="9">
        <v>0.14000000000000001</v>
      </c>
      <c r="G165" s="9"/>
      <c r="I165" s="11">
        <f t="shared" si="2"/>
        <v>0.14000000000000001</v>
      </c>
    </row>
    <row r="166" spans="1:9" x14ac:dyDescent="0.3">
      <c r="A166" s="1" t="s">
        <v>235</v>
      </c>
      <c r="B166" s="1"/>
      <c r="C166" s="1" t="s">
        <v>16</v>
      </c>
      <c r="D166" s="9">
        <v>138</v>
      </c>
      <c r="E166" s="9"/>
      <c r="F166" s="9">
        <v>138</v>
      </c>
      <c r="G166" s="9"/>
      <c r="I166" s="11">
        <f t="shared" si="2"/>
        <v>138</v>
      </c>
    </row>
    <row r="167" spans="1:9" x14ac:dyDescent="0.3">
      <c r="A167" s="1" t="s">
        <v>236</v>
      </c>
      <c r="B167" s="1"/>
      <c r="C167" s="1" t="s">
        <v>16</v>
      </c>
      <c r="D167" s="9"/>
      <c r="E167" s="9">
        <v>76.16</v>
      </c>
      <c r="F167" s="9"/>
      <c r="G167" s="9">
        <v>76.16</v>
      </c>
      <c r="I167" s="11">
        <f t="shared" si="2"/>
        <v>-76.16</v>
      </c>
    </row>
    <row r="168" spans="1:9" x14ac:dyDescent="0.3">
      <c r="A168" s="1" t="s">
        <v>237</v>
      </c>
      <c r="B168" s="1"/>
      <c r="C168" s="1" t="s">
        <v>16</v>
      </c>
      <c r="D168" s="9"/>
      <c r="E168" s="9">
        <v>55407.360000000001</v>
      </c>
      <c r="F168" s="9"/>
      <c r="G168" s="9">
        <v>55407.360000000001</v>
      </c>
      <c r="I168" s="11">
        <f t="shared" si="2"/>
        <v>-55407.360000000001</v>
      </c>
    </row>
    <row r="169" spans="1:9" x14ac:dyDescent="0.3">
      <c r="A169" s="1" t="s">
        <v>238</v>
      </c>
      <c r="B169" s="1"/>
      <c r="C169" s="1" t="s">
        <v>16</v>
      </c>
      <c r="D169" s="9"/>
      <c r="E169" s="9">
        <v>930.39</v>
      </c>
      <c r="F169" s="9"/>
      <c r="G169" s="9">
        <v>930.39</v>
      </c>
      <c r="I169" s="11">
        <f t="shared" si="2"/>
        <v>-930.39</v>
      </c>
    </row>
    <row r="170" spans="1:9" x14ac:dyDescent="0.3">
      <c r="A170" s="1" t="s">
        <v>239</v>
      </c>
      <c r="B170" s="1"/>
      <c r="C170" s="1" t="s">
        <v>16</v>
      </c>
      <c r="D170" s="9">
        <v>0.05</v>
      </c>
      <c r="E170" s="9"/>
      <c r="F170" s="9">
        <v>0.05</v>
      </c>
      <c r="G170" s="9"/>
      <c r="I170" s="11">
        <f t="shared" si="2"/>
        <v>0.05</v>
      </c>
    </row>
    <row r="171" spans="1:9" x14ac:dyDescent="0.3">
      <c r="A171" s="1" t="s">
        <v>240</v>
      </c>
      <c r="B171" s="1"/>
      <c r="C171" s="1" t="s">
        <v>16</v>
      </c>
      <c r="D171" s="9">
        <v>0.05</v>
      </c>
      <c r="E171" s="9"/>
      <c r="F171" s="9">
        <v>0.05</v>
      </c>
      <c r="G171" s="9"/>
      <c r="I171" s="11">
        <f t="shared" si="2"/>
        <v>0.05</v>
      </c>
    </row>
    <row r="172" spans="1:9" x14ac:dyDescent="0.3">
      <c r="A172" s="1" t="s">
        <v>241</v>
      </c>
      <c r="B172" s="1"/>
      <c r="C172" s="1" t="s">
        <v>16</v>
      </c>
      <c r="D172" s="9">
        <v>0.09</v>
      </c>
      <c r="E172" s="9"/>
      <c r="F172" s="9">
        <v>0.09</v>
      </c>
      <c r="G172" s="9"/>
      <c r="I172" s="11">
        <f t="shared" si="2"/>
        <v>0.09</v>
      </c>
    </row>
    <row r="173" spans="1:9" x14ac:dyDescent="0.3">
      <c r="A173" s="1" t="s">
        <v>242</v>
      </c>
      <c r="B173" s="1"/>
      <c r="C173" s="1" t="s">
        <v>16</v>
      </c>
      <c r="D173" s="9">
        <v>9896.6</v>
      </c>
      <c r="E173" s="9"/>
      <c r="F173" s="9">
        <v>9896.6</v>
      </c>
      <c r="G173" s="9"/>
      <c r="I173" s="11">
        <f t="shared" si="2"/>
        <v>9896.6</v>
      </c>
    </row>
    <row r="174" spans="1:9" x14ac:dyDescent="0.3">
      <c r="A174" s="1" t="s">
        <v>244</v>
      </c>
      <c r="B174" s="1"/>
      <c r="C174" s="1" t="s">
        <v>16</v>
      </c>
      <c r="D174" s="9">
        <v>98568.69</v>
      </c>
      <c r="E174" s="9"/>
      <c r="F174" s="9">
        <v>98568.69</v>
      </c>
      <c r="G174" s="9"/>
      <c r="I174" s="11">
        <f t="shared" si="2"/>
        <v>98568.69</v>
      </c>
    </row>
    <row r="175" spans="1:9" x14ac:dyDescent="0.3">
      <c r="A175" s="1" t="s">
        <v>245</v>
      </c>
      <c r="B175" s="1"/>
      <c r="C175" s="1" t="s">
        <v>16</v>
      </c>
      <c r="D175" s="9">
        <v>39745.629999999997</v>
      </c>
      <c r="E175" s="9">
        <v>20000</v>
      </c>
      <c r="F175" s="9">
        <v>19745.629999999997</v>
      </c>
      <c r="G175" s="9"/>
      <c r="I175" s="11">
        <f t="shared" si="2"/>
        <v>19745.629999999997</v>
      </c>
    </row>
    <row r="176" spans="1:9" x14ac:dyDescent="0.3">
      <c r="A176" s="1" t="s">
        <v>246</v>
      </c>
      <c r="B176" s="1"/>
      <c r="C176" s="1" t="s">
        <v>16</v>
      </c>
      <c r="D176" s="9"/>
      <c r="E176" s="9">
        <v>3718.42</v>
      </c>
      <c r="F176" s="9"/>
      <c r="G176" s="9">
        <v>3718.42</v>
      </c>
      <c r="I176" s="11">
        <f t="shared" si="2"/>
        <v>-3718.42</v>
      </c>
    </row>
    <row r="177" spans="1:9" x14ac:dyDescent="0.3">
      <c r="A177" s="1" t="s">
        <v>247</v>
      </c>
      <c r="B177" s="1"/>
      <c r="C177" s="1" t="s">
        <v>16</v>
      </c>
      <c r="D177" s="9"/>
      <c r="E177" s="9">
        <v>106.5</v>
      </c>
      <c r="F177" s="9"/>
      <c r="G177" s="9">
        <v>106.5</v>
      </c>
      <c r="I177" s="11">
        <f t="shared" si="2"/>
        <v>-106.5</v>
      </c>
    </row>
    <row r="178" spans="1:9" x14ac:dyDescent="0.3">
      <c r="A178" s="1" t="s">
        <v>248</v>
      </c>
      <c r="B178" s="1"/>
      <c r="C178" s="1" t="s">
        <v>16</v>
      </c>
      <c r="D178" s="9"/>
      <c r="E178" s="9">
        <v>6.18</v>
      </c>
      <c r="F178" s="9"/>
      <c r="G178" s="9">
        <v>6.18</v>
      </c>
      <c r="I178" s="11">
        <f t="shared" si="2"/>
        <v>-6.18</v>
      </c>
    </row>
    <row r="179" spans="1:9" x14ac:dyDescent="0.3">
      <c r="A179" s="1" t="s">
        <v>249</v>
      </c>
      <c r="B179" s="1"/>
      <c r="C179" s="1" t="s">
        <v>16</v>
      </c>
      <c r="D179" s="9"/>
      <c r="E179" s="9">
        <v>364.07</v>
      </c>
      <c r="F179" s="9"/>
      <c r="G179" s="9">
        <v>364.07</v>
      </c>
      <c r="I179" s="11">
        <f t="shared" si="2"/>
        <v>-364.07</v>
      </c>
    </row>
    <row r="180" spans="1:9" x14ac:dyDescent="0.3">
      <c r="A180" s="1" t="s">
        <v>250</v>
      </c>
      <c r="B180" s="1"/>
      <c r="C180" s="1" t="s">
        <v>16</v>
      </c>
      <c r="D180" s="9">
        <v>0.62</v>
      </c>
      <c r="E180" s="9"/>
      <c r="F180" s="9">
        <v>0.62</v>
      </c>
      <c r="G180" s="9"/>
      <c r="I180" s="11">
        <f t="shared" si="2"/>
        <v>0.62</v>
      </c>
    </row>
    <row r="181" spans="1:9" x14ac:dyDescent="0.3">
      <c r="A181" s="1" t="s">
        <v>251</v>
      </c>
      <c r="B181" s="1"/>
      <c r="C181" s="1" t="s">
        <v>16</v>
      </c>
      <c r="D181" s="9">
        <v>92914.09</v>
      </c>
      <c r="E181" s="9">
        <v>59256.4</v>
      </c>
      <c r="F181" s="9">
        <v>33657.689999999995</v>
      </c>
      <c r="G181" s="9"/>
      <c r="I181" s="11">
        <f t="shared" si="2"/>
        <v>33657.689999999995</v>
      </c>
    </row>
    <row r="182" spans="1:9" x14ac:dyDescent="0.3">
      <c r="A182" s="1" t="s">
        <v>252</v>
      </c>
      <c r="B182" s="1"/>
      <c r="C182" s="1" t="s">
        <v>16</v>
      </c>
      <c r="D182" s="9"/>
      <c r="E182" s="9">
        <v>23.78</v>
      </c>
      <c r="F182" s="9"/>
      <c r="G182" s="9">
        <v>23.78</v>
      </c>
      <c r="I182" s="11">
        <f t="shared" si="2"/>
        <v>-23.78</v>
      </c>
    </row>
    <row r="183" spans="1:9" x14ac:dyDescent="0.3">
      <c r="A183" s="1" t="s">
        <v>253</v>
      </c>
      <c r="B183" s="1"/>
      <c r="C183" s="1" t="s">
        <v>16</v>
      </c>
      <c r="D183" s="9"/>
      <c r="E183" s="9">
        <v>2135.0500000000002</v>
      </c>
      <c r="F183" s="9"/>
      <c r="G183" s="9">
        <v>2135.0500000000002</v>
      </c>
      <c r="I183" s="11">
        <f t="shared" si="2"/>
        <v>-2135.0500000000002</v>
      </c>
    </row>
    <row r="184" spans="1:9" x14ac:dyDescent="0.3">
      <c r="A184" s="1" t="s">
        <v>254</v>
      </c>
      <c r="B184" s="1"/>
      <c r="C184" s="1" t="s">
        <v>16</v>
      </c>
      <c r="D184" s="9">
        <v>18324.45</v>
      </c>
      <c r="E184" s="9"/>
      <c r="F184" s="9">
        <v>18324.45</v>
      </c>
      <c r="G184" s="9"/>
      <c r="I184" s="11">
        <f t="shared" si="2"/>
        <v>18324.45</v>
      </c>
    </row>
    <row r="185" spans="1:9" x14ac:dyDescent="0.3">
      <c r="A185" s="1" t="s">
        <v>255</v>
      </c>
      <c r="B185" s="1"/>
      <c r="C185" s="1" t="s">
        <v>16</v>
      </c>
      <c r="D185" s="9">
        <v>0.68</v>
      </c>
      <c r="E185" s="9"/>
      <c r="F185" s="9">
        <v>0.68</v>
      </c>
      <c r="G185" s="9"/>
      <c r="I185" s="11">
        <f t="shared" si="2"/>
        <v>0.68</v>
      </c>
    </row>
    <row r="186" spans="1:9" x14ac:dyDescent="0.3">
      <c r="A186" s="1" t="s">
        <v>256</v>
      </c>
      <c r="B186" s="1"/>
      <c r="C186" s="1" t="s">
        <v>16</v>
      </c>
      <c r="D186" s="9">
        <v>0.69</v>
      </c>
      <c r="E186" s="9"/>
      <c r="F186" s="9">
        <v>0.69</v>
      </c>
      <c r="G186" s="9"/>
      <c r="I186" s="11">
        <f t="shared" si="2"/>
        <v>0.69</v>
      </c>
    </row>
    <row r="187" spans="1:9" x14ac:dyDescent="0.3">
      <c r="A187" s="1" t="s">
        <v>257</v>
      </c>
      <c r="B187" s="1"/>
      <c r="C187" s="1" t="s">
        <v>16</v>
      </c>
      <c r="D187" s="9">
        <v>85759.66</v>
      </c>
      <c r="E187" s="9">
        <v>67000</v>
      </c>
      <c r="F187" s="9">
        <v>18759.660000000003</v>
      </c>
      <c r="G187" s="9"/>
      <c r="I187" s="11">
        <f t="shared" si="2"/>
        <v>18759.660000000003</v>
      </c>
    </row>
    <row r="188" spans="1:9" x14ac:dyDescent="0.3">
      <c r="A188" s="1" t="s">
        <v>258</v>
      </c>
      <c r="B188" s="1"/>
      <c r="C188" s="1" t="s">
        <v>16</v>
      </c>
      <c r="D188" s="9"/>
      <c r="E188" s="9">
        <v>0.05</v>
      </c>
      <c r="F188" s="9"/>
      <c r="G188" s="9">
        <v>0.05</v>
      </c>
      <c r="I188" s="11">
        <f t="shared" si="2"/>
        <v>-0.05</v>
      </c>
    </row>
    <row r="189" spans="1:9" x14ac:dyDescent="0.3">
      <c r="A189" s="1" t="s">
        <v>259</v>
      </c>
      <c r="B189" s="1"/>
      <c r="C189" s="1" t="s">
        <v>16</v>
      </c>
      <c r="D189" s="9">
        <v>63024.38</v>
      </c>
      <c r="E189" s="9"/>
      <c r="F189" s="9">
        <v>63024.38</v>
      </c>
      <c r="G189" s="9"/>
      <c r="I189" s="11">
        <f t="shared" si="2"/>
        <v>63024.38</v>
      </c>
    </row>
    <row r="190" spans="1:9" x14ac:dyDescent="0.3">
      <c r="A190" s="1" t="s">
        <v>261</v>
      </c>
      <c r="B190" s="1"/>
      <c r="C190" s="1" t="s">
        <v>16</v>
      </c>
      <c r="D190" s="9">
        <v>25139.63</v>
      </c>
      <c r="E190" s="9"/>
      <c r="F190" s="9">
        <v>25139.63</v>
      </c>
      <c r="G190" s="9"/>
      <c r="I190" s="11">
        <f t="shared" si="2"/>
        <v>25139.63</v>
      </c>
    </row>
    <row r="191" spans="1:9" x14ac:dyDescent="0.3">
      <c r="A191" s="1" t="s">
        <v>262</v>
      </c>
      <c r="B191" s="1"/>
      <c r="C191" s="1" t="s">
        <v>16</v>
      </c>
      <c r="D191" s="9">
        <v>107008.55</v>
      </c>
      <c r="E191" s="9">
        <v>120000</v>
      </c>
      <c r="F191" s="9"/>
      <c r="G191" s="9">
        <v>12991.449999999997</v>
      </c>
      <c r="I191" s="11">
        <f t="shared" si="2"/>
        <v>-12991.449999999997</v>
      </c>
    </row>
    <row r="192" spans="1:9" x14ac:dyDescent="0.3">
      <c r="A192" s="1" t="s">
        <v>263</v>
      </c>
      <c r="B192" s="1"/>
      <c r="C192" s="1" t="s">
        <v>16</v>
      </c>
      <c r="D192" s="9">
        <v>145.22999999999999</v>
      </c>
      <c r="E192" s="9"/>
      <c r="F192" s="9">
        <v>145.22999999999999</v>
      </c>
      <c r="G192" s="9"/>
      <c r="I192" s="11">
        <f t="shared" si="2"/>
        <v>145.22999999999999</v>
      </c>
    </row>
    <row r="193" spans="1:9" x14ac:dyDescent="0.3">
      <c r="A193" s="1" t="s">
        <v>264</v>
      </c>
      <c r="B193" s="1"/>
      <c r="C193" s="1" t="s">
        <v>16</v>
      </c>
      <c r="D193" s="9">
        <v>368398.48</v>
      </c>
      <c r="E193" s="9">
        <v>52423.09</v>
      </c>
      <c r="F193" s="9">
        <v>315975.39</v>
      </c>
      <c r="G193" s="9"/>
      <c r="I193" s="11">
        <f t="shared" si="2"/>
        <v>315975.39</v>
      </c>
    </row>
    <row r="194" spans="1:9" x14ac:dyDescent="0.3">
      <c r="A194" s="1" t="s">
        <v>265</v>
      </c>
      <c r="B194" s="1"/>
      <c r="C194" s="1" t="s">
        <v>16</v>
      </c>
      <c r="D194" s="9"/>
      <c r="E194" s="9">
        <v>62355.66</v>
      </c>
      <c r="F194" s="9"/>
      <c r="G194" s="9">
        <v>62355.66</v>
      </c>
      <c r="I194" s="11">
        <f t="shared" si="2"/>
        <v>-62355.66</v>
      </c>
    </row>
    <row r="195" spans="1:9" x14ac:dyDescent="0.3">
      <c r="A195" s="1" t="s">
        <v>266</v>
      </c>
      <c r="B195" s="1"/>
      <c r="C195" s="1" t="s">
        <v>16</v>
      </c>
      <c r="D195" s="9"/>
      <c r="E195" s="9">
        <v>0.91</v>
      </c>
      <c r="F195" s="9"/>
      <c r="G195" s="9">
        <v>0.91</v>
      </c>
      <c r="I195" s="11">
        <f t="shared" ref="I195:I258" si="3">+F195-G195</f>
        <v>-0.91</v>
      </c>
    </row>
    <row r="196" spans="1:9" x14ac:dyDescent="0.3">
      <c r="A196" s="1" t="s">
        <v>267</v>
      </c>
      <c r="B196" s="1"/>
      <c r="C196" s="1" t="s">
        <v>16</v>
      </c>
      <c r="D196" s="9">
        <v>61147.92</v>
      </c>
      <c r="E196" s="9">
        <v>12010.12</v>
      </c>
      <c r="F196" s="9">
        <v>49137.799999999996</v>
      </c>
      <c r="G196" s="9"/>
      <c r="I196" s="11">
        <f t="shared" si="3"/>
        <v>49137.799999999996</v>
      </c>
    </row>
    <row r="197" spans="1:9" x14ac:dyDescent="0.3">
      <c r="A197" s="1" t="s">
        <v>268</v>
      </c>
      <c r="B197" s="1"/>
      <c r="C197" s="1" t="s">
        <v>16</v>
      </c>
      <c r="D197" s="9">
        <v>0.95</v>
      </c>
      <c r="E197" s="9"/>
      <c r="F197" s="9">
        <v>0.95</v>
      </c>
      <c r="G197" s="9"/>
      <c r="I197" s="11">
        <f t="shared" si="3"/>
        <v>0.95</v>
      </c>
    </row>
    <row r="198" spans="1:9" x14ac:dyDescent="0.3">
      <c r="A198" s="1" t="s">
        <v>269</v>
      </c>
      <c r="B198" s="1"/>
      <c r="C198" s="1" t="s">
        <v>16</v>
      </c>
      <c r="D198" s="9">
        <v>604.4</v>
      </c>
      <c r="E198" s="9"/>
      <c r="F198" s="9">
        <v>604.4</v>
      </c>
      <c r="G198" s="9"/>
      <c r="I198" s="11">
        <f t="shared" si="3"/>
        <v>604.4</v>
      </c>
    </row>
    <row r="199" spans="1:9" x14ac:dyDescent="0.3">
      <c r="A199" s="1" t="s">
        <v>270</v>
      </c>
      <c r="B199" s="1"/>
      <c r="C199" s="1" t="s">
        <v>16</v>
      </c>
      <c r="D199" s="9"/>
      <c r="E199" s="9">
        <v>24.97</v>
      </c>
      <c r="F199" s="9"/>
      <c r="G199" s="9">
        <v>24.97</v>
      </c>
      <c r="I199" s="11">
        <f t="shared" si="3"/>
        <v>-24.97</v>
      </c>
    </row>
    <row r="200" spans="1:9" x14ac:dyDescent="0.3">
      <c r="A200" s="1" t="s">
        <v>271</v>
      </c>
      <c r="B200" s="1"/>
      <c r="C200" s="1" t="s">
        <v>16</v>
      </c>
      <c r="D200" s="9"/>
      <c r="E200" s="9">
        <v>0.02</v>
      </c>
      <c r="F200" s="9"/>
      <c r="G200" s="9">
        <v>0.02</v>
      </c>
      <c r="I200" s="11">
        <f t="shared" si="3"/>
        <v>-0.02</v>
      </c>
    </row>
    <row r="201" spans="1:9" x14ac:dyDescent="0.3">
      <c r="A201" s="1" t="s">
        <v>272</v>
      </c>
      <c r="B201" s="1"/>
      <c r="C201" s="1" t="s">
        <v>16</v>
      </c>
      <c r="D201" s="9">
        <v>16974.25</v>
      </c>
      <c r="E201" s="9">
        <v>16970</v>
      </c>
      <c r="F201" s="9">
        <v>4.25</v>
      </c>
      <c r="G201" s="9"/>
      <c r="I201" s="11">
        <f t="shared" si="3"/>
        <v>4.25</v>
      </c>
    </row>
    <row r="202" spans="1:9" x14ac:dyDescent="0.3">
      <c r="A202" s="1" t="s">
        <v>274</v>
      </c>
      <c r="B202" s="1"/>
      <c r="C202" s="1" t="s">
        <v>16</v>
      </c>
      <c r="D202" s="9">
        <v>30926.17</v>
      </c>
      <c r="E202" s="9"/>
      <c r="F202" s="9">
        <v>30926.17</v>
      </c>
      <c r="G202" s="9"/>
      <c r="I202" s="11">
        <f t="shared" si="3"/>
        <v>30926.17</v>
      </c>
    </row>
    <row r="203" spans="1:9" x14ac:dyDescent="0.3">
      <c r="A203" s="1" t="s">
        <v>275</v>
      </c>
      <c r="B203" s="1"/>
      <c r="C203" s="1" t="s">
        <v>16</v>
      </c>
      <c r="D203" s="9"/>
      <c r="E203" s="9">
        <v>0.1</v>
      </c>
      <c r="F203" s="9"/>
      <c r="G203" s="9">
        <v>0.1</v>
      </c>
      <c r="I203" s="11">
        <f t="shared" si="3"/>
        <v>-0.1</v>
      </c>
    </row>
    <row r="204" spans="1:9" x14ac:dyDescent="0.3">
      <c r="A204" s="1" t="s">
        <v>276</v>
      </c>
      <c r="B204" s="1"/>
      <c r="C204" s="1" t="s">
        <v>16</v>
      </c>
      <c r="D204" s="9">
        <v>0.59</v>
      </c>
      <c r="E204" s="9"/>
      <c r="F204" s="9">
        <v>0.59</v>
      </c>
      <c r="G204" s="9"/>
      <c r="I204" s="11">
        <f t="shared" si="3"/>
        <v>0.59</v>
      </c>
    </row>
    <row r="205" spans="1:9" x14ac:dyDescent="0.3">
      <c r="A205" s="1" t="s">
        <v>277</v>
      </c>
      <c r="B205" s="1"/>
      <c r="C205" s="1" t="s">
        <v>16</v>
      </c>
      <c r="D205" s="9">
        <v>0.71</v>
      </c>
      <c r="E205" s="9"/>
      <c r="F205" s="9">
        <v>0.71</v>
      </c>
      <c r="G205" s="9"/>
      <c r="I205" s="11">
        <f t="shared" si="3"/>
        <v>0.71</v>
      </c>
    </row>
    <row r="206" spans="1:9" x14ac:dyDescent="0.3">
      <c r="A206" s="1" t="s">
        <v>279</v>
      </c>
      <c r="B206" s="1"/>
      <c r="C206" s="1" t="s">
        <v>16</v>
      </c>
      <c r="D206" s="9"/>
      <c r="E206" s="9">
        <v>34993.379999999997</v>
      </c>
      <c r="F206" s="9"/>
      <c r="G206" s="9">
        <v>34993.379999999997</v>
      </c>
      <c r="I206" s="11">
        <f t="shared" si="3"/>
        <v>-34993.379999999997</v>
      </c>
    </row>
    <row r="207" spans="1:9" x14ac:dyDescent="0.3">
      <c r="A207" s="1" t="s">
        <v>280</v>
      </c>
      <c r="B207" s="1"/>
      <c r="C207" s="1" t="s">
        <v>16</v>
      </c>
      <c r="D207" s="9">
        <v>24739.84</v>
      </c>
      <c r="E207" s="9"/>
      <c r="F207" s="9">
        <v>24739.84</v>
      </c>
      <c r="G207" s="9"/>
      <c r="I207" s="11">
        <f t="shared" si="3"/>
        <v>24739.84</v>
      </c>
    </row>
    <row r="208" spans="1:9" x14ac:dyDescent="0.3">
      <c r="A208" s="1" t="s">
        <v>281</v>
      </c>
      <c r="B208" s="1"/>
      <c r="C208" s="1" t="s">
        <v>16</v>
      </c>
      <c r="D208" s="9">
        <v>3867</v>
      </c>
      <c r="E208" s="9">
        <v>3866.99</v>
      </c>
      <c r="F208" s="9">
        <v>1.0000000000218279E-2</v>
      </c>
      <c r="G208" s="9"/>
      <c r="I208" s="11">
        <f t="shared" si="3"/>
        <v>1.0000000000218279E-2</v>
      </c>
    </row>
    <row r="209" spans="1:9" x14ac:dyDescent="0.3">
      <c r="A209" s="1" t="s">
        <v>282</v>
      </c>
      <c r="B209" s="1"/>
      <c r="C209" s="1" t="s">
        <v>16</v>
      </c>
      <c r="D209" s="9">
        <v>44531.62</v>
      </c>
      <c r="E209" s="9"/>
      <c r="F209" s="9">
        <v>44531.62</v>
      </c>
      <c r="G209" s="9"/>
      <c r="I209" s="11">
        <f t="shared" si="3"/>
        <v>44531.62</v>
      </c>
    </row>
    <row r="210" spans="1:9" x14ac:dyDescent="0.3">
      <c r="A210" s="1" t="s">
        <v>283</v>
      </c>
      <c r="B210" s="1"/>
      <c r="C210" s="1" t="s">
        <v>16</v>
      </c>
      <c r="D210" s="9">
        <v>0.68</v>
      </c>
      <c r="E210" s="9"/>
      <c r="F210" s="9">
        <v>0.68</v>
      </c>
      <c r="G210" s="9"/>
      <c r="I210" s="11">
        <f t="shared" si="3"/>
        <v>0.68</v>
      </c>
    </row>
    <row r="211" spans="1:9" x14ac:dyDescent="0.3">
      <c r="A211" s="1" t="s">
        <v>284</v>
      </c>
      <c r="B211" s="1"/>
      <c r="C211" s="1" t="s">
        <v>16</v>
      </c>
      <c r="D211" s="9"/>
      <c r="E211" s="9">
        <v>4410.8500000000004</v>
      </c>
      <c r="F211" s="9"/>
      <c r="G211" s="9">
        <v>4410.8500000000004</v>
      </c>
      <c r="I211" s="11">
        <f t="shared" si="3"/>
        <v>-4410.8500000000004</v>
      </c>
    </row>
    <row r="212" spans="1:9" x14ac:dyDescent="0.3">
      <c r="A212" s="1" t="s">
        <v>285</v>
      </c>
      <c r="B212" s="1"/>
      <c r="C212" s="1" t="s">
        <v>16</v>
      </c>
      <c r="D212" s="9">
        <v>2978.35</v>
      </c>
      <c r="E212" s="9">
        <v>2978.35</v>
      </c>
      <c r="F212" s="9"/>
      <c r="G212" s="9"/>
      <c r="I212" s="11">
        <f t="shared" si="3"/>
        <v>0</v>
      </c>
    </row>
    <row r="213" spans="1:9" x14ac:dyDescent="0.3">
      <c r="A213" s="1" t="s">
        <v>286</v>
      </c>
      <c r="B213" s="1"/>
      <c r="C213" s="1" t="s">
        <v>16</v>
      </c>
      <c r="D213" s="9">
        <v>0.51</v>
      </c>
      <c r="E213" s="9"/>
      <c r="F213" s="9">
        <v>0.51</v>
      </c>
      <c r="G213" s="9"/>
      <c r="I213" s="11">
        <f t="shared" si="3"/>
        <v>0.51</v>
      </c>
    </row>
    <row r="214" spans="1:9" x14ac:dyDescent="0.3">
      <c r="A214" s="1" t="s">
        <v>287</v>
      </c>
      <c r="B214" s="1"/>
      <c r="C214" s="1" t="s">
        <v>16</v>
      </c>
      <c r="D214" s="9">
        <v>121623.01</v>
      </c>
      <c r="E214" s="9"/>
      <c r="F214" s="9">
        <v>121623.01</v>
      </c>
      <c r="G214" s="9"/>
      <c r="I214" s="11">
        <f t="shared" si="3"/>
        <v>121623.01</v>
      </c>
    </row>
    <row r="215" spans="1:9" x14ac:dyDescent="0.3">
      <c r="A215" s="1" t="s">
        <v>288</v>
      </c>
      <c r="B215" s="1"/>
      <c r="C215" s="1" t="s">
        <v>16</v>
      </c>
      <c r="D215" s="9">
        <v>176597.9</v>
      </c>
      <c r="E215" s="9">
        <v>160000</v>
      </c>
      <c r="F215" s="9">
        <v>16597.899999999994</v>
      </c>
      <c r="G215" s="9"/>
      <c r="I215" s="11">
        <f t="shared" si="3"/>
        <v>16597.899999999994</v>
      </c>
    </row>
    <row r="216" spans="1:9" x14ac:dyDescent="0.3">
      <c r="A216" s="1" t="s">
        <v>289</v>
      </c>
      <c r="B216" s="1"/>
      <c r="C216" s="1" t="s">
        <v>16</v>
      </c>
      <c r="D216" s="9">
        <v>5</v>
      </c>
      <c r="E216" s="9"/>
      <c r="F216" s="9">
        <v>5</v>
      </c>
      <c r="G216" s="9"/>
      <c r="I216" s="11">
        <f t="shared" si="3"/>
        <v>5</v>
      </c>
    </row>
    <row r="217" spans="1:9" x14ac:dyDescent="0.3">
      <c r="A217" s="1" t="s">
        <v>290</v>
      </c>
      <c r="B217" s="1"/>
      <c r="C217" s="1" t="s">
        <v>16</v>
      </c>
      <c r="D217" s="9">
        <v>28158.73</v>
      </c>
      <c r="E217" s="9">
        <v>27783.99</v>
      </c>
      <c r="F217" s="9">
        <v>374.73999999999796</v>
      </c>
      <c r="G217" s="9"/>
      <c r="I217" s="11">
        <f t="shared" si="3"/>
        <v>374.73999999999796</v>
      </c>
    </row>
    <row r="218" spans="1:9" x14ac:dyDescent="0.3">
      <c r="A218" s="1" t="s">
        <v>291</v>
      </c>
      <c r="B218" s="1"/>
      <c r="C218" s="1" t="s">
        <v>16</v>
      </c>
      <c r="D218" s="9"/>
      <c r="E218" s="9">
        <v>0.35</v>
      </c>
      <c r="F218" s="9"/>
      <c r="G218" s="9">
        <v>0.35</v>
      </c>
      <c r="I218" s="11">
        <f t="shared" si="3"/>
        <v>-0.35</v>
      </c>
    </row>
    <row r="219" spans="1:9" x14ac:dyDescent="0.3">
      <c r="A219" s="1" t="s">
        <v>292</v>
      </c>
      <c r="B219" s="1"/>
      <c r="C219" s="1" t="s">
        <v>16</v>
      </c>
      <c r="D219" s="9">
        <v>393709.13</v>
      </c>
      <c r="E219" s="9">
        <v>172723.87</v>
      </c>
      <c r="F219" s="9">
        <v>220985.26</v>
      </c>
      <c r="G219" s="9"/>
      <c r="I219" s="11">
        <f t="shared" si="3"/>
        <v>220985.26</v>
      </c>
    </row>
    <row r="220" spans="1:9" x14ac:dyDescent="0.3">
      <c r="A220" s="1" t="s">
        <v>293</v>
      </c>
      <c r="B220" s="1"/>
      <c r="C220" s="1" t="s">
        <v>16</v>
      </c>
      <c r="D220" s="9">
        <v>55285.5</v>
      </c>
      <c r="E220" s="9"/>
      <c r="F220" s="9">
        <v>55285.5</v>
      </c>
      <c r="G220" s="9"/>
      <c r="I220" s="11">
        <f t="shared" si="3"/>
        <v>55285.5</v>
      </c>
    </row>
    <row r="221" spans="1:9" x14ac:dyDescent="0.3">
      <c r="A221" s="1" t="s">
        <v>294</v>
      </c>
      <c r="B221" s="1"/>
      <c r="C221" s="1" t="s">
        <v>16</v>
      </c>
      <c r="D221" s="9">
        <v>0.27</v>
      </c>
      <c r="E221" s="9"/>
      <c r="F221" s="9">
        <v>0.27</v>
      </c>
      <c r="G221" s="9"/>
      <c r="I221" s="11">
        <f t="shared" si="3"/>
        <v>0.27</v>
      </c>
    </row>
    <row r="222" spans="1:9" x14ac:dyDescent="0.3">
      <c r="A222" s="1" t="s">
        <v>295</v>
      </c>
      <c r="B222" s="1"/>
      <c r="C222" s="1" t="s">
        <v>16</v>
      </c>
      <c r="D222" s="9">
        <v>0.18</v>
      </c>
      <c r="E222" s="9"/>
      <c r="F222" s="9">
        <v>0.18</v>
      </c>
      <c r="G222" s="9"/>
      <c r="I222" s="11">
        <f t="shared" si="3"/>
        <v>0.18</v>
      </c>
    </row>
    <row r="223" spans="1:9" x14ac:dyDescent="0.3">
      <c r="A223" s="1" t="s">
        <v>296</v>
      </c>
      <c r="B223" s="1"/>
      <c r="C223" s="1" t="s">
        <v>16</v>
      </c>
      <c r="D223" s="9">
        <v>0.15</v>
      </c>
      <c r="E223" s="9"/>
      <c r="F223" s="9">
        <v>0.15</v>
      </c>
      <c r="G223" s="9"/>
      <c r="I223" s="11">
        <f t="shared" si="3"/>
        <v>0.15</v>
      </c>
    </row>
    <row r="224" spans="1:9" x14ac:dyDescent="0.3">
      <c r="A224" s="1" t="s">
        <v>297</v>
      </c>
      <c r="B224" s="1"/>
      <c r="C224" s="1" t="s">
        <v>16</v>
      </c>
      <c r="D224" s="9">
        <v>18226.63</v>
      </c>
      <c r="E224" s="9">
        <v>10283.35</v>
      </c>
      <c r="F224" s="9">
        <v>7943.2800000000007</v>
      </c>
      <c r="G224" s="9"/>
      <c r="I224" s="11">
        <f t="shared" si="3"/>
        <v>7943.2800000000007</v>
      </c>
    </row>
    <row r="225" spans="1:9" x14ac:dyDescent="0.3">
      <c r="A225" s="1" t="s">
        <v>298</v>
      </c>
      <c r="B225" s="1"/>
      <c r="C225" s="1" t="s">
        <v>16</v>
      </c>
      <c r="D225" s="9">
        <v>3.59</v>
      </c>
      <c r="E225" s="9"/>
      <c r="F225" s="9">
        <v>3.59</v>
      </c>
      <c r="G225" s="9"/>
      <c r="I225" s="11">
        <f t="shared" si="3"/>
        <v>3.59</v>
      </c>
    </row>
    <row r="226" spans="1:9" x14ac:dyDescent="0.3">
      <c r="A226" s="1" t="s">
        <v>299</v>
      </c>
      <c r="B226" s="1"/>
      <c r="C226" s="1" t="s">
        <v>16</v>
      </c>
      <c r="D226" s="9">
        <v>72395.16</v>
      </c>
      <c r="E226" s="9"/>
      <c r="F226" s="9">
        <v>72395.16</v>
      </c>
      <c r="G226" s="9"/>
      <c r="I226" s="11">
        <f t="shared" si="3"/>
        <v>72395.16</v>
      </c>
    </row>
    <row r="227" spans="1:9" x14ac:dyDescent="0.3">
      <c r="A227" s="1" t="s">
        <v>300</v>
      </c>
      <c r="B227" s="1"/>
      <c r="C227" s="1" t="s">
        <v>16</v>
      </c>
      <c r="D227" s="9">
        <v>4.9800000000000004</v>
      </c>
      <c r="E227" s="9"/>
      <c r="F227" s="9">
        <v>4.9800000000000004</v>
      </c>
      <c r="G227" s="9"/>
      <c r="I227" s="11">
        <f t="shared" si="3"/>
        <v>4.9800000000000004</v>
      </c>
    </row>
    <row r="228" spans="1:9" x14ac:dyDescent="0.3">
      <c r="A228" s="1" t="s">
        <v>301</v>
      </c>
      <c r="B228" s="1"/>
      <c r="C228" s="1" t="s">
        <v>16</v>
      </c>
      <c r="D228" s="9">
        <v>0.12</v>
      </c>
      <c r="E228" s="9"/>
      <c r="F228" s="9">
        <v>0.12</v>
      </c>
      <c r="G228" s="9"/>
      <c r="I228" s="11">
        <f t="shared" si="3"/>
        <v>0.12</v>
      </c>
    </row>
    <row r="229" spans="1:9" x14ac:dyDescent="0.3">
      <c r="A229" s="1" t="s">
        <v>302</v>
      </c>
      <c r="B229" s="1"/>
      <c r="C229" s="1" t="s">
        <v>16</v>
      </c>
      <c r="D229" s="9"/>
      <c r="E229" s="9">
        <v>0.47</v>
      </c>
      <c r="F229" s="9"/>
      <c r="G229" s="9">
        <v>0.47</v>
      </c>
      <c r="I229" s="11">
        <f t="shared" si="3"/>
        <v>-0.47</v>
      </c>
    </row>
    <row r="230" spans="1:9" x14ac:dyDescent="0.3">
      <c r="A230" s="1" t="s">
        <v>303</v>
      </c>
      <c r="B230" s="1"/>
      <c r="C230" s="1" t="s">
        <v>16</v>
      </c>
      <c r="D230" s="9">
        <v>0.23</v>
      </c>
      <c r="E230" s="9"/>
      <c r="F230" s="9">
        <v>0.23</v>
      </c>
      <c r="G230" s="9"/>
      <c r="I230" s="11">
        <f t="shared" si="3"/>
        <v>0.23</v>
      </c>
    </row>
    <row r="231" spans="1:9" x14ac:dyDescent="0.3">
      <c r="A231" s="1" t="s">
        <v>304</v>
      </c>
      <c r="B231" s="1"/>
      <c r="C231" s="1" t="s">
        <v>16</v>
      </c>
      <c r="D231" s="9">
        <v>15484.89</v>
      </c>
      <c r="E231" s="9"/>
      <c r="F231" s="9">
        <v>15484.89</v>
      </c>
      <c r="G231" s="9"/>
      <c r="I231" s="11">
        <f t="shared" si="3"/>
        <v>15484.89</v>
      </c>
    </row>
    <row r="232" spans="1:9" x14ac:dyDescent="0.3">
      <c r="A232" s="1" t="s">
        <v>305</v>
      </c>
      <c r="B232" s="1"/>
      <c r="C232" s="1" t="s">
        <v>16</v>
      </c>
      <c r="D232" s="9">
        <v>0.83</v>
      </c>
      <c r="E232" s="9"/>
      <c r="F232" s="9">
        <v>0.83</v>
      </c>
      <c r="G232" s="9"/>
      <c r="I232" s="11">
        <f t="shared" si="3"/>
        <v>0.83</v>
      </c>
    </row>
    <row r="233" spans="1:9" x14ac:dyDescent="0.3">
      <c r="A233" s="1" t="s">
        <v>306</v>
      </c>
      <c r="B233" s="1"/>
      <c r="C233" s="1" t="s">
        <v>16</v>
      </c>
      <c r="D233" s="9"/>
      <c r="E233" s="9">
        <v>42.45</v>
      </c>
      <c r="F233" s="9"/>
      <c r="G233" s="9">
        <v>42.45</v>
      </c>
      <c r="I233" s="11">
        <f t="shared" si="3"/>
        <v>-42.45</v>
      </c>
    </row>
    <row r="234" spans="1:9" x14ac:dyDescent="0.3">
      <c r="A234" s="1" t="s">
        <v>307</v>
      </c>
      <c r="B234" s="1"/>
      <c r="C234" s="1" t="s">
        <v>16</v>
      </c>
      <c r="D234" s="9">
        <v>0.89</v>
      </c>
      <c r="E234" s="9"/>
      <c r="F234" s="9">
        <v>0.89</v>
      </c>
      <c r="G234" s="9"/>
      <c r="I234" s="11">
        <f t="shared" si="3"/>
        <v>0.89</v>
      </c>
    </row>
    <row r="235" spans="1:9" x14ac:dyDescent="0.3">
      <c r="A235" s="1" t="s">
        <v>308</v>
      </c>
      <c r="B235" s="1"/>
      <c r="C235" s="1" t="s">
        <v>16</v>
      </c>
      <c r="D235" s="9">
        <v>20596.060000000001</v>
      </c>
      <c r="E235" s="9"/>
      <c r="F235" s="9">
        <v>20596.060000000001</v>
      </c>
      <c r="G235" s="9"/>
      <c r="I235" s="11">
        <f t="shared" si="3"/>
        <v>20596.060000000001</v>
      </c>
    </row>
    <row r="236" spans="1:9" x14ac:dyDescent="0.3">
      <c r="A236" s="1" t="s">
        <v>309</v>
      </c>
      <c r="B236" s="1"/>
      <c r="C236" s="1" t="s">
        <v>16</v>
      </c>
      <c r="D236" s="9">
        <v>327816.65000000002</v>
      </c>
      <c r="E236" s="9"/>
      <c r="F236" s="9">
        <v>327816.65000000002</v>
      </c>
      <c r="G236" s="9"/>
      <c r="I236" s="11">
        <f t="shared" si="3"/>
        <v>327816.65000000002</v>
      </c>
    </row>
    <row r="237" spans="1:9" x14ac:dyDescent="0.3">
      <c r="A237" s="1" t="s">
        <v>310</v>
      </c>
      <c r="B237" s="1"/>
      <c r="C237" s="1" t="s">
        <v>16</v>
      </c>
      <c r="D237" s="9"/>
      <c r="E237" s="9">
        <v>91.11</v>
      </c>
      <c r="F237" s="9"/>
      <c r="G237" s="9">
        <v>91.11</v>
      </c>
      <c r="I237" s="11">
        <f t="shared" si="3"/>
        <v>-91.11</v>
      </c>
    </row>
    <row r="238" spans="1:9" x14ac:dyDescent="0.3">
      <c r="A238" s="1" t="s">
        <v>311</v>
      </c>
      <c r="B238" s="1"/>
      <c r="C238" s="1" t="s">
        <v>16</v>
      </c>
      <c r="D238" s="9">
        <v>23780.799999999999</v>
      </c>
      <c r="E238" s="9">
        <v>15444.38</v>
      </c>
      <c r="F238" s="9">
        <v>8336.42</v>
      </c>
      <c r="G238" s="9"/>
      <c r="I238" s="11">
        <f t="shared" si="3"/>
        <v>8336.42</v>
      </c>
    </row>
    <row r="239" spans="1:9" x14ac:dyDescent="0.3">
      <c r="A239" s="1" t="s">
        <v>312</v>
      </c>
      <c r="B239" s="1"/>
      <c r="C239" s="1" t="s">
        <v>16</v>
      </c>
      <c r="D239" s="9">
        <v>2121.13</v>
      </c>
      <c r="E239" s="9"/>
      <c r="F239" s="9">
        <v>2121.13</v>
      </c>
      <c r="G239" s="9"/>
      <c r="I239" s="11">
        <f t="shared" si="3"/>
        <v>2121.13</v>
      </c>
    </row>
    <row r="240" spans="1:9" x14ac:dyDescent="0.3">
      <c r="A240" s="1" t="s">
        <v>313</v>
      </c>
      <c r="B240" s="1"/>
      <c r="C240" s="1" t="s">
        <v>16</v>
      </c>
      <c r="D240" s="9">
        <v>20433.78</v>
      </c>
      <c r="E240" s="9">
        <v>20433.78</v>
      </c>
      <c r="F240" s="9"/>
      <c r="G240" s="9"/>
      <c r="I240" s="11">
        <f t="shared" si="3"/>
        <v>0</v>
      </c>
    </row>
    <row r="241" spans="1:9" x14ac:dyDescent="0.3">
      <c r="A241" s="1" t="s">
        <v>314</v>
      </c>
      <c r="B241" s="1"/>
      <c r="C241" s="1" t="s">
        <v>16</v>
      </c>
      <c r="D241" s="9">
        <v>16562.86</v>
      </c>
      <c r="E241" s="9"/>
      <c r="F241" s="9">
        <v>16562.86</v>
      </c>
      <c r="G241" s="9"/>
      <c r="I241" s="11">
        <f t="shared" si="3"/>
        <v>16562.86</v>
      </c>
    </row>
    <row r="242" spans="1:9" x14ac:dyDescent="0.3">
      <c r="A242" s="1" t="s">
        <v>315</v>
      </c>
      <c r="B242" s="1"/>
      <c r="C242" s="1" t="s">
        <v>16</v>
      </c>
      <c r="D242" s="9">
        <v>75577.710000000006</v>
      </c>
      <c r="E242" s="9">
        <v>75577.72</v>
      </c>
      <c r="F242" s="9"/>
      <c r="G242" s="9">
        <v>9.9999999947613105E-3</v>
      </c>
      <c r="I242" s="11">
        <f t="shared" si="3"/>
        <v>-9.9999999947613105E-3</v>
      </c>
    </row>
    <row r="243" spans="1:9" x14ac:dyDescent="0.3">
      <c r="A243" s="1" t="s">
        <v>316</v>
      </c>
      <c r="B243" s="1"/>
      <c r="C243" s="1" t="s">
        <v>16</v>
      </c>
      <c r="D243" s="9"/>
      <c r="E243" s="9">
        <v>1.54</v>
      </c>
      <c r="F243" s="9"/>
      <c r="G243" s="9">
        <v>1.54</v>
      </c>
      <c r="I243" s="11">
        <f t="shared" si="3"/>
        <v>-1.54</v>
      </c>
    </row>
    <row r="244" spans="1:9" x14ac:dyDescent="0.3">
      <c r="A244" s="1" t="s">
        <v>317</v>
      </c>
      <c r="B244" s="1"/>
      <c r="C244" s="1" t="s">
        <v>16</v>
      </c>
      <c r="D244" s="9"/>
      <c r="E244" s="9">
        <v>4809.43</v>
      </c>
      <c r="F244" s="9"/>
      <c r="G244" s="9">
        <v>4809.43</v>
      </c>
      <c r="I244" s="11">
        <f t="shared" si="3"/>
        <v>-4809.43</v>
      </c>
    </row>
    <row r="245" spans="1:9" x14ac:dyDescent="0.3">
      <c r="A245" s="1" t="s">
        <v>318</v>
      </c>
      <c r="B245" s="1"/>
      <c r="C245" s="1" t="s">
        <v>16</v>
      </c>
      <c r="D245" s="9">
        <v>1291.26</v>
      </c>
      <c r="E245" s="9"/>
      <c r="F245" s="9">
        <v>1291.26</v>
      </c>
      <c r="G245" s="9"/>
      <c r="I245" s="11">
        <f t="shared" si="3"/>
        <v>1291.26</v>
      </c>
    </row>
    <row r="246" spans="1:9" x14ac:dyDescent="0.3">
      <c r="A246" s="1" t="s">
        <v>319</v>
      </c>
      <c r="B246" s="1"/>
      <c r="C246" s="1" t="s">
        <v>16</v>
      </c>
      <c r="D246" s="9">
        <v>0.01</v>
      </c>
      <c r="E246" s="9"/>
      <c r="F246" s="9">
        <v>0.01</v>
      </c>
      <c r="G246" s="9"/>
      <c r="I246" s="11">
        <f t="shared" si="3"/>
        <v>0.01</v>
      </c>
    </row>
    <row r="247" spans="1:9" x14ac:dyDescent="0.3">
      <c r="A247" s="1" t="s">
        <v>320</v>
      </c>
      <c r="B247" s="1"/>
      <c r="C247" s="1" t="s">
        <v>16</v>
      </c>
      <c r="D247" s="9">
        <v>2917.71</v>
      </c>
      <c r="E247" s="9"/>
      <c r="F247" s="9">
        <v>2917.71</v>
      </c>
      <c r="G247" s="9"/>
      <c r="I247" s="11">
        <f t="shared" si="3"/>
        <v>2917.71</v>
      </c>
    </row>
    <row r="248" spans="1:9" x14ac:dyDescent="0.3">
      <c r="A248" s="1" t="s">
        <v>321</v>
      </c>
      <c r="B248" s="1"/>
      <c r="C248" s="1" t="s">
        <v>16</v>
      </c>
      <c r="D248" s="9">
        <v>795.77</v>
      </c>
      <c r="E248" s="9"/>
      <c r="F248" s="9">
        <v>795.77</v>
      </c>
      <c r="G248" s="9"/>
      <c r="I248" s="11">
        <f t="shared" si="3"/>
        <v>795.77</v>
      </c>
    </row>
    <row r="249" spans="1:9" x14ac:dyDescent="0.3">
      <c r="A249" s="1" t="s">
        <v>322</v>
      </c>
      <c r="B249" s="1"/>
      <c r="C249" s="1" t="s">
        <v>16</v>
      </c>
      <c r="D249" s="9"/>
      <c r="E249" s="9">
        <v>0.3</v>
      </c>
      <c r="F249" s="9"/>
      <c r="G249" s="9">
        <v>0.3</v>
      </c>
      <c r="I249" s="11">
        <f t="shared" si="3"/>
        <v>-0.3</v>
      </c>
    </row>
    <row r="250" spans="1:9" x14ac:dyDescent="0.3">
      <c r="A250" s="1" t="s">
        <v>323</v>
      </c>
      <c r="B250" s="1"/>
      <c r="C250" s="1" t="s">
        <v>16</v>
      </c>
      <c r="D250" s="9">
        <v>13119.64</v>
      </c>
      <c r="E250" s="9">
        <v>8000</v>
      </c>
      <c r="F250" s="9">
        <v>5119.6399999999994</v>
      </c>
      <c r="G250" s="9"/>
      <c r="I250" s="11">
        <f t="shared" si="3"/>
        <v>5119.6399999999994</v>
      </c>
    </row>
    <row r="251" spans="1:9" x14ac:dyDescent="0.3">
      <c r="A251" s="1" t="s">
        <v>324</v>
      </c>
      <c r="B251" s="1"/>
      <c r="C251" s="1" t="s">
        <v>16</v>
      </c>
      <c r="D251" s="9">
        <v>96109.1</v>
      </c>
      <c r="E251" s="9"/>
      <c r="F251" s="9">
        <v>96109.1</v>
      </c>
      <c r="G251" s="9"/>
      <c r="I251" s="11">
        <f t="shared" si="3"/>
        <v>96109.1</v>
      </c>
    </row>
    <row r="252" spans="1:9" x14ac:dyDescent="0.3">
      <c r="A252" s="1" t="s">
        <v>325</v>
      </c>
      <c r="B252" s="1"/>
      <c r="C252" s="1" t="s">
        <v>16</v>
      </c>
      <c r="D252" s="9"/>
      <c r="E252" s="9">
        <v>39.9</v>
      </c>
      <c r="F252" s="9"/>
      <c r="G252" s="9">
        <v>39.9</v>
      </c>
      <c r="I252" s="11">
        <f t="shared" si="3"/>
        <v>-39.9</v>
      </c>
    </row>
    <row r="253" spans="1:9" x14ac:dyDescent="0.3">
      <c r="A253" s="1" t="s">
        <v>326</v>
      </c>
      <c r="B253" s="1"/>
      <c r="C253" s="1" t="s">
        <v>16</v>
      </c>
      <c r="D253" s="9">
        <v>484.91</v>
      </c>
      <c r="E253" s="9"/>
      <c r="F253" s="9">
        <v>484.91</v>
      </c>
      <c r="G253" s="9"/>
      <c r="I253" s="11">
        <f t="shared" si="3"/>
        <v>484.91</v>
      </c>
    </row>
    <row r="254" spans="1:9" x14ac:dyDescent="0.3">
      <c r="A254" s="1" t="s">
        <v>327</v>
      </c>
      <c r="B254" s="1"/>
      <c r="C254" s="1" t="s">
        <v>16</v>
      </c>
      <c r="D254" s="9">
        <v>7.0000000000000007E-2</v>
      </c>
      <c r="E254" s="9"/>
      <c r="F254" s="9">
        <v>7.0000000000000007E-2</v>
      </c>
      <c r="G254" s="9"/>
      <c r="I254" s="11">
        <f t="shared" si="3"/>
        <v>7.0000000000000007E-2</v>
      </c>
    </row>
    <row r="255" spans="1:9" x14ac:dyDescent="0.3">
      <c r="A255" s="1" t="s">
        <v>328</v>
      </c>
      <c r="B255" s="1"/>
      <c r="C255" s="1" t="s">
        <v>16</v>
      </c>
      <c r="D255" s="9">
        <v>0.87</v>
      </c>
      <c r="E255" s="9"/>
      <c r="F255" s="9">
        <v>0.87</v>
      </c>
      <c r="G255" s="9"/>
      <c r="I255" s="11">
        <f t="shared" si="3"/>
        <v>0.87</v>
      </c>
    </row>
    <row r="256" spans="1:9" x14ac:dyDescent="0.3">
      <c r="A256" s="1" t="s">
        <v>329</v>
      </c>
      <c r="B256" s="1"/>
      <c r="C256" s="1" t="s">
        <v>16</v>
      </c>
      <c r="D256" s="9">
        <v>1275.25</v>
      </c>
      <c r="E256" s="9"/>
      <c r="F256" s="9">
        <v>1275.25</v>
      </c>
      <c r="G256" s="9"/>
      <c r="I256" s="11">
        <f t="shared" si="3"/>
        <v>1275.25</v>
      </c>
    </row>
    <row r="257" spans="1:9" x14ac:dyDescent="0.3">
      <c r="A257" s="1" t="s">
        <v>331</v>
      </c>
      <c r="B257" s="1"/>
      <c r="C257" s="1" t="s">
        <v>16</v>
      </c>
      <c r="D257" s="9">
        <v>459</v>
      </c>
      <c r="E257" s="9"/>
      <c r="F257" s="9">
        <v>459</v>
      </c>
      <c r="G257" s="9"/>
      <c r="I257" s="11">
        <f t="shared" si="3"/>
        <v>459</v>
      </c>
    </row>
    <row r="258" spans="1:9" x14ac:dyDescent="0.3">
      <c r="A258" s="1" t="s">
        <v>332</v>
      </c>
      <c r="B258" s="1"/>
      <c r="C258" s="1" t="s">
        <v>16</v>
      </c>
      <c r="D258" s="9">
        <v>0.45</v>
      </c>
      <c r="E258" s="9"/>
      <c r="F258" s="9">
        <v>0.45</v>
      </c>
      <c r="G258" s="9"/>
      <c r="I258" s="11">
        <f t="shared" si="3"/>
        <v>0.45</v>
      </c>
    </row>
    <row r="259" spans="1:9" x14ac:dyDescent="0.3">
      <c r="A259" s="1" t="s">
        <v>333</v>
      </c>
      <c r="B259" s="1"/>
      <c r="C259" s="1" t="s">
        <v>16</v>
      </c>
      <c r="D259" s="9"/>
      <c r="E259" s="9">
        <v>1381.5</v>
      </c>
      <c r="F259" s="9"/>
      <c r="G259" s="9">
        <v>1381.5</v>
      </c>
      <c r="I259" s="11">
        <f t="shared" ref="I259:I322" si="4">+F259-G259</f>
        <v>-1381.5</v>
      </c>
    </row>
    <row r="260" spans="1:9" x14ac:dyDescent="0.3">
      <c r="A260" s="1" t="s">
        <v>334</v>
      </c>
      <c r="B260" s="1"/>
      <c r="C260" s="1" t="s">
        <v>16</v>
      </c>
      <c r="D260" s="9">
        <v>55527.26</v>
      </c>
      <c r="E260" s="9">
        <v>55527.26</v>
      </c>
      <c r="F260" s="9"/>
      <c r="G260" s="9"/>
      <c r="I260" s="11">
        <f t="shared" si="4"/>
        <v>0</v>
      </c>
    </row>
    <row r="261" spans="1:9" x14ac:dyDescent="0.3">
      <c r="A261" s="1" t="s">
        <v>335</v>
      </c>
      <c r="B261" s="1"/>
      <c r="C261" s="1" t="s">
        <v>16</v>
      </c>
      <c r="D261" s="9"/>
      <c r="E261" s="9">
        <v>12.42</v>
      </c>
      <c r="F261" s="9"/>
      <c r="G261" s="9">
        <v>12.42</v>
      </c>
      <c r="I261" s="11">
        <f t="shared" si="4"/>
        <v>-12.42</v>
      </c>
    </row>
    <row r="262" spans="1:9" x14ac:dyDescent="0.3">
      <c r="A262" s="1" t="s">
        <v>336</v>
      </c>
      <c r="B262" s="1"/>
      <c r="C262" s="1" t="s">
        <v>16</v>
      </c>
      <c r="D262" s="9">
        <v>249.74</v>
      </c>
      <c r="E262" s="9"/>
      <c r="F262" s="9">
        <v>249.74</v>
      </c>
      <c r="G262" s="9"/>
      <c r="I262" s="11">
        <f t="shared" si="4"/>
        <v>249.74</v>
      </c>
    </row>
    <row r="263" spans="1:9" x14ac:dyDescent="0.3">
      <c r="A263" s="1" t="s">
        <v>337</v>
      </c>
      <c r="B263" s="1"/>
      <c r="C263" s="1" t="s">
        <v>16</v>
      </c>
      <c r="D263" s="9">
        <v>9743.19</v>
      </c>
      <c r="E263" s="9"/>
      <c r="F263" s="9">
        <v>9743.19</v>
      </c>
      <c r="G263" s="9"/>
      <c r="I263" s="11">
        <f t="shared" si="4"/>
        <v>9743.19</v>
      </c>
    </row>
    <row r="264" spans="1:9" x14ac:dyDescent="0.3">
      <c r="A264" s="1" t="s">
        <v>338</v>
      </c>
      <c r="B264" s="1"/>
      <c r="C264" s="1" t="s">
        <v>16</v>
      </c>
      <c r="D264" s="9">
        <v>46499.66</v>
      </c>
      <c r="E264" s="9">
        <v>40900.559999999998</v>
      </c>
      <c r="F264" s="9">
        <v>5599.1000000000058</v>
      </c>
      <c r="G264" s="9"/>
      <c r="I264" s="11">
        <f t="shared" si="4"/>
        <v>5599.1000000000058</v>
      </c>
    </row>
    <row r="265" spans="1:9" x14ac:dyDescent="0.3">
      <c r="A265" s="1" t="s">
        <v>339</v>
      </c>
      <c r="B265" s="1"/>
      <c r="C265" s="1" t="s">
        <v>16</v>
      </c>
      <c r="D265" s="9">
        <v>44699.58</v>
      </c>
      <c r="E265" s="9">
        <v>57328.12</v>
      </c>
      <c r="F265" s="9"/>
      <c r="G265" s="9">
        <v>12628.54</v>
      </c>
      <c r="I265" s="11">
        <f t="shared" si="4"/>
        <v>-12628.54</v>
      </c>
    </row>
    <row r="266" spans="1:9" x14ac:dyDescent="0.3">
      <c r="A266" s="1" t="s">
        <v>340</v>
      </c>
      <c r="B266" s="1"/>
      <c r="C266" s="1" t="s">
        <v>16</v>
      </c>
      <c r="D266" s="9">
        <v>196865.55</v>
      </c>
      <c r="E266" s="9"/>
      <c r="F266" s="9">
        <v>196865.55</v>
      </c>
      <c r="G266" s="9"/>
      <c r="I266" s="11">
        <f t="shared" si="4"/>
        <v>196865.55</v>
      </c>
    </row>
    <row r="267" spans="1:9" x14ac:dyDescent="0.3">
      <c r="A267" s="1" t="s">
        <v>341</v>
      </c>
      <c r="B267" s="1"/>
      <c r="C267" s="1" t="s">
        <v>16</v>
      </c>
      <c r="D267" s="9">
        <v>23324.39</v>
      </c>
      <c r="E267" s="9">
        <v>23324.39</v>
      </c>
      <c r="F267" s="9"/>
      <c r="G267" s="9"/>
      <c r="I267" s="11">
        <f t="shared" si="4"/>
        <v>0</v>
      </c>
    </row>
    <row r="268" spans="1:9" x14ac:dyDescent="0.3">
      <c r="A268" s="1" t="s">
        <v>342</v>
      </c>
      <c r="B268" s="1"/>
      <c r="C268" s="1" t="s">
        <v>16</v>
      </c>
      <c r="D268" s="9">
        <v>40197.22</v>
      </c>
      <c r="E268" s="9"/>
      <c r="F268" s="9">
        <v>40197.22</v>
      </c>
      <c r="G268" s="9"/>
      <c r="I268" s="11">
        <f t="shared" si="4"/>
        <v>40197.22</v>
      </c>
    </row>
    <row r="269" spans="1:9" x14ac:dyDescent="0.3">
      <c r="A269" s="1" t="s">
        <v>343</v>
      </c>
      <c r="B269" s="1"/>
      <c r="C269" s="1" t="s">
        <v>16</v>
      </c>
      <c r="D269" s="9">
        <v>40839.629999999997</v>
      </c>
      <c r="E269" s="9">
        <v>16562.3</v>
      </c>
      <c r="F269" s="9">
        <v>24277.329999999998</v>
      </c>
      <c r="G269" s="9"/>
      <c r="I269" s="11">
        <f t="shared" si="4"/>
        <v>24277.329999999998</v>
      </c>
    </row>
    <row r="270" spans="1:9" x14ac:dyDescent="0.3">
      <c r="A270" s="1" t="s">
        <v>358</v>
      </c>
      <c r="B270" s="1"/>
      <c r="C270" s="1" t="s">
        <v>16</v>
      </c>
      <c r="D270" s="9">
        <v>3.15</v>
      </c>
      <c r="E270" s="9"/>
      <c r="F270" s="9">
        <v>3.15</v>
      </c>
      <c r="G270" s="9"/>
      <c r="I270" s="11">
        <f t="shared" si="4"/>
        <v>3.15</v>
      </c>
    </row>
    <row r="271" spans="1:9" ht="15.6" x14ac:dyDescent="0.3">
      <c r="A271" s="3" t="s">
        <v>368</v>
      </c>
      <c r="B271" s="3" t="s">
        <v>369</v>
      </c>
      <c r="C271" s="1"/>
      <c r="D271" s="8">
        <v>6286910.9999999991</v>
      </c>
      <c r="E271" s="8">
        <v>2827499.8699999992</v>
      </c>
      <c r="F271" s="8">
        <v>3459411.13</v>
      </c>
      <c r="G271" s="8"/>
      <c r="I271" s="11">
        <f t="shared" si="4"/>
        <v>3459411.13</v>
      </c>
    </row>
    <row r="272" spans="1:9" x14ac:dyDescent="0.3">
      <c r="A272" s="1" t="s">
        <v>370</v>
      </c>
      <c r="B272" s="1"/>
      <c r="C272" s="1" t="s">
        <v>16</v>
      </c>
      <c r="D272" s="9"/>
      <c r="E272" s="9">
        <v>444.51</v>
      </c>
      <c r="F272" s="9"/>
      <c r="G272" s="9">
        <v>444.51</v>
      </c>
      <c r="I272" s="11">
        <f t="shared" si="4"/>
        <v>-444.51</v>
      </c>
    </row>
    <row r="273" spans="1:9" x14ac:dyDescent="0.3">
      <c r="A273" s="1" t="s">
        <v>371</v>
      </c>
      <c r="B273" s="1"/>
      <c r="C273" s="1" t="s">
        <v>16</v>
      </c>
      <c r="D273" s="9">
        <v>15354.8</v>
      </c>
      <c r="E273" s="9"/>
      <c r="F273" s="9">
        <v>15354.8</v>
      </c>
      <c r="G273" s="9"/>
      <c r="I273" s="11">
        <f t="shared" si="4"/>
        <v>15354.8</v>
      </c>
    </row>
    <row r="274" spans="1:9" x14ac:dyDescent="0.3">
      <c r="A274" s="1" t="s">
        <v>372</v>
      </c>
      <c r="B274" s="1"/>
      <c r="C274" s="1" t="s">
        <v>16</v>
      </c>
      <c r="D274" s="9"/>
      <c r="E274" s="9">
        <v>560.1</v>
      </c>
      <c r="F274" s="9"/>
      <c r="G274" s="9">
        <v>560.1</v>
      </c>
      <c r="I274" s="11">
        <f t="shared" si="4"/>
        <v>-560.1</v>
      </c>
    </row>
    <row r="275" spans="1:9" x14ac:dyDescent="0.3">
      <c r="A275" s="1" t="s">
        <v>373</v>
      </c>
      <c r="B275" s="1"/>
      <c r="C275" s="1" t="s">
        <v>16</v>
      </c>
      <c r="D275" s="9">
        <v>0.59</v>
      </c>
      <c r="E275" s="9"/>
      <c r="F275" s="9">
        <v>0.59</v>
      </c>
      <c r="G275" s="9"/>
      <c r="I275" s="11">
        <f t="shared" si="4"/>
        <v>0.59</v>
      </c>
    </row>
    <row r="276" spans="1:9" x14ac:dyDescent="0.3">
      <c r="A276" s="1" t="s">
        <v>374</v>
      </c>
      <c r="B276" s="1"/>
      <c r="C276" s="1" t="s">
        <v>16</v>
      </c>
      <c r="D276" s="9">
        <v>15376.96</v>
      </c>
      <c r="E276" s="9">
        <v>2381.59</v>
      </c>
      <c r="F276" s="9">
        <v>12995.369999999999</v>
      </c>
      <c r="G276" s="9"/>
      <c r="I276" s="11">
        <f t="shared" si="4"/>
        <v>12995.369999999999</v>
      </c>
    </row>
    <row r="277" spans="1:9" x14ac:dyDescent="0.3">
      <c r="A277" s="1" t="s">
        <v>375</v>
      </c>
      <c r="B277" s="1"/>
      <c r="C277" s="1" t="s">
        <v>16</v>
      </c>
      <c r="D277" s="9">
        <v>75322.3</v>
      </c>
      <c r="E277" s="9">
        <v>75322.3</v>
      </c>
      <c r="F277" s="9"/>
      <c r="G277" s="9"/>
      <c r="I277" s="11">
        <f t="shared" si="4"/>
        <v>0</v>
      </c>
    </row>
    <row r="278" spans="1:9" x14ac:dyDescent="0.3">
      <c r="A278" s="1" t="s">
        <v>376</v>
      </c>
      <c r="B278" s="1"/>
      <c r="C278" s="1" t="s">
        <v>16</v>
      </c>
      <c r="D278" s="9"/>
      <c r="E278" s="9">
        <v>0.01</v>
      </c>
      <c r="F278" s="9"/>
      <c r="G278" s="9">
        <v>0.01</v>
      </c>
      <c r="I278" s="11">
        <f t="shared" si="4"/>
        <v>-0.01</v>
      </c>
    </row>
    <row r="279" spans="1:9" x14ac:dyDescent="0.3">
      <c r="A279" s="1" t="s">
        <v>377</v>
      </c>
      <c r="B279" s="1"/>
      <c r="C279" s="1" t="s">
        <v>16</v>
      </c>
      <c r="D279" s="9">
        <v>164174.85</v>
      </c>
      <c r="E279" s="9"/>
      <c r="F279" s="9">
        <v>164174.85</v>
      </c>
      <c r="G279" s="9"/>
      <c r="I279" s="11">
        <f t="shared" si="4"/>
        <v>164174.85</v>
      </c>
    </row>
    <row r="280" spans="1:9" x14ac:dyDescent="0.3">
      <c r="A280" s="1" t="s">
        <v>378</v>
      </c>
      <c r="B280" s="1"/>
      <c r="C280" s="1" t="s">
        <v>16</v>
      </c>
      <c r="D280" s="9">
        <v>98.94</v>
      </c>
      <c r="E280" s="9"/>
      <c r="F280" s="9">
        <v>98.94</v>
      </c>
      <c r="G280" s="9"/>
      <c r="I280" s="11">
        <f t="shared" si="4"/>
        <v>98.94</v>
      </c>
    </row>
    <row r="281" spans="1:9" x14ac:dyDescent="0.3">
      <c r="A281" s="1" t="s">
        <v>379</v>
      </c>
      <c r="B281" s="1"/>
      <c r="C281" s="1" t="s">
        <v>16</v>
      </c>
      <c r="D281" s="9">
        <v>798801.86</v>
      </c>
      <c r="E281" s="9">
        <v>554087.56999999995</v>
      </c>
      <c r="F281" s="9">
        <v>244714.29000000004</v>
      </c>
      <c r="G281" s="9"/>
      <c r="I281" s="11">
        <f t="shared" si="4"/>
        <v>244714.29000000004</v>
      </c>
    </row>
    <row r="282" spans="1:9" x14ac:dyDescent="0.3">
      <c r="A282" s="1" t="s">
        <v>380</v>
      </c>
      <c r="B282" s="1"/>
      <c r="C282" s="1" t="s">
        <v>16</v>
      </c>
      <c r="D282" s="9">
        <v>50695.74</v>
      </c>
      <c r="E282" s="9">
        <v>265504.43</v>
      </c>
      <c r="F282" s="9"/>
      <c r="G282" s="9">
        <v>214808.69</v>
      </c>
      <c r="I282" s="11">
        <f t="shared" si="4"/>
        <v>-214808.69</v>
      </c>
    </row>
    <row r="283" spans="1:9" x14ac:dyDescent="0.3">
      <c r="A283" s="1" t="s">
        <v>381</v>
      </c>
      <c r="B283" s="1"/>
      <c r="C283" s="1" t="s">
        <v>16</v>
      </c>
      <c r="D283" s="9"/>
      <c r="E283" s="9">
        <v>704.9</v>
      </c>
      <c r="F283" s="9"/>
      <c r="G283" s="9">
        <v>704.9</v>
      </c>
      <c r="I283" s="11">
        <f t="shared" si="4"/>
        <v>-704.9</v>
      </c>
    </row>
    <row r="284" spans="1:9" x14ac:dyDescent="0.3">
      <c r="A284" s="1" t="s">
        <v>382</v>
      </c>
      <c r="B284" s="1"/>
      <c r="C284" s="1" t="s">
        <v>16</v>
      </c>
      <c r="D284" s="9">
        <v>0.04</v>
      </c>
      <c r="E284" s="9"/>
      <c r="F284" s="9">
        <v>0.04</v>
      </c>
      <c r="G284" s="9"/>
      <c r="I284" s="11">
        <f t="shared" si="4"/>
        <v>0.04</v>
      </c>
    </row>
    <row r="285" spans="1:9" x14ac:dyDescent="0.3">
      <c r="A285" s="1" t="s">
        <v>383</v>
      </c>
      <c r="B285" s="1"/>
      <c r="C285" s="1" t="s">
        <v>16</v>
      </c>
      <c r="D285" s="9">
        <v>0.03</v>
      </c>
      <c r="E285" s="9"/>
      <c r="F285" s="9">
        <v>0.03</v>
      </c>
      <c r="G285" s="9"/>
      <c r="I285" s="11">
        <f t="shared" si="4"/>
        <v>0.03</v>
      </c>
    </row>
    <row r="286" spans="1:9" x14ac:dyDescent="0.3">
      <c r="A286" s="1" t="s">
        <v>384</v>
      </c>
      <c r="B286" s="1"/>
      <c r="C286" s="1" t="s">
        <v>16</v>
      </c>
      <c r="D286" s="9"/>
      <c r="E286" s="9">
        <v>5000.0200000000004</v>
      </c>
      <c r="F286" s="9"/>
      <c r="G286" s="9">
        <v>5000.0200000000004</v>
      </c>
      <c r="I286" s="11">
        <f t="shared" si="4"/>
        <v>-5000.0200000000004</v>
      </c>
    </row>
    <row r="287" spans="1:9" x14ac:dyDescent="0.3">
      <c r="A287" s="1" t="s">
        <v>385</v>
      </c>
      <c r="B287" s="1"/>
      <c r="C287" s="1" t="s">
        <v>16</v>
      </c>
      <c r="D287" s="9"/>
      <c r="E287" s="9">
        <v>259.86</v>
      </c>
      <c r="F287" s="9"/>
      <c r="G287" s="9">
        <v>259.86</v>
      </c>
      <c r="I287" s="11">
        <f t="shared" si="4"/>
        <v>-259.86</v>
      </c>
    </row>
    <row r="288" spans="1:9" x14ac:dyDescent="0.3">
      <c r="A288" s="1" t="s">
        <v>386</v>
      </c>
      <c r="B288" s="1"/>
      <c r="C288" s="1" t="s">
        <v>16</v>
      </c>
      <c r="D288" s="9"/>
      <c r="E288" s="9">
        <v>30</v>
      </c>
      <c r="F288" s="9"/>
      <c r="G288" s="9">
        <v>30</v>
      </c>
      <c r="I288" s="11">
        <f t="shared" si="4"/>
        <v>-30</v>
      </c>
    </row>
    <row r="289" spans="1:9" x14ac:dyDescent="0.3">
      <c r="A289" s="1" t="s">
        <v>387</v>
      </c>
      <c r="B289" s="1"/>
      <c r="C289" s="1" t="s">
        <v>16</v>
      </c>
      <c r="D289" s="9"/>
      <c r="E289" s="9">
        <v>0.27</v>
      </c>
      <c r="F289" s="9"/>
      <c r="G289" s="9">
        <v>0.27</v>
      </c>
      <c r="I289" s="11">
        <f t="shared" si="4"/>
        <v>-0.27</v>
      </c>
    </row>
    <row r="290" spans="1:9" x14ac:dyDescent="0.3">
      <c r="A290" s="1" t="s">
        <v>388</v>
      </c>
      <c r="B290" s="1"/>
      <c r="C290" s="1" t="s">
        <v>16</v>
      </c>
      <c r="D290" s="9">
        <v>15676.01</v>
      </c>
      <c r="E290" s="9">
        <v>14400</v>
      </c>
      <c r="F290" s="9">
        <v>1276.0100000000002</v>
      </c>
      <c r="G290" s="9"/>
      <c r="I290" s="11">
        <f t="shared" si="4"/>
        <v>1276.0100000000002</v>
      </c>
    </row>
    <row r="291" spans="1:9" x14ac:dyDescent="0.3">
      <c r="A291" s="1" t="s">
        <v>389</v>
      </c>
      <c r="B291" s="1"/>
      <c r="C291" s="1" t="s">
        <v>16</v>
      </c>
      <c r="D291" s="9">
        <v>197.44</v>
      </c>
      <c r="E291" s="9"/>
      <c r="F291" s="9">
        <v>197.44</v>
      </c>
      <c r="G291" s="9"/>
      <c r="I291" s="11">
        <f t="shared" si="4"/>
        <v>197.44</v>
      </c>
    </row>
    <row r="292" spans="1:9" x14ac:dyDescent="0.3">
      <c r="A292" s="1" t="s">
        <v>390</v>
      </c>
      <c r="B292" s="1"/>
      <c r="C292" s="1" t="s">
        <v>16</v>
      </c>
      <c r="D292" s="9"/>
      <c r="E292" s="9">
        <v>0.7</v>
      </c>
      <c r="F292" s="9"/>
      <c r="G292" s="9">
        <v>0.7</v>
      </c>
      <c r="I292" s="11">
        <f t="shared" si="4"/>
        <v>-0.7</v>
      </c>
    </row>
    <row r="293" spans="1:9" x14ac:dyDescent="0.3">
      <c r="A293" s="1" t="s">
        <v>391</v>
      </c>
      <c r="B293" s="1"/>
      <c r="C293" s="1" t="s">
        <v>16</v>
      </c>
      <c r="D293" s="9">
        <v>4.08</v>
      </c>
      <c r="E293" s="9"/>
      <c r="F293" s="9">
        <v>4.08</v>
      </c>
      <c r="G293" s="9"/>
      <c r="I293" s="11">
        <f t="shared" si="4"/>
        <v>4.08</v>
      </c>
    </row>
    <row r="294" spans="1:9" x14ac:dyDescent="0.3">
      <c r="A294" s="1" t="s">
        <v>392</v>
      </c>
      <c r="B294" s="1"/>
      <c r="C294" s="1" t="s">
        <v>16</v>
      </c>
      <c r="D294" s="9">
        <v>0.2</v>
      </c>
      <c r="E294" s="9"/>
      <c r="F294" s="9">
        <v>0.2</v>
      </c>
      <c r="G294" s="9"/>
      <c r="I294" s="11">
        <f t="shared" si="4"/>
        <v>0.2</v>
      </c>
    </row>
    <row r="295" spans="1:9" x14ac:dyDescent="0.3">
      <c r="A295" s="1" t="s">
        <v>393</v>
      </c>
      <c r="B295" s="1"/>
      <c r="C295" s="1" t="s">
        <v>16</v>
      </c>
      <c r="D295" s="9">
        <v>39999.99</v>
      </c>
      <c r="E295" s="9">
        <v>40000</v>
      </c>
      <c r="F295" s="9"/>
      <c r="G295" s="9">
        <v>1.0000000002037268E-2</v>
      </c>
      <c r="I295" s="11">
        <f t="shared" si="4"/>
        <v>-1.0000000002037268E-2</v>
      </c>
    </row>
    <row r="296" spans="1:9" x14ac:dyDescent="0.3">
      <c r="A296" s="1" t="s">
        <v>394</v>
      </c>
      <c r="B296" s="1"/>
      <c r="C296" s="1" t="s">
        <v>16</v>
      </c>
      <c r="D296" s="9">
        <v>17126.650000000001</v>
      </c>
      <c r="E296" s="9">
        <v>17126.650000000001</v>
      </c>
      <c r="F296" s="9"/>
      <c r="G296" s="9"/>
      <c r="I296" s="11">
        <f t="shared" si="4"/>
        <v>0</v>
      </c>
    </row>
    <row r="297" spans="1:9" x14ac:dyDescent="0.3">
      <c r="A297" s="1" t="s">
        <v>395</v>
      </c>
      <c r="B297" s="1"/>
      <c r="C297" s="1" t="s">
        <v>16</v>
      </c>
      <c r="D297" s="9"/>
      <c r="E297" s="9">
        <v>1563.49</v>
      </c>
      <c r="F297" s="9"/>
      <c r="G297" s="9">
        <v>1563.49</v>
      </c>
      <c r="I297" s="11">
        <f t="shared" si="4"/>
        <v>-1563.49</v>
      </c>
    </row>
    <row r="298" spans="1:9" x14ac:dyDescent="0.3">
      <c r="A298" s="1" t="s">
        <v>396</v>
      </c>
      <c r="B298" s="1"/>
      <c r="C298" s="1" t="s">
        <v>16</v>
      </c>
      <c r="D298" s="9"/>
      <c r="E298" s="9">
        <v>5000</v>
      </c>
      <c r="F298" s="9"/>
      <c r="G298" s="9">
        <v>5000</v>
      </c>
      <c r="I298" s="11">
        <f t="shared" si="4"/>
        <v>-5000</v>
      </c>
    </row>
    <row r="299" spans="1:9" x14ac:dyDescent="0.3">
      <c r="A299" s="1" t="s">
        <v>397</v>
      </c>
      <c r="B299" s="1"/>
      <c r="C299" s="1" t="s">
        <v>16</v>
      </c>
      <c r="D299" s="9"/>
      <c r="E299" s="9">
        <v>376.87</v>
      </c>
      <c r="F299" s="9"/>
      <c r="G299" s="9">
        <v>376.87</v>
      </c>
      <c r="I299" s="11">
        <f t="shared" si="4"/>
        <v>-376.87</v>
      </c>
    </row>
    <row r="300" spans="1:9" x14ac:dyDescent="0.3">
      <c r="A300" s="1" t="s">
        <v>398</v>
      </c>
      <c r="B300" s="1"/>
      <c r="C300" s="1" t="s">
        <v>16</v>
      </c>
      <c r="D300" s="9">
        <v>117558.61</v>
      </c>
      <c r="E300" s="9"/>
      <c r="F300" s="9">
        <v>117558.61</v>
      </c>
      <c r="G300" s="9"/>
      <c r="I300" s="11">
        <f t="shared" si="4"/>
        <v>117558.61</v>
      </c>
    </row>
    <row r="301" spans="1:9" x14ac:dyDescent="0.3">
      <c r="A301" s="1" t="s">
        <v>399</v>
      </c>
      <c r="B301" s="1"/>
      <c r="C301" s="1" t="s">
        <v>16</v>
      </c>
      <c r="D301" s="9"/>
      <c r="E301" s="9">
        <v>1786.04</v>
      </c>
      <c r="F301" s="9"/>
      <c r="G301" s="9">
        <v>1786.04</v>
      </c>
      <c r="I301" s="11">
        <f t="shared" si="4"/>
        <v>-1786.04</v>
      </c>
    </row>
    <row r="302" spans="1:9" x14ac:dyDescent="0.3">
      <c r="A302" s="1" t="s">
        <v>400</v>
      </c>
      <c r="B302" s="1"/>
      <c r="C302" s="1" t="s">
        <v>16</v>
      </c>
      <c r="D302" s="9">
        <v>7382.98</v>
      </c>
      <c r="E302" s="9">
        <v>7382.89</v>
      </c>
      <c r="F302" s="9">
        <v>8.9999999999236024E-2</v>
      </c>
      <c r="G302" s="9"/>
      <c r="I302" s="11">
        <f t="shared" si="4"/>
        <v>8.9999999999236024E-2</v>
      </c>
    </row>
    <row r="303" spans="1:9" x14ac:dyDescent="0.3">
      <c r="A303" s="1" t="s">
        <v>401</v>
      </c>
      <c r="B303" s="1"/>
      <c r="C303" s="1" t="s">
        <v>16</v>
      </c>
      <c r="D303" s="9"/>
      <c r="E303" s="9">
        <v>62.85</v>
      </c>
      <c r="F303" s="9"/>
      <c r="G303" s="9">
        <v>62.85</v>
      </c>
      <c r="I303" s="11">
        <f t="shared" si="4"/>
        <v>-62.85</v>
      </c>
    </row>
    <row r="304" spans="1:9" x14ac:dyDescent="0.3">
      <c r="A304" s="1" t="s">
        <v>402</v>
      </c>
      <c r="B304" s="1"/>
      <c r="C304" s="1" t="s">
        <v>16</v>
      </c>
      <c r="D304" s="9"/>
      <c r="E304" s="9">
        <v>1080.0899999999999</v>
      </c>
      <c r="F304" s="9"/>
      <c r="G304" s="9">
        <v>1080.0899999999999</v>
      </c>
      <c r="I304" s="11">
        <f t="shared" si="4"/>
        <v>-1080.0899999999999</v>
      </c>
    </row>
    <row r="305" spans="1:9" x14ac:dyDescent="0.3">
      <c r="A305" s="1" t="s">
        <v>403</v>
      </c>
      <c r="B305" s="1"/>
      <c r="C305" s="1" t="s">
        <v>16</v>
      </c>
      <c r="D305" s="9">
        <v>385.97</v>
      </c>
      <c r="E305" s="9"/>
      <c r="F305" s="9">
        <v>385.97</v>
      </c>
      <c r="G305" s="9"/>
      <c r="I305" s="11">
        <f t="shared" si="4"/>
        <v>385.97</v>
      </c>
    </row>
    <row r="306" spans="1:9" x14ac:dyDescent="0.3">
      <c r="A306" s="1" t="s">
        <v>404</v>
      </c>
      <c r="B306" s="1"/>
      <c r="C306" s="1" t="s">
        <v>16</v>
      </c>
      <c r="D306" s="9">
        <v>386.32</v>
      </c>
      <c r="E306" s="9"/>
      <c r="F306" s="9">
        <v>386.32</v>
      </c>
      <c r="G306" s="9"/>
      <c r="I306" s="11">
        <f t="shared" si="4"/>
        <v>386.32</v>
      </c>
    </row>
    <row r="307" spans="1:9" x14ac:dyDescent="0.3">
      <c r="A307" s="1" t="s">
        <v>405</v>
      </c>
      <c r="B307" s="1"/>
      <c r="C307" s="1" t="s">
        <v>16</v>
      </c>
      <c r="D307" s="9">
        <v>7404.65</v>
      </c>
      <c r="E307" s="9"/>
      <c r="F307" s="9">
        <v>7404.65</v>
      </c>
      <c r="G307" s="9"/>
      <c r="I307" s="11">
        <f t="shared" si="4"/>
        <v>7404.65</v>
      </c>
    </row>
    <row r="308" spans="1:9" x14ac:dyDescent="0.3">
      <c r="A308" s="1" t="s">
        <v>406</v>
      </c>
      <c r="B308" s="1"/>
      <c r="C308" s="1" t="s">
        <v>16</v>
      </c>
      <c r="D308" s="9"/>
      <c r="E308" s="9">
        <v>54.97</v>
      </c>
      <c r="F308" s="9"/>
      <c r="G308" s="9">
        <v>54.97</v>
      </c>
      <c r="I308" s="11">
        <f t="shared" si="4"/>
        <v>-54.97</v>
      </c>
    </row>
    <row r="309" spans="1:9" x14ac:dyDescent="0.3">
      <c r="A309" s="1" t="s">
        <v>407</v>
      </c>
      <c r="B309" s="1"/>
      <c r="C309" s="1" t="s">
        <v>16</v>
      </c>
      <c r="D309" s="9">
        <v>68139.14</v>
      </c>
      <c r="E309" s="9"/>
      <c r="F309" s="9">
        <v>68139.14</v>
      </c>
      <c r="G309" s="9"/>
      <c r="I309" s="11">
        <f t="shared" si="4"/>
        <v>68139.14</v>
      </c>
    </row>
    <row r="310" spans="1:9" x14ac:dyDescent="0.3">
      <c r="A310" s="1" t="s">
        <v>408</v>
      </c>
      <c r="B310" s="1"/>
      <c r="C310" s="1" t="s">
        <v>16</v>
      </c>
      <c r="D310" s="9"/>
      <c r="E310" s="9">
        <v>296.06</v>
      </c>
      <c r="F310" s="9"/>
      <c r="G310" s="9">
        <v>296.06</v>
      </c>
      <c r="I310" s="11">
        <f t="shared" si="4"/>
        <v>-296.06</v>
      </c>
    </row>
    <row r="311" spans="1:9" x14ac:dyDescent="0.3">
      <c r="A311" s="1" t="s">
        <v>409</v>
      </c>
      <c r="B311" s="1"/>
      <c r="C311" s="1" t="s">
        <v>16</v>
      </c>
      <c r="D311" s="9">
        <v>776005.73</v>
      </c>
      <c r="E311" s="9">
        <v>245149.26</v>
      </c>
      <c r="F311" s="9">
        <v>530856.47</v>
      </c>
      <c r="G311" s="9"/>
      <c r="I311" s="11">
        <f t="shared" si="4"/>
        <v>530856.47</v>
      </c>
    </row>
    <row r="312" spans="1:9" x14ac:dyDescent="0.3">
      <c r="A312" s="1" t="s">
        <v>410</v>
      </c>
      <c r="B312" s="1"/>
      <c r="C312" s="1" t="s">
        <v>16</v>
      </c>
      <c r="D312" s="9"/>
      <c r="E312" s="9">
        <v>4855.16</v>
      </c>
      <c r="F312" s="9"/>
      <c r="G312" s="9">
        <v>4855.16</v>
      </c>
      <c r="I312" s="11">
        <f t="shared" si="4"/>
        <v>-4855.16</v>
      </c>
    </row>
    <row r="313" spans="1:9" x14ac:dyDescent="0.3">
      <c r="A313" s="1" t="s">
        <v>411</v>
      </c>
      <c r="B313" s="1"/>
      <c r="C313" s="1" t="s">
        <v>16</v>
      </c>
      <c r="D313" s="9">
        <v>322821.76000000001</v>
      </c>
      <c r="E313" s="9">
        <v>322821.78999999998</v>
      </c>
      <c r="F313" s="9"/>
      <c r="G313" s="9">
        <v>2.9999999969732016E-2</v>
      </c>
      <c r="I313" s="11">
        <f t="shared" si="4"/>
        <v>-2.9999999969732016E-2</v>
      </c>
    </row>
    <row r="314" spans="1:9" x14ac:dyDescent="0.3">
      <c r="A314" s="1" t="s">
        <v>412</v>
      </c>
      <c r="B314" s="1"/>
      <c r="C314" s="1" t="s">
        <v>16</v>
      </c>
      <c r="D314" s="9"/>
      <c r="E314" s="9">
        <v>1700.01</v>
      </c>
      <c r="F314" s="9"/>
      <c r="G314" s="9">
        <v>1700.01</v>
      </c>
      <c r="I314" s="11">
        <f t="shared" si="4"/>
        <v>-1700.01</v>
      </c>
    </row>
    <row r="315" spans="1:9" x14ac:dyDescent="0.3">
      <c r="A315" s="1" t="s">
        <v>413</v>
      </c>
      <c r="B315" s="1"/>
      <c r="C315" s="1" t="s">
        <v>16</v>
      </c>
      <c r="D315" s="9"/>
      <c r="E315" s="9">
        <v>840.6</v>
      </c>
      <c r="F315" s="9"/>
      <c r="G315" s="9">
        <v>840.6</v>
      </c>
      <c r="I315" s="11">
        <f t="shared" si="4"/>
        <v>-840.6</v>
      </c>
    </row>
    <row r="316" spans="1:9" x14ac:dyDescent="0.3">
      <c r="A316" s="1" t="s">
        <v>414</v>
      </c>
      <c r="B316" s="1"/>
      <c r="C316" s="1" t="s">
        <v>16</v>
      </c>
      <c r="D316" s="9"/>
      <c r="E316" s="9">
        <v>7277.53</v>
      </c>
      <c r="F316" s="9"/>
      <c r="G316" s="9">
        <v>7277.53</v>
      </c>
      <c r="I316" s="11">
        <f t="shared" si="4"/>
        <v>-7277.53</v>
      </c>
    </row>
    <row r="317" spans="1:9" x14ac:dyDescent="0.3">
      <c r="A317" s="1" t="s">
        <v>415</v>
      </c>
      <c r="B317" s="1"/>
      <c r="C317" s="1" t="s">
        <v>16</v>
      </c>
      <c r="D317" s="9">
        <v>202678.33</v>
      </c>
      <c r="E317" s="9"/>
      <c r="F317" s="9">
        <v>202678.33</v>
      </c>
      <c r="G317" s="9"/>
      <c r="I317" s="11">
        <f t="shared" si="4"/>
        <v>202678.33</v>
      </c>
    </row>
    <row r="318" spans="1:9" x14ac:dyDescent="0.3">
      <c r="A318" s="1" t="s">
        <v>416</v>
      </c>
      <c r="B318" s="1"/>
      <c r="C318" s="1" t="s">
        <v>16</v>
      </c>
      <c r="D318" s="9"/>
      <c r="E318" s="9">
        <v>0.05</v>
      </c>
      <c r="F318" s="9"/>
      <c r="G318" s="9">
        <v>0.05</v>
      </c>
      <c r="I318" s="11">
        <f t="shared" si="4"/>
        <v>-0.05</v>
      </c>
    </row>
    <row r="319" spans="1:9" x14ac:dyDescent="0.3">
      <c r="A319" s="1" t="s">
        <v>418</v>
      </c>
      <c r="B319" s="1"/>
      <c r="C319" s="1" t="s">
        <v>16</v>
      </c>
      <c r="D319" s="9"/>
      <c r="E319" s="9">
        <v>0.9</v>
      </c>
      <c r="F319" s="9"/>
      <c r="G319" s="9">
        <v>0.9</v>
      </c>
      <c r="I319" s="11">
        <f t="shared" si="4"/>
        <v>-0.9</v>
      </c>
    </row>
    <row r="320" spans="1:9" x14ac:dyDescent="0.3">
      <c r="A320" s="1" t="s">
        <v>419</v>
      </c>
      <c r="B320" s="1"/>
      <c r="C320" s="1" t="s">
        <v>16</v>
      </c>
      <c r="D320" s="9"/>
      <c r="E320" s="9">
        <v>0.08</v>
      </c>
      <c r="F320" s="9"/>
      <c r="G320" s="9">
        <v>0.08</v>
      </c>
      <c r="I320" s="11">
        <f t="shared" si="4"/>
        <v>-0.08</v>
      </c>
    </row>
    <row r="321" spans="1:9" x14ac:dyDescent="0.3">
      <c r="A321" s="1" t="s">
        <v>420</v>
      </c>
      <c r="B321" s="1"/>
      <c r="C321" s="1" t="s">
        <v>16</v>
      </c>
      <c r="D321" s="9">
        <v>0.02</v>
      </c>
      <c r="E321" s="9"/>
      <c r="F321" s="9">
        <v>0.02</v>
      </c>
      <c r="G321" s="9"/>
      <c r="I321" s="11">
        <f t="shared" si="4"/>
        <v>0.02</v>
      </c>
    </row>
    <row r="322" spans="1:9" x14ac:dyDescent="0.3">
      <c r="A322" s="1" t="s">
        <v>421</v>
      </c>
      <c r="B322" s="1"/>
      <c r="C322" s="1" t="s">
        <v>16</v>
      </c>
      <c r="D322" s="9">
        <v>517064.6</v>
      </c>
      <c r="E322" s="9">
        <v>404267.41</v>
      </c>
      <c r="F322" s="9">
        <v>112797.19</v>
      </c>
      <c r="G322" s="9"/>
      <c r="I322" s="11">
        <f t="shared" si="4"/>
        <v>112797.19</v>
      </c>
    </row>
    <row r="323" spans="1:9" x14ac:dyDescent="0.3">
      <c r="A323" s="1" t="s">
        <v>422</v>
      </c>
      <c r="B323" s="1"/>
      <c r="C323" s="1" t="s">
        <v>16</v>
      </c>
      <c r="D323" s="9">
        <v>0.57999999999999996</v>
      </c>
      <c r="E323" s="9"/>
      <c r="F323" s="9">
        <v>0.57999999999999996</v>
      </c>
      <c r="G323" s="9"/>
      <c r="I323" s="11">
        <f t="shared" ref="I323:I386" si="5">+F323-G323</f>
        <v>0.57999999999999996</v>
      </c>
    </row>
    <row r="324" spans="1:9" x14ac:dyDescent="0.3">
      <c r="A324" s="1" t="s">
        <v>423</v>
      </c>
      <c r="B324" s="1"/>
      <c r="C324" s="1" t="s">
        <v>16</v>
      </c>
      <c r="D324" s="9">
        <v>7.0000000000000007E-2</v>
      </c>
      <c r="E324" s="9"/>
      <c r="F324" s="9">
        <v>7.0000000000000007E-2</v>
      </c>
      <c r="G324" s="9"/>
      <c r="I324" s="11">
        <f t="shared" si="5"/>
        <v>7.0000000000000007E-2</v>
      </c>
    </row>
    <row r="325" spans="1:9" x14ac:dyDescent="0.3">
      <c r="A325" s="1" t="s">
        <v>424</v>
      </c>
      <c r="B325" s="1"/>
      <c r="C325" s="1" t="s">
        <v>16</v>
      </c>
      <c r="D325" s="9"/>
      <c r="E325" s="9">
        <v>4247.9799999999996</v>
      </c>
      <c r="F325" s="9"/>
      <c r="G325" s="9">
        <v>4247.9799999999996</v>
      </c>
      <c r="I325" s="11">
        <f t="shared" si="5"/>
        <v>-4247.9799999999996</v>
      </c>
    </row>
    <row r="326" spans="1:9" x14ac:dyDescent="0.3">
      <c r="A326" s="1" t="s">
        <v>425</v>
      </c>
      <c r="B326" s="1"/>
      <c r="C326" s="1" t="s">
        <v>16</v>
      </c>
      <c r="D326" s="9">
        <v>0.05</v>
      </c>
      <c r="E326" s="9"/>
      <c r="F326" s="9">
        <v>0.05</v>
      </c>
      <c r="G326" s="9"/>
      <c r="I326" s="11">
        <f t="shared" si="5"/>
        <v>0.05</v>
      </c>
    </row>
    <row r="327" spans="1:9" x14ac:dyDescent="0.3">
      <c r="A327" s="1" t="s">
        <v>426</v>
      </c>
      <c r="B327" s="1"/>
      <c r="C327" s="1" t="s">
        <v>16</v>
      </c>
      <c r="D327" s="9">
        <v>0.36</v>
      </c>
      <c r="E327" s="9"/>
      <c r="F327" s="9">
        <v>0.36</v>
      </c>
      <c r="G327" s="9"/>
      <c r="I327" s="11">
        <f t="shared" si="5"/>
        <v>0.36</v>
      </c>
    </row>
    <row r="328" spans="1:9" x14ac:dyDescent="0.3">
      <c r="A328" s="1" t="s">
        <v>427</v>
      </c>
      <c r="B328" s="1"/>
      <c r="C328" s="1" t="s">
        <v>16</v>
      </c>
      <c r="D328" s="9">
        <v>6106.13</v>
      </c>
      <c r="E328" s="9"/>
      <c r="F328" s="9">
        <v>6106.13</v>
      </c>
      <c r="G328" s="9"/>
      <c r="I328" s="11">
        <f t="shared" si="5"/>
        <v>6106.13</v>
      </c>
    </row>
    <row r="329" spans="1:9" x14ac:dyDescent="0.3">
      <c r="A329" s="1" t="s">
        <v>428</v>
      </c>
      <c r="B329" s="1"/>
      <c r="C329" s="1" t="s">
        <v>16</v>
      </c>
      <c r="D329" s="9">
        <v>0.59</v>
      </c>
      <c r="E329" s="9"/>
      <c r="F329" s="9">
        <v>0.59</v>
      </c>
      <c r="G329" s="9"/>
      <c r="I329" s="11">
        <f t="shared" si="5"/>
        <v>0.59</v>
      </c>
    </row>
    <row r="330" spans="1:9" x14ac:dyDescent="0.3">
      <c r="A330" s="1" t="s">
        <v>429</v>
      </c>
      <c r="B330" s="1"/>
      <c r="C330" s="1" t="s">
        <v>16</v>
      </c>
      <c r="D330" s="9"/>
      <c r="E330" s="9">
        <v>645.12</v>
      </c>
      <c r="F330" s="9"/>
      <c r="G330" s="9">
        <v>645.12</v>
      </c>
      <c r="I330" s="11">
        <f t="shared" si="5"/>
        <v>-645.12</v>
      </c>
    </row>
    <row r="331" spans="1:9" x14ac:dyDescent="0.3">
      <c r="A331" s="1" t="s">
        <v>430</v>
      </c>
      <c r="B331" s="1"/>
      <c r="C331" s="1" t="s">
        <v>16</v>
      </c>
      <c r="D331" s="9">
        <v>313682.98</v>
      </c>
      <c r="E331" s="9">
        <v>313680</v>
      </c>
      <c r="F331" s="9">
        <v>2.9799999999813735</v>
      </c>
      <c r="G331" s="9"/>
      <c r="I331" s="11">
        <f t="shared" si="5"/>
        <v>2.9799999999813735</v>
      </c>
    </row>
    <row r="332" spans="1:9" x14ac:dyDescent="0.3">
      <c r="A332" s="1" t="s">
        <v>431</v>
      </c>
      <c r="B332" s="1"/>
      <c r="C332" s="1" t="s">
        <v>16</v>
      </c>
      <c r="D332" s="9">
        <v>0.59</v>
      </c>
      <c r="E332" s="9"/>
      <c r="F332" s="9">
        <v>0.59</v>
      </c>
      <c r="G332" s="9"/>
      <c r="I332" s="11">
        <f t="shared" si="5"/>
        <v>0.59</v>
      </c>
    </row>
    <row r="333" spans="1:9" x14ac:dyDescent="0.3">
      <c r="A333" s="1" t="s">
        <v>432</v>
      </c>
      <c r="B333" s="1"/>
      <c r="C333" s="1" t="s">
        <v>16</v>
      </c>
      <c r="D333" s="9">
        <v>3569.37</v>
      </c>
      <c r="E333" s="9">
        <v>3569.17</v>
      </c>
      <c r="F333" s="9">
        <v>0.1999999999998181</v>
      </c>
      <c r="G333" s="9"/>
      <c r="I333" s="11">
        <f t="shared" si="5"/>
        <v>0.1999999999998181</v>
      </c>
    </row>
    <row r="334" spans="1:9" x14ac:dyDescent="0.3">
      <c r="A334" s="1" t="s">
        <v>433</v>
      </c>
      <c r="B334" s="1"/>
      <c r="C334" s="1" t="s">
        <v>16</v>
      </c>
      <c r="D334" s="9">
        <v>5263.65</v>
      </c>
      <c r="E334" s="9"/>
      <c r="F334" s="9">
        <v>5263.65</v>
      </c>
      <c r="G334" s="9"/>
      <c r="I334" s="11">
        <f t="shared" si="5"/>
        <v>5263.65</v>
      </c>
    </row>
    <row r="335" spans="1:9" x14ac:dyDescent="0.3">
      <c r="A335" s="1" t="s">
        <v>434</v>
      </c>
      <c r="B335" s="1"/>
      <c r="C335" s="1" t="s">
        <v>16</v>
      </c>
      <c r="D335" s="9">
        <v>51597.18</v>
      </c>
      <c r="E335" s="9">
        <v>55612.31</v>
      </c>
      <c r="F335" s="9"/>
      <c r="G335" s="9">
        <v>4015.1299999999974</v>
      </c>
      <c r="I335" s="11">
        <f t="shared" si="5"/>
        <v>-4015.1299999999974</v>
      </c>
    </row>
    <row r="336" spans="1:9" x14ac:dyDescent="0.3">
      <c r="A336" s="1" t="s">
        <v>435</v>
      </c>
      <c r="B336" s="1"/>
      <c r="C336" s="1" t="s">
        <v>16</v>
      </c>
      <c r="D336" s="9"/>
      <c r="E336" s="9">
        <v>620.57000000000005</v>
      </c>
      <c r="F336" s="9"/>
      <c r="G336" s="9">
        <v>620.57000000000005</v>
      </c>
      <c r="I336" s="11">
        <f t="shared" si="5"/>
        <v>-620.57000000000005</v>
      </c>
    </row>
    <row r="337" spans="1:9" x14ac:dyDescent="0.3">
      <c r="A337" s="1" t="s">
        <v>436</v>
      </c>
      <c r="B337" s="1"/>
      <c r="C337" s="1" t="s">
        <v>16</v>
      </c>
      <c r="D337" s="9"/>
      <c r="E337" s="9">
        <v>430.46</v>
      </c>
      <c r="F337" s="9"/>
      <c r="G337" s="9">
        <v>430.46</v>
      </c>
      <c r="I337" s="11">
        <f t="shared" si="5"/>
        <v>-430.46</v>
      </c>
    </row>
    <row r="338" spans="1:9" x14ac:dyDescent="0.3">
      <c r="A338" s="1" t="s">
        <v>437</v>
      </c>
      <c r="B338" s="1"/>
      <c r="C338" s="1" t="s">
        <v>16</v>
      </c>
      <c r="D338" s="9">
        <v>0.97</v>
      </c>
      <c r="E338" s="9"/>
      <c r="F338" s="9">
        <v>0.97</v>
      </c>
      <c r="G338" s="9"/>
      <c r="I338" s="11">
        <f t="shared" si="5"/>
        <v>0.97</v>
      </c>
    </row>
    <row r="339" spans="1:9" x14ac:dyDescent="0.3">
      <c r="A339" s="1" t="s">
        <v>438</v>
      </c>
      <c r="B339" s="1"/>
      <c r="C339" s="1" t="s">
        <v>16</v>
      </c>
      <c r="D339" s="9">
        <v>0.01</v>
      </c>
      <c r="E339" s="9"/>
      <c r="F339" s="9">
        <v>0.01</v>
      </c>
      <c r="G339" s="9"/>
      <c r="I339" s="11">
        <f t="shared" si="5"/>
        <v>0.01</v>
      </c>
    </row>
    <row r="340" spans="1:9" x14ac:dyDescent="0.3">
      <c r="A340" s="1" t="s">
        <v>439</v>
      </c>
      <c r="B340" s="1"/>
      <c r="C340" s="1" t="s">
        <v>16</v>
      </c>
      <c r="D340" s="9">
        <v>0.04</v>
      </c>
      <c r="E340" s="9"/>
      <c r="F340" s="9">
        <v>0.04</v>
      </c>
      <c r="G340" s="9"/>
      <c r="I340" s="11">
        <f t="shared" si="5"/>
        <v>0.04</v>
      </c>
    </row>
    <row r="341" spans="1:9" x14ac:dyDescent="0.3">
      <c r="A341" s="1" t="s">
        <v>440</v>
      </c>
      <c r="B341" s="1"/>
      <c r="C341" s="1" t="s">
        <v>16</v>
      </c>
      <c r="D341" s="9">
        <v>0.24</v>
      </c>
      <c r="E341" s="9"/>
      <c r="F341" s="9">
        <v>0.24</v>
      </c>
      <c r="G341" s="9"/>
      <c r="I341" s="11">
        <f t="shared" si="5"/>
        <v>0.24</v>
      </c>
    </row>
    <row r="342" spans="1:9" x14ac:dyDescent="0.3">
      <c r="A342" s="1" t="s">
        <v>441</v>
      </c>
      <c r="B342" s="1"/>
      <c r="C342" s="1" t="s">
        <v>16</v>
      </c>
      <c r="D342" s="9"/>
      <c r="E342" s="9">
        <v>92327.56</v>
      </c>
      <c r="F342" s="9"/>
      <c r="G342" s="9">
        <v>92327.56</v>
      </c>
      <c r="I342" s="11">
        <f t="shared" si="5"/>
        <v>-92327.56</v>
      </c>
    </row>
    <row r="343" spans="1:9" x14ac:dyDescent="0.3">
      <c r="A343" s="1" t="s">
        <v>442</v>
      </c>
      <c r="B343" s="1"/>
      <c r="C343" s="1" t="s">
        <v>16</v>
      </c>
      <c r="D343" s="9">
        <v>348914.94</v>
      </c>
      <c r="E343" s="9">
        <v>27725.15</v>
      </c>
      <c r="F343" s="9">
        <v>321189.78999999998</v>
      </c>
      <c r="G343" s="9"/>
      <c r="I343" s="11">
        <f t="shared" si="5"/>
        <v>321189.78999999998</v>
      </c>
    </row>
    <row r="344" spans="1:9" x14ac:dyDescent="0.3">
      <c r="A344" s="1" t="s">
        <v>443</v>
      </c>
      <c r="B344" s="1"/>
      <c r="C344" s="1" t="s">
        <v>16</v>
      </c>
      <c r="D344" s="9">
        <v>924530.18</v>
      </c>
      <c r="E344" s="9">
        <v>106078.41</v>
      </c>
      <c r="F344" s="9">
        <v>818451.77</v>
      </c>
      <c r="G344" s="9"/>
      <c r="I344" s="11">
        <f t="shared" si="5"/>
        <v>818451.77</v>
      </c>
    </row>
    <row r="345" spans="1:9" x14ac:dyDescent="0.3">
      <c r="A345" s="1" t="s">
        <v>444</v>
      </c>
      <c r="B345" s="1"/>
      <c r="C345" s="1" t="s">
        <v>16</v>
      </c>
      <c r="D345" s="9">
        <v>0.21</v>
      </c>
      <c r="E345" s="9"/>
      <c r="F345" s="9">
        <v>0.21</v>
      </c>
      <c r="G345" s="9"/>
      <c r="I345" s="11">
        <f t="shared" si="5"/>
        <v>0.21</v>
      </c>
    </row>
    <row r="346" spans="1:9" x14ac:dyDescent="0.3">
      <c r="A346" s="1" t="s">
        <v>445</v>
      </c>
      <c r="B346" s="1"/>
      <c r="C346" s="1" t="s">
        <v>16</v>
      </c>
      <c r="D346" s="9">
        <v>0.57999999999999996</v>
      </c>
      <c r="E346" s="9"/>
      <c r="F346" s="9">
        <v>0.57999999999999996</v>
      </c>
      <c r="G346" s="9"/>
      <c r="I346" s="11">
        <f t="shared" si="5"/>
        <v>0.57999999999999996</v>
      </c>
    </row>
    <row r="347" spans="1:9" x14ac:dyDescent="0.3">
      <c r="A347" s="1" t="s">
        <v>446</v>
      </c>
      <c r="B347" s="1"/>
      <c r="C347" s="1" t="s">
        <v>16</v>
      </c>
      <c r="D347" s="9">
        <v>0.55000000000000004</v>
      </c>
      <c r="E347" s="9"/>
      <c r="F347" s="9">
        <v>0.55000000000000004</v>
      </c>
      <c r="G347" s="9"/>
      <c r="I347" s="11">
        <f t="shared" si="5"/>
        <v>0.55000000000000004</v>
      </c>
    </row>
    <row r="348" spans="1:9" x14ac:dyDescent="0.3">
      <c r="A348" s="1" t="s">
        <v>447</v>
      </c>
      <c r="B348" s="1"/>
      <c r="C348" s="1" t="s">
        <v>16</v>
      </c>
      <c r="D348" s="9">
        <v>138495.84</v>
      </c>
      <c r="E348" s="9">
        <v>37350.5</v>
      </c>
      <c r="F348" s="9">
        <v>101145.34</v>
      </c>
      <c r="G348" s="9"/>
      <c r="I348" s="11">
        <f t="shared" si="5"/>
        <v>101145.34</v>
      </c>
    </row>
    <row r="349" spans="1:9" x14ac:dyDescent="0.3">
      <c r="A349" s="1" t="s">
        <v>448</v>
      </c>
      <c r="B349" s="1"/>
      <c r="C349" s="1" t="s">
        <v>16</v>
      </c>
      <c r="D349" s="9"/>
      <c r="E349" s="9">
        <v>0.44</v>
      </c>
      <c r="F349" s="9"/>
      <c r="G349" s="9">
        <v>0.44</v>
      </c>
      <c r="I349" s="11">
        <f t="shared" si="5"/>
        <v>-0.44</v>
      </c>
    </row>
    <row r="350" spans="1:9" x14ac:dyDescent="0.3">
      <c r="A350" s="1" t="s">
        <v>449</v>
      </c>
      <c r="B350" s="1"/>
      <c r="C350" s="1" t="s">
        <v>16</v>
      </c>
      <c r="D350" s="9">
        <v>0.37</v>
      </c>
      <c r="E350" s="9"/>
      <c r="F350" s="9">
        <v>0.37</v>
      </c>
      <c r="G350" s="9"/>
      <c r="I350" s="11">
        <f t="shared" si="5"/>
        <v>0.37</v>
      </c>
    </row>
    <row r="351" spans="1:9" x14ac:dyDescent="0.3">
      <c r="A351" s="1" t="s">
        <v>451</v>
      </c>
      <c r="B351" s="1"/>
      <c r="C351" s="1" t="s">
        <v>16</v>
      </c>
      <c r="D351" s="9">
        <v>0.01</v>
      </c>
      <c r="E351" s="9"/>
      <c r="F351" s="9">
        <v>0.01</v>
      </c>
      <c r="G351" s="9"/>
      <c r="I351" s="11">
        <f t="shared" si="5"/>
        <v>0.01</v>
      </c>
    </row>
    <row r="352" spans="1:9" x14ac:dyDescent="0.3">
      <c r="A352" s="1" t="s">
        <v>452</v>
      </c>
      <c r="B352" s="1"/>
      <c r="C352" s="1" t="s">
        <v>16</v>
      </c>
      <c r="D352" s="9"/>
      <c r="E352" s="9">
        <v>0.76</v>
      </c>
      <c r="F352" s="9"/>
      <c r="G352" s="9">
        <v>0.76</v>
      </c>
      <c r="I352" s="11">
        <f t="shared" si="5"/>
        <v>-0.76</v>
      </c>
    </row>
    <row r="353" spans="1:9" x14ac:dyDescent="0.3">
      <c r="A353" s="1" t="s">
        <v>453</v>
      </c>
      <c r="B353" s="1"/>
      <c r="C353" s="1" t="s">
        <v>16</v>
      </c>
      <c r="D353" s="9">
        <v>0.24</v>
      </c>
      <c r="E353" s="9"/>
      <c r="F353" s="9">
        <v>0.24</v>
      </c>
      <c r="G353" s="9"/>
      <c r="I353" s="11">
        <f t="shared" si="5"/>
        <v>0.24</v>
      </c>
    </row>
    <row r="354" spans="1:9" x14ac:dyDescent="0.3">
      <c r="A354" s="1" t="s">
        <v>454</v>
      </c>
      <c r="B354" s="1"/>
      <c r="C354" s="1" t="s">
        <v>16</v>
      </c>
      <c r="D354" s="9">
        <v>32045.759999999998</v>
      </c>
      <c r="E354" s="9"/>
      <c r="F354" s="9">
        <v>32045.759999999998</v>
      </c>
      <c r="G354" s="9"/>
      <c r="I354" s="11">
        <f t="shared" si="5"/>
        <v>32045.759999999998</v>
      </c>
    </row>
    <row r="355" spans="1:9" x14ac:dyDescent="0.3">
      <c r="A355" s="1" t="s">
        <v>455</v>
      </c>
      <c r="B355" s="1"/>
      <c r="C355" s="1" t="s">
        <v>16</v>
      </c>
      <c r="D355" s="9">
        <v>2.88</v>
      </c>
      <c r="E355" s="9"/>
      <c r="F355" s="9">
        <v>2.88</v>
      </c>
      <c r="G355" s="9"/>
      <c r="I355" s="11">
        <f t="shared" si="5"/>
        <v>2.88</v>
      </c>
    </row>
    <row r="356" spans="1:9" x14ac:dyDescent="0.3">
      <c r="A356" s="1" t="s">
        <v>456</v>
      </c>
      <c r="B356" s="1"/>
      <c r="C356" s="1" t="s">
        <v>16</v>
      </c>
      <c r="D356" s="9"/>
      <c r="E356" s="9">
        <v>195.78</v>
      </c>
      <c r="F356" s="9"/>
      <c r="G356" s="9">
        <v>195.78</v>
      </c>
      <c r="I356" s="11">
        <f t="shared" si="5"/>
        <v>-195.78</v>
      </c>
    </row>
    <row r="357" spans="1:9" x14ac:dyDescent="0.3">
      <c r="A357" s="1" t="s">
        <v>457</v>
      </c>
      <c r="B357" s="1"/>
      <c r="C357" s="1" t="s">
        <v>16</v>
      </c>
      <c r="D357" s="9"/>
      <c r="E357" s="9">
        <v>0.02</v>
      </c>
      <c r="F357" s="9"/>
      <c r="G357" s="9">
        <v>0.02</v>
      </c>
      <c r="I357" s="11">
        <f t="shared" si="5"/>
        <v>-0.02</v>
      </c>
    </row>
    <row r="358" spans="1:9" x14ac:dyDescent="0.3">
      <c r="A358" s="1" t="s">
        <v>458</v>
      </c>
      <c r="B358" s="1"/>
      <c r="C358" s="1" t="s">
        <v>16</v>
      </c>
      <c r="D358" s="9">
        <v>94114.71</v>
      </c>
      <c r="E358" s="9"/>
      <c r="F358" s="9">
        <v>94114.71</v>
      </c>
      <c r="G358" s="9"/>
      <c r="I358" s="11">
        <f t="shared" si="5"/>
        <v>94114.71</v>
      </c>
    </row>
    <row r="359" spans="1:9" x14ac:dyDescent="0.3">
      <c r="A359" s="1" t="s">
        <v>459</v>
      </c>
      <c r="B359" s="1"/>
      <c r="C359" s="1" t="s">
        <v>16</v>
      </c>
      <c r="D359" s="9">
        <v>0.79</v>
      </c>
      <c r="E359" s="9"/>
      <c r="F359" s="9">
        <v>0.79</v>
      </c>
      <c r="G359" s="9"/>
      <c r="I359" s="11">
        <f t="shared" si="5"/>
        <v>0.79</v>
      </c>
    </row>
    <row r="360" spans="1:9" x14ac:dyDescent="0.3">
      <c r="A360" s="1" t="s">
        <v>460</v>
      </c>
      <c r="B360" s="1"/>
      <c r="C360" s="1" t="s">
        <v>16</v>
      </c>
      <c r="D360" s="9">
        <v>0.34</v>
      </c>
      <c r="E360" s="9"/>
      <c r="F360" s="9">
        <v>0.34</v>
      </c>
      <c r="G360" s="9"/>
      <c r="I360" s="11">
        <f t="shared" si="5"/>
        <v>0.34</v>
      </c>
    </row>
    <row r="361" spans="1:9" x14ac:dyDescent="0.3">
      <c r="A361" s="1" t="s">
        <v>461</v>
      </c>
      <c r="B361" s="1"/>
      <c r="C361" s="1" t="s">
        <v>16</v>
      </c>
      <c r="D361" s="9"/>
      <c r="E361" s="9">
        <v>800.1</v>
      </c>
      <c r="F361" s="9"/>
      <c r="G361" s="9">
        <v>800.1</v>
      </c>
      <c r="I361" s="11">
        <f t="shared" si="5"/>
        <v>-800.1</v>
      </c>
    </row>
    <row r="362" spans="1:9" x14ac:dyDescent="0.3">
      <c r="A362" s="1" t="s">
        <v>463</v>
      </c>
      <c r="B362" s="1"/>
      <c r="C362" s="1" t="s">
        <v>16</v>
      </c>
      <c r="D362" s="9">
        <v>0.3</v>
      </c>
      <c r="E362" s="9"/>
      <c r="F362" s="9">
        <v>0.3</v>
      </c>
      <c r="G362" s="9"/>
      <c r="I362" s="11">
        <f t="shared" si="5"/>
        <v>0.3</v>
      </c>
    </row>
    <row r="363" spans="1:9" x14ac:dyDescent="0.3">
      <c r="A363" s="1" t="s">
        <v>464</v>
      </c>
      <c r="B363" s="1"/>
      <c r="C363" s="1" t="s">
        <v>16</v>
      </c>
      <c r="D363" s="9">
        <v>7.0000000000000007E-2</v>
      </c>
      <c r="E363" s="9"/>
      <c r="F363" s="9">
        <v>7.0000000000000007E-2</v>
      </c>
      <c r="G363" s="9"/>
      <c r="I363" s="11">
        <f t="shared" si="5"/>
        <v>7.0000000000000007E-2</v>
      </c>
    </row>
    <row r="364" spans="1:9" x14ac:dyDescent="0.3">
      <c r="A364" s="1" t="s">
        <v>465</v>
      </c>
      <c r="B364" s="1"/>
      <c r="C364" s="1" t="s">
        <v>16</v>
      </c>
      <c r="D364" s="9">
        <v>4197.8500000000004</v>
      </c>
      <c r="E364" s="9"/>
      <c r="F364" s="9">
        <v>4197.8500000000004</v>
      </c>
      <c r="G364" s="9"/>
      <c r="I364" s="11">
        <f t="shared" si="5"/>
        <v>4197.8500000000004</v>
      </c>
    </row>
    <row r="365" spans="1:9" x14ac:dyDescent="0.3">
      <c r="A365" s="1" t="s">
        <v>467</v>
      </c>
      <c r="B365" s="1"/>
      <c r="C365" s="1" t="s">
        <v>16</v>
      </c>
      <c r="D365" s="9"/>
      <c r="E365" s="9">
        <v>16.09</v>
      </c>
      <c r="F365" s="9"/>
      <c r="G365" s="9">
        <v>16.09</v>
      </c>
      <c r="I365" s="11">
        <f t="shared" si="5"/>
        <v>-16.09</v>
      </c>
    </row>
    <row r="366" spans="1:9" x14ac:dyDescent="0.3">
      <c r="A366" s="1" t="s">
        <v>468</v>
      </c>
      <c r="B366" s="1"/>
      <c r="C366" s="1" t="s">
        <v>16</v>
      </c>
      <c r="D366" s="9">
        <v>0.48</v>
      </c>
      <c r="E366" s="9"/>
      <c r="F366" s="9">
        <v>0.48</v>
      </c>
      <c r="G366" s="9"/>
      <c r="I366" s="11">
        <f t="shared" si="5"/>
        <v>0.48</v>
      </c>
    </row>
    <row r="367" spans="1:9" x14ac:dyDescent="0.3">
      <c r="A367" s="1" t="s">
        <v>472</v>
      </c>
      <c r="B367" s="1"/>
      <c r="C367" s="1" t="s">
        <v>16</v>
      </c>
      <c r="D367" s="9">
        <v>1.58</v>
      </c>
      <c r="E367" s="9"/>
      <c r="F367" s="9">
        <v>1.58</v>
      </c>
      <c r="G367" s="9"/>
      <c r="I367" s="11">
        <f t="shared" si="5"/>
        <v>1.58</v>
      </c>
    </row>
    <row r="368" spans="1:9" x14ac:dyDescent="0.3">
      <c r="A368" s="1" t="s">
        <v>473</v>
      </c>
      <c r="B368" s="1"/>
      <c r="C368" s="1" t="s">
        <v>16</v>
      </c>
      <c r="D368" s="9"/>
      <c r="E368" s="9">
        <v>521.20000000000005</v>
      </c>
      <c r="F368" s="9"/>
      <c r="G368" s="9">
        <v>521.20000000000005</v>
      </c>
      <c r="I368" s="11">
        <f t="shared" si="5"/>
        <v>-521.20000000000005</v>
      </c>
    </row>
    <row r="369" spans="1:9" x14ac:dyDescent="0.3">
      <c r="A369" s="1" t="s">
        <v>474</v>
      </c>
      <c r="B369" s="1"/>
      <c r="C369" s="1" t="s">
        <v>16</v>
      </c>
      <c r="D369" s="9"/>
      <c r="E369" s="9">
        <v>416.28</v>
      </c>
      <c r="F369" s="9"/>
      <c r="G369" s="9">
        <v>416.28</v>
      </c>
      <c r="I369" s="11">
        <f t="shared" si="5"/>
        <v>-416.28</v>
      </c>
    </row>
    <row r="370" spans="1:9" x14ac:dyDescent="0.3">
      <c r="A370" s="1" t="s">
        <v>475</v>
      </c>
      <c r="B370" s="1"/>
      <c r="C370" s="1" t="s">
        <v>16</v>
      </c>
      <c r="D370" s="9">
        <v>0.01</v>
      </c>
      <c r="E370" s="9"/>
      <c r="F370" s="9">
        <v>0.01</v>
      </c>
      <c r="G370" s="9"/>
      <c r="I370" s="11">
        <f t="shared" si="5"/>
        <v>0.01</v>
      </c>
    </row>
    <row r="371" spans="1:9" x14ac:dyDescent="0.3">
      <c r="A371" s="1" t="s">
        <v>476</v>
      </c>
      <c r="B371" s="1"/>
      <c r="C371" s="1" t="s">
        <v>16</v>
      </c>
      <c r="D371" s="9"/>
      <c r="E371" s="9">
        <v>402.25</v>
      </c>
      <c r="F371" s="9"/>
      <c r="G371" s="9">
        <v>402.25</v>
      </c>
      <c r="I371" s="11">
        <f t="shared" si="5"/>
        <v>-402.25</v>
      </c>
    </row>
    <row r="372" spans="1:9" x14ac:dyDescent="0.3">
      <c r="A372" s="1" t="s">
        <v>477</v>
      </c>
      <c r="B372" s="1"/>
      <c r="C372" s="1" t="s">
        <v>16</v>
      </c>
      <c r="D372" s="9">
        <v>0.9</v>
      </c>
      <c r="E372" s="9"/>
      <c r="F372" s="9">
        <v>0.9</v>
      </c>
      <c r="G372" s="9"/>
      <c r="I372" s="11">
        <f t="shared" si="5"/>
        <v>0.9</v>
      </c>
    </row>
    <row r="373" spans="1:9" x14ac:dyDescent="0.3">
      <c r="A373" s="1" t="s">
        <v>478</v>
      </c>
      <c r="B373" s="1"/>
      <c r="C373" s="1" t="s">
        <v>16</v>
      </c>
      <c r="D373" s="9">
        <v>0.02</v>
      </c>
      <c r="E373" s="9"/>
      <c r="F373" s="9">
        <v>0.02</v>
      </c>
      <c r="G373" s="9"/>
      <c r="I373" s="11">
        <f t="shared" si="5"/>
        <v>0.02</v>
      </c>
    </row>
    <row r="374" spans="1:9" x14ac:dyDescent="0.3">
      <c r="A374" s="1" t="s">
        <v>479</v>
      </c>
      <c r="B374" s="1"/>
      <c r="C374" s="1" t="s">
        <v>16</v>
      </c>
      <c r="D374" s="9">
        <v>1490.36</v>
      </c>
      <c r="E374" s="9"/>
      <c r="F374" s="9">
        <v>1490.36</v>
      </c>
      <c r="G374" s="9"/>
      <c r="I374" s="11">
        <f t="shared" si="5"/>
        <v>1490.36</v>
      </c>
    </row>
    <row r="375" spans="1:9" x14ac:dyDescent="0.3">
      <c r="A375" s="1" t="s">
        <v>480</v>
      </c>
      <c r="B375" s="1"/>
      <c r="C375" s="1" t="s">
        <v>16</v>
      </c>
      <c r="D375" s="9"/>
      <c r="E375" s="9">
        <v>2.36</v>
      </c>
      <c r="F375" s="9"/>
      <c r="G375" s="9">
        <v>2.36</v>
      </c>
      <c r="I375" s="11">
        <f t="shared" si="5"/>
        <v>-2.36</v>
      </c>
    </row>
    <row r="376" spans="1:9" x14ac:dyDescent="0.3">
      <c r="A376" s="1" t="s">
        <v>481</v>
      </c>
      <c r="B376" s="1"/>
      <c r="C376" s="1" t="s">
        <v>16</v>
      </c>
      <c r="D376" s="9">
        <v>0.99</v>
      </c>
      <c r="E376" s="9"/>
      <c r="F376" s="9">
        <v>0.99</v>
      </c>
      <c r="G376" s="9"/>
      <c r="I376" s="11">
        <f t="shared" si="5"/>
        <v>0.99</v>
      </c>
    </row>
    <row r="377" spans="1:9" x14ac:dyDescent="0.3">
      <c r="A377" s="1" t="s">
        <v>482</v>
      </c>
      <c r="B377" s="1"/>
      <c r="C377" s="1" t="s">
        <v>16</v>
      </c>
      <c r="D377" s="9">
        <v>6892.18</v>
      </c>
      <c r="E377" s="9"/>
      <c r="F377" s="9">
        <v>6892.18</v>
      </c>
      <c r="G377" s="9"/>
      <c r="I377" s="11">
        <f t="shared" si="5"/>
        <v>6892.18</v>
      </c>
    </row>
    <row r="378" spans="1:9" x14ac:dyDescent="0.3">
      <c r="A378" s="1" t="s">
        <v>484</v>
      </c>
      <c r="B378" s="1"/>
      <c r="C378" s="1" t="s">
        <v>16</v>
      </c>
      <c r="D378" s="9">
        <v>19279.439999999999</v>
      </c>
      <c r="E378" s="9"/>
      <c r="F378" s="9">
        <v>19279.439999999999</v>
      </c>
      <c r="G378" s="9"/>
      <c r="I378" s="11">
        <f t="shared" si="5"/>
        <v>19279.439999999999</v>
      </c>
    </row>
    <row r="379" spans="1:9" x14ac:dyDescent="0.3">
      <c r="A379" s="1" t="s">
        <v>485</v>
      </c>
      <c r="B379" s="1"/>
      <c r="C379" s="1" t="s">
        <v>16</v>
      </c>
      <c r="D379" s="9"/>
      <c r="E379" s="9">
        <v>40.11</v>
      </c>
      <c r="F379" s="9"/>
      <c r="G379" s="9">
        <v>40.11</v>
      </c>
      <c r="I379" s="11">
        <f t="shared" si="5"/>
        <v>-40.11</v>
      </c>
    </row>
    <row r="380" spans="1:9" x14ac:dyDescent="0.3">
      <c r="A380" s="1" t="s">
        <v>487</v>
      </c>
      <c r="B380" s="1"/>
      <c r="C380" s="1" t="s">
        <v>16</v>
      </c>
      <c r="D380" s="9">
        <v>0.45</v>
      </c>
      <c r="E380" s="9"/>
      <c r="F380" s="9">
        <v>0.45</v>
      </c>
      <c r="G380" s="9"/>
      <c r="I380" s="11">
        <f t="shared" si="5"/>
        <v>0.45</v>
      </c>
    </row>
    <row r="381" spans="1:9" x14ac:dyDescent="0.3">
      <c r="A381" s="1" t="s">
        <v>488</v>
      </c>
      <c r="B381" s="1"/>
      <c r="C381" s="1" t="s">
        <v>16</v>
      </c>
      <c r="D381" s="9"/>
      <c r="E381" s="9">
        <v>85.39</v>
      </c>
      <c r="F381" s="9"/>
      <c r="G381" s="9">
        <v>85.39</v>
      </c>
      <c r="I381" s="11">
        <f t="shared" si="5"/>
        <v>-85.39</v>
      </c>
    </row>
    <row r="382" spans="1:9" x14ac:dyDescent="0.3">
      <c r="A382" s="1" t="s">
        <v>489</v>
      </c>
      <c r="B382" s="1"/>
      <c r="C382" s="1" t="s">
        <v>16</v>
      </c>
      <c r="D382" s="9">
        <v>12461.89</v>
      </c>
      <c r="E382" s="9">
        <v>12000</v>
      </c>
      <c r="F382" s="9">
        <v>461.88999999999942</v>
      </c>
      <c r="G382" s="9"/>
      <c r="I382" s="11">
        <f t="shared" si="5"/>
        <v>461.88999999999942</v>
      </c>
    </row>
    <row r="383" spans="1:9" x14ac:dyDescent="0.3">
      <c r="A383" s="1" t="s">
        <v>490</v>
      </c>
      <c r="B383" s="1"/>
      <c r="C383" s="1" t="s">
        <v>16</v>
      </c>
      <c r="D383" s="9">
        <v>0.32</v>
      </c>
      <c r="E383" s="9"/>
      <c r="F383" s="9">
        <v>0.32</v>
      </c>
      <c r="G383" s="9"/>
      <c r="I383" s="11">
        <f t="shared" si="5"/>
        <v>0.32</v>
      </c>
    </row>
    <row r="384" spans="1:9" x14ac:dyDescent="0.3">
      <c r="A384" s="1" t="s">
        <v>491</v>
      </c>
      <c r="B384" s="1"/>
      <c r="C384" s="1" t="s">
        <v>16</v>
      </c>
      <c r="D384" s="9"/>
      <c r="E384" s="9">
        <v>3531.67</v>
      </c>
      <c r="F384" s="9"/>
      <c r="G384" s="9">
        <v>3531.67</v>
      </c>
      <c r="I384" s="11">
        <f t="shared" si="5"/>
        <v>-3531.67</v>
      </c>
    </row>
    <row r="385" spans="1:9" x14ac:dyDescent="0.3">
      <c r="A385" s="1" t="s">
        <v>493</v>
      </c>
      <c r="B385" s="1"/>
      <c r="C385" s="1" t="s">
        <v>16</v>
      </c>
      <c r="D385" s="9">
        <v>0.09</v>
      </c>
      <c r="E385" s="9"/>
      <c r="F385" s="9">
        <v>0.09</v>
      </c>
      <c r="G385" s="9"/>
      <c r="I385" s="11">
        <f t="shared" si="5"/>
        <v>0.09</v>
      </c>
    </row>
    <row r="386" spans="1:9" x14ac:dyDescent="0.3">
      <c r="A386" s="1" t="s">
        <v>494</v>
      </c>
      <c r="B386" s="1"/>
      <c r="C386" s="1" t="s">
        <v>16</v>
      </c>
      <c r="D386" s="9">
        <v>43732.87</v>
      </c>
      <c r="E386" s="9"/>
      <c r="F386" s="9">
        <v>43732.87</v>
      </c>
      <c r="G386" s="9"/>
      <c r="I386" s="11">
        <f t="shared" si="5"/>
        <v>43732.87</v>
      </c>
    </row>
    <row r="387" spans="1:9" x14ac:dyDescent="0.3">
      <c r="A387" s="1" t="s">
        <v>495</v>
      </c>
      <c r="B387" s="1"/>
      <c r="C387" s="1" t="s">
        <v>16</v>
      </c>
      <c r="D387" s="9">
        <v>540.12</v>
      </c>
      <c r="E387" s="9"/>
      <c r="F387" s="9">
        <v>540.12</v>
      </c>
      <c r="G387" s="9"/>
      <c r="I387" s="11">
        <f t="shared" ref="I387:I450" si="6">+F387-G387</f>
        <v>540.12</v>
      </c>
    </row>
    <row r="388" spans="1:9" x14ac:dyDescent="0.3">
      <c r="A388" s="1" t="s">
        <v>496</v>
      </c>
      <c r="B388" s="1"/>
      <c r="C388" s="1" t="s">
        <v>16</v>
      </c>
      <c r="D388" s="9">
        <v>2732.84</v>
      </c>
      <c r="E388" s="9"/>
      <c r="F388" s="9">
        <v>2732.84</v>
      </c>
      <c r="G388" s="9"/>
      <c r="I388" s="11">
        <f t="shared" si="6"/>
        <v>2732.84</v>
      </c>
    </row>
    <row r="389" spans="1:9" x14ac:dyDescent="0.3">
      <c r="A389" s="1" t="s">
        <v>497</v>
      </c>
      <c r="B389" s="1"/>
      <c r="C389" s="1" t="s">
        <v>16</v>
      </c>
      <c r="D389" s="9">
        <v>0.43</v>
      </c>
      <c r="E389" s="9"/>
      <c r="F389" s="9">
        <v>0.43</v>
      </c>
      <c r="G389" s="9"/>
      <c r="I389" s="11">
        <f t="shared" si="6"/>
        <v>0.43</v>
      </c>
    </row>
    <row r="390" spans="1:9" x14ac:dyDescent="0.3">
      <c r="A390" s="1" t="s">
        <v>498</v>
      </c>
      <c r="B390" s="1"/>
      <c r="C390" s="1" t="s">
        <v>16</v>
      </c>
      <c r="D390" s="9"/>
      <c r="E390" s="9">
        <v>20570</v>
      </c>
      <c r="F390" s="9"/>
      <c r="G390" s="9">
        <v>20570</v>
      </c>
      <c r="I390" s="11">
        <f t="shared" si="6"/>
        <v>-20570</v>
      </c>
    </row>
    <row r="391" spans="1:9" x14ac:dyDescent="0.3">
      <c r="A391" s="1" t="s">
        <v>499</v>
      </c>
      <c r="B391" s="1"/>
      <c r="C391" s="1" t="s">
        <v>16</v>
      </c>
      <c r="D391" s="9">
        <v>200157.65</v>
      </c>
      <c r="E391" s="9">
        <v>13655.05</v>
      </c>
      <c r="F391" s="9">
        <v>186502.6</v>
      </c>
      <c r="G391" s="9"/>
      <c r="I391" s="11">
        <f t="shared" si="6"/>
        <v>186502.6</v>
      </c>
    </row>
    <row r="392" spans="1:9" x14ac:dyDescent="0.3">
      <c r="A392" s="1" t="s">
        <v>501</v>
      </c>
      <c r="B392" s="1"/>
      <c r="C392" s="1" t="s">
        <v>16</v>
      </c>
      <c r="D392" s="9">
        <v>3537.97</v>
      </c>
      <c r="E392" s="9"/>
      <c r="F392" s="9">
        <v>3537.97</v>
      </c>
      <c r="G392" s="9"/>
      <c r="I392" s="11">
        <f t="shared" si="6"/>
        <v>3537.97</v>
      </c>
    </row>
    <row r="393" spans="1:9" x14ac:dyDescent="0.3">
      <c r="A393" s="1" t="s">
        <v>503</v>
      </c>
      <c r="B393" s="1"/>
      <c r="C393" s="1" t="s">
        <v>16</v>
      </c>
      <c r="D393" s="9"/>
      <c r="E393" s="9">
        <v>543.89</v>
      </c>
      <c r="F393" s="9"/>
      <c r="G393" s="9">
        <v>543.89</v>
      </c>
      <c r="I393" s="11">
        <f t="shared" si="6"/>
        <v>-543.89</v>
      </c>
    </row>
    <row r="394" spans="1:9" x14ac:dyDescent="0.3">
      <c r="A394" s="1" t="s">
        <v>504</v>
      </c>
      <c r="B394" s="1"/>
      <c r="C394" s="1" t="s">
        <v>16</v>
      </c>
      <c r="D394" s="9"/>
      <c r="E394" s="9">
        <v>0.44</v>
      </c>
      <c r="F394" s="9"/>
      <c r="G394" s="9">
        <v>0.44</v>
      </c>
      <c r="I394" s="11">
        <f t="shared" si="6"/>
        <v>-0.44</v>
      </c>
    </row>
    <row r="395" spans="1:9" x14ac:dyDescent="0.3">
      <c r="A395" s="1" t="s">
        <v>505</v>
      </c>
      <c r="B395" s="1"/>
      <c r="C395" s="1" t="s">
        <v>16</v>
      </c>
      <c r="D395" s="9">
        <v>108528.45</v>
      </c>
      <c r="E395" s="9">
        <v>108527.84</v>
      </c>
      <c r="F395" s="9">
        <v>0.61000000000058208</v>
      </c>
      <c r="G395" s="9"/>
      <c r="I395" s="11">
        <f t="shared" si="6"/>
        <v>0.61000000000058208</v>
      </c>
    </row>
    <row r="396" spans="1:9" x14ac:dyDescent="0.3">
      <c r="A396" s="1" t="s">
        <v>506</v>
      </c>
      <c r="B396" s="1"/>
      <c r="C396" s="1" t="s">
        <v>16</v>
      </c>
      <c r="D396" s="9">
        <v>3911.09</v>
      </c>
      <c r="E396" s="9"/>
      <c r="F396" s="9">
        <v>3911.09</v>
      </c>
      <c r="G396" s="9"/>
      <c r="I396" s="11">
        <f t="shared" si="6"/>
        <v>3911.09</v>
      </c>
    </row>
    <row r="397" spans="1:9" x14ac:dyDescent="0.3">
      <c r="A397" s="1" t="s">
        <v>508</v>
      </c>
      <c r="B397" s="1"/>
      <c r="C397" s="1" t="s">
        <v>16</v>
      </c>
      <c r="D397" s="9">
        <v>494.17</v>
      </c>
      <c r="E397" s="9">
        <v>494.17</v>
      </c>
      <c r="F397" s="9"/>
      <c r="G397" s="9"/>
      <c r="I397" s="11">
        <f t="shared" si="6"/>
        <v>0</v>
      </c>
    </row>
    <row r="398" spans="1:9" x14ac:dyDescent="0.3">
      <c r="A398" s="1" t="s">
        <v>509</v>
      </c>
      <c r="B398" s="1"/>
      <c r="C398" s="1" t="s">
        <v>16</v>
      </c>
      <c r="D398" s="9"/>
      <c r="E398" s="9">
        <v>4.05</v>
      </c>
      <c r="F398" s="9"/>
      <c r="G398" s="9">
        <v>4.05</v>
      </c>
      <c r="I398" s="11">
        <f t="shared" si="6"/>
        <v>-4.05</v>
      </c>
    </row>
    <row r="399" spans="1:9" x14ac:dyDescent="0.3">
      <c r="A399" s="1" t="s">
        <v>510</v>
      </c>
      <c r="B399" s="1"/>
      <c r="C399" s="1" t="s">
        <v>16</v>
      </c>
      <c r="D399" s="9">
        <v>20740.86</v>
      </c>
      <c r="E399" s="9">
        <v>29181.46</v>
      </c>
      <c r="F399" s="9"/>
      <c r="G399" s="9">
        <v>8440.5999999999985</v>
      </c>
      <c r="I399" s="11">
        <f t="shared" si="6"/>
        <v>-8440.5999999999985</v>
      </c>
    </row>
    <row r="400" spans="1:9" x14ac:dyDescent="0.3">
      <c r="A400" s="1" t="s">
        <v>511</v>
      </c>
      <c r="B400" s="1"/>
      <c r="C400" s="1" t="s">
        <v>16</v>
      </c>
      <c r="D400" s="9">
        <v>90414.26</v>
      </c>
      <c r="E400" s="9"/>
      <c r="F400" s="9">
        <v>90414.26</v>
      </c>
      <c r="G400" s="9"/>
      <c r="I400" s="11">
        <f t="shared" si="6"/>
        <v>90414.26</v>
      </c>
    </row>
    <row r="401" spans="1:9" x14ac:dyDescent="0.3">
      <c r="A401" s="1" t="s">
        <v>512</v>
      </c>
      <c r="B401" s="1"/>
      <c r="C401" s="1" t="s">
        <v>16</v>
      </c>
      <c r="D401" s="9">
        <v>459.49</v>
      </c>
      <c r="E401" s="9"/>
      <c r="F401" s="9">
        <v>459.49</v>
      </c>
      <c r="G401" s="9"/>
      <c r="I401" s="11">
        <f t="shared" si="6"/>
        <v>459.49</v>
      </c>
    </row>
    <row r="402" spans="1:9" x14ac:dyDescent="0.3">
      <c r="A402" s="1" t="s">
        <v>514</v>
      </c>
      <c r="B402" s="1"/>
      <c r="C402" s="1" t="s">
        <v>16</v>
      </c>
      <c r="D402" s="9">
        <v>233033.97</v>
      </c>
      <c r="E402" s="9"/>
      <c r="F402" s="9">
        <v>233033.97</v>
      </c>
      <c r="G402" s="9"/>
      <c r="I402" s="11">
        <f t="shared" si="6"/>
        <v>233033.97</v>
      </c>
    </row>
    <row r="403" spans="1:9" x14ac:dyDescent="0.3">
      <c r="A403" s="1" t="s">
        <v>516</v>
      </c>
      <c r="B403" s="1"/>
      <c r="C403" s="1" t="s">
        <v>16</v>
      </c>
      <c r="D403" s="9">
        <v>247680.5</v>
      </c>
      <c r="E403" s="9">
        <v>13884.33</v>
      </c>
      <c r="F403" s="9">
        <v>233796.17</v>
      </c>
      <c r="G403" s="9"/>
      <c r="I403" s="11">
        <f t="shared" si="6"/>
        <v>233796.17</v>
      </c>
    </row>
    <row r="404" spans="1:9" x14ac:dyDescent="0.3">
      <c r="A404" s="1" t="s">
        <v>517</v>
      </c>
      <c r="B404" s="1"/>
      <c r="C404" s="1" t="s">
        <v>16</v>
      </c>
      <c r="D404" s="9">
        <v>155630.6</v>
      </c>
      <c r="E404" s="9"/>
      <c r="F404" s="9">
        <v>155630.6</v>
      </c>
      <c r="G404" s="9"/>
      <c r="I404" s="11">
        <f t="shared" si="6"/>
        <v>155630.6</v>
      </c>
    </row>
    <row r="405" spans="1:9" ht="15.6" x14ac:dyDescent="0.3">
      <c r="A405" s="3" t="s">
        <v>528</v>
      </c>
      <c r="B405" s="3" t="s">
        <v>529</v>
      </c>
      <c r="C405" s="1"/>
      <c r="D405" s="8">
        <v>7422240.3500000015</v>
      </c>
      <c r="E405" s="8">
        <v>4437700.41</v>
      </c>
      <c r="F405" s="8">
        <v>2984539.9400000013</v>
      </c>
      <c r="G405" s="8"/>
      <c r="I405" s="11">
        <f t="shared" si="6"/>
        <v>2984539.9400000013</v>
      </c>
    </row>
    <row r="406" spans="1:9" x14ac:dyDescent="0.3">
      <c r="A406" s="1" t="s">
        <v>530</v>
      </c>
      <c r="B406" s="1"/>
      <c r="C406" s="1" t="s">
        <v>18</v>
      </c>
      <c r="D406" s="9">
        <v>87167.66</v>
      </c>
      <c r="E406" s="9"/>
      <c r="F406" s="9">
        <v>87167.66</v>
      </c>
      <c r="G406" s="9"/>
      <c r="I406" s="11">
        <f t="shared" si="6"/>
        <v>87167.66</v>
      </c>
    </row>
    <row r="407" spans="1:9" x14ac:dyDescent="0.3">
      <c r="A407" s="1" t="s">
        <v>531</v>
      </c>
      <c r="B407" s="1"/>
      <c r="C407" s="1" t="s">
        <v>18</v>
      </c>
      <c r="D407" s="9">
        <v>230242.1</v>
      </c>
      <c r="E407" s="9"/>
      <c r="F407" s="9">
        <v>230242.1</v>
      </c>
      <c r="G407" s="9"/>
      <c r="I407" s="11">
        <f t="shared" si="6"/>
        <v>230242.1</v>
      </c>
    </row>
    <row r="408" spans="1:9" x14ac:dyDescent="0.3">
      <c r="A408" s="1" t="s">
        <v>532</v>
      </c>
      <c r="B408" s="1"/>
      <c r="C408" s="1" t="s">
        <v>20</v>
      </c>
      <c r="D408" s="9">
        <v>111509.78</v>
      </c>
      <c r="E408" s="9"/>
      <c r="F408" s="9">
        <v>111509.78</v>
      </c>
      <c r="G408" s="9"/>
      <c r="I408" s="11">
        <f t="shared" si="6"/>
        <v>111509.78</v>
      </c>
    </row>
    <row r="409" spans="1:9" x14ac:dyDescent="0.3">
      <c r="A409" s="1" t="s">
        <v>533</v>
      </c>
      <c r="B409" s="1"/>
      <c r="C409" s="1" t="s">
        <v>18</v>
      </c>
      <c r="D409" s="9">
        <v>230251.28</v>
      </c>
      <c r="E409" s="9">
        <v>37943.58</v>
      </c>
      <c r="F409" s="9">
        <v>192307.7</v>
      </c>
      <c r="G409" s="9"/>
      <c r="I409" s="11">
        <f t="shared" si="6"/>
        <v>192307.7</v>
      </c>
    </row>
    <row r="410" spans="1:9" x14ac:dyDescent="0.3">
      <c r="A410" s="1" t="s">
        <v>534</v>
      </c>
      <c r="B410" s="1"/>
      <c r="C410" s="1" t="s">
        <v>20</v>
      </c>
      <c r="D410" s="9"/>
      <c r="E410" s="9">
        <v>39774.83</v>
      </c>
      <c r="F410" s="9"/>
      <c r="G410" s="9">
        <v>39774.83</v>
      </c>
      <c r="I410" s="11">
        <f t="shared" si="6"/>
        <v>-39774.83</v>
      </c>
    </row>
    <row r="411" spans="1:9" x14ac:dyDescent="0.3">
      <c r="A411" s="1" t="s">
        <v>535</v>
      </c>
      <c r="B411" s="1"/>
      <c r="C411" s="1" t="s">
        <v>20</v>
      </c>
      <c r="D411" s="9"/>
      <c r="E411" s="9">
        <v>872205.21</v>
      </c>
      <c r="F411" s="9"/>
      <c r="G411" s="9">
        <v>872205.21</v>
      </c>
      <c r="I411" s="11">
        <f t="shared" si="6"/>
        <v>-872205.21</v>
      </c>
    </row>
    <row r="412" spans="1:9" x14ac:dyDescent="0.3">
      <c r="A412" s="1" t="s">
        <v>536</v>
      </c>
      <c r="B412" s="1"/>
      <c r="C412" s="1" t="s">
        <v>18</v>
      </c>
      <c r="D412" s="9">
        <v>1927778.12</v>
      </c>
      <c r="E412" s="9">
        <v>1933657.93</v>
      </c>
      <c r="F412" s="9"/>
      <c r="G412" s="9">
        <v>5879.809999999823</v>
      </c>
      <c r="I412" s="11">
        <f t="shared" si="6"/>
        <v>-5879.809999999823</v>
      </c>
    </row>
    <row r="413" spans="1:9" x14ac:dyDescent="0.3">
      <c r="A413" s="1" t="s">
        <v>537</v>
      </c>
      <c r="B413" s="1"/>
      <c r="C413" s="1" t="s">
        <v>18</v>
      </c>
      <c r="D413" s="9"/>
      <c r="E413" s="9">
        <v>64694.23</v>
      </c>
      <c r="F413" s="9"/>
      <c r="G413" s="9">
        <v>64694.23</v>
      </c>
      <c r="I413" s="11">
        <f t="shared" si="6"/>
        <v>-64694.23</v>
      </c>
    </row>
    <row r="414" spans="1:9" x14ac:dyDescent="0.3">
      <c r="A414" s="1" t="s">
        <v>538</v>
      </c>
      <c r="B414" s="1"/>
      <c r="C414" s="1" t="s">
        <v>20</v>
      </c>
      <c r="D414" s="9">
        <v>949412.44</v>
      </c>
      <c r="E414" s="9"/>
      <c r="F414" s="9">
        <v>949412.44</v>
      </c>
      <c r="G414" s="9"/>
      <c r="I414" s="11">
        <f t="shared" si="6"/>
        <v>949412.44</v>
      </c>
    </row>
    <row r="415" spans="1:9" x14ac:dyDescent="0.3">
      <c r="A415" s="1" t="s">
        <v>539</v>
      </c>
      <c r="B415" s="1"/>
      <c r="C415" s="1" t="s">
        <v>20</v>
      </c>
      <c r="D415" s="9">
        <v>16138.48</v>
      </c>
      <c r="E415" s="9"/>
      <c r="F415" s="9">
        <v>16138.48</v>
      </c>
      <c r="G415" s="9"/>
      <c r="I415" s="11">
        <f t="shared" si="6"/>
        <v>16138.48</v>
      </c>
    </row>
    <row r="416" spans="1:9" x14ac:dyDescent="0.3">
      <c r="A416" s="1" t="s">
        <v>540</v>
      </c>
      <c r="B416" s="1"/>
      <c r="C416" s="1" t="s">
        <v>20</v>
      </c>
      <c r="D416" s="9">
        <v>6315.08</v>
      </c>
      <c r="E416" s="9"/>
      <c r="F416" s="9">
        <v>6315.08</v>
      </c>
      <c r="G416" s="9"/>
      <c r="I416" s="11">
        <f t="shared" si="6"/>
        <v>6315.08</v>
      </c>
    </row>
    <row r="417" spans="1:9" x14ac:dyDescent="0.3">
      <c r="A417" s="1" t="s">
        <v>541</v>
      </c>
      <c r="B417" s="1"/>
      <c r="C417" s="1" t="s">
        <v>18</v>
      </c>
      <c r="D417" s="9">
        <v>14769.93</v>
      </c>
      <c r="E417" s="9"/>
      <c r="F417" s="9">
        <v>14769.93</v>
      </c>
      <c r="G417" s="9"/>
      <c r="I417" s="11">
        <f t="shared" si="6"/>
        <v>14769.93</v>
      </c>
    </row>
    <row r="418" spans="1:9" x14ac:dyDescent="0.3">
      <c r="A418" s="1" t="s">
        <v>542</v>
      </c>
      <c r="B418" s="1"/>
      <c r="C418" s="1" t="s">
        <v>18</v>
      </c>
      <c r="D418" s="9">
        <v>243630.62</v>
      </c>
      <c r="E418" s="9"/>
      <c r="F418" s="9">
        <v>243630.62</v>
      </c>
      <c r="G418" s="9"/>
      <c r="I418" s="11">
        <f t="shared" si="6"/>
        <v>243630.62</v>
      </c>
    </row>
    <row r="419" spans="1:9" x14ac:dyDescent="0.3">
      <c r="A419" s="1" t="s">
        <v>543</v>
      </c>
      <c r="B419" s="1"/>
      <c r="C419" s="1" t="s">
        <v>18</v>
      </c>
      <c r="D419" s="9">
        <v>262553.2</v>
      </c>
      <c r="E419" s="9"/>
      <c r="F419" s="9">
        <v>262553.2</v>
      </c>
      <c r="G419" s="9"/>
      <c r="I419" s="11">
        <f t="shared" si="6"/>
        <v>262553.2</v>
      </c>
    </row>
    <row r="420" spans="1:9" x14ac:dyDescent="0.3">
      <c r="A420" s="1" t="s">
        <v>544</v>
      </c>
      <c r="B420" s="1"/>
      <c r="C420" s="1" t="s">
        <v>18</v>
      </c>
      <c r="D420" s="9">
        <v>84767.18</v>
      </c>
      <c r="E420" s="9"/>
      <c r="F420" s="9">
        <v>84767.18</v>
      </c>
      <c r="G420" s="9"/>
      <c r="I420" s="11">
        <f t="shared" si="6"/>
        <v>84767.18</v>
      </c>
    </row>
    <row r="421" spans="1:9" x14ac:dyDescent="0.3">
      <c r="A421" s="1" t="s">
        <v>545</v>
      </c>
      <c r="B421" s="1"/>
      <c r="C421" s="1" t="s">
        <v>20</v>
      </c>
      <c r="D421" s="9">
        <v>92163.79</v>
      </c>
      <c r="E421" s="9"/>
      <c r="F421" s="9">
        <v>92163.79</v>
      </c>
      <c r="G421" s="9"/>
      <c r="I421" s="11">
        <f t="shared" si="6"/>
        <v>92163.79</v>
      </c>
    </row>
    <row r="422" spans="1:9" x14ac:dyDescent="0.3">
      <c r="A422" s="1" t="s">
        <v>546</v>
      </c>
      <c r="B422" s="1"/>
      <c r="C422" s="1" t="s">
        <v>20</v>
      </c>
      <c r="D422" s="9"/>
      <c r="E422" s="9">
        <v>24532.95</v>
      </c>
      <c r="F422" s="9"/>
      <c r="G422" s="9">
        <v>24532.95</v>
      </c>
      <c r="I422" s="11">
        <f t="shared" si="6"/>
        <v>-24532.95</v>
      </c>
    </row>
    <row r="423" spans="1:9" x14ac:dyDescent="0.3">
      <c r="A423" s="1" t="s">
        <v>547</v>
      </c>
      <c r="B423" s="1"/>
      <c r="C423" s="1" t="s">
        <v>18</v>
      </c>
      <c r="D423" s="9">
        <v>1530512.25</v>
      </c>
      <c r="E423" s="9">
        <v>399947.21</v>
      </c>
      <c r="F423" s="9">
        <v>1130565.04</v>
      </c>
      <c r="G423" s="9"/>
      <c r="I423" s="11">
        <f t="shared" si="6"/>
        <v>1130565.04</v>
      </c>
    </row>
    <row r="424" spans="1:9" x14ac:dyDescent="0.3">
      <c r="A424" s="1" t="s">
        <v>549</v>
      </c>
      <c r="B424" s="1"/>
      <c r="C424" s="1" t="s">
        <v>18</v>
      </c>
      <c r="D424" s="9">
        <v>571850.31999999995</v>
      </c>
      <c r="E424" s="9">
        <v>166140.44</v>
      </c>
      <c r="F424" s="9">
        <v>405709.87999999995</v>
      </c>
      <c r="G424" s="9"/>
      <c r="I424" s="11">
        <f t="shared" si="6"/>
        <v>405709.87999999995</v>
      </c>
    </row>
    <row r="425" spans="1:9" x14ac:dyDescent="0.3">
      <c r="A425" s="1" t="s">
        <v>550</v>
      </c>
      <c r="B425" s="1"/>
      <c r="C425" s="1" t="s">
        <v>20</v>
      </c>
      <c r="D425" s="9"/>
      <c r="E425" s="9">
        <v>74480.039999999994</v>
      </c>
      <c r="F425" s="9"/>
      <c r="G425" s="9">
        <v>74480.039999999994</v>
      </c>
      <c r="I425" s="11">
        <f t="shared" si="6"/>
        <v>-74480.039999999994</v>
      </c>
    </row>
    <row r="426" spans="1:9" x14ac:dyDescent="0.3">
      <c r="A426" s="1" t="s">
        <v>551</v>
      </c>
      <c r="B426" s="1"/>
      <c r="C426" s="1" t="s">
        <v>18</v>
      </c>
      <c r="D426" s="9">
        <v>14702.98</v>
      </c>
      <c r="E426" s="9"/>
      <c r="F426" s="9">
        <v>14702.98</v>
      </c>
      <c r="G426" s="9"/>
      <c r="I426" s="11">
        <f t="shared" si="6"/>
        <v>14702.98</v>
      </c>
    </row>
    <row r="427" spans="1:9" x14ac:dyDescent="0.3">
      <c r="A427" s="1" t="s">
        <v>552</v>
      </c>
      <c r="B427" s="1"/>
      <c r="C427" s="1" t="s">
        <v>18</v>
      </c>
      <c r="D427" s="9">
        <v>729363.79</v>
      </c>
      <c r="E427" s="9">
        <v>538273.48</v>
      </c>
      <c r="F427" s="9">
        <v>191090.31000000006</v>
      </c>
      <c r="G427" s="9"/>
      <c r="I427" s="11">
        <f t="shared" si="6"/>
        <v>191090.31000000006</v>
      </c>
    </row>
    <row r="428" spans="1:9" x14ac:dyDescent="0.3">
      <c r="A428" s="1" t="s">
        <v>553</v>
      </c>
      <c r="B428" s="1"/>
      <c r="C428" s="1" t="s">
        <v>18</v>
      </c>
      <c r="D428" s="9">
        <v>265684.90000000002</v>
      </c>
      <c r="E428" s="9">
        <v>263467.40000000002</v>
      </c>
      <c r="F428" s="9">
        <v>2217.5</v>
      </c>
      <c r="G428" s="9"/>
      <c r="I428" s="11">
        <f t="shared" si="6"/>
        <v>2217.5</v>
      </c>
    </row>
    <row r="429" spans="1:9" x14ac:dyDescent="0.3">
      <c r="A429" s="1" t="s">
        <v>554</v>
      </c>
      <c r="B429" s="1"/>
      <c r="C429" s="1" t="s">
        <v>18</v>
      </c>
      <c r="D429" s="9">
        <v>53426.45</v>
      </c>
      <c r="E429" s="9"/>
      <c r="F429" s="9">
        <v>53426.45</v>
      </c>
      <c r="G429" s="9"/>
      <c r="I429" s="11">
        <f t="shared" si="6"/>
        <v>53426.45</v>
      </c>
    </row>
    <row r="430" spans="1:9" x14ac:dyDescent="0.3">
      <c r="A430" s="1" t="s">
        <v>556</v>
      </c>
      <c r="B430" s="1"/>
      <c r="C430" s="1" t="s">
        <v>20</v>
      </c>
      <c r="D430" s="9"/>
      <c r="E430" s="9">
        <v>22583.11</v>
      </c>
      <c r="F430" s="9"/>
      <c r="G430" s="9">
        <v>22583.11</v>
      </c>
      <c r="I430" s="11">
        <f t="shared" si="6"/>
        <v>-22583.11</v>
      </c>
    </row>
    <row r="431" spans="1:9" ht="15.6" x14ac:dyDescent="0.3">
      <c r="A431" s="3" t="s">
        <v>561</v>
      </c>
      <c r="B431" s="3" t="s">
        <v>562</v>
      </c>
      <c r="C431" s="1"/>
      <c r="D431" s="8">
        <v>20822</v>
      </c>
      <c r="E431" s="8"/>
      <c r="F431" s="8">
        <v>20822</v>
      </c>
      <c r="G431" s="8"/>
      <c r="I431" s="11">
        <f t="shared" si="6"/>
        <v>20822</v>
      </c>
    </row>
    <row r="432" spans="1:9" ht="15.6" x14ac:dyDescent="0.3">
      <c r="A432" s="3" t="s">
        <v>563</v>
      </c>
      <c r="B432" s="3" t="s">
        <v>564</v>
      </c>
      <c r="C432" s="1"/>
      <c r="D432" s="8">
        <v>20822</v>
      </c>
      <c r="E432" s="8"/>
      <c r="F432" s="8">
        <v>20822</v>
      </c>
      <c r="G432" s="8"/>
      <c r="I432" s="11">
        <f t="shared" si="6"/>
        <v>20822</v>
      </c>
    </row>
    <row r="433" spans="1:9" x14ac:dyDescent="0.3">
      <c r="A433" s="1" t="s">
        <v>565</v>
      </c>
      <c r="B433" s="1"/>
      <c r="C433" s="1" t="s">
        <v>16</v>
      </c>
      <c r="D433" s="9">
        <v>100</v>
      </c>
      <c r="E433" s="9"/>
      <c r="F433" s="9">
        <v>100</v>
      </c>
      <c r="G433" s="9"/>
      <c r="I433" s="11">
        <f t="shared" si="6"/>
        <v>100</v>
      </c>
    </row>
    <row r="434" spans="1:9" x14ac:dyDescent="0.3">
      <c r="A434" s="1" t="s">
        <v>566</v>
      </c>
      <c r="B434" s="1"/>
      <c r="C434" s="1" t="s">
        <v>16</v>
      </c>
      <c r="D434" s="9">
        <v>20722</v>
      </c>
      <c r="E434" s="9"/>
      <c r="F434" s="9">
        <v>20722</v>
      </c>
      <c r="G434" s="9"/>
      <c r="I434" s="11">
        <f t="shared" si="6"/>
        <v>20722</v>
      </c>
    </row>
    <row r="435" spans="1:9" ht="15.6" x14ac:dyDescent="0.3">
      <c r="A435" s="3" t="s">
        <v>567</v>
      </c>
      <c r="B435" s="3" t="s">
        <v>568</v>
      </c>
      <c r="C435" s="1"/>
      <c r="D435" s="8">
        <v>308562.76</v>
      </c>
      <c r="E435" s="8"/>
      <c r="F435" s="8">
        <v>308562.76</v>
      </c>
      <c r="G435" s="8"/>
      <c r="I435" s="11">
        <f t="shared" si="6"/>
        <v>308562.76</v>
      </c>
    </row>
    <row r="436" spans="1:9" ht="15.6" x14ac:dyDescent="0.3">
      <c r="A436" s="3" t="s">
        <v>569</v>
      </c>
      <c r="B436" s="3" t="s">
        <v>570</v>
      </c>
      <c r="C436" s="1"/>
      <c r="D436" s="8">
        <v>11828.09</v>
      </c>
      <c r="E436" s="8"/>
      <c r="F436" s="8">
        <v>11828.09</v>
      </c>
      <c r="G436" s="8"/>
      <c r="I436" s="11">
        <f t="shared" si="6"/>
        <v>11828.09</v>
      </c>
    </row>
    <row r="437" spans="1:9" x14ac:dyDescent="0.3">
      <c r="A437" s="1" t="s">
        <v>571</v>
      </c>
      <c r="B437" s="1"/>
      <c r="C437" s="1" t="s">
        <v>16</v>
      </c>
      <c r="D437" s="9">
        <v>10700</v>
      </c>
      <c r="E437" s="9"/>
      <c r="F437" s="9">
        <v>10700</v>
      </c>
      <c r="G437" s="9"/>
      <c r="I437" s="11">
        <f t="shared" si="6"/>
        <v>10700</v>
      </c>
    </row>
    <row r="438" spans="1:9" x14ac:dyDescent="0.3">
      <c r="A438" s="1" t="s">
        <v>572</v>
      </c>
      <c r="B438" s="1"/>
      <c r="C438" s="1" t="s">
        <v>16</v>
      </c>
      <c r="D438" s="9">
        <v>1128.0899999999999</v>
      </c>
      <c r="E438" s="9"/>
      <c r="F438" s="9">
        <v>1128.0899999999999</v>
      </c>
      <c r="G438" s="9"/>
      <c r="I438" s="11">
        <f t="shared" si="6"/>
        <v>1128.0899999999999</v>
      </c>
    </row>
    <row r="439" spans="1:9" ht="15.6" x14ac:dyDescent="0.3">
      <c r="A439" s="3" t="s">
        <v>573</v>
      </c>
      <c r="B439" s="3" t="s">
        <v>160</v>
      </c>
      <c r="C439" s="1"/>
      <c r="D439" s="8">
        <v>97753.84</v>
      </c>
      <c r="E439" s="8"/>
      <c r="F439" s="8">
        <v>97753.84</v>
      </c>
      <c r="G439" s="8"/>
      <c r="I439" s="11">
        <f t="shared" si="6"/>
        <v>97753.84</v>
      </c>
    </row>
    <row r="440" spans="1:9" x14ac:dyDescent="0.3">
      <c r="A440" s="1" t="s">
        <v>574</v>
      </c>
      <c r="B440" s="1"/>
      <c r="C440" s="1" t="s">
        <v>16</v>
      </c>
      <c r="D440" s="9">
        <v>3.92</v>
      </c>
      <c r="E440" s="9"/>
      <c r="F440" s="9">
        <v>3.92</v>
      </c>
      <c r="G440" s="9"/>
      <c r="I440" s="11">
        <f t="shared" si="6"/>
        <v>3.92</v>
      </c>
    </row>
    <row r="441" spans="1:9" x14ac:dyDescent="0.3">
      <c r="A441" s="1" t="s">
        <v>575</v>
      </c>
      <c r="B441" s="1"/>
      <c r="C441" s="1" t="s">
        <v>16</v>
      </c>
      <c r="D441" s="9">
        <v>56.26</v>
      </c>
      <c r="E441" s="9"/>
      <c r="F441" s="9">
        <v>56.26</v>
      </c>
      <c r="G441" s="9"/>
      <c r="I441" s="11">
        <f t="shared" si="6"/>
        <v>56.26</v>
      </c>
    </row>
    <row r="442" spans="1:9" x14ac:dyDescent="0.3">
      <c r="A442" s="1" t="s">
        <v>576</v>
      </c>
      <c r="B442" s="1"/>
      <c r="C442" s="1" t="s">
        <v>16</v>
      </c>
      <c r="D442" s="9">
        <v>361.52</v>
      </c>
      <c r="E442" s="9"/>
      <c r="F442" s="9">
        <v>361.52</v>
      </c>
      <c r="G442" s="9"/>
      <c r="I442" s="11">
        <f t="shared" si="6"/>
        <v>361.52</v>
      </c>
    </row>
    <row r="443" spans="1:9" x14ac:dyDescent="0.3">
      <c r="A443" s="1" t="s">
        <v>577</v>
      </c>
      <c r="B443" s="1"/>
      <c r="C443" s="1" t="s">
        <v>16</v>
      </c>
      <c r="D443" s="9">
        <v>12732.79</v>
      </c>
      <c r="E443" s="9"/>
      <c r="F443" s="9">
        <v>12732.79</v>
      </c>
      <c r="G443" s="9"/>
      <c r="I443" s="11">
        <f t="shared" si="6"/>
        <v>12732.79</v>
      </c>
    </row>
    <row r="444" spans="1:9" x14ac:dyDescent="0.3">
      <c r="A444" s="1" t="s">
        <v>578</v>
      </c>
      <c r="B444" s="1"/>
      <c r="C444" s="1" t="s">
        <v>16</v>
      </c>
      <c r="D444" s="9">
        <v>1143.42</v>
      </c>
      <c r="E444" s="9"/>
      <c r="F444" s="9">
        <v>1143.42</v>
      </c>
      <c r="G444" s="9"/>
      <c r="I444" s="11">
        <f t="shared" si="6"/>
        <v>1143.42</v>
      </c>
    </row>
    <row r="445" spans="1:9" x14ac:dyDescent="0.3">
      <c r="A445" s="1" t="s">
        <v>579</v>
      </c>
      <c r="B445" s="1"/>
      <c r="C445" s="1" t="s">
        <v>16</v>
      </c>
      <c r="D445" s="9">
        <v>146.47</v>
      </c>
      <c r="E445" s="9"/>
      <c r="F445" s="9">
        <v>146.47</v>
      </c>
      <c r="G445" s="9"/>
      <c r="I445" s="11">
        <f t="shared" si="6"/>
        <v>146.47</v>
      </c>
    </row>
    <row r="446" spans="1:9" x14ac:dyDescent="0.3">
      <c r="A446" s="1" t="s">
        <v>580</v>
      </c>
      <c r="B446" s="1"/>
      <c r="C446" s="1" t="s">
        <v>16</v>
      </c>
      <c r="D446" s="9">
        <v>4976.1899999999996</v>
      </c>
      <c r="E446" s="9"/>
      <c r="F446" s="9">
        <v>4976.1899999999996</v>
      </c>
      <c r="G446" s="9"/>
      <c r="I446" s="11">
        <f t="shared" si="6"/>
        <v>4976.1899999999996</v>
      </c>
    </row>
    <row r="447" spans="1:9" x14ac:dyDescent="0.3">
      <c r="A447" s="1" t="s">
        <v>581</v>
      </c>
      <c r="B447" s="1"/>
      <c r="C447" s="1" t="s">
        <v>16</v>
      </c>
      <c r="D447" s="9">
        <v>47887.4</v>
      </c>
      <c r="E447" s="9"/>
      <c r="F447" s="9">
        <v>47887.4</v>
      </c>
      <c r="G447" s="9"/>
      <c r="I447" s="11">
        <f t="shared" si="6"/>
        <v>47887.4</v>
      </c>
    </row>
    <row r="448" spans="1:9" x14ac:dyDescent="0.3">
      <c r="A448" s="1" t="s">
        <v>582</v>
      </c>
      <c r="B448" s="1"/>
      <c r="C448" s="1" t="s">
        <v>16</v>
      </c>
      <c r="D448" s="9">
        <v>801.88</v>
      </c>
      <c r="E448" s="9"/>
      <c r="F448" s="9">
        <v>801.88</v>
      </c>
      <c r="G448" s="9"/>
      <c r="I448" s="11">
        <f t="shared" si="6"/>
        <v>801.88</v>
      </c>
    </row>
    <row r="449" spans="1:9" x14ac:dyDescent="0.3">
      <c r="A449" s="1" t="s">
        <v>583</v>
      </c>
      <c r="B449" s="1"/>
      <c r="C449" s="1" t="s">
        <v>16</v>
      </c>
      <c r="D449" s="9">
        <v>12161.54</v>
      </c>
      <c r="E449" s="9"/>
      <c r="F449" s="9">
        <v>12161.54</v>
      </c>
      <c r="G449" s="9"/>
      <c r="I449" s="11">
        <f t="shared" si="6"/>
        <v>12161.54</v>
      </c>
    </row>
    <row r="450" spans="1:9" x14ac:dyDescent="0.3">
      <c r="A450" s="1" t="s">
        <v>584</v>
      </c>
      <c r="B450" s="1"/>
      <c r="C450" s="1" t="s">
        <v>16</v>
      </c>
      <c r="D450" s="9">
        <v>170.07</v>
      </c>
      <c r="E450" s="9"/>
      <c r="F450" s="9">
        <v>170.07</v>
      </c>
      <c r="G450" s="9"/>
      <c r="I450" s="11">
        <f t="shared" si="6"/>
        <v>170.07</v>
      </c>
    </row>
    <row r="451" spans="1:9" x14ac:dyDescent="0.3">
      <c r="A451" s="1" t="s">
        <v>585</v>
      </c>
      <c r="B451" s="1"/>
      <c r="C451" s="1" t="s">
        <v>16</v>
      </c>
      <c r="D451" s="9">
        <v>2607.71</v>
      </c>
      <c r="E451" s="9"/>
      <c r="F451" s="9">
        <v>2607.71</v>
      </c>
      <c r="G451" s="9"/>
      <c r="I451" s="11">
        <f t="shared" ref="I451:I514" si="7">+F451-G451</f>
        <v>2607.71</v>
      </c>
    </row>
    <row r="452" spans="1:9" x14ac:dyDescent="0.3">
      <c r="A452" s="1" t="s">
        <v>586</v>
      </c>
      <c r="B452" s="1"/>
      <c r="C452" s="1" t="s">
        <v>16</v>
      </c>
      <c r="D452" s="9">
        <v>110.1</v>
      </c>
      <c r="E452" s="9"/>
      <c r="F452" s="9">
        <v>110.1</v>
      </c>
      <c r="G452" s="9"/>
      <c r="I452" s="11">
        <f t="shared" si="7"/>
        <v>110.1</v>
      </c>
    </row>
    <row r="453" spans="1:9" x14ac:dyDescent="0.3">
      <c r="A453" s="1" t="s">
        <v>587</v>
      </c>
      <c r="B453" s="1"/>
      <c r="C453" s="1" t="s">
        <v>16</v>
      </c>
      <c r="D453" s="9">
        <v>39.65</v>
      </c>
      <c r="E453" s="9"/>
      <c r="F453" s="9">
        <v>39.65</v>
      </c>
      <c r="G453" s="9"/>
      <c r="I453" s="11">
        <f t="shared" si="7"/>
        <v>39.65</v>
      </c>
    </row>
    <row r="454" spans="1:9" x14ac:dyDescent="0.3">
      <c r="A454" s="1" t="s">
        <v>588</v>
      </c>
      <c r="B454" s="1"/>
      <c r="C454" s="1" t="s">
        <v>16</v>
      </c>
      <c r="D454" s="9">
        <v>35.14</v>
      </c>
      <c r="E454" s="9"/>
      <c r="F454" s="9">
        <v>35.14</v>
      </c>
      <c r="G454" s="9"/>
      <c r="I454" s="11">
        <f t="shared" si="7"/>
        <v>35.14</v>
      </c>
    </row>
    <row r="455" spans="1:9" x14ac:dyDescent="0.3">
      <c r="A455" s="1" t="s">
        <v>589</v>
      </c>
      <c r="B455" s="1"/>
      <c r="C455" s="1" t="s">
        <v>16</v>
      </c>
      <c r="D455" s="9">
        <v>78.510000000000005</v>
      </c>
      <c r="E455" s="9"/>
      <c r="F455" s="9">
        <v>78.510000000000005</v>
      </c>
      <c r="G455" s="9"/>
      <c r="I455" s="11">
        <f t="shared" si="7"/>
        <v>78.510000000000005</v>
      </c>
    </row>
    <row r="456" spans="1:9" x14ac:dyDescent="0.3">
      <c r="A456" s="1" t="s">
        <v>590</v>
      </c>
      <c r="B456" s="1"/>
      <c r="C456" s="1" t="s">
        <v>16</v>
      </c>
      <c r="D456" s="9">
        <v>392.55</v>
      </c>
      <c r="E456" s="9"/>
      <c r="F456" s="9">
        <v>392.55</v>
      </c>
      <c r="G456" s="9"/>
      <c r="I456" s="11">
        <f t="shared" si="7"/>
        <v>392.55</v>
      </c>
    </row>
    <row r="457" spans="1:9" x14ac:dyDescent="0.3">
      <c r="A457" s="1" t="s">
        <v>591</v>
      </c>
      <c r="B457" s="1"/>
      <c r="C457" s="1" t="s">
        <v>16</v>
      </c>
      <c r="D457" s="9">
        <v>27.11</v>
      </c>
      <c r="E457" s="9"/>
      <c r="F457" s="9">
        <v>27.11</v>
      </c>
      <c r="G457" s="9"/>
      <c r="I457" s="11">
        <f t="shared" si="7"/>
        <v>27.11</v>
      </c>
    </row>
    <row r="458" spans="1:9" x14ac:dyDescent="0.3">
      <c r="A458" s="1" t="s">
        <v>592</v>
      </c>
      <c r="B458" s="1"/>
      <c r="C458" s="1" t="s">
        <v>16</v>
      </c>
      <c r="D458" s="9">
        <v>473.26</v>
      </c>
      <c r="E458" s="9"/>
      <c r="F458" s="9">
        <v>473.26</v>
      </c>
      <c r="G458" s="9"/>
      <c r="I458" s="11">
        <f t="shared" si="7"/>
        <v>473.26</v>
      </c>
    </row>
    <row r="459" spans="1:9" x14ac:dyDescent="0.3">
      <c r="A459" s="1" t="s">
        <v>593</v>
      </c>
      <c r="B459" s="1"/>
      <c r="C459" s="1" t="s">
        <v>16</v>
      </c>
      <c r="D459" s="9">
        <v>1791.23</v>
      </c>
      <c r="E459" s="9"/>
      <c r="F459" s="9">
        <v>1791.23</v>
      </c>
      <c r="G459" s="9"/>
      <c r="I459" s="11">
        <f t="shared" si="7"/>
        <v>1791.23</v>
      </c>
    </row>
    <row r="460" spans="1:9" x14ac:dyDescent="0.3">
      <c r="A460" s="1" t="s">
        <v>594</v>
      </c>
      <c r="B460" s="1"/>
      <c r="C460" s="1" t="s">
        <v>16</v>
      </c>
      <c r="D460" s="9">
        <v>208.14</v>
      </c>
      <c r="E460" s="9"/>
      <c r="F460" s="9">
        <v>208.14</v>
      </c>
      <c r="G460" s="9"/>
      <c r="I460" s="11">
        <f t="shared" si="7"/>
        <v>208.14</v>
      </c>
    </row>
    <row r="461" spans="1:9" x14ac:dyDescent="0.3">
      <c r="A461" s="1" t="s">
        <v>595</v>
      </c>
      <c r="B461" s="1"/>
      <c r="C461" s="1" t="s">
        <v>16</v>
      </c>
      <c r="D461" s="9">
        <v>441.89</v>
      </c>
      <c r="E461" s="9"/>
      <c r="F461" s="9">
        <v>441.89</v>
      </c>
      <c r="G461" s="9"/>
      <c r="I461" s="11">
        <f t="shared" si="7"/>
        <v>441.89</v>
      </c>
    </row>
    <row r="462" spans="1:9" x14ac:dyDescent="0.3">
      <c r="A462" s="1" t="s">
        <v>596</v>
      </c>
      <c r="B462" s="1"/>
      <c r="C462" s="1" t="s">
        <v>16</v>
      </c>
      <c r="D462" s="9">
        <v>15.19</v>
      </c>
      <c r="E462" s="9"/>
      <c r="F462" s="9">
        <v>15.19</v>
      </c>
      <c r="G462" s="9"/>
      <c r="I462" s="11">
        <f t="shared" si="7"/>
        <v>15.19</v>
      </c>
    </row>
    <row r="463" spans="1:9" x14ac:dyDescent="0.3">
      <c r="A463" s="1" t="s">
        <v>597</v>
      </c>
      <c r="B463" s="1"/>
      <c r="C463" s="1" t="s">
        <v>16</v>
      </c>
      <c r="D463" s="9">
        <v>7.67</v>
      </c>
      <c r="E463" s="9"/>
      <c r="F463" s="9">
        <v>7.67</v>
      </c>
      <c r="G463" s="9"/>
      <c r="I463" s="11">
        <f t="shared" si="7"/>
        <v>7.67</v>
      </c>
    </row>
    <row r="464" spans="1:9" x14ac:dyDescent="0.3">
      <c r="A464" s="1" t="s">
        <v>598</v>
      </c>
      <c r="B464" s="1"/>
      <c r="C464" s="1" t="s">
        <v>16</v>
      </c>
      <c r="D464" s="9">
        <v>4050.69</v>
      </c>
      <c r="E464" s="9"/>
      <c r="F464" s="9">
        <v>4050.69</v>
      </c>
      <c r="G464" s="9"/>
      <c r="I464" s="11">
        <f t="shared" si="7"/>
        <v>4050.69</v>
      </c>
    </row>
    <row r="465" spans="1:9" x14ac:dyDescent="0.3">
      <c r="A465" s="1" t="s">
        <v>599</v>
      </c>
      <c r="B465" s="1"/>
      <c r="C465" s="1" t="s">
        <v>16</v>
      </c>
      <c r="D465" s="9">
        <v>22.99</v>
      </c>
      <c r="E465" s="9"/>
      <c r="F465" s="9">
        <v>22.99</v>
      </c>
      <c r="G465" s="9"/>
      <c r="I465" s="11">
        <f t="shared" si="7"/>
        <v>22.99</v>
      </c>
    </row>
    <row r="466" spans="1:9" x14ac:dyDescent="0.3">
      <c r="A466" s="1" t="s">
        <v>600</v>
      </c>
      <c r="B466" s="1"/>
      <c r="C466" s="1" t="s">
        <v>16</v>
      </c>
      <c r="D466" s="9">
        <v>92.22</v>
      </c>
      <c r="E466" s="9"/>
      <c r="F466" s="9">
        <v>92.22</v>
      </c>
      <c r="G466" s="9"/>
      <c r="I466" s="11">
        <f t="shared" si="7"/>
        <v>92.22</v>
      </c>
    </row>
    <row r="467" spans="1:9" x14ac:dyDescent="0.3">
      <c r="A467" s="1" t="s">
        <v>601</v>
      </c>
      <c r="B467" s="1"/>
      <c r="C467" s="1" t="s">
        <v>16</v>
      </c>
      <c r="D467" s="9">
        <v>268.06</v>
      </c>
      <c r="E467" s="9"/>
      <c r="F467" s="9">
        <v>268.06</v>
      </c>
      <c r="G467" s="9"/>
      <c r="I467" s="11">
        <f t="shared" si="7"/>
        <v>268.06</v>
      </c>
    </row>
    <row r="468" spans="1:9" x14ac:dyDescent="0.3">
      <c r="A468" s="1" t="s">
        <v>602</v>
      </c>
      <c r="B468" s="1"/>
      <c r="C468" s="1" t="s">
        <v>16</v>
      </c>
      <c r="D468" s="9">
        <v>36.4</v>
      </c>
      <c r="E468" s="9"/>
      <c r="F468" s="9">
        <v>36.4</v>
      </c>
      <c r="G468" s="9"/>
      <c r="I468" s="11">
        <f t="shared" si="7"/>
        <v>36.4</v>
      </c>
    </row>
    <row r="469" spans="1:9" x14ac:dyDescent="0.3">
      <c r="A469" s="1" t="s">
        <v>603</v>
      </c>
      <c r="B469" s="1"/>
      <c r="C469" s="1" t="s">
        <v>16</v>
      </c>
      <c r="D469" s="9">
        <v>52.52</v>
      </c>
      <c r="E469" s="9"/>
      <c r="F469" s="9">
        <v>52.52</v>
      </c>
      <c r="G469" s="9"/>
      <c r="I469" s="11">
        <f t="shared" si="7"/>
        <v>52.52</v>
      </c>
    </row>
    <row r="470" spans="1:9" x14ac:dyDescent="0.3">
      <c r="A470" s="1" t="s">
        <v>604</v>
      </c>
      <c r="B470" s="1"/>
      <c r="C470" s="1" t="s">
        <v>16</v>
      </c>
      <c r="D470" s="9">
        <v>2148.5</v>
      </c>
      <c r="E470" s="9"/>
      <c r="F470" s="9">
        <v>2148.5</v>
      </c>
      <c r="G470" s="9"/>
      <c r="I470" s="11">
        <f t="shared" si="7"/>
        <v>2148.5</v>
      </c>
    </row>
    <row r="471" spans="1:9" x14ac:dyDescent="0.3">
      <c r="A471" s="1" t="s">
        <v>605</v>
      </c>
      <c r="B471" s="1"/>
      <c r="C471" s="1" t="s">
        <v>16</v>
      </c>
      <c r="D471" s="9">
        <v>45.3</v>
      </c>
      <c r="E471" s="9"/>
      <c r="F471" s="9">
        <v>45.3</v>
      </c>
      <c r="G471" s="9"/>
      <c r="I471" s="11">
        <f t="shared" si="7"/>
        <v>45.3</v>
      </c>
    </row>
    <row r="472" spans="1:9" x14ac:dyDescent="0.3">
      <c r="A472" s="1" t="s">
        <v>606</v>
      </c>
      <c r="B472" s="1"/>
      <c r="C472" s="1" t="s">
        <v>16</v>
      </c>
      <c r="D472" s="9">
        <v>1248.26</v>
      </c>
      <c r="E472" s="9"/>
      <c r="F472" s="9">
        <v>1248.26</v>
      </c>
      <c r="G472" s="9"/>
      <c r="I472" s="11">
        <f t="shared" si="7"/>
        <v>1248.26</v>
      </c>
    </row>
    <row r="473" spans="1:9" x14ac:dyDescent="0.3">
      <c r="A473" s="1" t="s">
        <v>607</v>
      </c>
      <c r="B473" s="1"/>
      <c r="C473" s="1" t="s">
        <v>16</v>
      </c>
      <c r="D473" s="9">
        <v>1287.28</v>
      </c>
      <c r="E473" s="9"/>
      <c r="F473" s="9">
        <v>1287.28</v>
      </c>
      <c r="G473" s="9"/>
      <c r="I473" s="11">
        <f t="shared" si="7"/>
        <v>1287.28</v>
      </c>
    </row>
    <row r="474" spans="1:9" x14ac:dyDescent="0.3">
      <c r="A474" s="1" t="s">
        <v>608</v>
      </c>
      <c r="B474" s="1"/>
      <c r="C474" s="1" t="s">
        <v>16</v>
      </c>
      <c r="D474" s="9">
        <v>208.79</v>
      </c>
      <c r="E474" s="9"/>
      <c r="F474" s="9">
        <v>208.79</v>
      </c>
      <c r="G474" s="9"/>
      <c r="I474" s="11">
        <f t="shared" si="7"/>
        <v>208.79</v>
      </c>
    </row>
    <row r="475" spans="1:9" x14ac:dyDescent="0.3">
      <c r="A475" s="1" t="s">
        <v>609</v>
      </c>
      <c r="B475" s="1"/>
      <c r="C475" s="1" t="s">
        <v>16</v>
      </c>
      <c r="D475" s="9">
        <v>90</v>
      </c>
      <c r="E475" s="9"/>
      <c r="F475" s="9">
        <v>90</v>
      </c>
      <c r="G475" s="9"/>
      <c r="I475" s="11">
        <f t="shared" si="7"/>
        <v>90</v>
      </c>
    </row>
    <row r="476" spans="1:9" x14ac:dyDescent="0.3">
      <c r="A476" s="1" t="s">
        <v>610</v>
      </c>
      <c r="B476" s="1"/>
      <c r="C476" s="1" t="s">
        <v>16</v>
      </c>
      <c r="D476" s="9">
        <v>1121</v>
      </c>
      <c r="E476" s="9"/>
      <c r="F476" s="9">
        <v>1121</v>
      </c>
      <c r="G476" s="9"/>
      <c r="I476" s="11">
        <f t="shared" si="7"/>
        <v>1121</v>
      </c>
    </row>
    <row r="477" spans="1:9" x14ac:dyDescent="0.3">
      <c r="A477" s="1" t="s">
        <v>611</v>
      </c>
      <c r="B477" s="1"/>
      <c r="C477" s="1" t="s">
        <v>16</v>
      </c>
      <c r="D477" s="9">
        <v>412.22</v>
      </c>
      <c r="E477" s="9"/>
      <c r="F477" s="9">
        <v>412.22</v>
      </c>
      <c r="G477" s="9"/>
      <c r="I477" s="11">
        <f t="shared" si="7"/>
        <v>412.22</v>
      </c>
    </row>
    <row r="478" spans="1:9" ht="15.6" x14ac:dyDescent="0.3">
      <c r="A478" s="3" t="s">
        <v>612</v>
      </c>
      <c r="B478" s="3" t="s">
        <v>369</v>
      </c>
      <c r="C478" s="1"/>
      <c r="D478" s="8">
        <v>198980.83000000005</v>
      </c>
      <c r="E478" s="8"/>
      <c r="F478" s="8">
        <v>198980.83000000005</v>
      </c>
      <c r="G478" s="8"/>
      <c r="I478" s="11">
        <f t="shared" si="7"/>
        <v>198980.83000000005</v>
      </c>
    </row>
    <row r="479" spans="1:9" x14ac:dyDescent="0.3">
      <c r="A479" s="1" t="s">
        <v>613</v>
      </c>
      <c r="B479" s="1"/>
      <c r="C479" s="1" t="s">
        <v>16</v>
      </c>
      <c r="D479" s="9">
        <v>114.09</v>
      </c>
      <c r="E479" s="9"/>
      <c r="F479" s="9">
        <v>114.09</v>
      </c>
      <c r="G479" s="9"/>
      <c r="I479" s="11">
        <f t="shared" si="7"/>
        <v>114.09</v>
      </c>
    </row>
    <row r="480" spans="1:9" x14ac:dyDescent="0.3">
      <c r="A480" s="1" t="s">
        <v>614</v>
      </c>
      <c r="B480" s="1"/>
      <c r="C480" s="1" t="s">
        <v>16</v>
      </c>
      <c r="D480" s="9">
        <v>13879.68</v>
      </c>
      <c r="E480" s="9"/>
      <c r="F480" s="9">
        <v>13879.68</v>
      </c>
      <c r="G480" s="9"/>
      <c r="I480" s="11">
        <f t="shared" si="7"/>
        <v>13879.68</v>
      </c>
    </row>
    <row r="481" spans="1:9" x14ac:dyDescent="0.3">
      <c r="A481" s="1" t="s">
        <v>615</v>
      </c>
      <c r="B481" s="1"/>
      <c r="C481" s="1" t="s">
        <v>16</v>
      </c>
      <c r="D481" s="9">
        <v>13149.24</v>
      </c>
      <c r="E481" s="9"/>
      <c r="F481" s="9">
        <v>13149.24</v>
      </c>
      <c r="G481" s="9"/>
      <c r="I481" s="11">
        <f t="shared" si="7"/>
        <v>13149.24</v>
      </c>
    </row>
    <row r="482" spans="1:9" x14ac:dyDescent="0.3">
      <c r="A482" s="1" t="s">
        <v>616</v>
      </c>
      <c r="B482" s="1"/>
      <c r="C482" s="1" t="s">
        <v>16</v>
      </c>
      <c r="D482" s="9">
        <v>60.13</v>
      </c>
      <c r="E482" s="9"/>
      <c r="F482" s="9">
        <v>60.13</v>
      </c>
      <c r="G482" s="9"/>
      <c r="I482" s="11">
        <f t="shared" si="7"/>
        <v>60.13</v>
      </c>
    </row>
    <row r="483" spans="1:9" x14ac:dyDescent="0.3">
      <c r="A483" s="1" t="s">
        <v>617</v>
      </c>
      <c r="B483" s="1"/>
      <c r="C483" s="1" t="s">
        <v>16</v>
      </c>
      <c r="D483" s="9">
        <v>110015.53</v>
      </c>
      <c r="E483" s="9"/>
      <c r="F483" s="9">
        <v>110015.53</v>
      </c>
      <c r="G483" s="9"/>
      <c r="I483" s="11">
        <f t="shared" si="7"/>
        <v>110015.53</v>
      </c>
    </row>
    <row r="484" spans="1:9" x14ac:dyDescent="0.3">
      <c r="A484" s="1" t="s">
        <v>618</v>
      </c>
      <c r="B484" s="1"/>
      <c r="C484" s="1" t="s">
        <v>16</v>
      </c>
      <c r="D484" s="9">
        <v>41.84</v>
      </c>
      <c r="E484" s="9"/>
      <c r="F484" s="9">
        <v>41.84</v>
      </c>
      <c r="G484" s="9"/>
      <c r="I484" s="11">
        <f t="shared" si="7"/>
        <v>41.84</v>
      </c>
    </row>
    <row r="485" spans="1:9" x14ac:dyDescent="0.3">
      <c r="A485" s="1" t="s">
        <v>619</v>
      </c>
      <c r="B485" s="1"/>
      <c r="C485" s="1" t="s">
        <v>16</v>
      </c>
      <c r="D485" s="9">
        <v>284.73</v>
      </c>
      <c r="E485" s="9"/>
      <c r="F485" s="9">
        <v>284.73</v>
      </c>
      <c r="G485" s="9"/>
      <c r="I485" s="11">
        <f t="shared" si="7"/>
        <v>284.73</v>
      </c>
    </row>
    <row r="486" spans="1:9" x14ac:dyDescent="0.3">
      <c r="A486" s="1" t="s">
        <v>620</v>
      </c>
      <c r="B486" s="1"/>
      <c r="C486" s="1" t="s">
        <v>16</v>
      </c>
      <c r="D486" s="9">
        <v>3596.68</v>
      </c>
      <c r="E486" s="9"/>
      <c r="F486" s="9">
        <v>3596.68</v>
      </c>
      <c r="G486" s="9"/>
      <c r="I486" s="11">
        <f t="shared" si="7"/>
        <v>3596.68</v>
      </c>
    </row>
    <row r="487" spans="1:9" x14ac:dyDescent="0.3">
      <c r="A487" s="1" t="s">
        <v>621</v>
      </c>
      <c r="B487" s="1"/>
      <c r="C487" s="1" t="s">
        <v>16</v>
      </c>
      <c r="D487" s="9">
        <v>4230.7</v>
      </c>
      <c r="E487" s="9"/>
      <c r="F487" s="9">
        <v>4230.7</v>
      </c>
      <c r="G487" s="9"/>
      <c r="I487" s="11">
        <f t="shared" si="7"/>
        <v>4230.7</v>
      </c>
    </row>
    <row r="488" spans="1:9" x14ac:dyDescent="0.3">
      <c r="A488" s="1" t="s">
        <v>622</v>
      </c>
      <c r="B488" s="1"/>
      <c r="C488" s="1" t="s">
        <v>16</v>
      </c>
      <c r="D488" s="9">
        <v>338.02</v>
      </c>
      <c r="E488" s="9"/>
      <c r="F488" s="9">
        <v>338.02</v>
      </c>
      <c r="G488" s="9"/>
      <c r="I488" s="11">
        <f t="shared" si="7"/>
        <v>338.02</v>
      </c>
    </row>
    <row r="489" spans="1:9" x14ac:dyDescent="0.3">
      <c r="A489" s="1" t="s">
        <v>623</v>
      </c>
      <c r="B489" s="1"/>
      <c r="C489" s="1" t="s">
        <v>16</v>
      </c>
      <c r="D489" s="9">
        <v>428.99</v>
      </c>
      <c r="E489" s="9"/>
      <c r="F489" s="9">
        <v>428.99</v>
      </c>
      <c r="G489" s="9"/>
      <c r="I489" s="11">
        <f t="shared" si="7"/>
        <v>428.99</v>
      </c>
    </row>
    <row r="490" spans="1:9" x14ac:dyDescent="0.3">
      <c r="A490" s="1" t="s">
        <v>624</v>
      </c>
      <c r="B490" s="1"/>
      <c r="C490" s="1" t="s">
        <v>16</v>
      </c>
      <c r="D490" s="9">
        <v>22.23</v>
      </c>
      <c r="E490" s="9"/>
      <c r="F490" s="9">
        <v>22.23</v>
      </c>
      <c r="G490" s="9"/>
      <c r="I490" s="11">
        <f t="shared" si="7"/>
        <v>22.23</v>
      </c>
    </row>
    <row r="491" spans="1:9" x14ac:dyDescent="0.3">
      <c r="A491" s="1" t="s">
        <v>625</v>
      </c>
      <c r="B491" s="1"/>
      <c r="C491" s="1" t="s">
        <v>16</v>
      </c>
      <c r="D491" s="9">
        <v>13871.03</v>
      </c>
      <c r="E491" s="9"/>
      <c r="F491" s="9">
        <v>13871.03</v>
      </c>
      <c r="G491" s="9"/>
      <c r="I491" s="11">
        <f t="shared" si="7"/>
        <v>13871.03</v>
      </c>
    </row>
    <row r="492" spans="1:9" x14ac:dyDescent="0.3">
      <c r="A492" s="1" t="s">
        <v>626</v>
      </c>
      <c r="B492" s="1"/>
      <c r="C492" s="1" t="s">
        <v>16</v>
      </c>
      <c r="D492" s="9">
        <v>76.64</v>
      </c>
      <c r="E492" s="9"/>
      <c r="F492" s="9">
        <v>76.64</v>
      </c>
      <c r="G492" s="9"/>
      <c r="I492" s="11">
        <f t="shared" si="7"/>
        <v>76.64</v>
      </c>
    </row>
    <row r="493" spans="1:9" x14ac:dyDescent="0.3">
      <c r="A493" s="1" t="s">
        <v>627</v>
      </c>
      <c r="B493" s="1"/>
      <c r="C493" s="1" t="s">
        <v>16</v>
      </c>
      <c r="D493" s="9">
        <v>4099.47</v>
      </c>
      <c r="E493" s="9"/>
      <c r="F493" s="9">
        <v>4099.47</v>
      </c>
      <c r="G493" s="9"/>
      <c r="I493" s="11">
        <f t="shared" si="7"/>
        <v>4099.47</v>
      </c>
    </row>
    <row r="494" spans="1:9" x14ac:dyDescent="0.3">
      <c r="A494" s="1" t="s">
        <v>628</v>
      </c>
      <c r="B494" s="1"/>
      <c r="C494" s="1" t="s">
        <v>16</v>
      </c>
      <c r="D494" s="9">
        <v>2180.6999999999998</v>
      </c>
      <c r="E494" s="9"/>
      <c r="F494" s="9">
        <v>2180.6999999999998</v>
      </c>
      <c r="G494" s="9"/>
      <c r="I494" s="11">
        <f t="shared" si="7"/>
        <v>2180.6999999999998</v>
      </c>
    </row>
    <row r="495" spans="1:9" x14ac:dyDescent="0.3">
      <c r="A495" s="1" t="s">
        <v>629</v>
      </c>
      <c r="B495" s="1"/>
      <c r="C495" s="1" t="s">
        <v>16</v>
      </c>
      <c r="D495" s="9">
        <v>27.85</v>
      </c>
      <c r="E495" s="9"/>
      <c r="F495" s="9">
        <v>27.85</v>
      </c>
      <c r="G495" s="9"/>
      <c r="I495" s="11">
        <f t="shared" si="7"/>
        <v>27.85</v>
      </c>
    </row>
    <row r="496" spans="1:9" x14ac:dyDescent="0.3">
      <c r="A496" s="1" t="s">
        <v>630</v>
      </c>
      <c r="B496" s="1"/>
      <c r="C496" s="1" t="s">
        <v>16</v>
      </c>
      <c r="D496" s="9">
        <v>24.67</v>
      </c>
      <c r="E496" s="9"/>
      <c r="F496" s="9">
        <v>24.67</v>
      </c>
      <c r="G496" s="9"/>
      <c r="I496" s="11">
        <f t="shared" si="7"/>
        <v>24.67</v>
      </c>
    </row>
    <row r="497" spans="1:9" x14ac:dyDescent="0.3">
      <c r="A497" s="1" t="s">
        <v>631</v>
      </c>
      <c r="B497" s="1"/>
      <c r="C497" s="1" t="s">
        <v>16</v>
      </c>
      <c r="D497" s="9">
        <v>130.03</v>
      </c>
      <c r="E497" s="9"/>
      <c r="F497" s="9">
        <v>130.03</v>
      </c>
      <c r="G497" s="9"/>
      <c r="I497" s="11">
        <f t="shared" si="7"/>
        <v>130.03</v>
      </c>
    </row>
    <row r="498" spans="1:9" x14ac:dyDescent="0.3">
      <c r="A498" s="1" t="s">
        <v>632</v>
      </c>
      <c r="B498" s="1"/>
      <c r="C498" s="1" t="s">
        <v>16</v>
      </c>
      <c r="D498" s="9">
        <v>3322.08</v>
      </c>
      <c r="E498" s="9"/>
      <c r="F498" s="9">
        <v>3322.08</v>
      </c>
      <c r="G498" s="9"/>
      <c r="I498" s="11">
        <f t="shared" si="7"/>
        <v>3322.08</v>
      </c>
    </row>
    <row r="499" spans="1:9" x14ac:dyDescent="0.3">
      <c r="A499" s="1" t="s">
        <v>633</v>
      </c>
      <c r="B499" s="1"/>
      <c r="C499" s="1" t="s">
        <v>16</v>
      </c>
      <c r="D499" s="9">
        <v>96.46</v>
      </c>
      <c r="E499" s="9"/>
      <c r="F499" s="9">
        <v>96.46</v>
      </c>
      <c r="G499" s="9"/>
      <c r="I499" s="11">
        <f t="shared" si="7"/>
        <v>96.46</v>
      </c>
    </row>
    <row r="500" spans="1:9" x14ac:dyDescent="0.3">
      <c r="A500" s="1" t="s">
        <v>634</v>
      </c>
      <c r="B500" s="1"/>
      <c r="C500" s="1" t="s">
        <v>16</v>
      </c>
      <c r="D500" s="9">
        <v>4.2699999999999996</v>
      </c>
      <c r="E500" s="9"/>
      <c r="F500" s="9">
        <v>4.2699999999999996</v>
      </c>
      <c r="G500" s="9"/>
      <c r="I500" s="11">
        <f t="shared" si="7"/>
        <v>4.2699999999999996</v>
      </c>
    </row>
    <row r="501" spans="1:9" x14ac:dyDescent="0.3">
      <c r="A501" s="1" t="s">
        <v>635</v>
      </c>
      <c r="B501" s="1"/>
      <c r="C501" s="1" t="s">
        <v>16</v>
      </c>
      <c r="D501" s="9">
        <v>6.28</v>
      </c>
      <c r="E501" s="9"/>
      <c r="F501" s="9">
        <v>6.28</v>
      </c>
      <c r="G501" s="9"/>
      <c r="I501" s="11">
        <f t="shared" si="7"/>
        <v>6.28</v>
      </c>
    </row>
    <row r="502" spans="1:9" x14ac:dyDescent="0.3">
      <c r="A502" s="1" t="s">
        <v>636</v>
      </c>
      <c r="B502" s="1"/>
      <c r="C502" s="1" t="s">
        <v>16</v>
      </c>
      <c r="D502" s="9">
        <v>19663.009999999998</v>
      </c>
      <c r="E502" s="9"/>
      <c r="F502" s="9">
        <v>19663.009999999998</v>
      </c>
      <c r="G502" s="9"/>
      <c r="I502" s="11">
        <f t="shared" si="7"/>
        <v>19663.009999999998</v>
      </c>
    </row>
    <row r="503" spans="1:9" x14ac:dyDescent="0.3">
      <c r="A503" s="1" t="s">
        <v>637</v>
      </c>
      <c r="B503" s="1"/>
      <c r="C503" s="1" t="s">
        <v>16</v>
      </c>
      <c r="D503" s="9">
        <v>877.57</v>
      </c>
      <c r="E503" s="9"/>
      <c r="F503" s="9">
        <v>877.57</v>
      </c>
      <c r="G503" s="9"/>
      <c r="I503" s="11">
        <f t="shared" si="7"/>
        <v>877.57</v>
      </c>
    </row>
    <row r="504" spans="1:9" x14ac:dyDescent="0.3">
      <c r="A504" s="1" t="s">
        <v>638</v>
      </c>
      <c r="B504" s="1"/>
      <c r="C504" s="1" t="s">
        <v>16</v>
      </c>
      <c r="D504" s="9">
        <v>55.84</v>
      </c>
      <c r="E504" s="9"/>
      <c r="F504" s="9">
        <v>55.84</v>
      </c>
      <c r="G504" s="9"/>
      <c r="I504" s="11">
        <f t="shared" si="7"/>
        <v>55.84</v>
      </c>
    </row>
    <row r="505" spans="1:9" x14ac:dyDescent="0.3">
      <c r="A505" s="1" t="s">
        <v>639</v>
      </c>
      <c r="B505" s="1"/>
      <c r="C505" s="1" t="s">
        <v>16</v>
      </c>
      <c r="D505" s="9">
        <v>13.28</v>
      </c>
      <c r="E505" s="9"/>
      <c r="F505" s="9">
        <v>13.28</v>
      </c>
      <c r="G505" s="9"/>
      <c r="I505" s="11">
        <f t="shared" si="7"/>
        <v>13.28</v>
      </c>
    </row>
    <row r="506" spans="1:9" x14ac:dyDescent="0.3">
      <c r="A506" s="1" t="s">
        <v>640</v>
      </c>
      <c r="B506" s="1"/>
      <c r="C506" s="1" t="s">
        <v>16</v>
      </c>
      <c r="D506" s="9">
        <v>119.29</v>
      </c>
      <c r="E506" s="9"/>
      <c r="F506" s="9">
        <v>119.29</v>
      </c>
      <c r="G506" s="9"/>
      <c r="I506" s="11">
        <f t="shared" si="7"/>
        <v>119.29</v>
      </c>
    </row>
    <row r="507" spans="1:9" x14ac:dyDescent="0.3">
      <c r="A507" s="1" t="s">
        <v>641</v>
      </c>
      <c r="B507" s="1"/>
      <c r="C507" s="1" t="s">
        <v>16</v>
      </c>
      <c r="D507" s="9">
        <v>36.92</v>
      </c>
      <c r="E507" s="9"/>
      <c r="F507" s="9">
        <v>36.92</v>
      </c>
      <c r="G507" s="9"/>
      <c r="I507" s="11">
        <f t="shared" si="7"/>
        <v>36.92</v>
      </c>
    </row>
    <row r="508" spans="1:9" x14ac:dyDescent="0.3">
      <c r="A508" s="1" t="s">
        <v>642</v>
      </c>
      <c r="B508" s="1"/>
      <c r="C508" s="1" t="s">
        <v>16</v>
      </c>
      <c r="D508" s="9">
        <v>300.42</v>
      </c>
      <c r="E508" s="9"/>
      <c r="F508" s="9">
        <v>300.42</v>
      </c>
      <c r="G508" s="9"/>
      <c r="I508" s="11">
        <f t="shared" si="7"/>
        <v>300.42</v>
      </c>
    </row>
    <row r="509" spans="1:9" x14ac:dyDescent="0.3">
      <c r="A509" s="1" t="s">
        <v>643</v>
      </c>
      <c r="B509" s="1"/>
      <c r="C509" s="1" t="s">
        <v>16</v>
      </c>
      <c r="D509" s="9">
        <v>245.59</v>
      </c>
      <c r="E509" s="9"/>
      <c r="F509" s="9">
        <v>245.59</v>
      </c>
      <c r="G509" s="9"/>
      <c r="I509" s="11">
        <f t="shared" si="7"/>
        <v>245.59</v>
      </c>
    </row>
    <row r="510" spans="1:9" x14ac:dyDescent="0.3">
      <c r="A510" s="1" t="s">
        <v>644</v>
      </c>
      <c r="B510" s="1"/>
      <c r="C510" s="1" t="s">
        <v>16</v>
      </c>
      <c r="D510" s="9">
        <v>115.17</v>
      </c>
      <c r="E510" s="9"/>
      <c r="F510" s="9">
        <v>115.17</v>
      </c>
      <c r="G510" s="9"/>
      <c r="I510" s="11">
        <f t="shared" si="7"/>
        <v>115.17</v>
      </c>
    </row>
    <row r="511" spans="1:9" x14ac:dyDescent="0.3">
      <c r="A511" s="1" t="s">
        <v>645</v>
      </c>
      <c r="B511" s="1"/>
      <c r="C511" s="1" t="s">
        <v>16</v>
      </c>
      <c r="D511" s="9">
        <v>5481.11</v>
      </c>
      <c r="E511" s="9"/>
      <c r="F511" s="9">
        <v>5481.11</v>
      </c>
      <c r="G511" s="9"/>
      <c r="I511" s="11">
        <f t="shared" si="7"/>
        <v>5481.11</v>
      </c>
    </row>
    <row r="512" spans="1:9" x14ac:dyDescent="0.3">
      <c r="A512" s="1" t="s">
        <v>646</v>
      </c>
      <c r="B512" s="1"/>
      <c r="C512" s="1" t="s">
        <v>16</v>
      </c>
      <c r="D512" s="9">
        <v>1.01</v>
      </c>
      <c r="E512" s="9"/>
      <c r="F512" s="9">
        <v>1.01</v>
      </c>
      <c r="G512" s="9"/>
      <c r="I512" s="11">
        <f t="shared" si="7"/>
        <v>1.01</v>
      </c>
    </row>
    <row r="513" spans="1:9" x14ac:dyDescent="0.3">
      <c r="A513" s="1" t="s">
        <v>647</v>
      </c>
      <c r="B513" s="1"/>
      <c r="C513" s="1" t="s">
        <v>16</v>
      </c>
      <c r="D513" s="9">
        <v>180.75</v>
      </c>
      <c r="E513" s="9"/>
      <c r="F513" s="9">
        <v>180.75</v>
      </c>
      <c r="G513" s="9"/>
      <c r="I513" s="11">
        <f t="shared" si="7"/>
        <v>180.75</v>
      </c>
    </row>
    <row r="514" spans="1:9" x14ac:dyDescent="0.3">
      <c r="A514" s="1" t="s">
        <v>648</v>
      </c>
      <c r="B514" s="1"/>
      <c r="C514" s="1" t="s">
        <v>16</v>
      </c>
      <c r="D514" s="9">
        <v>1889.53</v>
      </c>
      <c r="E514" s="9"/>
      <c r="F514" s="9">
        <v>1889.53</v>
      </c>
      <c r="G514" s="9"/>
      <c r="I514" s="11">
        <f t="shared" si="7"/>
        <v>1889.53</v>
      </c>
    </row>
    <row r="515" spans="1:9" ht="15.6" x14ac:dyDescent="0.3">
      <c r="A515" s="3" t="s">
        <v>649</v>
      </c>
      <c r="B515" s="3" t="s">
        <v>650</v>
      </c>
      <c r="C515" s="1"/>
      <c r="D515" s="8"/>
      <c r="E515" s="8">
        <v>308562.75999999995</v>
      </c>
      <c r="F515" s="8"/>
      <c r="G515" s="8">
        <v>308562.75999999995</v>
      </c>
      <c r="I515" s="11">
        <f t="shared" ref="I515:I578" si="8">+F515-G515</f>
        <v>-308562.75999999995</v>
      </c>
    </row>
    <row r="516" spans="1:9" ht="15.6" x14ac:dyDescent="0.3">
      <c r="A516" s="3" t="s">
        <v>651</v>
      </c>
      <c r="B516" s="3" t="s">
        <v>652</v>
      </c>
      <c r="C516" s="1"/>
      <c r="D516" s="8"/>
      <c r="E516" s="8">
        <v>11828.09</v>
      </c>
      <c r="F516" s="8"/>
      <c r="G516" s="8">
        <v>11828.09</v>
      </c>
      <c r="I516" s="11">
        <f t="shared" si="8"/>
        <v>-11828.09</v>
      </c>
    </row>
    <row r="517" spans="1:9" x14ac:dyDescent="0.3">
      <c r="A517" s="1" t="s">
        <v>653</v>
      </c>
      <c r="B517" s="1"/>
      <c r="C517" s="1" t="s">
        <v>16</v>
      </c>
      <c r="D517" s="9"/>
      <c r="E517" s="9">
        <v>10700</v>
      </c>
      <c r="F517" s="9"/>
      <c r="G517" s="9">
        <v>10700</v>
      </c>
      <c r="I517" s="11">
        <f t="shared" si="8"/>
        <v>-10700</v>
      </c>
    </row>
    <row r="518" spans="1:9" x14ac:dyDescent="0.3">
      <c r="A518" s="1" t="s">
        <v>654</v>
      </c>
      <c r="B518" s="1"/>
      <c r="C518" s="1" t="s">
        <v>16</v>
      </c>
      <c r="D518" s="9"/>
      <c r="E518" s="9">
        <v>1128.0899999999999</v>
      </c>
      <c r="F518" s="9"/>
      <c r="G518" s="9">
        <v>1128.0899999999999</v>
      </c>
      <c r="I518" s="11">
        <f t="shared" si="8"/>
        <v>-1128.0899999999999</v>
      </c>
    </row>
    <row r="519" spans="1:9" ht="15.6" x14ac:dyDescent="0.3">
      <c r="A519" s="3" t="s">
        <v>655</v>
      </c>
      <c r="B519" s="3" t="s">
        <v>160</v>
      </c>
      <c r="C519" s="1"/>
      <c r="D519" s="8"/>
      <c r="E519" s="8">
        <v>97753.84</v>
      </c>
      <c r="F519" s="8"/>
      <c r="G519" s="8">
        <v>97753.84</v>
      </c>
      <c r="I519" s="11">
        <f t="shared" si="8"/>
        <v>-97753.84</v>
      </c>
    </row>
    <row r="520" spans="1:9" x14ac:dyDescent="0.3">
      <c r="A520" s="1" t="s">
        <v>656</v>
      </c>
      <c r="B520" s="1"/>
      <c r="C520" s="1" t="s">
        <v>16</v>
      </c>
      <c r="D520" s="9"/>
      <c r="E520" s="9">
        <v>3.92</v>
      </c>
      <c r="F520" s="9"/>
      <c r="G520" s="9">
        <v>3.92</v>
      </c>
      <c r="I520" s="11">
        <f t="shared" si="8"/>
        <v>-3.92</v>
      </c>
    </row>
    <row r="521" spans="1:9" x14ac:dyDescent="0.3">
      <c r="A521" s="1" t="s">
        <v>657</v>
      </c>
      <c r="B521" s="1"/>
      <c r="C521" s="1" t="s">
        <v>16</v>
      </c>
      <c r="D521" s="9"/>
      <c r="E521" s="9">
        <v>56.26</v>
      </c>
      <c r="F521" s="9"/>
      <c r="G521" s="9">
        <v>56.26</v>
      </c>
      <c r="I521" s="11">
        <f t="shared" si="8"/>
        <v>-56.26</v>
      </c>
    </row>
    <row r="522" spans="1:9" x14ac:dyDescent="0.3">
      <c r="A522" s="1" t="s">
        <v>658</v>
      </c>
      <c r="B522" s="1"/>
      <c r="C522" s="1" t="s">
        <v>16</v>
      </c>
      <c r="D522" s="9"/>
      <c r="E522" s="9">
        <v>361.52</v>
      </c>
      <c r="F522" s="9"/>
      <c r="G522" s="9">
        <v>361.52</v>
      </c>
      <c r="I522" s="11">
        <f t="shared" si="8"/>
        <v>-361.52</v>
      </c>
    </row>
    <row r="523" spans="1:9" x14ac:dyDescent="0.3">
      <c r="A523" s="1" t="s">
        <v>659</v>
      </c>
      <c r="B523" s="1"/>
      <c r="C523" s="1" t="s">
        <v>16</v>
      </c>
      <c r="D523" s="9"/>
      <c r="E523" s="9">
        <v>12732.79</v>
      </c>
      <c r="F523" s="9"/>
      <c r="G523" s="9">
        <v>12732.79</v>
      </c>
      <c r="I523" s="11">
        <f t="shared" si="8"/>
        <v>-12732.79</v>
      </c>
    </row>
    <row r="524" spans="1:9" x14ac:dyDescent="0.3">
      <c r="A524" s="1" t="s">
        <v>660</v>
      </c>
      <c r="B524" s="1"/>
      <c r="C524" s="1" t="s">
        <v>16</v>
      </c>
      <c r="D524" s="9"/>
      <c r="E524" s="9">
        <v>1143.42</v>
      </c>
      <c r="F524" s="9"/>
      <c r="G524" s="9">
        <v>1143.42</v>
      </c>
      <c r="I524" s="11">
        <f t="shared" si="8"/>
        <v>-1143.42</v>
      </c>
    </row>
    <row r="525" spans="1:9" x14ac:dyDescent="0.3">
      <c r="A525" s="1" t="s">
        <v>661</v>
      </c>
      <c r="B525" s="1"/>
      <c r="C525" s="1" t="s">
        <v>16</v>
      </c>
      <c r="D525" s="9"/>
      <c r="E525" s="9">
        <v>146.47</v>
      </c>
      <c r="F525" s="9"/>
      <c r="G525" s="9">
        <v>146.47</v>
      </c>
      <c r="I525" s="11">
        <f t="shared" si="8"/>
        <v>-146.47</v>
      </c>
    </row>
    <row r="526" spans="1:9" x14ac:dyDescent="0.3">
      <c r="A526" s="1" t="s">
        <v>662</v>
      </c>
      <c r="B526" s="1"/>
      <c r="C526" s="1" t="s">
        <v>16</v>
      </c>
      <c r="D526" s="9"/>
      <c r="E526" s="9">
        <v>4976.1899999999996</v>
      </c>
      <c r="F526" s="9"/>
      <c r="G526" s="9">
        <v>4976.1899999999996</v>
      </c>
      <c r="I526" s="11">
        <f t="shared" si="8"/>
        <v>-4976.1899999999996</v>
      </c>
    </row>
    <row r="527" spans="1:9" x14ac:dyDescent="0.3">
      <c r="A527" s="1" t="s">
        <v>663</v>
      </c>
      <c r="B527" s="1"/>
      <c r="C527" s="1" t="s">
        <v>16</v>
      </c>
      <c r="D527" s="9"/>
      <c r="E527" s="9">
        <v>47887.4</v>
      </c>
      <c r="F527" s="9"/>
      <c r="G527" s="9">
        <v>47887.4</v>
      </c>
      <c r="I527" s="11">
        <f t="shared" si="8"/>
        <v>-47887.4</v>
      </c>
    </row>
    <row r="528" spans="1:9" x14ac:dyDescent="0.3">
      <c r="A528" s="1" t="s">
        <v>664</v>
      </c>
      <c r="B528" s="1"/>
      <c r="C528" s="1" t="s">
        <v>16</v>
      </c>
      <c r="D528" s="9"/>
      <c r="E528" s="9">
        <v>801.88</v>
      </c>
      <c r="F528" s="9"/>
      <c r="G528" s="9">
        <v>801.88</v>
      </c>
      <c r="I528" s="11">
        <f t="shared" si="8"/>
        <v>-801.88</v>
      </c>
    </row>
    <row r="529" spans="1:9" x14ac:dyDescent="0.3">
      <c r="A529" s="1" t="s">
        <v>665</v>
      </c>
      <c r="B529" s="1"/>
      <c r="C529" s="1" t="s">
        <v>16</v>
      </c>
      <c r="D529" s="9"/>
      <c r="E529" s="9">
        <v>12161.54</v>
      </c>
      <c r="F529" s="9"/>
      <c r="G529" s="9">
        <v>12161.54</v>
      </c>
      <c r="I529" s="11">
        <f t="shared" si="8"/>
        <v>-12161.54</v>
      </c>
    </row>
    <row r="530" spans="1:9" x14ac:dyDescent="0.3">
      <c r="A530" s="1" t="s">
        <v>666</v>
      </c>
      <c r="B530" s="1"/>
      <c r="C530" s="1" t="s">
        <v>16</v>
      </c>
      <c r="D530" s="9"/>
      <c r="E530" s="9">
        <v>170.07</v>
      </c>
      <c r="F530" s="9"/>
      <c r="G530" s="9">
        <v>170.07</v>
      </c>
      <c r="I530" s="11">
        <f t="shared" si="8"/>
        <v>-170.07</v>
      </c>
    </row>
    <row r="531" spans="1:9" x14ac:dyDescent="0.3">
      <c r="A531" s="1" t="s">
        <v>667</v>
      </c>
      <c r="B531" s="1"/>
      <c r="C531" s="1" t="s">
        <v>16</v>
      </c>
      <c r="D531" s="9"/>
      <c r="E531" s="9">
        <v>2607.71</v>
      </c>
      <c r="F531" s="9"/>
      <c r="G531" s="9">
        <v>2607.71</v>
      </c>
      <c r="I531" s="11">
        <f t="shared" si="8"/>
        <v>-2607.71</v>
      </c>
    </row>
    <row r="532" spans="1:9" x14ac:dyDescent="0.3">
      <c r="A532" s="1" t="s">
        <v>668</v>
      </c>
      <c r="B532" s="1"/>
      <c r="C532" s="1" t="s">
        <v>16</v>
      </c>
      <c r="D532" s="9"/>
      <c r="E532" s="9">
        <v>110.1</v>
      </c>
      <c r="F532" s="9"/>
      <c r="G532" s="9">
        <v>110.1</v>
      </c>
      <c r="I532" s="11">
        <f t="shared" si="8"/>
        <v>-110.1</v>
      </c>
    </row>
    <row r="533" spans="1:9" x14ac:dyDescent="0.3">
      <c r="A533" s="1" t="s">
        <v>669</v>
      </c>
      <c r="B533" s="1"/>
      <c r="C533" s="1" t="s">
        <v>16</v>
      </c>
      <c r="D533" s="9"/>
      <c r="E533" s="9">
        <v>39.65</v>
      </c>
      <c r="F533" s="9"/>
      <c r="G533" s="9">
        <v>39.65</v>
      </c>
      <c r="I533" s="11">
        <f t="shared" si="8"/>
        <v>-39.65</v>
      </c>
    </row>
    <row r="534" spans="1:9" x14ac:dyDescent="0.3">
      <c r="A534" s="1" t="s">
        <v>670</v>
      </c>
      <c r="B534" s="1"/>
      <c r="C534" s="1" t="s">
        <v>16</v>
      </c>
      <c r="D534" s="9"/>
      <c r="E534" s="9">
        <v>35.14</v>
      </c>
      <c r="F534" s="9"/>
      <c r="G534" s="9">
        <v>35.14</v>
      </c>
      <c r="I534" s="11">
        <f t="shared" si="8"/>
        <v>-35.14</v>
      </c>
    </row>
    <row r="535" spans="1:9" x14ac:dyDescent="0.3">
      <c r="A535" s="1" t="s">
        <v>671</v>
      </c>
      <c r="B535" s="1"/>
      <c r="C535" s="1" t="s">
        <v>16</v>
      </c>
      <c r="D535" s="9"/>
      <c r="E535" s="9">
        <v>78.510000000000005</v>
      </c>
      <c r="F535" s="9"/>
      <c r="G535" s="9">
        <v>78.510000000000005</v>
      </c>
      <c r="I535" s="11">
        <f t="shared" si="8"/>
        <v>-78.510000000000005</v>
      </c>
    </row>
    <row r="536" spans="1:9" x14ac:dyDescent="0.3">
      <c r="A536" s="1" t="s">
        <v>672</v>
      </c>
      <c r="B536" s="1"/>
      <c r="C536" s="1" t="s">
        <v>16</v>
      </c>
      <c r="D536" s="9"/>
      <c r="E536" s="9">
        <v>392.55</v>
      </c>
      <c r="F536" s="9"/>
      <c r="G536" s="9">
        <v>392.55</v>
      </c>
      <c r="I536" s="11">
        <f t="shared" si="8"/>
        <v>-392.55</v>
      </c>
    </row>
    <row r="537" spans="1:9" x14ac:dyDescent="0.3">
      <c r="A537" s="1" t="s">
        <v>673</v>
      </c>
      <c r="B537" s="1"/>
      <c r="C537" s="1" t="s">
        <v>16</v>
      </c>
      <c r="D537" s="9"/>
      <c r="E537" s="9">
        <v>27.11</v>
      </c>
      <c r="F537" s="9"/>
      <c r="G537" s="9">
        <v>27.11</v>
      </c>
      <c r="I537" s="11">
        <f t="shared" si="8"/>
        <v>-27.11</v>
      </c>
    </row>
    <row r="538" spans="1:9" x14ac:dyDescent="0.3">
      <c r="A538" s="1" t="s">
        <v>674</v>
      </c>
      <c r="B538" s="1"/>
      <c r="C538" s="1" t="s">
        <v>16</v>
      </c>
      <c r="D538" s="9"/>
      <c r="E538" s="9">
        <v>473.26</v>
      </c>
      <c r="F538" s="9"/>
      <c r="G538" s="9">
        <v>473.26</v>
      </c>
      <c r="I538" s="11">
        <f t="shared" si="8"/>
        <v>-473.26</v>
      </c>
    </row>
    <row r="539" spans="1:9" x14ac:dyDescent="0.3">
      <c r="A539" s="1" t="s">
        <v>675</v>
      </c>
      <c r="B539" s="1"/>
      <c r="C539" s="1" t="s">
        <v>16</v>
      </c>
      <c r="D539" s="9"/>
      <c r="E539" s="9">
        <v>1791.23</v>
      </c>
      <c r="F539" s="9"/>
      <c r="G539" s="9">
        <v>1791.23</v>
      </c>
      <c r="I539" s="11">
        <f t="shared" si="8"/>
        <v>-1791.23</v>
      </c>
    </row>
    <row r="540" spans="1:9" x14ac:dyDescent="0.3">
      <c r="A540" s="1" t="s">
        <v>676</v>
      </c>
      <c r="B540" s="1"/>
      <c r="C540" s="1" t="s">
        <v>16</v>
      </c>
      <c r="D540" s="9"/>
      <c r="E540" s="9">
        <v>208.14</v>
      </c>
      <c r="F540" s="9"/>
      <c r="G540" s="9">
        <v>208.14</v>
      </c>
      <c r="I540" s="11">
        <f t="shared" si="8"/>
        <v>-208.14</v>
      </c>
    </row>
    <row r="541" spans="1:9" x14ac:dyDescent="0.3">
      <c r="A541" s="1" t="s">
        <v>677</v>
      </c>
      <c r="B541" s="1"/>
      <c r="C541" s="1" t="s">
        <v>16</v>
      </c>
      <c r="D541" s="9"/>
      <c r="E541" s="9">
        <v>441.89</v>
      </c>
      <c r="F541" s="9"/>
      <c r="G541" s="9">
        <v>441.89</v>
      </c>
      <c r="I541" s="11">
        <f t="shared" si="8"/>
        <v>-441.89</v>
      </c>
    </row>
    <row r="542" spans="1:9" x14ac:dyDescent="0.3">
      <c r="A542" s="1" t="s">
        <v>678</v>
      </c>
      <c r="B542" s="1"/>
      <c r="C542" s="1" t="s">
        <v>16</v>
      </c>
      <c r="D542" s="9"/>
      <c r="E542" s="9">
        <v>15.19</v>
      </c>
      <c r="F542" s="9"/>
      <c r="G542" s="9">
        <v>15.19</v>
      </c>
      <c r="I542" s="11">
        <f t="shared" si="8"/>
        <v>-15.19</v>
      </c>
    </row>
    <row r="543" spans="1:9" x14ac:dyDescent="0.3">
      <c r="A543" s="1" t="s">
        <v>679</v>
      </c>
      <c r="B543" s="1"/>
      <c r="C543" s="1" t="s">
        <v>16</v>
      </c>
      <c r="D543" s="9"/>
      <c r="E543" s="9">
        <v>7.67</v>
      </c>
      <c r="F543" s="9"/>
      <c r="G543" s="9">
        <v>7.67</v>
      </c>
      <c r="I543" s="11">
        <f t="shared" si="8"/>
        <v>-7.67</v>
      </c>
    </row>
    <row r="544" spans="1:9" x14ac:dyDescent="0.3">
      <c r="A544" s="1" t="s">
        <v>680</v>
      </c>
      <c r="B544" s="1"/>
      <c r="C544" s="1" t="s">
        <v>16</v>
      </c>
      <c r="D544" s="9"/>
      <c r="E544" s="9">
        <v>4050.69</v>
      </c>
      <c r="F544" s="9"/>
      <c r="G544" s="9">
        <v>4050.69</v>
      </c>
      <c r="I544" s="11">
        <f t="shared" si="8"/>
        <v>-4050.69</v>
      </c>
    </row>
    <row r="545" spans="1:9" x14ac:dyDescent="0.3">
      <c r="A545" s="1" t="s">
        <v>681</v>
      </c>
      <c r="B545" s="1"/>
      <c r="C545" s="1" t="s">
        <v>16</v>
      </c>
      <c r="D545" s="9"/>
      <c r="E545" s="9">
        <v>22.99</v>
      </c>
      <c r="F545" s="9"/>
      <c r="G545" s="9">
        <v>22.99</v>
      </c>
      <c r="I545" s="11">
        <f t="shared" si="8"/>
        <v>-22.99</v>
      </c>
    </row>
    <row r="546" spans="1:9" x14ac:dyDescent="0.3">
      <c r="A546" s="1" t="s">
        <v>682</v>
      </c>
      <c r="B546" s="1"/>
      <c r="C546" s="1" t="s">
        <v>16</v>
      </c>
      <c r="D546" s="9"/>
      <c r="E546" s="9">
        <v>92.22</v>
      </c>
      <c r="F546" s="9"/>
      <c r="G546" s="9">
        <v>92.22</v>
      </c>
      <c r="I546" s="11">
        <f t="shared" si="8"/>
        <v>-92.22</v>
      </c>
    </row>
    <row r="547" spans="1:9" x14ac:dyDescent="0.3">
      <c r="A547" s="1" t="s">
        <v>683</v>
      </c>
      <c r="B547" s="1"/>
      <c r="C547" s="1" t="s">
        <v>16</v>
      </c>
      <c r="D547" s="9"/>
      <c r="E547" s="9">
        <v>268.06</v>
      </c>
      <c r="F547" s="9"/>
      <c r="G547" s="9">
        <v>268.06</v>
      </c>
      <c r="I547" s="11">
        <f t="shared" si="8"/>
        <v>-268.06</v>
      </c>
    </row>
    <row r="548" spans="1:9" x14ac:dyDescent="0.3">
      <c r="A548" s="1" t="s">
        <v>684</v>
      </c>
      <c r="B548" s="1"/>
      <c r="C548" s="1" t="s">
        <v>16</v>
      </c>
      <c r="D548" s="9"/>
      <c r="E548" s="9">
        <v>36.4</v>
      </c>
      <c r="F548" s="9"/>
      <c r="G548" s="9">
        <v>36.4</v>
      </c>
      <c r="I548" s="11">
        <f t="shared" si="8"/>
        <v>-36.4</v>
      </c>
    </row>
    <row r="549" spans="1:9" x14ac:dyDescent="0.3">
      <c r="A549" s="1" t="s">
        <v>685</v>
      </c>
      <c r="B549" s="1"/>
      <c r="C549" s="1" t="s">
        <v>16</v>
      </c>
      <c r="D549" s="9"/>
      <c r="E549" s="9">
        <v>52.52</v>
      </c>
      <c r="F549" s="9"/>
      <c r="G549" s="9">
        <v>52.52</v>
      </c>
      <c r="I549" s="11">
        <f t="shared" si="8"/>
        <v>-52.52</v>
      </c>
    </row>
    <row r="550" spans="1:9" x14ac:dyDescent="0.3">
      <c r="A550" s="1" t="s">
        <v>686</v>
      </c>
      <c r="B550" s="1"/>
      <c r="C550" s="1" t="s">
        <v>16</v>
      </c>
      <c r="D550" s="9"/>
      <c r="E550" s="9">
        <v>2148.5</v>
      </c>
      <c r="F550" s="9"/>
      <c r="G550" s="9">
        <v>2148.5</v>
      </c>
      <c r="I550" s="11">
        <f t="shared" si="8"/>
        <v>-2148.5</v>
      </c>
    </row>
    <row r="551" spans="1:9" x14ac:dyDescent="0.3">
      <c r="A551" s="1" t="s">
        <v>687</v>
      </c>
      <c r="B551" s="1"/>
      <c r="C551" s="1" t="s">
        <v>16</v>
      </c>
      <c r="D551" s="9"/>
      <c r="E551" s="9">
        <v>45.3</v>
      </c>
      <c r="F551" s="9"/>
      <c r="G551" s="9">
        <v>45.3</v>
      </c>
      <c r="I551" s="11">
        <f t="shared" si="8"/>
        <v>-45.3</v>
      </c>
    </row>
    <row r="552" spans="1:9" x14ac:dyDescent="0.3">
      <c r="A552" s="1" t="s">
        <v>688</v>
      </c>
      <c r="B552" s="1"/>
      <c r="C552" s="1" t="s">
        <v>16</v>
      </c>
      <c r="D552" s="9"/>
      <c r="E552" s="9">
        <v>1248.26</v>
      </c>
      <c r="F552" s="9"/>
      <c r="G552" s="9">
        <v>1248.26</v>
      </c>
      <c r="I552" s="11">
        <f t="shared" si="8"/>
        <v>-1248.26</v>
      </c>
    </row>
    <row r="553" spans="1:9" x14ac:dyDescent="0.3">
      <c r="A553" s="1" t="s">
        <v>689</v>
      </c>
      <c r="B553" s="1"/>
      <c r="C553" s="1" t="s">
        <v>16</v>
      </c>
      <c r="D553" s="9"/>
      <c r="E553" s="9">
        <v>1287.28</v>
      </c>
      <c r="F553" s="9"/>
      <c r="G553" s="9">
        <v>1287.28</v>
      </c>
      <c r="I553" s="11">
        <f t="shared" si="8"/>
        <v>-1287.28</v>
      </c>
    </row>
    <row r="554" spans="1:9" x14ac:dyDescent="0.3">
      <c r="A554" s="1" t="s">
        <v>690</v>
      </c>
      <c r="B554" s="1"/>
      <c r="C554" s="1" t="s">
        <v>16</v>
      </c>
      <c r="D554" s="9"/>
      <c r="E554" s="9">
        <v>208.79</v>
      </c>
      <c r="F554" s="9"/>
      <c r="G554" s="9">
        <v>208.79</v>
      </c>
      <c r="I554" s="11">
        <f t="shared" si="8"/>
        <v>-208.79</v>
      </c>
    </row>
    <row r="555" spans="1:9" x14ac:dyDescent="0.3">
      <c r="A555" s="1" t="s">
        <v>691</v>
      </c>
      <c r="B555" s="1"/>
      <c r="C555" s="1" t="s">
        <v>16</v>
      </c>
      <c r="D555" s="9"/>
      <c r="E555" s="9">
        <v>90</v>
      </c>
      <c r="F555" s="9"/>
      <c r="G555" s="9">
        <v>90</v>
      </c>
      <c r="I555" s="11">
        <f t="shared" si="8"/>
        <v>-90</v>
      </c>
    </row>
    <row r="556" spans="1:9" x14ac:dyDescent="0.3">
      <c r="A556" s="1" t="s">
        <v>692</v>
      </c>
      <c r="B556" s="1"/>
      <c r="C556" s="1" t="s">
        <v>16</v>
      </c>
      <c r="D556" s="9"/>
      <c r="E556" s="9">
        <v>1121</v>
      </c>
      <c r="F556" s="9"/>
      <c r="G556" s="9">
        <v>1121</v>
      </c>
      <c r="I556" s="11">
        <f t="shared" si="8"/>
        <v>-1121</v>
      </c>
    </row>
    <row r="557" spans="1:9" x14ac:dyDescent="0.3">
      <c r="A557" s="1" t="s">
        <v>693</v>
      </c>
      <c r="B557" s="1"/>
      <c r="C557" s="1" t="s">
        <v>16</v>
      </c>
      <c r="D557" s="9"/>
      <c r="E557" s="9">
        <v>412.22</v>
      </c>
      <c r="F557" s="9"/>
      <c r="G557" s="9">
        <v>412.22</v>
      </c>
      <c r="I557" s="11">
        <f t="shared" si="8"/>
        <v>-412.22</v>
      </c>
    </row>
    <row r="558" spans="1:9" ht="15.6" x14ac:dyDescent="0.3">
      <c r="A558" s="3" t="s">
        <v>694</v>
      </c>
      <c r="B558" s="3" t="s">
        <v>369</v>
      </c>
      <c r="C558" s="1"/>
      <c r="D558" s="8"/>
      <c r="E558" s="8">
        <v>198980.83000000002</v>
      </c>
      <c r="F558" s="8"/>
      <c r="G558" s="8">
        <v>198980.83000000002</v>
      </c>
      <c r="I558" s="11">
        <f t="shared" si="8"/>
        <v>-198980.83000000002</v>
      </c>
    </row>
    <row r="559" spans="1:9" x14ac:dyDescent="0.3">
      <c r="A559" s="1" t="s">
        <v>695</v>
      </c>
      <c r="B559" s="1"/>
      <c r="C559" s="1" t="s">
        <v>16</v>
      </c>
      <c r="D559" s="9"/>
      <c r="E559" s="9">
        <v>114.09</v>
      </c>
      <c r="F559" s="9"/>
      <c r="G559" s="9">
        <v>114.09</v>
      </c>
      <c r="I559" s="11">
        <f t="shared" si="8"/>
        <v>-114.09</v>
      </c>
    </row>
    <row r="560" spans="1:9" x14ac:dyDescent="0.3">
      <c r="A560" s="1" t="s">
        <v>696</v>
      </c>
      <c r="B560" s="1"/>
      <c r="C560" s="1" t="s">
        <v>16</v>
      </c>
      <c r="D560" s="9"/>
      <c r="E560" s="9">
        <v>13879.68</v>
      </c>
      <c r="F560" s="9"/>
      <c r="G560" s="9">
        <v>13879.68</v>
      </c>
      <c r="I560" s="11">
        <f t="shared" si="8"/>
        <v>-13879.68</v>
      </c>
    </row>
    <row r="561" spans="1:9" x14ac:dyDescent="0.3">
      <c r="A561" s="1" t="s">
        <v>697</v>
      </c>
      <c r="B561" s="1"/>
      <c r="C561" s="1" t="s">
        <v>16</v>
      </c>
      <c r="D561" s="9"/>
      <c r="E561" s="9">
        <v>13149.24</v>
      </c>
      <c r="F561" s="9"/>
      <c r="G561" s="9">
        <v>13149.24</v>
      </c>
      <c r="I561" s="11">
        <f t="shared" si="8"/>
        <v>-13149.24</v>
      </c>
    </row>
    <row r="562" spans="1:9" x14ac:dyDescent="0.3">
      <c r="A562" s="1" t="s">
        <v>698</v>
      </c>
      <c r="B562" s="1"/>
      <c r="C562" s="1" t="s">
        <v>16</v>
      </c>
      <c r="D562" s="9"/>
      <c r="E562" s="9">
        <v>60.13</v>
      </c>
      <c r="F562" s="9"/>
      <c r="G562" s="9">
        <v>60.13</v>
      </c>
      <c r="I562" s="11">
        <f t="shared" si="8"/>
        <v>-60.13</v>
      </c>
    </row>
    <row r="563" spans="1:9" x14ac:dyDescent="0.3">
      <c r="A563" s="1" t="s">
        <v>699</v>
      </c>
      <c r="B563" s="1"/>
      <c r="C563" s="1" t="s">
        <v>16</v>
      </c>
      <c r="D563" s="9"/>
      <c r="E563" s="9">
        <v>110015.53</v>
      </c>
      <c r="F563" s="9"/>
      <c r="G563" s="9">
        <v>110015.53</v>
      </c>
      <c r="I563" s="11">
        <f t="shared" si="8"/>
        <v>-110015.53</v>
      </c>
    </row>
    <row r="564" spans="1:9" x14ac:dyDescent="0.3">
      <c r="A564" s="1" t="s">
        <v>700</v>
      </c>
      <c r="B564" s="1"/>
      <c r="C564" s="1" t="s">
        <v>16</v>
      </c>
      <c r="D564" s="9"/>
      <c r="E564" s="9">
        <v>41.84</v>
      </c>
      <c r="F564" s="9"/>
      <c r="G564" s="9">
        <v>41.84</v>
      </c>
      <c r="I564" s="11">
        <f t="shared" si="8"/>
        <v>-41.84</v>
      </c>
    </row>
    <row r="565" spans="1:9" x14ac:dyDescent="0.3">
      <c r="A565" s="1" t="s">
        <v>701</v>
      </c>
      <c r="B565" s="1"/>
      <c r="C565" s="1" t="s">
        <v>16</v>
      </c>
      <c r="D565" s="9"/>
      <c r="E565" s="9">
        <v>284.73</v>
      </c>
      <c r="F565" s="9"/>
      <c r="G565" s="9">
        <v>284.73</v>
      </c>
      <c r="I565" s="11">
        <f t="shared" si="8"/>
        <v>-284.73</v>
      </c>
    </row>
    <row r="566" spans="1:9" x14ac:dyDescent="0.3">
      <c r="A566" s="1" t="s">
        <v>702</v>
      </c>
      <c r="B566" s="1"/>
      <c r="C566" s="1" t="s">
        <v>16</v>
      </c>
      <c r="D566" s="9"/>
      <c r="E566" s="9">
        <v>3596.68</v>
      </c>
      <c r="F566" s="9"/>
      <c r="G566" s="9">
        <v>3596.68</v>
      </c>
      <c r="I566" s="11">
        <f t="shared" si="8"/>
        <v>-3596.68</v>
      </c>
    </row>
    <row r="567" spans="1:9" x14ac:dyDescent="0.3">
      <c r="A567" s="1" t="s">
        <v>703</v>
      </c>
      <c r="B567" s="1"/>
      <c r="C567" s="1" t="s">
        <v>16</v>
      </c>
      <c r="D567" s="9"/>
      <c r="E567" s="9">
        <v>4230.7</v>
      </c>
      <c r="F567" s="9"/>
      <c r="G567" s="9">
        <v>4230.7</v>
      </c>
      <c r="I567" s="11">
        <f t="shared" si="8"/>
        <v>-4230.7</v>
      </c>
    </row>
    <row r="568" spans="1:9" x14ac:dyDescent="0.3">
      <c r="A568" s="1" t="s">
        <v>704</v>
      </c>
      <c r="B568" s="1"/>
      <c r="C568" s="1" t="s">
        <v>16</v>
      </c>
      <c r="D568" s="9"/>
      <c r="E568" s="9">
        <v>338.02</v>
      </c>
      <c r="F568" s="9"/>
      <c r="G568" s="9">
        <v>338.02</v>
      </c>
      <c r="I568" s="11">
        <f t="shared" si="8"/>
        <v>-338.02</v>
      </c>
    </row>
    <row r="569" spans="1:9" x14ac:dyDescent="0.3">
      <c r="A569" s="1" t="s">
        <v>705</v>
      </c>
      <c r="B569" s="1"/>
      <c r="C569" s="1" t="s">
        <v>16</v>
      </c>
      <c r="D569" s="9"/>
      <c r="E569" s="9">
        <v>428.99</v>
      </c>
      <c r="F569" s="9"/>
      <c r="G569" s="9">
        <v>428.99</v>
      </c>
      <c r="I569" s="11">
        <f t="shared" si="8"/>
        <v>-428.99</v>
      </c>
    </row>
    <row r="570" spans="1:9" x14ac:dyDescent="0.3">
      <c r="A570" s="1" t="s">
        <v>706</v>
      </c>
      <c r="B570" s="1"/>
      <c r="C570" s="1" t="s">
        <v>16</v>
      </c>
      <c r="D570" s="9"/>
      <c r="E570" s="9">
        <v>22.23</v>
      </c>
      <c r="F570" s="9"/>
      <c r="G570" s="9">
        <v>22.23</v>
      </c>
      <c r="I570" s="11">
        <f t="shared" si="8"/>
        <v>-22.23</v>
      </c>
    </row>
    <row r="571" spans="1:9" x14ac:dyDescent="0.3">
      <c r="A571" s="1" t="s">
        <v>707</v>
      </c>
      <c r="B571" s="1"/>
      <c r="C571" s="1" t="s">
        <v>16</v>
      </c>
      <c r="D571" s="9"/>
      <c r="E571" s="9">
        <v>13871.03</v>
      </c>
      <c r="F571" s="9"/>
      <c r="G571" s="9">
        <v>13871.03</v>
      </c>
      <c r="I571" s="11">
        <f t="shared" si="8"/>
        <v>-13871.03</v>
      </c>
    </row>
    <row r="572" spans="1:9" x14ac:dyDescent="0.3">
      <c r="A572" s="1" t="s">
        <v>708</v>
      </c>
      <c r="B572" s="1"/>
      <c r="C572" s="1" t="s">
        <v>16</v>
      </c>
      <c r="D572" s="9"/>
      <c r="E572" s="9">
        <v>76.64</v>
      </c>
      <c r="F572" s="9"/>
      <c r="G572" s="9">
        <v>76.64</v>
      </c>
      <c r="I572" s="11">
        <f t="shared" si="8"/>
        <v>-76.64</v>
      </c>
    </row>
    <row r="573" spans="1:9" x14ac:dyDescent="0.3">
      <c r="A573" s="1" t="s">
        <v>709</v>
      </c>
      <c r="B573" s="1"/>
      <c r="C573" s="1" t="s">
        <v>16</v>
      </c>
      <c r="D573" s="9"/>
      <c r="E573" s="9">
        <v>4099.47</v>
      </c>
      <c r="F573" s="9"/>
      <c r="G573" s="9">
        <v>4099.47</v>
      </c>
      <c r="I573" s="11">
        <f t="shared" si="8"/>
        <v>-4099.47</v>
      </c>
    </row>
    <row r="574" spans="1:9" x14ac:dyDescent="0.3">
      <c r="A574" s="1" t="s">
        <v>710</v>
      </c>
      <c r="B574" s="1"/>
      <c r="C574" s="1" t="s">
        <v>16</v>
      </c>
      <c r="D574" s="9"/>
      <c r="E574" s="9">
        <v>2180.6999999999998</v>
      </c>
      <c r="F574" s="9"/>
      <c r="G574" s="9">
        <v>2180.6999999999998</v>
      </c>
      <c r="I574" s="11">
        <f t="shared" si="8"/>
        <v>-2180.6999999999998</v>
      </c>
    </row>
    <row r="575" spans="1:9" x14ac:dyDescent="0.3">
      <c r="A575" s="1" t="s">
        <v>711</v>
      </c>
      <c r="B575" s="1"/>
      <c r="C575" s="1" t="s">
        <v>16</v>
      </c>
      <c r="D575" s="9"/>
      <c r="E575" s="9">
        <v>27.85</v>
      </c>
      <c r="F575" s="9"/>
      <c r="G575" s="9">
        <v>27.85</v>
      </c>
      <c r="I575" s="11">
        <f t="shared" si="8"/>
        <v>-27.85</v>
      </c>
    </row>
    <row r="576" spans="1:9" x14ac:dyDescent="0.3">
      <c r="A576" s="1" t="s">
        <v>712</v>
      </c>
      <c r="B576" s="1"/>
      <c r="C576" s="1" t="s">
        <v>16</v>
      </c>
      <c r="D576" s="9"/>
      <c r="E576" s="9">
        <v>24.67</v>
      </c>
      <c r="F576" s="9"/>
      <c r="G576" s="9">
        <v>24.67</v>
      </c>
      <c r="I576" s="11">
        <f t="shared" si="8"/>
        <v>-24.67</v>
      </c>
    </row>
    <row r="577" spans="1:9" x14ac:dyDescent="0.3">
      <c r="A577" s="1" t="s">
        <v>713</v>
      </c>
      <c r="B577" s="1"/>
      <c r="C577" s="1" t="s">
        <v>16</v>
      </c>
      <c r="D577" s="9"/>
      <c r="E577" s="9">
        <v>130.03</v>
      </c>
      <c r="F577" s="9"/>
      <c r="G577" s="9">
        <v>130.03</v>
      </c>
      <c r="I577" s="11">
        <f t="shared" si="8"/>
        <v>-130.03</v>
      </c>
    </row>
    <row r="578" spans="1:9" x14ac:dyDescent="0.3">
      <c r="A578" s="1" t="s">
        <v>714</v>
      </c>
      <c r="B578" s="1"/>
      <c r="C578" s="1" t="s">
        <v>16</v>
      </c>
      <c r="D578" s="9"/>
      <c r="E578" s="9">
        <v>3322.08</v>
      </c>
      <c r="F578" s="9"/>
      <c r="G578" s="9">
        <v>3322.08</v>
      </c>
      <c r="I578" s="11">
        <f t="shared" si="8"/>
        <v>-3322.08</v>
      </c>
    </row>
    <row r="579" spans="1:9" x14ac:dyDescent="0.3">
      <c r="A579" s="1" t="s">
        <v>715</v>
      </c>
      <c r="B579" s="1"/>
      <c r="C579" s="1" t="s">
        <v>16</v>
      </c>
      <c r="D579" s="9"/>
      <c r="E579" s="9">
        <v>96.46</v>
      </c>
      <c r="F579" s="9"/>
      <c r="G579" s="9">
        <v>96.46</v>
      </c>
      <c r="I579" s="11">
        <f t="shared" ref="I579:I642" si="9">+F579-G579</f>
        <v>-96.46</v>
      </c>
    </row>
    <row r="580" spans="1:9" x14ac:dyDescent="0.3">
      <c r="A580" s="1" t="s">
        <v>716</v>
      </c>
      <c r="B580" s="1"/>
      <c r="C580" s="1" t="s">
        <v>16</v>
      </c>
      <c r="D580" s="9"/>
      <c r="E580" s="9">
        <v>4.2699999999999996</v>
      </c>
      <c r="F580" s="9"/>
      <c r="G580" s="9">
        <v>4.2699999999999996</v>
      </c>
      <c r="I580" s="11">
        <f t="shared" si="9"/>
        <v>-4.2699999999999996</v>
      </c>
    </row>
    <row r="581" spans="1:9" x14ac:dyDescent="0.3">
      <c r="A581" s="1" t="s">
        <v>717</v>
      </c>
      <c r="B581" s="1"/>
      <c r="C581" s="1" t="s">
        <v>16</v>
      </c>
      <c r="D581" s="9"/>
      <c r="E581" s="9">
        <v>6.28</v>
      </c>
      <c r="F581" s="9"/>
      <c r="G581" s="9">
        <v>6.28</v>
      </c>
      <c r="I581" s="11">
        <f t="shared" si="9"/>
        <v>-6.28</v>
      </c>
    </row>
    <row r="582" spans="1:9" x14ac:dyDescent="0.3">
      <c r="A582" s="1" t="s">
        <v>718</v>
      </c>
      <c r="B582" s="1"/>
      <c r="C582" s="1" t="s">
        <v>16</v>
      </c>
      <c r="D582" s="9"/>
      <c r="E582" s="9">
        <v>19663.009999999998</v>
      </c>
      <c r="F582" s="9"/>
      <c r="G582" s="9">
        <v>19663.009999999998</v>
      </c>
      <c r="I582" s="11">
        <f t="shared" si="9"/>
        <v>-19663.009999999998</v>
      </c>
    </row>
    <row r="583" spans="1:9" x14ac:dyDescent="0.3">
      <c r="A583" s="1" t="s">
        <v>719</v>
      </c>
      <c r="B583" s="1"/>
      <c r="C583" s="1" t="s">
        <v>16</v>
      </c>
      <c r="D583" s="9"/>
      <c r="E583" s="9">
        <v>877.57</v>
      </c>
      <c r="F583" s="9"/>
      <c r="G583" s="9">
        <v>877.57</v>
      </c>
      <c r="I583" s="11">
        <f t="shared" si="9"/>
        <v>-877.57</v>
      </c>
    </row>
    <row r="584" spans="1:9" x14ac:dyDescent="0.3">
      <c r="A584" s="1" t="s">
        <v>720</v>
      </c>
      <c r="B584" s="1"/>
      <c r="C584" s="1" t="s">
        <v>16</v>
      </c>
      <c r="D584" s="9"/>
      <c r="E584" s="9">
        <v>55.84</v>
      </c>
      <c r="F584" s="9"/>
      <c r="G584" s="9">
        <v>55.84</v>
      </c>
      <c r="I584" s="11">
        <f t="shared" si="9"/>
        <v>-55.84</v>
      </c>
    </row>
    <row r="585" spans="1:9" x14ac:dyDescent="0.3">
      <c r="A585" s="1" t="s">
        <v>721</v>
      </c>
      <c r="B585" s="1"/>
      <c r="C585" s="1" t="s">
        <v>16</v>
      </c>
      <c r="D585" s="9"/>
      <c r="E585" s="9">
        <v>13.28</v>
      </c>
      <c r="F585" s="9"/>
      <c r="G585" s="9">
        <v>13.28</v>
      </c>
      <c r="I585" s="11">
        <f t="shared" si="9"/>
        <v>-13.28</v>
      </c>
    </row>
    <row r="586" spans="1:9" x14ac:dyDescent="0.3">
      <c r="A586" s="1" t="s">
        <v>722</v>
      </c>
      <c r="B586" s="1"/>
      <c r="C586" s="1" t="s">
        <v>16</v>
      </c>
      <c r="D586" s="9"/>
      <c r="E586" s="9">
        <v>119.29</v>
      </c>
      <c r="F586" s="9"/>
      <c r="G586" s="9">
        <v>119.29</v>
      </c>
      <c r="I586" s="11">
        <f t="shared" si="9"/>
        <v>-119.29</v>
      </c>
    </row>
    <row r="587" spans="1:9" x14ac:dyDescent="0.3">
      <c r="A587" s="1" t="s">
        <v>723</v>
      </c>
      <c r="B587" s="1"/>
      <c r="C587" s="1" t="s">
        <v>16</v>
      </c>
      <c r="D587" s="9"/>
      <c r="E587" s="9">
        <v>36.92</v>
      </c>
      <c r="F587" s="9"/>
      <c r="G587" s="9">
        <v>36.92</v>
      </c>
      <c r="I587" s="11">
        <f t="shared" si="9"/>
        <v>-36.92</v>
      </c>
    </row>
    <row r="588" spans="1:9" x14ac:dyDescent="0.3">
      <c r="A588" s="1" t="s">
        <v>724</v>
      </c>
      <c r="B588" s="1"/>
      <c r="C588" s="1" t="s">
        <v>16</v>
      </c>
      <c r="D588" s="9"/>
      <c r="E588" s="9">
        <v>300.42</v>
      </c>
      <c r="F588" s="9"/>
      <c r="G588" s="9">
        <v>300.42</v>
      </c>
      <c r="I588" s="11">
        <f t="shared" si="9"/>
        <v>-300.42</v>
      </c>
    </row>
    <row r="589" spans="1:9" x14ac:dyDescent="0.3">
      <c r="A589" s="1" t="s">
        <v>725</v>
      </c>
      <c r="B589" s="1"/>
      <c r="C589" s="1" t="s">
        <v>16</v>
      </c>
      <c r="D589" s="9"/>
      <c r="E589" s="9">
        <v>245.59</v>
      </c>
      <c r="F589" s="9"/>
      <c r="G589" s="9">
        <v>245.59</v>
      </c>
      <c r="I589" s="11">
        <f t="shared" si="9"/>
        <v>-245.59</v>
      </c>
    </row>
    <row r="590" spans="1:9" x14ac:dyDescent="0.3">
      <c r="A590" s="1" t="s">
        <v>726</v>
      </c>
      <c r="B590" s="1"/>
      <c r="C590" s="1" t="s">
        <v>16</v>
      </c>
      <c r="D590" s="9"/>
      <c r="E590" s="9">
        <v>115.17</v>
      </c>
      <c r="F590" s="9"/>
      <c r="G590" s="9">
        <v>115.17</v>
      </c>
      <c r="I590" s="11">
        <f t="shared" si="9"/>
        <v>-115.17</v>
      </c>
    </row>
    <row r="591" spans="1:9" x14ac:dyDescent="0.3">
      <c r="A591" s="1" t="s">
        <v>727</v>
      </c>
      <c r="B591" s="1"/>
      <c r="C591" s="1" t="s">
        <v>16</v>
      </c>
      <c r="D591" s="9"/>
      <c r="E591" s="9">
        <v>5481.11</v>
      </c>
      <c r="F591" s="9"/>
      <c r="G591" s="9">
        <v>5481.11</v>
      </c>
      <c r="I591" s="11">
        <f t="shared" si="9"/>
        <v>-5481.11</v>
      </c>
    </row>
    <row r="592" spans="1:9" x14ac:dyDescent="0.3">
      <c r="A592" s="1" t="s">
        <v>728</v>
      </c>
      <c r="B592" s="1"/>
      <c r="C592" s="1" t="s">
        <v>16</v>
      </c>
      <c r="D592" s="9"/>
      <c r="E592" s="9">
        <v>1.01</v>
      </c>
      <c r="F592" s="9"/>
      <c r="G592" s="9">
        <v>1.01</v>
      </c>
      <c r="I592" s="11">
        <f t="shared" si="9"/>
        <v>-1.01</v>
      </c>
    </row>
    <row r="593" spans="1:9" x14ac:dyDescent="0.3">
      <c r="A593" s="1" t="s">
        <v>729</v>
      </c>
      <c r="B593" s="1"/>
      <c r="C593" s="1" t="s">
        <v>16</v>
      </c>
      <c r="D593" s="9"/>
      <c r="E593" s="9">
        <v>180.75</v>
      </c>
      <c r="F593" s="9"/>
      <c r="G593" s="9">
        <v>180.75</v>
      </c>
      <c r="I593" s="11">
        <f t="shared" si="9"/>
        <v>-180.75</v>
      </c>
    </row>
    <row r="594" spans="1:9" x14ac:dyDescent="0.3">
      <c r="A594" s="1" t="s">
        <v>730</v>
      </c>
      <c r="B594" s="1"/>
      <c r="C594" s="1" t="s">
        <v>16</v>
      </c>
      <c r="D594" s="9"/>
      <c r="E594" s="9">
        <v>1889.53</v>
      </c>
      <c r="F594" s="9"/>
      <c r="G594" s="9">
        <v>1889.53</v>
      </c>
      <c r="I594" s="11">
        <f t="shared" si="9"/>
        <v>-1889.53</v>
      </c>
    </row>
    <row r="595" spans="1:9" ht="15.6" x14ac:dyDescent="0.3">
      <c r="A595" s="3" t="s">
        <v>731</v>
      </c>
      <c r="B595" s="3" t="s">
        <v>732</v>
      </c>
      <c r="C595" s="1"/>
      <c r="D595" s="8">
        <v>3808081.13</v>
      </c>
      <c r="E595" s="8">
        <v>200000</v>
      </c>
      <c r="F595" s="8">
        <v>3608081.13</v>
      </c>
      <c r="G595" s="8"/>
      <c r="I595" s="11">
        <f t="shared" si="9"/>
        <v>3608081.13</v>
      </c>
    </row>
    <row r="596" spans="1:9" ht="15.6" x14ac:dyDescent="0.3">
      <c r="A596" s="3" t="s">
        <v>733</v>
      </c>
      <c r="B596" s="3" t="s">
        <v>734</v>
      </c>
      <c r="C596" s="1"/>
      <c r="D596" s="8">
        <v>3770049.19</v>
      </c>
      <c r="E596" s="8">
        <v>200000</v>
      </c>
      <c r="F596" s="8">
        <v>3570049.19</v>
      </c>
      <c r="G596" s="8"/>
      <c r="I596" s="11">
        <f t="shared" si="9"/>
        <v>3570049.19</v>
      </c>
    </row>
    <row r="597" spans="1:9" ht="15.6" x14ac:dyDescent="0.3">
      <c r="A597" s="3" t="s">
        <v>735</v>
      </c>
      <c r="B597" s="3" t="s">
        <v>734</v>
      </c>
      <c r="C597" s="1"/>
      <c r="D597" s="8">
        <v>3770049.19</v>
      </c>
      <c r="E597" s="8">
        <v>200000</v>
      </c>
      <c r="F597" s="8">
        <v>3570049.19</v>
      </c>
      <c r="G597" s="8"/>
      <c r="I597" s="11">
        <f t="shared" si="9"/>
        <v>3570049.19</v>
      </c>
    </row>
    <row r="598" spans="1:9" x14ac:dyDescent="0.3">
      <c r="A598" s="1" t="s">
        <v>736</v>
      </c>
      <c r="B598" s="1"/>
      <c r="C598" s="1" t="s">
        <v>16</v>
      </c>
      <c r="D598" s="9">
        <v>3600049.19</v>
      </c>
      <c r="E598" s="9">
        <v>200000</v>
      </c>
      <c r="F598" s="9">
        <v>3400049.19</v>
      </c>
      <c r="G598" s="9"/>
      <c r="I598" s="11">
        <f t="shared" si="9"/>
        <v>3400049.19</v>
      </c>
    </row>
    <row r="599" spans="1:9" x14ac:dyDescent="0.3">
      <c r="A599" s="1" t="s">
        <v>739</v>
      </c>
      <c r="B599" s="1"/>
      <c r="C599" s="1" t="s">
        <v>16</v>
      </c>
      <c r="D599" s="9">
        <v>170000</v>
      </c>
      <c r="E599" s="9"/>
      <c r="F599" s="9">
        <v>170000</v>
      </c>
      <c r="G599" s="9"/>
      <c r="I599" s="11">
        <f t="shared" si="9"/>
        <v>170000</v>
      </c>
    </row>
    <row r="600" spans="1:9" ht="15.6" x14ac:dyDescent="0.3">
      <c r="A600" s="3" t="s">
        <v>740</v>
      </c>
      <c r="B600" s="3" t="s">
        <v>741</v>
      </c>
      <c r="C600" s="1"/>
      <c r="D600" s="8">
        <v>38031.94</v>
      </c>
      <c r="E600" s="8"/>
      <c r="F600" s="8">
        <v>38031.94</v>
      </c>
      <c r="G600" s="8"/>
      <c r="I600" s="11">
        <f t="shared" si="9"/>
        <v>38031.94</v>
      </c>
    </row>
    <row r="601" spans="1:9" ht="15.6" x14ac:dyDescent="0.3">
      <c r="A601" s="3" t="s">
        <v>742</v>
      </c>
      <c r="B601" s="3" t="s">
        <v>741</v>
      </c>
      <c r="C601" s="1"/>
      <c r="D601" s="8">
        <v>38031.94</v>
      </c>
      <c r="E601" s="8"/>
      <c r="F601" s="8">
        <v>38031.94</v>
      </c>
      <c r="G601" s="8"/>
      <c r="I601" s="11">
        <f t="shared" si="9"/>
        <v>38031.94</v>
      </c>
    </row>
    <row r="602" spans="1:9" x14ac:dyDescent="0.3">
      <c r="A602" s="1" t="s">
        <v>744</v>
      </c>
      <c r="B602" s="1"/>
      <c r="C602" s="1" t="s">
        <v>16</v>
      </c>
      <c r="D602" s="9">
        <v>2022.51</v>
      </c>
      <c r="E602" s="9"/>
      <c r="F602" s="9">
        <v>2022.51</v>
      </c>
      <c r="G602" s="9"/>
      <c r="I602" s="11">
        <f t="shared" si="9"/>
        <v>2022.51</v>
      </c>
    </row>
    <row r="603" spans="1:9" x14ac:dyDescent="0.3">
      <c r="A603" s="1" t="s">
        <v>745</v>
      </c>
      <c r="B603" s="1"/>
      <c r="C603" s="1" t="s">
        <v>16</v>
      </c>
      <c r="D603" s="9">
        <v>36009.43</v>
      </c>
      <c r="E603" s="9"/>
      <c r="F603" s="9">
        <v>36009.43</v>
      </c>
      <c r="G603" s="9"/>
      <c r="I603" s="11">
        <f t="shared" si="9"/>
        <v>36009.43</v>
      </c>
    </row>
    <row r="604" spans="1:9" ht="15.6" x14ac:dyDescent="0.3">
      <c r="A604" s="3" t="s">
        <v>747</v>
      </c>
      <c r="B604" s="3" t="s">
        <v>748</v>
      </c>
      <c r="C604" s="1"/>
      <c r="D604" s="8">
        <v>8982859.370000001</v>
      </c>
      <c r="E604" s="8">
        <v>3641745.41</v>
      </c>
      <c r="F604" s="8">
        <v>5341113.9600000009</v>
      </c>
      <c r="G604" s="8"/>
      <c r="I604" s="11">
        <f t="shared" si="9"/>
        <v>5341113.9600000009</v>
      </c>
    </row>
    <row r="605" spans="1:9" ht="15.6" x14ac:dyDescent="0.3">
      <c r="A605" s="3" t="s">
        <v>749</v>
      </c>
      <c r="B605" s="3" t="s">
        <v>750</v>
      </c>
      <c r="C605" s="1"/>
      <c r="D605" s="8">
        <v>8836572.5199999996</v>
      </c>
      <c r="E605" s="8">
        <v>3578056.6100000003</v>
      </c>
      <c r="F605" s="8">
        <v>5258515.9099999992</v>
      </c>
      <c r="G605" s="8"/>
      <c r="I605" s="11">
        <f t="shared" si="9"/>
        <v>5258515.9099999992</v>
      </c>
    </row>
    <row r="606" spans="1:9" ht="15.6" x14ac:dyDescent="0.3">
      <c r="A606" s="3" t="s">
        <v>751</v>
      </c>
      <c r="B606" s="3" t="s">
        <v>752</v>
      </c>
      <c r="C606" s="1"/>
      <c r="D606" s="8">
        <v>769232.88</v>
      </c>
      <c r="E606" s="8">
        <v>287632.3</v>
      </c>
      <c r="F606" s="8">
        <v>481600.58</v>
      </c>
      <c r="G606" s="8"/>
      <c r="I606" s="11">
        <f t="shared" si="9"/>
        <v>481600.58</v>
      </c>
    </row>
    <row r="607" spans="1:9" x14ac:dyDescent="0.3">
      <c r="A607" s="1" t="s">
        <v>754</v>
      </c>
      <c r="B607" s="1"/>
      <c r="C607" s="1" t="s">
        <v>16</v>
      </c>
      <c r="D607" s="9">
        <v>22206.05</v>
      </c>
      <c r="E607" s="9">
        <v>5391.05</v>
      </c>
      <c r="F607" s="9">
        <v>16815</v>
      </c>
      <c r="G607" s="9"/>
      <c r="I607" s="11">
        <f t="shared" si="9"/>
        <v>16815</v>
      </c>
    </row>
    <row r="608" spans="1:9" x14ac:dyDescent="0.3">
      <c r="A608" s="1" t="s">
        <v>755</v>
      </c>
      <c r="B608" s="1"/>
      <c r="C608" s="1" t="s">
        <v>16</v>
      </c>
      <c r="D608" s="9">
        <v>687819.45</v>
      </c>
      <c r="E608" s="9"/>
      <c r="F608" s="9">
        <v>687819.45</v>
      </c>
      <c r="G608" s="9"/>
      <c r="I608" s="11">
        <f t="shared" si="9"/>
        <v>687819.45</v>
      </c>
    </row>
    <row r="609" spans="1:9" x14ac:dyDescent="0.3">
      <c r="A609" s="1" t="s">
        <v>756</v>
      </c>
      <c r="B609" s="1"/>
      <c r="C609" s="1" t="s">
        <v>16</v>
      </c>
      <c r="D609" s="9">
        <v>59207.38</v>
      </c>
      <c r="E609" s="9">
        <v>282241.25</v>
      </c>
      <c r="F609" s="9"/>
      <c r="G609" s="9">
        <v>223033.87</v>
      </c>
      <c r="I609" s="11">
        <f t="shared" si="9"/>
        <v>-223033.87</v>
      </c>
    </row>
    <row r="610" spans="1:9" ht="15.6" x14ac:dyDescent="0.3">
      <c r="A610" s="3" t="s">
        <v>761</v>
      </c>
      <c r="B610" s="3" t="s">
        <v>2226</v>
      </c>
      <c r="C610" s="1"/>
      <c r="D610" s="8">
        <v>5842290.6900000004</v>
      </c>
      <c r="E610" s="8">
        <v>2013270.24</v>
      </c>
      <c r="F610" s="8">
        <v>3829020.45</v>
      </c>
      <c r="G610" s="8"/>
      <c r="I610" s="11">
        <f t="shared" si="9"/>
        <v>3829020.45</v>
      </c>
    </row>
    <row r="611" spans="1:9" x14ac:dyDescent="0.3">
      <c r="A611" s="1" t="s">
        <v>762</v>
      </c>
      <c r="B611" s="1"/>
      <c r="C611" s="1" t="s">
        <v>16</v>
      </c>
      <c r="D611" s="9">
        <v>5842290.6900000004</v>
      </c>
      <c r="E611" s="9">
        <v>2013270.24</v>
      </c>
      <c r="F611" s="9">
        <v>3829020.45</v>
      </c>
      <c r="G611" s="9"/>
      <c r="I611" s="11">
        <f t="shared" si="9"/>
        <v>3829020.45</v>
      </c>
    </row>
    <row r="612" spans="1:9" ht="15.6" x14ac:dyDescent="0.3">
      <c r="A612" s="3" t="s">
        <v>763</v>
      </c>
      <c r="B612" s="3" t="s">
        <v>764</v>
      </c>
      <c r="C612" s="1"/>
      <c r="D612" s="8">
        <v>1970494.07</v>
      </c>
      <c r="E612" s="8">
        <v>1277154.07</v>
      </c>
      <c r="F612" s="8">
        <v>693340</v>
      </c>
      <c r="G612" s="8"/>
      <c r="I612" s="11">
        <f t="shared" si="9"/>
        <v>693340</v>
      </c>
    </row>
    <row r="613" spans="1:9" x14ac:dyDescent="0.3">
      <c r="A613" s="1" t="s">
        <v>765</v>
      </c>
      <c r="B613" s="1"/>
      <c r="C613" s="1" t="s">
        <v>16</v>
      </c>
      <c r="D613" s="9">
        <v>1970494.07</v>
      </c>
      <c r="E613" s="9">
        <v>1277154.07</v>
      </c>
      <c r="F613" s="9">
        <v>693340</v>
      </c>
      <c r="G613" s="9"/>
      <c r="I613" s="11">
        <f t="shared" si="9"/>
        <v>693340</v>
      </c>
    </row>
    <row r="614" spans="1:9" ht="15.6" x14ac:dyDescent="0.3">
      <c r="A614" s="3" t="s">
        <v>766</v>
      </c>
      <c r="B614" s="3" t="s">
        <v>2226</v>
      </c>
      <c r="C614" s="1"/>
      <c r="D614" s="8">
        <v>254554.88</v>
      </c>
      <c r="E614" s="8"/>
      <c r="F614" s="8">
        <v>254554.88</v>
      </c>
      <c r="G614" s="8"/>
      <c r="I614" s="11">
        <f t="shared" si="9"/>
        <v>254554.88</v>
      </c>
    </row>
    <row r="615" spans="1:9" x14ac:dyDescent="0.3">
      <c r="A615" s="1" t="s">
        <v>767</v>
      </c>
      <c r="B615" s="1"/>
      <c r="C615" s="1" t="s">
        <v>16</v>
      </c>
      <c r="D615" s="9">
        <v>254554.88</v>
      </c>
      <c r="E615" s="9"/>
      <c r="F615" s="9">
        <v>254554.88</v>
      </c>
      <c r="G615" s="9"/>
      <c r="I615" s="11">
        <f t="shared" si="9"/>
        <v>254554.88</v>
      </c>
    </row>
    <row r="616" spans="1:9" ht="15.6" x14ac:dyDescent="0.3">
      <c r="A616" s="3" t="s">
        <v>774</v>
      </c>
      <c r="B616" s="3" t="s">
        <v>775</v>
      </c>
      <c r="C616" s="1"/>
      <c r="D616" s="8">
        <v>63688.800000000003</v>
      </c>
      <c r="E616" s="8">
        <v>63688.800000000003</v>
      </c>
      <c r="F616" s="8"/>
      <c r="G616" s="8"/>
      <c r="I616" s="11">
        <f t="shared" si="9"/>
        <v>0</v>
      </c>
    </row>
    <row r="617" spans="1:9" ht="15.6" x14ac:dyDescent="0.3">
      <c r="A617" s="3" t="s">
        <v>776</v>
      </c>
      <c r="B617" s="3" t="s">
        <v>777</v>
      </c>
      <c r="C617" s="1"/>
      <c r="D617" s="8">
        <v>63688.800000000003</v>
      </c>
      <c r="E617" s="8">
        <v>63688.800000000003</v>
      </c>
      <c r="F617" s="8"/>
      <c r="G617" s="8"/>
      <c r="I617" s="11">
        <f t="shared" si="9"/>
        <v>0</v>
      </c>
    </row>
    <row r="618" spans="1:9" x14ac:dyDescent="0.3">
      <c r="A618" s="1" t="s">
        <v>778</v>
      </c>
      <c r="B618" s="1"/>
      <c r="C618" s="1" t="s">
        <v>16</v>
      </c>
      <c r="D618" s="9">
        <v>63688.800000000003</v>
      </c>
      <c r="E618" s="9">
        <v>63688.800000000003</v>
      </c>
      <c r="F618" s="9"/>
      <c r="G618" s="9"/>
      <c r="I618" s="11">
        <f t="shared" si="9"/>
        <v>0</v>
      </c>
    </row>
    <row r="619" spans="1:9" ht="15.6" x14ac:dyDescent="0.3">
      <c r="A619" s="3" t="s">
        <v>784</v>
      </c>
      <c r="B619" s="3" t="s">
        <v>785</v>
      </c>
      <c r="C619" s="1"/>
      <c r="D619" s="8">
        <v>82598.05</v>
      </c>
      <c r="E619" s="8"/>
      <c r="F619" s="8">
        <v>82598.05</v>
      </c>
      <c r="G619" s="8"/>
      <c r="I619" s="11">
        <f t="shared" si="9"/>
        <v>82598.05</v>
      </c>
    </row>
    <row r="620" spans="1:9" ht="15.6" x14ac:dyDescent="0.3">
      <c r="A620" s="3" t="s">
        <v>786</v>
      </c>
      <c r="B620" s="3" t="s">
        <v>787</v>
      </c>
      <c r="C620" s="1"/>
      <c r="D620" s="8">
        <v>82598.05</v>
      </c>
      <c r="E620" s="8"/>
      <c r="F620" s="8">
        <v>82598.05</v>
      </c>
      <c r="G620" s="8"/>
      <c r="I620" s="11">
        <f t="shared" si="9"/>
        <v>82598.05</v>
      </c>
    </row>
    <row r="621" spans="1:9" x14ac:dyDescent="0.3">
      <c r="A621" s="1" t="s">
        <v>789</v>
      </c>
      <c r="B621" s="1"/>
      <c r="C621" s="1" t="s">
        <v>18</v>
      </c>
      <c r="D621" s="9">
        <v>82598.05</v>
      </c>
      <c r="E621" s="9"/>
      <c r="F621" s="9">
        <v>82598.05</v>
      </c>
      <c r="G621" s="9"/>
      <c r="I621" s="11">
        <f t="shared" si="9"/>
        <v>82598.05</v>
      </c>
    </row>
    <row r="622" spans="1:9" ht="15.6" x14ac:dyDescent="0.3">
      <c r="A622" s="3" t="s">
        <v>790</v>
      </c>
      <c r="B622" s="3" t="s">
        <v>791</v>
      </c>
      <c r="C622" s="1"/>
      <c r="D622" s="8">
        <v>127189.02</v>
      </c>
      <c r="E622" s="8">
        <v>21538.25</v>
      </c>
      <c r="F622" s="8">
        <v>105650.77</v>
      </c>
      <c r="G622" s="8"/>
      <c r="I622" s="11">
        <f t="shared" si="9"/>
        <v>105650.77</v>
      </c>
    </row>
    <row r="623" spans="1:9" ht="15.6" x14ac:dyDescent="0.3">
      <c r="A623" s="3" t="s">
        <v>792</v>
      </c>
      <c r="B623" s="3" t="s">
        <v>793</v>
      </c>
      <c r="C623" s="1"/>
      <c r="D623" s="8">
        <v>127189.02</v>
      </c>
      <c r="E623" s="8">
        <v>21538.25</v>
      </c>
      <c r="F623" s="8">
        <v>105650.77</v>
      </c>
      <c r="G623" s="8"/>
      <c r="I623" s="11">
        <f t="shared" si="9"/>
        <v>105650.77</v>
      </c>
    </row>
    <row r="624" spans="1:9" ht="15.6" x14ac:dyDescent="0.3">
      <c r="A624" s="3" t="s">
        <v>794</v>
      </c>
      <c r="B624" s="3" t="s">
        <v>795</v>
      </c>
      <c r="C624" s="1"/>
      <c r="D624" s="8">
        <v>127189.02</v>
      </c>
      <c r="E624" s="8">
        <v>21538.25</v>
      </c>
      <c r="F624" s="8">
        <v>105650.77</v>
      </c>
      <c r="G624" s="8"/>
      <c r="I624" s="11">
        <f t="shared" si="9"/>
        <v>105650.77</v>
      </c>
    </row>
    <row r="625" spans="1:9" x14ac:dyDescent="0.3">
      <c r="A625" s="1" t="s">
        <v>797</v>
      </c>
      <c r="B625" s="1"/>
      <c r="C625" s="1" t="s">
        <v>16</v>
      </c>
      <c r="D625" s="9">
        <v>122418.17</v>
      </c>
      <c r="E625" s="9">
        <v>16767.400000000001</v>
      </c>
      <c r="F625" s="9">
        <v>105650.76999999999</v>
      </c>
      <c r="G625" s="9"/>
      <c r="I625" s="11">
        <f t="shared" si="9"/>
        <v>105650.76999999999</v>
      </c>
    </row>
    <row r="626" spans="1:9" x14ac:dyDescent="0.3">
      <c r="A626" s="1" t="s">
        <v>798</v>
      </c>
      <c r="B626" s="1"/>
      <c r="C626" s="1" t="s">
        <v>16</v>
      </c>
      <c r="D626" s="9">
        <v>4770.8500000000004</v>
      </c>
      <c r="E626" s="9">
        <v>4770.8500000000004</v>
      </c>
      <c r="F626" s="9"/>
      <c r="G626" s="9"/>
      <c r="I626" s="11">
        <f t="shared" si="9"/>
        <v>0</v>
      </c>
    </row>
    <row r="627" spans="1:9" ht="15.6" x14ac:dyDescent="0.3">
      <c r="A627" s="3" t="s">
        <v>799</v>
      </c>
      <c r="B627" s="3" t="s">
        <v>800</v>
      </c>
      <c r="C627" s="1"/>
      <c r="D627" s="8">
        <v>2104244.29</v>
      </c>
      <c r="E627" s="8">
        <v>859798.90999999992</v>
      </c>
      <c r="F627" s="8">
        <v>1244445.3800000001</v>
      </c>
      <c r="G627" s="8"/>
      <c r="I627" s="11">
        <f t="shared" si="9"/>
        <v>1244445.3800000001</v>
      </c>
    </row>
    <row r="628" spans="1:9" ht="15.6" x14ac:dyDescent="0.3">
      <c r="A628" s="3" t="s">
        <v>801</v>
      </c>
      <c r="B628" s="3" t="s">
        <v>802</v>
      </c>
      <c r="C628" s="1"/>
      <c r="D628" s="8">
        <v>1270162.54</v>
      </c>
      <c r="E628" s="8">
        <v>242320.75</v>
      </c>
      <c r="F628" s="8">
        <v>1027841.79</v>
      </c>
      <c r="G628" s="8"/>
      <c r="I628" s="11">
        <f t="shared" si="9"/>
        <v>1027841.79</v>
      </c>
    </row>
    <row r="629" spans="1:9" ht="15.6" x14ac:dyDescent="0.3">
      <c r="A629" s="3" t="s">
        <v>803</v>
      </c>
      <c r="B629" s="3" t="s">
        <v>804</v>
      </c>
      <c r="C629" s="1"/>
      <c r="D629" s="8">
        <v>1270162.54</v>
      </c>
      <c r="E629" s="8">
        <v>242320.75</v>
      </c>
      <c r="F629" s="8">
        <v>1027841.79</v>
      </c>
      <c r="G629" s="8"/>
      <c r="I629" s="11">
        <f t="shared" si="9"/>
        <v>1027841.79</v>
      </c>
    </row>
    <row r="630" spans="1:9" x14ac:dyDescent="0.3">
      <c r="A630" s="1" t="s">
        <v>805</v>
      </c>
      <c r="B630" s="1"/>
      <c r="C630" s="1" t="s">
        <v>16</v>
      </c>
      <c r="D630" s="9">
        <v>1270162.54</v>
      </c>
      <c r="E630" s="9">
        <v>242320.75</v>
      </c>
      <c r="F630" s="9">
        <v>1027841.79</v>
      </c>
      <c r="G630" s="9"/>
      <c r="I630" s="11">
        <f t="shared" si="9"/>
        <v>1027841.79</v>
      </c>
    </row>
    <row r="631" spans="1:9" ht="15.6" x14ac:dyDescent="0.3">
      <c r="A631" s="3" t="s">
        <v>806</v>
      </c>
      <c r="B631" s="3" t="s">
        <v>807</v>
      </c>
      <c r="C631" s="1"/>
      <c r="D631" s="8">
        <v>617476.67000000004</v>
      </c>
      <c r="E631" s="8">
        <v>617478.16</v>
      </c>
      <c r="F631" s="8"/>
      <c r="G631" s="8">
        <v>1.4899999999906868</v>
      </c>
      <c r="I631" s="11">
        <f t="shared" si="9"/>
        <v>-1.4899999999906868</v>
      </c>
    </row>
    <row r="632" spans="1:9" ht="15.6" x14ac:dyDescent="0.3">
      <c r="A632" s="3" t="s">
        <v>808</v>
      </c>
      <c r="B632" s="3" t="s">
        <v>809</v>
      </c>
      <c r="C632" s="1"/>
      <c r="D632" s="8">
        <v>1229.21</v>
      </c>
      <c r="E632" s="8">
        <v>1229.21</v>
      </c>
      <c r="F632" s="8"/>
      <c r="G632" s="8"/>
      <c r="I632" s="11">
        <f t="shared" si="9"/>
        <v>0</v>
      </c>
    </row>
    <row r="633" spans="1:9" x14ac:dyDescent="0.3">
      <c r="A633" s="1" t="s">
        <v>810</v>
      </c>
      <c r="B633" s="1"/>
      <c r="C633" s="1" t="s">
        <v>16</v>
      </c>
      <c r="D633" s="9">
        <v>1229.21</v>
      </c>
      <c r="E633" s="9">
        <v>1229.21</v>
      </c>
      <c r="F633" s="9"/>
      <c r="G633" s="9"/>
      <c r="I633" s="11">
        <f t="shared" si="9"/>
        <v>0</v>
      </c>
    </row>
    <row r="634" spans="1:9" ht="15.6" x14ac:dyDescent="0.3">
      <c r="A634" s="3" t="s">
        <v>811</v>
      </c>
      <c r="B634" s="3" t="s">
        <v>812</v>
      </c>
      <c r="C634" s="1"/>
      <c r="D634" s="8">
        <v>4379.4399999999996</v>
      </c>
      <c r="E634" s="8">
        <v>4379.4399999999996</v>
      </c>
      <c r="F634" s="8"/>
      <c r="G634" s="8"/>
      <c r="I634" s="11">
        <f t="shared" si="9"/>
        <v>0</v>
      </c>
    </row>
    <row r="635" spans="1:9" x14ac:dyDescent="0.3">
      <c r="A635" s="1" t="s">
        <v>813</v>
      </c>
      <c r="B635" s="1"/>
      <c r="C635" s="1" t="s">
        <v>16</v>
      </c>
      <c r="D635" s="9">
        <v>4379.4399999999996</v>
      </c>
      <c r="E635" s="9">
        <v>4379.4399999999996</v>
      </c>
      <c r="F635" s="9"/>
      <c r="G635" s="9"/>
      <c r="I635" s="11">
        <f t="shared" si="9"/>
        <v>0</v>
      </c>
    </row>
    <row r="636" spans="1:9" ht="15.6" x14ac:dyDescent="0.3">
      <c r="A636" s="3" t="s">
        <v>814</v>
      </c>
      <c r="B636" s="3" t="s">
        <v>815</v>
      </c>
      <c r="C636" s="1"/>
      <c r="D636" s="8">
        <v>611868.02</v>
      </c>
      <c r="E636" s="8">
        <v>611869.51</v>
      </c>
      <c r="F636" s="8"/>
      <c r="G636" s="8">
        <v>1.4899999999906868</v>
      </c>
      <c r="I636" s="11">
        <f t="shared" si="9"/>
        <v>-1.4899999999906868</v>
      </c>
    </row>
    <row r="637" spans="1:9" x14ac:dyDescent="0.3">
      <c r="A637" s="1" t="s">
        <v>816</v>
      </c>
      <c r="B637" s="1"/>
      <c r="C637" s="1" t="s">
        <v>16</v>
      </c>
      <c r="D637" s="9">
        <v>584333.16</v>
      </c>
      <c r="E637" s="9">
        <v>1152</v>
      </c>
      <c r="F637" s="9">
        <v>583181.16</v>
      </c>
      <c r="G637" s="9"/>
      <c r="I637" s="11">
        <f t="shared" si="9"/>
        <v>583181.16</v>
      </c>
    </row>
    <row r="638" spans="1:9" x14ac:dyDescent="0.3">
      <c r="A638" s="1" t="s">
        <v>817</v>
      </c>
      <c r="B638" s="1"/>
      <c r="C638" s="1" t="s">
        <v>16</v>
      </c>
      <c r="D638" s="9"/>
      <c r="E638" s="9">
        <v>583182.65</v>
      </c>
      <c r="F638" s="9"/>
      <c r="G638" s="9">
        <v>583182.65</v>
      </c>
      <c r="I638" s="11">
        <f t="shared" si="9"/>
        <v>-583182.65</v>
      </c>
    </row>
    <row r="639" spans="1:9" x14ac:dyDescent="0.3">
      <c r="A639" s="1" t="s">
        <v>818</v>
      </c>
      <c r="B639" s="1"/>
      <c r="C639" s="1" t="s">
        <v>16</v>
      </c>
      <c r="D639" s="9">
        <v>541.29</v>
      </c>
      <c r="E639" s="9">
        <v>541.29</v>
      </c>
      <c r="F639" s="9"/>
      <c r="G639" s="9"/>
      <c r="I639" s="11">
        <f t="shared" si="9"/>
        <v>0</v>
      </c>
    </row>
    <row r="640" spans="1:9" x14ac:dyDescent="0.3">
      <c r="A640" s="1" t="s">
        <v>820</v>
      </c>
      <c r="B640" s="1"/>
      <c r="C640" s="1" t="s">
        <v>16</v>
      </c>
      <c r="D640" s="9">
        <v>26993.57</v>
      </c>
      <c r="E640" s="9">
        <v>26993.57</v>
      </c>
      <c r="F640" s="9"/>
      <c r="G640" s="9"/>
      <c r="I640" s="11">
        <f t="shared" si="9"/>
        <v>0</v>
      </c>
    </row>
    <row r="641" spans="1:9" ht="15.6" x14ac:dyDescent="0.3">
      <c r="A641" s="3" t="s">
        <v>821</v>
      </c>
      <c r="B641" s="3" t="s">
        <v>822</v>
      </c>
      <c r="C641" s="1"/>
      <c r="D641" s="8">
        <v>203389.03</v>
      </c>
      <c r="E641" s="8"/>
      <c r="F641" s="8">
        <v>203389.03</v>
      </c>
      <c r="G641" s="8"/>
      <c r="I641" s="11">
        <f t="shared" si="9"/>
        <v>203389.03</v>
      </c>
    </row>
    <row r="642" spans="1:9" ht="15.6" x14ac:dyDescent="0.3">
      <c r="A642" s="3" t="s">
        <v>823</v>
      </c>
      <c r="B642" s="3" t="s">
        <v>824</v>
      </c>
      <c r="C642" s="1"/>
      <c r="D642" s="8">
        <v>203389.03</v>
      </c>
      <c r="E642" s="8"/>
      <c r="F642" s="8">
        <v>203389.03</v>
      </c>
      <c r="G642" s="8"/>
      <c r="I642" s="11">
        <f t="shared" si="9"/>
        <v>203389.03</v>
      </c>
    </row>
    <row r="643" spans="1:9" x14ac:dyDescent="0.3">
      <c r="A643" s="1" t="s">
        <v>825</v>
      </c>
      <c r="B643" s="1"/>
      <c r="C643" s="1" t="s">
        <v>16</v>
      </c>
      <c r="D643" s="9">
        <v>203389.03</v>
      </c>
      <c r="E643" s="9"/>
      <c r="F643" s="9">
        <v>203389.03</v>
      </c>
      <c r="G643" s="9"/>
      <c r="I643" s="11">
        <f t="shared" ref="I643:I706" si="10">+F643-G643</f>
        <v>203389.03</v>
      </c>
    </row>
    <row r="644" spans="1:9" ht="15.6" x14ac:dyDescent="0.3">
      <c r="A644" s="3" t="s">
        <v>830</v>
      </c>
      <c r="B644" s="3" t="s">
        <v>831</v>
      </c>
      <c r="C644" s="1"/>
      <c r="D644" s="8">
        <v>13216.05</v>
      </c>
      <c r="E644" s="8"/>
      <c r="F644" s="8">
        <v>13216.05</v>
      </c>
      <c r="G644" s="8"/>
      <c r="I644" s="11">
        <f t="shared" si="10"/>
        <v>13216.05</v>
      </c>
    </row>
    <row r="645" spans="1:9" ht="15.6" x14ac:dyDescent="0.3">
      <c r="A645" s="3" t="s">
        <v>832</v>
      </c>
      <c r="B645" s="3" t="s">
        <v>833</v>
      </c>
      <c r="C645" s="1"/>
      <c r="D645" s="8">
        <v>13216.05</v>
      </c>
      <c r="E645" s="8"/>
      <c r="F645" s="8">
        <v>13216.05</v>
      </c>
      <c r="G645" s="8"/>
      <c r="I645" s="11">
        <f t="shared" si="10"/>
        <v>13216.05</v>
      </c>
    </row>
    <row r="646" spans="1:9" x14ac:dyDescent="0.3">
      <c r="A646" s="1" t="s">
        <v>834</v>
      </c>
      <c r="B646" s="1"/>
      <c r="C646" s="1" t="s">
        <v>16</v>
      </c>
      <c r="D646" s="9">
        <v>13216.05</v>
      </c>
      <c r="E646" s="9"/>
      <c r="F646" s="9">
        <v>13216.05</v>
      </c>
      <c r="G646" s="9"/>
      <c r="I646" s="11">
        <f t="shared" si="10"/>
        <v>13216.05</v>
      </c>
    </row>
    <row r="647" spans="1:9" ht="15.6" x14ac:dyDescent="0.3">
      <c r="A647" s="3" t="s">
        <v>839</v>
      </c>
      <c r="B647" s="3" t="s">
        <v>840</v>
      </c>
      <c r="C647" s="1"/>
      <c r="D647" s="8">
        <v>25657132.720000003</v>
      </c>
      <c r="E647" s="8">
        <v>6721378.5000000009</v>
      </c>
      <c r="F647" s="8">
        <v>18935754.220000003</v>
      </c>
      <c r="G647" s="8"/>
      <c r="I647" s="11">
        <f t="shared" si="10"/>
        <v>18935754.220000003</v>
      </c>
    </row>
    <row r="648" spans="1:9" ht="15.6" x14ac:dyDescent="0.3">
      <c r="A648" s="3" t="s">
        <v>841</v>
      </c>
      <c r="B648" s="3" t="s">
        <v>156</v>
      </c>
      <c r="C648" s="1"/>
      <c r="D648" s="8">
        <v>517042.26</v>
      </c>
      <c r="E648" s="8"/>
      <c r="F648" s="8">
        <v>517042.26</v>
      </c>
      <c r="G648" s="8"/>
      <c r="I648" s="11">
        <f t="shared" si="10"/>
        <v>517042.26</v>
      </c>
    </row>
    <row r="649" spans="1:9" ht="15.6" x14ac:dyDescent="0.3">
      <c r="A649" s="3" t="s">
        <v>842</v>
      </c>
      <c r="B649" s="3" t="s">
        <v>562</v>
      </c>
      <c r="C649" s="1"/>
      <c r="D649" s="8">
        <v>517042.26</v>
      </c>
      <c r="E649" s="8"/>
      <c r="F649" s="8">
        <v>517042.26</v>
      </c>
      <c r="G649" s="8"/>
      <c r="I649" s="11">
        <f t="shared" si="10"/>
        <v>517042.26</v>
      </c>
    </row>
    <row r="650" spans="1:9" ht="15.6" x14ac:dyDescent="0.3">
      <c r="A650" s="3" t="s">
        <v>843</v>
      </c>
      <c r="B650" s="3" t="s">
        <v>564</v>
      </c>
      <c r="C650" s="1"/>
      <c r="D650" s="8">
        <v>517042.26</v>
      </c>
      <c r="E650" s="8"/>
      <c r="F650" s="8">
        <v>517042.26</v>
      </c>
      <c r="G650" s="8"/>
      <c r="I650" s="11">
        <f t="shared" si="10"/>
        <v>517042.26</v>
      </c>
    </row>
    <row r="651" spans="1:9" x14ac:dyDescent="0.3">
      <c r="A651" s="1" t="s">
        <v>844</v>
      </c>
      <c r="B651" s="1"/>
      <c r="C651" s="1" t="s">
        <v>18</v>
      </c>
      <c r="D651" s="9">
        <v>517042.26</v>
      </c>
      <c r="E651" s="9"/>
      <c r="F651" s="9">
        <v>517042.26</v>
      </c>
      <c r="G651" s="9"/>
      <c r="I651" s="11">
        <f t="shared" si="10"/>
        <v>517042.26</v>
      </c>
    </row>
    <row r="652" spans="1:9" ht="15.6" x14ac:dyDescent="0.3">
      <c r="A652" s="3" t="s">
        <v>855</v>
      </c>
      <c r="B652" s="3" t="s">
        <v>856</v>
      </c>
      <c r="C652" s="1"/>
      <c r="D652" s="8">
        <v>18436664.000000004</v>
      </c>
      <c r="E652" s="8">
        <v>5578127.910000002</v>
      </c>
      <c r="F652" s="8">
        <v>12858536.090000002</v>
      </c>
      <c r="G652" s="8"/>
      <c r="I652" s="11">
        <f t="shared" si="10"/>
        <v>12858536.090000002</v>
      </c>
    </row>
    <row r="653" spans="1:9" ht="15.6" x14ac:dyDescent="0.3">
      <c r="A653" s="3" t="s">
        <v>857</v>
      </c>
      <c r="B653" s="3" t="s">
        <v>858</v>
      </c>
      <c r="C653" s="1"/>
      <c r="D653" s="8">
        <v>9729385.8800000008</v>
      </c>
      <c r="E653" s="8"/>
      <c r="F653" s="8">
        <v>9729385.8800000008</v>
      </c>
      <c r="G653" s="8"/>
      <c r="I653" s="11">
        <f t="shared" si="10"/>
        <v>9729385.8800000008</v>
      </c>
    </row>
    <row r="654" spans="1:9" ht="15.6" x14ac:dyDescent="0.3">
      <c r="A654" s="3" t="s">
        <v>859</v>
      </c>
      <c r="B654" s="3" t="s">
        <v>860</v>
      </c>
      <c r="C654" s="1"/>
      <c r="D654" s="8">
        <v>9729385.8800000008</v>
      </c>
      <c r="E654" s="8"/>
      <c r="F654" s="8">
        <v>9729385.8800000008</v>
      </c>
      <c r="G654" s="8"/>
      <c r="I654" s="11">
        <f t="shared" si="10"/>
        <v>9729385.8800000008</v>
      </c>
    </row>
    <row r="655" spans="1:9" x14ac:dyDescent="0.3">
      <c r="A655" s="1" t="s">
        <v>861</v>
      </c>
      <c r="B655" s="1"/>
      <c r="C655" s="1" t="s">
        <v>16</v>
      </c>
      <c r="D655" s="9">
        <v>2113.38</v>
      </c>
      <c r="E655" s="9"/>
      <c r="F655" s="9">
        <v>2113.38</v>
      </c>
      <c r="G655" s="9"/>
      <c r="I655" s="11">
        <f t="shared" si="10"/>
        <v>2113.38</v>
      </c>
    </row>
    <row r="656" spans="1:9" x14ac:dyDescent="0.3">
      <c r="A656" s="1" t="s">
        <v>862</v>
      </c>
      <c r="B656" s="1"/>
      <c r="C656" s="1" t="s">
        <v>16</v>
      </c>
      <c r="D656" s="9">
        <v>2200</v>
      </c>
      <c r="E656" s="9"/>
      <c r="F656" s="9">
        <v>2200</v>
      </c>
      <c r="G656" s="9"/>
      <c r="I656" s="11">
        <f t="shared" si="10"/>
        <v>2200</v>
      </c>
    </row>
    <row r="657" spans="1:9" x14ac:dyDescent="0.3">
      <c r="A657" s="1" t="s">
        <v>863</v>
      </c>
      <c r="B657" s="1"/>
      <c r="C657" s="1" t="s">
        <v>16</v>
      </c>
      <c r="D657" s="9">
        <v>201269.76000000001</v>
      </c>
      <c r="E657" s="9"/>
      <c r="F657" s="9">
        <v>201269.76000000001</v>
      </c>
      <c r="G657" s="9"/>
      <c r="I657" s="11">
        <f t="shared" si="10"/>
        <v>201269.76000000001</v>
      </c>
    </row>
    <row r="658" spans="1:9" x14ac:dyDescent="0.3">
      <c r="A658" s="1" t="s">
        <v>864</v>
      </c>
      <c r="B658" s="1"/>
      <c r="C658" s="1" t="s">
        <v>16</v>
      </c>
      <c r="D658" s="9">
        <v>9799</v>
      </c>
      <c r="E658" s="9"/>
      <c r="F658" s="9">
        <v>9799</v>
      </c>
      <c r="G658" s="9"/>
      <c r="I658" s="11">
        <f t="shared" si="10"/>
        <v>9799</v>
      </c>
    </row>
    <row r="659" spans="1:9" x14ac:dyDescent="0.3">
      <c r="A659" s="1" t="s">
        <v>865</v>
      </c>
      <c r="B659" s="1"/>
      <c r="C659" s="1" t="s">
        <v>16</v>
      </c>
      <c r="D659" s="9">
        <v>265474.95</v>
      </c>
      <c r="E659" s="9"/>
      <c r="F659" s="9">
        <v>265474.95</v>
      </c>
      <c r="G659" s="9"/>
      <c r="I659" s="11">
        <f t="shared" si="10"/>
        <v>265474.95</v>
      </c>
    </row>
    <row r="660" spans="1:9" x14ac:dyDescent="0.3">
      <c r="A660" s="1" t="s">
        <v>866</v>
      </c>
      <c r="B660" s="1"/>
      <c r="C660" s="1" t="s">
        <v>16</v>
      </c>
      <c r="D660" s="9">
        <v>2761.83</v>
      </c>
      <c r="E660" s="9"/>
      <c r="F660" s="9">
        <v>2761.83</v>
      </c>
      <c r="G660" s="9"/>
      <c r="I660" s="11">
        <f t="shared" si="10"/>
        <v>2761.83</v>
      </c>
    </row>
    <row r="661" spans="1:9" x14ac:dyDescent="0.3">
      <c r="A661" s="1" t="s">
        <v>867</v>
      </c>
      <c r="B661" s="1"/>
      <c r="C661" s="1" t="s">
        <v>16</v>
      </c>
      <c r="D661" s="9">
        <v>16244</v>
      </c>
      <c r="E661" s="9"/>
      <c r="F661" s="9">
        <v>16244</v>
      </c>
      <c r="G661" s="9"/>
      <c r="I661" s="11">
        <f t="shared" si="10"/>
        <v>16244</v>
      </c>
    </row>
    <row r="662" spans="1:9" x14ac:dyDescent="0.3">
      <c r="A662" s="1" t="s">
        <v>868</v>
      </c>
      <c r="B662" s="1"/>
      <c r="C662" s="1" t="s">
        <v>16</v>
      </c>
      <c r="D662" s="9">
        <v>9799</v>
      </c>
      <c r="E662" s="9"/>
      <c r="F662" s="9">
        <v>9799</v>
      </c>
      <c r="G662" s="9"/>
      <c r="I662" s="11">
        <f t="shared" si="10"/>
        <v>9799</v>
      </c>
    </row>
    <row r="663" spans="1:9" x14ac:dyDescent="0.3">
      <c r="A663" s="1" t="s">
        <v>869</v>
      </c>
      <c r="B663" s="1"/>
      <c r="C663" s="1" t="s">
        <v>16</v>
      </c>
      <c r="D663" s="9">
        <v>3700</v>
      </c>
      <c r="E663" s="9"/>
      <c r="F663" s="9">
        <v>3700</v>
      </c>
      <c r="G663" s="9"/>
      <c r="I663" s="11">
        <f t="shared" si="10"/>
        <v>3700</v>
      </c>
    </row>
    <row r="664" spans="1:9" x14ac:dyDescent="0.3">
      <c r="A664" s="1" t="s">
        <v>870</v>
      </c>
      <c r="B664" s="1"/>
      <c r="C664" s="1" t="s">
        <v>16</v>
      </c>
      <c r="D664" s="9">
        <v>44560</v>
      </c>
      <c r="E664" s="9"/>
      <c r="F664" s="9">
        <v>44560</v>
      </c>
      <c r="G664" s="9"/>
      <c r="I664" s="11">
        <f t="shared" si="10"/>
        <v>44560</v>
      </c>
    </row>
    <row r="665" spans="1:9" x14ac:dyDescent="0.3">
      <c r="A665" s="1" t="s">
        <v>871</v>
      </c>
      <c r="B665" s="1"/>
      <c r="C665" s="1" t="s">
        <v>16</v>
      </c>
      <c r="D665" s="9">
        <v>4437</v>
      </c>
      <c r="E665" s="9"/>
      <c r="F665" s="9">
        <v>4437</v>
      </c>
      <c r="G665" s="9"/>
      <c r="I665" s="11">
        <f t="shared" si="10"/>
        <v>4437</v>
      </c>
    </row>
    <row r="666" spans="1:9" x14ac:dyDescent="0.3">
      <c r="A666" s="1" t="s">
        <v>872</v>
      </c>
      <c r="B666" s="1"/>
      <c r="C666" s="1" t="s">
        <v>16</v>
      </c>
      <c r="D666" s="9">
        <v>3000</v>
      </c>
      <c r="E666" s="9"/>
      <c r="F666" s="9">
        <v>3000</v>
      </c>
      <c r="G666" s="9"/>
      <c r="I666" s="11">
        <f t="shared" si="10"/>
        <v>3000</v>
      </c>
    </row>
    <row r="667" spans="1:9" x14ac:dyDescent="0.3">
      <c r="A667" s="1" t="s">
        <v>873</v>
      </c>
      <c r="B667" s="1"/>
      <c r="C667" s="1" t="s">
        <v>16</v>
      </c>
      <c r="D667" s="9">
        <v>540000</v>
      </c>
      <c r="E667" s="9"/>
      <c r="F667" s="9">
        <v>540000</v>
      </c>
      <c r="G667" s="9"/>
      <c r="I667" s="11">
        <f t="shared" si="10"/>
        <v>540000</v>
      </c>
    </row>
    <row r="668" spans="1:9" x14ac:dyDescent="0.3">
      <c r="A668" s="1" t="s">
        <v>874</v>
      </c>
      <c r="B668" s="1"/>
      <c r="C668" s="1" t="s">
        <v>16</v>
      </c>
      <c r="D668" s="9">
        <v>1800</v>
      </c>
      <c r="E668" s="9"/>
      <c r="F668" s="9">
        <v>1800</v>
      </c>
      <c r="G668" s="9"/>
      <c r="I668" s="11">
        <f t="shared" si="10"/>
        <v>1800</v>
      </c>
    </row>
    <row r="669" spans="1:9" x14ac:dyDescent="0.3">
      <c r="A669" s="1" t="s">
        <v>875</v>
      </c>
      <c r="B669" s="1"/>
      <c r="C669" s="1" t="s">
        <v>16</v>
      </c>
      <c r="D669" s="9">
        <v>17000</v>
      </c>
      <c r="E669" s="9"/>
      <c r="F669" s="9">
        <v>17000</v>
      </c>
      <c r="G669" s="9"/>
      <c r="I669" s="11">
        <f t="shared" si="10"/>
        <v>17000</v>
      </c>
    </row>
    <row r="670" spans="1:9" x14ac:dyDescent="0.3">
      <c r="A670" s="1" t="s">
        <v>876</v>
      </c>
      <c r="B670" s="1"/>
      <c r="C670" s="1" t="s">
        <v>16</v>
      </c>
      <c r="D670" s="9">
        <v>4353</v>
      </c>
      <c r="E670" s="9"/>
      <c r="F670" s="9">
        <v>4353</v>
      </c>
      <c r="G670" s="9"/>
      <c r="I670" s="11">
        <f t="shared" si="10"/>
        <v>4353</v>
      </c>
    </row>
    <row r="671" spans="1:9" x14ac:dyDescent="0.3">
      <c r="A671" s="1" t="s">
        <v>877</v>
      </c>
      <c r="B671" s="1"/>
      <c r="C671" s="1" t="s">
        <v>16</v>
      </c>
      <c r="D671" s="9">
        <v>1400</v>
      </c>
      <c r="E671" s="9"/>
      <c r="F671" s="9">
        <v>1400</v>
      </c>
      <c r="G671" s="9"/>
      <c r="I671" s="11">
        <f t="shared" si="10"/>
        <v>1400</v>
      </c>
    </row>
    <row r="672" spans="1:9" x14ac:dyDescent="0.3">
      <c r="A672" s="1" t="s">
        <v>878</v>
      </c>
      <c r="B672" s="1"/>
      <c r="C672" s="1" t="s">
        <v>16</v>
      </c>
      <c r="D672" s="9">
        <v>38500</v>
      </c>
      <c r="E672" s="9"/>
      <c r="F672" s="9">
        <v>38500</v>
      </c>
      <c r="G672" s="9"/>
      <c r="I672" s="11">
        <f t="shared" si="10"/>
        <v>38500</v>
      </c>
    </row>
    <row r="673" spans="1:9" x14ac:dyDescent="0.3">
      <c r="A673" s="1" t="s">
        <v>879</v>
      </c>
      <c r="B673" s="1"/>
      <c r="C673" s="1" t="s">
        <v>16</v>
      </c>
      <c r="D673" s="9">
        <v>14557.87</v>
      </c>
      <c r="E673" s="9"/>
      <c r="F673" s="9">
        <v>14557.87</v>
      </c>
      <c r="G673" s="9"/>
      <c r="I673" s="11">
        <f t="shared" si="10"/>
        <v>14557.87</v>
      </c>
    </row>
    <row r="674" spans="1:9" x14ac:dyDescent="0.3">
      <c r="A674" s="1" t="s">
        <v>880</v>
      </c>
      <c r="B674" s="1"/>
      <c r="C674" s="1" t="s">
        <v>16</v>
      </c>
      <c r="D674" s="9">
        <v>4704</v>
      </c>
      <c r="E674" s="9"/>
      <c r="F674" s="9">
        <v>4704</v>
      </c>
      <c r="G674" s="9"/>
      <c r="I674" s="11">
        <f t="shared" si="10"/>
        <v>4704</v>
      </c>
    </row>
    <row r="675" spans="1:9" x14ac:dyDescent="0.3">
      <c r="A675" s="1" t="s">
        <v>881</v>
      </c>
      <c r="B675" s="1"/>
      <c r="C675" s="1" t="s">
        <v>16</v>
      </c>
      <c r="D675" s="9">
        <v>48230.11</v>
      </c>
      <c r="E675" s="9"/>
      <c r="F675" s="9">
        <v>48230.11</v>
      </c>
      <c r="G675" s="9"/>
      <c r="I675" s="11">
        <f t="shared" si="10"/>
        <v>48230.11</v>
      </c>
    </row>
    <row r="676" spans="1:9" x14ac:dyDescent="0.3">
      <c r="A676" s="1" t="s">
        <v>882</v>
      </c>
      <c r="B676" s="1"/>
      <c r="C676" s="1" t="s">
        <v>16</v>
      </c>
      <c r="D676" s="9">
        <v>1165.0999999999999</v>
      </c>
      <c r="E676" s="9"/>
      <c r="F676" s="9">
        <v>1165.0999999999999</v>
      </c>
      <c r="G676" s="9"/>
      <c r="I676" s="11">
        <f t="shared" si="10"/>
        <v>1165.0999999999999</v>
      </c>
    </row>
    <row r="677" spans="1:9" x14ac:dyDescent="0.3">
      <c r="A677" s="1" t="s">
        <v>883</v>
      </c>
      <c r="B677" s="1"/>
      <c r="C677" s="1" t="s">
        <v>16</v>
      </c>
      <c r="D677" s="9">
        <v>5850</v>
      </c>
      <c r="E677" s="9"/>
      <c r="F677" s="9">
        <v>5850</v>
      </c>
      <c r="G677" s="9"/>
      <c r="I677" s="11">
        <f t="shared" si="10"/>
        <v>5850</v>
      </c>
    </row>
    <row r="678" spans="1:9" x14ac:dyDescent="0.3">
      <c r="A678" s="1" t="s">
        <v>884</v>
      </c>
      <c r="B678" s="1"/>
      <c r="C678" s="1" t="s">
        <v>16</v>
      </c>
      <c r="D678" s="9">
        <v>8664.6299999999992</v>
      </c>
      <c r="E678" s="9"/>
      <c r="F678" s="9">
        <v>8664.6299999999992</v>
      </c>
      <c r="G678" s="9"/>
      <c r="I678" s="11">
        <f t="shared" si="10"/>
        <v>8664.6299999999992</v>
      </c>
    </row>
    <row r="679" spans="1:9" x14ac:dyDescent="0.3">
      <c r="A679" s="1" t="s">
        <v>885</v>
      </c>
      <c r="B679" s="1"/>
      <c r="C679" s="1" t="s">
        <v>16</v>
      </c>
      <c r="D679" s="9">
        <v>14702.5</v>
      </c>
      <c r="E679" s="9"/>
      <c r="F679" s="9">
        <v>14702.5</v>
      </c>
      <c r="G679" s="9"/>
      <c r="I679" s="11">
        <f t="shared" si="10"/>
        <v>14702.5</v>
      </c>
    </row>
    <row r="680" spans="1:9" x14ac:dyDescent="0.3">
      <c r="A680" s="1" t="s">
        <v>886</v>
      </c>
      <c r="B680" s="1"/>
      <c r="C680" s="1" t="s">
        <v>16</v>
      </c>
      <c r="D680" s="9">
        <v>6148.58</v>
      </c>
      <c r="E680" s="9"/>
      <c r="F680" s="9">
        <v>6148.58</v>
      </c>
      <c r="G680" s="9"/>
      <c r="I680" s="11">
        <f t="shared" si="10"/>
        <v>6148.58</v>
      </c>
    </row>
    <row r="681" spans="1:9" x14ac:dyDescent="0.3">
      <c r="A681" s="1" t="s">
        <v>887</v>
      </c>
      <c r="B681" s="1"/>
      <c r="C681" s="1" t="s">
        <v>16</v>
      </c>
      <c r="D681" s="9">
        <v>6831.76</v>
      </c>
      <c r="E681" s="9"/>
      <c r="F681" s="9">
        <v>6831.76</v>
      </c>
      <c r="G681" s="9"/>
      <c r="I681" s="11">
        <f t="shared" si="10"/>
        <v>6831.76</v>
      </c>
    </row>
    <row r="682" spans="1:9" x14ac:dyDescent="0.3">
      <c r="A682" s="1" t="s">
        <v>888</v>
      </c>
      <c r="B682" s="1"/>
      <c r="C682" s="1" t="s">
        <v>16</v>
      </c>
      <c r="D682" s="9">
        <v>3380</v>
      </c>
      <c r="E682" s="9"/>
      <c r="F682" s="9">
        <v>3380</v>
      </c>
      <c r="G682" s="9"/>
      <c r="I682" s="11">
        <f t="shared" si="10"/>
        <v>3380</v>
      </c>
    </row>
    <row r="683" spans="1:9" x14ac:dyDescent="0.3">
      <c r="A683" s="1" t="s">
        <v>889</v>
      </c>
      <c r="B683" s="1"/>
      <c r="C683" s="1" t="s">
        <v>16</v>
      </c>
      <c r="D683" s="9">
        <v>5800</v>
      </c>
      <c r="E683" s="9"/>
      <c r="F683" s="9">
        <v>5800</v>
      </c>
      <c r="G683" s="9"/>
      <c r="I683" s="11">
        <f t="shared" si="10"/>
        <v>5800</v>
      </c>
    </row>
    <row r="684" spans="1:9" x14ac:dyDescent="0.3">
      <c r="A684" s="1" t="s">
        <v>890</v>
      </c>
      <c r="B684" s="1"/>
      <c r="C684" s="1" t="s">
        <v>16</v>
      </c>
      <c r="D684" s="9">
        <v>9887.7999999999993</v>
      </c>
      <c r="E684" s="9"/>
      <c r="F684" s="9">
        <v>9887.7999999999993</v>
      </c>
      <c r="G684" s="9"/>
      <c r="I684" s="11">
        <f t="shared" si="10"/>
        <v>9887.7999999999993</v>
      </c>
    </row>
    <row r="685" spans="1:9" x14ac:dyDescent="0.3">
      <c r="A685" s="1" t="s">
        <v>891</v>
      </c>
      <c r="B685" s="1"/>
      <c r="C685" s="1" t="s">
        <v>16</v>
      </c>
      <c r="D685" s="9">
        <v>85500</v>
      </c>
      <c r="E685" s="9"/>
      <c r="F685" s="9">
        <v>85500</v>
      </c>
      <c r="G685" s="9"/>
      <c r="I685" s="11">
        <f t="shared" si="10"/>
        <v>85500</v>
      </c>
    </row>
    <row r="686" spans="1:9" x14ac:dyDescent="0.3">
      <c r="A686" s="1" t="s">
        <v>892</v>
      </c>
      <c r="B686" s="1"/>
      <c r="C686" s="1" t="s">
        <v>16</v>
      </c>
      <c r="D686" s="9">
        <v>71332.56</v>
      </c>
      <c r="E686" s="9"/>
      <c r="F686" s="9">
        <v>71332.56</v>
      </c>
      <c r="G686" s="9"/>
      <c r="I686" s="11">
        <f t="shared" si="10"/>
        <v>71332.56</v>
      </c>
    </row>
    <row r="687" spans="1:9" x14ac:dyDescent="0.3">
      <c r="A687" s="1" t="s">
        <v>893</v>
      </c>
      <c r="B687" s="1"/>
      <c r="C687" s="1" t="s">
        <v>16</v>
      </c>
      <c r="D687" s="9">
        <v>10806.98</v>
      </c>
      <c r="E687" s="9"/>
      <c r="F687" s="9">
        <v>10806.98</v>
      </c>
      <c r="G687" s="9"/>
      <c r="I687" s="11">
        <f t="shared" si="10"/>
        <v>10806.98</v>
      </c>
    </row>
    <row r="688" spans="1:9" x14ac:dyDescent="0.3">
      <c r="A688" s="1" t="s">
        <v>894</v>
      </c>
      <c r="B688" s="1"/>
      <c r="C688" s="1" t="s">
        <v>16</v>
      </c>
      <c r="D688" s="9">
        <v>1250</v>
      </c>
      <c r="E688" s="9"/>
      <c r="F688" s="9">
        <v>1250</v>
      </c>
      <c r="G688" s="9"/>
      <c r="I688" s="11">
        <f t="shared" si="10"/>
        <v>1250</v>
      </c>
    </row>
    <row r="689" spans="1:9" x14ac:dyDescent="0.3">
      <c r="A689" s="1" t="s">
        <v>895</v>
      </c>
      <c r="B689" s="1"/>
      <c r="C689" s="1" t="s">
        <v>16</v>
      </c>
      <c r="D689" s="9">
        <v>88620</v>
      </c>
      <c r="E689" s="9"/>
      <c r="F689" s="9">
        <v>88620</v>
      </c>
      <c r="G689" s="9"/>
      <c r="I689" s="11">
        <f t="shared" si="10"/>
        <v>88620</v>
      </c>
    </row>
    <row r="690" spans="1:9" x14ac:dyDescent="0.3">
      <c r="A690" s="1" t="s">
        <v>896</v>
      </c>
      <c r="B690" s="1"/>
      <c r="C690" s="1" t="s">
        <v>16</v>
      </c>
      <c r="D690" s="9">
        <v>3748.58</v>
      </c>
      <c r="E690" s="9"/>
      <c r="F690" s="9">
        <v>3748.58</v>
      </c>
      <c r="G690" s="9"/>
      <c r="I690" s="11">
        <f t="shared" si="10"/>
        <v>3748.58</v>
      </c>
    </row>
    <row r="691" spans="1:9" x14ac:dyDescent="0.3">
      <c r="A691" s="1" t="s">
        <v>897</v>
      </c>
      <c r="B691" s="1"/>
      <c r="C691" s="1" t="s">
        <v>16</v>
      </c>
      <c r="D691" s="9">
        <v>112000</v>
      </c>
      <c r="E691" s="9"/>
      <c r="F691" s="9">
        <v>112000</v>
      </c>
      <c r="G691" s="9"/>
      <c r="I691" s="11">
        <f t="shared" si="10"/>
        <v>112000</v>
      </c>
    </row>
    <row r="692" spans="1:9" x14ac:dyDescent="0.3">
      <c r="A692" s="1" t="s">
        <v>898</v>
      </c>
      <c r="B692" s="1"/>
      <c r="C692" s="1" t="s">
        <v>16</v>
      </c>
      <c r="D692" s="9">
        <v>28093.52</v>
      </c>
      <c r="E692" s="9"/>
      <c r="F692" s="9">
        <v>28093.52</v>
      </c>
      <c r="G692" s="9"/>
      <c r="I692" s="11">
        <f t="shared" si="10"/>
        <v>28093.52</v>
      </c>
    </row>
    <row r="693" spans="1:9" x14ac:dyDescent="0.3">
      <c r="A693" s="1" t="s">
        <v>899</v>
      </c>
      <c r="B693" s="1"/>
      <c r="C693" s="1" t="s">
        <v>16</v>
      </c>
      <c r="D693" s="9">
        <v>54457.63</v>
      </c>
      <c r="E693" s="9"/>
      <c r="F693" s="9">
        <v>54457.63</v>
      </c>
      <c r="G693" s="9"/>
      <c r="I693" s="11">
        <f t="shared" si="10"/>
        <v>54457.63</v>
      </c>
    </row>
    <row r="694" spans="1:9" x14ac:dyDescent="0.3">
      <c r="A694" s="1" t="s">
        <v>900</v>
      </c>
      <c r="B694" s="1"/>
      <c r="C694" s="1" t="s">
        <v>16</v>
      </c>
      <c r="D694" s="9">
        <v>1483.05</v>
      </c>
      <c r="E694" s="9"/>
      <c r="F694" s="9">
        <v>1483.05</v>
      </c>
      <c r="G694" s="9"/>
      <c r="I694" s="11">
        <f t="shared" si="10"/>
        <v>1483.05</v>
      </c>
    </row>
    <row r="695" spans="1:9" x14ac:dyDescent="0.3">
      <c r="A695" s="1" t="s">
        <v>901</v>
      </c>
      <c r="B695" s="1"/>
      <c r="C695" s="1" t="s">
        <v>16</v>
      </c>
      <c r="D695" s="9">
        <v>1450</v>
      </c>
      <c r="E695" s="9"/>
      <c r="F695" s="9">
        <v>1450</v>
      </c>
      <c r="G695" s="9"/>
      <c r="I695" s="11">
        <f t="shared" si="10"/>
        <v>1450</v>
      </c>
    </row>
    <row r="696" spans="1:9" x14ac:dyDescent="0.3">
      <c r="A696" s="1" t="s">
        <v>902</v>
      </c>
      <c r="B696" s="1"/>
      <c r="C696" s="1" t="s">
        <v>16</v>
      </c>
      <c r="D696" s="9">
        <v>11954.14</v>
      </c>
      <c r="E696" s="9"/>
      <c r="F696" s="9">
        <v>11954.14</v>
      </c>
      <c r="G696" s="9"/>
      <c r="I696" s="11">
        <f t="shared" si="10"/>
        <v>11954.14</v>
      </c>
    </row>
    <row r="697" spans="1:9" x14ac:dyDescent="0.3">
      <c r="A697" s="1" t="s">
        <v>903</v>
      </c>
      <c r="B697" s="1"/>
      <c r="C697" s="1" t="s">
        <v>16</v>
      </c>
      <c r="D697" s="9">
        <v>19298</v>
      </c>
      <c r="E697" s="9"/>
      <c r="F697" s="9">
        <v>19298</v>
      </c>
      <c r="G697" s="9"/>
      <c r="I697" s="11">
        <f t="shared" si="10"/>
        <v>19298</v>
      </c>
    </row>
    <row r="698" spans="1:9" x14ac:dyDescent="0.3">
      <c r="A698" s="1" t="s">
        <v>904</v>
      </c>
      <c r="B698" s="1"/>
      <c r="C698" s="1" t="s">
        <v>16</v>
      </c>
      <c r="D698" s="9">
        <v>2157.75</v>
      </c>
      <c r="E698" s="9"/>
      <c r="F698" s="9">
        <v>2157.75</v>
      </c>
      <c r="G698" s="9"/>
      <c r="I698" s="11">
        <f t="shared" si="10"/>
        <v>2157.75</v>
      </c>
    </row>
    <row r="699" spans="1:9" x14ac:dyDescent="0.3">
      <c r="A699" s="1" t="s">
        <v>905</v>
      </c>
      <c r="B699" s="1"/>
      <c r="C699" s="1" t="s">
        <v>16</v>
      </c>
      <c r="D699" s="9">
        <v>11000</v>
      </c>
      <c r="E699" s="9"/>
      <c r="F699" s="9">
        <v>11000</v>
      </c>
      <c r="G699" s="9"/>
      <c r="I699" s="11">
        <f t="shared" si="10"/>
        <v>11000</v>
      </c>
    </row>
    <row r="700" spans="1:9" x14ac:dyDescent="0.3">
      <c r="A700" s="1" t="s">
        <v>906</v>
      </c>
      <c r="B700" s="1"/>
      <c r="C700" s="1" t="s">
        <v>16</v>
      </c>
      <c r="D700" s="9">
        <v>112711.86</v>
      </c>
      <c r="E700" s="9"/>
      <c r="F700" s="9">
        <v>112711.86</v>
      </c>
      <c r="G700" s="9"/>
      <c r="I700" s="11">
        <f t="shared" si="10"/>
        <v>112711.86</v>
      </c>
    </row>
    <row r="701" spans="1:9" x14ac:dyDescent="0.3">
      <c r="A701" s="1" t="s">
        <v>907</v>
      </c>
      <c r="B701" s="1"/>
      <c r="C701" s="1" t="s">
        <v>16</v>
      </c>
      <c r="D701" s="9">
        <v>2000</v>
      </c>
      <c r="E701" s="9"/>
      <c r="F701" s="9">
        <v>2000</v>
      </c>
      <c r="G701" s="9"/>
      <c r="I701" s="11">
        <f t="shared" si="10"/>
        <v>2000</v>
      </c>
    </row>
    <row r="702" spans="1:9" x14ac:dyDescent="0.3">
      <c r="A702" s="1" t="s">
        <v>908</v>
      </c>
      <c r="B702" s="1"/>
      <c r="C702" s="1" t="s">
        <v>16</v>
      </c>
      <c r="D702" s="9">
        <v>139777.01</v>
      </c>
      <c r="E702" s="9"/>
      <c r="F702" s="9">
        <v>139777.01</v>
      </c>
      <c r="G702" s="9"/>
      <c r="I702" s="11">
        <f t="shared" si="10"/>
        <v>139777.01</v>
      </c>
    </row>
    <row r="703" spans="1:9" x14ac:dyDescent="0.3">
      <c r="A703" s="1" t="s">
        <v>909</v>
      </c>
      <c r="B703" s="1"/>
      <c r="C703" s="1" t="s">
        <v>16</v>
      </c>
      <c r="D703" s="9">
        <v>2000</v>
      </c>
      <c r="E703" s="9"/>
      <c r="F703" s="9">
        <v>2000</v>
      </c>
      <c r="G703" s="9"/>
      <c r="I703" s="11">
        <f t="shared" si="10"/>
        <v>2000</v>
      </c>
    </row>
    <row r="704" spans="1:9" x14ac:dyDescent="0.3">
      <c r="A704" s="1" t="s">
        <v>910</v>
      </c>
      <c r="B704" s="1"/>
      <c r="C704" s="1" t="s">
        <v>16</v>
      </c>
      <c r="D704" s="9">
        <v>2450</v>
      </c>
      <c r="E704" s="9"/>
      <c r="F704" s="9">
        <v>2450</v>
      </c>
      <c r="G704" s="9"/>
      <c r="I704" s="11">
        <f t="shared" si="10"/>
        <v>2450</v>
      </c>
    </row>
    <row r="705" spans="1:9" x14ac:dyDescent="0.3">
      <c r="A705" s="1" t="s">
        <v>911</v>
      </c>
      <c r="B705" s="1"/>
      <c r="C705" s="1" t="s">
        <v>16</v>
      </c>
      <c r="D705" s="9">
        <v>1901.25</v>
      </c>
      <c r="E705" s="9"/>
      <c r="F705" s="9">
        <v>1901.25</v>
      </c>
      <c r="G705" s="9"/>
      <c r="I705" s="11">
        <f t="shared" si="10"/>
        <v>1901.25</v>
      </c>
    </row>
    <row r="706" spans="1:9" x14ac:dyDescent="0.3">
      <c r="A706" s="1" t="s">
        <v>912</v>
      </c>
      <c r="B706" s="1"/>
      <c r="C706" s="1" t="s">
        <v>16</v>
      </c>
      <c r="D706" s="9">
        <v>2194.92</v>
      </c>
      <c r="E706" s="9"/>
      <c r="F706" s="9">
        <v>2194.92</v>
      </c>
      <c r="G706" s="9"/>
      <c r="I706" s="11">
        <f t="shared" si="10"/>
        <v>2194.92</v>
      </c>
    </row>
    <row r="707" spans="1:9" x14ac:dyDescent="0.3">
      <c r="A707" s="1" t="s">
        <v>913</v>
      </c>
      <c r="B707" s="1"/>
      <c r="C707" s="1" t="s">
        <v>16</v>
      </c>
      <c r="D707" s="9">
        <v>2574090.5099999998</v>
      </c>
      <c r="E707" s="9"/>
      <c r="F707" s="9">
        <v>2574090.5099999998</v>
      </c>
      <c r="G707" s="9"/>
      <c r="I707" s="11">
        <f t="shared" ref="I707:I770" si="11">+F707-G707</f>
        <v>2574090.5099999998</v>
      </c>
    </row>
    <row r="708" spans="1:9" x14ac:dyDescent="0.3">
      <c r="A708" s="1" t="s">
        <v>914</v>
      </c>
      <c r="B708" s="1"/>
      <c r="C708" s="1" t="s">
        <v>16</v>
      </c>
      <c r="D708" s="9">
        <v>32650</v>
      </c>
      <c r="E708" s="9"/>
      <c r="F708" s="9">
        <v>32650</v>
      </c>
      <c r="G708" s="9"/>
      <c r="I708" s="11">
        <f t="shared" si="11"/>
        <v>32650</v>
      </c>
    </row>
    <row r="709" spans="1:9" x14ac:dyDescent="0.3">
      <c r="A709" s="1" t="s">
        <v>915</v>
      </c>
      <c r="B709" s="1"/>
      <c r="C709" s="1" t="s">
        <v>16</v>
      </c>
      <c r="D709" s="9">
        <v>106298.03</v>
      </c>
      <c r="E709" s="9"/>
      <c r="F709" s="9">
        <v>106298.03</v>
      </c>
      <c r="G709" s="9"/>
      <c r="I709" s="11">
        <f t="shared" si="11"/>
        <v>106298.03</v>
      </c>
    </row>
    <row r="710" spans="1:9" x14ac:dyDescent="0.3">
      <c r="A710" s="1" t="s">
        <v>916</v>
      </c>
      <c r="B710" s="1"/>
      <c r="C710" s="1" t="s">
        <v>16</v>
      </c>
      <c r="D710" s="9">
        <v>89037.8</v>
      </c>
      <c r="E710" s="9"/>
      <c r="F710" s="9">
        <v>89037.8</v>
      </c>
      <c r="G710" s="9"/>
      <c r="I710" s="11">
        <f t="shared" si="11"/>
        <v>89037.8</v>
      </c>
    </row>
    <row r="711" spans="1:9" x14ac:dyDescent="0.3">
      <c r="A711" s="1" t="s">
        <v>917</v>
      </c>
      <c r="B711" s="1"/>
      <c r="C711" s="1" t="s">
        <v>16</v>
      </c>
      <c r="D711" s="9">
        <v>279464.76</v>
      </c>
      <c r="E711" s="9"/>
      <c r="F711" s="9">
        <v>279464.76</v>
      </c>
      <c r="G711" s="9"/>
      <c r="I711" s="11">
        <f t="shared" si="11"/>
        <v>279464.76</v>
      </c>
    </row>
    <row r="712" spans="1:9" x14ac:dyDescent="0.3">
      <c r="A712" s="1" t="s">
        <v>918</v>
      </c>
      <c r="B712" s="1"/>
      <c r="C712" s="1" t="s">
        <v>16</v>
      </c>
      <c r="D712" s="9">
        <v>358514.46</v>
      </c>
      <c r="E712" s="9"/>
      <c r="F712" s="9">
        <v>358514.46</v>
      </c>
      <c r="G712" s="9"/>
      <c r="I712" s="11">
        <f t="shared" si="11"/>
        <v>358514.46</v>
      </c>
    </row>
    <row r="713" spans="1:9" x14ac:dyDescent="0.3">
      <c r="A713" s="1" t="s">
        <v>919</v>
      </c>
      <c r="B713" s="1"/>
      <c r="C713" s="1" t="s">
        <v>16</v>
      </c>
      <c r="D713" s="9">
        <v>10978.5</v>
      </c>
      <c r="E713" s="9"/>
      <c r="F713" s="9">
        <v>10978.5</v>
      </c>
      <c r="G713" s="9"/>
      <c r="I713" s="11">
        <f t="shared" si="11"/>
        <v>10978.5</v>
      </c>
    </row>
    <row r="714" spans="1:9" x14ac:dyDescent="0.3">
      <c r="A714" s="1" t="s">
        <v>920</v>
      </c>
      <c r="B714" s="1"/>
      <c r="C714" s="1" t="s">
        <v>16</v>
      </c>
      <c r="D714" s="9">
        <v>5000</v>
      </c>
      <c r="E714" s="9"/>
      <c r="F714" s="9">
        <v>5000</v>
      </c>
      <c r="G714" s="9"/>
      <c r="I714" s="11">
        <f t="shared" si="11"/>
        <v>5000</v>
      </c>
    </row>
    <row r="715" spans="1:9" x14ac:dyDescent="0.3">
      <c r="A715" s="1" t="s">
        <v>921</v>
      </c>
      <c r="B715" s="1"/>
      <c r="C715" s="1" t="s">
        <v>16</v>
      </c>
      <c r="D715" s="9">
        <v>47385</v>
      </c>
      <c r="E715" s="9"/>
      <c r="F715" s="9">
        <v>47385</v>
      </c>
      <c r="G715" s="9"/>
      <c r="I715" s="11">
        <f t="shared" si="11"/>
        <v>47385</v>
      </c>
    </row>
    <row r="716" spans="1:9" x14ac:dyDescent="0.3">
      <c r="A716" s="1" t="s">
        <v>922</v>
      </c>
      <c r="B716" s="1"/>
      <c r="C716" s="1" t="s">
        <v>16</v>
      </c>
      <c r="D716" s="9">
        <v>4152568.24</v>
      </c>
      <c r="E716" s="9"/>
      <c r="F716" s="9">
        <v>4152568.24</v>
      </c>
      <c r="G716" s="9"/>
      <c r="I716" s="11">
        <f t="shared" si="11"/>
        <v>4152568.24</v>
      </c>
    </row>
    <row r="717" spans="1:9" x14ac:dyDescent="0.3">
      <c r="A717" s="1" t="s">
        <v>923</v>
      </c>
      <c r="B717" s="1"/>
      <c r="C717" s="1" t="s">
        <v>16</v>
      </c>
      <c r="D717" s="9">
        <v>8877.06</v>
      </c>
      <c r="E717" s="9"/>
      <c r="F717" s="9">
        <v>8877.06</v>
      </c>
      <c r="G717" s="9"/>
      <c r="I717" s="11">
        <f t="shared" si="11"/>
        <v>8877.06</v>
      </c>
    </row>
    <row r="718" spans="1:9" ht="15.6" x14ac:dyDescent="0.3">
      <c r="A718" s="3" t="s">
        <v>925</v>
      </c>
      <c r="B718" s="3" t="s">
        <v>926</v>
      </c>
      <c r="C718" s="1"/>
      <c r="D718" s="8">
        <v>7905381.5299999993</v>
      </c>
      <c r="E718" s="8"/>
      <c r="F718" s="8">
        <v>7905381.5299999993</v>
      </c>
      <c r="G718" s="8"/>
      <c r="I718" s="11">
        <f t="shared" si="11"/>
        <v>7905381.5299999993</v>
      </c>
    </row>
    <row r="719" spans="1:9" ht="15.6" x14ac:dyDescent="0.3">
      <c r="A719" s="3" t="s">
        <v>927</v>
      </c>
      <c r="B719" s="3" t="s">
        <v>928</v>
      </c>
      <c r="C719" s="1"/>
      <c r="D719" s="8">
        <v>7905381.5299999993</v>
      </c>
      <c r="E719" s="8"/>
      <c r="F719" s="8">
        <v>7905381.5299999993</v>
      </c>
      <c r="G719" s="8"/>
      <c r="I719" s="11">
        <f t="shared" si="11"/>
        <v>7905381.5299999993</v>
      </c>
    </row>
    <row r="720" spans="1:9" x14ac:dyDescent="0.3">
      <c r="A720" s="1" t="s">
        <v>929</v>
      </c>
      <c r="B720" s="1"/>
      <c r="C720" s="1" t="s">
        <v>16</v>
      </c>
      <c r="D720" s="9">
        <v>145762.71</v>
      </c>
      <c r="E720" s="9"/>
      <c r="F720" s="9">
        <v>145762.71</v>
      </c>
      <c r="G720" s="9"/>
      <c r="I720" s="11">
        <f t="shared" si="11"/>
        <v>145762.71</v>
      </c>
    </row>
    <row r="721" spans="1:9" x14ac:dyDescent="0.3">
      <c r="A721" s="1" t="s">
        <v>930</v>
      </c>
      <c r="B721" s="1"/>
      <c r="C721" s="1" t="s">
        <v>16</v>
      </c>
      <c r="D721" s="9">
        <v>675487.6</v>
      </c>
      <c r="E721" s="9"/>
      <c r="F721" s="9">
        <v>675487.6</v>
      </c>
      <c r="G721" s="9"/>
      <c r="I721" s="11">
        <f t="shared" si="11"/>
        <v>675487.6</v>
      </c>
    </row>
    <row r="722" spans="1:9" x14ac:dyDescent="0.3">
      <c r="A722" s="1" t="s">
        <v>931</v>
      </c>
      <c r="B722" s="1"/>
      <c r="C722" s="1" t="s">
        <v>16</v>
      </c>
      <c r="D722" s="9">
        <v>690715.06</v>
      </c>
      <c r="E722" s="9"/>
      <c r="F722" s="9">
        <v>690715.06</v>
      </c>
      <c r="G722" s="9"/>
      <c r="I722" s="11">
        <f t="shared" si="11"/>
        <v>690715.06</v>
      </c>
    </row>
    <row r="723" spans="1:9" x14ac:dyDescent="0.3">
      <c r="A723" s="1" t="s">
        <v>932</v>
      </c>
      <c r="B723" s="1"/>
      <c r="C723" s="1" t="s">
        <v>16</v>
      </c>
      <c r="D723" s="9">
        <v>483419.34</v>
      </c>
      <c r="E723" s="9"/>
      <c r="F723" s="9">
        <v>483419.34</v>
      </c>
      <c r="G723" s="9"/>
      <c r="I723" s="11">
        <f t="shared" si="11"/>
        <v>483419.34</v>
      </c>
    </row>
    <row r="724" spans="1:9" x14ac:dyDescent="0.3">
      <c r="A724" s="1" t="s">
        <v>933</v>
      </c>
      <c r="B724" s="1"/>
      <c r="C724" s="1" t="s">
        <v>16</v>
      </c>
      <c r="D724" s="9">
        <v>1118780.6499999999</v>
      </c>
      <c r="E724" s="9"/>
      <c r="F724" s="9">
        <v>1118780.6499999999</v>
      </c>
      <c r="G724" s="9"/>
      <c r="I724" s="11">
        <f t="shared" si="11"/>
        <v>1118780.6499999999</v>
      </c>
    </row>
    <row r="725" spans="1:9" x14ac:dyDescent="0.3">
      <c r="A725" s="1" t="s">
        <v>934</v>
      </c>
      <c r="B725" s="1"/>
      <c r="C725" s="1" t="s">
        <v>16</v>
      </c>
      <c r="D725" s="9">
        <v>2753379.33</v>
      </c>
      <c r="E725" s="9"/>
      <c r="F725" s="9">
        <v>2753379.33</v>
      </c>
      <c r="G725" s="9"/>
      <c r="I725" s="11">
        <f t="shared" si="11"/>
        <v>2753379.33</v>
      </c>
    </row>
    <row r="726" spans="1:9" x14ac:dyDescent="0.3">
      <c r="A726" s="1" t="s">
        <v>935</v>
      </c>
      <c r="B726" s="1"/>
      <c r="C726" s="1" t="s">
        <v>16</v>
      </c>
      <c r="D726" s="9">
        <v>2037836.84</v>
      </c>
      <c r="E726" s="9"/>
      <c r="F726" s="9">
        <v>2037836.84</v>
      </c>
      <c r="G726" s="9"/>
      <c r="I726" s="11">
        <f t="shared" si="11"/>
        <v>2037836.84</v>
      </c>
    </row>
    <row r="727" spans="1:9" ht="15.6" x14ac:dyDescent="0.3">
      <c r="A727" s="3" t="s">
        <v>937</v>
      </c>
      <c r="B727" s="3" t="s">
        <v>938</v>
      </c>
      <c r="C727" s="1"/>
      <c r="D727" s="8">
        <v>801896.59</v>
      </c>
      <c r="E727" s="8"/>
      <c r="F727" s="8">
        <v>801896.59</v>
      </c>
      <c r="G727" s="8"/>
      <c r="I727" s="11">
        <f t="shared" si="11"/>
        <v>801896.59</v>
      </c>
    </row>
    <row r="728" spans="1:9" ht="15.6" x14ac:dyDescent="0.3">
      <c r="A728" s="3" t="s">
        <v>939</v>
      </c>
      <c r="B728" s="3" t="s">
        <v>940</v>
      </c>
      <c r="C728" s="1"/>
      <c r="D728" s="8">
        <v>801896.59</v>
      </c>
      <c r="E728" s="8"/>
      <c r="F728" s="8">
        <v>801896.59</v>
      </c>
      <c r="G728" s="8"/>
      <c r="I728" s="11">
        <f t="shared" si="11"/>
        <v>801896.59</v>
      </c>
    </row>
    <row r="729" spans="1:9" x14ac:dyDescent="0.3">
      <c r="A729" s="1" t="s">
        <v>941</v>
      </c>
      <c r="B729" s="1"/>
      <c r="C729" s="1" t="s">
        <v>16</v>
      </c>
      <c r="D729" s="9">
        <v>1530</v>
      </c>
      <c r="E729" s="9"/>
      <c r="F729" s="9">
        <v>1530</v>
      </c>
      <c r="G729" s="9"/>
      <c r="I729" s="11">
        <f t="shared" si="11"/>
        <v>1530</v>
      </c>
    </row>
    <row r="730" spans="1:9" x14ac:dyDescent="0.3">
      <c r="A730" s="1" t="s">
        <v>942</v>
      </c>
      <c r="B730" s="1"/>
      <c r="C730" s="1" t="s">
        <v>16</v>
      </c>
      <c r="D730" s="9">
        <v>1530</v>
      </c>
      <c r="E730" s="9"/>
      <c r="F730" s="9">
        <v>1530</v>
      </c>
      <c r="G730" s="9"/>
      <c r="I730" s="11">
        <f t="shared" si="11"/>
        <v>1530</v>
      </c>
    </row>
    <row r="731" spans="1:9" x14ac:dyDescent="0.3">
      <c r="A731" s="1" t="s">
        <v>943</v>
      </c>
      <c r="B731" s="1"/>
      <c r="C731" s="1" t="s">
        <v>16</v>
      </c>
      <c r="D731" s="9">
        <v>813.56</v>
      </c>
      <c r="E731" s="9"/>
      <c r="F731" s="9">
        <v>813.56</v>
      </c>
      <c r="G731" s="9"/>
      <c r="I731" s="11">
        <f t="shared" si="11"/>
        <v>813.56</v>
      </c>
    </row>
    <row r="732" spans="1:9" x14ac:dyDescent="0.3">
      <c r="A732" s="1" t="s">
        <v>944</v>
      </c>
      <c r="B732" s="1"/>
      <c r="C732" s="1" t="s">
        <v>16</v>
      </c>
      <c r="D732" s="9">
        <v>7181.07</v>
      </c>
      <c r="E732" s="9"/>
      <c r="F732" s="9">
        <v>7181.07</v>
      </c>
      <c r="G732" s="9"/>
      <c r="I732" s="11">
        <f t="shared" si="11"/>
        <v>7181.07</v>
      </c>
    </row>
    <row r="733" spans="1:9" x14ac:dyDescent="0.3">
      <c r="A733" s="1" t="s">
        <v>945</v>
      </c>
      <c r="B733" s="1"/>
      <c r="C733" s="1" t="s">
        <v>16</v>
      </c>
      <c r="D733" s="9">
        <v>7517.52</v>
      </c>
      <c r="E733" s="9"/>
      <c r="F733" s="9">
        <v>7517.52</v>
      </c>
      <c r="G733" s="9"/>
      <c r="I733" s="11">
        <f t="shared" si="11"/>
        <v>7517.52</v>
      </c>
    </row>
    <row r="734" spans="1:9" x14ac:dyDescent="0.3">
      <c r="A734" s="1" t="s">
        <v>946</v>
      </c>
      <c r="B734" s="1"/>
      <c r="C734" s="1" t="s">
        <v>16</v>
      </c>
      <c r="D734" s="9">
        <v>1312.71</v>
      </c>
      <c r="E734" s="9"/>
      <c r="F734" s="9">
        <v>1312.71</v>
      </c>
      <c r="G734" s="9"/>
      <c r="I734" s="11">
        <f t="shared" si="11"/>
        <v>1312.71</v>
      </c>
    </row>
    <row r="735" spans="1:9" x14ac:dyDescent="0.3">
      <c r="A735" s="1" t="s">
        <v>947</v>
      </c>
      <c r="B735" s="1"/>
      <c r="C735" s="1" t="s">
        <v>16</v>
      </c>
      <c r="D735" s="9">
        <v>1303.3900000000001</v>
      </c>
      <c r="E735" s="9"/>
      <c r="F735" s="9">
        <v>1303.3900000000001</v>
      </c>
      <c r="G735" s="9"/>
      <c r="I735" s="11">
        <f t="shared" si="11"/>
        <v>1303.3900000000001</v>
      </c>
    </row>
    <row r="736" spans="1:9" x14ac:dyDescent="0.3">
      <c r="A736" s="1" t="s">
        <v>948</v>
      </c>
      <c r="B736" s="1"/>
      <c r="C736" s="1" t="s">
        <v>16</v>
      </c>
      <c r="D736" s="9">
        <v>9799</v>
      </c>
      <c r="E736" s="9"/>
      <c r="F736" s="9">
        <v>9799</v>
      </c>
      <c r="G736" s="9"/>
      <c r="I736" s="11">
        <f t="shared" si="11"/>
        <v>9799</v>
      </c>
    </row>
    <row r="737" spans="1:9" x14ac:dyDescent="0.3">
      <c r="A737" s="1" t="s">
        <v>949</v>
      </c>
      <c r="B737" s="1"/>
      <c r="C737" s="1" t="s">
        <v>16</v>
      </c>
      <c r="D737" s="9">
        <v>5250</v>
      </c>
      <c r="E737" s="9"/>
      <c r="F737" s="9">
        <v>5250</v>
      </c>
      <c r="G737" s="9"/>
      <c r="I737" s="11">
        <f t="shared" si="11"/>
        <v>5250</v>
      </c>
    </row>
    <row r="738" spans="1:9" x14ac:dyDescent="0.3">
      <c r="A738" s="1" t="s">
        <v>950</v>
      </c>
      <c r="B738" s="1"/>
      <c r="C738" s="1" t="s">
        <v>16</v>
      </c>
      <c r="D738" s="9">
        <v>7700</v>
      </c>
      <c r="E738" s="9"/>
      <c r="F738" s="9">
        <v>7700</v>
      </c>
      <c r="G738" s="9"/>
      <c r="I738" s="11">
        <f t="shared" si="11"/>
        <v>7700</v>
      </c>
    </row>
    <row r="739" spans="1:9" x14ac:dyDescent="0.3">
      <c r="A739" s="1" t="s">
        <v>951</v>
      </c>
      <c r="B739" s="1"/>
      <c r="C739" s="1" t="s">
        <v>16</v>
      </c>
      <c r="D739" s="9">
        <v>2967</v>
      </c>
      <c r="E739" s="9"/>
      <c r="F739" s="9">
        <v>2967</v>
      </c>
      <c r="G739" s="9"/>
      <c r="I739" s="11">
        <f t="shared" si="11"/>
        <v>2967</v>
      </c>
    </row>
    <row r="740" spans="1:9" x14ac:dyDescent="0.3">
      <c r="A740" s="1" t="s">
        <v>952</v>
      </c>
      <c r="B740" s="1"/>
      <c r="C740" s="1" t="s">
        <v>16</v>
      </c>
      <c r="D740" s="9">
        <v>1396.53</v>
      </c>
      <c r="E740" s="9"/>
      <c r="F740" s="9">
        <v>1396.53</v>
      </c>
      <c r="G740" s="9"/>
      <c r="I740" s="11">
        <f t="shared" si="11"/>
        <v>1396.53</v>
      </c>
    </row>
    <row r="741" spans="1:9" x14ac:dyDescent="0.3">
      <c r="A741" s="1" t="s">
        <v>953</v>
      </c>
      <c r="B741" s="1"/>
      <c r="C741" s="1" t="s">
        <v>16</v>
      </c>
      <c r="D741" s="9">
        <v>1058.47</v>
      </c>
      <c r="E741" s="9"/>
      <c r="F741" s="9">
        <v>1058.47</v>
      </c>
      <c r="G741" s="9"/>
      <c r="I741" s="11">
        <f t="shared" si="11"/>
        <v>1058.47</v>
      </c>
    </row>
    <row r="742" spans="1:9" x14ac:dyDescent="0.3">
      <c r="A742" s="1" t="s">
        <v>954</v>
      </c>
      <c r="B742" s="1"/>
      <c r="C742" s="1" t="s">
        <v>16</v>
      </c>
      <c r="D742" s="9">
        <v>2600</v>
      </c>
      <c r="E742" s="9"/>
      <c r="F742" s="9">
        <v>2600</v>
      </c>
      <c r="G742" s="9"/>
      <c r="I742" s="11">
        <f t="shared" si="11"/>
        <v>2600</v>
      </c>
    </row>
    <row r="743" spans="1:9" x14ac:dyDescent="0.3">
      <c r="A743" s="1" t="s">
        <v>955</v>
      </c>
      <c r="B743" s="1"/>
      <c r="C743" s="1" t="s">
        <v>16</v>
      </c>
      <c r="D743" s="9">
        <v>1550</v>
      </c>
      <c r="E743" s="9"/>
      <c r="F743" s="9">
        <v>1550</v>
      </c>
      <c r="G743" s="9"/>
      <c r="I743" s="11">
        <f t="shared" si="11"/>
        <v>1550</v>
      </c>
    </row>
    <row r="744" spans="1:9" x14ac:dyDescent="0.3">
      <c r="A744" s="1" t="s">
        <v>956</v>
      </c>
      <c r="B744" s="1"/>
      <c r="C744" s="1" t="s">
        <v>16</v>
      </c>
      <c r="D744" s="9">
        <v>8488.73</v>
      </c>
      <c r="E744" s="9"/>
      <c r="F744" s="9">
        <v>8488.73</v>
      </c>
      <c r="G744" s="9"/>
      <c r="I744" s="11">
        <f t="shared" si="11"/>
        <v>8488.73</v>
      </c>
    </row>
    <row r="745" spans="1:9" x14ac:dyDescent="0.3">
      <c r="A745" s="1" t="s">
        <v>957</v>
      </c>
      <c r="B745" s="1"/>
      <c r="C745" s="1" t="s">
        <v>16</v>
      </c>
      <c r="D745" s="9">
        <v>1512.8</v>
      </c>
      <c r="E745" s="9"/>
      <c r="F745" s="9">
        <v>1512.8</v>
      </c>
      <c r="G745" s="9"/>
      <c r="I745" s="11">
        <f t="shared" si="11"/>
        <v>1512.8</v>
      </c>
    </row>
    <row r="746" spans="1:9" x14ac:dyDescent="0.3">
      <c r="A746" s="1" t="s">
        <v>958</v>
      </c>
      <c r="B746" s="1"/>
      <c r="C746" s="1" t="s">
        <v>16</v>
      </c>
      <c r="D746" s="9">
        <v>811.87</v>
      </c>
      <c r="E746" s="9"/>
      <c r="F746" s="9">
        <v>811.87</v>
      </c>
      <c r="G746" s="9"/>
      <c r="I746" s="11">
        <f t="shared" si="11"/>
        <v>811.87</v>
      </c>
    </row>
    <row r="747" spans="1:9" x14ac:dyDescent="0.3">
      <c r="A747" s="1" t="s">
        <v>959</v>
      </c>
      <c r="B747" s="1"/>
      <c r="C747" s="1" t="s">
        <v>16</v>
      </c>
      <c r="D747" s="9">
        <v>1609.32</v>
      </c>
      <c r="E747" s="9"/>
      <c r="F747" s="9">
        <v>1609.32</v>
      </c>
      <c r="G747" s="9"/>
      <c r="I747" s="11">
        <f t="shared" si="11"/>
        <v>1609.32</v>
      </c>
    </row>
    <row r="748" spans="1:9" x14ac:dyDescent="0.3">
      <c r="A748" s="1" t="s">
        <v>960</v>
      </c>
      <c r="B748" s="1"/>
      <c r="C748" s="1" t="s">
        <v>16</v>
      </c>
      <c r="D748" s="9">
        <v>5510</v>
      </c>
      <c r="E748" s="9"/>
      <c r="F748" s="9">
        <v>5510</v>
      </c>
      <c r="G748" s="9"/>
      <c r="I748" s="11">
        <f t="shared" si="11"/>
        <v>5510</v>
      </c>
    </row>
    <row r="749" spans="1:9" x14ac:dyDescent="0.3">
      <c r="A749" s="1" t="s">
        <v>961</v>
      </c>
      <c r="B749" s="1"/>
      <c r="C749" s="1" t="s">
        <v>16</v>
      </c>
      <c r="D749" s="9">
        <v>2500</v>
      </c>
      <c r="E749" s="9"/>
      <c r="F749" s="9">
        <v>2500</v>
      </c>
      <c r="G749" s="9"/>
      <c r="I749" s="11">
        <f t="shared" si="11"/>
        <v>2500</v>
      </c>
    </row>
    <row r="750" spans="1:9" x14ac:dyDescent="0.3">
      <c r="A750" s="1" t="s">
        <v>962</v>
      </c>
      <c r="B750" s="1"/>
      <c r="C750" s="1" t="s">
        <v>16</v>
      </c>
      <c r="D750" s="9">
        <v>6098.98</v>
      </c>
      <c r="E750" s="9"/>
      <c r="F750" s="9">
        <v>6098.98</v>
      </c>
      <c r="G750" s="9"/>
      <c r="I750" s="11">
        <f t="shared" si="11"/>
        <v>6098.98</v>
      </c>
    </row>
    <row r="751" spans="1:9" x14ac:dyDescent="0.3">
      <c r="A751" s="1" t="s">
        <v>963</v>
      </c>
      <c r="B751" s="1"/>
      <c r="C751" s="1" t="s">
        <v>16</v>
      </c>
      <c r="D751" s="9">
        <v>5640</v>
      </c>
      <c r="E751" s="9"/>
      <c r="F751" s="9">
        <v>5640</v>
      </c>
      <c r="G751" s="9"/>
      <c r="I751" s="11">
        <f t="shared" si="11"/>
        <v>5640</v>
      </c>
    </row>
    <row r="752" spans="1:9" x14ac:dyDescent="0.3">
      <c r="A752" s="1" t="s">
        <v>964</v>
      </c>
      <c r="B752" s="1"/>
      <c r="C752" s="1" t="s">
        <v>16</v>
      </c>
      <c r="D752" s="9">
        <v>8600</v>
      </c>
      <c r="E752" s="9"/>
      <c r="F752" s="9">
        <v>8600</v>
      </c>
      <c r="G752" s="9"/>
      <c r="I752" s="11">
        <f t="shared" si="11"/>
        <v>8600</v>
      </c>
    </row>
    <row r="753" spans="1:9" x14ac:dyDescent="0.3">
      <c r="A753" s="1" t="s">
        <v>965</v>
      </c>
      <c r="B753" s="1"/>
      <c r="C753" s="1" t="s">
        <v>16</v>
      </c>
      <c r="D753" s="9">
        <v>1749.15</v>
      </c>
      <c r="E753" s="9"/>
      <c r="F753" s="9">
        <v>1749.15</v>
      </c>
      <c r="G753" s="9"/>
      <c r="I753" s="11">
        <f t="shared" si="11"/>
        <v>1749.15</v>
      </c>
    </row>
    <row r="754" spans="1:9" x14ac:dyDescent="0.3">
      <c r="A754" s="1" t="s">
        <v>966</v>
      </c>
      <c r="B754" s="1"/>
      <c r="C754" s="1" t="s">
        <v>16</v>
      </c>
      <c r="D754" s="9">
        <v>3165.19</v>
      </c>
      <c r="E754" s="9"/>
      <c r="F754" s="9">
        <v>3165.19</v>
      </c>
      <c r="G754" s="9"/>
      <c r="I754" s="11">
        <f t="shared" si="11"/>
        <v>3165.19</v>
      </c>
    </row>
    <row r="755" spans="1:9" x14ac:dyDescent="0.3">
      <c r="A755" s="1" t="s">
        <v>967</v>
      </c>
      <c r="B755" s="1"/>
      <c r="C755" s="1" t="s">
        <v>16</v>
      </c>
      <c r="D755" s="9">
        <v>1719.08</v>
      </c>
      <c r="E755" s="9"/>
      <c r="F755" s="9">
        <v>1719.08</v>
      </c>
      <c r="G755" s="9"/>
      <c r="I755" s="11">
        <f t="shared" si="11"/>
        <v>1719.08</v>
      </c>
    </row>
    <row r="756" spans="1:9" x14ac:dyDescent="0.3">
      <c r="A756" s="1" t="s">
        <v>968</v>
      </c>
      <c r="B756" s="1"/>
      <c r="C756" s="1" t="s">
        <v>16</v>
      </c>
      <c r="D756" s="9">
        <v>8990</v>
      </c>
      <c r="E756" s="9"/>
      <c r="F756" s="9">
        <v>8990</v>
      </c>
      <c r="G756" s="9"/>
      <c r="I756" s="11">
        <f t="shared" si="11"/>
        <v>8990</v>
      </c>
    </row>
    <row r="757" spans="1:9" x14ac:dyDescent="0.3">
      <c r="A757" s="1" t="s">
        <v>969</v>
      </c>
      <c r="B757" s="1"/>
      <c r="C757" s="1" t="s">
        <v>16</v>
      </c>
      <c r="D757" s="9">
        <v>1990.67</v>
      </c>
      <c r="E757" s="9"/>
      <c r="F757" s="9">
        <v>1990.67</v>
      </c>
      <c r="G757" s="9"/>
      <c r="I757" s="11">
        <f t="shared" si="11"/>
        <v>1990.67</v>
      </c>
    </row>
    <row r="758" spans="1:9" x14ac:dyDescent="0.3">
      <c r="A758" s="1" t="s">
        <v>970</v>
      </c>
      <c r="B758" s="1"/>
      <c r="C758" s="1" t="s">
        <v>16</v>
      </c>
      <c r="D758" s="9">
        <v>1609.32</v>
      </c>
      <c r="E758" s="9"/>
      <c r="F758" s="9">
        <v>1609.32</v>
      </c>
      <c r="G758" s="9"/>
      <c r="I758" s="11">
        <f t="shared" si="11"/>
        <v>1609.32</v>
      </c>
    </row>
    <row r="759" spans="1:9" x14ac:dyDescent="0.3">
      <c r="A759" s="1" t="s">
        <v>971</v>
      </c>
      <c r="B759" s="1"/>
      <c r="C759" s="1" t="s">
        <v>16</v>
      </c>
      <c r="D759" s="9">
        <v>3304.23</v>
      </c>
      <c r="E759" s="9"/>
      <c r="F759" s="9">
        <v>3304.23</v>
      </c>
      <c r="G759" s="9"/>
      <c r="I759" s="11">
        <f t="shared" si="11"/>
        <v>3304.23</v>
      </c>
    </row>
    <row r="760" spans="1:9" x14ac:dyDescent="0.3">
      <c r="A760" s="1" t="s">
        <v>972</v>
      </c>
      <c r="B760" s="1"/>
      <c r="C760" s="1" t="s">
        <v>16</v>
      </c>
      <c r="D760" s="9">
        <v>168.64</v>
      </c>
      <c r="E760" s="9"/>
      <c r="F760" s="9">
        <v>168.64</v>
      </c>
      <c r="G760" s="9"/>
      <c r="I760" s="11">
        <f t="shared" si="11"/>
        <v>168.64</v>
      </c>
    </row>
    <row r="761" spans="1:9" x14ac:dyDescent="0.3">
      <c r="A761" s="1" t="s">
        <v>973</v>
      </c>
      <c r="B761" s="1"/>
      <c r="C761" s="1" t="s">
        <v>16</v>
      </c>
      <c r="D761" s="9">
        <v>2328.81</v>
      </c>
      <c r="E761" s="9"/>
      <c r="F761" s="9">
        <v>2328.81</v>
      </c>
      <c r="G761" s="9"/>
      <c r="I761" s="11">
        <f t="shared" si="11"/>
        <v>2328.81</v>
      </c>
    </row>
    <row r="762" spans="1:9" x14ac:dyDescent="0.3">
      <c r="A762" s="1" t="s">
        <v>974</v>
      </c>
      <c r="B762" s="1"/>
      <c r="C762" s="1" t="s">
        <v>16</v>
      </c>
      <c r="D762" s="9">
        <v>17090.5</v>
      </c>
      <c r="E762" s="9"/>
      <c r="F762" s="9">
        <v>17090.5</v>
      </c>
      <c r="G762" s="9"/>
      <c r="I762" s="11">
        <f t="shared" si="11"/>
        <v>17090.5</v>
      </c>
    </row>
    <row r="763" spans="1:9" x14ac:dyDescent="0.3">
      <c r="A763" s="1" t="s">
        <v>975</v>
      </c>
      <c r="B763" s="1"/>
      <c r="C763" s="1" t="s">
        <v>16</v>
      </c>
      <c r="D763" s="9">
        <v>14110.17</v>
      </c>
      <c r="E763" s="9"/>
      <c r="F763" s="9">
        <v>14110.17</v>
      </c>
      <c r="G763" s="9"/>
      <c r="I763" s="11">
        <f t="shared" si="11"/>
        <v>14110.17</v>
      </c>
    </row>
    <row r="764" spans="1:9" x14ac:dyDescent="0.3">
      <c r="A764" s="1" t="s">
        <v>976</v>
      </c>
      <c r="B764" s="1"/>
      <c r="C764" s="1" t="s">
        <v>16</v>
      </c>
      <c r="D764" s="9">
        <v>34766.1</v>
      </c>
      <c r="E764" s="9"/>
      <c r="F764" s="9">
        <v>34766.1</v>
      </c>
      <c r="G764" s="9"/>
      <c r="I764" s="11">
        <f t="shared" si="11"/>
        <v>34766.1</v>
      </c>
    </row>
    <row r="765" spans="1:9" x14ac:dyDescent="0.3">
      <c r="A765" s="1" t="s">
        <v>977</v>
      </c>
      <c r="B765" s="1"/>
      <c r="C765" s="1" t="s">
        <v>16</v>
      </c>
      <c r="D765" s="9">
        <v>9000</v>
      </c>
      <c r="E765" s="9"/>
      <c r="F765" s="9">
        <v>9000</v>
      </c>
      <c r="G765" s="9"/>
      <c r="I765" s="11">
        <f t="shared" si="11"/>
        <v>9000</v>
      </c>
    </row>
    <row r="766" spans="1:9" x14ac:dyDescent="0.3">
      <c r="A766" s="1" t="s">
        <v>978</v>
      </c>
      <c r="B766" s="1"/>
      <c r="C766" s="1" t="s">
        <v>16</v>
      </c>
      <c r="D766" s="9">
        <v>3000</v>
      </c>
      <c r="E766" s="9"/>
      <c r="F766" s="9">
        <v>3000</v>
      </c>
      <c r="G766" s="9"/>
      <c r="I766" s="11">
        <f t="shared" si="11"/>
        <v>3000</v>
      </c>
    </row>
    <row r="767" spans="1:9" x14ac:dyDescent="0.3">
      <c r="A767" s="1" t="s">
        <v>979</v>
      </c>
      <c r="B767" s="1"/>
      <c r="C767" s="1" t="s">
        <v>16</v>
      </c>
      <c r="D767" s="9">
        <v>3000</v>
      </c>
      <c r="E767" s="9"/>
      <c r="F767" s="9">
        <v>3000</v>
      </c>
      <c r="G767" s="9"/>
      <c r="I767" s="11">
        <f t="shared" si="11"/>
        <v>3000</v>
      </c>
    </row>
    <row r="768" spans="1:9" x14ac:dyDescent="0.3">
      <c r="A768" s="1" t="s">
        <v>980</v>
      </c>
      <c r="B768" s="1"/>
      <c r="C768" s="1" t="s">
        <v>16</v>
      </c>
      <c r="D768" s="9">
        <v>1000</v>
      </c>
      <c r="E768" s="9"/>
      <c r="F768" s="9">
        <v>1000</v>
      </c>
      <c r="G768" s="9"/>
      <c r="I768" s="11">
        <f t="shared" si="11"/>
        <v>1000</v>
      </c>
    </row>
    <row r="769" spans="1:9" x14ac:dyDescent="0.3">
      <c r="A769" s="1" t="s">
        <v>981</v>
      </c>
      <c r="B769" s="1"/>
      <c r="C769" s="1" t="s">
        <v>16</v>
      </c>
      <c r="D769" s="9">
        <v>1500</v>
      </c>
      <c r="E769" s="9"/>
      <c r="F769" s="9">
        <v>1500</v>
      </c>
      <c r="G769" s="9"/>
      <c r="I769" s="11">
        <f t="shared" si="11"/>
        <v>1500</v>
      </c>
    </row>
    <row r="770" spans="1:9" x14ac:dyDescent="0.3">
      <c r="A770" s="1" t="s">
        <v>982</v>
      </c>
      <c r="B770" s="1"/>
      <c r="C770" s="1" t="s">
        <v>16</v>
      </c>
      <c r="D770" s="9">
        <v>1500</v>
      </c>
      <c r="E770" s="9"/>
      <c r="F770" s="9">
        <v>1500</v>
      </c>
      <c r="G770" s="9"/>
      <c r="I770" s="11">
        <f t="shared" si="11"/>
        <v>1500</v>
      </c>
    </row>
    <row r="771" spans="1:9" x14ac:dyDescent="0.3">
      <c r="A771" s="1" t="s">
        <v>983</v>
      </c>
      <c r="B771" s="1"/>
      <c r="C771" s="1" t="s">
        <v>16</v>
      </c>
      <c r="D771" s="9">
        <v>6500</v>
      </c>
      <c r="E771" s="9"/>
      <c r="F771" s="9">
        <v>6500</v>
      </c>
      <c r="G771" s="9"/>
      <c r="I771" s="11">
        <f t="shared" ref="I771:I834" si="12">+F771-G771</f>
        <v>6500</v>
      </c>
    </row>
    <row r="772" spans="1:9" x14ac:dyDescent="0.3">
      <c r="A772" s="1" t="s">
        <v>984</v>
      </c>
      <c r="B772" s="1"/>
      <c r="C772" s="1" t="s">
        <v>16</v>
      </c>
      <c r="D772" s="9">
        <v>6161.02</v>
      </c>
      <c r="E772" s="9"/>
      <c r="F772" s="9">
        <v>6161.02</v>
      </c>
      <c r="G772" s="9"/>
      <c r="I772" s="11">
        <f t="shared" si="12"/>
        <v>6161.02</v>
      </c>
    </row>
    <row r="773" spans="1:9" x14ac:dyDescent="0.3">
      <c r="A773" s="1" t="s">
        <v>985</v>
      </c>
      <c r="B773" s="1"/>
      <c r="C773" s="1" t="s">
        <v>16</v>
      </c>
      <c r="D773" s="9">
        <v>600</v>
      </c>
      <c r="E773" s="9"/>
      <c r="F773" s="9">
        <v>600</v>
      </c>
      <c r="G773" s="9"/>
      <c r="I773" s="11">
        <f t="shared" si="12"/>
        <v>600</v>
      </c>
    </row>
    <row r="774" spans="1:9" x14ac:dyDescent="0.3">
      <c r="A774" s="1" t="s">
        <v>986</v>
      </c>
      <c r="B774" s="1"/>
      <c r="C774" s="1" t="s">
        <v>16</v>
      </c>
      <c r="D774" s="9">
        <v>7372.88</v>
      </c>
      <c r="E774" s="9"/>
      <c r="F774" s="9">
        <v>7372.88</v>
      </c>
      <c r="G774" s="9"/>
      <c r="I774" s="11">
        <f t="shared" si="12"/>
        <v>7372.88</v>
      </c>
    </row>
    <row r="775" spans="1:9" x14ac:dyDescent="0.3">
      <c r="A775" s="1" t="s">
        <v>987</v>
      </c>
      <c r="B775" s="1"/>
      <c r="C775" s="1" t="s">
        <v>16</v>
      </c>
      <c r="D775" s="9">
        <v>4177.12</v>
      </c>
      <c r="E775" s="9"/>
      <c r="F775" s="9">
        <v>4177.12</v>
      </c>
      <c r="G775" s="9"/>
      <c r="I775" s="11">
        <f t="shared" si="12"/>
        <v>4177.12</v>
      </c>
    </row>
    <row r="776" spans="1:9" x14ac:dyDescent="0.3">
      <c r="A776" s="1" t="s">
        <v>988</v>
      </c>
      <c r="B776" s="1"/>
      <c r="C776" s="1" t="s">
        <v>16</v>
      </c>
      <c r="D776" s="9">
        <v>5127.1400000000003</v>
      </c>
      <c r="E776" s="9"/>
      <c r="F776" s="9">
        <v>5127.1400000000003</v>
      </c>
      <c r="G776" s="9"/>
      <c r="I776" s="11">
        <f t="shared" si="12"/>
        <v>5127.1400000000003</v>
      </c>
    </row>
    <row r="777" spans="1:9" x14ac:dyDescent="0.3">
      <c r="A777" s="1" t="s">
        <v>989</v>
      </c>
      <c r="B777" s="1"/>
      <c r="C777" s="1" t="s">
        <v>16</v>
      </c>
      <c r="D777" s="9">
        <v>4980.32</v>
      </c>
      <c r="E777" s="9"/>
      <c r="F777" s="9">
        <v>4980.32</v>
      </c>
      <c r="G777" s="9"/>
      <c r="I777" s="11">
        <f t="shared" si="12"/>
        <v>4980.32</v>
      </c>
    </row>
    <row r="778" spans="1:9" x14ac:dyDescent="0.3">
      <c r="A778" s="1" t="s">
        <v>990</v>
      </c>
      <c r="B778" s="1"/>
      <c r="C778" s="1" t="s">
        <v>16</v>
      </c>
      <c r="D778" s="9">
        <v>1745.6</v>
      </c>
      <c r="E778" s="9"/>
      <c r="F778" s="9">
        <v>1745.6</v>
      </c>
      <c r="G778" s="9"/>
      <c r="I778" s="11">
        <f t="shared" si="12"/>
        <v>1745.6</v>
      </c>
    </row>
    <row r="779" spans="1:9" x14ac:dyDescent="0.3">
      <c r="A779" s="1" t="s">
        <v>991</v>
      </c>
      <c r="B779" s="1"/>
      <c r="C779" s="1" t="s">
        <v>16</v>
      </c>
      <c r="D779" s="9">
        <v>1800</v>
      </c>
      <c r="E779" s="9"/>
      <c r="F779" s="9">
        <v>1800</v>
      </c>
      <c r="G779" s="9"/>
      <c r="I779" s="11">
        <f t="shared" si="12"/>
        <v>1800</v>
      </c>
    </row>
    <row r="780" spans="1:9" x14ac:dyDescent="0.3">
      <c r="A780" s="1" t="s">
        <v>992</v>
      </c>
      <c r="B780" s="1"/>
      <c r="C780" s="1" t="s">
        <v>16</v>
      </c>
      <c r="D780" s="9">
        <v>8775</v>
      </c>
      <c r="E780" s="9"/>
      <c r="F780" s="9">
        <v>8775</v>
      </c>
      <c r="G780" s="9"/>
      <c r="I780" s="11">
        <f t="shared" si="12"/>
        <v>8775</v>
      </c>
    </row>
    <row r="781" spans="1:9" x14ac:dyDescent="0.3">
      <c r="A781" s="1" t="s">
        <v>993</v>
      </c>
      <c r="B781" s="1"/>
      <c r="C781" s="1" t="s">
        <v>16</v>
      </c>
      <c r="D781" s="9">
        <v>2456.7800000000002</v>
      </c>
      <c r="E781" s="9"/>
      <c r="F781" s="9">
        <v>2456.7800000000002</v>
      </c>
      <c r="G781" s="9"/>
      <c r="I781" s="11">
        <f t="shared" si="12"/>
        <v>2456.7800000000002</v>
      </c>
    </row>
    <row r="782" spans="1:9" x14ac:dyDescent="0.3">
      <c r="A782" s="1" t="s">
        <v>994</v>
      </c>
      <c r="B782" s="1"/>
      <c r="C782" s="1" t="s">
        <v>16</v>
      </c>
      <c r="D782" s="9">
        <v>1600</v>
      </c>
      <c r="E782" s="9"/>
      <c r="F782" s="9">
        <v>1600</v>
      </c>
      <c r="G782" s="9"/>
      <c r="I782" s="11">
        <f t="shared" si="12"/>
        <v>1600</v>
      </c>
    </row>
    <row r="783" spans="1:9" x14ac:dyDescent="0.3">
      <c r="A783" s="1" t="s">
        <v>995</v>
      </c>
      <c r="B783" s="1"/>
      <c r="C783" s="1" t="s">
        <v>16</v>
      </c>
      <c r="D783" s="9">
        <v>9150.84</v>
      </c>
      <c r="E783" s="9"/>
      <c r="F783" s="9">
        <v>9150.84</v>
      </c>
      <c r="G783" s="9"/>
      <c r="I783" s="11">
        <f t="shared" si="12"/>
        <v>9150.84</v>
      </c>
    </row>
    <row r="784" spans="1:9" x14ac:dyDescent="0.3">
      <c r="A784" s="1" t="s">
        <v>996</v>
      </c>
      <c r="B784" s="1"/>
      <c r="C784" s="1" t="s">
        <v>16</v>
      </c>
      <c r="D784" s="9">
        <v>11634.21</v>
      </c>
      <c r="E784" s="9"/>
      <c r="F784" s="9">
        <v>11634.21</v>
      </c>
      <c r="G784" s="9"/>
      <c r="I784" s="11">
        <f t="shared" si="12"/>
        <v>11634.21</v>
      </c>
    </row>
    <row r="785" spans="1:9" x14ac:dyDescent="0.3">
      <c r="A785" s="1" t="s">
        <v>997</v>
      </c>
      <c r="B785" s="1"/>
      <c r="C785" s="1" t="s">
        <v>16</v>
      </c>
      <c r="D785" s="9">
        <v>9282.35</v>
      </c>
      <c r="E785" s="9"/>
      <c r="F785" s="9">
        <v>9282.35</v>
      </c>
      <c r="G785" s="9"/>
      <c r="I785" s="11">
        <f t="shared" si="12"/>
        <v>9282.35</v>
      </c>
    </row>
    <row r="786" spans="1:9" x14ac:dyDescent="0.3">
      <c r="A786" s="1" t="s">
        <v>998</v>
      </c>
      <c r="B786" s="1"/>
      <c r="C786" s="1" t="s">
        <v>16</v>
      </c>
      <c r="D786" s="9">
        <v>10169.25</v>
      </c>
      <c r="E786" s="9"/>
      <c r="F786" s="9">
        <v>10169.25</v>
      </c>
      <c r="G786" s="9"/>
      <c r="I786" s="11">
        <f t="shared" si="12"/>
        <v>10169.25</v>
      </c>
    </row>
    <row r="787" spans="1:9" x14ac:dyDescent="0.3">
      <c r="A787" s="1" t="s">
        <v>999</v>
      </c>
      <c r="B787" s="1"/>
      <c r="C787" s="1" t="s">
        <v>16</v>
      </c>
      <c r="D787" s="9">
        <v>2287.29</v>
      </c>
      <c r="E787" s="9"/>
      <c r="F787" s="9">
        <v>2287.29</v>
      </c>
      <c r="G787" s="9"/>
      <c r="I787" s="11">
        <f t="shared" si="12"/>
        <v>2287.29</v>
      </c>
    </row>
    <row r="788" spans="1:9" x14ac:dyDescent="0.3">
      <c r="A788" s="1" t="s">
        <v>1000</v>
      </c>
      <c r="B788" s="1"/>
      <c r="C788" s="1" t="s">
        <v>16</v>
      </c>
      <c r="D788" s="9">
        <v>4027.11</v>
      </c>
      <c r="E788" s="9"/>
      <c r="F788" s="9">
        <v>4027.11</v>
      </c>
      <c r="G788" s="9"/>
      <c r="I788" s="11">
        <f t="shared" si="12"/>
        <v>4027.11</v>
      </c>
    </row>
    <row r="789" spans="1:9" x14ac:dyDescent="0.3">
      <c r="A789" s="1" t="s">
        <v>1001</v>
      </c>
      <c r="B789" s="1"/>
      <c r="C789" s="1" t="s">
        <v>16</v>
      </c>
      <c r="D789" s="9">
        <v>11315.98</v>
      </c>
      <c r="E789" s="9"/>
      <c r="F789" s="9">
        <v>11315.98</v>
      </c>
      <c r="G789" s="9"/>
      <c r="I789" s="11">
        <f t="shared" si="12"/>
        <v>11315.98</v>
      </c>
    </row>
    <row r="790" spans="1:9" x14ac:dyDescent="0.3">
      <c r="A790" s="1" t="s">
        <v>1002</v>
      </c>
      <c r="B790" s="1"/>
      <c r="C790" s="1" t="s">
        <v>16</v>
      </c>
      <c r="D790" s="9">
        <v>16481.36</v>
      </c>
      <c r="E790" s="9"/>
      <c r="F790" s="9">
        <v>16481.36</v>
      </c>
      <c r="G790" s="9"/>
      <c r="I790" s="11">
        <f t="shared" si="12"/>
        <v>16481.36</v>
      </c>
    </row>
    <row r="791" spans="1:9" x14ac:dyDescent="0.3">
      <c r="A791" s="1" t="s">
        <v>1003</v>
      </c>
      <c r="B791" s="1"/>
      <c r="C791" s="1" t="s">
        <v>16</v>
      </c>
      <c r="D791" s="9">
        <v>2805.08</v>
      </c>
      <c r="E791" s="9"/>
      <c r="F791" s="9">
        <v>2805.08</v>
      </c>
      <c r="G791" s="9"/>
      <c r="I791" s="11">
        <f t="shared" si="12"/>
        <v>2805.08</v>
      </c>
    </row>
    <row r="792" spans="1:9" x14ac:dyDescent="0.3">
      <c r="A792" s="1" t="s">
        <v>1004</v>
      </c>
      <c r="B792" s="1"/>
      <c r="C792" s="1" t="s">
        <v>16</v>
      </c>
      <c r="D792" s="9">
        <v>6778.81</v>
      </c>
      <c r="E792" s="9"/>
      <c r="F792" s="9">
        <v>6778.81</v>
      </c>
      <c r="G792" s="9"/>
      <c r="I792" s="11">
        <f t="shared" si="12"/>
        <v>6778.81</v>
      </c>
    </row>
    <row r="793" spans="1:9" x14ac:dyDescent="0.3">
      <c r="A793" s="1" t="s">
        <v>1005</v>
      </c>
      <c r="B793" s="1"/>
      <c r="C793" s="1" t="s">
        <v>16</v>
      </c>
      <c r="D793" s="9">
        <v>4151.6899999999996</v>
      </c>
      <c r="E793" s="9"/>
      <c r="F793" s="9">
        <v>4151.6899999999996</v>
      </c>
      <c r="G793" s="9"/>
      <c r="I793" s="11">
        <f t="shared" si="12"/>
        <v>4151.6899999999996</v>
      </c>
    </row>
    <row r="794" spans="1:9" x14ac:dyDescent="0.3">
      <c r="A794" s="1" t="s">
        <v>1006</v>
      </c>
      <c r="B794" s="1"/>
      <c r="C794" s="1" t="s">
        <v>16</v>
      </c>
      <c r="D794" s="9">
        <v>1610.17</v>
      </c>
      <c r="E794" s="9"/>
      <c r="F794" s="9">
        <v>1610.17</v>
      </c>
      <c r="G794" s="9"/>
      <c r="I794" s="11">
        <f t="shared" si="12"/>
        <v>1610.17</v>
      </c>
    </row>
    <row r="795" spans="1:9" x14ac:dyDescent="0.3">
      <c r="A795" s="1" t="s">
        <v>1007</v>
      </c>
      <c r="B795" s="1"/>
      <c r="C795" s="1" t="s">
        <v>16</v>
      </c>
      <c r="D795" s="9">
        <v>4703.3900000000003</v>
      </c>
      <c r="E795" s="9"/>
      <c r="F795" s="9">
        <v>4703.3900000000003</v>
      </c>
      <c r="G795" s="9"/>
      <c r="I795" s="11">
        <f t="shared" si="12"/>
        <v>4703.3900000000003</v>
      </c>
    </row>
    <row r="796" spans="1:9" x14ac:dyDescent="0.3">
      <c r="A796" s="1" t="s">
        <v>1008</v>
      </c>
      <c r="B796" s="1"/>
      <c r="C796" s="1" t="s">
        <v>16</v>
      </c>
      <c r="D796" s="9">
        <v>2711.86</v>
      </c>
      <c r="E796" s="9"/>
      <c r="F796" s="9">
        <v>2711.86</v>
      </c>
      <c r="G796" s="9"/>
      <c r="I796" s="11">
        <f t="shared" si="12"/>
        <v>2711.86</v>
      </c>
    </row>
    <row r="797" spans="1:9" x14ac:dyDescent="0.3">
      <c r="A797" s="1" t="s">
        <v>1009</v>
      </c>
      <c r="B797" s="1"/>
      <c r="C797" s="1" t="s">
        <v>16</v>
      </c>
      <c r="D797" s="9">
        <v>2118.64</v>
      </c>
      <c r="E797" s="9"/>
      <c r="F797" s="9">
        <v>2118.64</v>
      </c>
      <c r="G797" s="9"/>
      <c r="I797" s="11">
        <f t="shared" si="12"/>
        <v>2118.64</v>
      </c>
    </row>
    <row r="798" spans="1:9" x14ac:dyDescent="0.3">
      <c r="A798" s="1" t="s">
        <v>1010</v>
      </c>
      <c r="B798" s="1"/>
      <c r="C798" s="1" t="s">
        <v>16</v>
      </c>
      <c r="D798" s="9">
        <v>4533.91</v>
      </c>
      <c r="E798" s="9"/>
      <c r="F798" s="9">
        <v>4533.91</v>
      </c>
      <c r="G798" s="9"/>
      <c r="I798" s="11">
        <f t="shared" si="12"/>
        <v>4533.91</v>
      </c>
    </row>
    <row r="799" spans="1:9" x14ac:dyDescent="0.3">
      <c r="A799" s="1" t="s">
        <v>1011</v>
      </c>
      <c r="B799" s="1"/>
      <c r="C799" s="1" t="s">
        <v>16</v>
      </c>
      <c r="D799" s="9">
        <v>14814.81</v>
      </c>
      <c r="E799" s="9"/>
      <c r="F799" s="9">
        <v>14814.81</v>
      </c>
      <c r="G799" s="9"/>
      <c r="I799" s="11">
        <f t="shared" si="12"/>
        <v>14814.81</v>
      </c>
    </row>
    <row r="800" spans="1:9" x14ac:dyDescent="0.3">
      <c r="A800" s="1" t="s">
        <v>1012</v>
      </c>
      <c r="B800" s="1"/>
      <c r="C800" s="1" t="s">
        <v>16</v>
      </c>
      <c r="D800" s="9">
        <v>3703.71</v>
      </c>
      <c r="E800" s="9"/>
      <c r="F800" s="9">
        <v>3703.71</v>
      </c>
      <c r="G800" s="9"/>
      <c r="I800" s="11">
        <f t="shared" si="12"/>
        <v>3703.71</v>
      </c>
    </row>
    <row r="801" spans="1:9" x14ac:dyDescent="0.3">
      <c r="A801" s="1" t="s">
        <v>1013</v>
      </c>
      <c r="B801" s="1"/>
      <c r="C801" s="1" t="s">
        <v>16</v>
      </c>
      <c r="D801" s="9">
        <v>3042.37</v>
      </c>
      <c r="E801" s="9"/>
      <c r="F801" s="9">
        <v>3042.37</v>
      </c>
      <c r="G801" s="9"/>
      <c r="I801" s="11">
        <f t="shared" si="12"/>
        <v>3042.37</v>
      </c>
    </row>
    <row r="802" spans="1:9" x14ac:dyDescent="0.3">
      <c r="A802" s="1" t="s">
        <v>1014</v>
      </c>
      <c r="B802" s="1"/>
      <c r="C802" s="1" t="s">
        <v>16</v>
      </c>
      <c r="D802" s="9">
        <v>11033.17</v>
      </c>
      <c r="E802" s="9"/>
      <c r="F802" s="9">
        <v>11033.17</v>
      </c>
      <c r="G802" s="9"/>
      <c r="I802" s="11">
        <f t="shared" si="12"/>
        <v>11033.17</v>
      </c>
    </row>
    <row r="803" spans="1:9" x14ac:dyDescent="0.3">
      <c r="A803" s="1" t="s">
        <v>1015</v>
      </c>
      <c r="B803" s="1"/>
      <c r="C803" s="1" t="s">
        <v>16</v>
      </c>
      <c r="D803" s="9">
        <v>1687.5</v>
      </c>
      <c r="E803" s="9"/>
      <c r="F803" s="9">
        <v>1687.5</v>
      </c>
      <c r="G803" s="9"/>
      <c r="I803" s="11">
        <f t="shared" si="12"/>
        <v>1687.5</v>
      </c>
    </row>
    <row r="804" spans="1:9" x14ac:dyDescent="0.3">
      <c r="A804" s="1" t="s">
        <v>1016</v>
      </c>
      <c r="B804" s="1"/>
      <c r="C804" s="1" t="s">
        <v>16</v>
      </c>
      <c r="D804" s="9">
        <v>8719.49</v>
      </c>
      <c r="E804" s="9"/>
      <c r="F804" s="9">
        <v>8719.49</v>
      </c>
      <c r="G804" s="9"/>
      <c r="I804" s="11">
        <f t="shared" si="12"/>
        <v>8719.49</v>
      </c>
    </row>
    <row r="805" spans="1:9" x14ac:dyDescent="0.3">
      <c r="A805" s="1" t="s">
        <v>1017</v>
      </c>
      <c r="B805" s="1"/>
      <c r="C805" s="1" t="s">
        <v>16</v>
      </c>
      <c r="D805" s="9">
        <v>2356.14</v>
      </c>
      <c r="E805" s="9"/>
      <c r="F805" s="9">
        <v>2356.14</v>
      </c>
      <c r="G805" s="9"/>
      <c r="I805" s="11">
        <f t="shared" si="12"/>
        <v>2356.14</v>
      </c>
    </row>
    <row r="806" spans="1:9" x14ac:dyDescent="0.3">
      <c r="A806" s="1" t="s">
        <v>1018</v>
      </c>
      <c r="B806" s="1"/>
      <c r="C806" s="1" t="s">
        <v>16</v>
      </c>
      <c r="D806" s="9">
        <v>4733.1400000000003</v>
      </c>
      <c r="E806" s="9"/>
      <c r="F806" s="9">
        <v>4733.1400000000003</v>
      </c>
      <c r="G806" s="9"/>
      <c r="I806" s="11">
        <f t="shared" si="12"/>
        <v>4733.1400000000003</v>
      </c>
    </row>
    <row r="807" spans="1:9" x14ac:dyDescent="0.3">
      <c r="A807" s="1" t="s">
        <v>1019</v>
      </c>
      <c r="B807" s="1"/>
      <c r="C807" s="1" t="s">
        <v>16</v>
      </c>
      <c r="D807" s="9">
        <v>18986.63</v>
      </c>
      <c r="E807" s="9"/>
      <c r="F807" s="9">
        <v>18986.63</v>
      </c>
      <c r="G807" s="9"/>
      <c r="I807" s="11">
        <f t="shared" si="12"/>
        <v>18986.63</v>
      </c>
    </row>
    <row r="808" spans="1:9" x14ac:dyDescent="0.3">
      <c r="A808" s="1" t="s">
        <v>1020</v>
      </c>
      <c r="B808" s="1"/>
      <c r="C808" s="1" t="s">
        <v>16</v>
      </c>
      <c r="D808" s="9">
        <v>1634.5</v>
      </c>
      <c r="E808" s="9"/>
      <c r="F808" s="9">
        <v>1634.5</v>
      </c>
      <c r="G808" s="9"/>
      <c r="I808" s="11">
        <f t="shared" si="12"/>
        <v>1634.5</v>
      </c>
    </row>
    <row r="809" spans="1:9" x14ac:dyDescent="0.3">
      <c r="A809" s="1" t="s">
        <v>1021</v>
      </c>
      <c r="B809" s="1"/>
      <c r="C809" s="1" t="s">
        <v>16</v>
      </c>
      <c r="D809" s="9">
        <v>1951.55</v>
      </c>
      <c r="E809" s="9"/>
      <c r="F809" s="9">
        <v>1951.55</v>
      </c>
      <c r="G809" s="9"/>
      <c r="I809" s="11">
        <f t="shared" si="12"/>
        <v>1951.55</v>
      </c>
    </row>
    <row r="810" spans="1:9" x14ac:dyDescent="0.3">
      <c r="A810" s="1" t="s">
        <v>1022</v>
      </c>
      <c r="B810" s="1"/>
      <c r="C810" s="1" t="s">
        <v>16</v>
      </c>
      <c r="D810" s="9">
        <v>1899.55</v>
      </c>
      <c r="E810" s="9"/>
      <c r="F810" s="9">
        <v>1899.55</v>
      </c>
      <c r="G810" s="9"/>
      <c r="I810" s="11">
        <f t="shared" si="12"/>
        <v>1899.55</v>
      </c>
    </row>
    <row r="811" spans="1:9" x14ac:dyDescent="0.3">
      <c r="A811" s="1" t="s">
        <v>1023</v>
      </c>
      <c r="B811" s="1"/>
      <c r="C811" s="1" t="s">
        <v>16</v>
      </c>
      <c r="D811" s="9">
        <v>11863.58</v>
      </c>
      <c r="E811" s="9"/>
      <c r="F811" s="9">
        <v>11863.58</v>
      </c>
      <c r="G811" s="9"/>
      <c r="I811" s="11">
        <f t="shared" si="12"/>
        <v>11863.58</v>
      </c>
    </row>
    <row r="812" spans="1:9" x14ac:dyDescent="0.3">
      <c r="A812" s="1" t="s">
        <v>1024</v>
      </c>
      <c r="B812" s="1"/>
      <c r="C812" s="1" t="s">
        <v>16</v>
      </c>
      <c r="D812" s="9">
        <v>5876.31</v>
      </c>
      <c r="E812" s="9"/>
      <c r="F812" s="9">
        <v>5876.31</v>
      </c>
      <c r="G812" s="9"/>
      <c r="I812" s="11">
        <f t="shared" si="12"/>
        <v>5876.31</v>
      </c>
    </row>
    <row r="813" spans="1:9" x14ac:dyDescent="0.3">
      <c r="A813" s="1" t="s">
        <v>1025</v>
      </c>
      <c r="B813" s="1"/>
      <c r="C813" s="1" t="s">
        <v>16</v>
      </c>
      <c r="D813" s="9">
        <v>42637.71</v>
      </c>
      <c r="E813" s="9"/>
      <c r="F813" s="9">
        <v>42637.71</v>
      </c>
      <c r="G813" s="9"/>
      <c r="I813" s="11">
        <f t="shared" si="12"/>
        <v>42637.71</v>
      </c>
    </row>
    <row r="814" spans="1:9" x14ac:dyDescent="0.3">
      <c r="A814" s="1" t="s">
        <v>1026</v>
      </c>
      <c r="B814" s="1"/>
      <c r="C814" s="1" t="s">
        <v>16</v>
      </c>
      <c r="D814" s="9">
        <v>12661.65</v>
      </c>
      <c r="E814" s="9"/>
      <c r="F814" s="9">
        <v>12661.65</v>
      </c>
      <c r="G814" s="9"/>
      <c r="I814" s="11">
        <f t="shared" si="12"/>
        <v>12661.65</v>
      </c>
    </row>
    <row r="815" spans="1:9" x14ac:dyDescent="0.3">
      <c r="A815" s="1" t="s">
        <v>1027</v>
      </c>
      <c r="B815" s="1"/>
      <c r="C815" s="1" t="s">
        <v>16</v>
      </c>
      <c r="D815" s="9">
        <v>11342.38</v>
      </c>
      <c r="E815" s="9"/>
      <c r="F815" s="9">
        <v>11342.38</v>
      </c>
      <c r="G815" s="9"/>
      <c r="I815" s="11">
        <f t="shared" si="12"/>
        <v>11342.38</v>
      </c>
    </row>
    <row r="816" spans="1:9" x14ac:dyDescent="0.3">
      <c r="A816" s="1" t="s">
        <v>1028</v>
      </c>
      <c r="B816" s="1"/>
      <c r="C816" s="1" t="s">
        <v>16</v>
      </c>
      <c r="D816" s="9">
        <v>19999.150000000001</v>
      </c>
      <c r="E816" s="9"/>
      <c r="F816" s="9">
        <v>19999.150000000001</v>
      </c>
      <c r="G816" s="9"/>
      <c r="I816" s="11">
        <f t="shared" si="12"/>
        <v>19999.150000000001</v>
      </c>
    </row>
    <row r="817" spans="1:9" x14ac:dyDescent="0.3">
      <c r="A817" s="1" t="s">
        <v>1029</v>
      </c>
      <c r="B817" s="1"/>
      <c r="C817" s="1" t="s">
        <v>16</v>
      </c>
      <c r="D817" s="9">
        <v>94444.75</v>
      </c>
      <c r="E817" s="9"/>
      <c r="F817" s="9">
        <v>94444.75</v>
      </c>
      <c r="G817" s="9"/>
      <c r="I817" s="11">
        <f t="shared" si="12"/>
        <v>94444.75</v>
      </c>
    </row>
    <row r="818" spans="1:9" x14ac:dyDescent="0.3">
      <c r="A818" s="1" t="s">
        <v>1030</v>
      </c>
      <c r="B818" s="1"/>
      <c r="C818" s="1" t="s">
        <v>16</v>
      </c>
      <c r="D818" s="9">
        <v>2200</v>
      </c>
      <c r="E818" s="9"/>
      <c r="F818" s="9">
        <v>2200</v>
      </c>
      <c r="G818" s="9"/>
      <c r="I818" s="11">
        <f t="shared" si="12"/>
        <v>2200</v>
      </c>
    </row>
    <row r="819" spans="1:9" x14ac:dyDescent="0.3">
      <c r="A819" s="1" t="s">
        <v>1031</v>
      </c>
      <c r="B819" s="1"/>
      <c r="C819" s="1" t="s">
        <v>16</v>
      </c>
      <c r="D819" s="9">
        <v>3134.74</v>
      </c>
      <c r="E819" s="9"/>
      <c r="F819" s="9">
        <v>3134.74</v>
      </c>
      <c r="G819" s="9"/>
      <c r="I819" s="11">
        <f t="shared" si="12"/>
        <v>3134.74</v>
      </c>
    </row>
    <row r="820" spans="1:9" x14ac:dyDescent="0.3">
      <c r="A820" s="1" t="s">
        <v>1032</v>
      </c>
      <c r="B820" s="1"/>
      <c r="C820" s="1" t="s">
        <v>16</v>
      </c>
      <c r="D820" s="9">
        <v>5583.9</v>
      </c>
      <c r="E820" s="9"/>
      <c r="F820" s="9">
        <v>5583.9</v>
      </c>
      <c r="G820" s="9"/>
      <c r="I820" s="11">
        <f t="shared" si="12"/>
        <v>5583.9</v>
      </c>
    </row>
    <row r="821" spans="1:9" x14ac:dyDescent="0.3">
      <c r="A821" s="1" t="s">
        <v>1033</v>
      </c>
      <c r="B821" s="1"/>
      <c r="C821" s="1" t="s">
        <v>16</v>
      </c>
      <c r="D821" s="9">
        <v>36016.949999999997</v>
      </c>
      <c r="E821" s="9"/>
      <c r="F821" s="9">
        <v>36016.949999999997</v>
      </c>
      <c r="G821" s="9"/>
      <c r="I821" s="11">
        <f t="shared" si="12"/>
        <v>36016.949999999997</v>
      </c>
    </row>
    <row r="822" spans="1:9" x14ac:dyDescent="0.3">
      <c r="A822" s="1" t="s">
        <v>1034</v>
      </c>
      <c r="B822" s="1"/>
      <c r="C822" s="1" t="s">
        <v>16</v>
      </c>
      <c r="D822" s="9">
        <v>40254.239999999998</v>
      </c>
      <c r="E822" s="9"/>
      <c r="F822" s="9">
        <v>40254.239999999998</v>
      </c>
      <c r="G822" s="9"/>
      <c r="I822" s="11">
        <f t="shared" si="12"/>
        <v>40254.239999999998</v>
      </c>
    </row>
    <row r="823" spans="1:9" x14ac:dyDescent="0.3">
      <c r="A823" s="1" t="s">
        <v>1035</v>
      </c>
      <c r="B823" s="1"/>
      <c r="C823" s="1" t="s">
        <v>16</v>
      </c>
      <c r="D823" s="9">
        <v>41310.089999999997</v>
      </c>
      <c r="E823" s="9"/>
      <c r="F823" s="9">
        <v>41310.089999999997</v>
      </c>
      <c r="G823" s="9"/>
      <c r="I823" s="11">
        <f t="shared" si="12"/>
        <v>41310.089999999997</v>
      </c>
    </row>
    <row r="824" spans="1:9" x14ac:dyDescent="0.3">
      <c r="A824" s="1" t="s">
        <v>1036</v>
      </c>
      <c r="B824" s="1"/>
      <c r="C824" s="1" t="s">
        <v>16</v>
      </c>
      <c r="D824" s="9">
        <v>40677.97</v>
      </c>
      <c r="E824" s="9"/>
      <c r="F824" s="9">
        <v>40677.97</v>
      </c>
      <c r="G824" s="9"/>
      <c r="I824" s="11">
        <f t="shared" si="12"/>
        <v>40677.97</v>
      </c>
    </row>
    <row r="825" spans="1:9" ht="15.6" x14ac:dyDescent="0.3">
      <c r="A825" s="3" t="s">
        <v>1039</v>
      </c>
      <c r="B825" s="3" t="s">
        <v>1040</v>
      </c>
      <c r="C825" s="1"/>
      <c r="D825" s="8"/>
      <c r="E825" s="8">
        <v>5578127.910000002</v>
      </c>
      <c r="F825" s="8"/>
      <c r="G825" s="8">
        <v>5578127.910000002</v>
      </c>
      <c r="I825" s="11">
        <f t="shared" si="12"/>
        <v>-5578127.910000002</v>
      </c>
    </row>
    <row r="826" spans="1:9" ht="15.6" x14ac:dyDescent="0.3">
      <c r="A826" s="3" t="s">
        <v>1041</v>
      </c>
      <c r="B826" s="3" t="s">
        <v>860</v>
      </c>
      <c r="C826" s="1"/>
      <c r="D826" s="8"/>
      <c r="E826" s="8">
        <v>5072557.26</v>
      </c>
      <c r="F826" s="8"/>
      <c r="G826" s="8">
        <v>5072557.26</v>
      </c>
      <c r="I826" s="11">
        <f t="shared" si="12"/>
        <v>-5072557.26</v>
      </c>
    </row>
    <row r="827" spans="1:9" x14ac:dyDescent="0.3">
      <c r="A827" s="1" t="s">
        <v>1042</v>
      </c>
      <c r="B827" s="1"/>
      <c r="C827" s="1" t="s">
        <v>16</v>
      </c>
      <c r="D827" s="9"/>
      <c r="E827" s="9">
        <v>2113.38</v>
      </c>
      <c r="F827" s="9"/>
      <c r="G827" s="9">
        <v>2113.38</v>
      </c>
      <c r="I827" s="11">
        <f t="shared" si="12"/>
        <v>-2113.38</v>
      </c>
    </row>
    <row r="828" spans="1:9" x14ac:dyDescent="0.3">
      <c r="A828" s="1" t="s">
        <v>1043</v>
      </c>
      <c r="B828" s="1"/>
      <c r="C828" s="1" t="s">
        <v>16</v>
      </c>
      <c r="D828" s="9"/>
      <c r="E828" s="9">
        <v>2200</v>
      </c>
      <c r="F828" s="9"/>
      <c r="G828" s="9">
        <v>2200</v>
      </c>
      <c r="I828" s="11">
        <f t="shared" si="12"/>
        <v>-2200</v>
      </c>
    </row>
    <row r="829" spans="1:9" x14ac:dyDescent="0.3">
      <c r="A829" s="1" t="s">
        <v>1044</v>
      </c>
      <c r="B829" s="1"/>
      <c r="C829" s="1" t="s">
        <v>16</v>
      </c>
      <c r="D829" s="9"/>
      <c r="E829" s="9">
        <v>201269.76000000001</v>
      </c>
      <c r="F829" s="9"/>
      <c r="G829" s="9">
        <v>201269.76000000001</v>
      </c>
      <c r="I829" s="11">
        <f t="shared" si="12"/>
        <v>-201269.76000000001</v>
      </c>
    </row>
    <row r="830" spans="1:9" x14ac:dyDescent="0.3">
      <c r="A830" s="1" t="s">
        <v>1045</v>
      </c>
      <c r="B830" s="1"/>
      <c r="C830" s="1" t="s">
        <v>16</v>
      </c>
      <c r="D830" s="9"/>
      <c r="E830" s="9">
        <v>9799</v>
      </c>
      <c r="F830" s="9"/>
      <c r="G830" s="9">
        <v>9799</v>
      </c>
      <c r="I830" s="11">
        <f t="shared" si="12"/>
        <v>-9799</v>
      </c>
    </row>
    <row r="831" spans="1:9" x14ac:dyDescent="0.3">
      <c r="A831" s="1" t="s">
        <v>1046</v>
      </c>
      <c r="B831" s="1"/>
      <c r="C831" s="1" t="s">
        <v>16</v>
      </c>
      <c r="D831" s="9"/>
      <c r="E831" s="9">
        <v>212379.96</v>
      </c>
      <c r="F831" s="9"/>
      <c r="G831" s="9">
        <v>212379.96</v>
      </c>
      <c r="I831" s="11">
        <f t="shared" si="12"/>
        <v>-212379.96</v>
      </c>
    </row>
    <row r="832" spans="1:9" x14ac:dyDescent="0.3">
      <c r="A832" s="1" t="s">
        <v>1047</v>
      </c>
      <c r="B832" s="1"/>
      <c r="C832" s="1" t="s">
        <v>16</v>
      </c>
      <c r="D832" s="9"/>
      <c r="E832" s="9">
        <v>2761.83</v>
      </c>
      <c r="F832" s="9"/>
      <c r="G832" s="9">
        <v>2761.83</v>
      </c>
      <c r="I832" s="11">
        <f t="shared" si="12"/>
        <v>-2761.83</v>
      </c>
    </row>
    <row r="833" spans="1:9" x14ac:dyDescent="0.3">
      <c r="A833" s="1" t="s">
        <v>1048</v>
      </c>
      <c r="B833" s="1"/>
      <c r="C833" s="1" t="s">
        <v>16</v>
      </c>
      <c r="D833" s="9"/>
      <c r="E833" s="9">
        <v>16244</v>
      </c>
      <c r="F833" s="9"/>
      <c r="G833" s="9">
        <v>16244</v>
      </c>
      <c r="I833" s="11">
        <f t="shared" si="12"/>
        <v>-16244</v>
      </c>
    </row>
    <row r="834" spans="1:9" x14ac:dyDescent="0.3">
      <c r="A834" s="1" t="s">
        <v>1049</v>
      </c>
      <c r="B834" s="1"/>
      <c r="C834" s="1" t="s">
        <v>16</v>
      </c>
      <c r="D834" s="9"/>
      <c r="E834" s="9">
        <v>9799</v>
      </c>
      <c r="F834" s="9"/>
      <c r="G834" s="9">
        <v>9799</v>
      </c>
      <c r="I834" s="11">
        <f t="shared" si="12"/>
        <v>-9799</v>
      </c>
    </row>
    <row r="835" spans="1:9" x14ac:dyDescent="0.3">
      <c r="A835" s="1" t="s">
        <v>1050</v>
      </c>
      <c r="B835" s="1"/>
      <c r="C835" s="1" t="s">
        <v>16</v>
      </c>
      <c r="D835" s="9"/>
      <c r="E835" s="9">
        <v>3700</v>
      </c>
      <c r="F835" s="9"/>
      <c r="G835" s="9">
        <v>3700</v>
      </c>
      <c r="I835" s="11">
        <f t="shared" ref="I835:I898" si="13">+F835-G835</f>
        <v>-3700</v>
      </c>
    </row>
    <row r="836" spans="1:9" x14ac:dyDescent="0.3">
      <c r="A836" s="1" t="s">
        <v>1051</v>
      </c>
      <c r="B836" s="1"/>
      <c r="C836" s="1" t="s">
        <v>16</v>
      </c>
      <c r="D836" s="9"/>
      <c r="E836" s="9">
        <v>35648</v>
      </c>
      <c r="F836" s="9"/>
      <c r="G836" s="9">
        <v>35648</v>
      </c>
      <c r="I836" s="11">
        <f t="shared" si="13"/>
        <v>-35648</v>
      </c>
    </row>
    <row r="837" spans="1:9" x14ac:dyDescent="0.3">
      <c r="A837" s="1" t="s">
        <v>1052</v>
      </c>
      <c r="B837" s="1"/>
      <c r="C837" s="1" t="s">
        <v>16</v>
      </c>
      <c r="D837" s="9"/>
      <c r="E837" s="9">
        <v>4437</v>
      </c>
      <c r="F837" s="9"/>
      <c r="G837" s="9">
        <v>4437</v>
      </c>
      <c r="I837" s="11">
        <f t="shared" si="13"/>
        <v>-4437</v>
      </c>
    </row>
    <row r="838" spans="1:9" x14ac:dyDescent="0.3">
      <c r="A838" s="1" t="s">
        <v>1053</v>
      </c>
      <c r="B838" s="1"/>
      <c r="C838" s="1" t="s">
        <v>16</v>
      </c>
      <c r="D838" s="9"/>
      <c r="E838" s="9">
        <v>3000</v>
      </c>
      <c r="F838" s="9"/>
      <c r="G838" s="9">
        <v>3000</v>
      </c>
      <c r="I838" s="11">
        <f t="shared" si="13"/>
        <v>-3000</v>
      </c>
    </row>
    <row r="839" spans="1:9" x14ac:dyDescent="0.3">
      <c r="A839" s="1" t="s">
        <v>1054</v>
      </c>
      <c r="B839" s="1"/>
      <c r="C839" s="1" t="s">
        <v>16</v>
      </c>
      <c r="D839" s="9"/>
      <c r="E839" s="9">
        <v>378000</v>
      </c>
      <c r="F839" s="9"/>
      <c r="G839" s="9">
        <v>378000</v>
      </c>
      <c r="I839" s="11">
        <f t="shared" si="13"/>
        <v>-378000</v>
      </c>
    </row>
    <row r="840" spans="1:9" x14ac:dyDescent="0.3">
      <c r="A840" s="1" t="s">
        <v>1055</v>
      </c>
      <c r="B840" s="1"/>
      <c r="C840" s="1" t="s">
        <v>16</v>
      </c>
      <c r="D840" s="9"/>
      <c r="E840" s="9">
        <v>1260</v>
      </c>
      <c r="F840" s="9"/>
      <c r="G840" s="9">
        <v>1260</v>
      </c>
      <c r="I840" s="11">
        <f t="shared" si="13"/>
        <v>-1260</v>
      </c>
    </row>
    <row r="841" spans="1:9" x14ac:dyDescent="0.3">
      <c r="A841" s="1" t="s">
        <v>1056</v>
      </c>
      <c r="B841" s="1"/>
      <c r="C841" s="1" t="s">
        <v>16</v>
      </c>
      <c r="D841" s="9"/>
      <c r="E841" s="9">
        <v>11900</v>
      </c>
      <c r="F841" s="9"/>
      <c r="G841" s="9">
        <v>11900</v>
      </c>
      <c r="I841" s="11">
        <f t="shared" si="13"/>
        <v>-11900</v>
      </c>
    </row>
    <row r="842" spans="1:9" x14ac:dyDescent="0.3">
      <c r="A842" s="1" t="s">
        <v>1057</v>
      </c>
      <c r="B842" s="1"/>
      <c r="C842" s="1" t="s">
        <v>16</v>
      </c>
      <c r="D842" s="9"/>
      <c r="E842" s="9">
        <v>3482.4</v>
      </c>
      <c r="F842" s="9"/>
      <c r="G842" s="9">
        <v>3482.4</v>
      </c>
      <c r="I842" s="11">
        <f t="shared" si="13"/>
        <v>-3482.4</v>
      </c>
    </row>
    <row r="843" spans="1:9" x14ac:dyDescent="0.3">
      <c r="A843" s="1" t="s">
        <v>1058</v>
      </c>
      <c r="B843" s="1"/>
      <c r="C843" s="1" t="s">
        <v>16</v>
      </c>
      <c r="D843" s="9"/>
      <c r="E843" s="9">
        <v>1400</v>
      </c>
      <c r="F843" s="9"/>
      <c r="G843" s="9">
        <v>1400</v>
      </c>
      <c r="I843" s="11">
        <f t="shared" si="13"/>
        <v>-1400</v>
      </c>
    </row>
    <row r="844" spans="1:9" x14ac:dyDescent="0.3">
      <c r="A844" s="1" t="s">
        <v>1059</v>
      </c>
      <c r="B844" s="1"/>
      <c r="C844" s="1" t="s">
        <v>16</v>
      </c>
      <c r="D844" s="9"/>
      <c r="E844" s="9">
        <v>30800</v>
      </c>
      <c r="F844" s="9"/>
      <c r="G844" s="9">
        <v>30800</v>
      </c>
      <c r="I844" s="11">
        <f t="shared" si="13"/>
        <v>-30800</v>
      </c>
    </row>
    <row r="845" spans="1:9" x14ac:dyDescent="0.3">
      <c r="A845" s="1" t="s">
        <v>1060</v>
      </c>
      <c r="B845" s="1"/>
      <c r="C845" s="1" t="s">
        <v>16</v>
      </c>
      <c r="D845" s="9"/>
      <c r="E845" s="9">
        <v>11646.3</v>
      </c>
      <c r="F845" s="9"/>
      <c r="G845" s="9">
        <v>11646.3</v>
      </c>
      <c r="I845" s="11">
        <f t="shared" si="13"/>
        <v>-11646.3</v>
      </c>
    </row>
    <row r="846" spans="1:9" x14ac:dyDescent="0.3">
      <c r="A846" s="1" t="s">
        <v>1061</v>
      </c>
      <c r="B846" s="1"/>
      <c r="C846" s="1" t="s">
        <v>16</v>
      </c>
      <c r="D846" s="9"/>
      <c r="E846" s="9">
        <v>3763.2</v>
      </c>
      <c r="F846" s="9"/>
      <c r="G846" s="9">
        <v>3763.2</v>
      </c>
      <c r="I846" s="11">
        <f t="shared" si="13"/>
        <v>-3763.2</v>
      </c>
    </row>
    <row r="847" spans="1:9" x14ac:dyDescent="0.3">
      <c r="A847" s="1" t="s">
        <v>1062</v>
      </c>
      <c r="B847" s="1"/>
      <c r="C847" s="1" t="s">
        <v>16</v>
      </c>
      <c r="D847" s="9"/>
      <c r="E847" s="9">
        <v>33761.08</v>
      </c>
      <c r="F847" s="9"/>
      <c r="G847" s="9">
        <v>33761.08</v>
      </c>
      <c r="I847" s="11">
        <f t="shared" si="13"/>
        <v>-33761.08</v>
      </c>
    </row>
    <row r="848" spans="1:9" x14ac:dyDescent="0.3">
      <c r="A848" s="1" t="s">
        <v>1063</v>
      </c>
      <c r="B848" s="1"/>
      <c r="C848" s="1" t="s">
        <v>16</v>
      </c>
      <c r="D848" s="9"/>
      <c r="E848" s="9">
        <v>1165.0999999999999</v>
      </c>
      <c r="F848" s="9"/>
      <c r="G848" s="9">
        <v>1165.0999999999999</v>
      </c>
      <c r="I848" s="11">
        <f t="shared" si="13"/>
        <v>-1165.0999999999999</v>
      </c>
    </row>
    <row r="849" spans="1:9" x14ac:dyDescent="0.3">
      <c r="A849" s="1" t="s">
        <v>1064</v>
      </c>
      <c r="B849" s="1"/>
      <c r="C849" s="1" t="s">
        <v>16</v>
      </c>
      <c r="D849" s="9"/>
      <c r="E849" s="9">
        <v>5118.75</v>
      </c>
      <c r="F849" s="9"/>
      <c r="G849" s="9">
        <v>5118.75</v>
      </c>
      <c r="I849" s="11">
        <f t="shared" si="13"/>
        <v>-5118.75</v>
      </c>
    </row>
    <row r="850" spans="1:9" x14ac:dyDescent="0.3">
      <c r="A850" s="1" t="s">
        <v>1065</v>
      </c>
      <c r="B850" s="1"/>
      <c r="C850" s="1" t="s">
        <v>16</v>
      </c>
      <c r="D850" s="9"/>
      <c r="E850" s="9">
        <v>6065.24</v>
      </c>
      <c r="F850" s="9"/>
      <c r="G850" s="9">
        <v>6065.24</v>
      </c>
      <c r="I850" s="11">
        <f t="shared" si="13"/>
        <v>-6065.24</v>
      </c>
    </row>
    <row r="851" spans="1:9" x14ac:dyDescent="0.3">
      <c r="A851" s="1" t="s">
        <v>1066</v>
      </c>
      <c r="B851" s="1"/>
      <c r="C851" s="1" t="s">
        <v>16</v>
      </c>
      <c r="D851" s="9"/>
      <c r="E851" s="9">
        <v>10291.75</v>
      </c>
      <c r="F851" s="9"/>
      <c r="G851" s="9">
        <v>10291.75</v>
      </c>
      <c r="I851" s="11">
        <f t="shared" si="13"/>
        <v>-10291.75</v>
      </c>
    </row>
    <row r="852" spans="1:9" x14ac:dyDescent="0.3">
      <c r="A852" s="1" t="s">
        <v>1067</v>
      </c>
      <c r="B852" s="1"/>
      <c r="C852" s="1" t="s">
        <v>16</v>
      </c>
      <c r="D852" s="9"/>
      <c r="E852" s="9">
        <v>4304.01</v>
      </c>
      <c r="F852" s="9"/>
      <c r="G852" s="9">
        <v>4304.01</v>
      </c>
      <c r="I852" s="11">
        <f t="shared" si="13"/>
        <v>-4304.01</v>
      </c>
    </row>
    <row r="853" spans="1:9" x14ac:dyDescent="0.3">
      <c r="A853" s="1" t="s">
        <v>1068</v>
      </c>
      <c r="B853" s="1"/>
      <c r="C853" s="1" t="s">
        <v>16</v>
      </c>
      <c r="D853" s="9"/>
      <c r="E853" s="9">
        <v>6831.76</v>
      </c>
      <c r="F853" s="9"/>
      <c r="G853" s="9">
        <v>6831.76</v>
      </c>
      <c r="I853" s="11">
        <f t="shared" si="13"/>
        <v>-6831.76</v>
      </c>
    </row>
    <row r="854" spans="1:9" x14ac:dyDescent="0.3">
      <c r="A854" s="1" t="s">
        <v>1069</v>
      </c>
      <c r="B854" s="1"/>
      <c r="C854" s="1" t="s">
        <v>16</v>
      </c>
      <c r="D854" s="9"/>
      <c r="E854" s="9">
        <v>1577.33</v>
      </c>
      <c r="F854" s="9"/>
      <c r="G854" s="9">
        <v>1577.33</v>
      </c>
      <c r="I854" s="11">
        <f t="shared" si="13"/>
        <v>-1577.33</v>
      </c>
    </row>
    <row r="855" spans="1:9" x14ac:dyDescent="0.3">
      <c r="A855" s="1" t="s">
        <v>1070</v>
      </c>
      <c r="B855" s="1"/>
      <c r="C855" s="1" t="s">
        <v>16</v>
      </c>
      <c r="D855" s="9"/>
      <c r="E855" s="9">
        <v>2706.67</v>
      </c>
      <c r="F855" s="9"/>
      <c r="G855" s="9">
        <v>2706.67</v>
      </c>
      <c r="I855" s="11">
        <f t="shared" si="13"/>
        <v>-2706.67</v>
      </c>
    </row>
    <row r="856" spans="1:9" x14ac:dyDescent="0.3">
      <c r="A856" s="1" t="s">
        <v>1071</v>
      </c>
      <c r="B856" s="1"/>
      <c r="C856" s="1" t="s">
        <v>16</v>
      </c>
      <c r="D856" s="9"/>
      <c r="E856" s="9">
        <v>4614.3100000000004</v>
      </c>
      <c r="F856" s="9"/>
      <c r="G856" s="9">
        <v>4614.3100000000004</v>
      </c>
      <c r="I856" s="11">
        <f t="shared" si="13"/>
        <v>-4614.3100000000004</v>
      </c>
    </row>
    <row r="857" spans="1:9" x14ac:dyDescent="0.3">
      <c r="A857" s="1" t="s">
        <v>1072</v>
      </c>
      <c r="B857" s="1"/>
      <c r="C857" s="1" t="s">
        <v>16</v>
      </c>
      <c r="D857" s="9"/>
      <c r="E857" s="9">
        <v>51300</v>
      </c>
      <c r="F857" s="9"/>
      <c r="G857" s="9">
        <v>51300</v>
      </c>
      <c r="I857" s="11">
        <f t="shared" si="13"/>
        <v>-51300</v>
      </c>
    </row>
    <row r="858" spans="1:9" x14ac:dyDescent="0.3">
      <c r="A858" s="1" t="s">
        <v>1073</v>
      </c>
      <c r="B858" s="1"/>
      <c r="C858" s="1" t="s">
        <v>16</v>
      </c>
      <c r="D858" s="9"/>
      <c r="E858" s="9">
        <v>42799.54</v>
      </c>
      <c r="F858" s="9"/>
      <c r="G858" s="9">
        <v>42799.54</v>
      </c>
      <c r="I858" s="11">
        <f t="shared" si="13"/>
        <v>-42799.54</v>
      </c>
    </row>
    <row r="859" spans="1:9" x14ac:dyDescent="0.3">
      <c r="A859" s="1" t="s">
        <v>1074</v>
      </c>
      <c r="B859" s="1"/>
      <c r="C859" s="1" t="s">
        <v>16</v>
      </c>
      <c r="D859" s="9"/>
      <c r="E859" s="9">
        <v>6484.19</v>
      </c>
      <c r="F859" s="9"/>
      <c r="G859" s="9">
        <v>6484.19</v>
      </c>
      <c r="I859" s="11">
        <f t="shared" si="13"/>
        <v>-6484.19</v>
      </c>
    </row>
    <row r="860" spans="1:9" x14ac:dyDescent="0.3">
      <c r="A860" s="1" t="s">
        <v>1075</v>
      </c>
      <c r="B860" s="1"/>
      <c r="C860" s="1" t="s">
        <v>16</v>
      </c>
      <c r="D860" s="9"/>
      <c r="E860" s="9">
        <v>750</v>
      </c>
      <c r="F860" s="9"/>
      <c r="G860" s="9">
        <v>750</v>
      </c>
      <c r="I860" s="11">
        <f t="shared" si="13"/>
        <v>-750</v>
      </c>
    </row>
    <row r="861" spans="1:9" x14ac:dyDescent="0.3">
      <c r="A861" s="1" t="s">
        <v>1076</v>
      </c>
      <c r="B861" s="1"/>
      <c r="C861" s="1" t="s">
        <v>16</v>
      </c>
      <c r="D861" s="9"/>
      <c r="E861" s="9">
        <v>53172</v>
      </c>
      <c r="F861" s="9"/>
      <c r="G861" s="9">
        <v>53172</v>
      </c>
      <c r="I861" s="11">
        <f t="shared" si="13"/>
        <v>-53172</v>
      </c>
    </row>
    <row r="862" spans="1:9" x14ac:dyDescent="0.3">
      <c r="A862" s="1" t="s">
        <v>1077</v>
      </c>
      <c r="B862" s="1"/>
      <c r="C862" s="1" t="s">
        <v>16</v>
      </c>
      <c r="D862" s="9"/>
      <c r="E862" s="9">
        <v>2249.15</v>
      </c>
      <c r="F862" s="9"/>
      <c r="G862" s="9">
        <v>2249.15</v>
      </c>
      <c r="I862" s="11">
        <f t="shared" si="13"/>
        <v>-2249.15</v>
      </c>
    </row>
    <row r="863" spans="1:9" x14ac:dyDescent="0.3">
      <c r="A863" s="1" t="s">
        <v>1078</v>
      </c>
      <c r="B863" s="1"/>
      <c r="C863" s="1" t="s">
        <v>16</v>
      </c>
      <c r="D863" s="9"/>
      <c r="E863" s="9">
        <v>67200</v>
      </c>
      <c r="F863" s="9"/>
      <c r="G863" s="9">
        <v>67200</v>
      </c>
      <c r="I863" s="11">
        <f t="shared" si="13"/>
        <v>-67200</v>
      </c>
    </row>
    <row r="864" spans="1:9" x14ac:dyDescent="0.3">
      <c r="A864" s="1" t="s">
        <v>1079</v>
      </c>
      <c r="B864" s="1"/>
      <c r="C864" s="1" t="s">
        <v>16</v>
      </c>
      <c r="D864" s="9"/>
      <c r="E864" s="9">
        <v>16856.11</v>
      </c>
      <c r="F864" s="9"/>
      <c r="G864" s="9">
        <v>16856.11</v>
      </c>
      <c r="I864" s="11">
        <f t="shared" si="13"/>
        <v>-16856.11</v>
      </c>
    </row>
    <row r="865" spans="1:9" x14ac:dyDescent="0.3">
      <c r="A865" s="1" t="s">
        <v>1080</v>
      </c>
      <c r="B865" s="1"/>
      <c r="C865" s="1" t="s">
        <v>16</v>
      </c>
      <c r="D865" s="9"/>
      <c r="E865" s="9">
        <v>16337.29</v>
      </c>
      <c r="F865" s="9"/>
      <c r="G865" s="9">
        <v>16337.29</v>
      </c>
      <c r="I865" s="11">
        <f t="shared" si="13"/>
        <v>-16337.29</v>
      </c>
    </row>
    <row r="866" spans="1:9" x14ac:dyDescent="0.3">
      <c r="A866" s="1" t="s">
        <v>1081</v>
      </c>
      <c r="B866" s="1"/>
      <c r="C866" s="1" t="s">
        <v>16</v>
      </c>
      <c r="D866" s="9"/>
      <c r="E866" s="9">
        <v>1483.05</v>
      </c>
      <c r="F866" s="9"/>
      <c r="G866" s="9">
        <v>1483.05</v>
      </c>
      <c r="I866" s="11">
        <f t="shared" si="13"/>
        <v>-1483.05</v>
      </c>
    </row>
    <row r="867" spans="1:9" x14ac:dyDescent="0.3">
      <c r="A867" s="1" t="s">
        <v>1082</v>
      </c>
      <c r="B867" s="1"/>
      <c r="C867" s="1" t="s">
        <v>16</v>
      </c>
      <c r="D867" s="9"/>
      <c r="E867" s="9">
        <v>870</v>
      </c>
      <c r="F867" s="9"/>
      <c r="G867" s="9">
        <v>870</v>
      </c>
      <c r="I867" s="11">
        <f t="shared" si="13"/>
        <v>-870</v>
      </c>
    </row>
    <row r="868" spans="1:9" x14ac:dyDescent="0.3">
      <c r="A868" s="1" t="s">
        <v>1083</v>
      </c>
      <c r="B868" s="1"/>
      <c r="C868" s="1" t="s">
        <v>16</v>
      </c>
      <c r="D868" s="9"/>
      <c r="E868" s="9">
        <v>5977.07</v>
      </c>
      <c r="F868" s="9"/>
      <c r="G868" s="9">
        <v>5977.07</v>
      </c>
      <c r="I868" s="11">
        <f t="shared" si="13"/>
        <v>-5977.07</v>
      </c>
    </row>
    <row r="869" spans="1:9" x14ac:dyDescent="0.3">
      <c r="A869" s="1" t="s">
        <v>1084</v>
      </c>
      <c r="B869" s="1"/>
      <c r="C869" s="1" t="s">
        <v>16</v>
      </c>
      <c r="D869" s="9"/>
      <c r="E869" s="9">
        <v>16081.67</v>
      </c>
      <c r="F869" s="9"/>
      <c r="G869" s="9">
        <v>16081.67</v>
      </c>
      <c r="I869" s="11">
        <f t="shared" si="13"/>
        <v>-16081.67</v>
      </c>
    </row>
    <row r="870" spans="1:9" x14ac:dyDescent="0.3">
      <c r="A870" s="1" t="s">
        <v>1085</v>
      </c>
      <c r="B870" s="1"/>
      <c r="C870" s="1" t="s">
        <v>16</v>
      </c>
      <c r="D870" s="9"/>
      <c r="E870" s="9">
        <v>2157.75</v>
      </c>
      <c r="F870" s="9"/>
      <c r="G870" s="9">
        <v>2157.75</v>
      </c>
      <c r="I870" s="11">
        <f t="shared" si="13"/>
        <v>-2157.75</v>
      </c>
    </row>
    <row r="871" spans="1:9" x14ac:dyDescent="0.3">
      <c r="A871" s="1" t="s">
        <v>1086</v>
      </c>
      <c r="B871" s="1"/>
      <c r="C871" s="1" t="s">
        <v>16</v>
      </c>
      <c r="D871" s="9"/>
      <c r="E871" s="9">
        <v>4438.53</v>
      </c>
      <c r="F871" s="9"/>
      <c r="G871" s="9">
        <v>4438.53</v>
      </c>
      <c r="I871" s="11">
        <f t="shared" si="13"/>
        <v>-4438.53</v>
      </c>
    </row>
    <row r="872" spans="1:9" x14ac:dyDescent="0.3">
      <c r="A872" s="1" t="s">
        <v>1087</v>
      </c>
      <c r="B872" s="1"/>
      <c r="C872" s="1" t="s">
        <v>16</v>
      </c>
      <c r="D872" s="9"/>
      <c r="E872" s="9">
        <v>11000</v>
      </c>
      <c r="F872" s="9"/>
      <c r="G872" s="9">
        <v>11000</v>
      </c>
      <c r="I872" s="11">
        <f t="shared" si="13"/>
        <v>-11000</v>
      </c>
    </row>
    <row r="873" spans="1:9" x14ac:dyDescent="0.3">
      <c r="A873" s="1" t="s">
        <v>1088</v>
      </c>
      <c r="B873" s="1"/>
      <c r="C873" s="1" t="s">
        <v>16</v>
      </c>
      <c r="D873" s="9"/>
      <c r="E873" s="9">
        <v>37570.620000000003</v>
      </c>
      <c r="F873" s="9"/>
      <c r="G873" s="9">
        <v>37570.620000000003</v>
      </c>
      <c r="I873" s="11">
        <f t="shared" si="13"/>
        <v>-37570.620000000003</v>
      </c>
    </row>
    <row r="874" spans="1:9" x14ac:dyDescent="0.3">
      <c r="A874" s="1" t="s">
        <v>1089</v>
      </c>
      <c r="B874" s="1"/>
      <c r="C874" s="1" t="s">
        <v>16</v>
      </c>
      <c r="D874" s="9"/>
      <c r="E874" s="9">
        <v>1000</v>
      </c>
      <c r="F874" s="9"/>
      <c r="G874" s="9">
        <v>1000</v>
      </c>
      <c r="I874" s="11">
        <f t="shared" si="13"/>
        <v>-1000</v>
      </c>
    </row>
    <row r="875" spans="1:9" x14ac:dyDescent="0.3">
      <c r="A875" s="1" t="s">
        <v>1090</v>
      </c>
      <c r="B875" s="1"/>
      <c r="C875" s="1" t="s">
        <v>16</v>
      </c>
      <c r="D875" s="9"/>
      <c r="E875" s="9">
        <v>69888.509999999995</v>
      </c>
      <c r="F875" s="9"/>
      <c r="G875" s="9">
        <v>69888.509999999995</v>
      </c>
      <c r="I875" s="11">
        <f t="shared" si="13"/>
        <v>-69888.509999999995</v>
      </c>
    </row>
    <row r="876" spans="1:9" x14ac:dyDescent="0.3">
      <c r="A876" s="1" t="s">
        <v>1091</v>
      </c>
      <c r="B876" s="1"/>
      <c r="C876" s="1" t="s">
        <v>16</v>
      </c>
      <c r="D876" s="9"/>
      <c r="E876" s="9">
        <v>2000</v>
      </c>
      <c r="F876" s="9"/>
      <c r="G876" s="9">
        <v>2000</v>
      </c>
      <c r="I876" s="11">
        <f t="shared" si="13"/>
        <v>-2000</v>
      </c>
    </row>
    <row r="877" spans="1:9" x14ac:dyDescent="0.3">
      <c r="A877" s="1" t="s">
        <v>1092</v>
      </c>
      <c r="B877" s="1"/>
      <c r="C877" s="1" t="s">
        <v>16</v>
      </c>
      <c r="D877" s="9"/>
      <c r="E877" s="9">
        <v>2450</v>
      </c>
      <c r="F877" s="9"/>
      <c r="G877" s="9">
        <v>2450</v>
      </c>
      <c r="I877" s="11">
        <f t="shared" si="13"/>
        <v>-2450</v>
      </c>
    </row>
    <row r="878" spans="1:9" x14ac:dyDescent="0.3">
      <c r="A878" s="1" t="s">
        <v>1093</v>
      </c>
      <c r="B878" s="1"/>
      <c r="C878" s="1" t="s">
        <v>16</v>
      </c>
      <c r="D878" s="9"/>
      <c r="E878" s="9">
        <v>760.5</v>
      </c>
      <c r="F878" s="9"/>
      <c r="G878" s="9">
        <v>760.5</v>
      </c>
      <c r="I878" s="11">
        <f t="shared" si="13"/>
        <v>-760.5</v>
      </c>
    </row>
    <row r="879" spans="1:9" x14ac:dyDescent="0.3">
      <c r="A879" s="1" t="s">
        <v>1094</v>
      </c>
      <c r="B879" s="1"/>
      <c r="C879" s="1" t="s">
        <v>16</v>
      </c>
      <c r="D879" s="9"/>
      <c r="E879" s="9">
        <v>1755.94</v>
      </c>
      <c r="F879" s="9"/>
      <c r="G879" s="9">
        <v>1755.94</v>
      </c>
      <c r="I879" s="11">
        <f t="shared" si="13"/>
        <v>-1755.94</v>
      </c>
    </row>
    <row r="880" spans="1:9" x14ac:dyDescent="0.3">
      <c r="A880" s="1" t="s">
        <v>1095</v>
      </c>
      <c r="B880" s="1"/>
      <c r="C880" s="1" t="s">
        <v>16</v>
      </c>
      <c r="D880" s="9"/>
      <c r="E880" s="9">
        <v>1029636.2</v>
      </c>
      <c r="F880" s="9"/>
      <c r="G880" s="9">
        <v>1029636.2</v>
      </c>
      <c r="I880" s="11">
        <f t="shared" si="13"/>
        <v>-1029636.2</v>
      </c>
    </row>
    <row r="881" spans="1:9" x14ac:dyDescent="0.3">
      <c r="A881" s="1" t="s">
        <v>1096</v>
      </c>
      <c r="B881" s="1"/>
      <c r="C881" s="1" t="s">
        <v>16</v>
      </c>
      <c r="D881" s="9"/>
      <c r="E881" s="9">
        <v>13060</v>
      </c>
      <c r="F881" s="9"/>
      <c r="G881" s="9">
        <v>13060</v>
      </c>
      <c r="I881" s="11">
        <f t="shared" si="13"/>
        <v>-13060</v>
      </c>
    </row>
    <row r="882" spans="1:9" x14ac:dyDescent="0.3">
      <c r="A882" s="1" t="s">
        <v>1097</v>
      </c>
      <c r="B882" s="1"/>
      <c r="C882" s="1" t="s">
        <v>16</v>
      </c>
      <c r="D882" s="9"/>
      <c r="E882" s="9">
        <v>74408.62</v>
      </c>
      <c r="F882" s="9"/>
      <c r="G882" s="9">
        <v>74408.62</v>
      </c>
      <c r="I882" s="11">
        <f t="shared" si="13"/>
        <v>-74408.62</v>
      </c>
    </row>
    <row r="883" spans="1:9" x14ac:dyDescent="0.3">
      <c r="A883" s="1" t="s">
        <v>1098</v>
      </c>
      <c r="B883" s="1"/>
      <c r="C883" s="1" t="s">
        <v>16</v>
      </c>
      <c r="D883" s="9"/>
      <c r="E883" s="9">
        <v>53422.68</v>
      </c>
      <c r="F883" s="9"/>
      <c r="G883" s="9">
        <v>53422.68</v>
      </c>
      <c r="I883" s="11">
        <f t="shared" si="13"/>
        <v>-53422.68</v>
      </c>
    </row>
    <row r="884" spans="1:9" x14ac:dyDescent="0.3">
      <c r="A884" s="1" t="s">
        <v>1099</v>
      </c>
      <c r="B884" s="1"/>
      <c r="C884" s="1" t="s">
        <v>16</v>
      </c>
      <c r="D884" s="9"/>
      <c r="E884" s="9">
        <v>167678.85999999999</v>
      </c>
      <c r="F884" s="9"/>
      <c r="G884" s="9">
        <v>167678.85999999999</v>
      </c>
      <c r="I884" s="11">
        <f t="shared" si="13"/>
        <v>-167678.85999999999</v>
      </c>
    </row>
    <row r="885" spans="1:9" x14ac:dyDescent="0.3">
      <c r="A885" s="1" t="s">
        <v>1100</v>
      </c>
      <c r="B885" s="1"/>
      <c r="C885" s="1" t="s">
        <v>16</v>
      </c>
      <c r="D885" s="9"/>
      <c r="E885" s="9">
        <v>215108.68</v>
      </c>
      <c r="F885" s="9"/>
      <c r="G885" s="9">
        <v>215108.68</v>
      </c>
      <c r="I885" s="11">
        <f t="shared" si="13"/>
        <v>-215108.68</v>
      </c>
    </row>
    <row r="886" spans="1:9" x14ac:dyDescent="0.3">
      <c r="A886" s="1" t="s">
        <v>1101</v>
      </c>
      <c r="B886" s="1"/>
      <c r="C886" s="1" t="s">
        <v>16</v>
      </c>
      <c r="D886" s="9"/>
      <c r="E886" s="9">
        <v>1097.8499999999999</v>
      </c>
      <c r="F886" s="9"/>
      <c r="G886" s="9">
        <v>1097.8499999999999</v>
      </c>
      <c r="I886" s="11">
        <f t="shared" si="13"/>
        <v>-1097.8499999999999</v>
      </c>
    </row>
    <row r="887" spans="1:9" x14ac:dyDescent="0.3">
      <c r="A887" s="1" t="s">
        <v>1102</v>
      </c>
      <c r="B887" s="1"/>
      <c r="C887" s="1" t="s">
        <v>16</v>
      </c>
      <c r="D887" s="9"/>
      <c r="E887" s="9">
        <v>500</v>
      </c>
      <c r="F887" s="9"/>
      <c r="G887" s="9">
        <v>500</v>
      </c>
      <c r="I887" s="11">
        <f t="shared" si="13"/>
        <v>-500</v>
      </c>
    </row>
    <row r="888" spans="1:9" x14ac:dyDescent="0.3">
      <c r="A888" s="1" t="s">
        <v>1103</v>
      </c>
      <c r="B888" s="1"/>
      <c r="C888" s="1" t="s">
        <v>16</v>
      </c>
      <c r="D888" s="9"/>
      <c r="E888" s="9">
        <v>4738.5</v>
      </c>
      <c r="F888" s="9"/>
      <c r="G888" s="9">
        <v>4738.5</v>
      </c>
      <c r="I888" s="11">
        <f t="shared" si="13"/>
        <v>-4738.5</v>
      </c>
    </row>
    <row r="889" spans="1:9" x14ac:dyDescent="0.3">
      <c r="A889" s="1" t="s">
        <v>1104</v>
      </c>
      <c r="B889" s="1"/>
      <c r="C889" s="1" t="s">
        <v>16</v>
      </c>
      <c r="D889" s="9"/>
      <c r="E889" s="9">
        <v>2076284.12</v>
      </c>
      <c r="F889" s="9"/>
      <c r="G889" s="9">
        <v>2076284.12</v>
      </c>
      <c r="I889" s="11">
        <f t="shared" si="13"/>
        <v>-2076284.12</v>
      </c>
    </row>
    <row r="890" spans="1:9" ht="15.6" x14ac:dyDescent="0.3">
      <c r="A890" s="3" t="s">
        <v>1107</v>
      </c>
      <c r="B890" s="3" t="s">
        <v>1108</v>
      </c>
      <c r="C890" s="1"/>
      <c r="D890" s="8"/>
      <c r="E890" s="8">
        <v>87457.63</v>
      </c>
      <c r="F890" s="8"/>
      <c r="G890" s="8">
        <v>87457.63</v>
      </c>
      <c r="I890" s="11">
        <f t="shared" si="13"/>
        <v>-87457.63</v>
      </c>
    </row>
    <row r="891" spans="1:9" x14ac:dyDescent="0.3">
      <c r="A891" s="1" t="s">
        <v>1109</v>
      </c>
      <c r="B891" s="1"/>
      <c r="C891" s="1" t="s">
        <v>16</v>
      </c>
      <c r="D891" s="9"/>
      <c r="E891" s="9">
        <v>87457.63</v>
      </c>
      <c r="F891" s="9"/>
      <c r="G891" s="9">
        <v>87457.63</v>
      </c>
      <c r="I891" s="11">
        <f t="shared" si="13"/>
        <v>-87457.63</v>
      </c>
    </row>
    <row r="892" spans="1:9" ht="15.6" x14ac:dyDescent="0.3">
      <c r="A892" s="3" t="s">
        <v>1110</v>
      </c>
      <c r="B892" s="3" t="s">
        <v>940</v>
      </c>
      <c r="C892" s="1"/>
      <c r="D892" s="8"/>
      <c r="E892" s="8">
        <v>418113.02000000019</v>
      </c>
      <c r="F892" s="8"/>
      <c r="G892" s="8">
        <v>418113.02000000019</v>
      </c>
      <c r="I892" s="11">
        <f t="shared" si="13"/>
        <v>-418113.02000000019</v>
      </c>
    </row>
    <row r="893" spans="1:9" x14ac:dyDescent="0.3">
      <c r="A893" s="1" t="s">
        <v>1111</v>
      </c>
      <c r="B893" s="1"/>
      <c r="C893" s="1" t="s">
        <v>16</v>
      </c>
      <c r="D893" s="9"/>
      <c r="E893" s="9">
        <v>1530</v>
      </c>
      <c r="F893" s="9"/>
      <c r="G893" s="9">
        <v>1530</v>
      </c>
      <c r="I893" s="11">
        <f t="shared" si="13"/>
        <v>-1530</v>
      </c>
    </row>
    <row r="894" spans="1:9" x14ac:dyDescent="0.3">
      <c r="A894" s="1" t="s">
        <v>1112</v>
      </c>
      <c r="B894" s="1"/>
      <c r="C894" s="1" t="s">
        <v>16</v>
      </c>
      <c r="D894" s="9"/>
      <c r="E894" s="9">
        <v>1530</v>
      </c>
      <c r="F894" s="9"/>
      <c r="G894" s="9">
        <v>1530</v>
      </c>
      <c r="I894" s="11">
        <f t="shared" si="13"/>
        <v>-1530</v>
      </c>
    </row>
    <row r="895" spans="1:9" x14ac:dyDescent="0.3">
      <c r="A895" s="1" t="s">
        <v>1113</v>
      </c>
      <c r="B895" s="1"/>
      <c r="C895" s="1" t="s">
        <v>16</v>
      </c>
      <c r="D895" s="9"/>
      <c r="E895" s="9">
        <v>569.49</v>
      </c>
      <c r="F895" s="9"/>
      <c r="G895" s="9">
        <v>569.49</v>
      </c>
      <c r="I895" s="11">
        <f t="shared" si="13"/>
        <v>-569.49</v>
      </c>
    </row>
    <row r="896" spans="1:9" x14ac:dyDescent="0.3">
      <c r="A896" s="1" t="s">
        <v>1114</v>
      </c>
      <c r="B896" s="1"/>
      <c r="C896" s="1" t="s">
        <v>16</v>
      </c>
      <c r="D896" s="9"/>
      <c r="E896" s="9">
        <v>5026.75</v>
      </c>
      <c r="F896" s="9"/>
      <c r="G896" s="9">
        <v>5026.75</v>
      </c>
      <c r="I896" s="11">
        <f t="shared" si="13"/>
        <v>-5026.75</v>
      </c>
    </row>
    <row r="897" spans="1:9" x14ac:dyDescent="0.3">
      <c r="A897" s="1" t="s">
        <v>1115</v>
      </c>
      <c r="B897" s="1"/>
      <c r="C897" s="1" t="s">
        <v>16</v>
      </c>
      <c r="D897" s="9"/>
      <c r="E897" s="9">
        <v>7517.52</v>
      </c>
      <c r="F897" s="9"/>
      <c r="G897" s="9">
        <v>7517.52</v>
      </c>
      <c r="I897" s="11">
        <f t="shared" si="13"/>
        <v>-7517.52</v>
      </c>
    </row>
    <row r="898" spans="1:9" x14ac:dyDescent="0.3">
      <c r="A898" s="1" t="s">
        <v>1116</v>
      </c>
      <c r="B898" s="1"/>
      <c r="C898" s="1" t="s">
        <v>16</v>
      </c>
      <c r="D898" s="9"/>
      <c r="E898" s="9">
        <v>1312.71</v>
      </c>
      <c r="F898" s="9"/>
      <c r="G898" s="9">
        <v>1312.71</v>
      </c>
      <c r="I898" s="11">
        <f t="shared" si="13"/>
        <v>-1312.71</v>
      </c>
    </row>
    <row r="899" spans="1:9" x14ac:dyDescent="0.3">
      <c r="A899" s="1" t="s">
        <v>1117</v>
      </c>
      <c r="B899" s="1"/>
      <c r="C899" s="1" t="s">
        <v>16</v>
      </c>
      <c r="D899" s="9"/>
      <c r="E899" s="9">
        <v>1303.3900000000001</v>
      </c>
      <c r="F899" s="9"/>
      <c r="G899" s="9">
        <v>1303.3900000000001</v>
      </c>
      <c r="I899" s="11">
        <f t="shared" ref="I899:I962" si="14">+F899-G899</f>
        <v>-1303.3900000000001</v>
      </c>
    </row>
    <row r="900" spans="1:9" x14ac:dyDescent="0.3">
      <c r="A900" s="1" t="s">
        <v>1118</v>
      </c>
      <c r="B900" s="1"/>
      <c r="C900" s="1" t="s">
        <v>16</v>
      </c>
      <c r="D900" s="9"/>
      <c r="E900" s="9">
        <v>9799</v>
      </c>
      <c r="F900" s="9"/>
      <c r="G900" s="9">
        <v>9799</v>
      </c>
      <c r="I900" s="11">
        <f t="shared" si="14"/>
        <v>-9799</v>
      </c>
    </row>
    <row r="901" spans="1:9" x14ac:dyDescent="0.3">
      <c r="A901" s="1" t="s">
        <v>1119</v>
      </c>
      <c r="B901" s="1"/>
      <c r="C901" s="1" t="s">
        <v>16</v>
      </c>
      <c r="D901" s="9"/>
      <c r="E901" s="9">
        <v>5250</v>
      </c>
      <c r="F901" s="9"/>
      <c r="G901" s="9">
        <v>5250</v>
      </c>
      <c r="I901" s="11">
        <f t="shared" si="14"/>
        <v>-5250</v>
      </c>
    </row>
    <row r="902" spans="1:9" x14ac:dyDescent="0.3">
      <c r="A902" s="1" t="s">
        <v>1120</v>
      </c>
      <c r="B902" s="1"/>
      <c r="C902" s="1" t="s">
        <v>16</v>
      </c>
      <c r="D902" s="9"/>
      <c r="E902" s="9">
        <v>7700</v>
      </c>
      <c r="F902" s="9"/>
      <c r="G902" s="9">
        <v>7700</v>
      </c>
      <c r="I902" s="11">
        <f t="shared" si="14"/>
        <v>-7700</v>
      </c>
    </row>
    <row r="903" spans="1:9" x14ac:dyDescent="0.3">
      <c r="A903" s="1" t="s">
        <v>1121</v>
      </c>
      <c r="B903" s="1"/>
      <c r="C903" s="1" t="s">
        <v>16</v>
      </c>
      <c r="D903" s="9"/>
      <c r="E903" s="9">
        <v>2967</v>
      </c>
      <c r="F903" s="9"/>
      <c r="G903" s="9">
        <v>2967</v>
      </c>
      <c r="I903" s="11">
        <f t="shared" si="14"/>
        <v>-2967</v>
      </c>
    </row>
    <row r="904" spans="1:9" x14ac:dyDescent="0.3">
      <c r="A904" s="1" t="s">
        <v>1122</v>
      </c>
      <c r="B904" s="1"/>
      <c r="C904" s="1" t="s">
        <v>16</v>
      </c>
      <c r="D904" s="9"/>
      <c r="E904" s="9">
        <v>1396.53</v>
      </c>
      <c r="F904" s="9"/>
      <c r="G904" s="9">
        <v>1396.53</v>
      </c>
      <c r="I904" s="11">
        <f t="shared" si="14"/>
        <v>-1396.53</v>
      </c>
    </row>
    <row r="905" spans="1:9" x14ac:dyDescent="0.3">
      <c r="A905" s="1" t="s">
        <v>1123</v>
      </c>
      <c r="B905" s="1"/>
      <c r="C905" s="1" t="s">
        <v>16</v>
      </c>
      <c r="D905" s="9"/>
      <c r="E905" s="9">
        <v>1058.47</v>
      </c>
      <c r="F905" s="9"/>
      <c r="G905" s="9">
        <v>1058.47</v>
      </c>
      <c r="I905" s="11">
        <f t="shared" si="14"/>
        <v>-1058.47</v>
      </c>
    </row>
    <row r="906" spans="1:9" x14ac:dyDescent="0.3">
      <c r="A906" s="1" t="s">
        <v>1124</v>
      </c>
      <c r="B906" s="1"/>
      <c r="C906" s="1" t="s">
        <v>16</v>
      </c>
      <c r="D906" s="9"/>
      <c r="E906" s="9">
        <v>2600</v>
      </c>
      <c r="F906" s="9"/>
      <c r="G906" s="9">
        <v>2600</v>
      </c>
      <c r="I906" s="11">
        <f t="shared" si="14"/>
        <v>-2600</v>
      </c>
    </row>
    <row r="907" spans="1:9" x14ac:dyDescent="0.3">
      <c r="A907" s="1" t="s">
        <v>1125</v>
      </c>
      <c r="B907" s="1"/>
      <c r="C907" s="1" t="s">
        <v>16</v>
      </c>
      <c r="D907" s="9"/>
      <c r="E907" s="9">
        <v>1550</v>
      </c>
      <c r="F907" s="9"/>
      <c r="G907" s="9">
        <v>1550</v>
      </c>
      <c r="I907" s="11">
        <f t="shared" si="14"/>
        <v>-1550</v>
      </c>
    </row>
    <row r="908" spans="1:9" x14ac:dyDescent="0.3">
      <c r="A908" s="1" t="s">
        <v>1126</v>
      </c>
      <c r="B908" s="1"/>
      <c r="C908" s="1" t="s">
        <v>16</v>
      </c>
      <c r="D908" s="9"/>
      <c r="E908" s="9">
        <v>8488.73</v>
      </c>
      <c r="F908" s="9"/>
      <c r="G908" s="9">
        <v>8488.73</v>
      </c>
      <c r="I908" s="11">
        <f t="shared" si="14"/>
        <v>-8488.73</v>
      </c>
    </row>
    <row r="909" spans="1:9" x14ac:dyDescent="0.3">
      <c r="A909" s="1" t="s">
        <v>1127</v>
      </c>
      <c r="B909" s="1"/>
      <c r="C909" s="1" t="s">
        <v>16</v>
      </c>
      <c r="D909" s="9"/>
      <c r="E909" s="9">
        <v>1512.8</v>
      </c>
      <c r="F909" s="9"/>
      <c r="G909" s="9">
        <v>1512.8</v>
      </c>
      <c r="I909" s="11">
        <f t="shared" si="14"/>
        <v>-1512.8</v>
      </c>
    </row>
    <row r="910" spans="1:9" x14ac:dyDescent="0.3">
      <c r="A910" s="1" t="s">
        <v>1128</v>
      </c>
      <c r="B910" s="1"/>
      <c r="C910" s="1" t="s">
        <v>16</v>
      </c>
      <c r="D910" s="9"/>
      <c r="E910" s="9">
        <v>811.87</v>
      </c>
      <c r="F910" s="9"/>
      <c r="G910" s="9">
        <v>811.87</v>
      </c>
      <c r="I910" s="11">
        <f t="shared" si="14"/>
        <v>-811.87</v>
      </c>
    </row>
    <row r="911" spans="1:9" x14ac:dyDescent="0.3">
      <c r="A911" s="1" t="s">
        <v>1129</v>
      </c>
      <c r="B911" s="1"/>
      <c r="C911" s="1" t="s">
        <v>16</v>
      </c>
      <c r="D911" s="9"/>
      <c r="E911" s="9">
        <v>1609.32</v>
      </c>
      <c r="F911" s="9"/>
      <c r="G911" s="9">
        <v>1609.32</v>
      </c>
      <c r="I911" s="11">
        <f t="shared" si="14"/>
        <v>-1609.32</v>
      </c>
    </row>
    <row r="912" spans="1:9" x14ac:dyDescent="0.3">
      <c r="A912" s="1" t="s">
        <v>1130</v>
      </c>
      <c r="B912" s="1"/>
      <c r="C912" s="1" t="s">
        <v>16</v>
      </c>
      <c r="D912" s="9"/>
      <c r="E912" s="9">
        <v>5510</v>
      </c>
      <c r="F912" s="9"/>
      <c r="G912" s="9">
        <v>5510</v>
      </c>
      <c r="I912" s="11">
        <f t="shared" si="14"/>
        <v>-5510</v>
      </c>
    </row>
    <row r="913" spans="1:9" x14ac:dyDescent="0.3">
      <c r="A913" s="1" t="s">
        <v>1131</v>
      </c>
      <c r="B913" s="1"/>
      <c r="C913" s="1" t="s">
        <v>16</v>
      </c>
      <c r="D913" s="9"/>
      <c r="E913" s="9">
        <v>1750</v>
      </c>
      <c r="F913" s="9"/>
      <c r="G913" s="9">
        <v>1750</v>
      </c>
      <c r="I913" s="11">
        <f t="shared" si="14"/>
        <v>-1750</v>
      </c>
    </row>
    <row r="914" spans="1:9" x14ac:dyDescent="0.3">
      <c r="A914" s="1" t="s">
        <v>1132</v>
      </c>
      <c r="B914" s="1"/>
      <c r="C914" s="1" t="s">
        <v>16</v>
      </c>
      <c r="D914" s="9"/>
      <c r="E914" s="9">
        <v>3252.79</v>
      </c>
      <c r="F914" s="9"/>
      <c r="G914" s="9">
        <v>3252.79</v>
      </c>
      <c r="I914" s="11">
        <f t="shared" si="14"/>
        <v>-3252.79</v>
      </c>
    </row>
    <row r="915" spans="1:9" x14ac:dyDescent="0.3">
      <c r="A915" s="1" t="s">
        <v>1133</v>
      </c>
      <c r="B915" s="1"/>
      <c r="C915" s="1" t="s">
        <v>16</v>
      </c>
      <c r="D915" s="9"/>
      <c r="E915" s="9">
        <v>2632</v>
      </c>
      <c r="F915" s="9"/>
      <c r="G915" s="9">
        <v>2632</v>
      </c>
      <c r="I915" s="11">
        <f t="shared" si="14"/>
        <v>-2632</v>
      </c>
    </row>
    <row r="916" spans="1:9" x14ac:dyDescent="0.3">
      <c r="A916" s="1" t="s">
        <v>1134</v>
      </c>
      <c r="B916" s="1"/>
      <c r="C916" s="1" t="s">
        <v>16</v>
      </c>
      <c r="D916" s="9"/>
      <c r="E916" s="9">
        <v>4013.33</v>
      </c>
      <c r="F916" s="9"/>
      <c r="G916" s="9">
        <v>4013.33</v>
      </c>
      <c r="I916" s="11">
        <f t="shared" si="14"/>
        <v>-4013.33</v>
      </c>
    </row>
    <row r="917" spans="1:9" x14ac:dyDescent="0.3">
      <c r="A917" s="1" t="s">
        <v>1135</v>
      </c>
      <c r="B917" s="1"/>
      <c r="C917" s="1" t="s">
        <v>16</v>
      </c>
      <c r="D917" s="9"/>
      <c r="E917" s="9">
        <v>1749.15</v>
      </c>
      <c r="F917" s="9"/>
      <c r="G917" s="9">
        <v>1749.15</v>
      </c>
      <c r="I917" s="11">
        <f t="shared" si="14"/>
        <v>-1749.15</v>
      </c>
    </row>
    <row r="918" spans="1:9" x14ac:dyDescent="0.3">
      <c r="A918" s="1" t="s">
        <v>1136</v>
      </c>
      <c r="B918" s="1"/>
      <c r="C918" s="1" t="s">
        <v>16</v>
      </c>
      <c r="D918" s="9"/>
      <c r="E918" s="9">
        <v>3165.19</v>
      </c>
      <c r="F918" s="9"/>
      <c r="G918" s="9">
        <v>3165.19</v>
      </c>
      <c r="I918" s="11">
        <f t="shared" si="14"/>
        <v>-3165.19</v>
      </c>
    </row>
    <row r="919" spans="1:9" x14ac:dyDescent="0.3">
      <c r="A919" s="1" t="s">
        <v>1137</v>
      </c>
      <c r="B919" s="1"/>
      <c r="C919" s="1" t="s">
        <v>16</v>
      </c>
      <c r="D919" s="9"/>
      <c r="E919" s="9">
        <v>1719.08</v>
      </c>
      <c r="F919" s="9"/>
      <c r="G919" s="9">
        <v>1719.08</v>
      </c>
      <c r="I919" s="11">
        <f t="shared" si="14"/>
        <v>-1719.08</v>
      </c>
    </row>
    <row r="920" spans="1:9" x14ac:dyDescent="0.3">
      <c r="A920" s="1" t="s">
        <v>1138</v>
      </c>
      <c r="B920" s="1"/>
      <c r="C920" s="1" t="s">
        <v>16</v>
      </c>
      <c r="D920" s="9"/>
      <c r="E920" s="9">
        <v>8990</v>
      </c>
      <c r="F920" s="9"/>
      <c r="G920" s="9">
        <v>8990</v>
      </c>
      <c r="I920" s="11">
        <f t="shared" si="14"/>
        <v>-8990</v>
      </c>
    </row>
    <row r="921" spans="1:9" x14ac:dyDescent="0.3">
      <c r="A921" s="1" t="s">
        <v>1139</v>
      </c>
      <c r="B921" s="1"/>
      <c r="C921" s="1" t="s">
        <v>16</v>
      </c>
      <c r="D921" s="9"/>
      <c r="E921" s="9">
        <v>1990.67</v>
      </c>
      <c r="F921" s="9"/>
      <c r="G921" s="9">
        <v>1990.67</v>
      </c>
      <c r="I921" s="11">
        <f t="shared" si="14"/>
        <v>-1990.67</v>
      </c>
    </row>
    <row r="922" spans="1:9" x14ac:dyDescent="0.3">
      <c r="A922" s="1" t="s">
        <v>1140</v>
      </c>
      <c r="B922" s="1"/>
      <c r="C922" s="1" t="s">
        <v>16</v>
      </c>
      <c r="D922" s="9"/>
      <c r="E922" s="9">
        <v>1609.32</v>
      </c>
      <c r="F922" s="9"/>
      <c r="G922" s="9">
        <v>1609.32</v>
      </c>
      <c r="I922" s="11">
        <f t="shared" si="14"/>
        <v>-1609.32</v>
      </c>
    </row>
    <row r="923" spans="1:9" x14ac:dyDescent="0.3">
      <c r="A923" s="1" t="s">
        <v>1141</v>
      </c>
      <c r="B923" s="1"/>
      <c r="C923" s="1" t="s">
        <v>16</v>
      </c>
      <c r="D923" s="9"/>
      <c r="E923" s="9">
        <v>3304.23</v>
      </c>
      <c r="F923" s="9"/>
      <c r="G923" s="9">
        <v>3304.23</v>
      </c>
      <c r="I923" s="11">
        <f t="shared" si="14"/>
        <v>-3304.23</v>
      </c>
    </row>
    <row r="924" spans="1:9" x14ac:dyDescent="0.3">
      <c r="A924" s="1" t="s">
        <v>1142</v>
      </c>
      <c r="B924" s="1"/>
      <c r="C924" s="1" t="s">
        <v>16</v>
      </c>
      <c r="D924" s="9"/>
      <c r="E924" s="9">
        <v>168.64</v>
      </c>
      <c r="F924" s="9"/>
      <c r="G924" s="9">
        <v>168.64</v>
      </c>
      <c r="I924" s="11">
        <f t="shared" si="14"/>
        <v>-168.64</v>
      </c>
    </row>
    <row r="925" spans="1:9" x14ac:dyDescent="0.3">
      <c r="A925" s="1" t="s">
        <v>1143</v>
      </c>
      <c r="B925" s="1"/>
      <c r="C925" s="1" t="s">
        <v>16</v>
      </c>
      <c r="D925" s="9"/>
      <c r="E925" s="9">
        <v>2328.81</v>
      </c>
      <c r="F925" s="9"/>
      <c r="G925" s="9">
        <v>2328.81</v>
      </c>
      <c r="I925" s="11">
        <f t="shared" si="14"/>
        <v>-2328.81</v>
      </c>
    </row>
    <row r="926" spans="1:9" x14ac:dyDescent="0.3">
      <c r="A926" s="1" t="s">
        <v>1144</v>
      </c>
      <c r="B926" s="1"/>
      <c r="C926" s="1" t="s">
        <v>16</v>
      </c>
      <c r="D926" s="9"/>
      <c r="E926" s="9">
        <v>17090.5</v>
      </c>
      <c r="F926" s="9"/>
      <c r="G926" s="9">
        <v>17090.5</v>
      </c>
      <c r="I926" s="11">
        <f t="shared" si="14"/>
        <v>-17090.5</v>
      </c>
    </row>
    <row r="927" spans="1:9" x14ac:dyDescent="0.3">
      <c r="A927" s="1" t="s">
        <v>1145</v>
      </c>
      <c r="B927" s="1"/>
      <c r="C927" s="1" t="s">
        <v>16</v>
      </c>
      <c r="D927" s="9"/>
      <c r="E927" s="9">
        <v>14110.17</v>
      </c>
      <c r="F927" s="9"/>
      <c r="G927" s="9">
        <v>14110.17</v>
      </c>
      <c r="I927" s="11">
        <f t="shared" si="14"/>
        <v>-14110.17</v>
      </c>
    </row>
    <row r="928" spans="1:9" x14ac:dyDescent="0.3">
      <c r="A928" s="1" t="s">
        <v>1146</v>
      </c>
      <c r="B928" s="1"/>
      <c r="C928" s="1" t="s">
        <v>16</v>
      </c>
      <c r="D928" s="9"/>
      <c r="E928" s="9">
        <v>11588.7</v>
      </c>
      <c r="F928" s="9"/>
      <c r="G928" s="9">
        <v>11588.7</v>
      </c>
      <c r="I928" s="11">
        <f t="shared" si="14"/>
        <v>-11588.7</v>
      </c>
    </row>
    <row r="929" spans="1:9" x14ac:dyDescent="0.3">
      <c r="A929" s="1" t="s">
        <v>1147</v>
      </c>
      <c r="B929" s="1"/>
      <c r="C929" s="1" t="s">
        <v>16</v>
      </c>
      <c r="D929" s="9"/>
      <c r="E929" s="9">
        <v>9000</v>
      </c>
      <c r="F929" s="9"/>
      <c r="G929" s="9">
        <v>9000</v>
      </c>
      <c r="I929" s="11">
        <f t="shared" si="14"/>
        <v>-9000</v>
      </c>
    </row>
    <row r="930" spans="1:9" x14ac:dyDescent="0.3">
      <c r="A930" s="1" t="s">
        <v>1148</v>
      </c>
      <c r="B930" s="1"/>
      <c r="C930" s="1" t="s">
        <v>16</v>
      </c>
      <c r="D930" s="9"/>
      <c r="E930" s="9">
        <v>1500</v>
      </c>
      <c r="F930" s="9"/>
      <c r="G930" s="9">
        <v>1500</v>
      </c>
      <c r="I930" s="11">
        <f t="shared" si="14"/>
        <v>-1500</v>
      </c>
    </row>
    <row r="931" spans="1:9" x14ac:dyDescent="0.3">
      <c r="A931" s="1" t="s">
        <v>1149</v>
      </c>
      <c r="B931" s="1"/>
      <c r="C931" s="1" t="s">
        <v>16</v>
      </c>
      <c r="D931" s="9"/>
      <c r="E931" s="9">
        <v>3000</v>
      </c>
      <c r="F931" s="9"/>
      <c r="G931" s="9">
        <v>3000</v>
      </c>
      <c r="I931" s="11">
        <f t="shared" si="14"/>
        <v>-3000</v>
      </c>
    </row>
    <row r="932" spans="1:9" x14ac:dyDescent="0.3">
      <c r="A932" s="1" t="s">
        <v>1150</v>
      </c>
      <c r="B932" s="1"/>
      <c r="C932" s="1" t="s">
        <v>16</v>
      </c>
      <c r="D932" s="9"/>
      <c r="E932" s="9">
        <v>1000</v>
      </c>
      <c r="F932" s="9"/>
      <c r="G932" s="9">
        <v>1000</v>
      </c>
      <c r="I932" s="11">
        <f t="shared" si="14"/>
        <v>-1000</v>
      </c>
    </row>
    <row r="933" spans="1:9" x14ac:dyDescent="0.3">
      <c r="A933" s="1" t="s">
        <v>1151</v>
      </c>
      <c r="B933" s="1"/>
      <c r="C933" s="1" t="s">
        <v>16</v>
      </c>
      <c r="D933" s="9"/>
      <c r="E933" s="9">
        <v>1500</v>
      </c>
      <c r="F933" s="9"/>
      <c r="G933" s="9">
        <v>1500</v>
      </c>
      <c r="I933" s="11">
        <f t="shared" si="14"/>
        <v>-1500</v>
      </c>
    </row>
    <row r="934" spans="1:9" x14ac:dyDescent="0.3">
      <c r="A934" s="1" t="s">
        <v>1152</v>
      </c>
      <c r="B934" s="1"/>
      <c r="C934" s="1" t="s">
        <v>16</v>
      </c>
      <c r="D934" s="9"/>
      <c r="E934" s="9">
        <v>1500</v>
      </c>
      <c r="F934" s="9"/>
      <c r="G934" s="9">
        <v>1500</v>
      </c>
      <c r="I934" s="11">
        <f t="shared" si="14"/>
        <v>-1500</v>
      </c>
    </row>
    <row r="935" spans="1:9" x14ac:dyDescent="0.3">
      <c r="A935" s="1" t="s">
        <v>1153</v>
      </c>
      <c r="B935" s="1"/>
      <c r="C935" s="1" t="s">
        <v>16</v>
      </c>
      <c r="D935" s="9"/>
      <c r="E935" s="9">
        <v>6500</v>
      </c>
      <c r="F935" s="9"/>
      <c r="G935" s="9">
        <v>6500</v>
      </c>
      <c r="I935" s="11">
        <f t="shared" si="14"/>
        <v>-6500</v>
      </c>
    </row>
    <row r="936" spans="1:9" x14ac:dyDescent="0.3">
      <c r="A936" s="1" t="s">
        <v>1154</v>
      </c>
      <c r="B936" s="1"/>
      <c r="C936" s="1" t="s">
        <v>16</v>
      </c>
      <c r="D936" s="9"/>
      <c r="E936" s="9">
        <v>6161.02</v>
      </c>
      <c r="F936" s="9"/>
      <c r="G936" s="9">
        <v>6161.02</v>
      </c>
      <c r="I936" s="11">
        <f t="shared" si="14"/>
        <v>-6161.02</v>
      </c>
    </row>
    <row r="937" spans="1:9" x14ac:dyDescent="0.3">
      <c r="A937" s="1" t="s">
        <v>1155</v>
      </c>
      <c r="B937" s="1"/>
      <c r="C937" s="1" t="s">
        <v>16</v>
      </c>
      <c r="D937" s="9"/>
      <c r="E937" s="9">
        <v>600</v>
      </c>
      <c r="F937" s="9"/>
      <c r="G937" s="9">
        <v>600</v>
      </c>
      <c r="I937" s="11">
        <f t="shared" si="14"/>
        <v>-600</v>
      </c>
    </row>
    <row r="938" spans="1:9" x14ac:dyDescent="0.3">
      <c r="A938" s="1" t="s">
        <v>1156</v>
      </c>
      <c r="B938" s="1"/>
      <c r="C938" s="1" t="s">
        <v>16</v>
      </c>
      <c r="D938" s="9"/>
      <c r="E938" s="9">
        <v>3686.44</v>
      </c>
      <c r="F938" s="9"/>
      <c r="G938" s="9">
        <v>3686.44</v>
      </c>
      <c r="I938" s="11">
        <f t="shared" si="14"/>
        <v>-3686.44</v>
      </c>
    </row>
    <row r="939" spans="1:9" x14ac:dyDescent="0.3">
      <c r="A939" s="1" t="s">
        <v>1157</v>
      </c>
      <c r="B939" s="1"/>
      <c r="C939" s="1" t="s">
        <v>16</v>
      </c>
      <c r="D939" s="9"/>
      <c r="E939" s="9">
        <v>4177.12</v>
      </c>
      <c r="F939" s="9"/>
      <c r="G939" s="9">
        <v>4177.12</v>
      </c>
      <c r="I939" s="11">
        <f t="shared" si="14"/>
        <v>-4177.12</v>
      </c>
    </row>
    <row r="940" spans="1:9" x14ac:dyDescent="0.3">
      <c r="A940" s="1" t="s">
        <v>1158</v>
      </c>
      <c r="B940" s="1"/>
      <c r="C940" s="1" t="s">
        <v>16</v>
      </c>
      <c r="D940" s="9"/>
      <c r="E940" s="9">
        <v>5127.1400000000003</v>
      </c>
      <c r="F940" s="9"/>
      <c r="G940" s="9">
        <v>5127.1400000000003</v>
      </c>
      <c r="I940" s="11">
        <f t="shared" si="14"/>
        <v>-5127.1400000000003</v>
      </c>
    </row>
    <row r="941" spans="1:9" x14ac:dyDescent="0.3">
      <c r="A941" s="1" t="s">
        <v>1159</v>
      </c>
      <c r="B941" s="1"/>
      <c r="C941" s="1" t="s">
        <v>16</v>
      </c>
      <c r="D941" s="9"/>
      <c r="E941" s="9">
        <v>4980.32</v>
      </c>
      <c r="F941" s="9"/>
      <c r="G941" s="9">
        <v>4980.32</v>
      </c>
      <c r="I941" s="11">
        <f t="shared" si="14"/>
        <v>-4980.32</v>
      </c>
    </row>
    <row r="942" spans="1:9" x14ac:dyDescent="0.3">
      <c r="A942" s="1" t="s">
        <v>1160</v>
      </c>
      <c r="B942" s="1"/>
      <c r="C942" s="1" t="s">
        <v>16</v>
      </c>
      <c r="D942" s="9"/>
      <c r="E942" s="9">
        <v>1745.6</v>
      </c>
      <c r="F942" s="9"/>
      <c r="G942" s="9">
        <v>1745.6</v>
      </c>
      <c r="I942" s="11">
        <f t="shared" si="14"/>
        <v>-1745.6</v>
      </c>
    </row>
    <row r="943" spans="1:9" x14ac:dyDescent="0.3">
      <c r="A943" s="1" t="s">
        <v>1161</v>
      </c>
      <c r="B943" s="1"/>
      <c r="C943" s="1" t="s">
        <v>16</v>
      </c>
      <c r="D943" s="9"/>
      <c r="E943" s="9">
        <v>1800</v>
      </c>
      <c r="F943" s="9"/>
      <c r="G943" s="9">
        <v>1800</v>
      </c>
      <c r="I943" s="11">
        <f t="shared" si="14"/>
        <v>-1800</v>
      </c>
    </row>
    <row r="944" spans="1:9" x14ac:dyDescent="0.3">
      <c r="A944" s="1" t="s">
        <v>1162</v>
      </c>
      <c r="B944" s="1"/>
      <c r="C944" s="1" t="s">
        <v>16</v>
      </c>
      <c r="D944" s="9"/>
      <c r="E944" s="9">
        <v>4387.5</v>
      </c>
      <c r="F944" s="9"/>
      <c r="G944" s="9">
        <v>4387.5</v>
      </c>
      <c r="I944" s="11">
        <f t="shared" si="14"/>
        <v>-4387.5</v>
      </c>
    </row>
    <row r="945" spans="1:9" x14ac:dyDescent="0.3">
      <c r="A945" s="1" t="s">
        <v>1163</v>
      </c>
      <c r="B945" s="1"/>
      <c r="C945" s="1" t="s">
        <v>16</v>
      </c>
      <c r="D945" s="9"/>
      <c r="E945" s="9">
        <v>2456.7800000000002</v>
      </c>
      <c r="F945" s="9"/>
      <c r="G945" s="9">
        <v>2456.7800000000002</v>
      </c>
      <c r="I945" s="11">
        <f t="shared" si="14"/>
        <v>-2456.7800000000002</v>
      </c>
    </row>
    <row r="946" spans="1:9" x14ac:dyDescent="0.3">
      <c r="A946" s="1" t="s">
        <v>1164</v>
      </c>
      <c r="B946" s="1"/>
      <c r="C946" s="1" t="s">
        <v>16</v>
      </c>
      <c r="D946" s="9"/>
      <c r="E946" s="9">
        <v>1600</v>
      </c>
      <c r="F946" s="9"/>
      <c r="G946" s="9">
        <v>1600</v>
      </c>
      <c r="I946" s="11">
        <f t="shared" si="14"/>
        <v>-1600</v>
      </c>
    </row>
    <row r="947" spans="1:9" x14ac:dyDescent="0.3">
      <c r="A947" s="1" t="s">
        <v>1165</v>
      </c>
      <c r="B947" s="1"/>
      <c r="C947" s="1" t="s">
        <v>16</v>
      </c>
      <c r="D947" s="9"/>
      <c r="E947" s="9">
        <v>9150.84</v>
      </c>
      <c r="F947" s="9"/>
      <c r="G947" s="9">
        <v>9150.84</v>
      </c>
      <c r="I947" s="11">
        <f t="shared" si="14"/>
        <v>-9150.84</v>
      </c>
    </row>
    <row r="948" spans="1:9" x14ac:dyDescent="0.3">
      <c r="A948" s="1" t="s">
        <v>1166</v>
      </c>
      <c r="B948" s="1"/>
      <c r="C948" s="1" t="s">
        <v>16</v>
      </c>
      <c r="D948" s="9"/>
      <c r="E948" s="9">
        <v>11634.21</v>
      </c>
      <c r="F948" s="9"/>
      <c r="G948" s="9">
        <v>11634.21</v>
      </c>
      <c r="I948" s="11">
        <f t="shared" si="14"/>
        <v>-11634.21</v>
      </c>
    </row>
    <row r="949" spans="1:9" x14ac:dyDescent="0.3">
      <c r="A949" s="1" t="s">
        <v>1167</v>
      </c>
      <c r="B949" s="1"/>
      <c r="C949" s="1" t="s">
        <v>16</v>
      </c>
      <c r="D949" s="9"/>
      <c r="E949" s="9">
        <v>9282.35</v>
      </c>
      <c r="F949" s="9"/>
      <c r="G949" s="9">
        <v>9282.35</v>
      </c>
      <c r="I949" s="11">
        <f t="shared" si="14"/>
        <v>-9282.35</v>
      </c>
    </row>
    <row r="950" spans="1:9" x14ac:dyDescent="0.3">
      <c r="A950" s="1" t="s">
        <v>1168</v>
      </c>
      <c r="B950" s="1"/>
      <c r="C950" s="1" t="s">
        <v>16</v>
      </c>
      <c r="D950" s="9"/>
      <c r="E950" s="9">
        <v>3050.78</v>
      </c>
      <c r="F950" s="9"/>
      <c r="G950" s="9">
        <v>3050.78</v>
      </c>
      <c r="I950" s="11">
        <f t="shared" si="14"/>
        <v>-3050.78</v>
      </c>
    </row>
    <row r="951" spans="1:9" x14ac:dyDescent="0.3">
      <c r="A951" s="1" t="s">
        <v>1169</v>
      </c>
      <c r="B951" s="1"/>
      <c r="C951" s="1" t="s">
        <v>16</v>
      </c>
      <c r="D951" s="9"/>
      <c r="E951" s="9">
        <v>1715.47</v>
      </c>
      <c r="F951" s="9"/>
      <c r="G951" s="9">
        <v>1715.47</v>
      </c>
      <c r="I951" s="11">
        <f t="shared" si="14"/>
        <v>-1715.47</v>
      </c>
    </row>
    <row r="952" spans="1:9" x14ac:dyDescent="0.3">
      <c r="A952" s="1" t="s">
        <v>1170</v>
      </c>
      <c r="B952" s="1"/>
      <c r="C952" s="1" t="s">
        <v>16</v>
      </c>
      <c r="D952" s="9"/>
      <c r="E952" s="9">
        <v>4027.11</v>
      </c>
      <c r="F952" s="9"/>
      <c r="G952" s="9">
        <v>4027.11</v>
      </c>
      <c r="I952" s="11">
        <f t="shared" si="14"/>
        <v>-4027.11</v>
      </c>
    </row>
    <row r="953" spans="1:9" x14ac:dyDescent="0.3">
      <c r="A953" s="1" t="s">
        <v>1171</v>
      </c>
      <c r="B953" s="1"/>
      <c r="C953" s="1" t="s">
        <v>16</v>
      </c>
      <c r="D953" s="9"/>
      <c r="E953" s="9">
        <v>8486.99</v>
      </c>
      <c r="F953" s="9"/>
      <c r="G953" s="9">
        <v>8486.99</v>
      </c>
      <c r="I953" s="11">
        <f t="shared" si="14"/>
        <v>-8486.99</v>
      </c>
    </row>
    <row r="954" spans="1:9" x14ac:dyDescent="0.3">
      <c r="A954" s="1" t="s">
        <v>1172</v>
      </c>
      <c r="B954" s="1"/>
      <c r="C954" s="1" t="s">
        <v>16</v>
      </c>
      <c r="D954" s="9"/>
      <c r="E954" s="9">
        <v>10987.57</v>
      </c>
      <c r="F954" s="9"/>
      <c r="G954" s="9">
        <v>10987.57</v>
      </c>
      <c r="I954" s="11">
        <f t="shared" si="14"/>
        <v>-10987.57</v>
      </c>
    </row>
    <row r="955" spans="1:9" x14ac:dyDescent="0.3">
      <c r="A955" s="1" t="s">
        <v>1173</v>
      </c>
      <c r="B955" s="1"/>
      <c r="C955" s="1" t="s">
        <v>16</v>
      </c>
      <c r="D955" s="9"/>
      <c r="E955" s="9">
        <v>1870.05</v>
      </c>
      <c r="F955" s="9"/>
      <c r="G955" s="9">
        <v>1870.05</v>
      </c>
      <c r="I955" s="11">
        <f t="shared" si="14"/>
        <v>-1870.05</v>
      </c>
    </row>
    <row r="956" spans="1:9" x14ac:dyDescent="0.3">
      <c r="A956" s="1" t="s">
        <v>1174</v>
      </c>
      <c r="B956" s="1"/>
      <c r="C956" s="1" t="s">
        <v>16</v>
      </c>
      <c r="D956" s="9"/>
      <c r="E956" s="9">
        <v>6778.81</v>
      </c>
      <c r="F956" s="9"/>
      <c r="G956" s="9">
        <v>6778.81</v>
      </c>
      <c r="I956" s="11">
        <f t="shared" si="14"/>
        <v>-6778.81</v>
      </c>
    </row>
    <row r="957" spans="1:9" x14ac:dyDescent="0.3">
      <c r="A957" s="1" t="s">
        <v>1175</v>
      </c>
      <c r="B957" s="1"/>
      <c r="C957" s="1" t="s">
        <v>16</v>
      </c>
      <c r="D957" s="9"/>
      <c r="E957" s="9">
        <v>2767.79</v>
      </c>
      <c r="F957" s="9"/>
      <c r="G957" s="9">
        <v>2767.79</v>
      </c>
      <c r="I957" s="11">
        <f t="shared" si="14"/>
        <v>-2767.79</v>
      </c>
    </row>
    <row r="958" spans="1:9" x14ac:dyDescent="0.3">
      <c r="A958" s="1" t="s">
        <v>1176</v>
      </c>
      <c r="B958" s="1"/>
      <c r="C958" s="1" t="s">
        <v>16</v>
      </c>
      <c r="D958" s="9"/>
      <c r="E958" s="9">
        <v>322.02999999999997</v>
      </c>
      <c r="F958" s="9"/>
      <c r="G958" s="9">
        <v>322.02999999999997</v>
      </c>
      <c r="I958" s="11">
        <f t="shared" si="14"/>
        <v>-322.02999999999997</v>
      </c>
    </row>
    <row r="959" spans="1:9" x14ac:dyDescent="0.3">
      <c r="A959" s="1" t="s">
        <v>1177</v>
      </c>
      <c r="B959" s="1"/>
      <c r="C959" s="1" t="s">
        <v>16</v>
      </c>
      <c r="D959" s="9"/>
      <c r="E959" s="9">
        <v>940.68</v>
      </c>
      <c r="F959" s="9"/>
      <c r="G959" s="9">
        <v>940.68</v>
      </c>
      <c r="I959" s="11">
        <f t="shared" si="14"/>
        <v>-940.68</v>
      </c>
    </row>
    <row r="960" spans="1:9" x14ac:dyDescent="0.3">
      <c r="A960" s="1" t="s">
        <v>1178</v>
      </c>
      <c r="B960" s="1"/>
      <c r="C960" s="1" t="s">
        <v>16</v>
      </c>
      <c r="D960" s="9"/>
      <c r="E960" s="9">
        <v>542.37</v>
      </c>
      <c r="F960" s="9"/>
      <c r="G960" s="9">
        <v>542.37</v>
      </c>
      <c r="I960" s="11">
        <f t="shared" si="14"/>
        <v>-542.37</v>
      </c>
    </row>
    <row r="961" spans="1:9" x14ac:dyDescent="0.3">
      <c r="A961" s="1" t="s">
        <v>1179</v>
      </c>
      <c r="B961" s="1"/>
      <c r="C961" s="1" t="s">
        <v>16</v>
      </c>
      <c r="D961" s="9"/>
      <c r="E961" s="9">
        <v>423.73</v>
      </c>
      <c r="F961" s="9"/>
      <c r="G961" s="9">
        <v>423.73</v>
      </c>
      <c r="I961" s="11">
        <f t="shared" si="14"/>
        <v>-423.73</v>
      </c>
    </row>
    <row r="962" spans="1:9" x14ac:dyDescent="0.3">
      <c r="A962" s="1" t="s">
        <v>1180</v>
      </c>
      <c r="B962" s="1"/>
      <c r="C962" s="1" t="s">
        <v>16</v>
      </c>
      <c r="D962" s="9"/>
      <c r="E962" s="9">
        <v>906.78</v>
      </c>
      <c r="F962" s="9"/>
      <c r="G962" s="9">
        <v>906.78</v>
      </c>
      <c r="I962" s="11">
        <f t="shared" si="14"/>
        <v>-906.78</v>
      </c>
    </row>
    <row r="963" spans="1:9" x14ac:dyDescent="0.3">
      <c r="A963" s="1" t="s">
        <v>1181</v>
      </c>
      <c r="B963" s="1"/>
      <c r="C963" s="1" t="s">
        <v>16</v>
      </c>
      <c r="D963" s="9"/>
      <c r="E963" s="9">
        <v>2962.96</v>
      </c>
      <c r="F963" s="9"/>
      <c r="G963" s="9">
        <v>2962.96</v>
      </c>
      <c r="I963" s="11">
        <f t="shared" ref="I963:I1026" si="15">+F963-G963</f>
        <v>-2962.96</v>
      </c>
    </row>
    <row r="964" spans="1:9" x14ac:dyDescent="0.3">
      <c r="A964" s="1" t="s">
        <v>1182</v>
      </c>
      <c r="B964" s="1"/>
      <c r="C964" s="1" t="s">
        <v>16</v>
      </c>
      <c r="D964" s="9"/>
      <c r="E964" s="9">
        <v>740.74</v>
      </c>
      <c r="F964" s="9"/>
      <c r="G964" s="9">
        <v>740.74</v>
      </c>
      <c r="I964" s="11">
        <f t="shared" si="15"/>
        <v>-740.74</v>
      </c>
    </row>
    <row r="965" spans="1:9" x14ac:dyDescent="0.3">
      <c r="A965" s="1" t="s">
        <v>1183</v>
      </c>
      <c r="B965" s="1"/>
      <c r="C965" s="1" t="s">
        <v>16</v>
      </c>
      <c r="D965" s="9"/>
      <c r="E965" s="9">
        <v>2028.25</v>
      </c>
      <c r="F965" s="9"/>
      <c r="G965" s="9">
        <v>2028.25</v>
      </c>
      <c r="I965" s="11">
        <f t="shared" si="15"/>
        <v>-2028.25</v>
      </c>
    </row>
    <row r="966" spans="1:9" x14ac:dyDescent="0.3">
      <c r="A966" s="1" t="s">
        <v>1184</v>
      </c>
      <c r="B966" s="1"/>
      <c r="C966" s="1" t="s">
        <v>16</v>
      </c>
      <c r="D966" s="9"/>
      <c r="E966" s="9">
        <v>5516.59</v>
      </c>
      <c r="F966" s="9"/>
      <c r="G966" s="9">
        <v>5516.59</v>
      </c>
      <c r="I966" s="11">
        <f t="shared" si="15"/>
        <v>-5516.59</v>
      </c>
    </row>
    <row r="967" spans="1:9" x14ac:dyDescent="0.3">
      <c r="A967" s="1" t="s">
        <v>1185</v>
      </c>
      <c r="B967" s="1"/>
      <c r="C967" s="1" t="s">
        <v>16</v>
      </c>
      <c r="D967" s="9"/>
      <c r="E967" s="9">
        <v>843.75</v>
      </c>
      <c r="F967" s="9"/>
      <c r="G967" s="9">
        <v>843.75</v>
      </c>
      <c r="I967" s="11">
        <f t="shared" si="15"/>
        <v>-843.75</v>
      </c>
    </row>
    <row r="968" spans="1:9" x14ac:dyDescent="0.3">
      <c r="A968" s="1" t="s">
        <v>1186</v>
      </c>
      <c r="B968" s="1"/>
      <c r="C968" s="1" t="s">
        <v>16</v>
      </c>
      <c r="D968" s="9"/>
      <c r="E968" s="9">
        <v>5812.99</v>
      </c>
      <c r="F968" s="9"/>
      <c r="G968" s="9">
        <v>5812.99</v>
      </c>
      <c r="I968" s="11">
        <f t="shared" si="15"/>
        <v>-5812.99</v>
      </c>
    </row>
    <row r="969" spans="1:9" x14ac:dyDescent="0.3">
      <c r="A969" s="1" t="s">
        <v>1187</v>
      </c>
      <c r="B969" s="1"/>
      <c r="C969" s="1" t="s">
        <v>16</v>
      </c>
      <c r="D969" s="9"/>
      <c r="E969" s="9">
        <v>1178.07</v>
      </c>
      <c r="F969" s="9"/>
      <c r="G969" s="9">
        <v>1178.07</v>
      </c>
      <c r="I969" s="11">
        <f t="shared" si="15"/>
        <v>-1178.07</v>
      </c>
    </row>
    <row r="970" spans="1:9" x14ac:dyDescent="0.3">
      <c r="A970" s="1" t="s">
        <v>1188</v>
      </c>
      <c r="B970" s="1"/>
      <c r="C970" s="1" t="s">
        <v>16</v>
      </c>
      <c r="D970" s="9"/>
      <c r="E970" s="9">
        <v>2366.5700000000002</v>
      </c>
      <c r="F970" s="9"/>
      <c r="G970" s="9">
        <v>2366.5700000000002</v>
      </c>
      <c r="I970" s="11">
        <f t="shared" si="15"/>
        <v>-2366.5700000000002</v>
      </c>
    </row>
    <row r="971" spans="1:9" x14ac:dyDescent="0.3">
      <c r="A971" s="1" t="s">
        <v>1189</v>
      </c>
      <c r="B971" s="1"/>
      <c r="C971" s="1" t="s">
        <v>16</v>
      </c>
      <c r="D971" s="9"/>
      <c r="E971" s="9">
        <v>9493.32</v>
      </c>
      <c r="F971" s="9"/>
      <c r="G971" s="9">
        <v>9493.32</v>
      </c>
      <c r="I971" s="11">
        <f t="shared" si="15"/>
        <v>-9493.32</v>
      </c>
    </row>
    <row r="972" spans="1:9" x14ac:dyDescent="0.3">
      <c r="A972" s="1" t="s">
        <v>1190</v>
      </c>
      <c r="B972" s="1"/>
      <c r="C972" s="1" t="s">
        <v>16</v>
      </c>
      <c r="D972" s="9"/>
      <c r="E972" s="9">
        <v>817.25</v>
      </c>
      <c r="F972" s="9"/>
      <c r="G972" s="9">
        <v>817.25</v>
      </c>
      <c r="I972" s="11">
        <f t="shared" si="15"/>
        <v>-817.25</v>
      </c>
    </row>
    <row r="973" spans="1:9" x14ac:dyDescent="0.3">
      <c r="A973" s="1" t="s">
        <v>1191</v>
      </c>
      <c r="B973" s="1"/>
      <c r="C973" s="1" t="s">
        <v>16</v>
      </c>
      <c r="D973" s="9"/>
      <c r="E973" s="9">
        <v>1301.03</v>
      </c>
      <c r="F973" s="9"/>
      <c r="G973" s="9">
        <v>1301.03</v>
      </c>
      <c r="I973" s="11">
        <f t="shared" si="15"/>
        <v>-1301.03</v>
      </c>
    </row>
    <row r="974" spans="1:9" x14ac:dyDescent="0.3">
      <c r="A974" s="1" t="s">
        <v>1192</v>
      </c>
      <c r="B974" s="1"/>
      <c r="C974" s="1" t="s">
        <v>16</v>
      </c>
      <c r="D974" s="9"/>
      <c r="E974" s="9">
        <v>1266.3699999999999</v>
      </c>
      <c r="F974" s="9"/>
      <c r="G974" s="9">
        <v>1266.3699999999999</v>
      </c>
      <c r="I974" s="11">
        <f t="shared" si="15"/>
        <v>-1266.3699999999999</v>
      </c>
    </row>
    <row r="975" spans="1:9" x14ac:dyDescent="0.3">
      <c r="A975" s="1" t="s">
        <v>1193</v>
      </c>
      <c r="B975" s="1"/>
      <c r="C975" s="1" t="s">
        <v>16</v>
      </c>
      <c r="D975" s="9"/>
      <c r="E975" s="9">
        <v>5931.79</v>
      </c>
      <c r="F975" s="9"/>
      <c r="G975" s="9">
        <v>5931.79</v>
      </c>
      <c r="I975" s="11">
        <f t="shared" si="15"/>
        <v>-5931.79</v>
      </c>
    </row>
    <row r="976" spans="1:9" x14ac:dyDescent="0.3">
      <c r="A976" s="1" t="s">
        <v>1194</v>
      </c>
      <c r="B976" s="1"/>
      <c r="C976" s="1" t="s">
        <v>16</v>
      </c>
      <c r="D976" s="9"/>
      <c r="E976" s="9">
        <v>2350.52</v>
      </c>
      <c r="F976" s="9"/>
      <c r="G976" s="9">
        <v>2350.52</v>
      </c>
      <c r="I976" s="11">
        <f t="shared" si="15"/>
        <v>-2350.52</v>
      </c>
    </row>
    <row r="977" spans="1:9" x14ac:dyDescent="0.3">
      <c r="A977" s="1" t="s">
        <v>1195</v>
      </c>
      <c r="B977" s="1"/>
      <c r="C977" s="1" t="s">
        <v>16</v>
      </c>
      <c r="D977" s="9"/>
      <c r="E977" s="9">
        <v>28425.14</v>
      </c>
      <c r="F977" s="9"/>
      <c r="G977" s="9">
        <v>28425.14</v>
      </c>
      <c r="I977" s="11">
        <f t="shared" si="15"/>
        <v>-28425.14</v>
      </c>
    </row>
    <row r="978" spans="1:9" x14ac:dyDescent="0.3">
      <c r="A978" s="1" t="s">
        <v>1196</v>
      </c>
      <c r="B978" s="1"/>
      <c r="C978" s="1" t="s">
        <v>16</v>
      </c>
      <c r="D978" s="9"/>
      <c r="E978" s="9">
        <v>8441.1</v>
      </c>
      <c r="F978" s="9"/>
      <c r="G978" s="9">
        <v>8441.1</v>
      </c>
      <c r="I978" s="11">
        <f t="shared" si="15"/>
        <v>-8441.1</v>
      </c>
    </row>
    <row r="979" spans="1:9" x14ac:dyDescent="0.3">
      <c r="A979" s="1" t="s">
        <v>1197</v>
      </c>
      <c r="B979" s="1"/>
      <c r="C979" s="1" t="s">
        <v>16</v>
      </c>
      <c r="D979" s="9"/>
      <c r="E979" s="9">
        <v>7561.59</v>
      </c>
      <c r="F979" s="9"/>
      <c r="G979" s="9">
        <v>7561.59</v>
      </c>
      <c r="I979" s="11">
        <f t="shared" si="15"/>
        <v>-7561.59</v>
      </c>
    </row>
    <row r="980" spans="1:9" x14ac:dyDescent="0.3">
      <c r="A980" s="1" t="s">
        <v>1198</v>
      </c>
      <c r="B980" s="1"/>
      <c r="C980" s="1" t="s">
        <v>16</v>
      </c>
      <c r="D980" s="9"/>
      <c r="E980" s="9">
        <v>3999.83</v>
      </c>
      <c r="F980" s="9"/>
      <c r="G980" s="9">
        <v>3999.83</v>
      </c>
      <c r="I980" s="11">
        <f t="shared" si="15"/>
        <v>-3999.83</v>
      </c>
    </row>
    <row r="981" spans="1:9" x14ac:dyDescent="0.3">
      <c r="A981" s="1" t="s">
        <v>1199</v>
      </c>
      <c r="B981" s="1"/>
      <c r="C981" s="1" t="s">
        <v>16</v>
      </c>
      <c r="D981" s="9"/>
      <c r="E981" s="9">
        <v>18888.95</v>
      </c>
      <c r="F981" s="9"/>
      <c r="G981" s="9">
        <v>18888.95</v>
      </c>
      <c r="I981" s="11">
        <f t="shared" si="15"/>
        <v>-18888.95</v>
      </c>
    </row>
    <row r="982" spans="1:9" x14ac:dyDescent="0.3">
      <c r="A982" s="1" t="s">
        <v>1200</v>
      </c>
      <c r="B982" s="1"/>
      <c r="C982" s="1" t="s">
        <v>16</v>
      </c>
      <c r="D982" s="9"/>
      <c r="E982" s="9">
        <v>440</v>
      </c>
      <c r="F982" s="9"/>
      <c r="G982" s="9">
        <v>440</v>
      </c>
      <c r="I982" s="11">
        <f t="shared" si="15"/>
        <v>-440</v>
      </c>
    </row>
    <row r="983" spans="1:9" x14ac:dyDescent="0.3">
      <c r="A983" s="1" t="s">
        <v>1201</v>
      </c>
      <c r="B983" s="1"/>
      <c r="C983" s="1" t="s">
        <v>16</v>
      </c>
      <c r="D983" s="9"/>
      <c r="E983" s="9">
        <v>626.95000000000005</v>
      </c>
      <c r="F983" s="9"/>
      <c r="G983" s="9">
        <v>626.95000000000005</v>
      </c>
      <c r="I983" s="11">
        <f t="shared" si="15"/>
        <v>-626.95000000000005</v>
      </c>
    </row>
    <row r="984" spans="1:9" x14ac:dyDescent="0.3">
      <c r="A984" s="1" t="s">
        <v>1202</v>
      </c>
      <c r="B984" s="1"/>
      <c r="C984" s="1" t="s">
        <v>16</v>
      </c>
      <c r="D984" s="9"/>
      <c r="E984" s="9">
        <v>1116.78</v>
      </c>
      <c r="F984" s="9"/>
      <c r="G984" s="9">
        <v>1116.78</v>
      </c>
      <c r="I984" s="11">
        <f t="shared" si="15"/>
        <v>-1116.78</v>
      </c>
    </row>
    <row r="985" spans="1:9" x14ac:dyDescent="0.3">
      <c r="A985" s="1" t="s">
        <v>1205</v>
      </c>
      <c r="B985" s="1"/>
      <c r="C985" s="1" t="s">
        <v>16</v>
      </c>
      <c r="D985" s="9"/>
      <c r="E985" s="9">
        <v>10327.52</v>
      </c>
      <c r="F985" s="9"/>
      <c r="G985" s="9">
        <v>10327.52</v>
      </c>
      <c r="I985" s="11">
        <f t="shared" si="15"/>
        <v>-10327.52</v>
      </c>
    </row>
    <row r="986" spans="1:9" x14ac:dyDescent="0.3">
      <c r="A986" s="1" t="s">
        <v>1206</v>
      </c>
      <c r="B986" s="1"/>
      <c r="C986" s="1" t="s">
        <v>16</v>
      </c>
      <c r="D986" s="9"/>
      <c r="E986" s="9">
        <v>13559.32</v>
      </c>
      <c r="F986" s="9"/>
      <c r="G986" s="9">
        <v>13559.32</v>
      </c>
      <c r="I986" s="11">
        <f t="shared" si="15"/>
        <v>-13559.32</v>
      </c>
    </row>
    <row r="987" spans="1:9" ht="15.6" x14ac:dyDescent="0.3">
      <c r="A987" s="3" t="s">
        <v>1209</v>
      </c>
      <c r="B987" s="3" t="s">
        <v>1210</v>
      </c>
      <c r="C987" s="1"/>
      <c r="D987" s="8">
        <v>6703426.4599999981</v>
      </c>
      <c r="E987" s="8">
        <v>1143250.5900000001</v>
      </c>
      <c r="F987" s="8">
        <v>5560175.8699999982</v>
      </c>
      <c r="G987" s="8"/>
      <c r="I987" s="11">
        <f t="shared" si="15"/>
        <v>5560175.8699999982</v>
      </c>
    </row>
    <row r="988" spans="1:9" ht="15.6" x14ac:dyDescent="0.3">
      <c r="A988" s="3" t="s">
        <v>1211</v>
      </c>
      <c r="B988" s="3" t="s">
        <v>1212</v>
      </c>
      <c r="C988" s="1"/>
      <c r="D988" s="8">
        <v>6259775.7300000004</v>
      </c>
      <c r="E988" s="8"/>
      <c r="F988" s="8">
        <v>6259775.7300000004</v>
      </c>
      <c r="G988" s="8"/>
      <c r="I988" s="11">
        <f t="shared" si="15"/>
        <v>6259775.7300000004</v>
      </c>
    </row>
    <row r="989" spans="1:9" ht="15.6" x14ac:dyDescent="0.3">
      <c r="A989" s="3" t="s">
        <v>1213</v>
      </c>
      <c r="B989" s="3" t="s">
        <v>1214</v>
      </c>
      <c r="C989" s="1"/>
      <c r="D989" s="8">
        <v>6238255.5</v>
      </c>
      <c r="E989" s="8"/>
      <c r="F989" s="8">
        <v>6238255.5</v>
      </c>
      <c r="G989" s="8"/>
      <c r="I989" s="11">
        <f t="shared" si="15"/>
        <v>6238255.5</v>
      </c>
    </row>
    <row r="990" spans="1:9" x14ac:dyDescent="0.3">
      <c r="A990" s="1" t="s">
        <v>1215</v>
      </c>
      <c r="B990" s="1"/>
      <c r="C990" s="1" t="s">
        <v>16</v>
      </c>
      <c r="D990" s="9">
        <v>542540.75</v>
      </c>
      <c r="E990" s="9"/>
      <c r="F990" s="9">
        <v>542540.75</v>
      </c>
      <c r="G990" s="9"/>
      <c r="I990" s="11">
        <f t="shared" si="15"/>
        <v>542540.75</v>
      </c>
    </row>
    <row r="991" spans="1:9" x14ac:dyDescent="0.3">
      <c r="A991" s="1" t="s">
        <v>1216</v>
      </c>
      <c r="B991" s="1"/>
      <c r="C991" s="1" t="s">
        <v>16</v>
      </c>
      <c r="D991" s="9">
        <v>2464662.5699999998</v>
      </c>
      <c r="E991" s="9"/>
      <c r="F991" s="9">
        <v>2464662.5699999998</v>
      </c>
      <c r="G991" s="9"/>
      <c r="I991" s="11">
        <f t="shared" si="15"/>
        <v>2464662.5699999998</v>
      </c>
    </row>
    <row r="992" spans="1:9" x14ac:dyDescent="0.3">
      <c r="A992" s="1" t="s">
        <v>1217</v>
      </c>
      <c r="B992" s="1"/>
      <c r="C992" s="1" t="s">
        <v>16</v>
      </c>
      <c r="D992" s="9">
        <v>3231052.18</v>
      </c>
      <c r="E992" s="9"/>
      <c r="F992" s="9">
        <v>3231052.18</v>
      </c>
      <c r="G992" s="9"/>
      <c r="I992" s="11">
        <f t="shared" si="15"/>
        <v>3231052.18</v>
      </c>
    </row>
    <row r="993" spans="1:9" ht="15.6" x14ac:dyDescent="0.3">
      <c r="A993" s="3" t="s">
        <v>1218</v>
      </c>
      <c r="B993" s="3" t="s">
        <v>1219</v>
      </c>
      <c r="C993" s="1"/>
      <c r="D993" s="8">
        <v>21520.23</v>
      </c>
      <c r="E993" s="8"/>
      <c r="F993" s="8">
        <v>21520.23</v>
      </c>
      <c r="G993" s="8"/>
      <c r="I993" s="11">
        <f t="shared" si="15"/>
        <v>21520.23</v>
      </c>
    </row>
    <row r="994" spans="1:9" x14ac:dyDescent="0.3">
      <c r="A994" s="1" t="s">
        <v>1220</v>
      </c>
      <c r="B994" s="1"/>
      <c r="C994" s="1" t="s">
        <v>16</v>
      </c>
      <c r="D994" s="9">
        <v>10400.11</v>
      </c>
      <c r="E994" s="9"/>
      <c r="F994" s="9">
        <v>10400.11</v>
      </c>
      <c r="G994" s="9"/>
      <c r="I994" s="11">
        <f t="shared" si="15"/>
        <v>10400.11</v>
      </c>
    </row>
    <row r="995" spans="1:9" x14ac:dyDescent="0.3">
      <c r="A995" s="1" t="s">
        <v>1221</v>
      </c>
      <c r="B995" s="1"/>
      <c r="C995" s="1" t="s">
        <v>16</v>
      </c>
      <c r="D995" s="9">
        <v>3389.83</v>
      </c>
      <c r="E995" s="9"/>
      <c r="F995" s="9">
        <v>3389.83</v>
      </c>
      <c r="G995" s="9"/>
      <c r="I995" s="11">
        <f t="shared" si="15"/>
        <v>3389.83</v>
      </c>
    </row>
    <row r="996" spans="1:9" x14ac:dyDescent="0.3">
      <c r="A996" s="1" t="s">
        <v>1222</v>
      </c>
      <c r="B996" s="1"/>
      <c r="C996" s="1" t="s">
        <v>16</v>
      </c>
      <c r="D996" s="9">
        <v>7730.29</v>
      </c>
      <c r="E996" s="9"/>
      <c r="F996" s="9">
        <v>7730.29</v>
      </c>
      <c r="G996" s="9"/>
      <c r="I996" s="11">
        <f t="shared" si="15"/>
        <v>7730.29</v>
      </c>
    </row>
    <row r="997" spans="1:9" ht="15.6" x14ac:dyDescent="0.3">
      <c r="A997" s="3" t="s">
        <v>1224</v>
      </c>
      <c r="B997" s="3" t="s">
        <v>1225</v>
      </c>
      <c r="C997" s="1"/>
      <c r="D997" s="8">
        <v>2587.11</v>
      </c>
      <c r="E997" s="8"/>
      <c r="F997" s="8">
        <v>2587.11</v>
      </c>
      <c r="G997" s="8"/>
      <c r="I997" s="11">
        <f t="shared" si="15"/>
        <v>2587.11</v>
      </c>
    </row>
    <row r="998" spans="1:9" ht="15.6" x14ac:dyDescent="0.3">
      <c r="A998" s="3" t="s">
        <v>1226</v>
      </c>
      <c r="B998" s="3" t="s">
        <v>1225</v>
      </c>
      <c r="C998" s="1"/>
      <c r="D998" s="8">
        <v>2587.11</v>
      </c>
      <c r="E998" s="8"/>
      <c r="F998" s="8">
        <v>2587.11</v>
      </c>
      <c r="G998" s="8"/>
      <c r="I998" s="11">
        <f t="shared" si="15"/>
        <v>2587.11</v>
      </c>
    </row>
    <row r="999" spans="1:9" x14ac:dyDescent="0.3">
      <c r="A999" s="1" t="s">
        <v>1227</v>
      </c>
      <c r="B999" s="1"/>
      <c r="C999" s="1" t="s">
        <v>16</v>
      </c>
      <c r="D999" s="9">
        <v>2587.11</v>
      </c>
      <c r="E999" s="9"/>
      <c r="F999" s="9">
        <v>2587.11</v>
      </c>
      <c r="G999" s="9"/>
      <c r="I999" s="11">
        <f t="shared" si="15"/>
        <v>2587.11</v>
      </c>
    </row>
    <row r="1000" spans="1:9" ht="15.6" x14ac:dyDescent="0.3">
      <c r="A1000" s="3" t="s">
        <v>1228</v>
      </c>
      <c r="B1000" s="3" t="s">
        <v>1229</v>
      </c>
      <c r="C1000" s="1"/>
      <c r="D1000" s="8">
        <v>278516.45999999996</v>
      </c>
      <c r="E1000" s="8"/>
      <c r="F1000" s="8">
        <v>278516.45999999996</v>
      </c>
      <c r="G1000" s="8"/>
      <c r="I1000" s="11">
        <f t="shared" si="15"/>
        <v>278516.45999999996</v>
      </c>
    </row>
    <row r="1001" spans="1:9" ht="15.6" x14ac:dyDescent="0.3">
      <c r="A1001" s="3" t="s">
        <v>1230</v>
      </c>
      <c r="B1001" s="3" t="s">
        <v>1231</v>
      </c>
      <c r="C1001" s="1"/>
      <c r="D1001" s="8">
        <v>278516.45999999996</v>
      </c>
      <c r="E1001" s="8"/>
      <c r="F1001" s="8">
        <v>278516.45999999996</v>
      </c>
      <c r="G1001" s="8"/>
      <c r="I1001" s="11">
        <f t="shared" si="15"/>
        <v>278516.45999999996</v>
      </c>
    </row>
    <row r="1002" spans="1:9" x14ac:dyDescent="0.3">
      <c r="A1002" s="1" t="s">
        <v>1232</v>
      </c>
      <c r="B1002" s="1"/>
      <c r="C1002" s="1" t="s">
        <v>16</v>
      </c>
      <c r="D1002" s="9">
        <v>3640.68</v>
      </c>
      <c r="E1002" s="9"/>
      <c r="F1002" s="9">
        <v>3640.68</v>
      </c>
      <c r="G1002" s="9"/>
      <c r="I1002" s="11">
        <f t="shared" si="15"/>
        <v>3640.68</v>
      </c>
    </row>
    <row r="1003" spans="1:9" x14ac:dyDescent="0.3">
      <c r="A1003" s="1" t="s">
        <v>1233</v>
      </c>
      <c r="B1003" s="1"/>
      <c r="C1003" s="1" t="s">
        <v>16</v>
      </c>
      <c r="D1003" s="9">
        <v>3983.05</v>
      </c>
      <c r="E1003" s="9"/>
      <c r="F1003" s="9">
        <v>3983.05</v>
      </c>
      <c r="G1003" s="9"/>
      <c r="I1003" s="11">
        <f t="shared" si="15"/>
        <v>3983.05</v>
      </c>
    </row>
    <row r="1004" spans="1:9" x14ac:dyDescent="0.3">
      <c r="A1004" s="1" t="s">
        <v>1234</v>
      </c>
      <c r="B1004" s="1"/>
      <c r="C1004" s="1" t="s">
        <v>16</v>
      </c>
      <c r="D1004" s="9">
        <v>7425</v>
      </c>
      <c r="E1004" s="9"/>
      <c r="F1004" s="9">
        <v>7425</v>
      </c>
      <c r="G1004" s="9"/>
      <c r="I1004" s="11">
        <f t="shared" si="15"/>
        <v>7425</v>
      </c>
    </row>
    <row r="1005" spans="1:9" x14ac:dyDescent="0.3">
      <c r="A1005" s="1" t="s">
        <v>1235</v>
      </c>
      <c r="B1005" s="1"/>
      <c r="C1005" s="1" t="s">
        <v>16</v>
      </c>
      <c r="D1005" s="9">
        <v>2900</v>
      </c>
      <c r="E1005" s="9"/>
      <c r="F1005" s="9">
        <v>2900</v>
      </c>
      <c r="G1005" s="9"/>
      <c r="I1005" s="11">
        <f t="shared" si="15"/>
        <v>2900</v>
      </c>
    </row>
    <row r="1006" spans="1:9" x14ac:dyDescent="0.3">
      <c r="A1006" s="1" t="s">
        <v>1236</v>
      </c>
      <c r="B1006" s="1"/>
      <c r="C1006" s="1" t="s">
        <v>16</v>
      </c>
      <c r="D1006" s="9">
        <v>4661.0200000000004</v>
      </c>
      <c r="E1006" s="9"/>
      <c r="F1006" s="9">
        <v>4661.0200000000004</v>
      </c>
      <c r="G1006" s="9"/>
      <c r="I1006" s="11">
        <f t="shared" si="15"/>
        <v>4661.0200000000004</v>
      </c>
    </row>
    <row r="1007" spans="1:9" x14ac:dyDescent="0.3">
      <c r="A1007" s="1" t="s">
        <v>1237</v>
      </c>
      <c r="B1007" s="1"/>
      <c r="C1007" s="1" t="s">
        <v>16</v>
      </c>
      <c r="D1007" s="9">
        <v>39390.86</v>
      </c>
      <c r="E1007" s="9"/>
      <c r="F1007" s="9">
        <v>39390.86</v>
      </c>
      <c r="G1007" s="9"/>
      <c r="I1007" s="11">
        <f t="shared" si="15"/>
        <v>39390.86</v>
      </c>
    </row>
    <row r="1008" spans="1:9" x14ac:dyDescent="0.3">
      <c r="A1008" s="1" t="s">
        <v>1238</v>
      </c>
      <c r="B1008" s="1"/>
      <c r="C1008" s="1" t="s">
        <v>16</v>
      </c>
      <c r="D1008" s="9">
        <v>11250</v>
      </c>
      <c r="E1008" s="9"/>
      <c r="F1008" s="9">
        <v>11250</v>
      </c>
      <c r="G1008" s="9"/>
      <c r="I1008" s="11">
        <f t="shared" si="15"/>
        <v>11250</v>
      </c>
    </row>
    <row r="1009" spans="1:9" x14ac:dyDescent="0.3">
      <c r="A1009" s="1" t="s">
        <v>1239</v>
      </c>
      <c r="B1009" s="1"/>
      <c r="C1009" s="1" t="s">
        <v>16</v>
      </c>
      <c r="D1009" s="9">
        <v>76614.05</v>
      </c>
      <c r="E1009" s="9"/>
      <c r="F1009" s="9">
        <v>76614.05</v>
      </c>
      <c r="G1009" s="9"/>
      <c r="I1009" s="11">
        <f t="shared" si="15"/>
        <v>76614.05</v>
      </c>
    </row>
    <row r="1010" spans="1:9" x14ac:dyDescent="0.3">
      <c r="A1010" s="1" t="s">
        <v>1240</v>
      </c>
      <c r="B1010" s="1"/>
      <c r="C1010" s="1" t="s">
        <v>16</v>
      </c>
      <c r="D1010" s="9">
        <v>3868.64</v>
      </c>
      <c r="E1010" s="9"/>
      <c r="F1010" s="9">
        <v>3868.64</v>
      </c>
      <c r="G1010" s="9"/>
      <c r="I1010" s="11">
        <f t="shared" si="15"/>
        <v>3868.64</v>
      </c>
    </row>
    <row r="1011" spans="1:9" x14ac:dyDescent="0.3">
      <c r="A1011" s="1" t="s">
        <v>1241</v>
      </c>
      <c r="B1011" s="1"/>
      <c r="C1011" s="1" t="s">
        <v>16</v>
      </c>
      <c r="D1011" s="9">
        <v>4194.92</v>
      </c>
      <c r="E1011" s="9"/>
      <c r="F1011" s="9">
        <v>4194.92</v>
      </c>
      <c r="G1011" s="9"/>
      <c r="I1011" s="11">
        <f t="shared" si="15"/>
        <v>4194.92</v>
      </c>
    </row>
    <row r="1012" spans="1:9" x14ac:dyDescent="0.3">
      <c r="A1012" s="1" t="s">
        <v>1242</v>
      </c>
      <c r="B1012" s="1"/>
      <c r="C1012" s="1" t="s">
        <v>16</v>
      </c>
      <c r="D1012" s="9">
        <v>2814.53</v>
      </c>
      <c r="E1012" s="9"/>
      <c r="F1012" s="9">
        <v>2814.53</v>
      </c>
      <c r="G1012" s="9"/>
      <c r="I1012" s="11">
        <f t="shared" si="15"/>
        <v>2814.53</v>
      </c>
    </row>
    <row r="1013" spans="1:9" x14ac:dyDescent="0.3">
      <c r="A1013" s="1" t="s">
        <v>1243</v>
      </c>
      <c r="B1013" s="1"/>
      <c r="C1013" s="1" t="s">
        <v>16</v>
      </c>
      <c r="D1013" s="9">
        <v>9800</v>
      </c>
      <c r="E1013" s="9"/>
      <c r="F1013" s="9">
        <v>9800</v>
      </c>
      <c r="G1013" s="9"/>
      <c r="I1013" s="11">
        <f t="shared" si="15"/>
        <v>9800</v>
      </c>
    </row>
    <row r="1014" spans="1:9" x14ac:dyDescent="0.3">
      <c r="A1014" s="1" t="s">
        <v>1244</v>
      </c>
      <c r="B1014" s="1"/>
      <c r="C1014" s="1" t="s">
        <v>16</v>
      </c>
      <c r="D1014" s="9">
        <v>5762</v>
      </c>
      <c r="E1014" s="9"/>
      <c r="F1014" s="9">
        <v>5762</v>
      </c>
      <c r="G1014" s="9"/>
      <c r="I1014" s="11">
        <f t="shared" si="15"/>
        <v>5762</v>
      </c>
    </row>
    <row r="1015" spans="1:9" x14ac:dyDescent="0.3">
      <c r="A1015" s="1" t="s">
        <v>1245</v>
      </c>
      <c r="B1015" s="1"/>
      <c r="C1015" s="1" t="s">
        <v>16</v>
      </c>
      <c r="D1015" s="9">
        <v>4725</v>
      </c>
      <c r="E1015" s="9"/>
      <c r="F1015" s="9">
        <v>4725</v>
      </c>
      <c r="G1015" s="9"/>
      <c r="I1015" s="11">
        <f t="shared" si="15"/>
        <v>4725</v>
      </c>
    </row>
    <row r="1016" spans="1:9" x14ac:dyDescent="0.3">
      <c r="A1016" s="1" t="s">
        <v>1246</v>
      </c>
      <c r="B1016" s="1"/>
      <c r="C1016" s="1" t="s">
        <v>16</v>
      </c>
      <c r="D1016" s="9">
        <v>9062.5</v>
      </c>
      <c r="E1016" s="9"/>
      <c r="F1016" s="9">
        <v>9062.5</v>
      </c>
      <c r="G1016" s="9"/>
      <c r="I1016" s="11">
        <f t="shared" si="15"/>
        <v>9062.5</v>
      </c>
    </row>
    <row r="1017" spans="1:9" x14ac:dyDescent="0.3">
      <c r="A1017" s="1" t="s">
        <v>1247</v>
      </c>
      <c r="B1017" s="1"/>
      <c r="C1017" s="1" t="s">
        <v>16</v>
      </c>
      <c r="D1017" s="9">
        <v>18644.060000000001</v>
      </c>
      <c r="E1017" s="9"/>
      <c r="F1017" s="9">
        <v>18644.060000000001</v>
      </c>
      <c r="G1017" s="9"/>
      <c r="I1017" s="11">
        <f t="shared" si="15"/>
        <v>18644.060000000001</v>
      </c>
    </row>
    <row r="1018" spans="1:9" x14ac:dyDescent="0.3">
      <c r="A1018" s="1" t="s">
        <v>1248</v>
      </c>
      <c r="B1018" s="1"/>
      <c r="C1018" s="1" t="s">
        <v>16</v>
      </c>
      <c r="D1018" s="9">
        <v>6843.22</v>
      </c>
      <c r="E1018" s="9"/>
      <c r="F1018" s="9">
        <v>6843.22</v>
      </c>
      <c r="G1018" s="9"/>
      <c r="I1018" s="11">
        <f t="shared" si="15"/>
        <v>6843.22</v>
      </c>
    </row>
    <row r="1019" spans="1:9" x14ac:dyDescent="0.3">
      <c r="A1019" s="1" t="s">
        <v>1249</v>
      </c>
      <c r="B1019" s="1"/>
      <c r="C1019" s="1" t="s">
        <v>16</v>
      </c>
      <c r="D1019" s="9">
        <v>47607.35</v>
      </c>
      <c r="E1019" s="9"/>
      <c r="F1019" s="9">
        <v>47607.35</v>
      </c>
      <c r="G1019" s="9"/>
      <c r="I1019" s="11">
        <f t="shared" si="15"/>
        <v>47607.35</v>
      </c>
    </row>
    <row r="1020" spans="1:9" x14ac:dyDescent="0.3">
      <c r="A1020" s="1" t="s">
        <v>1250</v>
      </c>
      <c r="B1020" s="1"/>
      <c r="C1020" s="1" t="s">
        <v>16</v>
      </c>
      <c r="D1020" s="9">
        <v>8474.58</v>
      </c>
      <c r="E1020" s="9"/>
      <c r="F1020" s="9">
        <v>8474.58</v>
      </c>
      <c r="G1020" s="9"/>
      <c r="I1020" s="11">
        <f t="shared" si="15"/>
        <v>8474.58</v>
      </c>
    </row>
    <row r="1021" spans="1:9" x14ac:dyDescent="0.3">
      <c r="A1021" s="1" t="s">
        <v>1251</v>
      </c>
      <c r="B1021" s="1"/>
      <c r="C1021" s="1" t="s">
        <v>16</v>
      </c>
      <c r="D1021" s="9">
        <v>6855</v>
      </c>
      <c r="E1021" s="9"/>
      <c r="F1021" s="9">
        <v>6855</v>
      </c>
      <c r="G1021" s="9"/>
      <c r="I1021" s="11">
        <f t="shared" si="15"/>
        <v>6855</v>
      </c>
    </row>
    <row r="1022" spans="1:9" ht="15.6" x14ac:dyDescent="0.3">
      <c r="A1022" s="3" t="s">
        <v>1254</v>
      </c>
      <c r="B1022" s="3" t="s">
        <v>1255</v>
      </c>
      <c r="C1022" s="1"/>
      <c r="D1022" s="8">
        <v>162547.16</v>
      </c>
      <c r="E1022" s="8"/>
      <c r="F1022" s="8">
        <v>162547.16</v>
      </c>
      <c r="G1022" s="8"/>
      <c r="I1022" s="11">
        <f t="shared" si="15"/>
        <v>162547.16</v>
      </c>
    </row>
    <row r="1023" spans="1:9" ht="31.2" x14ac:dyDescent="0.3">
      <c r="A1023" s="3" t="s">
        <v>1256</v>
      </c>
      <c r="B1023" s="3" t="s">
        <v>1257</v>
      </c>
      <c r="C1023" s="1"/>
      <c r="D1023" s="8">
        <v>162547.16</v>
      </c>
      <c r="E1023" s="8"/>
      <c r="F1023" s="8">
        <v>162547.16</v>
      </c>
      <c r="G1023" s="8"/>
      <c r="I1023" s="11">
        <f t="shared" si="15"/>
        <v>162547.16</v>
      </c>
    </row>
    <row r="1024" spans="1:9" x14ac:dyDescent="0.3">
      <c r="A1024" s="1" t="s">
        <v>1258</v>
      </c>
      <c r="B1024" s="1"/>
      <c r="C1024" s="1" t="s">
        <v>16</v>
      </c>
      <c r="D1024" s="9">
        <v>1955.27</v>
      </c>
      <c r="E1024" s="9"/>
      <c r="F1024" s="9">
        <v>1955.27</v>
      </c>
      <c r="G1024" s="9"/>
      <c r="I1024" s="11">
        <f t="shared" si="15"/>
        <v>1955.27</v>
      </c>
    </row>
    <row r="1025" spans="1:9" x14ac:dyDescent="0.3">
      <c r="A1025" s="1" t="s">
        <v>1259</v>
      </c>
      <c r="B1025" s="1"/>
      <c r="C1025" s="1" t="s">
        <v>16</v>
      </c>
      <c r="D1025" s="9">
        <v>9491.5300000000007</v>
      </c>
      <c r="E1025" s="9"/>
      <c r="F1025" s="9">
        <v>9491.5300000000007</v>
      </c>
      <c r="G1025" s="9"/>
      <c r="I1025" s="11">
        <f t="shared" si="15"/>
        <v>9491.5300000000007</v>
      </c>
    </row>
    <row r="1026" spans="1:9" x14ac:dyDescent="0.3">
      <c r="A1026" s="1" t="s">
        <v>1260</v>
      </c>
      <c r="B1026" s="1"/>
      <c r="C1026" s="1" t="s">
        <v>16</v>
      </c>
      <c r="D1026" s="9">
        <v>20593.419999999998</v>
      </c>
      <c r="E1026" s="9"/>
      <c r="F1026" s="9">
        <v>20593.419999999998</v>
      </c>
      <c r="G1026" s="9"/>
      <c r="I1026" s="11">
        <f t="shared" si="15"/>
        <v>20593.419999999998</v>
      </c>
    </row>
    <row r="1027" spans="1:9" x14ac:dyDescent="0.3">
      <c r="A1027" s="1" t="s">
        <v>1261</v>
      </c>
      <c r="B1027" s="1"/>
      <c r="C1027" s="1" t="s">
        <v>16</v>
      </c>
      <c r="D1027" s="9">
        <v>130506.94</v>
      </c>
      <c r="E1027" s="9"/>
      <c r="F1027" s="9">
        <v>130506.94</v>
      </c>
      <c r="G1027" s="9"/>
      <c r="I1027" s="11">
        <f t="shared" ref="I1027:I1090" si="16">+F1027-G1027</f>
        <v>130506.94</v>
      </c>
    </row>
    <row r="1028" spans="1:9" ht="15.6" x14ac:dyDescent="0.3">
      <c r="A1028" s="3" t="s">
        <v>1262</v>
      </c>
      <c r="B1028" s="3" t="s">
        <v>1040</v>
      </c>
      <c r="C1028" s="1"/>
      <c r="D1028" s="8"/>
      <c r="E1028" s="8">
        <v>1143250.5900000001</v>
      </c>
      <c r="F1028" s="8"/>
      <c r="G1028" s="8">
        <v>1143250.5900000001</v>
      </c>
      <c r="I1028" s="11">
        <f t="shared" si="16"/>
        <v>-1143250.5900000001</v>
      </c>
    </row>
    <row r="1029" spans="1:9" ht="15.6" x14ac:dyDescent="0.3">
      <c r="A1029" s="3" t="s">
        <v>1263</v>
      </c>
      <c r="B1029" s="3" t="s">
        <v>1264</v>
      </c>
      <c r="C1029" s="1"/>
      <c r="D1029" s="8"/>
      <c r="E1029" s="8">
        <v>678079.63</v>
      </c>
      <c r="F1029" s="8"/>
      <c r="G1029" s="8">
        <v>678079.63</v>
      </c>
      <c r="I1029" s="11">
        <f t="shared" si="16"/>
        <v>-678079.63</v>
      </c>
    </row>
    <row r="1030" spans="1:9" x14ac:dyDescent="0.3">
      <c r="A1030" s="1" t="s">
        <v>1265</v>
      </c>
      <c r="B1030" s="1"/>
      <c r="C1030" s="1" t="s">
        <v>16</v>
      </c>
      <c r="D1030" s="9"/>
      <c r="E1030" s="9">
        <v>108508.15</v>
      </c>
      <c r="F1030" s="9"/>
      <c r="G1030" s="9">
        <v>108508.15</v>
      </c>
      <c r="I1030" s="11">
        <f t="shared" si="16"/>
        <v>-108508.15</v>
      </c>
    </row>
    <row r="1031" spans="1:9" x14ac:dyDescent="0.3">
      <c r="A1031" s="1" t="s">
        <v>1266</v>
      </c>
      <c r="B1031" s="1"/>
      <c r="C1031" s="1" t="s">
        <v>16</v>
      </c>
      <c r="D1031" s="9"/>
      <c r="E1031" s="9">
        <v>246466.26</v>
      </c>
      <c r="F1031" s="9"/>
      <c r="G1031" s="9">
        <v>246466.26</v>
      </c>
      <c r="I1031" s="11">
        <f t="shared" si="16"/>
        <v>-246466.26</v>
      </c>
    </row>
    <row r="1032" spans="1:9" x14ac:dyDescent="0.3">
      <c r="A1032" s="1" t="s">
        <v>1267</v>
      </c>
      <c r="B1032" s="1"/>
      <c r="C1032" s="1" t="s">
        <v>16</v>
      </c>
      <c r="D1032" s="9"/>
      <c r="E1032" s="9">
        <v>323105.21999999997</v>
      </c>
      <c r="F1032" s="9"/>
      <c r="G1032" s="9">
        <v>323105.21999999997</v>
      </c>
      <c r="I1032" s="11">
        <f t="shared" si="16"/>
        <v>-323105.21999999997</v>
      </c>
    </row>
    <row r="1033" spans="1:9" ht="15.6" x14ac:dyDescent="0.3">
      <c r="A1033" s="3" t="s">
        <v>1268</v>
      </c>
      <c r="B1033" s="3" t="s">
        <v>1269</v>
      </c>
      <c r="C1033" s="1"/>
      <c r="D1033" s="8"/>
      <c r="E1033" s="8">
        <v>21520.230000000003</v>
      </c>
      <c r="F1033" s="8"/>
      <c r="G1033" s="8">
        <v>21520.230000000003</v>
      </c>
      <c r="I1033" s="11">
        <f t="shared" si="16"/>
        <v>-21520.230000000003</v>
      </c>
    </row>
    <row r="1034" spans="1:9" x14ac:dyDescent="0.3">
      <c r="A1034" s="1" t="s">
        <v>1270</v>
      </c>
      <c r="B1034" s="1"/>
      <c r="C1034" s="1" t="s">
        <v>16</v>
      </c>
      <c r="D1034" s="9"/>
      <c r="E1034" s="9">
        <v>10400.11</v>
      </c>
      <c r="F1034" s="9"/>
      <c r="G1034" s="9">
        <v>10400.11</v>
      </c>
      <c r="I1034" s="11">
        <f t="shared" si="16"/>
        <v>-10400.11</v>
      </c>
    </row>
    <row r="1035" spans="1:9" x14ac:dyDescent="0.3">
      <c r="A1035" s="1" t="s">
        <v>1271</v>
      </c>
      <c r="B1035" s="1"/>
      <c r="C1035" s="1" t="s">
        <v>16</v>
      </c>
      <c r="D1035" s="9"/>
      <c r="E1035" s="9">
        <v>3389.83</v>
      </c>
      <c r="F1035" s="9"/>
      <c r="G1035" s="9">
        <v>3389.83</v>
      </c>
      <c r="I1035" s="11">
        <f t="shared" si="16"/>
        <v>-3389.83</v>
      </c>
    </row>
    <row r="1036" spans="1:9" x14ac:dyDescent="0.3">
      <c r="A1036" s="1" t="s">
        <v>1272</v>
      </c>
      <c r="B1036" s="1"/>
      <c r="C1036" s="1" t="s">
        <v>16</v>
      </c>
      <c r="D1036" s="9"/>
      <c r="E1036" s="9">
        <v>7730.29</v>
      </c>
      <c r="F1036" s="9"/>
      <c r="G1036" s="9">
        <v>7730.29</v>
      </c>
      <c r="I1036" s="11">
        <f t="shared" si="16"/>
        <v>-7730.29</v>
      </c>
    </row>
    <row r="1037" spans="1:9" ht="15.6" x14ac:dyDescent="0.3">
      <c r="A1037" s="3" t="s">
        <v>1274</v>
      </c>
      <c r="B1037" s="3" t="s">
        <v>1275</v>
      </c>
      <c r="C1037" s="1"/>
      <c r="D1037" s="8"/>
      <c r="E1037" s="8">
        <v>2587.11</v>
      </c>
      <c r="F1037" s="8"/>
      <c r="G1037" s="8">
        <v>2587.11</v>
      </c>
      <c r="I1037" s="11">
        <f t="shared" si="16"/>
        <v>-2587.11</v>
      </c>
    </row>
    <row r="1038" spans="1:9" x14ac:dyDescent="0.3">
      <c r="A1038" s="1" t="s">
        <v>1276</v>
      </c>
      <c r="B1038" s="1"/>
      <c r="C1038" s="1" t="s">
        <v>16</v>
      </c>
      <c r="D1038" s="9"/>
      <c r="E1038" s="9">
        <v>2587.11</v>
      </c>
      <c r="F1038" s="9"/>
      <c r="G1038" s="9">
        <v>2587.11</v>
      </c>
      <c r="I1038" s="11">
        <f t="shared" si="16"/>
        <v>-2587.11</v>
      </c>
    </row>
    <row r="1039" spans="1:9" ht="15.6" x14ac:dyDescent="0.3">
      <c r="A1039" s="3" t="s">
        <v>1277</v>
      </c>
      <c r="B1039" s="3" t="s">
        <v>1278</v>
      </c>
      <c r="C1039" s="1"/>
      <c r="D1039" s="8"/>
      <c r="E1039" s="8">
        <v>278516.46000000002</v>
      </c>
      <c r="F1039" s="8"/>
      <c r="G1039" s="8">
        <v>278516.46000000002</v>
      </c>
      <c r="I1039" s="11">
        <f t="shared" si="16"/>
        <v>-278516.46000000002</v>
      </c>
    </row>
    <row r="1040" spans="1:9" x14ac:dyDescent="0.3">
      <c r="A1040" s="1" t="s">
        <v>1279</v>
      </c>
      <c r="B1040" s="1"/>
      <c r="C1040" s="1" t="s">
        <v>16</v>
      </c>
      <c r="D1040" s="9"/>
      <c r="E1040" s="9">
        <v>3640.68</v>
      </c>
      <c r="F1040" s="9"/>
      <c r="G1040" s="9">
        <v>3640.68</v>
      </c>
      <c r="I1040" s="11">
        <f t="shared" si="16"/>
        <v>-3640.68</v>
      </c>
    </row>
    <row r="1041" spans="1:9" x14ac:dyDescent="0.3">
      <c r="A1041" s="1" t="s">
        <v>1280</v>
      </c>
      <c r="B1041" s="1"/>
      <c r="C1041" s="1" t="s">
        <v>16</v>
      </c>
      <c r="D1041" s="9"/>
      <c r="E1041" s="9">
        <v>3983.05</v>
      </c>
      <c r="F1041" s="9"/>
      <c r="G1041" s="9">
        <v>3983.05</v>
      </c>
      <c r="I1041" s="11">
        <f t="shared" si="16"/>
        <v>-3983.05</v>
      </c>
    </row>
    <row r="1042" spans="1:9" x14ac:dyDescent="0.3">
      <c r="A1042" s="1" t="s">
        <v>1281</v>
      </c>
      <c r="B1042" s="1"/>
      <c r="C1042" s="1" t="s">
        <v>16</v>
      </c>
      <c r="D1042" s="9"/>
      <c r="E1042" s="9">
        <v>7425</v>
      </c>
      <c r="F1042" s="9"/>
      <c r="G1042" s="9">
        <v>7425</v>
      </c>
      <c r="I1042" s="11">
        <f t="shared" si="16"/>
        <v>-7425</v>
      </c>
    </row>
    <row r="1043" spans="1:9" x14ac:dyDescent="0.3">
      <c r="A1043" s="1" t="s">
        <v>1282</v>
      </c>
      <c r="B1043" s="1"/>
      <c r="C1043" s="1" t="s">
        <v>16</v>
      </c>
      <c r="D1043" s="9"/>
      <c r="E1043" s="9">
        <v>2900</v>
      </c>
      <c r="F1043" s="9"/>
      <c r="G1043" s="9">
        <v>2900</v>
      </c>
      <c r="I1043" s="11">
        <f t="shared" si="16"/>
        <v>-2900</v>
      </c>
    </row>
    <row r="1044" spans="1:9" x14ac:dyDescent="0.3">
      <c r="A1044" s="1" t="s">
        <v>1283</v>
      </c>
      <c r="B1044" s="1"/>
      <c r="C1044" s="1" t="s">
        <v>16</v>
      </c>
      <c r="D1044" s="9"/>
      <c r="E1044" s="9">
        <v>4661.0200000000004</v>
      </c>
      <c r="F1044" s="9"/>
      <c r="G1044" s="9">
        <v>4661.0200000000004</v>
      </c>
      <c r="I1044" s="11">
        <f t="shared" si="16"/>
        <v>-4661.0200000000004</v>
      </c>
    </row>
    <row r="1045" spans="1:9" x14ac:dyDescent="0.3">
      <c r="A1045" s="1" t="s">
        <v>1284</v>
      </c>
      <c r="B1045" s="1"/>
      <c r="C1045" s="1" t="s">
        <v>16</v>
      </c>
      <c r="D1045" s="9"/>
      <c r="E1045" s="9">
        <v>39390.86</v>
      </c>
      <c r="F1045" s="9"/>
      <c r="G1045" s="9">
        <v>39390.86</v>
      </c>
      <c r="I1045" s="11">
        <f t="shared" si="16"/>
        <v>-39390.86</v>
      </c>
    </row>
    <row r="1046" spans="1:9" x14ac:dyDescent="0.3">
      <c r="A1046" s="1" t="s">
        <v>1285</v>
      </c>
      <c r="B1046" s="1"/>
      <c r="C1046" s="1" t="s">
        <v>16</v>
      </c>
      <c r="D1046" s="9"/>
      <c r="E1046" s="9">
        <v>11250</v>
      </c>
      <c r="F1046" s="9"/>
      <c r="G1046" s="9">
        <v>11250</v>
      </c>
      <c r="I1046" s="11">
        <f t="shared" si="16"/>
        <v>-11250</v>
      </c>
    </row>
    <row r="1047" spans="1:9" x14ac:dyDescent="0.3">
      <c r="A1047" s="1" t="s">
        <v>1286</v>
      </c>
      <c r="B1047" s="1"/>
      <c r="C1047" s="1" t="s">
        <v>16</v>
      </c>
      <c r="D1047" s="9"/>
      <c r="E1047" s="9">
        <v>76614.05</v>
      </c>
      <c r="F1047" s="9"/>
      <c r="G1047" s="9">
        <v>76614.05</v>
      </c>
      <c r="I1047" s="11">
        <f t="shared" si="16"/>
        <v>-76614.05</v>
      </c>
    </row>
    <row r="1048" spans="1:9" x14ac:dyDescent="0.3">
      <c r="A1048" s="1" t="s">
        <v>1287</v>
      </c>
      <c r="B1048" s="1"/>
      <c r="C1048" s="1" t="s">
        <v>16</v>
      </c>
      <c r="D1048" s="9"/>
      <c r="E1048" s="9">
        <v>3868.64</v>
      </c>
      <c r="F1048" s="9"/>
      <c r="G1048" s="9">
        <v>3868.64</v>
      </c>
      <c r="I1048" s="11">
        <f t="shared" si="16"/>
        <v>-3868.64</v>
      </c>
    </row>
    <row r="1049" spans="1:9" x14ac:dyDescent="0.3">
      <c r="A1049" s="1" t="s">
        <v>1288</v>
      </c>
      <c r="B1049" s="1"/>
      <c r="C1049" s="1" t="s">
        <v>16</v>
      </c>
      <c r="D1049" s="9"/>
      <c r="E1049" s="9">
        <v>4194.92</v>
      </c>
      <c r="F1049" s="9"/>
      <c r="G1049" s="9">
        <v>4194.92</v>
      </c>
      <c r="I1049" s="11">
        <f t="shared" si="16"/>
        <v>-4194.92</v>
      </c>
    </row>
    <row r="1050" spans="1:9" x14ac:dyDescent="0.3">
      <c r="A1050" s="1" t="s">
        <v>1289</v>
      </c>
      <c r="B1050" s="1"/>
      <c r="C1050" s="1" t="s">
        <v>16</v>
      </c>
      <c r="D1050" s="9"/>
      <c r="E1050" s="9">
        <v>2814.53</v>
      </c>
      <c r="F1050" s="9"/>
      <c r="G1050" s="9">
        <v>2814.53</v>
      </c>
      <c r="I1050" s="11">
        <f t="shared" si="16"/>
        <v>-2814.53</v>
      </c>
    </row>
    <row r="1051" spans="1:9" x14ac:dyDescent="0.3">
      <c r="A1051" s="1" t="s">
        <v>1290</v>
      </c>
      <c r="B1051" s="1"/>
      <c r="C1051" s="1" t="s">
        <v>16</v>
      </c>
      <c r="D1051" s="9"/>
      <c r="E1051" s="9">
        <v>9800</v>
      </c>
      <c r="F1051" s="9"/>
      <c r="G1051" s="9">
        <v>9800</v>
      </c>
      <c r="I1051" s="11">
        <f t="shared" si="16"/>
        <v>-9800</v>
      </c>
    </row>
    <row r="1052" spans="1:9" x14ac:dyDescent="0.3">
      <c r="A1052" s="1" t="s">
        <v>1291</v>
      </c>
      <c r="B1052" s="1"/>
      <c r="C1052" s="1" t="s">
        <v>16</v>
      </c>
      <c r="D1052" s="9"/>
      <c r="E1052" s="9">
        <v>5762</v>
      </c>
      <c r="F1052" s="9"/>
      <c r="G1052" s="9">
        <v>5762</v>
      </c>
      <c r="I1052" s="11">
        <f t="shared" si="16"/>
        <v>-5762</v>
      </c>
    </row>
    <row r="1053" spans="1:9" x14ac:dyDescent="0.3">
      <c r="A1053" s="1" t="s">
        <v>1292</v>
      </c>
      <c r="B1053" s="1"/>
      <c r="C1053" s="1" t="s">
        <v>16</v>
      </c>
      <c r="D1053" s="9"/>
      <c r="E1053" s="9">
        <v>4725</v>
      </c>
      <c r="F1053" s="9"/>
      <c r="G1053" s="9">
        <v>4725</v>
      </c>
      <c r="I1053" s="11">
        <f t="shared" si="16"/>
        <v>-4725</v>
      </c>
    </row>
    <row r="1054" spans="1:9" x14ac:dyDescent="0.3">
      <c r="A1054" s="1" t="s">
        <v>1293</v>
      </c>
      <c r="B1054" s="1"/>
      <c r="C1054" s="1" t="s">
        <v>16</v>
      </c>
      <c r="D1054" s="9"/>
      <c r="E1054" s="9">
        <v>9062.5</v>
      </c>
      <c r="F1054" s="9"/>
      <c r="G1054" s="9">
        <v>9062.5</v>
      </c>
      <c r="I1054" s="11">
        <f t="shared" si="16"/>
        <v>-9062.5</v>
      </c>
    </row>
    <row r="1055" spans="1:9" x14ac:dyDescent="0.3">
      <c r="A1055" s="1" t="s">
        <v>1294</v>
      </c>
      <c r="B1055" s="1"/>
      <c r="C1055" s="1" t="s">
        <v>16</v>
      </c>
      <c r="D1055" s="9"/>
      <c r="E1055" s="9">
        <v>18644.060000000001</v>
      </c>
      <c r="F1055" s="9"/>
      <c r="G1055" s="9">
        <v>18644.060000000001</v>
      </c>
      <c r="I1055" s="11">
        <f t="shared" si="16"/>
        <v>-18644.060000000001</v>
      </c>
    </row>
    <row r="1056" spans="1:9" x14ac:dyDescent="0.3">
      <c r="A1056" s="1" t="s">
        <v>1295</v>
      </c>
      <c r="B1056" s="1"/>
      <c r="C1056" s="1" t="s">
        <v>16</v>
      </c>
      <c r="D1056" s="9"/>
      <c r="E1056" s="9">
        <v>6843.22</v>
      </c>
      <c r="F1056" s="9"/>
      <c r="G1056" s="9">
        <v>6843.22</v>
      </c>
      <c r="I1056" s="11">
        <f t="shared" si="16"/>
        <v>-6843.22</v>
      </c>
    </row>
    <row r="1057" spans="1:9" x14ac:dyDescent="0.3">
      <c r="A1057" s="1" t="s">
        <v>1296</v>
      </c>
      <c r="B1057" s="1"/>
      <c r="C1057" s="1" t="s">
        <v>16</v>
      </c>
      <c r="D1057" s="9"/>
      <c r="E1057" s="9">
        <v>47607.35</v>
      </c>
      <c r="F1057" s="9"/>
      <c r="G1057" s="9">
        <v>47607.35</v>
      </c>
      <c r="I1057" s="11">
        <f t="shared" si="16"/>
        <v>-47607.35</v>
      </c>
    </row>
    <row r="1058" spans="1:9" x14ac:dyDescent="0.3">
      <c r="A1058" s="1" t="s">
        <v>1297</v>
      </c>
      <c r="B1058" s="1"/>
      <c r="C1058" s="1" t="s">
        <v>16</v>
      </c>
      <c r="D1058" s="9"/>
      <c r="E1058" s="9">
        <v>8474.58</v>
      </c>
      <c r="F1058" s="9"/>
      <c r="G1058" s="9">
        <v>8474.58</v>
      </c>
      <c r="I1058" s="11">
        <f t="shared" si="16"/>
        <v>-8474.58</v>
      </c>
    </row>
    <row r="1059" spans="1:9" x14ac:dyDescent="0.3">
      <c r="A1059" s="1" t="s">
        <v>1298</v>
      </c>
      <c r="B1059" s="1"/>
      <c r="C1059" s="1" t="s">
        <v>16</v>
      </c>
      <c r="D1059" s="9"/>
      <c r="E1059" s="9">
        <v>6855</v>
      </c>
      <c r="F1059" s="9"/>
      <c r="G1059" s="9">
        <v>6855</v>
      </c>
      <c r="I1059" s="11">
        <f t="shared" si="16"/>
        <v>-6855</v>
      </c>
    </row>
    <row r="1060" spans="1:9" ht="15.6" x14ac:dyDescent="0.3">
      <c r="A1060" s="3" t="s">
        <v>1300</v>
      </c>
      <c r="B1060" s="3" t="s">
        <v>1301</v>
      </c>
      <c r="C1060" s="1"/>
      <c r="D1060" s="8"/>
      <c r="E1060" s="8">
        <v>162547.15999999997</v>
      </c>
      <c r="F1060" s="8"/>
      <c r="G1060" s="8">
        <v>162547.15999999997</v>
      </c>
      <c r="I1060" s="11">
        <f t="shared" si="16"/>
        <v>-162547.15999999997</v>
      </c>
    </row>
    <row r="1061" spans="1:9" x14ac:dyDescent="0.3">
      <c r="A1061" s="1" t="s">
        <v>1302</v>
      </c>
      <c r="B1061" s="1"/>
      <c r="C1061" s="1" t="s">
        <v>16</v>
      </c>
      <c r="D1061" s="9"/>
      <c r="E1061" s="9">
        <v>1955.27</v>
      </c>
      <c r="F1061" s="9"/>
      <c r="G1061" s="9">
        <v>1955.27</v>
      </c>
      <c r="I1061" s="11">
        <f t="shared" si="16"/>
        <v>-1955.27</v>
      </c>
    </row>
    <row r="1062" spans="1:9" x14ac:dyDescent="0.3">
      <c r="A1062" s="1" t="s">
        <v>1303</v>
      </c>
      <c r="B1062" s="1"/>
      <c r="C1062" s="1" t="s">
        <v>16</v>
      </c>
      <c r="D1062" s="9"/>
      <c r="E1062" s="9">
        <v>9491.5300000000007</v>
      </c>
      <c r="F1062" s="9"/>
      <c r="G1062" s="9">
        <v>9491.5300000000007</v>
      </c>
      <c r="I1062" s="11">
        <f t="shared" si="16"/>
        <v>-9491.5300000000007</v>
      </c>
    </row>
    <row r="1063" spans="1:9" x14ac:dyDescent="0.3">
      <c r="A1063" s="1" t="s">
        <v>1304</v>
      </c>
      <c r="B1063" s="1"/>
      <c r="C1063" s="1" t="s">
        <v>16</v>
      </c>
      <c r="D1063" s="9"/>
      <c r="E1063" s="9">
        <v>20593.419999999998</v>
      </c>
      <c r="F1063" s="9"/>
      <c r="G1063" s="9">
        <v>20593.419999999998</v>
      </c>
      <c r="I1063" s="11">
        <f t="shared" si="16"/>
        <v>-20593.419999999998</v>
      </c>
    </row>
    <row r="1064" spans="1:9" x14ac:dyDescent="0.3">
      <c r="A1064" s="1" t="s">
        <v>1305</v>
      </c>
      <c r="B1064" s="1"/>
      <c r="C1064" s="1" t="s">
        <v>16</v>
      </c>
      <c r="D1064" s="9"/>
      <c r="E1064" s="9">
        <v>130506.94</v>
      </c>
      <c r="F1064" s="9"/>
      <c r="G1064" s="9">
        <v>130506.94</v>
      </c>
      <c r="I1064" s="11">
        <f t="shared" si="16"/>
        <v>-130506.94</v>
      </c>
    </row>
    <row r="1065" spans="1:9" ht="15.6" x14ac:dyDescent="0.3">
      <c r="A1065" s="3" t="s">
        <v>1306</v>
      </c>
      <c r="B1065" s="3" t="s">
        <v>1307</v>
      </c>
      <c r="C1065" s="1"/>
      <c r="D1065" s="8">
        <v>9674138.3700000029</v>
      </c>
      <c r="E1065" s="8">
        <v>41148895.669999965</v>
      </c>
      <c r="F1065" s="8"/>
      <c r="G1065" s="8">
        <v>31474757.29999996</v>
      </c>
      <c r="I1065" s="11">
        <f t="shared" si="16"/>
        <v>-31474757.29999996</v>
      </c>
    </row>
    <row r="1066" spans="1:9" ht="15.6" x14ac:dyDescent="0.3">
      <c r="A1066" s="3" t="s">
        <v>1308</v>
      </c>
      <c r="B1066" s="3" t="s">
        <v>1309</v>
      </c>
      <c r="C1066" s="1"/>
      <c r="D1066" s="8">
        <v>2532482.7999999998</v>
      </c>
      <c r="E1066" s="8">
        <v>23041622.470000006</v>
      </c>
      <c r="F1066" s="8"/>
      <c r="G1066" s="8">
        <v>20509139.670000006</v>
      </c>
      <c r="I1066" s="11">
        <f t="shared" si="16"/>
        <v>-20509139.670000006</v>
      </c>
    </row>
    <row r="1067" spans="1:9" ht="15.6" x14ac:dyDescent="0.3">
      <c r="A1067" s="3" t="s">
        <v>1310</v>
      </c>
      <c r="B1067" s="3" t="s">
        <v>1311</v>
      </c>
      <c r="C1067" s="1"/>
      <c r="D1067" s="8">
        <v>933849.27000000014</v>
      </c>
      <c r="E1067" s="8">
        <v>20477618.690000005</v>
      </c>
      <c r="F1067" s="8"/>
      <c r="G1067" s="8">
        <v>19543769.420000006</v>
      </c>
      <c r="I1067" s="11">
        <f t="shared" si="16"/>
        <v>-19543769.420000006</v>
      </c>
    </row>
    <row r="1068" spans="1:9" ht="15.6" x14ac:dyDescent="0.3">
      <c r="A1068" s="3" t="s">
        <v>1312</v>
      </c>
      <c r="B1068" s="3" t="s">
        <v>1311</v>
      </c>
      <c r="C1068" s="1"/>
      <c r="D1068" s="8">
        <v>933849.27000000014</v>
      </c>
      <c r="E1068" s="8">
        <v>20477618.690000005</v>
      </c>
      <c r="F1068" s="8"/>
      <c r="G1068" s="8">
        <v>19543769.420000006</v>
      </c>
      <c r="I1068" s="11">
        <f t="shared" si="16"/>
        <v>-19543769.420000006</v>
      </c>
    </row>
    <row r="1069" spans="1:9" x14ac:dyDescent="0.3">
      <c r="A1069" s="1" t="s">
        <v>1313</v>
      </c>
      <c r="B1069" s="1"/>
      <c r="C1069" s="1" t="s">
        <v>16</v>
      </c>
      <c r="D1069" s="9">
        <v>34839.660000000003</v>
      </c>
      <c r="E1069" s="9">
        <v>140736.4</v>
      </c>
      <c r="F1069" s="9"/>
      <c r="G1069" s="9">
        <v>105896.73999999999</v>
      </c>
      <c r="I1069" s="11">
        <f t="shared" si="16"/>
        <v>-105896.73999999999</v>
      </c>
    </row>
    <row r="1070" spans="1:9" x14ac:dyDescent="0.3">
      <c r="A1070" s="1" t="s">
        <v>1314</v>
      </c>
      <c r="B1070" s="1"/>
      <c r="C1070" s="1" t="s">
        <v>16</v>
      </c>
      <c r="D1070" s="9"/>
      <c r="E1070" s="9">
        <v>289128.61</v>
      </c>
      <c r="F1070" s="9"/>
      <c r="G1070" s="9">
        <v>289128.61</v>
      </c>
      <c r="I1070" s="11">
        <f t="shared" si="16"/>
        <v>-289128.61</v>
      </c>
    </row>
    <row r="1071" spans="1:9" x14ac:dyDescent="0.3">
      <c r="A1071" s="1" t="s">
        <v>1315</v>
      </c>
      <c r="B1071" s="1"/>
      <c r="C1071" s="1" t="s">
        <v>16</v>
      </c>
      <c r="D1071" s="9"/>
      <c r="E1071" s="9">
        <v>187212.6</v>
      </c>
      <c r="F1071" s="9"/>
      <c r="G1071" s="9">
        <v>187212.6</v>
      </c>
      <c r="I1071" s="11">
        <f t="shared" si="16"/>
        <v>-187212.6</v>
      </c>
    </row>
    <row r="1072" spans="1:9" x14ac:dyDescent="0.3">
      <c r="A1072" s="1" t="s">
        <v>1316</v>
      </c>
      <c r="B1072" s="1"/>
      <c r="C1072" s="1" t="s">
        <v>20</v>
      </c>
      <c r="D1072" s="9">
        <v>106345.1</v>
      </c>
      <c r="E1072" s="9">
        <v>106345.1</v>
      </c>
      <c r="F1072" s="9"/>
      <c r="G1072" s="9"/>
      <c r="I1072" s="11">
        <f t="shared" si="16"/>
        <v>0</v>
      </c>
    </row>
    <row r="1073" spans="1:9" x14ac:dyDescent="0.3">
      <c r="A1073" s="1" t="s">
        <v>1317</v>
      </c>
      <c r="B1073" s="1"/>
      <c r="C1073" s="1" t="s">
        <v>16</v>
      </c>
      <c r="D1073" s="9"/>
      <c r="E1073" s="9">
        <v>353138.66</v>
      </c>
      <c r="F1073" s="9"/>
      <c r="G1073" s="9">
        <v>353138.66</v>
      </c>
      <c r="I1073" s="11">
        <f t="shared" si="16"/>
        <v>-353138.66</v>
      </c>
    </row>
    <row r="1074" spans="1:9" x14ac:dyDescent="0.3">
      <c r="A1074" s="1" t="s">
        <v>1318</v>
      </c>
      <c r="B1074" s="1"/>
      <c r="C1074" s="1" t="s">
        <v>16</v>
      </c>
      <c r="D1074" s="9">
        <v>15809.16</v>
      </c>
      <c r="E1074" s="9">
        <v>205853.85</v>
      </c>
      <c r="F1074" s="9"/>
      <c r="G1074" s="9">
        <v>190044.69</v>
      </c>
      <c r="I1074" s="11">
        <f t="shared" si="16"/>
        <v>-190044.69</v>
      </c>
    </row>
    <row r="1075" spans="1:9" x14ac:dyDescent="0.3">
      <c r="A1075" s="1" t="s">
        <v>1319</v>
      </c>
      <c r="B1075" s="1"/>
      <c r="C1075" s="1" t="s">
        <v>16</v>
      </c>
      <c r="D1075" s="9"/>
      <c r="E1075" s="9">
        <v>389036.84</v>
      </c>
      <c r="F1075" s="9"/>
      <c r="G1075" s="9">
        <v>389036.84</v>
      </c>
      <c r="I1075" s="11">
        <f t="shared" si="16"/>
        <v>-389036.84</v>
      </c>
    </row>
    <row r="1076" spans="1:9" x14ac:dyDescent="0.3">
      <c r="A1076" s="1" t="s">
        <v>1320</v>
      </c>
      <c r="B1076" s="1"/>
      <c r="C1076" s="1" t="s">
        <v>16</v>
      </c>
      <c r="D1076" s="9"/>
      <c r="E1076" s="9">
        <v>291098.61</v>
      </c>
      <c r="F1076" s="9"/>
      <c r="G1076" s="9">
        <v>291098.61</v>
      </c>
      <c r="I1076" s="11">
        <f t="shared" si="16"/>
        <v>-291098.61</v>
      </c>
    </row>
    <row r="1077" spans="1:9" x14ac:dyDescent="0.3">
      <c r="A1077" s="1" t="s">
        <v>1321</v>
      </c>
      <c r="B1077" s="1"/>
      <c r="C1077" s="1" t="s">
        <v>16</v>
      </c>
      <c r="D1077" s="9"/>
      <c r="E1077" s="9">
        <v>308852.73</v>
      </c>
      <c r="F1077" s="9"/>
      <c r="G1077" s="9">
        <v>308852.73</v>
      </c>
      <c r="I1077" s="11">
        <f t="shared" si="16"/>
        <v>-308852.73</v>
      </c>
    </row>
    <row r="1078" spans="1:9" x14ac:dyDescent="0.3">
      <c r="A1078" s="1" t="s">
        <v>1322</v>
      </c>
      <c r="B1078" s="1"/>
      <c r="C1078" s="1" t="s">
        <v>16</v>
      </c>
      <c r="D1078" s="9">
        <v>27108.29</v>
      </c>
      <c r="E1078" s="9">
        <v>364400.77</v>
      </c>
      <c r="F1078" s="9"/>
      <c r="G1078" s="9">
        <v>337292.48000000004</v>
      </c>
      <c r="I1078" s="11">
        <f t="shared" si="16"/>
        <v>-337292.48000000004</v>
      </c>
    </row>
    <row r="1079" spans="1:9" x14ac:dyDescent="0.3">
      <c r="A1079" s="1" t="s">
        <v>1323</v>
      </c>
      <c r="B1079" s="1"/>
      <c r="C1079" s="1" t="s">
        <v>16</v>
      </c>
      <c r="D1079" s="9">
        <v>12222.72</v>
      </c>
      <c r="E1079" s="9">
        <v>12222.72</v>
      </c>
      <c r="F1079" s="9"/>
      <c r="G1079" s="9"/>
      <c r="I1079" s="11">
        <f t="shared" si="16"/>
        <v>0</v>
      </c>
    </row>
    <row r="1080" spans="1:9" x14ac:dyDescent="0.3">
      <c r="A1080" s="1" t="s">
        <v>1324</v>
      </c>
      <c r="B1080" s="1"/>
      <c r="C1080" s="1" t="s">
        <v>16</v>
      </c>
      <c r="D1080" s="9">
        <v>40716.29</v>
      </c>
      <c r="E1080" s="9">
        <v>554066.21</v>
      </c>
      <c r="F1080" s="9"/>
      <c r="G1080" s="9">
        <v>513349.92</v>
      </c>
      <c r="I1080" s="11">
        <f t="shared" si="16"/>
        <v>-513349.92</v>
      </c>
    </row>
    <row r="1081" spans="1:9" x14ac:dyDescent="0.3">
      <c r="A1081" s="1" t="s">
        <v>1325</v>
      </c>
      <c r="B1081" s="1"/>
      <c r="C1081" s="1" t="s">
        <v>16</v>
      </c>
      <c r="D1081" s="9"/>
      <c r="E1081" s="9">
        <v>492603.67</v>
      </c>
      <c r="F1081" s="9"/>
      <c r="G1081" s="9">
        <v>492603.67</v>
      </c>
      <c r="I1081" s="11">
        <f t="shared" si="16"/>
        <v>-492603.67</v>
      </c>
    </row>
    <row r="1082" spans="1:9" x14ac:dyDescent="0.3">
      <c r="A1082" s="1" t="s">
        <v>1326</v>
      </c>
      <c r="B1082" s="1"/>
      <c r="C1082" s="1" t="s">
        <v>16</v>
      </c>
      <c r="D1082" s="9">
        <v>61001.01</v>
      </c>
      <c r="E1082" s="9">
        <v>615278.17000000004</v>
      </c>
      <c r="F1082" s="9"/>
      <c r="G1082" s="9">
        <v>554277.16</v>
      </c>
      <c r="I1082" s="11">
        <f t="shared" si="16"/>
        <v>-554277.16</v>
      </c>
    </row>
    <row r="1083" spans="1:9" x14ac:dyDescent="0.3">
      <c r="A1083" s="1" t="s">
        <v>1327</v>
      </c>
      <c r="B1083" s="1"/>
      <c r="C1083" s="1" t="s">
        <v>16</v>
      </c>
      <c r="D1083" s="9"/>
      <c r="E1083" s="9">
        <v>1174065.44</v>
      </c>
      <c r="F1083" s="9"/>
      <c r="G1083" s="9">
        <v>1174065.44</v>
      </c>
      <c r="I1083" s="11">
        <f t="shared" si="16"/>
        <v>-1174065.44</v>
      </c>
    </row>
    <row r="1084" spans="1:9" x14ac:dyDescent="0.3">
      <c r="A1084" s="1" t="s">
        <v>1328</v>
      </c>
      <c r="B1084" s="1"/>
      <c r="C1084" s="1" t="s">
        <v>16</v>
      </c>
      <c r="D1084" s="9">
        <v>62500</v>
      </c>
      <c r="E1084" s="9">
        <v>750000</v>
      </c>
      <c r="F1084" s="9"/>
      <c r="G1084" s="9">
        <v>687500</v>
      </c>
      <c r="I1084" s="11">
        <f t="shared" si="16"/>
        <v>-687500</v>
      </c>
    </row>
    <row r="1085" spans="1:9" x14ac:dyDescent="0.3">
      <c r="A1085" s="1" t="s">
        <v>1329</v>
      </c>
      <c r="B1085" s="1"/>
      <c r="C1085" s="1" t="s">
        <v>16</v>
      </c>
      <c r="D1085" s="9">
        <v>29612.53</v>
      </c>
      <c r="E1085" s="9">
        <v>90423.52</v>
      </c>
      <c r="F1085" s="9"/>
      <c r="G1085" s="9">
        <v>60810.990000000005</v>
      </c>
      <c r="I1085" s="11">
        <f t="shared" si="16"/>
        <v>-60810.990000000005</v>
      </c>
    </row>
    <row r="1086" spans="1:9" x14ac:dyDescent="0.3">
      <c r="A1086" s="1" t="s">
        <v>1330</v>
      </c>
      <c r="B1086" s="1"/>
      <c r="C1086" s="1" t="s">
        <v>16</v>
      </c>
      <c r="D1086" s="9">
        <v>11224.09</v>
      </c>
      <c r="E1086" s="9">
        <v>148968.22</v>
      </c>
      <c r="F1086" s="9"/>
      <c r="G1086" s="9">
        <v>137744.13</v>
      </c>
      <c r="I1086" s="11">
        <f t="shared" si="16"/>
        <v>-137744.13</v>
      </c>
    </row>
    <row r="1087" spans="1:9" x14ac:dyDescent="0.3">
      <c r="A1087" s="1" t="s">
        <v>1331</v>
      </c>
      <c r="B1087" s="1"/>
      <c r="C1087" s="1" t="s">
        <v>16</v>
      </c>
      <c r="D1087" s="9">
        <v>16515.669999999998</v>
      </c>
      <c r="E1087" s="9">
        <v>212996.75</v>
      </c>
      <c r="F1087" s="9"/>
      <c r="G1087" s="9">
        <v>196481.08000000002</v>
      </c>
      <c r="I1087" s="11">
        <f t="shared" si="16"/>
        <v>-196481.08000000002</v>
      </c>
    </row>
    <row r="1088" spans="1:9" x14ac:dyDescent="0.3">
      <c r="A1088" s="1" t="s">
        <v>1332</v>
      </c>
      <c r="B1088" s="1"/>
      <c r="C1088" s="1" t="s">
        <v>16</v>
      </c>
      <c r="D1088" s="9"/>
      <c r="E1088" s="9">
        <v>160000</v>
      </c>
      <c r="F1088" s="9"/>
      <c r="G1088" s="9">
        <v>160000</v>
      </c>
      <c r="I1088" s="11">
        <f t="shared" si="16"/>
        <v>-160000</v>
      </c>
    </row>
    <row r="1089" spans="1:9" x14ac:dyDescent="0.3">
      <c r="A1089" s="1" t="s">
        <v>1333</v>
      </c>
      <c r="B1089" s="1"/>
      <c r="C1089" s="1" t="s">
        <v>16</v>
      </c>
      <c r="D1089" s="9">
        <v>40340.589999999997</v>
      </c>
      <c r="E1089" s="9">
        <v>504377.38</v>
      </c>
      <c r="F1089" s="9"/>
      <c r="G1089" s="9">
        <v>464036.79000000004</v>
      </c>
      <c r="I1089" s="11">
        <f t="shared" si="16"/>
        <v>-464036.79000000004</v>
      </c>
    </row>
    <row r="1090" spans="1:9" x14ac:dyDescent="0.3">
      <c r="A1090" s="1" t="s">
        <v>1334</v>
      </c>
      <c r="B1090" s="1"/>
      <c r="C1090" s="1" t="s">
        <v>16</v>
      </c>
      <c r="D1090" s="9">
        <v>20090.990000000002</v>
      </c>
      <c r="E1090" s="9">
        <v>269227.45</v>
      </c>
      <c r="F1090" s="9"/>
      <c r="G1090" s="9">
        <v>249136.46000000002</v>
      </c>
      <c r="I1090" s="11">
        <f t="shared" si="16"/>
        <v>-249136.46000000002</v>
      </c>
    </row>
    <row r="1091" spans="1:9" x14ac:dyDescent="0.3">
      <c r="A1091" s="1" t="s">
        <v>1335</v>
      </c>
      <c r="B1091" s="1"/>
      <c r="C1091" s="1" t="s">
        <v>16</v>
      </c>
      <c r="D1091" s="9"/>
      <c r="E1091" s="9">
        <v>799523.02</v>
      </c>
      <c r="F1091" s="9"/>
      <c r="G1091" s="9">
        <v>799523.02</v>
      </c>
      <c r="I1091" s="11">
        <f t="shared" ref="I1091:I1154" si="17">+F1091-G1091</f>
        <v>-799523.02</v>
      </c>
    </row>
    <row r="1092" spans="1:9" x14ac:dyDescent="0.3">
      <c r="A1092" s="1" t="s">
        <v>1336</v>
      </c>
      <c r="B1092" s="1"/>
      <c r="C1092" s="1" t="s">
        <v>16</v>
      </c>
      <c r="D1092" s="9"/>
      <c r="E1092" s="9">
        <v>266768.28000000003</v>
      </c>
      <c r="F1092" s="9"/>
      <c r="G1092" s="9">
        <v>266768.28000000003</v>
      </c>
      <c r="I1092" s="11">
        <f t="shared" si="17"/>
        <v>-266768.28000000003</v>
      </c>
    </row>
    <row r="1093" spans="1:9" x14ac:dyDescent="0.3">
      <c r="A1093" s="1" t="s">
        <v>1337</v>
      </c>
      <c r="B1093" s="1"/>
      <c r="C1093" s="1" t="s">
        <v>20</v>
      </c>
      <c r="D1093" s="9"/>
      <c r="E1093" s="9">
        <v>943088.09</v>
      </c>
      <c r="F1093" s="9"/>
      <c r="G1093" s="9">
        <v>943088.09</v>
      </c>
      <c r="I1093" s="11">
        <f t="shared" si="17"/>
        <v>-943088.09</v>
      </c>
    </row>
    <row r="1094" spans="1:9" x14ac:dyDescent="0.3">
      <c r="A1094" s="1" t="s">
        <v>1338</v>
      </c>
      <c r="B1094" s="1"/>
      <c r="C1094" s="1" t="s">
        <v>16</v>
      </c>
      <c r="D1094" s="9">
        <v>170833.33</v>
      </c>
      <c r="E1094" s="9">
        <v>2049999.96</v>
      </c>
      <c r="F1094" s="9"/>
      <c r="G1094" s="9">
        <v>1879166.63</v>
      </c>
      <c r="I1094" s="11">
        <f t="shared" si="17"/>
        <v>-1879166.63</v>
      </c>
    </row>
    <row r="1095" spans="1:9" x14ac:dyDescent="0.3">
      <c r="A1095" s="1" t="s">
        <v>1339</v>
      </c>
      <c r="B1095" s="1"/>
      <c r="C1095" s="1" t="s">
        <v>16</v>
      </c>
      <c r="D1095" s="9">
        <v>78819.539999999994</v>
      </c>
      <c r="E1095" s="9">
        <v>773325.55</v>
      </c>
      <c r="F1095" s="9"/>
      <c r="G1095" s="9">
        <v>694506.01</v>
      </c>
      <c r="I1095" s="11">
        <f t="shared" si="17"/>
        <v>-694506.01</v>
      </c>
    </row>
    <row r="1096" spans="1:9" x14ac:dyDescent="0.3">
      <c r="A1096" s="1" t="s">
        <v>1340</v>
      </c>
      <c r="B1096" s="1"/>
      <c r="C1096" s="1" t="s">
        <v>16</v>
      </c>
      <c r="D1096" s="9">
        <v>42000.160000000003</v>
      </c>
      <c r="E1096" s="9">
        <v>128142.55</v>
      </c>
      <c r="F1096" s="9"/>
      <c r="G1096" s="9">
        <v>86142.39</v>
      </c>
      <c r="I1096" s="11">
        <f t="shared" si="17"/>
        <v>-86142.39</v>
      </c>
    </row>
    <row r="1097" spans="1:9" x14ac:dyDescent="0.3">
      <c r="A1097" s="1" t="s">
        <v>1341</v>
      </c>
      <c r="B1097" s="1"/>
      <c r="C1097" s="1" t="s">
        <v>16</v>
      </c>
      <c r="D1097" s="9"/>
      <c r="E1097" s="9">
        <v>1000000</v>
      </c>
      <c r="F1097" s="9"/>
      <c r="G1097" s="9">
        <v>1000000</v>
      </c>
      <c r="I1097" s="11">
        <f t="shared" si="17"/>
        <v>-1000000</v>
      </c>
    </row>
    <row r="1098" spans="1:9" x14ac:dyDescent="0.3">
      <c r="A1098" s="1" t="s">
        <v>1342</v>
      </c>
      <c r="B1098" s="1"/>
      <c r="C1098" s="1" t="s">
        <v>16</v>
      </c>
      <c r="D1098" s="9"/>
      <c r="E1098" s="9">
        <v>1000000</v>
      </c>
      <c r="F1098" s="9"/>
      <c r="G1098" s="9">
        <v>1000000</v>
      </c>
      <c r="I1098" s="11">
        <f t="shared" si="17"/>
        <v>-1000000</v>
      </c>
    </row>
    <row r="1099" spans="1:9" x14ac:dyDescent="0.3">
      <c r="A1099" s="1" t="s">
        <v>1343</v>
      </c>
      <c r="B1099" s="1"/>
      <c r="C1099" s="1" t="s">
        <v>16</v>
      </c>
      <c r="D1099" s="9"/>
      <c r="E1099" s="9">
        <v>1000000</v>
      </c>
      <c r="F1099" s="9"/>
      <c r="G1099" s="9">
        <v>1000000</v>
      </c>
      <c r="I1099" s="11">
        <f t="shared" si="17"/>
        <v>-1000000</v>
      </c>
    </row>
    <row r="1100" spans="1:9" x14ac:dyDescent="0.3">
      <c r="A1100" s="1" t="s">
        <v>1344</v>
      </c>
      <c r="B1100" s="1"/>
      <c r="C1100" s="1" t="s">
        <v>16</v>
      </c>
      <c r="D1100" s="9"/>
      <c r="E1100" s="9">
        <v>2772980.06</v>
      </c>
      <c r="F1100" s="9"/>
      <c r="G1100" s="9">
        <v>2772980.06</v>
      </c>
      <c r="I1100" s="11">
        <f t="shared" si="17"/>
        <v>-2772980.06</v>
      </c>
    </row>
    <row r="1101" spans="1:9" x14ac:dyDescent="0.3">
      <c r="A1101" s="1" t="s">
        <v>1345</v>
      </c>
      <c r="B1101" s="1"/>
      <c r="C1101" s="1" t="s">
        <v>16</v>
      </c>
      <c r="D1101" s="9">
        <v>59763.79</v>
      </c>
      <c r="E1101" s="9">
        <v>779000</v>
      </c>
      <c r="F1101" s="9"/>
      <c r="G1101" s="9">
        <v>719236.21</v>
      </c>
      <c r="I1101" s="11">
        <f t="shared" si="17"/>
        <v>-719236.21</v>
      </c>
    </row>
    <row r="1102" spans="1:9" x14ac:dyDescent="0.3">
      <c r="A1102" s="1" t="s">
        <v>1346</v>
      </c>
      <c r="B1102" s="1"/>
      <c r="C1102" s="1" t="s">
        <v>16</v>
      </c>
      <c r="D1102" s="9">
        <v>104106.35</v>
      </c>
      <c r="E1102" s="9">
        <v>1344757.48</v>
      </c>
      <c r="F1102" s="9"/>
      <c r="G1102" s="9">
        <v>1240651.1299999999</v>
      </c>
      <c r="I1102" s="11">
        <f t="shared" si="17"/>
        <v>-1240651.1299999999</v>
      </c>
    </row>
    <row r="1103" spans="1:9" ht="15.6" x14ac:dyDescent="0.3">
      <c r="A1103" s="3" t="s">
        <v>1361</v>
      </c>
      <c r="B1103" s="3" t="s">
        <v>1362</v>
      </c>
      <c r="C1103" s="1"/>
      <c r="D1103" s="8">
        <v>105895.44</v>
      </c>
      <c r="E1103" s="8">
        <v>2471029.09</v>
      </c>
      <c r="F1103" s="8"/>
      <c r="G1103" s="8">
        <v>2365133.65</v>
      </c>
      <c r="I1103" s="11">
        <f t="shared" si="17"/>
        <v>-2365133.65</v>
      </c>
    </row>
    <row r="1104" spans="1:9" ht="15.6" x14ac:dyDescent="0.3">
      <c r="A1104" s="3" t="s">
        <v>1363</v>
      </c>
      <c r="B1104" s="3" t="s">
        <v>1362</v>
      </c>
      <c r="C1104" s="1"/>
      <c r="D1104" s="8">
        <v>105895.44</v>
      </c>
      <c r="E1104" s="8">
        <v>2471029.09</v>
      </c>
      <c r="F1104" s="8"/>
      <c r="G1104" s="8">
        <v>2365133.65</v>
      </c>
      <c r="I1104" s="11">
        <f t="shared" si="17"/>
        <v>-2365133.65</v>
      </c>
    </row>
    <row r="1105" spans="1:9" x14ac:dyDescent="0.3">
      <c r="A1105" s="1" t="s">
        <v>1364</v>
      </c>
      <c r="B1105" s="1"/>
      <c r="C1105" s="1" t="s">
        <v>16</v>
      </c>
      <c r="D1105" s="9">
        <v>21078.48</v>
      </c>
      <c r="E1105" s="9">
        <v>252941.76</v>
      </c>
      <c r="F1105" s="9"/>
      <c r="G1105" s="9">
        <v>231863.28</v>
      </c>
      <c r="I1105" s="11">
        <f t="shared" si="17"/>
        <v>-231863.28</v>
      </c>
    </row>
    <row r="1106" spans="1:9" x14ac:dyDescent="0.3">
      <c r="A1106" s="1" t="s">
        <v>1365</v>
      </c>
      <c r="B1106" s="1"/>
      <c r="C1106" s="1" t="s">
        <v>16</v>
      </c>
      <c r="D1106" s="9">
        <v>84816.960000000006</v>
      </c>
      <c r="E1106" s="9">
        <v>1017803.52</v>
      </c>
      <c r="F1106" s="9"/>
      <c r="G1106" s="9">
        <v>932986.56</v>
      </c>
      <c r="I1106" s="11">
        <f t="shared" si="17"/>
        <v>-932986.56</v>
      </c>
    </row>
    <row r="1107" spans="1:9" x14ac:dyDescent="0.3">
      <c r="A1107" s="1" t="s">
        <v>1366</v>
      </c>
      <c r="B1107" s="1"/>
      <c r="C1107" s="1" t="s">
        <v>16</v>
      </c>
      <c r="D1107" s="9"/>
      <c r="E1107" s="9">
        <v>1200283.81</v>
      </c>
      <c r="F1107" s="9"/>
      <c r="G1107" s="9">
        <v>1200283.81</v>
      </c>
      <c r="I1107" s="11">
        <f t="shared" si="17"/>
        <v>-1200283.81</v>
      </c>
    </row>
    <row r="1108" spans="1:9" ht="31.2" x14ac:dyDescent="0.3">
      <c r="A1108" s="3" t="s">
        <v>1367</v>
      </c>
      <c r="B1108" s="3" t="s">
        <v>1368</v>
      </c>
      <c r="C1108" s="1"/>
      <c r="D1108" s="8">
        <v>1492738.09</v>
      </c>
      <c r="E1108" s="8">
        <v>92974.69</v>
      </c>
      <c r="F1108" s="8">
        <v>1399763.4000000001</v>
      </c>
      <c r="G1108" s="8"/>
      <c r="I1108" s="11">
        <f t="shared" si="17"/>
        <v>1399763.4000000001</v>
      </c>
    </row>
    <row r="1109" spans="1:9" ht="31.2" x14ac:dyDescent="0.3">
      <c r="A1109" s="3" t="s">
        <v>1369</v>
      </c>
      <c r="B1109" s="3" t="s">
        <v>1368</v>
      </c>
      <c r="C1109" s="1"/>
      <c r="D1109" s="8">
        <v>1492738.09</v>
      </c>
      <c r="E1109" s="8">
        <v>92974.69</v>
      </c>
      <c r="F1109" s="8">
        <v>1399763.4000000001</v>
      </c>
      <c r="G1109" s="8"/>
      <c r="I1109" s="11">
        <f t="shared" si="17"/>
        <v>1399763.4000000001</v>
      </c>
    </row>
    <row r="1110" spans="1:9" x14ac:dyDescent="0.3">
      <c r="A1110" s="1" t="s">
        <v>1370</v>
      </c>
      <c r="B1110" s="1"/>
      <c r="C1110" s="1" t="s">
        <v>16</v>
      </c>
      <c r="D1110" s="9">
        <v>77884.820000000007</v>
      </c>
      <c r="E1110" s="9">
        <v>8157.73</v>
      </c>
      <c r="F1110" s="9">
        <v>69727.090000000011</v>
      </c>
      <c r="G1110" s="9"/>
      <c r="I1110" s="11">
        <f t="shared" si="17"/>
        <v>69727.090000000011</v>
      </c>
    </row>
    <row r="1111" spans="1:9" x14ac:dyDescent="0.3">
      <c r="A1111" s="1" t="s">
        <v>1371</v>
      </c>
      <c r="B1111" s="1"/>
      <c r="C1111" s="1" t="s">
        <v>16</v>
      </c>
      <c r="D1111" s="9">
        <v>600712.18000000005</v>
      </c>
      <c r="E1111" s="9">
        <v>84816.960000000006</v>
      </c>
      <c r="F1111" s="9">
        <v>515895.22000000003</v>
      </c>
      <c r="G1111" s="9"/>
      <c r="I1111" s="11">
        <f t="shared" si="17"/>
        <v>515895.22000000003</v>
      </c>
    </row>
    <row r="1112" spans="1:9" x14ac:dyDescent="0.3">
      <c r="A1112" s="1" t="s">
        <v>1372</v>
      </c>
      <c r="B1112" s="1"/>
      <c r="C1112" s="1" t="s">
        <v>16</v>
      </c>
      <c r="D1112" s="9">
        <v>814141.09</v>
      </c>
      <c r="E1112" s="9"/>
      <c r="F1112" s="9">
        <v>814141.09</v>
      </c>
      <c r="G1112" s="9"/>
      <c r="I1112" s="11">
        <f t="shared" si="17"/>
        <v>814141.09</v>
      </c>
    </row>
    <row r="1113" spans="1:9" ht="15.6" x14ac:dyDescent="0.3">
      <c r="A1113" s="3" t="s">
        <v>1373</v>
      </c>
      <c r="B1113" s="3" t="s">
        <v>1374</v>
      </c>
      <c r="C1113" s="1"/>
      <c r="D1113" s="8">
        <v>5423594.6899999995</v>
      </c>
      <c r="E1113" s="8">
        <v>14302775.819999998</v>
      </c>
      <c r="F1113" s="8"/>
      <c r="G1113" s="8">
        <v>8879181.129999999</v>
      </c>
      <c r="I1113" s="11">
        <f t="shared" si="17"/>
        <v>-8879181.129999999</v>
      </c>
    </row>
    <row r="1114" spans="1:9" ht="15.6" x14ac:dyDescent="0.3">
      <c r="A1114" s="3" t="s">
        <v>1375</v>
      </c>
      <c r="B1114" s="3" t="s">
        <v>1376</v>
      </c>
      <c r="C1114" s="1"/>
      <c r="D1114" s="8">
        <v>5337916.24</v>
      </c>
      <c r="E1114" s="8">
        <v>13681262.109999998</v>
      </c>
      <c r="F1114" s="8"/>
      <c r="G1114" s="8">
        <v>8343345.8699999973</v>
      </c>
      <c r="I1114" s="11">
        <f t="shared" si="17"/>
        <v>-8343345.8699999973</v>
      </c>
    </row>
    <row r="1115" spans="1:9" ht="15.6" x14ac:dyDescent="0.3">
      <c r="A1115" s="3" t="s">
        <v>1377</v>
      </c>
      <c r="B1115" s="3" t="s">
        <v>1378</v>
      </c>
      <c r="C1115" s="1"/>
      <c r="D1115" s="8">
        <v>3062803.6399999987</v>
      </c>
      <c r="E1115" s="8">
        <v>8686916.8199999947</v>
      </c>
      <c r="F1115" s="8"/>
      <c r="G1115" s="8">
        <v>5624113.179999996</v>
      </c>
      <c r="I1115" s="11">
        <f t="shared" si="17"/>
        <v>-5624113.179999996</v>
      </c>
    </row>
    <row r="1116" spans="1:9" x14ac:dyDescent="0.3">
      <c r="A1116" s="1" t="s">
        <v>1379</v>
      </c>
      <c r="B1116" s="1"/>
      <c r="C1116" s="1" t="s">
        <v>16</v>
      </c>
      <c r="D1116" s="9"/>
      <c r="E1116" s="9">
        <v>13115.7</v>
      </c>
      <c r="F1116" s="9"/>
      <c r="G1116" s="9">
        <v>13115.7</v>
      </c>
      <c r="I1116" s="11">
        <f t="shared" si="17"/>
        <v>-13115.7</v>
      </c>
    </row>
    <row r="1117" spans="1:9" x14ac:dyDescent="0.3">
      <c r="A1117" s="1" t="s">
        <v>1380</v>
      </c>
      <c r="B1117" s="1"/>
      <c r="C1117" s="1" t="s">
        <v>16</v>
      </c>
      <c r="D1117" s="9"/>
      <c r="E1117" s="9">
        <v>78.42</v>
      </c>
      <c r="F1117" s="9"/>
      <c r="G1117" s="9">
        <v>78.42</v>
      </c>
      <c r="I1117" s="11">
        <f t="shared" si="17"/>
        <v>-78.42</v>
      </c>
    </row>
    <row r="1118" spans="1:9" x14ac:dyDescent="0.3">
      <c r="A1118" s="1" t="s">
        <v>1381</v>
      </c>
      <c r="B1118" s="1"/>
      <c r="C1118" s="1" t="s">
        <v>16</v>
      </c>
      <c r="D1118" s="9"/>
      <c r="E1118" s="9">
        <v>56.22</v>
      </c>
      <c r="F1118" s="9"/>
      <c r="G1118" s="9">
        <v>56.22</v>
      </c>
      <c r="I1118" s="11">
        <f t="shared" si="17"/>
        <v>-56.22</v>
      </c>
    </row>
    <row r="1119" spans="1:9" x14ac:dyDescent="0.3">
      <c r="A1119" s="1" t="s">
        <v>1382</v>
      </c>
      <c r="B1119" s="1"/>
      <c r="C1119" s="1" t="s">
        <v>16</v>
      </c>
      <c r="D1119" s="9"/>
      <c r="E1119" s="9">
        <v>950</v>
      </c>
      <c r="F1119" s="9"/>
      <c r="G1119" s="9">
        <v>950</v>
      </c>
      <c r="I1119" s="11">
        <f t="shared" si="17"/>
        <v>-950</v>
      </c>
    </row>
    <row r="1120" spans="1:9" x14ac:dyDescent="0.3">
      <c r="A1120" s="1" t="s">
        <v>1383</v>
      </c>
      <c r="B1120" s="1"/>
      <c r="C1120" s="1" t="s">
        <v>16</v>
      </c>
      <c r="D1120" s="9">
        <v>729336.15</v>
      </c>
      <c r="E1120" s="9">
        <v>734233.15</v>
      </c>
      <c r="F1120" s="9"/>
      <c r="G1120" s="9">
        <v>4897</v>
      </c>
      <c r="I1120" s="11">
        <f t="shared" si="17"/>
        <v>-4897</v>
      </c>
    </row>
    <row r="1121" spans="1:9" x14ac:dyDescent="0.3">
      <c r="A1121" s="1" t="s">
        <v>1384</v>
      </c>
      <c r="B1121" s="1"/>
      <c r="C1121" s="1" t="s">
        <v>16</v>
      </c>
      <c r="D1121" s="9"/>
      <c r="E1121" s="9">
        <v>4565</v>
      </c>
      <c r="F1121" s="9"/>
      <c r="G1121" s="9">
        <v>4565</v>
      </c>
      <c r="I1121" s="11">
        <f t="shared" si="17"/>
        <v>-4565</v>
      </c>
    </row>
    <row r="1122" spans="1:9" x14ac:dyDescent="0.3">
      <c r="A1122" s="1" t="s">
        <v>1386</v>
      </c>
      <c r="B1122" s="1"/>
      <c r="C1122" s="1" t="s">
        <v>16</v>
      </c>
      <c r="D1122" s="9"/>
      <c r="E1122" s="9">
        <v>238</v>
      </c>
      <c r="F1122" s="9"/>
      <c r="G1122" s="9">
        <v>238</v>
      </c>
      <c r="I1122" s="11">
        <f t="shared" si="17"/>
        <v>-238</v>
      </c>
    </row>
    <row r="1123" spans="1:9" x14ac:dyDescent="0.3">
      <c r="A1123" s="1" t="s">
        <v>1387</v>
      </c>
      <c r="B1123" s="1"/>
      <c r="C1123" s="1" t="s">
        <v>16</v>
      </c>
      <c r="D1123" s="9"/>
      <c r="E1123" s="9">
        <v>25.17</v>
      </c>
      <c r="F1123" s="9"/>
      <c r="G1123" s="9">
        <v>25.17</v>
      </c>
      <c r="I1123" s="11">
        <f t="shared" si="17"/>
        <v>-25.17</v>
      </c>
    </row>
    <row r="1124" spans="1:9" x14ac:dyDescent="0.3">
      <c r="A1124" s="1" t="s">
        <v>1388</v>
      </c>
      <c r="B1124" s="1"/>
      <c r="C1124" s="1" t="s">
        <v>16</v>
      </c>
      <c r="D1124" s="9">
        <v>902.37</v>
      </c>
      <c r="E1124" s="9"/>
      <c r="F1124" s="9">
        <v>902.37</v>
      </c>
      <c r="G1124" s="9"/>
      <c r="I1124" s="11">
        <f t="shared" si="17"/>
        <v>902.37</v>
      </c>
    </row>
    <row r="1125" spans="1:9" x14ac:dyDescent="0.3">
      <c r="A1125" s="1" t="s">
        <v>1389</v>
      </c>
      <c r="B1125" s="1"/>
      <c r="C1125" s="1" t="s">
        <v>16</v>
      </c>
      <c r="D1125" s="9"/>
      <c r="E1125" s="9">
        <v>767</v>
      </c>
      <c r="F1125" s="9"/>
      <c r="G1125" s="9">
        <v>767</v>
      </c>
      <c r="I1125" s="11">
        <f t="shared" si="17"/>
        <v>-767</v>
      </c>
    </row>
    <row r="1126" spans="1:9" x14ac:dyDescent="0.3">
      <c r="A1126" s="1" t="s">
        <v>1390</v>
      </c>
      <c r="B1126" s="1"/>
      <c r="C1126" s="1" t="s">
        <v>16</v>
      </c>
      <c r="D1126" s="9"/>
      <c r="E1126" s="9">
        <v>2825.51</v>
      </c>
      <c r="F1126" s="9"/>
      <c r="G1126" s="9">
        <v>2825.51</v>
      </c>
      <c r="I1126" s="11">
        <f t="shared" si="17"/>
        <v>-2825.51</v>
      </c>
    </row>
    <row r="1127" spans="1:9" x14ac:dyDescent="0.3">
      <c r="A1127" s="1" t="s">
        <v>1391</v>
      </c>
      <c r="B1127" s="1"/>
      <c r="C1127" s="1" t="s">
        <v>16</v>
      </c>
      <c r="D1127" s="9">
        <v>106145.57</v>
      </c>
      <c r="E1127" s="9">
        <v>290938.28999999998</v>
      </c>
      <c r="F1127" s="9"/>
      <c r="G1127" s="9">
        <v>184792.71999999997</v>
      </c>
      <c r="I1127" s="11">
        <f t="shared" si="17"/>
        <v>-184792.71999999997</v>
      </c>
    </row>
    <row r="1128" spans="1:9" x14ac:dyDescent="0.3">
      <c r="A1128" s="1" t="s">
        <v>1392</v>
      </c>
      <c r="B1128" s="1"/>
      <c r="C1128" s="1" t="s">
        <v>16</v>
      </c>
      <c r="D1128" s="9"/>
      <c r="E1128" s="9">
        <v>25888.66</v>
      </c>
      <c r="F1128" s="9"/>
      <c r="G1128" s="9">
        <v>25888.66</v>
      </c>
      <c r="I1128" s="11">
        <f t="shared" si="17"/>
        <v>-25888.66</v>
      </c>
    </row>
    <row r="1129" spans="1:9" x14ac:dyDescent="0.3">
      <c r="A1129" s="1" t="s">
        <v>1393</v>
      </c>
      <c r="B1129" s="1"/>
      <c r="C1129" s="1" t="s">
        <v>16</v>
      </c>
      <c r="D1129" s="9"/>
      <c r="E1129" s="9">
        <v>89876.58</v>
      </c>
      <c r="F1129" s="9"/>
      <c r="G1129" s="9">
        <v>89876.58</v>
      </c>
      <c r="I1129" s="11">
        <f t="shared" si="17"/>
        <v>-89876.58</v>
      </c>
    </row>
    <row r="1130" spans="1:9" x14ac:dyDescent="0.3">
      <c r="A1130" s="1" t="s">
        <v>1395</v>
      </c>
      <c r="B1130" s="1"/>
      <c r="C1130" s="1" t="s">
        <v>16</v>
      </c>
      <c r="D1130" s="9"/>
      <c r="E1130" s="9">
        <v>6382.97</v>
      </c>
      <c r="F1130" s="9"/>
      <c r="G1130" s="9">
        <v>6382.97</v>
      </c>
      <c r="I1130" s="11">
        <f t="shared" si="17"/>
        <v>-6382.97</v>
      </c>
    </row>
    <row r="1131" spans="1:9" x14ac:dyDescent="0.3">
      <c r="A1131" s="1" t="s">
        <v>1396</v>
      </c>
      <c r="B1131" s="1"/>
      <c r="C1131" s="1" t="s">
        <v>16</v>
      </c>
      <c r="D1131" s="9">
        <v>400000</v>
      </c>
      <c r="E1131" s="9">
        <v>675856.66</v>
      </c>
      <c r="F1131" s="9"/>
      <c r="G1131" s="9">
        <v>275856.66000000003</v>
      </c>
      <c r="I1131" s="11">
        <f t="shared" si="17"/>
        <v>-275856.66000000003</v>
      </c>
    </row>
    <row r="1132" spans="1:9" x14ac:dyDescent="0.3">
      <c r="A1132" s="1" t="s">
        <v>1398</v>
      </c>
      <c r="B1132" s="1"/>
      <c r="C1132" s="1" t="s">
        <v>16</v>
      </c>
      <c r="D1132" s="9"/>
      <c r="E1132" s="9">
        <v>7.0000000000000007E-2</v>
      </c>
      <c r="F1132" s="9"/>
      <c r="G1132" s="9">
        <v>7.0000000000000007E-2</v>
      </c>
      <c r="I1132" s="11">
        <f t="shared" si="17"/>
        <v>-7.0000000000000007E-2</v>
      </c>
    </row>
    <row r="1133" spans="1:9" x14ac:dyDescent="0.3">
      <c r="A1133" s="1" t="s">
        <v>1400</v>
      </c>
      <c r="B1133" s="1"/>
      <c r="C1133" s="1" t="s">
        <v>16</v>
      </c>
      <c r="D1133" s="9"/>
      <c r="E1133" s="9">
        <v>0.28000000000000003</v>
      </c>
      <c r="F1133" s="9"/>
      <c r="G1133" s="9">
        <v>0.28000000000000003</v>
      </c>
      <c r="I1133" s="11">
        <f t="shared" si="17"/>
        <v>-0.28000000000000003</v>
      </c>
    </row>
    <row r="1134" spans="1:9" x14ac:dyDescent="0.3">
      <c r="A1134" s="1" t="s">
        <v>1401</v>
      </c>
      <c r="B1134" s="1"/>
      <c r="C1134" s="1" t="s">
        <v>16</v>
      </c>
      <c r="D1134" s="9"/>
      <c r="E1134" s="9">
        <v>231.84</v>
      </c>
      <c r="F1134" s="9"/>
      <c r="G1134" s="9">
        <v>231.84</v>
      </c>
      <c r="I1134" s="11">
        <f t="shared" si="17"/>
        <v>-231.84</v>
      </c>
    </row>
    <row r="1135" spans="1:9" x14ac:dyDescent="0.3">
      <c r="A1135" s="1" t="s">
        <v>1404</v>
      </c>
      <c r="B1135" s="1"/>
      <c r="C1135" s="1" t="s">
        <v>16</v>
      </c>
      <c r="D1135" s="9"/>
      <c r="E1135" s="9">
        <v>379.12</v>
      </c>
      <c r="F1135" s="9"/>
      <c r="G1135" s="9">
        <v>379.12</v>
      </c>
      <c r="I1135" s="11">
        <f t="shared" si="17"/>
        <v>-379.12</v>
      </c>
    </row>
    <row r="1136" spans="1:9" x14ac:dyDescent="0.3">
      <c r="A1136" s="1" t="s">
        <v>1405</v>
      </c>
      <c r="B1136" s="1"/>
      <c r="C1136" s="1" t="s">
        <v>16</v>
      </c>
      <c r="D1136" s="9"/>
      <c r="E1136" s="9">
        <v>4231.01</v>
      </c>
      <c r="F1136" s="9"/>
      <c r="G1136" s="9">
        <v>4231.01</v>
      </c>
      <c r="I1136" s="11">
        <f t="shared" si="17"/>
        <v>-4231.01</v>
      </c>
    </row>
    <row r="1137" spans="1:9" x14ac:dyDescent="0.3">
      <c r="A1137" s="1" t="s">
        <v>1406</v>
      </c>
      <c r="B1137" s="1"/>
      <c r="C1137" s="1" t="s">
        <v>16</v>
      </c>
      <c r="D1137" s="9"/>
      <c r="E1137" s="9">
        <v>142603</v>
      </c>
      <c r="F1137" s="9"/>
      <c r="G1137" s="9">
        <v>142603</v>
      </c>
      <c r="I1137" s="11">
        <f t="shared" si="17"/>
        <v>-142603</v>
      </c>
    </row>
    <row r="1138" spans="1:9" x14ac:dyDescent="0.3">
      <c r="A1138" s="1" t="s">
        <v>1407</v>
      </c>
      <c r="B1138" s="1"/>
      <c r="C1138" s="1" t="s">
        <v>16</v>
      </c>
      <c r="D1138" s="9"/>
      <c r="E1138" s="9">
        <v>0.02</v>
      </c>
      <c r="F1138" s="9"/>
      <c r="G1138" s="9">
        <v>0.02</v>
      </c>
      <c r="I1138" s="11">
        <f t="shared" si="17"/>
        <v>-0.02</v>
      </c>
    </row>
    <row r="1139" spans="1:9" x14ac:dyDescent="0.3">
      <c r="A1139" s="1" t="s">
        <v>1411</v>
      </c>
      <c r="B1139" s="1"/>
      <c r="C1139" s="1" t="s">
        <v>16</v>
      </c>
      <c r="D1139" s="9">
        <v>0.75</v>
      </c>
      <c r="E1139" s="9"/>
      <c r="F1139" s="9">
        <v>0.75</v>
      </c>
      <c r="G1139" s="9"/>
      <c r="I1139" s="11">
        <f t="shared" si="17"/>
        <v>0.75</v>
      </c>
    </row>
    <row r="1140" spans="1:9" x14ac:dyDescent="0.3">
      <c r="A1140" s="1" t="s">
        <v>1412</v>
      </c>
      <c r="B1140" s="1"/>
      <c r="C1140" s="1" t="s">
        <v>16</v>
      </c>
      <c r="D1140" s="9">
        <v>3009</v>
      </c>
      <c r="E1140" s="9">
        <v>3363</v>
      </c>
      <c r="F1140" s="9"/>
      <c r="G1140" s="9">
        <v>354</v>
      </c>
      <c r="I1140" s="11">
        <f t="shared" si="17"/>
        <v>-354</v>
      </c>
    </row>
    <row r="1141" spans="1:9" x14ac:dyDescent="0.3">
      <c r="A1141" s="1" t="s">
        <v>1413</v>
      </c>
      <c r="B1141" s="1"/>
      <c r="C1141" s="1" t="s">
        <v>16</v>
      </c>
      <c r="D1141" s="9">
        <v>765.82</v>
      </c>
      <c r="E1141" s="9">
        <v>1414.82</v>
      </c>
      <c r="F1141" s="9"/>
      <c r="G1141" s="9">
        <v>648.99999999999989</v>
      </c>
      <c r="I1141" s="11">
        <f t="shared" si="17"/>
        <v>-648.99999999999989</v>
      </c>
    </row>
    <row r="1142" spans="1:9" x14ac:dyDescent="0.3">
      <c r="A1142" s="1" t="s">
        <v>1414</v>
      </c>
      <c r="B1142" s="1"/>
      <c r="C1142" s="1" t="s">
        <v>16</v>
      </c>
      <c r="D1142" s="9">
        <v>24689.14</v>
      </c>
      <c r="E1142" s="9">
        <v>24689.14</v>
      </c>
      <c r="F1142" s="9"/>
      <c r="G1142" s="9"/>
      <c r="I1142" s="11">
        <f t="shared" si="17"/>
        <v>0</v>
      </c>
    </row>
    <row r="1143" spans="1:9" x14ac:dyDescent="0.3">
      <c r="A1143" s="1" t="s">
        <v>1415</v>
      </c>
      <c r="B1143" s="1"/>
      <c r="C1143" s="1" t="s">
        <v>16</v>
      </c>
      <c r="D1143" s="9"/>
      <c r="E1143" s="9">
        <v>280728.09999999998</v>
      </c>
      <c r="F1143" s="9"/>
      <c r="G1143" s="9">
        <v>280728.09999999998</v>
      </c>
      <c r="I1143" s="11">
        <f t="shared" si="17"/>
        <v>-280728.09999999998</v>
      </c>
    </row>
    <row r="1144" spans="1:9" x14ac:dyDescent="0.3">
      <c r="A1144" s="1" t="s">
        <v>1418</v>
      </c>
      <c r="B1144" s="1"/>
      <c r="C1144" s="1" t="s">
        <v>16</v>
      </c>
      <c r="D1144" s="9"/>
      <c r="E1144" s="9">
        <v>111543.69</v>
      </c>
      <c r="F1144" s="9"/>
      <c r="G1144" s="9">
        <v>111543.69</v>
      </c>
      <c r="I1144" s="11">
        <f t="shared" si="17"/>
        <v>-111543.69</v>
      </c>
    </row>
    <row r="1145" spans="1:9" x14ac:dyDescent="0.3">
      <c r="A1145" s="1" t="s">
        <v>1421</v>
      </c>
      <c r="B1145" s="1"/>
      <c r="C1145" s="1" t="s">
        <v>16</v>
      </c>
      <c r="D1145" s="9"/>
      <c r="E1145" s="9">
        <v>2279058.4500000002</v>
      </c>
      <c r="F1145" s="9"/>
      <c r="G1145" s="9">
        <v>2279058.4500000002</v>
      </c>
      <c r="I1145" s="11">
        <f t="shared" si="17"/>
        <v>-2279058.4500000002</v>
      </c>
    </row>
    <row r="1146" spans="1:9" x14ac:dyDescent="0.3">
      <c r="A1146" s="1" t="s">
        <v>1422</v>
      </c>
      <c r="B1146" s="1"/>
      <c r="C1146" s="1" t="s">
        <v>16</v>
      </c>
      <c r="D1146" s="9">
        <v>8121.47</v>
      </c>
      <c r="E1146" s="9"/>
      <c r="F1146" s="9">
        <v>8121.47</v>
      </c>
      <c r="G1146" s="9"/>
      <c r="I1146" s="11">
        <f t="shared" si="17"/>
        <v>8121.47</v>
      </c>
    </row>
    <row r="1147" spans="1:9" x14ac:dyDescent="0.3">
      <c r="A1147" s="1" t="s">
        <v>1423</v>
      </c>
      <c r="B1147" s="1"/>
      <c r="C1147" s="1" t="s">
        <v>16</v>
      </c>
      <c r="D1147" s="9">
        <v>8865.7999999999993</v>
      </c>
      <c r="E1147" s="9">
        <v>8865.7999999999993</v>
      </c>
      <c r="F1147" s="9"/>
      <c r="G1147" s="9"/>
      <c r="I1147" s="11">
        <f t="shared" si="17"/>
        <v>0</v>
      </c>
    </row>
    <row r="1148" spans="1:9" x14ac:dyDescent="0.3">
      <c r="A1148" s="1" t="s">
        <v>1424</v>
      </c>
      <c r="B1148" s="1"/>
      <c r="C1148" s="1" t="s">
        <v>16</v>
      </c>
      <c r="D1148" s="9"/>
      <c r="E1148" s="9">
        <v>22870.23</v>
      </c>
      <c r="F1148" s="9"/>
      <c r="G1148" s="9">
        <v>22870.23</v>
      </c>
      <c r="I1148" s="11">
        <f t="shared" si="17"/>
        <v>-22870.23</v>
      </c>
    </row>
    <row r="1149" spans="1:9" x14ac:dyDescent="0.3">
      <c r="A1149" s="1" t="s">
        <v>1428</v>
      </c>
      <c r="B1149" s="1"/>
      <c r="C1149" s="1" t="s">
        <v>16</v>
      </c>
      <c r="D1149" s="9"/>
      <c r="E1149" s="9">
        <v>0.01</v>
      </c>
      <c r="F1149" s="9"/>
      <c r="G1149" s="9">
        <v>0.01</v>
      </c>
      <c r="I1149" s="11">
        <f t="shared" si="17"/>
        <v>-0.01</v>
      </c>
    </row>
    <row r="1150" spans="1:9" x14ac:dyDescent="0.3">
      <c r="A1150" s="1" t="s">
        <v>1429</v>
      </c>
      <c r="B1150" s="1"/>
      <c r="C1150" s="1" t="s">
        <v>16</v>
      </c>
      <c r="D1150" s="9"/>
      <c r="E1150" s="9">
        <v>3599</v>
      </c>
      <c r="F1150" s="9"/>
      <c r="G1150" s="9">
        <v>3599</v>
      </c>
      <c r="I1150" s="11">
        <f t="shared" si="17"/>
        <v>-3599</v>
      </c>
    </row>
    <row r="1151" spans="1:9" x14ac:dyDescent="0.3">
      <c r="A1151" s="1" t="s">
        <v>1430</v>
      </c>
      <c r="B1151" s="1"/>
      <c r="C1151" s="1" t="s">
        <v>16</v>
      </c>
      <c r="D1151" s="9"/>
      <c r="E1151" s="9">
        <v>28632.3</v>
      </c>
      <c r="F1151" s="9"/>
      <c r="G1151" s="9">
        <v>28632.3</v>
      </c>
      <c r="I1151" s="11">
        <f t="shared" si="17"/>
        <v>-28632.3</v>
      </c>
    </row>
    <row r="1152" spans="1:9" x14ac:dyDescent="0.3">
      <c r="A1152" s="1" t="s">
        <v>1431</v>
      </c>
      <c r="B1152" s="1"/>
      <c r="C1152" s="1" t="s">
        <v>16</v>
      </c>
      <c r="D1152" s="9"/>
      <c r="E1152" s="9">
        <v>13733.78</v>
      </c>
      <c r="F1152" s="9"/>
      <c r="G1152" s="9">
        <v>13733.78</v>
      </c>
      <c r="I1152" s="11">
        <f t="shared" si="17"/>
        <v>-13733.78</v>
      </c>
    </row>
    <row r="1153" spans="1:9" x14ac:dyDescent="0.3">
      <c r="A1153" s="1" t="s">
        <v>1433</v>
      </c>
      <c r="B1153" s="1"/>
      <c r="C1153" s="1" t="s">
        <v>16</v>
      </c>
      <c r="D1153" s="9">
        <v>21289.26</v>
      </c>
      <c r="E1153" s="9">
        <v>21289.26</v>
      </c>
      <c r="F1153" s="9"/>
      <c r="G1153" s="9"/>
      <c r="I1153" s="11">
        <f t="shared" si="17"/>
        <v>0</v>
      </c>
    </row>
    <row r="1154" spans="1:9" x14ac:dyDescent="0.3">
      <c r="A1154" s="1" t="s">
        <v>1435</v>
      </c>
      <c r="B1154" s="1"/>
      <c r="C1154" s="1" t="s">
        <v>16</v>
      </c>
      <c r="D1154" s="9"/>
      <c r="E1154" s="9">
        <v>94.66</v>
      </c>
      <c r="F1154" s="9"/>
      <c r="G1154" s="9">
        <v>94.66</v>
      </c>
      <c r="I1154" s="11">
        <f t="shared" si="17"/>
        <v>-94.66</v>
      </c>
    </row>
    <row r="1155" spans="1:9" x14ac:dyDescent="0.3">
      <c r="A1155" s="1" t="s">
        <v>1436</v>
      </c>
      <c r="B1155" s="1"/>
      <c r="C1155" s="1" t="s">
        <v>16</v>
      </c>
      <c r="D1155" s="9">
        <v>2999.56</v>
      </c>
      <c r="E1155" s="9">
        <v>2999.56</v>
      </c>
      <c r="F1155" s="9"/>
      <c r="G1155" s="9"/>
      <c r="I1155" s="11">
        <f t="shared" ref="I1155:I1218" si="18">+F1155-G1155</f>
        <v>0</v>
      </c>
    </row>
    <row r="1156" spans="1:9" x14ac:dyDescent="0.3">
      <c r="A1156" s="1" t="s">
        <v>1437</v>
      </c>
      <c r="B1156" s="1"/>
      <c r="C1156" s="1" t="s">
        <v>16</v>
      </c>
      <c r="D1156" s="9">
        <v>505</v>
      </c>
      <c r="E1156" s="9">
        <v>505</v>
      </c>
      <c r="F1156" s="9"/>
      <c r="G1156" s="9"/>
      <c r="I1156" s="11">
        <f t="shared" si="18"/>
        <v>0</v>
      </c>
    </row>
    <row r="1157" spans="1:9" x14ac:dyDescent="0.3">
      <c r="A1157" s="1" t="s">
        <v>1438</v>
      </c>
      <c r="B1157" s="1"/>
      <c r="C1157" s="1" t="s">
        <v>16</v>
      </c>
      <c r="D1157" s="9">
        <v>196.91</v>
      </c>
      <c r="E1157" s="9"/>
      <c r="F1157" s="9">
        <v>196.91</v>
      </c>
      <c r="G1157" s="9"/>
      <c r="I1157" s="11">
        <f t="shared" si="18"/>
        <v>196.91</v>
      </c>
    </row>
    <row r="1158" spans="1:9" x14ac:dyDescent="0.3">
      <c r="A1158" s="1" t="s">
        <v>1440</v>
      </c>
      <c r="B1158" s="1"/>
      <c r="C1158" s="1" t="s">
        <v>16</v>
      </c>
      <c r="D1158" s="9">
        <v>18300.3</v>
      </c>
      <c r="E1158" s="9">
        <v>32129.56</v>
      </c>
      <c r="F1158" s="9"/>
      <c r="G1158" s="9">
        <v>13829.260000000002</v>
      </c>
      <c r="I1158" s="11">
        <f t="shared" si="18"/>
        <v>-13829.260000000002</v>
      </c>
    </row>
    <row r="1159" spans="1:9" x14ac:dyDescent="0.3">
      <c r="A1159" s="1" t="s">
        <v>1441</v>
      </c>
      <c r="B1159" s="1"/>
      <c r="C1159" s="1" t="s">
        <v>16</v>
      </c>
      <c r="D1159" s="9">
        <v>10.02</v>
      </c>
      <c r="E1159" s="9"/>
      <c r="F1159" s="9">
        <v>10.02</v>
      </c>
      <c r="G1159" s="9"/>
      <c r="I1159" s="11">
        <f t="shared" si="18"/>
        <v>10.02</v>
      </c>
    </row>
    <row r="1160" spans="1:9" x14ac:dyDescent="0.3">
      <c r="A1160" s="1" t="s">
        <v>1442</v>
      </c>
      <c r="B1160" s="1"/>
      <c r="C1160" s="1" t="s">
        <v>16</v>
      </c>
      <c r="D1160" s="9"/>
      <c r="E1160" s="9">
        <v>22025.88</v>
      </c>
      <c r="F1160" s="9"/>
      <c r="G1160" s="9">
        <v>22025.88</v>
      </c>
      <c r="I1160" s="11">
        <f t="shared" si="18"/>
        <v>-22025.88</v>
      </c>
    </row>
    <row r="1161" spans="1:9" x14ac:dyDescent="0.3">
      <c r="A1161" s="1" t="s">
        <v>1443</v>
      </c>
      <c r="B1161" s="1"/>
      <c r="C1161" s="1" t="s">
        <v>16</v>
      </c>
      <c r="D1161" s="9"/>
      <c r="E1161" s="9">
        <v>472</v>
      </c>
      <c r="F1161" s="9"/>
      <c r="G1161" s="9">
        <v>472</v>
      </c>
      <c r="I1161" s="11">
        <f t="shared" si="18"/>
        <v>-472</v>
      </c>
    </row>
    <row r="1162" spans="1:9" x14ac:dyDescent="0.3">
      <c r="A1162" s="1" t="s">
        <v>1444</v>
      </c>
      <c r="B1162" s="1"/>
      <c r="C1162" s="1" t="s">
        <v>16</v>
      </c>
      <c r="D1162" s="9">
        <v>26.95</v>
      </c>
      <c r="E1162" s="9"/>
      <c r="F1162" s="9">
        <v>26.95</v>
      </c>
      <c r="G1162" s="9"/>
      <c r="I1162" s="11">
        <f t="shared" si="18"/>
        <v>26.95</v>
      </c>
    </row>
    <row r="1163" spans="1:9" x14ac:dyDescent="0.3">
      <c r="A1163" s="1" t="s">
        <v>1445</v>
      </c>
      <c r="B1163" s="1"/>
      <c r="C1163" s="1" t="s">
        <v>16</v>
      </c>
      <c r="D1163" s="9"/>
      <c r="E1163" s="9">
        <v>2723.3</v>
      </c>
      <c r="F1163" s="9"/>
      <c r="G1163" s="9">
        <v>2723.3</v>
      </c>
      <c r="I1163" s="11">
        <f t="shared" si="18"/>
        <v>-2723.3</v>
      </c>
    </row>
    <row r="1164" spans="1:9" x14ac:dyDescent="0.3">
      <c r="A1164" s="1" t="s">
        <v>1446</v>
      </c>
      <c r="B1164" s="1"/>
      <c r="C1164" s="1" t="s">
        <v>18</v>
      </c>
      <c r="D1164" s="9">
        <v>3555.72</v>
      </c>
      <c r="E1164" s="9"/>
      <c r="F1164" s="9">
        <v>3555.72</v>
      </c>
      <c r="G1164" s="9"/>
      <c r="I1164" s="11">
        <f t="shared" si="18"/>
        <v>3555.72</v>
      </c>
    </row>
    <row r="1165" spans="1:9" x14ac:dyDescent="0.3">
      <c r="A1165" s="1" t="s">
        <v>1447</v>
      </c>
      <c r="B1165" s="1"/>
      <c r="C1165" s="1" t="s">
        <v>16</v>
      </c>
      <c r="D1165" s="9"/>
      <c r="E1165" s="9">
        <v>6372</v>
      </c>
      <c r="F1165" s="9"/>
      <c r="G1165" s="9">
        <v>6372</v>
      </c>
      <c r="I1165" s="11">
        <f t="shared" si="18"/>
        <v>-6372</v>
      </c>
    </row>
    <row r="1166" spans="1:9" x14ac:dyDescent="0.3">
      <c r="A1166" s="1" t="s">
        <v>1448</v>
      </c>
      <c r="B1166" s="1"/>
      <c r="C1166" s="1" t="s">
        <v>16</v>
      </c>
      <c r="D1166" s="9"/>
      <c r="E1166" s="9">
        <v>20</v>
      </c>
      <c r="F1166" s="9"/>
      <c r="G1166" s="9">
        <v>20</v>
      </c>
      <c r="I1166" s="11">
        <f t="shared" si="18"/>
        <v>-20</v>
      </c>
    </row>
    <row r="1167" spans="1:9" x14ac:dyDescent="0.3">
      <c r="A1167" s="1" t="s">
        <v>1449</v>
      </c>
      <c r="B1167" s="1"/>
      <c r="C1167" s="1" t="s">
        <v>16</v>
      </c>
      <c r="D1167" s="9"/>
      <c r="E1167" s="9">
        <v>1115.0999999999999</v>
      </c>
      <c r="F1167" s="9"/>
      <c r="G1167" s="9">
        <v>1115.0999999999999</v>
      </c>
      <c r="I1167" s="11">
        <f t="shared" si="18"/>
        <v>-1115.0999999999999</v>
      </c>
    </row>
    <row r="1168" spans="1:9" x14ac:dyDescent="0.3">
      <c r="A1168" s="1" t="s">
        <v>1451</v>
      </c>
      <c r="B1168" s="1"/>
      <c r="C1168" s="1" t="s">
        <v>16</v>
      </c>
      <c r="D1168" s="9"/>
      <c r="E1168" s="9">
        <v>0.01</v>
      </c>
      <c r="F1168" s="9"/>
      <c r="G1168" s="9">
        <v>0.01</v>
      </c>
      <c r="I1168" s="11">
        <f t="shared" si="18"/>
        <v>-0.01</v>
      </c>
    </row>
    <row r="1169" spans="1:9" x14ac:dyDescent="0.3">
      <c r="A1169" s="1" t="s">
        <v>1452</v>
      </c>
      <c r="B1169" s="1"/>
      <c r="C1169" s="1" t="s">
        <v>16</v>
      </c>
      <c r="D1169" s="9">
        <v>9000</v>
      </c>
      <c r="E1169" s="9">
        <v>9000.02</v>
      </c>
      <c r="F1169" s="9"/>
      <c r="G1169" s="9">
        <v>2.0000000000436557E-2</v>
      </c>
      <c r="I1169" s="11">
        <f t="shared" si="18"/>
        <v>-2.0000000000436557E-2</v>
      </c>
    </row>
    <row r="1170" spans="1:9" x14ac:dyDescent="0.3">
      <c r="A1170" s="1" t="s">
        <v>1453</v>
      </c>
      <c r="B1170" s="1"/>
      <c r="C1170" s="1" t="s">
        <v>16</v>
      </c>
      <c r="D1170" s="9">
        <v>0.53</v>
      </c>
      <c r="E1170" s="9"/>
      <c r="F1170" s="9">
        <v>0.53</v>
      </c>
      <c r="G1170" s="9"/>
      <c r="I1170" s="11">
        <f t="shared" si="18"/>
        <v>0.53</v>
      </c>
    </row>
    <row r="1171" spans="1:9" x14ac:dyDescent="0.3">
      <c r="A1171" s="1" t="s">
        <v>1456</v>
      </c>
      <c r="B1171" s="1"/>
      <c r="C1171" s="1" t="s">
        <v>16</v>
      </c>
      <c r="D1171" s="9"/>
      <c r="E1171" s="9">
        <v>15324</v>
      </c>
      <c r="F1171" s="9"/>
      <c r="G1171" s="9">
        <v>15324</v>
      </c>
      <c r="I1171" s="11">
        <f t="shared" si="18"/>
        <v>-15324</v>
      </c>
    </row>
    <row r="1172" spans="1:9" x14ac:dyDescent="0.3">
      <c r="A1172" s="1" t="s">
        <v>1457</v>
      </c>
      <c r="B1172" s="1"/>
      <c r="C1172" s="1" t="s">
        <v>16</v>
      </c>
      <c r="D1172" s="9"/>
      <c r="E1172" s="9">
        <v>353.82</v>
      </c>
      <c r="F1172" s="9"/>
      <c r="G1172" s="9">
        <v>353.82</v>
      </c>
      <c r="I1172" s="11">
        <f t="shared" si="18"/>
        <v>-353.82</v>
      </c>
    </row>
    <row r="1173" spans="1:9" x14ac:dyDescent="0.3">
      <c r="A1173" s="1" t="s">
        <v>1458</v>
      </c>
      <c r="B1173" s="1"/>
      <c r="C1173" s="1" t="s">
        <v>16</v>
      </c>
      <c r="D1173" s="9">
        <v>6978.4</v>
      </c>
      <c r="E1173" s="9">
        <v>15921.8</v>
      </c>
      <c r="F1173" s="9"/>
      <c r="G1173" s="9">
        <v>8943.4</v>
      </c>
      <c r="I1173" s="11">
        <f t="shared" si="18"/>
        <v>-8943.4</v>
      </c>
    </row>
    <row r="1174" spans="1:9" x14ac:dyDescent="0.3">
      <c r="A1174" s="1" t="s">
        <v>1459</v>
      </c>
      <c r="B1174" s="1"/>
      <c r="C1174" s="1" t="s">
        <v>16</v>
      </c>
      <c r="D1174" s="9">
        <v>2865.04</v>
      </c>
      <c r="E1174" s="9">
        <v>2865.04</v>
      </c>
      <c r="F1174" s="9"/>
      <c r="G1174" s="9"/>
      <c r="I1174" s="11">
        <f t="shared" si="18"/>
        <v>0</v>
      </c>
    </row>
    <row r="1175" spans="1:9" x14ac:dyDescent="0.3">
      <c r="A1175" s="1" t="s">
        <v>1460</v>
      </c>
      <c r="B1175" s="1"/>
      <c r="C1175" s="1" t="s">
        <v>16</v>
      </c>
      <c r="D1175" s="9"/>
      <c r="E1175" s="9">
        <v>47.2</v>
      </c>
      <c r="F1175" s="9"/>
      <c r="G1175" s="9">
        <v>47.2</v>
      </c>
      <c r="I1175" s="11">
        <f t="shared" si="18"/>
        <v>-47.2</v>
      </c>
    </row>
    <row r="1176" spans="1:9" x14ac:dyDescent="0.3">
      <c r="A1176" s="1" t="s">
        <v>1462</v>
      </c>
      <c r="B1176" s="1"/>
      <c r="C1176" s="1" t="s">
        <v>16</v>
      </c>
      <c r="D1176" s="9"/>
      <c r="E1176" s="9">
        <v>3</v>
      </c>
      <c r="F1176" s="9"/>
      <c r="G1176" s="9">
        <v>3</v>
      </c>
      <c r="I1176" s="11">
        <f t="shared" si="18"/>
        <v>-3</v>
      </c>
    </row>
    <row r="1177" spans="1:9" x14ac:dyDescent="0.3">
      <c r="A1177" s="1" t="s">
        <v>1464</v>
      </c>
      <c r="B1177" s="1"/>
      <c r="C1177" s="1" t="s">
        <v>16</v>
      </c>
      <c r="D1177" s="9"/>
      <c r="E1177" s="9">
        <v>153.86000000000001</v>
      </c>
      <c r="F1177" s="9"/>
      <c r="G1177" s="9">
        <v>153.86000000000001</v>
      </c>
      <c r="I1177" s="11">
        <f t="shared" si="18"/>
        <v>-153.86000000000001</v>
      </c>
    </row>
    <row r="1178" spans="1:9" x14ac:dyDescent="0.3">
      <c r="A1178" s="1" t="s">
        <v>1465</v>
      </c>
      <c r="B1178" s="1"/>
      <c r="C1178" s="1" t="s">
        <v>16</v>
      </c>
      <c r="D1178" s="9">
        <v>7021</v>
      </c>
      <c r="E1178" s="9">
        <v>22921.5</v>
      </c>
      <c r="F1178" s="9"/>
      <c r="G1178" s="9">
        <v>15900.5</v>
      </c>
      <c r="I1178" s="11">
        <f t="shared" si="18"/>
        <v>-15900.5</v>
      </c>
    </row>
    <row r="1179" spans="1:9" x14ac:dyDescent="0.3">
      <c r="A1179" s="1" t="s">
        <v>1466</v>
      </c>
      <c r="B1179" s="1"/>
      <c r="C1179" s="1" t="s">
        <v>16</v>
      </c>
      <c r="D1179" s="9"/>
      <c r="E1179" s="9">
        <v>14986</v>
      </c>
      <c r="F1179" s="9"/>
      <c r="G1179" s="9">
        <v>14986</v>
      </c>
      <c r="I1179" s="11">
        <f t="shared" si="18"/>
        <v>-14986</v>
      </c>
    </row>
    <row r="1180" spans="1:9" x14ac:dyDescent="0.3">
      <c r="A1180" s="1" t="s">
        <v>1469</v>
      </c>
      <c r="B1180" s="1"/>
      <c r="C1180" s="1" t="s">
        <v>16</v>
      </c>
      <c r="D1180" s="9"/>
      <c r="E1180" s="9">
        <v>16280.74</v>
      </c>
      <c r="F1180" s="9"/>
      <c r="G1180" s="9">
        <v>16280.74</v>
      </c>
      <c r="I1180" s="11">
        <f t="shared" si="18"/>
        <v>-16280.74</v>
      </c>
    </row>
    <row r="1181" spans="1:9" x14ac:dyDescent="0.3">
      <c r="A1181" s="1" t="s">
        <v>1470</v>
      </c>
      <c r="B1181" s="1"/>
      <c r="C1181" s="1" t="s">
        <v>16</v>
      </c>
      <c r="D1181" s="9"/>
      <c r="E1181" s="9">
        <v>7552</v>
      </c>
      <c r="F1181" s="9"/>
      <c r="G1181" s="9">
        <v>7552</v>
      </c>
      <c r="I1181" s="11">
        <f t="shared" si="18"/>
        <v>-7552</v>
      </c>
    </row>
    <row r="1182" spans="1:9" x14ac:dyDescent="0.3">
      <c r="A1182" s="1" t="s">
        <v>1471</v>
      </c>
      <c r="B1182" s="1"/>
      <c r="C1182" s="1" t="s">
        <v>16</v>
      </c>
      <c r="D1182" s="9"/>
      <c r="E1182" s="9">
        <v>31029.55</v>
      </c>
      <c r="F1182" s="9"/>
      <c r="G1182" s="9">
        <v>31029.55</v>
      </c>
      <c r="I1182" s="11">
        <f t="shared" si="18"/>
        <v>-31029.55</v>
      </c>
    </row>
    <row r="1183" spans="1:9" x14ac:dyDescent="0.3">
      <c r="A1183" s="1" t="s">
        <v>1474</v>
      </c>
      <c r="B1183" s="1"/>
      <c r="C1183" s="1" t="s">
        <v>16</v>
      </c>
      <c r="D1183" s="9">
        <v>2496.0300000000002</v>
      </c>
      <c r="E1183" s="9"/>
      <c r="F1183" s="9">
        <v>2496.0300000000002</v>
      </c>
      <c r="G1183" s="9"/>
      <c r="I1183" s="11">
        <f t="shared" si="18"/>
        <v>2496.0300000000002</v>
      </c>
    </row>
    <row r="1184" spans="1:9" x14ac:dyDescent="0.3">
      <c r="A1184" s="1" t="s">
        <v>1475</v>
      </c>
      <c r="B1184" s="1"/>
      <c r="C1184" s="1" t="s">
        <v>16</v>
      </c>
      <c r="D1184" s="9"/>
      <c r="E1184" s="9">
        <v>0.23</v>
      </c>
      <c r="F1184" s="9"/>
      <c r="G1184" s="9">
        <v>0.23</v>
      </c>
      <c r="I1184" s="11">
        <f t="shared" si="18"/>
        <v>-0.23</v>
      </c>
    </row>
    <row r="1185" spans="1:9" x14ac:dyDescent="0.3">
      <c r="A1185" s="1" t="s">
        <v>1476</v>
      </c>
      <c r="B1185" s="1"/>
      <c r="C1185" s="1" t="s">
        <v>16</v>
      </c>
      <c r="D1185" s="9"/>
      <c r="E1185" s="9">
        <v>32184.54</v>
      </c>
      <c r="F1185" s="9"/>
      <c r="G1185" s="9">
        <v>32184.54</v>
      </c>
      <c r="I1185" s="11">
        <f t="shared" si="18"/>
        <v>-32184.54</v>
      </c>
    </row>
    <row r="1186" spans="1:9" x14ac:dyDescent="0.3">
      <c r="A1186" s="1" t="s">
        <v>1477</v>
      </c>
      <c r="B1186" s="1"/>
      <c r="C1186" s="1" t="s">
        <v>16</v>
      </c>
      <c r="D1186" s="9">
        <v>186.71</v>
      </c>
      <c r="E1186" s="9"/>
      <c r="F1186" s="9">
        <v>186.71</v>
      </c>
      <c r="G1186" s="9"/>
      <c r="I1186" s="11">
        <f t="shared" si="18"/>
        <v>186.71</v>
      </c>
    </row>
    <row r="1187" spans="1:9" x14ac:dyDescent="0.3">
      <c r="A1187" s="1" t="s">
        <v>1478</v>
      </c>
      <c r="B1187" s="1"/>
      <c r="C1187" s="1" t="s">
        <v>16</v>
      </c>
      <c r="D1187" s="9"/>
      <c r="E1187" s="9">
        <v>95</v>
      </c>
      <c r="F1187" s="9"/>
      <c r="G1187" s="9">
        <v>95</v>
      </c>
      <c r="I1187" s="11">
        <f t="shared" si="18"/>
        <v>-95</v>
      </c>
    </row>
    <row r="1188" spans="1:9" x14ac:dyDescent="0.3">
      <c r="A1188" s="1" t="s">
        <v>1479</v>
      </c>
      <c r="B1188" s="1"/>
      <c r="C1188" s="1" t="s">
        <v>16</v>
      </c>
      <c r="D1188" s="9"/>
      <c r="E1188" s="9">
        <v>236</v>
      </c>
      <c r="F1188" s="9"/>
      <c r="G1188" s="9">
        <v>236</v>
      </c>
      <c r="I1188" s="11">
        <f t="shared" si="18"/>
        <v>-236</v>
      </c>
    </row>
    <row r="1189" spans="1:9" x14ac:dyDescent="0.3">
      <c r="A1189" s="1" t="s">
        <v>1480</v>
      </c>
      <c r="B1189" s="1"/>
      <c r="C1189" s="1" t="s">
        <v>16</v>
      </c>
      <c r="D1189" s="9"/>
      <c r="E1189" s="9">
        <v>3770.54</v>
      </c>
      <c r="F1189" s="9"/>
      <c r="G1189" s="9">
        <v>3770.54</v>
      </c>
      <c r="I1189" s="11">
        <f t="shared" si="18"/>
        <v>-3770.54</v>
      </c>
    </row>
    <row r="1190" spans="1:9" x14ac:dyDescent="0.3">
      <c r="A1190" s="1" t="s">
        <v>1481</v>
      </c>
      <c r="B1190" s="1"/>
      <c r="C1190" s="1" t="s">
        <v>16</v>
      </c>
      <c r="D1190" s="9"/>
      <c r="E1190" s="9">
        <v>10284.969999999999</v>
      </c>
      <c r="F1190" s="9"/>
      <c r="G1190" s="9">
        <v>10284.969999999999</v>
      </c>
      <c r="I1190" s="11">
        <f t="shared" si="18"/>
        <v>-10284.969999999999</v>
      </c>
    </row>
    <row r="1191" spans="1:9" x14ac:dyDescent="0.3">
      <c r="A1191" s="1" t="s">
        <v>1482</v>
      </c>
      <c r="B1191" s="1"/>
      <c r="C1191" s="1" t="s">
        <v>16</v>
      </c>
      <c r="D1191" s="9">
        <v>318.95</v>
      </c>
      <c r="E1191" s="9">
        <v>318.95</v>
      </c>
      <c r="F1191" s="9"/>
      <c r="G1191" s="9"/>
      <c r="I1191" s="11">
        <f t="shared" si="18"/>
        <v>0</v>
      </c>
    </row>
    <row r="1192" spans="1:9" x14ac:dyDescent="0.3">
      <c r="A1192" s="1" t="s">
        <v>1483</v>
      </c>
      <c r="B1192" s="1"/>
      <c r="C1192" s="1" t="s">
        <v>16</v>
      </c>
      <c r="D1192" s="9"/>
      <c r="E1192" s="9">
        <v>36330.19</v>
      </c>
      <c r="F1192" s="9"/>
      <c r="G1192" s="9">
        <v>36330.19</v>
      </c>
      <c r="I1192" s="11">
        <f t="shared" si="18"/>
        <v>-36330.19</v>
      </c>
    </row>
    <row r="1193" spans="1:9" x14ac:dyDescent="0.3">
      <c r="A1193" s="1" t="s">
        <v>1484</v>
      </c>
      <c r="B1193" s="1"/>
      <c r="C1193" s="1" t="s">
        <v>16</v>
      </c>
      <c r="D1193" s="9"/>
      <c r="E1193" s="9">
        <v>77369.42</v>
      </c>
      <c r="F1193" s="9"/>
      <c r="G1193" s="9">
        <v>77369.42</v>
      </c>
      <c r="I1193" s="11">
        <f t="shared" si="18"/>
        <v>-77369.42</v>
      </c>
    </row>
    <row r="1194" spans="1:9" x14ac:dyDescent="0.3">
      <c r="A1194" s="1" t="s">
        <v>1486</v>
      </c>
      <c r="B1194" s="1"/>
      <c r="C1194" s="1" t="s">
        <v>16</v>
      </c>
      <c r="D1194" s="9"/>
      <c r="E1194" s="9">
        <v>989.01</v>
      </c>
      <c r="F1194" s="9"/>
      <c r="G1194" s="9">
        <v>989.01</v>
      </c>
      <c r="I1194" s="11">
        <f t="shared" si="18"/>
        <v>-989.01</v>
      </c>
    </row>
    <row r="1195" spans="1:9" x14ac:dyDescent="0.3">
      <c r="A1195" s="1" t="s">
        <v>1488</v>
      </c>
      <c r="B1195" s="1"/>
      <c r="C1195" s="1" t="s">
        <v>16</v>
      </c>
      <c r="D1195" s="9"/>
      <c r="E1195" s="9">
        <v>874.8</v>
      </c>
      <c r="F1195" s="9"/>
      <c r="G1195" s="9">
        <v>874.8</v>
      </c>
      <c r="I1195" s="11">
        <f t="shared" si="18"/>
        <v>-874.8</v>
      </c>
    </row>
    <row r="1196" spans="1:9" x14ac:dyDescent="0.3">
      <c r="A1196" s="1" t="s">
        <v>1489</v>
      </c>
      <c r="B1196" s="1"/>
      <c r="C1196" s="1" t="s">
        <v>16</v>
      </c>
      <c r="D1196" s="9"/>
      <c r="E1196" s="9">
        <v>7711.73</v>
      </c>
      <c r="F1196" s="9"/>
      <c r="G1196" s="9">
        <v>7711.73</v>
      </c>
      <c r="I1196" s="11">
        <f t="shared" si="18"/>
        <v>-7711.73</v>
      </c>
    </row>
    <row r="1197" spans="1:9" x14ac:dyDescent="0.3">
      <c r="A1197" s="1" t="s">
        <v>1490</v>
      </c>
      <c r="B1197" s="1"/>
      <c r="C1197" s="1" t="s">
        <v>16</v>
      </c>
      <c r="D1197" s="9"/>
      <c r="E1197" s="9">
        <v>2501.6</v>
      </c>
      <c r="F1197" s="9"/>
      <c r="G1197" s="9">
        <v>2501.6</v>
      </c>
      <c r="I1197" s="11">
        <f t="shared" si="18"/>
        <v>-2501.6</v>
      </c>
    </row>
    <row r="1198" spans="1:9" x14ac:dyDescent="0.3">
      <c r="A1198" s="1" t="s">
        <v>1491</v>
      </c>
      <c r="B1198" s="1"/>
      <c r="C1198" s="1" t="s">
        <v>16</v>
      </c>
      <c r="D1198" s="9"/>
      <c r="E1198" s="9">
        <v>392161.05</v>
      </c>
      <c r="F1198" s="9"/>
      <c r="G1198" s="9">
        <v>392161.05</v>
      </c>
      <c r="I1198" s="11">
        <f t="shared" si="18"/>
        <v>-392161.05</v>
      </c>
    </row>
    <row r="1199" spans="1:9" x14ac:dyDescent="0.3">
      <c r="A1199" s="1" t="s">
        <v>1492</v>
      </c>
      <c r="B1199" s="1"/>
      <c r="C1199" s="1" t="s">
        <v>16</v>
      </c>
      <c r="D1199" s="9">
        <v>768.11</v>
      </c>
      <c r="E1199" s="9">
        <v>768.11</v>
      </c>
      <c r="F1199" s="9"/>
      <c r="G1199" s="9"/>
      <c r="I1199" s="11">
        <f t="shared" si="18"/>
        <v>0</v>
      </c>
    </row>
    <row r="1200" spans="1:9" x14ac:dyDescent="0.3">
      <c r="A1200" s="1" t="s">
        <v>1493</v>
      </c>
      <c r="B1200" s="1"/>
      <c r="C1200" s="1" t="s">
        <v>16</v>
      </c>
      <c r="D1200" s="9">
        <v>38</v>
      </c>
      <c r="E1200" s="9"/>
      <c r="F1200" s="9">
        <v>38</v>
      </c>
      <c r="G1200" s="9"/>
      <c r="I1200" s="11">
        <f t="shared" si="18"/>
        <v>38</v>
      </c>
    </row>
    <row r="1201" spans="1:9" x14ac:dyDescent="0.3">
      <c r="A1201" s="1" t="s">
        <v>1494</v>
      </c>
      <c r="B1201" s="1"/>
      <c r="C1201" s="1" t="s">
        <v>16</v>
      </c>
      <c r="D1201" s="9"/>
      <c r="E1201" s="9">
        <v>5365.46</v>
      </c>
      <c r="F1201" s="9"/>
      <c r="G1201" s="9">
        <v>5365.46</v>
      </c>
      <c r="I1201" s="11">
        <f t="shared" si="18"/>
        <v>-5365.46</v>
      </c>
    </row>
    <row r="1202" spans="1:9" x14ac:dyDescent="0.3">
      <c r="A1202" s="1" t="s">
        <v>1496</v>
      </c>
      <c r="B1202" s="1"/>
      <c r="C1202" s="1" t="s">
        <v>16</v>
      </c>
      <c r="D1202" s="9"/>
      <c r="E1202" s="9">
        <v>0.01</v>
      </c>
      <c r="F1202" s="9"/>
      <c r="G1202" s="9">
        <v>0.01</v>
      </c>
      <c r="I1202" s="11">
        <f t="shared" si="18"/>
        <v>-0.01</v>
      </c>
    </row>
    <row r="1203" spans="1:9" x14ac:dyDescent="0.3">
      <c r="A1203" s="1" t="s">
        <v>1497</v>
      </c>
      <c r="B1203" s="1"/>
      <c r="C1203" s="1" t="s">
        <v>16</v>
      </c>
      <c r="D1203" s="9">
        <v>188887.94</v>
      </c>
      <c r="E1203" s="9">
        <v>252043.38</v>
      </c>
      <c r="F1203" s="9"/>
      <c r="G1203" s="9">
        <v>63155.44</v>
      </c>
      <c r="I1203" s="11">
        <f t="shared" si="18"/>
        <v>-63155.44</v>
      </c>
    </row>
    <row r="1204" spans="1:9" x14ac:dyDescent="0.3">
      <c r="A1204" s="1" t="s">
        <v>1498</v>
      </c>
      <c r="B1204" s="1"/>
      <c r="C1204" s="1" t="s">
        <v>16</v>
      </c>
      <c r="D1204" s="9"/>
      <c r="E1204" s="9">
        <v>0.01</v>
      </c>
      <c r="F1204" s="9"/>
      <c r="G1204" s="9">
        <v>0.01</v>
      </c>
      <c r="I1204" s="11">
        <f t="shared" si="18"/>
        <v>-0.01</v>
      </c>
    </row>
    <row r="1205" spans="1:9" x14ac:dyDescent="0.3">
      <c r="A1205" s="1" t="s">
        <v>1499</v>
      </c>
      <c r="B1205" s="1"/>
      <c r="C1205" s="1" t="s">
        <v>16</v>
      </c>
      <c r="D1205" s="9"/>
      <c r="E1205" s="9">
        <v>1285.6099999999999</v>
      </c>
      <c r="F1205" s="9"/>
      <c r="G1205" s="9">
        <v>1285.6099999999999</v>
      </c>
      <c r="I1205" s="11">
        <f t="shared" si="18"/>
        <v>-1285.6099999999999</v>
      </c>
    </row>
    <row r="1206" spans="1:9" x14ac:dyDescent="0.3">
      <c r="A1206" s="1" t="s">
        <v>1500</v>
      </c>
      <c r="B1206" s="1"/>
      <c r="C1206" s="1" t="s">
        <v>16</v>
      </c>
      <c r="D1206" s="9"/>
      <c r="E1206" s="9">
        <v>3153.5</v>
      </c>
      <c r="F1206" s="9"/>
      <c r="G1206" s="9">
        <v>3153.5</v>
      </c>
      <c r="I1206" s="11">
        <f t="shared" si="18"/>
        <v>-3153.5</v>
      </c>
    </row>
    <row r="1207" spans="1:9" x14ac:dyDescent="0.3">
      <c r="A1207" s="1" t="s">
        <v>1501</v>
      </c>
      <c r="B1207" s="1"/>
      <c r="C1207" s="1" t="s">
        <v>18</v>
      </c>
      <c r="D1207" s="9">
        <v>33381.760000000002</v>
      </c>
      <c r="E1207" s="9"/>
      <c r="F1207" s="9">
        <v>33381.760000000002</v>
      </c>
      <c r="G1207" s="9"/>
      <c r="I1207" s="11">
        <f t="shared" si="18"/>
        <v>33381.760000000002</v>
      </c>
    </row>
    <row r="1208" spans="1:9" x14ac:dyDescent="0.3">
      <c r="A1208" s="1" t="s">
        <v>1504</v>
      </c>
      <c r="B1208" s="1"/>
      <c r="C1208" s="1" t="s">
        <v>16</v>
      </c>
      <c r="D1208" s="9">
        <v>3353.94</v>
      </c>
      <c r="E1208" s="9"/>
      <c r="F1208" s="9">
        <v>3353.94</v>
      </c>
      <c r="G1208" s="9"/>
      <c r="I1208" s="11">
        <f t="shared" si="18"/>
        <v>3353.94</v>
      </c>
    </row>
    <row r="1209" spans="1:9" x14ac:dyDescent="0.3">
      <c r="A1209" s="1" t="s">
        <v>1509</v>
      </c>
      <c r="B1209" s="1"/>
      <c r="C1209" s="1" t="s">
        <v>16</v>
      </c>
      <c r="D1209" s="9"/>
      <c r="E1209" s="9">
        <v>0.8</v>
      </c>
      <c r="F1209" s="9"/>
      <c r="G1209" s="9">
        <v>0.8</v>
      </c>
      <c r="I1209" s="11">
        <f t="shared" si="18"/>
        <v>-0.8</v>
      </c>
    </row>
    <row r="1210" spans="1:9" x14ac:dyDescent="0.3">
      <c r="A1210" s="1" t="s">
        <v>1510</v>
      </c>
      <c r="B1210" s="1"/>
      <c r="C1210" s="1" t="s">
        <v>16</v>
      </c>
      <c r="D1210" s="9"/>
      <c r="E1210" s="9">
        <v>439.04</v>
      </c>
      <c r="F1210" s="9"/>
      <c r="G1210" s="9">
        <v>439.04</v>
      </c>
      <c r="I1210" s="11">
        <f t="shared" si="18"/>
        <v>-439.04</v>
      </c>
    </row>
    <row r="1211" spans="1:9" x14ac:dyDescent="0.3">
      <c r="A1211" s="1" t="s">
        <v>1511</v>
      </c>
      <c r="B1211" s="1"/>
      <c r="C1211" s="1" t="s">
        <v>16</v>
      </c>
      <c r="D1211" s="9"/>
      <c r="E1211" s="9">
        <v>215.46</v>
      </c>
      <c r="F1211" s="9"/>
      <c r="G1211" s="9">
        <v>215.46</v>
      </c>
      <c r="I1211" s="11">
        <f t="shared" si="18"/>
        <v>-215.46</v>
      </c>
    </row>
    <row r="1212" spans="1:9" x14ac:dyDescent="0.3">
      <c r="A1212" s="1" t="s">
        <v>1512</v>
      </c>
      <c r="B1212" s="1"/>
      <c r="C1212" s="1" t="s">
        <v>16</v>
      </c>
      <c r="D1212" s="9"/>
      <c r="E1212" s="9">
        <v>248.81</v>
      </c>
      <c r="F1212" s="9"/>
      <c r="G1212" s="9">
        <v>248.81</v>
      </c>
      <c r="I1212" s="11">
        <f t="shared" si="18"/>
        <v>-248.81</v>
      </c>
    </row>
    <row r="1213" spans="1:9" x14ac:dyDescent="0.3">
      <c r="A1213" s="1" t="s">
        <v>1513</v>
      </c>
      <c r="B1213" s="1"/>
      <c r="C1213" s="1" t="s">
        <v>16</v>
      </c>
      <c r="D1213" s="9"/>
      <c r="E1213" s="9">
        <v>50.31</v>
      </c>
      <c r="F1213" s="9"/>
      <c r="G1213" s="9">
        <v>50.31</v>
      </c>
      <c r="I1213" s="11">
        <f t="shared" si="18"/>
        <v>-50.31</v>
      </c>
    </row>
    <row r="1214" spans="1:9" x14ac:dyDescent="0.3">
      <c r="A1214" s="1" t="s">
        <v>1516</v>
      </c>
      <c r="B1214" s="1"/>
      <c r="C1214" s="1" t="s">
        <v>16</v>
      </c>
      <c r="D1214" s="9">
        <v>150000</v>
      </c>
      <c r="E1214" s="9"/>
      <c r="F1214" s="9">
        <v>150000</v>
      </c>
      <c r="G1214" s="9"/>
      <c r="I1214" s="11">
        <f t="shared" si="18"/>
        <v>150000</v>
      </c>
    </row>
    <row r="1215" spans="1:9" x14ac:dyDescent="0.3">
      <c r="A1215" s="1" t="s">
        <v>1517</v>
      </c>
      <c r="B1215" s="1"/>
      <c r="C1215" s="1" t="s">
        <v>16</v>
      </c>
      <c r="D1215" s="9">
        <v>24.24</v>
      </c>
      <c r="E1215" s="9"/>
      <c r="F1215" s="9">
        <v>24.24</v>
      </c>
      <c r="G1215" s="9"/>
      <c r="I1215" s="11">
        <f t="shared" si="18"/>
        <v>24.24</v>
      </c>
    </row>
    <row r="1216" spans="1:9" x14ac:dyDescent="0.3">
      <c r="A1216" s="1" t="s">
        <v>1518</v>
      </c>
      <c r="B1216" s="1"/>
      <c r="C1216" s="1" t="s">
        <v>16</v>
      </c>
      <c r="D1216" s="9"/>
      <c r="E1216" s="9">
        <v>334.07</v>
      </c>
      <c r="F1216" s="9"/>
      <c r="G1216" s="9">
        <v>334.07</v>
      </c>
      <c r="I1216" s="11">
        <f t="shared" si="18"/>
        <v>-334.07</v>
      </c>
    </row>
    <row r="1217" spans="1:9" x14ac:dyDescent="0.3">
      <c r="A1217" s="1" t="s">
        <v>1521</v>
      </c>
      <c r="B1217" s="1"/>
      <c r="C1217" s="1" t="s">
        <v>16</v>
      </c>
      <c r="D1217" s="9">
        <v>7917.8</v>
      </c>
      <c r="E1217" s="9">
        <v>21765.1</v>
      </c>
      <c r="F1217" s="9"/>
      <c r="G1217" s="9">
        <v>13847.3</v>
      </c>
      <c r="I1217" s="11">
        <f t="shared" si="18"/>
        <v>-13847.3</v>
      </c>
    </row>
    <row r="1218" spans="1:9" x14ac:dyDescent="0.3">
      <c r="A1218" s="1" t="s">
        <v>1522</v>
      </c>
      <c r="B1218" s="1"/>
      <c r="C1218" s="1" t="s">
        <v>16</v>
      </c>
      <c r="D1218" s="9"/>
      <c r="E1218" s="9">
        <v>12168.01</v>
      </c>
      <c r="F1218" s="9"/>
      <c r="G1218" s="9">
        <v>12168.01</v>
      </c>
      <c r="I1218" s="11">
        <f t="shared" si="18"/>
        <v>-12168.01</v>
      </c>
    </row>
    <row r="1219" spans="1:9" x14ac:dyDescent="0.3">
      <c r="A1219" s="1" t="s">
        <v>1523</v>
      </c>
      <c r="B1219" s="1"/>
      <c r="C1219" s="1" t="s">
        <v>16</v>
      </c>
      <c r="D1219" s="9">
        <v>0.15</v>
      </c>
      <c r="E1219" s="9"/>
      <c r="F1219" s="9">
        <v>0.15</v>
      </c>
      <c r="G1219" s="9"/>
      <c r="I1219" s="11">
        <f t="shared" ref="I1219:I1282" si="19">+F1219-G1219</f>
        <v>0.15</v>
      </c>
    </row>
    <row r="1220" spans="1:9" x14ac:dyDescent="0.3">
      <c r="A1220" s="1" t="s">
        <v>1524</v>
      </c>
      <c r="B1220" s="1"/>
      <c r="C1220" s="1" t="s">
        <v>16</v>
      </c>
      <c r="D1220" s="9">
        <v>1925</v>
      </c>
      <c r="E1220" s="9">
        <v>1925</v>
      </c>
      <c r="F1220" s="9"/>
      <c r="G1220" s="9"/>
      <c r="I1220" s="11">
        <f t="shared" si="19"/>
        <v>0</v>
      </c>
    </row>
    <row r="1221" spans="1:9" x14ac:dyDescent="0.3">
      <c r="A1221" s="1" t="s">
        <v>1525</v>
      </c>
      <c r="B1221" s="1"/>
      <c r="C1221" s="1" t="s">
        <v>16</v>
      </c>
      <c r="D1221" s="9">
        <v>1920.14</v>
      </c>
      <c r="E1221" s="9">
        <v>1920.14</v>
      </c>
      <c r="F1221" s="9"/>
      <c r="G1221" s="9"/>
      <c r="I1221" s="11">
        <f t="shared" si="19"/>
        <v>0</v>
      </c>
    </row>
    <row r="1222" spans="1:9" x14ac:dyDescent="0.3">
      <c r="A1222" s="1" t="s">
        <v>1526</v>
      </c>
      <c r="B1222" s="1"/>
      <c r="C1222" s="1" t="s">
        <v>16</v>
      </c>
      <c r="D1222" s="9">
        <v>23227.71</v>
      </c>
      <c r="E1222" s="9"/>
      <c r="F1222" s="9">
        <v>23227.71</v>
      </c>
      <c r="G1222" s="9"/>
      <c r="I1222" s="11">
        <f t="shared" si="19"/>
        <v>23227.71</v>
      </c>
    </row>
    <row r="1223" spans="1:9" x14ac:dyDescent="0.3">
      <c r="A1223" s="1" t="s">
        <v>1527</v>
      </c>
      <c r="B1223" s="1"/>
      <c r="C1223" s="1" t="s">
        <v>16</v>
      </c>
      <c r="D1223" s="9"/>
      <c r="E1223" s="9">
        <v>1475</v>
      </c>
      <c r="F1223" s="9"/>
      <c r="G1223" s="9">
        <v>1475</v>
      </c>
      <c r="I1223" s="11">
        <f t="shared" si="19"/>
        <v>-1475</v>
      </c>
    </row>
    <row r="1224" spans="1:9" x14ac:dyDescent="0.3">
      <c r="A1224" s="1" t="s">
        <v>1528</v>
      </c>
      <c r="B1224" s="1"/>
      <c r="C1224" s="1" t="s">
        <v>16</v>
      </c>
      <c r="D1224" s="9">
        <v>0.01</v>
      </c>
      <c r="E1224" s="9"/>
      <c r="F1224" s="9">
        <v>0.01</v>
      </c>
      <c r="G1224" s="9"/>
      <c r="I1224" s="11">
        <f t="shared" si="19"/>
        <v>0.01</v>
      </c>
    </row>
    <row r="1225" spans="1:9" x14ac:dyDescent="0.3">
      <c r="A1225" s="1" t="s">
        <v>1529</v>
      </c>
      <c r="B1225" s="1"/>
      <c r="C1225" s="1" t="s">
        <v>16</v>
      </c>
      <c r="D1225" s="9">
        <v>21.96</v>
      </c>
      <c r="E1225" s="9"/>
      <c r="F1225" s="9">
        <v>21.96</v>
      </c>
      <c r="G1225" s="9"/>
      <c r="I1225" s="11">
        <f t="shared" si="19"/>
        <v>21.96</v>
      </c>
    </row>
    <row r="1226" spans="1:9" x14ac:dyDescent="0.3">
      <c r="A1226" s="1" t="s">
        <v>1530</v>
      </c>
      <c r="B1226" s="1"/>
      <c r="C1226" s="1" t="s">
        <v>16</v>
      </c>
      <c r="D1226" s="9"/>
      <c r="E1226" s="9">
        <v>5900</v>
      </c>
      <c r="F1226" s="9"/>
      <c r="G1226" s="9">
        <v>5900</v>
      </c>
      <c r="I1226" s="11">
        <f t="shared" si="19"/>
        <v>-5900</v>
      </c>
    </row>
    <row r="1227" spans="1:9" x14ac:dyDescent="0.3">
      <c r="A1227" s="1" t="s">
        <v>1532</v>
      </c>
      <c r="B1227" s="1"/>
      <c r="C1227" s="1" t="s">
        <v>16</v>
      </c>
      <c r="D1227" s="9"/>
      <c r="E1227" s="9">
        <v>670</v>
      </c>
      <c r="F1227" s="9"/>
      <c r="G1227" s="9">
        <v>670</v>
      </c>
      <c r="I1227" s="11">
        <f t="shared" si="19"/>
        <v>-670</v>
      </c>
    </row>
    <row r="1228" spans="1:9" x14ac:dyDescent="0.3">
      <c r="A1228" s="1" t="s">
        <v>1534</v>
      </c>
      <c r="B1228" s="1"/>
      <c r="C1228" s="1" t="s">
        <v>16</v>
      </c>
      <c r="D1228" s="9"/>
      <c r="E1228" s="9">
        <v>633</v>
      </c>
      <c r="F1228" s="9"/>
      <c r="G1228" s="9">
        <v>633</v>
      </c>
      <c r="I1228" s="11">
        <f t="shared" si="19"/>
        <v>-633</v>
      </c>
    </row>
    <row r="1229" spans="1:9" x14ac:dyDescent="0.3">
      <c r="A1229" s="1" t="s">
        <v>1535</v>
      </c>
      <c r="B1229" s="1"/>
      <c r="C1229" s="1" t="s">
        <v>16</v>
      </c>
      <c r="D1229" s="9"/>
      <c r="E1229" s="9">
        <v>2832.69</v>
      </c>
      <c r="F1229" s="9"/>
      <c r="G1229" s="9">
        <v>2832.69</v>
      </c>
      <c r="I1229" s="11">
        <f t="shared" si="19"/>
        <v>-2832.69</v>
      </c>
    </row>
    <row r="1230" spans="1:9" x14ac:dyDescent="0.3">
      <c r="A1230" s="1" t="s">
        <v>1536</v>
      </c>
      <c r="B1230" s="1"/>
      <c r="C1230" s="1" t="s">
        <v>16</v>
      </c>
      <c r="D1230" s="9">
        <v>18051.55</v>
      </c>
      <c r="E1230" s="9">
        <v>94177.47</v>
      </c>
      <c r="F1230" s="9"/>
      <c r="G1230" s="9">
        <v>76125.919999999998</v>
      </c>
      <c r="I1230" s="11">
        <f t="shared" si="19"/>
        <v>-76125.919999999998</v>
      </c>
    </row>
    <row r="1231" spans="1:9" x14ac:dyDescent="0.3">
      <c r="A1231" s="1" t="s">
        <v>1537</v>
      </c>
      <c r="B1231" s="1"/>
      <c r="C1231" s="1" t="s">
        <v>16</v>
      </c>
      <c r="D1231" s="9"/>
      <c r="E1231" s="9">
        <v>632.86</v>
      </c>
      <c r="F1231" s="9"/>
      <c r="G1231" s="9">
        <v>632.86</v>
      </c>
      <c r="I1231" s="11">
        <f t="shared" si="19"/>
        <v>-632.86</v>
      </c>
    </row>
    <row r="1232" spans="1:9" x14ac:dyDescent="0.3">
      <c r="A1232" s="1" t="s">
        <v>1538</v>
      </c>
      <c r="B1232" s="1"/>
      <c r="C1232" s="1" t="s">
        <v>16</v>
      </c>
      <c r="D1232" s="9"/>
      <c r="E1232" s="9">
        <v>0.91</v>
      </c>
      <c r="F1232" s="9"/>
      <c r="G1232" s="9">
        <v>0.91</v>
      </c>
      <c r="I1232" s="11">
        <f t="shared" si="19"/>
        <v>-0.91</v>
      </c>
    </row>
    <row r="1233" spans="1:9" x14ac:dyDescent="0.3">
      <c r="A1233" s="1" t="s">
        <v>1540</v>
      </c>
      <c r="B1233" s="1"/>
      <c r="C1233" s="1" t="s">
        <v>16</v>
      </c>
      <c r="D1233" s="9"/>
      <c r="E1233" s="9">
        <v>731.61</v>
      </c>
      <c r="F1233" s="9"/>
      <c r="G1233" s="9">
        <v>731.61</v>
      </c>
      <c r="I1233" s="11">
        <f t="shared" si="19"/>
        <v>-731.61</v>
      </c>
    </row>
    <row r="1234" spans="1:9" x14ac:dyDescent="0.3">
      <c r="A1234" s="1" t="s">
        <v>1541</v>
      </c>
      <c r="B1234" s="1"/>
      <c r="C1234" s="1" t="s">
        <v>16</v>
      </c>
      <c r="D1234" s="9"/>
      <c r="E1234" s="9">
        <v>413</v>
      </c>
      <c r="F1234" s="9"/>
      <c r="G1234" s="9">
        <v>413</v>
      </c>
      <c r="I1234" s="11">
        <f t="shared" si="19"/>
        <v>-413</v>
      </c>
    </row>
    <row r="1235" spans="1:9" x14ac:dyDescent="0.3">
      <c r="A1235" s="1" t="s">
        <v>1542</v>
      </c>
      <c r="B1235" s="1"/>
      <c r="C1235" s="1" t="s">
        <v>16</v>
      </c>
      <c r="D1235" s="9">
        <v>348756.97</v>
      </c>
      <c r="E1235" s="9"/>
      <c r="F1235" s="9">
        <v>348756.97</v>
      </c>
      <c r="G1235" s="9"/>
      <c r="I1235" s="11">
        <f t="shared" si="19"/>
        <v>348756.97</v>
      </c>
    </row>
    <row r="1236" spans="1:9" x14ac:dyDescent="0.3">
      <c r="A1236" s="1" t="s">
        <v>1543</v>
      </c>
      <c r="B1236" s="1"/>
      <c r="C1236" s="1" t="s">
        <v>16</v>
      </c>
      <c r="D1236" s="9"/>
      <c r="E1236" s="9">
        <v>1121</v>
      </c>
      <c r="F1236" s="9"/>
      <c r="G1236" s="9">
        <v>1121</v>
      </c>
      <c r="I1236" s="11">
        <f t="shared" si="19"/>
        <v>-1121</v>
      </c>
    </row>
    <row r="1237" spans="1:9" x14ac:dyDescent="0.3">
      <c r="A1237" s="1" t="s">
        <v>1544</v>
      </c>
      <c r="B1237" s="1"/>
      <c r="C1237" s="1" t="s">
        <v>16</v>
      </c>
      <c r="D1237" s="9"/>
      <c r="E1237" s="9">
        <v>3</v>
      </c>
      <c r="F1237" s="9"/>
      <c r="G1237" s="9">
        <v>3</v>
      </c>
      <c r="I1237" s="11">
        <f t="shared" si="19"/>
        <v>-3</v>
      </c>
    </row>
    <row r="1238" spans="1:9" x14ac:dyDescent="0.3">
      <c r="A1238" s="1" t="s">
        <v>1545</v>
      </c>
      <c r="B1238" s="1"/>
      <c r="C1238" s="1" t="s">
        <v>16</v>
      </c>
      <c r="D1238" s="9"/>
      <c r="E1238" s="9">
        <v>38696.53</v>
      </c>
      <c r="F1238" s="9"/>
      <c r="G1238" s="9">
        <v>38696.53</v>
      </c>
      <c r="I1238" s="11">
        <f t="shared" si="19"/>
        <v>-38696.53</v>
      </c>
    </row>
    <row r="1239" spans="1:9" x14ac:dyDescent="0.3">
      <c r="A1239" s="1" t="s">
        <v>1546</v>
      </c>
      <c r="B1239" s="1"/>
      <c r="C1239" s="1" t="s">
        <v>16</v>
      </c>
      <c r="D1239" s="9"/>
      <c r="E1239" s="9">
        <v>60.89</v>
      </c>
      <c r="F1239" s="9"/>
      <c r="G1239" s="9">
        <v>60.89</v>
      </c>
      <c r="I1239" s="11">
        <f t="shared" si="19"/>
        <v>-60.89</v>
      </c>
    </row>
    <row r="1240" spans="1:9" x14ac:dyDescent="0.3">
      <c r="A1240" s="1" t="s">
        <v>1547</v>
      </c>
      <c r="B1240" s="1"/>
      <c r="C1240" s="1" t="s">
        <v>16</v>
      </c>
      <c r="D1240" s="9">
        <v>1180</v>
      </c>
      <c r="E1240" s="9">
        <v>1180</v>
      </c>
      <c r="F1240" s="9"/>
      <c r="G1240" s="9"/>
      <c r="I1240" s="11">
        <f t="shared" si="19"/>
        <v>0</v>
      </c>
    </row>
    <row r="1241" spans="1:9" x14ac:dyDescent="0.3">
      <c r="A1241" s="1" t="s">
        <v>1549</v>
      </c>
      <c r="B1241" s="1"/>
      <c r="C1241" s="1" t="s">
        <v>16</v>
      </c>
      <c r="D1241" s="9">
        <v>1171.58</v>
      </c>
      <c r="E1241" s="9">
        <v>1181.98</v>
      </c>
      <c r="F1241" s="9"/>
      <c r="G1241" s="9">
        <v>10.400000000000091</v>
      </c>
      <c r="I1241" s="11">
        <f t="shared" si="19"/>
        <v>-10.400000000000091</v>
      </c>
    </row>
    <row r="1242" spans="1:9" x14ac:dyDescent="0.3">
      <c r="A1242" s="1" t="s">
        <v>1550</v>
      </c>
      <c r="B1242" s="1"/>
      <c r="C1242" s="1" t="s">
        <v>16</v>
      </c>
      <c r="D1242" s="9"/>
      <c r="E1242" s="9">
        <v>363187.24</v>
      </c>
      <c r="F1242" s="9"/>
      <c r="G1242" s="9">
        <v>363187.24</v>
      </c>
      <c r="I1242" s="11">
        <f t="shared" si="19"/>
        <v>-363187.24</v>
      </c>
    </row>
    <row r="1243" spans="1:9" x14ac:dyDescent="0.3">
      <c r="A1243" s="1" t="s">
        <v>1551</v>
      </c>
      <c r="B1243" s="1"/>
      <c r="C1243" s="1" t="s">
        <v>16</v>
      </c>
      <c r="D1243" s="9"/>
      <c r="E1243" s="9">
        <v>17775.54</v>
      </c>
      <c r="F1243" s="9"/>
      <c r="G1243" s="9">
        <v>17775.54</v>
      </c>
      <c r="I1243" s="11">
        <f t="shared" si="19"/>
        <v>-17775.54</v>
      </c>
    </row>
    <row r="1244" spans="1:9" x14ac:dyDescent="0.3">
      <c r="A1244" s="1" t="s">
        <v>1552</v>
      </c>
      <c r="B1244" s="1"/>
      <c r="C1244" s="1" t="s">
        <v>16</v>
      </c>
      <c r="D1244" s="9"/>
      <c r="E1244" s="9">
        <v>0.11</v>
      </c>
      <c r="F1244" s="9"/>
      <c r="G1244" s="9">
        <v>0.11</v>
      </c>
      <c r="I1244" s="11">
        <f t="shared" si="19"/>
        <v>-0.11</v>
      </c>
    </row>
    <row r="1245" spans="1:9" x14ac:dyDescent="0.3">
      <c r="A1245" s="1" t="s">
        <v>1553</v>
      </c>
      <c r="B1245" s="1"/>
      <c r="C1245" s="1" t="s">
        <v>16</v>
      </c>
      <c r="D1245" s="9">
        <v>1444.69</v>
      </c>
      <c r="E1245" s="9"/>
      <c r="F1245" s="9">
        <v>1444.69</v>
      </c>
      <c r="G1245" s="9"/>
      <c r="I1245" s="11">
        <f t="shared" si="19"/>
        <v>1444.69</v>
      </c>
    </row>
    <row r="1246" spans="1:9" x14ac:dyDescent="0.3">
      <c r="A1246" s="1" t="s">
        <v>1554</v>
      </c>
      <c r="B1246" s="1"/>
      <c r="C1246" s="1" t="s">
        <v>16</v>
      </c>
      <c r="D1246" s="9"/>
      <c r="E1246" s="9">
        <v>0.39</v>
      </c>
      <c r="F1246" s="9"/>
      <c r="G1246" s="9">
        <v>0.39</v>
      </c>
      <c r="I1246" s="11">
        <f t="shared" si="19"/>
        <v>-0.39</v>
      </c>
    </row>
    <row r="1247" spans="1:9" x14ac:dyDescent="0.3">
      <c r="A1247" s="1" t="s">
        <v>1555</v>
      </c>
      <c r="B1247" s="1"/>
      <c r="C1247" s="1" t="s">
        <v>16</v>
      </c>
      <c r="D1247" s="9"/>
      <c r="E1247" s="9">
        <v>0.01</v>
      </c>
      <c r="F1247" s="9"/>
      <c r="G1247" s="9">
        <v>0.01</v>
      </c>
      <c r="I1247" s="11">
        <f t="shared" si="19"/>
        <v>-0.01</v>
      </c>
    </row>
    <row r="1248" spans="1:9" x14ac:dyDescent="0.3">
      <c r="A1248" s="1" t="s">
        <v>1556</v>
      </c>
      <c r="B1248" s="1"/>
      <c r="C1248" s="1" t="s">
        <v>16</v>
      </c>
      <c r="D1248" s="9">
        <v>72762.45</v>
      </c>
      <c r="E1248" s="9">
        <v>146570.98000000001</v>
      </c>
      <c r="F1248" s="9"/>
      <c r="G1248" s="9">
        <v>73808.530000000013</v>
      </c>
      <c r="I1248" s="11">
        <f t="shared" si="19"/>
        <v>-73808.530000000013</v>
      </c>
    </row>
    <row r="1249" spans="1:9" x14ac:dyDescent="0.3">
      <c r="A1249" s="1" t="s">
        <v>1557</v>
      </c>
      <c r="B1249" s="1"/>
      <c r="C1249" s="1" t="s">
        <v>16</v>
      </c>
      <c r="D1249" s="9"/>
      <c r="E1249" s="9">
        <v>3</v>
      </c>
      <c r="F1249" s="9"/>
      <c r="G1249" s="9">
        <v>3</v>
      </c>
      <c r="I1249" s="11">
        <f t="shared" si="19"/>
        <v>-3</v>
      </c>
    </row>
    <row r="1250" spans="1:9" x14ac:dyDescent="0.3">
      <c r="A1250" s="1" t="s">
        <v>1558</v>
      </c>
      <c r="B1250" s="1"/>
      <c r="C1250" s="1" t="s">
        <v>16</v>
      </c>
      <c r="D1250" s="9">
        <v>60854.76</v>
      </c>
      <c r="E1250" s="9">
        <v>111204.36</v>
      </c>
      <c r="F1250" s="9"/>
      <c r="G1250" s="9">
        <v>50349.599999999999</v>
      </c>
      <c r="I1250" s="11">
        <f t="shared" si="19"/>
        <v>-50349.599999999999</v>
      </c>
    </row>
    <row r="1251" spans="1:9" x14ac:dyDescent="0.3">
      <c r="A1251" s="1" t="s">
        <v>1560</v>
      </c>
      <c r="B1251" s="1"/>
      <c r="C1251" s="1" t="s">
        <v>16</v>
      </c>
      <c r="D1251" s="9"/>
      <c r="E1251" s="9">
        <v>8064</v>
      </c>
      <c r="F1251" s="9"/>
      <c r="G1251" s="9">
        <v>8064</v>
      </c>
      <c r="I1251" s="11">
        <f t="shared" si="19"/>
        <v>-8064</v>
      </c>
    </row>
    <row r="1252" spans="1:9" x14ac:dyDescent="0.3">
      <c r="A1252" s="1" t="s">
        <v>1561</v>
      </c>
      <c r="B1252" s="1"/>
      <c r="C1252" s="1" t="s">
        <v>16</v>
      </c>
      <c r="D1252" s="9">
        <v>0.12</v>
      </c>
      <c r="E1252" s="9"/>
      <c r="F1252" s="9">
        <v>0.12</v>
      </c>
      <c r="G1252" s="9"/>
      <c r="I1252" s="11">
        <f t="shared" si="19"/>
        <v>0.12</v>
      </c>
    </row>
    <row r="1253" spans="1:9" x14ac:dyDescent="0.3">
      <c r="A1253" s="1" t="s">
        <v>1562</v>
      </c>
      <c r="B1253" s="1"/>
      <c r="C1253" s="1" t="s">
        <v>16</v>
      </c>
      <c r="D1253" s="9">
        <v>2265.6</v>
      </c>
      <c r="E1253" s="9">
        <v>2265.6</v>
      </c>
      <c r="F1253" s="9"/>
      <c r="G1253" s="9"/>
      <c r="I1253" s="11">
        <f t="shared" si="19"/>
        <v>0</v>
      </c>
    </row>
    <row r="1254" spans="1:9" x14ac:dyDescent="0.3">
      <c r="A1254" s="1" t="s">
        <v>1564</v>
      </c>
      <c r="B1254" s="1"/>
      <c r="C1254" s="1" t="s">
        <v>16</v>
      </c>
      <c r="D1254" s="9">
        <v>370749.48</v>
      </c>
      <c r="E1254" s="9"/>
      <c r="F1254" s="9">
        <v>370749.48</v>
      </c>
      <c r="G1254" s="9"/>
      <c r="I1254" s="11">
        <f t="shared" si="19"/>
        <v>370749.48</v>
      </c>
    </row>
    <row r="1255" spans="1:9" x14ac:dyDescent="0.3">
      <c r="A1255" s="1" t="s">
        <v>1565</v>
      </c>
      <c r="B1255" s="1"/>
      <c r="C1255" s="1" t="s">
        <v>16</v>
      </c>
      <c r="D1255" s="9"/>
      <c r="E1255" s="9">
        <v>0.41</v>
      </c>
      <c r="F1255" s="9"/>
      <c r="G1255" s="9">
        <v>0.41</v>
      </c>
      <c r="I1255" s="11">
        <f t="shared" si="19"/>
        <v>-0.41</v>
      </c>
    </row>
    <row r="1256" spans="1:9" x14ac:dyDescent="0.3">
      <c r="A1256" s="1" t="s">
        <v>1566</v>
      </c>
      <c r="B1256" s="1"/>
      <c r="C1256" s="1" t="s">
        <v>16</v>
      </c>
      <c r="D1256" s="9"/>
      <c r="E1256" s="9">
        <v>97465.7</v>
      </c>
      <c r="F1256" s="9"/>
      <c r="G1256" s="9">
        <v>97465.7</v>
      </c>
      <c r="I1256" s="11">
        <f t="shared" si="19"/>
        <v>-97465.7</v>
      </c>
    </row>
    <row r="1257" spans="1:9" x14ac:dyDescent="0.3">
      <c r="A1257" s="1" t="s">
        <v>1567</v>
      </c>
      <c r="B1257" s="1"/>
      <c r="C1257" s="1" t="s">
        <v>16</v>
      </c>
      <c r="D1257" s="9"/>
      <c r="E1257" s="9">
        <v>0.04</v>
      </c>
      <c r="F1257" s="9"/>
      <c r="G1257" s="9">
        <v>0.04</v>
      </c>
      <c r="I1257" s="11">
        <f t="shared" si="19"/>
        <v>-0.04</v>
      </c>
    </row>
    <row r="1258" spans="1:9" x14ac:dyDescent="0.3">
      <c r="A1258" s="1" t="s">
        <v>1569</v>
      </c>
      <c r="B1258" s="1"/>
      <c r="C1258" s="1" t="s">
        <v>16</v>
      </c>
      <c r="D1258" s="9">
        <v>124525.4</v>
      </c>
      <c r="E1258" s="9">
        <v>124525.4</v>
      </c>
      <c r="F1258" s="9"/>
      <c r="G1258" s="9"/>
      <c r="I1258" s="11">
        <f t="shared" si="19"/>
        <v>0</v>
      </c>
    </row>
    <row r="1259" spans="1:9" x14ac:dyDescent="0.3">
      <c r="A1259" s="1" t="s">
        <v>1570</v>
      </c>
      <c r="B1259" s="1"/>
      <c r="C1259" s="1" t="s">
        <v>16</v>
      </c>
      <c r="D1259" s="9"/>
      <c r="E1259" s="9">
        <v>1770</v>
      </c>
      <c r="F1259" s="9"/>
      <c r="G1259" s="9">
        <v>1770</v>
      </c>
      <c r="I1259" s="11">
        <f t="shared" si="19"/>
        <v>-1770</v>
      </c>
    </row>
    <row r="1260" spans="1:9" x14ac:dyDescent="0.3">
      <c r="A1260" s="1" t="s">
        <v>1571</v>
      </c>
      <c r="B1260" s="1"/>
      <c r="C1260" s="1" t="s">
        <v>16</v>
      </c>
      <c r="D1260" s="9">
        <v>60000</v>
      </c>
      <c r="E1260" s="9">
        <v>60000</v>
      </c>
      <c r="F1260" s="9"/>
      <c r="G1260" s="9"/>
      <c r="I1260" s="11">
        <f t="shared" si="19"/>
        <v>0</v>
      </c>
    </row>
    <row r="1261" spans="1:9" x14ac:dyDescent="0.3">
      <c r="A1261" s="1" t="s">
        <v>1572</v>
      </c>
      <c r="B1261" s="1"/>
      <c r="C1261" s="1" t="s">
        <v>16</v>
      </c>
      <c r="D1261" s="9">
        <v>885</v>
      </c>
      <c r="E1261" s="9">
        <v>885</v>
      </c>
      <c r="F1261" s="9"/>
      <c r="G1261" s="9"/>
      <c r="I1261" s="11">
        <f t="shared" si="19"/>
        <v>0</v>
      </c>
    </row>
    <row r="1262" spans="1:9" x14ac:dyDescent="0.3">
      <c r="A1262" s="1" t="s">
        <v>1573</v>
      </c>
      <c r="B1262" s="1"/>
      <c r="C1262" s="1" t="s">
        <v>16</v>
      </c>
      <c r="D1262" s="9"/>
      <c r="E1262" s="9">
        <v>2499.75</v>
      </c>
      <c r="F1262" s="9"/>
      <c r="G1262" s="9">
        <v>2499.75</v>
      </c>
      <c r="I1262" s="11">
        <f t="shared" si="19"/>
        <v>-2499.75</v>
      </c>
    </row>
    <row r="1263" spans="1:9" x14ac:dyDescent="0.3">
      <c r="A1263" s="1" t="s">
        <v>1574</v>
      </c>
      <c r="B1263" s="1"/>
      <c r="C1263" s="1" t="s">
        <v>16</v>
      </c>
      <c r="D1263" s="9"/>
      <c r="E1263" s="9">
        <v>1768.29</v>
      </c>
      <c r="F1263" s="9"/>
      <c r="G1263" s="9">
        <v>1768.29</v>
      </c>
      <c r="I1263" s="11">
        <f t="shared" si="19"/>
        <v>-1768.29</v>
      </c>
    </row>
    <row r="1264" spans="1:9" x14ac:dyDescent="0.3">
      <c r="A1264" s="1" t="s">
        <v>1575</v>
      </c>
      <c r="B1264" s="1"/>
      <c r="C1264" s="1" t="s">
        <v>16</v>
      </c>
      <c r="D1264" s="9"/>
      <c r="E1264" s="9">
        <v>0.04</v>
      </c>
      <c r="F1264" s="9"/>
      <c r="G1264" s="9">
        <v>0.04</v>
      </c>
      <c r="I1264" s="11">
        <f t="shared" si="19"/>
        <v>-0.04</v>
      </c>
    </row>
    <row r="1265" spans="1:9" x14ac:dyDescent="0.3">
      <c r="A1265" s="1" t="s">
        <v>1576</v>
      </c>
      <c r="B1265" s="1"/>
      <c r="C1265" s="1" t="s">
        <v>16</v>
      </c>
      <c r="D1265" s="9"/>
      <c r="E1265" s="9">
        <v>0.02</v>
      </c>
      <c r="F1265" s="9"/>
      <c r="G1265" s="9">
        <v>0.02</v>
      </c>
      <c r="I1265" s="11">
        <f t="shared" si="19"/>
        <v>-0.02</v>
      </c>
    </row>
    <row r="1266" spans="1:9" x14ac:dyDescent="0.3">
      <c r="A1266" s="1" t="s">
        <v>1578</v>
      </c>
      <c r="B1266" s="1"/>
      <c r="C1266" s="1" t="s">
        <v>16</v>
      </c>
      <c r="D1266" s="9"/>
      <c r="E1266" s="9">
        <v>30</v>
      </c>
      <c r="F1266" s="9"/>
      <c r="G1266" s="9">
        <v>30</v>
      </c>
      <c r="I1266" s="11">
        <f t="shared" si="19"/>
        <v>-30</v>
      </c>
    </row>
    <row r="1267" spans="1:9" x14ac:dyDescent="0.3">
      <c r="A1267" s="1" t="s">
        <v>1579</v>
      </c>
      <c r="B1267" s="1"/>
      <c r="C1267" s="1" t="s">
        <v>16</v>
      </c>
      <c r="D1267" s="9">
        <v>0.16</v>
      </c>
      <c r="E1267" s="9"/>
      <c r="F1267" s="9">
        <v>0.16</v>
      </c>
      <c r="G1267" s="9"/>
      <c r="I1267" s="11">
        <f t="shared" si="19"/>
        <v>0.16</v>
      </c>
    </row>
    <row r="1268" spans="1:9" x14ac:dyDescent="0.3">
      <c r="A1268" s="1" t="s">
        <v>1580</v>
      </c>
      <c r="B1268" s="1"/>
      <c r="C1268" s="1" t="s">
        <v>16</v>
      </c>
      <c r="D1268" s="9">
        <v>456</v>
      </c>
      <c r="E1268" s="9"/>
      <c r="F1268" s="9">
        <v>456</v>
      </c>
      <c r="G1268" s="9"/>
      <c r="I1268" s="11">
        <f t="shared" si="19"/>
        <v>456</v>
      </c>
    </row>
    <row r="1269" spans="1:9" x14ac:dyDescent="0.3">
      <c r="A1269" s="1" t="s">
        <v>1581</v>
      </c>
      <c r="B1269" s="1"/>
      <c r="C1269" s="1" t="s">
        <v>16</v>
      </c>
      <c r="D1269" s="9"/>
      <c r="E1269" s="9">
        <v>1.07</v>
      </c>
      <c r="F1269" s="9"/>
      <c r="G1269" s="9">
        <v>1.07</v>
      </c>
      <c r="I1269" s="11">
        <f t="shared" si="19"/>
        <v>-1.07</v>
      </c>
    </row>
    <row r="1270" spans="1:9" x14ac:dyDescent="0.3">
      <c r="A1270" s="1" t="s">
        <v>1582</v>
      </c>
      <c r="B1270" s="1"/>
      <c r="C1270" s="1" t="s">
        <v>16</v>
      </c>
      <c r="D1270" s="9">
        <v>15427.54</v>
      </c>
      <c r="E1270" s="9">
        <v>30366.29</v>
      </c>
      <c r="F1270" s="9"/>
      <c r="G1270" s="9">
        <v>14938.75</v>
      </c>
      <c r="I1270" s="11">
        <f t="shared" si="19"/>
        <v>-14938.75</v>
      </c>
    </row>
    <row r="1271" spans="1:9" x14ac:dyDescent="0.3">
      <c r="A1271" s="1" t="s">
        <v>1583</v>
      </c>
      <c r="B1271" s="1"/>
      <c r="C1271" s="1" t="s">
        <v>16</v>
      </c>
      <c r="D1271" s="9"/>
      <c r="E1271" s="9">
        <v>0.01</v>
      </c>
      <c r="F1271" s="9"/>
      <c r="G1271" s="9">
        <v>0.01</v>
      </c>
      <c r="I1271" s="11">
        <f t="shared" si="19"/>
        <v>-0.01</v>
      </c>
    </row>
    <row r="1272" spans="1:9" x14ac:dyDescent="0.3">
      <c r="A1272" s="1" t="s">
        <v>1584</v>
      </c>
      <c r="B1272" s="1"/>
      <c r="C1272" s="1" t="s">
        <v>16</v>
      </c>
      <c r="D1272" s="9"/>
      <c r="E1272" s="9">
        <v>0.32</v>
      </c>
      <c r="F1272" s="9"/>
      <c r="G1272" s="9">
        <v>0.32</v>
      </c>
      <c r="I1272" s="11">
        <f t="shared" si="19"/>
        <v>-0.32</v>
      </c>
    </row>
    <row r="1273" spans="1:9" x14ac:dyDescent="0.3">
      <c r="A1273" s="1" t="s">
        <v>1585</v>
      </c>
      <c r="B1273" s="1"/>
      <c r="C1273" s="1" t="s">
        <v>16</v>
      </c>
      <c r="D1273" s="9"/>
      <c r="E1273" s="9">
        <v>50</v>
      </c>
      <c r="F1273" s="9"/>
      <c r="G1273" s="9">
        <v>50</v>
      </c>
      <c r="I1273" s="11">
        <f t="shared" si="19"/>
        <v>-50</v>
      </c>
    </row>
    <row r="1274" spans="1:9" x14ac:dyDescent="0.3">
      <c r="A1274" s="1" t="s">
        <v>1586</v>
      </c>
      <c r="B1274" s="1"/>
      <c r="C1274" s="1" t="s">
        <v>16</v>
      </c>
      <c r="D1274" s="9"/>
      <c r="E1274" s="9">
        <v>30238.22</v>
      </c>
      <c r="F1274" s="9"/>
      <c r="G1274" s="9">
        <v>30238.22</v>
      </c>
      <c r="I1274" s="11">
        <f t="shared" si="19"/>
        <v>-30238.22</v>
      </c>
    </row>
    <row r="1275" spans="1:9" x14ac:dyDescent="0.3">
      <c r="A1275" s="1" t="s">
        <v>1587</v>
      </c>
      <c r="B1275" s="1"/>
      <c r="C1275" s="1" t="s">
        <v>16</v>
      </c>
      <c r="D1275" s="9">
        <v>4248</v>
      </c>
      <c r="E1275" s="9">
        <v>4248.0200000000004</v>
      </c>
      <c r="F1275" s="9"/>
      <c r="G1275" s="9">
        <v>2.0000000000436557E-2</v>
      </c>
      <c r="I1275" s="11">
        <f t="shared" si="19"/>
        <v>-2.0000000000436557E-2</v>
      </c>
    </row>
    <row r="1276" spans="1:9" x14ac:dyDescent="0.3">
      <c r="A1276" s="1" t="s">
        <v>1588</v>
      </c>
      <c r="B1276" s="1"/>
      <c r="C1276" s="1" t="s">
        <v>16</v>
      </c>
      <c r="D1276" s="9"/>
      <c r="E1276" s="9">
        <v>0.24</v>
      </c>
      <c r="F1276" s="9"/>
      <c r="G1276" s="9">
        <v>0.24</v>
      </c>
      <c r="I1276" s="11">
        <f t="shared" si="19"/>
        <v>-0.24</v>
      </c>
    </row>
    <row r="1277" spans="1:9" x14ac:dyDescent="0.3">
      <c r="A1277" s="1" t="s">
        <v>1589</v>
      </c>
      <c r="B1277" s="1"/>
      <c r="C1277" s="1" t="s">
        <v>16</v>
      </c>
      <c r="D1277" s="9"/>
      <c r="E1277" s="9">
        <v>600</v>
      </c>
      <c r="F1277" s="9"/>
      <c r="G1277" s="9">
        <v>600</v>
      </c>
      <c r="I1277" s="11">
        <f t="shared" si="19"/>
        <v>-600</v>
      </c>
    </row>
    <row r="1278" spans="1:9" x14ac:dyDescent="0.3">
      <c r="A1278" s="1" t="s">
        <v>1590</v>
      </c>
      <c r="B1278" s="1"/>
      <c r="C1278" s="1" t="s">
        <v>16</v>
      </c>
      <c r="D1278" s="9">
        <v>1180</v>
      </c>
      <c r="E1278" s="9"/>
      <c r="F1278" s="9">
        <v>1180</v>
      </c>
      <c r="G1278" s="9"/>
      <c r="I1278" s="11">
        <f t="shared" si="19"/>
        <v>1180</v>
      </c>
    </row>
    <row r="1279" spans="1:9" x14ac:dyDescent="0.3">
      <c r="A1279" s="1" t="s">
        <v>1591</v>
      </c>
      <c r="B1279" s="1"/>
      <c r="C1279" s="1" t="s">
        <v>16</v>
      </c>
      <c r="D1279" s="9">
        <v>304.32</v>
      </c>
      <c r="E1279" s="9">
        <v>873.19</v>
      </c>
      <c r="F1279" s="9"/>
      <c r="G1279" s="9">
        <v>568.87000000000012</v>
      </c>
      <c r="I1279" s="11">
        <f t="shared" si="19"/>
        <v>-568.87000000000012</v>
      </c>
    </row>
    <row r="1280" spans="1:9" x14ac:dyDescent="0.3">
      <c r="A1280" s="1" t="s">
        <v>1592</v>
      </c>
      <c r="B1280" s="1"/>
      <c r="C1280" s="1" t="s">
        <v>16</v>
      </c>
      <c r="D1280" s="9"/>
      <c r="E1280" s="9">
        <v>4</v>
      </c>
      <c r="F1280" s="9"/>
      <c r="G1280" s="9">
        <v>4</v>
      </c>
      <c r="I1280" s="11">
        <f t="shared" si="19"/>
        <v>-4</v>
      </c>
    </row>
    <row r="1281" spans="1:9" x14ac:dyDescent="0.3">
      <c r="A1281" s="1" t="s">
        <v>1593</v>
      </c>
      <c r="B1281" s="1"/>
      <c r="C1281" s="1" t="s">
        <v>16</v>
      </c>
      <c r="D1281" s="9"/>
      <c r="E1281" s="9">
        <v>3540.7</v>
      </c>
      <c r="F1281" s="9"/>
      <c r="G1281" s="9">
        <v>3540.7</v>
      </c>
      <c r="I1281" s="11">
        <f t="shared" si="19"/>
        <v>-3540.7</v>
      </c>
    </row>
    <row r="1282" spans="1:9" x14ac:dyDescent="0.3">
      <c r="A1282" s="1" t="s">
        <v>1598</v>
      </c>
      <c r="B1282" s="1"/>
      <c r="C1282" s="1" t="s">
        <v>16</v>
      </c>
      <c r="D1282" s="9">
        <v>4590.0600000000004</v>
      </c>
      <c r="E1282" s="9">
        <v>6000</v>
      </c>
      <c r="F1282" s="9"/>
      <c r="G1282" s="9">
        <v>1409.9399999999996</v>
      </c>
      <c r="I1282" s="11">
        <f t="shared" si="19"/>
        <v>-1409.9399999999996</v>
      </c>
    </row>
    <row r="1283" spans="1:9" x14ac:dyDescent="0.3">
      <c r="A1283" s="1" t="s">
        <v>1599</v>
      </c>
      <c r="B1283" s="1"/>
      <c r="C1283" s="1" t="s">
        <v>16</v>
      </c>
      <c r="D1283" s="9"/>
      <c r="E1283" s="9">
        <v>26962.71</v>
      </c>
      <c r="F1283" s="9"/>
      <c r="G1283" s="9">
        <v>26962.71</v>
      </c>
      <c r="I1283" s="11">
        <f t="shared" ref="I1283:I1346" si="20">+F1283-G1283</f>
        <v>-26962.71</v>
      </c>
    </row>
    <row r="1284" spans="1:9" x14ac:dyDescent="0.3">
      <c r="A1284" s="1" t="s">
        <v>1600</v>
      </c>
      <c r="B1284" s="1"/>
      <c r="C1284" s="1" t="s">
        <v>16</v>
      </c>
      <c r="D1284" s="9">
        <v>21664.799999999999</v>
      </c>
      <c r="E1284" s="9">
        <v>280716.09999999998</v>
      </c>
      <c r="F1284" s="9"/>
      <c r="G1284" s="9">
        <v>259051.3</v>
      </c>
      <c r="I1284" s="11">
        <f t="shared" si="20"/>
        <v>-259051.3</v>
      </c>
    </row>
    <row r="1285" spans="1:9" x14ac:dyDescent="0.3">
      <c r="A1285" s="1" t="s">
        <v>1601</v>
      </c>
      <c r="B1285" s="1"/>
      <c r="C1285" s="1" t="s">
        <v>16</v>
      </c>
      <c r="D1285" s="9"/>
      <c r="E1285" s="9">
        <v>1530</v>
      </c>
      <c r="F1285" s="9"/>
      <c r="G1285" s="9">
        <v>1530</v>
      </c>
      <c r="I1285" s="11">
        <f t="shared" si="20"/>
        <v>-1530</v>
      </c>
    </row>
    <row r="1286" spans="1:9" x14ac:dyDescent="0.3">
      <c r="A1286" s="1" t="s">
        <v>1602</v>
      </c>
      <c r="B1286" s="1"/>
      <c r="C1286" s="1" t="s">
        <v>16</v>
      </c>
      <c r="D1286" s="9"/>
      <c r="E1286" s="9">
        <v>19538.16</v>
      </c>
      <c r="F1286" s="9"/>
      <c r="G1286" s="9">
        <v>19538.16</v>
      </c>
      <c r="I1286" s="11">
        <f t="shared" si="20"/>
        <v>-19538.16</v>
      </c>
    </row>
    <row r="1287" spans="1:9" x14ac:dyDescent="0.3">
      <c r="A1287" s="1" t="s">
        <v>1603</v>
      </c>
      <c r="B1287" s="1"/>
      <c r="C1287" s="1" t="s">
        <v>16</v>
      </c>
      <c r="D1287" s="9"/>
      <c r="E1287" s="9">
        <v>556.47</v>
      </c>
      <c r="F1287" s="9"/>
      <c r="G1287" s="9">
        <v>556.47</v>
      </c>
      <c r="I1287" s="11">
        <f t="shared" si="20"/>
        <v>-556.47</v>
      </c>
    </row>
    <row r="1288" spans="1:9" x14ac:dyDescent="0.3">
      <c r="A1288" s="1" t="s">
        <v>1605</v>
      </c>
      <c r="B1288" s="1"/>
      <c r="C1288" s="1" t="s">
        <v>16</v>
      </c>
      <c r="D1288" s="9"/>
      <c r="E1288" s="9">
        <v>5079.99</v>
      </c>
      <c r="F1288" s="9"/>
      <c r="G1288" s="9">
        <v>5079.99</v>
      </c>
      <c r="I1288" s="11">
        <f t="shared" si="20"/>
        <v>-5079.99</v>
      </c>
    </row>
    <row r="1289" spans="1:9" x14ac:dyDescent="0.3">
      <c r="A1289" s="1" t="s">
        <v>1606</v>
      </c>
      <c r="B1289" s="1"/>
      <c r="C1289" s="1" t="s">
        <v>16</v>
      </c>
      <c r="D1289" s="9">
        <v>168</v>
      </c>
      <c r="E1289" s="9">
        <v>168</v>
      </c>
      <c r="F1289" s="9"/>
      <c r="G1289" s="9"/>
      <c r="I1289" s="11">
        <f t="shared" si="20"/>
        <v>0</v>
      </c>
    </row>
    <row r="1290" spans="1:9" x14ac:dyDescent="0.3">
      <c r="A1290" s="1" t="s">
        <v>1607</v>
      </c>
      <c r="B1290" s="1"/>
      <c r="C1290" s="1" t="s">
        <v>16</v>
      </c>
      <c r="D1290" s="9">
        <v>17700</v>
      </c>
      <c r="E1290" s="9">
        <v>17700</v>
      </c>
      <c r="F1290" s="9"/>
      <c r="G1290" s="9"/>
      <c r="I1290" s="11">
        <f t="shared" si="20"/>
        <v>0</v>
      </c>
    </row>
    <row r="1291" spans="1:9" x14ac:dyDescent="0.3">
      <c r="A1291" s="1" t="s">
        <v>1608</v>
      </c>
      <c r="B1291" s="1"/>
      <c r="C1291" s="1" t="s">
        <v>16</v>
      </c>
      <c r="D1291" s="9">
        <v>42.03</v>
      </c>
      <c r="E1291" s="9"/>
      <c r="F1291" s="9">
        <v>42.03</v>
      </c>
      <c r="G1291" s="9"/>
      <c r="I1291" s="11">
        <f t="shared" si="20"/>
        <v>42.03</v>
      </c>
    </row>
    <row r="1292" spans="1:9" x14ac:dyDescent="0.3">
      <c r="A1292" s="1" t="s">
        <v>1609</v>
      </c>
      <c r="B1292" s="1"/>
      <c r="C1292" s="1" t="s">
        <v>16</v>
      </c>
      <c r="D1292" s="9"/>
      <c r="E1292" s="9">
        <v>0.01</v>
      </c>
      <c r="F1292" s="9"/>
      <c r="G1292" s="9">
        <v>0.01</v>
      </c>
      <c r="I1292" s="11">
        <f t="shared" si="20"/>
        <v>-0.01</v>
      </c>
    </row>
    <row r="1293" spans="1:9" x14ac:dyDescent="0.3">
      <c r="A1293" s="1" t="s">
        <v>1610</v>
      </c>
      <c r="B1293" s="1"/>
      <c r="C1293" s="1" t="s">
        <v>16</v>
      </c>
      <c r="D1293" s="9"/>
      <c r="E1293" s="9">
        <v>2288</v>
      </c>
      <c r="F1293" s="9"/>
      <c r="G1293" s="9">
        <v>2288</v>
      </c>
      <c r="I1293" s="11">
        <f t="shared" si="20"/>
        <v>-2288</v>
      </c>
    </row>
    <row r="1294" spans="1:9" x14ac:dyDescent="0.3">
      <c r="A1294" s="1" t="s">
        <v>1611</v>
      </c>
      <c r="B1294" s="1"/>
      <c r="C1294" s="1" t="s">
        <v>16</v>
      </c>
      <c r="D1294" s="9">
        <v>26551.32</v>
      </c>
      <c r="E1294" s="9"/>
      <c r="F1294" s="9">
        <v>26551.32</v>
      </c>
      <c r="G1294" s="9"/>
      <c r="I1294" s="11">
        <f t="shared" si="20"/>
        <v>26551.32</v>
      </c>
    </row>
    <row r="1295" spans="1:9" x14ac:dyDescent="0.3">
      <c r="A1295" s="1" t="s">
        <v>1612</v>
      </c>
      <c r="B1295" s="1"/>
      <c r="C1295" s="1" t="s">
        <v>16</v>
      </c>
      <c r="D1295" s="9">
        <v>90000</v>
      </c>
      <c r="E1295" s="9">
        <v>90000</v>
      </c>
      <c r="F1295" s="9"/>
      <c r="G1295" s="9"/>
      <c r="I1295" s="11">
        <f t="shared" si="20"/>
        <v>0</v>
      </c>
    </row>
    <row r="1296" spans="1:9" x14ac:dyDescent="0.3">
      <c r="A1296" s="1" t="s">
        <v>1613</v>
      </c>
      <c r="B1296" s="1"/>
      <c r="C1296" s="1" t="s">
        <v>16</v>
      </c>
      <c r="D1296" s="9"/>
      <c r="E1296" s="9">
        <v>8478.23</v>
      </c>
      <c r="F1296" s="9"/>
      <c r="G1296" s="9">
        <v>8478.23</v>
      </c>
      <c r="I1296" s="11">
        <f t="shared" si="20"/>
        <v>-8478.23</v>
      </c>
    </row>
    <row r="1297" spans="1:9" x14ac:dyDescent="0.3">
      <c r="A1297" s="1" t="s">
        <v>1614</v>
      </c>
      <c r="B1297" s="1"/>
      <c r="C1297" s="1" t="s">
        <v>16</v>
      </c>
      <c r="D1297" s="9"/>
      <c r="E1297" s="9">
        <v>1770</v>
      </c>
      <c r="F1297" s="9"/>
      <c r="G1297" s="9">
        <v>1770</v>
      </c>
      <c r="I1297" s="11">
        <f t="shared" si="20"/>
        <v>-1770</v>
      </c>
    </row>
    <row r="1298" spans="1:9" x14ac:dyDescent="0.3">
      <c r="A1298" s="1" t="s">
        <v>1616</v>
      </c>
      <c r="B1298" s="1"/>
      <c r="C1298" s="1" t="s">
        <v>16</v>
      </c>
      <c r="D1298" s="9"/>
      <c r="E1298" s="9">
        <v>2633.76</v>
      </c>
      <c r="F1298" s="9"/>
      <c r="G1298" s="9">
        <v>2633.76</v>
      </c>
      <c r="I1298" s="11">
        <f t="shared" si="20"/>
        <v>-2633.76</v>
      </c>
    </row>
    <row r="1299" spans="1:9" x14ac:dyDescent="0.3">
      <c r="A1299" s="1" t="s">
        <v>1617</v>
      </c>
      <c r="B1299" s="1"/>
      <c r="C1299" s="1" t="s">
        <v>16</v>
      </c>
      <c r="D1299" s="9"/>
      <c r="E1299" s="9">
        <v>890000.01</v>
      </c>
      <c r="F1299" s="9"/>
      <c r="G1299" s="9">
        <v>890000.01</v>
      </c>
      <c r="I1299" s="11">
        <f t="shared" si="20"/>
        <v>-890000.01</v>
      </c>
    </row>
    <row r="1300" spans="1:9" x14ac:dyDescent="0.3">
      <c r="A1300" s="1" t="s">
        <v>1618</v>
      </c>
      <c r="B1300" s="1"/>
      <c r="C1300" s="1" t="s">
        <v>16</v>
      </c>
      <c r="D1300" s="9"/>
      <c r="E1300" s="9">
        <v>90362.77</v>
      </c>
      <c r="F1300" s="9"/>
      <c r="G1300" s="9">
        <v>90362.77</v>
      </c>
      <c r="I1300" s="11">
        <f t="shared" si="20"/>
        <v>-90362.77</v>
      </c>
    </row>
    <row r="1301" spans="1:9" x14ac:dyDescent="0.3">
      <c r="A1301" s="1" t="s">
        <v>1619</v>
      </c>
      <c r="B1301" s="1"/>
      <c r="C1301" s="1" t="s">
        <v>16</v>
      </c>
      <c r="D1301" s="9">
        <v>6085.8</v>
      </c>
      <c r="E1301" s="9">
        <v>6085.8</v>
      </c>
      <c r="F1301" s="9"/>
      <c r="G1301" s="9"/>
      <c r="I1301" s="11">
        <f t="shared" si="20"/>
        <v>0</v>
      </c>
    </row>
    <row r="1302" spans="1:9" x14ac:dyDescent="0.3">
      <c r="A1302" s="1" t="s">
        <v>1620</v>
      </c>
      <c r="B1302" s="1"/>
      <c r="C1302" s="1" t="s">
        <v>16</v>
      </c>
      <c r="D1302" s="9"/>
      <c r="E1302" s="9">
        <v>991.2</v>
      </c>
      <c r="F1302" s="9"/>
      <c r="G1302" s="9">
        <v>991.2</v>
      </c>
      <c r="I1302" s="11">
        <f t="shared" si="20"/>
        <v>-991.2</v>
      </c>
    </row>
    <row r="1303" spans="1:9" x14ac:dyDescent="0.3">
      <c r="A1303" s="1" t="s">
        <v>1621</v>
      </c>
      <c r="B1303" s="1"/>
      <c r="C1303" s="1" t="s">
        <v>16</v>
      </c>
      <c r="D1303" s="9"/>
      <c r="E1303" s="9">
        <v>85665.13</v>
      </c>
      <c r="F1303" s="9"/>
      <c r="G1303" s="9">
        <v>85665.13</v>
      </c>
      <c r="I1303" s="11">
        <f t="shared" si="20"/>
        <v>-85665.13</v>
      </c>
    </row>
    <row r="1304" spans="1:9" x14ac:dyDescent="0.3">
      <c r="A1304" s="1" t="s">
        <v>1622</v>
      </c>
      <c r="B1304" s="1"/>
      <c r="C1304" s="1" t="s">
        <v>16</v>
      </c>
      <c r="D1304" s="9">
        <v>2362.8000000000002</v>
      </c>
      <c r="E1304" s="9">
        <v>2362.8000000000002</v>
      </c>
      <c r="F1304" s="9"/>
      <c r="G1304" s="9"/>
      <c r="I1304" s="11">
        <f t="shared" si="20"/>
        <v>0</v>
      </c>
    </row>
    <row r="1305" spans="1:9" x14ac:dyDescent="0.3">
      <c r="A1305" s="1" t="s">
        <v>1623</v>
      </c>
      <c r="B1305" s="1"/>
      <c r="C1305" s="1" t="s">
        <v>16</v>
      </c>
      <c r="D1305" s="9"/>
      <c r="E1305" s="9">
        <v>59234</v>
      </c>
      <c r="F1305" s="9"/>
      <c r="G1305" s="9">
        <v>59234</v>
      </c>
      <c r="I1305" s="11">
        <f t="shared" si="20"/>
        <v>-59234</v>
      </c>
    </row>
    <row r="1306" spans="1:9" x14ac:dyDescent="0.3">
      <c r="A1306" s="1" t="s">
        <v>1637</v>
      </c>
      <c r="B1306" s="1"/>
      <c r="C1306" s="1" t="s">
        <v>16</v>
      </c>
      <c r="D1306" s="9">
        <v>31860</v>
      </c>
      <c r="E1306" s="9">
        <v>31860</v>
      </c>
      <c r="F1306" s="9"/>
      <c r="G1306" s="9"/>
      <c r="I1306" s="11">
        <f t="shared" si="20"/>
        <v>0</v>
      </c>
    </row>
    <row r="1307" spans="1:9" x14ac:dyDescent="0.3">
      <c r="A1307" s="1" t="s">
        <v>1640</v>
      </c>
      <c r="B1307" s="1"/>
      <c r="C1307" s="1" t="s">
        <v>16</v>
      </c>
      <c r="D1307" s="9"/>
      <c r="E1307" s="9">
        <v>11814.93</v>
      </c>
      <c r="F1307" s="9"/>
      <c r="G1307" s="9">
        <v>11814.93</v>
      </c>
      <c r="I1307" s="11">
        <f t="shared" si="20"/>
        <v>-11814.93</v>
      </c>
    </row>
    <row r="1308" spans="1:9" x14ac:dyDescent="0.3">
      <c r="A1308" s="1" t="s">
        <v>1641</v>
      </c>
      <c r="B1308" s="1"/>
      <c r="C1308" s="1" t="s">
        <v>16</v>
      </c>
      <c r="D1308" s="9"/>
      <c r="E1308" s="9">
        <v>3835</v>
      </c>
      <c r="F1308" s="9"/>
      <c r="G1308" s="9">
        <v>3835</v>
      </c>
      <c r="I1308" s="11">
        <f t="shared" si="20"/>
        <v>-3835</v>
      </c>
    </row>
    <row r="1309" spans="1:9" x14ac:dyDescent="0.3">
      <c r="A1309" s="1" t="s">
        <v>1643</v>
      </c>
      <c r="B1309" s="1"/>
      <c r="C1309" s="1" t="s">
        <v>16</v>
      </c>
      <c r="D1309" s="9"/>
      <c r="E1309" s="9">
        <v>4248</v>
      </c>
      <c r="F1309" s="9"/>
      <c r="G1309" s="9">
        <v>4248</v>
      </c>
      <c r="I1309" s="11">
        <f t="shared" si="20"/>
        <v>-4248</v>
      </c>
    </row>
    <row r="1310" spans="1:9" x14ac:dyDescent="0.3">
      <c r="A1310" s="1" t="s">
        <v>1657</v>
      </c>
      <c r="B1310" s="1"/>
      <c r="C1310" s="1" t="s">
        <v>16</v>
      </c>
      <c r="D1310" s="9">
        <v>8462</v>
      </c>
      <c r="E1310" s="9">
        <v>14951.17</v>
      </c>
      <c r="F1310" s="9"/>
      <c r="G1310" s="9">
        <v>6489.17</v>
      </c>
      <c r="I1310" s="11">
        <f t="shared" si="20"/>
        <v>-6489.17</v>
      </c>
    </row>
    <row r="1311" spans="1:9" ht="15.6" x14ac:dyDescent="0.3">
      <c r="A1311" s="3" t="s">
        <v>1658</v>
      </c>
      <c r="B1311" s="3" t="s">
        <v>1659</v>
      </c>
      <c r="C1311" s="1"/>
      <c r="D1311" s="8">
        <v>783840.53999999992</v>
      </c>
      <c r="E1311" s="8">
        <v>715495.89</v>
      </c>
      <c r="F1311" s="8">
        <v>68344.649999999907</v>
      </c>
      <c r="G1311" s="8"/>
      <c r="I1311" s="11">
        <f t="shared" si="20"/>
        <v>68344.649999999907</v>
      </c>
    </row>
    <row r="1312" spans="1:9" x14ac:dyDescent="0.3">
      <c r="A1312" s="1" t="s">
        <v>1661</v>
      </c>
      <c r="B1312" s="1"/>
      <c r="C1312" s="1" t="s">
        <v>16</v>
      </c>
      <c r="D1312" s="9">
        <v>26335.29</v>
      </c>
      <c r="E1312" s="9">
        <v>11989.39</v>
      </c>
      <c r="F1312" s="9">
        <v>14345.900000000001</v>
      </c>
      <c r="G1312" s="9"/>
      <c r="I1312" s="11">
        <f t="shared" si="20"/>
        <v>14345.900000000001</v>
      </c>
    </row>
    <row r="1313" spans="1:9" x14ac:dyDescent="0.3">
      <c r="A1313" s="1" t="s">
        <v>1662</v>
      </c>
      <c r="B1313" s="1"/>
      <c r="C1313" s="1" t="s">
        <v>16</v>
      </c>
      <c r="D1313" s="9"/>
      <c r="E1313" s="9">
        <v>0.02</v>
      </c>
      <c r="F1313" s="9"/>
      <c r="G1313" s="9">
        <v>0.02</v>
      </c>
      <c r="I1313" s="11">
        <f t="shared" si="20"/>
        <v>-0.02</v>
      </c>
    </row>
    <row r="1314" spans="1:9" x14ac:dyDescent="0.3">
      <c r="A1314" s="1" t="s">
        <v>1663</v>
      </c>
      <c r="B1314" s="1"/>
      <c r="C1314" s="1" t="s">
        <v>16</v>
      </c>
      <c r="D1314" s="9">
        <v>10039.200000000001</v>
      </c>
      <c r="E1314" s="9">
        <v>10039.200000000001</v>
      </c>
      <c r="F1314" s="9"/>
      <c r="G1314" s="9"/>
      <c r="I1314" s="11">
        <f t="shared" si="20"/>
        <v>0</v>
      </c>
    </row>
    <row r="1315" spans="1:9" x14ac:dyDescent="0.3">
      <c r="A1315" s="1" t="s">
        <v>1664</v>
      </c>
      <c r="B1315" s="1"/>
      <c r="C1315" s="1" t="s">
        <v>16</v>
      </c>
      <c r="D1315" s="9"/>
      <c r="E1315" s="9">
        <v>3.18</v>
      </c>
      <c r="F1315" s="9"/>
      <c r="G1315" s="9">
        <v>3.18</v>
      </c>
      <c r="I1315" s="11">
        <f t="shared" si="20"/>
        <v>-3.18</v>
      </c>
    </row>
    <row r="1316" spans="1:9" x14ac:dyDescent="0.3">
      <c r="A1316" s="1" t="s">
        <v>1665</v>
      </c>
      <c r="B1316" s="1"/>
      <c r="C1316" s="1" t="s">
        <v>18</v>
      </c>
      <c r="D1316" s="9">
        <v>47447.12</v>
      </c>
      <c r="E1316" s="9"/>
      <c r="F1316" s="9">
        <v>47447.12</v>
      </c>
      <c r="G1316" s="9"/>
      <c r="I1316" s="11">
        <f t="shared" si="20"/>
        <v>47447.12</v>
      </c>
    </row>
    <row r="1317" spans="1:9" x14ac:dyDescent="0.3">
      <c r="A1317" s="1" t="s">
        <v>1667</v>
      </c>
      <c r="B1317" s="1"/>
      <c r="C1317" s="1" t="s">
        <v>16</v>
      </c>
      <c r="D1317" s="9"/>
      <c r="E1317" s="9">
        <v>13126.8</v>
      </c>
      <c r="F1317" s="9"/>
      <c r="G1317" s="9">
        <v>13126.8</v>
      </c>
      <c r="I1317" s="11">
        <f t="shared" si="20"/>
        <v>-13126.8</v>
      </c>
    </row>
    <row r="1318" spans="1:9" x14ac:dyDescent="0.3">
      <c r="A1318" s="1" t="s">
        <v>1668</v>
      </c>
      <c r="B1318" s="1"/>
      <c r="C1318" s="1" t="s">
        <v>18</v>
      </c>
      <c r="D1318" s="9">
        <v>172411.55</v>
      </c>
      <c r="E1318" s="9"/>
      <c r="F1318" s="9">
        <v>172411.55</v>
      </c>
      <c r="G1318" s="9"/>
      <c r="I1318" s="11">
        <f t="shared" si="20"/>
        <v>172411.55</v>
      </c>
    </row>
    <row r="1319" spans="1:9" x14ac:dyDescent="0.3">
      <c r="A1319" s="1" t="s">
        <v>1669</v>
      </c>
      <c r="B1319" s="1"/>
      <c r="C1319" s="1" t="s">
        <v>16</v>
      </c>
      <c r="D1319" s="9"/>
      <c r="E1319" s="9">
        <v>2452.08</v>
      </c>
      <c r="F1319" s="9"/>
      <c r="G1319" s="9">
        <v>2452.08</v>
      </c>
      <c r="I1319" s="11">
        <f t="shared" si="20"/>
        <v>-2452.08</v>
      </c>
    </row>
    <row r="1320" spans="1:9" x14ac:dyDescent="0.3">
      <c r="A1320" s="1" t="s">
        <v>1670</v>
      </c>
      <c r="B1320" s="1"/>
      <c r="C1320" s="1" t="s">
        <v>16</v>
      </c>
      <c r="D1320" s="9"/>
      <c r="E1320" s="9">
        <v>0.53</v>
      </c>
      <c r="F1320" s="9"/>
      <c r="G1320" s="9">
        <v>0.53</v>
      </c>
      <c r="I1320" s="11">
        <f t="shared" si="20"/>
        <v>-0.53</v>
      </c>
    </row>
    <row r="1321" spans="1:9" x14ac:dyDescent="0.3">
      <c r="A1321" s="1" t="s">
        <v>1671</v>
      </c>
      <c r="B1321" s="1"/>
      <c r="C1321" s="1" t="s">
        <v>16</v>
      </c>
      <c r="D1321" s="9"/>
      <c r="E1321" s="9">
        <v>261536.41</v>
      </c>
      <c r="F1321" s="9"/>
      <c r="G1321" s="9">
        <v>261536.41</v>
      </c>
      <c r="I1321" s="11">
        <f t="shared" si="20"/>
        <v>-261536.41</v>
      </c>
    </row>
    <row r="1322" spans="1:9" x14ac:dyDescent="0.3">
      <c r="A1322" s="1" t="s">
        <v>1672</v>
      </c>
      <c r="B1322" s="1"/>
      <c r="C1322" s="1" t="s">
        <v>16</v>
      </c>
      <c r="D1322" s="9"/>
      <c r="E1322" s="9">
        <v>20.059999999999999</v>
      </c>
      <c r="F1322" s="9"/>
      <c r="G1322" s="9">
        <v>20.059999999999999</v>
      </c>
      <c r="I1322" s="11">
        <f t="shared" si="20"/>
        <v>-20.059999999999999</v>
      </c>
    </row>
    <row r="1323" spans="1:9" x14ac:dyDescent="0.3">
      <c r="A1323" s="1" t="s">
        <v>1673</v>
      </c>
      <c r="B1323" s="1"/>
      <c r="C1323" s="1" t="s">
        <v>16</v>
      </c>
      <c r="D1323" s="9"/>
      <c r="E1323" s="9">
        <v>247.8</v>
      </c>
      <c r="F1323" s="9"/>
      <c r="G1323" s="9">
        <v>247.8</v>
      </c>
      <c r="I1323" s="11">
        <f t="shared" si="20"/>
        <v>-247.8</v>
      </c>
    </row>
    <row r="1324" spans="1:9" x14ac:dyDescent="0.3">
      <c r="A1324" s="1" t="s">
        <v>1674</v>
      </c>
      <c r="B1324" s="1"/>
      <c r="C1324" s="1" t="s">
        <v>16</v>
      </c>
      <c r="D1324" s="9"/>
      <c r="E1324" s="9">
        <v>8947</v>
      </c>
      <c r="F1324" s="9"/>
      <c r="G1324" s="9">
        <v>8947</v>
      </c>
      <c r="I1324" s="11">
        <f t="shared" si="20"/>
        <v>-8947</v>
      </c>
    </row>
    <row r="1325" spans="1:9" x14ac:dyDescent="0.3">
      <c r="A1325" s="1" t="s">
        <v>1675</v>
      </c>
      <c r="B1325" s="1"/>
      <c r="C1325" s="1" t="s">
        <v>16</v>
      </c>
      <c r="D1325" s="9"/>
      <c r="E1325" s="9">
        <v>0.01</v>
      </c>
      <c r="F1325" s="9"/>
      <c r="G1325" s="9">
        <v>0.01</v>
      </c>
      <c r="I1325" s="11">
        <f t="shared" si="20"/>
        <v>-0.01</v>
      </c>
    </row>
    <row r="1326" spans="1:9" x14ac:dyDescent="0.3">
      <c r="A1326" s="1" t="s">
        <v>1677</v>
      </c>
      <c r="B1326" s="1"/>
      <c r="C1326" s="1" t="s">
        <v>16</v>
      </c>
      <c r="D1326" s="9"/>
      <c r="E1326" s="9">
        <v>33</v>
      </c>
      <c r="F1326" s="9"/>
      <c r="G1326" s="9">
        <v>33</v>
      </c>
      <c r="I1326" s="11">
        <f t="shared" si="20"/>
        <v>-33</v>
      </c>
    </row>
    <row r="1327" spans="1:9" x14ac:dyDescent="0.3">
      <c r="A1327" s="1" t="s">
        <v>1678</v>
      </c>
      <c r="B1327" s="1"/>
      <c r="C1327" s="1" t="s">
        <v>16</v>
      </c>
      <c r="D1327" s="9">
        <v>33040</v>
      </c>
      <c r="E1327" s="9"/>
      <c r="F1327" s="9">
        <v>33040</v>
      </c>
      <c r="G1327" s="9"/>
      <c r="I1327" s="11">
        <f t="shared" si="20"/>
        <v>33040</v>
      </c>
    </row>
    <row r="1328" spans="1:9" x14ac:dyDescent="0.3">
      <c r="A1328" s="1" t="s">
        <v>1679</v>
      </c>
      <c r="B1328" s="1"/>
      <c r="C1328" s="1" t="s">
        <v>16</v>
      </c>
      <c r="D1328" s="9">
        <v>21361.66</v>
      </c>
      <c r="E1328" s="9">
        <v>43041.96</v>
      </c>
      <c r="F1328" s="9"/>
      <c r="G1328" s="9">
        <v>21680.3</v>
      </c>
      <c r="I1328" s="11">
        <f t="shared" si="20"/>
        <v>-21680.3</v>
      </c>
    </row>
    <row r="1329" spans="1:9" x14ac:dyDescent="0.3">
      <c r="A1329" s="1" t="s">
        <v>1680</v>
      </c>
      <c r="B1329" s="1"/>
      <c r="C1329" s="1" t="s">
        <v>16</v>
      </c>
      <c r="D1329" s="9"/>
      <c r="E1329" s="9">
        <v>5310.4</v>
      </c>
      <c r="F1329" s="9"/>
      <c r="G1329" s="9">
        <v>5310.4</v>
      </c>
      <c r="I1329" s="11">
        <f t="shared" si="20"/>
        <v>-5310.4</v>
      </c>
    </row>
    <row r="1330" spans="1:9" x14ac:dyDescent="0.3">
      <c r="A1330" s="1" t="s">
        <v>1682</v>
      </c>
      <c r="B1330" s="1"/>
      <c r="C1330" s="1" t="s">
        <v>18</v>
      </c>
      <c r="D1330" s="9">
        <v>97956.72</v>
      </c>
      <c r="E1330" s="9"/>
      <c r="F1330" s="9">
        <v>97956.72</v>
      </c>
      <c r="G1330" s="9"/>
      <c r="I1330" s="11">
        <f t="shared" si="20"/>
        <v>97956.72</v>
      </c>
    </row>
    <row r="1331" spans="1:9" x14ac:dyDescent="0.3">
      <c r="A1331" s="1" t="s">
        <v>1683</v>
      </c>
      <c r="B1331" s="1"/>
      <c r="C1331" s="1" t="s">
        <v>16</v>
      </c>
      <c r="D1331" s="9">
        <v>2445</v>
      </c>
      <c r="E1331" s="9">
        <v>2445</v>
      </c>
      <c r="F1331" s="9"/>
      <c r="G1331" s="9"/>
      <c r="I1331" s="11">
        <f t="shared" si="20"/>
        <v>0</v>
      </c>
    </row>
    <row r="1332" spans="1:9" x14ac:dyDescent="0.3">
      <c r="A1332" s="1" t="s">
        <v>1684</v>
      </c>
      <c r="B1332" s="1"/>
      <c r="C1332" s="1" t="s">
        <v>20</v>
      </c>
      <c r="D1332" s="9">
        <v>120945.2</v>
      </c>
      <c r="E1332" s="9">
        <v>104444.27</v>
      </c>
      <c r="F1332" s="9">
        <v>16500.929999999993</v>
      </c>
      <c r="G1332" s="9"/>
      <c r="I1332" s="11">
        <f t="shared" si="20"/>
        <v>16500.929999999993</v>
      </c>
    </row>
    <row r="1333" spans="1:9" x14ac:dyDescent="0.3">
      <c r="A1333" s="1" t="s">
        <v>1685</v>
      </c>
      <c r="B1333" s="1"/>
      <c r="C1333" s="1" t="s">
        <v>16</v>
      </c>
      <c r="D1333" s="9">
        <v>251858.8</v>
      </c>
      <c r="E1333" s="9">
        <v>251858.78</v>
      </c>
      <c r="F1333" s="9">
        <v>1.9999999989522621E-2</v>
      </c>
      <c r="G1333" s="9"/>
      <c r="I1333" s="11">
        <f t="shared" si="20"/>
        <v>1.9999999989522621E-2</v>
      </c>
    </row>
    <row r="1334" spans="1:9" ht="15.6" x14ac:dyDescent="0.3">
      <c r="A1334" s="3" t="s">
        <v>1696</v>
      </c>
      <c r="B1334" s="3" t="s">
        <v>1697</v>
      </c>
      <c r="C1334" s="1"/>
      <c r="D1334" s="8">
        <v>1491272.06</v>
      </c>
      <c r="E1334" s="8">
        <v>4278849.4000000004</v>
      </c>
      <c r="F1334" s="8"/>
      <c r="G1334" s="8">
        <v>2787577.3400000003</v>
      </c>
      <c r="I1334" s="11">
        <f t="shared" si="20"/>
        <v>-2787577.3400000003</v>
      </c>
    </row>
    <row r="1335" spans="1:9" x14ac:dyDescent="0.3">
      <c r="A1335" s="1" t="s">
        <v>1698</v>
      </c>
      <c r="B1335" s="1"/>
      <c r="C1335" s="1" t="s">
        <v>18</v>
      </c>
      <c r="D1335" s="9">
        <v>1411222.85</v>
      </c>
      <c r="E1335" s="9">
        <v>2749533.63</v>
      </c>
      <c r="F1335" s="9"/>
      <c r="G1335" s="9">
        <v>1338310.7799999998</v>
      </c>
      <c r="I1335" s="11">
        <f t="shared" si="20"/>
        <v>-1338310.7799999998</v>
      </c>
    </row>
    <row r="1336" spans="1:9" x14ac:dyDescent="0.3">
      <c r="A1336" s="1" t="s">
        <v>1700</v>
      </c>
      <c r="B1336" s="1"/>
      <c r="C1336" s="1" t="s">
        <v>20</v>
      </c>
      <c r="D1336" s="9"/>
      <c r="E1336" s="9">
        <v>24587.279999999999</v>
      </c>
      <c r="F1336" s="9"/>
      <c r="G1336" s="9">
        <v>24587.279999999999</v>
      </c>
      <c r="I1336" s="11">
        <f t="shared" si="20"/>
        <v>-24587.279999999999</v>
      </c>
    </row>
    <row r="1337" spans="1:9" x14ac:dyDescent="0.3">
      <c r="A1337" s="1" t="s">
        <v>1701</v>
      </c>
      <c r="B1337" s="1"/>
      <c r="C1337" s="1" t="s">
        <v>18</v>
      </c>
      <c r="D1337" s="9">
        <v>80049.210000000006</v>
      </c>
      <c r="E1337" s="9">
        <v>79839.990000000005</v>
      </c>
      <c r="F1337" s="9">
        <v>209.22000000000116</v>
      </c>
      <c r="G1337" s="9"/>
      <c r="I1337" s="11">
        <f t="shared" si="20"/>
        <v>209.22000000000116</v>
      </c>
    </row>
    <row r="1338" spans="1:9" x14ac:dyDescent="0.3">
      <c r="A1338" s="1" t="s">
        <v>1702</v>
      </c>
      <c r="B1338" s="1"/>
      <c r="C1338" s="1" t="s">
        <v>20</v>
      </c>
      <c r="D1338" s="9"/>
      <c r="E1338" s="9">
        <v>1424888.5</v>
      </c>
      <c r="F1338" s="9"/>
      <c r="G1338" s="9">
        <v>1424888.5</v>
      </c>
      <c r="I1338" s="11">
        <f t="shared" si="20"/>
        <v>-1424888.5</v>
      </c>
    </row>
    <row r="1339" spans="1:9" ht="15.6" x14ac:dyDescent="0.3">
      <c r="A1339" s="3" t="s">
        <v>1703</v>
      </c>
      <c r="B1339" s="3" t="s">
        <v>1704</v>
      </c>
      <c r="C1339" s="1"/>
      <c r="D1339" s="8">
        <v>85678.45</v>
      </c>
      <c r="E1339" s="8">
        <v>621513.71</v>
      </c>
      <c r="F1339" s="8"/>
      <c r="G1339" s="8">
        <v>535835.26</v>
      </c>
      <c r="I1339" s="11">
        <f t="shared" si="20"/>
        <v>-535835.26</v>
      </c>
    </row>
    <row r="1340" spans="1:9" ht="15.6" x14ac:dyDescent="0.3">
      <c r="A1340" s="3" t="s">
        <v>1705</v>
      </c>
      <c r="B1340" s="3" t="s">
        <v>1704</v>
      </c>
      <c r="C1340" s="1"/>
      <c r="D1340" s="8">
        <v>1528</v>
      </c>
      <c r="E1340" s="8">
        <v>4209.4100000000008</v>
      </c>
      <c r="F1340" s="8"/>
      <c r="G1340" s="8">
        <v>2681.4100000000008</v>
      </c>
      <c r="I1340" s="11">
        <f t="shared" si="20"/>
        <v>-2681.4100000000008</v>
      </c>
    </row>
    <row r="1341" spans="1:9" x14ac:dyDescent="0.3">
      <c r="A1341" s="1" t="s">
        <v>1706</v>
      </c>
      <c r="B1341" s="1"/>
      <c r="C1341" s="1" t="s">
        <v>16</v>
      </c>
      <c r="D1341" s="9">
        <v>272.75</v>
      </c>
      <c r="E1341" s="9">
        <v>546.25</v>
      </c>
      <c r="F1341" s="9"/>
      <c r="G1341" s="9">
        <v>273.5</v>
      </c>
      <c r="I1341" s="11">
        <f t="shared" si="20"/>
        <v>-273.5</v>
      </c>
    </row>
    <row r="1342" spans="1:9" x14ac:dyDescent="0.3">
      <c r="A1342" s="1" t="s">
        <v>1707</v>
      </c>
      <c r="B1342" s="1"/>
      <c r="C1342" s="1" t="s">
        <v>16</v>
      </c>
      <c r="D1342" s="9">
        <v>774.5</v>
      </c>
      <c r="E1342" s="9">
        <v>1102.25</v>
      </c>
      <c r="F1342" s="9"/>
      <c r="G1342" s="9">
        <v>327.75</v>
      </c>
      <c r="I1342" s="11">
        <f t="shared" si="20"/>
        <v>-327.75</v>
      </c>
    </row>
    <row r="1343" spans="1:9" x14ac:dyDescent="0.3">
      <c r="A1343" s="1" t="s">
        <v>1708</v>
      </c>
      <c r="B1343" s="1"/>
      <c r="C1343" s="1" t="s">
        <v>16</v>
      </c>
      <c r="D1343" s="9"/>
      <c r="E1343" s="9">
        <v>0.02</v>
      </c>
      <c r="F1343" s="9"/>
      <c r="G1343" s="9">
        <v>0.02</v>
      </c>
      <c r="I1343" s="11">
        <f t="shared" si="20"/>
        <v>-0.02</v>
      </c>
    </row>
    <row r="1344" spans="1:9" x14ac:dyDescent="0.3">
      <c r="A1344" s="1" t="s">
        <v>1710</v>
      </c>
      <c r="B1344" s="1"/>
      <c r="C1344" s="1" t="s">
        <v>16</v>
      </c>
      <c r="D1344" s="9">
        <v>480.75</v>
      </c>
      <c r="E1344" s="9">
        <v>2482.5</v>
      </c>
      <c r="F1344" s="9"/>
      <c r="G1344" s="9">
        <v>2001.75</v>
      </c>
      <c r="I1344" s="11">
        <f t="shared" si="20"/>
        <v>-2001.75</v>
      </c>
    </row>
    <row r="1345" spans="1:9" x14ac:dyDescent="0.3">
      <c r="A1345" s="1" t="s">
        <v>1711</v>
      </c>
      <c r="B1345" s="1"/>
      <c r="C1345" s="1" t="s">
        <v>16</v>
      </c>
      <c r="D1345" s="9"/>
      <c r="E1345" s="9">
        <v>54.93</v>
      </c>
      <c r="F1345" s="9"/>
      <c r="G1345" s="9">
        <v>54.93</v>
      </c>
      <c r="I1345" s="11">
        <f t="shared" si="20"/>
        <v>-54.93</v>
      </c>
    </row>
    <row r="1346" spans="1:9" x14ac:dyDescent="0.3">
      <c r="A1346" s="1" t="s">
        <v>1712</v>
      </c>
      <c r="B1346" s="1"/>
      <c r="C1346" s="1" t="s">
        <v>16</v>
      </c>
      <c r="D1346" s="9"/>
      <c r="E1346" s="9">
        <v>23.46</v>
      </c>
      <c r="F1346" s="9"/>
      <c r="G1346" s="9">
        <v>23.46</v>
      </c>
      <c r="I1346" s="11">
        <f t="shared" si="20"/>
        <v>-23.46</v>
      </c>
    </row>
    <row r="1347" spans="1:9" ht="15.6" x14ac:dyDescent="0.3">
      <c r="A1347" s="3" t="s">
        <v>1713</v>
      </c>
      <c r="B1347" s="3" t="s">
        <v>1714</v>
      </c>
      <c r="C1347" s="1"/>
      <c r="D1347" s="8">
        <v>84150.45</v>
      </c>
      <c r="E1347" s="8">
        <v>617304.30000000005</v>
      </c>
      <c r="F1347" s="8"/>
      <c r="G1347" s="8">
        <v>533153.85000000009</v>
      </c>
      <c r="I1347" s="11">
        <f t="shared" ref="I1347:I1410" si="21">+F1347-G1347</f>
        <v>-533153.85000000009</v>
      </c>
    </row>
    <row r="1348" spans="1:9" x14ac:dyDescent="0.3">
      <c r="A1348" s="1" t="s">
        <v>1715</v>
      </c>
      <c r="B1348" s="1"/>
      <c r="C1348" s="1" t="s">
        <v>16</v>
      </c>
      <c r="D1348" s="9">
        <v>6426.5</v>
      </c>
      <c r="E1348" s="9">
        <v>24073.46</v>
      </c>
      <c r="F1348" s="9"/>
      <c r="G1348" s="9">
        <v>17646.96</v>
      </c>
      <c r="I1348" s="11">
        <f t="shared" si="21"/>
        <v>-17646.96</v>
      </c>
    </row>
    <row r="1349" spans="1:9" x14ac:dyDescent="0.3">
      <c r="A1349" s="1" t="s">
        <v>1716</v>
      </c>
      <c r="B1349" s="1"/>
      <c r="C1349" s="1" t="s">
        <v>16</v>
      </c>
      <c r="D1349" s="9"/>
      <c r="E1349" s="9">
        <v>6094.64</v>
      </c>
      <c r="F1349" s="9"/>
      <c r="G1349" s="9">
        <v>6094.64</v>
      </c>
      <c r="I1349" s="11">
        <f t="shared" si="21"/>
        <v>-6094.64</v>
      </c>
    </row>
    <row r="1350" spans="1:9" x14ac:dyDescent="0.3">
      <c r="A1350" s="1" t="s">
        <v>1717</v>
      </c>
      <c r="B1350" s="1"/>
      <c r="C1350" s="1" t="s">
        <v>16</v>
      </c>
      <c r="D1350" s="9"/>
      <c r="E1350" s="9">
        <v>142072.9</v>
      </c>
      <c r="F1350" s="9"/>
      <c r="G1350" s="9">
        <v>142072.9</v>
      </c>
      <c r="I1350" s="11">
        <f t="shared" si="21"/>
        <v>-142072.9</v>
      </c>
    </row>
    <row r="1351" spans="1:9" x14ac:dyDescent="0.3">
      <c r="A1351" s="1" t="s">
        <v>1718</v>
      </c>
      <c r="B1351" s="1"/>
      <c r="C1351" s="1" t="s">
        <v>16</v>
      </c>
      <c r="D1351" s="9">
        <v>35486.07</v>
      </c>
      <c r="E1351" s="9">
        <v>42222.36</v>
      </c>
      <c r="F1351" s="9"/>
      <c r="G1351" s="9">
        <v>6736.2900000000009</v>
      </c>
      <c r="I1351" s="11">
        <f t="shared" si="21"/>
        <v>-6736.2900000000009</v>
      </c>
    </row>
    <row r="1352" spans="1:9" x14ac:dyDescent="0.3">
      <c r="A1352" s="1" t="s">
        <v>1720</v>
      </c>
      <c r="B1352" s="1"/>
      <c r="C1352" s="1" t="s">
        <v>16</v>
      </c>
      <c r="D1352" s="9"/>
      <c r="E1352" s="9">
        <v>94572.41</v>
      </c>
      <c r="F1352" s="9"/>
      <c r="G1352" s="9">
        <v>94572.41</v>
      </c>
      <c r="I1352" s="11">
        <f t="shared" si="21"/>
        <v>-94572.41</v>
      </c>
    </row>
    <row r="1353" spans="1:9" x14ac:dyDescent="0.3">
      <c r="A1353" s="1" t="s">
        <v>1721</v>
      </c>
      <c r="B1353" s="1"/>
      <c r="C1353" s="1" t="s">
        <v>16</v>
      </c>
      <c r="D1353" s="9"/>
      <c r="E1353" s="9">
        <v>326</v>
      </c>
      <c r="F1353" s="9"/>
      <c r="G1353" s="9">
        <v>326</v>
      </c>
      <c r="I1353" s="11">
        <f t="shared" si="21"/>
        <v>-326</v>
      </c>
    </row>
    <row r="1354" spans="1:9" x14ac:dyDescent="0.3">
      <c r="A1354" s="1" t="s">
        <v>1722</v>
      </c>
      <c r="B1354" s="1"/>
      <c r="C1354" s="1" t="s">
        <v>16</v>
      </c>
      <c r="D1354" s="9"/>
      <c r="E1354" s="9">
        <v>482.11</v>
      </c>
      <c r="F1354" s="9"/>
      <c r="G1354" s="9">
        <v>482.11</v>
      </c>
      <c r="I1354" s="11">
        <f t="shared" si="21"/>
        <v>-482.11</v>
      </c>
    </row>
    <row r="1355" spans="1:9" x14ac:dyDescent="0.3">
      <c r="A1355" s="1" t="s">
        <v>1723</v>
      </c>
      <c r="B1355" s="1"/>
      <c r="C1355" s="1" t="s">
        <v>16</v>
      </c>
      <c r="D1355" s="9">
        <v>2324.75</v>
      </c>
      <c r="E1355" s="9">
        <v>82026.490000000005</v>
      </c>
      <c r="F1355" s="9"/>
      <c r="G1355" s="9">
        <v>79701.740000000005</v>
      </c>
      <c r="I1355" s="11">
        <f t="shared" si="21"/>
        <v>-79701.740000000005</v>
      </c>
    </row>
    <row r="1356" spans="1:9" x14ac:dyDescent="0.3">
      <c r="A1356" s="1" t="s">
        <v>1724</v>
      </c>
      <c r="B1356" s="1"/>
      <c r="C1356" s="1" t="s">
        <v>16</v>
      </c>
      <c r="D1356" s="9">
        <v>2644.12</v>
      </c>
      <c r="E1356" s="9">
        <v>50160.3</v>
      </c>
      <c r="F1356" s="9"/>
      <c r="G1356" s="9">
        <v>47516.18</v>
      </c>
      <c r="I1356" s="11">
        <f t="shared" si="21"/>
        <v>-47516.18</v>
      </c>
    </row>
    <row r="1357" spans="1:9" x14ac:dyDescent="0.3">
      <c r="A1357" s="1" t="s">
        <v>1725</v>
      </c>
      <c r="B1357" s="1"/>
      <c r="C1357" s="1" t="s">
        <v>16</v>
      </c>
      <c r="D1357" s="9">
        <v>2491.86</v>
      </c>
      <c r="E1357" s="9">
        <v>8317.36</v>
      </c>
      <c r="F1357" s="9"/>
      <c r="G1357" s="9">
        <v>5825.5</v>
      </c>
      <c r="I1357" s="11">
        <f t="shared" si="21"/>
        <v>-5825.5</v>
      </c>
    </row>
    <row r="1358" spans="1:9" x14ac:dyDescent="0.3">
      <c r="A1358" s="1" t="s">
        <v>1727</v>
      </c>
      <c r="B1358" s="1"/>
      <c r="C1358" s="1" t="s">
        <v>16</v>
      </c>
      <c r="D1358" s="9">
        <v>30424.55</v>
      </c>
      <c r="E1358" s="9">
        <v>62988.86</v>
      </c>
      <c r="F1358" s="9"/>
      <c r="G1358" s="9">
        <v>32564.31</v>
      </c>
      <c r="I1358" s="11">
        <f t="shared" si="21"/>
        <v>-32564.31</v>
      </c>
    </row>
    <row r="1359" spans="1:9" x14ac:dyDescent="0.3">
      <c r="A1359" s="1" t="s">
        <v>1728</v>
      </c>
      <c r="B1359" s="1"/>
      <c r="C1359" s="1" t="s">
        <v>16</v>
      </c>
      <c r="D1359" s="9"/>
      <c r="E1359" s="9">
        <v>101869.41</v>
      </c>
      <c r="F1359" s="9"/>
      <c r="G1359" s="9">
        <v>101869.41</v>
      </c>
      <c r="I1359" s="11">
        <f t="shared" si="21"/>
        <v>-101869.41</v>
      </c>
    </row>
    <row r="1360" spans="1:9" x14ac:dyDescent="0.3">
      <c r="A1360" s="1" t="s">
        <v>1729</v>
      </c>
      <c r="B1360" s="1"/>
      <c r="C1360" s="1" t="s">
        <v>16</v>
      </c>
      <c r="D1360" s="9">
        <v>4352.6000000000004</v>
      </c>
      <c r="E1360" s="9">
        <v>2098</v>
      </c>
      <c r="F1360" s="9">
        <v>2254.6000000000004</v>
      </c>
      <c r="G1360" s="9"/>
      <c r="I1360" s="11">
        <f t="shared" si="21"/>
        <v>2254.6000000000004</v>
      </c>
    </row>
    <row r="1361" spans="1:9" ht="15.6" x14ac:dyDescent="0.3">
      <c r="A1361" s="3" t="s">
        <v>1732</v>
      </c>
      <c r="B1361" s="3" t="s">
        <v>1733</v>
      </c>
      <c r="C1361" s="1"/>
      <c r="D1361" s="8">
        <v>6318.68</v>
      </c>
      <c r="E1361" s="8">
        <v>566914.93000000005</v>
      </c>
      <c r="F1361" s="8"/>
      <c r="G1361" s="8">
        <v>560596.25</v>
      </c>
      <c r="I1361" s="11">
        <f t="shared" si="21"/>
        <v>-560596.25</v>
      </c>
    </row>
    <row r="1362" spans="1:9" ht="15.6" x14ac:dyDescent="0.3">
      <c r="A1362" s="3" t="s">
        <v>1734</v>
      </c>
      <c r="B1362" s="3" t="s">
        <v>1735</v>
      </c>
      <c r="C1362" s="1"/>
      <c r="D1362" s="8">
        <v>6318.68</v>
      </c>
      <c r="E1362" s="8">
        <v>566914.93000000005</v>
      </c>
      <c r="F1362" s="8"/>
      <c r="G1362" s="8">
        <v>560596.25</v>
      </c>
      <c r="I1362" s="11">
        <f t="shared" si="21"/>
        <v>-560596.25</v>
      </c>
    </row>
    <row r="1363" spans="1:9" ht="15.6" x14ac:dyDescent="0.3">
      <c r="A1363" s="3" t="s">
        <v>1736</v>
      </c>
      <c r="B1363" s="3" t="s">
        <v>1737</v>
      </c>
      <c r="C1363" s="1"/>
      <c r="D1363" s="8">
        <v>6318.68</v>
      </c>
      <c r="E1363" s="8">
        <v>566914.93000000005</v>
      </c>
      <c r="F1363" s="8"/>
      <c r="G1363" s="8">
        <v>560596.25</v>
      </c>
      <c r="I1363" s="11">
        <f t="shared" si="21"/>
        <v>-560596.25</v>
      </c>
    </row>
    <row r="1364" spans="1:9" x14ac:dyDescent="0.3">
      <c r="A1364" s="1" t="s">
        <v>1738</v>
      </c>
      <c r="B1364" s="1"/>
      <c r="C1364" s="1" t="s">
        <v>16</v>
      </c>
      <c r="D1364" s="9">
        <v>6318.68</v>
      </c>
      <c r="E1364" s="9">
        <v>566914.93000000005</v>
      </c>
      <c r="F1364" s="9"/>
      <c r="G1364" s="9">
        <v>560596.25</v>
      </c>
      <c r="I1364" s="11">
        <f t="shared" si="21"/>
        <v>-560596.25</v>
      </c>
    </row>
    <row r="1365" spans="1:9" ht="15.6" x14ac:dyDescent="0.3">
      <c r="A1365" s="3" t="s">
        <v>1739</v>
      </c>
      <c r="B1365" s="3" t="s">
        <v>1740</v>
      </c>
      <c r="C1365" s="1"/>
      <c r="D1365" s="8"/>
      <c r="E1365" s="8">
        <v>17941.88</v>
      </c>
      <c r="F1365" s="8"/>
      <c r="G1365" s="8">
        <v>17941.88</v>
      </c>
      <c r="I1365" s="11">
        <f t="shared" si="21"/>
        <v>-17941.88</v>
      </c>
    </row>
    <row r="1366" spans="1:9" ht="15.6" x14ac:dyDescent="0.3">
      <c r="A1366" s="3" t="s">
        <v>1741</v>
      </c>
      <c r="B1366" s="3" t="s">
        <v>1742</v>
      </c>
      <c r="C1366" s="1"/>
      <c r="D1366" s="8"/>
      <c r="E1366" s="8">
        <v>17941.88</v>
      </c>
      <c r="F1366" s="8"/>
      <c r="G1366" s="8">
        <v>17941.88</v>
      </c>
      <c r="I1366" s="11">
        <f t="shared" si="21"/>
        <v>-17941.88</v>
      </c>
    </row>
    <row r="1367" spans="1:9" ht="15.6" x14ac:dyDescent="0.3">
      <c r="A1367" s="3" t="s">
        <v>1743</v>
      </c>
      <c r="B1367" s="3" t="s">
        <v>1744</v>
      </c>
      <c r="C1367" s="1"/>
      <c r="D1367" s="8"/>
      <c r="E1367" s="8">
        <v>17941.88</v>
      </c>
      <c r="F1367" s="8"/>
      <c r="G1367" s="8">
        <v>17941.88</v>
      </c>
      <c r="I1367" s="11">
        <f t="shared" si="21"/>
        <v>-17941.88</v>
      </c>
    </row>
    <row r="1368" spans="1:9" x14ac:dyDescent="0.3">
      <c r="A1368" s="1" t="s">
        <v>1745</v>
      </c>
      <c r="B1368" s="1"/>
      <c r="C1368" s="1" t="s">
        <v>16</v>
      </c>
      <c r="D1368" s="9"/>
      <c r="E1368" s="9">
        <v>17941.88</v>
      </c>
      <c r="F1368" s="9"/>
      <c r="G1368" s="9">
        <v>17941.88</v>
      </c>
      <c r="I1368" s="11">
        <f t="shared" si="21"/>
        <v>-17941.88</v>
      </c>
    </row>
    <row r="1369" spans="1:9" ht="15.6" x14ac:dyDescent="0.3">
      <c r="A1369" s="3" t="s">
        <v>1746</v>
      </c>
      <c r="B1369" s="3" t="s">
        <v>1747</v>
      </c>
      <c r="C1369" s="1"/>
      <c r="D1369" s="8">
        <v>235597.63</v>
      </c>
      <c r="E1369" s="8">
        <v>501015.88</v>
      </c>
      <c r="F1369" s="8"/>
      <c r="G1369" s="8">
        <v>265418.25</v>
      </c>
      <c r="I1369" s="11">
        <f t="shared" si="21"/>
        <v>-265418.25</v>
      </c>
    </row>
    <row r="1370" spans="1:9" ht="15.6" x14ac:dyDescent="0.3">
      <c r="A1370" s="3" t="s">
        <v>1748</v>
      </c>
      <c r="B1370" s="3" t="s">
        <v>1749</v>
      </c>
      <c r="C1370" s="1"/>
      <c r="D1370" s="8">
        <v>62297.07</v>
      </c>
      <c r="E1370" s="8">
        <v>96950.059999999983</v>
      </c>
      <c r="F1370" s="8"/>
      <c r="G1370" s="8">
        <v>34652.989999999983</v>
      </c>
      <c r="I1370" s="11">
        <f t="shared" si="21"/>
        <v>-34652.989999999983</v>
      </c>
    </row>
    <row r="1371" spans="1:9" ht="15.6" x14ac:dyDescent="0.3">
      <c r="A1371" s="3" t="s">
        <v>1750</v>
      </c>
      <c r="B1371" s="3" t="s">
        <v>1751</v>
      </c>
      <c r="C1371" s="1"/>
      <c r="D1371" s="8">
        <v>62297.07</v>
      </c>
      <c r="E1371" s="8">
        <v>96950.059999999983</v>
      </c>
      <c r="F1371" s="8"/>
      <c r="G1371" s="8">
        <v>34652.989999999983</v>
      </c>
      <c r="I1371" s="11">
        <f t="shared" si="21"/>
        <v>-34652.989999999983</v>
      </c>
    </row>
    <row r="1372" spans="1:9" x14ac:dyDescent="0.3">
      <c r="A1372" s="1" t="s">
        <v>1753</v>
      </c>
      <c r="B1372" s="1"/>
      <c r="C1372" s="1" t="s">
        <v>16</v>
      </c>
      <c r="D1372" s="9">
        <v>57557.26</v>
      </c>
      <c r="E1372" s="9">
        <v>76020.759999999995</v>
      </c>
      <c r="F1372" s="9"/>
      <c r="G1372" s="9">
        <v>18463.499999999993</v>
      </c>
      <c r="I1372" s="11">
        <f t="shared" si="21"/>
        <v>-18463.499999999993</v>
      </c>
    </row>
    <row r="1373" spans="1:9" x14ac:dyDescent="0.3">
      <c r="A1373" s="1" t="s">
        <v>1754</v>
      </c>
      <c r="B1373" s="1"/>
      <c r="C1373" s="1" t="s">
        <v>16</v>
      </c>
      <c r="D1373" s="9">
        <v>4739.8100000000004</v>
      </c>
      <c r="E1373" s="9">
        <v>6847.67</v>
      </c>
      <c r="F1373" s="9"/>
      <c r="G1373" s="9">
        <v>2107.8599999999997</v>
      </c>
      <c r="I1373" s="11">
        <f t="shared" si="21"/>
        <v>-2107.8599999999997</v>
      </c>
    </row>
    <row r="1374" spans="1:9" x14ac:dyDescent="0.3">
      <c r="A1374" s="1" t="s">
        <v>1755</v>
      </c>
      <c r="B1374" s="1"/>
      <c r="C1374" s="1" t="s">
        <v>16</v>
      </c>
      <c r="D1374" s="9"/>
      <c r="E1374" s="9">
        <v>1836.73</v>
      </c>
      <c r="F1374" s="9"/>
      <c r="G1374" s="9">
        <v>1836.73</v>
      </c>
      <c r="I1374" s="11">
        <f t="shared" si="21"/>
        <v>-1836.73</v>
      </c>
    </row>
    <row r="1375" spans="1:9" x14ac:dyDescent="0.3">
      <c r="A1375" s="1" t="s">
        <v>1756</v>
      </c>
      <c r="B1375" s="1"/>
      <c r="C1375" s="1" t="s">
        <v>16</v>
      </c>
      <c r="D1375" s="9"/>
      <c r="E1375" s="9">
        <v>12244.9</v>
      </c>
      <c r="F1375" s="9"/>
      <c r="G1375" s="9">
        <v>12244.9</v>
      </c>
      <c r="I1375" s="11">
        <f t="shared" si="21"/>
        <v>-12244.9</v>
      </c>
    </row>
    <row r="1376" spans="1:9" ht="15.6" x14ac:dyDescent="0.3">
      <c r="A1376" s="3" t="s">
        <v>1758</v>
      </c>
      <c r="B1376" s="3" t="s">
        <v>1759</v>
      </c>
      <c r="C1376" s="1"/>
      <c r="D1376" s="8">
        <v>173300.56</v>
      </c>
      <c r="E1376" s="8">
        <v>404065.82</v>
      </c>
      <c r="F1376" s="8"/>
      <c r="G1376" s="8">
        <v>230765.26</v>
      </c>
      <c r="I1376" s="11">
        <f t="shared" si="21"/>
        <v>-230765.26</v>
      </c>
    </row>
    <row r="1377" spans="1:9" ht="15.6" x14ac:dyDescent="0.3">
      <c r="A1377" s="3" t="s">
        <v>1760</v>
      </c>
      <c r="B1377" s="3" t="s">
        <v>1759</v>
      </c>
      <c r="C1377" s="1"/>
      <c r="D1377" s="8">
        <v>173300.56</v>
      </c>
      <c r="E1377" s="8">
        <v>404065.82</v>
      </c>
      <c r="F1377" s="8"/>
      <c r="G1377" s="8">
        <v>230765.26</v>
      </c>
      <c r="I1377" s="11">
        <f t="shared" si="21"/>
        <v>-230765.26</v>
      </c>
    </row>
    <row r="1378" spans="1:9" x14ac:dyDescent="0.3">
      <c r="A1378" s="1" t="s">
        <v>1761</v>
      </c>
      <c r="B1378" s="1"/>
      <c r="C1378" s="1" t="s">
        <v>16</v>
      </c>
      <c r="D1378" s="9">
        <v>173300.56</v>
      </c>
      <c r="E1378" s="9">
        <v>404065.82</v>
      </c>
      <c r="F1378" s="9"/>
      <c r="G1378" s="9">
        <v>230765.26</v>
      </c>
      <c r="I1378" s="11">
        <f t="shared" si="21"/>
        <v>-230765.26</v>
      </c>
    </row>
    <row r="1379" spans="1:9" ht="15.6" x14ac:dyDescent="0.3">
      <c r="A1379" s="3" t="s">
        <v>1768</v>
      </c>
      <c r="B1379" s="3" t="s">
        <v>1769</v>
      </c>
      <c r="C1379" s="1"/>
      <c r="D1379" s="8">
        <v>616345.66</v>
      </c>
      <c r="E1379" s="8">
        <v>891469.67</v>
      </c>
      <c r="F1379" s="8"/>
      <c r="G1379" s="8">
        <v>275124.01</v>
      </c>
      <c r="I1379" s="11">
        <f t="shared" si="21"/>
        <v>-275124.01</v>
      </c>
    </row>
    <row r="1380" spans="1:9" ht="31.2" x14ac:dyDescent="0.3">
      <c r="A1380" s="3" t="s">
        <v>1770</v>
      </c>
      <c r="B1380" s="3" t="s">
        <v>1771</v>
      </c>
      <c r="C1380" s="1"/>
      <c r="D1380" s="8"/>
      <c r="E1380" s="8">
        <v>891469.67</v>
      </c>
      <c r="F1380" s="8"/>
      <c r="G1380" s="8">
        <v>891469.67</v>
      </c>
      <c r="I1380" s="11">
        <f t="shared" si="21"/>
        <v>-891469.67</v>
      </c>
    </row>
    <row r="1381" spans="1:9" ht="31.2" x14ac:dyDescent="0.3">
      <c r="A1381" s="3" t="s">
        <v>1772</v>
      </c>
      <c r="B1381" s="3" t="s">
        <v>1771</v>
      </c>
      <c r="C1381" s="1"/>
      <c r="D1381" s="8"/>
      <c r="E1381" s="8">
        <v>891469.67</v>
      </c>
      <c r="F1381" s="8"/>
      <c r="G1381" s="8">
        <v>891469.67</v>
      </c>
      <c r="I1381" s="11">
        <f t="shared" si="21"/>
        <v>-891469.67</v>
      </c>
    </row>
    <row r="1382" spans="1:9" x14ac:dyDescent="0.3">
      <c r="A1382" s="1" t="s">
        <v>1773</v>
      </c>
      <c r="B1382" s="1"/>
      <c r="C1382" s="1" t="s">
        <v>16</v>
      </c>
      <c r="D1382" s="9"/>
      <c r="E1382" s="9">
        <v>891469.67</v>
      </c>
      <c r="F1382" s="9"/>
      <c r="G1382" s="9">
        <v>891469.67</v>
      </c>
      <c r="I1382" s="11">
        <f t="shared" si="21"/>
        <v>-891469.67</v>
      </c>
    </row>
    <row r="1383" spans="1:9" ht="31.2" x14ac:dyDescent="0.3">
      <c r="A1383" s="3" t="s">
        <v>1774</v>
      </c>
      <c r="B1383" s="3" t="s">
        <v>1775</v>
      </c>
      <c r="C1383" s="1"/>
      <c r="D1383" s="8">
        <v>616345.66</v>
      </c>
      <c r="E1383" s="8"/>
      <c r="F1383" s="8">
        <v>616345.66</v>
      </c>
      <c r="G1383" s="8"/>
      <c r="I1383" s="11">
        <f t="shared" si="21"/>
        <v>616345.66</v>
      </c>
    </row>
    <row r="1384" spans="1:9" ht="31.2" x14ac:dyDescent="0.3">
      <c r="A1384" s="3" t="s">
        <v>1776</v>
      </c>
      <c r="B1384" s="3" t="s">
        <v>1777</v>
      </c>
      <c r="C1384" s="1"/>
      <c r="D1384" s="8">
        <v>616345.66</v>
      </c>
      <c r="E1384" s="8"/>
      <c r="F1384" s="8">
        <v>616345.66</v>
      </c>
      <c r="G1384" s="8"/>
      <c r="I1384" s="11">
        <f t="shared" si="21"/>
        <v>616345.66</v>
      </c>
    </row>
    <row r="1385" spans="1:9" x14ac:dyDescent="0.3">
      <c r="A1385" s="1" t="s">
        <v>1778</v>
      </c>
      <c r="B1385" s="1"/>
      <c r="C1385" s="1" t="s">
        <v>16</v>
      </c>
      <c r="D1385" s="9">
        <v>616345.66</v>
      </c>
      <c r="E1385" s="9"/>
      <c r="F1385" s="9">
        <v>616345.66</v>
      </c>
      <c r="G1385" s="9"/>
      <c r="I1385" s="11">
        <f t="shared" si="21"/>
        <v>616345.66</v>
      </c>
    </row>
    <row r="1386" spans="1:9" ht="15.6" x14ac:dyDescent="0.3">
      <c r="A1386" s="3" t="s">
        <v>1783</v>
      </c>
      <c r="B1386" s="3" t="s">
        <v>1784</v>
      </c>
      <c r="C1386" s="1"/>
      <c r="D1386" s="8"/>
      <c r="E1386" s="8">
        <v>967403.64999999991</v>
      </c>
      <c r="F1386" s="8"/>
      <c r="G1386" s="8">
        <v>967403.64999999991</v>
      </c>
      <c r="I1386" s="11">
        <f t="shared" si="21"/>
        <v>-967403.64999999991</v>
      </c>
    </row>
    <row r="1387" spans="1:9" ht="15.6" x14ac:dyDescent="0.3">
      <c r="A1387" s="3" t="s">
        <v>1785</v>
      </c>
      <c r="B1387" s="3" t="s">
        <v>1786</v>
      </c>
      <c r="C1387" s="1"/>
      <c r="D1387" s="8"/>
      <c r="E1387" s="8">
        <v>967403.64999999991</v>
      </c>
      <c r="F1387" s="8"/>
      <c r="G1387" s="8">
        <v>967403.64999999991</v>
      </c>
      <c r="I1387" s="11">
        <f t="shared" si="21"/>
        <v>-967403.64999999991</v>
      </c>
    </row>
    <row r="1388" spans="1:9" ht="15.6" x14ac:dyDescent="0.3">
      <c r="A1388" s="3" t="s">
        <v>1787</v>
      </c>
      <c r="B1388" s="3" t="s">
        <v>1788</v>
      </c>
      <c r="C1388" s="1"/>
      <c r="D1388" s="8"/>
      <c r="E1388" s="8">
        <v>967403.64999999991</v>
      </c>
      <c r="F1388" s="8"/>
      <c r="G1388" s="8">
        <v>967403.64999999991</v>
      </c>
      <c r="I1388" s="11">
        <f t="shared" si="21"/>
        <v>-967403.64999999991</v>
      </c>
    </row>
    <row r="1389" spans="1:9" x14ac:dyDescent="0.3">
      <c r="A1389" s="1" t="s">
        <v>1790</v>
      </c>
      <c r="B1389" s="1"/>
      <c r="C1389" s="1" t="s">
        <v>16</v>
      </c>
      <c r="D1389" s="9"/>
      <c r="E1389" s="9">
        <v>450522.17</v>
      </c>
      <c r="F1389" s="9"/>
      <c r="G1389" s="9">
        <v>450522.17</v>
      </c>
      <c r="I1389" s="11">
        <f t="shared" si="21"/>
        <v>-450522.17</v>
      </c>
    </row>
    <row r="1390" spans="1:9" x14ac:dyDescent="0.3">
      <c r="A1390" s="1" t="s">
        <v>1791</v>
      </c>
      <c r="B1390" s="1"/>
      <c r="C1390" s="1" t="s">
        <v>16</v>
      </c>
      <c r="D1390" s="9"/>
      <c r="E1390" s="9">
        <v>516881.48</v>
      </c>
      <c r="F1390" s="9"/>
      <c r="G1390" s="9">
        <v>516881.48</v>
      </c>
      <c r="I1390" s="11">
        <f t="shared" si="21"/>
        <v>-516881.48</v>
      </c>
    </row>
    <row r="1391" spans="1:9" ht="15.6" x14ac:dyDescent="0.3">
      <c r="A1391" s="3" t="s">
        <v>1792</v>
      </c>
      <c r="B1391" s="3" t="s">
        <v>1793</v>
      </c>
      <c r="C1391" s="1"/>
      <c r="D1391" s="8">
        <v>859798.91</v>
      </c>
      <c r="E1391" s="8">
        <v>859751.37</v>
      </c>
      <c r="F1391" s="8">
        <v>47.540000000037253</v>
      </c>
      <c r="G1391" s="8"/>
      <c r="I1391" s="11">
        <f t="shared" si="21"/>
        <v>47.540000000037253</v>
      </c>
    </row>
    <row r="1392" spans="1:9" ht="15.6" x14ac:dyDescent="0.3">
      <c r="A1392" s="3" t="s">
        <v>1794</v>
      </c>
      <c r="B1392" s="3" t="s">
        <v>1795</v>
      </c>
      <c r="C1392" s="1"/>
      <c r="D1392" s="8">
        <v>859798.91</v>
      </c>
      <c r="E1392" s="8">
        <v>859751.37</v>
      </c>
      <c r="F1392" s="8">
        <v>47.540000000037253</v>
      </c>
      <c r="G1392" s="8"/>
      <c r="I1392" s="11">
        <f t="shared" si="21"/>
        <v>47.540000000037253</v>
      </c>
    </row>
    <row r="1393" spans="1:9" ht="15.6" x14ac:dyDescent="0.3">
      <c r="A1393" s="3" t="s">
        <v>1798</v>
      </c>
      <c r="B1393" s="3" t="s">
        <v>815</v>
      </c>
      <c r="C1393" s="1"/>
      <c r="D1393" s="8">
        <v>859798.91</v>
      </c>
      <c r="E1393" s="8">
        <v>859751.37</v>
      </c>
      <c r="F1393" s="8">
        <v>47.540000000037253</v>
      </c>
      <c r="G1393" s="8"/>
      <c r="I1393" s="11">
        <f t="shared" si="21"/>
        <v>47.540000000037253</v>
      </c>
    </row>
    <row r="1394" spans="1:9" x14ac:dyDescent="0.3">
      <c r="A1394" s="1" t="s">
        <v>1799</v>
      </c>
      <c r="B1394" s="1"/>
      <c r="C1394" s="1" t="s">
        <v>16</v>
      </c>
      <c r="D1394" s="9">
        <v>752224.15</v>
      </c>
      <c r="E1394" s="9">
        <v>752224.15</v>
      </c>
      <c r="F1394" s="9"/>
      <c r="G1394" s="9"/>
      <c r="I1394" s="11">
        <f t="shared" si="21"/>
        <v>0</v>
      </c>
    </row>
    <row r="1395" spans="1:9" x14ac:dyDescent="0.3">
      <c r="A1395" s="1" t="s">
        <v>1801</v>
      </c>
      <c r="B1395" s="1"/>
      <c r="C1395" s="1" t="s">
        <v>16</v>
      </c>
      <c r="D1395" s="9">
        <v>80030.2</v>
      </c>
      <c r="E1395" s="9">
        <v>80030.2</v>
      </c>
      <c r="F1395" s="9"/>
      <c r="G1395" s="9"/>
      <c r="I1395" s="11">
        <f t="shared" si="21"/>
        <v>0</v>
      </c>
    </row>
    <row r="1396" spans="1:9" x14ac:dyDescent="0.3">
      <c r="A1396" s="1" t="s">
        <v>1803</v>
      </c>
      <c r="B1396" s="1"/>
      <c r="C1396" s="1" t="s">
        <v>16</v>
      </c>
      <c r="D1396" s="9">
        <v>15594.55</v>
      </c>
      <c r="E1396" s="9">
        <v>15594.55</v>
      </c>
      <c r="F1396" s="9"/>
      <c r="G1396" s="9"/>
      <c r="I1396" s="11">
        <f t="shared" si="21"/>
        <v>0</v>
      </c>
    </row>
    <row r="1397" spans="1:9" x14ac:dyDescent="0.3">
      <c r="A1397" s="1" t="s">
        <v>1805</v>
      </c>
      <c r="B1397" s="1"/>
      <c r="C1397" s="1" t="s">
        <v>16</v>
      </c>
      <c r="D1397" s="9">
        <v>11950.01</v>
      </c>
      <c r="E1397" s="9">
        <v>11902.47</v>
      </c>
      <c r="F1397" s="9">
        <v>47.540000000000873</v>
      </c>
      <c r="G1397" s="9"/>
      <c r="I1397" s="11">
        <f t="shared" si="21"/>
        <v>47.540000000000873</v>
      </c>
    </row>
    <row r="1398" spans="1:9" ht="15.6" x14ac:dyDescent="0.3">
      <c r="A1398" s="3" t="s">
        <v>1806</v>
      </c>
      <c r="B1398" s="3" t="s">
        <v>1807</v>
      </c>
      <c r="C1398" s="1"/>
      <c r="D1398" s="8">
        <v>1722441.3599999999</v>
      </c>
      <c r="E1398" s="8">
        <v>11441544.76</v>
      </c>
      <c r="F1398" s="8"/>
      <c r="G1398" s="8">
        <v>9719103.4000000004</v>
      </c>
      <c r="I1398" s="11">
        <f t="shared" si="21"/>
        <v>-9719103.4000000004</v>
      </c>
    </row>
    <row r="1399" spans="1:9" ht="15.6" x14ac:dyDescent="0.3">
      <c r="A1399" s="3" t="s">
        <v>1808</v>
      </c>
      <c r="B1399" s="3" t="s">
        <v>1309</v>
      </c>
      <c r="C1399" s="1"/>
      <c r="D1399" s="8">
        <v>1722441.3599999999</v>
      </c>
      <c r="E1399" s="8">
        <v>11441544.76</v>
      </c>
      <c r="F1399" s="8"/>
      <c r="G1399" s="8">
        <v>9719103.4000000004</v>
      </c>
      <c r="I1399" s="11">
        <f t="shared" si="21"/>
        <v>-9719103.4000000004</v>
      </c>
    </row>
    <row r="1400" spans="1:9" ht="15.6" x14ac:dyDescent="0.3">
      <c r="A1400" s="3" t="s">
        <v>1809</v>
      </c>
      <c r="B1400" s="3" t="s">
        <v>1311</v>
      </c>
      <c r="C1400" s="1"/>
      <c r="D1400" s="8"/>
      <c r="E1400" s="8">
        <v>5552319.7500000009</v>
      </c>
      <c r="F1400" s="8"/>
      <c r="G1400" s="8">
        <v>5552319.7500000009</v>
      </c>
      <c r="I1400" s="11">
        <f t="shared" si="21"/>
        <v>-5552319.7500000009</v>
      </c>
    </row>
    <row r="1401" spans="1:9" ht="15.6" x14ac:dyDescent="0.3">
      <c r="A1401" s="3" t="s">
        <v>1810</v>
      </c>
      <c r="B1401" s="3" t="s">
        <v>1311</v>
      </c>
      <c r="C1401" s="1"/>
      <c r="D1401" s="8"/>
      <c r="E1401" s="8">
        <v>5552319.7500000009</v>
      </c>
      <c r="F1401" s="8"/>
      <c r="G1401" s="8">
        <v>5552319.7500000009</v>
      </c>
      <c r="I1401" s="11">
        <f t="shared" si="21"/>
        <v>-5552319.7500000009</v>
      </c>
    </row>
    <row r="1402" spans="1:9" x14ac:dyDescent="0.3">
      <c r="A1402" s="1" t="s">
        <v>1811</v>
      </c>
      <c r="B1402" s="1"/>
      <c r="C1402" s="1" t="s">
        <v>16</v>
      </c>
      <c r="D1402" s="9"/>
      <c r="E1402" s="9">
        <v>19018.2</v>
      </c>
      <c r="F1402" s="9"/>
      <c r="G1402" s="9">
        <v>19018.2</v>
      </c>
      <c r="I1402" s="11">
        <f t="shared" si="21"/>
        <v>-19018.2</v>
      </c>
    </row>
    <row r="1403" spans="1:9" x14ac:dyDescent="0.3">
      <c r="A1403" s="1" t="s">
        <v>1812</v>
      </c>
      <c r="B1403" s="1"/>
      <c r="C1403" s="1" t="s">
        <v>16</v>
      </c>
      <c r="D1403" s="9"/>
      <c r="E1403" s="9">
        <v>108083.62</v>
      </c>
      <c r="F1403" s="9"/>
      <c r="G1403" s="9">
        <v>108083.62</v>
      </c>
      <c r="I1403" s="11">
        <f t="shared" si="21"/>
        <v>-108083.62</v>
      </c>
    </row>
    <row r="1404" spans="1:9" x14ac:dyDescent="0.3">
      <c r="A1404" s="1" t="s">
        <v>1813</v>
      </c>
      <c r="B1404" s="1"/>
      <c r="C1404" s="1" t="s">
        <v>16</v>
      </c>
      <c r="D1404" s="9"/>
      <c r="E1404" s="9">
        <v>57357.599999999999</v>
      </c>
      <c r="F1404" s="9"/>
      <c r="G1404" s="9">
        <v>57357.599999999999</v>
      </c>
      <c r="I1404" s="11">
        <f t="shared" si="21"/>
        <v>-57357.599999999999</v>
      </c>
    </row>
    <row r="1405" spans="1:9" x14ac:dyDescent="0.3">
      <c r="A1405" s="1" t="s">
        <v>1814</v>
      </c>
      <c r="B1405" s="1"/>
      <c r="C1405" s="1" t="s">
        <v>16</v>
      </c>
      <c r="D1405" s="9"/>
      <c r="E1405" s="9">
        <v>69789.91</v>
      </c>
      <c r="F1405" s="9"/>
      <c r="G1405" s="9">
        <v>69789.91</v>
      </c>
      <c r="I1405" s="11">
        <f t="shared" si="21"/>
        <v>-69789.91</v>
      </c>
    </row>
    <row r="1406" spans="1:9" x14ac:dyDescent="0.3">
      <c r="A1406" s="1" t="s">
        <v>1815</v>
      </c>
      <c r="B1406" s="1"/>
      <c r="C1406" s="1" t="s">
        <v>16</v>
      </c>
      <c r="D1406" s="9"/>
      <c r="E1406" s="9">
        <v>53224.24</v>
      </c>
      <c r="F1406" s="9"/>
      <c r="G1406" s="9">
        <v>53224.24</v>
      </c>
      <c r="I1406" s="11">
        <f t="shared" si="21"/>
        <v>-53224.24</v>
      </c>
    </row>
    <row r="1407" spans="1:9" x14ac:dyDescent="0.3">
      <c r="A1407" s="1" t="s">
        <v>1816</v>
      </c>
      <c r="B1407" s="1"/>
      <c r="C1407" s="1" t="s">
        <v>16</v>
      </c>
      <c r="D1407" s="9"/>
      <c r="E1407" s="9">
        <v>100065.13</v>
      </c>
      <c r="F1407" s="9"/>
      <c r="G1407" s="9">
        <v>100065.13</v>
      </c>
      <c r="I1407" s="11">
        <f t="shared" si="21"/>
        <v>-100065.13</v>
      </c>
    </row>
    <row r="1408" spans="1:9" x14ac:dyDescent="0.3">
      <c r="A1408" s="1" t="s">
        <v>1817</v>
      </c>
      <c r="B1408" s="1"/>
      <c r="C1408" s="1" t="s">
        <v>16</v>
      </c>
      <c r="D1408" s="9"/>
      <c r="E1408" s="9">
        <v>178092</v>
      </c>
      <c r="F1408" s="9"/>
      <c r="G1408" s="9">
        <v>178092</v>
      </c>
      <c r="I1408" s="11">
        <f t="shared" si="21"/>
        <v>-178092</v>
      </c>
    </row>
    <row r="1409" spans="1:9" x14ac:dyDescent="0.3">
      <c r="A1409" s="1" t="s">
        <v>1818</v>
      </c>
      <c r="B1409" s="1"/>
      <c r="C1409" s="1" t="s">
        <v>16</v>
      </c>
      <c r="D1409" s="9"/>
      <c r="E1409" s="9">
        <v>341095.76</v>
      </c>
      <c r="F1409" s="9"/>
      <c r="G1409" s="9">
        <v>341095.76</v>
      </c>
      <c r="I1409" s="11">
        <f t="shared" si="21"/>
        <v>-341095.76</v>
      </c>
    </row>
    <row r="1410" spans="1:9" x14ac:dyDescent="0.3">
      <c r="A1410" s="1" t="s">
        <v>1819</v>
      </c>
      <c r="B1410" s="1"/>
      <c r="C1410" s="1" t="s">
        <v>16</v>
      </c>
      <c r="D1410" s="9"/>
      <c r="E1410" s="9">
        <v>187500</v>
      </c>
      <c r="F1410" s="9"/>
      <c r="G1410" s="9">
        <v>187500</v>
      </c>
      <c r="I1410" s="11">
        <f t="shared" si="21"/>
        <v>-187500</v>
      </c>
    </row>
    <row r="1411" spans="1:9" x14ac:dyDescent="0.3">
      <c r="A1411" s="1" t="s">
        <v>1820</v>
      </c>
      <c r="B1411" s="1"/>
      <c r="C1411" s="1" t="s">
        <v>16</v>
      </c>
      <c r="D1411" s="9"/>
      <c r="E1411" s="9">
        <v>237596.6</v>
      </c>
      <c r="F1411" s="9"/>
      <c r="G1411" s="9">
        <v>237596.6</v>
      </c>
      <c r="I1411" s="11">
        <f t="shared" ref="I1411:I1474" si="22">+F1411-G1411</f>
        <v>-237596.6</v>
      </c>
    </row>
    <row r="1412" spans="1:9" x14ac:dyDescent="0.3">
      <c r="A1412" s="1" t="s">
        <v>1821</v>
      </c>
      <c r="B1412" s="1"/>
      <c r="C1412" s="1" t="s">
        <v>16</v>
      </c>
      <c r="D1412" s="9"/>
      <c r="E1412" s="9">
        <v>42511.4</v>
      </c>
      <c r="F1412" s="9"/>
      <c r="G1412" s="9">
        <v>42511.4</v>
      </c>
      <c r="I1412" s="11">
        <f t="shared" si="22"/>
        <v>-42511.4</v>
      </c>
    </row>
    <row r="1413" spans="1:9" x14ac:dyDescent="0.3">
      <c r="A1413" s="1" t="s">
        <v>1822</v>
      </c>
      <c r="B1413" s="1"/>
      <c r="C1413" s="1" t="s">
        <v>16</v>
      </c>
      <c r="D1413" s="9"/>
      <c r="E1413" s="9">
        <v>1192185.52</v>
      </c>
      <c r="F1413" s="9"/>
      <c r="G1413" s="9">
        <v>1192185.52</v>
      </c>
      <c r="I1413" s="11">
        <f t="shared" si="22"/>
        <v>-1192185.52</v>
      </c>
    </row>
    <row r="1414" spans="1:9" x14ac:dyDescent="0.3">
      <c r="A1414" s="1" t="s">
        <v>1823</v>
      </c>
      <c r="B1414" s="1"/>
      <c r="C1414" s="1" t="s">
        <v>16</v>
      </c>
      <c r="D1414" s="9"/>
      <c r="E1414" s="9">
        <v>473498</v>
      </c>
      <c r="F1414" s="9"/>
      <c r="G1414" s="9">
        <v>473498</v>
      </c>
      <c r="I1414" s="11">
        <f t="shared" si="22"/>
        <v>-473498</v>
      </c>
    </row>
    <row r="1415" spans="1:9" x14ac:dyDescent="0.3">
      <c r="A1415" s="1" t="s">
        <v>1824</v>
      </c>
      <c r="B1415" s="1"/>
      <c r="C1415" s="1" t="s">
        <v>16</v>
      </c>
      <c r="D1415" s="9"/>
      <c r="E1415" s="9">
        <v>326451.8</v>
      </c>
      <c r="F1415" s="9"/>
      <c r="G1415" s="9">
        <v>326451.8</v>
      </c>
      <c r="I1415" s="11">
        <f t="shared" si="22"/>
        <v>-326451.8</v>
      </c>
    </row>
    <row r="1416" spans="1:9" x14ac:dyDescent="0.3">
      <c r="A1416" s="1" t="s">
        <v>1825</v>
      </c>
      <c r="B1416" s="1"/>
      <c r="C1416" s="1" t="s">
        <v>20</v>
      </c>
      <c r="D1416" s="9"/>
      <c r="E1416" s="9">
        <v>449420.78</v>
      </c>
      <c r="F1416" s="9"/>
      <c r="G1416" s="9">
        <v>449420.78</v>
      </c>
      <c r="I1416" s="11">
        <f t="shared" si="22"/>
        <v>-449420.78</v>
      </c>
    </row>
    <row r="1417" spans="1:9" x14ac:dyDescent="0.3">
      <c r="A1417" s="1" t="s">
        <v>1826</v>
      </c>
      <c r="B1417" s="1"/>
      <c r="C1417" s="1" t="s">
        <v>16</v>
      </c>
      <c r="D1417" s="9"/>
      <c r="E1417" s="9">
        <v>854166.73</v>
      </c>
      <c r="F1417" s="9"/>
      <c r="G1417" s="9">
        <v>854166.73</v>
      </c>
      <c r="I1417" s="11">
        <f t="shared" si="22"/>
        <v>-854166.73</v>
      </c>
    </row>
    <row r="1418" spans="1:9" x14ac:dyDescent="0.3">
      <c r="A1418" s="1" t="s">
        <v>1827</v>
      </c>
      <c r="B1418" s="1"/>
      <c r="C1418" s="1" t="s">
        <v>16</v>
      </c>
      <c r="D1418" s="9"/>
      <c r="E1418" s="9">
        <v>227019.94</v>
      </c>
      <c r="F1418" s="9"/>
      <c r="G1418" s="9">
        <v>227019.94</v>
      </c>
      <c r="I1418" s="11">
        <f t="shared" si="22"/>
        <v>-227019.94</v>
      </c>
    </row>
    <row r="1419" spans="1:9" x14ac:dyDescent="0.3">
      <c r="A1419" s="1" t="s">
        <v>1828</v>
      </c>
      <c r="B1419" s="1"/>
      <c r="C1419" s="1" t="s">
        <v>16</v>
      </c>
      <c r="D1419" s="9"/>
      <c r="E1419" s="9">
        <v>635242.52</v>
      </c>
      <c r="F1419" s="9"/>
      <c r="G1419" s="9">
        <v>635242.52</v>
      </c>
      <c r="I1419" s="11">
        <f t="shared" si="22"/>
        <v>-635242.52</v>
      </c>
    </row>
    <row r="1420" spans="1:9" ht="15.6" x14ac:dyDescent="0.3">
      <c r="A1420" s="3" t="s">
        <v>1829</v>
      </c>
      <c r="B1420" s="3" t="s">
        <v>1362</v>
      </c>
      <c r="C1420" s="1"/>
      <c r="D1420" s="8"/>
      <c r="E1420" s="8">
        <v>5889225.0099999998</v>
      </c>
      <c r="F1420" s="8"/>
      <c r="G1420" s="8">
        <v>5889225.0099999998</v>
      </c>
      <c r="I1420" s="11">
        <f t="shared" si="22"/>
        <v>-5889225.0099999998</v>
      </c>
    </row>
    <row r="1421" spans="1:9" ht="15.6" x14ac:dyDescent="0.3">
      <c r="A1421" s="3" t="s">
        <v>1830</v>
      </c>
      <c r="B1421" s="3" t="s">
        <v>1362</v>
      </c>
      <c r="C1421" s="1"/>
      <c r="D1421" s="8"/>
      <c r="E1421" s="8">
        <v>5889225.0099999998</v>
      </c>
      <c r="F1421" s="8"/>
      <c r="G1421" s="8">
        <v>5889225.0099999998</v>
      </c>
      <c r="I1421" s="11">
        <f t="shared" si="22"/>
        <v>-5889225.0099999998</v>
      </c>
    </row>
    <row r="1422" spans="1:9" x14ac:dyDescent="0.3">
      <c r="A1422" s="1" t="s">
        <v>1831</v>
      </c>
      <c r="B1422" s="1"/>
      <c r="C1422" s="1" t="s">
        <v>16</v>
      </c>
      <c r="D1422" s="9"/>
      <c r="E1422" s="9">
        <v>192249.32</v>
      </c>
      <c r="F1422" s="9"/>
      <c r="G1422" s="9">
        <v>192249.32</v>
      </c>
      <c r="I1422" s="11">
        <f t="shared" si="22"/>
        <v>-192249.32</v>
      </c>
    </row>
    <row r="1423" spans="1:9" x14ac:dyDescent="0.3">
      <c r="A1423" s="1" t="s">
        <v>1832</v>
      </c>
      <c r="B1423" s="1"/>
      <c r="C1423" s="1" t="s">
        <v>16</v>
      </c>
      <c r="D1423" s="9"/>
      <c r="E1423" s="9">
        <v>2205240.96</v>
      </c>
      <c r="F1423" s="9"/>
      <c r="G1423" s="9">
        <v>2205240.96</v>
      </c>
      <c r="I1423" s="11">
        <f t="shared" si="22"/>
        <v>-2205240.96</v>
      </c>
    </row>
    <row r="1424" spans="1:9" x14ac:dyDescent="0.3">
      <c r="A1424" s="1" t="s">
        <v>1833</v>
      </c>
      <c r="B1424" s="1"/>
      <c r="C1424" s="1" t="s">
        <v>16</v>
      </c>
      <c r="D1424" s="9"/>
      <c r="E1424" s="9">
        <v>3491734.73</v>
      </c>
      <c r="F1424" s="9"/>
      <c r="G1424" s="9">
        <v>3491734.73</v>
      </c>
      <c r="I1424" s="11">
        <f t="shared" si="22"/>
        <v>-3491734.73</v>
      </c>
    </row>
    <row r="1425" spans="1:9" ht="31.2" x14ac:dyDescent="0.3">
      <c r="A1425" s="3" t="s">
        <v>1834</v>
      </c>
      <c r="B1425" s="3" t="s">
        <v>1368</v>
      </c>
      <c r="C1425" s="1"/>
      <c r="D1425" s="8">
        <v>1722441.3599999999</v>
      </c>
      <c r="E1425" s="8"/>
      <c r="F1425" s="8">
        <v>1722441.3599999999</v>
      </c>
      <c r="G1425" s="8"/>
      <c r="I1425" s="11">
        <f t="shared" si="22"/>
        <v>1722441.3599999999</v>
      </c>
    </row>
    <row r="1426" spans="1:9" ht="31.2" x14ac:dyDescent="0.3">
      <c r="A1426" s="3" t="s">
        <v>1835</v>
      </c>
      <c r="B1426" s="3" t="s">
        <v>1368</v>
      </c>
      <c r="C1426" s="1"/>
      <c r="D1426" s="8">
        <v>1722441.3599999999</v>
      </c>
      <c r="E1426" s="8"/>
      <c r="F1426" s="8">
        <v>1722441.3599999999</v>
      </c>
      <c r="G1426" s="8"/>
      <c r="I1426" s="11">
        <f t="shared" si="22"/>
        <v>1722441.3599999999</v>
      </c>
    </row>
    <row r="1427" spans="1:9" x14ac:dyDescent="0.3">
      <c r="A1427" s="1" t="s">
        <v>1836</v>
      </c>
      <c r="B1427" s="1"/>
      <c r="C1427" s="1" t="s">
        <v>16</v>
      </c>
      <c r="D1427" s="9">
        <v>27795.5</v>
      </c>
      <c r="E1427" s="9"/>
      <c r="F1427" s="9">
        <v>27795.5</v>
      </c>
      <c r="G1427" s="9"/>
      <c r="I1427" s="11">
        <f t="shared" si="22"/>
        <v>27795.5</v>
      </c>
    </row>
    <row r="1428" spans="1:9" x14ac:dyDescent="0.3">
      <c r="A1428" s="1" t="s">
        <v>1837</v>
      </c>
      <c r="B1428" s="1"/>
      <c r="C1428" s="1" t="s">
        <v>16</v>
      </c>
      <c r="D1428" s="9">
        <v>588363.41</v>
      </c>
      <c r="E1428" s="9"/>
      <c r="F1428" s="9">
        <v>588363.41</v>
      </c>
      <c r="G1428" s="9"/>
      <c r="I1428" s="11">
        <f t="shared" si="22"/>
        <v>588363.41</v>
      </c>
    </row>
    <row r="1429" spans="1:9" x14ac:dyDescent="0.3">
      <c r="A1429" s="1" t="s">
        <v>1838</v>
      </c>
      <c r="B1429" s="1"/>
      <c r="C1429" s="1" t="s">
        <v>16</v>
      </c>
      <c r="D1429" s="9">
        <v>1106282.45</v>
      </c>
      <c r="E1429" s="9"/>
      <c r="F1429" s="9">
        <v>1106282.45</v>
      </c>
      <c r="G1429" s="9"/>
      <c r="I1429" s="11">
        <f t="shared" si="22"/>
        <v>1106282.45</v>
      </c>
    </row>
    <row r="1430" spans="1:9" ht="15.6" x14ac:dyDescent="0.3">
      <c r="A1430" s="3" t="s">
        <v>1839</v>
      </c>
      <c r="B1430" s="3" t="s">
        <v>1840</v>
      </c>
      <c r="C1430" s="1"/>
      <c r="D1430" s="8">
        <v>130960.83</v>
      </c>
      <c r="E1430" s="8">
        <v>8357991.8600000003</v>
      </c>
      <c r="F1430" s="8"/>
      <c r="G1430" s="8">
        <v>8227031.0300000003</v>
      </c>
      <c r="I1430" s="11">
        <f t="shared" si="22"/>
        <v>-8227031.0300000003</v>
      </c>
    </row>
    <row r="1431" spans="1:9" ht="15.6" x14ac:dyDescent="0.3">
      <c r="A1431" s="3" t="s">
        <v>1841</v>
      </c>
      <c r="B1431" s="3" t="s">
        <v>1842</v>
      </c>
      <c r="C1431" s="1"/>
      <c r="D1431" s="8"/>
      <c r="E1431" s="8">
        <v>4000000</v>
      </c>
      <c r="F1431" s="8"/>
      <c r="G1431" s="8">
        <v>4000000</v>
      </c>
      <c r="I1431" s="11">
        <f t="shared" si="22"/>
        <v>-4000000</v>
      </c>
    </row>
    <row r="1432" spans="1:9" ht="15.6" x14ac:dyDescent="0.3">
      <c r="A1432" s="3" t="s">
        <v>1843</v>
      </c>
      <c r="B1432" s="3" t="s">
        <v>1844</v>
      </c>
      <c r="C1432" s="1"/>
      <c r="D1432" s="8"/>
      <c r="E1432" s="8">
        <v>4000000</v>
      </c>
      <c r="F1432" s="8"/>
      <c r="G1432" s="8">
        <v>4000000</v>
      </c>
      <c r="I1432" s="11">
        <f t="shared" si="22"/>
        <v>-4000000</v>
      </c>
    </row>
    <row r="1433" spans="1:9" ht="15.6" x14ac:dyDescent="0.3">
      <c r="A1433" s="3" t="s">
        <v>1845</v>
      </c>
      <c r="B1433" s="3" t="s">
        <v>1844</v>
      </c>
      <c r="C1433" s="1"/>
      <c r="D1433" s="8"/>
      <c r="E1433" s="8">
        <v>4000000</v>
      </c>
      <c r="F1433" s="8"/>
      <c r="G1433" s="8">
        <v>4000000</v>
      </c>
      <c r="I1433" s="11">
        <f t="shared" si="22"/>
        <v>-4000000</v>
      </c>
    </row>
    <row r="1434" spans="1:9" x14ac:dyDescent="0.3">
      <c r="A1434" s="1" t="s">
        <v>1846</v>
      </c>
      <c r="B1434" s="1"/>
      <c r="C1434" s="1" t="s">
        <v>16</v>
      </c>
      <c r="D1434" s="9"/>
      <c r="E1434" s="9">
        <v>2160000</v>
      </c>
      <c r="F1434" s="9"/>
      <c r="G1434" s="9">
        <v>2160000</v>
      </c>
      <c r="I1434" s="11">
        <f t="shared" si="22"/>
        <v>-2160000</v>
      </c>
    </row>
    <row r="1435" spans="1:9" x14ac:dyDescent="0.3">
      <c r="A1435" s="1" t="s">
        <v>1847</v>
      </c>
      <c r="B1435" s="1"/>
      <c r="C1435" s="1" t="s">
        <v>16</v>
      </c>
      <c r="D1435" s="9"/>
      <c r="E1435" s="9">
        <v>1840000</v>
      </c>
      <c r="F1435" s="9"/>
      <c r="G1435" s="9">
        <v>1840000</v>
      </c>
      <c r="I1435" s="11">
        <f t="shared" si="22"/>
        <v>-1840000</v>
      </c>
    </row>
    <row r="1436" spans="1:9" ht="15.6" x14ac:dyDescent="0.3">
      <c r="A1436" s="3" t="s">
        <v>1848</v>
      </c>
      <c r="B1436" s="3" t="s">
        <v>1849</v>
      </c>
      <c r="C1436" s="1"/>
      <c r="D1436" s="8"/>
      <c r="E1436" s="8">
        <v>211351.55</v>
      </c>
      <c r="F1436" s="8"/>
      <c r="G1436" s="8">
        <v>211351.55</v>
      </c>
      <c r="I1436" s="11">
        <f t="shared" si="22"/>
        <v>-211351.55</v>
      </c>
    </row>
    <row r="1437" spans="1:9" ht="15.6" x14ac:dyDescent="0.3">
      <c r="A1437" s="3" t="s">
        <v>1850</v>
      </c>
      <c r="B1437" s="3" t="s">
        <v>1851</v>
      </c>
      <c r="C1437" s="1"/>
      <c r="D1437" s="8"/>
      <c r="E1437" s="8">
        <v>211351.55</v>
      </c>
      <c r="F1437" s="8"/>
      <c r="G1437" s="8">
        <v>211351.55</v>
      </c>
      <c r="I1437" s="11">
        <f t="shared" si="22"/>
        <v>-211351.55</v>
      </c>
    </row>
    <row r="1438" spans="1:9" ht="15.6" x14ac:dyDescent="0.3">
      <c r="A1438" s="3" t="s">
        <v>1852</v>
      </c>
      <c r="B1438" s="3" t="s">
        <v>1851</v>
      </c>
      <c r="C1438" s="1"/>
      <c r="D1438" s="8"/>
      <c r="E1438" s="8">
        <v>211351.55</v>
      </c>
      <c r="F1438" s="8"/>
      <c r="G1438" s="8">
        <v>211351.55</v>
      </c>
      <c r="I1438" s="11">
        <f t="shared" si="22"/>
        <v>-211351.55</v>
      </c>
    </row>
    <row r="1439" spans="1:9" x14ac:dyDescent="0.3">
      <c r="A1439" s="1" t="s">
        <v>1853</v>
      </c>
      <c r="B1439" s="1"/>
      <c r="C1439" s="1" t="s">
        <v>16</v>
      </c>
      <c r="D1439" s="9"/>
      <c r="E1439" s="9">
        <v>211351.55</v>
      </c>
      <c r="F1439" s="9"/>
      <c r="G1439" s="9">
        <v>211351.55</v>
      </c>
      <c r="I1439" s="11">
        <f t="shared" si="22"/>
        <v>-211351.55</v>
      </c>
    </row>
    <row r="1440" spans="1:9" ht="15.6" x14ac:dyDescent="0.3">
      <c r="A1440" s="3" t="s">
        <v>1854</v>
      </c>
      <c r="B1440" s="3" t="s">
        <v>1855</v>
      </c>
      <c r="C1440" s="1"/>
      <c r="D1440" s="8"/>
      <c r="E1440" s="8">
        <v>4015679.48</v>
      </c>
      <c r="F1440" s="8"/>
      <c r="G1440" s="8">
        <v>4015679.48</v>
      </c>
      <c r="I1440" s="11">
        <f t="shared" si="22"/>
        <v>-4015679.48</v>
      </c>
    </row>
    <row r="1441" spans="1:9" ht="15.6" x14ac:dyDescent="0.3">
      <c r="A1441" s="3" t="s">
        <v>1856</v>
      </c>
      <c r="B1441" s="3" t="s">
        <v>1855</v>
      </c>
      <c r="C1441" s="1"/>
      <c r="D1441" s="8"/>
      <c r="E1441" s="8">
        <v>4015679.48</v>
      </c>
      <c r="F1441" s="8"/>
      <c r="G1441" s="8">
        <v>4015679.48</v>
      </c>
      <c r="I1441" s="11">
        <f t="shared" si="22"/>
        <v>-4015679.48</v>
      </c>
    </row>
    <row r="1442" spans="1:9" ht="15.6" x14ac:dyDescent="0.3">
      <c r="A1442" s="3" t="s">
        <v>1857</v>
      </c>
      <c r="B1442" s="3" t="s">
        <v>1855</v>
      </c>
      <c r="C1442" s="1"/>
      <c r="D1442" s="8"/>
      <c r="E1442" s="8">
        <v>4015679.48</v>
      </c>
      <c r="F1442" s="8"/>
      <c r="G1442" s="8">
        <v>4015679.48</v>
      </c>
      <c r="I1442" s="11">
        <f t="shared" si="22"/>
        <v>-4015679.48</v>
      </c>
    </row>
    <row r="1443" spans="1:9" x14ac:dyDescent="0.3">
      <c r="A1443" s="1" t="s">
        <v>1858</v>
      </c>
      <c r="B1443" s="1"/>
      <c r="C1443" s="1" t="s">
        <v>16</v>
      </c>
      <c r="D1443" s="9"/>
      <c r="E1443" s="9">
        <v>4015679.48</v>
      </c>
      <c r="F1443" s="9"/>
      <c r="G1443" s="9">
        <v>4015679.48</v>
      </c>
      <c r="I1443" s="11">
        <f t="shared" si="22"/>
        <v>-4015679.48</v>
      </c>
    </row>
    <row r="1444" spans="1:9" ht="15.6" x14ac:dyDescent="0.3">
      <c r="A1444" s="3" t="s">
        <v>1859</v>
      </c>
      <c r="B1444" s="3" t="s">
        <v>1860</v>
      </c>
      <c r="C1444" s="1"/>
      <c r="D1444" s="8">
        <v>130960.83</v>
      </c>
      <c r="E1444" s="8">
        <v>130960.83</v>
      </c>
      <c r="F1444" s="8"/>
      <c r="G1444" s="8"/>
      <c r="I1444" s="11">
        <f t="shared" si="22"/>
        <v>0</v>
      </c>
    </row>
    <row r="1445" spans="1:9" ht="15.6" x14ac:dyDescent="0.3">
      <c r="A1445" s="3" t="s">
        <v>1861</v>
      </c>
      <c r="B1445" s="3" t="s">
        <v>1862</v>
      </c>
      <c r="C1445" s="1"/>
      <c r="D1445" s="8">
        <v>130960.83</v>
      </c>
      <c r="E1445" s="8">
        <v>130960.83</v>
      </c>
      <c r="F1445" s="8"/>
      <c r="G1445" s="8"/>
      <c r="I1445" s="11">
        <f t="shared" si="22"/>
        <v>0</v>
      </c>
    </row>
    <row r="1446" spans="1:9" ht="15.6" x14ac:dyDescent="0.3">
      <c r="A1446" s="3" t="s">
        <v>1863</v>
      </c>
      <c r="B1446" s="3" t="s">
        <v>1862</v>
      </c>
      <c r="C1446" s="1"/>
      <c r="D1446" s="8">
        <v>130960.83</v>
      </c>
      <c r="E1446" s="8">
        <v>130960.83</v>
      </c>
      <c r="F1446" s="8"/>
      <c r="G1446" s="8"/>
      <c r="I1446" s="11">
        <f t="shared" si="22"/>
        <v>0</v>
      </c>
    </row>
    <row r="1447" spans="1:9" x14ac:dyDescent="0.3">
      <c r="A1447" s="1" t="s">
        <v>1864</v>
      </c>
      <c r="B1447" s="1"/>
      <c r="C1447" s="1" t="s">
        <v>16</v>
      </c>
      <c r="D1447" s="9">
        <v>130960.83</v>
      </c>
      <c r="E1447" s="9">
        <v>130960.83</v>
      </c>
      <c r="F1447" s="9"/>
      <c r="G1447" s="9"/>
      <c r="I1447" s="11">
        <f t="shared" si="22"/>
        <v>0</v>
      </c>
    </row>
    <row r="1448" spans="1:9" ht="15.6" x14ac:dyDescent="0.3">
      <c r="A1448" s="3" t="s">
        <v>1865</v>
      </c>
      <c r="B1448" s="3" t="s">
        <v>1866</v>
      </c>
      <c r="C1448" s="1"/>
      <c r="D1448" s="8">
        <v>453551.52999999997</v>
      </c>
      <c r="E1448" s="8">
        <v>9447644.1699999999</v>
      </c>
      <c r="F1448" s="8"/>
      <c r="G1448" s="8">
        <v>8994092.6400000006</v>
      </c>
      <c r="I1448" s="11">
        <f t="shared" si="22"/>
        <v>-8994092.6400000006</v>
      </c>
    </row>
    <row r="1449" spans="1:9" ht="15.6" x14ac:dyDescent="0.3">
      <c r="A1449" s="3" t="s">
        <v>1867</v>
      </c>
      <c r="B1449" s="3" t="s">
        <v>1868</v>
      </c>
      <c r="C1449" s="1"/>
      <c r="D1449" s="8"/>
      <c r="E1449" s="8">
        <v>9421738.3000000007</v>
      </c>
      <c r="F1449" s="8"/>
      <c r="G1449" s="8">
        <v>9421738.3000000007</v>
      </c>
      <c r="I1449" s="11">
        <f t="shared" si="22"/>
        <v>-9421738.3000000007</v>
      </c>
    </row>
    <row r="1450" spans="1:9" ht="15.6" x14ac:dyDescent="0.3">
      <c r="A1450" s="3" t="s">
        <v>1869</v>
      </c>
      <c r="B1450" s="3" t="s">
        <v>1870</v>
      </c>
      <c r="C1450" s="1"/>
      <c r="D1450" s="8"/>
      <c r="E1450" s="8">
        <v>5831303.9199999999</v>
      </c>
      <c r="F1450" s="8"/>
      <c r="G1450" s="8">
        <v>5831303.9199999999</v>
      </c>
      <c r="I1450" s="11">
        <f t="shared" si="22"/>
        <v>-5831303.9199999999</v>
      </c>
    </row>
    <row r="1451" spans="1:9" ht="15.6" x14ac:dyDescent="0.3">
      <c r="A1451" s="3" t="s">
        <v>1871</v>
      </c>
      <c r="B1451" s="3" t="s">
        <v>1872</v>
      </c>
      <c r="C1451" s="1"/>
      <c r="D1451" s="8"/>
      <c r="E1451" s="8">
        <v>5810817.2599999998</v>
      </c>
      <c r="F1451" s="8"/>
      <c r="G1451" s="8">
        <v>5810817.2599999998</v>
      </c>
      <c r="I1451" s="11">
        <f t="shared" si="22"/>
        <v>-5810817.2599999998</v>
      </c>
    </row>
    <row r="1452" spans="1:9" x14ac:dyDescent="0.3">
      <c r="A1452" s="1" t="s">
        <v>1875</v>
      </c>
      <c r="B1452" s="1" t="s">
        <v>1876</v>
      </c>
      <c r="C1452" s="1" t="s">
        <v>16</v>
      </c>
      <c r="D1452" s="9"/>
      <c r="E1452" s="9">
        <v>4676565.9000000004</v>
      </c>
      <c r="F1452" s="9"/>
      <c r="G1452" s="9">
        <v>4676565.9000000004</v>
      </c>
      <c r="I1452" s="11">
        <f t="shared" si="22"/>
        <v>-4676565.9000000004</v>
      </c>
    </row>
    <row r="1453" spans="1:9" x14ac:dyDescent="0.3">
      <c r="A1453" s="1" t="s">
        <v>1879</v>
      </c>
      <c r="B1453" s="1" t="s">
        <v>1880</v>
      </c>
      <c r="C1453" s="1" t="s">
        <v>16</v>
      </c>
      <c r="D1453" s="9"/>
      <c r="E1453" s="9">
        <v>450530.34</v>
      </c>
      <c r="F1453" s="9"/>
      <c r="G1453" s="9">
        <v>450530.34</v>
      </c>
      <c r="I1453" s="11">
        <f t="shared" si="22"/>
        <v>-450530.34</v>
      </c>
    </row>
    <row r="1454" spans="1:9" x14ac:dyDescent="0.3">
      <c r="A1454" s="1" t="s">
        <v>1881</v>
      </c>
      <c r="B1454" s="1" t="s">
        <v>1882</v>
      </c>
      <c r="C1454" s="1" t="s">
        <v>16</v>
      </c>
      <c r="D1454" s="9"/>
      <c r="E1454" s="9">
        <v>541335.34</v>
      </c>
      <c r="F1454" s="9"/>
      <c r="G1454" s="9">
        <v>541335.34</v>
      </c>
      <c r="I1454" s="11">
        <f t="shared" si="22"/>
        <v>-541335.34</v>
      </c>
    </row>
    <row r="1455" spans="1:9" x14ac:dyDescent="0.3">
      <c r="A1455" s="1" t="s">
        <v>1893</v>
      </c>
      <c r="B1455" s="1" t="s">
        <v>2223</v>
      </c>
      <c r="C1455" s="1" t="s">
        <v>16</v>
      </c>
      <c r="D1455" s="9"/>
      <c r="E1455" s="9">
        <v>142385.68</v>
      </c>
      <c r="F1455" s="9"/>
      <c r="G1455" s="9">
        <v>142385.68</v>
      </c>
      <c r="I1455" s="11">
        <f t="shared" si="22"/>
        <v>-142385.68</v>
      </c>
    </row>
    <row r="1456" spans="1:9" ht="15.6" x14ac:dyDescent="0.3">
      <c r="A1456" s="3" t="s">
        <v>1895</v>
      </c>
      <c r="B1456" s="3" t="s">
        <v>1896</v>
      </c>
      <c r="C1456" s="1"/>
      <c r="D1456" s="8"/>
      <c r="E1456" s="8">
        <v>20486.66</v>
      </c>
      <c r="F1456" s="8"/>
      <c r="G1456" s="8">
        <v>20486.66</v>
      </c>
      <c r="I1456" s="11">
        <f t="shared" si="22"/>
        <v>-20486.66</v>
      </c>
    </row>
    <row r="1457" spans="1:9" x14ac:dyDescent="0.3">
      <c r="A1457" s="1" t="s">
        <v>1897</v>
      </c>
      <c r="B1457" s="1" t="s">
        <v>1898</v>
      </c>
      <c r="C1457" s="1" t="s">
        <v>16</v>
      </c>
      <c r="D1457" s="9"/>
      <c r="E1457" s="9">
        <v>20486.66</v>
      </c>
      <c r="F1457" s="9"/>
      <c r="G1457" s="9">
        <v>20486.66</v>
      </c>
      <c r="I1457" s="11">
        <f t="shared" si="22"/>
        <v>-20486.66</v>
      </c>
    </row>
    <row r="1458" spans="1:9" ht="15.6" x14ac:dyDescent="0.3">
      <c r="A1458" s="3" t="s">
        <v>1901</v>
      </c>
      <c r="B1458" s="3" t="s">
        <v>1902</v>
      </c>
      <c r="C1458" s="1"/>
      <c r="D1458" s="8"/>
      <c r="E1458" s="8">
        <v>3590434.38</v>
      </c>
      <c r="F1458" s="8"/>
      <c r="G1458" s="8">
        <v>3590434.38</v>
      </c>
      <c r="I1458" s="11">
        <f t="shared" si="22"/>
        <v>-3590434.38</v>
      </c>
    </row>
    <row r="1459" spans="1:9" ht="15.6" x14ac:dyDescent="0.3">
      <c r="A1459" s="3" t="s">
        <v>1903</v>
      </c>
      <c r="B1459" s="3" t="s">
        <v>1872</v>
      </c>
      <c r="C1459" s="1"/>
      <c r="D1459" s="8"/>
      <c r="E1459" s="8">
        <v>3590434.38</v>
      </c>
      <c r="F1459" s="8"/>
      <c r="G1459" s="8">
        <v>3590434.38</v>
      </c>
      <c r="I1459" s="11">
        <f t="shared" si="22"/>
        <v>-3590434.38</v>
      </c>
    </row>
    <row r="1460" spans="1:9" x14ac:dyDescent="0.3">
      <c r="A1460" s="1" t="s">
        <v>1904</v>
      </c>
      <c r="B1460" s="1" t="s">
        <v>1872</v>
      </c>
      <c r="C1460" s="1" t="s">
        <v>16</v>
      </c>
      <c r="D1460" s="9"/>
      <c r="E1460" s="9">
        <v>3590434.38</v>
      </c>
      <c r="F1460" s="9"/>
      <c r="G1460" s="9">
        <v>3590434.38</v>
      </c>
      <c r="I1460" s="11">
        <f t="shared" si="22"/>
        <v>-3590434.38</v>
      </c>
    </row>
    <row r="1461" spans="1:9" ht="15.6" x14ac:dyDescent="0.3">
      <c r="A1461" s="3" t="s">
        <v>1911</v>
      </c>
      <c r="B1461" s="3" t="s">
        <v>1912</v>
      </c>
      <c r="C1461" s="1"/>
      <c r="D1461" s="8">
        <v>313245.78999999998</v>
      </c>
      <c r="E1461" s="8"/>
      <c r="F1461" s="8">
        <v>313245.78999999998</v>
      </c>
      <c r="G1461" s="8"/>
      <c r="I1461" s="11">
        <f t="shared" si="22"/>
        <v>313245.78999999998</v>
      </c>
    </row>
    <row r="1462" spans="1:9" ht="15.6" x14ac:dyDescent="0.3">
      <c r="A1462" s="3" t="s">
        <v>1913</v>
      </c>
      <c r="B1462" s="3" t="s">
        <v>1914</v>
      </c>
      <c r="C1462" s="1"/>
      <c r="D1462" s="8">
        <v>313245.78999999998</v>
      </c>
      <c r="E1462" s="8"/>
      <c r="F1462" s="8">
        <v>313245.78999999998</v>
      </c>
      <c r="G1462" s="8"/>
      <c r="I1462" s="11">
        <f t="shared" si="22"/>
        <v>313245.78999999998</v>
      </c>
    </row>
    <row r="1463" spans="1:9" ht="15.6" x14ac:dyDescent="0.3">
      <c r="A1463" s="3" t="s">
        <v>1915</v>
      </c>
      <c r="B1463" s="3" t="s">
        <v>1916</v>
      </c>
      <c r="C1463" s="1"/>
      <c r="D1463" s="8">
        <v>313245.78999999998</v>
      </c>
      <c r="E1463" s="8"/>
      <c r="F1463" s="8">
        <v>313245.78999999998</v>
      </c>
      <c r="G1463" s="8"/>
      <c r="I1463" s="11">
        <f t="shared" si="22"/>
        <v>313245.78999999998</v>
      </c>
    </row>
    <row r="1464" spans="1:9" x14ac:dyDescent="0.3">
      <c r="A1464" s="1" t="s">
        <v>1917</v>
      </c>
      <c r="B1464" s="1" t="s">
        <v>1918</v>
      </c>
      <c r="C1464" s="1" t="s">
        <v>16</v>
      </c>
      <c r="D1464" s="9">
        <v>313245.78999999998</v>
      </c>
      <c r="E1464" s="9"/>
      <c r="F1464" s="9">
        <v>313245.78999999998</v>
      </c>
      <c r="G1464" s="9"/>
      <c r="I1464" s="11">
        <f t="shared" si="22"/>
        <v>313245.78999999998</v>
      </c>
    </row>
    <row r="1465" spans="1:9" ht="15.6" x14ac:dyDescent="0.3">
      <c r="A1465" s="3" t="s">
        <v>1933</v>
      </c>
      <c r="B1465" s="3" t="s">
        <v>1934</v>
      </c>
      <c r="C1465" s="1"/>
      <c r="D1465" s="8">
        <v>80907.070000000007</v>
      </c>
      <c r="E1465" s="8"/>
      <c r="F1465" s="8">
        <v>80907.070000000007</v>
      </c>
      <c r="G1465" s="8"/>
      <c r="I1465" s="11">
        <f t="shared" si="22"/>
        <v>80907.070000000007</v>
      </c>
    </row>
    <row r="1466" spans="1:9" ht="15.6" x14ac:dyDescent="0.3">
      <c r="A1466" s="3" t="s">
        <v>1938</v>
      </c>
      <c r="B1466" s="3" t="s">
        <v>1939</v>
      </c>
      <c r="C1466" s="1"/>
      <c r="D1466" s="8">
        <v>80907.070000000007</v>
      </c>
      <c r="E1466" s="8"/>
      <c r="F1466" s="8">
        <v>80907.070000000007</v>
      </c>
      <c r="G1466" s="8"/>
      <c r="I1466" s="11">
        <f t="shared" si="22"/>
        <v>80907.070000000007</v>
      </c>
    </row>
    <row r="1467" spans="1:9" x14ac:dyDescent="0.3">
      <c r="A1467" s="1" t="s">
        <v>1940</v>
      </c>
      <c r="B1467" s="1" t="s">
        <v>1939</v>
      </c>
      <c r="C1467" s="1" t="s">
        <v>16</v>
      </c>
      <c r="D1467" s="9">
        <v>80907.070000000007</v>
      </c>
      <c r="E1467" s="9"/>
      <c r="F1467" s="9">
        <v>80907.070000000007</v>
      </c>
      <c r="G1467" s="9"/>
      <c r="I1467" s="11">
        <f t="shared" si="22"/>
        <v>80907.070000000007</v>
      </c>
    </row>
    <row r="1468" spans="1:9" ht="15.6" x14ac:dyDescent="0.3">
      <c r="A1468" s="3" t="s">
        <v>1941</v>
      </c>
      <c r="B1468" s="3" t="s">
        <v>1942</v>
      </c>
      <c r="C1468" s="1"/>
      <c r="D1468" s="8"/>
      <c r="E1468" s="8">
        <v>25905.87</v>
      </c>
      <c r="F1468" s="8"/>
      <c r="G1468" s="8">
        <v>25905.87</v>
      </c>
      <c r="I1468" s="11">
        <f t="shared" si="22"/>
        <v>-25905.87</v>
      </c>
    </row>
    <row r="1469" spans="1:9" ht="15.6" x14ac:dyDescent="0.3">
      <c r="A1469" s="3" t="s">
        <v>1943</v>
      </c>
      <c r="B1469" s="3" t="s">
        <v>1944</v>
      </c>
      <c r="C1469" s="1"/>
      <c r="D1469" s="8"/>
      <c r="E1469" s="8">
        <v>25905.87</v>
      </c>
      <c r="F1469" s="8"/>
      <c r="G1469" s="8">
        <v>25905.87</v>
      </c>
      <c r="I1469" s="11">
        <f t="shared" si="22"/>
        <v>-25905.87</v>
      </c>
    </row>
    <row r="1470" spans="1:9" ht="15.6" x14ac:dyDescent="0.3">
      <c r="A1470" s="3" t="s">
        <v>1945</v>
      </c>
      <c r="B1470" s="3" t="s">
        <v>1944</v>
      </c>
      <c r="C1470" s="1"/>
      <c r="D1470" s="8"/>
      <c r="E1470" s="8">
        <v>25905.87</v>
      </c>
      <c r="F1470" s="8"/>
      <c r="G1470" s="8">
        <v>25905.87</v>
      </c>
      <c r="I1470" s="11">
        <f t="shared" si="22"/>
        <v>-25905.87</v>
      </c>
    </row>
    <row r="1471" spans="1:9" x14ac:dyDescent="0.3">
      <c r="A1471" s="1" t="s">
        <v>1946</v>
      </c>
      <c r="B1471" s="1" t="s">
        <v>1947</v>
      </c>
      <c r="C1471" s="1" t="s">
        <v>16</v>
      </c>
      <c r="D1471" s="9"/>
      <c r="E1471" s="9">
        <v>25905.87</v>
      </c>
      <c r="F1471" s="9"/>
      <c r="G1471" s="9">
        <v>25905.87</v>
      </c>
      <c r="I1471" s="11">
        <f t="shared" si="22"/>
        <v>-25905.87</v>
      </c>
    </row>
    <row r="1472" spans="1:9" ht="15.6" x14ac:dyDescent="0.3">
      <c r="A1472" s="3" t="s">
        <v>1952</v>
      </c>
      <c r="B1472" s="3" t="s">
        <v>1953</v>
      </c>
      <c r="C1472" s="1"/>
      <c r="D1472" s="8">
        <v>59398.670000000006</v>
      </c>
      <c r="E1472" s="8"/>
      <c r="F1472" s="8">
        <v>59398.670000000006</v>
      </c>
      <c r="G1472" s="8"/>
      <c r="I1472" s="11">
        <f t="shared" si="22"/>
        <v>59398.670000000006</v>
      </c>
    </row>
    <row r="1473" spans="1:9" ht="15.6" x14ac:dyDescent="0.3">
      <c r="A1473" s="3" t="s">
        <v>1954</v>
      </c>
      <c r="B1473" s="3" t="s">
        <v>1955</v>
      </c>
      <c r="C1473" s="1"/>
      <c r="D1473" s="8">
        <v>197.73</v>
      </c>
      <c r="E1473" s="8"/>
      <c r="F1473" s="8">
        <v>197.73</v>
      </c>
      <c r="G1473" s="8"/>
      <c r="I1473" s="11">
        <f t="shared" si="22"/>
        <v>197.73</v>
      </c>
    </row>
    <row r="1474" spans="1:9" ht="15.6" x14ac:dyDescent="0.3">
      <c r="A1474" s="3" t="s">
        <v>1956</v>
      </c>
      <c r="B1474" s="3" t="s">
        <v>1955</v>
      </c>
      <c r="C1474" s="1"/>
      <c r="D1474" s="8">
        <v>197.73</v>
      </c>
      <c r="E1474" s="8"/>
      <c r="F1474" s="8">
        <v>197.73</v>
      </c>
      <c r="G1474" s="8"/>
      <c r="I1474" s="11">
        <f t="shared" si="22"/>
        <v>197.73</v>
      </c>
    </row>
    <row r="1475" spans="1:9" x14ac:dyDescent="0.3">
      <c r="A1475" s="1" t="s">
        <v>1957</v>
      </c>
      <c r="B1475" s="1" t="s">
        <v>1955</v>
      </c>
      <c r="C1475" s="1" t="s">
        <v>16</v>
      </c>
      <c r="D1475" s="9">
        <v>197.73</v>
      </c>
      <c r="E1475" s="9"/>
      <c r="F1475" s="9">
        <v>197.73</v>
      </c>
      <c r="G1475" s="9"/>
      <c r="I1475" s="11">
        <f t="shared" ref="I1475:I1538" si="23">+F1475-G1475</f>
        <v>197.73</v>
      </c>
    </row>
    <row r="1476" spans="1:9" ht="15.6" x14ac:dyDescent="0.3">
      <c r="A1476" s="3" t="s">
        <v>1958</v>
      </c>
      <c r="B1476" s="3" t="s">
        <v>1959</v>
      </c>
      <c r="C1476" s="1"/>
      <c r="D1476" s="8">
        <v>59200.94</v>
      </c>
      <c r="E1476" s="8"/>
      <c r="F1476" s="8">
        <v>59200.94</v>
      </c>
      <c r="G1476" s="8"/>
      <c r="I1476" s="11">
        <f t="shared" si="23"/>
        <v>59200.94</v>
      </c>
    </row>
    <row r="1477" spans="1:9" ht="15.6" x14ac:dyDescent="0.3">
      <c r="A1477" s="3" t="s">
        <v>1960</v>
      </c>
      <c r="B1477" s="3" t="s">
        <v>1961</v>
      </c>
      <c r="C1477" s="1"/>
      <c r="D1477" s="8">
        <v>59200.94</v>
      </c>
      <c r="E1477" s="8"/>
      <c r="F1477" s="8">
        <v>59200.94</v>
      </c>
      <c r="G1477" s="8"/>
      <c r="I1477" s="11">
        <f t="shared" si="23"/>
        <v>59200.94</v>
      </c>
    </row>
    <row r="1478" spans="1:9" x14ac:dyDescent="0.3">
      <c r="A1478" s="1" t="s">
        <v>1962</v>
      </c>
      <c r="B1478" s="1" t="s">
        <v>1963</v>
      </c>
      <c r="C1478" s="1" t="s">
        <v>16</v>
      </c>
      <c r="D1478" s="9">
        <v>59200.94</v>
      </c>
      <c r="E1478" s="9"/>
      <c r="F1478" s="9">
        <v>59200.94</v>
      </c>
      <c r="G1478" s="9"/>
      <c r="I1478" s="11">
        <f t="shared" si="23"/>
        <v>59200.94</v>
      </c>
    </row>
    <row r="1479" spans="1:9" ht="15.6" x14ac:dyDescent="0.3">
      <c r="A1479" s="3" t="s">
        <v>1990</v>
      </c>
      <c r="B1479" s="3" t="s">
        <v>1991</v>
      </c>
      <c r="C1479" s="1"/>
      <c r="D1479" s="8">
        <v>7429837.2499999981</v>
      </c>
      <c r="E1479" s="8">
        <v>57704.319999999992</v>
      </c>
      <c r="F1479" s="8">
        <v>7372132.9299999978</v>
      </c>
      <c r="G1479" s="8"/>
      <c r="I1479" s="11">
        <f t="shared" si="23"/>
        <v>7372132.9299999978</v>
      </c>
    </row>
    <row r="1480" spans="1:9" ht="15.6" x14ac:dyDescent="0.3">
      <c r="A1480" s="3" t="s">
        <v>1992</v>
      </c>
      <c r="B1480" s="3" t="s">
        <v>1993</v>
      </c>
      <c r="C1480" s="1"/>
      <c r="D1480" s="8">
        <v>4193204.71</v>
      </c>
      <c r="E1480" s="8"/>
      <c r="F1480" s="8">
        <v>4193204.71</v>
      </c>
      <c r="G1480" s="8"/>
      <c r="I1480" s="11">
        <f t="shared" si="23"/>
        <v>4193204.71</v>
      </c>
    </row>
    <row r="1481" spans="1:9" ht="15.6" x14ac:dyDescent="0.3">
      <c r="A1481" s="3" t="s">
        <v>1994</v>
      </c>
      <c r="B1481" s="3" t="s">
        <v>1993</v>
      </c>
      <c r="C1481" s="1"/>
      <c r="D1481" s="8">
        <v>4193204.71</v>
      </c>
      <c r="E1481" s="8"/>
      <c r="F1481" s="8">
        <v>4193204.71</v>
      </c>
      <c r="G1481" s="8"/>
      <c r="I1481" s="11">
        <f t="shared" si="23"/>
        <v>4193204.71</v>
      </c>
    </row>
    <row r="1482" spans="1:9" ht="15.6" x14ac:dyDescent="0.3">
      <c r="A1482" s="3" t="s">
        <v>1995</v>
      </c>
      <c r="B1482" s="3" t="s">
        <v>1996</v>
      </c>
      <c r="C1482" s="1"/>
      <c r="D1482" s="8">
        <v>4193204.71</v>
      </c>
      <c r="E1482" s="8"/>
      <c r="F1482" s="8">
        <v>4193204.71</v>
      </c>
      <c r="G1482" s="8"/>
      <c r="I1482" s="11">
        <f t="shared" si="23"/>
        <v>4193204.71</v>
      </c>
    </row>
    <row r="1483" spans="1:9" x14ac:dyDescent="0.3">
      <c r="A1483" s="1" t="s">
        <v>1997</v>
      </c>
      <c r="B1483" s="1" t="s">
        <v>1996</v>
      </c>
      <c r="C1483" s="1" t="s">
        <v>16</v>
      </c>
      <c r="D1483" s="9">
        <v>4193204.71</v>
      </c>
      <c r="E1483" s="9"/>
      <c r="F1483" s="9">
        <v>4193204.71</v>
      </c>
      <c r="G1483" s="9"/>
      <c r="I1483" s="11">
        <f t="shared" si="23"/>
        <v>4193204.71</v>
      </c>
    </row>
    <row r="1484" spans="1:9" ht="15.6" x14ac:dyDescent="0.3">
      <c r="A1484" s="3" t="s">
        <v>1998</v>
      </c>
      <c r="B1484" s="3" t="s">
        <v>1999</v>
      </c>
      <c r="C1484" s="1"/>
      <c r="D1484" s="8">
        <v>674143.68</v>
      </c>
      <c r="E1484" s="8">
        <v>43183.71</v>
      </c>
      <c r="F1484" s="8">
        <v>630959.97000000009</v>
      </c>
      <c r="G1484" s="8"/>
      <c r="I1484" s="11">
        <f t="shared" si="23"/>
        <v>630959.97000000009</v>
      </c>
    </row>
    <row r="1485" spans="1:9" ht="15.6" x14ac:dyDescent="0.3">
      <c r="A1485" s="3" t="s">
        <v>2000</v>
      </c>
      <c r="B1485" s="3" t="s">
        <v>1999</v>
      </c>
      <c r="C1485" s="1"/>
      <c r="D1485" s="8">
        <v>674143.68</v>
      </c>
      <c r="E1485" s="8">
        <v>43183.71</v>
      </c>
      <c r="F1485" s="8">
        <v>630959.97000000009</v>
      </c>
      <c r="G1485" s="8"/>
      <c r="I1485" s="11">
        <f t="shared" si="23"/>
        <v>630959.97000000009</v>
      </c>
    </row>
    <row r="1486" spans="1:9" ht="15.6" x14ac:dyDescent="0.3">
      <c r="A1486" s="3" t="s">
        <v>2001</v>
      </c>
      <c r="B1486" s="3" t="s">
        <v>1999</v>
      </c>
      <c r="C1486" s="1"/>
      <c r="D1486" s="8">
        <v>674143.68</v>
      </c>
      <c r="E1486" s="8">
        <v>43183.71</v>
      </c>
      <c r="F1486" s="8">
        <v>630959.97000000009</v>
      </c>
      <c r="G1486" s="8"/>
      <c r="I1486" s="11">
        <f t="shared" si="23"/>
        <v>630959.97000000009</v>
      </c>
    </row>
    <row r="1487" spans="1:9" x14ac:dyDescent="0.3">
      <c r="A1487" s="1" t="s">
        <v>2002</v>
      </c>
      <c r="B1487" s="1" t="s">
        <v>2003</v>
      </c>
      <c r="C1487" s="1" t="s">
        <v>16</v>
      </c>
      <c r="D1487" s="9">
        <v>506482.52</v>
      </c>
      <c r="E1487" s="9"/>
      <c r="F1487" s="9">
        <v>506482.52</v>
      </c>
      <c r="G1487" s="9"/>
      <c r="I1487" s="11">
        <f t="shared" si="23"/>
        <v>506482.52</v>
      </c>
    </row>
    <row r="1488" spans="1:9" x14ac:dyDescent="0.3">
      <c r="A1488" s="1" t="s">
        <v>2004</v>
      </c>
      <c r="B1488" s="1" t="s">
        <v>2005</v>
      </c>
      <c r="C1488" s="1" t="s">
        <v>16</v>
      </c>
      <c r="D1488" s="9">
        <v>104229.24</v>
      </c>
      <c r="E1488" s="9">
        <v>24823.71</v>
      </c>
      <c r="F1488" s="9">
        <v>79405.53</v>
      </c>
      <c r="G1488" s="9"/>
      <c r="I1488" s="11">
        <f t="shared" si="23"/>
        <v>79405.53</v>
      </c>
    </row>
    <row r="1489" spans="1:9" x14ac:dyDescent="0.3">
      <c r="A1489" s="1" t="s">
        <v>2006</v>
      </c>
      <c r="B1489" s="1" t="s">
        <v>2007</v>
      </c>
      <c r="C1489" s="1" t="s">
        <v>16</v>
      </c>
      <c r="D1489" s="9">
        <v>9929.5300000000007</v>
      </c>
      <c r="E1489" s="9"/>
      <c r="F1489" s="9">
        <v>9929.5300000000007</v>
      </c>
      <c r="G1489" s="9"/>
      <c r="I1489" s="11">
        <f t="shared" si="23"/>
        <v>9929.5300000000007</v>
      </c>
    </row>
    <row r="1490" spans="1:9" x14ac:dyDescent="0.3">
      <c r="A1490" s="1" t="s">
        <v>2010</v>
      </c>
      <c r="B1490" s="1" t="s">
        <v>2011</v>
      </c>
      <c r="C1490" s="1" t="s">
        <v>16</v>
      </c>
      <c r="D1490" s="9">
        <v>52417.59</v>
      </c>
      <c r="E1490" s="9"/>
      <c r="F1490" s="9">
        <v>52417.59</v>
      </c>
      <c r="G1490" s="9"/>
      <c r="I1490" s="11">
        <f t="shared" si="23"/>
        <v>52417.59</v>
      </c>
    </row>
    <row r="1491" spans="1:9" x14ac:dyDescent="0.3">
      <c r="A1491" s="1" t="s">
        <v>2012</v>
      </c>
      <c r="B1491" s="1" t="s">
        <v>2013</v>
      </c>
      <c r="C1491" s="1" t="s">
        <v>16</v>
      </c>
      <c r="D1491" s="9">
        <v>1084.8</v>
      </c>
      <c r="E1491" s="9"/>
      <c r="F1491" s="9">
        <v>1084.8</v>
      </c>
      <c r="G1491" s="9"/>
      <c r="I1491" s="11">
        <f t="shared" si="23"/>
        <v>1084.8</v>
      </c>
    </row>
    <row r="1492" spans="1:9" x14ac:dyDescent="0.3">
      <c r="A1492" s="1" t="s">
        <v>2014</v>
      </c>
      <c r="B1492" s="1" t="s">
        <v>2015</v>
      </c>
      <c r="C1492" s="1" t="s">
        <v>16</v>
      </c>
      <c r="D1492" s="9"/>
      <c r="E1492" s="9">
        <v>18360</v>
      </c>
      <c r="F1492" s="9"/>
      <c r="G1492" s="9">
        <v>18360</v>
      </c>
      <c r="I1492" s="11">
        <f t="shared" si="23"/>
        <v>-18360</v>
      </c>
    </row>
    <row r="1493" spans="1:9" ht="15.6" x14ac:dyDescent="0.3">
      <c r="A1493" s="3" t="s">
        <v>2018</v>
      </c>
      <c r="B1493" s="3" t="s">
        <v>2019</v>
      </c>
      <c r="C1493" s="1"/>
      <c r="D1493" s="8">
        <v>1438899.3100000003</v>
      </c>
      <c r="E1493" s="8">
        <v>6710</v>
      </c>
      <c r="F1493" s="8">
        <v>1432189.3100000003</v>
      </c>
      <c r="G1493" s="8"/>
      <c r="I1493" s="11">
        <f t="shared" si="23"/>
        <v>1432189.3100000003</v>
      </c>
    </row>
    <row r="1494" spans="1:9" ht="15.6" x14ac:dyDescent="0.3">
      <c r="A1494" s="3" t="s">
        <v>2020</v>
      </c>
      <c r="B1494" s="3" t="s">
        <v>2019</v>
      </c>
      <c r="C1494" s="1"/>
      <c r="D1494" s="8">
        <v>1438899.3100000003</v>
      </c>
      <c r="E1494" s="8">
        <v>6710</v>
      </c>
      <c r="F1494" s="8">
        <v>1432189.3100000003</v>
      </c>
      <c r="G1494" s="8"/>
      <c r="I1494" s="11">
        <f t="shared" si="23"/>
        <v>1432189.3100000003</v>
      </c>
    </row>
    <row r="1495" spans="1:9" ht="15.6" x14ac:dyDescent="0.3">
      <c r="A1495" s="3" t="s">
        <v>2021</v>
      </c>
      <c r="B1495" s="3" t="s">
        <v>2022</v>
      </c>
      <c r="C1495" s="1"/>
      <c r="D1495" s="8">
        <v>1134972.3500000001</v>
      </c>
      <c r="E1495" s="8">
        <v>6710</v>
      </c>
      <c r="F1495" s="8">
        <v>1128262.3500000001</v>
      </c>
      <c r="G1495" s="8"/>
      <c r="I1495" s="11">
        <f t="shared" si="23"/>
        <v>1128262.3500000001</v>
      </c>
    </row>
    <row r="1496" spans="1:9" x14ac:dyDescent="0.3">
      <c r="A1496" s="1" t="s">
        <v>2023</v>
      </c>
      <c r="B1496" s="1" t="s">
        <v>2024</v>
      </c>
      <c r="C1496" s="1" t="s">
        <v>16</v>
      </c>
      <c r="D1496" s="9">
        <v>2000</v>
      </c>
      <c r="E1496" s="9"/>
      <c r="F1496" s="9">
        <v>2000</v>
      </c>
      <c r="G1496" s="9"/>
      <c r="I1496" s="11">
        <f t="shared" si="23"/>
        <v>2000</v>
      </c>
    </row>
    <row r="1497" spans="1:9" x14ac:dyDescent="0.3">
      <c r="A1497" s="1" t="s">
        <v>2025</v>
      </c>
      <c r="B1497" s="1" t="s">
        <v>2026</v>
      </c>
      <c r="C1497" s="1" t="s">
        <v>16</v>
      </c>
      <c r="D1497" s="9">
        <v>498996.78</v>
      </c>
      <c r="E1497" s="9"/>
      <c r="F1497" s="9">
        <v>498996.78</v>
      </c>
      <c r="G1497" s="9"/>
      <c r="I1497" s="11">
        <f t="shared" si="23"/>
        <v>498996.78</v>
      </c>
    </row>
    <row r="1498" spans="1:9" x14ac:dyDescent="0.3">
      <c r="A1498" s="1" t="s">
        <v>2029</v>
      </c>
      <c r="B1498" s="1" t="s">
        <v>2030</v>
      </c>
      <c r="C1498" s="1" t="s">
        <v>16</v>
      </c>
      <c r="D1498" s="9">
        <v>105350</v>
      </c>
      <c r="E1498" s="9"/>
      <c r="F1498" s="9">
        <v>105350</v>
      </c>
      <c r="G1498" s="9"/>
      <c r="I1498" s="11">
        <f t="shared" si="23"/>
        <v>105350</v>
      </c>
    </row>
    <row r="1499" spans="1:9" x14ac:dyDescent="0.3">
      <c r="A1499" s="1" t="s">
        <v>2031</v>
      </c>
      <c r="B1499" s="1" t="s">
        <v>2032</v>
      </c>
      <c r="C1499" s="1" t="s">
        <v>16</v>
      </c>
      <c r="D1499" s="9">
        <v>11541.97</v>
      </c>
      <c r="E1499" s="9"/>
      <c r="F1499" s="9">
        <v>11541.97</v>
      </c>
      <c r="G1499" s="9"/>
      <c r="I1499" s="11">
        <f t="shared" si="23"/>
        <v>11541.97</v>
      </c>
    </row>
    <row r="1500" spans="1:9" x14ac:dyDescent="0.3">
      <c r="A1500" s="1" t="s">
        <v>2033</v>
      </c>
      <c r="B1500" s="1" t="s">
        <v>2034</v>
      </c>
      <c r="C1500" s="1" t="s">
        <v>16</v>
      </c>
      <c r="D1500" s="9">
        <v>953.73</v>
      </c>
      <c r="E1500" s="9"/>
      <c r="F1500" s="9">
        <v>953.73</v>
      </c>
      <c r="G1500" s="9"/>
      <c r="I1500" s="11">
        <f t="shared" si="23"/>
        <v>953.73</v>
      </c>
    </row>
    <row r="1501" spans="1:9" x14ac:dyDescent="0.3">
      <c r="A1501" s="1" t="s">
        <v>2035</v>
      </c>
      <c r="B1501" s="1" t="s">
        <v>2036</v>
      </c>
      <c r="C1501" s="1" t="s">
        <v>16</v>
      </c>
      <c r="D1501" s="9">
        <v>5143.22</v>
      </c>
      <c r="E1501" s="9"/>
      <c r="F1501" s="9">
        <v>5143.22</v>
      </c>
      <c r="G1501" s="9"/>
      <c r="I1501" s="11">
        <f t="shared" si="23"/>
        <v>5143.22</v>
      </c>
    </row>
    <row r="1502" spans="1:9" x14ac:dyDescent="0.3">
      <c r="A1502" s="1" t="s">
        <v>2037</v>
      </c>
      <c r="B1502" s="1" t="s">
        <v>2038</v>
      </c>
      <c r="C1502" s="1" t="s">
        <v>16</v>
      </c>
      <c r="D1502" s="9">
        <v>17966</v>
      </c>
      <c r="E1502" s="9"/>
      <c r="F1502" s="9">
        <v>17966</v>
      </c>
      <c r="G1502" s="9"/>
      <c r="I1502" s="11">
        <f t="shared" si="23"/>
        <v>17966</v>
      </c>
    </row>
    <row r="1503" spans="1:9" x14ac:dyDescent="0.3">
      <c r="A1503" s="1" t="s">
        <v>2039</v>
      </c>
      <c r="B1503" s="1" t="s">
        <v>2040</v>
      </c>
      <c r="C1503" s="1" t="s">
        <v>16</v>
      </c>
      <c r="D1503" s="9">
        <v>15568</v>
      </c>
      <c r="E1503" s="9"/>
      <c r="F1503" s="9">
        <v>15568</v>
      </c>
      <c r="G1503" s="9"/>
      <c r="I1503" s="11">
        <f t="shared" si="23"/>
        <v>15568</v>
      </c>
    </row>
    <row r="1504" spans="1:9" x14ac:dyDescent="0.3">
      <c r="A1504" s="1" t="s">
        <v>2041</v>
      </c>
      <c r="B1504" s="1" t="s">
        <v>2042</v>
      </c>
      <c r="C1504" s="1" t="s">
        <v>16</v>
      </c>
      <c r="D1504" s="9">
        <v>256498.22</v>
      </c>
      <c r="E1504" s="9">
        <v>6710</v>
      </c>
      <c r="F1504" s="9">
        <v>249788.22</v>
      </c>
      <c r="G1504" s="9"/>
      <c r="I1504" s="11">
        <f t="shared" si="23"/>
        <v>249788.22</v>
      </c>
    </row>
    <row r="1505" spans="1:9" x14ac:dyDescent="0.3">
      <c r="A1505" s="1" t="s">
        <v>2043</v>
      </c>
      <c r="B1505" s="1" t="s">
        <v>2044</v>
      </c>
      <c r="C1505" s="1" t="s">
        <v>16</v>
      </c>
      <c r="D1505" s="9">
        <v>126819.16</v>
      </c>
      <c r="E1505" s="9"/>
      <c r="F1505" s="9">
        <v>126819.16</v>
      </c>
      <c r="G1505" s="9"/>
      <c r="I1505" s="11">
        <f t="shared" si="23"/>
        <v>126819.16</v>
      </c>
    </row>
    <row r="1506" spans="1:9" x14ac:dyDescent="0.3">
      <c r="A1506" s="1" t="s">
        <v>2046</v>
      </c>
      <c r="B1506" s="1" t="s">
        <v>2047</v>
      </c>
      <c r="C1506" s="1" t="s">
        <v>16</v>
      </c>
      <c r="D1506" s="9">
        <v>6000</v>
      </c>
      <c r="E1506" s="9"/>
      <c r="F1506" s="9">
        <v>6000</v>
      </c>
      <c r="G1506" s="9"/>
      <c r="I1506" s="11">
        <f t="shared" si="23"/>
        <v>6000</v>
      </c>
    </row>
    <row r="1507" spans="1:9" x14ac:dyDescent="0.3">
      <c r="A1507" s="1" t="s">
        <v>2050</v>
      </c>
      <c r="B1507" s="1" t="s">
        <v>2051</v>
      </c>
      <c r="C1507" s="1" t="s">
        <v>16</v>
      </c>
      <c r="D1507" s="9">
        <v>46981.599999999999</v>
      </c>
      <c r="E1507" s="9"/>
      <c r="F1507" s="9">
        <v>46981.599999999999</v>
      </c>
      <c r="G1507" s="9"/>
      <c r="I1507" s="11">
        <f t="shared" si="23"/>
        <v>46981.599999999999</v>
      </c>
    </row>
    <row r="1508" spans="1:9" x14ac:dyDescent="0.3">
      <c r="A1508" s="1" t="s">
        <v>2052</v>
      </c>
      <c r="B1508" s="1" t="s">
        <v>2053</v>
      </c>
      <c r="C1508" s="1" t="s">
        <v>16</v>
      </c>
      <c r="D1508" s="9">
        <v>8295.9500000000007</v>
      </c>
      <c r="E1508" s="9"/>
      <c r="F1508" s="9">
        <v>8295.9500000000007</v>
      </c>
      <c r="G1508" s="9"/>
      <c r="I1508" s="11">
        <f t="shared" si="23"/>
        <v>8295.9500000000007</v>
      </c>
    </row>
    <row r="1509" spans="1:9" x14ac:dyDescent="0.3">
      <c r="A1509" s="1" t="s">
        <v>2058</v>
      </c>
      <c r="B1509" s="1" t="s">
        <v>2059</v>
      </c>
      <c r="C1509" s="1" t="s">
        <v>16</v>
      </c>
      <c r="D1509" s="9">
        <v>30484.6</v>
      </c>
      <c r="E1509" s="9"/>
      <c r="F1509" s="9">
        <v>30484.6</v>
      </c>
      <c r="G1509" s="9"/>
      <c r="I1509" s="11">
        <f t="shared" si="23"/>
        <v>30484.6</v>
      </c>
    </row>
    <row r="1510" spans="1:9" x14ac:dyDescent="0.3">
      <c r="A1510" s="1" t="s">
        <v>2064</v>
      </c>
      <c r="B1510" s="1" t="s">
        <v>2065</v>
      </c>
      <c r="C1510" s="1" t="s">
        <v>16</v>
      </c>
      <c r="D1510" s="9">
        <v>2373.12</v>
      </c>
      <c r="E1510" s="9"/>
      <c r="F1510" s="9">
        <v>2373.12</v>
      </c>
      <c r="G1510" s="9"/>
      <c r="I1510" s="11">
        <f t="shared" si="23"/>
        <v>2373.12</v>
      </c>
    </row>
    <row r="1511" spans="1:9" ht="15.6" x14ac:dyDescent="0.3">
      <c r="A1511" s="3" t="s">
        <v>2074</v>
      </c>
      <c r="B1511" s="3" t="s">
        <v>2075</v>
      </c>
      <c r="C1511" s="1"/>
      <c r="D1511" s="8">
        <v>303926.96000000002</v>
      </c>
      <c r="E1511" s="8"/>
      <c r="F1511" s="8">
        <v>303926.96000000002</v>
      </c>
      <c r="G1511" s="8"/>
      <c r="I1511" s="11">
        <f t="shared" si="23"/>
        <v>303926.96000000002</v>
      </c>
    </row>
    <row r="1512" spans="1:9" x14ac:dyDescent="0.3">
      <c r="A1512" s="1" t="s">
        <v>2076</v>
      </c>
      <c r="B1512" s="1" t="s">
        <v>2077</v>
      </c>
      <c r="C1512" s="1" t="s">
        <v>16</v>
      </c>
      <c r="D1512" s="9">
        <v>61889.81</v>
      </c>
      <c r="E1512" s="9"/>
      <c r="F1512" s="9">
        <v>61889.81</v>
      </c>
      <c r="G1512" s="9"/>
      <c r="I1512" s="11">
        <f t="shared" si="23"/>
        <v>61889.81</v>
      </c>
    </row>
    <row r="1513" spans="1:9" x14ac:dyDescent="0.3">
      <c r="A1513" s="1" t="s">
        <v>2078</v>
      </c>
      <c r="B1513" s="1" t="s">
        <v>2079</v>
      </c>
      <c r="C1513" s="1" t="s">
        <v>16</v>
      </c>
      <c r="D1513" s="9">
        <v>8277.5400000000009</v>
      </c>
      <c r="E1513" s="9"/>
      <c r="F1513" s="9">
        <v>8277.5400000000009</v>
      </c>
      <c r="G1513" s="9"/>
      <c r="I1513" s="11">
        <f t="shared" si="23"/>
        <v>8277.5400000000009</v>
      </c>
    </row>
    <row r="1514" spans="1:9" x14ac:dyDescent="0.3">
      <c r="A1514" s="1" t="s">
        <v>2080</v>
      </c>
      <c r="B1514" s="1" t="s">
        <v>2226</v>
      </c>
      <c r="C1514" s="1" t="s">
        <v>16</v>
      </c>
      <c r="D1514" s="9">
        <v>77155.61</v>
      </c>
      <c r="E1514" s="9"/>
      <c r="F1514" s="9">
        <v>77155.61</v>
      </c>
      <c r="G1514" s="9"/>
      <c r="I1514" s="11">
        <f t="shared" si="23"/>
        <v>77155.61</v>
      </c>
    </row>
    <row r="1515" spans="1:9" x14ac:dyDescent="0.3">
      <c r="A1515" s="1" t="s">
        <v>2081</v>
      </c>
      <c r="B1515" s="1" t="s">
        <v>2226</v>
      </c>
      <c r="C1515" s="1" t="s">
        <v>16</v>
      </c>
      <c r="D1515" s="9">
        <v>156604</v>
      </c>
      <c r="E1515" s="9"/>
      <c r="F1515" s="9">
        <v>156604</v>
      </c>
      <c r="G1515" s="9"/>
      <c r="I1515" s="11">
        <f t="shared" si="23"/>
        <v>156604</v>
      </c>
    </row>
    <row r="1516" spans="1:9" ht="15.6" x14ac:dyDescent="0.3">
      <c r="A1516" s="3" t="s">
        <v>2082</v>
      </c>
      <c r="B1516" s="3" t="s">
        <v>2083</v>
      </c>
      <c r="C1516" s="1"/>
      <c r="D1516" s="8">
        <v>301072.51</v>
      </c>
      <c r="E1516" s="8">
        <v>4993.2700000000004</v>
      </c>
      <c r="F1516" s="8">
        <v>296079.24</v>
      </c>
      <c r="G1516" s="8"/>
      <c r="I1516" s="11">
        <f t="shared" si="23"/>
        <v>296079.24</v>
      </c>
    </row>
    <row r="1517" spans="1:9" ht="15.6" x14ac:dyDescent="0.3">
      <c r="A1517" s="3" t="s">
        <v>2084</v>
      </c>
      <c r="B1517" s="3" t="s">
        <v>2085</v>
      </c>
      <c r="C1517" s="1"/>
      <c r="D1517" s="8">
        <v>301072.51</v>
      </c>
      <c r="E1517" s="8">
        <v>4993.2700000000004</v>
      </c>
      <c r="F1517" s="8">
        <v>296079.24</v>
      </c>
      <c r="G1517" s="8"/>
      <c r="I1517" s="11">
        <f t="shared" si="23"/>
        <v>296079.24</v>
      </c>
    </row>
    <row r="1518" spans="1:9" ht="15.6" x14ac:dyDescent="0.3">
      <c r="A1518" s="3" t="s">
        <v>2086</v>
      </c>
      <c r="B1518" s="3" t="s">
        <v>2087</v>
      </c>
      <c r="C1518" s="1"/>
      <c r="D1518" s="8">
        <v>175796.02</v>
      </c>
      <c r="E1518" s="8"/>
      <c r="F1518" s="8">
        <v>175796.02</v>
      </c>
      <c r="G1518" s="8"/>
      <c r="I1518" s="11">
        <f t="shared" si="23"/>
        <v>175796.02</v>
      </c>
    </row>
    <row r="1519" spans="1:9" x14ac:dyDescent="0.3">
      <c r="A1519" s="1" t="s">
        <v>2088</v>
      </c>
      <c r="B1519" s="1" t="s">
        <v>2024</v>
      </c>
      <c r="C1519" s="1" t="s">
        <v>16</v>
      </c>
      <c r="D1519" s="9">
        <v>18684</v>
      </c>
      <c r="E1519" s="9"/>
      <c r="F1519" s="9">
        <v>18684</v>
      </c>
      <c r="G1519" s="9"/>
      <c r="I1519" s="11">
        <f t="shared" si="23"/>
        <v>18684</v>
      </c>
    </row>
    <row r="1520" spans="1:9" x14ac:dyDescent="0.3">
      <c r="A1520" s="1" t="s">
        <v>2089</v>
      </c>
      <c r="B1520" s="1" t="s">
        <v>2090</v>
      </c>
      <c r="C1520" s="1" t="s">
        <v>16</v>
      </c>
      <c r="D1520" s="9">
        <v>23235</v>
      </c>
      <c r="E1520" s="9"/>
      <c r="F1520" s="9">
        <v>23235</v>
      </c>
      <c r="G1520" s="9"/>
      <c r="I1520" s="11">
        <f t="shared" si="23"/>
        <v>23235</v>
      </c>
    </row>
    <row r="1521" spans="1:9" x14ac:dyDescent="0.3">
      <c r="A1521" s="1" t="s">
        <v>2091</v>
      </c>
      <c r="B1521" s="1" t="s">
        <v>2092</v>
      </c>
      <c r="C1521" s="1" t="s">
        <v>16</v>
      </c>
      <c r="D1521" s="9">
        <v>1358.6</v>
      </c>
      <c r="E1521" s="9"/>
      <c r="F1521" s="9">
        <v>1358.6</v>
      </c>
      <c r="G1521" s="9"/>
      <c r="I1521" s="11">
        <f t="shared" si="23"/>
        <v>1358.6</v>
      </c>
    </row>
    <row r="1522" spans="1:9" x14ac:dyDescent="0.3">
      <c r="A1522" s="1" t="s">
        <v>2093</v>
      </c>
      <c r="B1522" s="1" t="s">
        <v>2094</v>
      </c>
      <c r="C1522" s="1" t="s">
        <v>16</v>
      </c>
      <c r="D1522" s="9">
        <v>611.29</v>
      </c>
      <c r="E1522" s="9"/>
      <c r="F1522" s="9">
        <v>611.29</v>
      </c>
      <c r="G1522" s="9"/>
      <c r="I1522" s="11">
        <f t="shared" si="23"/>
        <v>611.29</v>
      </c>
    </row>
    <row r="1523" spans="1:9" x14ac:dyDescent="0.3">
      <c r="A1523" s="1" t="s">
        <v>2095</v>
      </c>
      <c r="B1523" s="1" t="s">
        <v>2096</v>
      </c>
      <c r="C1523" s="1" t="s">
        <v>16</v>
      </c>
      <c r="D1523" s="9">
        <v>39605.74</v>
      </c>
      <c r="E1523" s="9"/>
      <c r="F1523" s="9">
        <v>39605.74</v>
      </c>
      <c r="G1523" s="9"/>
      <c r="I1523" s="11">
        <f t="shared" si="23"/>
        <v>39605.74</v>
      </c>
    </row>
    <row r="1524" spans="1:9" x14ac:dyDescent="0.3">
      <c r="A1524" s="1" t="s">
        <v>2097</v>
      </c>
      <c r="B1524" s="1" t="s">
        <v>2034</v>
      </c>
      <c r="C1524" s="1" t="s">
        <v>16</v>
      </c>
      <c r="D1524" s="9">
        <v>12639.73</v>
      </c>
      <c r="E1524" s="9"/>
      <c r="F1524" s="9">
        <v>12639.73</v>
      </c>
      <c r="G1524" s="9"/>
      <c r="I1524" s="11">
        <f t="shared" si="23"/>
        <v>12639.73</v>
      </c>
    </row>
    <row r="1525" spans="1:9" x14ac:dyDescent="0.3">
      <c r="A1525" s="1" t="s">
        <v>2098</v>
      </c>
      <c r="B1525" s="1" t="s">
        <v>2099</v>
      </c>
      <c r="C1525" s="1" t="s">
        <v>16</v>
      </c>
      <c r="D1525" s="9">
        <v>26789.119999999999</v>
      </c>
      <c r="E1525" s="9"/>
      <c r="F1525" s="9">
        <v>26789.119999999999</v>
      </c>
      <c r="G1525" s="9"/>
      <c r="I1525" s="11">
        <f t="shared" si="23"/>
        <v>26789.119999999999</v>
      </c>
    </row>
    <row r="1526" spans="1:9" x14ac:dyDescent="0.3">
      <c r="A1526" s="1" t="s">
        <v>2100</v>
      </c>
      <c r="B1526" s="1" t="s">
        <v>2101</v>
      </c>
      <c r="C1526" s="1" t="s">
        <v>16</v>
      </c>
      <c r="D1526" s="9">
        <v>385.59</v>
      </c>
      <c r="E1526" s="9"/>
      <c r="F1526" s="9">
        <v>385.59</v>
      </c>
      <c r="G1526" s="9"/>
      <c r="I1526" s="11">
        <f t="shared" si="23"/>
        <v>385.59</v>
      </c>
    </row>
    <row r="1527" spans="1:9" x14ac:dyDescent="0.3">
      <c r="A1527" s="1" t="s">
        <v>2104</v>
      </c>
      <c r="B1527" s="1" t="s">
        <v>2105</v>
      </c>
      <c r="C1527" s="1" t="s">
        <v>16</v>
      </c>
      <c r="D1527" s="9">
        <v>1232.47</v>
      </c>
      <c r="E1527" s="9"/>
      <c r="F1527" s="9">
        <v>1232.47</v>
      </c>
      <c r="G1527" s="9"/>
      <c r="I1527" s="11">
        <f t="shared" si="23"/>
        <v>1232.47</v>
      </c>
    </row>
    <row r="1528" spans="1:9" x14ac:dyDescent="0.3">
      <c r="A1528" s="1" t="s">
        <v>2106</v>
      </c>
      <c r="B1528" s="1" t="s">
        <v>2107</v>
      </c>
      <c r="C1528" s="1" t="s">
        <v>16</v>
      </c>
      <c r="D1528" s="9">
        <v>1523.76</v>
      </c>
      <c r="E1528" s="9"/>
      <c r="F1528" s="9">
        <v>1523.76</v>
      </c>
      <c r="G1528" s="9"/>
      <c r="I1528" s="11">
        <f t="shared" si="23"/>
        <v>1523.76</v>
      </c>
    </row>
    <row r="1529" spans="1:9" x14ac:dyDescent="0.3">
      <c r="A1529" s="1" t="s">
        <v>2110</v>
      </c>
      <c r="B1529" s="1" t="s">
        <v>2111</v>
      </c>
      <c r="C1529" s="1" t="s">
        <v>16</v>
      </c>
      <c r="D1529" s="9">
        <v>648.29999999999995</v>
      </c>
      <c r="E1529" s="9"/>
      <c r="F1529" s="9">
        <v>648.29999999999995</v>
      </c>
      <c r="G1529" s="9"/>
      <c r="I1529" s="11">
        <f t="shared" si="23"/>
        <v>648.29999999999995</v>
      </c>
    </row>
    <row r="1530" spans="1:9" x14ac:dyDescent="0.3">
      <c r="A1530" s="1" t="s">
        <v>2114</v>
      </c>
      <c r="B1530" s="1" t="s">
        <v>2115</v>
      </c>
      <c r="C1530" s="1" t="s">
        <v>16</v>
      </c>
      <c r="D1530" s="9">
        <v>811.31</v>
      </c>
      <c r="E1530" s="9"/>
      <c r="F1530" s="9">
        <v>811.31</v>
      </c>
      <c r="G1530" s="9"/>
      <c r="I1530" s="11">
        <f t="shared" si="23"/>
        <v>811.31</v>
      </c>
    </row>
    <row r="1531" spans="1:9" x14ac:dyDescent="0.3">
      <c r="A1531" s="1" t="s">
        <v>2120</v>
      </c>
      <c r="B1531" s="1" t="s">
        <v>2121</v>
      </c>
      <c r="C1531" s="1" t="s">
        <v>16</v>
      </c>
      <c r="D1531" s="9">
        <v>33179.75</v>
      </c>
      <c r="E1531" s="9"/>
      <c r="F1531" s="9">
        <v>33179.75</v>
      </c>
      <c r="G1531" s="9"/>
      <c r="I1531" s="11">
        <f t="shared" si="23"/>
        <v>33179.75</v>
      </c>
    </row>
    <row r="1532" spans="1:9" x14ac:dyDescent="0.3">
      <c r="A1532" s="1" t="s">
        <v>2122</v>
      </c>
      <c r="B1532" s="1" t="s">
        <v>2123</v>
      </c>
      <c r="C1532" s="1" t="s">
        <v>16</v>
      </c>
      <c r="D1532" s="9">
        <v>15091.36</v>
      </c>
      <c r="E1532" s="9"/>
      <c r="F1532" s="9">
        <v>15091.36</v>
      </c>
      <c r="G1532" s="9"/>
      <c r="I1532" s="11">
        <f t="shared" si="23"/>
        <v>15091.36</v>
      </c>
    </row>
    <row r="1533" spans="1:9" ht="15.6" x14ac:dyDescent="0.3">
      <c r="A1533" s="3" t="s">
        <v>2124</v>
      </c>
      <c r="B1533" s="3" t="s">
        <v>2125</v>
      </c>
      <c r="C1533" s="1"/>
      <c r="D1533" s="8">
        <v>125276.49</v>
      </c>
      <c r="E1533" s="8">
        <v>4993.2700000000004</v>
      </c>
      <c r="F1533" s="8">
        <v>120283.22</v>
      </c>
      <c r="G1533" s="8"/>
      <c r="I1533" s="11">
        <f t="shared" si="23"/>
        <v>120283.22</v>
      </c>
    </row>
    <row r="1534" spans="1:9" x14ac:dyDescent="0.3">
      <c r="A1534" s="1" t="s">
        <v>2126</v>
      </c>
      <c r="B1534" s="1" t="s">
        <v>2003</v>
      </c>
      <c r="C1534" s="1" t="s">
        <v>16</v>
      </c>
      <c r="D1534" s="9">
        <v>99865.600000000006</v>
      </c>
      <c r="E1534" s="9"/>
      <c r="F1534" s="9">
        <v>99865.600000000006</v>
      </c>
      <c r="G1534" s="9"/>
      <c r="I1534" s="11">
        <f t="shared" si="23"/>
        <v>99865.600000000006</v>
      </c>
    </row>
    <row r="1535" spans="1:9" x14ac:dyDescent="0.3">
      <c r="A1535" s="1" t="s">
        <v>2127</v>
      </c>
      <c r="B1535" s="1" t="s">
        <v>2005</v>
      </c>
      <c r="C1535" s="1" t="s">
        <v>16</v>
      </c>
      <c r="D1535" s="9">
        <v>20472.46</v>
      </c>
      <c r="E1535" s="9">
        <v>4993.2700000000004</v>
      </c>
      <c r="F1535" s="9">
        <v>15479.189999999999</v>
      </c>
      <c r="G1535" s="9"/>
      <c r="I1535" s="11">
        <f t="shared" si="23"/>
        <v>15479.189999999999</v>
      </c>
    </row>
    <row r="1536" spans="1:9" x14ac:dyDescent="0.3">
      <c r="A1536" s="1" t="s">
        <v>2128</v>
      </c>
      <c r="B1536" s="1" t="s">
        <v>2007</v>
      </c>
      <c r="C1536" s="1" t="s">
        <v>16</v>
      </c>
      <c r="D1536" s="9">
        <v>1997.32</v>
      </c>
      <c r="E1536" s="9"/>
      <c r="F1536" s="9">
        <v>1997.32</v>
      </c>
      <c r="G1536" s="9"/>
      <c r="I1536" s="11">
        <f t="shared" si="23"/>
        <v>1997.32</v>
      </c>
    </row>
    <row r="1537" spans="1:9" x14ac:dyDescent="0.3">
      <c r="A1537" s="1" t="s">
        <v>2129</v>
      </c>
      <c r="B1537" s="1" t="s">
        <v>2011</v>
      </c>
      <c r="C1537" s="1" t="s">
        <v>16</v>
      </c>
      <c r="D1537" s="9">
        <v>2941.11</v>
      </c>
      <c r="E1537" s="9"/>
      <c r="F1537" s="9">
        <v>2941.11</v>
      </c>
      <c r="G1537" s="9"/>
      <c r="I1537" s="11">
        <f t="shared" si="23"/>
        <v>2941.11</v>
      </c>
    </row>
    <row r="1538" spans="1:9" ht="15.6" x14ac:dyDescent="0.3">
      <c r="A1538" s="3" t="s">
        <v>2130</v>
      </c>
      <c r="B1538" s="3" t="s">
        <v>2131</v>
      </c>
      <c r="C1538" s="1"/>
      <c r="D1538" s="8">
        <v>260908.49000000002</v>
      </c>
      <c r="E1538" s="8">
        <v>2817.34</v>
      </c>
      <c r="F1538" s="8">
        <v>258091.15000000002</v>
      </c>
      <c r="G1538" s="8"/>
      <c r="I1538" s="11">
        <f t="shared" si="23"/>
        <v>258091.15000000002</v>
      </c>
    </row>
    <row r="1539" spans="1:9" ht="15.6" x14ac:dyDescent="0.3">
      <c r="A1539" s="3" t="s">
        <v>2132</v>
      </c>
      <c r="B1539" s="3" t="s">
        <v>2131</v>
      </c>
      <c r="C1539" s="1"/>
      <c r="D1539" s="8">
        <v>260908.49000000002</v>
      </c>
      <c r="E1539" s="8">
        <v>2817.34</v>
      </c>
      <c r="F1539" s="8">
        <v>258091.15000000002</v>
      </c>
      <c r="G1539" s="8"/>
      <c r="I1539" s="11">
        <f t="shared" ref="I1539:I1583" si="24">+F1539-G1539</f>
        <v>258091.15000000002</v>
      </c>
    </row>
    <row r="1540" spans="1:9" ht="15.6" x14ac:dyDescent="0.3">
      <c r="A1540" s="3" t="s">
        <v>2133</v>
      </c>
      <c r="B1540" s="3" t="s">
        <v>2134</v>
      </c>
      <c r="C1540" s="1"/>
      <c r="D1540" s="8">
        <v>188506.02</v>
      </c>
      <c r="E1540" s="8"/>
      <c r="F1540" s="8">
        <v>188506.02</v>
      </c>
      <c r="G1540" s="8"/>
      <c r="I1540" s="11">
        <f t="shared" si="24"/>
        <v>188506.02</v>
      </c>
    </row>
    <row r="1541" spans="1:9" x14ac:dyDescent="0.3">
      <c r="A1541" s="1" t="s">
        <v>2135</v>
      </c>
      <c r="B1541" s="1" t="s">
        <v>2024</v>
      </c>
      <c r="C1541" s="1" t="s">
        <v>16</v>
      </c>
      <c r="D1541" s="9">
        <v>11701.93</v>
      </c>
      <c r="E1541" s="9"/>
      <c r="F1541" s="9">
        <v>11701.93</v>
      </c>
      <c r="G1541" s="9"/>
      <c r="I1541" s="11">
        <f t="shared" si="24"/>
        <v>11701.93</v>
      </c>
    </row>
    <row r="1542" spans="1:9" x14ac:dyDescent="0.3">
      <c r="A1542" s="1" t="s">
        <v>2137</v>
      </c>
      <c r="B1542" s="1" t="s">
        <v>2138</v>
      </c>
      <c r="C1542" s="1" t="s">
        <v>16</v>
      </c>
      <c r="D1542" s="9">
        <v>1603.05</v>
      </c>
      <c r="E1542" s="9"/>
      <c r="F1542" s="9">
        <v>1603.05</v>
      </c>
      <c r="G1542" s="9"/>
      <c r="I1542" s="11">
        <f t="shared" si="24"/>
        <v>1603.05</v>
      </c>
    </row>
    <row r="1543" spans="1:9" x14ac:dyDescent="0.3">
      <c r="A1543" s="1" t="s">
        <v>2139</v>
      </c>
      <c r="B1543" s="1" t="s">
        <v>2140</v>
      </c>
      <c r="C1543" s="1" t="s">
        <v>16</v>
      </c>
      <c r="D1543" s="9">
        <v>711.14</v>
      </c>
      <c r="E1543" s="9"/>
      <c r="F1543" s="9">
        <v>711.14</v>
      </c>
      <c r="G1543" s="9"/>
      <c r="I1543" s="11">
        <f t="shared" si="24"/>
        <v>711.14</v>
      </c>
    </row>
    <row r="1544" spans="1:9" x14ac:dyDescent="0.3">
      <c r="A1544" s="1" t="s">
        <v>2141</v>
      </c>
      <c r="B1544" s="1" t="s">
        <v>2034</v>
      </c>
      <c r="C1544" s="1" t="s">
        <v>16</v>
      </c>
      <c r="D1544" s="9">
        <v>100.2</v>
      </c>
      <c r="E1544" s="9"/>
      <c r="F1544" s="9">
        <v>100.2</v>
      </c>
      <c r="G1544" s="9"/>
      <c r="I1544" s="11">
        <f t="shared" si="24"/>
        <v>100.2</v>
      </c>
    </row>
    <row r="1545" spans="1:9" x14ac:dyDescent="0.3">
      <c r="A1545" s="1" t="s">
        <v>2142</v>
      </c>
      <c r="B1545" s="1" t="s">
        <v>2101</v>
      </c>
      <c r="C1545" s="1" t="s">
        <v>16</v>
      </c>
      <c r="D1545" s="9">
        <v>46.61</v>
      </c>
      <c r="E1545" s="9"/>
      <c r="F1545" s="9">
        <v>46.61</v>
      </c>
      <c r="G1545" s="9"/>
      <c r="I1545" s="11">
        <f t="shared" si="24"/>
        <v>46.61</v>
      </c>
    </row>
    <row r="1546" spans="1:9" x14ac:dyDescent="0.3">
      <c r="A1546" s="1" t="s">
        <v>2143</v>
      </c>
      <c r="B1546" s="1" t="s">
        <v>2111</v>
      </c>
      <c r="C1546" s="1" t="s">
        <v>16</v>
      </c>
      <c r="D1546" s="9">
        <v>5762.67</v>
      </c>
      <c r="E1546" s="9"/>
      <c r="F1546" s="9">
        <v>5762.67</v>
      </c>
      <c r="G1546" s="9"/>
      <c r="I1546" s="11">
        <f t="shared" si="24"/>
        <v>5762.67</v>
      </c>
    </row>
    <row r="1547" spans="1:9" x14ac:dyDescent="0.3">
      <c r="A1547" s="1" t="s">
        <v>2144</v>
      </c>
      <c r="B1547" s="1" t="s">
        <v>2145</v>
      </c>
      <c r="C1547" s="1" t="s">
        <v>16</v>
      </c>
      <c r="D1547" s="9">
        <v>30593.51</v>
      </c>
      <c r="E1547" s="9"/>
      <c r="F1547" s="9">
        <v>30593.51</v>
      </c>
      <c r="G1547" s="9"/>
      <c r="I1547" s="11">
        <f t="shared" si="24"/>
        <v>30593.51</v>
      </c>
    </row>
    <row r="1548" spans="1:9" x14ac:dyDescent="0.3">
      <c r="A1548" s="1" t="s">
        <v>2146</v>
      </c>
      <c r="B1548" s="1" t="s">
        <v>2113</v>
      </c>
      <c r="C1548" s="1" t="s">
        <v>16</v>
      </c>
      <c r="D1548" s="9">
        <v>3197.17</v>
      </c>
      <c r="E1548" s="9"/>
      <c r="F1548" s="9">
        <v>3197.17</v>
      </c>
      <c r="G1548" s="9"/>
      <c r="I1548" s="11">
        <f t="shared" si="24"/>
        <v>3197.17</v>
      </c>
    </row>
    <row r="1549" spans="1:9" x14ac:dyDescent="0.3">
      <c r="A1549" s="1" t="s">
        <v>2147</v>
      </c>
      <c r="B1549" s="1" t="s">
        <v>2148</v>
      </c>
      <c r="C1549" s="1" t="s">
        <v>16</v>
      </c>
      <c r="D1549" s="9">
        <v>9018.7099999999991</v>
      </c>
      <c r="E1549" s="9"/>
      <c r="F1549" s="9">
        <v>9018.7099999999991</v>
      </c>
      <c r="G1549" s="9"/>
      <c r="I1549" s="11">
        <f t="shared" si="24"/>
        <v>9018.7099999999991</v>
      </c>
    </row>
    <row r="1550" spans="1:9" x14ac:dyDescent="0.3">
      <c r="A1550" s="1" t="s">
        <v>2149</v>
      </c>
      <c r="B1550" s="1" t="s">
        <v>2150</v>
      </c>
      <c r="C1550" s="1" t="s">
        <v>16</v>
      </c>
      <c r="D1550" s="9">
        <v>1686.63</v>
      </c>
      <c r="E1550" s="9"/>
      <c r="F1550" s="9">
        <v>1686.63</v>
      </c>
      <c r="G1550" s="9"/>
      <c r="I1550" s="11">
        <f t="shared" si="24"/>
        <v>1686.63</v>
      </c>
    </row>
    <row r="1551" spans="1:9" x14ac:dyDescent="0.3">
      <c r="A1551" s="1" t="s">
        <v>2151</v>
      </c>
      <c r="B1551" s="1" t="s">
        <v>2152</v>
      </c>
      <c r="C1551" s="1" t="s">
        <v>16</v>
      </c>
      <c r="D1551" s="9">
        <v>2100</v>
      </c>
      <c r="E1551" s="9"/>
      <c r="F1551" s="9">
        <v>2100</v>
      </c>
      <c r="G1551" s="9"/>
      <c r="I1551" s="11">
        <f t="shared" si="24"/>
        <v>2100</v>
      </c>
    </row>
    <row r="1552" spans="1:9" x14ac:dyDescent="0.3">
      <c r="A1552" s="1" t="s">
        <v>2153</v>
      </c>
      <c r="B1552" s="1" t="s">
        <v>2059</v>
      </c>
      <c r="C1552" s="1" t="s">
        <v>16</v>
      </c>
      <c r="D1552" s="9">
        <v>66433.5</v>
      </c>
      <c r="E1552" s="9"/>
      <c r="F1552" s="9">
        <v>66433.5</v>
      </c>
      <c r="G1552" s="9"/>
      <c r="I1552" s="11">
        <f t="shared" si="24"/>
        <v>66433.5</v>
      </c>
    </row>
    <row r="1553" spans="1:9" x14ac:dyDescent="0.3">
      <c r="A1553" s="1" t="s">
        <v>2154</v>
      </c>
      <c r="B1553" s="1" t="s">
        <v>2155</v>
      </c>
      <c r="C1553" s="1" t="s">
        <v>16</v>
      </c>
      <c r="D1553" s="9">
        <v>3632.5</v>
      </c>
      <c r="E1553" s="9"/>
      <c r="F1553" s="9">
        <v>3632.5</v>
      </c>
      <c r="G1553" s="9"/>
      <c r="I1553" s="11">
        <f t="shared" si="24"/>
        <v>3632.5</v>
      </c>
    </row>
    <row r="1554" spans="1:9" x14ac:dyDescent="0.3">
      <c r="A1554" s="1" t="s">
        <v>2156</v>
      </c>
      <c r="B1554" s="1" t="s">
        <v>2157</v>
      </c>
      <c r="C1554" s="1" t="s">
        <v>16</v>
      </c>
      <c r="D1554" s="9">
        <v>284.61</v>
      </c>
      <c r="E1554" s="9"/>
      <c r="F1554" s="9">
        <v>284.61</v>
      </c>
      <c r="G1554" s="9"/>
      <c r="I1554" s="11">
        <f t="shared" si="24"/>
        <v>284.61</v>
      </c>
    </row>
    <row r="1555" spans="1:9" x14ac:dyDescent="0.3">
      <c r="A1555" s="1" t="s">
        <v>2162</v>
      </c>
      <c r="B1555" s="1" t="s">
        <v>2092</v>
      </c>
      <c r="C1555" s="1" t="s">
        <v>16</v>
      </c>
      <c r="D1555" s="9">
        <v>11471.76</v>
      </c>
      <c r="E1555" s="9"/>
      <c r="F1555" s="9">
        <v>11471.76</v>
      </c>
      <c r="G1555" s="9"/>
      <c r="I1555" s="11">
        <f t="shared" si="24"/>
        <v>11471.76</v>
      </c>
    </row>
    <row r="1556" spans="1:9" x14ac:dyDescent="0.3">
      <c r="A1556" s="1" t="s">
        <v>2163</v>
      </c>
      <c r="B1556" s="1" t="s">
        <v>2094</v>
      </c>
      <c r="C1556" s="1" t="s">
        <v>16</v>
      </c>
      <c r="D1556" s="9">
        <v>952.63</v>
      </c>
      <c r="E1556" s="9"/>
      <c r="F1556" s="9">
        <v>952.63</v>
      </c>
      <c r="G1556" s="9"/>
      <c r="I1556" s="11">
        <f t="shared" si="24"/>
        <v>952.63</v>
      </c>
    </row>
    <row r="1557" spans="1:9" x14ac:dyDescent="0.3">
      <c r="A1557" s="1" t="s">
        <v>2166</v>
      </c>
      <c r="B1557" s="1" t="s">
        <v>2167</v>
      </c>
      <c r="C1557" s="1" t="s">
        <v>16</v>
      </c>
      <c r="D1557" s="9">
        <v>3631.75</v>
      </c>
      <c r="E1557" s="9"/>
      <c r="F1557" s="9">
        <v>3631.75</v>
      </c>
      <c r="G1557" s="9"/>
      <c r="I1557" s="11">
        <f t="shared" si="24"/>
        <v>3631.75</v>
      </c>
    </row>
    <row r="1558" spans="1:9" x14ac:dyDescent="0.3">
      <c r="A1558" s="1" t="s">
        <v>2168</v>
      </c>
      <c r="B1558" s="1" t="s">
        <v>2169</v>
      </c>
      <c r="C1558" s="1" t="s">
        <v>16</v>
      </c>
      <c r="D1558" s="9">
        <v>2425.69</v>
      </c>
      <c r="E1558" s="9"/>
      <c r="F1558" s="9">
        <v>2425.69</v>
      </c>
      <c r="G1558" s="9"/>
      <c r="I1558" s="11">
        <f t="shared" si="24"/>
        <v>2425.69</v>
      </c>
    </row>
    <row r="1559" spans="1:9" x14ac:dyDescent="0.3">
      <c r="A1559" s="1" t="s">
        <v>2170</v>
      </c>
      <c r="B1559" s="1" t="s">
        <v>2171</v>
      </c>
      <c r="C1559" s="1" t="s">
        <v>16</v>
      </c>
      <c r="D1559" s="9">
        <v>14796.81</v>
      </c>
      <c r="E1559" s="9"/>
      <c r="F1559" s="9">
        <v>14796.81</v>
      </c>
      <c r="G1559" s="9"/>
      <c r="I1559" s="11">
        <f t="shared" si="24"/>
        <v>14796.81</v>
      </c>
    </row>
    <row r="1560" spans="1:9" x14ac:dyDescent="0.3">
      <c r="A1560" s="1" t="s">
        <v>2172</v>
      </c>
      <c r="B1560" s="1" t="s">
        <v>2173</v>
      </c>
      <c r="C1560" s="1" t="s">
        <v>16</v>
      </c>
      <c r="D1560" s="9">
        <v>83.88</v>
      </c>
      <c r="E1560" s="9"/>
      <c r="F1560" s="9">
        <v>83.88</v>
      </c>
      <c r="G1560" s="9"/>
      <c r="I1560" s="11">
        <f t="shared" si="24"/>
        <v>83.88</v>
      </c>
    </row>
    <row r="1561" spans="1:9" x14ac:dyDescent="0.3">
      <c r="A1561" s="1" t="s">
        <v>2174</v>
      </c>
      <c r="B1561" s="1" t="s">
        <v>2175</v>
      </c>
      <c r="C1561" s="1" t="s">
        <v>16</v>
      </c>
      <c r="D1561" s="9">
        <v>7583.32</v>
      </c>
      <c r="E1561" s="9"/>
      <c r="F1561" s="9">
        <v>7583.32</v>
      </c>
      <c r="G1561" s="9"/>
      <c r="I1561" s="11">
        <f t="shared" si="24"/>
        <v>7583.32</v>
      </c>
    </row>
    <row r="1562" spans="1:9" x14ac:dyDescent="0.3">
      <c r="A1562" s="1" t="s">
        <v>2176</v>
      </c>
      <c r="B1562" s="1" t="s">
        <v>2177</v>
      </c>
      <c r="C1562" s="1" t="s">
        <v>16</v>
      </c>
      <c r="D1562" s="9">
        <v>4409.9399999999996</v>
      </c>
      <c r="E1562" s="9"/>
      <c r="F1562" s="9">
        <v>4409.9399999999996</v>
      </c>
      <c r="G1562" s="9"/>
      <c r="I1562" s="11">
        <f t="shared" si="24"/>
        <v>4409.9399999999996</v>
      </c>
    </row>
    <row r="1563" spans="1:9" x14ac:dyDescent="0.3">
      <c r="A1563" s="1" t="s">
        <v>2182</v>
      </c>
      <c r="B1563" s="1" t="s">
        <v>2183</v>
      </c>
      <c r="C1563" s="1" t="s">
        <v>16</v>
      </c>
      <c r="D1563" s="9">
        <v>6122.45</v>
      </c>
      <c r="E1563" s="9"/>
      <c r="F1563" s="9">
        <v>6122.45</v>
      </c>
      <c r="G1563" s="9"/>
      <c r="I1563" s="11">
        <f t="shared" si="24"/>
        <v>6122.45</v>
      </c>
    </row>
    <row r="1564" spans="1:9" x14ac:dyDescent="0.3">
      <c r="A1564" s="1" t="s">
        <v>2184</v>
      </c>
      <c r="B1564" s="1" t="s">
        <v>2185</v>
      </c>
      <c r="C1564" s="1" t="s">
        <v>16</v>
      </c>
      <c r="D1564" s="9">
        <v>155.56</v>
      </c>
      <c r="E1564" s="9"/>
      <c r="F1564" s="9">
        <v>155.56</v>
      </c>
      <c r="G1564" s="9"/>
      <c r="I1564" s="11">
        <f t="shared" si="24"/>
        <v>155.56</v>
      </c>
    </row>
    <row r="1565" spans="1:9" ht="15.6" x14ac:dyDescent="0.3">
      <c r="A1565" s="3" t="s">
        <v>2186</v>
      </c>
      <c r="B1565" s="3" t="s">
        <v>2125</v>
      </c>
      <c r="C1565" s="1"/>
      <c r="D1565" s="8">
        <v>72402.47</v>
      </c>
      <c r="E1565" s="8">
        <v>2817.34</v>
      </c>
      <c r="F1565" s="8">
        <v>69585.13</v>
      </c>
      <c r="G1565" s="8"/>
      <c r="I1565" s="11">
        <f t="shared" si="24"/>
        <v>69585.13</v>
      </c>
    </row>
    <row r="1566" spans="1:9" x14ac:dyDescent="0.3">
      <c r="A1566" s="1" t="s">
        <v>2187</v>
      </c>
      <c r="B1566" s="1" t="s">
        <v>2003</v>
      </c>
      <c r="C1566" s="1" t="s">
        <v>16</v>
      </c>
      <c r="D1566" s="9">
        <v>56346.93</v>
      </c>
      <c r="E1566" s="9"/>
      <c r="F1566" s="9">
        <v>56346.93</v>
      </c>
      <c r="G1566" s="9"/>
      <c r="I1566" s="11">
        <f t="shared" si="24"/>
        <v>56346.93</v>
      </c>
    </row>
    <row r="1567" spans="1:9" x14ac:dyDescent="0.3">
      <c r="A1567" s="1" t="s">
        <v>2188</v>
      </c>
      <c r="B1567" s="1" t="s">
        <v>2005</v>
      </c>
      <c r="C1567" s="1" t="s">
        <v>16</v>
      </c>
      <c r="D1567" s="9">
        <v>11551.13</v>
      </c>
      <c r="E1567" s="9">
        <v>2817.34</v>
      </c>
      <c r="F1567" s="9">
        <v>8733.7899999999991</v>
      </c>
      <c r="G1567" s="9"/>
      <c r="I1567" s="11">
        <f t="shared" si="24"/>
        <v>8733.7899999999991</v>
      </c>
    </row>
    <row r="1568" spans="1:9" x14ac:dyDescent="0.3">
      <c r="A1568" s="1" t="s">
        <v>2189</v>
      </c>
      <c r="B1568" s="1" t="s">
        <v>2007</v>
      </c>
      <c r="C1568" s="1" t="s">
        <v>16</v>
      </c>
      <c r="D1568" s="9">
        <v>1126.95</v>
      </c>
      <c r="E1568" s="9"/>
      <c r="F1568" s="9">
        <v>1126.95</v>
      </c>
      <c r="G1568" s="9"/>
      <c r="I1568" s="11">
        <f t="shared" si="24"/>
        <v>1126.95</v>
      </c>
    </row>
    <row r="1569" spans="1:9" x14ac:dyDescent="0.3">
      <c r="A1569" s="1" t="s">
        <v>2190</v>
      </c>
      <c r="B1569" s="1" t="s">
        <v>2011</v>
      </c>
      <c r="C1569" s="1" t="s">
        <v>16</v>
      </c>
      <c r="D1569" s="9">
        <v>3377.46</v>
      </c>
      <c r="E1569" s="9"/>
      <c r="F1569" s="9">
        <v>3377.46</v>
      </c>
      <c r="G1569" s="9"/>
      <c r="I1569" s="11">
        <f t="shared" si="24"/>
        <v>3377.46</v>
      </c>
    </row>
    <row r="1570" spans="1:9" ht="15.6" x14ac:dyDescent="0.3">
      <c r="A1570" s="3" t="s">
        <v>2191</v>
      </c>
      <c r="B1570" s="3" t="s">
        <v>2192</v>
      </c>
      <c r="C1570" s="1"/>
      <c r="D1570" s="8">
        <v>561608.55000000016</v>
      </c>
      <c r="E1570" s="8"/>
      <c r="F1570" s="8">
        <v>561608.55000000016</v>
      </c>
      <c r="G1570" s="8"/>
      <c r="I1570" s="11">
        <f t="shared" si="24"/>
        <v>561608.55000000016</v>
      </c>
    </row>
    <row r="1571" spans="1:9" ht="15.6" x14ac:dyDescent="0.3">
      <c r="A1571" s="3" t="s">
        <v>2193</v>
      </c>
      <c r="B1571" s="3" t="s">
        <v>2192</v>
      </c>
      <c r="C1571" s="1"/>
      <c r="D1571" s="8">
        <v>561608.55000000016</v>
      </c>
      <c r="E1571" s="8"/>
      <c r="F1571" s="8">
        <v>561608.55000000016</v>
      </c>
      <c r="G1571" s="8"/>
      <c r="I1571" s="11">
        <f t="shared" si="24"/>
        <v>561608.55000000016</v>
      </c>
    </row>
    <row r="1572" spans="1:9" ht="15.6" x14ac:dyDescent="0.3">
      <c r="A1572" s="3" t="s">
        <v>2194</v>
      </c>
      <c r="B1572" s="3" t="s">
        <v>2195</v>
      </c>
      <c r="C1572" s="1"/>
      <c r="D1572" s="8">
        <v>546416.4</v>
      </c>
      <c r="E1572" s="8"/>
      <c r="F1572" s="8">
        <v>546416.4</v>
      </c>
      <c r="G1572" s="8"/>
      <c r="I1572" s="11">
        <f t="shared" si="24"/>
        <v>546416.4</v>
      </c>
    </row>
    <row r="1573" spans="1:9" x14ac:dyDescent="0.3">
      <c r="A1573" s="1" t="s">
        <v>2196</v>
      </c>
      <c r="B1573" s="1" t="s">
        <v>2197</v>
      </c>
      <c r="C1573" s="1" t="s">
        <v>16</v>
      </c>
      <c r="D1573" s="9">
        <v>47.04</v>
      </c>
      <c r="E1573" s="9"/>
      <c r="F1573" s="9">
        <v>47.04</v>
      </c>
      <c r="G1573" s="9"/>
      <c r="I1573" s="11">
        <f t="shared" si="24"/>
        <v>47.04</v>
      </c>
    </row>
    <row r="1574" spans="1:9" x14ac:dyDescent="0.3">
      <c r="A1574" s="1" t="s">
        <v>2198</v>
      </c>
      <c r="B1574" s="1" t="s">
        <v>2199</v>
      </c>
      <c r="C1574" s="1" t="s">
        <v>16</v>
      </c>
      <c r="D1574" s="9">
        <v>491124.5</v>
      </c>
      <c r="E1574" s="9"/>
      <c r="F1574" s="9">
        <v>491124.5</v>
      </c>
      <c r="G1574" s="9"/>
      <c r="I1574" s="11">
        <f t="shared" si="24"/>
        <v>491124.5</v>
      </c>
    </row>
    <row r="1575" spans="1:9" x14ac:dyDescent="0.3">
      <c r="A1575" s="1" t="s">
        <v>2200</v>
      </c>
      <c r="B1575" s="1" t="s">
        <v>2201</v>
      </c>
      <c r="C1575" s="1" t="s">
        <v>16</v>
      </c>
      <c r="D1575" s="9">
        <v>23661.31</v>
      </c>
      <c r="E1575" s="9"/>
      <c r="F1575" s="9">
        <v>23661.31</v>
      </c>
      <c r="G1575" s="9"/>
      <c r="I1575" s="11">
        <f t="shared" si="24"/>
        <v>23661.31</v>
      </c>
    </row>
    <row r="1576" spans="1:9" x14ac:dyDescent="0.3">
      <c r="A1576" s="1" t="s">
        <v>2204</v>
      </c>
      <c r="B1576" s="1" t="s">
        <v>2205</v>
      </c>
      <c r="C1576" s="1" t="s">
        <v>16</v>
      </c>
      <c r="D1576" s="9">
        <v>31583.55</v>
      </c>
      <c r="E1576" s="9"/>
      <c r="F1576" s="9">
        <v>31583.55</v>
      </c>
      <c r="G1576" s="9"/>
      <c r="I1576" s="11">
        <f t="shared" si="24"/>
        <v>31583.55</v>
      </c>
    </row>
    <row r="1577" spans="1:9" ht="15.6" x14ac:dyDescent="0.3">
      <c r="A1577" s="3" t="s">
        <v>2210</v>
      </c>
      <c r="B1577" s="3" t="s">
        <v>2211</v>
      </c>
      <c r="C1577" s="1"/>
      <c r="D1577" s="8">
        <v>15192.15</v>
      </c>
      <c r="E1577" s="8"/>
      <c r="F1577" s="8">
        <v>15192.15</v>
      </c>
      <c r="G1577" s="8"/>
      <c r="I1577" s="11">
        <f t="shared" si="24"/>
        <v>15192.15</v>
      </c>
    </row>
    <row r="1578" spans="1:9" x14ac:dyDescent="0.3">
      <c r="A1578" s="1" t="s">
        <v>2212</v>
      </c>
      <c r="B1578" s="1" t="s">
        <v>2213</v>
      </c>
      <c r="C1578" s="1" t="s">
        <v>16</v>
      </c>
      <c r="D1578" s="9">
        <v>9030</v>
      </c>
      <c r="E1578" s="9"/>
      <c r="F1578" s="9">
        <v>9030</v>
      </c>
      <c r="G1578" s="9"/>
      <c r="I1578" s="11">
        <f t="shared" si="24"/>
        <v>9030</v>
      </c>
    </row>
    <row r="1579" spans="1:9" x14ac:dyDescent="0.3">
      <c r="A1579" s="1" t="s">
        <v>2214</v>
      </c>
      <c r="B1579" s="1" t="s">
        <v>2215</v>
      </c>
      <c r="C1579" s="1" t="s">
        <v>16</v>
      </c>
      <c r="D1579" s="9">
        <v>1605.06</v>
      </c>
      <c r="E1579" s="9"/>
      <c r="F1579" s="9">
        <v>1605.06</v>
      </c>
      <c r="G1579" s="9"/>
      <c r="I1579" s="11">
        <f t="shared" si="24"/>
        <v>1605.06</v>
      </c>
    </row>
    <row r="1580" spans="1:9" x14ac:dyDescent="0.3">
      <c r="A1580" s="1" t="s">
        <v>2216</v>
      </c>
      <c r="B1580" s="1" t="s">
        <v>2217</v>
      </c>
      <c r="C1580" s="1" t="s">
        <v>16</v>
      </c>
      <c r="D1580" s="9">
        <v>1029.93</v>
      </c>
      <c r="E1580" s="9"/>
      <c r="F1580" s="9">
        <v>1029.93</v>
      </c>
      <c r="G1580" s="9"/>
      <c r="I1580" s="11">
        <f t="shared" si="24"/>
        <v>1029.93</v>
      </c>
    </row>
    <row r="1581" spans="1:9" x14ac:dyDescent="0.3">
      <c r="A1581" s="1" t="s">
        <v>2218</v>
      </c>
      <c r="B1581" s="1" t="s">
        <v>2219</v>
      </c>
      <c r="C1581" s="1" t="s">
        <v>16</v>
      </c>
      <c r="D1581" s="9">
        <v>1544.76</v>
      </c>
      <c r="E1581" s="9"/>
      <c r="F1581" s="9">
        <v>1544.76</v>
      </c>
      <c r="G1581" s="9"/>
      <c r="I1581" s="11">
        <f t="shared" si="24"/>
        <v>1544.76</v>
      </c>
    </row>
    <row r="1582" spans="1:9" x14ac:dyDescent="0.3">
      <c r="A1582" s="1" t="s">
        <v>2220</v>
      </c>
      <c r="B1582" s="1" t="s">
        <v>2221</v>
      </c>
      <c r="C1582" s="1" t="s">
        <v>16</v>
      </c>
      <c r="D1582" s="9">
        <v>1982.4</v>
      </c>
      <c r="E1582" s="9"/>
      <c r="F1582" s="9">
        <v>1982.4</v>
      </c>
      <c r="G1582" s="1"/>
      <c r="I1582" s="11">
        <f t="shared" si="24"/>
        <v>1982.4</v>
      </c>
    </row>
    <row r="1583" spans="1:9" ht="15" thickBot="1" x14ac:dyDescent="0.35">
      <c r="A1583" s="61" t="s">
        <v>2222</v>
      </c>
      <c r="B1583" s="61" t="s">
        <v>0</v>
      </c>
      <c r="C1583" s="61" t="s">
        <v>0</v>
      </c>
      <c r="D1583" s="6">
        <v>124220975.48000009</v>
      </c>
      <c r="E1583" s="6">
        <v>124220975.47999997</v>
      </c>
      <c r="F1583" s="6">
        <v>82461810.320000052</v>
      </c>
      <c r="G1583" s="6">
        <v>82461810.319999963</v>
      </c>
      <c r="I1583" s="11">
        <f t="shared" si="24"/>
        <v>0</v>
      </c>
    </row>
  </sheetData>
  <mergeCells count="1">
    <mergeCell ref="A1583:C1583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672"/>
  <sheetViews>
    <sheetView workbookViewId="0">
      <pane ySplit="1" topLeftCell="A1649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7" t="s">
        <v>1</v>
      </c>
      <c r="B1" s="7" t="s">
        <v>2</v>
      </c>
      <c r="C1" s="7" t="s">
        <v>0</v>
      </c>
      <c r="D1" s="7" t="s">
        <v>3</v>
      </c>
      <c r="E1" s="7" t="s">
        <v>4</v>
      </c>
      <c r="F1" s="7" t="s">
        <v>5</v>
      </c>
      <c r="G1" s="7" t="s">
        <v>6</v>
      </c>
    </row>
    <row r="2" spans="1:9" ht="15.6" x14ac:dyDescent="0.3">
      <c r="A2" s="3" t="s">
        <v>7</v>
      </c>
      <c r="B2" s="3" t="s">
        <v>8</v>
      </c>
      <c r="C2" s="1"/>
      <c r="D2" s="8">
        <v>136696424.18000013</v>
      </c>
      <c r="E2" s="8">
        <v>106876979.0700001</v>
      </c>
      <c r="F2" s="8">
        <v>29819445.110000029</v>
      </c>
      <c r="G2" s="8"/>
      <c r="I2" s="11">
        <f>+F2-G2</f>
        <v>29819445.110000029</v>
      </c>
    </row>
    <row r="3" spans="1:9" ht="15.6" x14ac:dyDescent="0.3">
      <c r="A3" s="3" t="s">
        <v>9</v>
      </c>
      <c r="B3" s="3" t="s">
        <v>10</v>
      </c>
      <c r="C3" s="1"/>
      <c r="D3" s="8">
        <v>83584137.080000028</v>
      </c>
      <c r="E3" s="8">
        <v>74299608.120000005</v>
      </c>
      <c r="F3" s="8">
        <v>9284528.9600000232</v>
      </c>
      <c r="G3" s="8"/>
      <c r="I3" s="11">
        <f t="shared" ref="I3:I66" si="0">+F3-G3</f>
        <v>9284528.9600000232</v>
      </c>
    </row>
    <row r="4" spans="1:9" ht="15.6" x14ac:dyDescent="0.3">
      <c r="A4" s="3" t="s">
        <v>11</v>
      </c>
      <c r="B4" s="3" t="s">
        <v>12</v>
      </c>
      <c r="C4" s="1"/>
      <c r="D4" s="8">
        <v>1331103.51</v>
      </c>
      <c r="E4" s="8">
        <v>1004799.7000000001</v>
      </c>
      <c r="F4" s="8">
        <v>326303.80999999994</v>
      </c>
      <c r="G4" s="8"/>
      <c r="I4" s="11">
        <f t="shared" si="0"/>
        <v>326303.80999999994</v>
      </c>
    </row>
    <row r="5" spans="1:9" ht="15.6" x14ac:dyDescent="0.3">
      <c r="A5" s="3" t="s">
        <v>13</v>
      </c>
      <c r="B5" s="3" t="s">
        <v>14</v>
      </c>
      <c r="C5" s="1"/>
      <c r="D5" s="8">
        <v>1331103.51</v>
      </c>
      <c r="E5" s="8">
        <v>1004799.7000000001</v>
      </c>
      <c r="F5" s="8">
        <v>326303.80999999994</v>
      </c>
      <c r="G5" s="8"/>
      <c r="I5" s="11">
        <f t="shared" si="0"/>
        <v>326303.80999999994</v>
      </c>
    </row>
    <row r="6" spans="1:9" x14ac:dyDescent="0.3">
      <c r="A6" s="1" t="s">
        <v>15</v>
      </c>
      <c r="B6" s="1"/>
      <c r="C6" s="1" t="s">
        <v>16</v>
      </c>
      <c r="D6" s="9">
        <v>1269206.29</v>
      </c>
      <c r="E6" s="9">
        <v>1004768.02</v>
      </c>
      <c r="F6" s="9">
        <v>264438.27</v>
      </c>
      <c r="G6" s="9"/>
      <c r="I6" s="11">
        <f t="shared" si="0"/>
        <v>264438.27</v>
      </c>
    </row>
    <row r="7" spans="1:9" x14ac:dyDescent="0.3">
      <c r="A7" s="1" t="s">
        <v>17</v>
      </c>
      <c r="B7" s="1"/>
      <c r="C7" s="1" t="s">
        <v>18</v>
      </c>
      <c r="D7" s="9">
        <v>57190.9</v>
      </c>
      <c r="E7" s="9"/>
      <c r="F7" s="9">
        <v>57190.9</v>
      </c>
      <c r="G7" s="9"/>
      <c r="I7" s="11">
        <f t="shared" si="0"/>
        <v>57190.9</v>
      </c>
    </row>
    <row r="8" spans="1:9" x14ac:dyDescent="0.3">
      <c r="A8" s="1" t="s">
        <v>19</v>
      </c>
      <c r="B8" s="1"/>
      <c r="C8" s="1" t="s">
        <v>20</v>
      </c>
      <c r="D8" s="9">
        <v>4706.32</v>
      </c>
      <c r="E8" s="9">
        <v>31.68</v>
      </c>
      <c r="F8" s="9">
        <v>4674.6399999999994</v>
      </c>
      <c r="G8" s="9"/>
      <c r="I8" s="11">
        <f t="shared" si="0"/>
        <v>4674.6399999999994</v>
      </c>
    </row>
    <row r="9" spans="1:9" ht="15.6" x14ac:dyDescent="0.3">
      <c r="A9" s="3" t="s">
        <v>26</v>
      </c>
      <c r="B9" s="3" t="s">
        <v>27</v>
      </c>
      <c r="C9" s="1"/>
      <c r="D9" s="8">
        <v>28874897.489999998</v>
      </c>
      <c r="E9" s="8">
        <v>12446664.140000001</v>
      </c>
      <c r="F9" s="8">
        <v>16428233.349999998</v>
      </c>
      <c r="G9" s="8"/>
      <c r="I9" s="11">
        <f t="shared" si="0"/>
        <v>16428233.349999998</v>
      </c>
    </row>
    <row r="10" spans="1:9" ht="15.6" x14ac:dyDescent="0.3">
      <c r="A10" s="3" t="s">
        <v>28</v>
      </c>
      <c r="B10" s="3" t="s">
        <v>29</v>
      </c>
      <c r="C10" s="1"/>
      <c r="D10" s="8">
        <v>13663762.23</v>
      </c>
      <c r="E10" s="8">
        <v>7145463.6200000001</v>
      </c>
      <c r="F10" s="8">
        <v>6518298.6100000003</v>
      </c>
      <c r="G10" s="8"/>
      <c r="I10" s="11">
        <f t="shared" si="0"/>
        <v>6518298.6100000003</v>
      </c>
    </row>
    <row r="11" spans="1:9" x14ac:dyDescent="0.3">
      <c r="A11" s="1" t="s">
        <v>30</v>
      </c>
      <c r="B11" s="1"/>
      <c r="C11" s="1" t="s">
        <v>16</v>
      </c>
      <c r="D11" s="9">
        <v>13663762.23</v>
      </c>
      <c r="E11" s="9">
        <v>7145463.6200000001</v>
      </c>
      <c r="F11" s="9">
        <v>6518298.6100000003</v>
      </c>
      <c r="G11" s="9"/>
      <c r="I11" s="11">
        <f t="shared" si="0"/>
        <v>6518298.6100000003</v>
      </c>
    </row>
    <row r="12" spans="1:9" ht="15.6" x14ac:dyDescent="0.3">
      <c r="A12" s="3" t="s">
        <v>34</v>
      </c>
      <c r="B12" s="3" t="s">
        <v>35</v>
      </c>
      <c r="C12" s="1"/>
      <c r="D12" s="8">
        <v>1743986</v>
      </c>
      <c r="E12" s="8">
        <v>110000</v>
      </c>
      <c r="F12" s="8">
        <v>1633986</v>
      </c>
      <c r="G12" s="8"/>
      <c r="I12" s="11">
        <f t="shared" si="0"/>
        <v>1633986</v>
      </c>
    </row>
    <row r="13" spans="1:9" x14ac:dyDescent="0.3">
      <c r="A13" s="1" t="s">
        <v>36</v>
      </c>
      <c r="B13" s="1"/>
      <c r="C13" s="1" t="s">
        <v>16</v>
      </c>
      <c r="D13" s="9">
        <v>1743986</v>
      </c>
      <c r="E13" s="9">
        <v>110000</v>
      </c>
      <c r="F13" s="9">
        <v>1633986</v>
      </c>
      <c r="G13" s="9"/>
      <c r="I13" s="11">
        <f t="shared" si="0"/>
        <v>1633986</v>
      </c>
    </row>
    <row r="14" spans="1:9" ht="15.6" x14ac:dyDescent="0.3">
      <c r="A14" s="3" t="s">
        <v>37</v>
      </c>
      <c r="B14" s="3" t="s">
        <v>38</v>
      </c>
      <c r="C14" s="1"/>
      <c r="D14" s="8">
        <v>2868034.5</v>
      </c>
      <c r="E14" s="8">
        <v>906474.02</v>
      </c>
      <c r="F14" s="8">
        <v>1961560.48</v>
      </c>
      <c r="G14" s="8"/>
      <c r="I14" s="11">
        <f t="shared" si="0"/>
        <v>1961560.48</v>
      </c>
    </row>
    <row r="15" spans="1:9" x14ac:dyDescent="0.3">
      <c r="A15" s="1" t="s">
        <v>39</v>
      </c>
      <c r="B15" s="1"/>
      <c r="C15" s="1" t="s">
        <v>16</v>
      </c>
      <c r="D15" s="9">
        <v>2868034.5</v>
      </c>
      <c r="E15" s="9">
        <v>906474.02</v>
      </c>
      <c r="F15" s="9">
        <v>1961560.48</v>
      </c>
      <c r="G15" s="9"/>
      <c r="I15" s="11">
        <f t="shared" si="0"/>
        <v>1961560.48</v>
      </c>
    </row>
    <row r="16" spans="1:9" ht="15.6" x14ac:dyDescent="0.3">
      <c r="A16" s="3" t="s">
        <v>40</v>
      </c>
      <c r="B16" s="3" t="s">
        <v>41</v>
      </c>
      <c r="C16" s="1"/>
      <c r="D16" s="8">
        <v>6153089.9500000002</v>
      </c>
      <c r="E16" s="8">
        <v>3315020.18</v>
      </c>
      <c r="F16" s="8">
        <v>2838069.77</v>
      </c>
      <c r="G16" s="8"/>
      <c r="I16" s="11">
        <f t="shared" si="0"/>
        <v>2838069.77</v>
      </c>
    </row>
    <row r="17" spans="1:9" x14ac:dyDescent="0.3">
      <c r="A17" s="1" t="s">
        <v>42</v>
      </c>
      <c r="B17" s="1"/>
      <c r="C17" s="1" t="s">
        <v>16</v>
      </c>
      <c r="D17" s="9">
        <v>6153089.9500000002</v>
      </c>
      <c r="E17" s="9">
        <v>3315020.18</v>
      </c>
      <c r="F17" s="9">
        <v>2838069.77</v>
      </c>
      <c r="G17" s="9"/>
      <c r="I17" s="11">
        <f t="shared" si="0"/>
        <v>2838069.77</v>
      </c>
    </row>
    <row r="18" spans="1:9" ht="15.6" x14ac:dyDescent="0.3">
      <c r="A18" s="3" t="s">
        <v>46</v>
      </c>
      <c r="B18" s="3" t="s">
        <v>47</v>
      </c>
      <c r="C18" s="1"/>
      <c r="D18" s="8">
        <v>1137448</v>
      </c>
      <c r="E18" s="8">
        <v>40000</v>
      </c>
      <c r="F18" s="8">
        <v>1097448</v>
      </c>
      <c r="G18" s="8"/>
      <c r="I18" s="11">
        <f t="shared" si="0"/>
        <v>1097448</v>
      </c>
    </row>
    <row r="19" spans="1:9" x14ac:dyDescent="0.3">
      <c r="A19" s="1" t="s">
        <v>48</v>
      </c>
      <c r="B19" s="1"/>
      <c r="C19" s="1" t="s">
        <v>16</v>
      </c>
      <c r="D19" s="9">
        <v>1137448</v>
      </c>
      <c r="E19" s="9">
        <v>40000</v>
      </c>
      <c r="F19" s="9">
        <v>1097448</v>
      </c>
      <c r="G19" s="9"/>
      <c r="I19" s="11">
        <f t="shared" si="0"/>
        <v>1097448</v>
      </c>
    </row>
    <row r="20" spans="1:9" ht="15.6" x14ac:dyDescent="0.3">
      <c r="A20" s="3" t="s">
        <v>49</v>
      </c>
      <c r="B20" s="3" t="s">
        <v>50</v>
      </c>
      <c r="C20" s="1"/>
      <c r="D20" s="8">
        <v>1634034.34</v>
      </c>
      <c r="E20" s="8"/>
      <c r="F20" s="8">
        <v>1634034.34</v>
      </c>
      <c r="G20" s="8"/>
      <c r="I20" s="11">
        <f t="shared" si="0"/>
        <v>1634034.34</v>
      </c>
    </row>
    <row r="21" spans="1:9" x14ac:dyDescent="0.3">
      <c r="A21" s="1" t="s">
        <v>51</v>
      </c>
      <c r="B21" s="1"/>
      <c r="C21" s="1" t="s">
        <v>16</v>
      </c>
      <c r="D21" s="9">
        <v>1634034.34</v>
      </c>
      <c r="E21" s="9"/>
      <c r="F21" s="9">
        <v>1634034.34</v>
      </c>
      <c r="G21" s="9"/>
      <c r="I21" s="11">
        <f t="shared" si="0"/>
        <v>1634034.34</v>
      </c>
    </row>
    <row r="22" spans="1:9" ht="15.6" x14ac:dyDescent="0.3">
      <c r="A22" s="3" t="s">
        <v>52</v>
      </c>
      <c r="B22" s="3" t="s">
        <v>53</v>
      </c>
      <c r="C22" s="1"/>
      <c r="D22" s="8">
        <v>917906.47</v>
      </c>
      <c r="E22" s="8">
        <v>375000</v>
      </c>
      <c r="F22" s="8">
        <v>542906.47</v>
      </c>
      <c r="G22" s="8"/>
      <c r="I22" s="11">
        <f t="shared" si="0"/>
        <v>542906.47</v>
      </c>
    </row>
    <row r="23" spans="1:9" x14ac:dyDescent="0.3">
      <c r="A23" s="1" t="s">
        <v>54</v>
      </c>
      <c r="B23" s="1"/>
      <c r="C23" s="1" t="s">
        <v>16</v>
      </c>
      <c r="D23" s="9">
        <v>917906.47</v>
      </c>
      <c r="E23" s="9">
        <v>375000</v>
      </c>
      <c r="F23" s="9">
        <v>542906.47</v>
      </c>
      <c r="G23" s="9"/>
      <c r="I23" s="11">
        <f t="shared" si="0"/>
        <v>542906.47</v>
      </c>
    </row>
    <row r="24" spans="1:9" ht="15.6" x14ac:dyDescent="0.3">
      <c r="A24" s="3" t="s">
        <v>55</v>
      </c>
      <c r="B24" s="3" t="s">
        <v>56</v>
      </c>
      <c r="C24" s="1"/>
      <c r="D24" s="8">
        <v>756636</v>
      </c>
      <c r="E24" s="8">
        <v>554706.31999999995</v>
      </c>
      <c r="F24" s="8">
        <v>201929.68000000005</v>
      </c>
      <c r="G24" s="8"/>
      <c r="I24" s="11">
        <f t="shared" si="0"/>
        <v>201929.68000000005</v>
      </c>
    </row>
    <row r="25" spans="1:9" x14ac:dyDescent="0.3">
      <c r="A25" s="1" t="s">
        <v>57</v>
      </c>
      <c r="B25" s="1"/>
      <c r="C25" s="1" t="s">
        <v>16</v>
      </c>
      <c r="D25" s="9">
        <v>756636</v>
      </c>
      <c r="E25" s="9">
        <v>554706.31999999995</v>
      </c>
      <c r="F25" s="9">
        <v>201929.68000000005</v>
      </c>
      <c r="G25" s="9"/>
      <c r="I25" s="11">
        <f t="shared" si="0"/>
        <v>201929.68000000005</v>
      </c>
    </row>
    <row r="26" spans="1:9" ht="15.6" x14ac:dyDescent="0.3">
      <c r="A26" s="3" t="s">
        <v>58</v>
      </c>
      <c r="B26" s="3" t="s">
        <v>59</v>
      </c>
      <c r="C26" s="1"/>
      <c r="D26" s="8">
        <v>47787693.010000005</v>
      </c>
      <c r="E26" s="8">
        <v>46823773.809999995</v>
      </c>
      <c r="F26" s="8">
        <v>963919.20000001043</v>
      </c>
      <c r="G26" s="8"/>
      <c r="I26" s="11">
        <f t="shared" si="0"/>
        <v>963919.20000001043</v>
      </c>
    </row>
    <row r="27" spans="1:9" ht="15.6" x14ac:dyDescent="0.3">
      <c r="A27" s="3" t="s">
        <v>60</v>
      </c>
      <c r="B27" s="3" t="s">
        <v>61</v>
      </c>
      <c r="C27" s="1"/>
      <c r="D27" s="8">
        <v>1167547.1499999999</v>
      </c>
      <c r="E27" s="8">
        <v>1735757.73</v>
      </c>
      <c r="F27" s="8"/>
      <c r="G27" s="8">
        <v>568210.58000000007</v>
      </c>
      <c r="I27" s="11">
        <f t="shared" si="0"/>
        <v>-568210.58000000007</v>
      </c>
    </row>
    <row r="28" spans="1:9" x14ac:dyDescent="0.3">
      <c r="A28" s="1" t="s">
        <v>62</v>
      </c>
      <c r="B28" s="1"/>
      <c r="C28" s="1" t="s">
        <v>16</v>
      </c>
      <c r="D28" s="9">
        <v>336000</v>
      </c>
      <c r="E28" s="9">
        <v>784235</v>
      </c>
      <c r="F28" s="9"/>
      <c r="G28" s="9">
        <v>448235</v>
      </c>
      <c r="I28" s="11">
        <f t="shared" si="0"/>
        <v>-448235</v>
      </c>
    </row>
    <row r="29" spans="1:9" x14ac:dyDescent="0.3">
      <c r="A29" s="1" t="s">
        <v>63</v>
      </c>
      <c r="B29" s="1"/>
      <c r="C29" s="1" t="s">
        <v>16</v>
      </c>
      <c r="D29" s="9">
        <v>136519.07</v>
      </c>
      <c r="E29" s="9">
        <v>257040.95</v>
      </c>
      <c r="F29" s="9"/>
      <c r="G29" s="9">
        <v>120521.88</v>
      </c>
      <c r="I29" s="11">
        <f t="shared" si="0"/>
        <v>-120521.88</v>
      </c>
    </row>
    <row r="30" spans="1:9" x14ac:dyDescent="0.3">
      <c r="A30" s="1" t="s">
        <v>64</v>
      </c>
      <c r="B30" s="1"/>
      <c r="C30" s="1" t="s">
        <v>16</v>
      </c>
      <c r="D30" s="9">
        <v>199860.77</v>
      </c>
      <c r="E30" s="9">
        <v>199819.84</v>
      </c>
      <c r="F30" s="9">
        <v>40.929999999993015</v>
      </c>
      <c r="G30" s="9"/>
      <c r="I30" s="11">
        <f t="shared" si="0"/>
        <v>40.929999999993015</v>
      </c>
    </row>
    <row r="31" spans="1:9" x14ac:dyDescent="0.3">
      <c r="A31" s="1" t="s">
        <v>65</v>
      </c>
      <c r="B31" s="1"/>
      <c r="C31" s="1" t="s">
        <v>16</v>
      </c>
      <c r="D31" s="9">
        <v>495167.31</v>
      </c>
      <c r="E31" s="9">
        <v>494661.94</v>
      </c>
      <c r="F31" s="9">
        <v>505.36999999999534</v>
      </c>
      <c r="G31" s="9"/>
      <c r="I31" s="11">
        <f t="shared" si="0"/>
        <v>505.36999999999534</v>
      </c>
    </row>
    <row r="32" spans="1:9" ht="15.6" x14ac:dyDescent="0.3">
      <c r="A32" s="3" t="s">
        <v>66</v>
      </c>
      <c r="B32" s="3" t="s">
        <v>67</v>
      </c>
      <c r="C32" s="1"/>
      <c r="D32" s="8">
        <v>12.11</v>
      </c>
      <c r="E32" s="8"/>
      <c r="F32" s="8">
        <v>12.11</v>
      </c>
      <c r="G32" s="8"/>
      <c r="I32" s="11">
        <f t="shared" si="0"/>
        <v>12.11</v>
      </c>
    </row>
    <row r="33" spans="1:9" x14ac:dyDescent="0.3">
      <c r="A33" s="1" t="s">
        <v>68</v>
      </c>
      <c r="B33" s="1"/>
      <c r="C33" s="1" t="s">
        <v>16</v>
      </c>
      <c r="D33" s="9">
        <v>12.11</v>
      </c>
      <c r="E33" s="9"/>
      <c r="F33" s="9">
        <v>12.11</v>
      </c>
      <c r="G33" s="9"/>
      <c r="I33" s="11">
        <f t="shared" si="0"/>
        <v>12.11</v>
      </c>
    </row>
    <row r="34" spans="1:9" ht="15.6" x14ac:dyDescent="0.3">
      <c r="A34" s="3" t="s">
        <v>69</v>
      </c>
      <c r="B34" s="3" t="s">
        <v>70</v>
      </c>
      <c r="C34" s="1"/>
      <c r="D34" s="8">
        <v>1616386.1600000001</v>
      </c>
      <c r="E34" s="8">
        <v>1441646.69</v>
      </c>
      <c r="F34" s="8">
        <v>174739.4700000002</v>
      </c>
      <c r="G34" s="8"/>
      <c r="I34" s="11">
        <f t="shared" si="0"/>
        <v>174739.4700000002</v>
      </c>
    </row>
    <row r="35" spans="1:9" x14ac:dyDescent="0.3">
      <c r="A35" s="1" t="s">
        <v>71</v>
      </c>
      <c r="B35" s="1"/>
      <c r="C35" s="1" t="s">
        <v>16</v>
      </c>
      <c r="D35" s="9">
        <v>1371164.56</v>
      </c>
      <c r="E35" s="9">
        <v>1441646.69</v>
      </c>
      <c r="F35" s="9"/>
      <c r="G35" s="9">
        <v>70482.129999999888</v>
      </c>
      <c r="I35" s="11">
        <f t="shared" si="0"/>
        <v>-70482.129999999888</v>
      </c>
    </row>
    <row r="36" spans="1:9" x14ac:dyDescent="0.3">
      <c r="A36" s="1" t="s">
        <v>72</v>
      </c>
      <c r="B36" s="1"/>
      <c r="C36" s="1" t="s">
        <v>18</v>
      </c>
      <c r="D36" s="9">
        <v>245221.6</v>
      </c>
      <c r="E36" s="9"/>
      <c r="F36" s="9">
        <v>245221.6</v>
      </c>
      <c r="G36" s="9"/>
      <c r="I36" s="11">
        <f t="shared" si="0"/>
        <v>245221.6</v>
      </c>
    </row>
    <row r="37" spans="1:9" ht="15.6" x14ac:dyDescent="0.3">
      <c r="A37" s="3" t="s">
        <v>74</v>
      </c>
      <c r="B37" s="3" t="s">
        <v>75</v>
      </c>
      <c r="C37" s="1"/>
      <c r="D37" s="8">
        <v>496658.12</v>
      </c>
      <c r="E37" s="8">
        <v>496607.64</v>
      </c>
      <c r="F37" s="8">
        <v>50.479999999981374</v>
      </c>
      <c r="G37" s="8"/>
      <c r="I37" s="11">
        <f t="shared" si="0"/>
        <v>50.479999999981374</v>
      </c>
    </row>
    <row r="38" spans="1:9" x14ac:dyDescent="0.3">
      <c r="A38" s="1" t="s">
        <v>76</v>
      </c>
      <c r="B38" s="1"/>
      <c r="C38" s="1" t="s">
        <v>16</v>
      </c>
      <c r="D38" s="9">
        <v>405565.1</v>
      </c>
      <c r="E38" s="9">
        <v>405514.62</v>
      </c>
      <c r="F38" s="9">
        <v>50.479999999981374</v>
      </c>
      <c r="G38" s="9"/>
      <c r="I38" s="11">
        <f t="shared" si="0"/>
        <v>50.479999999981374</v>
      </c>
    </row>
    <row r="39" spans="1:9" x14ac:dyDescent="0.3">
      <c r="A39" s="1" t="s">
        <v>77</v>
      </c>
      <c r="B39" s="1"/>
      <c r="C39" s="1" t="s">
        <v>20</v>
      </c>
      <c r="D39" s="9">
        <v>91093.02</v>
      </c>
      <c r="E39" s="9">
        <v>91093.02</v>
      </c>
      <c r="F39" s="9"/>
      <c r="G39" s="9"/>
      <c r="I39" s="11">
        <f t="shared" si="0"/>
        <v>0</v>
      </c>
    </row>
    <row r="40" spans="1:9" ht="15.6" x14ac:dyDescent="0.3">
      <c r="A40" s="3" t="s">
        <v>78</v>
      </c>
      <c r="B40" s="3" t="s">
        <v>35</v>
      </c>
      <c r="C40" s="1"/>
      <c r="D40" s="8">
        <v>4366959.8</v>
      </c>
      <c r="E40" s="8">
        <v>4302922.97</v>
      </c>
      <c r="F40" s="8">
        <v>64036.830000000075</v>
      </c>
      <c r="G40" s="8"/>
      <c r="I40" s="11">
        <f t="shared" si="0"/>
        <v>64036.830000000075</v>
      </c>
    </row>
    <row r="41" spans="1:9" x14ac:dyDescent="0.3">
      <c r="A41" s="1" t="s">
        <v>79</v>
      </c>
      <c r="B41" s="1"/>
      <c r="C41" s="1" t="s">
        <v>16</v>
      </c>
      <c r="D41" s="9">
        <v>2905762.91</v>
      </c>
      <c r="E41" s="9">
        <v>2841738.42</v>
      </c>
      <c r="F41" s="9">
        <v>64024.490000000224</v>
      </c>
      <c r="G41" s="9"/>
      <c r="I41" s="11">
        <f t="shared" si="0"/>
        <v>64024.490000000224</v>
      </c>
    </row>
    <row r="42" spans="1:9" x14ac:dyDescent="0.3">
      <c r="A42" s="1" t="s">
        <v>81</v>
      </c>
      <c r="B42" s="1"/>
      <c r="C42" s="1" t="s">
        <v>18</v>
      </c>
      <c r="D42" s="9">
        <v>1461164.43</v>
      </c>
      <c r="E42" s="9">
        <v>1461164.43</v>
      </c>
      <c r="F42" s="9"/>
      <c r="G42" s="9"/>
      <c r="I42" s="11">
        <f t="shared" si="0"/>
        <v>0</v>
      </c>
    </row>
    <row r="43" spans="1:9" x14ac:dyDescent="0.3">
      <c r="A43" s="1" t="s">
        <v>82</v>
      </c>
      <c r="B43" s="1"/>
      <c r="C43" s="1" t="s">
        <v>20</v>
      </c>
      <c r="D43" s="9">
        <v>32.46</v>
      </c>
      <c r="E43" s="9">
        <v>20.12</v>
      </c>
      <c r="F43" s="9">
        <v>12.34</v>
      </c>
      <c r="G43" s="9"/>
      <c r="I43" s="11">
        <f t="shared" si="0"/>
        <v>12.34</v>
      </c>
    </row>
    <row r="44" spans="1:9" ht="15.6" x14ac:dyDescent="0.3">
      <c r="A44" s="3" t="s">
        <v>83</v>
      </c>
      <c r="B44" s="3" t="s">
        <v>84</v>
      </c>
      <c r="C44" s="1"/>
      <c r="D44" s="8">
        <v>6513835.2199999997</v>
      </c>
      <c r="E44" s="8">
        <v>6397570.8899999997</v>
      </c>
      <c r="F44" s="8">
        <v>116264.33000000007</v>
      </c>
      <c r="G44" s="8"/>
      <c r="I44" s="11">
        <f t="shared" si="0"/>
        <v>116264.33000000007</v>
      </c>
    </row>
    <row r="45" spans="1:9" x14ac:dyDescent="0.3">
      <c r="A45" s="1" t="s">
        <v>85</v>
      </c>
      <c r="B45" s="1"/>
      <c r="C45" s="1" t="s">
        <v>16</v>
      </c>
      <c r="D45" s="9">
        <v>2112397.42</v>
      </c>
      <c r="E45" s="9">
        <v>1996133.1</v>
      </c>
      <c r="F45" s="9">
        <v>116264.31999999983</v>
      </c>
      <c r="G45" s="9"/>
      <c r="I45" s="11">
        <f t="shared" si="0"/>
        <v>116264.31999999983</v>
      </c>
    </row>
    <row r="46" spans="1:9" x14ac:dyDescent="0.3">
      <c r="A46" s="1" t="s">
        <v>86</v>
      </c>
      <c r="B46" s="1"/>
      <c r="C46" s="1" t="s">
        <v>16</v>
      </c>
      <c r="D46" s="9">
        <v>751065.29</v>
      </c>
      <c r="E46" s="9">
        <v>751065.29</v>
      </c>
      <c r="F46" s="9"/>
      <c r="G46" s="9"/>
      <c r="I46" s="11">
        <f t="shared" si="0"/>
        <v>0</v>
      </c>
    </row>
    <row r="47" spans="1:9" x14ac:dyDescent="0.3">
      <c r="A47" s="1" t="s">
        <v>87</v>
      </c>
      <c r="B47" s="1"/>
      <c r="C47" s="1" t="s">
        <v>18</v>
      </c>
      <c r="D47" s="9">
        <v>1679131.64</v>
      </c>
      <c r="E47" s="9">
        <v>1679131.64</v>
      </c>
      <c r="F47" s="9"/>
      <c r="G47" s="9"/>
      <c r="I47" s="11">
        <f t="shared" si="0"/>
        <v>0</v>
      </c>
    </row>
    <row r="48" spans="1:9" x14ac:dyDescent="0.3">
      <c r="A48" s="1" t="s">
        <v>88</v>
      </c>
      <c r="B48" s="1"/>
      <c r="C48" s="1" t="s">
        <v>20</v>
      </c>
      <c r="D48" s="9">
        <v>1971240.87</v>
      </c>
      <c r="E48" s="9">
        <v>1971240.86</v>
      </c>
      <c r="F48" s="9">
        <v>1.0000000009313226E-2</v>
      </c>
      <c r="G48" s="9"/>
      <c r="I48" s="11">
        <f t="shared" si="0"/>
        <v>1.0000000009313226E-2</v>
      </c>
    </row>
    <row r="49" spans="1:9" ht="15.6" x14ac:dyDescent="0.3">
      <c r="A49" s="3" t="s">
        <v>89</v>
      </c>
      <c r="B49" s="3" t="s">
        <v>38</v>
      </c>
      <c r="C49" s="1"/>
      <c r="D49" s="8">
        <v>7935155.4799999995</v>
      </c>
      <c r="E49" s="8">
        <v>7979700.5199999996</v>
      </c>
      <c r="F49" s="8"/>
      <c r="G49" s="8">
        <v>44545.040000000037</v>
      </c>
      <c r="I49" s="11">
        <f t="shared" si="0"/>
        <v>-44545.040000000037</v>
      </c>
    </row>
    <row r="50" spans="1:9" x14ac:dyDescent="0.3">
      <c r="A50" s="1" t="s">
        <v>90</v>
      </c>
      <c r="B50" s="1"/>
      <c r="C50" s="1" t="s">
        <v>16</v>
      </c>
      <c r="D50" s="9">
        <v>3893583.27</v>
      </c>
      <c r="E50" s="9">
        <v>3989881.07</v>
      </c>
      <c r="F50" s="9"/>
      <c r="G50" s="9">
        <v>96297.799999999814</v>
      </c>
      <c r="I50" s="11">
        <f t="shared" si="0"/>
        <v>-96297.799999999814</v>
      </c>
    </row>
    <row r="51" spans="1:9" x14ac:dyDescent="0.3">
      <c r="A51" s="1" t="s">
        <v>91</v>
      </c>
      <c r="B51" s="1"/>
      <c r="C51" s="1" t="s">
        <v>16</v>
      </c>
      <c r="D51" s="9">
        <v>950708.12</v>
      </c>
      <c r="E51" s="9">
        <v>882642.34</v>
      </c>
      <c r="F51" s="9">
        <v>68065.780000000028</v>
      </c>
      <c r="G51" s="9"/>
      <c r="I51" s="11">
        <f t="shared" si="0"/>
        <v>68065.780000000028</v>
      </c>
    </row>
    <row r="52" spans="1:9" x14ac:dyDescent="0.3">
      <c r="A52" s="1" t="s">
        <v>92</v>
      </c>
      <c r="B52" s="1"/>
      <c r="C52" s="1" t="s">
        <v>16</v>
      </c>
      <c r="D52" s="9">
        <v>82214.09</v>
      </c>
      <c r="E52" s="9">
        <v>98573.03</v>
      </c>
      <c r="F52" s="9"/>
      <c r="G52" s="9">
        <v>16358.940000000002</v>
      </c>
      <c r="I52" s="11">
        <f t="shared" si="0"/>
        <v>-16358.940000000002</v>
      </c>
    </row>
    <row r="53" spans="1:9" x14ac:dyDescent="0.3">
      <c r="A53" s="1" t="s">
        <v>93</v>
      </c>
      <c r="B53" s="1"/>
      <c r="C53" s="1" t="s">
        <v>16</v>
      </c>
      <c r="D53" s="9">
        <v>3000550</v>
      </c>
      <c r="E53" s="9">
        <v>3000537.94</v>
      </c>
      <c r="F53" s="9">
        <v>12.060000000055879</v>
      </c>
      <c r="G53" s="9"/>
      <c r="I53" s="11">
        <f t="shared" si="0"/>
        <v>12.060000000055879</v>
      </c>
    </row>
    <row r="54" spans="1:9" x14ac:dyDescent="0.3">
      <c r="A54" s="1" t="s">
        <v>94</v>
      </c>
      <c r="B54" s="1"/>
      <c r="C54" s="1" t="s">
        <v>16</v>
      </c>
      <c r="D54" s="9">
        <v>8100</v>
      </c>
      <c r="E54" s="9">
        <v>8066.14</v>
      </c>
      <c r="F54" s="9">
        <v>33.859999999999673</v>
      </c>
      <c r="G54" s="9"/>
      <c r="I54" s="11">
        <f t="shared" si="0"/>
        <v>33.859999999999673</v>
      </c>
    </row>
    <row r="55" spans="1:9" ht="15.6" x14ac:dyDescent="0.3">
      <c r="A55" s="3" t="s">
        <v>96</v>
      </c>
      <c r="B55" s="3" t="s">
        <v>97</v>
      </c>
      <c r="C55" s="1"/>
      <c r="D55" s="8">
        <v>276.07</v>
      </c>
      <c r="E55" s="8"/>
      <c r="F55" s="8">
        <v>276.07</v>
      </c>
      <c r="G55" s="8"/>
      <c r="I55" s="11">
        <f t="shared" si="0"/>
        <v>276.07</v>
      </c>
    </row>
    <row r="56" spans="1:9" x14ac:dyDescent="0.3">
      <c r="A56" s="1" t="s">
        <v>98</v>
      </c>
      <c r="B56" s="1"/>
      <c r="C56" s="1" t="s">
        <v>16</v>
      </c>
      <c r="D56" s="9">
        <v>276.07</v>
      </c>
      <c r="E56" s="9"/>
      <c r="F56" s="9">
        <v>276.07</v>
      </c>
      <c r="G56" s="9"/>
      <c r="I56" s="11">
        <f t="shared" si="0"/>
        <v>276.07</v>
      </c>
    </row>
    <row r="57" spans="1:9" ht="15.6" x14ac:dyDescent="0.3">
      <c r="A57" s="3" t="s">
        <v>99</v>
      </c>
      <c r="B57" s="3" t="s">
        <v>41</v>
      </c>
      <c r="C57" s="1"/>
      <c r="D57" s="8">
        <v>20725168.239999998</v>
      </c>
      <c r="E57" s="8">
        <v>19799381.990000002</v>
      </c>
      <c r="F57" s="8">
        <v>925786.24999999627</v>
      </c>
      <c r="G57" s="8"/>
      <c r="I57" s="11">
        <f t="shared" si="0"/>
        <v>925786.24999999627</v>
      </c>
    </row>
    <row r="58" spans="1:9" x14ac:dyDescent="0.3">
      <c r="A58" s="1" t="s">
        <v>100</v>
      </c>
      <c r="B58" s="1"/>
      <c r="C58" s="1" t="s">
        <v>16</v>
      </c>
      <c r="D58" s="9">
        <v>14408730.6</v>
      </c>
      <c r="E58" s="9">
        <v>13874881.66</v>
      </c>
      <c r="F58" s="9">
        <v>533848.93999999948</v>
      </c>
      <c r="G58" s="9"/>
      <c r="I58" s="11">
        <f t="shared" si="0"/>
        <v>533848.93999999948</v>
      </c>
    </row>
    <row r="59" spans="1:9" x14ac:dyDescent="0.3">
      <c r="A59" s="1" t="s">
        <v>101</v>
      </c>
      <c r="B59" s="1"/>
      <c r="C59" s="1" t="s">
        <v>16</v>
      </c>
      <c r="D59" s="9">
        <v>2471883.9500000002</v>
      </c>
      <c r="E59" s="9">
        <v>2471883.9500000002</v>
      </c>
      <c r="F59" s="9"/>
      <c r="G59" s="9"/>
      <c r="I59" s="11">
        <f t="shared" si="0"/>
        <v>0</v>
      </c>
    </row>
    <row r="60" spans="1:9" x14ac:dyDescent="0.3">
      <c r="A60" s="1" t="s">
        <v>102</v>
      </c>
      <c r="B60" s="1"/>
      <c r="C60" s="1" t="s">
        <v>18</v>
      </c>
      <c r="D60" s="9">
        <v>3503965.51</v>
      </c>
      <c r="E60" s="9">
        <v>3112028.2</v>
      </c>
      <c r="F60" s="9">
        <v>391937.30999999959</v>
      </c>
      <c r="G60" s="9"/>
      <c r="I60" s="11">
        <f t="shared" si="0"/>
        <v>391937.30999999959</v>
      </c>
    </row>
    <row r="61" spans="1:9" x14ac:dyDescent="0.3">
      <c r="A61" s="1" t="s">
        <v>103</v>
      </c>
      <c r="B61" s="1"/>
      <c r="C61" s="1" t="s">
        <v>20</v>
      </c>
      <c r="D61" s="9">
        <v>340588.18</v>
      </c>
      <c r="E61" s="9">
        <v>340588.18</v>
      </c>
      <c r="F61" s="9"/>
      <c r="G61" s="9"/>
      <c r="I61" s="11">
        <f t="shared" si="0"/>
        <v>0</v>
      </c>
    </row>
    <row r="62" spans="1:9" ht="15.6" x14ac:dyDescent="0.3">
      <c r="A62" s="3" t="s">
        <v>104</v>
      </c>
      <c r="B62" s="3" t="s">
        <v>105</v>
      </c>
      <c r="C62" s="1"/>
      <c r="D62" s="8">
        <v>23618</v>
      </c>
      <c r="E62" s="8">
        <v>19530.37</v>
      </c>
      <c r="F62" s="8">
        <v>4087.630000000001</v>
      </c>
      <c r="G62" s="8"/>
      <c r="I62" s="11">
        <f t="shared" si="0"/>
        <v>4087.630000000001</v>
      </c>
    </row>
    <row r="63" spans="1:9" x14ac:dyDescent="0.3">
      <c r="A63" s="1" t="s">
        <v>106</v>
      </c>
      <c r="B63" s="1"/>
      <c r="C63" s="1" t="s">
        <v>16</v>
      </c>
      <c r="D63" s="9">
        <v>23618</v>
      </c>
      <c r="E63" s="9">
        <v>19530.37</v>
      </c>
      <c r="F63" s="9">
        <v>4087.630000000001</v>
      </c>
      <c r="G63" s="9"/>
      <c r="I63" s="11">
        <f t="shared" si="0"/>
        <v>4087.630000000001</v>
      </c>
    </row>
    <row r="64" spans="1:9" ht="15.6" x14ac:dyDescent="0.3">
      <c r="A64" s="3" t="s">
        <v>108</v>
      </c>
      <c r="B64" s="3" t="s">
        <v>44</v>
      </c>
      <c r="C64" s="1"/>
      <c r="D64" s="8">
        <v>1688696.23</v>
      </c>
      <c r="E64" s="8">
        <v>1721113.5</v>
      </c>
      <c r="F64" s="8"/>
      <c r="G64" s="8">
        <v>32417.270000000019</v>
      </c>
      <c r="I64" s="11">
        <f t="shared" si="0"/>
        <v>-32417.270000000019</v>
      </c>
    </row>
    <row r="65" spans="1:9" x14ac:dyDescent="0.3">
      <c r="A65" s="1" t="s">
        <v>109</v>
      </c>
      <c r="B65" s="1"/>
      <c r="C65" s="1" t="s">
        <v>16</v>
      </c>
      <c r="D65" s="9">
        <v>1688486.23</v>
      </c>
      <c r="E65" s="9">
        <v>1720903.5</v>
      </c>
      <c r="F65" s="9"/>
      <c r="G65" s="9">
        <v>32417.270000000019</v>
      </c>
      <c r="I65" s="11">
        <f t="shared" si="0"/>
        <v>-32417.270000000019</v>
      </c>
    </row>
    <row r="66" spans="1:9" x14ac:dyDescent="0.3">
      <c r="A66" s="1" t="s">
        <v>113</v>
      </c>
      <c r="B66" s="1"/>
      <c r="C66" s="1" t="s">
        <v>16</v>
      </c>
      <c r="D66" s="9">
        <v>210</v>
      </c>
      <c r="E66" s="9">
        <v>210</v>
      </c>
      <c r="F66" s="9"/>
      <c r="G66" s="9"/>
      <c r="I66" s="11">
        <f t="shared" si="0"/>
        <v>0</v>
      </c>
    </row>
    <row r="67" spans="1:9" ht="15.6" x14ac:dyDescent="0.3">
      <c r="A67" s="3" t="s">
        <v>114</v>
      </c>
      <c r="B67" s="3" t="s">
        <v>47</v>
      </c>
      <c r="C67" s="1"/>
      <c r="D67" s="8">
        <v>916573.15</v>
      </c>
      <c r="E67" s="8">
        <v>719089.06</v>
      </c>
      <c r="F67" s="8">
        <v>197484.08999999997</v>
      </c>
      <c r="G67" s="8"/>
      <c r="I67" s="11">
        <f t="shared" ref="I67:I130" si="1">+F67-G67</f>
        <v>197484.08999999997</v>
      </c>
    </row>
    <row r="68" spans="1:9" x14ac:dyDescent="0.3">
      <c r="A68" s="1" t="s">
        <v>115</v>
      </c>
      <c r="B68" s="1"/>
      <c r="C68" s="1" t="s">
        <v>16</v>
      </c>
      <c r="D68" s="9">
        <v>589416.03</v>
      </c>
      <c r="E68" s="9">
        <v>431879.44</v>
      </c>
      <c r="F68" s="9">
        <v>157536.59000000003</v>
      </c>
      <c r="G68" s="9"/>
      <c r="I68" s="11">
        <f t="shared" si="1"/>
        <v>157536.59000000003</v>
      </c>
    </row>
    <row r="69" spans="1:9" x14ac:dyDescent="0.3">
      <c r="A69" s="1" t="s">
        <v>116</v>
      </c>
      <c r="B69" s="1"/>
      <c r="C69" s="1" t="s">
        <v>16</v>
      </c>
      <c r="D69" s="9">
        <v>327157.12</v>
      </c>
      <c r="E69" s="9">
        <v>287209.62</v>
      </c>
      <c r="F69" s="9">
        <v>39947.5</v>
      </c>
      <c r="G69" s="9"/>
      <c r="I69" s="11">
        <f t="shared" si="1"/>
        <v>39947.5</v>
      </c>
    </row>
    <row r="70" spans="1:9" ht="15.6" x14ac:dyDescent="0.3">
      <c r="A70" s="3" t="s">
        <v>117</v>
      </c>
      <c r="B70" s="3" t="s">
        <v>50</v>
      </c>
      <c r="C70" s="1"/>
      <c r="D70" s="8">
        <v>16773.18</v>
      </c>
      <c r="E70" s="8">
        <v>16773.18</v>
      </c>
      <c r="F70" s="8"/>
      <c r="G70" s="8"/>
      <c r="I70" s="11">
        <f t="shared" si="1"/>
        <v>0</v>
      </c>
    </row>
    <row r="71" spans="1:9" x14ac:dyDescent="0.3">
      <c r="A71" s="1" t="s">
        <v>118</v>
      </c>
      <c r="B71" s="1"/>
      <c r="C71" s="1" t="s">
        <v>16</v>
      </c>
      <c r="D71" s="9">
        <v>16773.18</v>
      </c>
      <c r="E71" s="9">
        <v>16773.18</v>
      </c>
      <c r="F71" s="9"/>
      <c r="G71" s="9"/>
      <c r="I71" s="11">
        <f t="shared" si="1"/>
        <v>0</v>
      </c>
    </row>
    <row r="72" spans="1:9" ht="15.6" x14ac:dyDescent="0.3">
      <c r="A72" s="3" t="s">
        <v>120</v>
      </c>
      <c r="B72" s="3" t="s">
        <v>121</v>
      </c>
      <c r="C72" s="1"/>
      <c r="D72" s="8">
        <v>22.2</v>
      </c>
      <c r="E72" s="8"/>
      <c r="F72" s="8">
        <v>22.2</v>
      </c>
      <c r="G72" s="8"/>
      <c r="I72" s="11">
        <f t="shared" si="1"/>
        <v>22.2</v>
      </c>
    </row>
    <row r="73" spans="1:9" x14ac:dyDescent="0.3">
      <c r="A73" s="1" t="s">
        <v>122</v>
      </c>
      <c r="B73" s="1"/>
      <c r="C73" s="1" t="s">
        <v>16</v>
      </c>
      <c r="D73" s="9">
        <v>22.2</v>
      </c>
      <c r="E73" s="9"/>
      <c r="F73" s="9">
        <v>22.2</v>
      </c>
      <c r="G73" s="9"/>
      <c r="I73" s="11">
        <f t="shared" si="1"/>
        <v>22.2</v>
      </c>
    </row>
    <row r="74" spans="1:9" ht="15.6" x14ac:dyDescent="0.3">
      <c r="A74" s="3" t="s">
        <v>123</v>
      </c>
      <c r="B74" s="3" t="s">
        <v>53</v>
      </c>
      <c r="C74" s="1"/>
      <c r="D74" s="8">
        <v>1184841.3999999999</v>
      </c>
      <c r="E74" s="8">
        <v>1184135.57</v>
      </c>
      <c r="F74" s="8">
        <v>705.82999999984168</v>
      </c>
      <c r="G74" s="8"/>
      <c r="I74" s="11">
        <f t="shared" si="1"/>
        <v>705.82999999984168</v>
      </c>
    </row>
    <row r="75" spans="1:9" x14ac:dyDescent="0.3">
      <c r="A75" s="1" t="s">
        <v>124</v>
      </c>
      <c r="B75" s="1"/>
      <c r="C75" s="1" t="s">
        <v>16</v>
      </c>
      <c r="D75" s="9">
        <v>714538.77</v>
      </c>
      <c r="E75" s="9">
        <v>713855.43</v>
      </c>
      <c r="F75" s="9">
        <v>683.3399999999674</v>
      </c>
      <c r="G75" s="9"/>
      <c r="I75" s="11">
        <f t="shared" si="1"/>
        <v>683.3399999999674</v>
      </c>
    </row>
    <row r="76" spans="1:9" x14ac:dyDescent="0.3">
      <c r="A76" s="1" t="s">
        <v>125</v>
      </c>
      <c r="B76" s="1"/>
      <c r="C76" s="1" t="s">
        <v>16</v>
      </c>
      <c r="D76" s="9">
        <v>470280</v>
      </c>
      <c r="E76" s="9">
        <v>470280</v>
      </c>
      <c r="F76" s="9"/>
      <c r="G76" s="9"/>
      <c r="I76" s="11">
        <f t="shared" si="1"/>
        <v>0</v>
      </c>
    </row>
    <row r="77" spans="1:9" x14ac:dyDescent="0.3">
      <c r="A77" s="1" t="s">
        <v>126</v>
      </c>
      <c r="B77" s="1"/>
      <c r="C77" s="1" t="s">
        <v>20</v>
      </c>
      <c r="D77" s="9">
        <v>22.63</v>
      </c>
      <c r="E77" s="9">
        <v>0.14000000000000001</v>
      </c>
      <c r="F77" s="9">
        <v>22.49</v>
      </c>
      <c r="G77" s="9"/>
      <c r="I77" s="11">
        <f t="shared" si="1"/>
        <v>22.49</v>
      </c>
    </row>
    <row r="78" spans="1:9" ht="15.6" x14ac:dyDescent="0.3">
      <c r="A78" s="3" t="s">
        <v>127</v>
      </c>
      <c r="B78" s="3" t="s">
        <v>128</v>
      </c>
      <c r="C78" s="1"/>
      <c r="D78" s="8">
        <v>533940.24</v>
      </c>
      <c r="E78" s="8">
        <v>533747.51</v>
      </c>
      <c r="F78" s="8">
        <v>192.72999999998137</v>
      </c>
      <c r="G78" s="8"/>
      <c r="I78" s="11">
        <f t="shared" si="1"/>
        <v>192.72999999998137</v>
      </c>
    </row>
    <row r="79" spans="1:9" x14ac:dyDescent="0.3">
      <c r="A79" s="1" t="s">
        <v>129</v>
      </c>
      <c r="B79" s="1"/>
      <c r="C79" s="1" t="s">
        <v>16</v>
      </c>
      <c r="D79" s="9">
        <v>533935.15</v>
      </c>
      <c r="E79" s="9">
        <v>533747.51</v>
      </c>
      <c r="F79" s="9">
        <v>187.64000000001397</v>
      </c>
      <c r="G79" s="9"/>
      <c r="I79" s="11">
        <f t="shared" si="1"/>
        <v>187.64000000001397</v>
      </c>
    </row>
    <row r="80" spans="1:9" x14ac:dyDescent="0.3">
      <c r="A80" s="1" t="s">
        <v>130</v>
      </c>
      <c r="B80" s="1"/>
      <c r="C80" s="1" t="s">
        <v>18</v>
      </c>
      <c r="D80" s="9">
        <v>5.09</v>
      </c>
      <c r="E80" s="9"/>
      <c r="F80" s="9">
        <v>5.09</v>
      </c>
      <c r="G80" s="9"/>
      <c r="I80" s="11">
        <f t="shared" si="1"/>
        <v>5.09</v>
      </c>
    </row>
    <row r="81" spans="1:9" ht="15.6" x14ac:dyDescent="0.3">
      <c r="A81" s="3" t="s">
        <v>132</v>
      </c>
      <c r="B81" s="3" t="s">
        <v>56</v>
      </c>
      <c r="C81" s="1"/>
      <c r="D81" s="8">
        <v>601230.26</v>
      </c>
      <c r="E81" s="8">
        <v>475796.19</v>
      </c>
      <c r="F81" s="8">
        <v>125434.07</v>
      </c>
      <c r="G81" s="8"/>
      <c r="I81" s="11">
        <f t="shared" si="1"/>
        <v>125434.07</v>
      </c>
    </row>
    <row r="82" spans="1:9" x14ac:dyDescent="0.3">
      <c r="A82" s="1" t="s">
        <v>133</v>
      </c>
      <c r="B82" s="1"/>
      <c r="C82" s="1" t="s">
        <v>16</v>
      </c>
      <c r="D82" s="9">
        <v>575544.36</v>
      </c>
      <c r="E82" s="9">
        <v>474896.37</v>
      </c>
      <c r="F82" s="9">
        <v>100647.98999999999</v>
      </c>
      <c r="G82" s="9"/>
      <c r="I82" s="11">
        <f t="shared" si="1"/>
        <v>100647.98999999999</v>
      </c>
    </row>
    <row r="83" spans="1:9" x14ac:dyDescent="0.3">
      <c r="A83" s="1" t="s">
        <v>134</v>
      </c>
      <c r="B83" s="1"/>
      <c r="C83" s="1" t="s">
        <v>16</v>
      </c>
      <c r="D83" s="9">
        <v>25685.9</v>
      </c>
      <c r="E83" s="9">
        <v>899.82</v>
      </c>
      <c r="F83" s="9">
        <v>24786.080000000002</v>
      </c>
      <c r="G83" s="9"/>
      <c r="I83" s="11">
        <f t="shared" si="1"/>
        <v>24786.080000000002</v>
      </c>
    </row>
    <row r="84" spans="1:9" ht="15.6" x14ac:dyDescent="0.3">
      <c r="A84" s="3" t="s">
        <v>135</v>
      </c>
      <c r="B84" s="3" t="s">
        <v>136</v>
      </c>
      <c r="C84" s="1"/>
      <c r="D84" s="8">
        <v>5530012.7799999993</v>
      </c>
      <c r="E84" s="8">
        <v>14002647.130000001</v>
      </c>
      <c r="F84" s="8"/>
      <c r="G84" s="8">
        <v>8472634.3500000015</v>
      </c>
      <c r="I84" s="11">
        <f t="shared" si="1"/>
        <v>-8472634.3500000015</v>
      </c>
    </row>
    <row r="85" spans="1:9" ht="15.6" x14ac:dyDescent="0.3">
      <c r="A85" s="3" t="s">
        <v>137</v>
      </c>
      <c r="B85" s="3" t="s">
        <v>61</v>
      </c>
      <c r="C85" s="1"/>
      <c r="D85" s="8">
        <v>494661.94</v>
      </c>
      <c r="E85" s="8">
        <v>3489765.56</v>
      </c>
      <c r="F85" s="8"/>
      <c r="G85" s="8">
        <v>2995103.62</v>
      </c>
      <c r="I85" s="11">
        <f t="shared" si="1"/>
        <v>-2995103.62</v>
      </c>
    </row>
    <row r="86" spans="1:9" x14ac:dyDescent="0.3">
      <c r="A86" s="1" t="s">
        <v>138</v>
      </c>
      <c r="B86" s="1"/>
      <c r="C86" s="1" t="s">
        <v>16</v>
      </c>
      <c r="D86" s="9">
        <v>494661.94</v>
      </c>
      <c r="E86" s="9">
        <v>3489765.56</v>
      </c>
      <c r="F86" s="9"/>
      <c r="G86" s="9">
        <v>2995103.62</v>
      </c>
      <c r="I86" s="11">
        <f t="shared" si="1"/>
        <v>-2995103.62</v>
      </c>
    </row>
    <row r="87" spans="1:9" ht="15.6" x14ac:dyDescent="0.3">
      <c r="A87" s="3" t="s">
        <v>139</v>
      </c>
      <c r="B87" s="3" t="s">
        <v>35</v>
      </c>
      <c r="C87" s="1"/>
      <c r="D87" s="8">
        <v>1213858.93</v>
      </c>
      <c r="E87" s="8">
        <v>2813033.65</v>
      </c>
      <c r="F87" s="8"/>
      <c r="G87" s="8">
        <v>1599174.72</v>
      </c>
      <c r="I87" s="11">
        <f t="shared" si="1"/>
        <v>-1599174.72</v>
      </c>
    </row>
    <row r="88" spans="1:9" x14ac:dyDescent="0.3">
      <c r="A88" s="1" t="s">
        <v>140</v>
      </c>
      <c r="B88" s="1"/>
      <c r="C88" s="1" t="s">
        <v>16</v>
      </c>
      <c r="D88" s="9">
        <v>1213858.93</v>
      </c>
      <c r="E88" s="9">
        <v>2813033.65</v>
      </c>
      <c r="F88" s="9"/>
      <c r="G88" s="9">
        <v>1599174.72</v>
      </c>
      <c r="I88" s="11">
        <f t="shared" si="1"/>
        <v>-1599174.72</v>
      </c>
    </row>
    <row r="89" spans="1:9" ht="15.6" x14ac:dyDescent="0.3">
      <c r="A89" s="3" t="s">
        <v>141</v>
      </c>
      <c r="B89" s="3" t="s">
        <v>38</v>
      </c>
      <c r="C89" s="1"/>
      <c r="D89" s="8">
        <v>1987787.81</v>
      </c>
      <c r="E89" s="8">
        <v>2970725.39</v>
      </c>
      <c r="F89" s="8"/>
      <c r="G89" s="8">
        <v>982937.58000000007</v>
      </c>
      <c r="I89" s="11">
        <f t="shared" si="1"/>
        <v>-982937.58000000007</v>
      </c>
    </row>
    <row r="90" spans="1:9" x14ac:dyDescent="0.3">
      <c r="A90" s="1" t="s">
        <v>142</v>
      </c>
      <c r="B90" s="1"/>
      <c r="C90" s="1" t="s">
        <v>16</v>
      </c>
      <c r="D90" s="9">
        <v>1987787.81</v>
      </c>
      <c r="E90" s="9">
        <v>2970725.39</v>
      </c>
      <c r="F90" s="9"/>
      <c r="G90" s="9">
        <v>982937.58000000007</v>
      </c>
      <c r="I90" s="11">
        <f t="shared" si="1"/>
        <v>-982937.58000000007</v>
      </c>
    </row>
    <row r="91" spans="1:9" ht="15.6" x14ac:dyDescent="0.3">
      <c r="A91" s="3" t="s">
        <v>143</v>
      </c>
      <c r="B91" s="3" t="s">
        <v>41</v>
      </c>
      <c r="C91" s="1"/>
      <c r="D91" s="8">
        <v>117700</v>
      </c>
      <c r="E91" s="8">
        <v>2783861.13</v>
      </c>
      <c r="F91" s="8"/>
      <c r="G91" s="8">
        <v>2666161.13</v>
      </c>
      <c r="I91" s="11">
        <f t="shared" si="1"/>
        <v>-2666161.13</v>
      </c>
    </row>
    <row r="92" spans="1:9" x14ac:dyDescent="0.3">
      <c r="A92" s="1" t="s">
        <v>144</v>
      </c>
      <c r="B92" s="1"/>
      <c r="C92" s="1" t="s">
        <v>16</v>
      </c>
      <c r="D92" s="9">
        <v>117700</v>
      </c>
      <c r="E92" s="9">
        <v>2783861.13</v>
      </c>
      <c r="F92" s="9"/>
      <c r="G92" s="9">
        <v>2666161.13</v>
      </c>
      <c r="I92" s="11">
        <f t="shared" si="1"/>
        <v>-2666161.13</v>
      </c>
    </row>
    <row r="93" spans="1:9" ht="15.6" x14ac:dyDescent="0.3">
      <c r="A93" s="3" t="s">
        <v>145</v>
      </c>
      <c r="B93" s="3" t="s">
        <v>44</v>
      </c>
      <c r="C93" s="1"/>
      <c r="D93" s="8">
        <v>1716004.1</v>
      </c>
      <c r="E93" s="8">
        <v>1945261.4</v>
      </c>
      <c r="F93" s="8"/>
      <c r="G93" s="8">
        <v>229257.29999999981</v>
      </c>
      <c r="I93" s="11">
        <f t="shared" si="1"/>
        <v>-229257.29999999981</v>
      </c>
    </row>
    <row r="94" spans="1:9" x14ac:dyDescent="0.3">
      <c r="A94" s="1" t="s">
        <v>146</v>
      </c>
      <c r="B94" s="1"/>
      <c r="C94" s="1" t="s">
        <v>16</v>
      </c>
      <c r="D94" s="9">
        <v>1716004.1</v>
      </c>
      <c r="E94" s="9">
        <v>1945261.4</v>
      </c>
      <c r="F94" s="9"/>
      <c r="G94" s="9">
        <v>229257.29999999981</v>
      </c>
      <c r="I94" s="11">
        <f t="shared" si="1"/>
        <v>-229257.29999999981</v>
      </c>
    </row>
    <row r="95" spans="1:9" ht="15.6" x14ac:dyDescent="0.3">
      <c r="A95" s="3" t="s">
        <v>149</v>
      </c>
      <c r="B95" s="3" t="s">
        <v>150</v>
      </c>
      <c r="C95" s="1"/>
      <c r="D95" s="8">
        <v>60430.29</v>
      </c>
      <c r="E95" s="8">
        <v>21723.34</v>
      </c>
      <c r="F95" s="8">
        <v>38706.949999999997</v>
      </c>
      <c r="G95" s="8"/>
      <c r="I95" s="11">
        <f t="shared" si="1"/>
        <v>38706.949999999997</v>
      </c>
    </row>
    <row r="96" spans="1:9" ht="15.6" x14ac:dyDescent="0.3">
      <c r="A96" s="3" t="s">
        <v>151</v>
      </c>
      <c r="B96" s="3" t="s">
        <v>152</v>
      </c>
      <c r="C96" s="1"/>
      <c r="D96" s="8">
        <v>60430.29</v>
      </c>
      <c r="E96" s="8">
        <v>21723.34</v>
      </c>
      <c r="F96" s="8">
        <v>38706.949999999997</v>
      </c>
      <c r="G96" s="8"/>
      <c r="I96" s="11">
        <f t="shared" si="1"/>
        <v>38706.949999999997</v>
      </c>
    </row>
    <row r="97" spans="1:9" x14ac:dyDescent="0.3">
      <c r="A97" s="1" t="s">
        <v>153</v>
      </c>
      <c r="B97" s="1"/>
      <c r="C97" s="1" t="s">
        <v>16</v>
      </c>
      <c r="D97" s="9">
        <v>17279.46</v>
      </c>
      <c r="E97" s="9">
        <v>17279.46</v>
      </c>
      <c r="F97" s="9"/>
      <c r="G97" s="9"/>
      <c r="I97" s="11">
        <f t="shared" si="1"/>
        <v>0</v>
      </c>
    </row>
    <row r="98" spans="1:9" x14ac:dyDescent="0.3">
      <c r="A98" s="1" t="s">
        <v>154</v>
      </c>
      <c r="B98" s="1"/>
      <c r="C98" s="1" t="s">
        <v>16</v>
      </c>
      <c r="D98" s="9">
        <v>43150.83</v>
      </c>
      <c r="E98" s="9">
        <v>4443.88</v>
      </c>
      <c r="F98" s="9">
        <v>38706.950000000004</v>
      </c>
      <c r="G98" s="9"/>
      <c r="I98" s="11">
        <f t="shared" si="1"/>
        <v>38706.950000000004</v>
      </c>
    </row>
    <row r="99" spans="1:9" ht="15.6" x14ac:dyDescent="0.3">
      <c r="A99" s="3" t="s">
        <v>155</v>
      </c>
      <c r="B99" s="3" t="s">
        <v>156</v>
      </c>
      <c r="C99" s="1"/>
      <c r="D99" s="8">
        <v>28403101.180000022</v>
      </c>
      <c r="E99" s="8">
        <v>18008714.570000008</v>
      </c>
      <c r="F99" s="8">
        <v>10394386.610000014</v>
      </c>
      <c r="G99" s="8"/>
      <c r="I99" s="11">
        <f t="shared" si="1"/>
        <v>10394386.610000014</v>
      </c>
    </row>
    <row r="100" spans="1:9" ht="15.6" x14ac:dyDescent="0.3">
      <c r="A100" s="3" t="s">
        <v>157</v>
      </c>
      <c r="B100" s="3" t="s">
        <v>158</v>
      </c>
      <c r="C100" s="1"/>
      <c r="D100" s="8">
        <v>27922372.690000016</v>
      </c>
      <c r="E100" s="8">
        <v>17700151.810000002</v>
      </c>
      <c r="F100" s="8">
        <v>10222220.880000014</v>
      </c>
      <c r="G100" s="8"/>
      <c r="I100" s="11">
        <f t="shared" si="1"/>
        <v>10222220.880000014</v>
      </c>
    </row>
    <row r="101" spans="1:9" ht="15.6" x14ac:dyDescent="0.3">
      <c r="A101" s="3" t="s">
        <v>159</v>
      </c>
      <c r="B101" s="3" t="s">
        <v>160</v>
      </c>
      <c r="C101" s="1"/>
      <c r="D101" s="8">
        <v>10060137.520000001</v>
      </c>
      <c r="E101" s="8">
        <v>6109094.7799999975</v>
      </c>
      <c r="F101" s="8">
        <v>3951042.7400000039</v>
      </c>
      <c r="G101" s="8"/>
      <c r="I101" s="11">
        <f t="shared" si="1"/>
        <v>3951042.7400000039</v>
      </c>
    </row>
    <row r="102" spans="1:9" x14ac:dyDescent="0.3">
      <c r="A102" s="1" t="s">
        <v>161</v>
      </c>
      <c r="B102" s="1"/>
      <c r="C102" s="1" t="s">
        <v>16</v>
      </c>
      <c r="D102" s="9">
        <v>954208.21</v>
      </c>
      <c r="E102" s="9">
        <v>266050.02</v>
      </c>
      <c r="F102" s="9">
        <v>688158.19</v>
      </c>
      <c r="G102" s="9"/>
      <c r="I102" s="11">
        <f t="shared" si="1"/>
        <v>688158.19</v>
      </c>
    </row>
    <row r="103" spans="1:9" x14ac:dyDescent="0.3">
      <c r="A103" s="1" t="s">
        <v>162</v>
      </c>
      <c r="B103" s="1"/>
      <c r="C103" s="1" t="s">
        <v>16</v>
      </c>
      <c r="D103" s="9"/>
      <c r="E103" s="9">
        <v>0.05</v>
      </c>
      <c r="F103" s="9"/>
      <c r="G103" s="9">
        <v>0.05</v>
      </c>
      <c r="I103" s="11">
        <f t="shared" si="1"/>
        <v>-0.05</v>
      </c>
    </row>
    <row r="104" spans="1:9" x14ac:dyDescent="0.3">
      <c r="A104" s="1" t="s">
        <v>163</v>
      </c>
      <c r="B104" s="1"/>
      <c r="C104" s="1" t="s">
        <v>16</v>
      </c>
      <c r="D104" s="9">
        <v>414734.02</v>
      </c>
      <c r="E104" s="9">
        <v>265831.46999999997</v>
      </c>
      <c r="F104" s="9">
        <v>148902.55000000005</v>
      </c>
      <c r="G104" s="9"/>
      <c r="I104" s="11">
        <f t="shared" si="1"/>
        <v>148902.55000000005</v>
      </c>
    </row>
    <row r="105" spans="1:9" x14ac:dyDescent="0.3">
      <c r="A105" s="1" t="s">
        <v>164</v>
      </c>
      <c r="B105" s="1"/>
      <c r="C105" s="1" t="s">
        <v>16</v>
      </c>
      <c r="D105" s="9">
        <v>0.8</v>
      </c>
      <c r="E105" s="9"/>
      <c r="F105" s="9">
        <v>0.8</v>
      </c>
      <c r="G105" s="9"/>
      <c r="I105" s="11">
        <f t="shared" si="1"/>
        <v>0.8</v>
      </c>
    </row>
    <row r="106" spans="1:9" x14ac:dyDescent="0.3">
      <c r="A106" s="1" t="s">
        <v>165</v>
      </c>
      <c r="B106" s="1"/>
      <c r="C106" s="1" t="s">
        <v>16</v>
      </c>
      <c r="D106" s="9">
        <v>0.27</v>
      </c>
      <c r="E106" s="9"/>
      <c r="F106" s="9">
        <v>0.27</v>
      </c>
      <c r="G106" s="9"/>
      <c r="I106" s="11">
        <f t="shared" si="1"/>
        <v>0.27</v>
      </c>
    </row>
    <row r="107" spans="1:9" x14ac:dyDescent="0.3">
      <c r="A107" s="1" t="s">
        <v>166</v>
      </c>
      <c r="B107" s="1"/>
      <c r="C107" s="1" t="s">
        <v>16</v>
      </c>
      <c r="D107" s="9">
        <v>62052.81</v>
      </c>
      <c r="E107" s="9">
        <v>633.36</v>
      </c>
      <c r="F107" s="9">
        <v>61419.45</v>
      </c>
      <c r="G107" s="9"/>
      <c r="I107" s="11">
        <f t="shared" si="1"/>
        <v>61419.45</v>
      </c>
    </row>
    <row r="108" spans="1:9" x14ac:dyDescent="0.3">
      <c r="A108" s="1" t="s">
        <v>167</v>
      </c>
      <c r="B108" s="1"/>
      <c r="C108" s="1" t="s">
        <v>16</v>
      </c>
      <c r="D108" s="9">
        <v>62906.47</v>
      </c>
      <c r="E108" s="9">
        <v>62906.47</v>
      </c>
      <c r="F108" s="9"/>
      <c r="G108" s="9"/>
      <c r="I108" s="11">
        <f t="shared" si="1"/>
        <v>0</v>
      </c>
    </row>
    <row r="109" spans="1:9" x14ac:dyDescent="0.3">
      <c r="A109" s="1" t="s">
        <v>168</v>
      </c>
      <c r="B109" s="1"/>
      <c r="C109" s="1" t="s">
        <v>16</v>
      </c>
      <c r="D109" s="9">
        <v>337808.06</v>
      </c>
      <c r="E109" s="9">
        <v>43193.41</v>
      </c>
      <c r="F109" s="9">
        <v>294614.65000000002</v>
      </c>
      <c r="G109" s="9"/>
      <c r="I109" s="11">
        <f t="shared" si="1"/>
        <v>294614.65000000002</v>
      </c>
    </row>
    <row r="110" spans="1:9" x14ac:dyDescent="0.3">
      <c r="A110" s="1" t="s">
        <v>169</v>
      </c>
      <c r="B110" s="1"/>
      <c r="C110" s="1" t="s">
        <v>16</v>
      </c>
      <c r="D110" s="9"/>
      <c r="E110" s="9">
        <v>0.01</v>
      </c>
      <c r="F110" s="9"/>
      <c r="G110" s="9">
        <v>0.01</v>
      </c>
      <c r="I110" s="11">
        <f t="shared" si="1"/>
        <v>-0.01</v>
      </c>
    </row>
    <row r="111" spans="1:9" x14ac:dyDescent="0.3">
      <c r="A111" s="1" t="s">
        <v>170</v>
      </c>
      <c r="B111" s="1"/>
      <c r="C111" s="1" t="s">
        <v>16</v>
      </c>
      <c r="D111" s="9"/>
      <c r="E111" s="9">
        <v>0.66</v>
      </c>
      <c r="F111" s="9"/>
      <c r="G111" s="9">
        <v>0.66</v>
      </c>
      <c r="I111" s="11">
        <f t="shared" si="1"/>
        <v>-0.66</v>
      </c>
    </row>
    <row r="112" spans="1:9" x14ac:dyDescent="0.3">
      <c r="A112" s="1" t="s">
        <v>171</v>
      </c>
      <c r="B112" s="1"/>
      <c r="C112" s="1" t="s">
        <v>16</v>
      </c>
      <c r="D112" s="9">
        <v>130072.56</v>
      </c>
      <c r="E112" s="9">
        <v>130072.52</v>
      </c>
      <c r="F112" s="9">
        <v>3.9999999993597157E-2</v>
      </c>
      <c r="G112" s="9"/>
      <c r="I112" s="11">
        <f t="shared" si="1"/>
        <v>3.9999999993597157E-2</v>
      </c>
    </row>
    <row r="113" spans="1:9" x14ac:dyDescent="0.3">
      <c r="A113" s="1" t="s">
        <v>172</v>
      </c>
      <c r="B113" s="1"/>
      <c r="C113" s="1" t="s">
        <v>16</v>
      </c>
      <c r="D113" s="9">
        <v>926289.97</v>
      </c>
      <c r="E113" s="9">
        <v>1470000</v>
      </c>
      <c r="F113" s="9"/>
      <c r="G113" s="9">
        <v>543710.03</v>
      </c>
      <c r="I113" s="11">
        <f t="shared" si="1"/>
        <v>-543710.03</v>
      </c>
    </row>
    <row r="114" spans="1:9" x14ac:dyDescent="0.3">
      <c r="A114" s="1" t="s">
        <v>173</v>
      </c>
      <c r="B114" s="1"/>
      <c r="C114" s="1" t="s">
        <v>16</v>
      </c>
      <c r="D114" s="9"/>
      <c r="E114" s="9">
        <v>1105.93</v>
      </c>
      <c r="F114" s="9"/>
      <c r="G114" s="9">
        <v>1105.93</v>
      </c>
      <c r="I114" s="11">
        <f t="shared" si="1"/>
        <v>-1105.93</v>
      </c>
    </row>
    <row r="115" spans="1:9" x14ac:dyDescent="0.3">
      <c r="A115" s="1" t="s">
        <v>175</v>
      </c>
      <c r="B115" s="1"/>
      <c r="C115" s="1" t="s">
        <v>16</v>
      </c>
      <c r="D115" s="9">
        <v>0.51</v>
      </c>
      <c r="E115" s="9"/>
      <c r="F115" s="9">
        <v>0.51</v>
      </c>
      <c r="G115" s="9"/>
      <c r="I115" s="11">
        <f t="shared" si="1"/>
        <v>0.51</v>
      </c>
    </row>
    <row r="116" spans="1:9" x14ac:dyDescent="0.3">
      <c r="A116" s="1" t="s">
        <v>176</v>
      </c>
      <c r="B116" s="1"/>
      <c r="C116" s="1" t="s">
        <v>16</v>
      </c>
      <c r="D116" s="9">
        <v>0.8</v>
      </c>
      <c r="E116" s="9"/>
      <c r="F116" s="9">
        <v>0.8</v>
      </c>
      <c r="G116" s="9"/>
      <c r="I116" s="11">
        <f t="shared" si="1"/>
        <v>0.8</v>
      </c>
    </row>
    <row r="117" spans="1:9" x14ac:dyDescent="0.3">
      <c r="A117" s="1" t="s">
        <v>177</v>
      </c>
      <c r="B117" s="1"/>
      <c r="C117" s="1" t="s">
        <v>16</v>
      </c>
      <c r="D117" s="9">
        <v>0.48</v>
      </c>
      <c r="E117" s="9"/>
      <c r="F117" s="9">
        <v>0.48</v>
      </c>
      <c r="G117" s="9"/>
      <c r="I117" s="11">
        <f t="shared" si="1"/>
        <v>0.48</v>
      </c>
    </row>
    <row r="118" spans="1:9" x14ac:dyDescent="0.3">
      <c r="A118" s="1" t="s">
        <v>178</v>
      </c>
      <c r="B118" s="1"/>
      <c r="C118" s="1" t="s">
        <v>16</v>
      </c>
      <c r="D118" s="9">
        <v>62062.42</v>
      </c>
      <c r="E118" s="9">
        <v>455.69</v>
      </c>
      <c r="F118" s="9">
        <v>61606.729999999996</v>
      </c>
      <c r="G118" s="9"/>
      <c r="I118" s="11">
        <f t="shared" si="1"/>
        <v>61606.729999999996</v>
      </c>
    </row>
    <row r="119" spans="1:9" x14ac:dyDescent="0.3">
      <c r="A119" s="1" t="s">
        <v>179</v>
      </c>
      <c r="B119" s="1"/>
      <c r="C119" s="1" t="s">
        <v>16</v>
      </c>
      <c r="D119" s="9">
        <v>50948.06</v>
      </c>
      <c r="E119" s="9">
        <v>50947.44</v>
      </c>
      <c r="F119" s="9">
        <v>0.61999999999534339</v>
      </c>
      <c r="G119" s="9"/>
      <c r="I119" s="11">
        <f t="shared" si="1"/>
        <v>0.61999999999534339</v>
      </c>
    </row>
    <row r="120" spans="1:9" x14ac:dyDescent="0.3">
      <c r="A120" s="1" t="s">
        <v>180</v>
      </c>
      <c r="B120" s="1"/>
      <c r="C120" s="1" t="s">
        <v>16</v>
      </c>
      <c r="D120" s="9">
        <v>51364.61</v>
      </c>
      <c r="E120" s="9">
        <v>51364.61</v>
      </c>
      <c r="F120" s="9"/>
      <c r="G120" s="9"/>
      <c r="I120" s="11">
        <f t="shared" si="1"/>
        <v>0</v>
      </c>
    </row>
    <row r="121" spans="1:9" x14ac:dyDescent="0.3">
      <c r="A121" s="1" t="s">
        <v>181</v>
      </c>
      <c r="B121" s="1"/>
      <c r="C121" s="1" t="s">
        <v>16</v>
      </c>
      <c r="D121" s="9">
        <v>0.02</v>
      </c>
      <c r="E121" s="9"/>
      <c r="F121" s="9">
        <v>0.02</v>
      </c>
      <c r="G121" s="9"/>
      <c r="I121" s="11">
        <f t="shared" si="1"/>
        <v>0.02</v>
      </c>
    </row>
    <row r="122" spans="1:9" x14ac:dyDescent="0.3">
      <c r="A122" s="1" t="s">
        <v>182</v>
      </c>
      <c r="B122" s="1"/>
      <c r="C122" s="1" t="s">
        <v>16</v>
      </c>
      <c r="D122" s="9">
        <v>102587.32</v>
      </c>
      <c r="E122" s="9"/>
      <c r="F122" s="9">
        <v>102587.32</v>
      </c>
      <c r="G122" s="9"/>
      <c r="I122" s="11">
        <f t="shared" si="1"/>
        <v>102587.32</v>
      </c>
    </row>
    <row r="123" spans="1:9" x14ac:dyDescent="0.3">
      <c r="A123" s="1" t="s">
        <v>183</v>
      </c>
      <c r="B123" s="1"/>
      <c r="C123" s="1" t="s">
        <v>16</v>
      </c>
      <c r="D123" s="9">
        <v>35799.43</v>
      </c>
      <c r="E123" s="9"/>
      <c r="F123" s="9">
        <v>35799.43</v>
      </c>
      <c r="G123" s="9"/>
      <c r="I123" s="11">
        <f t="shared" si="1"/>
        <v>35799.43</v>
      </c>
    </row>
    <row r="124" spans="1:9" x14ac:dyDescent="0.3">
      <c r="A124" s="1" t="s">
        <v>184</v>
      </c>
      <c r="B124" s="1"/>
      <c r="C124" s="1" t="s">
        <v>16</v>
      </c>
      <c r="D124" s="9">
        <v>0.7</v>
      </c>
      <c r="E124" s="9"/>
      <c r="F124" s="9">
        <v>0.7</v>
      </c>
      <c r="G124" s="9"/>
      <c r="I124" s="11">
        <f t="shared" si="1"/>
        <v>0.7</v>
      </c>
    </row>
    <row r="125" spans="1:9" x14ac:dyDescent="0.3">
      <c r="A125" s="1" t="s">
        <v>185</v>
      </c>
      <c r="B125" s="1"/>
      <c r="C125" s="1" t="s">
        <v>16</v>
      </c>
      <c r="D125" s="9"/>
      <c r="E125" s="9">
        <v>3204.66</v>
      </c>
      <c r="F125" s="9"/>
      <c r="G125" s="9">
        <v>3204.66</v>
      </c>
      <c r="I125" s="11">
        <f t="shared" si="1"/>
        <v>-3204.66</v>
      </c>
    </row>
    <row r="126" spans="1:9" x14ac:dyDescent="0.3">
      <c r="A126" s="1" t="s">
        <v>186</v>
      </c>
      <c r="B126" s="1"/>
      <c r="C126" s="1" t="s">
        <v>16</v>
      </c>
      <c r="D126" s="9">
        <v>150334.74</v>
      </c>
      <c r="E126" s="9">
        <v>149725</v>
      </c>
      <c r="F126" s="9">
        <v>609.73999999999069</v>
      </c>
      <c r="G126" s="9"/>
      <c r="I126" s="11">
        <f t="shared" si="1"/>
        <v>609.73999999999069</v>
      </c>
    </row>
    <row r="127" spans="1:9" x14ac:dyDescent="0.3">
      <c r="A127" s="1" t="s">
        <v>187</v>
      </c>
      <c r="B127" s="1"/>
      <c r="C127" s="1" t="s">
        <v>16</v>
      </c>
      <c r="D127" s="9">
        <v>155206.47</v>
      </c>
      <c r="E127" s="9">
        <v>100000</v>
      </c>
      <c r="F127" s="9">
        <v>55206.47</v>
      </c>
      <c r="G127" s="9"/>
      <c r="I127" s="11">
        <f t="shared" si="1"/>
        <v>55206.47</v>
      </c>
    </row>
    <row r="128" spans="1:9" x14ac:dyDescent="0.3">
      <c r="A128" s="1" t="s">
        <v>188</v>
      </c>
      <c r="B128" s="1"/>
      <c r="C128" s="1" t="s">
        <v>16</v>
      </c>
      <c r="D128" s="9">
        <v>2.09</v>
      </c>
      <c r="E128" s="9"/>
      <c r="F128" s="9">
        <v>2.09</v>
      </c>
      <c r="G128" s="9"/>
      <c r="I128" s="11">
        <f t="shared" si="1"/>
        <v>2.09</v>
      </c>
    </row>
    <row r="129" spans="1:9" x14ac:dyDescent="0.3">
      <c r="A129" s="1" t="s">
        <v>189</v>
      </c>
      <c r="B129" s="1"/>
      <c r="C129" s="1" t="s">
        <v>16</v>
      </c>
      <c r="D129" s="9">
        <v>18553.900000000001</v>
      </c>
      <c r="E129" s="9">
        <v>2.1</v>
      </c>
      <c r="F129" s="9">
        <v>18551.800000000003</v>
      </c>
      <c r="G129" s="9"/>
      <c r="I129" s="11">
        <f t="shared" si="1"/>
        <v>18551.800000000003</v>
      </c>
    </row>
    <row r="130" spans="1:9" x14ac:dyDescent="0.3">
      <c r="A130" s="1" t="s">
        <v>190</v>
      </c>
      <c r="B130" s="1"/>
      <c r="C130" s="1" t="s">
        <v>16</v>
      </c>
      <c r="D130" s="9">
        <v>8.75</v>
      </c>
      <c r="E130" s="9"/>
      <c r="F130" s="9">
        <v>8.75</v>
      </c>
      <c r="G130" s="9"/>
      <c r="I130" s="11">
        <f t="shared" si="1"/>
        <v>8.75</v>
      </c>
    </row>
    <row r="131" spans="1:9" x14ac:dyDescent="0.3">
      <c r="A131" s="1" t="s">
        <v>191</v>
      </c>
      <c r="B131" s="1"/>
      <c r="C131" s="1" t="s">
        <v>16</v>
      </c>
      <c r="D131" s="9">
        <v>496.63</v>
      </c>
      <c r="E131" s="9"/>
      <c r="F131" s="9">
        <v>496.63</v>
      </c>
      <c r="G131" s="9"/>
      <c r="I131" s="11">
        <f t="shared" ref="I131:I194" si="2">+F131-G131</f>
        <v>496.63</v>
      </c>
    </row>
    <row r="132" spans="1:9" x14ac:dyDescent="0.3">
      <c r="A132" s="1" t="s">
        <v>192</v>
      </c>
      <c r="B132" s="1"/>
      <c r="C132" s="1" t="s">
        <v>16</v>
      </c>
      <c r="D132" s="9"/>
      <c r="E132" s="9">
        <v>241.82</v>
      </c>
      <c r="F132" s="9"/>
      <c r="G132" s="9">
        <v>241.82</v>
      </c>
      <c r="I132" s="11">
        <f t="shared" si="2"/>
        <v>-241.82</v>
      </c>
    </row>
    <row r="133" spans="1:9" x14ac:dyDescent="0.3">
      <c r="A133" s="1" t="s">
        <v>193</v>
      </c>
      <c r="B133" s="1"/>
      <c r="C133" s="1" t="s">
        <v>16</v>
      </c>
      <c r="D133" s="9">
        <v>392671.56</v>
      </c>
      <c r="E133" s="9">
        <v>392671.56</v>
      </c>
      <c r="F133" s="9"/>
      <c r="G133" s="9"/>
      <c r="I133" s="11">
        <f t="shared" si="2"/>
        <v>0</v>
      </c>
    </row>
    <row r="134" spans="1:9" x14ac:dyDescent="0.3">
      <c r="A134" s="1" t="s">
        <v>194</v>
      </c>
      <c r="B134" s="1"/>
      <c r="C134" s="1" t="s">
        <v>16</v>
      </c>
      <c r="D134" s="9"/>
      <c r="E134" s="9">
        <v>3135.24</v>
      </c>
      <c r="F134" s="9"/>
      <c r="G134" s="9">
        <v>3135.24</v>
      </c>
      <c r="I134" s="11">
        <f t="shared" si="2"/>
        <v>-3135.24</v>
      </c>
    </row>
    <row r="135" spans="1:9" x14ac:dyDescent="0.3">
      <c r="A135" s="1" t="s">
        <v>195</v>
      </c>
      <c r="B135" s="1"/>
      <c r="C135" s="1" t="s">
        <v>16</v>
      </c>
      <c r="D135" s="9"/>
      <c r="E135" s="9">
        <v>17898.23</v>
      </c>
      <c r="F135" s="9"/>
      <c r="G135" s="9">
        <v>17898.23</v>
      </c>
      <c r="I135" s="11">
        <f t="shared" si="2"/>
        <v>-17898.23</v>
      </c>
    </row>
    <row r="136" spans="1:9" x14ac:dyDescent="0.3">
      <c r="A136" s="1" t="s">
        <v>196</v>
      </c>
      <c r="B136" s="1"/>
      <c r="C136" s="1" t="s">
        <v>16</v>
      </c>
      <c r="D136" s="9">
        <v>34318.01</v>
      </c>
      <c r="E136" s="9">
        <v>34318.01</v>
      </c>
      <c r="F136" s="9"/>
      <c r="G136" s="9"/>
      <c r="I136" s="11">
        <f t="shared" si="2"/>
        <v>0</v>
      </c>
    </row>
    <row r="137" spans="1:9" x14ac:dyDescent="0.3">
      <c r="A137" s="1" t="s">
        <v>197</v>
      </c>
      <c r="B137" s="1"/>
      <c r="C137" s="1" t="s">
        <v>16</v>
      </c>
      <c r="D137" s="9"/>
      <c r="E137" s="9">
        <v>0.55000000000000004</v>
      </c>
      <c r="F137" s="9"/>
      <c r="G137" s="9">
        <v>0.55000000000000004</v>
      </c>
      <c r="I137" s="11">
        <f t="shared" si="2"/>
        <v>-0.55000000000000004</v>
      </c>
    </row>
    <row r="138" spans="1:9" x14ac:dyDescent="0.3">
      <c r="A138" s="1" t="s">
        <v>198</v>
      </c>
      <c r="B138" s="1"/>
      <c r="C138" s="1" t="s">
        <v>16</v>
      </c>
      <c r="D138" s="9">
        <v>0.08</v>
      </c>
      <c r="E138" s="9"/>
      <c r="F138" s="9">
        <v>0.08</v>
      </c>
      <c r="G138" s="9"/>
      <c r="I138" s="11">
        <f t="shared" si="2"/>
        <v>0.08</v>
      </c>
    </row>
    <row r="139" spans="1:9" x14ac:dyDescent="0.3">
      <c r="A139" s="1" t="s">
        <v>199</v>
      </c>
      <c r="B139" s="1"/>
      <c r="C139" s="1" t="s">
        <v>16</v>
      </c>
      <c r="D139" s="9"/>
      <c r="E139" s="9">
        <v>0.76</v>
      </c>
      <c r="F139" s="9"/>
      <c r="G139" s="9">
        <v>0.76</v>
      </c>
      <c r="I139" s="11">
        <f t="shared" si="2"/>
        <v>-0.76</v>
      </c>
    </row>
    <row r="140" spans="1:9" x14ac:dyDescent="0.3">
      <c r="A140" s="1" t="s">
        <v>200</v>
      </c>
      <c r="B140" s="1"/>
      <c r="C140" s="1" t="s">
        <v>16</v>
      </c>
      <c r="D140" s="9">
        <v>0.01</v>
      </c>
      <c r="E140" s="9"/>
      <c r="F140" s="9">
        <v>0.01</v>
      </c>
      <c r="G140" s="9"/>
      <c r="I140" s="11">
        <f t="shared" si="2"/>
        <v>0.01</v>
      </c>
    </row>
    <row r="141" spans="1:9" x14ac:dyDescent="0.3">
      <c r="A141" s="1" t="s">
        <v>201</v>
      </c>
      <c r="B141" s="1"/>
      <c r="C141" s="1" t="s">
        <v>16</v>
      </c>
      <c r="D141" s="9">
        <v>0.01</v>
      </c>
      <c r="E141" s="9"/>
      <c r="F141" s="9">
        <v>0.01</v>
      </c>
      <c r="G141" s="9"/>
      <c r="I141" s="11">
        <f t="shared" si="2"/>
        <v>0.01</v>
      </c>
    </row>
    <row r="142" spans="1:9" x14ac:dyDescent="0.3">
      <c r="A142" s="1" t="s">
        <v>202</v>
      </c>
      <c r="B142" s="1"/>
      <c r="C142" s="1" t="s">
        <v>16</v>
      </c>
      <c r="D142" s="9">
        <v>12.25</v>
      </c>
      <c r="E142" s="9"/>
      <c r="F142" s="9">
        <v>12.25</v>
      </c>
      <c r="G142" s="9"/>
      <c r="I142" s="11">
        <f t="shared" si="2"/>
        <v>12.25</v>
      </c>
    </row>
    <row r="143" spans="1:9" x14ac:dyDescent="0.3">
      <c r="A143" s="1" t="s">
        <v>204</v>
      </c>
      <c r="B143" s="1"/>
      <c r="C143" s="1" t="s">
        <v>16</v>
      </c>
      <c r="D143" s="9"/>
      <c r="E143" s="9">
        <v>0.66</v>
      </c>
      <c r="F143" s="9"/>
      <c r="G143" s="9">
        <v>0.66</v>
      </c>
      <c r="I143" s="11">
        <f t="shared" si="2"/>
        <v>-0.66</v>
      </c>
    </row>
    <row r="144" spans="1:9" x14ac:dyDescent="0.3">
      <c r="A144" s="1" t="s">
        <v>205</v>
      </c>
      <c r="B144" s="1"/>
      <c r="C144" s="1" t="s">
        <v>16</v>
      </c>
      <c r="D144" s="9">
        <v>169454.68</v>
      </c>
      <c r="E144" s="9">
        <v>39429</v>
      </c>
      <c r="F144" s="9">
        <v>130025.68</v>
      </c>
      <c r="G144" s="9"/>
      <c r="I144" s="11">
        <f t="shared" si="2"/>
        <v>130025.68</v>
      </c>
    </row>
    <row r="145" spans="1:9" x14ac:dyDescent="0.3">
      <c r="A145" s="1" t="s">
        <v>206</v>
      </c>
      <c r="B145" s="1"/>
      <c r="C145" s="1" t="s">
        <v>16</v>
      </c>
      <c r="D145" s="9">
        <v>1.04</v>
      </c>
      <c r="E145" s="9"/>
      <c r="F145" s="9">
        <v>1.04</v>
      </c>
      <c r="G145" s="9"/>
      <c r="I145" s="11">
        <f t="shared" si="2"/>
        <v>1.04</v>
      </c>
    </row>
    <row r="146" spans="1:9" x14ac:dyDescent="0.3">
      <c r="A146" s="1" t="s">
        <v>207</v>
      </c>
      <c r="B146" s="1"/>
      <c r="C146" s="1" t="s">
        <v>16</v>
      </c>
      <c r="D146" s="9"/>
      <c r="E146" s="9">
        <v>3</v>
      </c>
      <c r="F146" s="9"/>
      <c r="G146" s="9">
        <v>3</v>
      </c>
      <c r="I146" s="11">
        <f t="shared" si="2"/>
        <v>-3</v>
      </c>
    </row>
    <row r="147" spans="1:9" x14ac:dyDescent="0.3">
      <c r="A147" s="1" t="s">
        <v>208</v>
      </c>
      <c r="B147" s="1"/>
      <c r="C147" s="1" t="s">
        <v>16</v>
      </c>
      <c r="D147" s="9"/>
      <c r="E147" s="9">
        <v>0.01</v>
      </c>
      <c r="F147" s="9"/>
      <c r="G147" s="9">
        <v>0.01</v>
      </c>
      <c r="I147" s="11">
        <f t="shared" si="2"/>
        <v>-0.01</v>
      </c>
    </row>
    <row r="148" spans="1:9" x14ac:dyDescent="0.3">
      <c r="A148" s="1" t="s">
        <v>209</v>
      </c>
      <c r="B148" s="1"/>
      <c r="C148" s="1" t="s">
        <v>16</v>
      </c>
      <c r="D148" s="9"/>
      <c r="E148" s="9">
        <v>191.88</v>
      </c>
      <c r="F148" s="9"/>
      <c r="G148" s="9">
        <v>191.88</v>
      </c>
      <c r="I148" s="11">
        <f t="shared" si="2"/>
        <v>-191.88</v>
      </c>
    </row>
    <row r="149" spans="1:9" x14ac:dyDescent="0.3">
      <c r="A149" s="1" t="s">
        <v>210</v>
      </c>
      <c r="B149" s="1"/>
      <c r="C149" s="1" t="s">
        <v>16</v>
      </c>
      <c r="D149" s="9"/>
      <c r="E149" s="9">
        <v>27.97</v>
      </c>
      <c r="F149" s="9"/>
      <c r="G149" s="9">
        <v>27.97</v>
      </c>
      <c r="I149" s="11">
        <f t="shared" si="2"/>
        <v>-27.97</v>
      </c>
    </row>
    <row r="150" spans="1:9" x14ac:dyDescent="0.3">
      <c r="A150" s="1" t="s">
        <v>211</v>
      </c>
      <c r="B150" s="1"/>
      <c r="C150" s="1" t="s">
        <v>16</v>
      </c>
      <c r="D150" s="9">
        <v>260.49</v>
      </c>
      <c r="E150" s="9"/>
      <c r="F150" s="9">
        <v>260.49</v>
      </c>
      <c r="G150" s="9"/>
      <c r="I150" s="11">
        <f t="shared" si="2"/>
        <v>260.49</v>
      </c>
    </row>
    <row r="151" spans="1:9" x14ac:dyDescent="0.3">
      <c r="A151" s="1" t="s">
        <v>213</v>
      </c>
      <c r="B151" s="1"/>
      <c r="C151" s="1" t="s">
        <v>16</v>
      </c>
      <c r="D151" s="9">
        <v>16428.830000000002</v>
      </c>
      <c r="E151" s="9"/>
      <c r="F151" s="9">
        <v>16428.830000000002</v>
      </c>
      <c r="G151" s="9"/>
      <c r="I151" s="11">
        <f t="shared" si="2"/>
        <v>16428.830000000002</v>
      </c>
    </row>
    <row r="152" spans="1:9" x14ac:dyDescent="0.3">
      <c r="A152" s="1" t="s">
        <v>214</v>
      </c>
      <c r="B152" s="1"/>
      <c r="C152" s="1" t="s">
        <v>16</v>
      </c>
      <c r="D152" s="9">
        <v>0.04</v>
      </c>
      <c r="E152" s="9"/>
      <c r="F152" s="9">
        <v>0.04</v>
      </c>
      <c r="G152" s="9"/>
      <c r="I152" s="11">
        <f t="shared" si="2"/>
        <v>0.04</v>
      </c>
    </row>
    <row r="153" spans="1:9" x14ac:dyDescent="0.3">
      <c r="A153" s="1" t="s">
        <v>215</v>
      </c>
      <c r="B153" s="1"/>
      <c r="C153" s="1" t="s">
        <v>16</v>
      </c>
      <c r="D153" s="9">
        <v>137630.64000000001</v>
      </c>
      <c r="E153" s="9"/>
      <c r="F153" s="9">
        <v>137630.64000000001</v>
      </c>
      <c r="G153" s="9"/>
      <c r="I153" s="11">
        <f t="shared" si="2"/>
        <v>137630.64000000001</v>
      </c>
    </row>
    <row r="154" spans="1:9" x14ac:dyDescent="0.3">
      <c r="A154" s="1" t="s">
        <v>216</v>
      </c>
      <c r="B154" s="1"/>
      <c r="C154" s="1" t="s">
        <v>16</v>
      </c>
      <c r="D154" s="9">
        <v>31.94</v>
      </c>
      <c r="E154" s="9"/>
      <c r="F154" s="9">
        <v>31.94</v>
      </c>
      <c r="G154" s="9"/>
      <c r="I154" s="11">
        <f t="shared" si="2"/>
        <v>31.94</v>
      </c>
    </row>
    <row r="155" spans="1:9" x14ac:dyDescent="0.3">
      <c r="A155" s="1" t="s">
        <v>217</v>
      </c>
      <c r="B155" s="1"/>
      <c r="C155" s="1" t="s">
        <v>16</v>
      </c>
      <c r="D155" s="9">
        <v>76188.37</v>
      </c>
      <c r="E155" s="9"/>
      <c r="F155" s="9">
        <v>76188.37</v>
      </c>
      <c r="G155" s="9"/>
      <c r="I155" s="11">
        <f t="shared" si="2"/>
        <v>76188.37</v>
      </c>
    </row>
    <row r="156" spans="1:9" x14ac:dyDescent="0.3">
      <c r="A156" s="1" t="s">
        <v>218</v>
      </c>
      <c r="B156" s="1"/>
      <c r="C156" s="1" t="s">
        <v>16</v>
      </c>
      <c r="D156" s="9"/>
      <c r="E156" s="9">
        <v>12330.61</v>
      </c>
      <c r="F156" s="9"/>
      <c r="G156" s="9">
        <v>12330.61</v>
      </c>
      <c r="I156" s="11">
        <f t="shared" si="2"/>
        <v>-12330.61</v>
      </c>
    </row>
    <row r="157" spans="1:9" x14ac:dyDescent="0.3">
      <c r="A157" s="1" t="s">
        <v>219</v>
      </c>
      <c r="B157" s="1"/>
      <c r="C157" s="1" t="s">
        <v>16</v>
      </c>
      <c r="D157" s="9">
        <v>29398.33</v>
      </c>
      <c r="E157" s="9">
        <v>29398.33</v>
      </c>
      <c r="F157" s="9"/>
      <c r="G157" s="9"/>
      <c r="I157" s="11">
        <f t="shared" si="2"/>
        <v>0</v>
      </c>
    </row>
    <row r="158" spans="1:9" x14ac:dyDescent="0.3">
      <c r="A158" s="1" t="s">
        <v>220</v>
      </c>
      <c r="B158" s="1"/>
      <c r="C158" s="1" t="s">
        <v>16</v>
      </c>
      <c r="D158" s="9">
        <v>2.71</v>
      </c>
      <c r="E158" s="9"/>
      <c r="F158" s="9">
        <v>2.71</v>
      </c>
      <c r="G158" s="9"/>
      <c r="I158" s="11">
        <f t="shared" si="2"/>
        <v>2.71</v>
      </c>
    </row>
    <row r="159" spans="1:9" x14ac:dyDescent="0.3">
      <c r="A159" s="1" t="s">
        <v>221</v>
      </c>
      <c r="B159" s="1"/>
      <c r="C159" s="1" t="s">
        <v>16</v>
      </c>
      <c r="D159" s="9">
        <v>0.09</v>
      </c>
      <c r="E159" s="9"/>
      <c r="F159" s="9">
        <v>0.09</v>
      </c>
      <c r="G159" s="9"/>
      <c r="I159" s="11">
        <f t="shared" si="2"/>
        <v>0.09</v>
      </c>
    </row>
    <row r="160" spans="1:9" x14ac:dyDescent="0.3">
      <c r="A160" s="1" t="s">
        <v>222</v>
      </c>
      <c r="B160" s="1"/>
      <c r="C160" s="1" t="s">
        <v>16</v>
      </c>
      <c r="D160" s="9">
        <v>1110576.3999999999</v>
      </c>
      <c r="E160" s="9">
        <v>660806</v>
      </c>
      <c r="F160" s="9">
        <v>449770.39999999991</v>
      </c>
      <c r="G160" s="9"/>
      <c r="I160" s="11">
        <f t="shared" si="2"/>
        <v>449770.39999999991</v>
      </c>
    </row>
    <row r="161" spans="1:9" x14ac:dyDescent="0.3">
      <c r="A161" s="1" t="s">
        <v>223</v>
      </c>
      <c r="B161" s="1"/>
      <c r="C161" s="1" t="s">
        <v>16</v>
      </c>
      <c r="D161" s="9"/>
      <c r="E161" s="9">
        <v>0.06</v>
      </c>
      <c r="F161" s="9"/>
      <c r="G161" s="9">
        <v>0.06</v>
      </c>
      <c r="I161" s="11">
        <f t="shared" si="2"/>
        <v>-0.06</v>
      </c>
    </row>
    <row r="162" spans="1:9" x14ac:dyDescent="0.3">
      <c r="A162" s="1" t="s">
        <v>224</v>
      </c>
      <c r="B162" s="1"/>
      <c r="C162" s="1" t="s">
        <v>16</v>
      </c>
      <c r="D162" s="9">
        <v>23576.95</v>
      </c>
      <c r="E162" s="9">
        <v>23576.95</v>
      </c>
      <c r="F162" s="9"/>
      <c r="G162" s="9"/>
      <c r="I162" s="11">
        <f t="shared" si="2"/>
        <v>0</v>
      </c>
    </row>
    <row r="163" spans="1:9" x14ac:dyDescent="0.3">
      <c r="A163" s="1" t="s">
        <v>225</v>
      </c>
      <c r="B163" s="1"/>
      <c r="C163" s="1" t="s">
        <v>16</v>
      </c>
      <c r="D163" s="9">
        <v>0.9</v>
      </c>
      <c r="E163" s="9"/>
      <c r="F163" s="9">
        <v>0.9</v>
      </c>
      <c r="G163" s="9"/>
      <c r="I163" s="11">
        <f t="shared" si="2"/>
        <v>0.9</v>
      </c>
    </row>
    <row r="164" spans="1:9" x14ac:dyDescent="0.3">
      <c r="A164" s="1" t="s">
        <v>226</v>
      </c>
      <c r="B164" s="1"/>
      <c r="C164" s="1" t="s">
        <v>16</v>
      </c>
      <c r="D164" s="9">
        <v>0.1</v>
      </c>
      <c r="E164" s="9"/>
      <c r="F164" s="9">
        <v>0.1</v>
      </c>
      <c r="G164" s="9"/>
      <c r="I164" s="11">
        <f t="shared" si="2"/>
        <v>0.1</v>
      </c>
    </row>
    <row r="165" spans="1:9" x14ac:dyDescent="0.3">
      <c r="A165" s="1" t="s">
        <v>227</v>
      </c>
      <c r="B165" s="1"/>
      <c r="C165" s="1" t="s">
        <v>16</v>
      </c>
      <c r="D165" s="9"/>
      <c r="E165" s="9">
        <v>20000</v>
      </c>
      <c r="F165" s="9"/>
      <c r="G165" s="9">
        <v>20000</v>
      </c>
      <c r="I165" s="11">
        <f t="shared" si="2"/>
        <v>-20000</v>
      </c>
    </row>
    <row r="166" spans="1:9" x14ac:dyDescent="0.3">
      <c r="A166" s="1" t="s">
        <v>228</v>
      </c>
      <c r="B166" s="1"/>
      <c r="C166" s="1" t="s">
        <v>16</v>
      </c>
      <c r="D166" s="9">
        <v>0.18</v>
      </c>
      <c r="E166" s="9"/>
      <c r="F166" s="9">
        <v>0.18</v>
      </c>
      <c r="G166" s="9"/>
      <c r="I166" s="11">
        <f t="shared" si="2"/>
        <v>0.18</v>
      </c>
    </row>
    <row r="167" spans="1:9" x14ac:dyDescent="0.3">
      <c r="A167" s="1" t="s">
        <v>229</v>
      </c>
      <c r="B167" s="1"/>
      <c r="C167" s="1" t="s">
        <v>16</v>
      </c>
      <c r="D167" s="9">
        <v>0.12</v>
      </c>
      <c r="E167" s="9"/>
      <c r="F167" s="9">
        <v>0.12</v>
      </c>
      <c r="G167" s="9"/>
      <c r="I167" s="11">
        <f t="shared" si="2"/>
        <v>0.12</v>
      </c>
    </row>
    <row r="168" spans="1:9" x14ac:dyDescent="0.3">
      <c r="A168" s="1" t="s">
        <v>230</v>
      </c>
      <c r="B168" s="1"/>
      <c r="C168" s="1" t="s">
        <v>16</v>
      </c>
      <c r="D168" s="9"/>
      <c r="E168" s="9">
        <v>0.18</v>
      </c>
      <c r="F168" s="9"/>
      <c r="G168" s="9">
        <v>0.18</v>
      </c>
      <c r="I168" s="11">
        <f t="shared" si="2"/>
        <v>-0.18</v>
      </c>
    </row>
    <row r="169" spans="1:9" x14ac:dyDescent="0.3">
      <c r="A169" s="1" t="s">
        <v>231</v>
      </c>
      <c r="B169" s="1"/>
      <c r="C169" s="1" t="s">
        <v>16</v>
      </c>
      <c r="D169" s="9">
        <v>0.01</v>
      </c>
      <c r="E169" s="9"/>
      <c r="F169" s="9">
        <v>0.01</v>
      </c>
      <c r="G169" s="9"/>
      <c r="I169" s="11">
        <f t="shared" si="2"/>
        <v>0.01</v>
      </c>
    </row>
    <row r="170" spans="1:9" x14ac:dyDescent="0.3">
      <c r="A170" s="1" t="s">
        <v>232</v>
      </c>
      <c r="B170" s="1"/>
      <c r="C170" s="1" t="s">
        <v>16</v>
      </c>
      <c r="D170" s="9"/>
      <c r="E170" s="9">
        <v>1.85</v>
      </c>
      <c r="F170" s="9"/>
      <c r="G170" s="9">
        <v>1.85</v>
      </c>
      <c r="I170" s="11">
        <f t="shared" si="2"/>
        <v>-1.85</v>
      </c>
    </row>
    <row r="171" spans="1:9" x14ac:dyDescent="0.3">
      <c r="A171" s="1" t="s">
        <v>233</v>
      </c>
      <c r="B171" s="1"/>
      <c r="C171" s="1" t="s">
        <v>16</v>
      </c>
      <c r="D171" s="9">
        <v>49942.73</v>
      </c>
      <c r="E171" s="9"/>
      <c r="F171" s="9">
        <v>49942.73</v>
      </c>
      <c r="G171" s="9"/>
      <c r="I171" s="11">
        <f t="shared" si="2"/>
        <v>49942.73</v>
      </c>
    </row>
    <row r="172" spans="1:9" x14ac:dyDescent="0.3">
      <c r="A172" s="1" t="s">
        <v>234</v>
      </c>
      <c r="B172" s="1"/>
      <c r="C172" s="1" t="s">
        <v>16</v>
      </c>
      <c r="D172" s="9">
        <v>0.14000000000000001</v>
      </c>
      <c r="E172" s="9"/>
      <c r="F172" s="9">
        <v>0.14000000000000001</v>
      </c>
      <c r="G172" s="9"/>
      <c r="I172" s="11">
        <f t="shared" si="2"/>
        <v>0.14000000000000001</v>
      </c>
    </row>
    <row r="173" spans="1:9" x14ac:dyDescent="0.3">
      <c r="A173" s="1" t="s">
        <v>235</v>
      </c>
      <c r="B173" s="1"/>
      <c r="C173" s="1" t="s">
        <v>16</v>
      </c>
      <c r="D173" s="9">
        <v>138</v>
      </c>
      <c r="E173" s="9"/>
      <c r="F173" s="9">
        <v>138</v>
      </c>
      <c r="G173" s="9"/>
      <c r="I173" s="11">
        <f t="shared" si="2"/>
        <v>138</v>
      </c>
    </row>
    <row r="174" spans="1:9" x14ac:dyDescent="0.3">
      <c r="A174" s="1" t="s">
        <v>236</v>
      </c>
      <c r="B174" s="1"/>
      <c r="C174" s="1" t="s">
        <v>16</v>
      </c>
      <c r="D174" s="9"/>
      <c r="E174" s="9">
        <v>76.16</v>
      </c>
      <c r="F174" s="9"/>
      <c r="G174" s="9">
        <v>76.16</v>
      </c>
      <c r="I174" s="11">
        <f t="shared" si="2"/>
        <v>-76.16</v>
      </c>
    </row>
    <row r="175" spans="1:9" x14ac:dyDescent="0.3">
      <c r="A175" s="1" t="s">
        <v>237</v>
      </c>
      <c r="B175" s="1"/>
      <c r="C175" s="1" t="s">
        <v>16</v>
      </c>
      <c r="D175" s="9"/>
      <c r="E175" s="9">
        <v>55407.360000000001</v>
      </c>
      <c r="F175" s="9"/>
      <c r="G175" s="9">
        <v>55407.360000000001</v>
      </c>
      <c r="I175" s="11">
        <f t="shared" si="2"/>
        <v>-55407.360000000001</v>
      </c>
    </row>
    <row r="176" spans="1:9" x14ac:dyDescent="0.3">
      <c r="A176" s="1" t="s">
        <v>238</v>
      </c>
      <c r="B176" s="1"/>
      <c r="C176" s="1" t="s">
        <v>16</v>
      </c>
      <c r="D176" s="9"/>
      <c r="E176" s="9">
        <v>930.39</v>
      </c>
      <c r="F176" s="9"/>
      <c r="G176" s="9">
        <v>930.39</v>
      </c>
      <c r="I176" s="11">
        <f t="shared" si="2"/>
        <v>-930.39</v>
      </c>
    </row>
    <row r="177" spans="1:9" x14ac:dyDescent="0.3">
      <c r="A177" s="1" t="s">
        <v>239</v>
      </c>
      <c r="B177" s="1"/>
      <c r="C177" s="1" t="s">
        <v>16</v>
      </c>
      <c r="D177" s="9">
        <v>0.05</v>
      </c>
      <c r="E177" s="9"/>
      <c r="F177" s="9">
        <v>0.05</v>
      </c>
      <c r="G177" s="9"/>
      <c r="I177" s="11">
        <f t="shared" si="2"/>
        <v>0.05</v>
      </c>
    </row>
    <row r="178" spans="1:9" x14ac:dyDescent="0.3">
      <c r="A178" s="1" t="s">
        <v>240</v>
      </c>
      <c r="B178" s="1"/>
      <c r="C178" s="1" t="s">
        <v>16</v>
      </c>
      <c r="D178" s="9">
        <v>0.05</v>
      </c>
      <c r="E178" s="9"/>
      <c r="F178" s="9">
        <v>0.05</v>
      </c>
      <c r="G178" s="9"/>
      <c r="I178" s="11">
        <f t="shared" si="2"/>
        <v>0.05</v>
      </c>
    </row>
    <row r="179" spans="1:9" x14ac:dyDescent="0.3">
      <c r="A179" s="1" t="s">
        <v>241</v>
      </c>
      <c r="B179" s="1"/>
      <c r="C179" s="1" t="s">
        <v>16</v>
      </c>
      <c r="D179" s="9">
        <v>0.09</v>
      </c>
      <c r="E179" s="9"/>
      <c r="F179" s="9">
        <v>0.09</v>
      </c>
      <c r="G179" s="9"/>
      <c r="I179" s="11">
        <f t="shared" si="2"/>
        <v>0.09</v>
      </c>
    </row>
    <row r="180" spans="1:9" x14ac:dyDescent="0.3">
      <c r="A180" s="1" t="s">
        <v>242</v>
      </c>
      <c r="B180" s="1"/>
      <c r="C180" s="1" t="s">
        <v>16</v>
      </c>
      <c r="D180" s="9">
        <v>9896.6</v>
      </c>
      <c r="E180" s="9">
        <v>9896.57</v>
      </c>
      <c r="F180" s="9">
        <v>3.0000000000654836E-2</v>
      </c>
      <c r="G180" s="9"/>
      <c r="I180" s="11">
        <f t="shared" si="2"/>
        <v>3.0000000000654836E-2</v>
      </c>
    </row>
    <row r="181" spans="1:9" x14ac:dyDescent="0.3">
      <c r="A181" s="1" t="s">
        <v>244</v>
      </c>
      <c r="B181" s="1"/>
      <c r="C181" s="1" t="s">
        <v>16</v>
      </c>
      <c r="D181" s="9">
        <v>98568.69</v>
      </c>
      <c r="E181" s="9"/>
      <c r="F181" s="9">
        <v>98568.69</v>
      </c>
      <c r="G181" s="9"/>
      <c r="I181" s="11">
        <f t="shared" si="2"/>
        <v>98568.69</v>
      </c>
    </row>
    <row r="182" spans="1:9" x14ac:dyDescent="0.3">
      <c r="A182" s="1" t="s">
        <v>245</v>
      </c>
      <c r="B182" s="1"/>
      <c r="C182" s="1" t="s">
        <v>16</v>
      </c>
      <c r="D182" s="9">
        <v>39745.629999999997</v>
      </c>
      <c r="E182" s="9">
        <v>20000</v>
      </c>
      <c r="F182" s="9">
        <v>19745.629999999997</v>
      </c>
      <c r="G182" s="9"/>
      <c r="I182" s="11">
        <f t="shared" si="2"/>
        <v>19745.629999999997</v>
      </c>
    </row>
    <row r="183" spans="1:9" x14ac:dyDescent="0.3">
      <c r="A183" s="1" t="s">
        <v>246</v>
      </c>
      <c r="B183" s="1"/>
      <c r="C183" s="1" t="s">
        <v>16</v>
      </c>
      <c r="D183" s="9">
        <v>5791.77</v>
      </c>
      <c r="E183" s="9">
        <v>3718.42</v>
      </c>
      <c r="F183" s="9">
        <v>2073.3500000000004</v>
      </c>
      <c r="G183" s="9"/>
      <c r="I183" s="11">
        <f t="shared" si="2"/>
        <v>2073.3500000000004</v>
      </c>
    </row>
    <row r="184" spans="1:9" x14ac:dyDescent="0.3">
      <c r="A184" s="1" t="s">
        <v>247</v>
      </c>
      <c r="B184" s="1"/>
      <c r="C184" s="1" t="s">
        <v>16</v>
      </c>
      <c r="D184" s="9"/>
      <c r="E184" s="9">
        <v>106.5</v>
      </c>
      <c r="F184" s="9"/>
      <c r="G184" s="9">
        <v>106.5</v>
      </c>
      <c r="I184" s="11">
        <f t="shared" si="2"/>
        <v>-106.5</v>
      </c>
    </row>
    <row r="185" spans="1:9" x14ac:dyDescent="0.3">
      <c r="A185" s="1" t="s">
        <v>248</v>
      </c>
      <c r="B185" s="1"/>
      <c r="C185" s="1" t="s">
        <v>16</v>
      </c>
      <c r="D185" s="9"/>
      <c r="E185" s="9">
        <v>6.18</v>
      </c>
      <c r="F185" s="9"/>
      <c r="G185" s="9">
        <v>6.18</v>
      </c>
      <c r="I185" s="11">
        <f t="shared" si="2"/>
        <v>-6.18</v>
      </c>
    </row>
    <row r="186" spans="1:9" x14ac:dyDescent="0.3">
      <c r="A186" s="1" t="s">
        <v>249</v>
      </c>
      <c r="B186" s="1"/>
      <c r="C186" s="1" t="s">
        <v>16</v>
      </c>
      <c r="D186" s="9"/>
      <c r="E186" s="9">
        <v>364.07</v>
      </c>
      <c r="F186" s="9"/>
      <c r="G186" s="9">
        <v>364.07</v>
      </c>
      <c r="I186" s="11">
        <f t="shared" si="2"/>
        <v>-364.07</v>
      </c>
    </row>
    <row r="187" spans="1:9" x14ac:dyDescent="0.3">
      <c r="A187" s="1" t="s">
        <v>250</v>
      </c>
      <c r="B187" s="1"/>
      <c r="C187" s="1" t="s">
        <v>16</v>
      </c>
      <c r="D187" s="9">
        <v>0.62</v>
      </c>
      <c r="E187" s="9"/>
      <c r="F187" s="9">
        <v>0.62</v>
      </c>
      <c r="G187" s="9"/>
      <c r="I187" s="11">
        <f t="shared" si="2"/>
        <v>0.62</v>
      </c>
    </row>
    <row r="188" spans="1:9" x14ac:dyDescent="0.3">
      <c r="A188" s="1" t="s">
        <v>251</v>
      </c>
      <c r="B188" s="1"/>
      <c r="C188" s="1" t="s">
        <v>16</v>
      </c>
      <c r="D188" s="9">
        <v>92914.09</v>
      </c>
      <c r="E188" s="9">
        <v>59256.4</v>
      </c>
      <c r="F188" s="9">
        <v>33657.689999999995</v>
      </c>
      <c r="G188" s="9"/>
      <c r="I188" s="11">
        <f t="shared" si="2"/>
        <v>33657.689999999995</v>
      </c>
    </row>
    <row r="189" spans="1:9" x14ac:dyDescent="0.3">
      <c r="A189" s="1" t="s">
        <v>252</v>
      </c>
      <c r="B189" s="1"/>
      <c r="C189" s="1" t="s">
        <v>16</v>
      </c>
      <c r="D189" s="9"/>
      <c r="E189" s="9">
        <v>1311.12</v>
      </c>
      <c r="F189" s="9"/>
      <c r="G189" s="9">
        <v>1311.12</v>
      </c>
      <c r="I189" s="11">
        <f t="shared" si="2"/>
        <v>-1311.12</v>
      </c>
    </row>
    <row r="190" spans="1:9" x14ac:dyDescent="0.3">
      <c r="A190" s="1" t="s">
        <v>253</v>
      </c>
      <c r="B190" s="1"/>
      <c r="C190" s="1" t="s">
        <v>16</v>
      </c>
      <c r="D190" s="9"/>
      <c r="E190" s="9">
        <v>2135.0500000000002</v>
      </c>
      <c r="F190" s="9"/>
      <c r="G190" s="9">
        <v>2135.0500000000002</v>
      </c>
      <c r="I190" s="11">
        <f t="shared" si="2"/>
        <v>-2135.0500000000002</v>
      </c>
    </row>
    <row r="191" spans="1:9" x14ac:dyDescent="0.3">
      <c r="A191" s="1" t="s">
        <v>254</v>
      </c>
      <c r="B191" s="1"/>
      <c r="C191" s="1" t="s">
        <v>16</v>
      </c>
      <c r="D191" s="9">
        <v>51476.83</v>
      </c>
      <c r="E191" s="9">
        <v>18323.650000000001</v>
      </c>
      <c r="F191" s="9">
        <v>33153.18</v>
      </c>
      <c r="G191" s="9"/>
      <c r="I191" s="11">
        <f t="shared" si="2"/>
        <v>33153.18</v>
      </c>
    </row>
    <row r="192" spans="1:9" x14ac:dyDescent="0.3">
      <c r="A192" s="1" t="s">
        <v>255</v>
      </c>
      <c r="B192" s="1"/>
      <c r="C192" s="1" t="s">
        <v>16</v>
      </c>
      <c r="D192" s="9">
        <v>0.68</v>
      </c>
      <c r="E192" s="9"/>
      <c r="F192" s="9">
        <v>0.68</v>
      </c>
      <c r="G192" s="9"/>
      <c r="I192" s="11">
        <f t="shared" si="2"/>
        <v>0.68</v>
      </c>
    </row>
    <row r="193" spans="1:9" x14ac:dyDescent="0.3">
      <c r="A193" s="1" t="s">
        <v>256</v>
      </c>
      <c r="B193" s="1"/>
      <c r="C193" s="1" t="s">
        <v>16</v>
      </c>
      <c r="D193" s="9">
        <v>0.69</v>
      </c>
      <c r="E193" s="9"/>
      <c r="F193" s="9">
        <v>0.69</v>
      </c>
      <c r="G193" s="9"/>
      <c r="I193" s="11">
        <f t="shared" si="2"/>
        <v>0.69</v>
      </c>
    </row>
    <row r="194" spans="1:9" x14ac:dyDescent="0.3">
      <c r="A194" s="1" t="s">
        <v>257</v>
      </c>
      <c r="B194" s="1"/>
      <c r="C194" s="1" t="s">
        <v>16</v>
      </c>
      <c r="D194" s="9">
        <v>149012.57</v>
      </c>
      <c r="E194" s="9">
        <v>67000</v>
      </c>
      <c r="F194" s="9">
        <v>82012.570000000007</v>
      </c>
      <c r="G194" s="9"/>
      <c r="I194" s="11">
        <f t="shared" si="2"/>
        <v>82012.570000000007</v>
      </c>
    </row>
    <row r="195" spans="1:9" x14ac:dyDescent="0.3">
      <c r="A195" s="1" t="s">
        <v>258</v>
      </c>
      <c r="B195" s="1"/>
      <c r="C195" s="1" t="s">
        <v>16</v>
      </c>
      <c r="D195" s="9"/>
      <c r="E195" s="9">
        <v>0.05</v>
      </c>
      <c r="F195" s="9"/>
      <c r="G195" s="9">
        <v>0.05</v>
      </c>
      <c r="I195" s="11">
        <f t="shared" ref="I195:I258" si="3">+F195-G195</f>
        <v>-0.05</v>
      </c>
    </row>
    <row r="196" spans="1:9" x14ac:dyDescent="0.3">
      <c r="A196" s="1" t="s">
        <v>259</v>
      </c>
      <c r="B196" s="1"/>
      <c r="C196" s="1" t="s">
        <v>16</v>
      </c>
      <c r="D196" s="9">
        <v>114782.14</v>
      </c>
      <c r="E196" s="9">
        <v>63024.38</v>
      </c>
      <c r="F196" s="9">
        <v>51757.760000000002</v>
      </c>
      <c r="G196" s="9"/>
      <c r="I196" s="11">
        <f t="shared" si="3"/>
        <v>51757.760000000002</v>
      </c>
    </row>
    <row r="197" spans="1:9" x14ac:dyDescent="0.3">
      <c r="A197" s="1" t="s">
        <v>261</v>
      </c>
      <c r="B197" s="1"/>
      <c r="C197" s="1" t="s">
        <v>16</v>
      </c>
      <c r="D197" s="9">
        <v>25139.63</v>
      </c>
      <c r="E197" s="9">
        <v>25138.07</v>
      </c>
      <c r="F197" s="9">
        <v>1.5600000000013097</v>
      </c>
      <c r="G197" s="9"/>
      <c r="I197" s="11">
        <f t="shared" si="3"/>
        <v>1.5600000000013097</v>
      </c>
    </row>
    <row r="198" spans="1:9" x14ac:dyDescent="0.3">
      <c r="A198" s="1" t="s">
        <v>262</v>
      </c>
      <c r="B198" s="1"/>
      <c r="C198" s="1" t="s">
        <v>16</v>
      </c>
      <c r="D198" s="9">
        <v>266980.45</v>
      </c>
      <c r="E198" s="9">
        <v>192500</v>
      </c>
      <c r="F198" s="9">
        <v>74480.450000000012</v>
      </c>
      <c r="G198" s="9"/>
      <c r="I198" s="11">
        <f t="shared" si="3"/>
        <v>74480.450000000012</v>
      </c>
    </row>
    <row r="199" spans="1:9" x14ac:dyDescent="0.3">
      <c r="A199" s="1" t="s">
        <v>263</v>
      </c>
      <c r="B199" s="1"/>
      <c r="C199" s="1" t="s">
        <v>16</v>
      </c>
      <c r="D199" s="9">
        <v>145.22999999999999</v>
      </c>
      <c r="E199" s="9"/>
      <c r="F199" s="9">
        <v>145.22999999999999</v>
      </c>
      <c r="G199" s="9"/>
      <c r="I199" s="11">
        <f t="shared" si="3"/>
        <v>145.22999999999999</v>
      </c>
    </row>
    <row r="200" spans="1:9" x14ac:dyDescent="0.3">
      <c r="A200" s="1" t="s">
        <v>264</v>
      </c>
      <c r="B200" s="1"/>
      <c r="C200" s="1" t="s">
        <v>16</v>
      </c>
      <c r="D200" s="9">
        <v>543409.09</v>
      </c>
      <c r="E200" s="9">
        <v>52423.09</v>
      </c>
      <c r="F200" s="9">
        <v>490986</v>
      </c>
      <c r="G200" s="9"/>
      <c r="I200" s="11">
        <f t="shared" si="3"/>
        <v>490986</v>
      </c>
    </row>
    <row r="201" spans="1:9" x14ac:dyDescent="0.3">
      <c r="A201" s="1" t="s">
        <v>265</v>
      </c>
      <c r="B201" s="1"/>
      <c r="C201" s="1" t="s">
        <v>16</v>
      </c>
      <c r="D201" s="9">
        <v>22028.32</v>
      </c>
      <c r="E201" s="9">
        <v>62355.66</v>
      </c>
      <c r="F201" s="9"/>
      <c r="G201" s="9">
        <v>40327.340000000004</v>
      </c>
      <c r="I201" s="11">
        <f t="shared" si="3"/>
        <v>-40327.340000000004</v>
      </c>
    </row>
    <row r="202" spans="1:9" x14ac:dyDescent="0.3">
      <c r="A202" s="1" t="s">
        <v>266</v>
      </c>
      <c r="B202" s="1"/>
      <c r="C202" s="1" t="s">
        <v>16</v>
      </c>
      <c r="D202" s="9"/>
      <c r="E202" s="9">
        <v>0.91</v>
      </c>
      <c r="F202" s="9"/>
      <c r="G202" s="9">
        <v>0.91</v>
      </c>
      <c r="I202" s="11">
        <f t="shared" si="3"/>
        <v>-0.91</v>
      </c>
    </row>
    <row r="203" spans="1:9" x14ac:dyDescent="0.3">
      <c r="A203" s="1" t="s">
        <v>267</v>
      </c>
      <c r="B203" s="1"/>
      <c r="C203" s="1" t="s">
        <v>16</v>
      </c>
      <c r="D203" s="9">
        <v>61147.92</v>
      </c>
      <c r="E203" s="9">
        <v>38284.06</v>
      </c>
      <c r="F203" s="9">
        <v>22863.86</v>
      </c>
      <c r="G203" s="9"/>
      <c r="I203" s="11">
        <f t="shared" si="3"/>
        <v>22863.86</v>
      </c>
    </row>
    <row r="204" spans="1:9" x14ac:dyDescent="0.3">
      <c r="A204" s="1" t="s">
        <v>268</v>
      </c>
      <c r="B204" s="1"/>
      <c r="C204" s="1" t="s">
        <v>16</v>
      </c>
      <c r="D204" s="9">
        <v>0.95</v>
      </c>
      <c r="E204" s="9"/>
      <c r="F204" s="9">
        <v>0.95</v>
      </c>
      <c r="G204" s="9"/>
      <c r="I204" s="11">
        <f t="shared" si="3"/>
        <v>0.95</v>
      </c>
    </row>
    <row r="205" spans="1:9" x14ac:dyDescent="0.3">
      <c r="A205" s="1" t="s">
        <v>269</v>
      </c>
      <c r="B205" s="1"/>
      <c r="C205" s="1" t="s">
        <v>16</v>
      </c>
      <c r="D205" s="9">
        <v>604.4</v>
      </c>
      <c r="E205" s="9"/>
      <c r="F205" s="9">
        <v>604.4</v>
      </c>
      <c r="G205" s="9"/>
      <c r="I205" s="11">
        <f t="shared" si="3"/>
        <v>604.4</v>
      </c>
    </row>
    <row r="206" spans="1:9" x14ac:dyDescent="0.3">
      <c r="A206" s="1" t="s">
        <v>270</v>
      </c>
      <c r="B206" s="1"/>
      <c r="C206" s="1" t="s">
        <v>16</v>
      </c>
      <c r="D206" s="9"/>
      <c r="E206" s="9">
        <v>24.97</v>
      </c>
      <c r="F206" s="9"/>
      <c r="G206" s="9">
        <v>24.97</v>
      </c>
      <c r="I206" s="11">
        <f t="shared" si="3"/>
        <v>-24.97</v>
      </c>
    </row>
    <row r="207" spans="1:9" x14ac:dyDescent="0.3">
      <c r="A207" s="1" t="s">
        <v>271</v>
      </c>
      <c r="B207" s="1"/>
      <c r="C207" s="1" t="s">
        <v>16</v>
      </c>
      <c r="D207" s="9"/>
      <c r="E207" s="9">
        <v>0.02</v>
      </c>
      <c r="F207" s="9"/>
      <c r="G207" s="9">
        <v>0.02</v>
      </c>
      <c r="I207" s="11">
        <f t="shared" si="3"/>
        <v>-0.02</v>
      </c>
    </row>
    <row r="208" spans="1:9" x14ac:dyDescent="0.3">
      <c r="A208" s="1" t="s">
        <v>272</v>
      </c>
      <c r="B208" s="1"/>
      <c r="C208" s="1" t="s">
        <v>16</v>
      </c>
      <c r="D208" s="9">
        <v>16974.25</v>
      </c>
      <c r="E208" s="9">
        <v>16970</v>
      </c>
      <c r="F208" s="9">
        <v>4.25</v>
      </c>
      <c r="G208" s="9"/>
      <c r="I208" s="11">
        <f t="shared" si="3"/>
        <v>4.25</v>
      </c>
    </row>
    <row r="209" spans="1:9" x14ac:dyDescent="0.3">
      <c r="A209" s="1" t="s">
        <v>274</v>
      </c>
      <c r="B209" s="1"/>
      <c r="C209" s="1" t="s">
        <v>16</v>
      </c>
      <c r="D209" s="9">
        <v>30926.17</v>
      </c>
      <c r="E209" s="9">
        <v>11008.9</v>
      </c>
      <c r="F209" s="9">
        <v>19917.269999999997</v>
      </c>
      <c r="G209" s="9"/>
      <c r="I209" s="11">
        <f t="shared" si="3"/>
        <v>19917.269999999997</v>
      </c>
    </row>
    <row r="210" spans="1:9" x14ac:dyDescent="0.3">
      <c r="A210" s="1" t="s">
        <v>275</v>
      </c>
      <c r="B210" s="1"/>
      <c r="C210" s="1" t="s">
        <v>16</v>
      </c>
      <c r="D210" s="9"/>
      <c r="E210" s="9">
        <v>0.1</v>
      </c>
      <c r="F210" s="9"/>
      <c r="G210" s="9">
        <v>0.1</v>
      </c>
      <c r="I210" s="11">
        <f t="shared" si="3"/>
        <v>-0.1</v>
      </c>
    </row>
    <row r="211" spans="1:9" x14ac:dyDescent="0.3">
      <c r="A211" s="1" t="s">
        <v>276</v>
      </c>
      <c r="B211" s="1"/>
      <c r="C211" s="1" t="s">
        <v>16</v>
      </c>
      <c r="D211" s="9">
        <v>0.59</v>
      </c>
      <c r="E211" s="9"/>
      <c r="F211" s="9">
        <v>0.59</v>
      </c>
      <c r="G211" s="9"/>
      <c r="I211" s="11">
        <f t="shared" si="3"/>
        <v>0.59</v>
      </c>
    </row>
    <row r="212" spans="1:9" x14ac:dyDescent="0.3">
      <c r="A212" s="1" t="s">
        <v>277</v>
      </c>
      <c r="B212" s="1"/>
      <c r="C212" s="1" t="s">
        <v>16</v>
      </c>
      <c r="D212" s="9">
        <v>81048.36</v>
      </c>
      <c r="E212" s="9"/>
      <c r="F212" s="9">
        <v>81048.36</v>
      </c>
      <c r="G212" s="9"/>
      <c r="I212" s="11">
        <f t="shared" si="3"/>
        <v>81048.36</v>
      </c>
    </row>
    <row r="213" spans="1:9" x14ac:dyDescent="0.3">
      <c r="A213" s="1" t="s">
        <v>278</v>
      </c>
      <c r="B213" s="1"/>
      <c r="C213" s="1" t="s">
        <v>16</v>
      </c>
      <c r="D213" s="9">
        <v>124272.2</v>
      </c>
      <c r="E213" s="9">
        <v>10641.98</v>
      </c>
      <c r="F213" s="9">
        <v>113630.22</v>
      </c>
      <c r="G213" s="9"/>
      <c r="I213" s="11">
        <f t="shared" si="3"/>
        <v>113630.22</v>
      </c>
    </row>
    <row r="214" spans="1:9" x14ac:dyDescent="0.3">
      <c r="A214" s="1" t="s">
        <v>279</v>
      </c>
      <c r="B214" s="1"/>
      <c r="C214" s="1" t="s">
        <v>16</v>
      </c>
      <c r="D214" s="9"/>
      <c r="E214" s="9">
        <v>34993.379999999997</v>
      </c>
      <c r="F214" s="9"/>
      <c r="G214" s="9">
        <v>34993.379999999997</v>
      </c>
      <c r="I214" s="11">
        <f t="shared" si="3"/>
        <v>-34993.379999999997</v>
      </c>
    </row>
    <row r="215" spans="1:9" x14ac:dyDescent="0.3">
      <c r="A215" s="1" t="s">
        <v>280</v>
      </c>
      <c r="B215" s="1"/>
      <c r="C215" s="1" t="s">
        <v>16</v>
      </c>
      <c r="D215" s="9">
        <v>70842.91</v>
      </c>
      <c r="E215" s="9"/>
      <c r="F215" s="9">
        <v>70842.91</v>
      </c>
      <c r="G215" s="9"/>
      <c r="I215" s="11">
        <f t="shared" si="3"/>
        <v>70842.91</v>
      </c>
    </row>
    <row r="216" spans="1:9" x14ac:dyDescent="0.3">
      <c r="A216" s="1" t="s">
        <v>281</v>
      </c>
      <c r="B216" s="1"/>
      <c r="C216" s="1" t="s">
        <v>16</v>
      </c>
      <c r="D216" s="9">
        <v>3867</v>
      </c>
      <c r="E216" s="9">
        <v>3866.99</v>
      </c>
      <c r="F216" s="9">
        <v>1.0000000000218279E-2</v>
      </c>
      <c r="G216" s="9"/>
      <c r="I216" s="11">
        <f t="shared" si="3"/>
        <v>1.0000000000218279E-2</v>
      </c>
    </row>
    <row r="217" spans="1:9" x14ac:dyDescent="0.3">
      <c r="A217" s="1" t="s">
        <v>282</v>
      </c>
      <c r="B217" s="1"/>
      <c r="C217" s="1" t="s">
        <v>16</v>
      </c>
      <c r="D217" s="9">
        <v>44531.62</v>
      </c>
      <c r="E217" s="9">
        <v>44531.64</v>
      </c>
      <c r="F217" s="9"/>
      <c r="G217" s="9">
        <v>1.9999999996798579E-2</v>
      </c>
      <c r="I217" s="11">
        <f t="shared" si="3"/>
        <v>-1.9999999996798579E-2</v>
      </c>
    </row>
    <row r="218" spans="1:9" x14ac:dyDescent="0.3">
      <c r="A218" s="1" t="s">
        <v>283</v>
      </c>
      <c r="B218" s="1"/>
      <c r="C218" s="1" t="s">
        <v>16</v>
      </c>
      <c r="D218" s="9">
        <v>0.68</v>
      </c>
      <c r="E218" s="9"/>
      <c r="F218" s="9">
        <v>0.68</v>
      </c>
      <c r="G218" s="9"/>
      <c r="I218" s="11">
        <f t="shared" si="3"/>
        <v>0.68</v>
      </c>
    </row>
    <row r="219" spans="1:9" x14ac:dyDescent="0.3">
      <c r="A219" s="1" t="s">
        <v>284</v>
      </c>
      <c r="B219" s="1"/>
      <c r="C219" s="1" t="s">
        <v>16</v>
      </c>
      <c r="D219" s="9"/>
      <c r="E219" s="9">
        <v>4410.8500000000004</v>
      </c>
      <c r="F219" s="9"/>
      <c r="G219" s="9">
        <v>4410.8500000000004</v>
      </c>
      <c r="I219" s="11">
        <f t="shared" si="3"/>
        <v>-4410.8500000000004</v>
      </c>
    </row>
    <row r="220" spans="1:9" x14ac:dyDescent="0.3">
      <c r="A220" s="1" t="s">
        <v>285</v>
      </c>
      <c r="B220" s="1"/>
      <c r="C220" s="1" t="s">
        <v>16</v>
      </c>
      <c r="D220" s="9">
        <v>2978.35</v>
      </c>
      <c r="E220" s="9">
        <v>2978.35</v>
      </c>
      <c r="F220" s="9"/>
      <c r="G220" s="9"/>
      <c r="I220" s="11">
        <f t="shared" si="3"/>
        <v>0</v>
      </c>
    </row>
    <row r="221" spans="1:9" x14ac:dyDescent="0.3">
      <c r="A221" s="1" t="s">
        <v>286</v>
      </c>
      <c r="B221" s="1"/>
      <c r="C221" s="1" t="s">
        <v>16</v>
      </c>
      <c r="D221" s="9">
        <v>0.51</v>
      </c>
      <c r="E221" s="9"/>
      <c r="F221" s="9">
        <v>0.51</v>
      </c>
      <c r="G221" s="9"/>
      <c r="I221" s="11">
        <f t="shared" si="3"/>
        <v>0.51</v>
      </c>
    </row>
    <row r="222" spans="1:9" x14ac:dyDescent="0.3">
      <c r="A222" s="1" t="s">
        <v>287</v>
      </c>
      <c r="B222" s="1"/>
      <c r="C222" s="1" t="s">
        <v>16</v>
      </c>
      <c r="D222" s="9">
        <v>121623.01</v>
      </c>
      <c r="E222" s="9">
        <v>76515.14</v>
      </c>
      <c r="F222" s="9">
        <v>45107.869999999995</v>
      </c>
      <c r="G222" s="9"/>
      <c r="I222" s="11">
        <f t="shared" si="3"/>
        <v>45107.869999999995</v>
      </c>
    </row>
    <row r="223" spans="1:9" x14ac:dyDescent="0.3">
      <c r="A223" s="1" t="s">
        <v>288</v>
      </c>
      <c r="B223" s="1"/>
      <c r="C223" s="1" t="s">
        <v>16</v>
      </c>
      <c r="D223" s="9">
        <v>181619.66</v>
      </c>
      <c r="E223" s="9">
        <v>160000</v>
      </c>
      <c r="F223" s="9">
        <v>21619.660000000003</v>
      </c>
      <c r="G223" s="9"/>
      <c r="I223" s="11">
        <f t="shared" si="3"/>
        <v>21619.660000000003</v>
      </c>
    </row>
    <row r="224" spans="1:9" x14ac:dyDescent="0.3">
      <c r="A224" s="1" t="s">
        <v>289</v>
      </c>
      <c r="B224" s="1"/>
      <c r="C224" s="1" t="s">
        <v>16</v>
      </c>
      <c r="D224" s="9">
        <v>5</v>
      </c>
      <c r="E224" s="9"/>
      <c r="F224" s="9">
        <v>5</v>
      </c>
      <c r="G224" s="9"/>
      <c r="I224" s="11">
        <f t="shared" si="3"/>
        <v>5</v>
      </c>
    </row>
    <row r="225" spans="1:9" x14ac:dyDescent="0.3">
      <c r="A225" s="1" t="s">
        <v>290</v>
      </c>
      <c r="B225" s="1"/>
      <c r="C225" s="1" t="s">
        <v>16</v>
      </c>
      <c r="D225" s="9">
        <v>48241.45</v>
      </c>
      <c r="E225" s="9">
        <v>47866.71</v>
      </c>
      <c r="F225" s="9">
        <v>374.73999999999796</v>
      </c>
      <c r="G225" s="9"/>
      <c r="I225" s="11">
        <f t="shared" si="3"/>
        <v>374.73999999999796</v>
      </c>
    </row>
    <row r="226" spans="1:9" x14ac:dyDescent="0.3">
      <c r="A226" s="1" t="s">
        <v>291</v>
      </c>
      <c r="B226" s="1"/>
      <c r="C226" s="1" t="s">
        <v>16</v>
      </c>
      <c r="D226" s="9"/>
      <c r="E226" s="9">
        <v>0.35</v>
      </c>
      <c r="F226" s="9"/>
      <c r="G226" s="9">
        <v>0.35</v>
      </c>
      <c r="I226" s="11">
        <f t="shared" si="3"/>
        <v>-0.35</v>
      </c>
    </row>
    <row r="227" spans="1:9" x14ac:dyDescent="0.3">
      <c r="A227" s="1" t="s">
        <v>292</v>
      </c>
      <c r="B227" s="1"/>
      <c r="C227" s="1" t="s">
        <v>16</v>
      </c>
      <c r="D227" s="9">
        <v>461028.51</v>
      </c>
      <c r="E227" s="9">
        <v>173937.03</v>
      </c>
      <c r="F227" s="9">
        <v>287091.48</v>
      </c>
      <c r="G227" s="9"/>
      <c r="I227" s="11">
        <f t="shared" si="3"/>
        <v>287091.48</v>
      </c>
    </row>
    <row r="228" spans="1:9" x14ac:dyDescent="0.3">
      <c r="A228" s="1" t="s">
        <v>293</v>
      </c>
      <c r="B228" s="1"/>
      <c r="C228" s="1" t="s">
        <v>16</v>
      </c>
      <c r="D228" s="9">
        <v>55285.5</v>
      </c>
      <c r="E228" s="9"/>
      <c r="F228" s="9">
        <v>55285.5</v>
      </c>
      <c r="G228" s="9"/>
      <c r="I228" s="11">
        <f t="shared" si="3"/>
        <v>55285.5</v>
      </c>
    </row>
    <row r="229" spans="1:9" x14ac:dyDescent="0.3">
      <c r="A229" s="1" t="s">
        <v>294</v>
      </c>
      <c r="B229" s="1"/>
      <c r="C229" s="1" t="s">
        <v>16</v>
      </c>
      <c r="D229" s="9">
        <v>0.27</v>
      </c>
      <c r="E229" s="9"/>
      <c r="F229" s="9">
        <v>0.27</v>
      </c>
      <c r="G229" s="9"/>
      <c r="I229" s="11">
        <f t="shared" si="3"/>
        <v>0.27</v>
      </c>
    </row>
    <row r="230" spans="1:9" x14ac:dyDescent="0.3">
      <c r="A230" s="1" t="s">
        <v>295</v>
      </c>
      <c r="B230" s="1"/>
      <c r="C230" s="1" t="s">
        <v>16</v>
      </c>
      <c r="D230" s="9">
        <v>0.18</v>
      </c>
      <c r="E230" s="9"/>
      <c r="F230" s="9">
        <v>0.18</v>
      </c>
      <c r="G230" s="9"/>
      <c r="I230" s="11">
        <f t="shared" si="3"/>
        <v>0.18</v>
      </c>
    </row>
    <row r="231" spans="1:9" x14ac:dyDescent="0.3">
      <c r="A231" s="1" t="s">
        <v>296</v>
      </c>
      <c r="B231" s="1"/>
      <c r="C231" s="1" t="s">
        <v>16</v>
      </c>
      <c r="D231" s="9">
        <v>0.15</v>
      </c>
      <c r="E231" s="9"/>
      <c r="F231" s="9">
        <v>0.15</v>
      </c>
      <c r="G231" s="9"/>
      <c r="I231" s="11">
        <f t="shared" si="3"/>
        <v>0.15</v>
      </c>
    </row>
    <row r="232" spans="1:9" x14ac:dyDescent="0.3">
      <c r="A232" s="1" t="s">
        <v>297</v>
      </c>
      <c r="B232" s="1"/>
      <c r="C232" s="1" t="s">
        <v>16</v>
      </c>
      <c r="D232" s="9">
        <v>23495.39</v>
      </c>
      <c r="E232" s="9">
        <v>10283.35</v>
      </c>
      <c r="F232" s="9">
        <v>13212.039999999999</v>
      </c>
      <c r="G232" s="9"/>
      <c r="I232" s="11">
        <f t="shared" si="3"/>
        <v>13212.039999999999</v>
      </c>
    </row>
    <row r="233" spans="1:9" x14ac:dyDescent="0.3">
      <c r="A233" s="1" t="s">
        <v>298</v>
      </c>
      <c r="B233" s="1"/>
      <c r="C233" s="1" t="s">
        <v>16</v>
      </c>
      <c r="D233" s="9">
        <v>3.59</v>
      </c>
      <c r="E233" s="9"/>
      <c r="F233" s="9">
        <v>3.59</v>
      </c>
      <c r="G233" s="9"/>
      <c r="I233" s="11">
        <f t="shared" si="3"/>
        <v>3.59</v>
      </c>
    </row>
    <row r="234" spans="1:9" x14ac:dyDescent="0.3">
      <c r="A234" s="1" t="s">
        <v>299</v>
      </c>
      <c r="B234" s="1"/>
      <c r="C234" s="1" t="s">
        <v>16</v>
      </c>
      <c r="D234" s="9">
        <v>72395.16</v>
      </c>
      <c r="E234" s="9">
        <v>40000</v>
      </c>
      <c r="F234" s="9">
        <v>32395.160000000003</v>
      </c>
      <c r="G234" s="9"/>
      <c r="I234" s="11">
        <f t="shared" si="3"/>
        <v>32395.160000000003</v>
      </c>
    </row>
    <row r="235" spans="1:9" x14ac:dyDescent="0.3">
      <c r="A235" s="1" t="s">
        <v>300</v>
      </c>
      <c r="B235" s="1"/>
      <c r="C235" s="1" t="s">
        <v>16</v>
      </c>
      <c r="D235" s="9">
        <v>4.9800000000000004</v>
      </c>
      <c r="E235" s="9"/>
      <c r="F235" s="9">
        <v>4.9800000000000004</v>
      </c>
      <c r="G235" s="9"/>
      <c r="I235" s="11">
        <f t="shared" si="3"/>
        <v>4.9800000000000004</v>
      </c>
    </row>
    <row r="236" spans="1:9" x14ac:dyDescent="0.3">
      <c r="A236" s="1" t="s">
        <v>301</v>
      </c>
      <c r="B236" s="1"/>
      <c r="C236" s="1" t="s">
        <v>16</v>
      </c>
      <c r="D236" s="9">
        <v>0.12</v>
      </c>
      <c r="E236" s="9"/>
      <c r="F236" s="9">
        <v>0.12</v>
      </c>
      <c r="G236" s="9"/>
      <c r="I236" s="11">
        <f t="shared" si="3"/>
        <v>0.12</v>
      </c>
    </row>
    <row r="237" spans="1:9" x14ac:dyDescent="0.3">
      <c r="A237" s="1" t="s">
        <v>302</v>
      </c>
      <c r="B237" s="1"/>
      <c r="C237" s="1" t="s">
        <v>16</v>
      </c>
      <c r="D237" s="9"/>
      <c r="E237" s="9">
        <v>0.47</v>
      </c>
      <c r="F237" s="9"/>
      <c r="G237" s="9">
        <v>0.47</v>
      </c>
      <c r="I237" s="11">
        <f t="shared" si="3"/>
        <v>-0.47</v>
      </c>
    </row>
    <row r="238" spans="1:9" x14ac:dyDescent="0.3">
      <c r="A238" s="1" t="s">
        <v>303</v>
      </c>
      <c r="B238" s="1"/>
      <c r="C238" s="1" t="s">
        <v>16</v>
      </c>
      <c r="D238" s="9">
        <v>4812.84</v>
      </c>
      <c r="E238" s="9"/>
      <c r="F238" s="9">
        <v>4812.84</v>
      </c>
      <c r="G238" s="9"/>
      <c r="I238" s="11">
        <f t="shared" si="3"/>
        <v>4812.84</v>
      </c>
    </row>
    <row r="239" spans="1:9" x14ac:dyDescent="0.3">
      <c r="A239" s="1" t="s">
        <v>304</v>
      </c>
      <c r="B239" s="1"/>
      <c r="C239" s="1" t="s">
        <v>16</v>
      </c>
      <c r="D239" s="9">
        <v>15484.89</v>
      </c>
      <c r="E239" s="9"/>
      <c r="F239" s="9">
        <v>15484.89</v>
      </c>
      <c r="G239" s="9"/>
      <c r="I239" s="11">
        <f t="shared" si="3"/>
        <v>15484.89</v>
      </c>
    </row>
    <row r="240" spans="1:9" x14ac:dyDescent="0.3">
      <c r="A240" s="1" t="s">
        <v>305</v>
      </c>
      <c r="B240" s="1"/>
      <c r="C240" s="1" t="s">
        <v>16</v>
      </c>
      <c r="D240" s="9">
        <v>0.83</v>
      </c>
      <c r="E240" s="9"/>
      <c r="F240" s="9">
        <v>0.83</v>
      </c>
      <c r="G240" s="9"/>
      <c r="I240" s="11">
        <f t="shared" si="3"/>
        <v>0.83</v>
      </c>
    </row>
    <row r="241" spans="1:9" x14ac:dyDescent="0.3">
      <c r="A241" s="1" t="s">
        <v>306</v>
      </c>
      <c r="B241" s="1"/>
      <c r="C241" s="1" t="s">
        <v>16</v>
      </c>
      <c r="D241" s="9"/>
      <c r="E241" s="9">
        <v>42.45</v>
      </c>
      <c r="F241" s="9"/>
      <c r="G241" s="9">
        <v>42.45</v>
      </c>
      <c r="I241" s="11">
        <f t="shared" si="3"/>
        <v>-42.45</v>
      </c>
    </row>
    <row r="242" spans="1:9" x14ac:dyDescent="0.3">
      <c r="A242" s="1" t="s">
        <v>307</v>
      </c>
      <c r="B242" s="1"/>
      <c r="C242" s="1" t="s">
        <v>16</v>
      </c>
      <c r="D242" s="9">
        <v>0.89</v>
      </c>
      <c r="E242" s="9"/>
      <c r="F242" s="9">
        <v>0.89</v>
      </c>
      <c r="G242" s="9"/>
      <c r="I242" s="11">
        <f t="shared" si="3"/>
        <v>0.89</v>
      </c>
    </row>
    <row r="243" spans="1:9" x14ac:dyDescent="0.3">
      <c r="A243" s="1" t="s">
        <v>308</v>
      </c>
      <c r="B243" s="1"/>
      <c r="C243" s="1" t="s">
        <v>16</v>
      </c>
      <c r="D243" s="9">
        <v>20596.060000000001</v>
      </c>
      <c r="E243" s="9">
        <v>15000</v>
      </c>
      <c r="F243" s="9">
        <v>5596.0600000000013</v>
      </c>
      <c r="G243" s="9"/>
      <c r="I243" s="11">
        <f t="shared" si="3"/>
        <v>5596.0600000000013</v>
      </c>
    </row>
    <row r="244" spans="1:9" x14ac:dyDescent="0.3">
      <c r="A244" s="1" t="s">
        <v>309</v>
      </c>
      <c r="B244" s="1"/>
      <c r="C244" s="1" t="s">
        <v>16</v>
      </c>
      <c r="D244" s="9">
        <v>511998.73</v>
      </c>
      <c r="E244" s="9">
        <v>175964.64</v>
      </c>
      <c r="F244" s="9">
        <v>336034.08999999997</v>
      </c>
      <c r="G244" s="9"/>
      <c r="I244" s="11">
        <f t="shared" si="3"/>
        <v>336034.08999999997</v>
      </c>
    </row>
    <row r="245" spans="1:9" x14ac:dyDescent="0.3">
      <c r="A245" s="1" t="s">
        <v>310</v>
      </c>
      <c r="B245" s="1"/>
      <c r="C245" s="1" t="s">
        <v>16</v>
      </c>
      <c r="D245" s="9"/>
      <c r="E245" s="9">
        <v>91.11</v>
      </c>
      <c r="F245" s="9"/>
      <c r="G245" s="9">
        <v>91.11</v>
      </c>
      <c r="I245" s="11">
        <f t="shared" si="3"/>
        <v>-91.11</v>
      </c>
    </row>
    <row r="246" spans="1:9" x14ac:dyDescent="0.3">
      <c r="A246" s="1" t="s">
        <v>311</v>
      </c>
      <c r="B246" s="1"/>
      <c r="C246" s="1" t="s">
        <v>16</v>
      </c>
      <c r="D246" s="9">
        <v>38277.94</v>
      </c>
      <c r="E246" s="9">
        <v>15444.38</v>
      </c>
      <c r="F246" s="9">
        <v>22833.560000000005</v>
      </c>
      <c r="G246" s="9"/>
      <c r="I246" s="11">
        <f t="shared" si="3"/>
        <v>22833.560000000005</v>
      </c>
    </row>
    <row r="247" spans="1:9" x14ac:dyDescent="0.3">
      <c r="A247" s="1" t="s">
        <v>312</v>
      </c>
      <c r="B247" s="1"/>
      <c r="C247" s="1" t="s">
        <v>16</v>
      </c>
      <c r="D247" s="9">
        <v>2121.13</v>
      </c>
      <c r="E247" s="9"/>
      <c r="F247" s="9">
        <v>2121.13</v>
      </c>
      <c r="G247" s="9"/>
      <c r="I247" s="11">
        <f t="shared" si="3"/>
        <v>2121.13</v>
      </c>
    </row>
    <row r="248" spans="1:9" x14ac:dyDescent="0.3">
      <c r="A248" s="1" t="s">
        <v>313</v>
      </c>
      <c r="B248" s="1"/>
      <c r="C248" s="1" t="s">
        <v>16</v>
      </c>
      <c r="D248" s="9">
        <v>20433.78</v>
      </c>
      <c r="E248" s="9">
        <v>20433.78</v>
      </c>
      <c r="F248" s="9"/>
      <c r="G248" s="9"/>
      <c r="I248" s="11">
        <f t="shared" si="3"/>
        <v>0</v>
      </c>
    </row>
    <row r="249" spans="1:9" x14ac:dyDescent="0.3">
      <c r="A249" s="1" t="s">
        <v>314</v>
      </c>
      <c r="B249" s="1"/>
      <c r="C249" s="1" t="s">
        <v>16</v>
      </c>
      <c r="D249" s="9">
        <v>16562.86</v>
      </c>
      <c r="E249" s="9">
        <v>16562.86</v>
      </c>
      <c r="F249" s="9"/>
      <c r="G249" s="9"/>
      <c r="I249" s="11">
        <f t="shared" si="3"/>
        <v>0</v>
      </c>
    </row>
    <row r="250" spans="1:9" x14ac:dyDescent="0.3">
      <c r="A250" s="1" t="s">
        <v>315</v>
      </c>
      <c r="B250" s="1"/>
      <c r="C250" s="1" t="s">
        <v>16</v>
      </c>
      <c r="D250" s="9">
        <v>75577.710000000006</v>
      </c>
      <c r="E250" s="9">
        <v>75577.72</v>
      </c>
      <c r="F250" s="9"/>
      <c r="G250" s="9">
        <v>9.9999999947613105E-3</v>
      </c>
      <c r="I250" s="11">
        <f t="shared" si="3"/>
        <v>-9.9999999947613105E-3</v>
      </c>
    </row>
    <row r="251" spans="1:9" x14ac:dyDescent="0.3">
      <c r="A251" s="1" t="s">
        <v>316</v>
      </c>
      <c r="B251" s="1"/>
      <c r="C251" s="1" t="s">
        <v>16</v>
      </c>
      <c r="D251" s="9"/>
      <c r="E251" s="9">
        <v>1.54</v>
      </c>
      <c r="F251" s="9"/>
      <c r="G251" s="9">
        <v>1.54</v>
      </c>
      <c r="I251" s="11">
        <f t="shared" si="3"/>
        <v>-1.54</v>
      </c>
    </row>
    <row r="252" spans="1:9" x14ac:dyDescent="0.3">
      <c r="A252" s="1" t="s">
        <v>317</v>
      </c>
      <c r="B252" s="1"/>
      <c r="C252" s="1" t="s">
        <v>16</v>
      </c>
      <c r="D252" s="9"/>
      <c r="E252" s="9">
        <v>4809.43</v>
      </c>
      <c r="F252" s="9"/>
      <c r="G252" s="9">
        <v>4809.43</v>
      </c>
      <c r="I252" s="11">
        <f t="shared" si="3"/>
        <v>-4809.43</v>
      </c>
    </row>
    <row r="253" spans="1:9" x14ac:dyDescent="0.3">
      <c r="A253" s="1" t="s">
        <v>318</v>
      </c>
      <c r="B253" s="1"/>
      <c r="C253" s="1" t="s">
        <v>16</v>
      </c>
      <c r="D253" s="9">
        <v>1291.26</v>
      </c>
      <c r="E253" s="9"/>
      <c r="F253" s="9">
        <v>1291.26</v>
      </c>
      <c r="G253" s="9"/>
      <c r="I253" s="11">
        <f t="shared" si="3"/>
        <v>1291.26</v>
      </c>
    </row>
    <row r="254" spans="1:9" x14ac:dyDescent="0.3">
      <c r="A254" s="1" t="s">
        <v>319</v>
      </c>
      <c r="B254" s="1"/>
      <c r="C254" s="1" t="s">
        <v>16</v>
      </c>
      <c r="D254" s="9">
        <v>0.01</v>
      </c>
      <c r="E254" s="9"/>
      <c r="F254" s="9">
        <v>0.01</v>
      </c>
      <c r="G254" s="9"/>
      <c r="I254" s="11">
        <f t="shared" si="3"/>
        <v>0.01</v>
      </c>
    </row>
    <row r="255" spans="1:9" x14ac:dyDescent="0.3">
      <c r="A255" s="1" t="s">
        <v>320</v>
      </c>
      <c r="B255" s="1"/>
      <c r="C255" s="1" t="s">
        <v>16</v>
      </c>
      <c r="D255" s="9">
        <v>2917.71</v>
      </c>
      <c r="E255" s="9"/>
      <c r="F255" s="9">
        <v>2917.71</v>
      </c>
      <c r="G255" s="9"/>
      <c r="I255" s="11">
        <f t="shared" si="3"/>
        <v>2917.71</v>
      </c>
    </row>
    <row r="256" spans="1:9" x14ac:dyDescent="0.3">
      <c r="A256" s="1" t="s">
        <v>321</v>
      </c>
      <c r="B256" s="1"/>
      <c r="C256" s="1" t="s">
        <v>16</v>
      </c>
      <c r="D256" s="9">
        <v>795.77</v>
      </c>
      <c r="E256" s="9"/>
      <c r="F256" s="9">
        <v>795.77</v>
      </c>
      <c r="G256" s="9"/>
      <c r="I256" s="11">
        <f t="shared" si="3"/>
        <v>795.77</v>
      </c>
    </row>
    <row r="257" spans="1:9" x14ac:dyDescent="0.3">
      <c r="A257" s="1" t="s">
        <v>322</v>
      </c>
      <c r="B257" s="1"/>
      <c r="C257" s="1" t="s">
        <v>16</v>
      </c>
      <c r="D257" s="9">
        <v>36294.620000000003</v>
      </c>
      <c r="E257" s="9">
        <v>0.3</v>
      </c>
      <c r="F257" s="9">
        <v>36294.32</v>
      </c>
      <c r="G257" s="9"/>
      <c r="I257" s="11">
        <f t="shared" si="3"/>
        <v>36294.32</v>
      </c>
    </row>
    <row r="258" spans="1:9" x14ac:dyDescent="0.3">
      <c r="A258" s="1" t="s">
        <v>323</v>
      </c>
      <c r="B258" s="1"/>
      <c r="C258" s="1" t="s">
        <v>16</v>
      </c>
      <c r="D258" s="9">
        <v>13119.64</v>
      </c>
      <c r="E258" s="9">
        <v>8000</v>
      </c>
      <c r="F258" s="9">
        <v>5119.6399999999994</v>
      </c>
      <c r="G258" s="9"/>
      <c r="I258" s="11">
        <f t="shared" si="3"/>
        <v>5119.6399999999994</v>
      </c>
    </row>
    <row r="259" spans="1:9" x14ac:dyDescent="0.3">
      <c r="A259" s="1" t="s">
        <v>324</v>
      </c>
      <c r="B259" s="1"/>
      <c r="C259" s="1" t="s">
        <v>16</v>
      </c>
      <c r="D259" s="9">
        <v>96109.1</v>
      </c>
      <c r="E259" s="9">
        <v>89698.85</v>
      </c>
      <c r="F259" s="9">
        <v>6410.25</v>
      </c>
      <c r="G259" s="9"/>
      <c r="I259" s="11">
        <f t="shared" ref="I259:I322" si="4">+F259-G259</f>
        <v>6410.25</v>
      </c>
    </row>
    <row r="260" spans="1:9" x14ac:dyDescent="0.3">
      <c r="A260" s="1" t="s">
        <v>325</v>
      </c>
      <c r="B260" s="1"/>
      <c r="C260" s="1" t="s">
        <v>16</v>
      </c>
      <c r="D260" s="9"/>
      <c r="E260" s="9">
        <v>39.9</v>
      </c>
      <c r="F260" s="9"/>
      <c r="G260" s="9">
        <v>39.9</v>
      </c>
      <c r="I260" s="11">
        <f t="shared" si="4"/>
        <v>-39.9</v>
      </c>
    </row>
    <row r="261" spans="1:9" x14ac:dyDescent="0.3">
      <c r="A261" s="1" t="s">
        <v>326</v>
      </c>
      <c r="B261" s="1"/>
      <c r="C261" s="1" t="s">
        <v>16</v>
      </c>
      <c r="D261" s="9">
        <v>484.91</v>
      </c>
      <c r="E261" s="9"/>
      <c r="F261" s="9">
        <v>484.91</v>
      </c>
      <c r="G261" s="9"/>
      <c r="I261" s="11">
        <f t="shared" si="4"/>
        <v>484.91</v>
      </c>
    </row>
    <row r="262" spans="1:9" x14ac:dyDescent="0.3">
      <c r="A262" s="1" t="s">
        <v>327</v>
      </c>
      <c r="B262" s="1"/>
      <c r="C262" s="1" t="s">
        <v>16</v>
      </c>
      <c r="D262" s="9">
        <v>7.0000000000000007E-2</v>
      </c>
      <c r="E262" s="9"/>
      <c r="F262" s="9">
        <v>7.0000000000000007E-2</v>
      </c>
      <c r="G262" s="9"/>
      <c r="I262" s="11">
        <f t="shared" si="4"/>
        <v>7.0000000000000007E-2</v>
      </c>
    </row>
    <row r="263" spans="1:9" x14ac:dyDescent="0.3">
      <c r="A263" s="1" t="s">
        <v>328</v>
      </c>
      <c r="B263" s="1"/>
      <c r="C263" s="1" t="s">
        <v>16</v>
      </c>
      <c r="D263" s="9">
        <v>47353.55</v>
      </c>
      <c r="E263" s="9"/>
      <c r="F263" s="9">
        <v>47353.55</v>
      </c>
      <c r="G263" s="9"/>
      <c r="I263" s="11">
        <f t="shared" si="4"/>
        <v>47353.55</v>
      </c>
    </row>
    <row r="264" spans="1:9" x14ac:dyDescent="0.3">
      <c r="A264" s="1" t="s">
        <v>329</v>
      </c>
      <c r="B264" s="1"/>
      <c r="C264" s="1" t="s">
        <v>16</v>
      </c>
      <c r="D264" s="9">
        <v>1275.25</v>
      </c>
      <c r="E264" s="9"/>
      <c r="F264" s="9">
        <v>1275.25</v>
      </c>
      <c r="G264" s="9"/>
      <c r="I264" s="11">
        <f t="shared" si="4"/>
        <v>1275.25</v>
      </c>
    </row>
    <row r="265" spans="1:9" x14ac:dyDescent="0.3">
      <c r="A265" s="1" t="s">
        <v>330</v>
      </c>
      <c r="B265" s="1"/>
      <c r="C265" s="1" t="s">
        <v>16</v>
      </c>
      <c r="D265" s="9">
        <v>8400.89</v>
      </c>
      <c r="E265" s="9"/>
      <c r="F265" s="9">
        <v>8400.89</v>
      </c>
      <c r="G265" s="9"/>
      <c r="I265" s="11">
        <f t="shared" si="4"/>
        <v>8400.89</v>
      </c>
    </row>
    <row r="266" spans="1:9" x14ac:dyDescent="0.3">
      <c r="A266" s="1" t="s">
        <v>331</v>
      </c>
      <c r="B266" s="1"/>
      <c r="C266" s="1" t="s">
        <v>16</v>
      </c>
      <c r="D266" s="9">
        <v>459</v>
      </c>
      <c r="E266" s="9"/>
      <c r="F266" s="9">
        <v>459</v>
      </c>
      <c r="G266" s="9"/>
      <c r="I266" s="11">
        <f t="shared" si="4"/>
        <v>459</v>
      </c>
    </row>
    <row r="267" spans="1:9" x14ac:dyDescent="0.3">
      <c r="A267" s="1" t="s">
        <v>332</v>
      </c>
      <c r="B267" s="1"/>
      <c r="C267" s="1" t="s">
        <v>16</v>
      </c>
      <c r="D267" s="9">
        <v>0.45</v>
      </c>
      <c r="E267" s="9"/>
      <c r="F267" s="9">
        <v>0.45</v>
      </c>
      <c r="G267" s="9"/>
      <c r="I267" s="11">
        <f t="shared" si="4"/>
        <v>0.45</v>
      </c>
    </row>
    <row r="268" spans="1:9" x14ac:dyDescent="0.3">
      <c r="A268" s="1" t="s">
        <v>333</v>
      </c>
      <c r="B268" s="1"/>
      <c r="C268" s="1" t="s">
        <v>16</v>
      </c>
      <c r="D268" s="9"/>
      <c r="E268" s="9">
        <v>1381.5</v>
      </c>
      <c r="F268" s="9"/>
      <c r="G268" s="9">
        <v>1381.5</v>
      </c>
      <c r="I268" s="11">
        <f t="shared" si="4"/>
        <v>-1381.5</v>
      </c>
    </row>
    <row r="269" spans="1:9" x14ac:dyDescent="0.3">
      <c r="A269" s="1" t="s">
        <v>334</v>
      </c>
      <c r="B269" s="1"/>
      <c r="C269" s="1" t="s">
        <v>16</v>
      </c>
      <c r="D269" s="9">
        <v>55527.26</v>
      </c>
      <c r="E269" s="9">
        <v>55527.26</v>
      </c>
      <c r="F269" s="9"/>
      <c r="G269" s="9"/>
      <c r="I269" s="11">
        <f t="shared" si="4"/>
        <v>0</v>
      </c>
    </row>
    <row r="270" spans="1:9" x14ac:dyDescent="0.3">
      <c r="A270" s="1" t="s">
        <v>335</v>
      </c>
      <c r="B270" s="1"/>
      <c r="C270" s="1" t="s">
        <v>16</v>
      </c>
      <c r="D270" s="9"/>
      <c r="E270" s="9">
        <v>12.42</v>
      </c>
      <c r="F270" s="9"/>
      <c r="G270" s="9">
        <v>12.42</v>
      </c>
      <c r="I270" s="11">
        <f t="shared" si="4"/>
        <v>-12.42</v>
      </c>
    </row>
    <row r="271" spans="1:9" x14ac:dyDescent="0.3">
      <c r="A271" s="1" t="s">
        <v>336</v>
      </c>
      <c r="B271" s="1"/>
      <c r="C271" s="1" t="s">
        <v>16</v>
      </c>
      <c r="D271" s="9">
        <v>249.74</v>
      </c>
      <c r="E271" s="9"/>
      <c r="F271" s="9">
        <v>249.74</v>
      </c>
      <c r="G271" s="9"/>
      <c r="I271" s="11">
        <f t="shared" si="4"/>
        <v>249.74</v>
      </c>
    </row>
    <row r="272" spans="1:9" x14ac:dyDescent="0.3">
      <c r="A272" s="1" t="s">
        <v>337</v>
      </c>
      <c r="B272" s="1"/>
      <c r="C272" s="1" t="s">
        <v>16</v>
      </c>
      <c r="D272" s="9">
        <v>9743.19</v>
      </c>
      <c r="E272" s="9"/>
      <c r="F272" s="9">
        <v>9743.19</v>
      </c>
      <c r="G272" s="9"/>
      <c r="I272" s="11">
        <f t="shared" si="4"/>
        <v>9743.19</v>
      </c>
    </row>
    <row r="273" spans="1:9" x14ac:dyDescent="0.3">
      <c r="A273" s="1" t="s">
        <v>338</v>
      </c>
      <c r="B273" s="1"/>
      <c r="C273" s="1" t="s">
        <v>16</v>
      </c>
      <c r="D273" s="9">
        <v>46499.66</v>
      </c>
      <c r="E273" s="9">
        <v>40900.559999999998</v>
      </c>
      <c r="F273" s="9">
        <v>5599.1000000000058</v>
      </c>
      <c r="G273" s="9"/>
      <c r="I273" s="11">
        <f t="shared" si="4"/>
        <v>5599.1000000000058</v>
      </c>
    </row>
    <row r="274" spans="1:9" x14ac:dyDescent="0.3">
      <c r="A274" s="1" t="s">
        <v>339</v>
      </c>
      <c r="B274" s="1"/>
      <c r="C274" s="1" t="s">
        <v>16</v>
      </c>
      <c r="D274" s="9">
        <v>55853.66</v>
      </c>
      <c r="E274" s="9">
        <v>57328.12</v>
      </c>
      <c r="F274" s="9"/>
      <c r="G274" s="9">
        <v>1474.4599999999991</v>
      </c>
      <c r="I274" s="11">
        <f t="shared" si="4"/>
        <v>-1474.4599999999991</v>
      </c>
    </row>
    <row r="275" spans="1:9" x14ac:dyDescent="0.3">
      <c r="A275" s="1" t="s">
        <v>340</v>
      </c>
      <c r="B275" s="1"/>
      <c r="C275" s="1" t="s">
        <v>16</v>
      </c>
      <c r="D275" s="9">
        <v>464531.29</v>
      </c>
      <c r="E275" s="9">
        <v>177043</v>
      </c>
      <c r="F275" s="9">
        <v>287488.28999999998</v>
      </c>
      <c r="G275" s="9"/>
      <c r="I275" s="11">
        <f t="shared" si="4"/>
        <v>287488.28999999998</v>
      </c>
    </row>
    <row r="276" spans="1:9" x14ac:dyDescent="0.3">
      <c r="A276" s="1" t="s">
        <v>341</v>
      </c>
      <c r="B276" s="1"/>
      <c r="C276" s="1" t="s">
        <v>16</v>
      </c>
      <c r="D276" s="9">
        <v>23324.39</v>
      </c>
      <c r="E276" s="9">
        <v>23324.39</v>
      </c>
      <c r="F276" s="9"/>
      <c r="G276" s="9"/>
      <c r="I276" s="11">
        <f t="shared" si="4"/>
        <v>0</v>
      </c>
    </row>
    <row r="277" spans="1:9" x14ac:dyDescent="0.3">
      <c r="A277" s="1" t="s">
        <v>342</v>
      </c>
      <c r="B277" s="1"/>
      <c r="C277" s="1" t="s">
        <v>16</v>
      </c>
      <c r="D277" s="9">
        <v>40197.22</v>
      </c>
      <c r="E277" s="9"/>
      <c r="F277" s="9">
        <v>40197.22</v>
      </c>
      <c r="G277" s="9"/>
      <c r="I277" s="11">
        <f t="shared" si="4"/>
        <v>40197.22</v>
      </c>
    </row>
    <row r="278" spans="1:9" x14ac:dyDescent="0.3">
      <c r="A278" s="1" t="s">
        <v>343</v>
      </c>
      <c r="B278" s="1"/>
      <c r="C278" s="1" t="s">
        <v>16</v>
      </c>
      <c r="D278" s="9">
        <v>57402.49</v>
      </c>
      <c r="E278" s="9">
        <v>16562.3</v>
      </c>
      <c r="F278" s="9">
        <v>40840.19</v>
      </c>
      <c r="G278" s="9"/>
      <c r="I278" s="11">
        <f t="shared" si="4"/>
        <v>40840.19</v>
      </c>
    </row>
    <row r="279" spans="1:9" x14ac:dyDescent="0.3">
      <c r="A279" s="1" t="s">
        <v>344</v>
      </c>
      <c r="B279" s="1"/>
      <c r="C279" s="1" t="s">
        <v>16</v>
      </c>
      <c r="D279" s="9">
        <v>10040.620000000001</v>
      </c>
      <c r="E279" s="9">
        <v>10040</v>
      </c>
      <c r="F279" s="9">
        <v>0.62000000000080036</v>
      </c>
      <c r="G279" s="9"/>
      <c r="I279" s="11">
        <f t="shared" si="4"/>
        <v>0.62000000000080036</v>
      </c>
    </row>
    <row r="280" spans="1:9" x14ac:dyDescent="0.3">
      <c r="A280" s="1" t="s">
        <v>345</v>
      </c>
      <c r="B280" s="1"/>
      <c r="C280" s="1" t="s">
        <v>16</v>
      </c>
      <c r="D280" s="9">
        <v>5528.15</v>
      </c>
      <c r="E280" s="9">
        <v>4443.88</v>
      </c>
      <c r="F280" s="9">
        <v>1084.2699999999995</v>
      </c>
      <c r="G280" s="9"/>
      <c r="I280" s="11">
        <f t="shared" si="4"/>
        <v>1084.2699999999995</v>
      </c>
    </row>
    <row r="281" spans="1:9" x14ac:dyDescent="0.3">
      <c r="A281" s="1" t="s">
        <v>346</v>
      </c>
      <c r="B281" s="1"/>
      <c r="C281" s="1" t="s">
        <v>16</v>
      </c>
      <c r="D281" s="9"/>
      <c r="E281" s="9">
        <v>20000</v>
      </c>
      <c r="F281" s="9"/>
      <c r="G281" s="9">
        <v>20000</v>
      </c>
      <c r="I281" s="11">
        <f t="shared" si="4"/>
        <v>-20000</v>
      </c>
    </row>
    <row r="282" spans="1:9" x14ac:dyDescent="0.3">
      <c r="A282" s="1" t="s">
        <v>347</v>
      </c>
      <c r="B282" s="1"/>
      <c r="C282" s="1" t="s">
        <v>16</v>
      </c>
      <c r="D282" s="9"/>
      <c r="E282" s="9">
        <v>141050</v>
      </c>
      <c r="F282" s="9"/>
      <c r="G282" s="9">
        <v>141050</v>
      </c>
      <c r="I282" s="11">
        <f t="shared" si="4"/>
        <v>-141050</v>
      </c>
    </row>
    <row r="283" spans="1:9" x14ac:dyDescent="0.3">
      <c r="A283" s="1" t="s">
        <v>358</v>
      </c>
      <c r="B283" s="1"/>
      <c r="C283" s="1" t="s">
        <v>16</v>
      </c>
      <c r="D283" s="9">
        <v>3.15</v>
      </c>
      <c r="E283" s="9"/>
      <c r="F283" s="9">
        <v>3.15</v>
      </c>
      <c r="G283" s="9"/>
      <c r="I283" s="11">
        <f t="shared" si="4"/>
        <v>3.15</v>
      </c>
    </row>
    <row r="284" spans="1:9" ht="15.6" x14ac:dyDescent="0.3">
      <c r="A284" s="3" t="s">
        <v>368</v>
      </c>
      <c r="B284" s="3" t="s">
        <v>369</v>
      </c>
      <c r="C284" s="1"/>
      <c r="D284" s="8">
        <v>9695465.7799999975</v>
      </c>
      <c r="E284" s="8">
        <v>5311989.55</v>
      </c>
      <c r="F284" s="8">
        <v>4383476.2299999977</v>
      </c>
      <c r="G284" s="8"/>
      <c r="I284" s="11">
        <f t="shared" si="4"/>
        <v>4383476.2299999977</v>
      </c>
    </row>
    <row r="285" spans="1:9" x14ac:dyDescent="0.3">
      <c r="A285" s="1" t="s">
        <v>370</v>
      </c>
      <c r="B285" s="1"/>
      <c r="C285" s="1" t="s">
        <v>16</v>
      </c>
      <c r="D285" s="9"/>
      <c r="E285" s="9">
        <v>444.51</v>
      </c>
      <c r="F285" s="9"/>
      <c r="G285" s="9">
        <v>444.51</v>
      </c>
      <c r="I285" s="11">
        <f t="shared" si="4"/>
        <v>-444.51</v>
      </c>
    </row>
    <row r="286" spans="1:9" x14ac:dyDescent="0.3">
      <c r="A286" s="1" t="s">
        <v>371</v>
      </c>
      <c r="B286" s="1"/>
      <c r="C286" s="1" t="s">
        <v>16</v>
      </c>
      <c r="D286" s="9">
        <v>15354.8</v>
      </c>
      <c r="E286" s="9"/>
      <c r="F286" s="9">
        <v>15354.8</v>
      </c>
      <c r="G286" s="9"/>
      <c r="I286" s="11">
        <f t="shared" si="4"/>
        <v>15354.8</v>
      </c>
    </row>
    <row r="287" spans="1:9" x14ac:dyDescent="0.3">
      <c r="A287" s="1" t="s">
        <v>372</v>
      </c>
      <c r="B287" s="1"/>
      <c r="C287" s="1" t="s">
        <v>16</v>
      </c>
      <c r="D287" s="9"/>
      <c r="E287" s="9">
        <v>560.1</v>
      </c>
      <c r="F287" s="9"/>
      <c r="G287" s="9">
        <v>560.1</v>
      </c>
      <c r="I287" s="11">
        <f t="shared" si="4"/>
        <v>-560.1</v>
      </c>
    </row>
    <row r="288" spans="1:9" x14ac:dyDescent="0.3">
      <c r="A288" s="1" t="s">
        <v>373</v>
      </c>
      <c r="B288" s="1"/>
      <c r="C288" s="1" t="s">
        <v>16</v>
      </c>
      <c r="D288" s="9">
        <v>7950.37</v>
      </c>
      <c r="E288" s="9"/>
      <c r="F288" s="9">
        <v>7950.37</v>
      </c>
      <c r="G288" s="9"/>
      <c r="I288" s="11">
        <f t="shared" si="4"/>
        <v>7950.37</v>
      </c>
    </row>
    <row r="289" spans="1:9" x14ac:dyDescent="0.3">
      <c r="A289" s="1" t="s">
        <v>374</v>
      </c>
      <c r="B289" s="1"/>
      <c r="C289" s="1" t="s">
        <v>16</v>
      </c>
      <c r="D289" s="9">
        <v>15376.96</v>
      </c>
      <c r="E289" s="9">
        <v>15376.96</v>
      </c>
      <c r="F289" s="9"/>
      <c r="G289" s="9"/>
      <c r="I289" s="11">
        <f t="shared" si="4"/>
        <v>0</v>
      </c>
    </row>
    <row r="290" spans="1:9" x14ac:dyDescent="0.3">
      <c r="A290" s="1" t="s">
        <v>375</v>
      </c>
      <c r="B290" s="1"/>
      <c r="C290" s="1" t="s">
        <v>16</v>
      </c>
      <c r="D290" s="9">
        <v>75322.3</v>
      </c>
      <c r="E290" s="9">
        <v>75322.3</v>
      </c>
      <c r="F290" s="9"/>
      <c r="G290" s="9"/>
      <c r="I290" s="11">
        <f t="shared" si="4"/>
        <v>0</v>
      </c>
    </row>
    <row r="291" spans="1:9" x14ac:dyDescent="0.3">
      <c r="A291" s="1" t="s">
        <v>376</v>
      </c>
      <c r="B291" s="1"/>
      <c r="C291" s="1" t="s">
        <v>16</v>
      </c>
      <c r="D291" s="9"/>
      <c r="E291" s="9">
        <v>0.01</v>
      </c>
      <c r="F291" s="9"/>
      <c r="G291" s="9">
        <v>0.01</v>
      </c>
      <c r="I291" s="11">
        <f t="shared" si="4"/>
        <v>-0.01</v>
      </c>
    </row>
    <row r="292" spans="1:9" x14ac:dyDescent="0.3">
      <c r="A292" s="1" t="s">
        <v>377</v>
      </c>
      <c r="B292" s="1"/>
      <c r="C292" s="1" t="s">
        <v>16</v>
      </c>
      <c r="D292" s="9">
        <v>164174.85</v>
      </c>
      <c r="E292" s="9">
        <v>75000</v>
      </c>
      <c r="F292" s="9">
        <v>89174.85</v>
      </c>
      <c r="G292" s="9"/>
      <c r="I292" s="11">
        <f t="shared" si="4"/>
        <v>89174.85</v>
      </c>
    </row>
    <row r="293" spans="1:9" x14ac:dyDescent="0.3">
      <c r="A293" s="1" t="s">
        <v>378</v>
      </c>
      <c r="B293" s="1"/>
      <c r="C293" s="1" t="s">
        <v>16</v>
      </c>
      <c r="D293" s="9">
        <v>98.94</v>
      </c>
      <c r="E293" s="9"/>
      <c r="F293" s="9">
        <v>98.94</v>
      </c>
      <c r="G293" s="9"/>
      <c r="I293" s="11">
        <f t="shared" si="4"/>
        <v>98.94</v>
      </c>
    </row>
    <row r="294" spans="1:9" x14ac:dyDescent="0.3">
      <c r="A294" s="1" t="s">
        <v>379</v>
      </c>
      <c r="B294" s="1"/>
      <c r="C294" s="1" t="s">
        <v>16</v>
      </c>
      <c r="D294" s="9">
        <v>964085.49</v>
      </c>
      <c r="E294" s="9">
        <v>879499.49</v>
      </c>
      <c r="F294" s="9">
        <v>84586</v>
      </c>
      <c r="G294" s="9"/>
      <c r="I294" s="11">
        <f t="shared" si="4"/>
        <v>84586</v>
      </c>
    </row>
    <row r="295" spans="1:9" x14ac:dyDescent="0.3">
      <c r="A295" s="1" t="s">
        <v>380</v>
      </c>
      <c r="B295" s="1"/>
      <c r="C295" s="1" t="s">
        <v>16</v>
      </c>
      <c r="D295" s="9">
        <v>83586.399999999994</v>
      </c>
      <c r="E295" s="9">
        <v>265504.43</v>
      </c>
      <c r="F295" s="9"/>
      <c r="G295" s="9">
        <v>181918.03</v>
      </c>
      <c r="I295" s="11">
        <f t="shared" si="4"/>
        <v>-181918.03</v>
      </c>
    </row>
    <row r="296" spans="1:9" x14ac:dyDescent="0.3">
      <c r="A296" s="1" t="s">
        <v>381</v>
      </c>
      <c r="B296" s="1"/>
      <c r="C296" s="1" t="s">
        <v>16</v>
      </c>
      <c r="D296" s="9"/>
      <c r="E296" s="9">
        <v>704.9</v>
      </c>
      <c r="F296" s="9"/>
      <c r="G296" s="9">
        <v>704.9</v>
      </c>
      <c r="I296" s="11">
        <f t="shared" si="4"/>
        <v>-704.9</v>
      </c>
    </row>
    <row r="297" spans="1:9" x14ac:dyDescent="0.3">
      <c r="A297" s="1" t="s">
        <v>382</v>
      </c>
      <c r="B297" s="1"/>
      <c r="C297" s="1" t="s">
        <v>16</v>
      </c>
      <c r="D297" s="9">
        <v>0.04</v>
      </c>
      <c r="E297" s="9"/>
      <c r="F297" s="9">
        <v>0.04</v>
      </c>
      <c r="G297" s="9"/>
      <c r="I297" s="11">
        <f t="shared" si="4"/>
        <v>0.04</v>
      </c>
    </row>
    <row r="298" spans="1:9" x14ac:dyDescent="0.3">
      <c r="A298" s="1" t="s">
        <v>383</v>
      </c>
      <c r="B298" s="1"/>
      <c r="C298" s="1" t="s">
        <v>16</v>
      </c>
      <c r="D298" s="9">
        <v>0.03</v>
      </c>
      <c r="E298" s="9"/>
      <c r="F298" s="9">
        <v>0.03</v>
      </c>
      <c r="G298" s="9"/>
      <c r="I298" s="11">
        <f t="shared" si="4"/>
        <v>0.03</v>
      </c>
    </row>
    <row r="299" spans="1:9" x14ac:dyDescent="0.3">
      <c r="A299" s="1" t="s">
        <v>384</v>
      </c>
      <c r="B299" s="1"/>
      <c r="C299" s="1" t="s">
        <v>16</v>
      </c>
      <c r="D299" s="9"/>
      <c r="E299" s="9">
        <v>5000.0200000000004</v>
      </c>
      <c r="F299" s="9"/>
      <c r="G299" s="9">
        <v>5000.0200000000004</v>
      </c>
      <c r="I299" s="11">
        <f t="shared" si="4"/>
        <v>-5000.0200000000004</v>
      </c>
    </row>
    <row r="300" spans="1:9" x14ac:dyDescent="0.3">
      <c r="A300" s="1" t="s">
        <v>385</v>
      </c>
      <c r="B300" s="1"/>
      <c r="C300" s="1" t="s">
        <v>16</v>
      </c>
      <c r="D300" s="9"/>
      <c r="E300" s="9">
        <v>259.86</v>
      </c>
      <c r="F300" s="9"/>
      <c r="G300" s="9">
        <v>259.86</v>
      </c>
      <c r="I300" s="11">
        <f t="shared" si="4"/>
        <v>-259.86</v>
      </c>
    </row>
    <row r="301" spans="1:9" x14ac:dyDescent="0.3">
      <c r="A301" s="1" t="s">
        <v>386</v>
      </c>
      <c r="B301" s="1"/>
      <c r="C301" s="1" t="s">
        <v>16</v>
      </c>
      <c r="D301" s="9"/>
      <c r="E301" s="9">
        <v>30</v>
      </c>
      <c r="F301" s="9"/>
      <c r="G301" s="9">
        <v>30</v>
      </c>
      <c r="I301" s="11">
        <f t="shared" si="4"/>
        <v>-30</v>
      </c>
    </row>
    <row r="302" spans="1:9" x14ac:dyDescent="0.3">
      <c r="A302" s="1" t="s">
        <v>387</v>
      </c>
      <c r="B302" s="1"/>
      <c r="C302" s="1" t="s">
        <v>16</v>
      </c>
      <c r="D302" s="9"/>
      <c r="E302" s="9">
        <v>0.27</v>
      </c>
      <c r="F302" s="9"/>
      <c r="G302" s="9">
        <v>0.27</v>
      </c>
      <c r="I302" s="11">
        <f t="shared" si="4"/>
        <v>-0.27</v>
      </c>
    </row>
    <row r="303" spans="1:9" x14ac:dyDescent="0.3">
      <c r="A303" s="1" t="s">
        <v>388</v>
      </c>
      <c r="B303" s="1"/>
      <c r="C303" s="1" t="s">
        <v>16</v>
      </c>
      <c r="D303" s="9">
        <v>118274.78</v>
      </c>
      <c r="E303" s="9">
        <v>44211.73</v>
      </c>
      <c r="F303" s="9">
        <v>74063.049999999988</v>
      </c>
      <c r="G303" s="9"/>
      <c r="I303" s="11">
        <f t="shared" si="4"/>
        <v>74063.049999999988</v>
      </c>
    </row>
    <row r="304" spans="1:9" x14ac:dyDescent="0.3">
      <c r="A304" s="1" t="s">
        <v>389</v>
      </c>
      <c r="B304" s="1"/>
      <c r="C304" s="1" t="s">
        <v>16</v>
      </c>
      <c r="D304" s="9">
        <v>15725.6</v>
      </c>
      <c r="E304" s="9"/>
      <c r="F304" s="9">
        <v>15725.6</v>
      </c>
      <c r="G304" s="9"/>
      <c r="I304" s="11">
        <f t="shared" si="4"/>
        <v>15725.6</v>
      </c>
    </row>
    <row r="305" spans="1:9" x14ac:dyDescent="0.3">
      <c r="A305" s="1" t="s">
        <v>390</v>
      </c>
      <c r="B305" s="1"/>
      <c r="C305" s="1" t="s">
        <v>16</v>
      </c>
      <c r="D305" s="9"/>
      <c r="E305" s="9">
        <v>0.7</v>
      </c>
      <c r="F305" s="9"/>
      <c r="G305" s="9">
        <v>0.7</v>
      </c>
      <c r="I305" s="11">
        <f t="shared" si="4"/>
        <v>-0.7</v>
      </c>
    </row>
    <row r="306" spans="1:9" x14ac:dyDescent="0.3">
      <c r="A306" s="1" t="s">
        <v>391</v>
      </c>
      <c r="B306" s="1"/>
      <c r="C306" s="1" t="s">
        <v>16</v>
      </c>
      <c r="D306" s="9">
        <v>4.08</v>
      </c>
      <c r="E306" s="9"/>
      <c r="F306" s="9">
        <v>4.08</v>
      </c>
      <c r="G306" s="9"/>
      <c r="I306" s="11">
        <f t="shared" si="4"/>
        <v>4.08</v>
      </c>
    </row>
    <row r="307" spans="1:9" x14ac:dyDescent="0.3">
      <c r="A307" s="1" t="s">
        <v>392</v>
      </c>
      <c r="B307" s="1"/>
      <c r="C307" s="1" t="s">
        <v>16</v>
      </c>
      <c r="D307" s="9">
        <v>0.2</v>
      </c>
      <c r="E307" s="9"/>
      <c r="F307" s="9">
        <v>0.2</v>
      </c>
      <c r="G307" s="9"/>
      <c r="I307" s="11">
        <f t="shared" si="4"/>
        <v>0.2</v>
      </c>
    </row>
    <row r="308" spans="1:9" x14ac:dyDescent="0.3">
      <c r="A308" s="1" t="s">
        <v>393</v>
      </c>
      <c r="B308" s="1"/>
      <c r="C308" s="1" t="s">
        <v>16</v>
      </c>
      <c r="D308" s="9">
        <v>39999.99</v>
      </c>
      <c r="E308" s="9">
        <v>40000</v>
      </c>
      <c r="F308" s="9"/>
      <c r="G308" s="9">
        <v>1.0000000002037268E-2</v>
      </c>
      <c r="I308" s="11">
        <f t="shared" si="4"/>
        <v>-1.0000000002037268E-2</v>
      </c>
    </row>
    <row r="309" spans="1:9" x14ac:dyDescent="0.3">
      <c r="A309" s="1" t="s">
        <v>394</v>
      </c>
      <c r="B309" s="1"/>
      <c r="C309" s="1" t="s">
        <v>16</v>
      </c>
      <c r="D309" s="9">
        <v>17126.650000000001</v>
      </c>
      <c r="E309" s="9">
        <v>17126.650000000001</v>
      </c>
      <c r="F309" s="9"/>
      <c r="G309" s="9"/>
      <c r="I309" s="11">
        <f t="shared" si="4"/>
        <v>0</v>
      </c>
    </row>
    <row r="310" spans="1:9" x14ac:dyDescent="0.3">
      <c r="A310" s="1" t="s">
        <v>395</v>
      </c>
      <c r="B310" s="1"/>
      <c r="C310" s="1" t="s">
        <v>16</v>
      </c>
      <c r="D310" s="9"/>
      <c r="E310" s="9">
        <v>1563.49</v>
      </c>
      <c r="F310" s="9"/>
      <c r="G310" s="9">
        <v>1563.49</v>
      </c>
      <c r="I310" s="11">
        <f t="shared" si="4"/>
        <v>-1563.49</v>
      </c>
    </row>
    <row r="311" spans="1:9" x14ac:dyDescent="0.3">
      <c r="A311" s="1" t="s">
        <v>396</v>
      </c>
      <c r="B311" s="1"/>
      <c r="C311" s="1" t="s">
        <v>16</v>
      </c>
      <c r="D311" s="9"/>
      <c r="E311" s="9">
        <v>5000</v>
      </c>
      <c r="F311" s="9"/>
      <c r="G311" s="9">
        <v>5000</v>
      </c>
      <c r="I311" s="11">
        <f t="shared" si="4"/>
        <v>-5000</v>
      </c>
    </row>
    <row r="312" spans="1:9" x14ac:dyDescent="0.3">
      <c r="A312" s="1" t="s">
        <v>397</v>
      </c>
      <c r="B312" s="1"/>
      <c r="C312" s="1" t="s">
        <v>16</v>
      </c>
      <c r="D312" s="9"/>
      <c r="E312" s="9">
        <v>376.87</v>
      </c>
      <c r="F312" s="9"/>
      <c r="G312" s="9">
        <v>376.87</v>
      </c>
      <c r="I312" s="11">
        <f t="shared" si="4"/>
        <v>-376.87</v>
      </c>
    </row>
    <row r="313" spans="1:9" x14ac:dyDescent="0.3">
      <c r="A313" s="1" t="s">
        <v>398</v>
      </c>
      <c r="B313" s="1"/>
      <c r="C313" s="1" t="s">
        <v>16</v>
      </c>
      <c r="D313" s="9">
        <v>197906.14</v>
      </c>
      <c r="E313" s="9">
        <v>200000</v>
      </c>
      <c r="F313" s="9"/>
      <c r="G313" s="9">
        <v>2093.859999999986</v>
      </c>
      <c r="I313" s="11">
        <f t="shared" si="4"/>
        <v>-2093.859999999986</v>
      </c>
    </row>
    <row r="314" spans="1:9" x14ac:dyDescent="0.3">
      <c r="A314" s="1" t="s">
        <v>399</v>
      </c>
      <c r="B314" s="1"/>
      <c r="C314" s="1" t="s">
        <v>16</v>
      </c>
      <c r="D314" s="9"/>
      <c r="E314" s="9">
        <v>1786.04</v>
      </c>
      <c r="F314" s="9"/>
      <c r="G314" s="9">
        <v>1786.04</v>
      </c>
      <c r="I314" s="11">
        <f t="shared" si="4"/>
        <v>-1786.04</v>
      </c>
    </row>
    <row r="315" spans="1:9" x14ac:dyDescent="0.3">
      <c r="A315" s="1" t="s">
        <v>400</v>
      </c>
      <c r="B315" s="1"/>
      <c r="C315" s="1" t="s">
        <v>16</v>
      </c>
      <c r="D315" s="9">
        <v>28531.11</v>
      </c>
      <c r="E315" s="9">
        <v>28531.02</v>
      </c>
      <c r="F315" s="9">
        <v>9.0000000000145519E-2</v>
      </c>
      <c r="G315" s="9"/>
      <c r="I315" s="11">
        <f t="shared" si="4"/>
        <v>9.0000000000145519E-2</v>
      </c>
    </row>
    <row r="316" spans="1:9" x14ac:dyDescent="0.3">
      <c r="A316" s="1" t="s">
        <v>401</v>
      </c>
      <c r="B316" s="1"/>
      <c r="C316" s="1" t="s">
        <v>16</v>
      </c>
      <c r="D316" s="9"/>
      <c r="E316" s="9">
        <v>62.85</v>
      </c>
      <c r="F316" s="9"/>
      <c r="G316" s="9">
        <v>62.85</v>
      </c>
      <c r="I316" s="11">
        <f t="shared" si="4"/>
        <v>-62.85</v>
      </c>
    </row>
    <row r="317" spans="1:9" x14ac:dyDescent="0.3">
      <c r="A317" s="1" t="s">
        <v>402</v>
      </c>
      <c r="B317" s="1"/>
      <c r="C317" s="1" t="s">
        <v>16</v>
      </c>
      <c r="D317" s="9"/>
      <c r="E317" s="9">
        <v>1080.0899999999999</v>
      </c>
      <c r="F317" s="9"/>
      <c r="G317" s="9">
        <v>1080.0899999999999</v>
      </c>
      <c r="I317" s="11">
        <f t="shared" si="4"/>
        <v>-1080.0899999999999</v>
      </c>
    </row>
    <row r="318" spans="1:9" x14ac:dyDescent="0.3">
      <c r="A318" s="1" t="s">
        <v>403</v>
      </c>
      <c r="B318" s="1"/>
      <c r="C318" s="1" t="s">
        <v>16</v>
      </c>
      <c r="D318" s="9">
        <v>385.97</v>
      </c>
      <c r="E318" s="9"/>
      <c r="F318" s="9">
        <v>385.97</v>
      </c>
      <c r="G318" s="9"/>
      <c r="I318" s="11">
        <f t="shared" si="4"/>
        <v>385.97</v>
      </c>
    </row>
    <row r="319" spans="1:9" x14ac:dyDescent="0.3">
      <c r="A319" s="1" t="s">
        <v>404</v>
      </c>
      <c r="B319" s="1"/>
      <c r="C319" s="1" t="s">
        <v>16</v>
      </c>
      <c r="D319" s="9">
        <v>386.32</v>
      </c>
      <c r="E319" s="9"/>
      <c r="F319" s="9">
        <v>386.32</v>
      </c>
      <c r="G319" s="9"/>
      <c r="I319" s="11">
        <f t="shared" si="4"/>
        <v>386.32</v>
      </c>
    </row>
    <row r="320" spans="1:9" x14ac:dyDescent="0.3">
      <c r="A320" s="1" t="s">
        <v>405</v>
      </c>
      <c r="B320" s="1"/>
      <c r="C320" s="1" t="s">
        <v>16</v>
      </c>
      <c r="D320" s="9">
        <v>7404.65</v>
      </c>
      <c r="E320" s="9"/>
      <c r="F320" s="9">
        <v>7404.65</v>
      </c>
      <c r="G320" s="9"/>
      <c r="I320" s="11">
        <f t="shared" si="4"/>
        <v>7404.65</v>
      </c>
    </row>
    <row r="321" spans="1:9" x14ac:dyDescent="0.3">
      <c r="A321" s="1" t="s">
        <v>406</v>
      </c>
      <c r="B321" s="1"/>
      <c r="C321" s="1" t="s">
        <v>16</v>
      </c>
      <c r="D321" s="9">
        <v>28186</v>
      </c>
      <c r="E321" s="9">
        <v>16264.55</v>
      </c>
      <c r="F321" s="9">
        <v>11921.45</v>
      </c>
      <c r="G321" s="9"/>
      <c r="I321" s="11">
        <f t="shared" si="4"/>
        <v>11921.45</v>
      </c>
    </row>
    <row r="322" spans="1:9" x14ac:dyDescent="0.3">
      <c r="A322" s="1" t="s">
        <v>407</v>
      </c>
      <c r="B322" s="1"/>
      <c r="C322" s="1" t="s">
        <v>16</v>
      </c>
      <c r="D322" s="9">
        <v>134910.81</v>
      </c>
      <c r="E322" s="9">
        <v>68000</v>
      </c>
      <c r="F322" s="9">
        <v>66910.81</v>
      </c>
      <c r="G322" s="9"/>
      <c r="I322" s="11">
        <f t="shared" si="4"/>
        <v>66910.81</v>
      </c>
    </row>
    <row r="323" spans="1:9" x14ac:dyDescent="0.3">
      <c r="A323" s="1" t="s">
        <v>408</v>
      </c>
      <c r="B323" s="1"/>
      <c r="C323" s="1" t="s">
        <v>16</v>
      </c>
      <c r="D323" s="9"/>
      <c r="E323" s="9">
        <v>296.06</v>
      </c>
      <c r="F323" s="9"/>
      <c r="G323" s="9">
        <v>296.06</v>
      </c>
      <c r="I323" s="11">
        <f t="shared" ref="I323:I386" si="5">+F323-G323</f>
        <v>-296.06</v>
      </c>
    </row>
    <row r="324" spans="1:9" x14ac:dyDescent="0.3">
      <c r="A324" s="1" t="s">
        <v>409</v>
      </c>
      <c r="B324" s="1"/>
      <c r="C324" s="1" t="s">
        <v>16</v>
      </c>
      <c r="D324" s="9">
        <v>911612.58</v>
      </c>
      <c r="E324" s="9">
        <v>265785.34999999998</v>
      </c>
      <c r="F324" s="9">
        <v>645827.23</v>
      </c>
      <c r="G324" s="9"/>
      <c r="I324" s="11">
        <f t="shared" si="5"/>
        <v>645827.23</v>
      </c>
    </row>
    <row r="325" spans="1:9" x14ac:dyDescent="0.3">
      <c r="A325" s="1" t="s">
        <v>410</v>
      </c>
      <c r="B325" s="1"/>
      <c r="C325" s="1" t="s">
        <v>16</v>
      </c>
      <c r="D325" s="9"/>
      <c r="E325" s="9">
        <v>4855.16</v>
      </c>
      <c r="F325" s="9"/>
      <c r="G325" s="9">
        <v>4855.16</v>
      </c>
      <c r="I325" s="11">
        <f t="shared" si="5"/>
        <v>-4855.16</v>
      </c>
    </row>
    <row r="326" spans="1:9" x14ac:dyDescent="0.3">
      <c r="A326" s="1" t="s">
        <v>411</v>
      </c>
      <c r="B326" s="1"/>
      <c r="C326" s="1" t="s">
        <v>16</v>
      </c>
      <c r="D326" s="9">
        <v>322821.76000000001</v>
      </c>
      <c r="E326" s="9">
        <v>322821.78999999998</v>
      </c>
      <c r="F326" s="9"/>
      <c r="G326" s="9">
        <v>2.9999999969732016E-2</v>
      </c>
      <c r="I326" s="11">
        <f t="shared" si="5"/>
        <v>-2.9999999969732016E-2</v>
      </c>
    </row>
    <row r="327" spans="1:9" x14ac:dyDescent="0.3">
      <c r="A327" s="1" t="s">
        <v>412</v>
      </c>
      <c r="B327" s="1"/>
      <c r="C327" s="1" t="s">
        <v>16</v>
      </c>
      <c r="D327" s="9">
        <v>285990.34000000003</v>
      </c>
      <c r="E327" s="9">
        <v>1700.01</v>
      </c>
      <c r="F327" s="9">
        <v>284290.33</v>
      </c>
      <c r="G327" s="9"/>
      <c r="I327" s="11">
        <f t="shared" si="5"/>
        <v>284290.33</v>
      </c>
    </row>
    <row r="328" spans="1:9" x14ac:dyDescent="0.3">
      <c r="A328" s="1" t="s">
        <v>413</v>
      </c>
      <c r="B328" s="1"/>
      <c r="C328" s="1" t="s">
        <v>16</v>
      </c>
      <c r="D328" s="9"/>
      <c r="E328" s="9">
        <v>840.6</v>
      </c>
      <c r="F328" s="9"/>
      <c r="G328" s="9">
        <v>840.6</v>
      </c>
      <c r="I328" s="11">
        <f t="shared" si="5"/>
        <v>-840.6</v>
      </c>
    </row>
    <row r="329" spans="1:9" x14ac:dyDescent="0.3">
      <c r="A329" s="1" t="s">
        <v>414</v>
      </c>
      <c r="B329" s="1"/>
      <c r="C329" s="1" t="s">
        <v>16</v>
      </c>
      <c r="D329" s="9"/>
      <c r="E329" s="9">
        <v>7277.53</v>
      </c>
      <c r="F329" s="9"/>
      <c r="G329" s="9">
        <v>7277.53</v>
      </c>
      <c r="I329" s="11">
        <f t="shared" si="5"/>
        <v>-7277.53</v>
      </c>
    </row>
    <row r="330" spans="1:9" x14ac:dyDescent="0.3">
      <c r="A330" s="1" t="s">
        <v>415</v>
      </c>
      <c r="B330" s="1"/>
      <c r="C330" s="1" t="s">
        <v>16</v>
      </c>
      <c r="D330" s="9">
        <v>202678.33</v>
      </c>
      <c r="E330" s="9">
        <v>200000</v>
      </c>
      <c r="F330" s="9">
        <v>2678.3299999999872</v>
      </c>
      <c r="G330" s="9"/>
      <c r="I330" s="11">
        <f t="shared" si="5"/>
        <v>2678.3299999999872</v>
      </c>
    </row>
    <row r="331" spans="1:9" x14ac:dyDescent="0.3">
      <c r="A331" s="1" t="s">
        <v>416</v>
      </c>
      <c r="B331" s="1"/>
      <c r="C331" s="1" t="s">
        <v>16</v>
      </c>
      <c r="D331" s="9"/>
      <c r="E331" s="9">
        <v>0.05</v>
      </c>
      <c r="F331" s="9"/>
      <c r="G331" s="9">
        <v>0.05</v>
      </c>
      <c r="I331" s="11">
        <f t="shared" si="5"/>
        <v>-0.05</v>
      </c>
    </row>
    <row r="332" spans="1:9" x14ac:dyDescent="0.3">
      <c r="A332" s="1" t="s">
        <v>418</v>
      </c>
      <c r="B332" s="1"/>
      <c r="C332" s="1" t="s">
        <v>16</v>
      </c>
      <c r="D332" s="9"/>
      <c r="E332" s="9">
        <v>0.9</v>
      </c>
      <c r="F332" s="9"/>
      <c r="G332" s="9">
        <v>0.9</v>
      </c>
      <c r="I332" s="11">
        <f t="shared" si="5"/>
        <v>-0.9</v>
      </c>
    </row>
    <row r="333" spans="1:9" x14ac:dyDescent="0.3">
      <c r="A333" s="1" t="s">
        <v>419</v>
      </c>
      <c r="B333" s="1"/>
      <c r="C333" s="1" t="s">
        <v>16</v>
      </c>
      <c r="D333" s="9"/>
      <c r="E333" s="9">
        <v>0.08</v>
      </c>
      <c r="F333" s="9"/>
      <c r="G333" s="9">
        <v>0.08</v>
      </c>
      <c r="I333" s="11">
        <f t="shared" si="5"/>
        <v>-0.08</v>
      </c>
    </row>
    <row r="334" spans="1:9" x14ac:dyDescent="0.3">
      <c r="A334" s="1" t="s">
        <v>420</v>
      </c>
      <c r="B334" s="1"/>
      <c r="C334" s="1" t="s">
        <v>16</v>
      </c>
      <c r="D334" s="9">
        <v>8460.15</v>
      </c>
      <c r="E334" s="9"/>
      <c r="F334" s="9">
        <v>8460.15</v>
      </c>
      <c r="G334" s="9"/>
      <c r="I334" s="11">
        <f t="shared" si="5"/>
        <v>8460.15</v>
      </c>
    </row>
    <row r="335" spans="1:9" x14ac:dyDescent="0.3">
      <c r="A335" s="1" t="s">
        <v>421</v>
      </c>
      <c r="B335" s="1"/>
      <c r="C335" s="1" t="s">
        <v>16</v>
      </c>
      <c r="D335" s="9">
        <v>517064.6</v>
      </c>
      <c r="E335" s="9">
        <v>404267.41</v>
      </c>
      <c r="F335" s="9">
        <v>112797.19</v>
      </c>
      <c r="G335" s="9"/>
      <c r="I335" s="11">
        <f t="shared" si="5"/>
        <v>112797.19</v>
      </c>
    </row>
    <row r="336" spans="1:9" x14ac:dyDescent="0.3">
      <c r="A336" s="1" t="s">
        <v>422</v>
      </c>
      <c r="B336" s="1"/>
      <c r="C336" s="1" t="s">
        <v>16</v>
      </c>
      <c r="D336" s="9">
        <v>0.57999999999999996</v>
      </c>
      <c r="E336" s="9"/>
      <c r="F336" s="9">
        <v>0.57999999999999996</v>
      </c>
      <c r="G336" s="9"/>
      <c r="I336" s="11">
        <f t="shared" si="5"/>
        <v>0.57999999999999996</v>
      </c>
    </row>
    <row r="337" spans="1:9" x14ac:dyDescent="0.3">
      <c r="A337" s="1" t="s">
        <v>423</v>
      </c>
      <c r="B337" s="1"/>
      <c r="C337" s="1" t="s">
        <v>16</v>
      </c>
      <c r="D337" s="9">
        <v>7.0000000000000007E-2</v>
      </c>
      <c r="E337" s="9"/>
      <c r="F337" s="9">
        <v>7.0000000000000007E-2</v>
      </c>
      <c r="G337" s="9"/>
      <c r="I337" s="11">
        <f t="shared" si="5"/>
        <v>7.0000000000000007E-2</v>
      </c>
    </row>
    <row r="338" spans="1:9" x14ac:dyDescent="0.3">
      <c r="A338" s="1" t="s">
        <v>424</v>
      </c>
      <c r="B338" s="1"/>
      <c r="C338" s="1" t="s">
        <v>16</v>
      </c>
      <c r="D338" s="9"/>
      <c r="E338" s="9">
        <v>4247.9799999999996</v>
      </c>
      <c r="F338" s="9"/>
      <c r="G338" s="9">
        <v>4247.9799999999996</v>
      </c>
      <c r="I338" s="11">
        <f t="shared" si="5"/>
        <v>-4247.9799999999996</v>
      </c>
    </row>
    <row r="339" spans="1:9" x14ac:dyDescent="0.3">
      <c r="A339" s="1" t="s">
        <v>425</v>
      </c>
      <c r="B339" s="1"/>
      <c r="C339" s="1" t="s">
        <v>16</v>
      </c>
      <c r="D339" s="9">
        <v>0.05</v>
      </c>
      <c r="E339" s="9"/>
      <c r="F339" s="9">
        <v>0.05</v>
      </c>
      <c r="G339" s="9"/>
      <c r="I339" s="11">
        <f t="shared" si="5"/>
        <v>0.05</v>
      </c>
    </row>
    <row r="340" spans="1:9" x14ac:dyDescent="0.3">
      <c r="A340" s="1" t="s">
        <v>426</v>
      </c>
      <c r="B340" s="1"/>
      <c r="C340" s="1" t="s">
        <v>16</v>
      </c>
      <c r="D340" s="9">
        <v>0.36</v>
      </c>
      <c r="E340" s="9"/>
      <c r="F340" s="9">
        <v>0.36</v>
      </c>
      <c r="G340" s="9"/>
      <c r="I340" s="11">
        <f t="shared" si="5"/>
        <v>0.36</v>
      </c>
    </row>
    <row r="341" spans="1:9" x14ac:dyDescent="0.3">
      <c r="A341" s="1" t="s">
        <v>427</v>
      </c>
      <c r="B341" s="1"/>
      <c r="C341" s="1" t="s">
        <v>16</v>
      </c>
      <c r="D341" s="9">
        <v>6106.13</v>
      </c>
      <c r="E341" s="9"/>
      <c r="F341" s="9">
        <v>6106.13</v>
      </c>
      <c r="G341" s="9"/>
      <c r="I341" s="11">
        <f t="shared" si="5"/>
        <v>6106.13</v>
      </c>
    </row>
    <row r="342" spans="1:9" x14ac:dyDescent="0.3">
      <c r="A342" s="1" t="s">
        <v>428</v>
      </c>
      <c r="B342" s="1"/>
      <c r="C342" s="1" t="s">
        <v>16</v>
      </c>
      <c r="D342" s="9">
        <v>0.59</v>
      </c>
      <c r="E342" s="9"/>
      <c r="F342" s="9">
        <v>0.59</v>
      </c>
      <c r="G342" s="9"/>
      <c r="I342" s="11">
        <f t="shared" si="5"/>
        <v>0.59</v>
      </c>
    </row>
    <row r="343" spans="1:9" x14ac:dyDescent="0.3">
      <c r="A343" s="1" t="s">
        <v>429</v>
      </c>
      <c r="B343" s="1"/>
      <c r="C343" s="1" t="s">
        <v>16</v>
      </c>
      <c r="D343" s="9"/>
      <c r="E343" s="9">
        <v>645.12</v>
      </c>
      <c r="F343" s="9"/>
      <c r="G343" s="9">
        <v>645.12</v>
      </c>
      <c r="I343" s="11">
        <f t="shared" si="5"/>
        <v>-645.12</v>
      </c>
    </row>
    <row r="344" spans="1:9" x14ac:dyDescent="0.3">
      <c r="A344" s="1" t="s">
        <v>430</v>
      </c>
      <c r="B344" s="1"/>
      <c r="C344" s="1" t="s">
        <v>16</v>
      </c>
      <c r="D344" s="9">
        <v>340706.62</v>
      </c>
      <c r="E344" s="9">
        <v>313680</v>
      </c>
      <c r="F344" s="9">
        <v>27026.619999999995</v>
      </c>
      <c r="G344" s="9"/>
      <c r="I344" s="11">
        <f t="shared" si="5"/>
        <v>27026.619999999995</v>
      </c>
    </row>
    <row r="345" spans="1:9" x14ac:dyDescent="0.3">
      <c r="A345" s="1" t="s">
        <v>431</v>
      </c>
      <c r="B345" s="1"/>
      <c r="C345" s="1" t="s">
        <v>16</v>
      </c>
      <c r="D345" s="9">
        <v>0.59</v>
      </c>
      <c r="E345" s="9"/>
      <c r="F345" s="9">
        <v>0.59</v>
      </c>
      <c r="G345" s="9"/>
      <c r="I345" s="11">
        <f t="shared" si="5"/>
        <v>0.59</v>
      </c>
    </row>
    <row r="346" spans="1:9" x14ac:dyDescent="0.3">
      <c r="A346" s="1" t="s">
        <v>432</v>
      </c>
      <c r="B346" s="1"/>
      <c r="C346" s="1" t="s">
        <v>16</v>
      </c>
      <c r="D346" s="9">
        <v>3569.37</v>
      </c>
      <c r="E346" s="9">
        <v>3569.17</v>
      </c>
      <c r="F346" s="9">
        <v>0.1999999999998181</v>
      </c>
      <c r="G346" s="9"/>
      <c r="I346" s="11">
        <f t="shared" si="5"/>
        <v>0.1999999999998181</v>
      </c>
    </row>
    <row r="347" spans="1:9" x14ac:dyDescent="0.3">
      <c r="A347" s="1" t="s">
        <v>433</v>
      </c>
      <c r="B347" s="1"/>
      <c r="C347" s="1" t="s">
        <v>16</v>
      </c>
      <c r="D347" s="9">
        <v>5263.65</v>
      </c>
      <c r="E347" s="9"/>
      <c r="F347" s="9">
        <v>5263.65</v>
      </c>
      <c r="G347" s="9"/>
      <c r="I347" s="11">
        <f t="shared" si="5"/>
        <v>5263.65</v>
      </c>
    </row>
    <row r="348" spans="1:9" x14ac:dyDescent="0.3">
      <c r="A348" s="1" t="s">
        <v>434</v>
      </c>
      <c r="B348" s="1"/>
      <c r="C348" s="1" t="s">
        <v>16</v>
      </c>
      <c r="D348" s="9">
        <v>51597.18</v>
      </c>
      <c r="E348" s="9">
        <v>55612.31</v>
      </c>
      <c r="F348" s="9"/>
      <c r="G348" s="9">
        <v>4015.1299999999974</v>
      </c>
      <c r="I348" s="11">
        <f t="shared" si="5"/>
        <v>-4015.1299999999974</v>
      </c>
    </row>
    <row r="349" spans="1:9" x14ac:dyDescent="0.3">
      <c r="A349" s="1" t="s">
        <v>435</v>
      </c>
      <c r="B349" s="1"/>
      <c r="C349" s="1" t="s">
        <v>16</v>
      </c>
      <c r="D349" s="9"/>
      <c r="E349" s="9">
        <v>620.57000000000005</v>
      </c>
      <c r="F349" s="9"/>
      <c r="G349" s="9">
        <v>620.57000000000005</v>
      </c>
      <c r="I349" s="11">
        <f t="shared" si="5"/>
        <v>-620.57000000000005</v>
      </c>
    </row>
    <row r="350" spans="1:9" x14ac:dyDescent="0.3">
      <c r="A350" s="1" t="s">
        <v>436</v>
      </c>
      <c r="B350" s="1"/>
      <c r="C350" s="1" t="s">
        <v>16</v>
      </c>
      <c r="D350" s="9"/>
      <c r="E350" s="9">
        <v>430.46</v>
      </c>
      <c r="F350" s="9"/>
      <c r="G350" s="9">
        <v>430.46</v>
      </c>
      <c r="I350" s="11">
        <f t="shared" si="5"/>
        <v>-430.46</v>
      </c>
    </row>
    <row r="351" spans="1:9" x14ac:dyDescent="0.3">
      <c r="A351" s="1" t="s">
        <v>437</v>
      </c>
      <c r="B351" s="1"/>
      <c r="C351" s="1" t="s">
        <v>16</v>
      </c>
      <c r="D351" s="9">
        <v>0.97</v>
      </c>
      <c r="E351" s="9"/>
      <c r="F351" s="9">
        <v>0.97</v>
      </c>
      <c r="G351" s="9"/>
      <c r="I351" s="11">
        <f t="shared" si="5"/>
        <v>0.97</v>
      </c>
    </row>
    <row r="352" spans="1:9" x14ac:dyDescent="0.3">
      <c r="A352" s="1" t="s">
        <v>438</v>
      </c>
      <c r="B352" s="1"/>
      <c r="C352" s="1" t="s">
        <v>16</v>
      </c>
      <c r="D352" s="9">
        <v>0.01</v>
      </c>
      <c r="E352" s="9"/>
      <c r="F352" s="9">
        <v>0.01</v>
      </c>
      <c r="G352" s="9"/>
      <c r="I352" s="11">
        <f t="shared" si="5"/>
        <v>0.01</v>
      </c>
    </row>
    <row r="353" spans="1:9" x14ac:dyDescent="0.3">
      <c r="A353" s="1" t="s">
        <v>439</v>
      </c>
      <c r="B353" s="1"/>
      <c r="C353" s="1" t="s">
        <v>16</v>
      </c>
      <c r="D353" s="9">
        <v>0.04</v>
      </c>
      <c r="E353" s="9"/>
      <c r="F353" s="9">
        <v>0.04</v>
      </c>
      <c r="G353" s="9"/>
      <c r="I353" s="11">
        <f t="shared" si="5"/>
        <v>0.04</v>
      </c>
    </row>
    <row r="354" spans="1:9" x14ac:dyDescent="0.3">
      <c r="A354" s="1" t="s">
        <v>440</v>
      </c>
      <c r="B354" s="1"/>
      <c r="C354" s="1" t="s">
        <v>16</v>
      </c>
      <c r="D354" s="9">
        <v>0.24</v>
      </c>
      <c r="E354" s="9"/>
      <c r="F354" s="9">
        <v>0.24</v>
      </c>
      <c r="G354" s="9"/>
      <c r="I354" s="11">
        <f t="shared" si="5"/>
        <v>0.24</v>
      </c>
    </row>
    <row r="355" spans="1:9" x14ac:dyDescent="0.3">
      <c r="A355" s="1" t="s">
        <v>441</v>
      </c>
      <c r="B355" s="1"/>
      <c r="C355" s="1" t="s">
        <v>16</v>
      </c>
      <c r="D355" s="9"/>
      <c r="E355" s="9">
        <v>92327.56</v>
      </c>
      <c r="F355" s="9"/>
      <c r="G355" s="9">
        <v>92327.56</v>
      </c>
      <c r="I355" s="11">
        <f t="shared" si="5"/>
        <v>-92327.56</v>
      </c>
    </row>
    <row r="356" spans="1:9" x14ac:dyDescent="0.3">
      <c r="A356" s="1" t="s">
        <v>442</v>
      </c>
      <c r="B356" s="1"/>
      <c r="C356" s="1" t="s">
        <v>16</v>
      </c>
      <c r="D356" s="9">
        <v>475976.43</v>
      </c>
      <c r="E356" s="9">
        <v>57890.53</v>
      </c>
      <c r="F356" s="9">
        <v>418085.9</v>
      </c>
      <c r="G356" s="9"/>
      <c r="I356" s="11">
        <f t="shared" si="5"/>
        <v>418085.9</v>
      </c>
    </row>
    <row r="357" spans="1:9" x14ac:dyDescent="0.3">
      <c r="A357" s="1" t="s">
        <v>443</v>
      </c>
      <c r="B357" s="1"/>
      <c r="C357" s="1" t="s">
        <v>16</v>
      </c>
      <c r="D357" s="9">
        <v>1201567.49</v>
      </c>
      <c r="E357" s="9">
        <v>625528.99</v>
      </c>
      <c r="F357" s="9">
        <v>576038.5</v>
      </c>
      <c r="G357" s="9"/>
      <c r="I357" s="11">
        <f t="shared" si="5"/>
        <v>576038.5</v>
      </c>
    </row>
    <row r="358" spans="1:9" x14ac:dyDescent="0.3">
      <c r="A358" s="1" t="s">
        <v>444</v>
      </c>
      <c r="B358" s="1"/>
      <c r="C358" s="1" t="s">
        <v>16</v>
      </c>
      <c r="D358" s="9">
        <v>0.21</v>
      </c>
      <c r="E358" s="9"/>
      <c r="F358" s="9">
        <v>0.21</v>
      </c>
      <c r="G358" s="9"/>
      <c r="I358" s="11">
        <f t="shared" si="5"/>
        <v>0.21</v>
      </c>
    </row>
    <row r="359" spans="1:9" x14ac:dyDescent="0.3">
      <c r="A359" s="1" t="s">
        <v>445</v>
      </c>
      <c r="B359" s="1"/>
      <c r="C359" s="1" t="s">
        <v>16</v>
      </c>
      <c r="D359" s="9">
        <v>0.57999999999999996</v>
      </c>
      <c r="E359" s="9"/>
      <c r="F359" s="9">
        <v>0.57999999999999996</v>
      </c>
      <c r="G359" s="9"/>
      <c r="I359" s="11">
        <f t="shared" si="5"/>
        <v>0.57999999999999996</v>
      </c>
    </row>
    <row r="360" spans="1:9" x14ac:dyDescent="0.3">
      <c r="A360" s="1" t="s">
        <v>446</v>
      </c>
      <c r="B360" s="1"/>
      <c r="C360" s="1" t="s">
        <v>16</v>
      </c>
      <c r="D360" s="9">
        <v>0.55000000000000004</v>
      </c>
      <c r="E360" s="9"/>
      <c r="F360" s="9">
        <v>0.55000000000000004</v>
      </c>
      <c r="G360" s="9"/>
      <c r="I360" s="11">
        <f t="shared" si="5"/>
        <v>0.55000000000000004</v>
      </c>
    </row>
    <row r="361" spans="1:9" x14ac:dyDescent="0.3">
      <c r="A361" s="1" t="s">
        <v>447</v>
      </c>
      <c r="B361" s="1"/>
      <c r="C361" s="1" t="s">
        <v>16</v>
      </c>
      <c r="D361" s="9">
        <v>312671.7</v>
      </c>
      <c r="E361" s="9">
        <v>37350.5</v>
      </c>
      <c r="F361" s="9">
        <v>275321.2</v>
      </c>
      <c r="G361" s="9"/>
      <c r="I361" s="11">
        <f t="shared" si="5"/>
        <v>275321.2</v>
      </c>
    </row>
    <row r="362" spans="1:9" x14ac:dyDescent="0.3">
      <c r="A362" s="1" t="s">
        <v>448</v>
      </c>
      <c r="B362" s="1"/>
      <c r="C362" s="1" t="s">
        <v>16</v>
      </c>
      <c r="D362" s="9"/>
      <c r="E362" s="9">
        <v>0.44</v>
      </c>
      <c r="F362" s="9"/>
      <c r="G362" s="9">
        <v>0.44</v>
      </c>
      <c r="I362" s="11">
        <f t="shared" si="5"/>
        <v>-0.44</v>
      </c>
    </row>
    <row r="363" spans="1:9" x14ac:dyDescent="0.3">
      <c r="A363" s="1" t="s">
        <v>449</v>
      </c>
      <c r="B363" s="1"/>
      <c r="C363" s="1" t="s">
        <v>16</v>
      </c>
      <c r="D363" s="9">
        <v>65624.600000000006</v>
      </c>
      <c r="E363" s="9"/>
      <c r="F363" s="9">
        <v>65624.600000000006</v>
      </c>
      <c r="G363" s="9"/>
      <c r="I363" s="11">
        <f t="shared" si="5"/>
        <v>65624.600000000006</v>
      </c>
    </row>
    <row r="364" spans="1:9" x14ac:dyDescent="0.3">
      <c r="A364" s="1" t="s">
        <v>451</v>
      </c>
      <c r="B364" s="1"/>
      <c r="C364" s="1" t="s">
        <v>16</v>
      </c>
      <c r="D364" s="9">
        <v>0.01</v>
      </c>
      <c r="E364" s="9"/>
      <c r="F364" s="9">
        <v>0.01</v>
      </c>
      <c r="G364" s="9"/>
      <c r="I364" s="11">
        <f t="shared" si="5"/>
        <v>0.01</v>
      </c>
    </row>
    <row r="365" spans="1:9" x14ac:dyDescent="0.3">
      <c r="A365" s="1" t="s">
        <v>452</v>
      </c>
      <c r="B365" s="1"/>
      <c r="C365" s="1" t="s">
        <v>16</v>
      </c>
      <c r="D365" s="9"/>
      <c r="E365" s="9">
        <v>0.76</v>
      </c>
      <c r="F365" s="9"/>
      <c r="G365" s="9">
        <v>0.76</v>
      </c>
      <c r="I365" s="11">
        <f t="shared" si="5"/>
        <v>-0.76</v>
      </c>
    </row>
    <row r="366" spans="1:9" x14ac:dyDescent="0.3">
      <c r="A366" s="1" t="s">
        <v>453</v>
      </c>
      <c r="B366" s="1"/>
      <c r="C366" s="1" t="s">
        <v>16</v>
      </c>
      <c r="D366" s="9">
        <v>0.24</v>
      </c>
      <c r="E366" s="9"/>
      <c r="F366" s="9">
        <v>0.24</v>
      </c>
      <c r="G366" s="9"/>
      <c r="I366" s="11">
        <f t="shared" si="5"/>
        <v>0.24</v>
      </c>
    </row>
    <row r="367" spans="1:9" x14ac:dyDescent="0.3">
      <c r="A367" s="1" t="s">
        <v>454</v>
      </c>
      <c r="B367" s="1"/>
      <c r="C367" s="1" t="s">
        <v>16</v>
      </c>
      <c r="D367" s="9">
        <v>32045.759999999998</v>
      </c>
      <c r="E367" s="9"/>
      <c r="F367" s="9">
        <v>32045.759999999998</v>
      </c>
      <c r="G367" s="9"/>
      <c r="I367" s="11">
        <f t="shared" si="5"/>
        <v>32045.759999999998</v>
      </c>
    </row>
    <row r="368" spans="1:9" x14ac:dyDescent="0.3">
      <c r="A368" s="1" t="s">
        <v>455</v>
      </c>
      <c r="B368" s="1"/>
      <c r="C368" s="1" t="s">
        <v>16</v>
      </c>
      <c r="D368" s="9">
        <v>2.88</v>
      </c>
      <c r="E368" s="9"/>
      <c r="F368" s="9">
        <v>2.88</v>
      </c>
      <c r="G368" s="9"/>
      <c r="I368" s="11">
        <f t="shared" si="5"/>
        <v>2.88</v>
      </c>
    </row>
    <row r="369" spans="1:9" x14ac:dyDescent="0.3">
      <c r="A369" s="1" t="s">
        <v>456</v>
      </c>
      <c r="B369" s="1"/>
      <c r="C369" s="1" t="s">
        <v>16</v>
      </c>
      <c r="D369" s="9"/>
      <c r="E369" s="9">
        <v>195.78</v>
      </c>
      <c r="F369" s="9"/>
      <c r="G369" s="9">
        <v>195.78</v>
      </c>
      <c r="I369" s="11">
        <f t="shared" si="5"/>
        <v>-195.78</v>
      </c>
    </row>
    <row r="370" spans="1:9" x14ac:dyDescent="0.3">
      <c r="A370" s="1" t="s">
        <v>457</v>
      </c>
      <c r="B370" s="1"/>
      <c r="C370" s="1" t="s">
        <v>16</v>
      </c>
      <c r="D370" s="9"/>
      <c r="E370" s="9">
        <v>0.02</v>
      </c>
      <c r="F370" s="9"/>
      <c r="G370" s="9">
        <v>0.02</v>
      </c>
      <c r="I370" s="11">
        <f t="shared" si="5"/>
        <v>-0.02</v>
      </c>
    </row>
    <row r="371" spans="1:9" x14ac:dyDescent="0.3">
      <c r="A371" s="1" t="s">
        <v>458</v>
      </c>
      <c r="B371" s="1"/>
      <c r="C371" s="1" t="s">
        <v>16</v>
      </c>
      <c r="D371" s="9">
        <v>94114.71</v>
      </c>
      <c r="E371" s="9">
        <v>95000</v>
      </c>
      <c r="F371" s="9"/>
      <c r="G371" s="9">
        <v>885.2899999999936</v>
      </c>
      <c r="I371" s="11">
        <f t="shared" si="5"/>
        <v>-885.2899999999936</v>
      </c>
    </row>
    <row r="372" spans="1:9" x14ac:dyDescent="0.3">
      <c r="A372" s="1" t="s">
        <v>459</v>
      </c>
      <c r="B372" s="1"/>
      <c r="C372" s="1" t="s">
        <v>16</v>
      </c>
      <c r="D372" s="9">
        <v>0.79</v>
      </c>
      <c r="E372" s="9"/>
      <c r="F372" s="9">
        <v>0.79</v>
      </c>
      <c r="G372" s="9"/>
      <c r="I372" s="11">
        <f t="shared" si="5"/>
        <v>0.79</v>
      </c>
    </row>
    <row r="373" spans="1:9" x14ac:dyDescent="0.3">
      <c r="A373" s="1" t="s">
        <v>460</v>
      </c>
      <c r="B373" s="1"/>
      <c r="C373" s="1" t="s">
        <v>16</v>
      </c>
      <c r="D373" s="9">
        <v>0.34</v>
      </c>
      <c r="E373" s="9"/>
      <c r="F373" s="9">
        <v>0.34</v>
      </c>
      <c r="G373" s="9"/>
      <c r="I373" s="11">
        <f t="shared" si="5"/>
        <v>0.34</v>
      </c>
    </row>
    <row r="374" spans="1:9" x14ac:dyDescent="0.3">
      <c r="A374" s="1" t="s">
        <v>461</v>
      </c>
      <c r="B374" s="1"/>
      <c r="C374" s="1" t="s">
        <v>16</v>
      </c>
      <c r="D374" s="9">
        <v>40011</v>
      </c>
      <c r="E374" s="9">
        <v>800.1</v>
      </c>
      <c r="F374" s="9">
        <v>39210.9</v>
      </c>
      <c r="G374" s="9"/>
      <c r="I374" s="11">
        <f t="shared" si="5"/>
        <v>39210.9</v>
      </c>
    </row>
    <row r="375" spans="1:9" x14ac:dyDescent="0.3">
      <c r="A375" s="1" t="s">
        <v>463</v>
      </c>
      <c r="B375" s="1"/>
      <c r="C375" s="1" t="s">
        <v>16</v>
      </c>
      <c r="D375" s="9">
        <v>0.3</v>
      </c>
      <c r="E375" s="9"/>
      <c r="F375" s="9">
        <v>0.3</v>
      </c>
      <c r="G375" s="9"/>
      <c r="I375" s="11">
        <f t="shared" si="5"/>
        <v>0.3</v>
      </c>
    </row>
    <row r="376" spans="1:9" x14ac:dyDescent="0.3">
      <c r="A376" s="1" t="s">
        <v>464</v>
      </c>
      <c r="B376" s="1"/>
      <c r="C376" s="1" t="s">
        <v>16</v>
      </c>
      <c r="D376" s="9">
        <v>7.0000000000000007E-2</v>
      </c>
      <c r="E376" s="9"/>
      <c r="F376" s="9">
        <v>7.0000000000000007E-2</v>
      </c>
      <c r="G376" s="9"/>
      <c r="I376" s="11">
        <f t="shared" si="5"/>
        <v>7.0000000000000007E-2</v>
      </c>
    </row>
    <row r="377" spans="1:9" x14ac:dyDescent="0.3">
      <c r="A377" s="1" t="s">
        <v>465</v>
      </c>
      <c r="B377" s="1"/>
      <c r="C377" s="1" t="s">
        <v>16</v>
      </c>
      <c r="D377" s="9">
        <v>4197.8500000000004</v>
      </c>
      <c r="E377" s="9">
        <v>6467.49</v>
      </c>
      <c r="F377" s="9"/>
      <c r="G377" s="9">
        <v>2269.6399999999994</v>
      </c>
      <c r="I377" s="11">
        <f t="shared" si="5"/>
        <v>-2269.6399999999994</v>
      </c>
    </row>
    <row r="378" spans="1:9" x14ac:dyDescent="0.3">
      <c r="A378" s="1" t="s">
        <v>467</v>
      </c>
      <c r="B378" s="1"/>
      <c r="C378" s="1" t="s">
        <v>16</v>
      </c>
      <c r="D378" s="9"/>
      <c r="E378" s="9">
        <v>16.09</v>
      </c>
      <c r="F378" s="9"/>
      <c r="G378" s="9">
        <v>16.09</v>
      </c>
      <c r="I378" s="11">
        <f t="shared" si="5"/>
        <v>-16.09</v>
      </c>
    </row>
    <row r="379" spans="1:9" x14ac:dyDescent="0.3">
      <c r="A379" s="1" t="s">
        <v>468</v>
      </c>
      <c r="B379" s="1"/>
      <c r="C379" s="1" t="s">
        <v>16</v>
      </c>
      <c r="D379" s="9">
        <v>0.48</v>
      </c>
      <c r="E379" s="9"/>
      <c r="F379" s="9">
        <v>0.48</v>
      </c>
      <c r="G379" s="9"/>
      <c r="I379" s="11">
        <f t="shared" si="5"/>
        <v>0.48</v>
      </c>
    </row>
    <row r="380" spans="1:9" x14ac:dyDescent="0.3">
      <c r="A380" s="1" t="s">
        <v>471</v>
      </c>
      <c r="B380" s="1"/>
      <c r="C380" s="1" t="s">
        <v>16</v>
      </c>
      <c r="D380" s="9">
        <v>78499.59</v>
      </c>
      <c r="E380" s="9">
        <v>38706.949999999997</v>
      </c>
      <c r="F380" s="9">
        <v>39792.639999999999</v>
      </c>
      <c r="G380" s="9"/>
      <c r="I380" s="11">
        <f t="shared" si="5"/>
        <v>39792.639999999999</v>
      </c>
    </row>
    <row r="381" spans="1:9" x14ac:dyDescent="0.3">
      <c r="A381" s="1" t="s">
        <v>472</v>
      </c>
      <c r="B381" s="1"/>
      <c r="C381" s="1" t="s">
        <v>16</v>
      </c>
      <c r="D381" s="9">
        <v>1.58</v>
      </c>
      <c r="E381" s="9"/>
      <c r="F381" s="9">
        <v>1.58</v>
      </c>
      <c r="G381" s="9"/>
      <c r="I381" s="11">
        <f t="shared" si="5"/>
        <v>1.58</v>
      </c>
    </row>
    <row r="382" spans="1:9" x14ac:dyDescent="0.3">
      <c r="A382" s="1" t="s">
        <v>473</v>
      </c>
      <c r="B382" s="1"/>
      <c r="C382" s="1" t="s">
        <v>16</v>
      </c>
      <c r="D382" s="9"/>
      <c r="E382" s="9">
        <v>521.20000000000005</v>
      </c>
      <c r="F382" s="9"/>
      <c r="G382" s="9">
        <v>521.20000000000005</v>
      </c>
      <c r="I382" s="11">
        <f t="shared" si="5"/>
        <v>-521.20000000000005</v>
      </c>
    </row>
    <row r="383" spans="1:9" x14ac:dyDescent="0.3">
      <c r="A383" s="1" t="s">
        <v>474</v>
      </c>
      <c r="B383" s="1"/>
      <c r="C383" s="1" t="s">
        <v>16</v>
      </c>
      <c r="D383" s="9"/>
      <c r="E383" s="9">
        <v>416.28</v>
      </c>
      <c r="F383" s="9"/>
      <c r="G383" s="9">
        <v>416.28</v>
      </c>
      <c r="I383" s="11">
        <f t="shared" si="5"/>
        <v>-416.28</v>
      </c>
    </row>
    <row r="384" spans="1:9" x14ac:dyDescent="0.3">
      <c r="A384" s="1" t="s">
        <v>475</v>
      </c>
      <c r="B384" s="1"/>
      <c r="C384" s="1" t="s">
        <v>16</v>
      </c>
      <c r="D384" s="9">
        <v>0.01</v>
      </c>
      <c r="E384" s="9"/>
      <c r="F384" s="9">
        <v>0.01</v>
      </c>
      <c r="G384" s="9"/>
      <c r="I384" s="11">
        <f t="shared" si="5"/>
        <v>0.01</v>
      </c>
    </row>
    <row r="385" spans="1:9" x14ac:dyDescent="0.3">
      <c r="A385" s="1" t="s">
        <v>476</v>
      </c>
      <c r="B385" s="1"/>
      <c r="C385" s="1" t="s">
        <v>16</v>
      </c>
      <c r="D385" s="9"/>
      <c r="E385" s="9">
        <v>402.25</v>
      </c>
      <c r="F385" s="9"/>
      <c r="G385" s="9">
        <v>402.25</v>
      </c>
      <c r="I385" s="11">
        <f t="shared" si="5"/>
        <v>-402.25</v>
      </c>
    </row>
    <row r="386" spans="1:9" x14ac:dyDescent="0.3">
      <c r="A386" s="1" t="s">
        <v>477</v>
      </c>
      <c r="B386" s="1"/>
      <c r="C386" s="1" t="s">
        <v>16</v>
      </c>
      <c r="D386" s="9">
        <v>0.9</v>
      </c>
      <c r="E386" s="9"/>
      <c r="F386" s="9">
        <v>0.9</v>
      </c>
      <c r="G386" s="9"/>
      <c r="I386" s="11">
        <f t="shared" si="5"/>
        <v>0.9</v>
      </c>
    </row>
    <row r="387" spans="1:9" x14ac:dyDescent="0.3">
      <c r="A387" s="1" t="s">
        <v>478</v>
      </c>
      <c r="B387" s="1"/>
      <c r="C387" s="1" t="s">
        <v>16</v>
      </c>
      <c r="D387" s="9">
        <v>0.02</v>
      </c>
      <c r="E387" s="9"/>
      <c r="F387" s="9">
        <v>0.02</v>
      </c>
      <c r="G387" s="9"/>
      <c r="I387" s="11">
        <f t="shared" ref="I387:I450" si="6">+F387-G387</f>
        <v>0.02</v>
      </c>
    </row>
    <row r="388" spans="1:9" x14ac:dyDescent="0.3">
      <c r="A388" s="1" t="s">
        <v>479</v>
      </c>
      <c r="B388" s="1"/>
      <c r="C388" s="1" t="s">
        <v>16</v>
      </c>
      <c r="D388" s="9">
        <v>1490.36</v>
      </c>
      <c r="E388" s="9"/>
      <c r="F388" s="9">
        <v>1490.36</v>
      </c>
      <c r="G388" s="9"/>
      <c r="I388" s="11">
        <f t="shared" si="6"/>
        <v>1490.36</v>
      </c>
    </row>
    <row r="389" spans="1:9" x14ac:dyDescent="0.3">
      <c r="A389" s="1" t="s">
        <v>480</v>
      </c>
      <c r="B389" s="1"/>
      <c r="C389" s="1" t="s">
        <v>16</v>
      </c>
      <c r="D389" s="9"/>
      <c r="E389" s="9">
        <v>2.36</v>
      </c>
      <c r="F389" s="9"/>
      <c r="G389" s="9">
        <v>2.36</v>
      </c>
      <c r="I389" s="11">
        <f t="shared" si="6"/>
        <v>-2.36</v>
      </c>
    </row>
    <row r="390" spans="1:9" x14ac:dyDescent="0.3">
      <c r="A390" s="1" t="s">
        <v>481</v>
      </c>
      <c r="B390" s="1"/>
      <c r="C390" s="1" t="s">
        <v>16</v>
      </c>
      <c r="D390" s="9">
        <v>0.99</v>
      </c>
      <c r="E390" s="9"/>
      <c r="F390" s="9">
        <v>0.99</v>
      </c>
      <c r="G390" s="9"/>
      <c r="I390" s="11">
        <f t="shared" si="6"/>
        <v>0.99</v>
      </c>
    </row>
    <row r="391" spans="1:9" x14ac:dyDescent="0.3">
      <c r="A391" s="1" t="s">
        <v>482</v>
      </c>
      <c r="B391" s="1"/>
      <c r="C391" s="1" t="s">
        <v>16</v>
      </c>
      <c r="D391" s="9">
        <v>74671.66</v>
      </c>
      <c r="E391" s="9"/>
      <c r="F391" s="9">
        <v>74671.66</v>
      </c>
      <c r="G391" s="9"/>
      <c r="I391" s="11">
        <f t="shared" si="6"/>
        <v>74671.66</v>
      </c>
    </row>
    <row r="392" spans="1:9" x14ac:dyDescent="0.3">
      <c r="A392" s="1" t="s">
        <v>484</v>
      </c>
      <c r="B392" s="1"/>
      <c r="C392" s="1" t="s">
        <v>16</v>
      </c>
      <c r="D392" s="9">
        <v>50421.01</v>
      </c>
      <c r="E392" s="9">
        <v>19279</v>
      </c>
      <c r="F392" s="9">
        <v>31142.010000000002</v>
      </c>
      <c r="G392" s="9"/>
      <c r="I392" s="11">
        <f t="shared" si="6"/>
        <v>31142.010000000002</v>
      </c>
    </row>
    <row r="393" spans="1:9" x14ac:dyDescent="0.3">
      <c r="A393" s="1" t="s">
        <v>485</v>
      </c>
      <c r="B393" s="1"/>
      <c r="C393" s="1" t="s">
        <v>16</v>
      </c>
      <c r="D393" s="9"/>
      <c r="E393" s="9">
        <v>40.11</v>
      </c>
      <c r="F393" s="9"/>
      <c r="G393" s="9">
        <v>40.11</v>
      </c>
      <c r="I393" s="11">
        <f t="shared" si="6"/>
        <v>-40.11</v>
      </c>
    </row>
    <row r="394" spans="1:9" x14ac:dyDescent="0.3">
      <c r="A394" s="1" t="s">
        <v>487</v>
      </c>
      <c r="B394" s="1"/>
      <c r="C394" s="1" t="s">
        <v>16</v>
      </c>
      <c r="D394" s="9">
        <v>100213.81</v>
      </c>
      <c r="E394" s="9"/>
      <c r="F394" s="9">
        <v>100213.81</v>
      </c>
      <c r="G394" s="9"/>
      <c r="I394" s="11">
        <f t="shared" si="6"/>
        <v>100213.81</v>
      </c>
    </row>
    <row r="395" spans="1:9" x14ac:dyDescent="0.3">
      <c r="A395" s="1" t="s">
        <v>488</v>
      </c>
      <c r="B395" s="1"/>
      <c r="C395" s="1" t="s">
        <v>16</v>
      </c>
      <c r="D395" s="9"/>
      <c r="E395" s="9">
        <v>85.39</v>
      </c>
      <c r="F395" s="9"/>
      <c r="G395" s="9">
        <v>85.39</v>
      </c>
      <c r="I395" s="11">
        <f t="shared" si="6"/>
        <v>-85.39</v>
      </c>
    </row>
    <row r="396" spans="1:9" x14ac:dyDescent="0.3">
      <c r="A396" s="1" t="s">
        <v>489</v>
      </c>
      <c r="B396" s="1"/>
      <c r="C396" s="1" t="s">
        <v>16</v>
      </c>
      <c r="D396" s="9">
        <v>12461.89</v>
      </c>
      <c r="E396" s="9">
        <v>12000</v>
      </c>
      <c r="F396" s="9">
        <v>461.88999999999942</v>
      </c>
      <c r="G396" s="9"/>
      <c r="I396" s="11">
        <f t="shared" si="6"/>
        <v>461.88999999999942</v>
      </c>
    </row>
    <row r="397" spans="1:9" x14ac:dyDescent="0.3">
      <c r="A397" s="1" t="s">
        <v>490</v>
      </c>
      <c r="B397" s="1"/>
      <c r="C397" s="1" t="s">
        <v>16</v>
      </c>
      <c r="D397" s="9">
        <v>0.32</v>
      </c>
      <c r="E397" s="9"/>
      <c r="F397" s="9">
        <v>0.32</v>
      </c>
      <c r="G397" s="9"/>
      <c r="I397" s="11">
        <f t="shared" si="6"/>
        <v>0.32</v>
      </c>
    </row>
    <row r="398" spans="1:9" x14ac:dyDescent="0.3">
      <c r="A398" s="1" t="s">
        <v>491</v>
      </c>
      <c r="B398" s="1"/>
      <c r="C398" s="1" t="s">
        <v>16</v>
      </c>
      <c r="D398" s="9"/>
      <c r="E398" s="9">
        <v>3531.67</v>
      </c>
      <c r="F398" s="9"/>
      <c r="G398" s="9">
        <v>3531.67</v>
      </c>
      <c r="I398" s="11">
        <f t="shared" si="6"/>
        <v>-3531.67</v>
      </c>
    </row>
    <row r="399" spans="1:9" x14ac:dyDescent="0.3">
      <c r="A399" s="1" t="s">
        <v>492</v>
      </c>
      <c r="B399" s="1"/>
      <c r="C399" s="1" t="s">
        <v>18</v>
      </c>
      <c r="D399" s="9">
        <v>403236.77</v>
      </c>
      <c r="E399" s="9">
        <v>403236.77</v>
      </c>
      <c r="F399" s="9"/>
      <c r="G399" s="9"/>
      <c r="I399" s="11">
        <f t="shared" si="6"/>
        <v>0</v>
      </c>
    </row>
    <row r="400" spans="1:9" x14ac:dyDescent="0.3">
      <c r="A400" s="1" t="s">
        <v>493</v>
      </c>
      <c r="B400" s="1"/>
      <c r="C400" s="1" t="s">
        <v>16</v>
      </c>
      <c r="D400" s="9">
        <v>0.09</v>
      </c>
      <c r="E400" s="9"/>
      <c r="F400" s="9">
        <v>0.09</v>
      </c>
      <c r="G400" s="9"/>
      <c r="I400" s="11">
        <f t="shared" si="6"/>
        <v>0.09</v>
      </c>
    </row>
    <row r="401" spans="1:9" x14ac:dyDescent="0.3">
      <c r="A401" s="1" t="s">
        <v>494</v>
      </c>
      <c r="B401" s="1"/>
      <c r="C401" s="1" t="s">
        <v>16</v>
      </c>
      <c r="D401" s="9">
        <v>43732.87</v>
      </c>
      <c r="E401" s="9"/>
      <c r="F401" s="9">
        <v>43732.87</v>
      </c>
      <c r="G401" s="9"/>
      <c r="I401" s="11">
        <f t="shared" si="6"/>
        <v>43732.87</v>
      </c>
    </row>
    <row r="402" spans="1:9" x14ac:dyDescent="0.3">
      <c r="A402" s="1" t="s">
        <v>495</v>
      </c>
      <c r="B402" s="1"/>
      <c r="C402" s="1" t="s">
        <v>16</v>
      </c>
      <c r="D402" s="9">
        <v>540.12</v>
      </c>
      <c r="E402" s="9"/>
      <c r="F402" s="9">
        <v>540.12</v>
      </c>
      <c r="G402" s="9"/>
      <c r="I402" s="11">
        <f t="shared" si="6"/>
        <v>540.12</v>
      </c>
    </row>
    <row r="403" spans="1:9" x14ac:dyDescent="0.3">
      <c r="A403" s="1" t="s">
        <v>496</v>
      </c>
      <c r="B403" s="1"/>
      <c r="C403" s="1" t="s">
        <v>16</v>
      </c>
      <c r="D403" s="9">
        <v>2732.84</v>
      </c>
      <c r="E403" s="9"/>
      <c r="F403" s="9">
        <v>2732.84</v>
      </c>
      <c r="G403" s="9"/>
      <c r="I403" s="11">
        <f t="shared" si="6"/>
        <v>2732.84</v>
      </c>
    </row>
    <row r="404" spans="1:9" x14ac:dyDescent="0.3">
      <c r="A404" s="1" t="s">
        <v>497</v>
      </c>
      <c r="B404" s="1"/>
      <c r="C404" s="1" t="s">
        <v>16</v>
      </c>
      <c r="D404" s="9">
        <v>0.43</v>
      </c>
      <c r="E404" s="9"/>
      <c r="F404" s="9">
        <v>0.43</v>
      </c>
      <c r="G404" s="9"/>
      <c r="I404" s="11">
        <f t="shared" si="6"/>
        <v>0.43</v>
      </c>
    </row>
    <row r="405" spans="1:9" x14ac:dyDescent="0.3">
      <c r="A405" s="1" t="s">
        <v>498</v>
      </c>
      <c r="B405" s="1"/>
      <c r="C405" s="1" t="s">
        <v>16</v>
      </c>
      <c r="D405" s="9">
        <v>38293.129999999997</v>
      </c>
      <c r="E405" s="9">
        <v>24928.54</v>
      </c>
      <c r="F405" s="9">
        <v>13364.589999999997</v>
      </c>
      <c r="G405" s="9"/>
      <c r="I405" s="11">
        <f t="shared" si="6"/>
        <v>13364.589999999997</v>
      </c>
    </row>
    <row r="406" spans="1:9" x14ac:dyDescent="0.3">
      <c r="A406" s="1" t="s">
        <v>499</v>
      </c>
      <c r="B406" s="1"/>
      <c r="C406" s="1" t="s">
        <v>16</v>
      </c>
      <c r="D406" s="9">
        <v>200157.65</v>
      </c>
      <c r="E406" s="9">
        <v>63655.05</v>
      </c>
      <c r="F406" s="9">
        <v>136502.59999999998</v>
      </c>
      <c r="G406" s="9"/>
      <c r="I406" s="11">
        <f t="shared" si="6"/>
        <v>136502.59999999998</v>
      </c>
    </row>
    <row r="407" spans="1:9" x14ac:dyDescent="0.3">
      <c r="A407" s="1" t="s">
        <v>501</v>
      </c>
      <c r="B407" s="1"/>
      <c r="C407" s="1" t="s">
        <v>16</v>
      </c>
      <c r="D407" s="9">
        <v>3537.97</v>
      </c>
      <c r="E407" s="9"/>
      <c r="F407" s="9">
        <v>3537.97</v>
      </c>
      <c r="G407" s="9"/>
      <c r="I407" s="11">
        <f t="shared" si="6"/>
        <v>3537.97</v>
      </c>
    </row>
    <row r="408" spans="1:9" x14ac:dyDescent="0.3">
      <c r="A408" s="1" t="s">
        <v>502</v>
      </c>
      <c r="B408" s="1"/>
      <c r="C408" s="1" t="s">
        <v>16</v>
      </c>
      <c r="D408" s="9">
        <v>22436.17</v>
      </c>
      <c r="E408" s="9">
        <v>22436.17</v>
      </c>
      <c r="F408" s="9"/>
      <c r="G408" s="9"/>
      <c r="I408" s="11">
        <f t="shared" si="6"/>
        <v>0</v>
      </c>
    </row>
    <row r="409" spans="1:9" x14ac:dyDescent="0.3">
      <c r="A409" s="1" t="s">
        <v>503</v>
      </c>
      <c r="B409" s="1"/>
      <c r="C409" s="1" t="s">
        <v>16</v>
      </c>
      <c r="D409" s="9">
        <v>49057.120000000003</v>
      </c>
      <c r="E409" s="9">
        <v>50543.89</v>
      </c>
      <c r="F409" s="9"/>
      <c r="G409" s="9">
        <v>1486.7699999999968</v>
      </c>
      <c r="I409" s="11">
        <f t="shared" si="6"/>
        <v>-1486.7699999999968</v>
      </c>
    </row>
    <row r="410" spans="1:9" x14ac:dyDescent="0.3">
      <c r="A410" s="1" t="s">
        <v>504</v>
      </c>
      <c r="B410" s="1"/>
      <c r="C410" s="1" t="s">
        <v>16</v>
      </c>
      <c r="D410" s="9"/>
      <c r="E410" s="9">
        <v>0.44</v>
      </c>
      <c r="F410" s="9"/>
      <c r="G410" s="9">
        <v>0.44</v>
      </c>
      <c r="I410" s="11">
        <f t="shared" si="6"/>
        <v>-0.44</v>
      </c>
    </row>
    <row r="411" spans="1:9" x14ac:dyDescent="0.3">
      <c r="A411" s="1" t="s">
        <v>505</v>
      </c>
      <c r="B411" s="1"/>
      <c r="C411" s="1" t="s">
        <v>16</v>
      </c>
      <c r="D411" s="9">
        <v>108528.45</v>
      </c>
      <c r="E411" s="9">
        <v>108527.84</v>
      </c>
      <c r="F411" s="9">
        <v>0.61000000000058208</v>
      </c>
      <c r="G411" s="9"/>
      <c r="I411" s="11">
        <f t="shared" si="6"/>
        <v>0.61000000000058208</v>
      </c>
    </row>
    <row r="412" spans="1:9" x14ac:dyDescent="0.3">
      <c r="A412" s="1" t="s">
        <v>506</v>
      </c>
      <c r="B412" s="1"/>
      <c r="C412" s="1" t="s">
        <v>16</v>
      </c>
      <c r="D412" s="9">
        <v>3911.09</v>
      </c>
      <c r="E412" s="9"/>
      <c r="F412" s="9">
        <v>3911.09</v>
      </c>
      <c r="G412" s="9"/>
      <c r="I412" s="11">
        <f t="shared" si="6"/>
        <v>3911.09</v>
      </c>
    </row>
    <row r="413" spans="1:9" x14ac:dyDescent="0.3">
      <c r="A413" s="1" t="s">
        <v>508</v>
      </c>
      <c r="B413" s="1"/>
      <c r="C413" s="1" t="s">
        <v>16</v>
      </c>
      <c r="D413" s="9">
        <v>494.17</v>
      </c>
      <c r="E413" s="9">
        <v>494.17</v>
      </c>
      <c r="F413" s="9"/>
      <c r="G413" s="9"/>
      <c r="I413" s="11">
        <f t="shared" si="6"/>
        <v>0</v>
      </c>
    </row>
    <row r="414" spans="1:9" x14ac:dyDescent="0.3">
      <c r="A414" s="1" t="s">
        <v>509</v>
      </c>
      <c r="B414" s="1"/>
      <c r="C414" s="1" t="s">
        <v>16</v>
      </c>
      <c r="D414" s="9">
        <v>128086.13</v>
      </c>
      <c r="E414" s="9">
        <v>4.05</v>
      </c>
      <c r="F414" s="9">
        <v>128082.08</v>
      </c>
      <c r="G414" s="9"/>
      <c r="I414" s="11">
        <f t="shared" si="6"/>
        <v>128082.08</v>
      </c>
    </row>
    <row r="415" spans="1:9" x14ac:dyDescent="0.3">
      <c r="A415" s="1" t="s">
        <v>510</v>
      </c>
      <c r="B415" s="1"/>
      <c r="C415" s="1" t="s">
        <v>16</v>
      </c>
      <c r="D415" s="9">
        <v>95105.57</v>
      </c>
      <c r="E415" s="9">
        <v>29181.46</v>
      </c>
      <c r="F415" s="9">
        <v>65924.110000000015</v>
      </c>
      <c r="G415" s="9"/>
      <c r="I415" s="11">
        <f t="shared" si="6"/>
        <v>65924.110000000015</v>
      </c>
    </row>
    <row r="416" spans="1:9" x14ac:dyDescent="0.3">
      <c r="A416" s="1" t="s">
        <v>511</v>
      </c>
      <c r="B416" s="1"/>
      <c r="C416" s="1" t="s">
        <v>16</v>
      </c>
      <c r="D416" s="9">
        <v>180766.77</v>
      </c>
      <c r="E416" s="9"/>
      <c r="F416" s="9">
        <v>180766.77</v>
      </c>
      <c r="G416" s="9"/>
      <c r="I416" s="11">
        <f t="shared" si="6"/>
        <v>180766.77</v>
      </c>
    </row>
    <row r="417" spans="1:9" x14ac:dyDescent="0.3">
      <c r="A417" s="1" t="s">
        <v>512</v>
      </c>
      <c r="B417" s="1"/>
      <c r="C417" s="1" t="s">
        <v>16</v>
      </c>
      <c r="D417" s="9">
        <v>459.49</v>
      </c>
      <c r="E417" s="9"/>
      <c r="F417" s="9">
        <v>459.49</v>
      </c>
      <c r="G417" s="9"/>
      <c r="I417" s="11">
        <f t="shared" si="6"/>
        <v>459.49</v>
      </c>
    </row>
    <row r="418" spans="1:9" x14ac:dyDescent="0.3">
      <c r="A418" s="1" t="s">
        <v>514</v>
      </c>
      <c r="B418" s="1"/>
      <c r="C418" s="1" t="s">
        <v>16</v>
      </c>
      <c r="D418" s="9">
        <v>233033.97</v>
      </c>
      <c r="E418" s="9"/>
      <c r="F418" s="9">
        <v>233033.97</v>
      </c>
      <c r="G418" s="9"/>
      <c r="I418" s="11">
        <f t="shared" si="6"/>
        <v>233033.97</v>
      </c>
    </row>
    <row r="419" spans="1:9" x14ac:dyDescent="0.3">
      <c r="A419" s="1" t="s">
        <v>515</v>
      </c>
      <c r="B419" s="1"/>
      <c r="C419" s="1" t="s">
        <v>16</v>
      </c>
      <c r="D419" s="9">
        <v>157787.1</v>
      </c>
      <c r="E419" s="9">
        <v>119350</v>
      </c>
      <c r="F419" s="9">
        <v>38437.100000000006</v>
      </c>
      <c r="G419" s="9"/>
      <c r="I419" s="11">
        <f t="shared" si="6"/>
        <v>38437.100000000006</v>
      </c>
    </row>
    <row r="420" spans="1:9" x14ac:dyDescent="0.3">
      <c r="A420" s="1" t="s">
        <v>516</v>
      </c>
      <c r="B420" s="1"/>
      <c r="C420" s="1" t="s">
        <v>16</v>
      </c>
      <c r="D420" s="9">
        <v>753292.46</v>
      </c>
      <c r="E420" s="9">
        <v>27210.31</v>
      </c>
      <c r="F420" s="9">
        <v>726082.14999999991</v>
      </c>
      <c r="G420" s="9"/>
      <c r="I420" s="11">
        <f t="shared" si="6"/>
        <v>726082.14999999991</v>
      </c>
    </row>
    <row r="421" spans="1:9" x14ac:dyDescent="0.3">
      <c r="A421" s="1" t="s">
        <v>517</v>
      </c>
      <c r="B421" s="1"/>
      <c r="C421" s="1" t="s">
        <v>16</v>
      </c>
      <c r="D421" s="9">
        <v>155630.6</v>
      </c>
      <c r="E421" s="9"/>
      <c r="F421" s="9">
        <v>155630.6</v>
      </c>
      <c r="G421" s="9"/>
      <c r="I421" s="11">
        <f t="shared" si="6"/>
        <v>155630.6</v>
      </c>
    </row>
    <row r="422" spans="1:9" x14ac:dyDescent="0.3">
      <c r="A422" s="1" t="s">
        <v>520</v>
      </c>
      <c r="B422" s="1"/>
      <c r="C422" s="1" t="s">
        <v>16</v>
      </c>
      <c r="D422" s="9"/>
      <c r="E422" s="9">
        <v>143500</v>
      </c>
      <c r="F422" s="9"/>
      <c r="G422" s="9">
        <v>143500</v>
      </c>
      <c r="I422" s="11">
        <f t="shared" si="6"/>
        <v>-143500</v>
      </c>
    </row>
    <row r="423" spans="1:9" ht="15.6" x14ac:dyDescent="0.3">
      <c r="A423" s="3" t="s">
        <v>528</v>
      </c>
      <c r="B423" s="3" t="s">
        <v>529</v>
      </c>
      <c r="C423" s="1"/>
      <c r="D423" s="8">
        <v>8166769.3900000006</v>
      </c>
      <c r="E423" s="8">
        <v>6279067.4800000004</v>
      </c>
      <c r="F423" s="8">
        <v>1887701.9100000001</v>
      </c>
      <c r="G423" s="8"/>
      <c r="I423" s="11">
        <f t="shared" si="6"/>
        <v>1887701.9100000001</v>
      </c>
    </row>
    <row r="424" spans="1:9" x14ac:dyDescent="0.3">
      <c r="A424" s="1" t="s">
        <v>530</v>
      </c>
      <c r="B424" s="1"/>
      <c r="C424" s="1" t="s">
        <v>18</v>
      </c>
      <c r="D424" s="9">
        <v>87676.15</v>
      </c>
      <c r="E424" s="9"/>
      <c r="F424" s="9">
        <v>87676.15</v>
      </c>
      <c r="G424" s="9"/>
      <c r="I424" s="11">
        <f t="shared" si="6"/>
        <v>87676.15</v>
      </c>
    </row>
    <row r="425" spans="1:9" x14ac:dyDescent="0.3">
      <c r="A425" s="1" t="s">
        <v>531</v>
      </c>
      <c r="B425" s="1"/>
      <c r="C425" s="1" t="s">
        <v>18</v>
      </c>
      <c r="D425" s="9">
        <v>331258.98</v>
      </c>
      <c r="E425" s="9">
        <v>157716.03</v>
      </c>
      <c r="F425" s="9">
        <v>173542.94999999998</v>
      </c>
      <c r="G425" s="9"/>
      <c r="I425" s="11">
        <f t="shared" si="6"/>
        <v>173542.94999999998</v>
      </c>
    </row>
    <row r="426" spans="1:9" x14ac:dyDescent="0.3">
      <c r="A426" s="1" t="s">
        <v>532</v>
      </c>
      <c r="B426" s="1"/>
      <c r="C426" s="1" t="s">
        <v>20</v>
      </c>
      <c r="D426" s="9">
        <v>111509.78</v>
      </c>
      <c r="E426" s="9">
        <v>672.62</v>
      </c>
      <c r="F426" s="9">
        <v>110837.16</v>
      </c>
      <c r="G426" s="9"/>
      <c r="I426" s="11">
        <f t="shared" si="6"/>
        <v>110837.16</v>
      </c>
    </row>
    <row r="427" spans="1:9" x14ac:dyDescent="0.3">
      <c r="A427" s="1" t="s">
        <v>533</v>
      </c>
      <c r="B427" s="1"/>
      <c r="C427" s="1" t="s">
        <v>18</v>
      </c>
      <c r="D427" s="9">
        <v>231510.38</v>
      </c>
      <c r="E427" s="9">
        <v>37943.58</v>
      </c>
      <c r="F427" s="9">
        <v>193566.8</v>
      </c>
      <c r="G427" s="9"/>
      <c r="I427" s="11">
        <f t="shared" si="6"/>
        <v>193566.8</v>
      </c>
    </row>
    <row r="428" spans="1:9" x14ac:dyDescent="0.3">
      <c r="A428" s="1" t="s">
        <v>534</v>
      </c>
      <c r="B428" s="1"/>
      <c r="C428" s="1" t="s">
        <v>20</v>
      </c>
      <c r="D428" s="9">
        <v>239.92</v>
      </c>
      <c r="E428" s="9">
        <v>39774.83</v>
      </c>
      <c r="F428" s="9"/>
      <c r="G428" s="9">
        <v>39534.910000000003</v>
      </c>
      <c r="I428" s="11">
        <f t="shared" si="6"/>
        <v>-39534.910000000003</v>
      </c>
    </row>
    <row r="429" spans="1:9" x14ac:dyDescent="0.3">
      <c r="A429" s="1" t="s">
        <v>535</v>
      </c>
      <c r="B429" s="1"/>
      <c r="C429" s="1" t="s">
        <v>20</v>
      </c>
      <c r="D429" s="9">
        <v>19147.21</v>
      </c>
      <c r="E429" s="9">
        <v>872205.21</v>
      </c>
      <c r="F429" s="9"/>
      <c r="G429" s="9">
        <v>853058</v>
      </c>
      <c r="I429" s="11">
        <f t="shared" si="6"/>
        <v>-853058</v>
      </c>
    </row>
    <row r="430" spans="1:9" x14ac:dyDescent="0.3">
      <c r="A430" s="1" t="s">
        <v>536</v>
      </c>
      <c r="B430" s="1"/>
      <c r="C430" s="1" t="s">
        <v>18</v>
      </c>
      <c r="D430" s="9">
        <v>1933657.93</v>
      </c>
      <c r="E430" s="9">
        <v>1933657.93</v>
      </c>
      <c r="F430" s="9"/>
      <c r="G430" s="9"/>
      <c r="I430" s="11">
        <f t="shared" si="6"/>
        <v>0</v>
      </c>
    </row>
    <row r="431" spans="1:9" x14ac:dyDescent="0.3">
      <c r="A431" s="1" t="s">
        <v>537</v>
      </c>
      <c r="B431" s="1"/>
      <c r="C431" s="1" t="s">
        <v>18</v>
      </c>
      <c r="D431" s="9"/>
      <c r="E431" s="9">
        <v>65071.63</v>
      </c>
      <c r="F431" s="9"/>
      <c r="G431" s="9">
        <v>65071.63</v>
      </c>
      <c r="I431" s="11">
        <f t="shared" si="6"/>
        <v>-65071.63</v>
      </c>
    </row>
    <row r="432" spans="1:9" x14ac:dyDescent="0.3">
      <c r="A432" s="1" t="s">
        <v>538</v>
      </c>
      <c r="B432" s="1"/>
      <c r="C432" s="1" t="s">
        <v>20</v>
      </c>
      <c r="D432" s="9">
        <v>949412.44</v>
      </c>
      <c r="E432" s="9">
        <v>5726.74</v>
      </c>
      <c r="F432" s="9">
        <v>943685.7</v>
      </c>
      <c r="G432" s="9"/>
      <c r="I432" s="11">
        <f t="shared" si="6"/>
        <v>943685.7</v>
      </c>
    </row>
    <row r="433" spans="1:9" x14ac:dyDescent="0.3">
      <c r="A433" s="1" t="s">
        <v>539</v>
      </c>
      <c r="B433" s="1"/>
      <c r="C433" s="1" t="s">
        <v>20</v>
      </c>
      <c r="D433" s="9">
        <v>16138.48</v>
      </c>
      <c r="E433" s="9">
        <v>97.35</v>
      </c>
      <c r="F433" s="9">
        <v>16041.13</v>
      </c>
      <c r="G433" s="9"/>
      <c r="I433" s="11">
        <f t="shared" si="6"/>
        <v>16041.13</v>
      </c>
    </row>
    <row r="434" spans="1:9" x14ac:dyDescent="0.3">
      <c r="A434" s="1" t="s">
        <v>540</v>
      </c>
      <c r="B434" s="1"/>
      <c r="C434" s="1" t="s">
        <v>20</v>
      </c>
      <c r="D434" s="9">
        <v>6315.08</v>
      </c>
      <c r="E434" s="9">
        <v>38.090000000000003</v>
      </c>
      <c r="F434" s="9">
        <v>6276.99</v>
      </c>
      <c r="G434" s="9"/>
      <c r="I434" s="11">
        <f t="shared" si="6"/>
        <v>6276.99</v>
      </c>
    </row>
    <row r="435" spans="1:9" x14ac:dyDescent="0.3">
      <c r="A435" s="1" t="s">
        <v>541</v>
      </c>
      <c r="B435" s="1"/>
      <c r="C435" s="1" t="s">
        <v>18</v>
      </c>
      <c r="D435" s="9">
        <v>14856.09</v>
      </c>
      <c r="E435" s="9"/>
      <c r="F435" s="9">
        <v>14856.09</v>
      </c>
      <c r="G435" s="9"/>
      <c r="I435" s="11">
        <f t="shared" si="6"/>
        <v>14856.09</v>
      </c>
    </row>
    <row r="436" spans="1:9" x14ac:dyDescent="0.3">
      <c r="A436" s="1" t="s">
        <v>542</v>
      </c>
      <c r="B436" s="1"/>
      <c r="C436" s="1" t="s">
        <v>18</v>
      </c>
      <c r="D436" s="9">
        <v>488675.28</v>
      </c>
      <c r="E436" s="9">
        <v>243630.62</v>
      </c>
      <c r="F436" s="9">
        <v>245044.66000000003</v>
      </c>
      <c r="G436" s="9"/>
      <c r="I436" s="11">
        <f t="shared" si="6"/>
        <v>245044.66000000003</v>
      </c>
    </row>
    <row r="437" spans="1:9" x14ac:dyDescent="0.3">
      <c r="A437" s="1" t="s">
        <v>543</v>
      </c>
      <c r="B437" s="1"/>
      <c r="C437" s="1" t="s">
        <v>18</v>
      </c>
      <c r="D437" s="9">
        <v>352391.56</v>
      </c>
      <c r="E437" s="9">
        <v>226687.2</v>
      </c>
      <c r="F437" s="9">
        <v>125704.35999999999</v>
      </c>
      <c r="G437" s="9"/>
      <c r="I437" s="11">
        <f t="shared" si="6"/>
        <v>125704.35999999999</v>
      </c>
    </row>
    <row r="438" spans="1:9" x14ac:dyDescent="0.3">
      <c r="A438" s="1" t="s">
        <v>544</v>
      </c>
      <c r="B438" s="1"/>
      <c r="C438" s="1" t="s">
        <v>18</v>
      </c>
      <c r="D438" s="9">
        <v>85261.66</v>
      </c>
      <c r="E438" s="9"/>
      <c r="F438" s="9">
        <v>85261.66</v>
      </c>
      <c r="G438" s="9"/>
      <c r="I438" s="11">
        <f t="shared" si="6"/>
        <v>85261.66</v>
      </c>
    </row>
    <row r="439" spans="1:9" x14ac:dyDescent="0.3">
      <c r="A439" s="1" t="s">
        <v>545</v>
      </c>
      <c r="B439" s="1"/>
      <c r="C439" s="1" t="s">
        <v>20</v>
      </c>
      <c r="D439" s="9">
        <v>92163.79</v>
      </c>
      <c r="E439" s="9">
        <v>555.91999999999996</v>
      </c>
      <c r="F439" s="9">
        <v>91607.87</v>
      </c>
      <c r="G439" s="9"/>
      <c r="I439" s="11">
        <f t="shared" si="6"/>
        <v>91607.87</v>
      </c>
    </row>
    <row r="440" spans="1:9" x14ac:dyDescent="0.3">
      <c r="A440" s="1" t="s">
        <v>546</v>
      </c>
      <c r="B440" s="1"/>
      <c r="C440" s="1" t="s">
        <v>20</v>
      </c>
      <c r="D440" s="9">
        <v>147.97999999999999</v>
      </c>
      <c r="E440" s="9">
        <v>24532.95</v>
      </c>
      <c r="F440" s="9"/>
      <c r="G440" s="9">
        <v>24384.97</v>
      </c>
      <c r="I440" s="11">
        <f t="shared" si="6"/>
        <v>-24384.97</v>
      </c>
    </row>
    <row r="441" spans="1:9" x14ac:dyDescent="0.3">
      <c r="A441" s="1" t="s">
        <v>547</v>
      </c>
      <c r="B441" s="1"/>
      <c r="C441" s="1" t="s">
        <v>18</v>
      </c>
      <c r="D441" s="9">
        <v>1556352.37</v>
      </c>
      <c r="E441" s="9">
        <v>1171746.24</v>
      </c>
      <c r="F441" s="9">
        <v>384606.13000000012</v>
      </c>
      <c r="G441" s="9"/>
      <c r="I441" s="11">
        <f t="shared" si="6"/>
        <v>384606.13000000012</v>
      </c>
    </row>
    <row r="442" spans="1:9" x14ac:dyDescent="0.3">
      <c r="A442" s="1" t="s">
        <v>548</v>
      </c>
      <c r="B442" s="1"/>
      <c r="C442" s="1" t="s">
        <v>20</v>
      </c>
      <c r="D442" s="9">
        <v>153818.39000000001</v>
      </c>
      <c r="E442" s="9">
        <v>197275.4</v>
      </c>
      <c r="F442" s="9"/>
      <c r="G442" s="9">
        <v>43457.00999999998</v>
      </c>
      <c r="I442" s="11">
        <f t="shared" si="6"/>
        <v>-43457.00999999998</v>
      </c>
    </row>
    <row r="443" spans="1:9" x14ac:dyDescent="0.3">
      <c r="A443" s="1" t="s">
        <v>549</v>
      </c>
      <c r="B443" s="1"/>
      <c r="C443" s="1" t="s">
        <v>18</v>
      </c>
      <c r="D443" s="9">
        <v>572734.26</v>
      </c>
      <c r="E443" s="9">
        <v>166140.44</v>
      </c>
      <c r="F443" s="9">
        <v>406593.82</v>
      </c>
      <c r="G443" s="9"/>
      <c r="I443" s="11">
        <f t="shared" si="6"/>
        <v>406593.82</v>
      </c>
    </row>
    <row r="444" spans="1:9" x14ac:dyDescent="0.3">
      <c r="A444" s="1" t="s">
        <v>550</v>
      </c>
      <c r="B444" s="1"/>
      <c r="C444" s="1" t="s">
        <v>20</v>
      </c>
      <c r="D444" s="9">
        <v>449.25</v>
      </c>
      <c r="E444" s="9">
        <v>74480.039999999994</v>
      </c>
      <c r="F444" s="9"/>
      <c r="G444" s="9">
        <v>74030.789999999994</v>
      </c>
      <c r="I444" s="11">
        <f t="shared" si="6"/>
        <v>-74030.789999999994</v>
      </c>
    </row>
    <row r="445" spans="1:9" x14ac:dyDescent="0.3">
      <c r="A445" s="1" t="s">
        <v>551</v>
      </c>
      <c r="B445" s="1"/>
      <c r="C445" s="1" t="s">
        <v>18</v>
      </c>
      <c r="D445" s="9">
        <v>14788.75</v>
      </c>
      <c r="E445" s="9"/>
      <c r="F445" s="9">
        <v>14788.75</v>
      </c>
      <c r="G445" s="9"/>
      <c r="I445" s="11">
        <f t="shared" si="6"/>
        <v>14788.75</v>
      </c>
    </row>
    <row r="446" spans="1:9" x14ac:dyDescent="0.3">
      <c r="A446" s="1" t="s">
        <v>552</v>
      </c>
      <c r="B446" s="1"/>
      <c r="C446" s="1" t="s">
        <v>18</v>
      </c>
      <c r="D446" s="9">
        <v>729363.79</v>
      </c>
      <c r="E446" s="9">
        <v>720687.28</v>
      </c>
      <c r="F446" s="9">
        <v>8676.5100000000093</v>
      </c>
      <c r="G446" s="9"/>
      <c r="I446" s="11">
        <f t="shared" si="6"/>
        <v>8676.5100000000093</v>
      </c>
    </row>
    <row r="447" spans="1:9" x14ac:dyDescent="0.3">
      <c r="A447" s="1" t="s">
        <v>553</v>
      </c>
      <c r="B447" s="1"/>
      <c r="C447" s="1" t="s">
        <v>18</v>
      </c>
      <c r="D447" s="9">
        <v>265684.90000000002</v>
      </c>
      <c r="E447" s="9">
        <v>264325.43</v>
      </c>
      <c r="F447" s="9">
        <v>1359.4700000000303</v>
      </c>
      <c r="G447" s="9"/>
      <c r="I447" s="11">
        <f t="shared" si="6"/>
        <v>1359.4700000000303</v>
      </c>
    </row>
    <row r="448" spans="1:9" x14ac:dyDescent="0.3">
      <c r="A448" s="1" t="s">
        <v>554</v>
      </c>
      <c r="B448" s="1"/>
      <c r="C448" s="1" t="s">
        <v>18</v>
      </c>
      <c r="D448" s="9">
        <v>152528.57</v>
      </c>
      <c r="E448" s="9">
        <v>53518.84</v>
      </c>
      <c r="F448" s="9">
        <v>99009.73000000001</v>
      </c>
      <c r="G448" s="9"/>
      <c r="I448" s="11">
        <f t="shared" si="6"/>
        <v>99009.73000000001</v>
      </c>
    </row>
    <row r="449" spans="1:9" x14ac:dyDescent="0.3">
      <c r="A449" s="1" t="s">
        <v>556</v>
      </c>
      <c r="B449" s="1"/>
      <c r="C449" s="1" t="s">
        <v>20</v>
      </c>
      <c r="D449" s="9">
        <v>686.4</v>
      </c>
      <c r="E449" s="9">
        <v>22583.11</v>
      </c>
      <c r="F449" s="9"/>
      <c r="G449" s="9">
        <v>21896.71</v>
      </c>
      <c r="I449" s="11">
        <f t="shared" si="6"/>
        <v>-21896.71</v>
      </c>
    </row>
    <row r="450" spans="1:9" ht="15.6" x14ac:dyDescent="0.3">
      <c r="A450" s="3" t="s">
        <v>561</v>
      </c>
      <c r="B450" s="3" t="s">
        <v>562</v>
      </c>
      <c r="C450" s="1"/>
      <c r="D450" s="8">
        <v>172165.73</v>
      </c>
      <c r="E450" s="8"/>
      <c r="F450" s="8">
        <v>172165.73</v>
      </c>
      <c r="G450" s="8"/>
      <c r="I450" s="11">
        <f t="shared" si="6"/>
        <v>172165.73</v>
      </c>
    </row>
    <row r="451" spans="1:9" ht="15.6" x14ac:dyDescent="0.3">
      <c r="A451" s="3" t="s">
        <v>563</v>
      </c>
      <c r="B451" s="3" t="s">
        <v>564</v>
      </c>
      <c r="C451" s="1"/>
      <c r="D451" s="8">
        <v>172165.73</v>
      </c>
      <c r="E451" s="8"/>
      <c r="F451" s="8">
        <v>172165.73</v>
      </c>
      <c r="G451" s="8"/>
      <c r="I451" s="11">
        <f t="shared" ref="I451:I514" si="7">+F451-G451</f>
        <v>172165.73</v>
      </c>
    </row>
    <row r="452" spans="1:9" x14ac:dyDescent="0.3">
      <c r="A452" s="1" t="s">
        <v>565</v>
      </c>
      <c r="B452" s="1"/>
      <c r="C452" s="1" t="s">
        <v>16</v>
      </c>
      <c r="D452" s="9">
        <v>147443.73000000001</v>
      </c>
      <c r="E452" s="9"/>
      <c r="F452" s="9">
        <v>147443.73000000001</v>
      </c>
      <c r="G452" s="9"/>
      <c r="I452" s="11">
        <f t="shared" si="7"/>
        <v>147443.73000000001</v>
      </c>
    </row>
    <row r="453" spans="1:9" x14ac:dyDescent="0.3">
      <c r="A453" s="1" t="s">
        <v>566</v>
      </c>
      <c r="B453" s="1"/>
      <c r="C453" s="1" t="s">
        <v>16</v>
      </c>
      <c r="D453" s="9">
        <v>24722</v>
      </c>
      <c r="E453" s="9"/>
      <c r="F453" s="9">
        <v>24722</v>
      </c>
      <c r="G453" s="9"/>
      <c r="I453" s="11">
        <f t="shared" si="7"/>
        <v>24722</v>
      </c>
    </row>
    <row r="454" spans="1:9" ht="15.6" x14ac:dyDescent="0.3">
      <c r="A454" s="3" t="s">
        <v>567</v>
      </c>
      <c r="B454" s="3" t="s">
        <v>568</v>
      </c>
      <c r="C454" s="1"/>
      <c r="D454" s="8">
        <v>308562.76</v>
      </c>
      <c r="E454" s="8"/>
      <c r="F454" s="8">
        <v>308562.76</v>
      </c>
      <c r="G454" s="8"/>
      <c r="I454" s="11">
        <f t="shared" si="7"/>
        <v>308562.76</v>
      </c>
    </row>
    <row r="455" spans="1:9" ht="15.6" x14ac:dyDescent="0.3">
      <c r="A455" s="3" t="s">
        <v>569</v>
      </c>
      <c r="B455" s="3" t="s">
        <v>570</v>
      </c>
      <c r="C455" s="1"/>
      <c r="D455" s="8">
        <v>11828.09</v>
      </c>
      <c r="E455" s="8"/>
      <c r="F455" s="8">
        <v>11828.09</v>
      </c>
      <c r="G455" s="8"/>
      <c r="I455" s="11">
        <f t="shared" si="7"/>
        <v>11828.09</v>
      </c>
    </row>
    <row r="456" spans="1:9" x14ac:dyDescent="0.3">
      <c r="A456" s="1" t="s">
        <v>571</v>
      </c>
      <c r="B456" s="1"/>
      <c r="C456" s="1" t="s">
        <v>16</v>
      </c>
      <c r="D456" s="9">
        <v>10700</v>
      </c>
      <c r="E456" s="9"/>
      <c r="F456" s="9">
        <v>10700</v>
      </c>
      <c r="G456" s="9"/>
      <c r="I456" s="11">
        <f t="shared" si="7"/>
        <v>10700</v>
      </c>
    </row>
    <row r="457" spans="1:9" x14ac:dyDescent="0.3">
      <c r="A457" s="1" t="s">
        <v>572</v>
      </c>
      <c r="B457" s="1"/>
      <c r="C457" s="1" t="s">
        <v>16</v>
      </c>
      <c r="D457" s="9">
        <v>1128.0899999999999</v>
      </c>
      <c r="E457" s="9"/>
      <c r="F457" s="9">
        <v>1128.0899999999999</v>
      </c>
      <c r="G457" s="9"/>
      <c r="I457" s="11">
        <f t="shared" si="7"/>
        <v>1128.0899999999999</v>
      </c>
    </row>
    <row r="458" spans="1:9" ht="15.6" x14ac:dyDescent="0.3">
      <c r="A458" s="3" t="s">
        <v>573</v>
      </c>
      <c r="B458" s="3" t="s">
        <v>160</v>
      </c>
      <c r="C458" s="1"/>
      <c r="D458" s="8">
        <v>97753.84</v>
      </c>
      <c r="E458" s="8"/>
      <c r="F458" s="8">
        <v>97753.84</v>
      </c>
      <c r="G458" s="8"/>
      <c r="I458" s="11">
        <f t="shared" si="7"/>
        <v>97753.84</v>
      </c>
    </row>
    <row r="459" spans="1:9" x14ac:dyDescent="0.3">
      <c r="A459" s="1" t="s">
        <v>574</v>
      </c>
      <c r="B459" s="1"/>
      <c r="C459" s="1" t="s">
        <v>16</v>
      </c>
      <c r="D459" s="9">
        <v>3.92</v>
      </c>
      <c r="E459" s="9"/>
      <c r="F459" s="9">
        <v>3.92</v>
      </c>
      <c r="G459" s="9"/>
      <c r="I459" s="11">
        <f t="shared" si="7"/>
        <v>3.92</v>
      </c>
    </row>
    <row r="460" spans="1:9" x14ac:dyDescent="0.3">
      <c r="A460" s="1" t="s">
        <v>575</v>
      </c>
      <c r="B460" s="1"/>
      <c r="C460" s="1" t="s">
        <v>16</v>
      </c>
      <c r="D460" s="9">
        <v>56.26</v>
      </c>
      <c r="E460" s="9"/>
      <c r="F460" s="9">
        <v>56.26</v>
      </c>
      <c r="G460" s="9"/>
      <c r="I460" s="11">
        <f t="shared" si="7"/>
        <v>56.26</v>
      </c>
    </row>
    <row r="461" spans="1:9" x14ac:dyDescent="0.3">
      <c r="A461" s="1" t="s">
        <v>576</v>
      </c>
      <c r="B461" s="1"/>
      <c r="C461" s="1" t="s">
        <v>16</v>
      </c>
      <c r="D461" s="9">
        <v>361.52</v>
      </c>
      <c r="E461" s="9"/>
      <c r="F461" s="9">
        <v>361.52</v>
      </c>
      <c r="G461" s="9"/>
      <c r="I461" s="11">
        <f t="shared" si="7"/>
        <v>361.52</v>
      </c>
    </row>
    <row r="462" spans="1:9" x14ac:dyDescent="0.3">
      <c r="A462" s="1" t="s">
        <v>577</v>
      </c>
      <c r="B462" s="1"/>
      <c r="C462" s="1" t="s">
        <v>16</v>
      </c>
      <c r="D462" s="9">
        <v>12732.79</v>
      </c>
      <c r="E462" s="9"/>
      <c r="F462" s="9">
        <v>12732.79</v>
      </c>
      <c r="G462" s="9"/>
      <c r="I462" s="11">
        <f t="shared" si="7"/>
        <v>12732.79</v>
      </c>
    </row>
    <row r="463" spans="1:9" x14ac:dyDescent="0.3">
      <c r="A463" s="1" t="s">
        <v>578</v>
      </c>
      <c r="B463" s="1"/>
      <c r="C463" s="1" t="s">
        <v>16</v>
      </c>
      <c r="D463" s="9">
        <v>1143.42</v>
      </c>
      <c r="E463" s="9"/>
      <c r="F463" s="9">
        <v>1143.42</v>
      </c>
      <c r="G463" s="9"/>
      <c r="I463" s="11">
        <f t="shared" si="7"/>
        <v>1143.42</v>
      </c>
    </row>
    <row r="464" spans="1:9" x14ac:dyDescent="0.3">
      <c r="A464" s="1" t="s">
        <v>579</v>
      </c>
      <c r="B464" s="1"/>
      <c r="C464" s="1" t="s">
        <v>16</v>
      </c>
      <c r="D464" s="9">
        <v>146.47</v>
      </c>
      <c r="E464" s="9"/>
      <c r="F464" s="9">
        <v>146.47</v>
      </c>
      <c r="G464" s="9"/>
      <c r="I464" s="11">
        <f t="shared" si="7"/>
        <v>146.47</v>
      </c>
    </row>
    <row r="465" spans="1:9" x14ac:dyDescent="0.3">
      <c r="A465" s="1" t="s">
        <v>580</v>
      </c>
      <c r="B465" s="1"/>
      <c r="C465" s="1" t="s">
        <v>16</v>
      </c>
      <c r="D465" s="9">
        <v>4976.1899999999996</v>
      </c>
      <c r="E465" s="9"/>
      <c r="F465" s="9">
        <v>4976.1899999999996</v>
      </c>
      <c r="G465" s="9"/>
      <c r="I465" s="11">
        <f t="shared" si="7"/>
        <v>4976.1899999999996</v>
      </c>
    </row>
    <row r="466" spans="1:9" x14ac:dyDescent="0.3">
      <c r="A466" s="1" t="s">
        <v>581</v>
      </c>
      <c r="B466" s="1"/>
      <c r="C466" s="1" t="s">
        <v>16</v>
      </c>
      <c r="D466" s="9">
        <v>47887.4</v>
      </c>
      <c r="E466" s="9"/>
      <c r="F466" s="9">
        <v>47887.4</v>
      </c>
      <c r="G466" s="9"/>
      <c r="I466" s="11">
        <f t="shared" si="7"/>
        <v>47887.4</v>
      </c>
    </row>
    <row r="467" spans="1:9" x14ac:dyDescent="0.3">
      <c r="A467" s="1" t="s">
        <v>582</v>
      </c>
      <c r="B467" s="1"/>
      <c r="C467" s="1" t="s">
        <v>16</v>
      </c>
      <c r="D467" s="9">
        <v>801.88</v>
      </c>
      <c r="E467" s="9"/>
      <c r="F467" s="9">
        <v>801.88</v>
      </c>
      <c r="G467" s="9"/>
      <c r="I467" s="11">
        <f t="shared" si="7"/>
        <v>801.88</v>
      </c>
    </row>
    <row r="468" spans="1:9" x14ac:dyDescent="0.3">
      <c r="A468" s="1" t="s">
        <v>583</v>
      </c>
      <c r="B468" s="1"/>
      <c r="C468" s="1" t="s">
        <v>16</v>
      </c>
      <c r="D468" s="9">
        <v>12161.54</v>
      </c>
      <c r="E468" s="9"/>
      <c r="F468" s="9">
        <v>12161.54</v>
      </c>
      <c r="G468" s="9"/>
      <c r="I468" s="11">
        <f t="shared" si="7"/>
        <v>12161.54</v>
      </c>
    </row>
    <row r="469" spans="1:9" x14ac:dyDescent="0.3">
      <c r="A469" s="1" t="s">
        <v>584</v>
      </c>
      <c r="B469" s="1"/>
      <c r="C469" s="1" t="s">
        <v>16</v>
      </c>
      <c r="D469" s="9">
        <v>170.07</v>
      </c>
      <c r="E469" s="9"/>
      <c r="F469" s="9">
        <v>170.07</v>
      </c>
      <c r="G469" s="9"/>
      <c r="I469" s="11">
        <f t="shared" si="7"/>
        <v>170.07</v>
      </c>
    </row>
    <row r="470" spans="1:9" x14ac:dyDescent="0.3">
      <c r="A470" s="1" t="s">
        <v>585</v>
      </c>
      <c r="B470" s="1"/>
      <c r="C470" s="1" t="s">
        <v>16</v>
      </c>
      <c r="D470" s="9">
        <v>2607.71</v>
      </c>
      <c r="E470" s="9"/>
      <c r="F470" s="9">
        <v>2607.71</v>
      </c>
      <c r="G470" s="9"/>
      <c r="I470" s="11">
        <f t="shared" si="7"/>
        <v>2607.71</v>
      </c>
    </row>
    <row r="471" spans="1:9" x14ac:dyDescent="0.3">
      <c r="A471" s="1" t="s">
        <v>586</v>
      </c>
      <c r="B471" s="1"/>
      <c r="C471" s="1" t="s">
        <v>16</v>
      </c>
      <c r="D471" s="9">
        <v>110.1</v>
      </c>
      <c r="E471" s="9"/>
      <c r="F471" s="9">
        <v>110.1</v>
      </c>
      <c r="G471" s="9"/>
      <c r="I471" s="11">
        <f t="shared" si="7"/>
        <v>110.1</v>
      </c>
    </row>
    <row r="472" spans="1:9" x14ac:dyDescent="0.3">
      <c r="A472" s="1" t="s">
        <v>587</v>
      </c>
      <c r="B472" s="1"/>
      <c r="C472" s="1" t="s">
        <v>16</v>
      </c>
      <c r="D472" s="9">
        <v>39.65</v>
      </c>
      <c r="E472" s="9"/>
      <c r="F472" s="9">
        <v>39.65</v>
      </c>
      <c r="G472" s="9"/>
      <c r="I472" s="11">
        <f t="shared" si="7"/>
        <v>39.65</v>
      </c>
    </row>
    <row r="473" spans="1:9" x14ac:dyDescent="0.3">
      <c r="A473" s="1" t="s">
        <v>588</v>
      </c>
      <c r="B473" s="1"/>
      <c r="C473" s="1" t="s">
        <v>16</v>
      </c>
      <c r="D473" s="9">
        <v>35.14</v>
      </c>
      <c r="E473" s="9"/>
      <c r="F473" s="9">
        <v>35.14</v>
      </c>
      <c r="G473" s="9"/>
      <c r="I473" s="11">
        <f t="shared" si="7"/>
        <v>35.14</v>
      </c>
    </row>
    <row r="474" spans="1:9" x14ac:dyDescent="0.3">
      <c r="A474" s="1" t="s">
        <v>589</v>
      </c>
      <c r="B474" s="1"/>
      <c r="C474" s="1" t="s">
        <v>16</v>
      </c>
      <c r="D474" s="9">
        <v>78.510000000000005</v>
      </c>
      <c r="E474" s="9"/>
      <c r="F474" s="9">
        <v>78.510000000000005</v>
      </c>
      <c r="G474" s="9"/>
      <c r="I474" s="11">
        <f t="shared" si="7"/>
        <v>78.510000000000005</v>
      </c>
    </row>
    <row r="475" spans="1:9" x14ac:dyDescent="0.3">
      <c r="A475" s="1" t="s">
        <v>590</v>
      </c>
      <c r="B475" s="1"/>
      <c r="C475" s="1" t="s">
        <v>16</v>
      </c>
      <c r="D475" s="9">
        <v>392.55</v>
      </c>
      <c r="E475" s="9"/>
      <c r="F475" s="9">
        <v>392.55</v>
      </c>
      <c r="G475" s="9"/>
      <c r="I475" s="11">
        <f t="shared" si="7"/>
        <v>392.55</v>
      </c>
    </row>
    <row r="476" spans="1:9" x14ac:dyDescent="0.3">
      <c r="A476" s="1" t="s">
        <v>591</v>
      </c>
      <c r="B476" s="1"/>
      <c r="C476" s="1" t="s">
        <v>16</v>
      </c>
      <c r="D476" s="9">
        <v>27.11</v>
      </c>
      <c r="E476" s="9"/>
      <c r="F476" s="9">
        <v>27.11</v>
      </c>
      <c r="G476" s="9"/>
      <c r="I476" s="11">
        <f t="shared" si="7"/>
        <v>27.11</v>
      </c>
    </row>
    <row r="477" spans="1:9" x14ac:dyDescent="0.3">
      <c r="A477" s="1" t="s">
        <v>592</v>
      </c>
      <c r="B477" s="1"/>
      <c r="C477" s="1" t="s">
        <v>16</v>
      </c>
      <c r="D477" s="9">
        <v>473.26</v>
      </c>
      <c r="E477" s="9"/>
      <c r="F477" s="9">
        <v>473.26</v>
      </c>
      <c r="G477" s="9"/>
      <c r="I477" s="11">
        <f t="shared" si="7"/>
        <v>473.26</v>
      </c>
    </row>
    <row r="478" spans="1:9" x14ac:dyDescent="0.3">
      <c r="A478" s="1" t="s">
        <v>593</v>
      </c>
      <c r="B478" s="1"/>
      <c r="C478" s="1" t="s">
        <v>16</v>
      </c>
      <c r="D478" s="9">
        <v>1791.23</v>
      </c>
      <c r="E478" s="9"/>
      <c r="F478" s="9">
        <v>1791.23</v>
      </c>
      <c r="G478" s="9"/>
      <c r="I478" s="11">
        <f t="shared" si="7"/>
        <v>1791.23</v>
      </c>
    </row>
    <row r="479" spans="1:9" x14ac:dyDescent="0.3">
      <c r="A479" s="1" t="s">
        <v>594</v>
      </c>
      <c r="B479" s="1"/>
      <c r="C479" s="1" t="s">
        <v>16</v>
      </c>
      <c r="D479" s="9">
        <v>208.14</v>
      </c>
      <c r="E479" s="9"/>
      <c r="F479" s="9">
        <v>208.14</v>
      </c>
      <c r="G479" s="9"/>
      <c r="I479" s="11">
        <f t="shared" si="7"/>
        <v>208.14</v>
      </c>
    </row>
    <row r="480" spans="1:9" x14ac:dyDescent="0.3">
      <c r="A480" s="1" t="s">
        <v>595</v>
      </c>
      <c r="B480" s="1"/>
      <c r="C480" s="1" t="s">
        <v>16</v>
      </c>
      <c r="D480" s="9">
        <v>441.89</v>
      </c>
      <c r="E480" s="9"/>
      <c r="F480" s="9">
        <v>441.89</v>
      </c>
      <c r="G480" s="9"/>
      <c r="I480" s="11">
        <f t="shared" si="7"/>
        <v>441.89</v>
      </c>
    </row>
    <row r="481" spans="1:9" x14ac:dyDescent="0.3">
      <c r="A481" s="1" t="s">
        <v>596</v>
      </c>
      <c r="B481" s="1"/>
      <c r="C481" s="1" t="s">
        <v>16</v>
      </c>
      <c r="D481" s="9">
        <v>15.19</v>
      </c>
      <c r="E481" s="9"/>
      <c r="F481" s="9">
        <v>15.19</v>
      </c>
      <c r="G481" s="9"/>
      <c r="I481" s="11">
        <f t="shared" si="7"/>
        <v>15.19</v>
      </c>
    </row>
    <row r="482" spans="1:9" x14ac:dyDescent="0.3">
      <c r="A482" s="1" t="s">
        <v>597</v>
      </c>
      <c r="B482" s="1"/>
      <c r="C482" s="1" t="s">
        <v>16</v>
      </c>
      <c r="D482" s="9">
        <v>7.67</v>
      </c>
      <c r="E482" s="9"/>
      <c r="F482" s="9">
        <v>7.67</v>
      </c>
      <c r="G482" s="9"/>
      <c r="I482" s="11">
        <f t="shared" si="7"/>
        <v>7.67</v>
      </c>
    </row>
    <row r="483" spans="1:9" x14ac:dyDescent="0.3">
      <c r="A483" s="1" t="s">
        <v>598</v>
      </c>
      <c r="B483" s="1"/>
      <c r="C483" s="1" t="s">
        <v>16</v>
      </c>
      <c r="D483" s="9">
        <v>4050.69</v>
      </c>
      <c r="E483" s="9"/>
      <c r="F483" s="9">
        <v>4050.69</v>
      </c>
      <c r="G483" s="9"/>
      <c r="I483" s="11">
        <f t="shared" si="7"/>
        <v>4050.69</v>
      </c>
    </row>
    <row r="484" spans="1:9" x14ac:dyDescent="0.3">
      <c r="A484" s="1" t="s">
        <v>599</v>
      </c>
      <c r="B484" s="1"/>
      <c r="C484" s="1" t="s">
        <v>16</v>
      </c>
      <c r="D484" s="9">
        <v>22.99</v>
      </c>
      <c r="E484" s="9"/>
      <c r="F484" s="9">
        <v>22.99</v>
      </c>
      <c r="G484" s="9"/>
      <c r="I484" s="11">
        <f t="shared" si="7"/>
        <v>22.99</v>
      </c>
    </row>
    <row r="485" spans="1:9" x14ac:dyDescent="0.3">
      <c r="A485" s="1" t="s">
        <v>600</v>
      </c>
      <c r="B485" s="1"/>
      <c r="C485" s="1" t="s">
        <v>16</v>
      </c>
      <c r="D485" s="9">
        <v>92.22</v>
      </c>
      <c r="E485" s="9"/>
      <c r="F485" s="9">
        <v>92.22</v>
      </c>
      <c r="G485" s="9"/>
      <c r="I485" s="11">
        <f t="shared" si="7"/>
        <v>92.22</v>
      </c>
    </row>
    <row r="486" spans="1:9" x14ac:dyDescent="0.3">
      <c r="A486" s="1" t="s">
        <v>601</v>
      </c>
      <c r="B486" s="1"/>
      <c r="C486" s="1" t="s">
        <v>16</v>
      </c>
      <c r="D486" s="9">
        <v>268.06</v>
      </c>
      <c r="E486" s="9"/>
      <c r="F486" s="9">
        <v>268.06</v>
      </c>
      <c r="G486" s="9"/>
      <c r="I486" s="11">
        <f t="shared" si="7"/>
        <v>268.06</v>
      </c>
    </row>
    <row r="487" spans="1:9" x14ac:dyDescent="0.3">
      <c r="A487" s="1" t="s">
        <v>602</v>
      </c>
      <c r="B487" s="1"/>
      <c r="C487" s="1" t="s">
        <v>16</v>
      </c>
      <c r="D487" s="9">
        <v>36.4</v>
      </c>
      <c r="E487" s="9"/>
      <c r="F487" s="9">
        <v>36.4</v>
      </c>
      <c r="G487" s="9"/>
      <c r="I487" s="11">
        <f t="shared" si="7"/>
        <v>36.4</v>
      </c>
    </row>
    <row r="488" spans="1:9" x14ac:dyDescent="0.3">
      <c r="A488" s="1" t="s">
        <v>603</v>
      </c>
      <c r="B488" s="1"/>
      <c r="C488" s="1" t="s">
        <v>16</v>
      </c>
      <c r="D488" s="9">
        <v>52.52</v>
      </c>
      <c r="E488" s="9"/>
      <c r="F488" s="9">
        <v>52.52</v>
      </c>
      <c r="G488" s="9"/>
      <c r="I488" s="11">
        <f t="shared" si="7"/>
        <v>52.52</v>
      </c>
    </row>
    <row r="489" spans="1:9" x14ac:dyDescent="0.3">
      <c r="A489" s="1" t="s">
        <v>604</v>
      </c>
      <c r="B489" s="1"/>
      <c r="C489" s="1" t="s">
        <v>16</v>
      </c>
      <c r="D489" s="9">
        <v>2148.5</v>
      </c>
      <c r="E489" s="9"/>
      <c r="F489" s="9">
        <v>2148.5</v>
      </c>
      <c r="G489" s="9"/>
      <c r="I489" s="11">
        <f t="shared" si="7"/>
        <v>2148.5</v>
      </c>
    </row>
    <row r="490" spans="1:9" x14ac:dyDescent="0.3">
      <c r="A490" s="1" t="s">
        <v>605</v>
      </c>
      <c r="B490" s="1"/>
      <c r="C490" s="1" t="s">
        <v>16</v>
      </c>
      <c r="D490" s="9">
        <v>45.3</v>
      </c>
      <c r="E490" s="9"/>
      <c r="F490" s="9">
        <v>45.3</v>
      </c>
      <c r="G490" s="9"/>
      <c r="I490" s="11">
        <f t="shared" si="7"/>
        <v>45.3</v>
      </c>
    </row>
    <row r="491" spans="1:9" x14ac:dyDescent="0.3">
      <c r="A491" s="1" t="s">
        <v>606</v>
      </c>
      <c r="B491" s="1"/>
      <c r="C491" s="1" t="s">
        <v>16</v>
      </c>
      <c r="D491" s="9">
        <v>1248.26</v>
      </c>
      <c r="E491" s="9"/>
      <c r="F491" s="9">
        <v>1248.26</v>
      </c>
      <c r="G491" s="9"/>
      <c r="I491" s="11">
        <f t="shared" si="7"/>
        <v>1248.26</v>
      </c>
    </row>
    <row r="492" spans="1:9" x14ac:dyDescent="0.3">
      <c r="A492" s="1" t="s">
        <v>607</v>
      </c>
      <c r="B492" s="1"/>
      <c r="C492" s="1" t="s">
        <v>16</v>
      </c>
      <c r="D492" s="9">
        <v>1287.28</v>
      </c>
      <c r="E492" s="9"/>
      <c r="F492" s="9">
        <v>1287.28</v>
      </c>
      <c r="G492" s="9"/>
      <c r="I492" s="11">
        <f t="shared" si="7"/>
        <v>1287.28</v>
      </c>
    </row>
    <row r="493" spans="1:9" x14ac:dyDescent="0.3">
      <c r="A493" s="1" t="s">
        <v>608</v>
      </c>
      <c r="B493" s="1"/>
      <c r="C493" s="1" t="s">
        <v>16</v>
      </c>
      <c r="D493" s="9">
        <v>208.79</v>
      </c>
      <c r="E493" s="9"/>
      <c r="F493" s="9">
        <v>208.79</v>
      </c>
      <c r="G493" s="9"/>
      <c r="I493" s="11">
        <f t="shared" si="7"/>
        <v>208.79</v>
      </c>
    </row>
    <row r="494" spans="1:9" x14ac:dyDescent="0.3">
      <c r="A494" s="1" t="s">
        <v>609</v>
      </c>
      <c r="B494" s="1"/>
      <c r="C494" s="1" t="s">
        <v>16</v>
      </c>
      <c r="D494" s="9">
        <v>90</v>
      </c>
      <c r="E494" s="9"/>
      <c r="F494" s="9">
        <v>90</v>
      </c>
      <c r="G494" s="9"/>
      <c r="I494" s="11">
        <f t="shared" si="7"/>
        <v>90</v>
      </c>
    </row>
    <row r="495" spans="1:9" x14ac:dyDescent="0.3">
      <c r="A495" s="1" t="s">
        <v>610</v>
      </c>
      <c r="B495" s="1"/>
      <c r="C495" s="1" t="s">
        <v>16</v>
      </c>
      <c r="D495" s="9">
        <v>1121</v>
      </c>
      <c r="E495" s="9"/>
      <c r="F495" s="9">
        <v>1121</v>
      </c>
      <c r="G495" s="9"/>
      <c r="I495" s="11">
        <f t="shared" si="7"/>
        <v>1121</v>
      </c>
    </row>
    <row r="496" spans="1:9" x14ac:dyDescent="0.3">
      <c r="A496" s="1" t="s">
        <v>611</v>
      </c>
      <c r="B496" s="1"/>
      <c r="C496" s="1" t="s">
        <v>16</v>
      </c>
      <c r="D496" s="9">
        <v>412.22</v>
      </c>
      <c r="E496" s="9"/>
      <c r="F496" s="9">
        <v>412.22</v>
      </c>
      <c r="G496" s="9"/>
      <c r="I496" s="11">
        <f t="shared" si="7"/>
        <v>412.22</v>
      </c>
    </row>
    <row r="497" spans="1:9" ht="15.6" x14ac:dyDescent="0.3">
      <c r="A497" s="3" t="s">
        <v>612</v>
      </c>
      <c r="B497" s="3" t="s">
        <v>369</v>
      </c>
      <c r="C497" s="1"/>
      <c r="D497" s="8">
        <v>198980.83000000005</v>
      </c>
      <c r="E497" s="8"/>
      <c r="F497" s="8">
        <v>198980.83000000005</v>
      </c>
      <c r="G497" s="8"/>
      <c r="I497" s="11">
        <f t="shared" si="7"/>
        <v>198980.83000000005</v>
      </c>
    </row>
    <row r="498" spans="1:9" x14ac:dyDescent="0.3">
      <c r="A498" s="1" t="s">
        <v>613</v>
      </c>
      <c r="B498" s="1"/>
      <c r="C498" s="1" t="s">
        <v>16</v>
      </c>
      <c r="D498" s="9">
        <v>114.09</v>
      </c>
      <c r="E498" s="9"/>
      <c r="F498" s="9">
        <v>114.09</v>
      </c>
      <c r="G498" s="9"/>
      <c r="I498" s="11">
        <f t="shared" si="7"/>
        <v>114.09</v>
      </c>
    </row>
    <row r="499" spans="1:9" x14ac:dyDescent="0.3">
      <c r="A499" s="1" t="s">
        <v>614</v>
      </c>
      <c r="B499" s="1"/>
      <c r="C499" s="1" t="s">
        <v>16</v>
      </c>
      <c r="D499" s="9">
        <v>13879.68</v>
      </c>
      <c r="E499" s="9"/>
      <c r="F499" s="9">
        <v>13879.68</v>
      </c>
      <c r="G499" s="9"/>
      <c r="I499" s="11">
        <f t="shared" si="7"/>
        <v>13879.68</v>
      </c>
    </row>
    <row r="500" spans="1:9" x14ac:dyDescent="0.3">
      <c r="A500" s="1" t="s">
        <v>615</v>
      </c>
      <c r="B500" s="1"/>
      <c r="C500" s="1" t="s">
        <v>16</v>
      </c>
      <c r="D500" s="9">
        <v>13149.24</v>
      </c>
      <c r="E500" s="9"/>
      <c r="F500" s="9">
        <v>13149.24</v>
      </c>
      <c r="G500" s="9"/>
      <c r="I500" s="11">
        <f t="shared" si="7"/>
        <v>13149.24</v>
      </c>
    </row>
    <row r="501" spans="1:9" x14ac:dyDescent="0.3">
      <c r="A501" s="1" t="s">
        <v>616</v>
      </c>
      <c r="B501" s="1"/>
      <c r="C501" s="1" t="s">
        <v>16</v>
      </c>
      <c r="D501" s="9">
        <v>60.13</v>
      </c>
      <c r="E501" s="9"/>
      <c r="F501" s="9">
        <v>60.13</v>
      </c>
      <c r="G501" s="9"/>
      <c r="I501" s="11">
        <f t="shared" si="7"/>
        <v>60.13</v>
      </c>
    </row>
    <row r="502" spans="1:9" x14ac:dyDescent="0.3">
      <c r="A502" s="1" t="s">
        <v>617</v>
      </c>
      <c r="B502" s="1"/>
      <c r="C502" s="1" t="s">
        <v>16</v>
      </c>
      <c r="D502" s="9">
        <v>110015.53</v>
      </c>
      <c r="E502" s="9"/>
      <c r="F502" s="9">
        <v>110015.53</v>
      </c>
      <c r="G502" s="9"/>
      <c r="I502" s="11">
        <f t="shared" si="7"/>
        <v>110015.53</v>
      </c>
    </row>
    <row r="503" spans="1:9" x14ac:dyDescent="0.3">
      <c r="A503" s="1" t="s">
        <v>618</v>
      </c>
      <c r="B503" s="1"/>
      <c r="C503" s="1" t="s">
        <v>16</v>
      </c>
      <c r="D503" s="9">
        <v>41.84</v>
      </c>
      <c r="E503" s="9"/>
      <c r="F503" s="9">
        <v>41.84</v>
      </c>
      <c r="G503" s="9"/>
      <c r="I503" s="11">
        <f t="shared" si="7"/>
        <v>41.84</v>
      </c>
    </row>
    <row r="504" spans="1:9" x14ac:dyDescent="0.3">
      <c r="A504" s="1" t="s">
        <v>619</v>
      </c>
      <c r="B504" s="1"/>
      <c r="C504" s="1" t="s">
        <v>16</v>
      </c>
      <c r="D504" s="9">
        <v>284.73</v>
      </c>
      <c r="E504" s="9"/>
      <c r="F504" s="9">
        <v>284.73</v>
      </c>
      <c r="G504" s="9"/>
      <c r="I504" s="11">
        <f t="shared" si="7"/>
        <v>284.73</v>
      </c>
    </row>
    <row r="505" spans="1:9" x14ac:dyDescent="0.3">
      <c r="A505" s="1" t="s">
        <v>620</v>
      </c>
      <c r="B505" s="1"/>
      <c r="C505" s="1" t="s">
        <v>16</v>
      </c>
      <c r="D505" s="9">
        <v>3596.68</v>
      </c>
      <c r="E505" s="9"/>
      <c r="F505" s="9">
        <v>3596.68</v>
      </c>
      <c r="G505" s="9"/>
      <c r="I505" s="11">
        <f t="shared" si="7"/>
        <v>3596.68</v>
      </c>
    </row>
    <row r="506" spans="1:9" x14ac:dyDescent="0.3">
      <c r="A506" s="1" t="s">
        <v>621</v>
      </c>
      <c r="B506" s="1"/>
      <c r="C506" s="1" t="s">
        <v>16</v>
      </c>
      <c r="D506" s="9">
        <v>4230.7</v>
      </c>
      <c r="E506" s="9"/>
      <c r="F506" s="9">
        <v>4230.7</v>
      </c>
      <c r="G506" s="9"/>
      <c r="I506" s="11">
        <f t="shared" si="7"/>
        <v>4230.7</v>
      </c>
    </row>
    <row r="507" spans="1:9" x14ac:dyDescent="0.3">
      <c r="A507" s="1" t="s">
        <v>622</v>
      </c>
      <c r="B507" s="1"/>
      <c r="C507" s="1" t="s">
        <v>16</v>
      </c>
      <c r="D507" s="9">
        <v>338.02</v>
      </c>
      <c r="E507" s="9"/>
      <c r="F507" s="9">
        <v>338.02</v>
      </c>
      <c r="G507" s="9"/>
      <c r="I507" s="11">
        <f t="shared" si="7"/>
        <v>338.02</v>
      </c>
    </row>
    <row r="508" spans="1:9" x14ac:dyDescent="0.3">
      <c r="A508" s="1" t="s">
        <v>623</v>
      </c>
      <c r="B508" s="1"/>
      <c r="C508" s="1" t="s">
        <v>16</v>
      </c>
      <c r="D508" s="9">
        <v>428.99</v>
      </c>
      <c r="E508" s="9"/>
      <c r="F508" s="9">
        <v>428.99</v>
      </c>
      <c r="G508" s="9"/>
      <c r="I508" s="11">
        <f t="shared" si="7"/>
        <v>428.99</v>
      </c>
    </row>
    <row r="509" spans="1:9" x14ac:dyDescent="0.3">
      <c r="A509" s="1" t="s">
        <v>624</v>
      </c>
      <c r="B509" s="1"/>
      <c r="C509" s="1" t="s">
        <v>16</v>
      </c>
      <c r="D509" s="9">
        <v>22.23</v>
      </c>
      <c r="E509" s="9"/>
      <c r="F509" s="9">
        <v>22.23</v>
      </c>
      <c r="G509" s="9"/>
      <c r="I509" s="11">
        <f t="shared" si="7"/>
        <v>22.23</v>
      </c>
    </row>
    <row r="510" spans="1:9" x14ac:dyDescent="0.3">
      <c r="A510" s="1" t="s">
        <v>625</v>
      </c>
      <c r="B510" s="1"/>
      <c r="C510" s="1" t="s">
        <v>16</v>
      </c>
      <c r="D510" s="9">
        <v>13871.03</v>
      </c>
      <c r="E510" s="9"/>
      <c r="F510" s="9">
        <v>13871.03</v>
      </c>
      <c r="G510" s="9"/>
      <c r="I510" s="11">
        <f t="shared" si="7"/>
        <v>13871.03</v>
      </c>
    </row>
    <row r="511" spans="1:9" x14ac:dyDescent="0.3">
      <c r="A511" s="1" t="s">
        <v>626</v>
      </c>
      <c r="B511" s="1"/>
      <c r="C511" s="1" t="s">
        <v>16</v>
      </c>
      <c r="D511" s="9">
        <v>76.64</v>
      </c>
      <c r="E511" s="9"/>
      <c r="F511" s="9">
        <v>76.64</v>
      </c>
      <c r="G511" s="9"/>
      <c r="I511" s="11">
        <f t="shared" si="7"/>
        <v>76.64</v>
      </c>
    </row>
    <row r="512" spans="1:9" x14ac:dyDescent="0.3">
      <c r="A512" s="1" t="s">
        <v>627</v>
      </c>
      <c r="B512" s="1"/>
      <c r="C512" s="1" t="s">
        <v>16</v>
      </c>
      <c r="D512" s="9">
        <v>4099.47</v>
      </c>
      <c r="E512" s="9"/>
      <c r="F512" s="9">
        <v>4099.47</v>
      </c>
      <c r="G512" s="9"/>
      <c r="I512" s="11">
        <f t="shared" si="7"/>
        <v>4099.47</v>
      </c>
    </row>
    <row r="513" spans="1:9" x14ac:dyDescent="0.3">
      <c r="A513" s="1" t="s">
        <v>628</v>
      </c>
      <c r="B513" s="1"/>
      <c r="C513" s="1" t="s">
        <v>16</v>
      </c>
      <c r="D513" s="9">
        <v>2180.6999999999998</v>
      </c>
      <c r="E513" s="9"/>
      <c r="F513" s="9">
        <v>2180.6999999999998</v>
      </c>
      <c r="G513" s="9"/>
      <c r="I513" s="11">
        <f t="shared" si="7"/>
        <v>2180.6999999999998</v>
      </c>
    </row>
    <row r="514" spans="1:9" x14ac:dyDescent="0.3">
      <c r="A514" s="1" t="s">
        <v>629</v>
      </c>
      <c r="B514" s="1"/>
      <c r="C514" s="1" t="s">
        <v>16</v>
      </c>
      <c r="D514" s="9">
        <v>27.85</v>
      </c>
      <c r="E514" s="9"/>
      <c r="F514" s="9">
        <v>27.85</v>
      </c>
      <c r="G514" s="9"/>
      <c r="I514" s="11">
        <f t="shared" si="7"/>
        <v>27.85</v>
      </c>
    </row>
    <row r="515" spans="1:9" x14ac:dyDescent="0.3">
      <c r="A515" s="1" t="s">
        <v>630</v>
      </c>
      <c r="B515" s="1"/>
      <c r="C515" s="1" t="s">
        <v>16</v>
      </c>
      <c r="D515" s="9">
        <v>24.67</v>
      </c>
      <c r="E515" s="9"/>
      <c r="F515" s="9">
        <v>24.67</v>
      </c>
      <c r="G515" s="9"/>
      <c r="I515" s="11">
        <f t="shared" ref="I515:I578" si="8">+F515-G515</f>
        <v>24.67</v>
      </c>
    </row>
    <row r="516" spans="1:9" x14ac:dyDescent="0.3">
      <c r="A516" s="1" t="s">
        <v>631</v>
      </c>
      <c r="B516" s="1"/>
      <c r="C516" s="1" t="s">
        <v>16</v>
      </c>
      <c r="D516" s="9">
        <v>130.03</v>
      </c>
      <c r="E516" s="9"/>
      <c r="F516" s="9">
        <v>130.03</v>
      </c>
      <c r="G516" s="9"/>
      <c r="I516" s="11">
        <f t="shared" si="8"/>
        <v>130.03</v>
      </c>
    </row>
    <row r="517" spans="1:9" x14ac:dyDescent="0.3">
      <c r="A517" s="1" t="s">
        <v>632</v>
      </c>
      <c r="B517" s="1"/>
      <c r="C517" s="1" t="s">
        <v>16</v>
      </c>
      <c r="D517" s="9">
        <v>3322.08</v>
      </c>
      <c r="E517" s="9"/>
      <c r="F517" s="9">
        <v>3322.08</v>
      </c>
      <c r="G517" s="9"/>
      <c r="I517" s="11">
        <f t="shared" si="8"/>
        <v>3322.08</v>
      </c>
    </row>
    <row r="518" spans="1:9" x14ac:dyDescent="0.3">
      <c r="A518" s="1" t="s">
        <v>633</v>
      </c>
      <c r="B518" s="1"/>
      <c r="C518" s="1" t="s">
        <v>16</v>
      </c>
      <c r="D518" s="9">
        <v>96.46</v>
      </c>
      <c r="E518" s="9"/>
      <c r="F518" s="9">
        <v>96.46</v>
      </c>
      <c r="G518" s="9"/>
      <c r="I518" s="11">
        <f t="shared" si="8"/>
        <v>96.46</v>
      </c>
    </row>
    <row r="519" spans="1:9" x14ac:dyDescent="0.3">
      <c r="A519" s="1" t="s">
        <v>634</v>
      </c>
      <c r="B519" s="1"/>
      <c r="C519" s="1" t="s">
        <v>16</v>
      </c>
      <c r="D519" s="9">
        <v>4.2699999999999996</v>
      </c>
      <c r="E519" s="9"/>
      <c r="F519" s="9">
        <v>4.2699999999999996</v>
      </c>
      <c r="G519" s="9"/>
      <c r="I519" s="11">
        <f t="shared" si="8"/>
        <v>4.2699999999999996</v>
      </c>
    </row>
    <row r="520" spans="1:9" x14ac:dyDescent="0.3">
      <c r="A520" s="1" t="s">
        <v>635</v>
      </c>
      <c r="B520" s="1"/>
      <c r="C520" s="1" t="s">
        <v>16</v>
      </c>
      <c r="D520" s="9">
        <v>6.28</v>
      </c>
      <c r="E520" s="9"/>
      <c r="F520" s="9">
        <v>6.28</v>
      </c>
      <c r="G520" s="9"/>
      <c r="I520" s="11">
        <f t="shared" si="8"/>
        <v>6.28</v>
      </c>
    </row>
    <row r="521" spans="1:9" x14ac:dyDescent="0.3">
      <c r="A521" s="1" t="s">
        <v>636</v>
      </c>
      <c r="B521" s="1"/>
      <c r="C521" s="1" t="s">
        <v>16</v>
      </c>
      <c r="D521" s="9">
        <v>19663.009999999998</v>
      </c>
      <c r="E521" s="9"/>
      <c r="F521" s="9">
        <v>19663.009999999998</v>
      </c>
      <c r="G521" s="9"/>
      <c r="I521" s="11">
        <f t="shared" si="8"/>
        <v>19663.009999999998</v>
      </c>
    </row>
    <row r="522" spans="1:9" x14ac:dyDescent="0.3">
      <c r="A522" s="1" t="s">
        <v>637</v>
      </c>
      <c r="B522" s="1"/>
      <c r="C522" s="1" t="s">
        <v>16</v>
      </c>
      <c r="D522" s="9">
        <v>877.57</v>
      </c>
      <c r="E522" s="9"/>
      <c r="F522" s="9">
        <v>877.57</v>
      </c>
      <c r="G522" s="9"/>
      <c r="I522" s="11">
        <f t="shared" si="8"/>
        <v>877.57</v>
      </c>
    </row>
    <row r="523" spans="1:9" x14ac:dyDescent="0.3">
      <c r="A523" s="1" t="s">
        <v>638</v>
      </c>
      <c r="B523" s="1"/>
      <c r="C523" s="1" t="s">
        <v>16</v>
      </c>
      <c r="D523" s="9">
        <v>55.84</v>
      </c>
      <c r="E523" s="9"/>
      <c r="F523" s="9">
        <v>55.84</v>
      </c>
      <c r="G523" s="9"/>
      <c r="I523" s="11">
        <f t="shared" si="8"/>
        <v>55.84</v>
      </c>
    </row>
    <row r="524" spans="1:9" x14ac:dyDescent="0.3">
      <c r="A524" s="1" t="s">
        <v>639</v>
      </c>
      <c r="B524" s="1"/>
      <c r="C524" s="1" t="s">
        <v>16</v>
      </c>
      <c r="D524" s="9">
        <v>13.28</v>
      </c>
      <c r="E524" s="9"/>
      <c r="F524" s="9">
        <v>13.28</v>
      </c>
      <c r="G524" s="9"/>
      <c r="I524" s="11">
        <f t="shared" si="8"/>
        <v>13.28</v>
      </c>
    </row>
    <row r="525" spans="1:9" x14ac:dyDescent="0.3">
      <c r="A525" s="1" t="s">
        <v>640</v>
      </c>
      <c r="B525" s="1"/>
      <c r="C525" s="1" t="s">
        <v>16</v>
      </c>
      <c r="D525" s="9">
        <v>119.29</v>
      </c>
      <c r="E525" s="9"/>
      <c r="F525" s="9">
        <v>119.29</v>
      </c>
      <c r="G525" s="9"/>
      <c r="I525" s="11">
        <f t="shared" si="8"/>
        <v>119.29</v>
      </c>
    </row>
    <row r="526" spans="1:9" x14ac:dyDescent="0.3">
      <c r="A526" s="1" t="s">
        <v>641</v>
      </c>
      <c r="B526" s="1"/>
      <c r="C526" s="1" t="s">
        <v>16</v>
      </c>
      <c r="D526" s="9">
        <v>36.92</v>
      </c>
      <c r="E526" s="9"/>
      <c r="F526" s="9">
        <v>36.92</v>
      </c>
      <c r="G526" s="9"/>
      <c r="I526" s="11">
        <f t="shared" si="8"/>
        <v>36.92</v>
      </c>
    </row>
    <row r="527" spans="1:9" x14ac:dyDescent="0.3">
      <c r="A527" s="1" t="s">
        <v>642</v>
      </c>
      <c r="B527" s="1"/>
      <c r="C527" s="1" t="s">
        <v>16</v>
      </c>
      <c r="D527" s="9">
        <v>300.42</v>
      </c>
      <c r="E527" s="9"/>
      <c r="F527" s="9">
        <v>300.42</v>
      </c>
      <c r="G527" s="9"/>
      <c r="I527" s="11">
        <f t="shared" si="8"/>
        <v>300.42</v>
      </c>
    </row>
    <row r="528" spans="1:9" x14ac:dyDescent="0.3">
      <c r="A528" s="1" t="s">
        <v>643</v>
      </c>
      <c r="B528" s="1"/>
      <c r="C528" s="1" t="s">
        <v>16</v>
      </c>
      <c r="D528" s="9">
        <v>245.59</v>
      </c>
      <c r="E528" s="9"/>
      <c r="F528" s="9">
        <v>245.59</v>
      </c>
      <c r="G528" s="9"/>
      <c r="I528" s="11">
        <f t="shared" si="8"/>
        <v>245.59</v>
      </c>
    </row>
    <row r="529" spans="1:9" x14ac:dyDescent="0.3">
      <c r="A529" s="1" t="s">
        <v>644</v>
      </c>
      <c r="B529" s="1"/>
      <c r="C529" s="1" t="s">
        <v>16</v>
      </c>
      <c r="D529" s="9">
        <v>115.17</v>
      </c>
      <c r="E529" s="9"/>
      <c r="F529" s="9">
        <v>115.17</v>
      </c>
      <c r="G529" s="9"/>
      <c r="I529" s="11">
        <f t="shared" si="8"/>
        <v>115.17</v>
      </c>
    </row>
    <row r="530" spans="1:9" x14ac:dyDescent="0.3">
      <c r="A530" s="1" t="s">
        <v>645</v>
      </c>
      <c r="B530" s="1"/>
      <c r="C530" s="1" t="s">
        <v>16</v>
      </c>
      <c r="D530" s="9">
        <v>5481.11</v>
      </c>
      <c r="E530" s="9"/>
      <c r="F530" s="9">
        <v>5481.11</v>
      </c>
      <c r="G530" s="9"/>
      <c r="I530" s="11">
        <f t="shared" si="8"/>
        <v>5481.11</v>
      </c>
    </row>
    <row r="531" spans="1:9" x14ac:dyDescent="0.3">
      <c r="A531" s="1" t="s">
        <v>646</v>
      </c>
      <c r="B531" s="1"/>
      <c r="C531" s="1" t="s">
        <v>16</v>
      </c>
      <c r="D531" s="9">
        <v>1.01</v>
      </c>
      <c r="E531" s="9"/>
      <c r="F531" s="9">
        <v>1.01</v>
      </c>
      <c r="G531" s="9"/>
      <c r="I531" s="11">
        <f t="shared" si="8"/>
        <v>1.01</v>
      </c>
    </row>
    <row r="532" spans="1:9" x14ac:dyDescent="0.3">
      <c r="A532" s="1" t="s">
        <v>647</v>
      </c>
      <c r="B532" s="1"/>
      <c r="C532" s="1" t="s">
        <v>16</v>
      </c>
      <c r="D532" s="9">
        <v>180.75</v>
      </c>
      <c r="E532" s="9"/>
      <c r="F532" s="9">
        <v>180.75</v>
      </c>
      <c r="G532" s="9"/>
      <c r="I532" s="11">
        <f t="shared" si="8"/>
        <v>180.75</v>
      </c>
    </row>
    <row r="533" spans="1:9" x14ac:dyDescent="0.3">
      <c r="A533" s="1" t="s">
        <v>648</v>
      </c>
      <c r="B533" s="1"/>
      <c r="C533" s="1" t="s">
        <v>16</v>
      </c>
      <c r="D533" s="9">
        <v>1889.53</v>
      </c>
      <c r="E533" s="9"/>
      <c r="F533" s="9">
        <v>1889.53</v>
      </c>
      <c r="G533" s="9"/>
      <c r="I533" s="11">
        <f t="shared" si="8"/>
        <v>1889.53</v>
      </c>
    </row>
    <row r="534" spans="1:9" ht="15.6" x14ac:dyDescent="0.3">
      <c r="A534" s="3" t="s">
        <v>649</v>
      </c>
      <c r="B534" s="3" t="s">
        <v>650</v>
      </c>
      <c r="C534" s="1"/>
      <c r="D534" s="8"/>
      <c r="E534" s="8">
        <v>308562.75999999995</v>
      </c>
      <c r="F534" s="8"/>
      <c r="G534" s="8">
        <v>308562.75999999995</v>
      </c>
      <c r="I534" s="11">
        <f t="shared" si="8"/>
        <v>-308562.75999999995</v>
      </c>
    </row>
    <row r="535" spans="1:9" ht="15.6" x14ac:dyDescent="0.3">
      <c r="A535" s="3" t="s">
        <v>651</v>
      </c>
      <c r="B535" s="3" t="s">
        <v>652</v>
      </c>
      <c r="C535" s="1"/>
      <c r="D535" s="8"/>
      <c r="E535" s="8">
        <v>11828.09</v>
      </c>
      <c r="F535" s="8"/>
      <c r="G535" s="8">
        <v>11828.09</v>
      </c>
      <c r="I535" s="11">
        <f t="shared" si="8"/>
        <v>-11828.09</v>
      </c>
    </row>
    <row r="536" spans="1:9" x14ac:dyDescent="0.3">
      <c r="A536" s="1" t="s">
        <v>653</v>
      </c>
      <c r="B536" s="1"/>
      <c r="C536" s="1" t="s">
        <v>16</v>
      </c>
      <c r="D536" s="9"/>
      <c r="E536" s="9">
        <v>10700</v>
      </c>
      <c r="F536" s="9"/>
      <c r="G536" s="9">
        <v>10700</v>
      </c>
      <c r="I536" s="11">
        <f t="shared" si="8"/>
        <v>-10700</v>
      </c>
    </row>
    <row r="537" spans="1:9" x14ac:dyDescent="0.3">
      <c r="A537" s="1" t="s">
        <v>654</v>
      </c>
      <c r="B537" s="1"/>
      <c r="C537" s="1" t="s">
        <v>16</v>
      </c>
      <c r="D537" s="9"/>
      <c r="E537" s="9">
        <v>1128.0899999999999</v>
      </c>
      <c r="F537" s="9"/>
      <c r="G537" s="9">
        <v>1128.0899999999999</v>
      </c>
      <c r="I537" s="11">
        <f t="shared" si="8"/>
        <v>-1128.0899999999999</v>
      </c>
    </row>
    <row r="538" spans="1:9" ht="15.6" x14ac:dyDescent="0.3">
      <c r="A538" s="3" t="s">
        <v>655</v>
      </c>
      <c r="B538" s="3" t="s">
        <v>160</v>
      </c>
      <c r="C538" s="1"/>
      <c r="D538" s="8"/>
      <c r="E538" s="8">
        <v>97753.84</v>
      </c>
      <c r="F538" s="8"/>
      <c r="G538" s="8">
        <v>97753.84</v>
      </c>
      <c r="I538" s="11">
        <f t="shared" si="8"/>
        <v>-97753.84</v>
      </c>
    </row>
    <row r="539" spans="1:9" x14ac:dyDescent="0.3">
      <c r="A539" s="1" t="s">
        <v>656</v>
      </c>
      <c r="B539" s="1"/>
      <c r="C539" s="1" t="s">
        <v>16</v>
      </c>
      <c r="D539" s="9"/>
      <c r="E539" s="9">
        <v>3.92</v>
      </c>
      <c r="F539" s="9"/>
      <c r="G539" s="9">
        <v>3.92</v>
      </c>
      <c r="I539" s="11">
        <f t="shared" si="8"/>
        <v>-3.92</v>
      </c>
    </row>
    <row r="540" spans="1:9" x14ac:dyDescent="0.3">
      <c r="A540" s="1" t="s">
        <v>657</v>
      </c>
      <c r="B540" s="1"/>
      <c r="C540" s="1" t="s">
        <v>16</v>
      </c>
      <c r="D540" s="9"/>
      <c r="E540" s="9">
        <v>56.26</v>
      </c>
      <c r="F540" s="9"/>
      <c r="G540" s="9">
        <v>56.26</v>
      </c>
      <c r="I540" s="11">
        <f t="shared" si="8"/>
        <v>-56.26</v>
      </c>
    </row>
    <row r="541" spans="1:9" x14ac:dyDescent="0.3">
      <c r="A541" s="1" t="s">
        <v>658</v>
      </c>
      <c r="B541" s="1"/>
      <c r="C541" s="1" t="s">
        <v>16</v>
      </c>
      <c r="D541" s="9"/>
      <c r="E541" s="9">
        <v>361.52</v>
      </c>
      <c r="F541" s="9"/>
      <c r="G541" s="9">
        <v>361.52</v>
      </c>
      <c r="I541" s="11">
        <f t="shared" si="8"/>
        <v>-361.52</v>
      </c>
    </row>
    <row r="542" spans="1:9" x14ac:dyDescent="0.3">
      <c r="A542" s="1" t="s">
        <v>659</v>
      </c>
      <c r="B542" s="1"/>
      <c r="C542" s="1" t="s">
        <v>16</v>
      </c>
      <c r="D542" s="9"/>
      <c r="E542" s="9">
        <v>12732.79</v>
      </c>
      <c r="F542" s="9"/>
      <c r="G542" s="9">
        <v>12732.79</v>
      </c>
      <c r="I542" s="11">
        <f t="shared" si="8"/>
        <v>-12732.79</v>
      </c>
    </row>
    <row r="543" spans="1:9" x14ac:dyDescent="0.3">
      <c r="A543" s="1" t="s">
        <v>660</v>
      </c>
      <c r="B543" s="1"/>
      <c r="C543" s="1" t="s">
        <v>16</v>
      </c>
      <c r="D543" s="9"/>
      <c r="E543" s="9">
        <v>1143.42</v>
      </c>
      <c r="F543" s="9"/>
      <c r="G543" s="9">
        <v>1143.42</v>
      </c>
      <c r="I543" s="11">
        <f t="shared" si="8"/>
        <v>-1143.42</v>
      </c>
    </row>
    <row r="544" spans="1:9" x14ac:dyDescent="0.3">
      <c r="A544" s="1" t="s">
        <v>661</v>
      </c>
      <c r="B544" s="1"/>
      <c r="C544" s="1" t="s">
        <v>16</v>
      </c>
      <c r="D544" s="9"/>
      <c r="E544" s="9">
        <v>146.47</v>
      </c>
      <c r="F544" s="9"/>
      <c r="G544" s="9">
        <v>146.47</v>
      </c>
      <c r="I544" s="11">
        <f t="shared" si="8"/>
        <v>-146.47</v>
      </c>
    </row>
    <row r="545" spans="1:9" x14ac:dyDescent="0.3">
      <c r="A545" s="1" t="s">
        <v>662</v>
      </c>
      <c r="B545" s="1"/>
      <c r="C545" s="1" t="s">
        <v>16</v>
      </c>
      <c r="D545" s="9"/>
      <c r="E545" s="9">
        <v>4976.1899999999996</v>
      </c>
      <c r="F545" s="9"/>
      <c r="G545" s="9">
        <v>4976.1899999999996</v>
      </c>
      <c r="I545" s="11">
        <f t="shared" si="8"/>
        <v>-4976.1899999999996</v>
      </c>
    </row>
    <row r="546" spans="1:9" x14ac:dyDescent="0.3">
      <c r="A546" s="1" t="s">
        <v>663</v>
      </c>
      <c r="B546" s="1"/>
      <c r="C546" s="1" t="s">
        <v>16</v>
      </c>
      <c r="D546" s="9"/>
      <c r="E546" s="9">
        <v>47887.4</v>
      </c>
      <c r="F546" s="9"/>
      <c r="G546" s="9">
        <v>47887.4</v>
      </c>
      <c r="I546" s="11">
        <f t="shared" si="8"/>
        <v>-47887.4</v>
      </c>
    </row>
    <row r="547" spans="1:9" x14ac:dyDescent="0.3">
      <c r="A547" s="1" t="s">
        <v>664</v>
      </c>
      <c r="B547" s="1"/>
      <c r="C547" s="1" t="s">
        <v>16</v>
      </c>
      <c r="D547" s="9"/>
      <c r="E547" s="9">
        <v>801.88</v>
      </c>
      <c r="F547" s="9"/>
      <c r="G547" s="9">
        <v>801.88</v>
      </c>
      <c r="I547" s="11">
        <f t="shared" si="8"/>
        <v>-801.88</v>
      </c>
    </row>
    <row r="548" spans="1:9" x14ac:dyDescent="0.3">
      <c r="A548" s="1" t="s">
        <v>665</v>
      </c>
      <c r="B548" s="1"/>
      <c r="C548" s="1" t="s">
        <v>16</v>
      </c>
      <c r="D548" s="9"/>
      <c r="E548" s="9">
        <v>12161.54</v>
      </c>
      <c r="F548" s="9"/>
      <c r="G548" s="9">
        <v>12161.54</v>
      </c>
      <c r="I548" s="11">
        <f t="shared" si="8"/>
        <v>-12161.54</v>
      </c>
    </row>
    <row r="549" spans="1:9" x14ac:dyDescent="0.3">
      <c r="A549" s="1" t="s">
        <v>666</v>
      </c>
      <c r="B549" s="1"/>
      <c r="C549" s="1" t="s">
        <v>16</v>
      </c>
      <c r="D549" s="9"/>
      <c r="E549" s="9">
        <v>170.07</v>
      </c>
      <c r="F549" s="9"/>
      <c r="G549" s="9">
        <v>170.07</v>
      </c>
      <c r="I549" s="11">
        <f t="shared" si="8"/>
        <v>-170.07</v>
      </c>
    </row>
    <row r="550" spans="1:9" x14ac:dyDescent="0.3">
      <c r="A550" s="1" t="s">
        <v>667</v>
      </c>
      <c r="B550" s="1"/>
      <c r="C550" s="1" t="s">
        <v>16</v>
      </c>
      <c r="D550" s="9"/>
      <c r="E550" s="9">
        <v>2607.71</v>
      </c>
      <c r="F550" s="9"/>
      <c r="G550" s="9">
        <v>2607.71</v>
      </c>
      <c r="I550" s="11">
        <f t="shared" si="8"/>
        <v>-2607.71</v>
      </c>
    </row>
    <row r="551" spans="1:9" x14ac:dyDescent="0.3">
      <c r="A551" s="1" t="s">
        <v>668</v>
      </c>
      <c r="B551" s="1"/>
      <c r="C551" s="1" t="s">
        <v>16</v>
      </c>
      <c r="D551" s="9"/>
      <c r="E551" s="9">
        <v>110.1</v>
      </c>
      <c r="F551" s="9"/>
      <c r="G551" s="9">
        <v>110.1</v>
      </c>
      <c r="I551" s="11">
        <f t="shared" si="8"/>
        <v>-110.1</v>
      </c>
    </row>
    <row r="552" spans="1:9" x14ac:dyDescent="0.3">
      <c r="A552" s="1" t="s">
        <v>669</v>
      </c>
      <c r="B552" s="1"/>
      <c r="C552" s="1" t="s">
        <v>16</v>
      </c>
      <c r="D552" s="9"/>
      <c r="E552" s="9">
        <v>39.65</v>
      </c>
      <c r="F552" s="9"/>
      <c r="G552" s="9">
        <v>39.65</v>
      </c>
      <c r="I552" s="11">
        <f t="shared" si="8"/>
        <v>-39.65</v>
      </c>
    </row>
    <row r="553" spans="1:9" x14ac:dyDescent="0.3">
      <c r="A553" s="1" t="s">
        <v>670</v>
      </c>
      <c r="B553" s="1"/>
      <c r="C553" s="1" t="s">
        <v>16</v>
      </c>
      <c r="D553" s="9"/>
      <c r="E553" s="9">
        <v>35.14</v>
      </c>
      <c r="F553" s="9"/>
      <c r="G553" s="9">
        <v>35.14</v>
      </c>
      <c r="I553" s="11">
        <f t="shared" si="8"/>
        <v>-35.14</v>
      </c>
    </row>
    <row r="554" spans="1:9" x14ac:dyDescent="0.3">
      <c r="A554" s="1" t="s">
        <v>671</v>
      </c>
      <c r="B554" s="1"/>
      <c r="C554" s="1" t="s">
        <v>16</v>
      </c>
      <c r="D554" s="9"/>
      <c r="E554" s="9">
        <v>78.510000000000005</v>
      </c>
      <c r="F554" s="9"/>
      <c r="G554" s="9">
        <v>78.510000000000005</v>
      </c>
      <c r="I554" s="11">
        <f t="shared" si="8"/>
        <v>-78.510000000000005</v>
      </c>
    </row>
    <row r="555" spans="1:9" x14ac:dyDescent="0.3">
      <c r="A555" s="1" t="s">
        <v>672</v>
      </c>
      <c r="B555" s="1"/>
      <c r="C555" s="1" t="s">
        <v>16</v>
      </c>
      <c r="D555" s="9"/>
      <c r="E555" s="9">
        <v>392.55</v>
      </c>
      <c r="F555" s="9"/>
      <c r="G555" s="9">
        <v>392.55</v>
      </c>
      <c r="I555" s="11">
        <f t="shared" si="8"/>
        <v>-392.55</v>
      </c>
    </row>
    <row r="556" spans="1:9" x14ac:dyDescent="0.3">
      <c r="A556" s="1" t="s">
        <v>673</v>
      </c>
      <c r="B556" s="1"/>
      <c r="C556" s="1" t="s">
        <v>16</v>
      </c>
      <c r="D556" s="9"/>
      <c r="E556" s="9">
        <v>27.11</v>
      </c>
      <c r="F556" s="9"/>
      <c r="G556" s="9">
        <v>27.11</v>
      </c>
      <c r="I556" s="11">
        <f t="shared" si="8"/>
        <v>-27.11</v>
      </c>
    </row>
    <row r="557" spans="1:9" x14ac:dyDescent="0.3">
      <c r="A557" s="1" t="s">
        <v>674</v>
      </c>
      <c r="B557" s="1"/>
      <c r="C557" s="1" t="s">
        <v>16</v>
      </c>
      <c r="D557" s="9"/>
      <c r="E557" s="9">
        <v>473.26</v>
      </c>
      <c r="F557" s="9"/>
      <c r="G557" s="9">
        <v>473.26</v>
      </c>
      <c r="I557" s="11">
        <f t="shared" si="8"/>
        <v>-473.26</v>
      </c>
    </row>
    <row r="558" spans="1:9" x14ac:dyDescent="0.3">
      <c r="A558" s="1" t="s">
        <v>675</v>
      </c>
      <c r="B558" s="1"/>
      <c r="C558" s="1" t="s">
        <v>16</v>
      </c>
      <c r="D558" s="9"/>
      <c r="E558" s="9">
        <v>1791.23</v>
      </c>
      <c r="F558" s="9"/>
      <c r="G558" s="9">
        <v>1791.23</v>
      </c>
      <c r="I558" s="11">
        <f t="shared" si="8"/>
        <v>-1791.23</v>
      </c>
    </row>
    <row r="559" spans="1:9" x14ac:dyDescent="0.3">
      <c r="A559" s="1" t="s">
        <v>676</v>
      </c>
      <c r="B559" s="1"/>
      <c r="C559" s="1" t="s">
        <v>16</v>
      </c>
      <c r="D559" s="9"/>
      <c r="E559" s="9">
        <v>208.14</v>
      </c>
      <c r="F559" s="9"/>
      <c r="G559" s="9">
        <v>208.14</v>
      </c>
      <c r="I559" s="11">
        <f t="shared" si="8"/>
        <v>-208.14</v>
      </c>
    </row>
    <row r="560" spans="1:9" x14ac:dyDescent="0.3">
      <c r="A560" s="1" t="s">
        <v>677</v>
      </c>
      <c r="B560" s="1"/>
      <c r="C560" s="1" t="s">
        <v>16</v>
      </c>
      <c r="D560" s="9"/>
      <c r="E560" s="9">
        <v>441.89</v>
      </c>
      <c r="F560" s="9"/>
      <c r="G560" s="9">
        <v>441.89</v>
      </c>
      <c r="I560" s="11">
        <f t="shared" si="8"/>
        <v>-441.89</v>
      </c>
    </row>
    <row r="561" spans="1:9" x14ac:dyDescent="0.3">
      <c r="A561" s="1" t="s">
        <v>678</v>
      </c>
      <c r="B561" s="1"/>
      <c r="C561" s="1" t="s">
        <v>16</v>
      </c>
      <c r="D561" s="9"/>
      <c r="E561" s="9">
        <v>15.19</v>
      </c>
      <c r="F561" s="9"/>
      <c r="G561" s="9">
        <v>15.19</v>
      </c>
      <c r="I561" s="11">
        <f t="shared" si="8"/>
        <v>-15.19</v>
      </c>
    </row>
    <row r="562" spans="1:9" x14ac:dyDescent="0.3">
      <c r="A562" s="1" t="s">
        <v>679</v>
      </c>
      <c r="B562" s="1"/>
      <c r="C562" s="1" t="s">
        <v>16</v>
      </c>
      <c r="D562" s="9"/>
      <c r="E562" s="9">
        <v>7.67</v>
      </c>
      <c r="F562" s="9"/>
      <c r="G562" s="9">
        <v>7.67</v>
      </c>
      <c r="I562" s="11">
        <f t="shared" si="8"/>
        <v>-7.67</v>
      </c>
    </row>
    <row r="563" spans="1:9" x14ac:dyDescent="0.3">
      <c r="A563" s="1" t="s">
        <v>680</v>
      </c>
      <c r="B563" s="1"/>
      <c r="C563" s="1" t="s">
        <v>16</v>
      </c>
      <c r="D563" s="9"/>
      <c r="E563" s="9">
        <v>4050.69</v>
      </c>
      <c r="F563" s="9"/>
      <c r="G563" s="9">
        <v>4050.69</v>
      </c>
      <c r="I563" s="11">
        <f t="shared" si="8"/>
        <v>-4050.69</v>
      </c>
    </row>
    <row r="564" spans="1:9" x14ac:dyDescent="0.3">
      <c r="A564" s="1" t="s">
        <v>681</v>
      </c>
      <c r="B564" s="1"/>
      <c r="C564" s="1" t="s">
        <v>16</v>
      </c>
      <c r="D564" s="9"/>
      <c r="E564" s="9">
        <v>22.99</v>
      </c>
      <c r="F564" s="9"/>
      <c r="G564" s="9">
        <v>22.99</v>
      </c>
      <c r="I564" s="11">
        <f t="shared" si="8"/>
        <v>-22.99</v>
      </c>
    </row>
    <row r="565" spans="1:9" x14ac:dyDescent="0.3">
      <c r="A565" s="1" t="s">
        <v>682</v>
      </c>
      <c r="B565" s="1"/>
      <c r="C565" s="1" t="s">
        <v>16</v>
      </c>
      <c r="D565" s="9"/>
      <c r="E565" s="9">
        <v>92.22</v>
      </c>
      <c r="F565" s="9"/>
      <c r="G565" s="9">
        <v>92.22</v>
      </c>
      <c r="I565" s="11">
        <f t="shared" si="8"/>
        <v>-92.22</v>
      </c>
    </row>
    <row r="566" spans="1:9" x14ac:dyDescent="0.3">
      <c r="A566" s="1" t="s">
        <v>683</v>
      </c>
      <c r="B566" s="1"/>
      <c r="C566" s="1" t="s">
        <v>16</v>
      </c>
      <c r="D566" s="9"/>
      <c r="E566" s="9">
        <v>268.06</v>
      </c>
      <c r="F566" s="9"/>
      <c r="G566" s="9">
        <v>268.06</v>
      </c>
      <c r="I566" s="11">
        <f t="shared" si="8"/>
        <v>-268.06</v>
      </c>
    </row>
    <row r="567" spans="1:9" x14ac:dyDescent="0.3">
      <c r="A567" s="1" t="s">
        <v>684</v>
      </c>
      <c r="B567" s="1"/>
      <c r="C567" s="1" t="s">
        <v>16</v>
      </c>
      <c r="D567" s="9"/>
      <c r="E567" s="9">
        <v>36.4</v>
      </c>
      <c r="F567" s="9"/>
      <c r="G567" s="9">
        <v>36.4</v>
      </c>
      <c r="I567" s="11">
        <f t="shared" si="8"/>
        <v>-36.4</v>
      </c>
    </row>
    <row r="568" spans="1:9" x14ac:dyDescent="0.3">
      <c r="A568" s="1" t="s">
        <v>685</v>
      </c>
      <c r="B568" s="1"/>
      <c r="C568" s="1" t="s">
        <v>16</v>
      </c>
      <c r="D568" s="9"/>
      <c r="E568" s="9">
        <v>52.52</v>
      </c>
      <c r="F568" s="9"/>
      <c r="G568" s="9">
        <v>52.52</v>
      </c>
      <c r="I568" s="11">
        <f t="shared" si="8"/>
        <v>-52.52</v>
      </c>
    </row>
    <row r="569" spans="1:9" x14ac:dyDescent="0.3">
      <c r="A569" s="1" t="s">
        <v>686</v>
      </c>
      <c r="B569" s="1"/>
      <c r="C569" s="1" t="s">
        <v>16</v>
      </c>
      <c r="D569" s="9"/>
      <c r="E569" s="9">
        <v>2148.5</v>
      </c>
      <c r="F569" s="9"/>
      <c r="G569" s="9">
        <v>2148.5</v>
      </c>
      <c r="I569" s="11">
        <f t="shared" si="8"/>
        <v>-2148.5</v>
      </c>
    </row>
    <row r="570" spans="1:9" x14ac:dyDescent="0.3">
      <c r="A570" s="1" t="s">
        <v>687</v>
      </c>
      <c r="B570" s="1"/>
      <c r="C570" s="1" t="s">
        <v>16</v>
      </c>
      <c r="D570" s="9"/>
      <c r="E570" s="9">
        <v>45.3</v>
      </c>
      <c r="F570" s="9"/>
      <c r="G570" s="9">
        <v>45.3</v>
      </c>
      <c r="I570" s="11">
        <f t="shared" si="8"/>
        <v>-45.3</v>
      </c>
    </row>
    <row r="571" spans="1:9" x14ac:dyDescent="0.3">
      <c r="A571" s="1" t="s">
        <v>688</v>
      </c>
      <c r="B571" s="1"/>
      <c r="C571" s="1" t="s">
        <v>16</v>
      </c>
      <c r="D571" s="9"/>
      <c r="E571" s="9">
        <v>1248.26</v>
      </c>
      <c r="F571" s="9"/>
      <c r="G571" s="9">
        <v>1248.26</v>
      </c>
      <c r="I571" s="11">
        <f t="shared" si="8"/>
        <v>-1248.26</v>
      </c>
    </row>
    <row r="572" spans="1:9" x14ac:dyDescent="0.3">
      <c r="A572" s="1" t="s">
        <v>689</v>
      </c>
      <c r="B572" s="1"/>
      <c r="C572" s="1" t="s">
        <v>16</v>
      </c>
      <c r="D572" s="9"/>
      <c r="E572" s="9">
        <v>1287.28</v>
      </c>
      <c r="F572" s="9"/>
      <c r="G572" s="9">
        <v>1287.28</v>
      </c>
      <c r="I572" s="11">
        <f t="shared" si="8"/>
        <v>-1287.28</v>
      </c>
    </row>
    <row r="573" spans="1:9" x14ac:dyDescent="0.3">
      <c r="A573" s="1" t="s">
        <v>690</v>
      </c>
      <c r="B573" s="1"/>
      <c r="C573" s="1" t="s">
        <v>16</v>
      </c>
      <c r="D573" s="9"/>
      <c r="E573" s="9">
        <v>208.79</v>
      </c>
      <c r="F573" s="9"/>
      <c r="G573" s="9">
        <v>208.79</v>
      </c>
      <c r="I573" s="11">
        <f t="shared" si="8"/>
        <v>-208.79</v>
      </c>
    </row>
    <row r="574" spans="1:9" x14ac:dyDescent="0.3">
      <c r="A574" s="1" t="s">
        <v>691</v>
      </c>
      <c r="B574" s="1"/>
      <c r="C574" s="1" t="s">
        <v>16</v>
      </c>
      <c r="D574" s="9"/>
      <c r="E574" s="9">
        <v>90</v>
      </c>
      <c r="F574" s="9"/>
      <c r="G574" s="9">
        <v>90</v>
      </c>
      <c r="I574" s="11">
        <f t="shared" si="8"/>
        <v>-90</v>
      </c>
    </row>
    <row r="575" spans="1:9" x14ac:dyDescent="0.3">
      <c r="A575" s="1" t="s">
        <v>692</v>
      </c>
      <c r="B575" s="1"/>
      <c r="C575" s="1" t="s">
        <v>16</v>
      </c>
      <c r="D575" s="9"/>
      <c r="E575" s="9">
        <v>1121</v>
      </c>
      <c r="F575" s="9"/>
      <c r="G575" s="9">
        <v>1121</v>
      </c>
      <c r="I575" s="11">
        <f t="shared" si="8"/>
        <v>-1121</v>
      </c>
    </row>
    <row r="576" spans="1:9" x14ac:dyDescent="0.3">
      <c r="A576" s="1" t="s">
        <v>693</v>
      </c>
      <c r="B576" s="1"/>
      <c r="C576" s="1" t="s">
        <v>16</v>
      </c>
      <c r="D576" s="9"/>
      <c r="E576" s="9">
        <v>412.22</v>
      </c>
      <c r="F576" s="9"/>
      <c r="G576" s="9">
        <v>412.22</v>
      </c>
      <c r="I576" s="11">
        <f t="shared" si="8"/>
        <v>-412.22</v>
      </c>
    </row>
    <row r="577" spans="1:9" ht="15.6" x14ac:dyDescent="0.3">
      <c r="A577" s="3" t="s">
        <v>694</v>
      </c>
      <c r="B577" s="3" t="s">
        <v>369</v>
      </c>
      <c r="C577" s="1"/>
      <c r="D577" s="8"/>
      <c r="E577" s="8">
        <v>198980.83000000002</v>
      </c>
      <c r="F577" s="8"/>
      <c r="G577" s="8">
        <v>198980.83000000002</v>
      </c>
      <c r="I577" s="11">
        <f t="shared" si="8"/>
        <v>-198980.83000000002</v>
      </c>
    </row>
    <row r="578" spans="1:9" x14ac:dyDescent="0.3">
      <c r="A578" s="1" t="s">
        <v>695</v>
      </c>
      <c r="B578" s="1"/>
      <c r="C578" s="1" t="s">
        <v>16</v>
      </c>
      <c r="D578" s="9"/>
      <c r="E578" s="9">
        <v>114.09</v>
      </c>
      <c r="F578" s="9"/>
      <c r="G578" s="9">
        <v>114.09</v>
      </c>
      <c r="I578" s="11">
        <f t="shared" si="8"/>
        <v>-114.09</v>
      </c>
    </row>
    <row r="579" spans="1:9" x14ac:dyDescent="0.3">
      <c r="A579" s="1" t="s">
        <v>696</v>
      </c>
      <c r="B579" s="1"/>
      <c r="C579" s="1" t="s">
        <v>16</v>
      </c>
      <c r="D579" s="9"/>
      <c r="E579" s="9">
        <v>13879.68</v>
      </c>
      <c r="F579" s="9"/>
      <c r="G579" s="9">
        <v>13879.68</v>
      </c>
      <c r="I579" s="11">
        <f t="shared" ref="I579:I642" si="9">+F579-G579</f>
        <v>-13879.68</v>
      </c>
    </row>
    <row r="580" spans="1:9" x14ac:dyDescent="0.3">
      <c r="A580" s="1" t="s">
        <v>697</v>
      </c>
      <c r="B580" s="1"/>
      <c r="C580" s="1" t="s">
        <v>16</v>
      </c>
      <c r="D580" s="9"/>
      <c r="E580" s="9">
        <v>13149.24</v>
      </c>
      <c r="F580" s="9"/>
      <c r="G580" s="9">
        <v>13149.24</v>
      </c>
      <c r="I580" s="11">
        <f t="shared" si="9"/>
        <v>-13149.24</v>
      </c>
    </row>
    <row r="581" spans="1:9" x14ac:dyDescent="0.3">
      <c r="A581" s="1" t="s">
        <v>698</v>
      </c>
      <c r="B581" s="1"/>
      <c r="C581" s="1" t="s">
        <v>16</v>
      </c>
      <c r="D581" s="9"/>
      <c r="E581" s="9">
        <v>60.13</v>
      </c>
      <c r="F581" s="9"/>
      <c r="G581" s="9">
        <v>60.13</v>
      </c>
      <c r="I581" s="11">
        <f t="shared" si="9"/>
        <v>-60.13</v>
      </c>
    </row>
    <row r="582" spans="1:9" x14ac:dyDescent="0.3">
      <c r="A582" s="1" t="s">
        <v>699</v>
      </c>
      <c r="B582" s="1"/>
      <c r="C582" s="1" t="s">
        <v>16</v>
      </c>
      <c r="D582" s="9"/>
      <c r="E582" s="9">
        <v>110015.53</v>
      </c>
      <c r="F582" s="9"/>
      <c r="G582" s="9">
        <v>110015.53</v>
      </c>
      <c r="I582" s="11">
        <f t="shared" si="9"/>
        <v>-110015.53</v>
      </c>
    </row>
    <row r="583" spans="1:9" x14ac:dyDescent="0.3">
      <c r="A583" s="1" t="s">
        <v>700</v>
      </c>
      <c r="B583" s="1"/>
      <c r="C583" s="1" t="s">
        <v>16</v>
      </c>
      <c r="D583" s="9"/>
      <c r="E583" s="9">
        <v>41.84</v>
      </c>
      <c r="F583" s="9"/>
      <c r="G583" s="9">
        <v>41.84</v>
      </c>
      <c r="I583" s="11">
        <f t="shared" si="9"/>
        <v>-41.84</v>
      </c>
    </row>
    <row r="584" spans="1:9" x14ac:dyDescent="0.3">
      <c r="A584" s="1" t="s">
        <v>701</v>
      </c>
      <c r="B584" s="1"/>
      <c r="C584" s="1" t="s">
        <v>16</v>
      </c>
      <c r="D584" s="9"/>
      <c r="E584" s="9">
        <v>284.73</v>
      </c>
      <c r="F584" s="9"/>
      <c r="G584" s="9">
        <v>284.73</v>
      </c>
      <c r="I584" s="11">
        <f t="shared" si="9"/>
        <v>-284.73</v>
      </c>
    </row>
    <row r="585" spans="1:9" x14ac:dyDescent="0.3">
      <c r="A585" s="1" t="s">
        <v>702</v>
      </c>
      <c r="B585" s="1"/>
      <c r="C585" s="1" t="s">
        <v>16</v>
      </c>
      <c r="D585" s="9"/>
      <c r="E585" s="9">
        <v>3596.68</v>
      </c>
      <c r="F585" s="9"/>
      <c r="G585" s="9">
        <v>3596.68</v>
      </c>
      <c r="I585" s="11">
        <f t="shared" si="9"/>
        <v>-3596.68</v>
      </c>
    </row>
    <row r="586" spans="1:9" x14ac:dyDescent="0.3">
      <c r="A586" s="1" t="s">
        <v>703</v>
      </c>
      <c r="B586" s="1"/>
      <c r="C586" s="1" t="s">
        <v>16</v>
      </c>
      <c r="D586" s="9"/>
      <c r="E586" s="9">
        <v>4230.7</v>
      </c>
      <c r="F586" s="9"/>
      <c r="G586" s="9">
        <v>4230.7</v>
      </c>
      <c r="I586" s="11">
        <f t="shared" si="9"/>
        <v>-4230.7</v>
      </c>
    </row>
    <row r="587" spans="1:9" x14ac:dyDescent="0.3">
      <c r="A587" s="1" t="s">
        <v>704</v>
      </c>
      <c r="B587" s="1"/>
      <c r="C587" s="1" t="s">
        <v>16</v>
      </c>
      <c r="D587" s="9"/>
      <c r="E587" s="9">
        <v>338.02</v>
      </c>
      <c r="F587" s="9"/>
      <c r="G587" s="9">
        <v>338.02</v>
      </c>
      <c r="I587" s="11">
        <f t="shared" si="9"/>
        <v>-338.02</v>
      </c>
    </row>
    <row r="588" spans="1:9" x14ac:dyDescent="0.3">
      <c r="A588" s="1" t="s">
        <v>705</v>
      </c>
      <c r="B588" s="1"/>
      <c r="C588" s="1" t="s">
        <v>16</v>
      </c>
      <c r="D588" s="9"/>
      <c r="E588" s="9">
        <v>428.99</v>
      </c>
      <c r="F588" s="9"/>
      <c r="G588" s="9">
        <v>428.99</v>
      </c>
      <c r="I588" s="11">
        <f t="shared" si="9"/>
        <v>-428.99</v>
      </c>
    </row>
    <row r="589" spans="1:9" x14ac:dyDescent="0.3">
      <c r="A589" s="1" t="s">
        <v>706</v>
      </c>
      <c r="B589" s="1"/>
      <c r="C589" s="1" t="s">
        <v>16</v>
      </c>
      <c r="D589" s="9"/>
      <c r="E589" s="9">
        <v>22.23</v>
      </c>
      <c r="F589" s="9"/>
      <c r="G589" s="9">
        <v>22.23</v>
      </c>
      <c r="I589" s="11">
        <f t="shared" si="9"/>
        <v>-22.23</v>
      </c>
    </row>
    <row r="590" spans="1:9" x14ac:dyDescent="0.3">
      <c r="A590" s="1" t="s">
        <v>707</v>
      </c>
      <c r="B590" s="1"/>
      <c r="C590" s="1" t="s">
        <v>16</v>
      </c>
      <c r="D590" s="9"/>
      <c r="E590" s="9">
        <v>13871.03</v>
      </c>
      <c r="F590" s="9"/>
      <c r="G590" s="9">
        <v>13871.03</v>
      </c>
      <c r="I590" s="11">
        <f t="shared" si="9"/>
        <v>-13871.03</v>
      </c>
    </row>
    <row r="591" spans="1:9" x14ac:dyDescent="0.3">
      <c r="A591" s="1" t="s">
        <v>708</v>
      </c>
      <c r="B591" s="1"/>
      <c r="C591" s="1" t="s">
        <v>16</v>
      </c>
      <c r="D591" s="9"/>
      <c r="E591" s="9">
        <v>76.64</v>
      </c>
      <c r="F591" s="9"/>
      <c r="G591" s="9">
        <v>76.64</v>
      </c>
      <c r="I591" s="11">
        <f t="shared" si="9"/>
        <v>-76.64</v>
      </c>
    </row>
    <row r="592" spans="1:9" x14ac:dyDescent="0.3">
      <c r="A592" s="1" t="s">
        <v>709</v>
      </c>
      <c r="B592" s="1"/>
      <c r="C592" s="1" t="s">
        <v>16</v>
      </c>
      <c r="D592" s="9"/>
      <c r="E592" s="9">
        <v>4099.47</v>
      </c>
      <c r="F592" s="9"/>
      <c r="G592" s="9">
        <v>4099.47</v>
      </c>
      <c r="I592" s="11">
        <f t="shared" si="9"/>
        <v>-4099.47</v>
      </c>
    </row>
    <row r="593" spans="1:9" x14ac:dyDescent="0.3">
      <c r="A593" s="1" t="s">
        <v>710</v>
      </c>
      <c r="B593" s="1"/>
      <c r="C593" s="1" t="s">
        <v>16</v>
      </c>
      <c r="D593" s="9"/>
      <c r="E593" s="9">
        <v>2180.6999999999998</v>
      </c>
      <c r="F593" s="9"/>
      <c r="G593" s="9">
        <v>2180.6999999999998</v>
      </c>
      <c r="I593" s="11">
        <f t="shared" si="9"/>
        <v>-2180.6999999999998</v>
      </c>
    </row>
    <row r="594" spans="1:9" x14ac:dyDescent="0.3">
      <c r="A594" s="1" t="s">
        <v>711</v>
      </c>
      <c r="B594" s="1"/>
      <c r="C594" s="1" t="s">
        <v>16</v>
      </c>
      <c r="D594" s="9"/>
      <c r="E594" s="9">
        <v>27.85</v>
      </c>
      <c r="F594" s="9"/>
      <c r="G594" s="9">
        <v>27.85</v>
      </c>
      <c r="I594" s="11">
        <f t="shared" si="9"/>
        <v>-27.85</v>
      </c>
    </row>
    <row r="595" spans="1:9" x14ac:dyDescent="0.3">
      <c r="A595" s="1" t="s">
        <v>712</v>
      </c>
      <c r="B595" s="1"/>
      <c r="C595" s="1" t="s">
        <v>16</v>
      </c>
      <c r="D595" s="9"/>
      <c r="E595" s="9">
        <v>24.67</v>
      </c>
      <c r="F595" s="9"/>
      <c r="G595" s="9">
        <v>24.67</v>
      </c>
      <c r="I595" s="11">
        <f t="shared" si="9"/>
        <v>-24.67</v>
      </c>
    </row>
    <row r="596" spans="1:9" x14ac:dyDescent="0.3">
      <c r="A596" s="1" t="s">
        <v>713</v>
      </c>
      <c r="B596" s="1"/>
      <c r="C596" s="1" t="s">
        <v>16</v>
      </c>
      <c r="D596" s="9"/>
      <c r="E596" s="9">
        <v>130.03</v>
      </c>
      <c r="F596" s="9"/>
      <c r="G596" s="9">
        <v>130.03</v>
      </c>
      <c r="I596" s="11">
        <f t="shared" si="9"/>
        <v>-130.03</v>
      </c>
    </row>
    <row r="597" spans="1:9" x14ac:dyDescent="0.3">
      <c r="A597" s="1" t="s">
        <v>714</v>
      </c>
      <c r="B597" s="1"/>
      <c r="C597" s="1" t="s">
        <v>16</v>
      </c>
      <c r="D597" s="9"/>
      <c r="E597" s="9">
        <v>3322.08</v>
      </c>
      <c r="F597" s="9"/>
      <c r="G597" s="9">
        <v>3322.08</v>
      </c>
      <c r="I597" s="11">
        <f t="shared" si="9"/>
        <v>-3322.08</v>
      </c>
    </row>
    <row r="598" spans="1:9" x14ac:dyDescent="0.3">
      <c r="A598" s="1" t="s">
        <v>715</v>
      </c>
      <c r="B598" s="1"/>
      <c r="C598" s="1" t="s">
        <v>16</v>
      </c>
      <c r="D598" s="9"/>
      <c r="E598" s="9">
        <v>96.46</v>
      </c>
      <c r="F598" s="9"/>
      <c r="G598" s="9">
        <v>96.46</v>
      </c>
      <c r="I598" s="11">
        <f t="shared" si="9"/>
        <v>-96.46</v>
      </c>
    </row>
    <row r="599" spans="1:9" x14ac:dyDescent="0.3">
      <c r="A599" s="1" t="s">
        <v>716</v>
      </c>
      <c r="B599" s="1"/>
      <c r="C599" s="1" t="s">
        <v>16</v>
      </c>
      <c r="D599" s="9"/>
      <c r="E599" s="9">
        <v>4.2699999999999996</v>
      </c>
      <c r="F599" s="9"/>
      <c r="G599" s="9">
        <v>4.2699999999999996</v>
      </c>
      <c r="I599" s="11">
        <f t="shared" si="9"/>
        <v>-4.2699999999999996</v>
      </c>
    </row>
    <row r="600" spans="1:9" x14ac:dyDescent="0.3">
      <c r="A600" s="1" t="s">
        <v>717</v>
      </c>
      <c r="B600" s="1"/>
      <c r="C600" s="1" t="s">
        <v>16</v>
      </c>
      <c r="D600" s="9"/>
      <c r="E600" s="9">
        <v>6.28</v>
      </c>
      <c r="F600" s="9"/>
      <c r="G600" s="9">
        <v>6.28</v>
      </c>
      <c r="I600" s="11">
        <f t="shared" si="9"/>
        <v>-6.28</v>
      </c>
    </row>
    <row r="601" spans="1:9" x14ac:dyDescent="0.3">
      <c r="A601" s="1" t="s">
        <v>718</v>
      </c>
      <c r="B601" s="1"/>
      <c r="C601" s="1" t="s">
        <v>16</v>
      </c>
      <c r="D601" s="9"/>
      <c r="E601" s="9">
        <v>19663.009999999998</v>
      </c>
      <c r="F601" s="9"/>
      <c r="G601" s="9">
        <v>19663.009999999998</v>
      </c>
      <c r="I601" s="11">
        <f t="shared" si="9"/>
        <v>-19663.009999999998</v>
      </c>
    </row>
    <row r="602" spans="1:9" x14ac:dyDescent="0.3">
      <c r="A602" s="1" t="s">
        <v>719</v>
      </c>
      <c r="B602" s="1"/>
      <c r="C602" s="1" t="s">
        <v>16</v>
      </c>
      <c r="D602" s="9"/>
      <c r="E602" s="9">
        <v>877.57</v>
      </c>
      <c r="F602" s="9"/>
      <c r="G602" s="9">
        <v>877.57</v>
      </c>
      <c r="I602" s="11">
        <f t="shared" si="9"/>
        <v>-877.57</v>
      </c>
    </row>
    <row r="603" spans="1:9" x14ac:dyDescent="0.3">
      <c r="A603" s="1" t="s">
        <v>720</v>
      </c>
      <c r="B603" s="1"/>
      <c r="C603" s="1" t="s">
        <v>16</v>
      </c>
      <c r="D603" s="9"/>
      <c r="E603" s="9">
        <v>55.84</v>
      </c>
      <c r="F603" s="9"/>
      <c r="G603" s="9">
        <v>55.84</v>
      </c>
      <c r="I603" s="11">
        <f t="shared" si="9"/>
        <v>-55.84</v>
      </c>
    </row>
    <row r="604" spans="1:9" x14ac:dyDescent="0.3">
      <c r="A604" s="1" t="s">
        <v>721</v>
      </c>
      <c r="B604" s="1"/>
      <c r="C604" s="1" t="s">
        <v>16</v>
      </c>
      <c r="D604" s="9"/>
      <c r="E604" s="9">
        <v>13.28</v>
      </c>
      <c r="F604" s="9"/>
      <c r="G604" s="9">
        <v>13.28</v>
      </c>
      <c r="I604" s="11">
        <f t="shared" si="9"/>
        <v>-13.28</v>
      </c>
    </row>
    <row r="605" spans="1:9" x14ac:dyDescent="0.3">
      <c r="A605" s="1" t="s">
        <v>722</v>
      </c>
      <c r="B605" s="1"/>
      <c r="C605" s="1" t="s">
        <v>16</v>
      </c>
      <c r="D605" s="9"/>
      <c r="E605" s="9">
        <v>119.29</v>
      </c>
      <c r="F605" s="9"/>
      <c r="G605" s="9">
        <v>119.29</v>
      </c>
      <c r="I605" s="11">
        <f t="shared" si="9"/>
        <v>-119.29</v>
      </c>
    </row>
    <row r="606" spans="1:9" x14ac:dyDescent="0.3">
      <c r="A606" s="1" t="s">
        <v>723</v>
      </c>
      <c r="B606" s="1"/>
      <c r="C606" s="1" t="s">
        <v>16</v>
      </c>
      <c r="D606" s="9"/>
      <c r="E606" s="9">
        <v>36.92</v>
      </c>
      <c r="F606" s="9"/>
      <c r="G606" s="9">
        <v>36.92</v>
      </c>
      <c r="I606" s="11">
        <f t="shared" si="9"/>
        <v>-36.92</v>
      </c>
    </row>
    <row r="607" spans="1:9" x14ac:dyDescent="0.3">
      <c r="A607" s="1" t="s">
        <v>724</v>
      </c>
      <c r="B607" s="1"/>
      <c r="C607" s="1" t="s">
        <v>16</v>
      </c>
      <c r="D607" s="9"/>
      <c r="E607" s="9">
        <v>300.42</v>
      </c>
      <c r="F607" s="9"/>
      <c r="G607" s="9">
        <v>300.42</v>
      </c>
      <c r="I607" s="11">
        <f t="shared" si="9"/>
        <v>-300.42</v>
      </c>
    </row>
    <row r="608" spans="1:9" x14ac:dyDescent="0.3">
      <c r="A608" s="1" t="s">
        <v>725</v>
      </c>
      <c r="B608" s="1"/>
      <c r="C608" s="1" t="s">
        <v>16</v>
      </c>
      <c r="D608" s="9"/>
      <c r="E608" s="9">
        <v>245.59</v>
      </c>
      <c r="F608" s="9"/>
      <c r="G608" s="9">
        <v>245.59</v>
      </c>
      <c r="I608" s="11">
        <f t="shared" si="9"/>
        <v>-245.59</v>
      </c>
    </row>
    <row r="609" spans="1:9" x14ac:dyDescent="0.3">
      <c r="A609" s="1" t="s">
        <v>726</v>
      </c>
      <c r="B609" s="1"/>
      <c r="C609" s="1" t="s">
        <v>16</v>
      </c>
      <c r="D609" s="9"/>
      <c r="E609" s="9">
        <v>115.17</v>
      </c>
      <c r="F609" s="9"/>
      <c r="G609" s="9">
        <v>115.17</v>
      </c>
      <c r="I609" s="11">
        <f t="shared" si="9"/>
        <v>-115.17</v>
      </c>
    </row>
    <row r="610" spans="1:9" x14ac:dyDescent="0.3">
      <c r="A610" s="1" t="s">
        <v>727</v>
      </c>
      <c r="B610" s="1"/>
      <c r="C610" s="1" t="s">
        <v>16</v>
      </c>
      <c r="D610" s="9"/>
      <c r="E610" s="9">
        <v>5481.11</v>
      </c>
      <c r="F610" s="9"/>
      <c r="G610" s="9">
        <v>5481.11</v>
      </c>
      <c r="I610" s="11">
        <f t="shared" si="9"/>
        <v>-5481.11</v>
      </c>
    </row>
    <row r="611" spans="1:9" x14ac:dyDescent="0.3">
      <c r="A611" s="1" t="s">
        <v>728</v>
      </c>
      <c r="B611" s="1"/>
      <c r="C611" s="1" t="s">
        <v>16</v>
      </c>
      <c r="D611" s="9"/>
      <c r="E611" s="9">
        <v>1.01</v>
      </c>
      <c r="F611" s="9"/>
      <c r="G611" s="9">
        <v>1.01</v>
      </c>
      <c r="I611" s="11">
        <f t="shared" si="9"/>
        <v>-1.01</v>
      </c>
    </row>
    <row r="612" spans="1:9" x14ac:dyDescent="0.3">
      <c r="A612" s="1" t="s">
        <v>729</v>
      </c>
      <c r="B612" s="1"/>
      <c r="C612" s="1" t="s">
        <v>16</v>
      </c>
      <c r="D612" s="9"/>
      <c r="E612" s="9">
        <v>180.75</v>
      </c>
      <c r="F612" s="9"/>
      <c r="G612" s="9">
        <v>180.75</v>
      </c>
      <c r="I612" s="11">
        <f t="shared" si="9"/>
        <v>-180.75</v>
      </c>
    </row>
    <row r="613" spans="1:9" x14ac:dyDescent="0.3">
      <c r="A613" s="1" t="s">
        <v>730</v>
      </c>
      <c r="B613" s="1"/>
      <c r="C613" s="1" t="s">
        <v>16</v>
      </c>
      <c r="D613" s="9"/>
      <c r="E613" s="9">
        <v>1889.53</v>
      </c>
      <c r="F613" s="9"/>
      <c r="G613" s="9">
        <v>1889.53</v>
      </c>
      <c r="I613" s="11">
        <f t="shared" si="9"/>
        <v>-1889.53</v>
      </c>
    </row>
    <row r="614" spans="1:9" ht="15.6" x14ac:dyDescent="0.3">
      <c r="A614" s="3" t="s">
        <v>731</v>
      </c>
      <c r="B614" s="3" t="s">
        <v>732</v>
      </c>
      <c r="C614" s="1"/>
      <c r="D614" s="8">
        <v>4137948.13</v>
      </c>
      <c r="E614" s="8">
        <v>400001</v>
      </c>
      <c r="F614" s="8">
        <v>3737947.13</v>
      </c>
      <c r="G614" s="8"/>
      <c r="I614" s="11">
        <f t="shared" si="9"/>
        <v>3737947.13</v>
      </c>
    </row>
    <row r="615" spans="1:9" ht="15.6" x14ac:dyDescent="0.3">
      <c r="A615" s="3" t="s">
        <v>733</v>
      </c>
      <c r="B615" s="3" t="s">
        <v>734</v>
      </c>
      <c r="C615" s="1"/>
      <c r="D615" s="8">
        <v>4099916.19</v>
      </c>
      <c r="E615" s="8">
        <v>400001</v>
      </c>
      <c r="F615" s="8">
        <v>3699915.19</v>
      </c>
      <c r="G615" s="8"/>
      <c r="I615" s="11">
        <f t="shared" si="9"/>
        <v>3699915.19</v>
      </c>
    </row>
    <row r="616" spans="1:9" ht="15.6" x14ac:dyDescent="0.3">
      <c r="A616" s="3" t="s">
        <v>735</v>
      </c>
      <c r="B616" s="3" t="s">
        <v>734</v>
      </c>
      <c r="C616" s="1"/>
      <c r="D616" s="8">
        <v>4099916.19</v>
      </c>
      <c r="E616" s="8">
        <v>400001</v>
      </c>
      <c r="F616" s="8">
        <v>3699915.19</v>
      </c>
      <c r="G616" s="8"/>
      <c r="I616" s="11">
        <f t="shared" si="9"/>
        <v>3699915.19</v>
      </c>
    </row>
    <row r="617" spans="1:9" x14ac:dyDescent="0.3">
      <c r="A617" s="1" t="s">
        <v>736</v>
      </c>
      <c r="B617" s="1"/>
      <c r="C617" s="1" t="s">
        <v>16</v>
      </c>
      <c r="D617" s="9">
        <v>3929916.19</v>
      </c>
      <c r="E617" s="9">
        <v>400001</v>
      </c>
      <c r="F617" s="9">
        <v>3529915.19</v>
      </c>
      <c r="G617" s="9"/>
      <c r="I617" s="11">
        <f t="shared" si="9"/>
        <v>3529915.19</v>
      </c>
    </row>
    <row r="618" spans="1:9" x14ac:dyDescent="0.3">
      <c r="A618" s="1" t="s">
        <v>739</v>
      </c>
      <c r="B618" s="1"/>
      <c r="C618" s="1" t="s">
        <v>16</v>
      </c>
      <c r="D618" s="9">
        <v>170000</v>
      </c>
      <c r="E618" s="9"/>
      <c r="F618" s="9">
        <v>170000</v>
      </c>
      <c r="G618" s="9"/>
      <c r="I618" s="11">
        <f t="shared" si="9"/>
        <v>170000</v>
      </c>
    </row>
    <row r="619" spans="1:9" ht="15.6" x14ac:dyDescent="0.3">
      <c r="A619" s="3" t="s">
        <v>740</v>
      </c>
      <c r="B619" s="3" t="s">
        <v>741</v>
      </c>
      <c r="C619" s="1"/>
      <c r="D619" s="8">
        <v>38031.94</v>
      </c>
      <c r="E619" s="8"/>
      <c r="F619" s="8">
        <v>38031.94</v>
      </c>
      <c r="G619" s="8"/>
      <c r="I619" s="11">
        <f t="shared" si="9"/>
        <v>38031.94</v>
      </c>
    </row>
    <row r="620" spans="1:9" ht="15.6" x14ac:dyDescent="0.3">
      <c r="A620" s="3" t="s">
        <v>742</v>
      </c>
      <c r="B620" s="3" t="s">
        <v>741</v>
      </c>
      <c r="C620" s="1"/>
      <c r="D620" s="8">
        <v>38031.94</v>
      </c>
      <c r="E620" s="8"/>
      <c r="F620" s="8">
        <v>38031.94</v>
      </c>
      <c r="G620" s="8"/>
      <c r="I620" s="11">
        <f t="shared" si="9"/>
        <v>38031.94</v>
      </c>
    </row>
    <row r="621" spans="1:9" x14ac:dyDescent="0.3">
      <c r="A621" s="1" t="s">
        <v>744</v>
      </c>
      <c r="B621" s="1"/>
      <c r="C621" s="1" t="s">
        <v>16</v>
      </c>
      <c r="D621" s="9">
        <v>2022.51</v>
      </c>
      <c r="E621" s="9"/>
      <c r="F621" s="9">
        <v>2022.51</v>
      </c>
      <c r="G621" s="9"/>
      <c r="I621" s="11">
        <f t="shared" si="9"/>
        <v>2022.51</v>
      </c>
    </row>
    <row r="622" spans="1:9" x14ac:dyDescent="0.3">
      <c r="A622" s="1" t="s">
        <v>745</v>
      </c>
      <c r="B622" s="1"/>
      <c r="C622" s="1" t="s">
        <v>16</v>
      </c>
      <c r="D622" s="9">
        <v>36009.43</v>
      </c>
      <c r="E622" s="9"/>
      <c r="F622" s="9">
        <v>36009.43</v>
      </c>
      <c r="G622" s="9"/>
      <c r="I622" s="11">
        <f t="shared" si="9"/>
        <v>36009.43</v>
      </c>
    </row>
    <row r="623" spans="1:9" ht="15.6" x14ac:dyDescent="0.3">
      <c r="A623" s="3" t="s">
        <v>747</v>
      </c>
      <c r="B623" s="3" t="s">
        <v>748</v>
      </c>
      <c r="C623" s="1"/>
      <c r="D623" s="8">
        <v>16193068.810000001</v>
      </c>
      <c r="E623" s="8">
        <v>11318427.42</v>
      </c>
      <c r="F623" s="8">
        <v>4874641.3900000006</v>
      </c>
      <c r="G623" s="8"/>
      <c r="I623" s="11">
        <f t="shared" si="9"/>
        <v>4874641.3900000006</v>
      </c>
    </row>
    <row r="624" spans="1:9" ht="15.6" x14ac:dyDescent="0.3">
      <c r="A624" s="3" t="s">
        <v>749</v>
      </c>
      <c r="B624" s="3" t="s">
        <v>750</v>
      </c>
      <c r="C624" s="1"/>
      <c r="D624" s="8">
        <v>13917469.57</v>
      </c>
      <c r="E624" s="8">
        <v>9042828.1799999997</v>
      </c>
      <c r="F624" s="8">
        <v>4874641.3900000006</v>
      </c>
      <c r="G624" s="8"/>
      <c r="I624" s="11">
        <f t="shared" si="9"/>
        <v>4874641.3900000006</v>
      </c>
    </row>
    <row r="625" spans="1:9" ht="15.6" x14ac:dyDescent="0.3">
      <c r="A625" s="3" t="s">
        <v>751</v>
      </c>
      <c r="B625" s="3" t="s">
        <v>752</v>
      </c>
      <c r="C625" s="1"/>
      <c r="D625" s="8">
        <v>1142557.44</v>
      </c>
      <c r="E625" s="8">
        <v>654604.16999999993</v>
      </c>
      <c r="F625" s="8">
        <v>487953.27</v>
      </c>
      <c r="G625" s="8"/>
      <c r="I625" s="11">
        <f t="shared" si="9"/>
        <v>487953.27</v>
      </c>
    </row>
    <row r="626" spans="1:9" x14ac:dyDescent="0.3">
      <c r="A626" s="1" t="s">
        <v>754</v>
      </c>
      <c r="B626" s="1"/>
      <c r="C626" s="1" t="s">
        <v>16</v>
      </c>
      <c r="D626" s="9">
        <v>49365.55</v>
      </c>
      <c r="E626" s="9">
        <v>36403.050000000003</v>
      </c>
      <c r="F626" s="9">
        <v>12962.5</v>
      </c>
      <c r="G626" s="9"/>
      <c r="I626" s="11">
        <f t="shared" si="9"/>
        <v>12962.5</v>
      </c>
    </row>
    <row r="627" spans="1:9" x14ac:dyDescent="0.3">
      <c r="A627" s="1" t="s">
        <v>755</v>
      </c>
      <c r="B627" s="1"/>
      <c r="C627" s="1" t="s">
        <v>16</v>
      </c>
      <c r="D627" s="9">
        <v>693340.47</v>
      </c>
      <c r="E627" s="9">
        <v>305330.77</v>
      </c>
      <c r="F627" s="9">
        <v>388009.69999999995</v>
      </c>
      <c r="G627" s="9"/>
      <c r="I627" s="11">
        <f t="shared" si="9"/>
        <v>388009.69999999995</v>
      </c>
    </row>
    <row r="628" spans="1:9" x14ac:dyDescent="0.3">
      <c r="A628" s="1" t="s">
        <v>756</v>
      </c>
      <c r="B628" s="1"/>
      <c r="C628" s="1" t="s">
        <v>16</v>
      </c>
      <c r="D628" s="9">
        <v>289094.82</v>
      </c>
      <c r="E628" s="9">
        <v>282241.25</v>
      </c>
      <c r="F628" s="9">
        <v>6853.570000000007</v>
      </c>
      <c r="G628" s="9"/>
      <c r="I628" s="11">
        <f t="shared" si="9"/>
        <v>6853.570000000007</v>
      </c>
    </row>
    <row r="629" spans="1:9" x14ac:dyDescent="0.3">
      <c r="A629" s="1" t="s">
        <v>757</v>
      </c>
      <c r="B629" s="1"/>
      <c r="C629" s="1" t="s">
        <v>16</v>
      </c>
      <c r="D629" s="9">
        <v>97281.600000000006</v>
      </c>
      <c r="E629" s="9">
        <v>23004.1</v>
      </c>
      <c r="F629" s="9">
        <v>74277.5</v>
      </c>
      <c r="G629" s="9"/>
      <c r="I629" s="11">
        <f t="shared" si="9"/>
        <v>74277.5</v>
      </c>
    </row>
    <row r="630" spans="1:9" x14ac:dyDescent="0.3">
      <c r="A630" s="1" t="s">
        <v>758</v>
      </c>
      <c r="B630" s="1"/>
      <c r="C630" s="1" t="s">
        <v>16</v>
      </c>
      <c r="D630" s="9">
        <v>13475</v>
      </c>
      <c r="E630" s="9">
        <v>7625</v>
      </c>
      <c r="F630" s="9">
        <v>5850</v>
      </c>
      <c r="G630" s="9"/>
      <c r="I630" s="11">
        <f t="shared" si="9"/>
        <v>5850</v>
      </c>
    </row>
    <row r="631" spans="1:9" ht="15.6" x14ac:dyDescent="0.3">
      <c r="A631" s="3" t="s">
        <v>761</v>
      </c>
      <c r="B631" s="3" t="s">
        <v>2229</v>
      </c>
      <c r="C631" s="1"/>
      <c r="D631" s="8">
        <v>9262248.3599999994</v>
      </c>
      <c r="E631" s="8">
        <v>5503483.7800000003</v>
      </c>
      <c r="F631" s="8">
        <v>3758764.5799999991</v>
      </c>
      <c r="G631" s="8"/>
      <c r="I631" s="11">
        <f t="shared" si="9"/>
        <v>3758764.5799999991</v>
      </c>
    </row>
    <row r="632" spans="1:9" x14ac:dyDescent="0.3">
      <c r="A632" s="1" t="s">
        <v>762</v>
      </c>
      <c r="B632" s="1"/>
      <c r="C632" s="1" t="s">
        <v>16</v>
      </c>
      <c r="D632" s="9">
        <v>9262248.3599999994</v>
      </c>
      <c r="E632" s="9">
        <v>5503483.7800000003</v>
      </c>
      <c r="F632" s="9">
        <v>3758764.5799999991</v>
      </c>
      <c r="G632" s="9"/>
      <c r="I632" s="11">
        <f t="shared" si="9"/>
        <v>3758764.5799999991</v>
      </c>
    </row>
    <row r="633" spans="1:9" ht="15.6" x14ac:dyDescent="0.3">
      <c r="A633" s="3" t="s">
        <v>763</v>
      </c>
      <c r="B633" s="3" t="s">
        <v>764</v>
      </c>
      <c r="C633" s="1"/>
      <c r="D633" s="8">
        <v>2740768.13</v>
      </c>
      <c r="E633" s="8">
        <v>2112580.5</v>
      </c>
      <c r="F633" s="8">
        <v>628187.62999999989</v>
      </c>
      <c r="G633" s="8"/>
      <c r="I633" s="11">
        <f t="shared" si="9"/>
        <v>628187.62999999989</v>
      </c>
    </row>
    <row r="634" spans="1:9" x14ac:dyDescent="0.3">
      <c r="A634" s="1" t="s">
        <v>765</v>
      </c>
      <c r="B634" s="1"/>
      <c r="C634" s="1" t="s">
        <v>16</v>
      </c>
      <c r="D634" s="9">
        <v>2740768.13</v>
      </c>
      <c r="E634" s="9">
        <v>2112580.5</v>
      </c>
      <c r="F634" s="9">
        <v>628187.62999999989</v>
      </c>
      <c r="G634" s="9"/>
      <c r="I634" s="11">
        <f t="shared" si="9"/>
        <v>628187.62999999989</v>
      </c>
    </row>
    <row r="635" spans="1:9" ht="15.6" x14ac:dyDescent="0.3">
      <c r="A635" s="3" t="s">
        <v>766</v>
      </c>
      <c r="B635" s="3" t="s">
        <v>2229</v>
      </c>
      <c r="C635" s="1"/>
      <c r="D635" s="8">
        <v>771895.64</v>
      </c>
      <c r="E635" s="8">
        <v>772159.73</v>
      </c>
      <c r="F635" s="8"/>
      <c r="G635" s="8">
        <v>264.0899999999674</v>
      </c>
      <c r="I635" s="11">
        <f t="shared" si="9"/>
        <v>-264.0899999999674</v>
      </c>
    </row>
    <row r="636" spans="1:9" x14ac:dyDescent="0.3">
      <c r="A636" s="1" t="s">
        <v>767</v>
      </c>
      <c r="B636" s="1"/>
      <c r="C636" s="1" t="s">
        <v>16</v>
      </c>
      <c r="D636" s="9">
        <v>534929.86</v>
      </c>
      <c r="E636" s="9">
        <v>535193.94999999995</v>
      </c>
      <c r="F636" s="9"/>
      <c r="G636" s="9">
        <v>264.0899999999674</v>
      </c>
      <c r="I636" s="11">
        <f t="shared" si="9"/>
        <v>-264.0899999999674</v>
      </c>
    </row>
    <row r="637" spans="1:9" x14ac:dyDescent="0.3">
      <c r="A637" s="1" t="s">
        <v>768</v>
      </c>
      <c r="B637" s="1"/>
      <c r="C637" s="1" t="s">
        <v>16</v>
      </c>
      <c r="D637" s="9">
        <v>236965.78</v>
      </c>
      <c r="E637" s="9">
        <v>236965.78</v>
      </c>
      <c r="F637" s="9"/>
      <c r="G637" s="9"/>
      <c r="I637" s="11">
        <f t="shared" si="9"/>
        <v>0</v>
      </c>
    </row>
    <row r="638" spans="1:9" ht="15.6" x14ac:dyDescent="0.3">
      <c r="A638" s="3" t="s">
        <v>774</v>
      </c>
      <c r="B638" s="3" t="s">
        <v>775</v>
      </c>
      <c r="C638" s="1"/>
      <c r="D638" s="8">
        <v>157347.42000000001</v>
      </c>
      <c r="E638" s="8">
        <v>157347.42000000001</v>
      </c>
      <c r="F638" s="8"/>
      <c r="G638" s="8"/>
      <c r="I638" s="11">
        <f t="shared" si="9"/>
        <v>0</v>
      </c>
    </row>
    <row r="639" spans="1:9" ht="15.6" x14ac:dyDescent="0.3">
      <c r="A639" s="3" t="s">
        <v>776</v>
      </c>
      <c r="B639" s="3" t="s">
        <v>777</v>
      </c>
      <c r="C639" s="1"/>
      <c r="D639" s="8">
        <v>157347.42000000001</v>
      </c>
      <c r="E639" s="8">
        <v>157347.42000000001</v>
      </c>
      <c r="F639" s="8"/>
      <c r="G639" s="8"/>
      <c r="I639" s="11">
        <f t="shared" si="9"/>
        <v>0</v>
      </c>
    </row>
    <row r="640" spans="1:9" x14ac:dyDescent="0.3">
      <c r="A640" s="1" t="s">
        <v>778</v>
      </c>
      <c r="B640" s="1"/>
      <c r="C640" s="1" t="s">
        <v>16</v>
      </c>
      <c r="D640" s="9">
        <v>146574.38</v>
      </c>
      <c r="E640" s="9">
        <v>146574.38</v>
      </c>
      <c r="F640" s="9"/>
      <c r="G640" s="9"/>
      <c r="I640" s="11">
        <f t="shared" si="9"/>
        <v>0</v>
      </c>
    </row>
    <row r="641" spans="1:9" x14ac:dyDescent="0.3">
      <c r="A641" s="1" t="s">
        <v>779</v>
      </c>
      <c r="B641" s="1"/>
      <c r="C641" s="1" t="s">
        <v>16</v>
      </c>
      <c r="D641" s="9">
        <v>10773.04</v>
      </c>
      <c r="E641" s="9">
        <v>10773.04</v>
      </c>
      <c r="F641" s="9"/>
      <c r="G641" s="9"/>
      <c r="I641" s="11">
        <f t="shared" si="9"/>
        <v>0</v>
      </c>
    </row>
    <row r="642" spans="1:9" ht="15.6" x14ac:dyDescent="0.3">
      <c r="A642" s="3" t="s">
        <v>784</v>
      </c>
      <c r="B642" s="3" t="s">
        <v>785</v>
      </c>
      <c r="C642" s="1"/>
      <c r="D642" s="8">
        <v>2118251.8199999998</v>
      </c>
      <c r="E642" s="8">
        <v>2118251.8199999998</v>
      </c>
      <c r="F642" s="8"/>
      <c r="G642" s="8"/>
      <c r="I642" s="11">
        <f t="shared" si="9"/>
        <v>0</v>
      </c>
    </row>
    <row r="643" spans="1:9" ht="15.6" x14ac:dyDescent="0.3">
      <c r="A643" s="3" t="s">
        <v>786</v>
      </c>
      <c r="B643" s="3" t="s">
        <v>787</v>
      </c>
      <c r="C643" s="1"/>
      <c r="D643" s="8">
        <v>2118251.8199999998</v>
      </c>
      <c r="E643" s="8">
        <v>2118251.8199999998</v>
      </c>
      <c r="F643" s="8"/>
      <c r="G643" s="8"/>
      <c r="I643" s="11">
        <f t="shared" ref="I643:I706" si="10">+F643-G643</f>
        <v>0</v>
      </c>
    </row>
    <row r="644" spans="1:9" x14ac:dyDescent="0.3">
      <c r="A644" s="1" t="s">
        <v>788</v>
      </c>
      <c r="B644" s="1"/>
      <c r="C644" s="1" t="s">
        <v>16</v>
      </c>
      <c r="D644" s="9">
        <v>2035653.77</v>
      </c>
      <c r="E644" s="9">
        <v>2035653.77</v>
      </c>
      <c r="F644" s="9"/>
      <c r="G644" s="9"/>
      <c r="I644" s="11">
        <f t="shared" si="10"/>
        <v>0</v>
      </c>
    </row>
    <row r="645" spans="1:9" x14ac:dyDescent="0.3">
      <c r="A645" s="1" t="s">
        <v>789</v>
      </c>
      <c r="B645" s="1"/>
      <c r="C645" s="1" t="s">
        <v>18</v>
      </c>
      <c r="D645" s="9">
        <v>82598.05</v>
      </c>
      <c r="E645" s="9">
        <v>82598.05</v>
      </c>
      <c r="F645" s="9"/>
      <c r="G645" s="9"/>
      <c r="I645" s="11">
        <f t="shared" si="10"/>
        <v>0</v>
      </c>
    </row>
    <row r="646" spans="1:9" ht="15.6" x14ac:dyDescent="0.3">
      <c r="A646" s="3" t="s">
        <v>790</v>
      </c>
      <c r="B646" s="3" t="s">
        <v>791</v>
      </c>
      <c r="C646" s="1"/>
      <c r="D646" s="8">
        <v>127189.02</v>
      </c>
      <c r="E646" s="8">
        <v>37569.42</v>
      </c>
      <c r="F646" s="8">
        <v>89619.6</v>
      </c>
      <c r="G646" s="8"/>
      <c r="I646" s="11">
        <f t="shared" si="10"/>
        <v>89619.6</v>
      </c>
    </row>
    <row r="647" spans="1:9" ht="15.6" x14ac:dyDescent="0.3">
      <c r="A647" s="3" t="s">
        <v>792</v>
      </c>
      <c r="B647" s="3" t="s">
        <v>793</v>
      </c>
      <c r="C647" s="1"/>
      <c r="D647" s="8">
        <v>127189.02</v>
      </c>
      <c r="E647" s="8">
        <v>37569.42</v>
      </c>
      <c r="F647" s="8">
        <v>89619.6</v>
      </c>
      <c r="G647" s="8"/>
      <c r="I647" s="11">
        <f t="shared" si="10"/>
        <v>89619.6</v>
      </c>
    </row>
    <row r="648" spans="1:9" ht="15.6" x14ac:dyDescent="0.3">
      <c r="A648" s="3" t="s">
        <v>794</v>
      </c>
      <c r="B648" s="3" t="s">
        <v>795</v>
      </c>
      <c r="C648" s="1"/>
      <c r="D648" s="8">
        <v>127189.02</v>
      </c>
      <c r="E648" s="8">
        <v>37569.42</v>
      </c>
      <c r="F648" s="8">
        <v>89619.6</v>
      </c>
      <c r="G648" s="8"/>
      <c r="I648" s="11">
        <f t="shared" si="10"/>
        <v>89619.6</v>
      </c>
    </row>
    <row r="649" spans="1:9" x14ac:dyDescent="0.3">
      <c r="A649" s="1" t="s">
        <v>797</v>
      </c>
      <c r="B649" s="1"/>
      <c r="C649" s="1" t="s">
        <v>16</v>
      </c>
      <c r="D649" s="9">
        <v>122418.17</v>
      </c>
      <c r="E649" s="9">
        <v>32798.57</v>
      </c>
      <c r="F649" s="9">
        <v>89619.6</v>
      </c>
      <c r="G649" s="9"/>
      <c r="I649" s="11">
        <f t="shared" si="10"/>
        <v>89619.6</v>
      </c>
    </row>
    <row r="650" spans="1:9" x14ac:dyDescent="0.3">
      <c r="A650" s="1" t="s">
        <v>798</v>
      </c>
      <c r="B650" s="1"/>
      <c r="C650" s="1" t="s">
        <v>16</v>
      </c>
      <c r="D650" s="9">
        <v>4770.8500000000004</v>
      </c>
      <c r="E650" s="9">
        <v>4770.8500000000004</v>
      </c>
      <c r="F650" s="9"/>
      <c r="G650" s="9"/>
      <c r="I650" s="11">
        <f t="shared" si="10"/>
        <v>0</v>
      </c>
    </row>
    <row r="651" spans="1:9" ht="15.6" x14ac:dyDescent="0.3">
      <c r="A651" s="3" t="s">
        <v>799</v>
      </c>
      <c r="B651" s="3" t="s">
        <v>800</v>
      </c>
      <c r="C651" s="1"/>
      <c r="D651" s="8">
        <v>4250979.96</v>
      </c>
      <c r="E651" s="8">
        <v>2812658.54</v>
      </c>
      <c r="F651" s="8">
        <v>1438321.42</v>
      </c>
      <c r="G651" s="8"/>
      <c r="I651" s="11">
        <f t="shared" si="10"/>
        <v>1438321.42</v>
      </c>
    </row>
    <row r="652" spans="1:9" ht="15.6" x14ac:dyDescent="0.3">
      <c r="A652" s="3" t="s">
        <v>801</v>
      </c>
      <c r="B652" s="3" t="s">
        <v>802</v>
      </c>
      <c r="C652" s="1"/>
      <c r="D652" s="8">
        <v>1347632.62</v>
      </c>
      <c r="E652" s="8">
        <v>242320.75</v>
      </c>
      <c r="F652" s="8">
        <v>1105311.8700000001</v>
      </c>
      <c r="G652" s="8"/>
      <c r="I652" s="11">
        <f t="shared" si="10"/>
        <v>1105311.8700000001</v>
      </c>
    </row>
    <row r="653" spans="1:9" ht="15.6" x14ac:dyDescent="0.3">
      <c r="A653" s="3" t="s">
        <v>803</v>
      </c>
      <c r="B653" s="3" t="s">
        <v>804</v>
      </c>
      <c r="C653" s="1"/>
      <c r="D653" s="8">
        <v>1347632.62</v>
      </c>
      <c r="E653" s="8">
        <v>242320.75</v>
      </c>
      <c r="F653" s="8">
        <v>1105311.8700000001</v>
      </c>
      <c r="G653" s="8"/>
      <c r="I653" s="11">
        <f t="shared" si="10"/>
        <v>1105311.8700000001</v>
      </c>
    </row>
    <row r="654" spans="1:9" x14ac:dyDescent="0.3">
      <c r="A654" s="1" t="s">
        <v>805</v>
      </c>
      <c r="B654" s="1"/>
      <c r="C654" s="1" t="s">
        <v>16</v>
      </c>
      <c r="D654" s="9">
        <v>1347632.62</v>
      </c>
      <c r="E654" s="9">
        <v>242320.75</v>
      </c>
      <c r="F654" s="9">
        <v>1105311.8700000001</v>
      </c>
      <c r="G654" s="9"/>
      <c r="I654" s="11">
        <f t="shared" si="10"/>
        <v>1105311.8700000001</v>
      </c>
    </row>
    <row r="655" spans="1:9" ht="15.6" x14ac:dyDescent="0.3">
      <c r="A655" s="3" t="s">
        <v>806</v>
      </c>
      <c r="B655" s="3" t="s">
        <v>807</v>
      </c>
      <c r="C655" s="1"/>
      <c r="D655" s="8">
        <v>2570337.79</v>
      </c>
      <c r="E655" s="8">
        <v>2570337.79</v>
      </c>
      <c r="F655" s="8"/>
      <c r="G655" s="8"/>
      <c r="I655" s="11">
        <f t="shared" si="10"/>
        <v>0</v>
      </c>
    </row>
    <row r="656" spans="1:9" ht="15.6" x14ac:dyDescent="0.3">
      <c r="A656" s="3" t="s">
        <v>808</v>
      </c>
      <c r="B656" s="3" t="s">
        <v>809</v>
      </c>
      <c r="C656" s="1"/>
      <c r="D656" s="8">
        <v>3506.31</v>
      </c>
      <c r="E656" s="8">
        <v>3506.31</v>
      </c>
      <c r="F656" s="8"/>
      <c r="G656" s="8"/>
      <c r="I656" s="11">
        <f t="shared" si="10"/>
        <v>0</v>
      </c>
    </row>
    <row r="657" spans="1:9" x14ac:dyDescent="0.3">
      <c r="A657" s="1" t="s">
        <v>810</v>
      </c>
      <c r="B657" s="1"/>
      <c r="C657" s="1" t="s">
        <v>16</v>
      </c>
      <c r="D657" s="9">
        <v>3506.31</v>
      </c>
      <c r="E657" s="9">
        <v>3506.31</v>
      </c>
      <c r="F657" s="9"/>
      <c r="G657" s="9"/>
      <c r="I657" s="11">
        <f t="shared" si="10"/>
        <v>0</v>
      </c>
    </row>
    <row r="658" spans="1:9" ht="15.6" x14ac:dyDescent="0.3">
      <c r="A658" s="3" t="s">
        <v>811</v>
      </c>
      <c r="B658" s="3" t="s">
        <v>812</v>
      </c>
      <c r="C658" s="1"/>
      <c r="D658" s="8">
        <v>9204.0400000000009</v>
      </c>
      <c r="E658" s="8">
        <v>9204.0400000000009</v>
      </c>
      <c r="F658" s="8"/>
      <c r="G658" s="8"/>
      <c r="I658" s="11">
        <f t="shared" si="10"/>
        <v>0</v>
      </c>
    </row>
    <row r="659" spans="1:9" x14ac:dyDescent="0.3">
      <c r="A659" s="1" t="s">
        <v>813</v>
      </c>
      <c r="B659" s="1"/>
      <c r="C659" s="1" t="s">
        <v>16</v>
      </c>
      <c r="D659" s="9">
        <v>9204.0400000000009</v>
      </c>
      <c r="E659" s="9">
        <v>9204.0400000000009</v>
      </c>
      <c r="F659" s="9"/>
      <c r="G659" s="9"/>
      <c r="I659" s="11">
        <f t="shared" si="10"/>
        <v>0</v>
      </c>
    </row>
    <row r="660" spans="1:9" ht="15.6" x14ac:dyDescent="0.3">
      <c r="A660" s="3" t="s">
        <v>814</v>
      </c>
      <c r="B660" s="3" t="s">
        <v>815</v>
      </c>
      <c r="C660" s="1"/>
      <c r="D660" s="8">
        <v>2557627.44</v>
      </c>
      <c r="E660" s="8">
        <v>2557627.44</v>
      </c>
      <c r="F660" s="8"/>
      <c r="G660" s="8"/>
      <c r="I660" s="11">
        <f t="shared" si="10"/>
        <v>0</v>
      </c>
    </row>
    <row r="661" spans="1:9" x14ac:dyDescent="0.3">
      <c r="A661" s="1" t="s">
        <v>816</v>
      </c>
      <c r="B661" s="1"/>
      <c r="C661" s="1" t="s">
        <v>16</v>
      </c>
      <c r="D661" s="9">
        <v>1245899.83</v>
      </c>
      <c r="E661" s="9">
        <v>1245899.83</v>
      </c>
      <c r="F661" s="9"/>
      <c r="G661" s="9"/>
      <c r="I661" s="11">
        <f t="shared" si="10"/>
        <v>0</v>
      </c>
    </row>
    <row r="662" spans="1:9" x14ac:dyDescent="0.3">
      <c r="A662" s="1" t="s">
        <v>817</v>
      </c>
      <c r="B662" s="1"/>
      <c r="C662" s="1" t="s">
        <v>16</v>
      </c>
      <c r="D662" s="9">
        <v>583182.65</v>
      </c>
      <c r="E662" s="9">
        <v>583182.65</v>
      </c>
      <c r="F662" s="9"/>
      <c r="G662" s="9"/>
      <c r="I662" s="11">
        <f t="shared" si="10"/>
        <v>0</v>
      </c>
    </row>
    <row r="663" spans="1:9" x14ac:dyDescent="0.3">
      <c r="A663" s="1" t="s">
        <v>818</v>
      </c>
      <c r="B663" s="1"/>
      <c r="C663" s="1" t="s">
        <v>16</v>
      </c>
      <c r="D663" s="9">
        <v>9463.9</v>
      </c>
      <c r="E663" s="9">
        <v>9463.9</v>
      </c>
      <c r="F663" s="9"/>
      <c r="G663" s="9"/>
      <c r="I663" s="11">
        <f t="shared" si="10"/>
        <v>0</v>
      </c>
    </row>
    <row r="664" spans="1:9" x14ac:dyDescent="0.3">
      <c r="A664" s="1" t="s">
        <v>819</v>
      </c>
      <c r="B664" s="1"/>
      <c r="C664" s="1" t="s">
        <v>16</v>
      </c>
      <c r="D664" s="9">
        <v>678154.5</v>
      </c>
      <c r="E664" s="9">
        <v>678154.5</v>
      </c>
      <c r="F664" s="9"/>
      <c r="G664" s="9"/>
      <c r="I664" s="11">
        <f t="shared" si="10"/>
        <v>0</v>
      </c>
    </row>
    <row r="665" spans="1:9" x14ac:dyDescent="0.3">
      <c r="A665" s="1" t="s">
        <v>820</v>
      </c>
      <c r="B665" s="1"/>
      <c r="C665" s="1" t="s">
        <v>16</v>
      </c>
      <c r="D665" s="9">
        <v>40926.559999999998</v>
      </c>
      <c r="E665" s="9">
        <v>40926.559999999998</v>
      </c>
      <c r="F665" s="9"/>
      <c r="G665" s="9"/>
      <c r="I665" s="11">
        <f t="shared" si="10"/>
        <v>0</v>
      </c>
    </row>
    <row r="666" spans="1:9" ht="15.6" x14ac:dyDescent="0.3">
      <c r="A666" s="3" t="s">
        <v>821</v>
      </c>
      <c r="B666" s="3" t="s">
        <v>822</v>
      </c>
      <c r="C666" s="1"/>
      <c r="D666" s="8">
        <v>319793.5</v>
      </c>
      <c r="E666" s="8"/>
      <c r="F666" s="8">
        <v>319793.5</v>
      </c>
      <c r="G666" s="8"/>
      <c r="I666" s="11">
        <f t="shared" si="10"/>
        <v>319793.5</v>
      </c>
    </row>
    <row r="667" spans="1:9" ht="15.6" x14ac:dyDescent="0.3">
      <c r="A667" s="3" t="s">
        <v>823</v>
      </c>
      <c r="B667" s="3" t="s">
        <v>824</v>
      </c>
      <c r="C667" s="1"/>
      <c r="D667" s="8">
        <v>319793.5</v>
      </c>
      <c r="E667" s="8"/>
      <c r="F667" s="8">
        <v>319793.5</v>
      </c>
      <c r="G667" s="8"/>
      <c r="I667" s="11">
        <f t="shared" si="10"/>
        <v>319793.5</v>
      </c>
    </row>
    <row r="668" spans="1:9" x14ac:dyDescent="0.3">
      <c r="A668" s="1" t="s">
        <v>825</v>
      </c>
      <c r="B668" s="1"/>
      <c r="C668" s="1" t="s">
        <v>16</v>
      </c>
      <c r="D668" s="9">
        <v>319793.5</v>
      </c>
      <c r="E668" s="9"/>
      <c r="F668" s="9">
        <v>319793.5</v>
      </c>
      <c r="G668" s="9"/>
      <c r="I668" s="11">
        <f t="shared" si="10"/>
        <v>319793.5</v>
      </c>
    </row>
    <row r="669" spans="1:9" ht="15.6" x14ac:dyDescent="0.3">
      <c r="A669" s="3" t="s">
        <v>830</v>
      </c>
      <c r="B669" s="3" t="s">
        <v>831</v>
      </c>
      <c r="C669" s="1"/>
      <c r="D669" s="8">
        <v>13216.05</v>
      </c>
      <c r="E669" s="8"/>
      <c r="F669" s="8">
        <v>13216.05</v>
      </c>
      <c r="G669" s="8"/>
      <c r="I669" s="11">
        <f t="shared" si="10"/>
        <v>13216.05</v>
      </c>
    </row>
    <row r="670" spans="1:9" ht="15.6" x14ac:dyDescent="0.3">
      <c r="A670" s="3" t="s">
        <v>832</v>
      </c>
      <c r="B670" s="3" t="s">
        <v>833</v>
      </c>
      <c r="C670" s="1"/>
      <c r="D670" s="8">
        <v>13216.05</v>
      </c>
      <c r="E670" s="8"/>
      <c r="F670" s="8">
        <v>13216.05</v>
      </c>
      <c r="G670" s="8"/>
      <c r="I670" s="11">
        <f t="shared" si="10"/>
        <v>13216.05</v>
      </c>
    </row>
    <row r="671" spans="1:9" x14ac:dyDescent="0.3">
      <c r="A671" s="1" t="s">
        <v>834</v>
      </c>
      <c r="B671" s="1"/>
      <c r="C671" s="1" t="s">
        <v>16</v>
      </c>
      <c r="D671" s="9">
        <v>13216.05</v>
      </c>
      <c r="E671" s="9"/>
      <c r="F671" s="9">
        <v>13216.05</v>
      </c>
      <c r="G671" s="9"/>
      <c r="I671" s="11">
        <f t="shared" si="10"/>
        <v>13216.05</v>
      </c>
    </row>
    <row r="672" spans="1:9" ht="15.6" x14ac:dyDescent="0.3">
      <c r="A672" s="3" t="s">
        <v>839</v>
      </c>
      <c r="B672" s="3" t="s">
        <v>840</v>
      </c>
      <c r="C672" s="1"/>
      <c r="D672" s="8">
        <v>27749785.560000002</v>
      </c>
      <c r="E672" s="8">
        <v>9646365.9199999943</v>
      </c>
      <c r="F672" s="8">
        <v>18103419.640000008</v>
      </c>
      <c r="G672" s="8"/>
      <c r="I672" s="11">
        <f t="shared" si="10"/>
        <v>18103419.640000008</v>
      </c>
    </row>
    <row r="673" spans="1:9" ht="15.6" x14ac:dyDescent="0.3">
      <c r="A673" s="3" t="s">
        <v>841</v>
      </c>
      <c r="B673" s="3" t="s">
        <v>156</v>
      </c>
      <c r="C673" s="1"/>
      <c r="D673" s="8">
        <v>520058.41</v>
      </c>
      <c r="E673" s="8"/>
      <c r="F673" s="8">
        <v>520058.41</v>
      </c>
      <c r="G673" s="8"/>
      <c r="I673" s="11">
        <f t="shared" si="10"/>
        <v>520058.41</v>
      </c>
    </row>
    <row r="674" spans="1:9" ht="15.6" x14ac:dyDescent="0.3">
      <c r="A674" s="3" t="s">
        <v>842</v>
      </c>
      <c r="B674" s="3" t="s">
        <v>562</v>
      </c>
      <c r="C674" s="1"/>
      <c r="D674" s="8">
        <v>520058.41</v>
      </c>
      <c r="E674" s="8"/>
      <c r="F674" s="8">
        <v>520058.41</v>
      </c>
      <c r="G674" s="8"/>
      <c r="I674" s="11">
        <f t="shared" si="10"/>
        <v>520058.41</v>
      </c>
    </row>
    <row r="675" spans="1:9" ht="15.6" x14ac:dyDescent="0.3">
      <c r="A675" s="3" t="s">
        <v>843</v>
      </c>
      <c r="B675" s="3" t="s">
        <v>564</v>
      </c>
      <c r="C675" s="1"/>
      <c r="D675" s="8">
        <v>520058.41</v>
      </c>
      <c r="E675" s="8"/>
      <c r="F675" s="8">
        <v>520058.41</v>
      </c>
      <c r="G675" s="8"/>
      <c r="I675" s="11">
        <f t="shared" si="10"/>
        <v>520058.41</v>
      </c>
    </row>
    <row r="676" spans="1:9" x14ac:dyDescent="0.3">
      <c r="A676" s="1" t="s">
        <v>844</v>
      </c>
      <c r="B676" s="1"/>
      <c r="C676" s="1" t="s">
        <v>18</v>
      </c>
      <c r="D676" s="9">
        <v>520058.41</v>
      </c>
      <c r="E676" s="9"/>
      <c r="F676" s="9">
        <v>520058.41</v>
      </c>
      <c r="G676" s="9"/>
      <c r="I676" s="11">
        <f t="shared" si="10"/>
        <v>520058.41</v>
      </c>
    </row>
    <row r="677" spans="1:9" ht="15.6" x14ac:dyDescent="0.3">
      <c r="A677" s="3" t="s">
        <v>855</v>
      </c>
      <c r="B677" s="3" t="s">
        <v>856</v>
      </c>
      <c r="C677" s="1"/>
      <c r="D677" s="8">
        <v>20422770.690000001</v>
      </c>
      <c r="E677" s="8">
        <v>8503115.3300000001</v>
      </c>
      <c r="F677" s="8">
        <v>11919655.360000001</v>
      </c>
      <c r="G677" s="8"/>
      <c r="I677" s="11">
        <f t="shared" si="10"/>
        <v>11919655.360000001</v>
      </c>
    </row>
    <row r="678" spans="1:9" ht="15.6" x14ac:dyDescent="0.3">
      <c r="A678" s="3" t="s">
        <v>857</v>
      </c>
      <c r="B678" s="3" t="s">
        <v>858</v>
      </c>
      <c r="C678" s="1"/>
      <c r="D678" s="8">
        <v>9989891.0600000005</v>
      </c>
      <c r="E678" s="8"/>
      <c r="F678" s="8">
        <v>9989891.0600000005</v>
      </c>
      <c r="G678" s="8"/>
      <c r="I678" s="11">
        <f t="shared" si="10"/>
        <v>9989891.0600000005</v>
      </c>
    </row>
    <row r="679" spans="1:9" ht="15.6" x14ac:dyDescent="0.3">
      <c r="A679" s="3" t="s">
        <v>859</v>
      </c>
      <c r="B679" s="3" t="s">
        <v>860</v>
      </c>
      <c r="C679" s="1"/>
      <c r="D679" s="8">
        <v>9989891.0600000005</v>
      </c>
      <c r="E679" s="8"/>
      <c r="F679" s="8">
        <v>9989891.0600000005</v>
      </c>
      <c r="G679" s="8"/>
      <c r="I679" s="11">
        <f t="shared" si="10"/>
        <v>9989891.0600000005</v>
      </c>
    </row>
    <row r="680" spans="1:9" x14ac:dyDescent="0.3">
      <c r="A680" s="1" t="s">
        <v>861</v>
      </c>
      <c r="B680" s="1"/>
      <c r="C680" s="1" t="s">
        <v>16</v>
      </c>
      <c r="D680" s="9">
        <v>2113.38</v>
      </c>
      <c r="E680" s="9"/>
      <c r="F680" s="9">
        <v>2113.38</v>
      </c>
      <c r="G680" s="9"/>
      <c r="I680" s="11">
        <f t="shared" si="10"/>
        <v>2113.38</v>
      </c>
    </row>
    <row r="681" spans="1:9" x14ac:dyDescent="0.3">
      <c r="A681" s="1" t="s">
        <v>862</v>
      </c>
      <c r="B681" s="1"/>
      <c r="C681" s="1" t="s">
        <v>16</v>
      </c>
      <c r="D681" s="9">
        <v>2200</v>
      </c>
      <c r="E681" s="9"/>
      <c r="F681" s="9">
        <v>2200</v>
      </c>
      <c r="G681" s="9"/>
      <c r="I681" s="11">
        <f t="shared" si="10"/>
        <v>2200</v>
      </c>
    </row>
    <row r="682" spans="1:9" x14ac:dyDescent="0.3">
      <c r="A682" s="1" t="s">
        <v>863</v>
      </c>
      <c r="B682" s="1"/>
      <c r="C682" s="1" t="s">
        <v>16</v>
      </c>
      <c r="D682" s="9">
        <v>201269.76000000001</v>
      </c>
      <c r="E682" s="9"/>
      <c r="F682" s="9">
        <v>201269.76000000001</v>
      </c>
      <c r="G682" s="9"/>
      <c r="I682" s="11">
        <f t="shared" si="10"/>
        <v>201269.76000000001</v>
      </c>
    </row>
    <row r="683" spans="1:9" x14ac:dyDescent="0.3">
      <c r="A683" s="1" t="s">
        <v>864</v>
      </c>
      <c r="B683" s="1"/>
      <c r="C683" s="1" t="s">
        <v>16</v>
      </c>
      <c r="D683" s="9">
        <v>9799</v>
      </c>
      <c r="E683" s="9"/>
      <c r="F683" s="9">
        <v>9799</v>
      </c>
      <c r="G683" s="9"/>
      <c r="I683" s="11">
        <f t="shared" si="10"/>
        <v>9799</v>
      </c>
    </row>
    <row r="684" spans="1:9" x14ac:dyDescent="0.3">
      <c r="A684" s="1" t="s">
        <v>865</v>
      </c>
      <c r="B684" s="1"/>
      <c r="C684" s="1" t="s">
        <v>16</v>
      </c>
      <c r="D684" s="9">
        <v>265474.95</v>
      </c>
      <c r="E684" s="9"/>
      <c r="F684" s="9">
        <v>265474.95</v>
      </c>
      <c r="G684" s="9"/>
      <c r="I684" s="11">
        <f t="shared" si="10"/>
        <v>265474.95</v>
      </c>
    </row>
    <row r="685" spans="1:9" x14ac:dyDescent="0.3">
      <c r="A685" s="1" t="s">
        <v>866</v>
      </c>
      <c r="B685" s="1"/>
      <c r="C685" s="1" t="s">
        <v>16</v>
      </c>
      <c r="D685" s="9">
        <v>2761.83</v>
      </c>
      <c r="E685" s="9"/>
      <c r="F685" s="9">
        <v>2761.83</v>
      </c>
      <c r="G685" s="9"/>
      <c r="I685" s="11">
        <f t="shared" si="10"/>
        <v>2761.83</v>
      </c>
    </row>
    <row r="686" spans="1:9" x14ac:dyDescent="0.3">
      <c r="A686" s="1" t="s">
        <v>867</v>
      </c>
      <c r="B686" s="1"/>
      <c r="C686" s="1" t="s">
        <v>16</v>
      </c>
      <c r="D686" s="9">
        <v>16244</v>
      </c>
      <c r="E686" s="9"/>
      <c r="F686" s="9">
        <v>16244</v>
      </c>
      <c r="G686" s="9"/>
      <c r="I686" s="11">
        <f t="shared" si="10"/>
        <v>16244</v>
      </c>
    </row>
    <row r="687" spans="1:9" x14ac:dyDescent="0.3">
      <c r="A687" s="1" t="s">
        <v>868</v>
      </c>
      <c r="B687" s="1"/>
      <c r="C687" s="1" t="s">
        <v>16</v>
      </c>
      <c r="D687" s="9">
        <v>9799</v>
      </c>
      <c r="E687" s="9"/>
      <c r="F687" s="9">
        <v>9799</v>
      </c>
      <c r="G687" s="9"/>
      <c r="I687" s="11">
        <f t="shared" si="10"/>
        <v>9799</v>
      </c>
    </row>
    <row r="688" spans="1:9" x14ac:dyDescent="0.3">
      <c r="A688" s="1" t="s">
        <v>869</v>
      </c>
      <c r="B688" s="1"/>
      <c r="C688" s="1" t="s">
        <v>16</v>
      </c>
      <c r="D688" s="9">
        <v>3700</v>
      </c>
      <c r="E688" s="9"/>
      <c r="F688" s="9">
        <v>3700</v>
      </c>
      <c r="G688" s="9"/>
      <c r="I688" s="11">
        <f t="shared" si="10"/>
        <v>3700</v>
      </c>
    </row>
    <row r="689" spans="1:9" x14ac:dyDescent="0.3">
      <c r="A689" s="1" t="s">
        <v>870</v>
      </c>
      <c r="B689" s="1"/>
      <c r="C689" s="1" t="s">
        <v>16</v>
      </c>
      <c r="D689" s="9">
        <v>44560</v>
      </c>
      <c r="E689" s="9"/>
      <c r="F689" s="9">
        <v>44560</v>
      </c>
      <c r="G689" s="9"/>
      <c r="I689" s="11">
        <f t="shared" si="10"/>
        <v>44560</v>
      </c>
    </row>
    <row r="690" spans="1:9" x14ac:dyDescent="0.3">
      <c r="A690" s="1" t="s">
        <v>871</v>
      </c>
      <c r="B690" s="1"/>
      <c r="C690" s="1" t="s">
        <v>16</v>
      </c>
      <c r="D690" s="9">
        <v>4437</v>
      </c>
      <c r="E690" s="9"/>
      <c r="F690" s="9">
        <v>4437</v>
      </c>
      <c r="G690" s="9"/>
      <c r="I690" s="11">
        <f t="shared" si="10"/>
        <v>4437</v>
      </c>
    </row>
    <row r="691" spans="1:9" x14ac:dyDescent="0.3">
      <c r="A691" s="1" t="s">
        <v>872</v>
      </c>
      <c r="B691" s="1"/>
      <c r="C691" s="1" t="s">
        <v>16</v>
      </c>
      <c r="D691" s="9">
        <v>3000</v>
      </c>
      <c r="E691" s="9"/>
      <c r="F691" s="9">
        <v>3000</v>
      </c>
      <c r="G691" s="9"/>
      <c r="I691" s="11">
        <f t="shared" si="10"/>
        <v>3000</v>
      </c>
    </row>
    <row r="692" spans="1:9" x14ac:dyDescent="0.3">
      <c r="A692" s="1" t="s">
        <v>873</v>
      </c>
      <c r="B692" s="1"/>
      <c r="C692" s="1" t="s">
        <v>16</v>
      </c>
      <c r="D692" s="9">
        <v>540000</v>
      </c>
      <c r="E692" s="9"/>
      <c r="F692" s="9">
        <v>540000</v>
      </c>
      <c r="G692" s="9"/>
      <c r="I692" s="11">
        <f t="shared" si="10"/>
        <v>540000</v>
      </c>
    </row>
    <row r="693" spans="1:9" x14ac:dyDescent="0.3">
      <c r="A693" s="1" t="s">
        <v>874</v>
      </c>
      <c r="B693" s="1"/>
      <c r="C693" s="1" t="s">
        <v>16</v>
      </c>
      <c r="D693" s="9">
        <v>1800</v>
      </c>
      <c r="E693" s="9"/>
      <c r="F693" s="9">
        <v>1800</v>
      </c>
      <c r="G693" s="9"/>
      <c r="I693" s="11">
        <f t="shared" si="10"/>
        <v>1800</v>
      </c>
    </row>
    <row r="694" spans="1:9" x14ac:dyDescent="0.3">
      <c r="A694" s="1" t="s">
        <v>875</v>
      </c>
      <c r="B694" s="1"/>
      <c r="C694" s="1" t="s">
        <v>16</v>
      </c>
      <c r="D694" s="9">
        <v>17000</v>
      </c>
      <c r="E694" s="9"/>
      <c r="F694" s="9">
        <v>17000</v>
      </c>
      <c r="G694" s="9"/>
      <c r="I694" s="11">
        <f t="shared" si="10"/>
        <v>17000</v>
      </c>
    </row>
    <row r="695" spans="1:9" x14ac:dyDescent="0.3">
      <c r="A695" s="1" t="s">
        <v>876</v>
      </c>
      <c r="B695" s="1"/>
      <c r="C695" s="1" t="s">
        <v>16</v>
      </c>
      <c r="D695" s="9">
        <v>4353</v>
      </c>
      <c r="E695" s="9"/>
      <c r="F695" s="9">
        <v>4353</v>
      </c>
      <c r="G695" s="9"/>
      <c r="I695" s="11">
        <f t="shared" si="10"/>
        <v>4353</v>
      </c>
    </row>
    <row r="696" spans="1:9" x14ac:dyDescent="0.3">
      <c r="A696" s="1" t="s">
        <v>877</v>
      </c>
      <c r="B696" s="1"/>
      <c r="C696" s="1" t="s">
        <v>16</v>
      </c>
      <c r="D696" s="9">
        <v>1400</v>
      </c>
      <c r="E696" s="9"/>
      <c r="F696" s="9">
        <v>1400</v>
      </c>
      <c r="G696" s="9"/>
      <c r="I696" s="11">
        <f t="shared" si="10"/>
        <v>1400</v>
      </c>
    </row>
    <row r="697" spans="1:9" x14ac:dyDescent="0.3">
      <c r="A697" s="1" t="s">
        <v>878</v>
      </c>
      <c r="B697" s="1"/>
      <c r="C697" s="1" t="s">
        <v>16</v>
      </c>
      <c r="D697" s="9">
        <v>38500</v>
      </c>
      <c r="E697" s="9"/>
      <c r="F697" s="9">
        <v>38500</v>
      </c>
      <c r="G697" s="9"/>
      <c r="I697" s="11">
        <f t="shared" si="10"/>
        <v>38500</v>
      </c>
    </row>
    <row r="698" spans="1:9" x14ac:dyDescent="0.3">
      <c r="A698" s="1" t="s">
        <v>879</v>
      </c>
      <c r="B698" s="1"/>
      <c r="C698" s="1" t="s">
        <v>16</v>
      </c>
      <c r="D698" s="9">
        <v>14557.87</v>
      </c>
      <c r="E698" s="9"/>
      <c r="F698" s="9">
        <v>14557.87</v>
      </c>
      <c r="G698" s="9"/>
      <c r="I698" s="11">
        <f t="shared" si="10"/>
        <v>14557.87</v>
      </c>
    </row>
    <row r="699" spans="1:9" x14ac:dyDescent="0.3">
      <c r="A699" s="1" t="s">
        <v>880</v>
      </c>
      <c r="B699" s="1"/>
      <c r="C699" s="1" t="s">
        <v>16</v>
      </c>
      <c r="D699" s="9">
        <v>4704</v>
      </c>
      <c r="E699" s="9"/>
      <c r="F699" s="9">
        <v>4704</v>
      </c>
      <c r="G699" s="9"/>
      <c r="I699" s="11">
        <f t="shared" si="10"/>
        <v>4704</v>
      </c>
    </row>
    <row r="700" spans="1:9" x14ac:dyDescent="0.3">
      <c r="A700" s="1" t="s">
        <v>881</v>
      </c>
      <c r="B700" s="1"/>
      <c r="C700" s="1" t="s">
        <v>16</v>
      </c>
      <c r="D700" s="9">
        <v>48230.11</v>
      </c>
      <c r="E700" s="9"/>
      <c r="F700" s="9">
        <v>48230.11</v>
      </c>
      <c r="G700" s="9"/>
      <c r="I700" s="11">
        <f t="shared" si="10"/>
        <v>48230.11</v>
      </c>
    </row>
    <row r="701" spans="1:9" x14ac:dyDescent="0.3">
      <c r="A701" s="1" t="s">
        <v>882</v>
      </c>
      <c r="B701" s="1"/>
      <c r="C701" s="1" t="s">
        <v>16</v>
      </c>
      <c r="D701" s="9">
        <v>1165.0999999999999</v>
      </c>
      <c r="E701" s="9"/>
      <c r="F701" s="9">
        <v>1165.0999999999999</v>
      </c>
      <c r="G701" s="9"/>
      <c r="I701" s="11">
        <f t="shared" si="10"/>
        <v>1165.0999999999999</v>
      </c>
    </row>
    <row r="702" spans="1:9" x14ac:dyDescent="0.3">
      <c r="A702" s="1" t="s">
        <v>883</v>
      </c>
      <c r="B702" s="1"/>
      <c r="C702" s="1" t="s">
        <v>16</v>
      </c>
      <c r="D702" s="9">
        <v>5850</v>
      </c>
      <c r="E702" s="9"/>
      <c r="F702" s="9">
        <v>5850</v>
      </c>
      <c r="G702" s="9"/>
      <c r="I702" s="11">
        <f t="shared" si="10"/>
        <v>5850</v>
      </c>
    </row>
    <row r="703" spans="1:9" x14ac:dyDescent="0.3">
      <c r="A703" s="1" t="s">
        <v>884</v>
      </c>
      <c r="B703" s="1"/>
      <c r="C703" s="1" t="s">
        <v>16</v>
      </c>
      <c r="D703" s="9">
        <v>8664.6299999999992</v>
      </c>
      <c r="E703" s="9"/>
      <c r="F703" s="9">
        <v>8664.6299999999992</v>
      </c>
      <c r="G703" s="9"/>
      <c r="I703" s="11">
        <f t="shared" si="10"/>
        <v>8664.6299999999992</v>
      </c>
    </row>
    <row r="704" spans="1:9" x14ac:dyDescent="0.3">
      <c r="A704" s="1" t="s">
        <v>885</v>
      </c>
      <c r="B704" s="1"/>
      <c r="C704" s="1" t="s">
        <v>16</v>
      </c>
      <c r="D704" s="9">
        <v>14702.5</v>
      </c>
      <c r="E704" s="9"/>
      <c r="F704" s="9">
        <v>14702.5</v>
      </c>
      <c r="G704" s="9"/>
      <c r="I704" s="11">
        <f t="shared" si="10"/>
        <v>14702.5</v>
      </c>
    </row>
    <row r="705" spans="1:9" x14ac:dyDescent="0.3">
      <c r="A705" s="1" t="s">
        <v>886</v>
      </c>
      <c r="B705" s="1"/>
      <c r="C705" s="1" t="s">
        <v>16</v>
      </c>
      <c r="D705" s="9">
        <v>6148.58</v>
      </c>
      <c r="E705" s="9"/>
      <c r="F705" s="9">
        <v>6148.58</v>
      </c>
      <c r="G705" s="9"/>
      <c r="I705" s="11">
        <f t="shared" si="10"/>
        <v>6148.58</v>
      </c>
    </row>
    <row r="706" spans="1:9" x14ac:dyDescent="0.3">
      <c r="A706" s="1" t="s">
        <v>887</v>
      </c>
      <c r="B706" s="1"/>
      <c r="C706" s="1" t="s">
        <v>16</v>
      </c>
      <c r="D706" s="9">
        <v>6831.76</v>
      </c>
      <c r="E706" s="9"/>
      <c r="F706" s="9">
        <v>6831.76</v>
      </c>
      <c r="G706" s="9"/>
      <c r="I706" s="11">
        <f t="shared" si="10"/>
        <v>6831.76</v>
      </c>
    </row>
    <row r="707" spans="1:9" x14ac:dyDescent="0.3">
      <c r="A707" s="1" t="s">
        <v>888</v>
      </c>
      <c r="B707" s="1"/>
      <c r="C707" s="1" t="s">
        <v>16</v>
      </c>
      <c r="D707" s="9">
        <v>3380</v>
      </c>
      <c r="E707" s="9"/>
      <c r="F707" s="9">
        <v>3380</v>
      </c>
      <c r="G707" s="9"/>
      <c r="I707" s="11">
        <f t="shared" ref="I707:I770" si="11">+F707-G707</f>
        <v>3380</v>
      </c>
    </row>
    <row r="708" spans="1:9" x14ac:dyDescent="0.3">
      <c r="A708" s="1" t="s">
        <v>889</v>
      </c>
      <c r="B708" s="1"/>
      <c r="C708" s="1" t="s">
        <v>16</v>
      </c>
      <c r="D708" s="9">
        <v>5800</v>
      </c>
      <c r="E708" s="9"/>
      <c r="F708" s="9">
        <v>5800</v>
      </c>
      <c r="G708" s="9"/>
      <c r="I708" s="11">
        <f t="shared" si="11"/>
        <v>5800</v>
      </c>
    </row>
    <row r="709" spans="1:9" x14ac:dyDescent="0.3">
      <c r="A709" s="1" t="s">
        <v>890</v>
      </c>
      <c r="B709" s="1"/>
      <c r="C709" s="1" t="s">
        <v>16</v>
      </c>
      <c r="D709" s="9">
        <v>9887.7999999999993</v>
      </c>
      <c r="E709" s="9"/>
      <c r="F709" s="9">
        <v>9887.7999999999993</v>
      </c>
      <c r="G709" s="9"/>
      <c r="I709" s="11">
        <f t="shared" si="11"/>
        <v>9887.7999999999993</v>
      </c>
    </row>
    <row r="710" spans="1:9" x14ac:dyDescent="0.3">
      <c r="A710" s="1" t="s">
        <v>891</v>
      </c>
      <c r="B710" s="1"/>
      <c r="C710" s="1" t="s">
        <v>16</v>
      </c>
      <c r="D710" s="9">
        <v>85500</v>
      </c>
      <c r="E710" s="9"/>
      <c r="F710" s="9">
        <v>85500</v>
      </c>
      <c r="G710" s="9"/>
      <c r="I710" s="11">
        <f t="shared" si="11"/>
        <v>85500</v>
      </c>
    </row>
    <row r="711" spans="1:9" x14ac:dyDescent="0.3">
      <c r="A711" s="1" t="s">
        <v>892</v>
      </c>
      <c r="B711" s="1"/>
      <c r="C711" s="1" t="s">
        <v>16</v>
      </c>
      <c r="D711" s="9">
        <v>71332.56</v>
      </c>
      <c r="E711" s="9"/>
      <c r="F711" s="9">
        <v>71332.56</v>
      </c>
      <c r="G711" s="9"/>
      <c r="I711" s="11">
        <f t="shared" si="11"/>
        <v>71332.56</v>
      </c>
    </row>
    <row r="712" spans="1:9" x14ac:dyDescent="0.3">
      <c r="A712" s="1" t="s">
        <v>893</v>
      </c>
      <c r="B712" s="1"/>
      <c r="C712" s="1" t="s">
        <v>16</v>
      </c>
      <c r="D712" s="9">
        <v>10806.98</v>
      </c>
      <c r="E712" s="9"/>
      <c r="F712" s="9">
        <v>10806.98</v>
      </c>
      <c r="G712" s="9"/>
      <c r="I712" s="11">
        <f t="shared" si="11"/>
        <v>10806.98</v>
      </c>
    </row>
    <row r="713" spans="1:9" x14ac:dyDescent="0.3">
      <c r="A713" s="1" t="s">
        <v>894</v>
      </c>
      <c r="B713" s="1"/>
      <c r="C713" s="1" t="s">
        <v>16</v>
      </c>
      <c r="D713" s="9">
        <v>1250</v>
      </c>
      <c r="E713" s="9"/>
      <c r="F713" s="9">
        <v>1250</v>
      </c>
      <c r="G713" s="9"/>
      <c r="I713" s="11">
        <f t="shared" si="11"/>
        <v>1250</v>
      </c>
    </row>
    <row r="714" spans="1:9" x14ac:dyDescent="0.3">
      <c r="A714" s="1" t="s">
        <v>895</v>
      </c>
      <c r="B714" s="1"/>
      <c r="C714" s="1" t="s">
        <v>16</v>
      </c>
      <c r="D714" s="9">
        <v>88620</v>
      </c>
      <c r="E714" s="9"/>
      <c r="F714" s="9">
        <v>88620</v>
      </c>
      <c r="G714" s="9"/>
      <c r="I714" s="11">
        <f t="shared" si="11"/>
        <v>88620</v>
      </c>
    </row>
    <row r="715" spans="1:9" x14ac:dyDescent="0.3">
      <c r="A715" s="1" t="s">
        <v>896</v>
      </c>
      <c r="B715" s="1"/>
      <c r="C715" s="1" t="s">
        <v>16</v>
      </c>
      <c r="D715" s="9">
        <v>3748.58</v>
      </c>
      <c r="E715" s="9"/>
      <c r="F715" s="9">
        <v>3748.58</v>
      </c>
      <c r="G715" s="9"/>
      <c r="I715" s="11">
        <f t="shared" si="11"/>
        <v>3748.58</v>
      </c>
    </row>
    <row r="716" spans="1:9" x14ac:dyDescent="0.3">
      <c r="A716" s="1" t="s">
        <v>897</v>
      </c>
      <c r="B716" s="1"/>
      <c r="C716" s="1" t="s">
        <v>16</v>
      </c>
      <c r="D716" s="9">
        <v>112000</v>
      </c>
      <c r="E716" s="9"/>
      <c r="F716" s="9">
        <v>112000</v>
      </c>
      <c r="G716" s="9"/>
      <c r="I716" s="11">
        <f t="shared" si="11"/>
        <v>112000</v>
      </c>
    </row>
    <row r="717" spans="1:9" x14ac:dyDescent="0.3">
      <c r="A717" s="1" t="s">
        <v>898</v>
      </c>
      <c r="B717" s="1"/>
      <c r="C717" s="1" t="s">
        <v>16</v>
      </c>
      <c r="D717" s="9">
        <v>28093.52</v>
      </c>
      <c r="E717" s="9"/>
      <c r="F717" s="9">
        <v>28093.52</v>
      </c>
      <c r="G717" s="9"/>
      <c r="I717" s="11">
        <f t="shared" si="11"/>
        <v>28093.52</v>
      </c>
    </row>
    <row r="718" spans="1:9" x14ac:dyDescent="0.3">
      <c r="A718" s="1" t="s">
        <v>899</v>
      </c>
      <c r="B718" s="1"/>
      <c r="C718" s="1" t="s">
        <v>16</v>
      </c>
      <c r="D718" s="9">
        <v>54457.63</v>
      </c>
      <c r="E718" s="9"/>
      <c r="F718" s="9">
        <v>54457.63</v>
      </c>
      <c r="G718" s="9"/>
      <c r="I718" s="11">
        <f t="shared" si="11"/>
        <v>54457.63</v>
      </c>
    </row>
    <row r="719" spans="1:9" x14ac:dyDescent="0.3">
      <c r="A719" s="1" t="s">
        <v>900</v>
      </c>
      <c r="B719" s="1"/>
      <c r="C719" s="1" t="s">
        <v>16</v>
      </c>
      <c r="D719" s="9">
        <v>1483.05</v>
      </c>
      <c r="E719" s="9"/>
      <c r="F719" s="9">
        <v>1483.05</v>
      </c>
      <c r="G719" s="9"/>
      <c r="I719" s="11">
        <f t="shared" si="11"/>
        <v>1483.05</v>
      </c>
    </row>
    <row r="720" spans="1:9" x14ac:dyDescent="0.3">
      <c r="A720" s="1" t="s">
        <v>901</v>
      </c>
      <c r="B720" s="1"/>
      <c r="C720" s="1" t="s">
        <v>16</v>
      </c>
      <c r="D720" s="9">
        <v>1450</v>
      </c>
      <c r="E720" s="9"/>
      <c r="F720" s="9">
        <v>1450</v>
      </c>
      <c r="G720" s="9"/>
      <c r="I720" s="11">
        <f t="shared" si="11"/>
        <v>1450</v>
      </c>
    </row>
    <row r="721" spans="1:9" x14ac:dyDescent="0.3">
      <c r="A721" s="1" t="s">
        <v>902</v>
      </c>
      <c r="B721" s="1"/>
      <c r="C721" s="1" t="s">
        <v>16</v>
      </c>
      <c r="D721" s="9">
        <v>11954.14</v>
      </c>
      <c r="E721" s="9"/>
      <c r="F721" s="9">
        <v>11954.14</v>
      </c>
      <c r="G721" s="9"/>
      <c r="I721" s="11">
        <f t="shared" si="11"/>
        <v>11954.14</v>
      </c>
    </row>
    <row r="722" spans="1:9" x14ac:dyDescent="0.3">
      <c r="A722" s="1" t="s">
        <v>903</v>
      </c>
      <c r="B722" s="1"/>
      <c r="C722" s="1" t="s">
        <v>16</v>
      </c>
      <c r="D722" s="9">
        <v>19298</v>
      </c>
      <c r="E722" s="9"/>
      <c r="F722" s="9">
        <v>19298</v>
      </c>
      <c r="G722" s="9"/>
      <c r="I722" s="11">
        <f t="shared" si="11"/>
        <v>19298</v>
      </c>
    </row>
    <row r="723" spans="1:9" x14ac:dyDescent="0.3">
      <c r="A723" s="1" t="s">
        <v>904</v>
      </c>
      <c r="B723" s="1"/>
      <c r="C723" s="1" t="s">
        <v>16</v>
      </c>
      <c r="D723" s="9">
        <v>2157.75</v>
      </c>
      <c r="E723" s="9"/>
      <c r="F723" s="9">
        <v>2157.75</v>
      </c>
      <c r="G723" s="9"/>
      <c r="I723" s="11">
        <f t="shared" si="11"/>
        <v>2157.75</v>
      </c>
    </row>
    <row r="724" spans="1:9" x14ac:dyDescent="0.3">
      <c r="A724" s="1" t="s">
        <v>905</v>
      </c>
      <c r="B724" s="1"/>
      <c r="C724" s="1" t="s">
        <v>16</v>
      </c>
      <c r="D724" s="9">
        <v>11000</v>
      </c>
      <c r="E724" s="9"/>
      <c r="F724" s="9">
        <v>11000</v>
      </c>
      <c r="G724" s="9"/>
      <c r="I724" s="11">
        <f t="shared" si="11"/>
        <v>11000</v>
      </c>
    </row>
    <row r="725" spans="1:9" x14ac:dyDescent="0.3">
      <c r="A725" s="1" t="s">
        <v>906</v>
      </c>
      <c r="B725" s="1"/>
      <c r="C725" s="1" t="s">
        <v>16</v>
      </c>
      <c r="D725" s="9">
        <v>112711.86</v>
      </c>
      <c r="E725" s="9"/>
      <c r="F725" s="9">
        <v>112711.86</v>
      </c>
      <c r="G725" s="9"/>
      <c r="I725" s="11">
        <f t="shared" si="11"/>
        <v>112711.86</v>
      </c>
    </row>
    <row r="726" spans="1:9" x14ac:dyDescent="0.3">
      <c r="A726" s="1" t="s">
        <v>907</v>
      </c>
      <c r="B726" s="1"/>
      <c r="C726" s="1" t="s">
        <v>16</v>
      </c>
      <c r="D726" s="9">
        <v>2000</v>
      </c>
      <c r="E726" s="9"/>
      <c r="F726" s="9">
        <v>2000</v>
      </c>
      <c r="G726" s="9"/>
      <c r="I726" s="11">
        <f t="shared" si="11"/>
        <v>2000</v>
      </c>
    </row>
    <row r="727" spans="1:9" x14ac:dyDescent="0.3">
      <c r="A727" s="1" t="s">
        <v>908</v>
      </c>
      <c r="B727" s="1"/>
      <c r="C727" s="1" t="s">
        <v>16</v>
      </c>
      <c r="D727" s="9">
        <v>139777.01</v>
      </c>
      <c r="E727" s="9"/>
      <c r="F727" s="9">
        <v>139777.01</v>
      </c>
      <c r="G727" s="9"/>
      <c r="I727" s="11">
        <f t="shared" si="11"/>
        <v>139777.01</v>
      </c>
    </row>
    <row r="728" spans="1:9" x14ac:dyDescent="0.3">
      <c r="A728" s="1" t="s">
        <v>909</v>
      </c>
      <c r="B728" s="1"/>
      <c r="C728" s="1" t="s">
        <v>16</v>
      </c>
      <c r="D728" s="9">
        <v>2000</v>
      </c>
      <c r="E728" s="9"/>
      <c r="F728" s="9">
        <v>2000</v>
      </c>
      <c r="G728" s="9"/>
      <c r="I728" s="11">
        <f t="shared" si="11"/>
        <v>2000</v>
      </c>
    </row>
    <row r="729" spans="1:9" x14ac:dyDescent="0.3">
      <c r="A729" s="1" t="s">
        <v>910</v>
      </c>
      <c r="B729" s="1"/>
      <c r="C729" s="1" t="s">
        <v>16</v>
      </c>
      <c r="D729" s="9">
        <v>2450</v>
      </c>
      <c r="E729" s="9"/>
      <c r="F729" s="9">
        <v>2450</v>
      </c>
      <c r="G729" s="9"/>
      <c r="I729" s="11">
        <f t="shared" si="11"/>
        <v>2450</v>
      </c>
    </row>
    <row r="730" spans="1:9" x14ac:dyDescent="0.3">
      <c r="A730" s="1" t="s">
        <v>911</v>
      </c>
      <c r="B730" s="1"/>
      <c r="C730" s="1" t="s">
        <v>16</v>
      </c>
      <c r="D730" s="9">
        <v>1901.25</v>
      </c>
      <c r="E730" s="9"/>
      <c r="F730" s="9">
        <v>1901.25</v>
      </c>
      <c r="G730" s="9"/>
      <c r="I730" s="11">
        <f t="shared" si="11"/>
        <v>1901.25</v>
      </c>
    </row>
    <row r="731" spans="1:9" x14ac:dyDescent="0.3">
      <c r="A731" s="1" t="s">
        <v>912</v>
      </c>
      <c r="B731" s="1"/>
      <c r="C731" s="1" t="s">
        <v>16</v>
      </c>
      <c r="D731" s="9">
        <v>2194.92</v>
      </c>
      <c r="E731" s="9"/>
      <c r="F731" s="9">
        <v>2194.92</v>
      </c>
      <c r="G731" s="9"/>
      <c r="I731" s="11">
        <f t="shared" si="11"/>
        <v>2194.92</v>
      </c>
    </row>
    <row r="732" spans="1:9" x14ac:dyDescent="0.3">
      <c r="A732" s="1" t="s">
        <v>913</v>
      </c>
      <c r="B732" s="1"/>
      <c r="C732" s="1" t="s">
        <v>16</v>
      </c>
      <c r="D732" s="9">
        <v>2574090.5099999998</v>
      </c>
      <c r="E732" s="9"/>
      <c r="F732" s="9">
        <v>2574090.5099999998</v>
      </c>
      <c r="G732" s="9"/>
      <c r="I732" s="11">
        <f t="shared" si="11"/>
        <v>2574090.5099999998</v>
      </c>
    </row>
    <row r="733" spans="1:9" x14ac:dyDescent="0.3">
      <c r="A733" s="1" t="s">
        <v>914</v>
      </c>
      <c r="B733" s="1"/>
      <c r="C733" s="1" t="s">
        <v>16</v>
      </c>
      <c r="D733" s="9">
        <v>32650</v>
      </c>
      <c r="E733" s="9"/>
      <c r="F733" s="9">
        <v>32650</v>
      </c>
      <c r="G733" s="9"/>
      <c r="I733" s="11">
        <f t="shared" si="11"/>
        <v>32650</v>
      </c>
    </row>
    <row r="734" spans="1:9" x14ac:dyDescent="0.3">
      <c r="A734" s="1" t="s">
        <v>915</v>
      </c>
      <c r="B734" s="1"/>
      <c r="C734" s="1" t="s">
        <v>16</v>
      </c>
      <c r="D734" s="9">
        <v>106298.03</v>
      </c>
      <c r="E734" s="9"/>
      <c r="F734" s="9">
        <v>106298.03</v>
      </c>
      <c r="G734" s="9"/>
      <c r="I734" s="11">
        <f t="shared" si="11"/>
        <v>106298.03</v>
      </c>
    </row>
    <row r="735" spans="1:9" x14ac:dyDescent="0.3">
      <c r="A735" s="1" t="s">
        <v>916</v>
      </c>
      <c r="B735" s="1"/>
      <c r="C735" s="1" t="s">
        <v>16</v>
      </c>
      <c r="D735" s="9">
        <v>89037.8</v>
      </c>
      <c r="E735" s="9"/>
      <c r="F735" s="9">
        <v>89037.8</v>
      </c>
      <c r="G735" s="9"/>
      <c r="I735" s="11">
        <f t="shared" si="11"/>
        <v>89037.8</v>
      </c>
    </row>
    <row r="736" spans="1:9" x14ac:dyDescent="0.3">
      <c r="A736" s="1" t="s">
        <v>917</v>
      </c>
      <c r="B736" s="1"/>
      <c r="C736" s="1" t="s">
        <v>16</v>
      </c>
      <c r="D736" s="9">
        <v>279464.76</v>
      </c>
      <c r="E736" s="9"/>
      <c r="F736" s="9">
        <v>279464.76</v>
      </c>
      <c r="G736" s="9"/>
      <c r="I736" s="11">
        <f t="shared" si="11"/>
        <v>279464.76</v>
      </c>
    </row>
    <row r="737" spans="1:9" x14ac:dyDescent="0.3">
      <c r="A737" s="1" t="s">
        <v>918</v>
      </c>
      <c r="B737" s="1"/>
      <c r="C737" s="1" t="s">
        <v>16</v>
      </c>
      <c r="D737" s="9">
        <v>358514.46</v>
      </c>
      <c r="E737" s="9"/>
      <c r="F737" s="9">
        <v>358514.46</v>
      </c>
      <c r="G737" s="9"/>
      <c r="I737" s="11">
        <f t="shared" si="11"/>
        <v>358514.46</v>
      </c>
    </row>
    <row r="738" spans="1:9" x14ac:dyDescent="0.3">
      <c r="A738" s="1" t="s">
        <v>919</v>
      </c>
      <c r="B738" s="1"/>
      <c r="C738" s="1" t="s">
        <v>16</v>
      </c>
      <c r="D738" s="9">
        <v>10978.5</v>
      </c>
      <c r="E738" s="9"/>
      <c r="F738" s="9">
        <v>10978.5</v>
      </c>
      <c r="G738" s="9"/>
      <c r="I738" s="11">
        <f t="shared" si="11"/>
        <v>10978.5</v>
      </c>
    </row>
    <row r="739" spans="1:9" x14ac:dyDescent="0.3">
      <c r="A739" s="1" t="s">
        <v>920</v>
      </c>
      <c r="B739" s="1"/>
      <c r="C739" s="1" t="s">
        <v>16</v>
      </c>
      <c r="D739" s="9">
        <v>5000</v>
      </c>
      <c r="E739" s="9"/>
      <c r="F739" s="9">
        <v>5000</v>
      </c>
      <c r="G739" s="9"/>
      <c r="I739" s="11">
        <f t="shared" si="11"/>
        <v>5000</v>
      </c>
    </row>
    <row r="740" spans="1:9" x14ac:dyDescent="0.3">
      <c r="A740" s="1" t="s">
        <v>921</v>
      </c>
      <c r="B740" s="1"/>
      <c r="C740" s="1" t="s">
        <v>16</v>
      </c>
      <c r="D740" s="9">
        <v>47385</v>
      </c>
      <c r="E740" s="9"/>
      <c r="F740" s="9">
        <v>47385</v>
      </c>
      <c r="G740" s="9"/>
      <c r="I740" s="11">
        <f t="shared" si="11"/>
        <v>47385</v>
      </c>
    </row>
    <row r="741" spans="1:9" x14ac:dyDescent="0.3">
      <c r="A741" s="1" t="s">
        <v>922</v>
      </c>
      <c r="B741" s="1"/>
      <c r="C741" s="1" t="s">
        <v>16</v>
      </c>
      <c r="D741" s="9">
        <v>4152568.24</v>
      </c>
      <c r="E741" s="9"/>
      <c r="F741" s="9">
        <v>4152568.24</v>
      </c>
      <c r="G741" s="9"/>
      <c r="I741" s="11">
        <f t="shared" si="11"/>
        <v>4152568.24</v>
      </c>
    </row>
    <row r="742" spans="1:9" x14ac:dyDescent="0.3">
      <c r="A742" s="1" t="s">
        <v>923</v>
      </c>
      <c r="B742" s="1"/>
      <c r="C742" s="1" t="s">
        <v>16</v>
      </c>
      <c r="D742" s="9">
        <v>8877.06</v>
      </c>
      <c r="E742" s="9"/>
      <c r="F742" s="9">
        <v>8877.06</v>
      </c>
      <c r="G742" s="9"/>
      <c r="I742" s="11">
        <f t="shared" si="11"/>
        <v>8877.06</v>
      </c>
    </row>
    <row r="743" spans="1:9" x14ac:dyDescent="0.3">
      <c r="A743" s="1" t="s">
        <v>924</v>
      </c>
      <c r="B743" s="1"/>
      <c r="C743" s="1" t="s">
        <v>16</v>
      </c>
      <c r="D743" s="9">
        <v>260505.18</v>
      </c>
      <c r="E743" s="9"/>
      <c r="F743" s="9">
        <v>260505.18</v>
      </c>
      <c r="G743" s="9"/>
      <c r="I743" s="11">
        <f t="shared" si="11"/>
        <v>260505.18</v>
      </c>
    </row>
    <row r="744" spans="1:9" ht="15.6" x14ac:dyDescent="0.3">
      <c r="A744" s="3" t="s">
        <v>925</v>
      </c>
      <c r="B744" s="3" t="s">
        <v>926</v>
      </c>
      <c r="C744" s="1"/>
      <c r="D744" s="8">
        <v>9630983.0399999991</v>
      </c>
      <c r="E744" s="8">
        <v>2924987.42</v>
      </c>
      <c r="F744" s="8">
        <v>6705995.6199999992</v>
      </c>
      <c r="G744" s="8"/>
      <c r="I744" s="11">
        <f t="shared" si="11"/>
        <v>6705995.6199999992</v>
      </c>
    </row>
    <row r="745" spans="1:9" ht="15.6" x14ac:dyDescent="0.3">
      <c r="A745" s="3" t="s">
        <v>927</v>
      </c>
      <c r="B745" s="3" t="s">
        <v>928</v>
      </c>
      <c r="C745" s="1"/>
      <c r="D745" s="8">
        <v>9630983.0399999991</v>
      </c>
      <c r="E745" s="8">
        <v>2924987.42</v>
      </c>
      <c r="F745" s="8">
        <v>6705995.6199999992</v>
      </c>
      <c r="G745" s="8"/>
      <c r="I745" s="11">
        <f t="shared" si="11"/>
        <v>6705995.6199999992</v>
      </c>
    </row>
    <row r="746" spans="1:9" x14ac:dyDescent="0.3">
      <c r="A746" s="1" t="s">
        <v>929</v>
      </c>
      <c r="B746" s="1"/>
      <c r="C746" s="1" t="s">
        <v>16</v>
      </c>
      <c r="D746" s="9">
        <v>145762.71</v>
      </c>
      <c r="E746" s="9"/>
      <c r="F746" s="9">
        <v>145762.71</v>
      </c>
      <c r="G746" s="9"/>
      <c r="I746" s="11">
        <f t="shared" si="11"/>
        <v>145762.71</v>
      </c>
    </row>
    <row r="747" spans="1:9" x14ac:dyDescent="0.3">
      <c r="A747" s="1" t="s">
        <v>930</v>
      </c>
      <c r="B747" s="1"/>
      <c r="C747" s="1" t="s">
        <v>16</v>
      </c>
      <c r="D747" s="9">
        <v>891089.11</v>
      </c>
      <c r="E747" s="9">
        <v>891089.11</v>
      </c>
      <c r="F747" s="9"/>
      <c r="G747" s="9"/>
      <c r="I747" s="11">
        <f t="shared" si="11"/>
        <v>0</v>
      </c>
    </row>
    <row r="748" spans="1:9" x14ac:dyDescent="0.3">
      <c r="A748" s="1" t="s">
        <v>931</v>
      </c>
      <c r="B748" s="1"/>
      <c r="C748" s="1" t="s">
        <v>16</v>
      </c>
      <c r="D748" s="9">
        <v>690715.06</v>
      </c>
      <c r="E748" s="9"/>
      <c r="F748" s="9">
        <v>690715.06</v>
      </c>
      <c r="G748" s="9"/>
      <c r="I748" s="11">
        <f t="shared" si="11"/>
        <v>690715.06</v>
      </c>
    </row>
    <row r="749" spans="1:9" x14ac:dyDescent="0.3">
      <c r="A749" s="1" t="s">
        <v>932</v>
      </c>
      <c r="B749" s="1"/>
      <c r="C749" s="1" t="s">
        <v>16</v>
      </c>
      <c r="D749" s="9">
        <v>483419.34</v>
      </c>
      <c r="E749" s="9"/>
      <c r="F749" s="9">
        <v>483419.34</v>
      </c>
      <c r="G749" s="9"/>
      <c r="I749" s="11">
        <f t="shared" si="11"/>
        <v>483419.34</v>
      </c>
    </row>
    <row r="750" spans="1:9" x14ac:dyDescent="0.3">
      <c r="A750" s="1" t="s">
        <v>933</v>
      </c>
      <c r="B750" s="1"/>
      <c r="C750" s="1" t="s">
        <v>16</v>
      </c>
      <c r="D750" s="9">
        <v>1118780.6499999999</v>
      </c>
      <c r="E750" s="9"/>
      <c r="F750" s="9">
        <v>1118780.6499999999</v>
      </c>
      <c r="G750" s="9"/>
      <c r="I750" s="11">
        <f t="shared" si="11"/>
        <v>1118780.6499999999</v>
      </c>
    </row>
    <row r="751" spans="1:9" x14ac:dyDescent="0.3">
      <c r="A751" s="1" t="s">
        <v>934</v>
      </c>
      <c r="B751" s="1"/>
      <c r="C751" s="1" t="s">
        <v>16</v>
      </c>
      <c r="D751" s="9">
        <v>2753379.33</v>
      </c>
      <c r="E751" s="9"/>
      <c r="F751" s="9">
        <v>2753379.33</v>
      </c>
      <c r="G751" s="9"/>
      <c r="I751" s="11">
        <f t="shared" si="11"/>
        <v>2753379.33</v>
      </c>
    </row>
    <row r="752" spans="1:9" x14ac:dyDescent="0.3">
      <c r="A752" s="1" t="s">
        <v>935</v>
      </c>
      <c r="B752" s="1"/>
      <c r="C752" s="1" t="s">
        <v>16</v>
      </c>
      <c r="D752" s="9">
        <v>3547836.84</v>
      </c>
      <c r="E752" s="9">
        <v>2033898.31</v>
      </c>
      <c r="F752" s="9">
        <v>1513938.5299999998</v>
      </c>
      <c r="G752" s="9"/>
      <c r="I752" s="11">
        <f t="shared" si="11"/>
        <v>1513938.5299999998</v>
      </c>
    </row>
    <row r="753" spans="1:9" ht="15.6" x14ac:dyDescent="0.3">
      <c r="A753" s="3" t="s">
        <v>937</v>
      </c>
      <c r="B753" s="3" t="s">
        <v>938</v>
      </c>
      <c r="C753" s="1"/>
      <c r="D753" s="8">
        <v>801896.59</v>
      </c>
      <c r="E753" s="8"/>
      <c r="F753" s="8">
        <v>801896.59</v>
      </c>
      <c r="G753" s="8"/>
      <c r="I753" s="11">
        <f t="shared" si="11"/>
        <v>801896.59</v>
      </c>
    </row>
    <row r="754" spans="1:9" ht="15.6" x14ac:dyDescent="0.3">
      <c r="A754" s="3" t="s">
        <v>939</v>
      </c>
      <c r="B754" s="3" t="s">
        <v>940</v>
      </c>
      <c r="C754" s="1"/>
      <c r="D754" s="8">
        <v>801896.59</v>
      </c>
      <c r="E754" s="8"/>
      <c r="F754" s="8">
        <v>801896.59</v>
      </c>
      <c r="G754" s="8"/>
      <c r="I754" s="11">
        <f t="shared" si="11"/>
        <v>801896.59</v>
      </c>
    </row>
    <row r="755" spans="1:9" x14ac:dyDescent="0.3">
      <c r="A755" s="1" t="s">
        <v>941</v>
      </c>
      <c r="B755" s="1"/>
      <c r="C755" s="1" t="s">
        <v>16</v>
      </c>
      <c r="D755" s="9">
        <v>1530</v>
      </c>
      <c r="E755" s="9"/>
      <c r="F755" s="9">
        <v>1530</v>
      </c>
      <c r="G755" s="9"/>
      <c r="I755" s="11">
        <f t="shared" si="11"/>
        <v>1530</v>
      </c>
    </row>
    <row r="756" spans="1:9" x14ac:dyDescent="0.3">
      <c r="A756" s="1" t="s">
        <v>942</v>
      </c>
      <c r="B756" s="1"/>
      <c r="C756" s="1" t="s">
        <v>16</v>
      </c>
      <c r="D756" s="9">
        <v>1530</v>
      </c>
      <c r="E756" s="9"/>
      <c r="F756" s="9">
        <v>1530</v>
      </c>
      <c r="G756" s="9"/>
      <c r="I756" s="11">
        <f t="shared" si="11"/>
        <v>1530</v>
      </c>
    </row>
    <row r="757" spans="1:9" x14ac:dyDescent="0.3">
      <c r="A757" s="1" t="s">
        <v>943</v>
      </c>
      <c r="B757" s="1"/>
      <c r="C757" s="1" t="s">
        <v>16</v>
      </c>
      <c r="D757" s="9">
        <v>813.56</v>
      </c>
      <c r="E757" s="9"/>
      <c r="F757" s="9">
        <v>813.56</v>
      </c>
      <c r="G757" s="9"/>
      <c r="I757" s="11">
        <f t="shared" si="11"/>
        <v>813.56</v>
      </c>
    </row>
    <row r="758" spans="1:9" x14ac:dyDescent="0.3">
      <c r="A758" s="1" t="s">
        <v>944</v>
      </c>
      <c r="B758" s="1"/>
      <c r="C758" s="1" t="s">
        <v>16</v>
      </c>
      <c r="D758" s="9">
        <v>7181.07</v>
      </c>
      <c r="E758" s="9"/>
      <c r="F758" s="9">
        <v>7181.07</v>
      </c>
      <c r="G758" s="9"/>
      <c r="I758" s="11">
        <f t="shared" si="11"/>
        <v>7181.07</v>
      </c>
    </row>
    <row r="759" spans="1:9" x14ac:dyDescent="0.3">
      <c r="A759" s="1" t="s">
        <v>945</v>
      </c>
      <c r="B759" s="1"/>
      <c r="C759" s="1" t="s">
        <v>16</v>
      </c>
      <c r="D759" s="9">
        <v>7517.52</v>
      </c>
      <c r="E759" s="9"/>
      <c r="F759" s="9">
        <v>7517.52</v>
      </c>
      <c r="G759" s="9"/>
      <c r="I759" s="11">
        <f t="shared" si="11"/>
        <v>7517.52</v>
      </c>
    </row>
    <row r="760" spans="1:9" x14ac:dyDescent="0.3">
      <c r="A760" s="1" t="s">
        <v>946</v>
      </c>
      <c r="B760" s="1"/>
      <c r="C760" s="1" t="s">
        <v>16</v>
      </c>
      <c r="D760" s="9">
        <v>1312.71</v>
      </c>
      <c r="E760" s="9"/>
      <c r="F760" s="9">
        <v>1312.71</v>
      </c>
      <c r="G760" s="9"/>
      <c r="I760" s="11">
        <f t="shared" si="11"/>
        <v>1312.71</v>
      </c>
    </row>
    <row r="761" spans="1:9" x14ac:dyDescent="0.3">
      <c r="A761" s="1" t="s">
        <v>947</v>
      </c>
      <c r="B761" s="1"/>
      <c r="C761" s="1" t="s">
        <v>16</v>
      </c>
      <c r="D761" s="9">
        <v>1303.3900000000001</v>
      </c>
      <c r="E761" s="9"/>
      <c r="F761" s="9">
        <v>1303.3900000000001</v>
      </c>
      <c r="G761" s="9"/>
      <c r="I761" s="11">
        <f t="shared" si="11"/>
        <v>1303.3900000000001</v>
      </c>
    </row>
    <row r="762" spans="1:9" x14ac:dyDescent="0.3">
      <c r="A762" s="1" t="s">
        <v>948</v>
      </c>
      <c r="B762" s="1"/>
      <c r="C762" s="1" t="s">
        <v>16</v>
      </c>
      <c r="D762" s="9">
        <v>9799</v>
      </c>
      <c r="E762" s="9"/>
      <c r="F762" s="9">
        <v>9799</v>
      </c>
      <c r="G762" s="9"/>
      <c r="I762" s="11">
        <f t="shared" si="11"/>
        <v>9799</v>
      </c>
    </row>
    <row r="763" spans="1:9" x14ac:dyDescent="0.3">
      <c r="A763" s="1" t="s">
        <v>949</v>
      </c>
      <c r="B763" s="1"/>
      <c r="C763" s="1" t="s">
        <v>16</v>
      </c>
      <c r="D763" s="9">
        <v>5250</v>
      </c>
      <c r="E763" s="9"/>
      <c r="F763" s="9">
        <v>5250</v>
      </c>
      <c r="G763" s="9"/>
      <c r="I763" s="11">
        <f t="shared" si="11"/>
        <v>5250</v>
      </c>
    </row>
    <row r="764" spans="1:9" x14ac:dyDescent="0.3">
      <c r="A764" s="1" t="s">
        <v>950</v>
      </c>
      <c r="B764" s="1"/>
      <c r="C764" s="1" t="s">
        <v>16</v>
      </c>
      <c r="D764" s="9">
        <v>7700</v>
      </c>
      <c r="E764" s="9"/>
      <c r="F764" s="9">
        <v>7700</v>
      </c>
      <c r="G764" s="9"/>
      <c r="I764" s="11">
        <f t="shared" si="11"/>
        <v>7700</v>
      </c>
    </row>
    <row r="765" spans="1:9" x14ac:dyDescent="0.3">
      <c r="A765" s="1" t="s">
        <v>951</v>
      </c>
      <c r="B765" s="1"/>
      <c r="C765" s="1" t="s">
        <v>16</v>
      </c>
      <c r="D765" s="9">
        <v>2967</v>
      </c>
      <c r="E765" s="9"/>
      <c r="F765" s="9">
        <v>2967</v>
      </c>
      <c r="G765" s="9"/>
      <c r="I765" s="11">
        <f t="shared" si="11"/>
        <v>2967</v>
      </c>
    </row>
    <row r="766" spans="1:9" x14ac:dyDescent="0.3">
      <c r="A766" s="1" t="s">
        <v>952</v>
      </c>
      <c r="B766" s="1"/>
      <c r="C766" s="1" t="s">
        <v>16</v>
      </c>
      <c r="D766" s="9">
        <v>1396.53</v>
      </c>
      <c r="E766" s="9"/>
      <c r="F766" s="9">
        <v>1396.53</v>
      </c>
      <c r="G766" s="9"/>
      <c r="I766" s="11">
        <f t="shared" si="11"/>
        <v>1396.53</v>
      </c>
    </row>
    <row r="767" spans="1:9" x14ac:dyDescent="0.3">
      <c r="A767" s="1" t="s">
        <v>953</v>
      </c>
      <c r="B767" s="1"/>
      <c r="C767" s="1" t="s">
        <v>16</v>
      </c>
      <c r="D767" s="9">
        <v>1058.47</v>
      </c>
      <c r="E767" s="9"/>
      <c r="F767" s="9">
        <v>1058.47</v>
      </c>
      <c r="G767" s="9"/>
      <c r="I767" s="11">
        <f t="shared" si="11"/>
        <v>1058.47</v>
      </c>
    </row>
    <row r="768" spans="1:9" x14ac:dyDescent="0.3">
      <c r="A768" s="1" t="s">
        <v>954</v>
      </c>
      <c r="B768" s="1"/>
      <c r="C768" s="1" t="s">
        <v>16</v>
      </c>
      <c r="D768" s="9">
        <v>2600</v>
      </c>
      <c r="E768" s="9"/>
      <c r="F768" s="9">
        <v>2600</v>
      </c>
      <c r="G768" s="9"/>
      <c r="I768" s="11">
        <f t="shared" si="11"/>
        <v>2600</v>
      </c>
    </row>
    <row r="769" spans="1:9" x14ac:dyDescent="0.3">
      <c r="A769" s="1" t="s">
        <v>955</v>
      </c>
      <c r="B769" s="1"/>
      <c r="C769" s="1" t="s">
        <v>16</v>
      </c>
      <c r="D769" s="9">
        <v>1550</v>
      </c>
      <c r="E769" s="9"/>
      <c r="F769" s="9">
        <v>1550</v>
      </c>
      <c r="G769" s="9"/>
      <c r="I769" s="11">
        <f t="shared" si="11"/>
        <v>1550</v>
      </c>
    </row>
    <row r="770" spans="1:9" x14ac:dyDescent="0.3">
      <c r="A770" s="1" t="s">
        <v>956</v>
      </c>
      <c r="B770" s="1"/>
      <c r="C770" s="1" t="s">
        <v>16</v>
      </c>
      <c r="D770" s="9">
        <v>8488.73</v>
      </c>
      <c r="E770" s="9"/>
      <c r="F770" s="9">
        <v>8488.73</v>
      </c>
      <c r="G770" s="9"/>
      <c r="I770" s="11">
        <f t="shared" si="11"/>
        <v>8488.73</v>
      </c>
    </row>
    <row r="771" spans="1:9" x14ac:dyDescent="0.3">
      <c r="A771" s="1" t="s">
        <v>957</v>
      </c>
      <c r="B771" s="1"/>
      <c r="C771" s="1" t="s">
        <v>16</v>
      </c>
      <c r="D771" s="9">
        <v>1512.8</v>
      </c>
      <c r="E771" s="9"/>
      <c r="F771" s="9">
        <v>1512.8</v>
      </c>
      <c r="G771" s="9"/>
      <c r="I771" s="11">
        <f t="shared" ref="I771:I834" si="12">+F771-G771</f>
        <v>1512.8</v>
      </c>
    </row>
    <row r="772" spans="1:9" x14ac:dyDescent="0.3">
      <c r="A772" s="1" t="s">
        <v>958</v>
      </c>
      <c r="B772" s="1"/>
      <c r="C772" s="1" t="s">
        <v>16</v>
      </c>
      <c r="D772" s="9">
        <v>811.87</v>
      </c>
      <c r="E772" s="9"/>
      <c r="F772" s="9">
        <v>811.87</v>
      </c>
      <c r="G772" s="9"/>
      <c r="I772" s="11">
        <f t="shared" si="12"/>
        <v>811.87</v>
      </c>
    </row>
    <row r="773" spans="1:9" x14ac:dyDescent="0.3">
      <c r="A773" s="1" t="s">
        <v>959</v>
      </c>
      <c r="B773" s="1"/>
      <c r="C773" s="1" t="s">
        <v>16</v>
      </c>
      <c r="D773" s="9">
        <v>1609.32</v>
      </c>
      <c r="E773" s="9"/>
      <c r="F773" s="9">
        <v>1609.32</v>
      </c>
      <c r="G773" s="9"/>
      <c r="I773" s="11">
        <f t="shared" si="12"/>
        <v>1609.32</v>
      </c>
    </row>
    <row r="774" spans="1:9" x14ac:dyDescent="0.3">
      <c r="A774" s="1" t="s">
        <v>960</v>
      </c>
      <c r="B774" s="1"/>
      <c r="C774" s="1" t="s">
        <v>16</v>
      </c>
      <c r="D774" s="9">
        <v>5510</v>
      </c>
      <c r="E774" s="9"/>
      <c r="F774" s="9">
        <v>5510</v>
      </c>
      <c r="G774" s="9"/>
      <c r="I774" s="11">
        <f t="shared" si="12"/>
        <v>5510</v>
      </c>
    </row>
    <row r="775" spans="1:9" x14ac:dyDescent="0.3">
      <c r="A775" s="1" t="s">
        <v>961</v>
      </c>
      <c r="B775" s="1"/>
      <c r="C775" s="1" t="s">
        <v>16</v>
      </c>
      <c r="D775" s="9">
        <v>2500</v>
      </c>
      <c r="E775" s="9"/>
      <c r="F775" s="9">
        <v>2500</v>
      </c>
      <c r="G775" s="9"/>
      <c r="I775" s="11">
        <f t="shared" si="12"/>
        <v>2500</v>
      </c>
    </row>
    <row r="776" spans="1:9" x14ac:dyDescent="0.3">
      <c r="A776" s="1" t="s">
        <v>962</v>
      </c>
      <c r="B776" s="1"/>
      <c r="C776" s="1" t="s">
        <v>16</v>
      </c>
      <c r="D776" s="9">
        <v>6098.98</v>
      </c>
      <c r="E776" s="9"/>
      <c r="F776" s="9">
        <v>6098.98</v>
      </c>
      <c r="G776" s="9"/>
      <c r="I776" s="11">
        <f t="shared" si="12"/>
        <v>6098.98</v>
      </c>
    </row>
    <row r="777" spans="1:9" x14ac:dyDescent="0.3">
      <c r="A777" s="1" t="s">
        <v>963</v>
      </c>
      <c r="B777" s="1"/>
      <c r="C777" s="1" t="s">
        <v>16</v>
      </c>
      <c r="D777" s="9">
        <v>5640</v>
      </c>
      <c r="E777" s="9"/>
      <c r="F777" s="9">
        <v>5640</v>
      </c>
      <c r="G777" s="9"/>
      <c r="I777" s="11">
        <f t="shared" si="12"/>
        <v>5640</v>
      </c>
    </row>
    <row r="778" spans="1:9" x14ac:dyDescent="0.3">
      <c r="A778" s="1" t="s">
        <v>964</v>
      </c>
      <c r="B778" s="1"/>
      <c r="C778" s="1" t="s">
        <v>16</v>
      </c>
      <c r="D778" s="9">
        <v>8600</v>
      </c>
      <c r="E778" s="9"/>
      <c r="F778" s="9">
        <v>8600</v>
      </c>
      <c r="G778" s="9"/>
      <c r="I778" s="11">
        <f t="shared" si="12"/>
        <v>8600</v>
      </c>
    </row>
    <row r="779" spans="1:9" x14ac:dyDescent="0.3">
      <c r="A779" s="1" t="s">
        <v>965</v>
      </c>
      <c r="B779" s="1"/>
      <c r="C779" s="1" t="s">
        <v>16</v>
      </c>
      <c r="D779" s="9">
        <v>1749.15</v>
      </c>
      <c r="E779" s="9"/>
      <c r="F779" s="9">
        <v>1749.15</v>
      </c>
      <c r="G779" s="9"/>
      <c r="I779" s="11">
        <f t="shared" si="12"/>
        <v>1749.15</v>
      </c>
    </row>
    <row r="780" spans="1:9" x14ac:dyDescent="0.3">
      <c r="A780" s="1" t="s">
        <v>966</v>
      </c>
      <c r="B780" s="1"/>
      <c r="C780" s="1" t="s">
        <v>16</v>
      </c>
      <c r="D780" s="9">
        <v>3165.19</v>
      </c>
      <c r="E780" s="9"/>
      <c r="F780" s="9">
        <v>3165.19</v>
      </c>
      <c r="G780" s="9"/>
      <c r="I780" s="11">
        <f t="shared" si="12"/>
        <v>3165.19</v>
      </c>
    </row>
    <row r="781" spans="1:9" x14ac:dyDescent="0.3">
      <c r="A781" s="1" t="s">
        <v>967</v>
      </c>
      <c r="B781" s="1"/>
      <c r="C781" s="1" t="s">
        <v>16</v>
      </c>
      <c r="D781" s="9">
        <v>1719.08</v>
      </c>
      <c r="E781" s="9"/>
      <c r="F781" s="9">
        <v>1719.08</v>
      </c>
      <c r="G781" s="9"/>
      <c r="I781" s="11">
        <f t="shared" si="12"/>
        <v>1719.08</v>
      </c>
    </row>
    <row r="782" spans="1:9" x14ac:dyDescent="0.3">
      <c r="A782" s="1" t="s">
        <v>968</v>
      </c>
      <c r="B782" s="1"/>
      <c r="C782" s="1" t="s">
        <v>16</v>
      </c>
      <c r="D782" s="9">
        <v>8990</v>
      </c>
      <c r="E782" s="9"/>
      <c r="F782" s="9">
        <v>8990</v>
      </c>
      <c r="G782" s="9"/>
      <c r="I782" s="11">
        <f t="shared" si="12"/>
        <v>8990</v>
      </c>
    </row>
    <row r="783" spans="1:9" x14ac:dyDescent="0.3">
      <c r="A783" s="1" t="s">
        <v>969</v>
      </c>
      <c r="B783" s="1"/>
      <c r="C783" s="1" t="s">
        <v>16</v>
      </c>
      <c r="D783" s="9">
        <v>1990.67</v>
      </c>
      <c r="E783" s="9"/>
      <c r="F783" s="9">
        <v>1990.67</v>
      </c>
      <c r="G783" s="9"/>
      <c r="I783" s="11">
        <f t="shared" si="12"/>
        <v>1990.67</v>
      </c>
    </row>
    <row r="784" spans="1:9" x14ac:dyDescent="0.3">
      <c r="A784" s="1" t="s">
        <v>970</v>
      </c>
      <c r="B784" s="1"/>
      <c r="C784" s="1" t="s">
        <v>16</v>
      </c>
      <c r="D784" s="9">
        <v>1609.32</v>
      </c>
      <c r="E784" s="9"/>
      <c r="F784" s="9">
        <v>1609.32</v>
      </c>
      <c r="G784" s="9"/>
      <c r="I784" s="11">
        <f t="shared" si="12"/>
        <v>1609.32</v>
      </c>
    </row>
    <row r="785" spans="1:9" x14ac:dyDescent="0.3">
      <c r="A785" s="1" t="s">
        <v>971</v>
      </c>
      <c r="B785" s="1"/>
      <c r="C785" s="1" t="s">
        <v>16</v>
      </c>
      <c r="D785" s="9">
        <v>3304.23</v>
      </c>
      <c r="E785" s="9"/>
      <c r="F785" s="9">
        <v>3304.23</v>
      </c>
      <c r="G785" s="9"/>
      <c r="I785" s="11">
        <f t="shared" si="12"/>
        <v>3304.23</v>
      </c>
    </row>
    <row r="786" spans="1:9" x14ac:dyDescent="0.3">
      <c r="A786" s="1" t="s">
        <v>972</v>
      </c>
      <c r="B786" s="1"/>
      <c r="C786" s="1" t="s">
        <v>16</v>
      </c>
      <c r="D786" s="9">
        <v>168.64</v>
      </c>
      <c r="E786" s="9"/>
      <c r="F786" s="9">
        <v>168.64</v>
      </c>
      <c r="G786" s="9"/>
      <c r="I786" s="11">
        <f t="shared" si="12"/>
        <v>168.64</v>
      </c>
    </row>
    <row r="787" spans="1:9" x14ac:dyDescent="0.3">
      <c r="A787" s="1" t="s">
        <v>973</v>
      </c>
      <c r="B787" s="1"/>
      <c r="C787" s="1" t="s">
        <v>16</v>
      </c>
      <c r="D787" s="9">
        <v>2328.81</v>
      </c>
      <c r="E787" s="9"/>
      <c r="F787" s="9">
        <v>2328.81</v>
      </c>
      <c r="G787" s="9"/>
      <c r="I787" s="11">
        <f t="shared" si="12"/>
        <v>2328.81</v>
      </c>
    </row>
    <row r="788" spans="1:9" x14ac:dyDescent="0.3">
      <c r="A788" s="1" t="s">
        <v>974</v>
      </c>
      <c r="B788" s="1"/>
      <c r="C788" s="1" t="s">
        <v>16</v>
      </c>
      <c r="D788" s="9">
        <v>17090.5</v>
      </c>
      <c r="E788" s="9"/>
      <c r="F788" s="9">
        <v>17090.5</v>
      </c>
      <c r="G788" s="9"/>
      <c r="I788" s="11">
        <f t="shared" si="12"/>
        <v>17090.5</v>
      </c>
    </row>
    <row r="789" spans="1:9" x14ac:dyDescent="0.3">
      <c r="A789" s="1" t="s">
        <v>975</v>
      </c>
      <c r="B789" s="1"/>
      <c r="C789" s="1" t="s">
        <v>16</v>
      </c>
      <c r="D789" s="9">
        <v>14110.17</v>
      </c>
      <c r="E789" s="9"/>
      <c r="F789" s="9">
        <v>14110.17</v>
      </c>
      <c r="G789" s="9"/>
      <c r="I789" s="11">
        <f t="shared" si="12"/>
        <v>14110.17</v>
      </c>
    </row>
    <row r="790" spans="1:9" x14ac:dyDescent="0.3">
      <c r="A790" s="1" t="s">
        <v>976</v>
      </c>
      <c r="B790" s="1"/>
      <c r="C790" s="1" t="s">
        <v>16</v>
      </c>
      <c r="D790" s="9">
        <v>34766.1</v>
      </c>
      <c r="E790" s="9"/>
      <c r="F790" s="9">
        <v>34766.1</v>
      </c>
      <c r="G790" s="9"/>
      <c r="I790" s="11">
        <f t="shared" si="12"/>
        <v>34766.1</v>
      </c>
    </row>
    <row r="791" spans="1:9" x14ac:dyDescent="0.3">
      <c r="A791" s="1" t="s">
        <v>977</v>
      </c>
      <c r="B791" s="1"/>
      <c r="C791" s="1" t="s">
        <v>16</v>
      </c>
      <c r="D791" s="9">
        <v>9000</v>
      </c>
      <c r="E791" s="9"/>
      <c r="F791" s="9">
        <v>9000</v>
      </c>
      <c r="G791" s="9"/>
      <c r="I791" s="11">
        <f t="shared" si="12"/>
        <v>9000</v>
      </c>
    </row>
    <row r="792" spans="1:9" x14ac:dyDescent="0.3">
      <c r="A792" s="1" t="s">
        <v>978</v>
      </c>
      <c r="B792" s="1"/>
      <c r="C792" s="1" t="s">
        <v>16</v>
      </c>
      <c r="D792" s="9">
        <v>3000</v>
      </c>
      <c r="E792" s="9"/>
      <c r="F792" s="9">
        <v>3000</v>
      </c>
      <c r="G792" s="9"/>
      <c r="I792" s="11">
        <f t="shared" si="12"/>
        <v>3000</v>
      </c>
    </row>
    <row r="793" spans="1:9" x14ac:dyDescent="0.3">
      <c r="A793" s="1" t="s">
        <v>979</v>
      </c>
      <c r="B793" s="1"/>
      <c r="C793" s="1" t="s">
        <v>16</v>
      </c>
      <c r="D793" s="9">
        <v>3000</v>
      </c>
      <c r="E793" s="9"/>
      <c r="F793" s="9">
        <v>3000</v>
      </c>
      <c r="G793" s="9"/>
      <c r="I793" s="11">
        <f t="shared" si="12"/>
        <v>3000</v>
      </c>
    </row>
    <row r="794" spans="1:9" x14ac:dyDescent="0.3">
      <c r="A794" s="1" t="s">
        <v>980</v>
      </c>
      <c r="B794" s="1"/>
      <c r="C794" s="1" t="s">
        <v>16</v>
      </c>
      <c r="D794" s="9">
        <v>1000</v>
      </c>
      <c r="E794" s="9"/>
      <c r="F794" s="9">
        <v>1000</v>
      </c>
      <c r="G794" s="9"/>
      <c r="I794" s="11">
        <f t="shared" si="12"/>
        <v>1000</v>
      </c>
    </row>
    <row r="795" spans="1:9" x14ac:dyDescent="0.3">
      <c r="A795" s="1" t="s">
        <v>981</v>
      </c>
      <c r="B795" s="1"/>
      <c r="C795" s="1" t="s">
        <v>16</v>
      </c>
      <c r="D795" s="9">
        <v>1500</v>
      </c>
      <c r="E795" s="9"/>
      <c r="F795" s="9">
        <v>1500</v>
      </c>
      <c r="G795" s="9"/>
      <c r="I795" s="11">
        <f t="shared" si="12"/>
        <v>1500</v>
      </c>
    </row>
    <row r="796" spans="1:9" x14ac:dyDescent="0.3">
      <c r="A796" s="1" t="s">
        <v>982</v>
      </c>
      <c r="B796" s="1"/>
      <c r="C796" s="1" t="s">
        <v>16</v>
      </c>
      <c r="D796" s="9">
        <v>1500</v>
      </c>
      <c r="E796" s="9"/>
      <c r="F796" s="9">
        <v>1500</v>
      </c>
      <c r="G796" s="9"/>
      <c r="I796" s="11">
        <f t="shared" si="12"/>
        <v>1500</v>
      </c>
    </row>
    <row r="797" spans="1:9" x14ac:dyDescent="0.3">
      <c r="A797" s="1" t="s">
        <v>983</v>
      </c>
      <c r="B797" s="1"/>
      <c r="C797" s="1" t="s">
        <v>16</v>
      </c>
      <c r="D797" s="9">
        <v>6500</v>
      </c>
      <c r="E797" s="9"/>
      <c r="F797" s="9">
        <v>6500</v>
      </c>
      <c r="G797" s="9"/>
      <c r="I797" s="11">
        <f t="shared" si="12"/>
        <v>6500</v>
      </c>
    </row>
    <row r="798" spans="1:9" x14ac:dyDescent="0.3">
      <c r="A798" s="1" t="s">
        <v>984</v>
      </c>
      <c r="B798" s="1"/>
      <c r="C798" s="1" t="s">
        <v>16</v>
      </c>
      <c r="D798" s="9">
        <v>6161.02</v>
      </c>
      <c r="E798" s="9"/>
      <c r="F798" s="9">
        <v>6161.02</v>
      </c>
      <c r="G798" s="9"/>
      <c r="I798" s="11">
        <f t="shared" si="12"/>
        <v>6161.02</v>
      </c>
    </row>
    <row r="799" spans="1:9" x14ac:dyDescent="0.3">
      <c r="A799" s="1" t="s">
        <v>985</v>
      </c>
      <c r="B799" s="1"/>
      <c r="C799" s="1" t="s">
        <v>16</v>
      </c>
      <c r="D799" s="9">
        <v>600</v>
      </c>
      <c r="E799" s="9"/>
      <c r="F799" s="9">
        <v>600</v>
      </c>
      <c r="G799" s="9"/>
      <c r="I799" s="11">
        <f t="shared" si="12"/>
        <v>600</v>
      </c>
    </row>
    <row r="800" spans="1:9" x14ac:dyDescent="0.3">
      <c r="A800" s="1" t="s">
        <v>986</v>
      </c>
      <c r="B800" s="1"/>
      <c r="C800" s="1" t="s">
        <v>16</v>
      </c>
      <c r="D800" s="9">
        <v>7372.88</v>
      </c>
      <c r="E800" s="9"/>
      <c r="F800" s="9">
        <v>7372.88</v>
      </c>
      <c r="G800" s="9"/>
      <c r="I800" s="11">
        <f t="shared" si="12"/>
        <v>7372.88</v>
      </c>
    </row>
    <row r="801" spans="1:9" x14ac:dyDescent="0.3">
      <c r="A801" s="1" t="s">
        <v>987</v>
      </c>
      <c r="B801" s="1"/>
      <c r="C801" s="1" t="s">
        <v>16</v>
      </c>
      <c r="D801" s="9">
        <v>4177.12</v>
      </c>
      <c r="E801" s="9"/>
      <c r="F801" s="9">
        <v>4177.12</v>
      </c>
      <c r="G801" s="9"/>
      <c r="I801" s="11">
        <f t="shared" si="12"/>
        <v>4177.12</v>
      </c>
    </row>
    <row r="802" spans="1:9" x14ac:dyDescent="0.3">
      <c r="A802" s="1" t="s">
        <v>988</v>
      </c>
      <c r="B802" s="1"/>
      <c r="C802" s="1" t="s">
        <v>16</v>
      </c>
      <c r="D802" s="9">
        <v>5127.1400000000003</v>
      </c>
      <c r="E802" s="9"/>
      <c r="F802" s="9">
        <v>5127.1400000000003</v>
      </c>
      <c r="G802" s="9"/>
      <c r="I802" s="11">
        <f t="shared" si="12"/>
        <v>5127.1400000000003</v>
      </c>
    </row>
    <row r="803" spans="1:9" x14ac:dyDescent="0.3">
      <c r="A803" s="1" t="s">
        <v>989</v>
      </c>
      <c r="B803" s="1"/>
      <c r="C803" s="1" t="s">
        <v>16</v>
      </c>
      <c r="D803" s="9">
        <v>4980.32</v>
      </c>
      <c r="E803" s="9"/>
      <c r="F803" s="9">
        <v>4980.32</v>
      </c>
      <c r="G803" s="9"/>
      <c r="I803" s="11">
        <f t="shared" si="12"/>
        <v>4980.32</v>
      </c>
    </row>
    <row r="804" spans="1:9" x14ac:dyDescent="0.3">
      <c r="A804" s="1" t="s">
        <v>990</v>
      </c>
      <c r="B804" s="1"/>
      <c r="C804" s="1" t="s">
        <v>16</v>
      </c>
      <c r="D804" s="9">
        <v>1745.6</v>
      </c>
      <c r="E804" s="9"/>
      <c r="F804" s="9">
        <v>1745.6</v>
      </c>
      <c r="G804" s="9"/>
      <c r="I804" s="11">
        <f t="shared" si="12"/>
        <v>1745.6</v>
      </c>
    </row>
    <row r="805" spans="1:9" x14ac:dyDescent="0.3">
      <c r="A805" s="1" t="s">
        <v>991</v>
      </c>
      <c r="B805" s="1"/>
      <c r="C805" s="1" t="s">
        <v>16</v>
      </c>
      <c r="D805" s="9">
        <v>1800</v>
      </c>
      <c r="E805" s="9"/>
      <c r="F805" s="9">
        <v>1800</v>
      </c>
      <c r="G805" s="9"/>
      <c r="I805" s="11">
        <f t="shared" si="12"/>
        <v>1800</v>
      </c>
    </row>
    <row r="806" spans="1:9" x14ac:dyDescent="0.3">
      <c r="A806" s="1" t="s">
        <v>992</v>
      </c>
      <c r="B806" s="1"/>
      <c r="C806" s="1" t="s">
        <v>16</v>
      </c>
      <c r="D806" s="9">
        <v>8775</v>
      </c>
      <c r="E806" s="9"/>
      <c r="F806" s="9">
        <v>8775</v>
      </c>
      <c r="G806" s="9"/>
      <c r="I806" s="11">
        <f t="shared" si="12"/>
        <v>8775</v>
      </c>
    </row>
    <row r="807" spans="1:9" x14ac:dyDescent="0.3">
      <c r="A807" s="1" t="s">
        <v>993</v>
      </c>
      <c r="B807" s="1"/>
      <c r="C807" s="1" t="s">
        <v>16</v>
      </c>
      <c r="D807" s="9">
        <v>2456.7800000000002</v>
      </c>
      <c r="E807" s="9"/>
      <c r="F807" s="9">
        <v>2456.7800000000002</v>
      </c>
      <c r="G807" s="9"/>
      <c r="I807" s="11">
        <f t="shared" si="12"/>
        <v>2456.7800000000002</v>
      </c>
    </row>
    <row r="808" spans="1:9" x14ac:dyDescent="0.3">
      <c r="A808" s="1" t="s">
        <v>994</v>
      </c>
      <c r="B808" s="1"/>
      <c r="C808" s="1" t="s">
        <v>16</v>
      </c>
      <c r="D808" s="9">
        <v>1600</v>
      </c>
      <c r="E808" s="9"/>
      <c r="F808" s="9">
        <v>1600</v>
      </c>
      <c r="G808" s="9"/>
      <c r="I808" s="11">
        <f t="shared" si="12"/>
        <v>1600</v>
      </c>
    </row>
    <row r="809" spans="1:9" x14ac:dyDescent="0.3">
      <c r="A809" s="1" t="s">
        <v>995</v>
      </c>
      <c r="B809" s="1"/>
      <c r="C809" s="1" t="s">
        <v>16</v>
      </c>
      <c r="D809" s="9">
        <v>9150.84</v>
      </c>
      <c r="E809" s="9"/>
      <c r="F809" s="9">
        <v>9150.84</v>
      </c>
      <c r="G809" s="9"/>
      <c r="I809" s="11">
        <f t="shared" si="12"/>
        <v>9150.84</v>
      </c>
    </row>
    <row r="810" spans="1:9" x14ac:dyDescent="0.3">
      <c r="A810" s="1" t="s">
        <v>996</v>
      </c>
      <c r="B810" s="1"/>
      <c r="C810" s="1" t="s">
        <v>16</v>
      </c>
      <c r="D810" s="9">
        <v>11634.21</v>
      </c>
      <c r="E810" s="9"/>
      <c r="F810" s="9">
        <v>11634.21</v>
      </c>
      <c r="G810" s="9"/>
      <c r="I810" s="11">
        <f t="shared" si="12"/>
        <v>11634.21</v>
      </c>
    </row>
    <row r="811" spans="1:9" x14ac:dyDescent="0.3">
      <c r="A811" s="1" t="s">
        <v>997</v>
      </c>
      <c r="B811" s="1"/>
      <c r="C811" s="1" t="s">
        <v>16</v>
      </c>
      <c r="D811" s="9">
        <v>9282.35</v>
      </c>
      <c r="E811" s="9"/>
      <c r="F811" s="9">
        <v>9282.35</v>
      </c>
      <c r="G811" s="9"/>
      <c r="I811" s="11">
        <f t="shared" si="12"/>
        <v>9282.35</v>
      </c>
    </row>
    <row r="812" spans="1:9" x14ac:dyDescent="0.3">
      <c r="A812" s="1" t="s">
        <v>998</v>
      </c>
      <c r="B812" s="1"/>
      <c r="C812" s="1" t="s">
        <v>16</v>
      </c>
      <c r="D812" s="9">
        <v>10169.25</v>
      </c>
      <c r="E812" s="9"/>
      <c r="F812" s="9">
        <v>10169.25</v>
      </c>
      <c r="G812" s="9"/>
      <c r="I812" s="11">
        <f t="shared" si="12"/>
        <v>10169.25</v>
      </c>
    </row>
    <row r="813" spans="1:9" x14ac:dyDescent="0.3">
      <c r="A813" s="1" t="s">
        <v>999</v>
      </c>
      <c r="B813" s="1"/>
      <c r="C813" s="1" t="s">
        <v>16</v>
      </c>
      <c r="D813" s="9">
        <v>2287.29</v>
      </c>
      <c r="E813" s="9"/>
      <c r="F813" s="9">
        <v>2287.29</v>
      </c>
      <c r="G813" s="9"/>
      <c r="I813" s="11">
        <f t="shared" si="12"/>
        <v>2287.29</v>
      </c>
    </row>
    <row r="814" spans="1:9" x14ac:dyDescent="0.3">
      <c r="A814" s="1" t="s">
        <v>1000</v>
      </c>
      <c r="B814" s="1"/>
      <c r="C814" s="1" t="s">
        <v>16</v>
      </c>
      <c r="D814" s="9">
        <v>4027.11</v>
      </c>
      <c r="E814" s="9"/>
      <c r="F814" s="9">
        <v>4027.11</v>
      </c>
      <c r="G814" s="9"/>
      <c r="I814" s="11">
        <f t="shared" si="12"/>
        <v>4027.11</v>
      </c>
    </row>
    <row r="815" spans="1:9" x14ac:dyDescent="0.3">
      <c r="A815" s="1" t="s">
        <v>1001</v>
      </c>
      <c r="B815" s="1"/>
      <c r="C815" s="1" t="s">
        <v>16</v>
      </c>
      <c r="D815" s="9">
        <v>11315.98</v>
      </c>
      <c r="E815" s="9"/>
      <c r="F815" s="9">
        <v>11315.98</v>
      </c>
      <c r="G815" s="9"/>
      <c r="I815" s="11">
        <f t="shared" si="12"/>
        <v>11315.98</v>
      </c>
    </row>
    <row r="816" spans="1:9" x14ac:dyDescent="0.3">
      <c r="A816" s="1" t="s">
        <v>1002</v>
      </c>
      <c r="B816" s="1"/>
      <c r="C816" s="1" t="s">
        <v>16</v>
      </c>
      <c r="D816" s="9">
        <v>16481.36</v>
      </c>
      <c r="E816" s="9"/>
      <c r="F816" s="9">
        <v>16481.36</v>
      </c>
      <c r="G816" s="9"/>
      <c r="I816" s="11">
        <f t="shared" si="12"/>
        <v>16481.36</v>
      </c>
    </row>
    <row r="817" spans="1:9" x14ac:dyDescent="0.3">
      <c r="A817" s="1" t="s">
        <v>1003</v>
      </c>
      <c r="B817" s="1"/>
      <c r="C817" s="1" t="s">
        <v>16</v>
      </c>
      <c r="D817" s="9">
        <v>2805.08</v>
      </c>
      <c r="E817" s="9"/>
      <c r="F817" s="9">
        <v>2805.08</v>
      </c>
      <c r="G817" s="9"/>
      <c r="I817" s="11">
        <f t="shared" si="12"/>
        <v>2805.08</v>
      </c>
    </row>
    <row r="818" spans="1:9" x14ac:dyDescent="0.3">
      <c r="A818" s="1" t="s">
        <v>1004</v>
      </c>
      <c r="B818" s="1"/>
      <c r="C818" s="1" t="s">
        <v>16</v>
      </c>
      <c r="D818" s="9">
        <v>6778.81</v>
      </c>
      <c r="E818" s="9"/>
      <c r="F818" s="9">
        <v>6778.81</v>
      </c>
      <c r="G818" s="9"/>
      <c r="I818" s="11">
        <f t="shared" si="12"/>
        <v>6778.81</v>
      </c>
    </row>
    <row r="819" spans="1:9" x14ac:dyDescent="0.3">
      <c r="A819" s="1" t="s">
        <v>1005</v>
      </c>
      <c r="B819" s="1"/>
      <c r="C819" s="1" t="s">
        <v>16</v>
      </c>
      <c r="D819" s="9">
        <v>4151.6899999999996</v>
      </c>
      <c r="E819" s="9"/>
      <c r="F819" s="9">
        <v>4151.6899999999996</v>
      </c>
      <c r="G819" s="9"/>
      <c r="I819" s="11">
        <f t="shared" si="12"/>
        <v>4151.6899999999996</v>
      </c>
    </row>
    <row r="820" spans="1:9" x14ac:dyDescent="0.3">
      <c r="A820" s="1" t="s">
        <v>1006</v>
      </c>
      <c r="B820" s="1"/>
      <c r="C820" s="1" t="s">
        <v>16</v>
      </c>
      <c r="D820" s="9">
        <v>1610.17</v>
      </c>
      <c r="E820" s="9"/>
      <c r="F820" s="9">
        <v>1610.17</v>
      </c>
      <c r="G820" s="9"/>
      <c r="I820" s="11">
        <f t="shared" si="12"/>
        <v>1610.17</v>
      </c>
    </row>
    <row r="821" spans="1:9" x14ac:dyDescent="0.3">
      <c r="A821" s="1" t="s">
        <v>1007</v>
      </c>
      <c r="B821" s="1"/>
      <c r="C821" s="1" t="s">
        <v>16</v>
      </c>
      <c r="D821" s="9">
        <v>4703.3900000000003</v>
      </c>
      <c r="E821" s="9"/>
      <c r="F821" s="9">
        <v>4703.3900000000003</v>
      </c>
      <c r="G821" s="9"/>
      <c r="I821" s="11">
        <f t="shared" si="12"/>
        <v>4703.3900000000003</v>
      </c>
    </row>
    <row r="822" spans="1:9" x14ac:dyDescent="0.3">
      <c r="A822" s="1" t="s">
        <v>1008</v>
      </c>
      <c r="B822" s="1"/>
      <c r="C822" s="1" t="s">
        <v>16</v>
      </c>
      <c r="D822" s="9">
        <v>2711.86</v>
      </c>
      <c r="E822" s="9"/>
      <c r="F822" s="9">
        <v>2711.86</v>
      </c>
      <c r="G822" s="9"/>
      <c r="I822" s="11">
        <f t="shared" si="12"/>
        <v>2711.86</v>
      </c>
    </row>
    <row r="823" spans="1:9" x14ac:dyDescent="0.3">
      <c r="A823" s="1" t="s">
        <v>1009</v>
      </c>
      <c r="B823" s="1"/>
      <c r="C823" s="1" t="s">
        <v>16</v>
      </c>
      <c r="D823" s="9">
        <v>2118.64</v>
      </c>
      <c r="E823" s="9"/>
      <c r="F823" s="9">
        <v>2118.64</v>
      </c>
      <c r="G823" s="9"/>
      <c r="I823" s="11">
        <f t="shared" si="12"/>
        <v>2118.64</v>
      </c>
    </row>
    <row r="824" spans="1:9" x14ac:dyDescent="0.3">
      <c r="A824" s="1" t="s">
        <v>1010</v>
      </c>
      <c r="B824" s="1"/>
      <c r="C824" s="1" t="s">
        <v>16</v>
      </c>
      <c r="D824" s="9">
        <v>4533.91</v>
      </c>
      <c r="E824" s="9"/>
      <c r="F824" s="9">
        <v>4533.91</v>
      </c>
      <c r="G824" s="9"/>
      <c r="I824" s="11">
        <f t="shared" si="12"/>
        <v>4533.91</v>
      </c>
    </row>
    <row r="825" spans="1:9" x14ac:dyDescent="0.3">
      <c r="A825" s="1" t="s">
        <v>1011</v>
      </c>
      <c r="B825" s="1"/>
      <c r="C825" s="1" t="s">
        <v>16</v>
      </c>
      <c r="D825" s="9">
        <v>14814.81</v>
      </c>
      <c r="E825" s="9"/>
      <c r="F825" s="9">
        <v>14814.81</v>
      </c>
      <c r="G825" s="9"/>
      <c r="I825" s="11">
        <f t="shared" si="12"/>
        <v>14814.81</v>
      </c>
    </row>
    <row r="826" spans="1:9" x14ac:dyDescent="0.3">
      <c r="A826" s="1" t="s">
        <v>1012</v>
      </c>
      <c r="B826" s="1"/>
      <c r="C826" s="1" t="s">
        <v>16</v>
      </c>
      <c r="D826" s="9">
        <v>3703.71</v>
      </c>
      <c r="E826" s="9"/>
      <c r="F826" s="9">
        <v>3703.71</v>
      </c>
      <c r="G826" s="9"/>
      <c r="I826" s="11">
        <f t="shared" si="12"/>
        <v>3703.71</v>
      </c>
    </row>
    <row r="827" spans="1:9" x14ac:dyDescent="0.3">
      <c r="A827" s="1" t="s">
        <v>1013</v>
      </c>
      <c r="B827" s="1"/>
      <c r="C827" s="1" t="s">
        <v>16</v>
      </c>
      <c r="D827" s="9">
        <v>3042.37</v>
      </c>
      <c r="E827" s="9"/>
      <c r="F827" s="9">
        <v>3042.37</v>
      </c>
      <c r="G827" s="9"/>
      <c r="I827" s="11">
        <f t="shared" si="12"/>
        <v>3042.37</v>
      </c>
    </row>
    <row r="828" spans="1:9" x14ac:dyDescent="0.3">
      <c r="A828" s="1" t="s">
        <v>1014</v>
      </c>
      <c r="B828" s="1"/>
      <c r="C828" s="1" t="s">
        <v>16</v>
      </c>
      <c r="D828" s="9">
        <v>11033.17</v>
      </c>
      <c r="E828" s="9"/>
      <c r="F828" s="9">
        <v>11033.17</v>
      </c>
      <c r="G828" s="9"/>
      <c r="I828" s="11">
        <f t="shared" si="12"/>
        <v>11033.17</v>
      </c>
    </row>
    <row r="829" spans="1:9" x14ac:dyDescent="0.3">
      <c r="A829" s="1" t="s">
        <v>1015</v>
      </c>
      <c r="B829" s="1"/>
      <c r="C829" s="1" t="s">
        <v>16</v>
      </c>
      <c r="D829" s="9">
        <v>1687.5</v>
      </c>
      <c r="E829" s="9"/>
      <c r="F829" s="9">
        <v>1687.5</v>
      </c>
      <c r="G829" s="9"/>
      <c r="I829" s="11">
        <f t="shared" si="12"/>
        <v>1687.5</v>
      </c>
    </row>
    <row r="830" spans="1:9" x14ac:dyDescent="0.3">
      <c r="A830" s="1" t="s">
        <v>1016</v>
      </c>
      <c r="B830" s="1"/>
      <c r="C830" s="1" t="s">
        <v>16</v>
      </c>
      <c r="D830" s="9">
        <v>8719.49</v>
      </c>
      <c r="E830" s="9"/>
      <c r="F830" s="9">
        <v>8719.49</v>
      </c>
      <c r="G830" s="9"/>
      <c r="I830" s="11">
        <f t="shared" si="12"/>
        <v>8719.49</v>
      </c>
    </row>
    <row r="831" spans="1:9" x14ac:dyDescent="0.3">
      <c r="A831" s="1" t="s">
        <v>1017</v>
      </c>
      <c r="B831" s="1"/>
      <c r="C831" s="1" t="s">
        <v>16</v>
      </c>
      <c r="D831" s="9">
        <v>2356.14</v>
      </c>
      <c r="E831" s="9"/>
      <c r="F831" s="9">
        <v>2356.14</v>
      </c>
      <c r="G831" s="9"/>
      <c r="I831" s="11">
        <f t="shared" si="12"/>
        <v>2356.14</v>
      </c>
    </row>
    <row r="832" spans="1:9" x14ac:dyDescent="0.3">
      <c r="A832" s="1" t="s">
        <v>1018</v>
      </c>
      <c r="B832" s="1"/>
      <c r="C832" s="1" t="s">
        <v>16</v>
      </c>
      <c r="D832" s="9">
        <v>4733.1400000000003</v>
      </c>
      <c r="E832" s="9"/>
      <c r="F832" s="9">
        <v>4733.1400000000003</v>
      </c>
      <c r="G832" s="9"/>
      <c r="I832" s="11">
        <f t="shared" si="12"/>
        <v>4733.1400000000003</v>
      </c>
    </row>
    <row r="833" spans="1:9" x14ac:dyDescent="0.3">
      <c r="A833" s="1" t="s">
        <v>1019</v>
      </c>
      <c r="B833" s="1"/>
      <c r="C833" s="1" t="s">
        <v>16</v>
      </c>
      <c r="D833" s="9">
        <v>18986.63</v>
      </c>
      <c r="E833" s="9"/>
      <c r="F833" s="9">
        <v>18986.63</v>
      </c>
      <c r="G833" s="9"/>
      <c r="I833" s="11">
        <f t="shared" si="12"/>
        <v>18986.63</v>
      </c>
    </row>
    <row r="834" spans="1:9" x14ac:dyDescent="0.3">
      <c r="A834" s="1" t="s">
        <v>1020</v>
      </c>
      <c r="B834" s="1"/>
      <c r="C834" s="1" t="s">
        <v>16</v>
      </c>
      <c r="D834" s="9">
        <v>1634.5</v>
      </c>
      <c r="E834" s="9"/>
      <c r="F834" s="9">
        <v>1634.5</v>
      </c>
      <c r="G834" s="9"/>
      <c r="I834" s="11">
        <f t="shared" si="12"/>
        <v>1634.5</v>
      </c>
    </row>
    <row r="835" spans="1:9" x14ac:dyDescent="0.3">
      <c r="A835" s="1" t="s">
        <v>1021</v>
      </c>
      <c r="B835" s="1"/>
      <c r="C835" s="1" t="s">
        <v>16</v>
      </c>
      <c r="D835" s="9">
        <v>1951.55</v>
      </c>
      <c r="E835" s="9"/>
      <c r="F835" s="9">
        <v>1951.55</v>
      </c>
      <c r="G835" s="9"/>
      <c r="I835" s="11">
        <f t="shared" ref="I835:I898" si="13">+F835-G835</f>
        <v>1951.55</v>
      </c>
    </row>
    <row r="836" spans="1:9" x14ac:dyDescent="0.3">
      <c r="A836" s="1" t="s">
        <v>1022</v>
      </c>
      <c r="B836" s="1"/>
      <c r="C836" s="1" t="s">
        <v>16</v>
      </c>
      <c r="D836" s="9">
        <v>1899.55</v>
      </c>
      <c r="E836" s="9"/>
      <c r="F836" s="9">
        <v>1899.55</v>
      </c>
      <c r="G836" s="9"/>
      <c r="I836" s="11">
        <f t="shared" si="13"/>
        <v>1899.55</v>
      </c>
    </row>
    <row r="837" spans="1:9" x14ac:dyDescent="0.3">
      <c r="A837" s="1" t="s">
        <v>1023</v>
      </c>
      <c r="B837" s="1"/>
      <c r="C837" s="1" t="s">
        <v>16</v>
      </c>
      <c r="D837" s="9">
        <v>11863.58</v>
      </c>
      <c r="E837" s="9"/>
      <c r="F837" s="9">
        <v>11863.58</v>
      </c>
      <c r="G837" s="9"/>
      <c r="I837" s="11">
        <f t="shared" si="13"/>
        <v>11863.58</v>
      </c>
    </row>
    <row r="838" spans="1:9" x14ac:dyDescent="0.3">
      <c r="A838" s="1" t="s">
        <v>1024</v>
      </c>
      <c r="B838" s="1"/>
      <c r="C838" s="1" t="s">
        <v>16</v>
      </c>
      <c r="D838" s="9">
        <v>5876.31</v>
      </c>
      <c r="E838" s="9"/>
      <c r="F838" s="9">
        <v>5876.31</v>
      </c>
      <c r="G838" s="9"/>
      <c r="I838" s="11">
        <f t="shared" si="13"/>
        <v>5876.31</v>
      </c>
    </row>
    <row r="839" spans="1:9" x14ac:dyDescent="0.3">
      <c r="A839" s="1" t="s">
        <v>1025</v>
      </c>
      <c r="B839" s="1"/>
      <c r="C839" s="1" t="s">
        <v>16</v>
      </c>
      <c r="D839" s="9">
        <v>42637.71</v>
      </c>
      <c r="E839" s="9"/>
      <c r="F839" s="9">
        <v>42637.71</v>
      </c>
      <c r="G839" s="9"/>
      <c r="I839" s="11">
        <f t="shared" si="13"/>
        <v>42637.71</v>
      </c>
    </row>
    <row r="840" spans="1:9" x14ac:dyDescent="0.3">
      <c r="A840" s="1" t="s">
        <v>1026</v>
      </c>
      <c r="B840" s="1"/>
      <c r="C840" s="1" t="s">
        <v>16</v>
      </c>
      <c r="D840" s="9">
        <v>12661.65</v>
      </c>
      <c r="E840" s="9"/>
      <c r="F840" s="9">
        <v>12661.65</v>
      </c>
      <c r="G840" s="9"/>
      <c r="I840" s="11">
        <f t="shared" si="13"/>
        <v>12661.65</v>
      </c>
    </row>
    <row r="841" spans="1:9" x14ac:dyDescent="0.3">
      <c r="A841" s="1" t="s">
        <v>1027</v>
      </c>
      <c r="B841" s="1"/>
      <c r="C841" s="1" t="s">
        <v>16</v>
      </c>
      <c r="D841" s="9">
        <v>11342.38</v>
      </c>
      <c r="E841" s="9"/>
      <c r="F841" s="9">
        <v>11342.38</v>
      </c>
      <c r="G841" s="9"/>
      <c r="I841" s="11">
        <f t="shared" si="13"/>
        <v>11342.38</v>
      </c>
    </row>
    <row r="842" spans="1:9" x14ac:dyDescent="0.3">
      <c r="A842" s="1" t="s">
        <v>1028</v>
      </c>
      <c r="B842" s="1"/>
      <c r="C842" s="1" t="s">
        <v>16</v>
      </c>
      <c r="D842" s="9">
        <v>19999.150000000001</v>
      </c>
      <c r="E842" s="9"/>
      <c r="F842" s="9">
        <v>19999.150000000001</v>
      </c>
      <c r="G842" s="9"/>
      <c r="I842" s="11">
        <f t="shared" si="13"/>
        <v>19999.150000000001</v>
      </c>
    </row>
    <row r="843" spans="1:9" x14ac:dyDescent="0.3">
      <c r="A843" s="1" t="s">
        <v>1029</v>
      </c>
      <c r="B843" s="1"/>
      <c r="C843" s="1" t="s">
        <v>16</v>
      </c>
      <c r="D843" s="9">
        <v>94444.75</v>
      </c>
      <c r="E843" s="9"/>
      <c r="F843" s="9">
        <v>94444.75</v>
      </c>
      <c r="G843" s="9"/>
      <c r="I843" s="11">
        <f t="shared" si="13"/>
        <v>94444.75</v>
      </c>
    </row>
    <row r="844" spans="1:9" x14ac:dyDescent="0.3">
      <c r="A844" s="1" t="s">
        <v>1030</v>
      </c>
      <c r="B844" s="1"/>
      <c r="C844" s="1" t="s">
        <v>16</v>
      </c>
      <c r="D844" s="9">
        <v>2200</v>
      </c>
      <c r="E844" s="9"/>
      <c r="F844" s="9">
        <v>2200</v>
      </c>
      <c r="G844" s="9"/>
      <c r="I844" s="11">
        <f t="shared" si="13"/>
        <v>2200</v>
      </c>
    </row>
    <row r="845" spans="1:9" x14ac:dyDescent="0.3">
      <c r="A845" s="1" t="s">
        <v>1031</v>
      </c>
      <c r="B845" s="1"/>
      <c r="C845" s="1" t="s">
        <v>16</v>
      </c>
      <c r="D845" s="9">
        <v>3134.74</v>
      </c>
      <c r="E845" s="9"/>
      <c r="F845" s="9">
        <v>3134.74</v>
      </c>
      <c r="G845" s="9"/>
      <c r="I845" s="11">
        <f t="shared" si="13"/>
        <v>3134.74</v>
      </c>
    </row>
    <row r="846" spans="1:9" x14ac:dyDescent="0.3">
      <c r="A846" s="1" t="s">
        <v>1032</v>
      </c>
      <c r="B846" s="1"/>
      <c r="C846" s="1" t="s">
        <v>16</v>
      </c>
      <c r="D846" s="9">
        <v>5583.9</v>
      </c>
      <c r="E846" s="9"/>
      <c r="F846" s="9">
        <v>5583.9</v>
      </c>
      <c r="G846" s="9"/>
      <c r="I846" s="11">
        <f t="shared" si="13"/>
        <v>5583.9</v>
      </c>
    </row>
    <row r="847" spans="1:9" x14ac:dyDescent="0.3">
      <c r="A847" s="1" t="s">
        <v>1033</v>
      </c>
      <c r="B847" s="1"/>
      <c r="C847" s="1" t="s">
        <v>16</v>
      </c>
      <c r="D847" s="9">
        <v>36016.949999999997</v>
      </c>
      <c r="E847" s="9"/>
      <c r="F847" s="9">
        <v>36016.949999999997</v>
      </c>
      <c r="G847" s="9"/>
      <c r="I847" s="11">
        <f t="shared" si="13"/>
        <v>36016.949999999997</v>
      </c>
    </row>
    <row r="848" spans="1:9" x14ac:dyDescent="0.3">
      <c r="A848" s="1" t="s">
        <v>1034</v>
      </c>
      <c r="B848" s="1"/>
      <c r="C848" s="1" t="s">
        <v>16</v>
      </c>
      <c r="D848" s="9">
        <v>40254.239999999998</v>
      </c>
      <c r="E848" s="9"/>
      <c r="F848" s="9">
        <v>40254.239999999998</v>
      </c>
      <c r="G848" s="9"/>
      <c r="I848" s="11">
        <f t="shared" si="13"/>
        <v>40254.239999999998</v>
      </c>
    </row>
    <row r="849" spans="1:9" x14ac:dyDescent="0.3">
      <c r="A849" s="1" t="s">
        <v>1035</v>
      </c>
      <c r="B849" s="1"/>
      <c r="C849" s="1" t="s">
        <v>16</v>
      </c>
      <c r="D849" s="9">
        <v>41310.089999999997</v>
      </c>
      <c r="E849" s="9"/>
      <c r="F849" s="9">
        <v>41310.089999999997</v>
      </c>
      <c r="G849" s="9"/>
      <c r="I849" s="11">
        <f t="shared" si="13"/>
        <v>41310.089999999997</v>
      </c>
    </row>
    <row r="850" spans="1:9" x14ac:dyDescent="0.3">
      <c r="A850" s="1" t="s">
        <v>1036</v>
      </c>
      <c r="B850" s="1"/>
      <c r="C850" s="1" t="s">
        <v>16</v>
      </c>
      <c r="D850" s="9">
        <v>40677.97</v>
      </c>
      <c r="E850" s="9"/>
      <c r="F850" s="9">
        <v>40677.97</v>
      </c>
      <c r="G850" s="9"/>
      <c r="I850" s="11">
        <f t="shared" si="13"/>
        <v>40677.97</v>
      </c>
    </row>
    <row r="851" spans="1:9" ht="15.6" x14ac:dyDescent="0.3">
      <c r="A851" s="3" t="s">
        <v>1039</v>
      </c>
      <c r="B851" s="3" t="s">
        <v>1040</v>
      </c>
      <c r="C851" s="1"/>
      <c r="D851" s="8"/>
      <c r="E851" s="8">
        <v>5578127.910000002</v>
      </c>
      <c r="F851" s="8"/>
      <c r="G851" s="8">
        <v>5578127.910000002</v>
      </c>
      <c r="I851" s="11">
        <f t="shared" si="13"/>
        <v>-5578127.910000002</v>
      </c>
    </row>
    <row r="852" spans="1:9" ht="15.6" x14ac:dyDescent="0.3">
      <c r="A852" s="3" t="s">
        <v>1041</v>
      </c>
      <c r="B852" s="3" t="s">
        <v>860</v>
      </c>
      <c r="C852" s="1"/>
      <c r="D852" s="8"/>
      <c r="E852" s="8">
        <v>5072557.26</v>
      </c>
      <c r="F852" s="8"/>
      <c r="G852" s="8">
        <v>5072557.26</v>
      </c>
      <c r="I852" s="11">
        <f t="shared" si="13"/>
        <v>-5072557.26</v>
      </c>
    </row>
    <row r="853" spans="1:9" x14ac:dyDescent="0.3">
      <c r="A853" s="1" t="s">
        <v>1042</v>
      </c>
      <c r="B853" s="1"/>
      <c r="C853" s="1" t="s">
        <v>16</v>
      </c>
      <c r="D853" s="9"/>
      <c r="E853" s="9">
        <v>2113.38</v>
      </c>
      <c r="F853" s="9"/>
      <c r="G853" s="9">
        <v>2113.38</v>
      </c>
      <c r="I853" s="11">
        <f t="shared" si="13"/>
        <v>-2113.38</v>
      </c>
    </row>
    <row r="854" spans="1:9" x14ac:dyDescent="0.3">
      <c r="A854" s="1" t="s">
        <v>1043</v>
      </c>
      <c r="B854" s="1"/>
      <c r="C854" s="1" t="s">
        <v>16</v>
      </c>
      <c r="D854" s="9"/>
      <c r="E854" s="9">
        <v>2200</v>
      </c>
      <c r="F854" s="9"/>
      <c r="G854" s="9">
        <v>2200</v>
      </c>
      <c r="I854" s="11">
        <f t="shared" si="13"/>
        <v>-2200</v>
      </c>
    </row>
    <row r="855" spans="1:9" x14ac:dyDescent="0.3">
      <c r="A855" s="1" t="s">
        <v>1044</v>
      </c>
      <c r="B855" s="1"/>
      <c r="C855" s="1" t="s">
        <v>16</v>
      </c>
      <c r="D855" s="9"/>
      <c r="E855" s="9">
        <v>201269.76000000001</v>
      </c>
      <c r="F855" s="9"/>
      <c r="G855" s="9">
        <v>201269.76000000001</v>
      </c>
      <c r="I855" s="11">
        <f t="shared" si="13"/>
        <v>-201269.76000000001</v>
      </c>
    </row>
    <row r="856" spans="1:9" x14ac:dyDescent="0.3">
      <c r="A856" s="1" t="s">
        <v>1045</v>
      </c>
      <c r="B856" s="1"/>
      <c r="C856" s="1" t="s">
        <v>16</v>
      </c>
      <c r="D856" s="9"/>
      <c r="E856" s="9">
        <v>9799</v>
      </c>
      <c r="F856" s="9"/>
      <c r="G856" s="9">
        <v>9799</v>
      </c>
      <c r="I856" s="11">
        <f t="shared" si="13"/>
        <v>-9799</v>
      </c>
    </row>
    <row r="857" spans="1:9" x14ac:dyDescent="0.3">
      <c r="A857" s="1" t="s">
        <v>1046</v>
      </c>
      <c r="B857" s="1"/>
      <c r="C857" s="1" t="s">
        <v>16</v>
      </c>
      <c r="D857" s="9"/>
      <c r="E857" s="9">
        <v>212379.96</v>
      </c>
      <c r="F857" s="9"/>
      <c r="G857" s="9">
        <v>212379.96</v>
      </c>
      <c r="I857" s="11">
        <f t="shared" si="13"/>
        <v>-212379.96</v>
      </c>
    </row>
    <row r="858" spans="1:9" x14ac:dyDescent="0.3">
      <c r="A858" s="1" t="s">
        <v>1047</v>
      </c>
      <c r="B858" s="1"/>
      <c r="C858" s="1" t="s">
        <v>16</v>
      </c>
      <c r="D858" s="9"/>
      <c r="E858" s="9">
        <v>2761.83</v>
      </c>
      <c r="F858" s="9"/>
      <c r="G858" s="9">
        <v>2761.83</v>
      </c>
      <c r="I858" s="11">
        <f t="shared" si="13"/>
        <v>-2761.83</v>
      </c>
    </row>
    <row r="859" spans="1:9" x14ac:dyDescent="0.3">
      <c r="A859" s="1" t="s">
        <v>1048</v>
      </c>
      <c r="B859" s="1"/>
      <c r="C859" s="1" t="s">
        <v>16</v>
      </c>
      <c r="D859" s="9"/>
      <c r="E859" s="9">
        <v>16244</v>
      </c>
      <c r="F859" s="9"/>
      <c r="G859" s="9">
        <v>16244</v>
      </c>
      <c r="I859" s="11">
        <f t="shared" si="13"/>
        <v>-16244</v>
      </c>
    </row>
    <row r="860" spans="1:9" x14ac:dyDescent="0.3">
      <c r="A860" s="1" t="s">
        <v>1049</v>
      </c>
      <c r="B860" s="1"/>
      <c r="C860" s="1" t="s">
        <v>16</v>
      </c>
      <c r="D860" s="9"/>
      <c r="E860" s="9">
        <v>9799</v>
      </c>
      <c r="F860" s="9"/>
      <c r="G860" s="9">
        <v>9799</v>
      </c>
      <c r="I860" s="11">
        <f t="shared" si="13"/>
        <v>-9799</v>
      </c>
    </row>
    <row r="861" spans="1:9" x14ac:dyDescent="0.3">
      <c r="A861" s="1" t="s">
        <v>1050</v>
      </c>
      <c r="B861" s="1"/>
      <c r="C861" s="1" t="s">
        <v>16</v>
      </c>
      <c r="D861" s="9"/>
      <c r="E861" s="9">
        <v>3700</v>
      </c>
      <c r="F861" s="9"/>
      <c r="G861" s="9">
        <v>3700</v>
      </c>
      <c r="I861" s="11">
        <f t="shared" si="13"/>
        <v>-3700</v>
      </c>
    </row>
    <row r="862" spans="1:9" x14ac:dyDescent="0.3">
      <c r="A862" s="1" t="s">
        <v>1051</v>
      </c>
      <c r="B862" s="1"/>
      <c r="C862" s="1" t="s">
        <v>16</v>
      </c>
      <c r="D862" s="9"/>
      <c r="E862" s="9">
        <v>35648</v>
      </c>
      <c r="F862" s="9"/>
      <c r="G862" s="9">
        <v>35648</v>
      </c>
      <c r="I862" s="11">
        <f t="shared" si="13"/>
        <v>-35648</v>
      </c>
    </row>
    <row r="863" spans="1:9" x14ac:dyDescent="0.3">
      <c r="A863" s="1" t="s">
        <v>1052</v>
      </c>
      <c r="B863" s="1"/>
      <c r="C863" s="1" t="s">
        <v>16</v>
      </c>
      <c r="D863" s="9"/>
      <c r="E863" s="9">
        <v>4437</v>
      </c>
      <c r="F863" s="9"/>
      <c r="G863" s="9">
        <v>4437</v>
      </c>
      <c r="I863" s="11">
        <f t="shared" si="13"/>
        <v>-4437</v>
      </c>
    </row>
    <row r="864" spans="1:9" x14ac:dyDescent="0.3">
      <c r="A864" s="1" t="s">
        <v>1053</v>
      </c>
      <c r="B864" s="1"/>
      <c r="C864" s="1" t="s">
        <v>16</v>
      </c>
      <c r="D864" s="9"/>
      <c r="E864" s="9">
        <v>3000</v>
      </c>
      <c r="F864" s="9"/>
      <c r="G864" s="9">
        <v>3000</v>
      </c>
      <c r="I864" s="11">
        <f t="shared" si="13"/>
        <v>-3000</v>
      </c>
    </row>
    <row r="865" spans="1:9" x14ac:dyDescent="0.3">
      <c r="A865" s="1" t="s">
        <v>1054</v>
      </c>
      <c r="B865" s="1"/>
      <c r="C865" s="1" t="s">
        <v>16</v>
      </c>
      <c r="D865" s="9"/>
      <c r="E865" s="9">
        <v>378000</v>
      </c>
      <c r="F865" s="9"/>
      <c r="G865" s="9">
        <v>378000</v>
      </c>
      <c r="I865" s="11">
        <f t="shared" si="13"/>
        <v>-378000</v>
      </c>
    </row>
    <row r="866" spans="1:9" x14ac:dyDescent="0.3">
      <c r="A866" s="1" t="s">
        <v>1055</v>
      </c>
      <c r="B866" s="1"/>
      <c r="C866" s="1" t="s">
        <v>16</v>
      </c>
      <c r="D866" s="9"/>
      <c r="E866" s="9">
        <v>1260</v>
      </c>
      <c r="F866" s="9"/>
      <c r="G866" s="9">
        <v>1260</v>
      </c>
      <c r="I866" s="11">
        <f t="shared" si="13"/>
        <v>-1260</v>
      </c>
    </row>
    <row r="867" spans="1:9" x14ac:dyDescent="0.3">
      <c r="A867" s="1" t="s">
        <v>1056</v>
      </c>
      <c r="B867" s="1"/>
      <c r="C867" s="1" t="s">
        <v>16</v>
      </c>
      <c r="D867" s="9"/>
      <c r="E867" s="9">
        <v>11900</v>
      </c>
      <c r="F867" s="9"/>
      <c r="G867" s="9">
        <v>11900</v>
      </c>
      <c r="I867" s="11">
        <f t="shared" si="13"/>
        <v>-11900</v>
      </c>
    </row>
    <row r="868" spans="1:9" x14ac:dyDescent="0.3">
      <c r="A868" s="1" t="s">
        <v>1057</v>
      </c>
      <c r="B868" s="1"/>
      <c r="C868" s="1" t="s">
        <v>16</v>
      </c>
      <c r="D868" s="9"/>
      <c r="E868" s="9">
        <v>3482.4</v>
      </c>
      <c r="F868" s="9"/>
      <c r="G868" s="9">
        <v>3482.4</v>
      </c>
      <c r="I868" s="11">
        <f t="shared" si="13"/>
        <v>-3482.4</v>
      </c>
    </row>
    <row r="869" spans="1:9" x14ac:dyDescent="0.3">
      <c r="A869" s="1" t="s">
        <v>1058</v>
      </c>
      <c r="B869" s="1"/>
      <c r="C869" s="1" t="s">
        <v>16</v>
      </c>
      <c r="D869" s="9"/>
      <c r="E869" s="9">
        <v>1400</v>
      </c>
      <c r="F869" s="9"/>
      <c r="G869" s="9">
        <v>1400</v>
      </c>
      <c r="I869" s="11">
        <f t="shared" si="13"/>
        <v>-1400</v>
      </c>
    </row>
    <row r="870" spans="1:9" x14ac:dyDescent="0.3">
      <c r="A870" s="1" t="s">
        <v>1059</v>
      </c>
      <c r="B870" s="1"/>
      <c r="C870" s="1" t="s">
        <v>16</v>
      </c>
      <c r="D870" s="9"/>
      <c r="E870" s="9">
        <v>30800</v>
      </c>
      <c r="F870" s="9"/>
      <c r="G870" s="9">
        <v>30800</v>
      </c>
      <c r="I870" s="11">
        <f t="shared" si="13"/>
        <v>-30800</v>
      </c>
    </row>
    <row r="871" spans="1:9" x14ac:dyDescent="0.3">
      <c r="A871" s="1" t="s">
        <v>1060</v>
      </c>
      <c r="B871" s="1"/>
      <c r="C871" s="1" t="s">
        <v>16</v>
      </c>
      <c r="D871" s="9"/>
      <c r="E871" s="9">
        <v>11646.3</v>
      </c>
      <c r="F871" s="9"/>
      <c r="G871" s="9">
        <v>11646.3</v>
      </c>
      <c r="I871" s="11">
        <f t="shared" si="13"/>
        <v>-11646.3</v>
      </c>
    </row>
    <row r="872" spans="1:9" x14ac:dyDescent="0.3">
      <c r="A872" s="1" t="s">
        <v>1061</v>
      </c>
      <c r="B872" s="1"/>
      <c r="C872" s="1" t="s">
        <v>16</v>
      </c>
      <c r="D872" s="9"/>
      <c r="E872" s="9">
        <v>3763.2</v>
      </c>
      <c r="F872" s="9"/>
      <c r="G872" s="9">
        <v>3763.2</v>
      </c>
      <c r="I872" s="11">
        <f t="shared" si="13"/>
        <v>-3763.2</v>
      </c>
    </row>
    <row r="873" spans="1:9" x14ac:dyDescent="0.3">
      <c r="A873" s="1" t="s">
        <v>1062</v>
      </c>
      <c r="B873" s="1"/>
      <c r="C873" s="1" t="s">
        <v>16</v>
      </c>
      <c r="D873" s="9"/>
      <c r="E873" s="9">
        <v>33761.08</v>
      </c>
      <c r="F873" s="9"/>
      <c r="G873" s="9">
        <v>33761.08</v>
      </c>
      <c r="I873" s="11">
        <f t="shared" si="13"/>
        <v>-33761.08</v>
      </c>
    </row>
    <row r="874" spans="1:9" x14ac:dyDescent="0.3">
      <c r="A874" s="1" t="s">
        <v>1063</v>
      </c>
      <c r="B874" s="1"/>
      <c r="C874" s="1" t="s">
        <v>16</v>
      </c>
      <c r="D874" s="9"/>
      <c r="E874" s="9">
        <v>1165.0999999999999</v>
      </c>
      <c r="F874" s="9"/>
      <c r="G874" s="9">
        <v>1165.0999999999999</v>
      </c>
      <c r="I874" s="11">
        <f t="shared" si="13"/>
        <v>-1165.0999999999999</v>
      </c>
    </row>
    <row r="875" spans="1:9" x14ac:dyDescent="0.3">
      <c r="A875" s="1" t="s">
        <v>1064</v>
      </c>
      <c r="B875" s="1"/>
      <c r="C875" s="1" t="s">
        <v>16</v>
      </c>
      <c r="D875" s="9"/>
      <c r="E875" s="9">
        <v>5118.75</v>
      </c>
      <c r="F875" s="9"/>
      <c r="G875" s="9">
        <v>5118.75</v>
      </c>
      <c r="I875" s="11">
        <f t="shared" si="13"/>
        <v>-5118.75</v>
      </c>
    </row>
    <row r="876" spans="1:9" x14ac:dyDescent="0.3">
      <c r="A876" s="1" t="s">
        <v>1065</v>
      </c>
      <c r="B876" s="1"/>
      <c r="C876" s="1" t="s">
        <v>16</v>
      </c>
      <c r="D876" s="9"/>
      <c r="E876" s="9">
        <v>6065.24</v>
      </c>
      <c r="F876" s="9"/>
      <c r="G876" s="9">
        <v>6065.24</v>
      </c>
      <c r="I876" s="11">
        <f t="shared" si="13"/>
        <v>-6065.24</v>
      </c>
    </row>
    <row r="877" spans="1:9" x14ac:dyDescent="0.3">
      <c r="A877" s="1" t="s">
        <v>1066</v>
      </c>
      <c r="B877" s="1"/>
      <c r="C877" s="1" t="s">
        <v>16</v>
      </c>
      <c r="D877" s="9"/>
      <c r="E877" s="9">
        <v>10291.75</v>
      </c>
      <c r="F877" s="9"/>
      <c r="G877" s="9">
        <v>10291.75</v>
      </c>
      <c r="I877" s="11">
        <f t="shared" si="13"/>
        <v>-10291.75</v>
      </c>
    </row>
    <row r="878" spans="1:9" x14ac:dyDescent="0.3">
      <c r="A878" s="1" t="s">
        <v>1067</v>
      </c>
      <c r="B878" s="1"/>
      <c r="C878" s="1" t="s">
        <v>16</v>
      </c>
      <c r="D878" s="9"/>
      <c r="E878" s="9">
        <v>4304.01</v>
      </c>
      <c r="F878" s="9"/>
      <c r="G878" s="9">
        <v>4304.01</v>
      </c>
      <c r="I878" s="11">
        <f t="shared" si="13"/>
        <v>-4304.01</v>
      </c>
    </row>
    <row r="879" spans="1:9" x14ac:dyDescent="0.3">
      <c r="A879" s="1" t="s">
        <v>1068</v>
      </c>
      <c r="B879" s="1"/>
      <c r="C879" s="1" t="s">
        <v>16</v>
      </c>
      <c r="D879" s="9"/>
      <c r="E879" s="9">
        <v>6831.76</v>
      </c>
      <c r="F879" s="9"/>
      <c r="G879" s="9">
        <v>6831.76</v>
      </c>
      <c r="I879" s="11">
        <f t="shared" si="13"/>
        <v>-6831.76</v>
      </c>
    </row>
    <row r="880" spans="1:9" x14ac:dyDescent="0.3">
      <c r="A880" s="1" t="s">
        <v>1069</v>
      </c>
      <c r="B880" s="1"/>
      <c r="C880" s="1" t="s">
        <v>16</v>
      </c>
      <c r="D880" s="9"/>
      <c r="E880" s="9">
        <v>1577.33</v>
      </c>
      <c r="F880" s="9"/>
      <c r="G880" s="9">
        <v>1577.33</v>
      </c>
      <c r="I880" s="11">
        <f t="shared" si="13"/>
        <v>-1577.33</v>
      </c>
    </row>
    <row r="881" spans="1:9" x14ac:dyDescent="0.3">
      <c r="A881" s="1" t="s">
        <v>1070</v>
      </c>
      <c r="B881" s="1"/>
      <c r="C881" s="1" t="s">
        <v>16</v>
      </c>
      <c r="D881" s="9"/>
      <c r="E881" s="9">
        <v>2706.67</v>
      </c>
      <c r="F881" s="9"/>
      <c r="G881" s="9">
        <v>2706.67</v>
      </c>
      <c r="I881" s="11">
        <f t="shared" si="13"/>
        <v>-2706.67</v>
      </c>
    </row>
    <row r="882" spans="1:9" x14ac:dyDescent="0.3">
      <c r="A882" s="1" t="s">
        <v>1071</v>
      </c>
      <c r="B882" s="1"/>
      <c r="C882" s="1" t="s">
        <v>16</v>
      </c>
      <c r="D882" s="9"/>
      <c r="E882" s="9">
        <v>4614.3100000000004</v>
      </c>
      <c r="F882" s="9"/>
      <c r="G882" s="9">
        <v>4614.3100000000004</v>
      </c>
      <c r="I882" s="11">
        <f t="shared" si="13"/>
        <v>-4614.3100000000004</v>
      </c>
    </row>
    <row r="883" spans="1:9" x14ac:dyDescent="0.3">
      <c r="A883" s="1" t="s">
        <v>1072</v>
      </c>
      <c r="B883" s="1"/>
      <c r="C883" s="1" t="s">
        <v>16</v>
      </c>
      <c r="D883" s="9"/>
      <c r="E883" s="9">
        <v>51300</v>
      </c>
      <c r="F883" s="9"/>
      <c r="G883" s="9">
        <v>51300</v>
      </c>
      <c r="I883" s="11">
        <f t="shared" si="13"/>
        <v>-51300</v>
      </c>
    </row>
    <row r="884" spans="1:9" x14ac:dyDescent="0.3">
      <c r="A884" s="1" t="s">
        <v>1073</v>
      </c>
      <c r="B884" s="1"/>
      <c r="C884" s="1" t="s">
        <v>16</v>
      </c>
      <c r="D884" s="9"/>
      <c r="E884" s="9">
        <v>42799.54</v>
      </c>
      <c r="F884" s="9"/>
      <c r="G884" s="9">
        <v>42799.54</v>
      </c>
      <c r="I884" s="11">
        <f t="shared" si="13"/>
        <v>-42799.54</v>
      </c>
    </row>
    <row r="885" spans="1:9" x14ac:dyDescent="0.3">
      <c r="A885" s="1" t="s">
        <v>1074</v>
      </c>
      <c r="B885" s="1"/>
      <c r="C885" s="1" t="s">
        <v>16</v>
      </c>
      <c r="D885" s="9"/>
      <c r="E885" s="9">
        <v>6484.19</v>
      </c>
      <c r="F885" s="9"/>
      <c r="G885" s="9">
        <v>6484.19</v>
      </c>
      <c r="I885" s="11">
        <f t="shared" si="13"/>
        <v>-6484.19</v>
      </c>
    </row>
    <row r="886" spans="1:9" x14ac:dyDescent="0.3">
      <c r="A886" s="1" t="s">
        <v>1075</v>
      </c>
      <c r="B886" s="1"/>
      <c r="C886" s="1" t="s">
        <v>16</v>
      </c>
      <c r="D886" s="9"/>
      <c r="E886" s="9">
        <v>750</v>
      </c>
      <c r="F886" s="9"/>
      <c r="G886" s="9">
        <v>750</v>
      </c>
      <c r="I886" s="11">
        <f t="shared" si="13"/>
        <v>-750</v>
      </c>
    </row>
    <row r="887" spans="1:9" x14ac:dyDescent="0.3">
      <c r="A887" s="1" t="s">
        <v>1076</v>
      </c>
      <c r="B887" s="1"/>
      <c r="C887" s="1" t="s">
        <v>16</v>
      </c>
      <c r="D887" s="9"/>
      <c r="E887" s="9">
        <v>53172</v>
      </c>
      <c r="F887" s="9"/>
      <c r="G887" s="9">
        <v>53172</v>
      </c>
      <c r="I887" s="11">
        <f t="shared" si="13"/>
        <v>-53172</v>
      </c>
    </row>
    <row r="888" spans="1:9" x14ac:dyDescent="0.3">
      <c r="A888" s="1" t="s">
        <v>1077</v>
      </c>
      <c r="B888" s="1"/>
      <c r="C888" s="1" t="s">
        <v>16</v>
      </c>
      <c r="D888" s="9"/>
      <c r="E888" s="9">
        <v>2249.15</v>
      </c>
      <c r="F888" s="9"/>
      <c r="G888" s="9">
        <v>2249.15</v>
      </c>
      <c r="I888" s="11">
        <f t="shared" si="13"/>
        <v>-2249.15</v>
      </c>
    </row>
    <row r="889" spans="1:9" x14ac:dyDescent="0.3">
      <c r="A889" s="1" t="s">
        <v>1078</v>
      </c>
      <c r="B889" s="1"/>
      <c r="C889" s="1" t="s">
        <v>16</v>
      </c>
      <c r="D889" s="9"/>
      <c r="E889" s="9">
        <v>67200</v>
      </c>
      <c r="F889" s="9"/>
      <c r="G889" s="9">
        <v>67200</v>
      </c>
      <c r="I889" s="11">
        <f t="shared" si="13"/>
        <v>-67200</v>
      </c>
    </row>
    <row r="890" spans="1:9" x14ac:dyDescent="0.3">
      <c r="A890" s="1" t="s">
        <v>1079</v>
      </c>
      <c r="B890" s="1"/>
      <c r="C890" s="1" t="s">
        <v>16</v>
      </c>
      <c r="D890" s="9"/>
      <c r="E890" s="9">
        <v>16856.11</v>
      </c>
      <c r="F890" s="9"/>
      <c r="G890" s="9">
        <v>16856.11</v>
      </c>
      <c r="I890" s="11">
        <f t="shared" si="13"/>
        <v>-16856.11</v>
      </c>
    </row>
    <row r="891" spans="1:9" x14ac:dyDescent="0.3">
      <c r="A891" s="1" t="s">
        <v>1080</v>
      </c>
      <c r="B891" s="1"/>
      <c r="C891" s="1" t="s">
        <v>16</v>
      </c>
      <c r="D891" s="9"/>
      <c r="E891" s="9">
        <v>16337.29</v>
      </c>
      <c r="F891" s="9"/>
      <c r="G891" s="9">
        <v>16337.29</v>
      </c>
      <c r="I891" s="11">
        <f t="shared" si="13"/>
        <v>-16337.29</v>
      </c>
    </row>
    <row r="892" spans="1:9" x14ac:dyDescent="0.3">
      <c r="A892" s="1" t="s">
        <v>1081</v>
      </c>
      <c r="B892" s="1"/>
      <c r="C892" s="1" t="s">
        <v>16</v>
      </c>
      <c r="D892" s="9"/>
      <c r="E892" s="9">
        <v>1483.05</v>
      </c>
      <c r="F892" s="9"/>
      <c r="G892" s="9">
        <v>1483.05</v>
      </c>
      <c r="I892" s="11">
        <f t="shared" si="13"/>
        <v>-1483.05</v>
      </c>
    </row>
    <row r="893" spans="1:9" x14ac:dyDescent="0.3">
      <c r="A893" s="1" t="s">
        <v>1082</v>
      </c>
      <c r="B893" s="1"/>
      <c r="C893" s="1" t="s">
        <v>16</v>
      </c>
      <c r="D893" s="9"/>
      <c r="E893" s="9">
        <v>870</v>
      </c>
      <c r="F893" s="9"/>
      <c r="G893" s="9">
        <v>870</v>
      </c>
      <c r="I893" s="11">
        <f t="shared" si="13"/>
        <v>-870</v>
      </c>
    </row>
    <row r="894" spans="1:9" x14ac:dyDescent="0.3">
      <c r="A894" s="1" t="s">
        <v>1083</v>
      </c>
      <c r="B894" s="1"/>
      <c r="C894" s="1" t="s">
        <v>16</v>
      </c>
      <c r="D894" s="9"/>
      <c r="E894" s="9">
        <v>5977.07</v>
      </c>
      <c r="F894" s="9"/>
      <c r="G894" s="9">
        <v>5977.07</v>
      </c>
      <c r="I894" s="11">
        <f t="shared" si="13"/>
        <v>-5977.07</v>
      </c>
    </row>
    <row r="895" spans="1:9" x14ac:dyDescent="0.3">
      <c r="A895" s="1" t="s">
        <v>1084</v>
      </c>
      <c r="B895" s="1"/>
      <c r="C895" s="1" t="s">
        <v>16</v>
      </c>
      <c r="D895" s="9"/>
      <c r="E895" s="9">
        <v>16081.67</v>
      </c>
      <c r="F895" s="9"/>
      <c r="G895" s="9">
        <v>16081.67</v>
      </c>
      <c r="I895" s="11">
        <f t="shared" si="13"/>
        <v>-16081.67</v>
      </c>
    </row>
    <row r="896" spans="1:9" x14ac:dyDescent="0.3">
      <c r="A896" s="1" t="s">
        <v>1085</v>
      </c>
      <c r="B896" s="1"/>
      <c r="C896" s="1" t="s">
        <v>16</v>
      </c>
      <c r="D896" s="9"/>
      <c r="E896" s="9">
        <v>2157.75</v>
      </c>
      <c r="F896" s="9"/>
      <c r="G896" s="9">
        <v>2157.75</v>
      </c>
      <c r="I896" s="11">
        <f t="shared" si="13"/>
        <v>-2157.75</v>
      </c>
    </row>
    <row r="897" spans="1:9" x14ac:dyDescent="0.3">
      <c r="A897" s="1" t="s">
        <v>1086</v>
      </c>
      <c r="B897" s="1"/>
      <c r="C897" s="1" t="s">
        <v>16</v>
      </c>
      <c r="D897" s="9"/>
      <c r="E897" s="9">
        <v>4438.53</v>
      </c>
      <c r="F897" s="9"/>
      <c r="G897" s="9">
        <v>4438.53</v>
      </c>
      <c r="I897" s="11">
        <f t="shared" si="13"/>
        <v>-4438.53</v>
      </c>
    </row>
    <row r="898" spans="1:9" x14ac:dyDescent="0.3">
      <c r="A898" s="1" t="s">
        <v>1087</v>
      </c>
      <c r="B898" s="1"/>
      <c r="C898" s="1" t="s">
        <v>16</v>
      </c>
      <c r="D898" s="9"/>
      <c r="E898" s="9">
        <v>11000</v>
      </c>
      <c r="F898" s="9"/>
      <c r="G898" s="9">
        <v>11000</v>
      </c>
      <c r="I898" s="11">
        <f t="shared" si="13"/>
        <v>-11000</v>
      </c>
    </row>
    <row r="899" spans="1:9" x14ac:dyDescent="0.3">
      <c r="A899" s="1" t="s">
        <v>1088</v>
      </c>
      <c r="B899" s="1"/>
      <c r="C899" s="1" t="s">
        <v>16</v>
      </c>
      <c r="D899" s="9"/>
      <c r="E899" s="9">
        <v>37570.620000000003</v>
      </c>
      <c r="F899" s="9"/>
      <c r="G899" s="9">
        <v>37570.620000000003</v>
      </c>
      <c r="I899" s="11">
        <f t="shared" ref="I899:I962" si="14">+F899-G899</f>
        <v>-37570.620000000003</v>
      </c>
    </row>
    <row r="900" spans="1:9" x14ac:dyDescent="0.3">
      <c r="A900" s="1" t="s">
        <v>1089</v>
      </c>
      <c r="B900" s="1"/>
      <c r="C900" s="1" t="s">
        <v>16</v>
      </c>
      <c r="D900" s="9"/>
      <c r="E900" s="9">
        <v>1000</v>
      </c>
      <c r="F900" s="9"/>
      <c r="G900" s="9">
        <v>1000</v>
      </c>
      <c r="I900" s="11">
        <f t="shared" si="14"/>
        <v>-1000</v>
      </c>
    </row>
    <row r="901" spans="1:9" x14ac:dyDescent="0.3">
      <c r="A901" s="1" t="s">
        <v>1090</v>
      </c>
      <c r="B901" s="1"/>
      <c r="C901" s="1" t="s">
        <v>16</v>
      </c>
      <c r="D901" s="9"/>
      <c r="E901" s="9">
        <v>69888.509999999995</v>
      </c>
      <c r="F901" s="9"/>
      <c r="G901" s="9">
        <v>69888.509999999995</v>
      </c>
      <c r="I901" s="11">
        <f t="shared" si="14"/>
        <v>-69888.509999999995</v>
      </c>
    </row>
    <row r="902" spans="1:9" x14ac:dyDescent="0.3">
      <c r="A902" s="1" t="s">
        <v>1091</v>
      </c>
      <c r="B902" s="1"/>
      <c r="C902" s="1" t="s">
        <v>16</v>
      </c>
      <c r="D902" s="9"/>
      <c r="E902" s="9">
        <v>2000</v>
      </c>
      <c r="F902" s="9"/>
      <c r="G902" s="9">
        <v>2000</v>
      </c>
      <c r="I902" s="11">
        <f t="shared" si="14"/>
        <v>-2000</v>
      </c>
    </row>
    <row r="903" spans="1:9" x14ac:dyDescent="0.3">
      <c r="A903" s="1" t="s">
        <v>1092</v>
      </c>
      <c r="B903" s="1"/>
      <c r="C903" s="1" t="s">
        <v>16</v>
      </c>
      <c r="D903" s="9"/>
      <c r="E903" s="9">
        <v>2450</v>
      </c>
      <c r="F903" s="9"/>
      <c r="G903" s="9">
        <v>2450</v>
      </c>
      <c r="I903" s="11">
        <f t="shared" si="14"/>
        <v>-2450</v>
      </c>
    </row>
    <row r="904" spans="1:9" x14ac:dyDescent="0.3">
      <c r="A904" s="1" t="s">
        <v>1093</v>
      </c>
      <c r="B904" s="1"/>
      <c r="C904" s="1" t="s">
        <v>16</v>
      </c>
      <c r="D904" s="9"/>
      <c r="E904" s="9">
        <v>760.5</v>
      </c>
      <c r="F904" s="9"/>
      <c r="G904" s="9">
        <v>760.5</v>
      </c>
      <c r="I904" s="11">
        <f t="shared" si="14"/>
        <v>-760.5</v>
      </c>
    </row>
    <row r="905" spans="1:9" x14ac:dyDescent="0.3">
      <c r="A905" s="1" t="s">
        <v>1094</v>
      </c>
      <c r="B905" s="1"/>
      <c r="C905" s="1" t="s">
        <v>16</v>
      </c>
      <c r="D905" s="9"/>
      <c r="E905" s="9">
        <v>1755.94</v>
      </c>
      <c r="F905" s="9"/>
      <c r="G905" s="9">
        <v>1755.94</v>
      </c>
      <c r="I905" s="11">
        <f t="shared" si="14"/>
        <v>-1755.94</v>
      </c>
    </row>
    <row r="906" spans="1:9" x14ac:dyDescent="0.3">
      <c r="A906" s="1" t="s">
        <v>1095</v>
      </c>
      <c r="B906" s="1"/>
      <c r="C906" s="1" t="s">
        <v>16</v>
      </c>
      <c r="D906" s="9"/>
      <c r="E906" s="9">
        <v>1029636.2</v>
      </c>
      <c r="F906" s="9"/>
      <c r="G906" s="9">
        <v>1029636.2</v>
      </c>
      <c r="I906" s="11">
        <f t="shared" si="14"/>
        <v>-1029636.2</v>
      </c>
    </row>
    <row r="907" spans="1:9" x14ac:dyDescent="0.3">
      <c r="A907" s="1" t="s">
        <v>1096</v>
      </c>
      <c r="B907" s="1"/>
      <c r="C907" s="1" t="s">
        <v>16</v>
      </c>
      <c r="D907" s="9"/>
      <c r="E907" s="9">
        <v>13060</v>
      </c>
      <c r="F907" s="9"/>
      <c r="G907" s="9">
        <v>13060</v>
      </c>
      <c r="I907" s="11">
        <f t="shared" si="14"/>
        <v>-13060</v>
      </c>
    </row>
    <row r="908" spans="1:9" x14ac:dyDescent="0.3">
      <c r="A908" s="1" t="s">
        <v>1097</v>
      </c>
      <c r="B908" s="1"/>
      <c r="C908" s="1" t="s">
        <v>16</v>
      </c>
      <c r="D908" s="9"/>
      <c r="E908" s="9">
        <v>74408.62</v>
      </c>
      <c r="F908" s="9"/>
      <c r="G908" s="9">
        <v>74408.62</v>
      </c>
      <c r="I908" s="11">
        <f t="shared" si="14"/>
        <v>-74408.62</v>
      </c>
    </row>
    <row r="909" spans="1:9" x14ac:dyDescent="0.3">
      <c r="A909" s="1" t="s">
        <v>1098</v>
      </c>
      <c r="B909" s="1"/>
      <c r="C909" s="1" t="s">
        <v>16</v>
      </c>
      <c r="D909" s="9"/>
      <c r="E909" s="9">
        <v>53422.68</v>
      </c>
      <c r="F909" s="9"/>
      <c r="G909" s="9">
        <v>53422.68</v>
      </c>
      <c r="I909" s="11">
        <f t="shared" si="14"/>
        <v>-53422.68</v>
      </c>
    </row>
    <row r="910" spans="1:9" x14ac:dyDescent="0.3">
      <c r="A910" s="1" t="s">
        <v>1099</v>
      </c>
      <c r="B910" s="1"/>
      <c r="C910" s="1" t="s">
        <v>16</v>
      </c>
      <c r="D910" s="9"/>
      <c r="E910" s="9">
        <v>167678.85999999999</v>
      </c>
      <c r="F910" s="9"/>
      <c r="G910" s="9">
        <v>167678.85999999999</v>
      </c>
      <c r="I910" s="11">
        <f t="shared" si="14"/>
        <v>-167678.85999999999</v>
      </c>
    </row>
    <row r="911" spans="1:9" x14ac:dyDescent="0.3">
      <c r="A911" s="1" t="s">
        <v>1100</v>
      </c>
      <c r="B911" s="1"/>
      <c r="C911" s="1" t="s">
        <v>16</v>
      </c>
      <c r="D911" s="9"/>
      <c r="E911" s="9">
        <v>215108.68</v>
      </c>
      <c r="F911" s="9"/>
      <c r="G911" s="9">
        <v>215108.68</v>
      </c>
      <c r="I911" s="11">
        <f t="shared" si="14"/>
        <v>-215108.68</v>
      </c>
    </row>
    <row r="912" spans="1:9" x14ac:dyDescent="0.3">
      <c r="A912" s="1" t="s">
        <v>1101</v>
      </c>
      <c r="B912" s="1"/>
      <c r="C912" s="1" t="s">
        <v>16</v>
      </c>
      <c r="D912" s="9"/>
      <c r="E912" s="9">
        <v>1097.8499999999999</v>
      </c>
      <c r="F912" s="9"/>
      <c r="G912" s="9">
        <v>1097.8499999999999</v>
      </c>
      <c r="I912" s="11">
        <f t="shared" si="14"/>
        <v>-1097.8499999999999</v>
      </c>
    </row>
    <row r="913" spans="1:9" x14ac:dyDescent="0.3">
      <c r="A913" s="1" t="s">
        <v>1102</v>
      </c>
      <c r="B913" s="1"/>
      <c r="C913" s="1" t="s">
        <v>16</v>
      </c>
      <c r="D913" s="9"/>
      <c r="E913" s="9">
        <v>500</v>
      </c>
      <c r="F913" s="9"/>
      <c r="G913" s="9">
        <v>500</v>
      </c>
      <c r="I913" s="11">
        <f t="shared" si="14"/>
        <v>-500</v>
      </c>
    </row>
    <row r="914" spans="1:9" x14ac:dyDescent="0.3">
      <c r="A914" s="1" t="s">
        <v>1103</v>
      </c>
      <c r="B914" s="1"/>
      <c r="C914" s="1" t="s">
        <v>16</v>
      </c>
      <c r="D914" s="9"/>
      <c r="E914" s="9">
        <v>4738.5</v>
      </c>
      <c r="F914" s="9"/>
      <c r="G914" s="9">
        <v>4738.5</v>
      </c>
      <c r="I914" s="11">
        <f t="shared" si="14"/>
        <v>-4738.5</v>
      </c>
    </row>
    <row r="915" spans="1:9" x14ac:dyDescent="0.3">
      <c r="A915" s="1" t="s">
        <v>1104</v>
      </c>
      <c r="B915" s="1"/>
      <c r="C915" s="1" t="s">
        <v>16</v>
      </c>
      <c r="D915" s="9"/>
      <c r="E915" s="9">
        <v>2076284.12</v>
      </c>
      <c r="F915" s="9"/>
      <c r="G915" s="9">
        <v>2076284.12</v>
      </c>
      <c r="I915" s="11">
        <f t="shared" si="14"/>
        <v>-2076284.12</v>
      </c>
    </row>
    <row r="916" spans="1:9" ht="15.6" x14ac:dyDescent="0.3">
      <c r="A916" s="3" t="s">
        <v>1107</v>
      </c>
      <c r="B916" s="3" t="s">
        <v>1108</v>
      </c>
      <c r="C916" s="1"/>
      <c r="D916" s="8"/>
      <c r="E916" s="8">
        <v>87457.63</v>
      </c>
      <c r="F916" s="8"/>
      <c r="G916" s="8">
        <v>87457.63</v>
      </c>
      <c r="I916" s="11">
        <f t="shared" si="14"/>
        <v>-87457.63</v>
      </c>
    </row>
    <row r="917" spans="1:9" x14ac:dyDescent="0.3">
      <c r="A917" s="1" t="s">
        <v>1109</v>
      </c>
      <c r="B917" s="1"/>
      <c r="C917" s="1" t="s">
        <v>16</v>
      </c>
      <c r="D917" s="9"/>
      <c r="E917" s="9">
        <v>87457.63</v>
      </c>
      <c r="F917" s="9"/>
      <c r="G917" s="9">
        <v>87457.63</v>
      </c>
      <c r="I917" s="11">
        <f t="shared" si="14"/>
        <v>-87457.63</v>
      </c>
    </row>
    <row r="918" spans="1:9" ht="15.6" x14ac:dyDescent="0.3">
      <c r="A918" s="3" t="s">
        <v>1110</v>
      </c>
      <c r="B918" s="3" t="s">
        <v>940</v>
      </c>
      <c r="C918" s="1"/>
      <c r="D918" s="8"/>
      <c r="E918" s="8">
        <v>418113.02000000019</v>
      </c>
      <c r="F918" s="8"/>
      <c r="G918" s="8">
        <v>418113.02000000019</v>
      </c>
      <c r="I918" s="11">
        <f t="shared" si="14"/>
        <v>-418113.02000000019</v>
      </c>
    </row>
    <row r="919" spans="1:9" x14ac:dyDescent="0.3">
      <c r="A919" s="1" t="s">
        <v>1111</v>
      </c>
      <c r="B919" s="1"/>
      <c r="C919" s="1" t="s">
        <v>16</v>
      </c>
      <c r="D919" s="9"/>
      <c r="E919" s="9">
        <v>1530</v>
      </c>
      <c r="F919" s="9"/>
      <c r="G919" s="9">
        <v>1530</v>
      </c>
      <c r="I919" s="11">
        <f t="shared" si="14"/>
        <v>-1530</v>
      </c>
    </row>
    <row r="920" spans="1:9" x14ac:dyDescent="0.3">
      <c r="A920" s="1" t="s">
        <v>1112</v>
      </c>
      <c r="B920" s="1"/>
      <c r="C920" s="1" t="s">
        <v>16</v>
      </c>
      <c r="D920" s="9"/>
      <c r="E920" s="9">
        <v>1530</v>
      </c>
      <c r="F920" s="9"/>
      <c r="G920" s="9">
        <v>1530</v>
      </c>
      <c r="I920" s="11">
        <f t="shared" si="14"/>
        <v>-1530</v>
      </c>
    </row>
    <row r="921" spans="1:9" x14ac:dyDescent="0.3">
      <c r="A921" s="1" t="s">
        <v>1113</v>
      </c>
      <c r="B921" s="1"/>
      <c r="C921" s="1" t="s">
        <v>16</v>
      </c>
      <c r="D921" s="9"/>
      <c r="E921" s="9">
        <v>569.49</v>
      </c>
      <c r="F921" s="9"/>
      <c r="G921" s="9">
        <v>569.49</v>
      </c>
      <c r="I921" s="11">
        <f t="shared" si="14"/>
        <v>-569.49</v>
      </c>
    </row>
    <row r="922" spans="1:9" x14ac:dyDescent="0.3">
      <c r="A922" s="1" t="s">
        <v>1114</v>
      </c>
      <c r="B922" s="1"/>
      <c r="C922" s="1" t="s">
        <v>16</v>
      </c>
      <c r="D922" s="9"/>
      <c r="E922" s="9">
        <v>5026.75</v>
      </c>
      <c r="F922" s="9"/>
      <c r="G922" s="9">
        <v>5026.75</v>
      </c>
      <c r="I922" s="11">
        <f t="shared" si="14"/>
        <v>-5026.75</v>
      </c>
    </row>
    <row r="923" spans="1:9" x14ac:dyDescent="0.3">
      <c r="A923" s="1" t="s">
        <v>1115</v>
      </c>
      <c r="B923" s="1"/>
      <c r="C923" s="1" t="s">
        <v>16</v>
      </c>
      <c r="D923" s="9"/>
      <c r="E923" s="9">
        <v>7517.52</v>
      </c>
      <c r="F923" s="9"/>
      <c r="G923" s="9">
        <v>7517.52</v>
      </c>
      <c r="I923" s="11">
        <f t="shared" si="14"/>
        <v>-7517.52</v>
      </c>
    </row>
    <row r="924" spans="1:9" x14ac:dyDescent="0.3">
      <c r="A924" s="1" t="s">
        <v>1116</v>
      </c>
      <c r="B924" s="1"/>
      <c r="C924" s="1" t="s">
        <v>16</v>
      </c>
      <c r="D924" s="9"/>
      <c r="E924" s="9">
        <v>1312.71</v>
      </c>
      <c r="F924" s="9"/>
      <c r="G924" s="9">
        <v>1312.71</v>
      </c>
      <c r="I924" s="11">
        <f t="shared" si="14"/>
        <v>-1312.71</v>
      </c>
    </row>
    <row r="925" spans="1:9" x14ac:dyDescent="0.3">
      <c r="A925" s="1" t="s">
        <v>1117</v>
      </c>
      <c r="B925" s="1"/>
      <c r="C925" s="1" t="s">
        <v>16</v>
      </c>
      <c r="D925" s="9"/>
      <c r="E925" s="9">
        <v>1303.3900000000001</v>
      </c>
      <c r="F925" s="9"/>
      <c r="G925" s="9">
        <v>1303.3900000000001</v>
      </c>
      <c r="I925" s="11">
        <f t="shared" si="14"/>
        <v>-1303.3900000000001</v>
      </c>
    </row>
    <row r="926" spans="1:9" x14ac:dyDescent="0.3">
      <c r="A926" s="1" t="s">
        <v>1118</v>
      </c>
      <c r="B926" s="1"/>
      <c r="C926" s="1" t="s">
        <v>16</v>
      </c>
      <c r="D926" s="9"/>
      <c r="E926" s="9">
        <v>9799</v>
      </c>
      <c r="F926" s="9"/>
      <c r="G926" s="9">
        <v>9799</v>
      </c>
      <c r="I926" s="11">
        <f t="shared" si="14"/>
        <v>-9799</v>
      </c>
    </row>
    <row r="927" spans="1:9" x14ac:dyDescent="0.3">
      <c r="A927" s="1" t="s">
        <v>1119</v>
      </c>
      <c r="B927" s="1"/>
      <c r="C927" s="1" t="s">
        <v>16</v>
      </c>
      <c r="D927" s="9"/>
      <c r="E927" s="9">
        <v>5250</v>
      </c>
      <c r="F927" s="9"/>
      <c r="G927" s="9">
        <v>5250</v>
      </c>
      <c r="I927" s="11">
        <f t="shared" si="14"/>
        <v>-5250</v>
      </c>
    </row>
    <row r="928" spans="1:9" x14ac:dyDescent="0.3">
      <c r="A928" s="1" t="s">
        <v>1120</v>
      </c>
      <c r="B928" s="1"/>
      <c r="C928" s="1" t="s">
        <v>16</v>
      </c>
      <c r="D928" s="9"/>
      <c r="E928" s="9">
        <v>7700</v>
      </c>
      <c r="F928" s="9"/>
      <c r="G928" s="9">
        <v>7700</v>
      </c>
      <c r="I928" s="11">
        <f t="shared" si="14"/>
        <v>-7700</v>
      </c>
    </row>
    <row r="929" spans="1:9" x14ac:dyDescent="0.3">
      <c r="A929" s="1" t="s">
        <v>1121</v>
      </c>
      <c r="B929" s="1"/>
      <c r="C929" s="1" t="s">
        <v>16</v>
      </c>
      <c r="D929" s="9"/>
      <c r="E929" s="9">
        <v>2967</v>
      </c>
      <c r="F929" s="9"/>
      <c r="G929" s="9">
        <v>2967</v>
      </c>
      <c r="I929" s="11">
        <f t="shared" si="14"/>
        <v>-2967</v>
      </c>
    </row>
    <row r="930" spans="1:9" x14ac:dyDescent="0.3">
      <c r="A930" s="1" t="s">
        <v>1122</v>
      </c>
      <c r="B930" s="1"/>
      <c r="C930" s="1" t="s">
        <v>16</v>
      </c>
      <c r="D930" s="9"/>
      <c r="E930" s="9">
        <v>1396.53</v>
      </c>
      <c r="F930" s="9"/>
      <c r="G930" s="9">
        <v>1396.53</v>
      </c>
      <c r="I930" s="11">
        <f t="shared" si="14"/>
        <v>-1396.53</v>
      </c>
    </row>
    <row r="931" spans="1:9" x14ac:dyDescent="0.3">
      <c r="A931" s="1" t="s">
        <v>1123</v>
      </c>
      <c r="B931" s="1"/>
      <c r="C931" s="1" t="s">
        <v>16</v>
      </c>
      <c r="D931" s="9"/>
      <c r="E931" s="9">
        <v>1058.47</v>
      </c>
      <c r="F931" s="9"/>
      <c r="G931" s="9">
        <v>1058.47</v>
      </c>
      <c r="I931" s="11">
        <f t="shared" si="14"/>
        <v>-1058.47</v>
      </c>
    </row>
    <row r="932" spans="1:9" x14ac:dyDescent="0.3">
      <c r="A932" s="1" t="s">
        <v>1124</v>
      </c>
      <c r="B932" s="1"/>
      <c r="C932" s="1" t="s">
        <v>16</v>
      </c>
      <c r="D932" s="9"/>
      <c r="E932" s="9">
        <v>2600</v>
      </c>
      <c r="F932" s="9"/>
      <c r="G932" s="9">
        <v>2600</v>
      </c>
      <c r="I932" s="11">
        <f t="shared" si="14"/>
        <v>-2600</v>
      </c>
    </row>
    <row r="933" spans="1:9" x14ac:dyDescent="0.3">
      <c r="A933" s="1" t="s">
        <v>1125</v>
      </c>
      <c r="B933" s="1"/>
      <c r="C933" s="1" t="s">
        <v>16</v>
      </c>
      <c r="D933" s="9"/>
      <c r="E933" s="9">
        <v>1550</v>
      </c>
      <c r="F933" s="9"/>
      <c r="G933" s="9">
        <v>1550</v>
      </c>
      <c r="I933" s="11">
        <f t="shared" si="14"/>
        <v>-1550</v>
      </c>
    </row>
    <row r="934" spans="1:9" x14ac:dyDescent="0.3">
      <c r="A934" s="1" t="s">
        <v>1126</v>
      </c>
      <c r="B934" s="1"/>
      <c r="C934" s="1" t="s">
        <v>16</v>
      </c>
      <c r="D934" s="9"/>
      <c r="E934" s="9">
        <v>8488.73</v>
      </c>
      <c r="F934" s="9"/>
      <c r="G934" s="9">
        <v>8488.73</v>
      </c>
      <c r="I934" s="11">
        <f t="shared" si="14"/>
        <v>-8488.73</v>
      </c>
    </row>
    <row r="935" spans="1:9" x14ac:dyDescent="0.3">
      <c r="A935" s="1" t="s">
        <v>1127</v>
      </c>
      <c r="B935" s="1"/>
      <c r="C935" s="1" t="s">
        <v>16</v>
      </c>
      <c r="D935" s="9"/>
      <c r="E935" s="9">
        <v>1512.8</v>
      </c>
      <c r="F935" s="9"/>
      <c r="G935" s="9">
        <v>1512.8</v>
      </c>
      <c r="I935" s="11">
        <f t="shared" si="14"/>
        <v>-1512.8</v>
      </c>
    </row>
    <row r="936" spans="1:9" x14ac:dyDescent="0.3">
      <c r="A936" s="1" t="s">
        <v>1128</v>
      </c>
      <c r="B936" s="1"/>
      <c r="C936" s="1" t="s">
        <v>16</v>
      </c>
      <c r="D936" s="9"/>
      <c r="E936" s="9">
        <v>811.87</v>
      </c>
      <c r="F936" s="9"/>
      <c r="G936" s="9">
        <v>811.87</v>
      </c>
      <c r="I936" s="11">
        <f t="shared" si="14"/>
        <v>-811.87</v>
      </c>
    </row>
    <row r="937" spans="1:9" x14ac:dyDescent="0.3">
      <c r="A937" s="1" t="s">
        <v>1129</v>
      </c>
      <c r="B937" s="1"/>
      <c r="C937" s="1" t="s">
        <v>16</v>
      </c>
      <c r="D937" s="9"/>
      <c r="E937" s="9">
        <v>1609.32</v>
      </c>
      <c r="F937" s="9"/>
      <c r="G937" s="9">
        <v>1609.32</v>
      </c>
      <c r="I937" s="11">
        <f t="shared" si="14"/>
        <v>-1609.32</v>
      </c>
    </row>
    <row r="938" spans="1:9" x14ac:dyDescent="0.3">
      <c r="A938" s="1" t="s">
        <v>1130</v>
      </c>
      <c r="B938" s="1"/>
      <c r="C938" s="1" t="s">
        <v>16</v>
      </c>
      <c r="D938" s="9"/>
      <c r="E938" s="9">
        <v>5510</v>
      </c>
      <c r="F938" s="9"/>
      <c r="G938" s="9">
        <v>5510</v>
      </c>
      <c r="I938" s="11">
        <f t="shared" si="14"/>
        <v>-5510</v>
      </c>
    </row>
    <row r="939" spans="1:9" x14ac:dyDescent="0.3">
      <c r="A939" s="1" t="s">
        <v>1131</v>
      </c>
      <c r="B939" s="1"/>
      <c r="C939" s="1" t="s">
        <v>16</v>
      </c>
      <c r="D939" s="9"/>
      <c r="E939" s="9">
        <v>1750</v>
      </c>
      <c r="F939" s="9"/>
      <c r="G939" s="9">
        <v>1750</v>
      </c>
      <c r="I939" s="11">
        <f t="shared" si="14"/>
        <v>-1750</v>
      </c>
    </row>
    <row r="940" spans="1:9" x14ac:dyDescent="0.3">
      <c r="A940" s="1" t="s">
        <v>1132</v>
      </c>
      <c r="B940" s="1"/>
      <c r="C940" s="1" t="s">
        <v>16</v>
      </c>
      <c r="D940" s="9"/>
      <c r="E940" s="9">
        <v>3252.79</v>
      </c>
      <c r="F940" s="9"/>
      <c r="G940" s="9">
        <v>3252.79</v>
      </c>
      <c r="I940" s="11">
        <f t="shared" si="14"/>
        <v>-3252.79</v>
      </c>
    </row>
    <row r="941" spans="1:9" x14ac:dyDescent="0.3">
      <c r="A941" s="1" t="s">
        <v>1133</v>
      </c>
      <c r="B941" s="1"/>
      <c r="C941" s="1" t="s">
        <v>16</v>
      </c>
      <c r="D941" s="9"/>
      <c r="E941" s="9">
        <v>2632</v>
      </c>
      <c r="F941" s="9"/>
      <c r="G941" s="9">
        <v>2632</v>
      </c>
      <c r="I941" s="11">
        <f t="shared" si="14"/>
        <v>-2632</v>
      </c>
    </row>
    <row r="942" spans="1:9" x14ac:dyDescent="0.3">
      <c r="A942" s="1" t="s">
        <v>1134</v>
      </c>
      <c r="B942" s="1"/>
      <c r="C942" s="1" t="s">
        <v>16</v>
      </c>
      <c r="D942" s="9"/>
      <c r="E942" s="9">
        <v>4013.33</v>
      </c>
      <c r="F942" s="9"/>
      <c r="G942" s="9">
        <v>4013.33</v>
      </c>
      <c r="I942" s="11">
        <f t="shared" si="14"/>
        <v>-4013.33</v>
      </c>
    </row>
    <row r="943" spans="1:9" x14ac:dyDescent="0.3">
      <c r="A943" s="1" t="s">
        <v>1135</v>
      </c>
      <c r="B943" s="1"/>
      <c r="C943" s="1" t="s">
        <v>16</v>
      </c>
      <c r="D943" s="9"/>
      <c r="E943" s="9">
        <v>1749.15</v>
      </c>
      <c r="F943" s="9"/>
      <c r="G943" s="9">
        <v>1749.15</v>
      </c>
      <c r="I943" s="11">
        <f t="shared" si="14"/>
        <v>-1749.15</v>
      </c>
    </row>
    <row r="944" spans="1:9" x14ac:dyDescent="0.3">
      <c r="A944" s="1" t="s">
        <v>1136</v>
      </c>
      <c r="B944" s="1"/>
      <c r="C944" s="1" t="s">
        <v>16</v>
      </c>
      <c r="D944" s="9"/>
      <c r="E944" s="9">
        <v>3165.19</v>
      </c>
      <c r="F944" s="9"/>
      <c r="G944" s="9">
        <v>3165.19</v>
      </c>
      <c r="I944" s="11">
        <f t="shared" si="14"/>
        <v>-3165.19</v>
      </c>
    </row>
    <row r="945" spans="1:9" x14ac:dyDescent="0.3">
      <c r="A945" s="1" t="s">
        <v>1137</v>
      </c>
      <c r="B945" s="1"/>
      <c r="C945" s="1" t="s">
        <v>16</v>
      </c>
      <c r="D945" s="9"/>
      <c r="E945" s="9">
        <v>1719.08</v>
      </c>
      <c r="F945" s="9"/>
      <c r="G945" s="9">
        <v>1719.08</v>
      </c>
      <c r="I945" s="11">
        <f t="shared" si="14"/>
        <v>-1719.08</v>
      </c>
    </row>
    <row r="946" spans="1:9" x14ac:dyDescent="0.3">
      <c r="A946" s="1" t="s">
        <v>1138</v>
      </c>
      <c r="B946" s="1"/>
      <c r="C946" s="1" t="s">
        <v>16</v>
      </c>
      <c r="D946" s="9"/>
      <c r="E946" s="9">
        <v>8990</v>
      </c>
      <c r="F946" s="9"/>
      <c r="G946" s="9">
        <v>8990</v>
      </c>
      <c r="I946" s="11">
        <f t="shared" si="14"/>
        <v>-8990</v>
      </c>
    </row>
    <row r="947" spans="1:9" x14ac:dyDescent="0.3">
      <c r="A947" s="1" t="s">
        <v>1139</v>
      </c>
      <c r="B947" s="1"/>
      <c r="C947" s="1" t="s">
        <v>16</v>
      </c>
      <c r="D947" s="9"/>
      <c r="E947" s="9">
        <v>1990.67</v>
      </c>
      <c r="F947" s="9"/>
      <c r="G947" s="9">
        <v>1990.67</v>
      </c>
      <c r="I947" s="11">
        <f t="shared" si="14"/>
        <v>-1990.67</v>
      </c>
    </row>
    <row r="948" spans="1:9" x14ac:dyDescent="0.3">
      <c r="A948" s="1" t="s">
        <v>1140</v>
      </c>
      <c r="B948" s="1"/>
      <c r="C948" s="1" t="s">
        <v>16</v>
      </c>
      <c r="D948" s="9"/>
      <c r="E948" s="9">
        <v>1609.32</v>
      </c>
      <c r="F948" s="9"/>
      <c r="G948" s="9">
        <v>1609.32</v>
      </c>
      <c r="I948" s="11">
        <f t="shared" si="14"/>
        <v>-1609.32</v>
      </c>
    </row>
    <row r="949" spans="1:9" x14ac:dyDescent="0.3">
      <c r="A949" s="1" t="s">
        <v>1141</v>
      </c>
      <c r="B949" s="1"/>
      <c r="C949" s="1" t="s">
        <v>16</v>
      </c>
      <c r="D949" s="9"/>
      <c r="E949" s="9">
        <v>3304.23</v>
      </c>
      <c r="F949" s="9"/>
      <c r="G949" s="9">
        <v>3304.23</v>
      </c>
      <c r="I949" s="11">
        <f t="shared" si="14"/>
        <v>-3304.23</v>
      </c>
    </row>
    <row r="950" spans="1:9" x14ac:dyDescent="0.3">
      <c r="A950" s="1" t="s">
        <v>1142</v>
      </c>
      <c r="B950" s="1"/>
      <c r="C950" s="1" t="s">
        <v>16</v>
      </c>
      <c r="D950" s="9"/>
      <c r="E950" s="9">
        <v>168.64</v>
      </c>
      <c r="F950" s="9"/>
      <c r="G950" s="9">
        <v>168.64</v>
      </c>
      <c r="I950" s="11">
        <f t="shared" si="14"/>
        <v>-168.64</v>
      </c>
    </row>
    <row r="951" spans="1:9" x14ac:dyDescent="0.3">
      <c r="A951" s="1" t="s">
        <v>1143</v>
      </c>
      <c r="B951" s="1"/>
      <c r="C951" s="1" t="s">
        <v>16</v>
      </c>
      <c r="D951" s="9"/>
      <c r="E951" s="9">
        <v>2328.81</v>
      </c>
      <c r="F951" s="9"/>
      <c r="G951" s="9">
        <v>2328.81</v>
      </c>
      <c r="I951" s="11">
        <f t="shared" si="14"/>
        <v>-2328.81</v>
      </c>
    </row>
    <row r="952" spans="1:9" x14ac:dyDescent="0.3">
      <c r="A952" s="1" t="s">
        <v>1144</v>
      </c>
      <c r="B952" s="1"/>
      <c r="C952" s="1" t="s">
        <v>16</v>
      </c>
      <c r="D952" s="9"/>
      <c r="E952" s="9">
        <v>17090.5</v>
      </c>
      <c r="F952" s="9"/>
      <c r="G952" s="9">
        <v>17090.5</v>
      </c>
      <c r="I952" s="11">
        <f t="shared" si="14"/>
        <v>-17090.5</v>
      </c>
    </row>
    <row r="953" spans="1:9" x14ac:dyDescent="0.3">
      <c r="A953" s="1" t="s">
        <v>1145</v>
      </c>
      <c r="B953" s="1"/>
      <c r="C953" s="1" t="s">
        <v>16</v>
      </c>
      <c r="D953" s="9"/>
      <c r="E953" s="9">
        <v>14110.17</v>
      </c>
      <c r="F953" s="9"/>
      <c r="G953" s="9">
        <v>14110.17</v>
      </c>
      <c r="I953" s="11">
        <f t="shared" si="14"/>
        <v>-14110.17</v>
      </c>
    </row>
    <row r="954" spans="1:9" x14ac:dyDescent="0.3">
      <c r="A954" s="1" t="s">
        <v>1146</v>
      </c>
      <c r="B954" s="1"/>
      <c r="C954" s="1" t="s">
        <v>16</v>
      </c>
      <c r="D954" s="9"/>
      <c r="E954" s="9">
        <v>11588.7</v>
      </c>
      <c r="F954" s="9"/>
      <c r="G954" s="9">
        <v>11588.7</v>
      </c>
      <c r="I954" s="11">
        <f t="shared" si="14"/>
        <v>-11588.7</v>
      </c>
    </row>
    <row r="955" spans="1:9" x14ac:dyDescent="0.3">
      <c r="A955" s="1" t="s">
        <v>1147</v>
      </c>
      <c r="B955" s="1"/>
      <c r="C955" s="1" t="s">
        <v>16</v>
      </c>
      <c r="D955" s="9"/>
      <c r="E955" s="9">
        <v>9000</v>
      </c>
      <c r="F955" s="9"/>
      <c r="G955" s="9">
        <v>9000</v>
      </c>
      <c r="I955" s="11">
        <f t="shared" si="14"/>
        <v>-9000</v>
      </c>
    </row>
    <row r="956" spans="1:9" x14ac:dyDescent="0.3">
      <c r="A956" s="1" t="s">
        <v>1148</v>
      </c>
      <c r="B956" s="1"/>
      <c r="C956" s="1" t="s">
        <v>16</v>
      </c>
      <c r="D956" s="9"/>
      <c r="E956" s="9">
        <v>1500</v>
      </c>
      <c r="F956" s="9"/>
      <c r="G956" s="9">
        <v>1500</v>
      </c>
      <c r="I956" s="11">
        <f t="shared" si="14"/>
        <v>-1500</v>
      </c>
    </row>
    <row r="957" spans="1:9" x14ac:dyDescent="0.3">
      <c r="A957" s="1" t="s">
        <v>1149</v>
      </c>
      <c r="B957" s="1"/>
      <c r="C957" s="1" t="s">
        <v>16</v>
      </c>
      <c r="D957" s="9"/>
      <c r="E957" s="9">
        <v>3000</v>
      </c>
      <c r="F957" s="9"/>
      <c r="G957" s="9">
        <v>3000</v>
      </c>
      <c r="I957" s="11">
        <f t="shared" si="14"/>
        <v>-3000</v>
      </c>
    </row>
    <row r="958" spans="1:9" x14ac:dyDescent="0.3">
      <c r="A958" s="1" t="s">
        <v>1150</v>
      </c>
      <c r="B958" s="1"/>
      <c r="C958" s="1" t="s">
        <v>16</v>
      </c>
      <c r="D958" s="9"/>
      <c r="E958" s="9">
        <v>1000</v>
      </c>
      <c r="F958" s="9"/>
      <c r="G958" s="9">
        <v>1000</v>
      </c>
      <c r="I958" s="11">
        <f t="shared" si="14"/>
        <v>-1000</v>
      </c>
    </row>
    <row r="959" spans="1:9" x14ac:dyDescent="0.3">
      <c r="A959" s="1" t="s">
        <v>1151</v>
      </c>
      <c r="B959" s="1"/>
      <c r="C959" s="1" t="s">
        <v>16</v>
      </c>
      <c r="D959" s="9"/>
      <c r="E959" s="9">
        <v>1500</v>
      </c>
      <c r="F959" s="9"/>
      <c r="G959" s="9">
        <v>1500</v>
      </c>
      <c r="I959" s="11">
        <f t="shared" si="14"/>
        <v>-1500</v>
      </c>
    </row>
    <row r="960" spans="1:9" x14ac:dyDescent="0.3">
      <c r="A960" s="1" t="s">
        <v>1152</v>
      </c>
      <c r="B960" s="1"/>
      <c r="C960" s="1" t="s">
        <v>16</v>
      </c>
      <c r="D960" s="9"/>
      <c r="E960" s="9">
        <v>1500</v>
      </c>
      <c r="F960" s="9"/>
      <c r="G960" s="9">
        <v>1500</v>
      </c>
      <c r="I960" s="11">
        <f t="shared" si="14"/>
        <v>-1500</v>
      </c>
    </row>
    <row r="961" spans="1:9" x14ac:dyDescent="0.3">
      <c r="A961" s="1" t="s">
        <v>1153</v>
      </c>
      <c r="B961" s="1"/>
      <c r="C961" s="1" t="s">
        <v>16</v>
      </c>
      <c r="D961" s="9"/>
      <c r="E961" s="9">
        <v>6500</v>
      </c>
      <c r="F961" s="9"/>
      <c r="G961" s="9">
        <v>6500</v>
      </c>
      <c r="I961" s="11">
        <f t="shared" si="14"/>
        <v>-6500</v>
      </c>
    </row>
    <row r="962" spans="1:9" x14ac:dyDescent="0.3">
      <c r="A962" s="1" t="s">
        <v>1154</v>
      </c>
      <c r="B962" s="1"/>
      <c r="C962" s="1" t="s">
        <v>16</v>
      </c>
      <c r="D962" s="9"/>
      <c r="E962" s="9">
        <v>6161.02</v>
      </c>
      <c r="F962" s="9"/>
      <c r="G962" s="9">
        <v>6161.02</v>
      </c>
      <c r="I962" s="11">
        <f t="shared" si="14"/>
        <v>-6161.02</v>
      </c>
    </row>
    <row r="963" spans="1:9" x14ac:dyDescent="0.3">
      <c r="A963" s="1" t="s">
        <v>1155</v>
      </c>
      <c r="B963" s="1"/>
      <c r="C963" s="1" t="s">
        <v>16</v>
      </c>
      <c r="D963" s="9"/>
      <c r="E963" s="9">
        <v>600</v>
      </c>
      <c r="F963" s="9"/>
      <c r="G963" s="9">
        <v>600</v>
      </c>
      <c r="I963" s="11">
        <f t="shared" ref="I963:I1026" si="15">+F963-G963</f>
        <v>-600</v>
      </c>
    </row>
    <row r="964" spans="1:9" x14ac:dyDescent="0.3">
      <c r="A964" s="1" t="s">
        <v>1156</v>
      </c>
      <c r="B964" s="1"/>
      <c r="C964" s="1" t="s">
        <v>16</v>
      </c>
      <c r="D964" s="9"/>
      <c r="E964" s="9">
        <v>3686.44</v>
      </c>
      <c r="F964" s="9"/>
      <c r="G964" s="9">
        <v>3686.44</v>
      </c>
      <c r="I964" s="11">
        <f t="shared" si="15"/>
        <v>-3686.44</v>
      </c>
    </row>
    <row r="965" spans="1:9" x14ac:dyDescent="0.3">
      <c r="A965" s="1" t="s">
        <v>1157</v>
      </c>
      <c r="B965" s="1"/>
      <c r="C965" s="1" t="s">
        <v>16</v>
      </c>
      <c r="D965" s="9"/>
      <c r="E965" s="9">
        <v>4177.12</v>
      </c>
      <c r="F965" s="9"/>
      <c r="G965" s="9">
        <v>4177.12</v>
      </c>
      <c r="I965" s="11">
        <f t="shared" si="15"/>
        <v>-4177.12</v>
      </c>
    </row>
    <row r="966" spans="1:9" x14ac:dyDescent="0.3">
      <c r="A966" s="1" t="s">
        <v>1158</v>
      </c>
      <c r="B966" s="1"/>
      <c r="C966" s="1" t="s">
        <v>16</v>
      </c>
      <c r="D966" s="9"/>
      <c r="E966" s="9">
        <v>5127.1400000000003</v>
      </c>
      <c r="F966" s="9"/>
      <c r="G966" s="9">
        <v>5127.1400000000003</v>
      </c>
      <c r="I966" s="11">
        <f t="shared" si="15"/>
        <v>-5127.1400000000003</v>
      </c>
    </row>
    <row r="967" spans="1:9" x14ac:dyDescent="0.3">
      <c r="A967" s="1" t="s">
        <v>1159</v>
      </c>
      <c r="B967" s="1"/>
      <c r="C967" s="1" t="s">
        <v>16</v>
      </c>
      <c r="D967" s="9"/>
      <c r="E967" s="9">
        <v>4980.32</v>
      </c>
      <c r="F967" s="9"/>
      <c r="G967" s="9">
        <v>4980.32</v>
      </c>
      <c r="I967" s="11">
        <f t="shared" si="15"/>
        <v>-4980.32</v>
      </c>
    </row>
    <row r="968" spans="1:9" x14ac:dyDescent="0.3">
      <c r="A968" s="1" t="s">
        <v>1160</v>
      </c>
      <c r="B968" s="1"/>
      <c r="C968" s="1" t="s">
        <v>16</v>
      </c>
      <c r="D968" s="9"/>
      <c r="E968" s="9">
        <v>1745.6</v>
      </c>
      <c r="F968" s="9"/>
      <c r="G968" s="9">
        <v>1745.6</v>
      </c>
      <c r="I968" s="11">
        <f t="shared" si="15"/>
        <v>-1745.6</v>
      </c>
    </row>
    <row r="969" spans="1:9" x14ac:dyDescent="0.3">
      <c r="A969" s="1" t="s">
        <v>1161</v>
      </c>
      <c r="B969" s="1"/>
      <c r="C969" s="1" t="s">
        <v>16</v>
      </c>
      <c r="D969" s="9"/>
      <c r="E969" s="9">
        <v>1800</v>
      </c>
      <c r="F969" s="9"/>
      <c r="G969" s="9">
        <v>1800</v>
      </c>
      <c r="I969" s="11">
        <f t="shared" si="15"/>
        <v>-1800</v>
      </c>
    </row>
    <row r="970" spans="1:9" x14ac:dyDescent="0.3">
      <c r="A970" s="1" t="s">
        <v>1162</v>
      </c>
      <c r="B970" s="1"/>
      <c r="C970" s="1" t="s">
        <v>16</v>
      </c>
      <c r="D970" s="9"/>
      <c r="E970" s="9">
        <v>4387.5</v>
      </c>
      <c r="F970" s="9"/>
      <c r="G970" s="9">
        <v>4387.5</v>
      </c>
      <c r="I970" s="11">
        <f t="shared" si="15"/>
        <v>-4387.5</v>
      </c>
    </row>
    <row r="971" spans="1:9" x14ac:dyDescent="0.3">
      <c r="A971" s="1" t="s">
        <v>1163</v>
      </c>
      <c r="B971" s="1"/>
      <c r="C971" s="1" t="s">
        <v>16</v>
      </c>
      <c r="D971" s="9"/>
      <c r="E971" s="9">
        <v>2456.7800000000002</v>
      </c>
      <c r="F971" s="9"/>
      <c r="G971" s="9">
        <v>2456.7800000000002</v>
      </c>
      <c r="I971" s="11">
        <f t="shared" si="15"/>
        <v>-2456.7800000000002</v>
      </c>
    </row>
    <row r="972" spans="1:9" x14ac:dyDescent="0.3">
      <c r="A972" s="1" t="s">
        <v>1164</v>
      </c>
      <c r="B972" s="1"/>
      <c r="C972" s="1" t="s">
        <v>16</v>
      </c>
      <c r="D972" s="9"/>
      <c r="E972" s="9">
        <v>1600</v>
      </c>
      <c r="F972" s="9"/>
      <c r="G972" s="9">
        <v>1600</v>
      </c>
      <c r="I972" s="11">
        <f t="shared" si="15"/>
        <v>-1600</v>
      </c>
    </row>
    <row r="973" spans="1:9" x14ac:dyDescent="0.3">
      <c r="A973" s="1" t="s">
        <v>1165</v>
      </c>
      <c r="B973" s="1"/>
      <c r="C973" s="1" t="s">
        <v>16</v>
      </c>
      <c r="D973" s="9"/>
      <c r="E973" s="9">
        <v>9150.84</v>
      </c>
      <c r="F973" s="9"/>
      <c r="G973" s="9">
        <v>9150.84</v>
      </c>
      <c r="I973" s="11">
        <f t="shared" si="15"/>
        <v>-9150.84</v>
      </c>
    </row>
    <row r="974" spans="1:9" x14ac:dyDescent="0.3">
      <c r="A974" s="1" t="s">
        <v>1166</v>
      </c>
      <c r="B974" s="1"/>
      <c r="C974" s="1" t="s">
        <v>16</v>
      </c>
      <c r="D974" s="9"/>
      <c r="E974" s="9">
        <v>11634.21</v>
      </c>
      <c r="F974" s="9"/>
      <c r="G974" s="9">
        <v>11634.21</v>
      </c>
      <c r="I974" s="11">
        <f t="shared" si="15"/>
        <v>-11634.21</v>
      </c>
    </row>
    <row r="975" spans="1:9" x14ac:dyDescent="0.3">
      <c r="A975" s="1" t="s">
        <v>1167</v>
      </c>
      <c r="B975" s="1"/>
      <c r="C975" s="1" t="s">
        <v>16</v>
      </c>
      <c r="D975" s="9"/>
      <c r="E975" s="9">
        <v>9282.35</v>
      </c>
      <c r="F975" s="9"/>
      <c r="G975" s="9">
        <v>9282.35</v>
      </c>
      <c r="I975" s="11">
        <f t="shared" si="15"/>
        <v>-9282.35</v>
      </c>
    </row>
    <row r="976" spans="1:9" x14ac:dyDescent="0.3">
      <c r="A976" s="1" t="s">
        <v>1168</v>
      </c>
      <c r="B976" s="1"/>
      <c r="C976" s="1" t="s">
        <v>16</v>
      </c>
      <c r="D976" s="9"/>
      <c r="E976" s="9">
        <v>3050.78</v>
      </c>
      <c r="F976" s="9"/>
      <c r="G976" s="9">
        <v>3050.78</v>
      </c>
      <c r="I976" s="11">
        <f t="shared" si="15"/>
        <v>-3050.78</v>
      </c>
    </row>
    <row r="977" spans="1:9" x14ac:dyDescent="0.3">
      <c r="A977" s="1" t="s">
        <v>1169</v>
      </c>
      <c r="B977" s="1"/>
      <c r="C977" s="1" t="s">
        <v>16</v>
      </c>
      <c r="D977" s="9"/>
      <c r="E977" s="9">
        <v>1715.47</v>
      </c>
      <c r="F977" s="9"/>
      <c r="G977" s="9">
        <v>1715.47</v>
      </c>
      <c r="I977" s="11">
        <f t="shared" si="15"/>
        <v>-1715.47</v>
      </c>
    </row>
    <row r="978" spans="1:9" x14ac:dyDescent="0.3">
      <c r="A978" s="1" t="s">
        <v>1170</v>
      </c>
      <c r="B978" s="1"/>
      <c r="C978" s="1" t="s">
        <v>16</v>
      </c>
      <c r="D978" s="9"/>
      <c r="E978" s="9">
        <v>4027.11</v>
      </c>
      <c r="F978" s="9"/>
      <c r="G978" s="9">
        <v>4027.11</v>
      </c>
      <c r="I978" s="11">
        <f t="shared" si="15"/>
        <v>-4027.11</v>
      </c>
    </row>
    <row r="979" spans="1:9" x14ac:dyDescent="0.3">
      <c r="A979" s="1" t="s">
        <v>1171</v>
      </c>
      <c r="B979" s="1"/>
      <c r="C979" s="1" t="s">
        <v>16</v>
      </c>
      <c r="D979" s="9"/>
      <c r="E979" s="9">
        <v>8486.99</v>
      </c>
      <c r="F979" s="9"/>
      <c r="G979" s="9">
        <v>8486.99</v>
      </c>
      <c r="I979" s="11">
        <f t="shared" si="15"/>
        <v>-8486.99</v>
      </c>
    </row>
    <row r="980" spans="1:9" x14ac:dyDescent="0.3">
      <c r="A980" s="1" t="s">
        <v>1172</v>
      </c>
      <c r="B980" s="1"/>
      <c r="C980" s="1" t="s">
        <v>16</v>
      </c>
      <c r="D980" s="9"/>
      <c r="E980" s="9">
        <v>10987.57</v>
      </c>
      <c r="F980" s="9"/>
      <c r="G980" s="9">
        <v>10987.57</v>
      </c>
      <c r="I980" s="11">
        <f t="shared" si="15"/>
        <v>-10987.57</v>
      </c>
    </row>
    <row r="981" spans="1:9" x14ac:dyDescent="0.3">
      <c r="A981" s="1" t="s">
        <v>1173</v>
      </c>
      <c r="B981" s="1"/>
      <c r="C981" s="1" t="s">
        <v>16</v>
      </c>
      <c r="D981" s="9"/>
      <c r="E981" s="9">
        <v>1870.05</v>
      </c>
      <c r="F981" s="9"/>
      <c r="G981" s="9">
        <v>1870.05</v>
      </c>
      <c r="I981" s="11">
        <f t="shared" si="15"/>
        <v>-1870.05</v>
      </c>
    </row>
    <row r="982" spans="1:9" x14ac:dyDescent="0.3">
      <c r="A982" s="1" t="s">
        <v>1174</v>
      </c>
      <c r="B982" s="1"/>
      <c r="C982" s="1" t="s">
        <v>16</v>
      </c>
      <c r="D982" s="9"/>
      <c r="E982" s="9">
        <v>6778.81</v>
      </c>
      <c r="F982" s="9"/>
      <c r="G982" s="9">
        <v>6778.81</v>
      </c>
      <c r="I982" s="11">
        <f t="shared" si="15"/>
        <v>-6778.81</v>
      </c>
    </row>
    <row r="983" spans="1:9" x14ac:dyDescent="0.3">
      <c r="A983" s="1" t="s">
        <v>1175</v>
      </c>
      <c r="B983" s="1"/>
      <c r="C983" s="1" t="s">
        <v>16</v>
      </c>
      <c r="D983" s="9"/>
      <c r="E983" s="9">
        <v>2767.79</v>
      </c>
      <c r="F983" s="9"/>
      <c r="G983" s="9">
        <v>2767.79</v>
      </c>
      <c r="I983" s="11">
        <f t="shared" si="15"/>
        <v>-2767.79</v>
      </c>
    </row>
    <row r="984" spans="1:9" x14ac:dyDescent="0.3">
      <c r="A984" s="1" t="s">
        <v>1176</v>
      </c>
      <c r="B984" s="1"/>
      <c r="C984" s="1" t="s">
        <v>16</v>
      </c>
      <c r="D984" s="9"/>
      <c r="E984" s="9">
        <v>322.02999999999997</v>
      </c>
      <c r="F984" s="9"/>
      <c r="G984" s="9">
        <v>322.02999999999997</v>
      </c>
      <c r="I984" s="11">
        <f t="shared" si="15"/>
        <v>-322.02999999999997</v>
      </c>
    </row>
    <row r="985" spans="1:9" x14ac:dyDescent="0.3">
      <c r="A985" s="1" t="s">
        <v>1177</v>
      </c>
      <c r="B985" s="1"/>
      <c r="C985" s="1" t="s">
        <v>16</v>
      </c>
      <c r="D985" s="9"/>
      <c r="E985" s="9">
        <v>940.68</v>
      </c>
      <c r="F985" s="9"/>
      <c r="G985" s="9">
        <v>940.68</v>
      </c>
      <c r="I985" s="11">
        <f t="shared" si="15"/>
        <v>-940.68</v>
      </c>
    </row>
    <row r="986" spans="1:9" x14ac:dyDescent="0.3">
      <c r="A986" s="1" t="s">
        <v>1178</v>
      </c>
      <c r="B986" s="1"/>
      <c r="C986" s="1" t="s">
        <v>16</v>
      </c>
      <c r="D986" s="9"/>
      <c r="E986" s="9">
        <v>542.37</v>
      </c>
      <c r="F986" s="9"/>
      <c r="G986" s="9">
        <v>542.37</v>
      </c>
      <c r="I986" s="11">
        <f t="shared" si="15"/>
        <v>-542.37</v>
      </c>
    </row>
    <row r="987" spans="1:9" x14ac:dyDescent="0.3">
      <c r="A987" s="1" t="s">
        <v>1179</v>
      </c>
      <c r="B987" s="1"/>
      <c r="C987" s="1" t="s">
        <v>16</v>
      </c>
      <c r="D987" s="9"/>
      <c r="E987" s="9">
        <v>423.73</v>
      </c>
      <c r="F987" s="9"/>
      <c r="G987" s="9">
        <v>423.73</v>
      </c>
      <c r="I987" s="11">
        <f t="shared" si="15"/>
        <v>-423.73</v>
      </c>
    </row>
    <row r="988" spans="1:9" x14ac:dyDescent="0.3">
      <c r="A988" s="1" t="s">
        <v>1180</v>
      </c>
      <c r="B988" s="1"/>
      <c r="C988" s="1" t="s">
        <v>16</v>
      </c>
      <c r="D988" s="9"/>
      <c r="E988" s="9">
        <v>906.78</v>
      </c>
      <c r="F988" s="9"/>
      <c r="G988" s="9">
        <v>906.78</v>
      </c>
      <c r="I988" s="11">
        <f t="shared" si="15"/>
        <v>-906.78</v>
      </c>
    </row>
    <row r="989" spans="1:9" x14ac:dyDescent="0.3">
      <c r="A989" s="1" t="s">
        <v>1181</v>
      </c>
      <c r="B989" s="1"/>
      <c r="C989" s="1" t="s">
        <v>16</v>
      </c>
      <c r="D989" s="9"/>
      <c r="E989" s="9">
        <v>2962.96</v>
      </c>
      <c r="F989" s="9"/>
      <c r="G989" s="9">
        <v>2962.96</v>
      </c>
      <c r="I989" s="11">
        <f t="shared" si="15"/>
        <v>-2962.96</v>
      </c>
    </row>
    <row r="990" spans="1:9" x14ac:dyDescent="0.3">
      <c r="A990" s="1" t="s">
        <v>1182</v>
      </c>
      <c r="B990" s="1"/>
      <c r="C990" s="1" t="s">
        <v>16</v>
      </c>
      <c r="D990" s="9"/>
      <c r="E990" s="9">
        <v>740.74</v>
      </c>
      <c r="F990" s="9"/>
      <c r="G990" s="9">
        <v>740.74</v>
      </c>
      <c r="I990" s="11">
        <f t="shared" si="15"/>
        <v>-740.74</v>
      </c>
    </row>
    <row r="991" spans="1:9" x14ac:dyDescent="0.3">
      <c r="A991" s="1" t="s">
        <v>1183</v>
      </c>
      <c r="B991" s="1"/>
      <c r="C991" s="1" t="s">
        <v>16</v>
      </c>
      <c r="D991" s="9"/>
      <c r="E991" s="9">
        <v>2028.25</v>
      </c>
      <c r="F991" s="9"/>
      <c r="G991" s="9">
        <v>2028.25</v>
      </c>
      <c r="I991" s="11">
        <f t="shared" si="15"/>
        <v>-2028.25</v>
      </c>
    </row>
    <row r="992" spans="1:9" x14ac:dyDescent="0.3">
      <c r="A992" s="1" t="s">
        <v>1184</v>
      </c>
      <c r="B992" s="1"/>
      <c r="C992" s="1" t="s">
        <v>16</v>
      </c>
      <c r="D992" s="9"/>
      <c r="E992" s="9">
        <v>5516.59</v>
      </c>
      <c r="F992" s="9"/>
      <c r="G992" s="9">
        <v>5516.59</v>
      </c>
      <c r="I992" s="11">
        <f t="shared" si="15"/>
        <v>-5516.59</v>
      </c>
    </row>
    <row r="993" spans="1:9" x14ac:dyDescent="0.3">
      <c r="A993" s="1" t="s">
        <v>1185</v>
      </c>
      <c r="B993" s="1"/>
      <c r="C993" s="1" t="s">
        <v>16</v>
      </c>
      <c r="D993" s="9"/>
      <c r="E993" s="9">
        <v>843.75</v>
      </c>
      <c r="F993" s="9"/>
      <c r="G993" s="9">
        <v>843.75</v>
      </c>
      <c r="I993" s="11">
        <f t="shared" si="15"/>
        <v>-843.75</v>
      </c>
    </row>
    <row r="994" spans="1:9" x14ac:dyDescent="0.3">
      <c r="A994" s="1" t="s">
        <v>1186</v>
      </c>
      <c r="B994" s="1"/>
      <c r="C994" s="1" t="s">
        <v>16</v>
      </c>
      <c r="D994" s="9"/>
      <c r="E994" s="9">
        <v>5812.99</v>
      </c>
      <c r="F994" s="9"/>
      <c r="G994" s="9">
        <v>5812.99</v>
      </c>
      <c r="I994" s="11">
        <f t="shared" si="15"/>
        <v>-5812.99</v>
      </c>
    </row>
    <row r="995" spans="1:9" x14ac:dyDescent="0.3">
      <c r="A995" s="1" t="s">
        <v>1187</v>
      </c>
      <c r="B995" s="1"/>
      <c r="C995" s="1" t="s">
        <v>16</v>
      </c>
      <c r="D995" s="9"/>
      <c r="E995" s="9">
        <v>1178.07</v>
      </c>
      <c r="F995" s="9"/>
      <c r="G995" s="9">
        <v>1178.07</v>
      </c>
      <c r="I995" s="11">
        <f t="shared" si="15"/>
        <v>-1178.07</v>
      </c>
    </row>
    <row r="996" spans="1:9" x14ac:dyDescent="0.3">
      <c r="A996" s="1" t="s">
        <v>1188</v>
      </c>
      <c r="B996" s="1"/>
      <c r="C996" s="1" t="s">
        <v>16</v>
      </c>
      <c r="D996" s="9"/>
      <c r="E996" s="9">
        <v>2366.5700000000002</v>
      </c>
      <c r="F996" s="9"/>
      <c r="G996" s="9">
        <v>2366.5700000000002</v>
      </c>
      <c r="I996" s="11">
        <f t="shared" si="15"/>
        <v>-2366.5700000000002</v>
      </c>
    </row>
    <row r="997" spans="1:9" x14ac:dyDescent="0.3">
      <c r="A997" s="1" t="s">
        <v>1189</v>
      </c>
      <c r="B997" s="1"/>
      <c r="C997" s="1" t="s">
        <v>16</v>
      </c>
      <c r="D997" s="9"/>
      <c r="E997" s="9">
        <v>9493.32</v>
      </c>
      <c r="F997" s="9"/>
      <c r="G997" s="9">
        <v>9493.32</v>
      </c>
      <c r="I997" s="11">
        <f t="shared" si="15"/>
        <v>-9493.32</v>
      </c>
    </row>
    <row r="998" spans="1:9" x14ac:dyDescent="0.3">
      <c r="A998" s="1" t="s">
        <v>1190</v>
      </c>
      <c r="B998" s="1"/>
      <c r="C998" s="1" t="s">
        <v>16</v>
      </c>
      <c r="D998" s="9"/>
      <c r="E998" s="9">
        <v>817.25</v>
      </c>
      <c r="F998" s="9"/>
      <c r="G998" s="9">
        <v>817.25</v>
      </c>
      <c r="I998" s="11">
        <f t="shared" si="15"/>
        <v>-817.25</v>
      </c>
    </row>
    <row r="999" spans="1:9" x14ac:dyDescent="0.3">
      <c r="A999" s="1" t="s">
        <v>1191</v>
      </c>
      <c r="B999" s="1"/>
      <c r="C999" s="1" t="s">
        <v>16</v>
      </c>
      <c r="D999" s="9"/>
      <c r="E999" s="9">
        <v>1301.03</v>
      </c>
      <c r="F999" s="9"/>
      <c r="G999" s="9">
        <v>1301.03</v>
      </c>
      <c r="I999" s="11">
        <f t="shared" si="15"/>
        <v>-1301.03</v>
      </c>
    </row>
    <row r="1000" spans="1:9" x14ac:dyDescent="0.3">
      <c r="A1000" s="1" t="s">
        <v>1192</v>
      </c>
      <c r="B1000" s="1"/>
      <c r="C1000" s="1" t="s">
        <v>16</v>
      </c>
      <c r="D1000" s="9"/>
      <c r="E1000" s="9">
        <v>1266.3699999999999</v>
      </c>
      <c r="F1000" s="9"/>
      <c r="G1000" s="9">
        <v>1266.3699999999999</v>
      </c>
      <c r="I1000" s="11">
        <f t="shared" si="15"/>
        <v>-1266.3699999999999</v>
      </c>
    </row>
    <row r="1001" spans="1:9" x14ac:dyDescent="0.3">
      <c r="A1001" s="1" t="s">
        <v>1193</v>
      </c>
      <c r="B1001" s="1"/>
      <c r="C1001" s="1" t="s">
        <v>16</v>
      </c>
      <c r="D1001" s="9"/>
      <c r="E1001" s="9">
        <v>5931.79</v>
      </c>
      <c r="F1001" s="9"/>
      <c r="G1001" s="9">
        <v>5931.79</v>
      </c>
      <c r="I1001" s="11">
        <f t="shared" si="15"/>
        <v>-5931.79</v>
      </c>
    </row>
    <row r="1002" spans="1:9" x14ac:dyDescent="0.3">
      <c r="A1002" s="1" t="s">
        <v>1194</v>
      </c>
      <c r="B1002" s="1"/>
      <c r="C1002" s="1" t="s">
        <v>16</v>
      </c>
      <c r="D1002" s="9"/>
      <c r="E1002" s="9">
        <v>2350.52</v>
      </c>
      <c r="F1002" s="9"/>
      <c r="G1002" s="9">
        <v>2350.52</v>
      </c>
      <c r="I1002" s="11">
        <f t="shared" si="15"/>
        <v>-2350.52</v>
      </c>
    </row>
    <row r="1003" spans="1:9" x14ac:dyDescent="0.3">
      <c r="A1003" s="1" t="s">
        <v>1195</v>
      </c>
      <c r="B1003" s="1"/>
      <c r="C1003" s="1" t="s">
        <v>16</v>
      </c>
      <c r="D1003" s="9"/>
      <c r="E1003" s="9">
        <v>28425.14</v>
      </c>
      <c r="F1003" s="9"/>
      <c r="G1003" s="9">
        <v>28425.14</v>
      </c>
      <c r="I1003" s="11">
        <f t="shared" si="15"/>
        <v>-28425.14</v>
      </c>
    </row>
    <row r="1004" spans="1:9" x14ac:dyDescent="0.3">
      <c r="A1004" s="1" t="s">
        <v>1196</v>
      </c>
      <c r="B1004" s="1"/>
      <c r="C1004" s="1" t="s">
        <v>16</v>
      </c>
      <c r="D1004" s="9"/>
      <c r="E1004" s="9">
        <v>8441.1</v>
      </c>
      <c r="F1004" s="9"/>
      <c r="G1004" s="9">
        <v>8441.1</v>
      </c>
      <c r="I1004" s="11">
        <f t="shared" si="15"/>
        <v>-8441.1</v>
      </c>
    </row>
    <row r="1005" spans="1:9" x14ac:dyDescent="0.3">
      <c r="A1005" s="1" t="s">
        <v>1197</v>
      </c>
      <c r="B1005" s="1"/>
      <c r="C1005" s="1" t="s">
        <v>16</v>
      </c>
      <c r="D1005" s="9"/>
      <c r="E1005" s="9">
        <v>7561.59</v>
      </c>
      <c r="F1005" s="9"/>
      <c r="G1005" s="9">
        <v>7561.59</v>
      </c>
      <c r="I1005" s="11">
        <f t="shared" si="15"/>
        <v>-7561.59</v>
      </c>
    </row>
    <row r="1006" spans="1:9" x14ac:dyDescent="0.3">
      <c r="A1006" s="1" t="s">
        <v>1198</v>
      </c>
      <c r="B1006" s="1"/>
      <c r="C1006" s="1" t="s">
        <v>16</v>
      </c>
      <c r="D1006" s="9"/>
      <c r="E1006" s="9">
        <v>3999.83</v>
      </c>
      <c r="F1006" s="9"/>
      <c r="G1006" s="9">
        <v>3999.83</v>
      </c>
      <c r="I1006" s="11">
        <f t="shared" si="15"/>
        <v>-3999.83</v>
      </c>
    </row>
    <row r="1007" spans="1:9" x14ac:dyDescent="0.3">
      <c r="A1007" s="1" t="s">
        <v>1199</v>
      </c>
      <c r="B1007" s="1"/>
      <c r="C1007" s="1" t="s">
        <v>16</v>
      </c>
      <c r="D1007" s="9"/>
      <c r="E1007" s="9">
        <v>18888.95</v>
      </c>
      <c r="F1007" s="9"/>
      <c r="G1007" s="9">
        <v>18888.95</v>
      </c>
      <c r="I1007" s="11">
        <f t="shared" si="15"/>
        <v>-18888.95</v>
      </c>
    </row>
    <row r="1008" spans="1:9" x14ac:dyDescent="0.3">
      <c r="A1008" s="1" t="s">
        <v>1200</v>
      </c>
      <c r="B1008" s="1"/>
      <c r="C1008" s="1" t="s">
        <v>16</v>
      </c>
      <c r="D1008" s="9"/>
      <c r="E1008" s="9">
        <v>440</v>
      </c>
      <c r="F1008" s="9"/>
      <c r="G1008" s="9">
        <v>440</v>
      </c>
      <c r="I1008" s="11">
        <f t="shared" si="15"/>
        <v>-440</v>
      </c>
    </row>
    <row r="1009" spans="1:9" x14ac:dyDescent="0.3">
      <c r="A1009" s="1" t="s">
        <v>1201</v>
      </c>
      <c r="B1009" s="1"/>
      <c r="C1009" s="1" t="s">
        <v>16</v>
      </c>
      <c r="D1009" s="9"/>
      <c r="E1009" s="9">
        <v>626.95000000000005</v>
      </c>
      <c r="F1009" s="9"/>
      <c r="G1009" s="9">
        <v>626.95000000000005</v>
      </c>
      <c r="I1009" s="11">
        <f t="shared" si="15"/>
        <v>-626.95000000000005</v>
      </c>
    </row>
    <row r="1010" spans="1:9" x14ac:dyDescent="0.3">
      <c r="A1010" s="1" t="s">
        <v>1202</v>
      </c>
      <c r="B1010" s="1"/>
      <c r="C1010" s="1" t="s">
        <v>16</v>
      </c>
      <c r="D1010" s="9"/>
      <c r="E1010" s="9">
        <v>1116.78</v>
      </c>
      <c r="F1010" s="9"/>
      <c r="G1010" s="9">
        <v>1116.78</v>
      </c>
      <c r="I1010" s="11">
        <f t="shared" si="15"/>
        <v>-1116.78</v>
      </c>
    </row>
    <row r="1011" spans="1:9" x14ac:dyDescent="0.3">
      <c r="A1011" s="1" t="s">
        <v>1205</v>
      </c>
      <c r="B1011" s="1"/>
      <c r="C1011" s="1" t="s">
        <v>16</v>
      </c>
      <c r="D1011" s="9"/>
      <c r="E1011" s="9">
        <v>10327.52</v>
      </c>
      <c r="F1011" s="9"/>
      <c r="G1011" s="9">
        <v>10327.52</v>
      </c>
      <c r="I1011" s="11">
        <f t="shared" si="15"/>
        <v>-10327.52</v>
      </c>
    </row>
    <row r="1012" spans="1:9" x14ac:dyDescent="0.3">
      <c r="A1012" s="1" t="s">
        <v>1206</v>
      </c>
      <c r="B1012" s="1"/>
      <c r="C1012" s="1" t="s">
        <v>16</v>
      </c>
      <c r="D1012" s="9"/>
      <c r="E1012" s="9">
        <v>13559.32</v>
      </c>
      <c r="F1012" s="9"/>
      <c r="G1012" s="9">
        <v>13559.32</v>
      </c>
      <c r="I1012" s="11">
        <f t="shared" si="15"/>
        <v>-13559.32</v>
      </c>
    </row>
    <row r="1013" spans="1:9" ht="15.6" x14ac:dyDescent="0.3">
      <c r="A1013" s="3" t="s">
        <v>1209</v>
      </c>
      <c r="B1013" s="3" t="s">
        <v>1210</v>
      </c>
      <c r="C1013" s="1"/>
      <c r="D1013" s="8">
        <v>6806956.4599999981</v>
      </c>
      <c r="E1013" s="8">
        <v>1143250.5900000001</v>
      </c>
      <c r="F1013" s="8">
        <v>5663705.8699999982</v>
      </c>
      <c r="G1013" s="8"/>
      <c r="I1013" s="11">
        <f t="shared" si="15"/>
        <v>5663705.8699999982</v>
      </c>
    </row>
    <row r="1014" spans="1:9" ht="15.6" x14ac:dyDescent="0.3">
      <c r="A1014" s="3" t="s">
        <v>1211</v>
      </c>
      <c r="B1014" s="3" t="s">
        <v>1212</v>
      </c>
      <c r="C1014" s="1"/>
      <c r="D1014" s="8">
        <v>6259775.7300000004</v>
      </c>
      <c r="E1014" s="8"/>
      <c r="F1014" s="8">
        <v>6259775.7300000004</v>
      </c>
      <c r="G1014" s="8"/>
      <c r="I1014" s="11">
        <f t="shared" si="15"/>
        <v>6259775.7300000004</v>
      </c>
    </row>
    <row r="1015" spans="1:9" ht="15.6" x14ac:dyDescent="0.3">
      <c r="A1015" s="3" t="s">
        <v>1213</v>
      </c>
      <c r="B1015" s="3" t="s">
        <v>1214</v>
      </c>
      <c r="C1015" s="1"/>
      <c r="D1015" s="8">
        <v>6238255.5</v>
      </c>
      <c r="E1015" s="8"/>
      <c r="F1015" s="8">
        <v>6238255.5</v>
      </c>
      <c r="G1015" s="8"/>
      <c r="I1015" s="11">
        <f t="shared" si="15"/>
        <v>6238255.5</v>
      </c>
    </row>
    <row r="1016" spans="1:9" x14ac:dyDescent="0.3">
      <c r="A1016" s="1" t="s">
        <v>1215</v>
      </c>
      <c r="B1016" s="1"/>
      <c r="C1016" s="1" t="s">
        <v>16</v>
      </c>
      <c r="D1016" s="9">
        <v>542540.75</v>
      </c>
      <c r="E1016" s="9"/>
      <c r="F1016" s="9">
        <v>542540.75</v>
      </c>
      <c r="G1016" s="9"/>
      <c r="I1016" s="11">
        <f t="shared" si="15"/>
        <v>542540.75</v>
      </c>
    </row>
    <row r="1017" spans="1:9" x14ac:dyDescent="0.3">
      <c r="A1017" s="1" t="s">
        <v>1216</v>
      </c>
      <c r="B1017" s="1"/>
      <c r="C1017" s="1" t="s">
        <v>16</v>
      </c>
      <c r="D1017" s="9">
        <v>2464662.5699999998</v>
      </c>
      <c r="E1017" s="9"/>
      <c r="F1017" s="9">
        <v>2464662.5699999998</v>
      </c>
      <c r="G1017" s="9"/>
      <c r="I1017" s="11">
        <f t="shared" si="15"/>
        <v>2464662.5699999998</v>
      </c>
    </row>
    <row r="1018" spans="1:9" x14ac:dyDescent="0.3">
      <c r="A1018" s="1" t="s">
        <v>1217</v>
      </c>
      <c r="B1018" s="1"/>
      <c r="C1018" s="1" t="s">
        <v>16</v>
      </c>
      <c r="D1018" s="9">
        <v>3231052.18</v>
      </c>
      <c r="E1018" s="9"/>
      <c r="F1018" s="9">
        <v>3231052.18</v>
      </c>
      <c r="G1018" s="9"/>
      <c r="I1018" s="11">
        <f t="shared" si="15"/>
        <v>3231052.18</v>
      </c>
    </row>
    <row r="1019" spans="1:9" ht="15.6" x14ac:dyDescent="0.3">
      <c r="A1019" s="3" t="s">
        <v>1218</v>
      </c>
      <c r="B1019" s="3" t="s">
        <v>1219</v>
      </c>
      <c r="C1019" s="1"/>
      <c r="D1019" s="8">
        <v>21520.23</v>
      </c>
      <c r="E1019" s="8"/>
      <c r="F1019" s="8">
        <v>21520.23</v>
      </c>
      <c r="G1019" s="8"/>
      <c r="I1019" s="11">
        <f t="shared" si="15"/>
        <v>21520.23</v>
      </c>
    </row>
    <row r="1020" spans="1:9" x14ac:dyDescent="0.3">
      <c r="A1020" s="1" t="s">
        <v>1220</v>
      </c>
      <c r="B1020" s="1"/>
      <c r="C1020" s="1" t="s">
        <v>16</v>
      </c>
      <c r="D1020" s="9">
        <v>10400.11</v>
      </c>
      <c r="E1020" s="9"/>
      <c r="F1020" s="9">
        <v>10400.11</v>
      </c>
      <c r="G1020" s="9"/>
      <c r="I1020" s="11">
        <f t="shared" si="15"/>
        <v>10400.11</v>
      </c>
    </row>
    <row r="1021" spans="1:9" x14ac:dyDescent="0.3">
      <c r="A1021" s="1" t="s">
        <v>1221</v>
      </c>
      <c r="B1021" s="1"/>
      <c r="C1021" s="1" t="s">
        <v>16</v>
      </c>
      <c r="D1021" s="9">
        <v>3389.83</v>
      </c>
      <c r="E1021" s="9"/>
      <c r="F1021" s="9">
        <v>3389.83</v>
      </c>
      <c r="G1021" s="9"/>
      <c r="I1021" s="11">
        <f t="shared" si="15"/>
        <v>3389.83</v>
      </c>
    </row>
    <row r="1022" spans="1:9" x14ac:dyDescent="0.3">
      <c r="A1022" s="1" t="s">
        <v>1222</v>
      </c>
      <c r="B1022" s="1"/>
      <c r="C1022" s="1" t="s">
        <v>16</v>
      </c>
      <c r="D1022" s="9">
        <v>7730.29</v>
      </c>
      <c r="E1022" s="9"/>
      <c r="F1022" s="9">
        <v>7730.29</v>
      </c>
      <c r="G1022" s="9"/>
      <c r="I1022" s="11">
        <f t="shared" si="15"/>
        <v>7730.29</v>
      </c>
    </row>
    <row r="1023" spans="1:9" ht="15.6" x14ac:dyDescent="0.3">
      <c r="A1023" s="3" t="s">
        <v>1224</v>
      </c>
      <c r="B1023" s="3" t="s">
        <v>1225</v>
      </c>
      <c r="C1023" s="1"/>
      <c r="D1023" s="8">
        <v>2587.11</v>
      </c>
      <c r="E1023" s="8"/>
      <c r="F1023" s="8">
        <v>2587.11</v>
      </c>
      <c r="G1023" s="8"/>
      <c r="I1023" s="11">
        <f t="shared" si="15"/>
        <v>2587.11</v>
      </c>
    </row>
    <row r="1024" spans="1:9" ht="15.6" x14ac:dyDescent="0.3">
      <c r="A1024" s="3" t="s">
        <v>1226</v>
      </c>
      <c r="B1024" s="3" t="s">
        <v>1225</v>
      </c>
      <c r="C1024" s="1"/>
      <c r="D1024" s="8">
        <v>2587.11</v>
      </c>
      <c r="E1024" s="8"/>
      <c r="F1024" s="8">
        <v>2587.11</v>
      </c>
      <c r="G1024" s="8"/>
      <c r="I1024" s="11">
        <f t="shared" si="15"/>
        <v>2587.11</v>
      </c>
    </row>
    <row r="1025" spans="1:9" x14ac:dyDescent="0.3">
      <c r="A1025" s="1" t="s">
        <v>1227</v>
      </c>
      <c r="B1025" s="1"/>
      <c r="C1025" s="1" t="s">
        <v>16</v>
      </c>
      <c r="D1025" s="9">
        <v>2587.11</v>
      </c>
      <c r="E1025" s="9"/>
      <c r="F1025" s="9">
        <v>2587.11</v>
      </c>
      <c r="G1025" s="9"/>
      <c r="I1025" s="11">
        <f t="shared" si="15"/>
        <v>2587.11</v>
      </c>
    </row>
    <row r="1026" spans="1:9" ht="15.6" x14ac:dyDescent="0.3">
      <c r="A1026" s="3" t="s">
        <v>1228</v>
      </c>
      <c r="B1026" s="3" t="s">
        <v>1229</v>
      </c>
      <c r="C1026" s="1"/>
      <c r="D1026" s="8">
        <v>382046.45999999996</v>
      </c>
      <c r="E1026" s="8"/>
      <c r="F1026" s="8">
        <v>382046.45999999996</v>
      </c>
      <c r="G1026" s="8"/>
      <c r="I1026" s="11">
        <f t="shared" si="15"/>
        <v>382046.45999999996</v>
      </c>
    </row>
    <row r="1027" spans="1:9" ht="15.6" x14ac:dyDescent="0.3">
      <c r="A1027" s="3" t="s">
        <v>1230</v>
      </c>
      <c r="B1027" s="3" t="s">
        <v>1231</v>
      </c>
      <c r="C1027" s="1"/>
      <c r="D1027" s="8">
        <v>382046.45999999996</v>
      </c>
      <c r="E1027" s="8"/>
      <c r="F1027" s="8">
        <v>382046.45999999996</v>
      </c>
      <c r="G1027" s="8"/>
      <c r="I1027" s="11">
        <f t="shared" ref="I1027:I1090" si="16">+F1027-G1027</f>
        <v>382046.45999999996</v>
      </c>
    </row>
    <row r="1028" spans="1:9" x14ac:dyDescent="0.3">
      <c r="A1028" s="1" t="s">
        <v>1232</v>
      </c>
      <c r="B1028" s="1"/>
      <c r="C1028" s="1" t="s">
        <v>16</v>
      </c>
      <c r="D1028" s="9">
        <v>3640.68</v>
      </c>
      <c r="E1028" s="9"/>
      <c r="F1028" s="9">
        <v>3640.68</v>
      </c>
      <c r="G1028" s="9"/>
      <c r="I1028" s="11">
        <f t="shared" si="16"/>
        <v>3640.68</v>
      </c>
    </row>
    <row r="1029" spans="1:9" x14ac:dyDescent="0.3">
      <c r="A1029" s="1" t="s">
        <v>1233</v>
      </c>
      <c r="B1029" s="1"/>
      <c r="C1029" s="1" t="s">
        <v>16</v>
      </c>
      <c r="D1029" s="9">
        <v>3983.05</v>
      </c>
      <c r="E1029" s="9"/>
      <c r="F1029" s="9">
        <v>3983.05</v>
      </c>
      <c r="G1029" s="9"/>
      <c r="I1029" s="11">
        <f t="shared" si="16"/>
        <v>3983.05</v>
      </c>
    </row>
    <row r="1030" spans="1:9" x14ac:dyDescent="0.3">
      <c r="A1030" s="1" t="s">
        <v>1234</v>
      </c>
      <c r="B1030" s="1"/>
      <c r="C1030" s="1" t="s">
        <v>16</v>
      </c>
      <c r="D1030" s="9">
        <v>7425</v>
      </c>
      <c r="E1030" s="9"/>
      <c r="F1030" s="9">
        <v>7425</v>
      </c>
      <c r="G1030" s="9"/>
      <c r="I1030" s="11">
        <f t="shared" si="16"/>
        <v>7425</v>
      </c>
    </row>
    <row r="1031" spans="1:9" x14ac:dyDescent="0.3">
      <c r="A1031" s="1" t="s">
        <v>1235</v>
      </c>
      <c r="B1031" s="1"/>
      <c r="C1031" s="1" t="s">
        <v>16</v>
      </c>
      <c r="D1031" s="9">
        <v>2900</v>
      </c>
      <c r="E1031" s="9"/>
      <c r="F1031" s="9">
        <v>2900</v>
      </c>
      <c r="G1031" s="9"/>
      <c r="I1031" s="11">
        <f t="shared" si="16"/>
        <v>2900</v>
      </c>
    </row>
    <row r="1032" spans="1:9" x14ac:dyDescent="0.3">
      <c r="A1032" s="1" t="s">
        <v>1236</v>
      </c>
      <c r="B1032" s="1"/>
      <c r="C1032" s="1" t="s">
        <v>16</v>
      </c>
      <c r="D1032" s="9">
        <v>4661.0200000000004</v>
      </c>
      <c r="E1032" s="9"/>
      <c r="F1032" s="9">
        <v>4661.0200000000004</v>
      </c>
      <c r="G1032" s="9"/>
      <c r="I1032" s="11">
        <f t="shared" si="16"/>
        <v>4661.0200000000004</v>
      </c>
    </row>
    <row r="1033" spans="1:9" x14ac:dyDescent="0.3">
      <c r="A1033" s="1" t="s">
        <v>1237</v>
      </c>
      <c r="B1033" s="1"/>
      <c r="C1033" s="1" t="s">
        <v>16</v>
      </c>
      <c r="D1033" s="9">
        <v>39390.86</v>
      </c>
      <c r="E1033" s="9"/>
      <c r="F1033" s="9">
        <v>39390.86</v>
      </c>
      <c r="G1033" s="9"/>
      <c r="I1033" s="11">
        <f t="shared" si="16"/>
        <v>39390.86</v>
      </c>
    </row>
    <row r="1034" spans="1:9" x14ac:dyDescent="0.3">
      <c r="A1034" s="1" t="s">
        <v>1238</v>
      </c>
      <c r="B1034" s="1"/>
      <c r="C1034" s="1" t="s">
        <v>16</v>
      </c>
      <c r="D1034" s="9">
        <v>11250</v>
      </c>
      <c r="E1034" s="9"/>
      <c r="F1034" s="9">
        <v>11250</v>
      </c>
      <c r="G1034" s="9"/>
      <c r="I1034" s="11">
        <f t="shared" si="16"/>
        <v>11250</v>
      </c>
    </row>
    <row r="1035" spans="1:9" x14ac:dyDescent="0.3">
      <c r="A1035" s="1" t="s">
        <v>1239</v>
      </c>
      <c r="B1035" s="1"/>
      <c r="C1035" s="1" t="s">
        <v>16</v>
      </c>
      <c r="D1035" s="9">
        <v>76614.05</v>
      </c>
      <c r="E1035" s="9"/>
      <c r="F1035" s="9">
        <v>76614.05</v>
      </c>
      <c r="G1035" s="9"/>
      <c r="I1035" s="11">
        <f t="shared" si="16"/>
        <v>76614.05</v>
      </c>
    </row>
    <row r="1036" spans="1:9" x14ac:dyDescent="0.3">
      <c r="A1036" s="1" t="s">
        <v>1240</v>
      </c>
      <c r="B1036" s="1"/>
      <c r="C1036" s="1" t="s">
        <v>16</v>
      </c>
      <c r="D1036" s="9">
        <v>3868.64</v>
      </c>
      <c r="E1036" s="9"/>
      <c r="F1036" s="9">
        <v>3868.64</v>
      </c>
      <c r="G1036" s="9"/>
      <c r="I1036" s="11">
        <f t="shared" si="16"/>
        <v>3868.64</v>
      </c>
    </row>
    <row r="1037" spans="1:9" x14ac:dyDescent="0.3">
      <c r="A1037" s="1" t="s">
        <v>1241</v>
      </c>
      <c r="B1037" s="1"/>
      <c r="C1037" s="1" t="s">
        <v>16</v>
      </c>
      <c r="D1037" s="9">
        <v>4194.92</v>
      </c>
      <c r="E1037" s="9"/>
      <c r="F1037" s="9">
        <v>4194.92</v>
      </c>
      <c r="G1037" s="9"/>
      <c r="I1037" s="11">
        <f t="shared" si="16"/>
        <v>4194.92</v>
      </c>
    </row>
    <row r="1038" spans="1:9" x14ac:dyDescent="0.3">
      <c r="A1038" s="1" t="s">
        <v>1242</v>
      </c>
      <c r="B1038" s="1"/>
      <c r="C1038" s="1" t="s">
        <v>16</v>
      </c>
      <c r="D1038" s="9">
        <v>2814.53</v>
      </c>
      <c r="E1038" s="9"/>
      <c r="F1038" s="9">
        <v>2814.53</v>
      </c>
      <c r="G1038" s="9"/>
      <c r="I1038" s="11">
        <f t="shared" si="16"/>
        <v>2814.53</v>
      </c>
    </row>
    <row r="1039" spans="1:9" x14ac:dyDescent="0.3">
      <c r="A1039" s="1" t="s">
        <v>1243</v>
      </c>
      <c r="B1039" s="1"/>
      <c r="C1039" s="1" t="s">
        <v>16</v>
      </c>
      <c r="D1039" s="9">
        <v>9800</v>
      </c>
      <c r="E1039" s="9"/>
      <c r="F1039" s="9">
        <v>9800</v>
      </c>
      <c r="G1039" s="9"/>
      <c r="I1039" s="11">
        <f t="shared" si="16"/>
        <v>9800</v>
      </c>
    </row>
    <row r="1040" spans="1:9" x14ac:dyDescent="0.3">
      <c r="A1040" s="1" t="s">
        <v>1244</v>
      </c>
      <c r="B1040" s="1"/>
      <c r="C1040" s="1" t="s">
        <v>16</v>
      </c>
      <c r="D1040" s="9">
        <v>5762</v>
      </c>
      <c r="E1040" s="9"/>
      <c r="F1040" s="9">
        <v>5762</v>
      </c>
      <c r="G1040" s="9"/>
      <c r="I1040" s="11">
        <f t="shared" si="16"/>
        <v>5762</v>
      </c>
    </row>
    <row r="1041" spans="1:9" x14ac:dyDescent="0.3">
      <c r="A1041" s="1" t="s">
        <v>1245</v>
      </c>
      <c r="B1041" s="1"/>
      <c r="C1041" s="1" t="s">
        <v>16</v>
      </c>
      <c r="D1041" s="9">
        <v>4725</v>
      </c>
      <c r="E1041" s="9"/>
      <c r="F1041" s="9">
        <v>4725</v>
      </c>
      <c r="G1041" s="9"/>
      <c r="I1041" s="11">
        <f t="shared" si="16"/>
        <v>4725</v>
      </c>
    </row>
    <row r="1042" spans="1:9" x14ac:dyDescent="0.3">
      <c r="A1042" s="1" t="s">
        <v>1246</v>
      </c>
      <c r="B1042" s="1"/>
      <c r="C1042" s="1" t="s">
        <v>16</v>
      </c>
      <c r="D1042" s="9">
        <v>9062.5</v>
      </c>
      <c r="E1042" s="9"/>
      <c r="F1042" s="9">
        <v>9062.5</v>
      </c>
      <c r="G1042" s="9"/>
      <c r="I1042" s="11">
        <f t="shared" si="16"/>
        <v>9062.5</v>
      </c>
    </row>
    <row r="1043" spans="1:9" x14ac:dyDescent="0.3">
      <c r="A1043" s="1" t="s">
        <v>1247</v>
      </c>
      <c r="B1043" s="1"/>
      <c r="C1043" s="1" t="s">
        <v>16</v>
      </c>
      <c r="D1043" s="9">
        <v>18644.060000000001</v>
      </c>
      <c r="E1043" s="9"/>
      <c r="F1043" s="9">
        <v>18644.060000000001</v>
      </c>
      <c r="G1043" s="9"/>
      <c r="I1043" s="11">
        <f t="shared" si="16"/>
        <v>18644.060000000001</v>
      </c>
    </row>
    <row r="1044" spans="1:9" x14ac:dyDescent="0.3">
      <c r="A1044" s="1" t="s">
        <v>1248</v>
      </c>
      <c r="B1044" s="1"/>
      <c r="C1044" s="1" t="s">
        <v>16</v>
      </c>
      <c r="D1044" s="9">
        <v>6843.22</v>
      </c>
      <c r="E1044" s="9"/>
      <c r="F1044" s="9">
        <v>6843.22</v>
      </c>
      <c r="G1044" s="9"/>
      <c r="I1044" s="11">
        <f t="shared" si="16"/>
        <v>6843.22</v>
      </c>
    </row>
    <row r="1045" spans="1:9" x14ac:dyDescent="0.3">
      <c r="A1045" s="1" t="s">
        <v>1249</v>
      </c>
      <c r="B1045" s="1"/>
      <c r="C1045" s="1" t="s">
        <v>16</v>
      </c>
      <c r="D1045" s="9">
        <v>47607.35</v>
      </c>
      <c r="E1045" s="9"/>
      <c r="F1045" s="9">
        <v>47607.35</v>
      </c>
      <c r="G1045" s="9"/>
      <c r="I1045" s="11">
        <f t="shared" si="16"/>
        <v>47607.35</v>
      </c>
    </row>
    <row r="1046" spans="1:9" x14ac:dyDescent="0.3">
      <c r="A1046" s="1" t="s">
        <v>1250</v>
      </c>
      <c r="B1046" s="1"/>
      <c r="C1046" s="1" t="s">
        <v>16</v>
      </c>
      <c r="D1046" s="9">
        <v>8474.58</v>
      </c>
      <c r="E1046" s="9"/>
      <c r="F1046" s="9">
        <v>8474.58</v>
      </c>
      <c r="G1046" s="9"/>
      <c r="I1046" s="11">
        <f t="shared" si="16"/>
        <v>8474.58</v>
      </c>
    </row>
    <row r="1047" spans="1:9" x14ac:dyDescent="0.3">
      <c r="A1047" s="1" t="s">
        <v>1251</v>
      </c>
      <c r="B1047" s="1"/>
      <c r="C1047" s="1" t="s">
        <v>16</v>
      </c>
      <c r="D1047" s="9">
        <v>6855</v>
      </c>
      <c r="E1047" s="9"/>
      <c r="F1047" s="9">
        <v>6855</v>
      </c>
      <c r="G1047" s="9"/>
      <c r="I1047" s="11">
        <f t="shared" si="16"/>
        <v>6855</v>
      </c>
    </row>
    <row r="1048" spans="1:9" x14ac:dyDescent="0.3">
      <c r="A1048" s="1" t="s">
        <v>1252</v>
      </c>
      <c r="B1048" s="1"/>
      <c r="C1048" s="1" t="s">
        <v>16</v>
      </c>
      <c r="D1048" s="9">
        <v>103530</v>
      </c>
      <c r="E1048" s="9"/>
      <c r="F1048" s="9">
        <v>103530</v>
      </c>
      <c r="G1048" s="9"/>
      <c r="I1048" s="11">
        <f t="shared" si="16"/>
        <v>103530</v>
      </c>
    </row>
    <row r="1049" spans="1:9" ht="15.6" x14ac:dyDescent="0.3">
      <c r="A1049" s="3" t="s">
        <v>1254</v>
      </c>
      <c r="B1049" s="3" t="s">
        <v>1255</v>
      </c>
      <c r="C1049" s="1"/>
      <c r="D1049" s="8">
        <v>162547.16</v>
      </c>
      <c r="E1049" s="8"/>
      <c r="F1049" s="8">
        <v>162547.16</v>
      </c>
      <c r="G1049" s="8"/>
      <c r="I1049" s="11">
        <f t="shared" si="16"/>
        <v>162547.16</v>
      </c>
    </row>
    <row r="1050" spans="1:9" ht="31.2" x14ac:dyDescent="0.3">
      <c r="A1050" s="3" t="s">
        <v>1256</v>
      </c>
      <c r="B1050" s="3" t="s">
        <v>1257</v>
      </c>
      <c r="C1050" s="1"/>
      <c r="D1050" s="8">
        <v>162547.16</v>
      </c>
      <c r="E1050" s="8"/>
      <c r="F1050" s="8">
        <v>162547.16</v>
      </c>
      <c r="G1050" s="8"/>
      <c r="I1050" s="11">
        <f t="shared" si="16"/>
        <v>162547.16</v>
      </c>
    </row>
    <row r="1051" spans="1:9" x14ac:dyDescent="0.3">
      <c r="A1051" s="1" t="s">
        <v>1258</v>
      </c>
      <c r="B1051" s="1"/>
      <c r="C1051" s="1" t="s">
        <v>16</v>
      </c>
      <c r="D1051" s="9">
        <v>1955.27</v>
      </c>
      <c r="E1051" s="9"/>
      <c r="F1051" s="9">
        <v>1955.27</v>
      </c>
      <c r="G1051" s="9"/>
      <c r="I1051" s="11">
        <f t="shared" si="16"/>
        <v>1955.27</v>
      </c>
    </row>
    <row r="1052" spans="1:9" x14ac:dyDescent="0.3">
      <c r="A1052" s="1" t="s">
        <v>1259</v>
      </c>
      <c r="B1052" s="1"/>
      <c r="C1052" s="1" t="s">
        <v>16</v>
      </c>
      <c r="D1052" s="9">
        <v>9491.5300000000007</v>
      </c>
      <c r="E1052" s="9"/>
      <c r="F1052" s="9">
        <v>9491.5300000000007</v>
      </c>
      <c r="G1052" s="9"/>
      <c r="I1052" s="11">
        <f t="shared" si="16"/>
        <v>9491.5300000000007</v>
      </c>
    </row>
    <row r="1053" spans="1:9" x14ac:dyDescent="0.3">
      <c r="A1053" s="1" t="s">
        <v>1260</v>
      </c>
      <c r="B1053" s="1"/>
      <c r="C1053" s="1" t="s">
        <v>16</v>
      </c>
      <c r="D1053" s="9">
        <v>20593.419999999998</v>
      </c>
      <c r="E1053" s="9"/>
      <c r="F1053" s="9">
        <v>20593.419999999998</v>
      </c>
      <c r="G1053" s="9"/>
      <c r="I1053" s="11">
        <f t="shared" si="16"/>
        <v>20593.419999999998</v>
      </c>
    </row>
    <row r="1054" spans="1:9" x14ac:dyDescent="0.3">
      <c r="A1054" s="1" t="s">
        <v>1261</v>
      </c>
      <c r="B1054" s="1"/>
      <c r="C1054" s="1" t="s">
        <v>16</v>
      </c>
      <c r="D1054" s="9">
        <v>130506.94</v>
      </c>
      <c r="E1054" s="9"/>
      <c r="F1054" s="9">
        <v>130506.94</v>
      </c>
      <c r="G1054" s="9"/>
      <c r="I1054" s="11">
        <f t="shared" si="16"/>
        <v>130506.94</v>
      </c>
    </row>
    <row r="1055" spans="1:9" ht="15.6" x14ac:dyDescent="0.3">
      <c r="A1055" s="3" t="s">
        <v>1262</v>
      </c>
      <c r="B1055" s="3" t="s">
        <v>1040</v>
      </c>
      <c r="C1055" s="1"/>
      <c r="D1055" s="8"/>
      <c r="E1055" s="8">
        <v>1143250.5900000001</v>
      </c>
      <c r="F1055" s="8"/>
      <c r="G1055" s="8">
        <v>1143250.5900000001</v>
      </c>
      <c r="I1055" s="11">
        <f t="shared" si="16"/>
        <v>-1143250.5900000001</v>
      </c>
    </row>
    <row r="1056" spans="1:9" ht="15.6" x14ac:dyDescent="0.3">
      <c r="A1056" s="3" t="s">
        <v>1263</v>
      </c>
      <c r="B1056" s="3" t="s">
        <v>1264</v>
      </c>
      <c r="C1056" s="1"/>
      <c r="D1056" s="8"/>
      <c r="E1056" s="8">
        <v>678079.63</v>
      </c>
      <c r="F1056" s="8"/>
      <c r="G1056" s="8">
        <v>678079.63</v>
      </c>
      <c r="I1056" s="11">
        <f t="shared" si="16"/>
        <v>-678079.63</v>
      </c>
    </row>
    <row r="1057" spans="1:9" x14ac:dyDescent="0.3">
      <c r="A1057" s="1" t="s">
        <v>1265</v>
      </c>
      <c r="B1057" s="1"/>
      <c r="C1057" s="1" t="s">
        <v>16</v>
      </c>
      <c r="D1057" s="9"/>
      <c r="E1057" s="9">
        <v>108508.15</v>
      </c>
      <c r="F1057" s="9"/>
      <c r="G1057" s="9">
        <v>108508.15</v>
      </c>
      <c r="I1057" s="11">
        <f t="shared" si="16"/>
        <v>-108508.15</v>
      </c>
    </row>
    <row r="1058" spans="1:9" x14ac:dyDescent="0.3">
      <c r="A1058" s="1" t="s">
        <v>1266</v>
      </c>
      <c r="B1058" s="1"/>
      <c r="C1058" s="1" t="s">
        <v>16</v>
      </c>
      <c r="D1058" s="9"/>
      <c r="E1058" s="9">
        <v>246466.26</v>
      </c>
      <c r="F1058" s="9"/>
      <c r="G1058" s="9">
        <v>246466.26</v>
      </c>
      <c r="I1058" s="11">
        <f t="shared" si="16"/>
        <v>-246466.26</v>
      </c>
    </row>
    <row r="1059" spans="1:9" x14ac:dyDescent="0.3">
      <c r="A1059" s="1" t="s">
        <v>1267</v>
      </c>
      <c r="B1059" s="1"/>
      <c r="C1059" s="1" t="s">
        <v>16</v>
      </c>
      <c r="D1059" s="9"/>
      <c r="E1059" s="9">
        <v>323105.21999999997</v>
      </c>
      <c r="F1059" s="9"/>
      <c r="G1059" s="9">
        <v>323105.21999999997</v>
      </c>
      <c r="I1059" s="11">
        <f t="shared" si="16"/>
        <v>-323105.21999999997</v>
      </c>
    </row>
    <row r="1060" spans="1:9" ht="15.6" x14ac:dyDescent="0.3">
      <c r="A1060" s="3" t="s">
        <v>1268</v>
      </c>
      <c r="B1060" s="3" t="s">
        <v>1269</v>
      </c>
      <c r="C1060" s="1"/>
      <c r="D1060" s="8"/>
      <c r="E1060" s="8">
        <v>21520.230000000003</v>
      </c>
      <c r="F1060" s="8"/>
      <c r="G1060" s="8">
        <v>21520.230000000003</v>
      </c>
      <c r="I1060" s="11">
        <f t="shared" si="16"/>
        <v>-21520.230000000003</v>
      </c>
    </row>
    <row r="1061" spans="1:9" x14ac:dyDescent="0.3">
      <c r="A1061" s="1" t="s">
        <v>1270</v>
      </c>
      <c r="B1061" s="1"/>
      <c r="C1061" s="1" t="s">
        <v>16</v>
      </c>
      <c r="D1061" s="9"/>
      <c r="E1061" s="9">
        <v>10400.11</v>
      </c>
      <c r="F1061" s="9"/>
      <c r="G1061" s="9">
        <v>10400.11</v>
      </c>
      <c r="I1061" s="11">
        <f t="shared" si="16"/>
        <v>-10400.11</v>
      </c>
    </row>
    <row r="1062" spans="1:9" x14ac:dyDescent="0.3">
      <c r="A1062" s="1" t="s">
        <v>1271</v>
      </c>
      <c r="B1062" s="1"/>
      <c r="C1062" s="1" t="s">
        <v>16</v>
      </c>
      <c r="D1062" s="9"/>
      <c r="E1062" s="9">
        <v>3389.83</v>
      </c>
      <c r="F1062" s="9"/>
      <c r="G1062" s="9">
        <v>3389.83</v>
      </c>
      <c r="I1062" s="11">
        <f t="shared" si="16"/>
        <v>-3389.83</v>
      </c>
    </row>
    <row r="1063" spans="1:9" x14ac:dyDescent="0.3">
      <c r="A1063" s="1" t="s">
        <v>1272</v>
      </c>
      <c r="B1063" s="1"/>
      <c r="C1063" s="1" t="s">
        <v>16</v>
      </c>
      <c r="D1063" s="9"/>
      <c r="E1063" s="9">
        <v>7730.29</v>
      </c>
      <c r="F1063" s="9"/>
      <c r="G1063" s="9">
        <v>7730.29</v>
      </c>
      <c r="I1063" s="11">
        <f t="shared" si="16"/>
        <v>-7730.29</v>
      </c>
    </row>
    <row r="1064" spans="1:9" ht="15.6" x14ac:dyDescent="0.3">
      <c r="A1064" s="3" t="s">
        <v>1274</v>
      </c>
      <c r="B1064" s="3" t="s">
        <v>1275</v>
      </c>
      <c r="C1064" s="1"/>
      <c r="D1064" s="8"/>
      <c r="E1064" s="8">
        <v>2587.11</v>
      </c>
      <c r="F1064" s="8"/>
      <c r="G1064" s="8">
        <v>2587.11</v>
      </c>
      <c r="I1064" s="11">
        <f t="shared" si="16"/>
        <v>-2587.11</v>
      </c>
    </row>
    <row r="1065" spans="1:9" x14ac:dyDescent="0.3">
      <c r="A1065" s="1" t="s">
        <v>1276</v>
      </c>
      <c r="B1065" s="1"/>
      <c r="C1065" s="1" t="s">
        <v>16</v>
      </c>
      <c r="D1065" s="9"/>
      <c r="E1065" s="9">
        <v>2587.11</v>
      </c>
      <c r="F1065" s="9"/>
      <c r="G1065" s="9">
        <v>2587.11</v>
      </c>
      <c r="I1065" s="11">
        <f t="shared" si="16"/>
        <v>-2587.11</v>
      </c>
    </row>
    <row r="1066" spans="1:9" ht="15.6" x14ac:dyDescent="0.3">
      <c r="A1066" s="3" t="s">
        <v>1277</v>
      </c>
      <c r="B1066" s="3" t="s">
        <v>1278</v>
      </c>
      <c r="C1066" s="1"/>
      <c r="D1066" s="8"/>
      <c r="E1066" s="8">
        <v>278516.46000000002</v>
      </c>
      <c r="F1066" s="8"/>
      <c r="G1066" s="8">
        <v>278516.46000000002</v>
      </c>
      <c r="I1066" s="11">
        <f t="shared" si="16"/>
        <v>-278516.46000000002</v>
      </c>
    </row>
    <row r="1067" spans="1:9" x14ac:dyDescent="0.3">
      <c r="A1067" s="1" t="s">
        <v>1279</v>
      </c>
      <c r="B1067" s="1"/>
      <c r="C1067" s="1" t="s">
        <v>16</v>
      </c>
      <c r="D1067" s="9"/>
      <c r="E1067" s="9">
        <v>3640.68</v>
      </c>
      <c r="F1067" s="9"/>
      <c r="G1067" s="9">
        <v>3640.68</v>
      </c>
      <c r="I1067" s="11">
        <f t="shared" si="16"/>
        <v>-3640.68</v>
      </c>
    </row>
    <row r="1068" spans="1:9" x14ac:dyDescent="0.3">
      <c r="A1068" s="1" t="s">
        <v>1280</v>
      </c>
      <c r="B1068" s="1"/>
      <c r="C1068" s="1" t="s">
        <v>16</v>
      </c>
      <c r="D1068" s="9"/>
      <c r="E1068" s="9">
        <v>3983.05</v>
      </c>
      <c r="F1068" s="9"/>
      <c r="G1068" s="9">
        <v>3983.05</v>
      </c>
      <c r="I1068" s="11">
        <f t="shared" si="16"/>
        <v>-3983.05</v>
      </c>
    </row>
    <row r="1069" spans="1:9" x14ac:dyDescent="0.3">
      <c r="A1069" s="1" t="s">
        <v>1281</v>
      </c>
      <c r="B1069" s="1"/>
      <c r="C1069" s="1" t="s">
        <v>16</v>
      </c>
      <c r="D1069" s="9"/>
      <c r="E1069" s="9">
        <v>7425</v>
      </c>
      <c r="F1069" s="9"/>
      <c r="G1069" s="9">
        <v>7425</v>
      </c>
      <c r="I1069" s="11">
        <f t="shared" si="16"/>
        <v>-7425</v>
      </c>
    </row>
    <row r="1070" spans="1:9" x14ac:dyDescent="0.3">
      <c r="A1070" s="1" t="s">
        <v>1282</v>
      </c>
      <c r="B1070" s="1"/>
      <c r="C1070" s="1" t="s">
        <v>16</v>
      </c>
      <c r="D1070" s="9"/>
      <c r="E1070" s="9">
        <v>2900</v>
      </c>
      <c r="F1070" s="9"/>
      <c r="G1070" s="9">
        <v>2900</v>
      </c>
      <c r="I1070" s="11">
        <f t="shared" si="16"/>
        <v>-2900</v>
      </c>
    </row>
    <row r="1071" spans="1:9" x14ac:dyDescent="0.3">
      <c r="A1071" s="1" t="s">
        <v>1283</v>
      </c>
      <c r="B1071" s="1"/>
      <c r="C1071" s="1" t="s">
        <v>16</v>
      </c>
      <c r="D1071" s="9"/>
      <c r="E1071" s="9">
        <v>4661.0200000000004</v>
      </c>
      <c r="F1071" s="9"/>
      <c r="G1071" s="9">
        <v>4661.0200000000004</v>
      </c>
      <c r="I1071" s="11">
        <f t="shared" si="16"/>
        <v>-4661.0200000000004</v>
      </c>
    </row>
    <row r="1072" spans="1:9" x14ac:dyDescent="0.3">
      <c r="A1072" s="1" t="s">
        <v>1284</v>
      </c>
      <c r="B1072" s="1"/>
      <c r="C1072" s="1" t="s">
        <v>16</v>
      </c>
      <c r="D1072" s="9"/>
      <c r="E1072" s="9">
        <v>39390.86</v>
      </c>
      <c r="F1072" s="9"/>
      <c r="G1072" s="9">
        <v>39390.86</v>
      </c>
      <c r="I1072" s="11">
        <f t="shared" si="16"/>
        <v>-39390.86</v>
      </c>
    </row>
    <row r="1073" spans="1:9" x14ac:dyDescent="0.3">
      <c r="A1073" s="1" t="s">
        <v>1285</v>
      </c>
      <c r="B1073" s="1"/>
      <c r="C1073" s="1" t="s">
        <v>16</v>
      </c>
      <c r="D1073" s="9"/>
      <c r="E1073" s="9">
        <v>11250</v>
      </c>
      <c r="F1073" s="9"/>
      <c r="G1073" s="9">
        <v>11250</v>
      </c>
      <c r="I1073" s="11">
        <f t="shared" si="16"/>
        <v>-11250</v>
      </c>
    </row>
    <row r="1074" spans="1:9" x14ac:dyDescent="0.3">
      <c r="A1074" s="1" t="s">
        <v>1286</v>
      </c>
      <c r="B1074" s="1"/>
      <c r="C1074" s="1" t="s">
        <v>16</v>
      </c>
      <c r="D1074" s="9"/>
      <c r="E1074" s="9">
        <v>76614.05</v>
      </c>
      <c r="F1074" s="9"/>
      <c r="G1074" s="9">
        <v>76614.05</v>
      </c>
      <c r="I1074" s="11">
        <f t="shared" si="16"/>
        <v>-76614.05</v>
      </c>
    </row>
    <row r="1075" spans="1:9" x14ac:dyDescent="0.3">
      <c r="A1075" s="1" t="s">
        <v>1287</v>
      </c>
      <c r="B1075" s="1"/>
      <c r="C1075" s="1" t="s">
        <v>16</v>
      </c>
      <c r="D1075" s="9"/>
      <c r="E1075" s="9">
        <v>3868.64</v>
      </c>
      <c r="F1075" s="9"/>
      <c r="G1075" s="9">
        <v>3868.64</v>
      </c>
      <c r="I1075" s="11">
        <f t="shared" si="16"/>
        <v>-3868.64</v>
      </c>
    </row>
    <row r="1076" spans="1:9" x14ac:dyDescent="0.3">
      <c r="A1076" s="1" t="s">
        <v>1288</v>
      </c>
      <c r="B1076" s="1"/>
      <c r="C1076" s="1" t="s">
        <v>16</v>
      </c>
      <c r="D1076" s="9"/>
      <c r="E1076" s="9">
        <v>4194.92</v>
      </c>
      <c r="F1076" s="9"/>
      <c r="G1076" s="9">
        <v>4194.92</v>
      </c>
      <c r="I1076" s="11">
        <f t="shared" si="16"/>
        <v>-4194.92</v>
      </c>
    </row>
    <row r="1077" spans="1:9" x14ac:dyDescent="0.3">
      <c r="A1077" s="1" t="s">
        <v>1289</v>
      </c>
      <c r="B1077" s="1"/>
      <c r="C1077" s="1" t="s">
        <v>16</v>
      </c>
      <c r="D1077" s="9"/>
      <c r="E1077" s="9">
        <v>2814.53</v>
      </c>
      <c r="F1077" s="9"/>
      <c r="G1077" s="9">
        <v>2814.53</v>
      </c>
      <c r="I1077" s="11">
        <f t="shared" si="16"/>
        <v>-2814.53</v>
      </c>
    </row>
    <row r="1078" spans="1:9" x14ac:dyDescent="0.3">
      <c r="A1078" s="1" t="s">
        <v>1290</v>
      </c>
      <c r="B1078" s="1"/>
      <c r="C1078" s="1" t="s">
        <v>16</v>
      </c>
      <c r="D1078" s="9"/>
      <c r="E1078" s="9">
        <v>9800</v>
      </c>
      <c r="F1078" s="9"/>
      <c r="G1078" s="9">
        <v>9800</v>
      </c>
      <c r="I1078" s="11">
        <f t="shared" si="16"/>
        <v>-9800</v>
      </c>
    </row>
    <row r="1079" spans="1:9" x14ac:dyDescent="0.3">
      <c r="A1079" s="1" t="s">
        <v>1291</v>
      </c>
      <c r="B1079" s="1"/>
      <c r="C1079" s="1" t="s">
        <v>16</v>
      </c>
      <c r="D1079" s="9"/>
      <c r="E1079" s="9">
        <v>5762</v>
      </c>
      <c r="F1079" s="9"/>
      <c r="G1079" s="9">
        <v>5762</v>
      </c>
      <c r="I1079" s="11">
        <f t="shared" si="16"/>
        <v>-5762</v>
      </c>
    </row>
    <row r="1080" spans="1:9" x14ac:dyDescent="0.3">
      <c r="A1080" s="1" t="s">
        <v>1292</v>
      </c>
      <c r="B1080" s="1"/>
      <c r="C1080" s="1" t="s">
        <v>16</v>
      </c>
      <c r="D1080" s="9"/>
      <c r="E1080" s="9">
        <v>4725</v>
      </c>
      <c r="F1080" s="9"/>
      <c r="G1080" s="9">
        <v>4725</v>
      </c>
      <c r="I1080" s="11">
        <f t="shared" si="16"/>
        <v>-4725</v>
      </c>
    </row>
    <row r="1081" spans="1:9" x14ac:dyDescent="0.3">
      <c r="A1081" s="1" t="s">
        <v>1293</v>
      </c>
      <c r="B1081" s="1"/>
      <c r="C1081" s="1" t="s">
        <v>16</v>
      </c>
      <c r="D1081" s="9"/>
      <c r="E1081" s="9">
        <v>9062.5</v>
      </c>
      <c r="F1081" s="9"/>
      <c r="G1081" s="9">
        <v>9062.5</v>
      </c>
      <c r="I1081" s="11">
        <f t="shared" si="16"/>
        <v>-9062.5</v>
      </c>
    </row>
    <row r="1082" spans="1:9" x14ac:dyDescent="0.3">
      <c r="A1082" s="1" t="s">
        <v>1294</v>
      </c>
      <c r="B1082" s="1"/>
      <c r="C1082" s="1" t="s">
        <v>16</v>
      </c>
      <c r="D1082" s="9"/>
      <c r="E1082" s="9">
        <v>18644.060000000001</v>
      </c>
      <c r="F1082" s="9"/>
      <c r="G1082" s="9">
        <v>18644.060000000001</v>
      </c>
      <c r="I1082" s="11">
        <f t="shared" si="16"/>
        <v>-18644.060000000001</v>
      </c>
    </row>
    <row r="1083" spans="1:9" x14ac:dyDescent="0.3">
      <c r="A1083" s="1" t="s">
        <v>1295</v>
      </c>
      <c r="B1083" s="1"/>
      <c r="C1083" s="1" t="s">
        <v>16</v>
      </c>
      <c r="D1083" s="9"/>
      <c r="E1083" s="9">
        <v>6843.22</v>
      </c>
      <c r="F1083" s="9"/>
      <c r="G1083" s="9">
        <v>6843.22</v>
      </c>
      <c r="I1083" s="11">
        <f t="shared" si="16"/>
        <v>-6843.22</v>
      </c>
    </row>
    <row r="1084" spans="1:9" x14ac:dyDescent="0.3">
      <c r="A1084" s="1" t="s">
        <v>1296</v>
      </c>
      <c r="B1084" s="1"/>
      <c r="C1084" s="1" t="s">
        <v>16</v>
      </c>
      <c r="D1084" s="9"/>
      <c r="E1084" s="9">
        <v>47607.35</v>
      </c>
      <c r="F1084" s="9"/>
      <c r="G1084" s="9">
        <v>47607.35</v>
      </c>
      <c r="I1084" s="11">
        <f t="shared" si="16"/>
        <v>-47607.35</v>
      </c>
    </row>
    <row r="1085" spans="1:9" x14ac:dyDescent="0.3">
      <c r="A1085" s="1" t="s">
        <v>1297</v>
      </c>
      <c r="B1085" s="1"/>
      <c r="C1085" s="1" t="s">
        <v>16</v>
      </c>
      <c r="D1085" s="9"/>
      <c r="E1085" s="9">
        <v>8474.58</v>
      </c>
      <c r="F1085" s="9"/>
      <c r="G1085" s="9">
        <v>8474.58</v>
      </c>
      <c r="I1085" s="11">
        <f t="shared" si="16"/>
        <v>-8474.58</v>
      </c>
    </row>
    <row r="1086" spans="1:9" x14ac:dyDescent="0.3">
      <c r="A1086" s="1" t="s">
        <v>1298</v>
      </c>
      <c r="B1086" s="1"/>
      <c r="C1086" s="1" t="s">
        <v>16</v>
      </c>
      <c r="D1086" s="9"/>
      <c r="E1086" s="9">
        <v>6855</v>
      </c>
      <c r="F1086" s="9"/>
      <c r="G1086" s="9">
        <v>6855</v>
      </c>
      <c r="I1086" s="11">
        <f t="shared" si="16"/>
        <v>-6855</v>
      </c>
    </row>
    <row r="1087" spans="1:9" ht="15.6" x14ac:dyDescent="0.3">
      <c r="A1087" s="3" t="s">
        <v>1300</v>
      </c>
      <c r="B1087" s="3" t="s">
        <v>1301</v>
      </c>
      <c r="C1087" s="1"/>
      <c r="D1087" s="8"/>
      <c r="E1087" s="8">
        <v>162547.15999999997</v>
      </c>
      <c r="F1087" s="8"/>
      <c r="G1087" s="8">
        <v>162547.15999999997</v>
      </c>
      <c r="I1087" s="11">
        <f t="shared" si="16"/>
        <v>-162547.15999999997</v>
      </c>
    </row>
    <row r="1088" spans="1:9" x14ac:dyDescent="0.3">
      <c r="A1088" s="1" t="s">
        <v>1302</v>
      </c>
      <c r="B1088" s="1"/>
      <c r="C1088" s="1" t="s">
        <v>16</v>
      </c>
      <c r="D1088" s="9"/>
      <c r="E1088" s="9">
        <v>1955.27</v>
      </c>
      <c r="F1088" s="9"/>
      <c r="G1088" s="9">
        <v>1955.27</v>
      </c>
      <c r="I1088" s="11">
        <f t="shared" si="16"/>
        <v>-1955.27</v>
      </c>
    </row>
    <row r="1089" spans="1:9" x14ac:dyDescent="0.3">
      <c r="A1089" s="1" t="s">
        <v>1303</v>
      </c>
      <c r="B1089" s="1"/>
      <c r="C1089" s="1" t="s">
        <v>16</v>
      </c>
      <c r="D1089" s="9"/>
      <c r="E1089" s="9">
        <v>9491.5300000000007</v>
      </c>
      <c r="F1089" s="9"/>
      <c r="G1089" s="9">
        <v>9491.5300000000007</v>
      </c>
      <c r="I1089" s="11">
        <f t="shared" si="16"/>
        <v>-9491.5300000000007</v>
      </c>
    </row>
    <row r="1090" spans="1:9" x14ac:dyDescent="0.3">
      <c r="A1090" s="1" t="s">
        <v>1304</v>
      </c>
      <c r="B1090" s="1"/>
      <c r="C1090" s="1" t="s">
        <v>16</v>
      </c>
      <c r="D1090" s="9"/>
      <c r="E1090" s="9">
        <v>20593.419999999998</v>
      </c>
      <c r="F1090" s="9"/>
      <c r="G1090" s="9">
        <v>20593.419999999998</v>
      </c>
      <c r="I1090" s="11">
        <f t="shared" si="16"/>
        <v>-20593.419999999998</v>
      </c>
    </row>
    <row r="1091" spans="1:9" x14ac:dyDescent="0.3">
      <c r="A1091" s="1" t="s">
        <v>1305</v>
      </c>
      <c r="B1091" s="1"/>
      <c r="C1091" s="1" t="s">
        <v>16</v>
      </c>
      <c r="D1091" s="9"/>
      <c r="E1091" s="9">
        <v>130506.94</v>
      </c>
      <c r="F1091" s="9"/>
      <c r="G1091" s="9">
        <v>130506.94</v>
      </c>
      <c r="I1091" s="11">
        <f t="shared" ref="I1091:I1154" si="17">+F1091-G1091</f>
        <v>-130506.94</v>
      </c>
    </row>
    <row r="1092" spans="1:9" ht="15.6" x14ac:dyDescent="0.3">
      <c r="A1092" s="3" t="s">
        <v>1306</v>
      </c>
      <c r="B1092" s="3" t="s">
        <v>1307</v>
      </c>
      <c r="C1092" s="1"/>
      <c r="D1092" s="8">
        <v>26800416.690000001</v>
      </c>
      <c r="E1092" s="8">
        <v>57233198.620000005</v>
      </c>
      <c r="F1092" s="8"/>
      <c r="G1092" s="8">
        <v>30432781.930000003</v>
      </c>
      <c r="I1092" s="11">
        <f t="shared" si="17"/>
        <v>-30432781.930000003</v>
      </c>
    </row>
    <row r="1093" spans="1:9" ht="15.6" x14ac:dyDescent="0.3">
      <c r="A1093" s="3" t="s">
        <v>1308</v>
      </c>
      <c r="B1093" s="3" t="s">
        <v>1309</v>
      </c>
      <c r="C1093" s="1"/>
      <c r="D1093" s="8">
        <v>4544874.0999999996</v>
      </c>
      <c r="E1093" s="8">
        <v>27843432.220000006</v>
      </c>
      <c r="F1093" s="8"/>
      <c r="G1093" s="8">
        <v>23298558.120000005</v>
      </c>
      <c r="I1093" s="11">
        <f t="shared" si="17"/>
        <v>-23298558.120000005</v>
      </c>
    </row>
    <row r="1094" spans="1:9" ht="15.6" x14ac:dyDescent="0.3">
      <c r="A1094" s="3" t="s">
        <v>1310</v>
      </c>
      <c r="B1094" s="3" t="s">
        <v>1311</v>
      </c>
      <c r="C1094" s="1"/>
      <c r="D1094" s="8">
        <v>2731228.4200000004</v>
      </c>
      <c r="E1094" s="8">
        <v>25077618.690000005</v>
      </c>
      <c r="F1094" s="8"/>
      <c r="G1094" s="8">
        <v>22346390.270000003</v>
      </c>
      <c r="I1094" s="11">
        <f t="shared" si="17"/>
        <v>-22346390.270000003</v>
      </c>
    </row>
    <row r="1095" spans="1:9" ht="15.6" x14ac:dyDescent="0.3">
      <c r="A1095" s="3" t="s">
        <v>1312</v>
      </c>
      <c r="B1095" s="3" t="s">
        <v>1311</v>
      </c>
      <c r="C1095" s="1"/>
      <c r="D1095" s="8">
        <v>2731228.4200000004</v>
      </c>
      <c r="E1095" s="8">
        <v>25077618.690000005</v>
      </c>
      <c r="F1095" s="8"/>
      <c r="G1095" s="8">
        <v>22346390.270000003</v>
      </c>
      <c r="I1095" s="11">
        <f t="shared" si="17"/>
        <v>-22346390.270000003</v>
      </c>
    </row>
    <row r="1096" spans="1:9" x14ac:dyDescent="0.3">
      <c r="A1096" s="1" t="s">
        <v>1313</v>
      </c>
      <c r="B1096" s="1"/>
      <c r="C1096" s="1" t="s">
        <v>16</v>
      </c>
      <c r="D1096" s="9">
        <v>69907.960000000006</v>
      </c>
      <c r="E1096" s="9">
        <v>140736.4</v>
      </c>
      <c r="F1096" s="9"/>
      <c r="G1096" s="9">
        <v>70828.439999999988</v>
      </c>
      <c r="I1096" s="11">
        <f t="shared" si="17"/>
        <v>-70828.439999999988</v>
      </c>
    </row>
    <row r="1097" spans="1:9" x14ac:dyDescent="0.3">
      <c r="A1097" s="1" t="s">
        <v>1314</v>
      </c>
      <c r="B1097" s="1"/>
      <c r="C1097" s="1" t="s">
        <v>16</v>
      </c>
      <c r="D1097" s="9">
        <v>46179.23</v>
      </c>
      <c r="E1097" s="9">
        <v>289128.61</v>
      </c>
      <c r="F1097" s="9"/>
      <c r="G1097" s="9">
        <v>242949.37999999998</v>
      </c>
      <c r="I1097" s="11">
        <f t="shared" si="17"/>
        <v>-242949.37999999998</v>
      </c>
    </row>
    <row r="1098" spans="1:9" x14ac:dyDescent="0.3">
      <c r="A1098" s="1" t="s">
        <v>1315</v>
      </c>
      <c r="B1098" s="1"/>
      <c r="C1098" s="1" t="s">
        <v>16</v>
      </c>
      <c r="D1098" s="9">
        <v>15352.26</v>
      </c>
      <c r="E1098" s="9">
        <v>187212.6</v>
      </c>
      <c r="F1098" s="9"/>
      <c r="G1098" s="9">
        <v>171860.34</v>
      </c>
      <c r="I1098" s="11">
        <f t="shared" si="17"/>
        <v>-171860.34</v>
      </c>
    </row>
    <row r="1099" spans="1:9" x14ac:dyDescent="0.3">
      <c r="A1099" s="1" t="s">
        <v>1316</v>
      </c>
      <c r="B1099" s="1"/>
      <c r="C1099" s="1" t="s">
        <v>20</v>
      </c>
      <c r="D1099" s="9">
        <v>106345.1</v>
      </c>
      <c r="E1099" s="9">
        <v>106345.1</v>
      </c>
      <c r="F1099" s="9"/>
      <c r="G1099" s="9"/>
      <c r="I1099" s="11">
        <f t="shared" si="17"/>
        <v>0</v>
      </c>
    </row>
    <row r="1100" spans="1:9" x14ac:dyDescent="0.3">
      <c r="A1100" s="1" t="s">
        <v>1317</v>
      </c>
      <c r="B1100" s="1"/>
      <c r="C1100" s="1" t="s">
        <v>16</v>
      </c>
      <c r="D1100" s="9">
        <v>29496.62</v>
      </c>
      <c r="E1100" s="9">
        <v>353138.66</v>
      </c>
      <c r="F1100" s="9"/>
      <c r="G1100" s="9">
        <v>323642.03999999998</v>
      </c>
      <c r="I1100" s="11">
        <f t="shared" si="17"/>
        <v>-323642.03999999998</v>
      </c>
    </row>
    <row r="1101" spans="1:9" x14ac:dyDescent="0.3">
      <c r="A1101" s="1" t="s">
        <v>1318</v>
      </c>
      <c r="B1101" s="1"/>
      <c r="C1101" s="1" t="s">
        <v>16</v>
      </c>
      <c r="D1101" s="9">
        <v>205853.85</v>
      </c>
      <c r="E1101" s="9">
        <v>205853.85</v>
      </c>
      <c r="F1101" s="9"/>
      <c r="G1101" s="9"/>
      <c r="I1101" s="11">
        <f t="shared" si="17"/>
        <v>0</v>
      </c>
    </row>
    <row r="1102" spans="1:9" x14ac:dyDescent="0.3">
      <c r="A1102" s="1" t="s">
        <v>1319</v>
      </c>
      <c r="B1102" s="1"/>
      <c r="C1102" s="1" t="s">
        <v>16</v>
      </c>
      <c r="D1102" s="9">
        <v>75341.960000000006</v>
      </c>
      <c r="E1102" s="9">
        <v>389036.84</v>
      </c>
      <c r="F1102" s="9"/>
      <c r="G1102" s="9">
        <v>313694.88</v>
      </c>
      <c r="I1102" s="11">
        <f t="shared" si="17"/>
        <v>-313694.88</v>
      </c>
    </row>
    <row r="1103" spans="1:9" x14ac:dyDescent="0.3">
      <c r="A1103" s="1" t="s">
        <v>1320</v>
      </c>
      <c r="B1103" s="1"/>
      <c r="C1103" s="1" t="s">
        <v>16</v>
      </c>
      <c r="D1103" s="9">
        <v>46396.07</v>
      </c>
      <c r="E1103" s="9">
        <v>291098.61</v>
      </c>
      <c r="F1103" s="9"/>
      <c r="G1103" s="9">
        <v>244702.53999999998</v>
      </c>
      <c r="I1103" s="11">
        <f t="shared" si="17"/>
        <v>-244702.53999999998</v>
      </c>
    </row>
    <row r="1104" spans="1:9" x14ac:dyDescent="0.3">
      <c r="A1104" s="1" t="s">
        <v>1321</v>
      </c>
      <c r="B1104" s="1"/>
      <c r="C1104" s="1" t="s">
        <v>16</v>
      </c>
      <c r="D1104" s="9">
        <v>36594.6</v>
      </c>
      <c r="E1104" s="9">
        <v>308852.73</v>
      </c>
      <c r="F1104" s="9"/>
      <c r="G1104" s="9">
        <v>272258.13</v>
      </c>
      <c r="I1104" s="11">
        <f t="shared" si="17"/>
        <v>-272258.13</v>
      </c>
    </row>
    <row r="1105" spans="1:9" x14ac:dyDescent="0.3">
      <c r="A1105" s="1" t="s">
        <v>1322</v>
      </c>
      <c r="B1105" s="1"/>
      <c r="C1105" s="1" t="s">
        <v>16</v>
      </c>
      <c r="D1105" s="9">
        <v>54769.63</v>
      </c>
      <c r="E1105" s="9">
        <v>364400.77</v>
      </c>
      <c r="F1105" s="9"/>
      <c r="G1105" s="9">
        <v>309631.14</v>
      </c>
      <c r="I1105" s="11">
        <f t="shared" si="17"/>
        <v>-309631.14</v>
      </c>
    </row>
    <row r="1106" spans="1:9" x14ac:dyDescent="0.3">
      <c r="A1106" s="1" t="s">
        <v>1323</v>
      </c>
      <c r="B1106" s="1"/>
      <c r="C1106" s="1" t="s">
        <v>16</v>
      </c>
      <c r="D1106" s="9">
        <v>12222.72</v>
      </c>
      <c r="E1106" s="9">
        <v>12222.72</v>
      </c>
      <c r="F1106" s="9"/>
      <c r="G1106" s="9"/>
      <c r="I1106" s="11">
        <f t="shared" si="17"/>
        <v>0</v>
      </c>
    </row>
    <row r="1107" spans="1:9" x14ac:dyDescent="0.3">
      <c r="A1107" s="1" t="s">
        <v>1324</v>
      </c>
      <c r="B1107" s="1"/>
      <c r="C1107" s="1" t="s">
        <v>16</v>
      </c>
      <c r="D1107" s="9">
        <v>82351.75</v>
      </c>
      <c r="E1107" s="9">
        <v>554066.21</v>
      </c>
      <c r="F1107" s="9"/>
      <c r="G1107" s="9">
        <v>471714.45999999996</v>
      </c>
      <c r="I1107" s="11">
        <f t="shared" si="17"/>
        <v>-471714.45999999996</v>
      </c>
    </row>
    <row r="1108" spans="1:9" x14ac:dyDescent="0.3">
      <c r="A1108" s="1" t="s">
        <v>1325</v>
      </c>
      <c r="B1108" s="1"/>
      <c r="C1108" s="1" t="s">
        <v>16</v>
      </c>
      <c r="D1108" s="9">
        <v>41014.18</v>
      </c>
      <c r="E1108" s="9">
        <v>492603.67</v>
      </c>
      <c r="F1108" s="9"/>
      <c r="G1108" s="9">
        <v>451589.49</v>
      </c>
      <c r="I1108" s="11">
        <f t="shared" si="17"/>
        <v>-451589.49</v>
      </c>
    </row>
    <row r="1109" spans="1:9" x14ac:dyDescent="0.3">
      <c r="A1109" s="1" t="s">
        <v>1326</v>
      </c>
      <c r="B1109" s="1"/>
      <c r="C1109" s="1" t="s">
        <v>16</v>
      </c>
      <c r="D1109" s="9">
        <v>107787.16</v>
      </c>
      <c r="E1109" s="9">
        <v>615278.17000000004</v>
      </c>
      <c r="F1109" s="9"/>
      <c r="G1109" s="9">
        <v>507491.01</v>
      </c>
      <c r="I1109" s="11">
        <f t="shared" si="17"/>
        <v>-507491.01</v>
      </c>
    </row>
    <row r="1110" spans="1:9" x14ac:dyDescent="0.3">
      <c r="A1110" s="1" t="s">
        <v>1327</v>
      </c>
      <c r="B1110" s="1"/>
      <c r="C1110" s="1" t="s">
        <v>16</v>
      </c>
      <c r="D1110" s="9">
        <v>101612.92</v>
      </c>
      <c r="E1110" s="9">
        <v>1174065.44</v>
      </c>
      <c r="F1110" s="9"/>
      <c r="G1110" s="9">
        <v>1072452.52</v>
      </c>
      <c r="I1110" s="11">
        <f t="shared" si="17"/>
        <v>-1072452.52</v>
      </c>
    </row>
    <row r="1111" spans="1:9" x14ac:dyDescent="0.3">
      <c r="A1111" s="1" t="s">
        <v>1328</v>
      </c>
      <c r="B1111" s="1"/>
      <c r="C1111" s="1" t="s">
        <v>16</v>
      </c>
      <c r="D1111" s="9">
        <v>125000</v>
      </c>
      <c r="E1111" s="9">
        <v>750000</v>
      </c>
      <c r="F1111" s="9"/>
      <c r="G1111" s="9">
        <v>625000</v>
      </c>
      <c r="I1111" s="11">
        <f t="shared" si="17"/>
        <v>-625000</v>
      </c>
    </row>
    <row r="1112" spans="1:9" x14ac:dyDescent="0.3">
      <c r="A1112" s="1" t="s">
        <v>1329</v>
      </c>
      <c r="B1112" s="1"/>
      <c r="C1112" s="1" t="s">
        <v>16</v>
      </c>
      <c r="D1112" s="9">
        <v>59750.53</v>
      </c>
      <c r="E1112" s="9">
        <v>90423.52</v>
      </c>
      <c r="F1112" s="9"/>
      <c r="G1112" s="9">
        <v>30672.990000000005</v>
      </c>
      <c r="I1112" s="11">
        <f t="shared" si="17"/>
        <v>-30672.990000000005</v>
      </c>
    </row>
    <row r="1113" spans="1:9" x14ac:dyDescent="0.3">
      <c r="A1113" s="1" t="s">
        <v>1330</v>
      </c>
      <c r="B1113" s="1"/>
      <c r="C1113" s="1" t="s">
        <v>16</v>
      </c>
      <c r="D1113" s="9">
        <v>22651.71</v>
      </c>
      <c r="E1113" s="9">
        <v>148968.22</v>
      </c>
      <c r="F1113" s="9"/>
      <c r="G1113" s="9">
        <v>126316.51000000001</v>
      </c>
      <c r="I1113" s="11">
        <f t="shared" si="17"/>
        <v>-126316.51000000001</v>
      </c>
    </row>
    <row r="1114" spans="1:9" x14ac:dyDescent="0.3">
      <c r="A1114" s="1" t="s">
        <v>1331</v>
      </c>
      <c r="B1114" s="1"/>
      <c r="C1114" s="1" t="s">
        <v>16</v>
      </c>
      <c r="D1114" s="9">
        <v>33482.14</v>
      </c>
      <c r="E1114" s="9">
        <v>212996.75</v>
      </c>
      <c r="F1114" s="9"/>
      <c r="G1114" s="9">
        <v>179514.61</v>
      </c>
      <c r="I1114" s="11">
        <f t="shared" si="17"/>
        <v>-179514.61</v>
      </c>
    </row>
    <row r="1115" spans="1:9" x14ac:dyDescent="0.3">
      <c r="A1115" s="1" t="s">
        <v>1332</v>
      </c>
      <c r="B1115" s="1"/>
      <c r="C1115" s="1" t="s">
        <v>16</v>
      </c>
      <c r="D1115" s="9">
        <v>160000</v>
      </c>
      <c r="E1115" s="9">
        <v>160000</v>
      </c>
      <c r="F1115" s="9"/>
      <c r="G1115" s="9"/>
      <c r="I1115" s="11">
        <f t="shared" si="17"/>
        <v>0</v>
      </c>
    </row>
    <row r="1116" spans="1:9" x14ac:dyDescent="0.3">
      <c r="A1116" s="1" t="s">
        <v>1333</v>
      </c>
      <c r="B1116" s="1"/>
      <c r="C1116" s="1" t="s">
        <v>16</v>
      </c>
      <c r="D1116" s="9">
        <v>81702</v>
      </c>
      <c r="E1116" s="9">
        <v>504377.38</v>
      </c>
      <c r="F1116" s="9"/>
      <c r="G1116" s="9">
        <v>422675.38</v>
      </c>
      <c r="I1116" s="11">
        <f t="shared" si="17"/>
        <v>-422675.38</v>
      </c>
    </row>
    <row r="1117" spans="1:9" x14ac:dyDescent="0.3">
      <c r="A1117" s="1" t="s">
        <v>1334</v>
      </c>
      <c r="B1117" s="1"/>
      <c r="C1117" s="1" t="s">
        <v>16</v>
      </c>
      <c r="D1117" s="9">
        <v>40580.69</v>
      </c>
      <c r="E1117" s="9">
        <v>269227.45</v>
      </c>
      <c r="F1117" s="9"/>
      <c r="G1117" s="9">
        <v>228646.76</v>
      </c>
      <c r="I1117" s="11">
        <f t="shared" si="17"/>
        <v>-228646.76</v>
      </c>
    </row>
    <row r="1118" spans="1:9" x14ac:dyDescent="0.3">
      <c r="A1118" s="1" t="s">
        <v>1335</v>
      </c>
      <c r="B1118" s="1"/>
      <c r="C1118" s="1" t="s">
        <v>16</v>
      </c>
      <c r="D1118" s="9">
        <v>68345.19</v>
      </c>
      <c r="E1118" s="9">
        <v>799523.02</v>
      </c>
      <c r="F1118" s="9"/>
      <c r="G1118" s="9">
        <v>731177.83000000007</v>
      </c>
      <c r="I1118" s="11">
        <f t="shared" si="17"/>
        <v>-731177.83000000007</v>
      </c>
    </row>
    <row r="1119" spans="1:9" x14ac:dyDescent="0.3">
      <c r="A1119" s="1" t="s">
        <v>1336</v>
      </c>
      <c r="B1119" s="1"/>
      <c r="C1119" s="1" t="s">
        <v>16</v>
      </c>
      <c r="D1119" s="9">
        <v>87619.16</v>
      </c>
      <c r="E1119" s="9">
        <v>266768.28000000003</v>
      </c>
      <c r="F1119" s="9"/>
      <c r="G1119" s="9">
        <v>179149.12000000002</v>
      </c>
      <c r="I1119" s="11">
        <f t="shared" si="17"/>
        <v>-179149.12000000002</v>
      </c>
    </row>
    <row r="1120" spans="1:9" x14ac:dyDescent="0.3">
      <c r="A1120" s="1" t="s">
        <v>1337</v>
      </c>
      <c r="B1120" s="1"/>
      <c r="C1120" s="1" t="s">
        <v>20</v>
      </c>
      <c r="D1120" s="9">
        <v>105965.92</v>
      </c>
      <c r="E1120" s="9">
        <v>943088.09</v>
      </c>
      <c r="F1120" s="9"/>
      <c r="G1120" s="9">
        <v>837122.16999999993</v>
      </c>
      <c r="I1120" s="11">
        <f t="shared" si="17"/>
        <v>-837122.16999999993</v>
      </c>
    </row>
    <row r="1121" spans="1:9" x14ac:dyDescent="0.3">
      <c r="A1121" s="1" t="s">
        <v>1338</v>
      </c>
      <c r="B1121" s="1"/>
      <c r="C1121" s="1" t="s">
        <v>16</v>
      </c>
      <c r="D1121" s="9">
        <v>341666.66</v>
      </c>
      <c r="E1121" s="9">
        <v>2049999.96</v>
      </c>
      <c r="F1121" s="9"/>
      <c r="G1121" s="9">
        <v>1708333.3</v>
      </c>
      <c r="I1121" s="11">
        <f t="shared" si="17"/>
        <v>-1708333.3</v>
      </c>
    </row>
    <row r="1122" spans="1:9" x14ac:dyDescent="0.3">
      <c r="A1122" s="1" t="s">
        <v>1339</v>
      </c>
      <c r="B1122" s="1"/>
      <c r="C1122" s="1" t="s">
        <v>16</v>
      </c>
      <c r="D1122" s="9">
        <v>159328.22</v>
      </c>
      <c r="E1122" s="9">
        <v>773325.55</v>
      </c>
      <c r="F1122" s="9"/>
      <c r="G1122" s="9">
        <v>613997.33000000007</v>
      </c>
      <c r="I1122" s="11">
        <f t="shared" si="17"/>
        <v>-613997.33000000007</v>
      </c>
    </row>
    <row r="1123" spans="1:9" x14ac:dyDescent="0.3">
      <c r="A1123" s="1" t="s">
        <v>1340</v>
      </c>
      <c r="B1123" s="1"/>
      <c r="C1123" s="1" t="s">
        <v>16</v>
      </c>
      <c r="D1123" s="9">
        <v>84710.33</v>
      </c>
      <c r="E1123" s="9">
        <v>128142.55</v>
      </c>
      <c r="F1123" s="9"/>
      <c r="G1123" s="9">
        <v>43432.22</v>
      </c>
      <c r="I1123" s="11">
        <f t="shared" si="17"/>
        <v>-43432.22</v>
      </c>
    </row>
    <row r="1124" spans="1:9" x14ac:dyDescent="0.3">
      <c r="A1124" s="1" t="s">
        <v>1341</v>
      </c>
      <c r="B1124" s="1"/>
      <c r="C1124" s="1" t="s">
        <v>16</v>
      </c>
      <c r="D1124" s="9"/>
      <c r="E1124" s="9">
        <v>1000000</v>
      </c>
      <c r="F1124" s="9"/>
      <c r="G1124" s="9">
        <v>1000000</v>
      </c>
      <c r="I1124" s="11">
        <f t="shared" si="17"/>
        <v>-1000000</v>
      </c>
    </row>
    <row r="1125" spans="1:9" x14ac:dyDescent="0.3">
      <c r="A1125" s="1" t="s">
        <v>1342</v>
      </c>
      <c r="B1125" s="1"/>
      <c r="C1125" s="1" t="s">
        <v>16</v>
      </c>
      <c r="D1125" s="9"/>
      <c r="E1125" s="9">
        <v>1000000</v>
      </c>
      <c r="F1125" s="9"/>
      <c r="G1125" s="9">
        <v>1000000</v>
      </c>
      <c r="I1125" s="11">
        <f t="shared" si="17"/>
        <v>-1000000</v>
      </c>
    </row>
    <row r="1126" spans="1:9" x14ac:dyDescent="0.3">
      <c r="A1126" s="1" t="s">
        <v>1343</v>
      </c>
      <c r="B1126" s="1"/>
      <c r="C1126" s="1" t="s">
        <v>16</v>
      </c>
      <c r="D1126" s="9"/>
      <c r="E1126" s="9">
        <v>1000000</v>
      </c>
      <c r="F1126" s="9"/>
      <c r="G1126" s="9">
        <v>1000000</v>
      </c>
      <c r="I1126" s="11">
        <f t="shared" si="17"/>
        <v>-1000000</v>
      </c>
    </row>
    <row r="1127" spans="1:9" x14ac:dyDescent="0.3">
      <c r="A1127" s="1" t="s">
        <v>1344</v>
      </c>
      <c r="B1127" s="1"/>
      <c r="C1127" s="1" t="s">
        <v>16</v>
      </c>
      <c r="D1127" s="9"/>
      <c r="E1127" s="9">
        <v>2772980.06</v>
      </c>
      <c r="F1127" s="9"/>
      <c r="G1127" s="9">
        <v>2772980.06</v>
      </c>
      <c r="I1127" s="11">
        <f t="shared" si="17"/>
        <v>-2772980.06</v>
      </c>
    </row>
    <row r="1128" spans="1:9" x14ac:dyDescent="0.3">
      <c r="A1128" s="1" t="s">
        <v>1345</v>
      </c>
      <c r="B1128" s="1"/>
      <c r="C1128" s="1" t="s">
        <v>16</v>
      </c>
      <c r="D1128" s="9">
        <v>120418.66</v>
      </c>
      <c r="E1128" s="9">
        <v>779000</v>
      </c>
      <c r="F1128" s="9"/>
      <c r="G1128" s="9">
        <v>658581.34</v>
      </c>
      <c r="I1128" s="11">
        <f t="shared" si="17"/>
        <v>-658581.34</v>
      </c>
    </row>
    <row r="1129" spans="1:9" x14ac:dyDescent="0.3">
      <c r="A1129" s="1" t="s">
        <v>1346</v>
      </c>
      <c r="B1129" s="1"/>
      <c r="C1129" s="1" t="s">
        <v>16</v>
      </c>
      <c r="D1129" s="9">
        <v>208781.2</v>
      </c>
      <c r="E1129" s="9">
        <v>1344757.48</v>
      </c>
      <c r="F1129" s="9"/>
      <c r="G1129" s="9">
        <v>1135976.28</v>
      </c>
      <c r="I1129" s="11">
        <f t="shared" si="17"/>
        <v>-1135976.28</v>
      </c>
    </row>
    <row r="1130" spans="1:9" x14ac:dyDescent="0.3">
      <c r="A1130" s="1" t="s">
        <v>1347</v>
      </c>
      <c r="B1130" s="1"/>
      <c r="C1130" s="1" t="s">
        <v>16</v>
      </c>
      <c r="D1130" s="9"/>
      <c r="E1130" s="9">
        <v>3000000</v>
      </c>
      <c r="F1130" s="9"/>
      <c r="G1130" s="9">
        <v>3000000</v>
      </c>
      <c r="I1130" s="11">
        <f t="shared" si="17"/>
        <v>-3000000</v>
      </c>
    </row>
    <row r="1131" spans="1:9" x14ac:dyDescent="0.3">
      <c r="A1131" s="1" t="s">
        <v>1348</v>
      </c>
      <c r="B1131" s="1"/>
      <c r="C1131" s="1" t="s">
        <v>16</v>
      </c>
      <c r="D1131" s="9"/>
      <c r="E1131" s="9">
        <v>500000</v>
      </c>
      <c r="F1131" s="9"/>
      <c r="G1131" s="9">
        <v>500000</v>
      </c>
      <c r="I1131" s="11">
        <f t="shared" si="17"/>
        <v>-500000</v>
      </c>
    </row>
    <row r="1132" spans="1:9" x14ac:dyDescent="0.3">
      <c r="A1132" s="1" t="s">
        <v>1349</v>
      </c>
      <c r="B1132" s="1"/>
      <c r="C1132" s="1" t="s">
        <v>16</v>
      </c>
      <c r="D1132" s="9"/>
      <c r="E1132" s="9">
        <v>1100000</v>
      </c>
      <c r="F1132" s="9"/>
      <c r="G1132" s="9">
        <v>1100000</v>
      </c>
      <c r="I1132" s="11">
        <f t="shared" si="17"/>
        <v>-1100000</v>
      </c>
    </row>
    <row r="1133" spans="1:9" ht="15.6" x14ac:dyDescent="0.3">
      <c r="A1133" s="3" t="s">
        <v>1361</v>
      </c>
      <c r="B1133" s="3" t="s">
        <v>1362</v>
      </c>
      <c r="C1133" s="1"/>
      <c r="D1133" s="8">
        <v>320907.59000000003</v>
      </c>
      <c r="E1133" s="8">
        <v>2471029.09</v>
      </c>
      <c r="F1133" s="8"/>
      <c r="G1133" s="8">
        <v>2150121.5</v>
      </c>
      <c r="I1133" s="11">
        <f t="shared" si="17"/>
        <v>-2150121.5</v>
      </c>
    </row>
    <row r="1134" spans="1:9" ht="15.6" x14ac:dyDescent="0.3">
      <c r="A1134" s="3" t="s">
        <v>1363</v>
      </c>
      <c r="B1134" s="3" t="s">
        <v>1362</v>
      </c>
      <c r="C1134" s="1"/>
      <c r="D1134" s="8">
        <v>320907.59000000003</v>
      </c>
      <c r="E1134" s="8">
        <v>2471029.09</v>
      </c>
      <c r="F1134" s="8"/>
      <c r="G1134" s="8">
        <v>2150121.5</v>
      </c>
      <c r="I1134" s="11">
        <f t="shared" si="17"/>
        <v>-2150121.5</v>
      </c>
    </row>
    <row r="1135" spans="1:9" x14ac:dyDescent="0.3">
      <c r="A1135" s="1" t="s">
        <v>1364</v>
      </c>
      <c r="B1135" s="1"/>
      <c r="C1135" s="1" t="s">
        <v>16</v>
      </c>
      <c r="D1135" s="9">
        <v>42156.959999999999</v>
      </c>
      <c r="E1135" s="9">
        <v>252941.76</v>
      </c>
      <c r="F1135" s="9"/>
      <c r="G1135" s="9">
        <v>210784.80000000002</v>
      </c>
      <c r="I1135" s="11">
        <f t="shared" si="17"/>
        <v>-210784.80000000002</v>
      </c>
    </row>
    <row r="1136" spans="1:9" x14ac:dyDescent="0.3">
      <c r="A1136" s="1" t="s">
        <v>1365</v>
      </c>
      <c r="B1136" s="1"/>
      <c r="C1136" s="1" t="s">
        <v>16</v>
      </c>
      <c r="D1136" s="9">
        <v>169633.92000000001</v>
      </c>
      <c r="E1136" s="9">
        <v>1017803.52</v>
      </c>
      <c r="F1136" s="9"/>
      <c r="G1136" s="9">
        <v>848169.6</v>
      </c>
      <c r="I1136" s="11">
        <f t="shared" si="17"/>
        <v>-848169.6</v>
      </c>
    </row>
    <row r="1137" spans="1:9" x14ac:dyDescent="0.3">
      <c r="A1137" s="1" t="s">
        <v>1366</v>
      </c>
      <c r="B1137" s="1"/>
      <c r="C1137" s="1" t="s">
        <v>16</v>
      </c>
      <c r="D1137" s="9">
        <v>109116.71</v>
      </c>
      <c r="E1137" s="9">
        <v>1200283.81</v>
      </c>
      <c r="F1137" s="9"/>
      <c r="G1137" s="9">
        <v>1091167.1000000001</v>
      </c>
      <c r="I1137" s="11">
        <f t="shared" si="17"/>
        <v>-1091167.1000000001</v>
      </c>
    </row>
    <row r="1138" spans="1:9" ht="31.2" x14ac:dyDescent="0.3">
      <c r="A1138" s="3" t="s">
        <v>1367</v>
      </c>
      <c r="B1138" s="3" t="s">
        <v>1368</v>
      </c>
      <c r="C1138" s="1"/>
      <c r="D1138" s="8">
        <v>1492738.09</v>
      </c>
      <c r="E1138" s="8">
        <v>294784.44</v>
      </c>
      <c r="F1138" s="8">
        <v>1197953.6500000001</v>
      </c>
      <c r="G1138" s="8"/>
      <c r="I1138" s="11">
        <f t="shared" si="17"/>
        <v>1197953.6500000001</v>
      </c>
    </row>
    <row r="1139" spans="1:9" ht="31.2" x14ac:dyDescent="0.3">
      <c r="A1139" s="3" t="s">
        <v>1369</v>
      </c>
      <c r="B1139" s="3" t="s">
        <v>1368</v>
      </c>
      <c r="C1139" s="1"/>
      <c r="D1139" s="8">
        <v>1492738.09</v>
      </c>
      <c r="E1139" s="8">
        <v>294784.44</v>
      </c>
      <c r="F1139" s="8">
        <v>1197953.6500000001</v>
      </c>
      <c r="G1139" s="8"/>
      <c r="I1139" s="11">
        <f t="shared" si="17"/>
        <v>1197953.6500000001</v>
      </c>
    </row>
    <row r="1140" spans="1:9" x14ac:dyDescent="0.3">
      <c r="A1140" s="1" t="s">
        <v>1370</v>
      </c>
      <c r="B1140" s="1"/>
      <c r="C1140" s="1" t="s">
        <v>16</v>
      </c>
      <c r="D1140" s="9">
        <v>77884.820000000007</v>
      </c>
      <c r="E1140" s="9">
        <v>16033.81</v>
      </c>
      <c r="F1140" s="9">
        <v>61851.010000000009</v>
      </c>
      <c r="G1140" s="9"/>
      <c r="I1140" s="11">
        <f t="shared" si="17"/>
        <v>61851.010000000009</v>
      </c>
    </row>
    <row r="1141" spans="1:9" x14ac:dyDescent="0.3">
      <c r="A1141" s="1" t="s">
        <v>1371</v>
      </c>
      <c r="B1141" s="1"/>
      <c r="C1141" s="1" t="s">
        <v>16</v>
      </c>
      <c r="D1141" s="9">
        <v>600712.18000000005</v>
      </c>
      <c r="E1141" s="9">
        <v>169633.92000000001</v>
      </c>
      <c r="F1141" s="9">
        <v>431078.26</v>
      </c>
      <c r="G1141" s="9"/>
      <c r="I1141" s="11">
        <f t="shared" si="17"/>
        <v>431078.26</v>
      </c>
    </row>
    <row r="1142" spans="1:9" x14ac:dyDescent="0.3">
      <c r="A1142" s="1" t="s">
        <v>1372</v>
      </c>
      <c r="B1142" s="1"/>
      <c r="C1142" s="1" t="s">
        <v>16</v>
      </c>
      <c r="D1142" s="9">
        <v>814141.09</v>
      </c>
      <c r="E1142" s="9">
        <v>109116.71</v>
      </c>
      <c r="F1142" s="9">
        <v>705024.38</v>
      </c>
      <c r="G1142" s="9"/>
      <c r="I1142" s="11">
        <f t="shared" si="17"/>
        <v>705024.38</v>
      </c>
    </row>
    <row r="1143" spans="1:9" ht="15.6" x14ac:dyDescent="0.3">
      <c r="A1143" s="3" t="s">
        <v>1373</v>
      </c>
      <c r="B1143" s="3" t="s">
        <v>1374</v>
      </c>
      <c r="C1143" s="1"/>
      <c r="D1143" s="8">
        <v>17810012.850000001</v>
      </c>
      <c r="E1143" s="8">
        <v>23473985.309999984</v>
      </c>
      <c r="F1143" s="8"/>
      <c r="G1143" s="8">
        <v>5663972.4599999823</v>
      </c>
      <c r="I1143" s="11">
        <f t="shared" si="17"/>
        <v>-5663972.4599999823</v>
      </c>
    </row>
    <row r="1144" spans="1:9" ht="15.6" x14ac:dyDescent="0.3">
      <c r="A1144" s="3" t="s">
        <v>1375</v>
      </c>
      <c r="B1144" s="3" t="s">
        <v>1376</v>
      </c>
      <c r="C1144" s="1"/>
      <c r="D1144" s="8">
        <v>17411023.530000001</v>
      </c>
      <c r="E1144" s="8">
        <v>22627235.45999999</v>
      </c>
      <c r="F1144" s="8"/>
      <c r="G1144" s="8">
        <v>5216211.9299999885</v>
      </c>
      <c r="I1144" s="11">
        <f t="shared" si="17"/>
        <v>-5216211.9299999885</v>
      </c>
    </row>
    <row r="1145" spans="1:9" ht="15.6" x14ac:dyDescent="0.3">
      <c r="A1145" s="3" t="s">
        <v>1377</v>
      </c>
      <c r="B1145" s="3" t="s">
        <v>1378</v>
      </c>
      <c r="C1145" s="1"/>
      <c r="D1145" s="8">
        <v>12016128.380000001</v>
      </c>
      <c r="E1145" s="8">
        <v>14736334.049999999</v>
      </c>
      <c r="F1145" s="8"/>
      <c r="G1145" s="8">
        <v>2720205.6699999981</v>
      </c>
      <c r="I1145" s="11">
        <f t="shared" si="17"/>
        <v>-2720205.6699999981</v>
      </c>
    </row>
    <row r="1146" spans="1:9" x14ac:dyDescent="0.3">
      <c r="A1146" s="1" t="s">
        <v>1379</v>
      </c>
      <c r="B1146" s="1"/>
      <c r="C1146" s="1" t="s">
        <v>16</v>
      </c>
      <c r="D1146" s="9"/>
      <c r="E1146" s="9">
        <v>22834.18</v>
      </c>
      <c r="F1146" s="9"/>
      <c r="G1146" s="9">
        <v>22834.18</v>
      </c>
      <c r="I1146" s="11">
        <f t="shared" si="17"/>
        <v>-22834.18</v>
      </c>
    </row>
    <row r="1147" spans="1:9" x14ac:dyDescent="0.3">
      <c r="A1147" s="1" t="s">
        <v>1380</v>
      </c>
      <c r="B1147" s="1"/>
      <c r="C1147" s="1" t="s">
        <v>16</v>
      </c>
      <c r="D1147" s="9"/>
      <c r="E1147" s="9">
        <v>78.42</v>
      </c>
      <c r="F1147" s="9"/>
      <c r="G1147" s="9">
        <v>78.42</v>
      </c>
      <c r="I1147" s="11">
        <f t="shared" si="17"/>
        <v>-78.42</v>
      </c>
    </row>
    <row r="1148" spans="1:9" x14ac:dyDescent="0.3">
      <c r="A1148" s="1" t="s">
        <v>1381</v>
      </c>
      <c r="B1148" s="1"/>
      <c r="C1148" s="1" t="s">
        <v>16</v>
      </c>
      <c r="D1148" s="9">
        <v>56.22</v>
      </c>
      <c r="E1148" s="9">
        <v>56.22</v>
      </c>
      <c r="F1148" s="9"/>
      <c r="G1148" s="9"/>
      <c r="I1148" s="11">
        <f t="shared" si="17"/>
        <v>0</v>
      </c>
    </row>
    <row r="1149" spans="1:9" x14ac:dyDescent="0.3">
      <c r="A1149" s="1" t="s">
        <v>1382</v>
      </c>
      <c r="B1149" s="1"/>
      <c r="C1149" s="1" t="s">
        <v>16</v>
      </c>
      <c r="D1149" s="9"/>
      <c r="E1149" s="9">
        <v>950</v>
      </c>
      <c r="F1149" s="9"/>
      <c r="G1149" s="9">
        <v>950</v>
      </c>
      <c r="I1149" s="11">
        <f t="shared" si="17"/>
        <v>-950</v>
      </c>
    </row>
    <row r="1150" spans="1:9" x14ac:dyDescent="0.3">
      <c r="A1150" s="1" t="s">
        <v>1383</v>
      </c>
      <c r="B1150" s="1"/>
      <c r="C1150" s="1" t="s">
        <v>16</v>
      </c>
      <c r="D1150" s="9">
        <v>1495533.66</v>
      </c>
      <c r="E1150" s="9">
        <v>1979581.77</v>
      </c>
      <c r="F1150" s="9"/>
      <c r="G1150" s="9">
        <v>484048.1100000001</v>
      </c>
      <c r="I1150" s="11">
        <f t="shared" si="17"/>
        <v>-484048.1100000001</v>
      </c>
    </row>
    <row r="1151" spans="1:9" x14ac:dyDescent="0.3">
      <c r="A1151" s="1" t="s">
        <v>1384</v>
      </c>
      <c r="B1151" s="1"/>
      <c r="C1151" s="1" t="s">
        <v>16</v>
      </c>
      <c r="D1151" s="9"/>
      <c r="E1151" s="9">
        <v>4565</v>
      </c>
      <c r="F1151" s="9"/>
      <c r="G1151" s="9">
        <v>4565</v>
      </c>
      <c r="I1151" s="11">
        <f t="shared" si="17"/>
        <v>-4565</v>
      </c>
    </row>
    <row r="1152" spans="1:9" x14ac:dyDescent="0.3">
      <c r="A1152" s="1" t="s">
        <v>1386</v>
      </c>
      <c r="B1152" s="1"/>
      <c r="C1152" s="1" t="s">
        <v>16</v>
      </c>
      <c r="D1152" s="9"/>
      <c r="E1152" s="9">
        <v>238</v>
      </c>
      <c r="F1152" s="9"/>
      <c r="G1152" s="9">
        <v>238</v>
      </c>
      <c r="I1152" s="11">
        <f t="shared" si="17"/>
        <v>-238</v>
      </c>
    </row>
    <row r="1153" spans="1:9" x14ac:dyDescent="0.3">
      <c r="A1153" s="1" t="s">
        <v>1387</v>
      </c>
      <c r="B1153" s="1"/>
      <c r="C1153" s="1" t="s">
        <v>16</v>
      </c>
      <c r="D1153" s="9"/>
      <c r="E1153" s="9">
        <v>25.17</v>
      </c>
      <c r="F1153" s="9"/>
      <c r="G1153" s="9">
        <v>25.17</v>
      </c>
      <c r="I1153" s="11">
        <f t="shared" si="17"/>
        <v>-25.17</v>
      </c>
    </row>
    <row r="1154" spans="1:9" x14ac:dyDescent="0.3">
      <c r="A1154" s="1" t="s">
        <v>1388</v>
      </c>
      <c r="B1154" s="1"/>
      <c r="C1154" s="1" t="s">
        <v>16</v>
      </c>
      <c r="D1154" s="9">
        <v>902.37</v>
      </c>
      <c r="E1154" s="9"/>
      <c r="F1154" s="9">
        <v>902.37</v>
      </c>
      <c r="G1154" s="9"/>
      <c r="I1154" s="11">
        <f t="shared" si="17"/>
        <v>902.37</v>
      </c>
    </row>
    <row r="1155" spans="1:9" x14ac:dyDescent="0.3">
      <c r="A1155" s="1" t="s">
        <v>1389</v>
      </c>
      <c r="B1155" s="1"/>
      <c r="C1155" s="1" t="s">
        <v>16</v>
      </c>
      <c r="D1155" s="9"/>
      <c r="E1155" s="9">
        <v>767</v>
      </c>
      <c r="F1155" s="9"/>
      <c r="G1155" s="9">
        <v>767</v>
      </c>
      <c r="I1155" s="11">
        <f t="shared" ref="I1155:I1218" si="18">+F1155-G1155</f>
        <v>-767</v>
      </c>
    </row>
    <row r="1156" spans="1:9" x14ac:dyDescent="0.3">
      <c r="A1156" s="1" t="s">
        <v>1390</v>
      </c>
      <c r="B1156" s="1"/>
      <c r="C1156" s="1" t="s">
        <v>16</v>
      </c>
      <c r="D1156" s="9"/>
      <c r="E1156" s="9">
        <v>2825.51</v>
      </c>
      <c r="F1156" s="9"/>
      <c r="G1156" s="9">
        <v>2825.51</v>
      </c>
      <c r="I1156" s="11">
        <f t="shared" si="18"/>
        <v>-2825.51</v>
      </c>
    </row>
    <row r="1157" spans="1:9" x14ac:dyDescent="0.3">
      <c r="A1157" s="1" t="s">
        <v>1391</v>
      </c>
      <c r="B1157" s="1"/>
      <c r="C1157" s="1" t="s">
        <v>16</v>
      </c>
      <c r="D1157" s="9">
        <v>290938.19</v>
      </c>
      <c r="E1157" s="9">
        <v>385765.19</v>
      </c>
      <c r="F1157" s="9"/>
      <c r="G1157" s="9">
        <v>94827</v>
      </c>
      <c r="I1157" s="11">
        <f t="shared" si="18"/>
        <v>-94827</v>
      </c>
    </row>
    <row r="1158" spans="1:9" x14ac:dyDescent="0.3">
      <c r="A1158" s="1" t="s">
        <v>1392</v>
      </c>
      <c r="B1158" s="1"/>
      <c r="C1158" s="1" t="s">
        <v>16</v>
      </c>
      <c r="D1158" s="9"/>
      <c r="E1158" s="9">
        <v>45261.84</v>
      </c>
      <c r="F1158" s="9"/>
      <c r="G1158" s="9">
        <v>45261.84</v>
      </c>
      <c r="I1158" s="11">
        <f t="shared" si="18"/>
        <v>-45261.84</v>
      </c>
    </row>
    <row r="1159" spans="1:9" x14ac:dyDescent="0.3">
      <c r="A1159" s="1" t="s">
        <v>1393</v>
      </c>
      <c r="B1159" s="1"/>
      <c r="C1159" s="1" t="s">
        <v>16</v>
      </c>
      <c r="D1159" s="9">
        <v>89876.58</v>
      </c>
      <c r="E1159" s="9">
        <v>113525.28</v>
      </c>
      <c r="F1159" s="9"/>
      <c r="G1159" s="9">
        <v>23648.699999999997</v>
      </c>
      <c r="I1159" s="11">
        <f t="shared" si="18"/>
        <v>-23648.699999999997</v>
      </c>
    </row>
    <row r="1160" spans="1:9" x14ac:dyDescent="0.3">
      <c r="A1160" s="1" t="s">
        <v>1395</v>
      </c>
      <c r="B1160" s="1"/>
      <c r="C1160" s="1" t="s">
        <v>16</v>
      </c>
      <c r="D1160" s="9"/>
      <c r="E1160" s="9">
        <v>21010.85</v>
      </c>
      <c r="F1160" s="9"/>
      <c r="G1160" s="9">
        <v>21010.85</v>
      </c>
      <c r="I1160" s="11">
        <f t="shared" si="18"/>
        <v>-21010.85</v>
      </c>
    </row>
    <row r="1161" spans="1:9" x14ac:dyDescent="0.3">
      <c r="A1161" s="1" t="s">
        <v>1396</v>
      </c>
      <c r="B1161" s="1"/>
      <c r="C1161" s="1" t="s">
        <v>16</v>
      </c>
      <c r="D1161" s="9">
        <v>400311.63</v>
      </c>
      <c r="E1161" s="9">
        <v>915655.53</v>
      </c>
      <c r="F1161" s="9"/>
      <c r="G1161" s="9">
        <v>515343.9</v>
      </c>
      <c r="I1161" s="11">
        <f t="shared" si="18"/>
        <v>-515343.9</v>
      </c>
    </row>
    <row r="1162" spans="1:9" x14ac:dyDescent="0.3">
      <c r="A1162" s="1" t="s">
        <v>1398</v>
      </c>
      <c r="B1162" s="1"/>
      <c r="C1162" s="1" t="s">
        <v>16</v>
      </c>
      <c r="D1162" s="9">
        <v>613</v>
      </c>
      <c r="E1162" s="9">
        <v>7485.07</v>
      </c>
      <c r="F1162" s="9"/>
      <c r="G1162" s="9">
        <v>6872.07</v>
      </c>
      <c r="I1162" s="11">
        <f t="shared" si="18"/>
        <v>-6872.07</v>
      </c>
    </row>
    <row r="1163" spans="1:9" x14ac:dyDescent="0.3">
      <c r="A1163" s="1" t="s">
        <v>1399</v>
      </c>
      <c r="B1163" s="1"/>
      <c r="C1163" s="1" t="s">
        <v>20</v>
      </c>
      <c r="D1163" s="9">
        <v>640.91999999999996</v>
      </c>
      <c r="E1163" s="9">
        <v>42498.67</v>
      </c>
      <c r="F1163" s="9"/>
      <c r="G1163" s="9">
        <v>41857.75</v>
      </c>
      <c r="I1163" s="11">
        <f t="shared" si="18"/>
        <v>-41857.75</v>
      </c>
    </row>
    <row r="1164" spans="1:9" x14ac:dyDescent="0.3">
      <c r="A1164" s="1" t="s">
        <v>1400</v>
      </c>
      <c r="B1164" s="1"/>
      <c r="C1164" s="1" t="s">
        <v>16</v>
      </c>
      <c r="D1164" s="9"/>
      <c r="E1164" s="9">
        <v>0.28000000000000003</v>
      </c>
      <c r="F1164" s="9"/>
      <c r="G1164" s="9">
        <v>0.28000000000000003</v>
      </c>
      <c r="I1164" s="11">
        <f t="shared" si="18"/>
        <v>-0.28000000000000003</v>
      </c>
    </row>
    <row r="1165" spans="1:9" x14ac:dyDescent="0.3">
      <c r="A1165" s="1" t="s">
        <v>1401</v>
      </c>
      <c r="B1165" s="1"/>
      <c r="C1165" s="1" t="s">
        <v>16</v>
      </c>
      <c r="D1165" s="9"/>
      <c r="E1165" s="9">
        <v>231.84</v>
      </c>
      <c r="F1165" s="9"/>
      <c r="G1165" s="9">
        <v>231.84</v>
      </c>
      <c r="I1165" s="11">
        <f t="shared" si="18"/>
        <v>-231.84</v>
      </c>
    </row>
    <row r="1166" spans="1:9" x14ac:dyDescent="0.3">
      <c r="A1166" s="1" t="s">
        <v>1403</v>
      </c>
      <c r="B1166" s="1"/>
      <c r="C1166" s="1" t="s">
        <v>16</v>
      </c>
      <c r="D1166" s="9"/>
      <c r="E1166" s="9">
        <v>5380.8</v>
      </c>
      <c r="F1166" s="9"/>
      <c r="G1166" s="9">
        <v>5380.8</v>
      </c>
      <c r="I1166" s="11">
        <f t="shared" si="18"/>
        <v>-5380.8</v>
      </c>
    </row>
    <row r="1167" spans="1:9" x14ac:dyDescent="0.3">
      <c r="A1167" s="1" t="s">
        <v>1404</v>
      </c>
      <c r="B1167" s="1"/>
      <c r="C1167" s="1" t="s">
        <v>16</v>
      </c>
      <c r="D1167" s="9"/>
      <c r="E1167" s="9">
        <v>379.12</v>
      </c>
      <c r="F1167" s="9"/>
      <c r="G1167" s="9">
        <v>379.12</v>
      </c>
      <c r="I1167" s="11">
        <f t="shared" si="18"/>
        <v>-379.12</v>
      </c>
    </row>
    <row r="1168" spans="1:9" x14ac:dyDescent="0.3">
      <c r="A1168" s="1" t="s">
        <v>1405</v>
      </c>
      <c r="B1168" s="1"/>
      <c r="C1168" s="1" t="s">
        <v>16</v>
      </c>
      <c r="D1168" s="9"/>
      <c r="E1168" s="9">
        <v>7577.02</v>
      </c>
      <c r="F1168" s="9"/>
      <c r="G1168" s="9">
        <v>7577.02</v>
      </c>
      <c r="I1168" s="11">
        <f t="shared" si="18"/>
        <v>-7577.02</v>
      </c>
    </row>
    <row r="1169" spans="1:9" x14ac:dyDescent="0.3">
      <c r="A1169" s="1" t="s">
        <v>1406</v>
      </c>
      <c r="B1169" s="1"/>
      <c r="C1169" s="1" t="s">
        <v>16</v>
      </c>
      <c r="D1169" s="9">
        <v>36993</v>
      </c>
      <c r="E1169" s="9">
        <v>200423</v>
      </c>
      <c r="F1169" s="9"/>
      <c r="G1169" s="9">
        <v>163430</v>
      </c>
      <c r="I1169" s="11">
        <f t="shared" si="18"/>
        <v>-163430</v>
      </c>
    </row>
    <row r="1170" spans="1:9" x14ac:dyDescent="0.3">
      <c r="A1170" s="1" t="s">
        <v>1407</v>
      </c>
      <c r="B1170" s="1"/>
      <c r="C1170" s="1" t="s">
        <v>16</v>
      </c>
      <c r="D1170" s="9"/>
      <c r="E1170" s="9">
        <v>0.02</v>
      </c>
      <c r="F1170" s="9"/>
      <c r="G1170" s="9">
        <v>0.02</v>
      </c>
      <c r="I1170" s="11">
        <f t="shared" si="18"/>
        <v>-0.02</v>
      </c>
    </row>
    <row r="1171" spans="1:9" x14ac:dyDescent="0.3">
      <c r="A1171" s="1" t="s">
        <v>1408</v>
      </c>
      <c r="B1171" s="1"/>
      <c r="C1171" s="1" t="s">
        <v>16</v>
      </c>
      <c r="D1171" s="9">
        <v>450</v>
      </c>
      <c r="E1171" s="9">
        <v>1700</v>
      </c>
      <c r="F1171" s="9"/>
      <c r="G1171" s="9">
        <v>1250</v>
      </c>
      <c r="I1171" s="11">
        <f t="shared" si="18"/>
        <v>-1250</v>
      </c>
    </row>
    <row r="1172" spans="1:9" x14ac:dyDescent="0.3">
      <c r="A1172" s="1" t="s">
        <v>1410</v>
      </c>
      <c r="B1172" s="1"/>
      <c r="C1172" s="1" t="s">
        <v>16</v>
      </c>
      <c r="D1172" s="9"/>
      <c r="E1172" s="9">
        <v>9534.4</v>
      </c>
      <c r="F1172" s="9"/>
      <c r="G1172" s="9">
        <v>9534.4</v>
      </c>
      <c r="I1172" s="11">
        <f t="shared" si="18"/>
        <v>-9534.4</v>
      </c>
    </row>
    <row r="1173" spans="1:9" x14ac:dyDescent="0.3">
      <c r="A1173" s="1" t="s">
        <v>1411</v>
      </c>
      <c r="B1173" s="1"/>
      <c r="C1173" s="1" t="s">
        <v>16</v>
      </c>
      <c r="D1173" s="9">
        <v>0.75</v>
      </c>
      <c r="E1173" s="9"/>
      <c r="F1173" s="9">
        <v>0.75</v>
      </c>
      <c r="G1173" s="9"/>
      <c r="I1173" s="11">
        <f t="shared" si="18"/>
        <v>0.75</v>
      </c>
    </row>
    <row r="1174" spans="1:9" x14ac:dyDescent="0.3">
      <c r="A1174" s="1" t="s">
        <v>1412</v>
      </c>
      <c r="B1174" s="1"/>
      <c r="C1174" s="1" t="s">
        <v>16</v>
      </c>
      <c r="D1174" s="9">
        <v>3009</v>
      </c>
      <c r="E1174" s="9">
        <v>6852.2</v>
      </c>
      <c r="F1174" s="9"/>
      <c r="G1174" s="9">
        <v>3843.2</v>
      </c>
      <c r="I1174" s="11">
        <f t="shared" si="18"/>
        <v>-3843.2</v>
      </c>
    </row>
    <row r="1175" spans="1:9" x14ac:dyDescent="0.3">
      <c r="A1175" s="1" t="s">
        <v>1413</v>
      </c>
      <c r="B1175" s="1"/>
      <c r="C1175" s="1" t="s">
        <v>16</v>
      </c>
      <c r="D1175" s="9">
        <v>765.82</v>
      </c>
      <c r="E1175" s="9">
        <v>1414.82</v>
      </c>
      <c r="F1175" s="9"/>
      <c r="G1175" s="9">
        <v>648.99999999999989</v>
      </c>
      <c r="I1175" s="11">
        <f t="shared" si="18"/>
        <v>-648.99999999999989</v>
      </c>
    </row>
    <row r="1176" spans="1:9" x14ac:dyDescent="0.3">
      <c r="A1176" s="1" t="s">
        <v>1414</v>
      </c>
      <c r="B1176" s="1"/>
      <c r="C1176" s="1" t="s">
        <v>16</v>
      </c>
      <c r="D1176" s="9">
        <v>24689.14</v>
      </c>
      <c r="E1176" s="9">
        <v>47202.95</v>
      </c>
      <c r="F1176" s="9"/>
      <c r="G1176" s="9">
        <v>22513.809999999998</v>
      </c>
      <c r="I1176" s="11">
        <f t="shared" si="18"/>
        <v>-22513.809999999998</v>
      </c>
    </row>
    <row r="1177" spans="1:9" x14ac:dyDescent="0.3">
      <c r="A1177" s="1" t="s">
        <v>1415</v>
      </c>
      <c r="B1177" s="1"/>
      <c r="C1177" s="1" t="s">
        <v>16</v>
      </c>
      <c r="D1177" s="9">
        <v>105401.26</v>
      </c>
      <c r="E1177" s="9">
        <v>280728.09999999998</v>
      </c>
      <c r="F1177" s="9"/>
      <c r="G1177" s="9">
        <v>175326.83999999997</v>
      </c>
      <c r="I1177" s="11">
        <f t="shared" si="18"/>
        <v>-175326.83999999997</v>
      </c>
    </row>
    <row r="1178" spans="1:9" x14ac:dyDescent="0.3">
      <c r="A1178" s="1" t="s">
        <v>1417</v>
      </c>
      <c r="B1178" s="1"/>
      <c r="C1178" s="1" t="s">
        <v>16</v>
      </c>
      <c r="D1178" s="9"/>
      <c r="E1178" s="9">
        <v>186351.45</v>
      </c>
      <c r="F1178" s="9"/>
      <c r="G1178" s="9">
        <v>186351.45</v>
      </c>
      <c r="I1178" s="11">
        <f t="shared" si="18"/>
        <v>-186351.45</v>
      </c>
    </row>
    <row r="1179" spans="1:9" x14ac:dyDescent="0.3">
      <c r="A1179" s="1" t="s">
        <v>1418</v>
      </c>
      <c r="B1179" s="1"/>
      <c r="C1179" s="1" t="s">
        <v>16</v>
      </c>
      <c r="D1179" s="9"/>
      <c r="E1179" s="9">
        <v>138853</v>
      </c>
      <c r="F1179" s="9"/>
      <c r="G1179" s="9">
        <v>138853</v>
      </c>
      <c r="I1179" s="11">
        <f t="shared" si="18"/>
        <v>-138853</v>
      </c>
    </row>
    <row r="1180" spans="1:9" x14ac:dyDescent="0.3">
      <c r="A1180" s="1" t="s">
        <v>1421</v>
      </c>
      <c r="B1180" s="1"/>
      <c r="C1180" s="1" t="s">
        <v>16</v>
      </c>
      <c r="D1180" s="9">
        <v>2200000</v>
      </c>
      <c r="E1180" s="9">
        <v>2945553.49</v>
      </c>
      <c r="F1180" s="9"/>
      <c r="G1180" s="9">
        <v>745553.49000000022</v>
      </c>
      <c r="I1180" s="11">
        <f t="shared" si="18"/>
        <v>-745553.49000000022</v>
      </c>
    </row>
    <row r="1181" spans="1:9" x14ac:dyDescent="0.3">
      <c r="A1181" s="1" t="s">
        <v>1422</v>
      </c>
      <c r="B1181" s="1"/>
      <c r="C1181" s="1" t="s">
        <v>16</v>
      </c>
      <c r="D1181" s="9">
        <v>48510.04</v>
      </c>
      <c r="E1181" s="9">
        <v>48598.75</v>
      </c>
      <c r="F1181" s="9"/>
      <c r="G1181" s="9">
        <v>88.709999999999127</v>
      </c>
      <c r="I1181" s="11">
        <f t="shared" si="18"/>
        <v>-88.709999999999127</v>
      </c>
    </row>
    <row r="1182" spans="1:9" x14ac:dyDescent="0.3">
      <c r="A1182" s="1" t="s">
        <v>1423</v>
      </c>
      <c r="B1182" s="1"/>
      <c r="C1182" s="1" t="s">
        <v>16</v>
      </c>
      <c r="D1182" s="9">
        <v>8865.7999999999993</v>
      </c>
      <c r="E1182" s="9">
        <v>8865.7999999999993</v>
      </c>
      <c r="F1182" s="9"/>
      <c r="G1182" s="9"/>
      <c r="I1182" s="11">
        <f t="shared" si="18"/>
        <v>0</v>
      </c>
    </row>
    <row r="1183" spans="1:9" x14ac:dyDescent="0.3">
      <c r="A1183" s="1" t="s">
        <v>1424</v>
      </c>
      <c r="B1183" s="1"/>
      <c r="C1183" s="1" t="s">
        <v>16</v>
      </c>
      <c r="D1183" s="9"/>
      <c r="E1183" s="9">
        <v>22870.23</v>
      </c>
      <c r="F1183" s="9"/>
      <c r="G1183" s="9">
        <v>22870.23</v>
      </c>
      <c r="I1183" s="11">
        <f t="shared" si="18"/>
        <v>-22870.23</v>
      </c>
    </row>
    <row r="1184" spans="1:9" x14ac:dyDescent="0.3">
      <c r="A1184" s="1" t="s">
        <v>1428</v>
      </c>
      <c r="B1184" s="1"/>
      <c r="C1184" s="1" t="s">
        <v>16</v>
      </c>
      <c r="D1184" s="9">
        <v>1654.2</v>
      </c>
      <c r="E1184" s="9">
        <v>1654.21</v>
      </c>
      <c r="F1184" s="9"/>
      <c r="G1184" s="9">
        <v>9.9999999999909051E-3</v>
      </c>
      <c r="I1184" s="11">
        <f t="shared" si="18"/>
        <v>-9.9999999999909051E-3</v>
      </c>
    </row>
    <row r="1185" spans="1:9" x14ac:dyDescent="0.3">
      <c r="A1185" s="1" t="s">
        <v>1429</v>
      </c>
      <c r="B1185" s="1"/>
      <c r="C1185" s="1" t="s">
        <v>16</v>
      </c>
      <c r="D1185" s="9"/>
      <c r="E1185" s="9">
        <v>3599</v>
      </c>
      <c r="F1185" s="9"/>
      <c r="G1185" s="9">
        <v>3599</v>
      </c>
      <c r="I1185" s="11">
        <f t="shared" si="18"/>
        <v>-3599</v>
      </c>
    </row>
    <row r="1186" spans="1:9" x14ac:dyDescent="0.3">
      <c r="A1186" s="1" t="s">
        <v>1430</v>
      </c>
      <c r="B1186" s="1"/>
      <c r="C1186" s="1" t="s">
        <v>16</v>
      </c>
      <c r="D1186" s="9">
        <v>28632.3</v>
      </c>
      <c r="E1186" s="9">
        <v>28632.3</v>
      </c>
      <c r="F1186" s="9"/>
      <c r="G1186" s="9"/>
      <c r="I1186" s="11">
        <f t="shared" si="18"/>
        <v>0</v>
      </c>
    </row>
    <row r="1187" spans="1:9" x14ac:dyDescent="0.3">
      <c r="A1187" s="1" t="s">
        <v>1431</v>
      </c>
      <c r="B1187" s="1"/>
      <c r="C1187" s="1" t="s">
        <v>16</v>
      </c>
      <c r="D1187" s="9">
        <v>13733.78</v>
      </c>
      <c r="E1187" s="9">
        <v>13733.78</v>
      </c>
      <c r="F1187" s="9"/>
      <c r="G1187" s="9"/>
      <c r="I1187" s="11">
        <f t="shared" si="18"/>
        <v>0</v>
      </c>
    </row>
    <row r="1188" spans="1:9" x14ac:dyDescent="0.3">
      <c r="A1188" s="1" t="s">
        <v>1433</v>
      </c>
      <c r="B1188" s="1"/>
      <c r="C1188" s="1" t="s">
        <v>16</v>
      </c>
      <c r="D1188" s="9">
        <v>42578.52</v>
      </c>
      <c r="E1188" s="9">
        <v>42578.52</v>
      </c>
      <c r="F1188" s="9"/>
      <c r="G1188" s="9"/>
      <c r="I1188" s="11">
        <f t="shared" si="18"/>
        <v>0</v>
      </c>
    </row>
    <row r="1189" spans="1:9" x14ac:dyDescent="0.3">
      <c r="A1189" s="1" t="s">
        <v>1434</v>
      </c>
      <c r="B1189" s="1"/>
      <c r="C1189" s="1" t="s">
        <v>16</v>
      </c>
      <c r="D1189" s="9">
        <v>14730.5</v>
      </c>
      <c r="E1189" s="9">
        <v>14730.5</v>
      </c>
      <c r="F1189" s="9"/>
      <c r="G1189" s="9"/>
      <c r="I1189" s="11">
        <f t="shared" si="18"/>
        <v>0</v>
      </c>
    </row>
    <row r="1190" spans="1:9" x14ac:dyDescent="0.3">
      <c r="A1190" s="1" t="s">
        <v>1435</v>
      </c>
      <c r="B1190" s="1"/>
      <c r="C1190" s="1" t="s">
        <v>16</v>
      </c>
      <c r="D1190" s="9">
        <v>1911.6</v>
      </c>
      <c r="E1190" s="9">
        <v>2006.26</v>
      </c>
      <c r="F1190" s="9"/>
      <c r="G1190" s="9">
        <v>94.660000000000082</v>
      </c>
      <c r="I1190" s="11">
        <f t="shared" si="18"/>
        <v>-94.660000000000082</v>
      </c>
    </row>
    <row r="1191" spans="1:9" x14ac:dyDescent="0.3">
      <c r="A1191" s="1" t="s">
        <v>1436</v>
      </c>
      <c r="B1191" s="1"/>
      <c r="C1191" s="1" t="s">
        <v>16</v>
      </c>
      <c r="D1191" s="9">
        <v>2999.56</v>
      </c>
      <c r="E1191" s="9">
        <v>2999.56</v>
      </c>
      <c r="F1191" s="9"/>
      <c r="G1191" s="9"/>
      <c r="I1191" s="11">
        <f t="shared" si="18"/>
        <v>0</v>
      </c>
    </row>
    <row r="1192" spans="1:9" x14ac:dyDescent="0.3">
      <c r="A1192" s="1" t="s">
        <v>1437</v>
      </c>
      <c r="B1192" s="1"/>
      <c r="C1192" s="1" t="s">
        <v>16</v>
      </c>
      <c r="D1192" s="9">
        <v>505</v>
      </c>
      <c r="E1192" s="9">
        <v>505</v>
      </c>
      <c r="F1192" s="9"/>
      <c r="G1192" s="9"/>
      <c r="I1192" s="11">
        <f t="shared" si="18"/>
        <v>0</v>
      </c>
    </row>
    <row r="1193" spans="1:9" x14ac:dyDescent="0.3">
      <c r="A1193" s="1" t="s">
        <v>1438</v>
      </c>
      <c r="B1193" s="1"/>
      <c r="C1193" s="1" t="s">
        <v>16</v>
      </c>
      <c r="D1193" s="9">
        <v>196.91</v>
      </c>
      <c r="E1193" s="9"/>
      <c r="F1193" s="9">
        <v>196.91</v>
      </c>
      <c r="G1193" s="9"/>
      <c r="I1193" s="11">
        <f t="shared" si="18"/>
        <v>196.91</v>
      </c>
    </row>
    <row r="1194" spans="1:9" x14ac:dyDescent="0.3">
      <c r="A1194" s="1" t="s">
        <v>1440</v>
      </c>
      <c r="B1194" s="1"/>
      <c r="C1194" s="1" t="s">
        <v>16</v>
      </c>
      <c r="D1194" s="9">
        <v>18300.3</v>
      </c>
      <c r="E1194" s="9">
        <v>45477.27</v>
      </c>
      <c r="F1194" s="9"/>
      <c r="G1194" s="9">
        <v>27176.969999999998</v>
      </c>
      <c r="I1194" s="11">
        <f t="shared" si="18"/>
        <v>-27176.969999999998</v>
      </c>
    </row>
    <row r="1195" spans="1:9" x14ac:dyDescent="0.3">
      <c r="A1195" s="1" t="s">
        <v>1441</v>
      </c>
      <c r="B1195" s="1"/>
      <c r="C1195" s="1" t="s">
        <v>16</v>
      </c>
      <c r="D1195" s="9">
        <v>10.02</v>
      </c>
      <c r="E1195" s="9"/>
      <c r="F1195" s="9">
        <v>10.02</v>
      </c>
      <c r="G1195" s="9"/>
      <c r="I1195" s="11">
        <f t="shared" si="18"/>
        <v>10.02</v>
      </c>
    </row>
    <row r="1196" spans="1:9" x14ac:dyDescent="0.3">
      <c r="A1196" s="1" t="s">
        <v>1442</v>
      </c>
      <c r="B1196" s="1"/>
      <c r="C1196" s="1" t="s">
        <v>16</v>
      </c>
      <c r="D1196" s="9">
        <v>22025.88</v>
      </c>
      <c r="E1196" s="9">
        <v>22025.88</v>
      </c>
      <c r="F1196" s="9"/>
      <c r="G1196" s="9"/>
      <c r="I1196" s="11">
        <f t="shared" si="18"/>
        <v>0</v>
      </c>
    </row>
    <row r="1197" spans="1:9" x14ac:dyDescent="0.3">
      <c r="A1197" s="1" t="s">
        <v>1443</v>
      </c>
      <c r="B1197" s="1"/>
      <c r="C1197" s="1" t="s">
        <v>16</v>
      </c>
      <c r="D1197" s="9"/>
      <c r="E1197" s="9">
        <v>472</v>
      </c>
      <c r="F1197" s="9"/>
      <c r="G1197" s="9">
        <v>472</v>
      </c>
      <c r="I1197" s="11">
        <f t="shared" si="18"/>
        <v>-472</v>
      </c>
    </row>
    <row r="1198" spans="1:9" x14ac:dyDescent="0.3">
      <c r="A1198" s="1" t="s">
        <v>1444</v>
      </c>
      <c r="B1198" s="1"/>
      <c r="C1198" s="1" t="s">
        <v>16</v>
      </c>
      <c r="D1198" s="9">
        <v>26.95</v>
      </c>
      <c r="E1198" s="9"/>
      <c r="F1198" s="9">
        <v>26.95</v>
      </c>
      <c r="G1198" s="9"/>
      <c r="I1198" s="11">
        <f t="shared" si="18"/>
        <v>26.95</v>
      </c>
    </row>
    <row r="1199" spans="1:9" x14ac:dyDescent="0.3">
      <c r="A1199" s="1" t="s">
        <v>1445</v>
      </c>
      <c r="B1199" s="1"/>
      <c r="C1199" s="1" t="s">
        <v>16</v>
      </c>
      <c r="D1199" s="9"/>
      <c r="E1199" s="9">
        <v>2723.3</v>
      </c>
      <c r="F1199" s="9"/>
      <c r="G1199" s="9">
        <v>2723.3</v>
      </c>
      <c r="I1199" s="11">
        <f t="shared" si="18"/>
        <v>-2723.3</v>
      </c>
    </row>
    <row r="1200" spans="1:9" x14ac:dyDescent="0.3">
      <c r="A1200" s="1" t="s">
        <v>1446</v>
      </c>
      <c r="B1200" s="1"/>
      <c r="C1200" s="1" t="s">
        <v>18</v>
      </c>
      <c r="D1200" s="9">
        <v>3576.46</v>
      </c>
      <c r="E1200" s="9"/>
      <c r="F1200" s="9">
        <v>3576.46</v>
      </c>
      <c r="G1200" s="9"/>
      <c r="I1200" s="11">
        <f t="shared" si="18"/>
        <v>3576.46</v>
      </c>
    </row>
    <row r="1201" spans="1:9" x14ac:dyDescent="0.3">
      <c r="A1201" s="1" t="s">
        <v>1447</v>
      </c>
      <c r="B1201" s="1"/>
      <c r="C1201" s="1" t="s">
        <v>16</v>
      </c>
      <c r="D1201" s="9"/>
      <c r="E1201" s="9">
        <v>6372</v>
      </c>
      <c r="F1201" s="9"/>
      <c r="G1201" s="9">
        <v>6372</v>
      </c>
      <c r="I1201" s="11">
        <f t="shared" si="18"/>
        <v>-6372</v>
      </c>
    </row>
    <row r="1202" spans="1:9" x14ac:dyDescent="0.3">
      <c r="A1202" s="1" t="s">
        <v>1448</v>
      </c>
      <c r="B1202" s="1"/>
      <c r="C1202" s="1" t="s">
        <v>16</v>
      </c>
      <c r="D1202" s="9"/>
      <c r="E1202" s="9">
        <v>20</v>
      </c>
      <c r="F1202" s="9"/>
      <c r="G1202" s="9">
        <v>20</v>
      </c>
      <c r="I1202" s="11">
        <f t="shared" si="18"/>
        <v>-20</v>
      </c>
    </row>
    <row r="1203" spans="1:9" x14ac:dyDescent="0.3">
      <c r="A1203" s="1" t="s">
        <v>1449</v>
      </c>
      <c r="B1203" s="1"/>
      <c r="C1203" s="1" t="s">
        <v>16</v>
      </c>
      <c r="D1203" s="9"/>
      <c r="E1203" s="9">
        <v>10319.1</v>
      </c>
      <c r="F1203" s="9"/>
      <c r="G1203" s="9">
        <v>10319.1</v>
      </c>
      <c r="I1203" s="11">
        <f t="shared" si="18"/>
        <v>-10319.1</v>
      </c>
    </row>
    <row r="1204" spans="1:9" x14ac:dyDescent="0.3">
      <c r="A1204" s="1" t="s">
        <v>1451</v>
      </c>
      <c r="B1204" s="1"/>
      <c r="C1204" s="1" t="s">
        <v>16</v>
      </c>
      <c r="D1204" s="9"/>
      <c r="E1204" s="9">
        <v>0.01</v>
      </c>
      <c r="F1204" s="9"/>
      <c r="G1204" s="9">
        <v>0.01</v>
      </c>
      <c r="I1204" s="11">
        <f t="shared" si="18"/>
        <v>-0.01</v>
      </c>
    </row>
    <row r="1205" spans="1:9" x14ac:dyDescent="0.3">
      <c r="A1205" s="1" t="s">
        <v>1452</v>
      </c>
      <c r="B1205" s="1"/>
      <c r="C1205" s="1" t="s">
        <v>16</v>
      </c>
      <c r="D1205" s="9">
        <v>18000</v>
      </c>
      <c r="E1205" s="9">
        <v>18000.03</v>
      </c>
      <c r="F1205" s="9"/>
      <c r="G1205" s="9">
        <v>2.9999999998835847E-2</v>
      </c>
      <c r="I1205" s="11">
        <f t="shared" si="18"/>
        <v>-2.9999999998835847E-2</v>
      </c>
    </row>
    <row r="1206" spans="1:9" x14ac:dyDescent="0.3">
      <c r="A1206" s="1" t="s">
        <v>1453</v>
      </c>
      <c r="B1206" s="1"/>
      <c r="C1206" s="1" t="s">
        <v>16</v>
      </c>
      <c r="D1206" s="9">
        <v>0.53</v>
      </c>
      <c r="E1206" s="9"/>
      <c r="F1206" s="9">
        <v>0.53</v>
      </c>
      <c r="G1206" s="9"/>
      <c r="I1206" s="11">
        <f t="shared" si="18"/>
        <v>0.53</v>
      </c>
    </row>
    <row r="1207" spans="1:9" x14ac:dyDescent="0.3">
      <c r="A1207" s="1" t="s">
        <v>1456</v>
      </c>
      <c r="B1207" s="1"/>
      <c r="C1207" s="1" t="s">
        <v>16</v>
      </c>
      <c r="D1207" s="9">
        <v>15324</v>
      </c>
      <c r="E1207" s="9">
        <v>15324</v>
      </c>
      <c r="F1207" s="9"/>
      <c r="G1207" s="9"/>
      <c r="I1207" s="11">
        <f t="shared" si="18"/>
        <v>0</v>
      </c>
    </row>
    <row r="1208" spans="1:9" x14ac:dyDescent="0.3">
      <c r="A1208" s="1" t="s">
        <v>1457</v>
      </c>
      <c r="B1208" s="1"/>
      <c r="C1208" s="1" t="s">
        <v>16</v>
      </c>
      <c r="D1208" s="9"/>
      <c r="E1208" s="9">
        <v>353.82</v>
      </c>
      <c r="F1208" s="9"/>
      <c r="G1208" s="9">
        <v>353.82</v>
      </c>
      <c r="I1208" s="11">
        <f t="shared" si="18"/>
        <v>-353.82</v>
      </c>
    </row>
    <row r="1209" spans="1:9" x14ac:dyDescent="0.3">
      <c r="A1209" s="1" t="s">
        <v>1458</v>
      </c>
      <c r="B1209" s="1"/>
      <c r="C1209" s="1" t="s">
        <v>16</v>
      </c>
      <c r="D1209" s="9">
        <v>6978.4</v>
      </c>
      <c r="E1209" s="9">
        <v>25073.8</v>
      </c>
      <c r="F1209" s="9"/>
      <c r="G1209" s="9">
        <v>18095.400000000001</v>
      </c>
      <c r="I1209" s="11">
        <f t="shared" si="18"/>
        <v>-18095.400000000001</v>
      </c>
    </row>
    <row r="1210" spans="1:9" x14ac:dyDescent="0.3">
      <c r="A1210" s="1" t="s">
        <v>1459</v>
      </c>
      <c r="B1210" s="1"/>
      <c r="C1210" s="1" t="s">
        <v>16</v>
      </c>
      <c r="D1210" s="9">
        <v>2865.04</v>
      </c>
      <c r="E1210" s="9">
        <v>2865.04</v>
      </c>
      <c r="F1210" s="9"/>
      <c r="G1210" s="9"/>
      <c r="I1210" s="11">
        <f t="shared" si="18"/>
        <v>0</v>
      </c>
    </row>
    <row r="1211" spans="1:9" x14ac:dyDescent="0.3">
      <c r="A1211" s="1" t="s">
        <v>1460</v>
      </c>
      <c r="B1211" s="1"/>
      <c r="C1211" s="1" t="s">
        <v>16</v>
      </c>
      <c r="D1211" s="9"/>
      <c r="E1211" s="9">
        <v>47.2</v>
      </c>
      <c r="F1211" s="9"/>
      <c r="G1211" s="9">
        <v>47.2</v>
      </c>
      <c r="I1211" s="11">
        <f t="shared" si="18"/>
        <v>-47.2</v>
      </c>
    </row>
    <row r="1212" spans="1:9" x14ac:dyDescent="0.3">
      <c r="A1212" s="1" t="s">
        <v>1461</v>
      </c>
      <c r="B1212" s="1"/>
      <c r="C1212" s="1" t="s">
        <v>16</v>
      </c>
      <c r="D1212" s="9"/>
      <c r="E1212" s="9">
        <v>14750</v>
      </c>
      <c r="F1212" s="9"/>
      <c r="G1212" s="9">
        <v>14750</v>
      </c>
      <c r="I1212" s="11">
        <f t="shared" si="18"/>
        <v>-14750</v>
      </c>
    </row>
    <row r="1213" spans="1:9" x14ac:dyDescent="0.3">
      <c r="A1213" s="1" t="s">
        <v>1462</v>
      </c>
      <c r="B1213" s="1"/>
      <c r="C1213" s="1" t="s">
        <v>16</v>
      </c>
      <c r="D1213" s="9"/>
      <c r="E1213" s="9">
        <v>3</v>
      </c>
      <c r="F1213" s="9"/>
      <c r="G1213" s="9">
        <v>3</v>
      </c>
      <c r="I1213" s="11">
        <f t="shared" si="18"/>
        <v>-3</v>
      </c>
    </row>
    <row r="1214" spans="1:9" x14ac:dyDescent="0.3">
      <c r="A1214" s="1" t="s">
        <v>1463</v>
      </c>
      <c r="B1214" s="1"/>
      <c r="C1214" s="1" t="s">
        <v>16</v>
      </c>
      <c r="D1214" s="9">
        <v>6289.96</v>
      </c>
      <c r="E1214" s="9">
        <v>6289.96</v>
      </c>
      <c r="F1214" s="9"/>
      <c r="G1214" s="9"/>
      <c r="I1214" s="11">
        <f t="shared" si="18"/>
        <v>0</v>
      </c>
    </row>
    <row r="1215" spans="1:9" x14ac:dyDescent="0.3">
      <c r="A1215" s="1" t="s">
        <v>1464</v>
      </c>
      <c r="B1215" s="1"/>
      <c r="C1215" s="1" t="s">
        <v>16</v>
      </c>
      <c r="D1215" s="9"/>
      <c r="E1215" s="9">
        <v>153.86000000000001</v>
      </c>
      <c r="F1215" s="9"/>
      <c r="G1215" s="9">
        <v>153.86000000000001</v>
      </c>
      <c r="I1215" s="11">
        <f t="shared" si="18"/>
        <v>-153.86000000000001</v>
      </c>
    </row>
    <row r="1216" spans="1:9" x14ac:dyDescent="0.3">
      <c r="A1216" s="1" t="s">
        <v>1465</v>
      </c>
      <c r="B1216" s="1"/>
      <c r="C1216" s="1" t="s">
        <v>16</v>
      </c>
      <c r="D1216" s="9">
        <v>7021</v>
      </c>
      <c r="E1216" s="9">
        <v>22921.5</v>
      </c>
      <c r="F1216" s="9"/>
      <c r="G1216" s="9">
        <v>15900.5</v>
      </c>
      <c r="I1216" s="11">
        <f t="shared" si="18"/>
        <v>-15900.5</v>
      </c>
    </row>
    <row r="1217" spans="1:9" x14ac:dyDescent="0.3">
      <c r="A1217" s="1" t="s">
        <v>1466</v>
      </c>
      <c r="B1217" s="1"/>
      <c r="C1217" s="1" t="s">
        <v>16</v>
      </c>
      <c r="D1217" s="9">
        <v>438282.33</v>
      </c>
      <c r="E1217" s="9">
        <v>53924.01</v>
      </c>
      <c r="F1217" s="9">
        <v>384358.32</v>
      </c>
      <c r="G1217" s="9"/>
      <c r="I1217" s="11">
        <f t="shared" si="18"/>
        <v>384358.32</v>
      </c>
    </row>
    <row r="1218" spans="1:9" x14ac:dyDescent="0.3">
      <c r="A1218" s="1" t="s">
        <v>1469</v>
      </c>
      <c r="B1218" s="1"/>
      <c r="C1218" s="1" t="s">
        <v>16</v>
      </c>
      <c r="D1218" s="9"/>
      <c r="E1218" s="9">
        <v>18050.740000000002</v>
      </c>
      <c r="F1218" s="9"/>
      <c r="G1218" s="9">
        <v>18050.740000000002</v>
      </c>
      <c r="I1218" s="11">
        <f t="shared" si="18"/>
        <v>-18050.740000000002</v>
      </c>
    </row>
    <row r="1219" spans="1:9" x14ac:dyDescent="0.3">
      <c r="A1219" s="1" t="s">
        <v>1470</v>
      </c>
      <c r="B1219" s="1"/>
      <c r="C1219" s="1" t="s">
        <v>16</v>
      </c>
      <c r="D1219" s="9"/>
      <c r="E1219" s="9">
        <v>7552</v>
      </c>
      <c r="F1219" s="9"/>
      <c r="G1219" s="9">
        <v>7552</v>
      </c>
      <c r="I1219" s="11">
        <f t="shared" ref="I1219:I1282" si="19">+F1219-G1219</f>
        <v>-7552</v>
      </c>
    </row>
    <row r="1220" spans="1:9" x14ac:dyDescent="0.3">
      <c r="A1220" s="1" t="s">
        <v>1471</v>
      </c>
      <c r="B1220" s="1"/>
      <c r="C1220" s="1" t="s">
        <v>16</v>
      </c>
      <c r="D1220" s="9"/>
      <c r="E1220" s="9">
        <v>38109.550000000003</v>
      </c>
      <c r="F1220" s="9"/>
      <c r="G1220" s="9">
        <v>38109.550000000003</v>
      </c>
      <c r="I1220" s="11">
        <f t="shared" si="19"/>
        <v>-38109.550000000003</v>
      </c>
    </row>
    <row r="1221" spans="1:9" x14ac:dyDescent="0.3">
      <c r="A1221" s="1" t="s">
        <v>1474</v>
      </c>
      <c r="B1221" s="1"/>
      <c r="C1221" s="1" t="s">
        <v>16</v>
      </c>
      <c r="D1221" s="9">
        <v>2496.0300000000002</v>
      </c>
      <c r="E1221" s="9"/>
      <c r="F1221" s="9">
        <v>2496.0300000000002</v>
      </c>
      <c r="G1221" s="9"/>
      <c r="I1221" s="11">
        <f t="shared" si="19"/>
        <v>2496.0300000000002</v>
      </c>
    </row>
    <row r="1222" spans="1:9" x14ac:dyDescent="0.3">
      <c r="A1222" s="1" t="s">
        <v>1475</v>
      </c>
      <c r="B1222" s="1"/>
      <c r="C1222" s="1" t="s">
        <v>16</v>
      </c>
      <c r="D1222" s="9"/>
      <c r="E1222" s="9">
        <v>0.23</v>
      </c>
      <c r="F1222" s="9"/>
      <c r="G1222" s="9">
        <v>0.23</v>
      </c>
      <c r="I1222" s="11">
        <f t="shared" si="19"/>
        <v>-0.23</v>
      </c>
    </row>
    <row r="1223" spans="1:9" x14ac:dyDescent="0.3">
      <c r="A1223" s="1" t="s">
        <v>1476</v>
      </c>
      <c r="B1223" s="1"/>
      <c r="C1223" s="1" t="s">
        <v>16</v>
      </c>
      <c r="D1223" s="9">
        <v>32184.52</v>
      </c>
      <c r="E1223" s="9">
        <v>46049.54</v>
      </c>
      <c r="F1223" s="9"/>
      <c r="G1223" s="9">
        <v>13865.02</v>
      </c>
      <c r="I1223" s="11">
        <f t="shared" si="19"/>
        <v>-13865.02</v>
      </c>
    </row>
    <row r="1224" spans="1:9" x14ac:dyDescent="0.3">
      <c r="A1224" s="1" t="s">
        <v>1477</v>
      </c>
      <c r="B1224" s="1"/>
      <c r="C1224" s="1" t="s">
        <v>16</v>
      </c>
      <c r="D1224" s="9">
        <v>186.71</v>
      </c>
      <c r="E1224" s="9"/>
      <c r="F1224" s="9">
        <v>186.71</v>
      </c>
      <c r="G1224" s="9"/>
      <c r="I1224" s="11">
        <f t="shared" si="19"/>
        <v>186.71</v>
      </c>
    </row>
    <row r="1225" spans="1:9" x14ac:dyDescent="0.3">
      <c r="A1225" s="1" t="s">
        <v>1478</v>
      </c>
      <c r="B1225" s="1"/>
      <c r="C1225" s="1" t="s">
        <v>16</v>
      </c>
      <c r="D1225" s="9"/>
      <c r="E1225" s="9">
        <v>95</v>
      </c>
      <c r="F1225" s="9"/>
      <c r="G1225" s="9">
        <v>95</v>
      </c>
      <c r="I1225" s="11">
        <f t="shared" si="19"/>
        <v>-95</v>
      </c>
    </row>
    <row r="1226" spans="1:9" x14ac:dyDescent="0.3">
      <c r="A1226" s="1" t="s">
        <v>1479</v>
      </c>
      <c r="B1226" s="1"/>
      <c r="C1226" s="1" t="s">
        <v>16</v>
      </c>
      <c r="D1226" s="9"/>
      <c r="E1226" s="9">
        <v>236</v>
      </c>
      <c r="F1226" s="9"/>
      <c r="G1226" s="9">
        <v>236</v>
      </c>
      <c r="I1226" s="11">
        <f t="shared" si="19"/>
        <v>-236</v>
      </c>
    </row>
    <row r="1227" spans="1:9" x14ac:dyDescent="0.3">
      <c r="A1227" s="1" t="s">
        <v>1480</v>
      </c>
      <c r="B1227" s="1"/>
      <c r="C1227" s="1" t="s">
        <v>16</v>
      </c>
      <c r="D1227" s="9"/>
      <c r="E1227" s="9">
        <v>3770.54</v>
      </c>
      <c r="F1227" s="9"/>
      <c r="G1227" s="9">
        <v>3770.54</v>
      </c>
      <c r="I1227" s="11">
        <f t="shared" si="19"/>
        <v>-3770.54</v>
      </c>
    </row>
    <row r="1228" spans="1:9" x14ac:dyDescent="0.3">
      <c r="A1228" s="1" t="s">
        <v>1481</v>
      </c>
      <c r="B1228" s="1"/>
      <c r="C1228" s="1" t="s">
        <v>16</v>
      </c>
      <c r="D1228" s="9"/>
      <c r="E1228" s="9">
        <v>10284.969999999999</v>
      </c>
      <c r="F1228" s="9"/>
      <c r="G1228" s="9">
        <v>10284.969999999999</v>
      </c>
      <c r="I1228" s="11">
        <f t="shared" si="19"/>
        <v>-10284.969999999999</v>
      </c>
    </row>
    <row r="1229" spans="1:9" x14ac:dyDescent="0.3">
      <c r="A1229" s="1" t="s">
        <v>1482</v>
      </c>
      <c r="B1229" s="1"/>
      <c r="C1229" s="1" t="s">
        <v>16</v>
      </c>
      <c r="D1229" s="9">
        <v>318.95</v>
      </c>
      <c r="E1229" s="9">
        <v>318.95</v>
      </c>
      <c r="F1229" s="9"/>
      <c r="G1229" s="9"/>
      <c r="I1229" s="11">
        <f t="shared" si="19"/>
        <v>0</v>
      </c>
    </row>
    <row r="1230" spans="1:9" x14ac:dyDescent="0.3">
      <c r="A1230" s="1" t="s">
        <v>1483</v>
      </c>
      <c r="B1230" s="1"/>
      <c r="C1230" s="1" t="s">
        <v>16</v>
      </c>
      <c r="D1230" s="9"/>
      <c r="E1230" s="9">
        <v>55385.49</v>
      </c>
      <c r="F1230" s="9"/>
      <c r="G1230" s="9">
        <v>55385.49</v>
      </c>
      <c r="I1230" s="11">
        <f t="shared" si="19"/>
        <v>-55385.49</v>
      </c>
    </row>
    <row r="1231" spans="1:9" x14ac:dyDescent="0.3">
      <c r="A1231" s="1" t="s">
        <v>1484</v>
      </c>
      <c r="B1231" s="1"/>
      <c r="C1231" s="1" t="s">
        <v>16</v>
      </c>
      <c r="D1231" s="9"/>
      <c r="E1231" s="9">
        <v>97951.84</v>
      </c>
      <c r="F1231" s="9"/>
      <c r="G1231" s="9">
        <v>97951.84</v>
      </c>
      <c r="I1231" s="11">
        <f t="shared" si="19"/>
        <v>-97951.84</v>
      </c>
    </row>
    <row r="1232" spans="1:9" x14ac:dyDescent="0.3">
      <c r="A1232" s="1" t="s">
        <v>1486</v>
      </c>
      <c r="B1232" s="1"/>
      <c r="C1232" s="1" t="s">
        <v>16</v>
      </c>
      <c r="D1232" s="9"/>
      <c r="E1232" s="9">
        <v>989.01</v>
      </c>
      <c r="F1232" s="9"/>
      <c r="G1232" s="9">
        <v>989.01</v>
      </c>
      <c r="I1232" s="11">
        <f t="shared" si="19"/>
        <v>-989.01</v>
      </c>
    </row>
    <row r="1233" spans="1:9" x14ac:dyDescent="0.3">
      <c r="A1233" s="1" t="s">
        <v>1487</v>
      </c>
      <c r="B1233" s="1"/>
      <c r="C1233" s="1" t="s">
        <v>16</v>
      </c>
      <c r="D1233" s="9">
        <v>7250.48</v>
      </c>
      <c r="E1233" s="9">
        <v>7250.49</v>
      </c>
      <c r="F1233" s="9"/>
      <c r="G1233" s="9">
        <v>1.0000000000218279E-2</v>
      </c>
      <c r="I1233" s="11">
        <f t="shared" si="19"/>
        <v>-1.0000000000218279E-2</v>
      </c>
    </row>
    <row r="1234" spans="1:9" x14ac:dyDescent="0.3">
      <c r="A1234" s="1" t="s">
        <v>1488</v>
      </c>
      <c r="B1234" s="1"/>
      <c r="C1234" s="1" t="s">
        <v>16</v>
      </c>
      <c r="D1234" s="9"/>
      <c r="E1234" s="9">
        <v>874.8</v>
      </c>
      <c r="F1234" s="9"/>
      <c r="G1234" s="9">
        <v>874.8</v>
      </c>
      <c r="I1234" s="11">
        <f t="shared" si="19"/>
        <v>-874.8</v>
      </c>
    </row>
    <row r="1235" spans="1:9" x14ac:dyDescent="0.3">
      <c r="A1235" s="1" t="s">
        <v>1489</v>
      </c>
      <c r="B1235" s="1"/>
      <c r="C1235" s="1" t="s">
        <v>16</v>
      </c>
      <c r="D1235" s="9"/>
      <c r="E1235" s="9">
        <v>7711.73</v>
      </c>
      <c r="F1235" s="9"/>
      <c r="G1235" s="9">
        <v>7711.73</v>
      </c>
      <c r="I1235" s="11">
        <f t="shared" si="19"/>
        <v>-7711.73</v>
      </c>
    </row>
    <row r="1236" spans="1:9" x14ac:dyDescent="0.3">
      <c r="A1236" s="1" t="s">
        <v>1490</v>
      </c>
      <c r="B1236" s="1"/>
      <c r="C1236" s="1" t="s">
        <v>16</v>
      </c>
      <c r="D1236" s="9"/>
      <c r="E1236" s="9">
        <v>2501.6</v>
      </c>
      <c r="F1236" s="9"/>
      <c r="G1236" s="9">
        <v>2501.6</v>
      </c>
      <c r="I1236" s="11">
        <f t="shared" si="19"/>
        <v>-2501.6</v>
      </c>
    </row>
    <row r="1237" spans="1:9" x14ac:dyDescent="0.3">
      <c r="A1237" s="1" t="s">
        <v>1491</v>
      </c>
      <c r="B1237" s="1"/>
      <c r="C1237" s="1" t="s">
        <v>16</v>
      </c>
      <c r="D1237" s="9"/>
      <c r="E1237" s="9">
        <v>478167.78</v>
      </c>
      <c r="F1237" s="9"/>
      <c r="G1237" s="9">
        <v>478167.78</v>
      </c>
      <c r="I1237" s="11">
        <f t="shared" si="19"/>
        <v>-478167.78</v>
      </c>
    </row>
    <row r="1238" spans="1:9" x14ac:dyDescent="0.3">
      <c r="A1238" s="1" t="s">
        <v>1492</v>
      </c>
      <c r="B1238" s="1"/>
      <c r="C1238" s="1" t="s">
        <v>16</v>
      </c>
      <c r="D1238" s="9">
        <v>768.11</v>
      </c>
      <c r="E1238" s="9">
        <v>768.11</v>
      </c>
      <c r="F1238" s="9"/>
      <c r="G1238" s="9"/>
      <c r="I1238" s="11">
        <f t="shared" si="19"/>
        <v>0</v>
      </c>
    </row>
    <row r="1239" spans="1:9" x14ac:dyDescent="0.3">
      <c r="A1239" s="1" t="s">
        <v>1493</v>
      </c>
      <c r="B1239" s="1"/>
      <c r="C1239" s="1" t="s">
        <v>16</v>
      </c>
      <c r="D1239" s="9">
        <v>38</v>
      </c>
      <c r="E1239" s="9"/>
      <c r="F1239" s="9">
        <v>38</v>
      </c>
      <c r="G1239" s="9"/>
      <c r="I1239" s="11">
        <f t="shared" si="19"/>
        <v>38</v>
      </c>
    </row>
    <row r="1240" spans="1:9" x14ac:dyDescent="0.3">
      <c r="A1240" s="1" t="s">
        <v>1494</v>
      </c>
      <c r="B1240" s="1"/>
      <c r="C1240" s="1" t="s">
        <v>16</v>
      </c>
      <c r="D1240" s="9"/>
      <c r="E1240" s="9">
        <v>6058.12</v>
      </c>
      <c r="F1240" s="9"/>
      <c r="G1240" s="9">
        <v>6058.12</v>
      </c>
      <c r="I1240" s="11">
        <f t="shared" si="19"/>
        <v>-6058.12</v>
      </c>
    </row>
    <row r="1241" spans="1:9" x14ac:dyDescent="0.3">
      <c r="A1241" s="1" t="s">
        <v>1496</v>
      </c>
      <c r="B1241" s="1"/>
      <c r="C1241" s="1" t="s">
        <v>16</v>
      </c>
      <c r="D1241" s="9"/>
      <c r="E1241" s="9">
        <v>0.01</v>
      </c>
      <c r="F1241" s="9"/>
      <c r="G1241" s="9">
        <v>0.01</v>
      </c>
      <c r="I1241" s="11">
        <f t="shared" si="19"/>
        <v>-0.01</v>
      </c>
    </row>
    <row r="1242" spans="1:9" x14ac:dyDescent="0.3">
      <c r="A1242" s="1" t="s">
        <v>1497</v>
      </c>
      <c r="B1242" s="1"/>
      <c r="C1242" s="1" t="s">
        <v>16</v>
      </c>
      <c r="D1242" s="9">
        <v>188887.94</v>
      </c>
      <c r="E1242" s="9">
        <v>252043.38</v>
      </c>
      <c r="F1242" s="9"/>
      <c r="G1242" s="9">
        <v>63155.44</v>
      </c>
      <c r="I1242" s="11">
        <f t="shared" si="19"/>
        <v>-63155.44</v>
      </c>
    </row>
    <row r="1243" spans="1:9" x14ac:dyDescent="0.3">
      <c r="A1243" s="1" t="s">
        <v>1498</v>
      </c>
      <c r="B1243" s="1"/>
      <c r="C1243" s="1" t="s">
        <v>16</v>
      </c>
      <c r="D1243" s="9"/>
      <c r="E1243" s="9">
        <v>0.01</v>
      </c>
      <c r="F1243" s="9"/>
      <c r="G1243" s="9">
        <v>0.01</v>
      </c>
      <c r="I1243" s="11">
        <f t="shared" si="19"/>
        <v>-0.01</v>
      </c>
    </row>
    <row r="1244" spans="1:9" x14ac:dyDescent="0.3">
      <c r="A1244" s="1" t="s">
        <v>1499</v>
      </c>
      <c r="B1244" s="1"/>
      <c r="C1244" s="1" t="s">
        <v>16</v>
      </c>
      <c r="D1244" s="9"/>
      <c r="E1244" s="9">
        <v>1285.6099999999999</v>
      </c>
      <c r="F1244" s="9"/>
      <c r="G1244" s="9">
        <v>1285.6099999999999</v>
      </c>
      <c r="I1244" s="11">
        <f t="shared" si="19"/>
        <v>-1285.6099999999999</v>
      </c>
    </row>
    <row r="1245" spans="1:9" x14ac:dyDescent="0.3">
      <c r="A1245" s="1" t="s">
        <v>1500</v>
      </c>
      <c r="B1245" s="1"/>
      <c r="C1245" s="1" t="s">
        <v>16</v>
      </c>
      <c r="D1245" s="9"/>
      <c r="E1245" s="9">
        <v>3153.5</v>
      </c>
      <c r="F1245" s="9"/>
      <c r="G1245" s="9">
        <v>3153.5</v>
      </c>
      <c r="I1245" s="11">
        <f t="shared" si="19"/>
        <v>-3153.5</v>
      </c>
    </row>
    <row r="1246" spans="1:9" x14ac:dyDescent="0.3">
      <c r="A1246" s="1" t="s">
        <v>1501</v>
      </c>
      <c r="B1246" s="1"/>
      <c r="C1246" s="1" t="s">
        <v>18</v>
      </c>
      <c r="D1246" s="9">
        <v>33576.5</v>
      </c>
      <c r="E1246" s="9"/>
      <c r="F1246" s="9">
        <v>33576.5</v>
      </c>
      <c r="G1246" s="9"/>
      <c r="I1246" s="11">
        <f t="shared" si="19"/>
        <v>33576.5</v>
      </c>
    </row>
    <row r="1247" spans="1:9" x14ac:dyDescent="0.3">
      <c r="A1247" s="1" t="s">
        <v>1504</v>
      </c>
      <c r="B1247" s="1"/>
      <c r="C1247" s="1" t="s">
        <v>16</v>
      </c>
      <c r="D1247" s="9">
        <v>3353.94</v>
      </c>
      <c r="E1247" s="9"/>
      <c r="F1247" s="9">
        <v>3353.94</v>
      </c>
      <c r="G1247" s="9"/>
      <c r="I1247" s="11">
        <f t="shared" si="19"/>
        <v>3353.94</v>
      </c>
    </row>
    <row r="1248" spans="1:9" x14ac:dyDescent="0.3">
      <c r="A1248" s="1" t="s">
        <v>1505</v>
      </c>
      <c r="B1248" s="1"/>
      <c r="C1248" s="1" t="s">
        <v>16</v>
      </c>
      <c r="D1248" s="9"/>
      <c r="E1248" s="9">
        <v>1180</v>
      </c>
      <c r="F1248" s="9"/>
      <c r="G1248" s="9">
        <v>1180</v>
      </c>
      <c r="I1248" s="11">
        <f t="shared" si="19"/>
        <v>-1180</v>
      </c>
    </row>
    <row r="1249" spans="1:9" x14ac:dyDescent="0.3">
      <c r="A1249" s="1" t="s">
        <v>1509</v>
      </c>
      <c r="B1249" s="1"/>
      <c r="C1249" s="1" t="s">
        <v>16</v>
      </c>
      <c r="D1249" s="9"/>
      <c r="E1249" s="9">
        <v>0.8</v>
      </c>
      <c r="F1249" s="9"/>
      <c r="G1249" s="9">
        <v>0.8</v>
      </c>
      <c r="I1249" s="11">
        <f t="shared" si="19"/>
        <v>-0.8</v>
      </c>
    </row>
    <row r="1250" spans="1:9" x14ac:dyDescent="0.3">
      <c r="A1250" s="1" t="s">
        <v>1510</v>
      </c>
      <c r="B1250" s="1"/>
      <c r="C1250" s="1" t="s">
        <v>16</v>
      </c>
      <c r="D1250" s="9"/>
      <c r="E1250" s="9">
        <v>439.04</v>
      </c>
      <c r="F1250" s="9"/>
      <c r="G1250" s="9">
        <v>439.04</v>
      </c>
      <c r="I1250" s="11">
        <f t="shared" si="19"/>
        <v>-439.04</v>
      </c>
    </row>
    <row r="1251" spans="1:9" x14ac:dyDescent="0.3">
      <c r="A1251" s="1" t="s">
        <v>1511</v>
      </c>
      <c r="B1251" s="1"/>
      <c r="C1251" s="1" t="s">
        <v>16</v>
      </c>
      <c r="D1251" s="9"/>
      <c r="E1251" s="9">
        <v>215.46</v>
      </c>
      <c r="F1251" s="9"/>
      <c r="G1251" s="9">
        <v>215.46</v>
      </c>
      <c r="I1251" s="11">
        <f t="shared" si="19"/>
        <v>-215.46</v>
      </c>
    </row>
    <row r="1252" spans="1:9" x14ac:dyDescent="0.3">
      <c r="A1252" s="1" t="s">
        <v>1512</v>
      </c>
      <c r="B1252" s="1"/>
      <c r="C1252" s="1" t="s">
        <v>16</v>
      </c>
      <c r="D1252" s="9"/>
      <c r="E1252" s="9">
        <v>248.81</v>
      </c>
      <c r="F1252" s="9"/>
      <c r="G1252" s="9">
        <v>248.81</v>
      </c>
      <c r="I1252" s="11">
        <f t="shared" si="19"/>
        <v>-248.81</v>
      </c>
    </row>
    <row r="1253" spans="1:9" x14ac:dyDescent="0.3">
      <c r="A1253" s="1" t="s">
        <v>1513</v>
      </c>
      <c r="B1253" s="1"/>
      <c r="C1253" s="1" t="s">
        <v>16</v>
      </c>
      <c r="D1253" s="9"/>
      <c r="E1253" s="9">
        <v>50.31</v>
      </c>
      <c r="F1253" s="9"/>
      <c r="G1253" s="9">
        <v>50.31</v>
      </c>
      <c r="I1253" s="11">
        <f t="shared" si="19"/>
        <v>-50.31</v>
      </c>
    </row>
    <row r="1254" spans="1:9" x14ac:dyDescent="0.3">
      <c r="A1254" s="1" t="s">
        <v>1514</v>
      </c>
      <c r="B1254" s="1"/>
      <c r="C1254" s="1" t="s">
        <v>16</v>
      </c>
      <c r="D1254" s="9"/>
      <c r="E1254" s="9">
        <v>5900</v>
      </c>
      <c r="F1254" s="9"/>
      <c r="G1254" s="9">
        <v>5900</v>
      </c>
      <c r="I1254" s="11">
        <f t="shared" si="19"/>
        <v>-5900</v>
      </c>
    </row>
    <row r="1255" spans="1:9" x14ac:dyDescent="0.3">
      <c r="A1255" s="1" t="s">
        <v>1515</v>
      </c>
      <c r="B1255" s="1"/>
      <c r="C1255" s="1" t="s">
        <v>16</v>
      </c>
      <c r="D1255" s="9">
        <v>2360</v>
      </c>
      <c r="E1255" s="9">
        <v>2360</v>
      </c>
      <c r="F1255" s="9"/>
      <c r="G1255" s="9"/>
      <c r="I1255" s="11">
        <f t="shared" si="19"/>
        <v>0</v>
      </c>
    </row>
    <row r="1256" spans="1:9" x14ac:dyDescent="0.3">
      <c r="A1256" s="1" t="s">
        <v>1516</v>
      </c>
      <c r="B1256" s="1"/>
      <c r="C1256" s="1" t="s">
        <v>16</v>
      </c>
      <c r="D1256" s="9">
        <v>150000</v>
      </c>
      <c r="E1256" s="9"/>
      <c r="F1256" s="9">
        <v>150000</v>
      </c>
      <c r="G1256" s="9"/>
      <c r="I1256" s="11">
        <f t="shared" si="19"/>
        <v>150000</v>
      </c>
    </row>
    <row r="1257" spans="1:9" x14ac:dyDescent="0.3">
      <c r="A1257" s="1" t="s">
        <v>1517</v>
      </c>
      <c r="B1257" s="1"/>
      <c r="C1257" s="1" t="s">
        <v>16</v>
      </c>
      <c r="D1257" s="9">
        <v>24.24</v>
      </c>
      <c r="E1257" s="9"/>
      <c r="F1257" s="9">
        <v>24.24</v>
      </c>
      <c r="G1257" s="9"/>
      <c r="I1257" s="11">
        <f t="shared" si="19"/>
        <v>24.24</v>
      </c>
    </row>
    <row r="1258" spans="1:9" x14ac:dyDescent="0.3">
      <c r="A1258" s="1" t="s">
        <v>1518</v>
      </c>
      <c r="B1258" s="1"/>
      <c r="C1258" s="1" t="s">
        <v>16</v>
      </c>
      <c r="D1258" s="9"/>
      <c r="E1258" s="9">
        <v>334.07</v>
      </c>
      <c r="F1258" s="9"/>
      <c r="G1258" s="9">
        <v>334.07</v>
      </c>
      <c r="I1258" s="11">
        <f t="shared" si="19"/>
        <v>-334.07</v>
      </c>
    </row>
    <row r="1259" spans="1:9" x14ac:dyDescent="0.3">
      <c r="A1259" s="1" t="s">
        <v>1519</v>
      </c>
      <c r="B1259" s="1"/>
      <c r="C1259" s="1" t="s">
        <v>16</v>
      </c>
      <c r="D1259" s="9">
        <v>4248</v>
      </c>
      <c r="E1259" s="9">
        <v>4248</v>
      </c>
      <c r="F1259" s="9"/>
      <c r="G1259" s="9"/>
      <c r="I1259" s="11">
        <f t="shared" si="19"/>
        <v>0</v>
      </c>
    </row>
    <row r="1260" spans="1:9" x14ac:dyDescent="0.3">
      <c r="A1260" s="1" t="s">
        <v>1520</v>
      </c>
      <c r="B1260" s="1"/>
      <c r="C1260" s="1" t="s">
        <v>16</v>
      </c>
      <c r="D1260" s="9"/>
      <c r="E1260" s="9">
        <v>47115.09</v>
      </c>
      <c r="F1260" s="9"/>
      <c r="G1260" s="9">
        <v>47115.09</v>
      </c>
      <c r="I1260" s="11">
        <f t="shared" si="19"/>
        <v>-47115.09</v>
      </c>
    </row>
    <row r="1261" spans="1:9" x14ac:dyDescent="0.3">
      <c r="A1261" s="1" t="s">
        <v>1521</v>
      </c>
      <c r="B1261" s="1"/>
      <c r="C1261" s="1" t="s">
        <v>16</v>
      </c>
      <c r="D1261" s="9">
        <v>7917.8</v>
      </c>
      <c r="E1261" s="9">
        <v>21765.1</v>
      </c>
      <c r="F1261" s="9"/>
      <c r="G1261" s="9">
        <v>13847.3</v>
      </c>
      <c r="I1261" s="11">
        <f t="shared" si="19"/>
        <v>-13847.3</v>
      </c>
    </row>
    <row r="1262" spans="1:9" x14ac:dyDescent="0.3">
      <c r="A1262" s="1" t="s">
        <v>1522</v>
      </c>
      <c r="B1262" s="1"/>
      <c r="C1262" s="1" t="s">
        <v>16</v>
      </c>
      <c r="D1262" s="9"/>
      <c r="E1262" s="9">
        <v>24627.74</v>
      </c>
      <c r="F1262" s="9"/>
      <c r="G1262" s="9">
        <v>24627.74</v>
      </c>
      <c r="I1262" s="11">
        <f t="shared" si="19"/>
        <v>-24627.74</v>
      </c>
    </row>
    <row r="1263" spans="1:9" x14ac:dyDescent="0.3">
      <c r="A1263" s="1" t="s">
        <v>1523</v>
      </c>
      <c r="B1263" s="1"/>
      <c r="C1263" s="1" t="s">
        <v>16</v>
      </c>
      <c r="D1263" s="9">
        <v>0.15</v>
      </c>
      <c r="E1263" s="9"/>
      <c r="F1263" s="9">
        <v>0.15</v>
      </c>
      <c r="G1263" s="9"/>
      <c r="I1263" s="11">
        <f t="shared" si="19"/>
        <v>0.15</v>
      </c>
    </row>
    <row r="1264" spans="1:9" x14ac:dyDescent="0.3">
      <c r="A1264" s="1" t="s">
        <v>1524</v>
      </c>
      <c r="B1264" s="1"/>
      <c r="C1264" s="1" t="s">
        <v>16</v>
      </c>
      <c r="D1264" s="9">
        <v>3850</v>
      </c>
      <c r="E1264" s="9">
        <v>3850</v>
      </c>
      <c r="F1264" s="9"/>
      <c r="G1264" s="9"/>
      <c r="I1264" s="11">
        <f t="shared" si="19"/>
        <v>0</v>
      </c>
    </row>
    <row r="1265" spans="1:9" x14ac:dyDescent="0.3">
      <c r="A1265" s="1" t="s">
        <v>1525</v>
      </c>
      <c r="B1265" s="1"/>
      <c r="C1265" s="1" t="s">
        <v>16</v>
      </c>
      <c r="D1265" s="9">
        <v>1920.14</v>
      </c>
      <c r="E1265" s="9">
        <v>1920.14</v>
      </c>
      <c r="F1265" s="9"/>
      <c r="G1265" s="9"/>
      <c r="I1265" s="11">
        <f t="shared" si="19"/>
        <v>0</v>
      </c>
    </row>
    <row r="1266" spans="1:9" x14ac:dyDescent="0.3">
      <c r="A1266" s="1" t="s">
        <v>1526</v>
      </c>
      <c r="B1266" s="1"/>
      <c r="C1266" s="1" t="s">
        <v>16</v>
      </c>
      <c r="D1266" s="9">
        <v>23227.71</v>
      </c>
      <c r="E1266" s="9"/>
      <c r="F1266" s="9">
        <v>23227.71</v>
      </c>
      <c r="G1266" s="9"/>
      <c r="I1266" s="11">
        <f t="shared" si="19"/>
        <v>23227.71</v>
      </c>
    </row>
    <row r="1267" spans="1:9" x14ac:dyDescent="0.3">
      <c r="A1267" s="1" t="s">
        <v>1527</v>
      </c>
      <c r="B1267" s="1"/>
      <c r="C1267" s="1" t="s">
        <v>16</v>
      </c>
      <c r="D1267" s="9"/>
      <c r="E1267" s="9">
        <v>1475</v>
      </c>
      <c r="F1267" s="9"/>
      <c r="G1267" s="9">
        <v>1475</v>
      </c>
      <c r="I1267" s="11">
        <f t="shared" si="19"/>
        <v>-1475</v>
      </c>
    </row>
    <row r="1268" spans="1:9" x14ac:dyDescent="0.3">
      <c r="A1268" s="1" t="s">
        <v>1528</v>
      </c>
      <c r="B1268" s="1"/>
      <c r="C1268" s="1" t="s">
        <v>16</v>
      </c>
      <c r="D1268" s="9">
        <v>0.01</v>
      </c>
      <c r="E1268" s="9"/>
      <c r="F1268" s="9">
        <v>0.01</v>
      </c>
      <c r="G1268" s="9"/>
      <c r="I1268" s="11">
        <f t="shared" si="19"/>
        <v>0.01</v>
      </c>
    </row>
    <row r="1269" spans="1:9" x14ac:dyDescent="0.3">
      <c r="A1269" s="1" t="s">
        <v>1529</v>
      </c>
      <c r="B1269" s="1"/>
      <c r="C1269" s="1" t="s">
        <v>16</v>
      </c>
      <c r="D1269" s="9">
        <v>21.96</v>
      </c>
      <c r="E1269" s="9"/>
      <c r="F1269" s="9">
        <v>21.96</v>
      </c>
      <c r="G1269" s="9"/>
      <c r="I1269" s="11">
        <f t="shared" si="19"/>
        <v>21.96</v>
      </c>
    </row>
    <row r="1270" spans="1:9" x14ac:dyDescent="0.3">
      <c r="A1270" s="1" t="s">
        <v>1530</v>
      </c>
      <c r="B1270" s="1"/>
      <c r="C1270" s="1" t="s">
        <v>16</v>
      </c>
      <c r="D1270" s="9">
        <v>13570</v>
      </c>
      <c r="E1270" s="9">
        <v>11800</v>
      </c>
      <c r="F1270" s="9">
        <v>1770</v>
      </c>
      <c r="G1270" s="9"/>
      <c r="I1270" s="11">
        <f t="shared" si="19"/>
        <v>1770</v>
      </c>
    </row>
    <row r="1271" spans="1:9" x14ac:dyDescent="0.3">
      <c r="A1271" s="1" t="s">
        <v>1532</v>
      </c>
      <c r="B1271" s="1"/>
      <c r="C1271" s="1" t="s">
        <v>16</v>
      </c>
      <c r="D1271" s="9"/>
      <c r="E1271" s="9">
        <v>670</v>
      </c>
      <c r="F1271" s="9"/>
      <c r="G1271" s="9">
        <v>670</v>
      </c>
      <c r="I1271" s="11">
        <f t="shared" si="19"/>
        <v>-670</v>
      </c>
    </row>
    <row r="1272" spans="1:9" x14ac:dyDescent="0.3">
      <c r="A1272" s="1" t="s">
        <v>1534</v>
      </c>
      <c r="B1272" s="1"/>
      <c r="C1272" s="1" t="s">
        <v>16</v>
      </c>
      <c r="D1272" s="9"/>
      <c r="E1272" s="9">
        <v>633</v>
      </c>
      <c r="F1272" s="9"/>
      <c r="G1272" s="9">
        <v>633</v>
      </c>
      <c r="I1272" s="11">
        <f t="shared" si="19"/>
        <v>-633</v>
      </c>
    </row>
    <row r="1273" spans="1:9" x14ac:dyDescent="0.3">
      <c r="A1273" s="1" t="s">
        <v>1535</v>
      </c>
      <c r="B1273" s="1"/>
      <c r="C1273" s="1" t="s">
        <v>16</v>
      </c>
      <c r="D1273" s="9"/>
      <c r="E1273" s="9">
        <v>2832.69</v>
      </c>
      <c r="F1273" s="9"/>
      <c r="G1273" s="9">
        <v>2832.69</v>
      </c>
      <c r="I1273" s="11">
        <f t="shared" si="19"/>
        <v>-2832.69</v>
      </c>
    </row>
    <row r="1274" spans="1:9" x14ac:dyDescent="0.3">
      <c r="A1274" s="1" t="s">
        <v>1536</v>
      </c>
      <c r="B1274" s="1"/>
      <c r="C1274" s="1" t="s">
        <v>16</v>
      </c>
      <c r="D1274" s="9">
        <v>212386.89</v>
      </c>
      <c r="E1274" s="9">
        <v>199416.36</v>
      </c>
      <c r="F1274" s="9">
        <v>12970.530000000028</v>
      </c>
      <c r="G1274" s="9"/>
      <c r="I1274" s="11">
        <f t="shared" si="19"/>
        <v>12970.530000000028</v>
      </c>
    </row>
    <row r="1275" spans="1:9" x14ac:dyDescent="0.3">
      <c r="A1275" s="1" t="s">
        <v>1537</v>
      </c>
      <c r="B1275" s="1"/>
      <c r="C1275" s="1" t="s">
        <v>16</v>
      </c>
      <c r="D1275" s="9"/>
      <c r="E1275" s="9">
        <v>632.86</v>
      </c>
      <c r="F1275" s="9"/>
      <c r="G1275" s="9">
        <v>632.86</v>
      </c>
      <c r="I1275" s="11">
        <f t="shared" si="19"/>
        <v>-632.86</v>
      </c>
    </row>
    <row r="1276" spans="1:9" x14ac:dyDescent="0.3">
      <c r="A1276" s="1" t="s">
        <v>1538</v>
      </c>
      <c r="B1276" s="1"/>
      <c r="C1276" s="1" t="s">
        <v>16</v>
      </c>
      <c r="D1276" s="9"/>
      <c r="E1276" s="9">
        <v>30660.87</v>
      </c>
      <c r="F1276" s="9"/>
      <c r="G1276" s="9">
        <v>30660.87</v>
      </c>
      <c r="I1276" s="11">
        <f t="shared" si="19"/>
        <v>-30660.87</v>
      </c>
    </row>
    <row r="1277" spans="1:9" x14ac:dyDescent="0.3">
      <c r="A1277" s="1" t="s">
        <v>1539</v>
      </c>
      <c r="B1277" s="1"/>
      <c r="C1277" s="1" t="s">
        <v>16</v>
      </c>
      <c r="D1277" s="9">
        <v>357437.34</v>
      </c>
      <c r="E1277" s="9">
        <v>357437.34</v>
      </c>
      <c r="F1277" s="9"/>
      <c r="G1277" s="9"/>
      <c r="I1277" s="11">
        <f t="shared" si="19"/>
        <v>0</v>
      </c>
    </row>
    <row r="1278" spans="1:9" x14ac:dyDescent="0.3">
      <c r="A1278" s="1" t="s">
        <v>1540</v>
      </c>
      <c r="B1278" s="1"/>
      <c r="C1278" s="1" t="s">
        <v>16</v>
      </c>
      <c r="D1278" s="9"/>
      <c r="E1278" s="9">
        <v>731.61</v>
      </c>
      <c r="F1278" s="9"/>
      <c r="G1278" s="9">
        <v>731.61</v>
      </c>
      <c r="I1278" s="11">
        <f t="shared" si="19"/>
        <v>-731.61</v>
      </c>
    </row>
    <row r="1279" spans="1:9" x14ac:dyDescent="0.3">
      <c r="A1279" s="1" t="s">
        <v>1541</v>
      </c>
      <c r="B1279" s="1"/>
      <c r="C1279" s="1" t="s">
        <v>16</v>
      </c>
      <c r="D1279" s="9"/>
      <c r="E1279" s="9">
        <v>413</v>
      </c>
      <c r="F1279" s="9"/>
      <c r="G1279" s="9">
        <v>413</v>
      </c>
      <c r="I1279" s="11">
        <f t="shared" si="19"/>
        <v>-413</v>
      </c>
    </row>
    <row r="1280" spans="1:9" x14ac:dyDescent="0.3">
      <c r="A1280" s="1" t="s">
        <v>1542</v>
      </c>
      <c r="B1280" s="1"/>
      <c r="C1280" s="1" t="s">
        <v>16</v>
      </c>
      <c r="D1280" s="9">
        <v>749674.3</v>
      </c>
      <c r="E1280" s="9"/>
      <c r="F1280" s="9">
        <v>749674.3</v>
      </c>
      <c r="G1280" s="9"/>
      <c r="I1280" s="11">
        <f t="shared" si="19"/>
        <v>749674.3</v>
      </c>
    </row>
    <row r="1281" spans="1:9" x14ac:dyDescent="0.3">
      <c r="A1281" s="1" t="s">
        <v>1543</v>
      </c>
      <c r="B1281" s="1"/>
      <c r="C1281" s="1" t="s">
        <v>16</v>
      </c>
      <c r="D1281" s="9"/>
      <c r="E1281" s="9">
        <v>12685</v>
      </c>
      <c r="F1281" s="9"/>
      <c r="G1281" s="9">
        <v>12685</v>
      </c>
      <c r="I1281" s="11">
        <f t="shared" si="19"/>
        <v>-12685</v>
      </c>
    </row>
    <row r="1282" spans="1:9" x14ac:dyDescent="0.3">
      <c r="A1282" s="1" t="s">
        <v>1544</v>
      </c>
      <c r="B1282" s="1"/>
      <c r="C1282" s="1" t="s">
        <v>16</v>
      </c>
      <c r="D1282" s="9"/>
      <c r="E1282" s="9">
        <v>3</v>
      </c>
      <c r="F1282" s="9"/>
      <c r="G1282" s="9">
        <v>3</v>
      </c>
      <c r="I1282" s="11">
        <f t="shared" si="19"/>
        <v>-3</v>
      </c>
    </row>
    <row r="1283" spans="1:9" x14ac:dyDescent="0.3">
      <c r="A1283" s="1" t="s">
        <v>1545</v>
      </c>
      <c r="B1283" s="1"/>
      <c r="C1283" s="1" t="s">
        <v>16</v>
      </c>
      <c r="D1283" s="9"/>
      <c r="E1283" s="9">
        <v>48719.7</v>
      </c>
      <c r="F1283" s="9"/>
      <c r="G1283" s="9">
        <v>48719.7</v>
      </c>
      <c r="I1283" s="11">
        <f t="shared" ref="I1283:I1346" si="20">+F1283-G1283</f>
        <v>-48719.7</v>
      </c>
    </row>
    <row r="1284" spans="1:9" x14ac:dyDescent="0.3">
      <c r="A1284" s="1" t="s">
        <v>1546</v>
      </c>
      <c r="B1284" s="1"/>
      <c r="C1284" s="1" t="s">
        <v>16</v>
      </c>
      <c r="D1284" s="9"/>
      <c r="E1284" s="9">
        <v>60.89</v>
      </c>
      <c r="F1284" s="9"/>
      <c r="G1284" s="9">
        <v>60.89</v>
      </c>
      <c r="I1284" s="11">
        <f t="shared" si="20"/>
        <v>-60.89</v>
      </c>
    </row>
    <row r="1285" spans="1:9" x14ac:dyDescent="0.3">
      <c r="A1285" s="1" t="s">
        <v>1547</v>
      </c>
      <c r="B1285" s="1"/>
      <c r="C1285" s="1" t="s">
        <v>16</v>
      </c>
      <c r="D1285" s="9">
        <v>1180</v>
      </c>
      <c r="E1285" s="9">
        <v>1180</v>
      </c>
      <c r="F1285" s="9"/>
      <c r="G1285" s="9"/>
      <c r="I1285" s="11">
        <f t="shared" si="20"/>
        <v>0</v>
      </c>
    </row>
    <row r="1286" spans="1:9" x14ac:dyDescent="0.3">
      <c r="A1286" s="1" t="s">
        <v>1549</v>
      </c>
      <c r="B1286" s="1"/>
      <c r="C1286" s="1" t="s">
        <v>16</v>
      </c>
      <c r="D1286" s="9">
        <v>1171.58</v>
      </c>
      <c r="E1286" s="9">
        <v>1181.98</v>
      </c>
      <c r="F1286" s="9"/>
      <c r="G1286" s="9">
        <v>10.400000000000091</v>
      </c>
      <c r="I1286" s="11">
        <f t="shared" si="20"/>
        <v>-10.400000000000091</v>
      </c>
    </row>
    <row r="1287" spans="1:9" x14ac:dyDescent="0.3">
      <c r="A1287" s="1" t="s">
        <v>1550</v>
      </c>
      <c r="B1287" s="1"/>
      <c r="C1287" s="1" t="s">
        <v>16</v>
      </c>
      <c r="D1287" s="9">
        <v>363187.24</v>
      </c>
      <c r="E1287" s="9">
        <v>369702.04</v>
      </c>
      <c r="F1287" s="9"/>
      <c r="G1287" s="9">
        <v>6514.7999999999884</v>
      </c>
      <c r="I1287" s="11">
        <f t="shared" si="20"/>
        <v>-6514.7999999999884</v>
      </c>
    </row>
    <row r="1288" spans="1:9" x14ac:dyDescent="0.3">
      <c r="A1288" s="1" t="s">
        <v>1551</v>
      </c>
      <c r="B1288" s="1"/>
      <c r="C1288" s="1" t="s">
        <v>16</v>
      </c>
      <c r="D1288" s="9">
        <v>17775.54</v>
      </c>
      <c r="E1288" s="9">
        <v>17775.54</v>
      </c>
      <c r="F1288" s="9"/>
      <c r="G1288" s="9"/>
      <c r="I1288" s="11">
        <f t="shared" si="20"/>
        <v>0</v>
      </c>
    </row>
    <row r="1289" spans="1:9" x14ac:dyDescent="0.3">
      <c r="A1289" s="1" t="s">
        <v>1552</v>
      </c>
      <c r="B1289" s="1"/>
      <c r="C1289" s="1" t="s">
        <v>16</v>
      </c>
      <c r="D1289" s="9"/>
      <c r="E1289" s="9">
        <v>0.11</v>
      </c>
      <c r="F1289" s="9"/>
      <c r="G1289" s="9">
        <v>0.11</v>
      </c>
      <c r="I1289" s="11">
        <f t="shared" si="20"/>
        <v>-0.11</v>
      </c>
    </row>
    <row r="1290" spans="1:9" x14ac:dyDescent="0.3">
      <c r="A1290" s="1" t="s">
        <v>1553</v>
      </c>
      <c r="B1290" s="1"/>
      <c r="C1290" s="1" t="s">
        <v>16</v>
      </c>
      <c r="D1290" s="9">
        <v>1444.69</v>
      </c>
      <c r="E1290" s="9">
        <v>1444.69</v>
      </c>
      <c r="F1290" s="9"/>
      <c r="G1290" s="9"/>
      <c r="I1290" s="11">
        <f t="shared" si="20"/>
        <v>0</v>
      </c>
    </row>
    <row r="1291" spans="1:9" x14ac:dyDescent="0.3">
      <c r="A1291" s="1" t="s">
        <v>1554</v>
      </c>
      <c r="B1291" s="1"/>
      <c r="C1291" s="1" t="s">
        <v>16</v>
      </c>
      <c r="D1291" s="9"/>
      <c r="E1291" s="9">
        <v>0.39</v>
      </c>
      <c r="F1291" s="9"/>
      <c r="G1291" s="9">
        <v>0.39</v>
      </c>
      <c r="I1291" s="11">
        <f t="shared" si="20"/>
        <v>-0.39</v>
      </c>
    </row>
    <row r="1292" spans="1:9" x14ac:dyDescent="0.3">
      <c r="A1292" s="1" t="s">
        <v>1555</v>
      </c>
      <c r="B1292" s="1"/>
      <c r="C1292" s="1" t="s">
        <v>16</v>
      </c>
      <c r="D1292" s="9"/>
      <c r="E1292" s="9">
        <v>0.01</v>
      </c>
      <c r="F1292" s="9"/>
      <c r="G1292" s="9">
        <v>0.01</v>
      </c>
      <c r="I1292" s="11">
        <f t="shared" si="20"/>
        <v>-0.01</v>
      </c>
    </row>
    <row r="1293" spans="1:9" x14ac:dyDescent="0.3">
      <c r="A1293" s="1" t="s">
        <v>1556</v>
      </c>
      <c r="B1293" s="1"/>
      <c r="C1293" s="1" t="s">
        <v>16</v>
      </c>
      <c r="D1293" s="9">
        <v>72762.45</v>
      </c>
      <c r="E1293" s="9">
        <v>187554.74</v>
      </c>
      <c r="F1293" s="9"/>
      <c r="G1293" s="9">
        <v>114792.29</v>
      </c>
      <c r="I1293" s="11">
        <f t="shared" si="20"/>
        <v>-114792.29</v>
      </c>
    </row>
    <row r="1294" spans="1:9" x14ac:dyDescent="0.3">
      <c r="A1294" s="1" t="s">
        <v>1557</v>
      </c>
      <c r="B1294" s="1"/>
      <c r="C1294" s="1" t="s">
        <v>16</v>
      </c>
      <c r="D1294" s="9">
        <v>28655.040000000001</v>
      </c>
      <c r="E1294" s="9">
        <v>28658.04</v>
      </c>
      <c r="F1294" s="9"/>
      <c r="G1294" s="9">
        <v>3</v>
      </c>
      <c r="I1294" s="11">
        <f t="shared" si="20"/>
        <v>-3</v>
      </c>
    </row>
    <row r="1295" spans="1:9" x14ac:dyDescent="0.3">
      <c r="A1295" s="1" t="s">
        <v>1558</v>
      </c>
      <c r="B1295" s="1"/>
      <c r="C1295" s="1" t="s">
        <v>16</v>
      </c>
      <c r="D1295" s="9">
        <v>60854.76</v>
      </c>
      <c r="E1295" s="9">
        <v>162914.76</v>
      </c>
      <c r="F1295" s="9"/>
      <c r="G1295" s="9">
        <v>102060</v>
      </c>
      <c r="I1295" s="11">
        <f t="shared" si="20"/>
        <v>-102060</v>
      </c>
    </row>
    <row r="1296" spans="1:9" x14ac:dyDescent="0.3">
      <c r="A1296" s="1" t="s">
        <v>1559</v>
      </c>
      <c r="B1296" s="1"/>
      <c r="C1296" s="1" t="s">
        <v>16</v>
      </c>
      <c r="D1296" s="9">
        <v>16817.36</v>
      </c>
      <c r="E1296" s="9">
        <v>34562.480000000003</v>
      </c>
      <c r="F1296" s="9"/>
      <c r="G1296" s="9">
        <v>17745.120000000003</v>
      </c>
      <c r="I1296" s="11">
        <f t="shared" si="20"/>
        <v>-17745.120000000003</v>
      </c>
    </row>
    <row r="1297" spans="1:9" x14ac:dyDescent="0.3">
      <c r="A1297" s="1" t="s">
        <v>1560</v>
      </c>
      <c r="B1297" s="1"/>
      <c r="C1297" s="1" t="s">
        <v>16</v>
      </c>
      <c r="D1297" s="9"/>
      <c r="E1297" s="9">
        <v>8064</v>
      </c>
      <c r="F1297" s="9"/>
      <c r="G1297" s="9">
        <v>8064</v>
      </c>
      <c r="I1297" s="11">
        <f t="shared" si="20"/>
        <v>-8064</v>
      </c>
    </row>
    <row r="1298" spans="1:9" x14ac:dyDescent="0.3">
      <c r="A1298" s="1" t="s">
        <v>1561</v>
      </c>
      <c r="B1298" s="1"/>
      <c r="C1298" s="1" t="s">
        <v>16</v>
      </c>
      <c r="D1298" s="9">
        <v>0.12</v>
      </c>
      <c r="E1298" s="9"/>
      <c r="F1298" s="9">
        <v>0.12</v>
      </c>
      <c r="G1298" s="9"/>
      <c r="I1298" s="11">
        <f t="shared" si="20"/>
        <v>0.12</v>
      </c>
    </row>
    <row r="1299" spans="1:9" x14ac:dyDescent="0.3">
      <c r="A1299" s="1" t="s">
        <v>1562</v>
      </c>
      <c r="B1299" s="1"/>
      <c r="C1299" s="1" t="s">
        <v>16</v>
      </c>
      <c r="D1299" s="9">
        <v>2265.6</v>
      </c>
      <c r="E1299" s="9">
        <v>2265.6</v>
      </c>
      <c r="F1299" s="9"/>
      <c r="G1299" s="9"/>
      <c r="I1299" s="11">
        <f t="shared" si="20"/>
        <v>0</v>
      </c>
    </row>
    <row r="1300" spans="1:9" x14ac:dyDescent="0.3">
      <c r="A1300" s="1" t="s">
        <v>1564</v>
      </c>
      <c r="B1300" s="1"/>
      <c r="C1300" s="1" t="s">
        <v>16</v>
      </c>
      <c r="D1300" s="9">
        <v>370749.48</v>
      </c>
      <c r="E1300" s="9"/>
      <c r="F1300" s="9">
        <v>370749.48</v>
      </c>
      <c r="G1300" s="9"/>
      <c r="I1300" s="11">
        <f t="shared" si="20"/>
        <v>370749.48</v>
      </c>
    </row>
    <row r="1301" spans="1:9" x14ac:dyDescent="0.3">
      <c r="A1301" s="1" t="s">
        <v>1565</v>
      </c>
      <c r="B1301" s="1"/>
      <c r="C1301" s="1" t="s">
        <v>16</v>
      </c>
      <c r="D1301" s="9"/>
      <c r="E1301" s="9">
        <v>0.41</v>
      </c>
      <c r="F1301" s="9"/>
      <c r="G1301" s="9">
        <v>0.41</v>
      </c>
      <c r="I1301" s="11">
        <f t="shared" si="20"/>
        <v>-0.41</v>
      </c>
    </row>
    <row r="1302" spans="1:9" x14ac:dyDescent="0.3">
      <c r="A1302" s="1" t="s">
        <v>1566</v>
      </c>
      <c r="B1302" s="1"/>
      <c r="C1302" s="1" t="s">
        <v>16</v>
      </c>
      <c r="D1302" s="9"/>
      <c r="E1302" s="9">
        <v>97465.7</v>
      </c>
      <c r="F1302" s="9"/>
      <c r="G1302" s="9">
        <v>97465.7</v>
      </c>
      <c r="I1302" s="11">
        <f t="shared" si="20"/>
        <v>-97465.7</v>
      </c>
    </row>
    <row r="1303" spans="1:9" x14ac:dyDescent="0.3">
      <c r="A1303" s="1" t="s">
        <v>1567</v>
      </c>
      <c r="B1303" s="1"/>
      <c r="C1303" s="1" t="s">
        <v>16</v>
      </c>
      <c r="D1303" s="9"/>
      <c r="E1303" s="9">
        <v>0.04</v>
      </c>
      <c r="F1303" s="9"/>
      <c r="G1303" s="9">
        <v>0.04</v>
      </c>
      <c r="I1303" s="11">
        <f t="shared" si="20"/>
        <v>-0.04</v>
      </c>
    </row>
    <row r="1304" spans="1:9" x14ac:dyDescent="0.3">
      <c r="A1304" s="1" t="s">
        <v>1569</v>
      </c>
      <c r="B1304" s="1"/>
      <c r="C1304" s="1" t="s">
        <v>16</v>
      </c>
      <c r="D1304" s="9">
        <v>124525.4</v>
      </c>
      <c r="E1304" s="9">
        <v>124525.4</v>
      </c>
      <c r="F1304" s="9"/>
      <c r="G1304" s="9"/>
      <c r="I1304" s="11">
        <f t="shared" si="20"/>
        <v>0</v>
      </c>
    </row>
    <row r="1305" spans="1:9" x14ac:dyDescent="0.3">
      <c r="A1305" s="1" t="s">
        <v>1570</v>
      </c>
      <c r="B1305" s="1"/>
      <c r="C1305" s="1" t="s">
        <v>16</v>
      </c>
      <c r="D1305" s="9"/>
      <c r="E1305" s="9">
        <v>1770</v>
      </c>
      <c r="F1305" s="9"/>
      <c r="G1305" s="9">
        <v>1770</v>
      </c>
      <c r="I1305" s="11">
        <f t="shared" si="20"/>
        <v>-1770</v>
      </c>
    </row>
    <row r="1306" spans="1:9" x14ac:dyDescent="0.3">
      <c r="A1306" s="1" t="s">
        <v>1571</v>
      </c>
      <c r="B1306" s="1"/>
      <c r="C1306" s="1" t="s">
        <v>16</v>
      </c>
      <c r="D1306" s="9">
        <v>60000</v>
      </c>
      <c r="E1306" s="9">
        <v>60000</v>
      </c>
      <c r="F1306" s="9"/>
      <c r="G1306" s="9"/>
      <c r="I1306" s="11">
        <f t="shared" si="20"/>
        <v>0</v>
      </c>
    </row>
    <row r="1307" spans="1:9" x14ac:dyDescent="0.3">
      <c r="A1307" s="1" t="s">
        <v>1572</v>
      </c>
      <c r="B1307" s="1"/>
      <c r="C1307" s="1" t="s">
        <v>16</v>
      </c>
      <c r="D1307" s="9">
        <v>885</v>
      </c>
      <c r="E1307" s="9">
        <v>885</v>
      </c>
      <c r="F1307" s="9"/>
      <c r="G1307" s="9"/>
      <c r="I1307" s="11">
        <f t="shared" si="20"/>
        <v>0</v>
      </c>
    </row>
    <row r="1308" spans="1:9" x14ac:dyDescent="0.3">
      <c r="A1308" s="1" t="s">
        <v>1573</v>
      </c>
      <c r="B1308" s="1"/>
      <c r="C1308" s="1" t="s">
        <v>16</v>
      </c>
      <c r="D1308" s="9"/>
      <c r="E1308" s="9">
        <v>6413.5</v>
      </c>
      <c r="F1308" s="9"/>
      <c r="G1308" s="9">
        <v>6413.5</v>
      </c>
      <c r="I1308" s="11">
        <f t="shared" si="20"/>
        <v>-6413.5</v>
      </c>
    </row>
    <row r="1309" spans="1:9" x14ac:dyDescent="0.3">
      <c r="A1309" s="1" t="s">
        <v>1574</v>
      </c>
      <c r="B1309" s="1"/>
      <c r="C1309" s="1" t="s">
        <v>16</v>
      </c>
      <c r="D1309" s="9">
        <v>737729.81</v>
      </c>
      <c r="E1309" s="9">
        <v>1768.29</v>
      </c>
      <c r="F1309" s="9">
        <v>735961.52</v>
      </c>
      <c r="G1309" s="9"/>
      <c r="I1309" s="11">
        <f t="shared" si="20"/>
        <v>735961.52</v>
      </c>
    </row>
    <row r="1310" spans="1:9" x14ac:dyDescent="0.3">
      <c r="A1310" s="1" t="s">
        <v>1575</v>
      </c>
      <c r="B1310" s="1"/>
      <c r="C1310" s="1" t="s">
        <v>16</v>
      </c>
      <c r="D1310" s="9"/>
      <c r="E1310" s="9">
        <v>0.04</v>
      </c>
      <c r="F1310" s="9"/>
      <c r="G1310" s="9">
        <v>0.04</v>
      </c>
      <c r="I1310" s="11">
        <f t="shared" si="20"/>
        <v>-0.04</v>
      </c>
    </row>
    <row r="1311" spans="1:9" x14ac:dyDescent="0.3">
      <c r="A1311" s="1" t="s">
        <v>1576</v>
      </c>
      <c r="B1311" s="1"/>
      <c r="C1311" s="1" t="s">
        <v>16</v>
      </c>
      <c r="D1311" s="9"/>
      <c r="E1311" s="9">
        <v>0.02</v>
      </c>
      <c r="F1311" s="9"/>
      <c r="G1311" s="9">
        <v>0.02</v>
      </c>
      <c r="I1311" s="11">
        <f t="shared" si="20"/>
        <v>-0.02</v>
      </c>
    </row>
    <row r="1312" spans="1:9" x14ac:dyDescent="0.3">
      <c r="A1312" s="1" t="s">
        <v>1578</v>
      </c>
      <c r="B1312" s="1"/>
      <c r="C1312" s="1" t="s">
        <v>16</v>
      </c>
      <c r="D1312" s="9"/>
      <c r="E1312" s="9">
        <v>30</v>
      </c>
      <c r="F1312" s="9"/>
      <c r="G1312" s="9">
        <v>30</v>
      </c>
      <c r="I1312" s="11">
        <f t="shared" si="20"/>
        <v>-30</v>
      </c>
    </row>
    <row r="1313" spans="1:9" x14ac:dyDescent="0.3">
      <c r="A1313" s="1" t="s">
        <v>1579</v>
      </c>
      <c r="B1313" s="1"/>
      <c r="C1313" s="1" t="s">
        <v>16</v>
      </c>
      <c r="D1313" s="9">
        <v>0.16</v>
      </c>
      <c r="E1313" s="9"/>
      <c r="F1313" s="9">
        <v>0.16</v>
      </c>
      <c r="G1313" s="9"/>
      <c r="I1313" s="11">
        <f t="shared" si="20"/>
        <v>0.16</v>
      </c>
    </row>
    <row r="1314" spans="1:9" x14ac:dyDescent="0.3">
      <c r="A1314" s="1" t="s">
        <v>1580</v>
      </c>
      <c r="B1314" s="1"/>
      <c r="C1314" s="1" t="s">
        <v>16</v>
      </c>
      <c r="D1314" s="9">
        <v>456</v>
      </c>
      <c r="E1314" s="9"/>
      <c r="F1314" s="9">
        <v>456</v>
      </c>
      <c r="G1314" s="9"/>
      <c r="I1314" s="11">
        <f t="shared" si="20"/>
        <v>456</v>
      </c>
    </row>
    <row r="1315" spans="1:9" x14ac:dyDescent="0.3">
      <c r="A1315" s="1" t="s">
        <v>1581</v>
      </c>
      <c r="B1315" s="1"/>
      <c r="C1315" s="1" t="s">
        <v>16</v>
      </c>
      <c r="D1315" s="9"/>
      <c r="E1315" s="9">
        <v>1.07</v>
      </c>
      <c r="F1315" s="9"/>
      <c r="G1315" s="9">
        <v>1.07</v>
      </c>
      <c r="I1315" s="11">
        <f t="shared" si="20"/>
        <v>-1.07</v>
      </c>
    </row>
    <row r="1316" spans="1:9" x14ac:dyDescent="0.3">
      <c r="A1316" s="1" t="s">
        <v>1582</v>
      </c>
      <c r="B1316" s="1"/>
      <c r="C1316" s="1" t="s">
        <v>16</v>
      </c>
      <c r="D1316" s="9">
        <v>30366.29</v>
      </c>
      <c r="E1316" s="9">
        <v>30366.29</v>
      </c>
      <c r="F1316" s="9"/>
      <c r="G1316" s="9"/>
      <c r="I1316" s="11">
        <f t="shared" si="20"/>
        <v>0</v>
      </c>
    </row>
    <row r="1317" spans="1:9" x14ac:dyDescent="0.3">
      <c r="A1317" s="1" t="s">
        <v>1583</v>
      </c>
      <c r="B1317" s="1"/>
      <c r="C1317" s="1" t="s">
        <v>16</v>
      </c>
      <c r="D1317" s="9"/>
      <c r="E1317" s="9">
        <v>0.01</v>
      </c>
      <c r="F1317" s="9"/>
      <c r="G1317" s="9">
        <v>0.01</v>
      </c>
      <c r="I1317" s="11">
        <f t="shared" si="20"/>
        <v>-0.01</v>
      </c>
    </row>
    <row r="1318" spans="1:9" x14ac:dyDescent="0.3">
      <c r="A1318" s="1" t="s">
        <v>1584</v>
      </c>
      <c r="B1318" s="1"/>
      <c r="C1318" s="1" t="s">
        <v>16</v>
      </c>
      <c r="D1318" s="9"/>
      <c r="E1318" s="9">
        <v>0.32</v>
      </c>
      <c r="F1318" s="9"/>
      <c r="G1318" s="9">
        <v>0.32</v>
      </c>
      <c r="I1318" s="11">
        <f t="shared" si="20"/>
        <v>-0.32</v>
      </c>
    </row>
    <row r="1319" spans="1:9" x14ac:dyDescent="0.3">
      <c r="A1319" s="1" t="s">
        <v>1585</v>
      </c>
      <c r="B1319" s="1"/>
      <c r="C1319" s="1" t="s">
        <v>16</v>
      </c>
      <c r="D1319" s="9"/>
      <c r="E1319" s="9">
        <v>50</v>
      </c>
      <c r="F1319" s="9"/>
      <c r="G1319" s="9">
        <v>50</v>
      </c>
      <c r="I1319" s="11">
        <f t="shared" si="20"/>
        <v>-50</v>
      </c>
    </row>
    <row r="1320" spans="1:9" x14ac:dyDescent="0.3">
      <c r="A1320" s="1" t="s">
        <v>1586</v>
      </c>
      <c r="B1320" s="1"/>
      <c r="C1320" s="1" t="s">
        <v>16</v>
      </c>
      <c r="D1320" s="9"/>
      <c r="E1320" s="9">
        <v>30238.22</v>
      </c>
      <c r="F1320" s="9"/>
      <c r="G1320" s="9">
        <v>30238.22</v>
      </c>
      <c r="I1320" s="11">
        <f t="shared" si="20"/>
        <v>-30238.22</v>
      </c>
    </row>
    <row r="1321" spans="1:9" x14ac:dyDescent="0.3">
      <c r="A1321" s="1" t="s">
        <v>1587</v>
      </c>
      <c r="B1321" s="1"/>
      <c r="C1321" s="1" t="s">
        <v>16</v>
      </c>
      <c r="D1321" s="9">
        <v>4248</v>
      </c>
      <c r="E1321" s="9">
        <v>4248.0200000000004</v>
      </c>
      <c r="F1321" s="9"/>
      <c r="G1321" s="9">
        <v>2.0000000000436557E-2</v>
      </c>
      <c r="I1321" s="11">
        <f t="shared" si="20"/>
        <v>-2.0000000000436557E-2</v>
      </c>
    </row>
    <row r="1322" spans="1:9" x14ac:dyDescent="0.3">
      <c r="A1322" s="1" t="s">
        <v>1588</v>
      </c>
      <c r="B1322" s="1"/>
      <c r="C1322" s="1" t="s">
        <v>16</v>
      </c>
      <c r="D1322" s="9"/>
      <c r="E1322" s="9">
        <v>0.24</v>
      </c>
      <c r="F1322" s="9"/>
      <c r="G1322" s="9">
        <v>0.24</v>
      </c>
      <c r="I1322" s="11">
        <f t="shared" si="20"/>
        <v>-0.24</v>
      </c>
    </row>
    <row r="1323" spans="1:9" x14ac:dyDescent="0.3">
      <c r="A1323" s="1" t="s">
        <v>1589</v>
      </c>
      <c r="B1323" s="1"/>
      <c r="C1323" s="1" t="s">
        <v>16</v>
      </c>
      <c r="D1323" s="9"/>
      <c r="E1323" s="9">
        <v>600</v>
      </c>
      <c r="F1323" s="9"/>
      <c r="G1323" s="9">
        <v>600</v>
      </c>
      <c r="I1323" s="11">
        <f t="shared" si="20"/>
        <v>-600</v>
      </c>
    </row>
    <row r="1324" spans="1:9" x14ac:dyDescent="0.3">
      <c r="A1324" s="1" t="s">
        <v>1590</v>
      </c>
      <c r="B1324" s="1"/>
      <c r="C1324" s="1" t="s">
        <v>16</v>
      </c>
      <c r="D1324" s="9">
        <v>1180</v>
      </c>
      <c r="E1324" s="9"/>
      <c r="F1324" s="9">
        <v>1180</v>
      </c>
      <c r="G1324" s="9"/>
      <c r="I1324" s="11">
        <f t="shared" si="20"/>
        <v>1180</v>
      </c>
    </row>
    <row r="1325" spans="1:9" x14ac:dyDescent="0.3">
      <c r="A1325" s="1" t="s">
        <v>1591</v>
      </c>
      <c r="B1325" s="1"/>
      <c r="C1325" s="1" t="s">
        <v>16</v>
      </c>
      <c r="D1325" s="9">
        <v>670.42</v>
      </c>
      <c r="E1325" s="9">
        <v>1273.19</v>
      </c>
      <c r="F1325" s="9"/>
      <c r="G1325" s="9">
        <v>602.7700000000001</v>
      </c>
      <c r="I1325" s="11">
        <f t="shared" si="20"/>
        <v>-602.7700000000001</v>
      </c>
    </row>
    <row r="1326" spans="1:9" x14ac:dyDescent="0.3">
      <c r="A1326" s="1" t="s">
        <v>1592</v>
      </c>
      <c r="B1326" s="1"/>
      <c r="C1326" s="1" t="s">
        <v>16</v>
      </c>
      <c r="D1326" s="9"/>
      <c r="E1326" s="9">
        <v>4</v>
      </c>
      <c r="F1326" s="9"/>
      <c r="G1326" s="9">
        <v>4</v>
      </c>
      <c r="I1326" s="11">
        <f t="shared" si="20"/>
        <v>-4</v>
      </c>
    </row>
    <row r="1327" spans="1:9" x14ac:dyDescent="0.3">
      <c r="A1327" s="1" t="s">
        <v>1593</v>
      </c>
      <c r="B1327" s="1"/>
      <c r="C1327" s="1" t="s">
        <v>16</v>
      </c>
      <c r="D1327" s="9"/>
      <c r="E1327" s="9">
        <v>3540.7</v>
      </c>
      <c r="F1327" s="9"/>
      <c r="G1327" s="9">
        <v>3540.7</v>
      </c>
      <c r="I1327" s="11">
        <f t="shared" si="20"/>
        <v>-3540.7</v>
      </c>
    </row>
    <row r="1328" spans="1:9" x14ac:dyDescent="0.3">
      <c r="A1328" s="1" t="s">
        <v>1598</v>
      </c>
      <c r="B1328" s="1"/>
      <c r="C1328" s="1" t="s">
        <v>16</v>
      </c>
      <c r="D1328" s="9">
        <v>4590.0600000000004</v>
      </c>
      <c r="E1328" s="9">
        <v>12000</v>
      </c>
      <c r="F1328" s="9"/>
      <c r="G1328" s="9">
        <v>7409.94</v>
      </c>
      <c r="I1328" s="11">
        <f t="shared" si="20"/>
        <v>-7409.94</v>
      </c>
    </row>
    <row r="1329" spans="1:9" x14ac:dyDescent="0.3">
      <c r="A1329" s="1" t="s">
        <v>1599</v>
      </c>
      <c r="B1329" s="1"/>
      <c r="C1329" s="1" t="s">
        <v>16</v>
      </c>
      <c r="D1329" s="9"/>
      <c r="E1329" s="9">
        <v>26962.71</v>
      </c>
      <c r="F1329" s="9"/>
      <c r="G1329" s="9">
        <v>26962.71</v>
      </c>
      <c r="I1329" s="11">
        <f t="shared" si="20"/>
        <v>-26962.71</v>
      </c>
    </row>
    <row r="1330" spans="1:9" x14ac:dyDescent="0.3">
      <c r="A1330" s="1" t="s">
        <v>1600</v>
      </c>
      <c r="B1330" s="1"/>
      <c r="C1330" s="1" t="s">
        <v>16</v>
      </c>
      <c r="D1330" s="9">
        <v>21664.799999999999</v>
      </c>
      <c r="E1330" s="9">
        <v>457303.1</v>
      </c>
      <c r="F1330" s="9"/>
      <c r="G1330" s="9">
        <v>435638.3</v>
      </c>
      <c r="I1330" s="11">
        <f t="shared" si="20"/>
        <v>-435638.3</v>
      </c>
    </row>
    <row r="1331" spans="1:9" x14ac:dyDescent="0.3">
      <c r="A1331" s="1" t="s">
        <v>1601</v>
      </c>
      <c r="B1331" s="1"/>
      <c r="C1331" s="1" t="s">
        <v>16</v>
      </c>
      <c r="D1331" s="9"/>
      <c r="E1331" s="9">
        <v>1530</v>
      </c>
      <c r="F1331" s="9"/>
      <c r="G1331" s="9">
        <v>1530</v>
      </c>
      <c r="I1331" s="11">
        <f t="shared" si="20"/>
        <v>-1530</v>
      </c>
    </row>
    <row r="1332" spans="1:9" x14ac:dyDescent="0.3">
      <c r="A1332" s="1" t="s">
        <v>1602</v>
      </c>
      <c r="B1332" s="1"/>
      <c r="C1332" s="1" t="s">
        <v>16</v>
      </c>
      <c r="D1332" s="9"/>
      <c r="E1332" s="9">
        <v>19538.16</v>
      </c>
      <c r="F1332" s="9"/>
      <c r="G1332" s="9">
        <v>19538.16</v>
      </c>
      <c r="I1332" s="11">
        <f t="shared" si="20"/>
        <v>-19538.16</v>
      </c>
    </row>
    <row r="1333" spans="1:9" x14ac:dyDescent="0.3">
      <c r="A1333" s="1" t="s">
        <v>1603</v>
      </c>
      <c r="B1333" s="1"/>
      <c r="C1333" s="1" t="s">
        <v>16</v>
      </c>
      <c r="D1333" s="9"/>
      <c r="E1333" s="9">
        <v>556.47</v>
      </c>
      <c r="F1333" s="9"/>
      <c r="G1333" s="9">
        <v>556.47</v>
      </c>
      <c r="I1333" s="11">
        <f t="shared" si="20"/>
        <v>-556.47</v>
      </c>
    </row>
    <row r="1334" spans="1:9" x14ac:dyDescent="0.3">
      <c r="A1334" s="1" t="s">
        <v>1605</v>
      </c>
      <c r="B1334" s="1"/>
      <c r="C1334" s="1" t="s">
        <v>16</v>
      </c>
      <c r="D1334" s="9"/>
      <c r="E1334" s="9">
        <v>5079.99</v>
      </c>
      <c r="F1334" s="9"/>
      <c r="G1334" s="9">
        <v>5079.99</v>
      </c>
      <c r="I1334" s="11">
        <f t="shared" si="20"/>
        <v>-5079.99</v>
      </c>
    </row>
    <row r="1335" spans="1:9" x14ac:dyDescent="0.3">
      <c r="A1335" s="1" t="s">
        <v>1606</v>
      </c>
      <c r="B1335" s="1"/>
      <c r="C1335" s="1" t="s">
        <v>16</v>
      </c>
      <c r="D1335" s="9">
        <v>168</v>
      </c>
      <c r="E1335" s="9">
        <v>168</v>
      </c>
      <c r="F1335" s="9"/>
      <c r="G1335" s="9"/>
      <c r="I1335" s="11">
        <f t="shared" si="20"/>
        <v>0</v>
      </c>
    </row>
    <row r="1336" spans="1:9" x14ac:dyDescent="0.3">
      <c r="A1336" s="1" t="s">
        <v>1607</v>
      </c>
      <c r="B1336" s="1"/>
      <c r="C1336" s="1" t="s">
        <v>16</v>
      </c>
      <c r="D1336" s="9">
        <v>17700</v>
      </c>
      <c r="E1336" s="9">
        <v>17700</v>
      </c>
      <c r="F1336" s="9"/>
      <c r="G1336" s="9"/>
      <c r="I1336" s="11">
        <f t="shared" si="20"/>
        <v>0</v>
      </c>
    </row>
    <row r="1337" spans="1:9" x14ac:dyDescent="0.3">
      <c r="A1337" s="1" t="s">
        <v>1608</v>
      </c>
      <c r="B1337" s="1"/>
      <c r="C1337" s="1" t="s">
        <v>16</v>
      </c>
      <c r="D1337" s="9">
        <v>42.03</v>
      </c>
      <c r="E1337" s="9"/>
      <c r="F1337" s="9">
        <v>42.03</v>
      </c>
      <c r="G1337" s="9"/>
      <c r="I1337" s="11">
        <f t="shared" si="20"/>
        <v>42.03</v>
      </c>
    </row>
    <row r="1338" spans="1:9" x14ac:dyDescent="0.3">
      <c r="A1338" s="1" t="s">
        <v>1609</v>
      </c>
      <c r="B1338" s="1"/>
      <c r="C1338" s="1" t="s">
        <v>16</v>
      </c>
      <c r="D1338" s="9"/>
      <c r="E1338" s="9">
        <v>0.01</v>
      </c>
      <c r="F1338" s="9"/>
      <c r="G1338" s="9">
        <v>0.01</v>
      </c>
      <c r="I1338" s="11">
        <f t="shared" si="20"/>
        <v>-0.01</v>
      </c>
    </row>
    <row r="1339" spans="1:9" x14ac:dyDescent="0.3">
      <c r="A1339" s="1" t="s">
        <v>1610</v>
      </c>
      <c r="B1339" s="1"/>
      <c r="C1339" s="1" t="s">
        <v>16</v>
      </c>
      <c r="D1339" s="9"/>
      <c r="E1339" s="9">
        <v>2288</v>
      </c>
      <c r="F1339" s="9"/>
      <c r="G1339" s="9">
        <v>2288</v>
      </c>
      <c r="I1339" s="11">
        <f t="shared" si="20"/>
        <v>-2288</v>
      </c>
    </row>
    <row r="1340" spans="1:9" x14ac:dyDescent="0.3">
      <c r="A1340" s="1" t="s">
        <v>1611</v>
      </c>
      <c r="B1340" s="1"/>
      <c r="C1340" s="1" t="s">
        <v>16</v>
      </c>
      <c r="D1340" s="9">
        <v>26551.32</v>
      </c>
      <c r="E1340" s="9"/>
      <c r="F1340" s="9">
        <v>26551.32</v>
      </c>
      <c r="G1340" s="9"/>
      <c r="I1340" s="11">
        <f t="shared" si="20"/>
        <v>26551.32</v>
      </c>
    </row>
    <row r="1341" spans="1:9" x14ac:dyDescent="0.3">
      <c r="A1341" s="1" t="s">
        <v>1612</v>
      </c>
      <c r="B1341" s="1"/>
      <c r="C1341" s="1" t="s">
        <v>16</v>
      </c>
      <c r="D1341" s="9">
        <v>90000</v>
      </c>
      <c r="E1341" s="9">
        <v>90000</v>
      </c>
      <c r="F1341" s="9"/>
      <c r="G1341" s="9"/>
      <c r="I1341" s="11">
        <f t="shared" si="20"/>
        <v>0</v>
      </c>
    </row>
    <row r="1342" spans="1:9" x14ac:dyDescent="0.3">
      <c r="A1342" s="1" t="s">
        <v>1613</v>
      </c>
      <c r="B1342" s="1"/>
      <c r="C1342" s="1" t="s">
        <v>16</v>
      </c>
      <c r="D1342" s="9"/>
      <c r="E1342" s="9">
        <v>8478.23</v>
      </c>
      <c r="F1342" s="9"/>
      <c r="G1342" s="9">
        <v>8478.23</v>
      </c>
      <c r="I1342" s="11">
        <f t="shared" si="20"/>
        <v>-8478.23</v>
      </c>
    </row>
    <row r="1343" spans="1:9" x14ac:dyDescent="0.3">
      <c r="A1343" s="1" t="s">
        <v>1614</v>
      </c>
      <c r="B1343" s="1"/>
      <c r="C1343" s="1" t="s">
        <v>16</v>
      </c>
      <c r="D1343" s="9"/>
      <c r="E1343" s="9">
        <v>1770</v>
      </c>
      <c r="F1343" s="9"/>
      <c r="G1343" s="9">
        <v>1770</v>
      </c>
      <c r="I1343" s="11">
        <f t="shared" si="20"/>
        <v>-1770</v>
      </c>
    </row>
    <row r="1344" spans="1:9" x14ac:dyDescent="0.3">
      <c r="A1344" s="1" t="s">
        <v>1615</v>
      </c>
      <c r="B1344" s="1"/>
      <c r="C1344" s="1" t="s">
        <v>16</v>
      </c>
      <c r="D1344" s="9">
        <v>5000</v>
      </c>
      <c r="E1344" s="9"/>
      <c r="F1344" s="9">
        <v>5000</v>
      </c>
      <c r="G1344" s="9"/>
      <c r="I1344" s="11">
        <f t="shared" si="20"/>
        <v>5000</v>
      </c>
    </row>
    <row r="1345" spans="1:9" x14ac:dyDescent="0.3">
      <c r="A1345" s="1" t="s">
        <v>1616</v>
      </c>
      <c r="B1345" s="1"/>
      <c r="C1345" s="1" t="s">
        <v>16</v>
      </c>
      <c r="D1345" s="9"/>
      <c r="E1345" s="9">
        <v>2633.76</v>
      </c>
      <c r="F1345" s="9"/>
      <c r="G1345" s="9">
        <v>2633.76</v>
      </c>
      <c r="I1345" s="11">
        <f t="shared" si="20"/>
        <v>-2633.76</v>
      </c>
    </row>
    <row r="1346" spans="1:9" x14ac:dyDescent="0.3">
      <c r="A1346" s="1" t="s">
        <v>1617</v>
      </c>
      <c r="B1346" s="1"/>
      <c r="C1346" s="1" t="s">
        <v>16</v>
      </c>
      <c r="D1346" s="9">
        <v>2400000.0099999998</v>
      </c>
      <c r="E1346" s="9">
        <v>2400000.0099999998</v>
      </c>
      <c r="F1346" s="9"/>
      <c r="G1346" s="9"/>
      <c r="I1346" s="11">
        <f t="shared" si="20"/>
        <v>0</v>
      </c>
    </row>
    <row r="1347" spans="1:9" x14ac:dyDescent="0.3">
      <c r="A1347" s="1" t="s">
        <v>1618</v>
      </c>
      <c r="B1347" s="1"/>
      <c r="C1347" s="1" t="s">
        <v>16</v>
      </c>
      <c r="D1347" s="9"/>
      <c r="E1347" s="9">
        <v>90362.77</v>
      </c>
      <c r="F1347" s="9"/>
      <c r="G1347" s="9">
        <v>90362.77</v>
      </c>
      <c r="I1347" s="11">
        <f t="shared" ref="I1347:I1410" si="21">+F1347-G1347</f>
        <v>-90362.77</v>
      </c>
    </row>
    <row r="1348" spans="1:9" x14ac:dyDescent="0.3">
      <c r="A1348" s="1" t="s">
        <v>1619</v>
      </c>
      <c r="B1348" s="1"/>
      <c r="C1348" s="1" t="s">
        <v>16</v>
      </c>
      <c r="D1348" s="9">
        <v>6085.8</v>
      </c>
      <c r="E1348" s="9">
        <v>6085.8</v>
      </c>
      <c r="F1348" s="9"/>
      <c r="G1348" s="9"/>
      <c r="I1348" s="11">
        <f t="shared" si="21"/>
        <v>0</v>
      </c>
    </row>
    <row r="1349" spans="1:9" x14ac:dyDescent="0.3">
      <c r="A1349" s="1" t="s">
        <v>1620</v>
      </c>
      <c r="B1349" s="1"/>
      <c r="C1349" s="1" t="s">
        <v>16</v>
      </c>
      <c r="D1349" s="9"/>
      <c r="E1349" s="9">
        <v>991.2</v>
      </c>
      <c r="F1349" s="9"/>
      <c r="G1349" s="9">
        <v>991.2</v>
      </c>
      <c r="I1349" s="11">
        <f t="shared" si="21"/>
        <v>-991.2</v>
      </c>
    </row>
    <row r="1350" spans="1:9" x14ac:dyDescent="0.3">
      <c r="A1350" s="1" t="s">
        <v>1621</v>
      </c>
      <c r="B1350" s="1"/>
      <c r="C1350" s="1" t="s">
        <v>16</v>
      </c>
      <c r="D1350" s="9">
        <v>281538.14</v>
      </c>
      <c r="E1350" s="9">
        <v>281538.14</v>
      </c>
      <c r="F1350" s="9"/>
      <c r="G1350" s="9"/>
      <c r="I1350" s="11">
        <f t="shared" si="21"/>
        <v>0</v>
      </c>
    </row>
    <row r="1351" spans="1:9" x14ac:dyDescent="0.3">
      <c r="A1351" s="1" t="s">
        <v>1622</v>
      </c>
      <c r="B1351" s="1"/>
      <c r="C1351" s="1" t="s">
        <v>16</v>
      </c>
      <c r="D1351" s="9">
        <v>5737.8</v>
      </c>
      <c r="E1351" s="9">
        <v>5737.81</v>
      </c>
      <c r="F1351" s="9"/>
      <c r="G1351" s="9">
        <v>1.0000000000218279E-2</v>
      </c>
      <c r="I1351" s="11">
        <f t="shared" si="21"/>
        <v>-1.0000000000218279E-2</v>
      </c>
    </row>
    <row r="1352" spans="1:9" x14ac:dyDescent="0.3">
      <c r="A1352" s="1" t="s">
        <v>1623</v>
      </c>
      <c r="B1352" s="1"/>
      <c r="C1352" s="1" t="s">
        <v>16</v>
      </c>
      <c r="D1352" s="9"/>
      <c r="E1352" s="9">
        <v>59234</v>
      </c>
      <c r="F1352" s="9"/>
      <c r="G1352" s="9">
        <v>59234</v>
      </c>
      <c r="I1352" s="11">
        <f t="shared" si="21"/>
        <v>-59234</v>
      </c>
    </row>
    <row r="1353" spans="1:9" x14ac:dyDescent="0.3">
      <c r="A1353" s="1" t="s">
        <v>1624</v>
      </c>
      <c r="B1353" s="1"/>
      <c r="C1353" s="1" t="s">
        <v>16</v>
      </c>
      <c r="D1353" s="9"/>
      <c r="E1353" s="9">
        <v>5238</v>
      </c>
      <c r="F1353" s="9"/>
      <c r="G1353" s="9">
        <v>5238</v>
      </c>
      <c r="I1353" s="11">
        <f t="shared" si="21"/>
        <v>-5238</v>
      </c>
    </row>
    <row r="1354" spans="1:9" x14ac:dyDescent="0.3">
      <c r="A1354" s="1" t="s">
        <v>1625</v>
      </c>
      <c r="B1354" s="1"/>
      <c r="C1354" s="1" t="s">
        <v>16</v>
      </c>
      <c r="D1354" s="9"/>
      <c r="E1354" s="9">
        <v>10030</v>
      </c>
      <c r="F1354" s="9"/>
      <c r="G1354" s="9">
        <v>10030</v>
      </c>
      <c r="I1354" s="11">
        <f t="shared" si="21"/>
        <v>-10030</v>
      </c>
    </row>
    <row r="1355" spans="1:9" x14ac:dyDescent="0.3">
      <c r="A1355" s="1" t="s">
        <v>1626</v>
      </c>
      <c r="B1355" s="1"/>
      <c r="C1355" s="1" t="s">
        <v>16</v>
      </c>
      <c r="D1355" s="9">
        <v>49174.14</v>
      </c>
      <c r="E1355" s="9">
        <v>49174.14</v>
      </c>
      <c r="F1355" s="9"/>
      <c r="G1355" s="9"/>
      <c r="I1355" s="11">
        <f t="shared" si="21"/>
        <v>0</v>
      </c>
    </row>
    <row r="1356" spans="1:9" x14ac:dyDescent="0.3">
      <c r="A1356" s="1" t="s">
        <v>1628</v>
      </c>
      <c r="B1356" s="1"/>
      <c r="C1356" s="1" t="s">
        <v>16</v>
      </c>
      <c r="D1356" s="9"/>
      <c r="E1356" s="9">
        <v>193527.92</v>
      </c>
      <c r="F1356" s="9"/>
      <c r="G1356" s="9">
        <v>193527.92</v>
      </c>
      <c r="I1356" s="11">
        <f t="shared" si="21"/>
        <v>-193527.92</v>
      </c>
    </row>
    <row r="1357" spans="1:9" x14ac:dyDescent="0.3">
      <c r="A1357" s="1" t="s">
        <v>1637</v>
      </c>
      <c r="B1357" s="1"/>
      <c r="C1357" s="1" t="s">
        <v>16</v>
      </c>
      <c r="D1357" s="9">
        <v>31860</v>
      </c>
      <c r="E1357" s="9">
        <v>31860</v>
      </c>
      <c r="F1357" s="9"/>
      <c r="G1357" s="9"/>
      <c r="I1357" s="11">
        <f t="shared" si="21"/>
        <v>0</v>
      </c>
    </row>
    <row r="1358" spans="1:9" x14ac:dyDescent="0.3">
      <c r="A1358" s="1" t="s">
        <v>1639</v>
      </c>
      <c r="B1358" s="1"/>
      <c r="C1358" s="1" t="s">
        <v>16</v>
      </c>
      <c r="D1358" s="9">
        <v>220</v>
      </c>
      <c r="E1358" s="9">
        <v>220</v>
      </c>
      <c r="F1358" s="9"/>
      <c r="G1358" s="9"/>
      <c r="I1358" s="11">
        <f t="shared" si="21"/>
        <v>0</v>
      </c>
    </row>
    <row r="1359" spans="1:9" x14ac:dyDescent="0.3">
      <c r="A1359" s="1" t="s">
        <v>1640</v>
      </c>
      <c r="B1359" s="1"/>
      <c r="C1359" s="1" t="s">
        <v>16</v>
      </c>
      <c r="D1359" s="9"/>
      <c r="E1359" s="9">
        <v>117902.98</v>
      </c>
      <c r="F1359" s="9"/>
      <c r="G1359" s="9">
        <v>117902.98</v>
      </c>
      <c r="I1359" s="11">
        <f t="shared" si="21"/>
        <v>-117902.98</v>
      </c>
    </row>
    <row r="1360" spans="1:9" x14ac:dyDescent="0.3">
      <c r="A1360" s="1" t="s">
        <v>1641</v>
      </c>
      <c r="B1360" s="1"/>
      <c r="C1360" s="1" t="s">
        <v>16</v>
      </c>
      <c r="D1360" s="9"/>
      <c r="E1360" s="9">
        <v>3835</v>
      </c>
      <c r="F1360" s="9"/>
      <c r="G1360" s="9">
        <v>3835</v>
      </c>
      <c r="I1360" s="11">
        <f t="shared" si="21"/>
        <v>-3835</v>
      </c>
    </row>
    <row r="1361" spans="1:9" x14ac:dyDescent="0.3">
      <c r="A1361" s="1" t="s">
        <v>1642</v>
      </c>
      <c r="B1361" s="1"/>
      <c r="C1361" s="1" t="s">
        <v>16</v>
      </c>
      <c r="D1361" s="9"/>
      <c r="E1361" s="9">
        <v>2673.08</v>
      </c>
      <c r="F1361" s="9"/>
      <c r="G1361" s="9">
        <v>2673.08</v>
      </c>
      <c r="I1361" s="11">
        <f t="shared" si="21"/>
        <v>-2673.08</v>
      </c>
    </row>
    <row r="1362" spans="1:9" x14ac:dyDescent="0.3">
      <c r="A1362" s="1" t="s">
        <v>1643</v>
      </c>
      <c r="B1362" s="1"/>
      <c r="C1362" s="1" t="s">
        <v>16</v>
      </c>
      <c r="D1362" s="9">
        <v>4248</v>
      </c>
      <c r="E1362" s="9">
        <v>4248</v>
      </c>
      <c r="F1362" s="9"/>
      <c r="G1362" s="9"/>
      <c r="I1362" s="11">
        <f t="shared" si="21"/>
        <v>0</v>
      </c>
    </row>
    <row r="1363" spans="1:9" x14ac:dyDescent="0.3">
      <c r="A1363" s="1" t="s">
        <v>1657</v>
      </c>
      <c r="B1363" s="1"/>
      <c r="C1363" s="1" t="s">
        <v>16</v>
      </c>
      <c r="D1363" s="9">
        <v>25723</v>
      </c>
      <c r="E1363" s="9">
        <v>14951.17</v>
      </c>
      <c r="F1363" s="9">
        <v>10771.83</v>
      </c>
      <c r="G1363" s="9"/>
      <c r="I1363" s="11">
        <f t="shared" si="21"/>
        <v>10771.83</v>
      </c>
    </row>
    <row r="1364" spans="1:9" ht="15.6" x14ac:dyDescent="0.3">
      <c r="A1364" s="3" t="s">
        <v>1658</v>
      </c>
      <c r="B1364" s="3" t="s">
        <v>1659</v>
      </c>
      <c r="C1364" s="1"/>
      <c r="D1364" s="8">
        <v>1102666.0899999999</v>
      </c>
      <c r="E1364" s="8">
        <v>942178.65</v>
      </c>
      <c r="F1364" s="8">
        <v>160487.43999999983</v>
      </c>
      <c r="G1364" s="8"/>
      <c r="I1364" s="11">
        <f t="shared" si="21"/>
        <v>160487.43999999983</v>
      </c>
    </row>
    <row r="1365" spans="1:9" x14ac:dyDescent="0.3">
      <c r="A1365" s="1" t="s">
        <v>1660</v>
      </c>
      <c r="B1365" s="1"/>
      <c r="C1365" s="1" t="s">
        <v>16</v>
      </c>
      <c r="D1365" s="9"/>
      <c r="E1365" s="9">
        <v>3068</v>
      </c>
      <c r="F1365" s="9"/>
      <c r="G1365" s="9">
        <v>3068</v>
      </c>
      <c r="I1365" s="11">
        <f t="shared" si="21"/>
        <v>-3068</v>
      </c>
    </row>
    <row r="1366" spans="1:9" x14ac:dyDescent="0.3">
      <c r="A1366" s="1" t="s">
        <v>1661</v>
      </c>
      <c r="B1366" s="1"/>
      <c r="C1366" s="1" t="s">
        <v>16</v>
      </c>
      <c r="D1366" s="9">
        <v>26335.29</v>
      </c>
      <c r="E1366" s="9">
        <v>41165.42</v>
      </c>
      <c r="F1366" s="9"/>
      <c r="G1366" s="9">
        <v>14830.129999999997</v>
      </c>
      <c r="I1366" s="11">
        <f t="shared" si="21"/>
        <v>-14830.129999999997</v>
      </c>
    </row>
    <row r="1367" spans="1:9" x14ac:dyDescent="0.3">
      <c r="A1367" s="1" t="s">
        <v>1662</v>
      </c>
      <c r="B1367" s="1"/>
      <c r="C1367" s="1" t="s">
        <v>16</v>
      </c>
      <c r="D1367" s="9"/>
      <c r="E1367" s="9">
        <v>0.02</v>
      </c>
      <c r="F1367" s="9"/>
      <c r="G1367" s="9">
        <v>0.02</v>
      </c>
      <c r="I1367" s="11">
        <f t="shared" si="21"/>
        <v>-0.02</v>
      </c>
    </row>
    <row r="1368" spans="1:9" x14ac:dyDescent="0.3">
      <c r="A1368" s="1" t="s">
        <v>1663</v>
      </c>
      <c r="B1368" s="1"/>
      <c r="C1368" s="1" t="s">
        <v>16</v>
      </c>
      <c r="D1368" s="9">
        <v>10039.200000000001</v>
      </c>
      <c r="E1368" s="9">
        <v>10039.200000000001</v>
      </c>
      <c r="F1368" s="9"/>
      <c r="G1368" s="9"/>
      <c r="I1368" s="11">
        <f t="shared" si="21"/>
        <v>0</v>
      </c>
    </row>
    <row r="1369" spans="1:9" x14ac:dyDescent="0.3">
      <c r="A1369" s="1" t="s">
        <v>1664</v>
      </c>
      <c r="B1369" s="1"/>
      <c r="C1369" s="1" t="s">
        <v>16</v>
      </c>
      <c r="D1369" s="9"/>
      <c r="E1369" s="9">
        <v>3.18</v>
      </c>
      <c r="F1369" s="9"/>
      <c r="G1369" s="9">
        <v>3.18</v>
      </c>
      <c r="I1369" s="11">
        <f t="shared" si="21"/>
        <v>-3.18</v>
      </c>
    </row>
    <row r="1370" spans="1:9" x14ac:dyDescent="0.3">
      <c r="A1370" s="1" t="s">
        <v>1665</v>
      </c>
      <c r="B1370" s="1"/>
      <c r="C1370" s="1" t="s">
        <v>18</v>
      </c>
      <c r="D1370" s="9">
        <v>47723.9</v>
      </c>
      <c r="E1370" s="9"/>
      <c r="F1370" s="9">
        <v>47723.9</v>
      </c>
      <c r="G1370" s="9"/>
      <c r="I1370" s="11">
        <f t="shared" si="21"/>
        <v>47723.9</v>
      </c>
    </row>
    <row r="1371" spans="1:9" x14ac:dyDescent="0.3">
      <c r="A1371" s="1" t="s">
        <v>1667</v>
      </c>
      <c r="B1371" s="1"/>
      <c r="C1371" s="1" t="s">
        <v>16</v>
      </c>
      <c r="D1371" s="9"/>
      <c r="E1371" s="9">
        <v>13126.8</v>
      </c>
      <c r="F1371" s="9"/>
      <c r="G1371" s="9">
        <v>13126.8</v>
      </c>
      <c r="I1371" s="11">
        <f t="shared" si="21"/>
        <v>-13126.8</v>
      </c>
    </row>
    <row r="1372" spans="1:9" x14ac:dyDescent="0.3">
      <c r="A1372" s="1" t="s">
        <v>1668</v>
      </c>
      <c r="B1372" s="1"/>
      <c r="C1372" s="1" t="s">
        <v>18</v>
      </c>
      <c r="D1372" s="9">
        <v>195889.04</v>
      </c>
      <c r="E1372" s="9">
        <v>44983.44</v>
      </c>
      <c r="F1372" s="9">
        <v>150905.60000000001</v>
      </c>
      <c r="G1372" s="9"/>
      <c r="I1372" s="11">
        <f t="shared" si="21"/>
        <v>150905.60000000001</v>
      </c>
    </row>
    <row r="1373" spans="1:9" x14ac:dyDescent="0.3">
      <c r="A1373" s="1" t="s">
        <v>1669</v>
      </c>
      <c r="B1373" s="1"/>
      <c r="C1373" s="1" t="s">
        <v>16</v>
      </c>
      <c r="D1373" s="9"/>
      <c r="E1373" s="9">
        <v>2452.08</v>
      </c>
      <c r="F1373" s="9"/>
      <c r="G1373" s="9">
        <v>2452.08</v>
      </c>
      <c r="I1373" s="11">
        <f t="shared" si="21"/>
        <v>-2452.08</v>
      </c>
    </row>
    <row r="1374" spans="1:9" x14ac:dyDescent="0.3">
      <c r="A1374" s="1" t="s">
        <v>1670</v>
      </c>
      <c r="B1374" s="1"/>
      <c r="C1374" s="1" t="s">
        <v>16</v>
      </c>
      <c r="D1374" s="9"/>
      <c r="E1374" s="9">
        <v>0.53</v>
      </c>
      <c r="F1374" s="9"/>
      <c r="G1374" s="9">
        <v>0.53</v>
      </c>
      <c r="I1374" s="11">
        <f t="shared" si="21"/>
        <v>-0.53</v>
      </c>
    </row>
    <row r="1375" spans="1:9" x14ac:dyDescent="0.3">
      <c r="A1375" s="1" t="s">
        <v>1671</v>
      </c>
      <c r="B1375" s="1"/>
      <c r="C1375" s="1" t="s">
        <v>16</v>
      </c>
      <c r="D1375" s="9">
        <v>236927.16</v>
      </c>
      <c r="E1375" s="9">
        <v>270394.65000000002</v>
      </c>
      <c r="F1375" s="9"/>
      <c r="G1375" s="9">
        <v>33467.49000000002</v>
      </c>
      <c r="I1375" s="11">
        <f t="shared" si="21"/>
        <v>-33467.49000000002</v>
      </c>
    </row>
    <row r="1376" spans="1:9" x14ac:dyDescent="0.3">
      <c r="A1376" s="1" t="s">
        <v>1672</v>
      </c>
      <c r="B1376" s="1"/>
      <c r="C1376" s="1" t="s">
        <v>16</v>
      </c>
      <c r="D1376" s="9"/>
      <c r="E1376" s="9">
        <v>20.059999999999999</v>
      </c>
      <c r="F1376" s="9"/>
      <c r="G1376" s="9">
        <v>20.059999999999999</v>
      </c>
      <c r="I1376" s="11">
        <f t="shared" si="21"/>
        <v>-20.059999999999999</v>
      </c>
    </row>
    <row r="1377" spans="1:9" x14ac:dyDescent="0.3">
      <c r="A1377" s="1" t="s">
        <v>1673</v>
      </c>
      <c r="B1377" s="1"/>
      <c r="C1377" s="1" t="s">
        <v>16</v>
      </c>
      <c r="D1377" s="9"/>
      <c r="E1377" s="9">
        <v>247.8</v>
      </c>
      <c r="F1377" s="9"/>
      <c r="G1377" s="9">
        <v>247.8</v>
      </c>
      <c r="I1377" s="11">
        <f t="shared" si="21"/>
        <v>-247.8</v>
      </c>
    </row>
    <row r="1378" spans="1:9" x14ac:dyDescent="0.3">
      <c r="A1378" s="1" t="s">
        <v>1674</v>
      </c>
      <c r="B1378" s="1"/>
      <c r="C1378" s="1" t="s">
        <v>16</v>
      </c>
      <c r="D1378" s="9"/>
      <c r="E1378" s="9">
        <v>10717</v>
      </c>
      <c r="F1378" s="9"/>
      <c r="G1378" s="9">
        <v>10717</v>
      </c>
      <c r="I1378" s="11">
        <f t="shared" si="21"/>
        <v>-10717</v>
      </c>
    </row>
    <row r="1379" spans="1:9" x14ac:dyDescent="0.3">
      <c r="A1379" s="1" t="s">
        <v>1675</v>
      </c>
      <c r="B1379" s="1"/>
      <c r="C1379" s="1" t="s">
        <v>16</v>
      </c>
      <c r="D1379" s="9"/>
      <c r="E1379" s="9">
        <v>0.01</v>
      </c>
      <c r="F1379" s="9"/>
      <c r="G1379" s="9">
        <v>0.01</v>
      </c>
      <c r="I1379" s="11">
        <f t="shared" si="21"/>
        <v>-0.01</v>
      </c>
    </row>
    <row r="1380" spans="1:9" x14ac:dyDescent="0.3">
      <c r="A1380" s="1" t="s">
        <v>1677</v>
      </c>
      <c r="B1380" s="1"/>
      <c r="C1380" s="1" t="s">
        <v>16</v>
      </c>
      <c r="D1380" s="9"/>
      <c r="E1380" s="9">
        <v>33</v>
      </c>
      <c r="F1380" s="9"/>
      <c r="G1380" s="9">
        <v>33</v>
      </c>
      <c r="I1380" s="11">
        <f t="shared" si="21"/>
        <v>-33</v>
      </c>
    </row>
    <row r="1381" spans="1:9" x14ac:dyDescent="0.3">
      <c r="A1381" s="1" t="s">
        <v>1678</v>
      </c>
      <c r="B1381" s="1"/>
      <c r="C1381" s="1" t="s">
        <v>16</v>
      </c>
      <c r="D1381" s="9">
        <v>33040</v>
      </c>
      <c r="E1381" s="9">
        <v>62458.6</v>
      </c>
      <c r="F1381" s="9"/>
      <c r="G1381" s="9">
        <v>29418.6</v>
      </c>
      <c r="I1381" s="11">
        <f t="shared" si="21"/>
        <v>-29418.6</v>
      </c>
    </row>
    <row r="1382" spans="1:9" x14ac:dyDescent="0.3">
      <c r="A1382" s="1" t="s">
        <v>1679</v>
      </c>
      <c r="B1382" s="1"/>
      <c r="C1382" s="1" t="s">
        <v>16</v>
      </c>
      <c r="D1382" s="9">
        <v>59400.54</v>
      </c>
      <c r="E1382" s="9">
        <v>75363.03</v>
      </c>
      <c r="F1382" s="9"/>
      <c r="G1382" s="9">
        <v>15962.489999999998</v>
      </c>
      <c r="I1382" s="11">
        <f t="shared" si="21"/>
        <v>-15962.489999999998</v>
      </c>
    </row>
    <row r="1383" spans="1:9" x14ac:dyDescent="0.3">
      <c r="A1383" s="1" t="s">
        <v>1680</v>
      </c>
      <c r="B1383" s="1"/>
      <c r="C1383" s="1" t="s">
        <v>16</v>
      </c>
      <c r="D1383" s="9">
        <v>5191.6000000000004</v>
      </c>
      <c r="E1383" s="9">
        <v>5310.4</v>
      </c>
      <c r="F1383" s="9"/>
      <c r="G1383" s="9">
        <v>118.79999999999927</v>
      </c>
      <c r="I1383" s="11">
        <f t="shared" si="21"/>
        <v>-118.79999999999927</v>
      </c>
    </row>
    <row r="1384" spans="1:9" x14ac:dyDescent="0.3">
      <c r="A1384" s="1" t="s">
        <v>1681</v>
      </c>
      <c r="B1384" s="1"/>
      <c r="C1384" s="1" t="s">
        <v>18</v>
      </c>
      <c r="D1384" s="9">
        <v>14.98</v>
      </c>
      <c r="E1384" s="9">
        <v>13219.22</v>
      </c>
      <c r="F1384" s="9"/>
      <c r="G1384" s="9">
        <v>13204.24</v>
      </c>
      <c r="I1384" s="11">
        <f t="shared" si="21"/>
        <v>-13204.24</v>
      </c>
    </row>
    <row r="1385" spans="1:9" x14ac:dyDescent="0.3">
      <c r="A1385" s="1" t="s">
        <v>1682</v>
      </c>
      <c r="B1385" s="1"/>
      <c r="C1385" s="1" t="s">
        <v>18</v>
      </c>
      <c r="D1385" s="9">
        <v>98528.15</v>
      </c>
      <c r="E1385" s="9"/>
      <c r="F1385" s="9">
        <v>98528.15</v>
      </c>
      <c r="G1385" s="9"/>
      <c r="I1385" s="11">
        <f t="shared" si="21"/>
        <v>98528.15</v>
      </c>
    </row>
    <row r="1386" spans="1:9" x14ac:dyDescent="0.3">
      <c r="A1386" s="1" t="s">
        <v>1683</v>
      </c>
      <c r="B1386" s="1"/>
      <c r="C1386" s="1" t="s">
        <v>16</v>
      </c>
      <c r="D1386" s="9">
        <v>2445</v>
      </c>
      <c r="E1386" s="9">
        <v>2445</v>
      </c>
      <c r="F1386" s="9"/>
      <c r="G1386" s="9"/>
      <c r="I1386" s="11">
        <f t="shared" si="21"/>
        <v>0</v>
      </c>
    </row>
    <row r="1387" spans="1:9" x14ac:dyDescent="0.3">
      <c r="A1387" s="1" t="s">
        <v>1684</v>
      </c>
      <c r="B1387" s="1"/>
      <c r="C1387" s="1" t="s">
        <v>20</v>
      </c>
      <c r="D1387" s="9">
        <v>135272.43</v>
      </c>
      <c r="E1387" s="9">
        <v>135272.43</v>
      </c>
      <c r="F1387" s="9"/>
      <c r="G1387" s="9"/>
      <c r="I1387" s="11">
        <f t="shared" si="21"/>
        <v>0</v>
      </c>
    </row>
    <row r="1388" spans="1:9" x14ac:dyDescent="0.3">
      <c r="A1388" s="1" t="s">
        <v>1685</v>
      </c>
      <c r="B1388" s="1"/>
      <c r="C1388" s="1" t="s">
        <v>16</v>
      </c>
      <c r="D1388" s="9">
        <v>251858.8</v>
      </c>
      <c r="E1388" s="9">
        <v>251858.78</v>
      </c>
      <c r="F1388" s="9">
        <v>1.9999999989522621E-2</v>
      </c>
      <c r="G1388" s="9"/>
      <c r="I1388" s="11">
        <f t="shared" si="21"/>
        <v>1.9999999989522621E-2</v>
      </c>
    </row>
    <row r="1389" spans="1:9" ht="15.6" x14ac:dyDescent="0.3">
      <c r="A1389" s="3" t="s">
        <v>1696</v>
      </c>
      <c r="B1389" s="3" t="s">
        <v>1697</v>
      </c>
      <c r="C1389" s="1"/>
      <c r="D1389" s="8">
        <v>4292229.0600000005</v>
      </c>
      <c r="E1389" s="8">
        <v>6948722.7599999998</v>
      </c>
      <c r="F1389" s="8"/>
      <c r="G1389" s="8">
        <v>2656493.6999999993</v>
      </c>
      <c r="I1389" s="11">
        <f t="shared" si="21"/>
        <v>-2656493.6999999993</v>
      </c>
    </row>
    <row r="1390" spans="1:9" x14ac:dyDescent="0.3">
      <c r="A1390" s="1" t="s">
        <v>1698</v>
      </c>
      <c r="B1390" s="1"/>
      <c r="C1390" s="1" t="s">
        <v>18</v>
      </c>
      <c r="D1390" s="9">
        <v>2762143.7</v>
      </c>
      <c r="E1390" s="9">
        <v>5418637.5899999999</v>
      </c>
      <c r="F1390" s="9"/>
      <c r="G1390" s="9">
        <v>2656493.8899999997</v>
      </c>
      <c r="I1390" s="11">
        <f t="shared" si="21"/>
        <v>-2656493.8899999997</v>
      </c>
    </row>
    <row r="1391" spans="1:9" x14ac:dyDescent="0.3">
      <c r="A1391" s="1" t="s">
        <v>1700</v>
      </c>
      <c r="B1391" s="1"/>
      <c r="C1391" s="1" t="s">
        <v>20</v>
      </c>
      <c r="D1391" s="9">
        <v>24663.84</v>
      </c>
      <c r="E1391" s="9">
        <v>24663.84</v>
      </c>
      <c r="F1391" s="9"/>
      <c r="G1391" s="9"/>
      <c r="I1391" s="11">
        <f t="shared" si="21"/>
        <v>0</v>
      </c>
    </row>
    <row r="1392" spans="1:9" x14ac:dyDescent="0.3">
      <c r="A1392" s="1" t="s">
        <v>1701</v>
      </c>
      <c r="B1392" s="1"/>
      <c r="C1392" s="1" t="s">
        <v>18</v>
      </c>
      <c r="D1392" s="9">
        <v>80049.210000000006</v>
      </c>
      <c r="E1392" s="9">
        <v>80049.02</v>
      </c>
      <c r="F1392" s="9">
        <v>0.19000000000232831</v>
      </c>
      <c r="G1392" s="9"/>
      <c r="I1392" s="11">
        <f t="shared" si="21"/>
        <v>0.19000000000232831</v>
      </c>
    </row>
    <row r="1393" spans="1:9" x14ac:dyDescent="0.3">
      <c r="A1393" s="1" t="s">
        <v>1702</v>
      </c>
      <c r="B1393" s="1"/>
      <c r="C1393" s="1" t="s">
        <v>20</v>
      </c>
      <c r="D1393" s="9">
        <v>1425372.31</v>
      </c>
      <c r="E1393" s="9">
        <v>1425372.31</v>
      </c>
      <c r="F1393" s="9"/>
      <c r="G1393" s="9"/>
      <c r="I1393" s="11">
        <f t="shared" si="21"/>
        <v>0</v>
      </c>
    </row>
    <row r="1394" spans="1:9" ht="15.6" x14ac:dyDescent="0.3">
      <c r="A1394" s="3" t="s">
        <v>1703</v>
      </c>
      <c r="B1394" s="3" t="s">
        <v>1704</v>
      </c>
      <c r="C1394" s="1"/>
      <c r="D1394" s="8">
        <v>398989.32000000007</v>
      </c>
      <c r="E1394" s="8">
        <v>846749.84999999986</v>
      </c>
      <c r="F1394" s="8"/>
      <c r="G1394" s="8">
        <v>447760.5299999998</v>
      </c>
      <c r="I1394" s="11">
        <f t="shared" si="21"/>
        <v>-447760.5299999998</v>
      </c>
    </row>
    <row r="1395" spans="1:9" ht="15.6" x14ac:dyDescent="0.3">
      <c r="A1395" s="3" t="s">
        <v>1705</v>
      </c>
      <c r="B1395" s="3" t="s">
        <v>1704</v>
      </c>
      <c r="C1395" s="1"/>
      <c r="D1395" s="8">
        <v>4885.42</v>
      </c>
      <c r="E1395" s="8">
        <v>5195.9800000000005</v>
      </c>
      <c r="F1395" s="8"/>
      <c r="G1395" s="8">
        <v>310.5600000000004</v>
      </c>
      <c r="I1395" s="11">
        <f t="shared" si="21"/>
        <v>-310.5600000000004</v>
      </c>
    </row>
    <row r="1396" spans="1:9" x14ac:dyDescent="0.3">
      <c r="A1396" s="1" t="s">
        <v>1706</v>
      </c>
      <c r="B1396" s="1"/>
      <c r="C1396" s="1" t="s">
        <v>16</v>
      </c>
      <c r="D1396" s="9">
        <v>546</v>
      </c>
      <c r="E1396" s="9">
        <v>546.25</v>
      </c>
      <c r="F1396" s="9"/>
      <c r="G1396" s="9">
        <v>0.25</v>
      </c>
      <c r="I1396" s="11">
        <f t="shared" si="21"/>
        <v>-0.25</v>
      </c>
    </row>
    <row r="1397" spans="1:9" x14ac:dyDescent="0.3">
      <c r="A1397" s="1" t="s">
        <v>1707</v>
      </c>
      <c r="B1397" s="1"/>
      <c r="C1397" s="1" t="s">
        <v>16</v>
      </c>
      <c r="D1397" s="9">
        <v>1549</v>
      </c>
      <c r="E1397" s="9">
        <v>1102.25</v>
      </c>
      <c r="F1397" s="9">
        <v>446.75</v>
      </c>
      <c r="G1397" s="9"/>
      <c r="I1397" s="11">
        <f t="shared" si="21"/>
        <v>446.75</v>
      </c>
    </row>
    <row r="1398" spans="1:9" x14ac:dyDescent="0.3">
      <c r="A1398" s="1" t="s">
        <v>1708</v>
      </c>
      <c r="B1398" s="1"/>
      <c r="C1398" s="1" t="s">
        <v>16</v>
      </c>
      <c r="D1398" s="9"/>
      <c r="E1398" s="9">
        <v>0.02</v>
      </c>
      <c r="F1398" s="9"/>
      <c r="G1398" s="9">
        <v>0.02</v>
      </c>
      <c r="I1398" s="11">
        <f t="shared" si="21"/>
        <v>-0.02</v>
      </c>
    </row>
    <row r="1399" spans="1:9" x14ac:dyDescent="0.3">
      <c r="A1399" s="1" t="s">
        <v>1710</v>
      </c>
      <c r="B1399" s="1"/>
      <c r="C1399" s="1" t="s">
        <v>16</v>
      </c>
      <c r="D1399" s="9">
        <v>2482.5</v>
      </c>
      <c r="E1399" s="9">
        <v>2482.5</v>
      </c>
      <c r="F1399" s="9"/>
      <c r="G1399" s="9"/>
      <c r="I1399" s="11">
        <f t="shared" si="21"/>
        <v>0</v>
      </c>
    </row>
    <row r="1400" spans="1:9" x14ac:dyDescent="0.3">
      <c r="A1400" s="1" t="s">
        <v>1711</v>
      </c>
      <c r="B1400" s="1"/>
      <c r="C1400" s="1" t="s">
        <v>16</v>
      </c>
      <c r="D1400" s="9"/>
      <c r="E1400" s="9">
        <v>836.6</v>
      </c>
      <c r="F1400" s="9"/>
      <c r="G1400" s="9">
        <v>836.6</v>
      </c>
      <c r="I1400" s="11">
        <f t="shared" si="21"/>
        <v>-836.6</v>
      </c>
    </row>
    <row r="1401" spans="1:9" x14ac:dyDescent="0.3">
      <c r="A1401" s="1" t="s">
        <v>1712</v>
      </c>
      <c r="B1401" s="1"/>
      <c r="C1401" s="1" t="s">
        <v>16</v>
      </c>
      <c r="D1401" s="9">
        <v>307.92</v>
      </c>
      <c r="E1401" s="9">
        <v>228.36</v>
      </c>
      <c r="F1401" s="9">
        <v>79.56</v>
      </c>
      <c r="G1401" s="9"/>
      <c r="I1401" s="11">
        <f t="shared" si="21"/>
        <v>79.56</v>
      </c>
    </row>
    <row r="1402" spans="1:9" ht="15.6" x14ac:dyDescent="0.3">
      <c r="A1402" s="3" t="s">
        <v>1713</v>
      </c>
      <c r="B1402" s="3" t="s">
        <v>1714</v>
      </c>
      <c r="C1402" s="1"/>
      <c r="D1402" s="8">
        <v>394103.9</v>
      </c>
      <c r="E1402" s="8">
        <v>841553.86999999988</v>
      </c>
      <c r="F1402" s="8"/>
      <c r="G1402" s="8">
        <v>447449.96999999986</v>
      </c>
      <c r="I1402" s="11">
        <f t="shared" si="21"/>
        <v>-447449.96999999986</v>
      </c>
    </row>
    <row r="1403" spans="1:9" x14ac:dyDescent="0.3">
      <c r="A1403" s="1" t="s">
        <v>1715</v>
      </c>
      <c r="B1403" s="1"/>
      <c r="C1403" s="1" t="s">
        <v>16</v>
      </c>
      <c r="D1403" s="9">
        <v>14509.5</v>
      </c>
      <c r="E1403" s="9">
        <v>30818.86</v>
      </c>
      <c r="F1403" s="9"/>
      <c r="G1403" s="9">
        <v>16309.36</v>
      </c>
      <c r="I1403" s="11">
        <f t="shared" si="21"/>
        <v>-16309.36</v>
      </c>
    </row>
    <row r="1404" spans="1:9" x14ac:dyDescent="0.3">
      <c r="A1404" s="1" t="s">
        <v>1716</v>
      </c>
      <c r="B1404" s="1"/>
      <c r="C1404" s="1" t="s">
        <v>16</v>
      </c>
      <c r="D1404" s="9">
        <v>3047</v>
      </c>
      <c r="E1404" s="9">
        <v>6094.64</v>
      </c>
      <c r="F1404" s="9"/>
      <c r="G1404" s="9">
        <v>3047.6400000000003</v>
      </c>
      <c r="I1404" s="11">
        <f t="shared" si="21"/>
        <v>-3047.6400000000003</v>
      </c>
    </row>
    <row r="1405" spans="1:9" x14ac:dyDescent="0.3">
      <c r="A1405" s="1" t="s">
        <v>1717</v>
      </c>
      <c r="B1405" s="1"/>
      <c r="C1405" s="1" t="s">
        <v>16</v>
      </c>
      <c r="D1405" s="9"/>
      <c r="E1405" s="9">
        <v>142072.9</v>
      </c>
      <c r="F1405" s="9"/>
      <c r="G1405" s="9">
        <v>142072.9</v>
      </c>
      <c r="I1405" s="11">
        <f t="shared" si="21"/>
        <v>-142072.9</v>
      </c>
    </row>
    <row r="1406" spans="1:9" x14ac:dyDescent="0.3">
      <c r="A1406" s="1" t="s">
        <v>1718</v>
      </c>
      <c r="B1406" s="1"/>
      <c r="C1406" s="1" t="s">
        <v>16</v>
      </c>
      <c r="D1406" s="9">
        <v>57316.08</v>
      </c>
      <c r="E1406" s="9">
        <v>160607.69</v>
      </c>
      <c r="F1406" s="9"/>
      <c r="G1406" s="9">
        <v>103291.61</v>
      </c>
      <c r="I1406" s="11">
        <f t="shared" si="21"/>
        <v>-103291.61</v>
      </c>
    </row>
    <row r="1407" spans="1:9" x14ac:dyDescent="0.3">
      <c r="A1407" s="1" t="s">
        <v>1720</v>
      </c>
      <c r="B1407" s="1"/>
      <c r="C1407" s="1" t="s">
        <v>16</v>
      </c>
      <c r="D1407" s="9">
        <v>102371</v>
      </c>
      <c r="E1407" s="9">
        <v>96953.42</v>
      </c>
      <c r="F1407" s="9">
        <v>5417.5800000000017</v>
      </c>
      <c r="G1407" s="9"/>
      <c r="I1407" s="11">
        <f t="shared" si="21"/>
        <v>5417.5800000000017</v>
      </c>
    </row>
    <row r="1408" spans="1:9" x14ac:dyDescent="0.3">
      <c r="A1408" s="1" t="s">
        <v>1721</v>
      </c>
      <c r="B1408" s="1"/>
      <c r="C1408" s="1" t="s">
        <v>16</v>
      </c>
      <c r="D1408" s="9"/>
      <c r="E1408" s="9">
        <v>326</v>
      </c>
      <c r="F1408" s="9"/>
      <c r="G1408" s="9">
        <v>326</v>
      </c>
      <c r="I1408" s="11">
        <f t="shared" si="21"/>
        <v>-326</v>
      </c>
    </row>
    <row r="1409" spans="1:9" x14ac:dyDescent="0.3">
      <c r="A1409" s="1" t="s">
        <v>1722</v>
      </c>
      <c r="B1409" s="1"/>
      <c r="C1409" s="1" t="s">
        <v>16</v>
      </c>
      <c r="D1409" s="9">
        <v>1886.11</v>
      </c>
      <c r="E1409" s="9">
        <v>1882.11</v>
      </c>
      <c r="F1409" s="9">
        <v>4</v>
      </c>
      <c r="G1409" s="9"/>
      <c r="I1409" s="11">
        <f t="shared" si="21"/>
        <v>4</v>
      </c>
    </row>
    <row r="1410" spans="1:9" x14ac:dyDescent="0.3">
      <c r="A1410" s="1" t="s">
        <v>1723</v>
      </c>
      <c r="B1410" s="1"/>
      <c r="C1410" s="1" t="s">
        <v>16</v>
      </c>
      <c r="D1410" s="9">
        <v>70671.210000000006</v>
      </c>
      <c r="E1410" s="9">
        <v>133936.66</v>
      </c>
      <c r="F1410" s="9"/>
      <c r="G1410" s="9">
        <v>63265.45</v>
      </c>
      <c r="I1410" s="11">
        <f t="shared" si="21"/>
        <v>-63265.45</v>
      </c>
    </row>
    <row r="1411" spans="1:9" x14ac:dyDescent="0.3">
      <c r="A1411" s="1" t="s">
        <v>1724</v>
      </c>
      <c r="B1411" s="1"/>
      <c r="C1411" s="1" t="s">
        <v>16</v>
      </c>
      <c r="D1411" s="9">
        <v>28133.22</v>
      </c>
      <c r="E1411" s="9">
        <v>50243.3</v>
      </c>
      <c r="F1411" s="9"/>
      <c r="G1411" s="9">
        <v>22110.080000000002</v>
      </c>
      <c r="I1411" s="11">
        <f t="shared" ref="I1411:I1474" si="22">+F1411-G1411</f>
        <v>-22110.080000000002</v>
      </c>
    </row>
    <row r="1412" spans="1:9" x14ac:dyDescent="0.3">
      <c r="A1412" s="1" t="s">
        <v>1725</v>
      </c>
      <c r="B1412" s="1"/>
      <c r="C1412" s="1" t="s">
        <v>16</v>
      </c>
      <c r="D1412" s="9">
        <v>11083.08</v>
      </c>
      <c r="E1412" s="9">
        <v>10465.69</v>
      </c>
      <c r="F1412" s="9">
        <v>617.38999999999942</v>
      </c>
      <c r="G1412" s="9"/>
      <c r="I1412" s="11">
        <f t="shared" si="22"/>
        <v>617.38999999999942</v>
      </c>
    </row>
    <row r="1413" spans="1:9" x14ac:dyDescent="0.3">
      <c r="A1413" s="1" t="s">
        <v>1727</v>
      </c>
      <c r="B1413" s="1"/>
      <c r="C1413" s="1" t="s">
        <v>16</v>
      </c>
      <c r="D1413" s="9">
        <v>51807.78</v>
      </c>
      <c r="E1413" s="9">
        <v>62988.86</v>
      </c>
      <c r="F1413" s="9"/>
      <c r="G1413" s="9">
        <v>11181.080000000002</v>
      </c>
      <c r="I1413" s="11">
        <f t="shared" si="22"/>
        <v>-11181.080000000002</v>
      </c>
    </row>
    <row r="1414" spans="1:9" x14ac:dyDescent="0.3">
      <c r="A1414" s="1" t="s">
        <v>1728</v>
      </c>
      <c r="B1414" s="1"/>
      <c r="C1414" s="1" t="s">
        <v>16</v>
      </c>
      <c r="D1414" s="9">
        <v>46696.9</v>
      </c>
      <c r="E1414" s="9">
        <v>108159.37</v>
      </c>
      <c r="F1414" s="9"/>
      <c r="G1414" s="9">
        <v>61462.469999999994</v>
      </c>
      <c r="I1414" s="11">
        <f t="shared" si="22"/>
        <v>-61462.469999999994</v>
      </c>
    </row>
    <row r="1415" spans="1:9" x14ac:dyDescent="0.3">
      <c r="A1415" s="1" t="s">
        <v>1729</v>
      </c>
      <c r="B1415" s="1"/>
      <c r="C1415" s="1" t="s">
        <v>16</v>
      </c>
      <c r="D1415" s="9">
        <v>6582.02</v>
      </c>
      <c r="E1415" s="9">
        <v>37004.370000000003</v>
      </c>
      <c r="F1415" s="9"/>
      <c r="G1415" s="9">
        <v>30422.350000000002</v>
      </c>
      <c r="I1415" s="11">
        <f t="shared" si="22"/>
        <v>-30422.350000000002</v>
      </c>
    </row>
    <row r="1416" spans="1:9" ht="15.6" x14ac:dyDescent="0.3">
      <c r="A1416" s="3" t="s">
        <v>1732</v>
      </c>
      <c r="B1416" s="3" t="s">
        <v>1733</v>
      </c>
      <c r="C1416" s="1"/>
      <c r="D1416" s="8">
        <v>528332.21</v>
      </c>
      <c r="E1416" s="8">
        <v>1073756.48</v>
      </c>
      <c r="F1416" s="8"/>
      <c r="G1416" s="8">
        <v>545424.27</v>
      </c>
      <c r="I1416" s="11">
        <f t="shared" si="22"/>
        <v>-545424.27</v>
      </c>
    </row>
    <row r="1417" spans="1:9" ht="15.6" x14ac:dyDescent="0.3">
      <c r="A1417" s="3" t="s">
        <v>1734</v>
      </c>
      <c r="B1417" s="3" t="s">
        <v>1735</v>
      </c>
      <c r="C1417" s="1"/>
      <c r="D1417" s="8">
        <v>528332.21</v>
      </c>
      <c r="E1417" s="8">
        <v>1073756.48</v>
      </c>
      <c r="F1417" s="8"/>
      <c r="G1417" s="8">
        <v>545424.27</v>
      </c>
      <c r="I1417" s="11">
        <f t="shared" si="22"/>
        <v>-545424.27</v>
      </c>
    </row>
    <row r="1418" spans="1:9" ht="15.6" x14ac:dyDescent="0.3">
      <c r="A1418" s="3" t="s">
        <v>1736</v>
      </c>
      <c r="B1418" s="3" t="s">
        <v>1737</v>
      </c>
      <c r="C1418" s="1"/>
      <c r="D1418" s="8">
        <v>528332.21</v>
      </c>
      <c r="E1418" s="8">
        <v>1073756.48</v>
      </c>
      <c r="F1418" s="8"/>
      <c r="G1418" s="8">
        <v>545424.27</v>
      </c>
      <c r="I1418" s="11">
        <f t="shared" si="22"/>
        <v>-545424.27</v>
      </c>
    </row>
    <row r="1419" spans="1:9" x14ac:dyDescent="0.3">
      <c r="A1419" s="1" t="s">
        <v>1738</v>
      </c>
      <c r="B1419" s="1"/>
      <c r="C1419" s="1" t="s">
        <v>16</v>
      </c>
      <c r="D1419" s="9">
        <v>528332.21</v>
      </c>
      <c r="E1419" s="9">
        <v>1073756.48</v>
      </c>
      <c r="F1419" s="9"/>
      <c r="G1419" s="9">
        <v>545424.27</v>
      </c>
      <c r="I1419" s="11">
        <f t="shared" si="22"/>
        <v>-545424.27</v>
      </c>
    </row>
    <row r="1420" spans="1:9" ht="15.6" x14ac:dyDescent="0.3">
      <c r="A1420" s="3" t="s">
        <v>1739</v>
      </c>
      <c r="B1420" s="3" t="s">
        <v>1740</v>
      </c>
      <c r="C1420" s="1"/>
      <c r="D1420" s="8"/>
      <c r="E1420" s="8">
        <v>17941.88</v>
      </c>
      <c r="F1420" s="8"/>
      <c r="G1420" s="8">
        <v>17941.88</v>
      </c>
      <c r="I1420" s="11">
        <f t="shared" si="22"/>
        <v>-17941.88</v>
      </c>
    </row>
    <row r="1421" spans="1:9" ht="15.6" x14ac:dyDescent="0.3">
      <c r="A1421" s="3" t="s">
        <v>1741</v>
      </c>
      <c r="B1421" s="3" t="s">
        <v>1742</v>
      </c>
      <c r="C1421" s="1"/>
      <c r="D1421" s="8"/>
      <c r="E1421" s="8">
        <v>17941.88</v>
      </c>
      <c r="F1421" s="8"/>
      <c r="G1421" s="8">
        <v>17941.88</v>
      </c>
      <c r="I1421" s="11">
        <f t="shared" si="22"/>
        <v>-17941.88</v>
      </c>
    </row>
    <row r="1422" spans="1:9" ht="15.6" x14ac:dyDescent="0.3">
      <c r="A1422" s="3" t="s">
        <v>1743</v>
      </c>
      <c r="B1422" s="3" t="s">
        <v>1744</v>
      </c>
      <c r="C1422" s="1"/>
      <c r="D1422" s="8"/>
      <c r="E1422" s="8">
        <v>17941.88</v>
      </c>
      <c r="F1422" s="8"/>
      <c r="G1422" s="8">
        <v>17941.88</v>
      </c>
      <c r="I1422" s="11">
        <f t="shared" si="22"/>
        <v>-17941.88</v>
      </c>
    </row>
    <row r="1423" spans="1:9" x14ac:dyDescent="0.3">
      <c r="A1423" s="1" t="s">
        <v>1745</v>
      </c>
      <c r="B1423" s="1"/>
      <c r="C1423" s="1" t="s">
        <v>16</v>
      </c>
      <c r="D1423" s="9"/>
      <c r="E1423" s="9">
        <v>17941.88</v>
      </c>
      <c r="F1423" s="9"/>
      <c r="G1423" s="9">
        <v>17941.88</v>
      </c>
      <c r="I1423" s="11">
        <f t="shared" si="22"/>
        <v>-17941.88</v>
      </c>
    </row>
    <row r="1424" spans="1:9" ht="15.6" x14ac:dyDescent="0.3">
      <c r="A1424" s="3" t="s">
        <v>1746</v>
      </c>
      <c r="B1424" s="3" t="s">
        <v>1747</v>
      </c>
      <c r="C1424" s="1"/>
      <c r="D1424" s="8">
        <v>512822.78</v>
      </c>
      <c r="E1424" s="8">
        <v>789968.60000000009</v>
      </c>
      <c r="F1424" s="8"/>
      <c r="G1424" s="8">
        <v>277145.82000000007</v>
      </c>
      <c r="I1424" s="11">
        <f t="shared" si="22"/>
        <v>-277145.82000000007</v>
      </c>
    </row>
    <row r="1425" spans="1:9" ht="15.6" x14ac:dyDescent="0.3">
      <c r="A1425" s="3" t="s">
        <v>1748</v>
      </c>
      <c r="B1425" s="3" t="s">
        <v>1749</v>
      </c>
      <c r="C1425" s="1"/>
      <c r="D1425" s="8">
        <v>94842.200000000012</v>
      </c>
      <c r="E1425" s="8">
        <v>135385.04</v>
      </c>
      <c r="F1425" s="8"/>
      <c r="G1425" s="8">
        <v>40542.839999999997</v>
      </c>
      <c r="I1425" s="11">
        <f t="shared" si="22"/>
        <v>-40542.839999999997</v>
      </c>
    </row>
    <row r="1426" spans="1:9" ht="15.6" x14ac:dyDescent="0.3">
      <c r="A1426" s="3" t="s">
        <v>1750</v>
      </c>
      <c r="B1426" s="3" t="s">
        <v>1751</v>
      </c>
      <c r="C1426" s="1"/>
      <c r="D1426" s="8">
        <v>94842.200000000012</v>
      </c>
      <c r="E1426" s="8">
        <v>135385.04</v>
      </c>
      <c r="F1426" s="8"/>
      <c r="G1426" s="8">
        <v>40542.839999999997</v>
      </c>
      <c r="I1426" s="11">
        <f t="shared" si="22"/>
        <v>-40542.839999999997</v>
      </c>
    </row>
    <row r="1427" spans="1:9" x14ac:dyDescent="0.3">
      <c r="A1427" s="1" t="s">
        <v>1752</v>
      </c>
      <c r="B1427" s="1"/>
      <c r="C1427" s="1" t="s">
        <v>16</v>
      </c>
      <c r="D1427" s="9">
        <v>32545.13</v>
      </c>
      <c r="E1427" s="9"/>
      <c r="F1427" s="9">
        <v>32545.13</v>
      </c>
      <c r="G1427" s="9"/>
      <c r="I1427" s="11">
        <f t="shared" si="22"/>
        <v>32545.13</v>
      </c>
    </row>
    <row r="1428" spans="1:9" x14ac:dyDescent="0.3">
      <c r="A1428" s="1" t="s">
        <v>1753</v>
      </c>
      <c r="B1428" s="1"/>
      <c r="C1428" s="1" t="s">
        <v>16</v>
      </c>
      <c r="D1428" s="9">
        <v>57557.26</v>
      </c>
      <c r="E1428" s="9">
        <v>104308.64</v>
      </c>
      <c r="F1428" s="9"/>
      <c r="G1428" s="9">
        <v>46751.38</v>
      </c>
      <c r="I1428" s="11">
        <f t="shared" si="22"/>
        <v>-46751.38</v>
      </c>
    </row>
    <row r="1429" spans="1:9" x14ac:dyDescent="0.3">
      <c r="A1429" s="1" t="s">
        <v>1754</v>
      </c>
      <c r="B1429" s="1"/>
      <c r="C1429" s="1" t="s">
        <v>16</v>
      </c>
      <c r="D1429" s="9">
        <v>4739.8100000000004</v>
      </c>
      <c r="E1429" s="9">
        <v>15770.28</v>
      </c>
      <c r="F1429" s="9"/>
      <c r="G1429" s="9">
        <v>11030.470000000001</v>
      </c>
      <c r="I1429" s="11">
        <f t="shared" si="22"/>
        <v>-11030.470000000001</v>
      </c>
    </row>
    <row r="1430" spans="1:9" x14ac:dyDescent="0.3">
      <c r="A1430" s="1" t="s">
        <v>1755</v>
      </c>
      <c r="B1430" s="1"/>
      <c r="C1430" s="1" t="s">
        <v>16</v>
      </c>
      <c r="D1430" s="9"/>
      <c r="E1430" s="9">
        <v>3061.22</v>
      </c>
      <c r="F1430" s="9"/>
      <c r="G1430" s="9">
        <v>3061.22</v>
      </c>
      <c r="I1430" s="11">
        <f t="shared" si="22"/>
        <v>-3061.22</v>
      </c>
    </row>
    <row r="1431" spans="1:9" x14ac:dyDescent="0.3">
      <c r="A1431" s="1" t="s">
        <v>1756</v>
      </c>
      <c r="B1431" s="1"/>
      <c r="C1431" s="1" t="s">
        <v>16</v>
      </c>
      <c r="D1431" s="9"/>
      <c r="E1431" s="9">
        <v>12244.9</v>
      </c>
      <c r="F1431" s="9"/>
      <c r="G1431" s="9">
        <v>12244.9</v>
      </c>
      <c r="I1431" s="11">
        <f t="shared" si="22"/>
        <v>-12244.9</v>
      </c>
    </row>
    <row r="1432" spans="1:9" ht="15.6" x14ac:dyDescent="0.3">
      <c r="A1432" s="3" t="s">
        <v>1758</v>
      </c>
      <c r="B1432" s="3" t="s">
        <v>1759</v>
      </c>
      <c r="C1432" s="1"/>
      <c r="D1432" s="8">
        <v>417980.58</v>
      </c>
      <c r="E1432" s="8">
        <v>654583.56000000006</v>
      </c>
      <c r="F1432" s="8"/>
      <c r="G1432" s="8">
        <v>236602.98000000004</v>
      </c>
      <c r="I1432" s="11">
        <f t="shared" si="22"/>
        <v>-236602.98000000004</v>
      </c>
    </row>
    <row r="1433" spans="1:9" ht="15.6" x14ac:dyDescent="0.3">
      <c r="A1433" s="3" t="s">
        <v>1760</v>
      </c>
      <c r="B1433" s="3" t="s">
        <v>1759</v>
      </c>
      <c r="C1433" s="1"/>
      <c r="D1433" s="8">
        <v>417980.58</v>
      </c>
      <c r="E1433" s="8">
        <v>654583.56000000006</v>
      </c>
      <c r="F1433" s="8"/>
      <c r="G1433" s="8">
        <v>236602.98000000004</v>
      </c>
      <c r="I1433" s="11">
        <f t="shared" si="22"/>
        <v>-236602.98000000004</v>
      </c>
    </row>
    <row r="1434" spans="1:9" x14ac:dyDescent="0.3">
      <c r="A1434" s="1" t="s">
        <v>1761</v>
      </c>
      <c r="B1434" s="1"/>
      <c r="C1434" s="1" t="s">
        <v>16</v>
      </c>
      <c r="D1434" s="9">
        <v>417980.58</v>
      </c>
      <c r="E1434" s="9">
        <v>654583.56000000006</v>
      </c>
      <c r="F1434" s="9"/>
      <c r="G1434" s="9">
        <v>236602.98000000004</v>
      </c>
      <c r="I1434" s="11">
        <f t="shared" si="22"/>
        <v>-236602.98000000004</v>
      </c>
    </row>
    <row r="1435" spans="1:9" ht="15.6" x14ac:dyDescent="0.3">
      <c r="A1435" s="3" t="s">
        <v>1768</v>
      </c>
      <c r="B1435" s="3" t="s">
        <v>1769</v>
      </c>
      <c r="C1435" s="1"/>
      <c r="D1435" s="8">
        <v>616345.66</v>
      </c>
      <c r="E1435" s="8">
        <v>891469.67</v>
      </c>
      <c r="F1435" s="8"/>
      <c r="G1435" s="8">
        <v>275124.01</v>
      </c>
      <c r="I1435" s="11">
        <f t="shared" si="22"/>
        <v>-275124.01</v>
      </c>
    </row>
    <row r="1436" spans="1:9" ht="31.2" x14ac:dyDescent="0.3">
      <c r="A1436" s="3" t="s">
        <v>1770</v>
      </c>
      <c r="B1436" s="3" t="s">
        <v>1771</v>
      </c>
      <c r="C1436" s="1"/>
      <c r="D1436" s="8"/>
      <c r="E1436" s="8">
        <v>891469.67</v>
      </c>
      <c r="F1436" s="8"/>
      <c r="G1436" s="8">
        <v>891469.67</v>
      </c>
      <c r="I1436" s="11">
        <f t="shared" si="22"/>
        <v>-891469.67</v>
      </c>
    </row>
    <row r="1437" spans="1:9" ht="31.2" x14ac:dyDescent="0.3">
      <c r="A1437" s="3" t="s">
        <v>1772</v>
      </c>
      <c r="B1437" s="3" t="s">
        <v>1771</v>
      </c>
      <c r="C1437" s="1"/>
      <c r="D1437" s="8"/>
      <c r="E1437" s="8">
        <v>891469.67</v>
      </c>
      <c r="F1437" s="8"/>
      <c r="G1437" s="8">
        <v>891469.67</v>
      </c>
      <c r="I1437" s="11">
        <f t="shared" si="22"/>
        <v>-891469.67</v>
      </c>
    </row>
    <row r="1438" spans="1:9" x14ac:dyDescent="0.3">
      <c r="A1438" s="1" t="s">
        <v>1773</v>
      </c>
      <c r="B1438" s="1"/>
      <c r="C1438" s="1" t="s">
        <v>16</v>
      </c>
      <c r="D1438" s="9"/>
      <c r="E1438" s="9">
        <v>891469.67</v>
      </c>
      <c r="F1438" s="9"/>
      <c r="G1438" s="9">
        <v>891469.67</v>
      </c>
      <c r="I1438" s="11">
        <f t="shared" si="22"/>
        <v>-891469.67</v>
      </c>
    </row>
    <row r="1439" spans="1:9" ht="31.2" x14ac:dyDescent="0.3">
      <c r="A1439" s="3" t="s">
        <v>1774</v>
      </c>
      <c r="B1439" s="3" t="s">
        <v>1775</v>
      </c>
      <c r="C1439" s="1"/>
      <c r="D1439" s="8">
        <v>616345.66</v>
      </c>
      <c r="E1439" s="8"/>
      <c r="F1439" s="8">
        <v>616345.66</v>
      </c>
      <c r="G1439" s="8"/>
      <c r="I1439" s="11">
        <f t="shared" si="22"/>
        <v>616345.66</v>
      </c>
    </row>
    <row r="1440" spans="1:9" ht="31.2" x14ac:dyDescent="0.3">
      <c r="A1440" s="3" t="s">
        <v>1776</v>
      </c>
      <c r="B1440" s="3" t="s">
        <v>1777</v>
      </c>
      <c r="C1440" s="1"/>
      <c r="D1440" s="8">
        <v>616345.66</v>
      </c>
      <c r="E1440" s="8"/>
      <c r="F1440" s="8">
        <v>616345.66</v>
      </c>
      <c r="G1440" s="8"/>
      <c r="I1440" s="11">
        <f t="shared" si="22"/>
        <v>616345.66</v>
      </c>
    </row>
    <row r="1441" spans="1:9" x14ac:dyDescent="0.3">
      <c r="A1441" s="1" t="s">
        <v>1778</v>
      </c>
      <c r="B1441" s="1"/>
      <c r="C1441" s="1" t="s">
        <v>16</v>
      </c>
      <c r="D1441" s="9">
        <v>616345.66</v>
      </c>
      <c r="E1441" s="9"/>
      <c r="F1441" s="9">
        <v>616345.66</v>
      </c>
      <c r="G1441" s="9"/>
      <c r="I1441" s="11">
        <f t="shared" si="22"/>
        <v>616345.66</v>
      </c>
    </row>
    <row r="1442" spans="1:9" ht="15.6" x14ac:dyDescent="0.3">
      <c r="A1442" s="3" t="s">
        <v>1783</v>
      </c>
      <c r="B1442" s="3" t="s">
        <v>1784</v>
      </c>
      <c r="C1442" s="1"/>
      <c r="D1442" s="8">
        <v>636023.28</v>
      </c>
      <c r="E1442" s="8">
        <v>990638.64999999991</v>
      </c>
      <c r="F1442" s="8"/>
      <c r="G1442" s="8">
        <v>354615.36999999988</v>
      </c>
      <c r="I1442" s="11">
        <f t="shared" si="22"/>
        <v>-354615.36999999988</v>
      </c>
    </row>
    <row r="1443" spans="1:9" ht="15.6" x14ac:dyDescent="0.3">
      <c r="A1443" s="3" t="s">
        <v>1785</v>
      </c>
      <c r="B1443" s="3" t="s">
        <v>1786</v>
      </c>
      <c r="C1443" s="1"/>
      <c r="D1443" s="8">
        <v>636023.28</v>
      </c>
      <c r="E1443" s="8">
        <v>990638.64999999991</v>
      </c>
      <c r="F1443" s="8"/>
      <c r="G1443" s="8">
        <v>354615.36999999988</v>
      </c>
      <c r="I1443" s="11">
        <f t="shared" si="22"/>
        <v>-354615.36999999988</v>
      </c>
    </row>
    <row r="1444" spans="1:9" ht="15.6" x14ac:dyDescent="0.3">
      <c r="A1444" s="3" t="s">
        <v>1787</v>
      </c>
      <c r="B1444" s="3" t="s">
        <v>1788</v>
      </c>
      <c r="C1444" s="1"/>
      <c r="D1444" s="8">
        <v>636023.28</v>
      </c>
      <c r="E1444" s="8">
        <v>990638.64999999991</v>
      </c>
      <c r="F1444" s="8"/>
      <c r="G1444" s="8">
        <v>354615.36999999988</v>
      </c>
      <c r="I1444" s="11">
        <f t="shared" si="22"/>
        <v>-354615.36999999988</v>
      </c>
    </row>
    <row r="1445" spans="1:9" x14ac:dyDescent="0.3">
      <c r="A1445" s="1" t="s">
        <v>1789</v>
      </c>
      <c r="B1445" s="1"/>
      <c r="C1445" s="1" t="s">
        <v>16</v>
      </c>
      <c r="D1445" s="9"/>
      <c r="E1445" s="9">
        <v>23235</v>
      </c>
      <c r="F1445" s="9"/>
      <c r="G1445" s="9">
        <v>23235</v>
      </c>
      <c r="I1445" s="11">
        <f t="shared" si="22"/>
        <v>-23235</v>
      </c>
    </row>
    <row r="1446" spans="1:9" x14ac:dyDescent="0.3">
      <c r="A1446" s="1" t="s">
        <v>1790</v>
      </c>
      <c r="B1446" s="1"/>
      <c r="C1446" s="1" t="s">
        <v>16</v>
      </c>
      <c r="D1446" s="9">
        <v>119141.8</v>
      </c>
      <c r="E1446" s="9">
        <v>450522.17</v>
      </c>
      <c r="F1446" s="9"/>
      <c r="G1446" s="9">
        <v>331380.37</v>
      </c>
      <c r="I1446" s="11">
        <f t="shared" si="22"/>
        <v>-331380.37</v>
      </c>
    </row>
    <row r="1447" spans="1:9" x14ac:dyDescent="0.3">
      <c r="A1447" s="1" t="s">
        <v>1791</v>
      </c>
      <c r="B1447" s="1"/>
      <c r="C1447" s="1" t="s">
        <v>16</v>
      </c>
      <c r="D1447" s="9">
        <v>516881.48</v>
      </c>
      <c r="E1447" s="9">
        <v>516881.48</v>
      </c>
      <c r="F1447" s="9"/>
      <c r="G1447" s="9"/>
      <c r="I1447" s="11">
        <f t="shared" si="22"/>
        <v>0</v>
      </c>
    </row>
    <row r="1448" spans="1:9" ht="15.6" x14ac:dyDescent="0.3">
      <c r="A1448" s="3" t="s">
        <v>1792</v>
      </c>
      <c r="B1448" s="3" t="s">
        <v>1793</v>
      </c>
      <c r="C1448" s="1"/>
      <c r="D1448" s="8">
        <v>2152005.81</v>
      </c>
      <c r="E1448" s="8">
        <v>2152005.81</v>
      </c>
      <c r="F1448" s="8"/>
      <c r="G1448" s="8"/>
      <c r="I1448" s="11">
        <f t="shared" si="22"/>
        <v>0</v>
      </c>
    </row>
    <row r="1449" spans="1:9" ht="15.6" x14ac:dyDescent="0.3">
      <c r="A1449" s="3" t="s">
        <v>1794</v>
      </c>
      <c r="B1449" s="3" t="s">
        <v>1795</v>
      </c>
      <c r="C1449" s="1"/>
      <c r="D1449" s="8">
        <v>2152005.81</v>
      </c>
      <c r="E1449" s="8">
        <v>2152005.81</v>
      </c>
      <c r="F1449" s="8"/>
      <c r="G1449" s="8"/>
      <c r="I1449" s="11">
        <f t="shared" si="22"/>
        <v>0</v>
      </c>
    </row>
    <row r="1450" spans="1:9" ht="15.6" x14ac:dyDescent="0.3">
      <c r="A1450" s="3" t="s">
        <v>1796</v>
      </c>
      <c r="B1450" s="3" t="s">
        <v>812</v>
      </c>
      <c r="C1450" s="1"/>
      <c r="D1450" s="8">
        <v>27.12</v>
      </c>
      <c r="E1450" s="8">
        <v>27.12</v>
      </c>
      <c r="F1450" s="8"/>
      <c r="G1450" s="8"/>
      <c r="I1450" s="11">
        <f t="shared" si="22"/>
        <v>0</v>
      </c>
    </row>
    <row r="1451" spans="1:9" x14ac:dyDescent="0.3">
      <c r="A1451" s="1" t="s">
        <v>1797</v>
      </c>
      <c r="B1451" s="1"/>
      <c r="C1451" s="1" t="s">
        <v>16</v>
      </c>
      <c r="D1451" s="9">
        <v>27.12</v>
      </c>
      <c r="E1451" s="9">
        <v>27.12</v>
      </c>
      <c r="F1451" s="9"/>
      <c r="G1451" s="9"/>
      <c r="I1451" s="11">
        <f t="shared" si="22"/>
        <v>0</v>
      </c>
    </row>
    <row r="1452" spans="1:9" ht="15.6" x14ac:dyDescent="0.3">
      <c r="A1452" s="3" t="s">
        <v>1798</v>
      </c>
      <c r="B1452" s="3" t="s">
        <v>815</v>
      </c>
      <c r="C1452" s="1"/>
      <c r="D1452" s="8">
        <v>2151978.69</v>
      </c>
      <c r="E1452" s="8">
        <v>2151978.69</v>
      </c>
      <c r="F1452" s="8"/>
      <c r="G1452" s="8"/>
      <c r="I1452" s="11">
        <f t="shared" si="22"/>
        <v>0</v>
      </c>
    </row>
    <row r="1453" spans="1:9" x14ac:dyDescent="0.3">
      <c r="A1453" s="1" t="s">
        <v>1799</v>
      </c>
      <c r="B1453" s="1"/>
      <c r="C1453" s="1" t="s">
        <v>16</v>
      </c>
      <c r="D1453" s="9">
        <v>1901829.9</v>
      </c>
      <c r="E1453" s="9">
        <v>1901829.9</v>
      </c>
      <c r="F1453" s="9"/>
      <c r="G1453" s="9"/>
      <c r="I1453" s="11">
        <f t="shared" si="22"/>
        <v>0</v>
      </c>
    </row>
    <row r="1454" spans="1:9" x14ac:dyDescent="0.3">
      <c r="A1454" s="1" t="s">
        <v>1801</v>
      </c>
      <c r="B1454" s="1"/>
      <c r="C1454" s="1" t="s">
        <v>16</v>
      </c>
      <c r="D1454" s="9">
        <v>196434.67</v>
      </c>
      <c r="E1454" s="9">
        <v>196434.67</v>
      </c>
      <c r="F1454" s="9"/>
      <c r="G1454" s="9"/>
      <c r="I1454" s="11">
        <f t="shared" si="22"/>
        <v>0</v>
      </c>
    </row>
    <row r="1455" spans="1:9" x14ac:dyDescent="0.3">
      <c r="A1455" s="1" t="s">
        <v>1802</v>
      </c>
      <c r="B1455" s="1"/>
      <c r="C1455" s="1" t="s">
        <v>16</v>
      </c>
      <c r="D1455" s="9">
        <v>8910.89</v>
      </c>
      <c r="E1455" s="9">
        <v>8910.89</v>
      </c>
      <c r="F1455" s="9"/>
      <c r="G1455" s="9"/>
      <c r="I1455" s="11">
        <f t="shared" si="22"/>
        <v>0</v>
      </c>
    </row>
    <row r="1456" spans="1:9" x14ac:dyDescent="0.3">
      <c r="A1456" s="1" t="s">
        <v>1803</v>
      </c>
      <c r="B1456" s="1"/>
      <c r="C1456" s="1" t="s">
        <v>16</v>
      </c>
      <c r="D1456" s="9">
        <v>32853.22</v>
      </c>
      <c r="E1456" s="9">
        <v>32853.22</v>
      </c>
      <c r="F1456" s="9"/>
      <c r="G1456" s="9"/>
      <c r="I1456" s="11">
        <f t="shared" si="22"/>
        <v>0</v>
      </c>
    </row>
    <row r="1457" spans="1:9" x14ac:dyDescent="0.3">
      <c r="A1457" s="1" t="s">
        <v>1805</v>
      </c>
      <c r="B1457" s="1"/>
      <c r="C1457" s="1" t="s">
        <v>16</v>
      </c>
      <c r="D1457" s="9">
        <v>11950.01</v>
      </c>
      <c r="E1457" s="9">
        <v>11950.01</v>
      </c>
      <c r="F1457" s="9"/>
      <c r="G1457" s="9"/>
      <c r="I1457" s="11">
        <f t="shared" si="22"/>
        <v>0</v>
      </c>
    </row>
    <row r="1458" spans="1:9" ht="15.6" x14ac:dyDescent="0.3">
      <c r="A1458" s="3" t="s">
        <v>1806</v>
      </c>
      <c r="B1458" s="3" t="s">
        <v>1807</v>
      </c>
      <c r="C1458" s="1"/>
      <c r="D1458" s="8">
        <v>1734447.8900000001</v>
      </c>
      <c r="E1458" s="8">
        <v>11441544.76</v>
      </c>
      <c r="F1458" s="8"/>
      <c r="G1458" s="8">
        <v>9707096.8699999992</v>
      </c>
      <c r="I1458" s="11">
        <f t="shared" si="22"/>
        <v>-9707096.8699999992</v>
      </c>
    </row>
    <row r="1459" spans="1:9" ht="15.6" x14ac:dyDescent="0.3">
      <c r="A1459" s="3" t="s">
        <v>1808</v>
      </c>
      <c r="B1459" s="3" t="s">
        <v>1309</v>
      </c>
      <c r="C1459" s="1"/>
      <c r="D1459" s="8">
        <v>1734447.8900000001</v>
      </c>
      <c r="E1459" s="8">
        <v>11441544.76</v>
      </c>
      <c r="F1459" s="8"/>
      <c r="G1459" s="8">
        <v>9707096.8699999992</v>
      </c>
      <c r="I1459" s="11">
        <f t="shared" si="22"/>
        <v>-9707096.8699999992</v>
      </c>
    </row>
    <row r="1460" spans="1:9" ht="15.6" x14ac:dyDescent="0.3">
      <c r="A1460" s="3" t="s">
        <v>1809</v>
      </c>
      <c r="B1460" s="3" t="s">
        <v>1311</v>
      </c>
      <c r="C1460" s="1"/>
      <c r="D1460" s="8">
        <v>12006.53</v>
      </c>
      <c r="E1460" s="8">
        <v>5552319.7500000009</v>
      </c>
      <c r="F1460" s="8"/>
      <c r="G1460" s="8">
        <v>5540313.2200000007</v>
      </c>
      <c r="I1460" s="11">
        <f t="shared" si="22"/>
        <v>-5540313.2200000007</v>
      </c>
    </row>
    <row r="1461" spans="1:9" ht="15.6" x14ac:dyDescent="0.3">
      <c r="A1461" s="3" t="s">
        <v>1810</v>
      </c>
      <c r="B1461" s="3" t="s">
        <v>1311</v>
      </c>
      <c r="C1461" s="1"/>
      <c r="D1461" s="8">
        <v>12006.53</v>
      </c>
      <c r="E1461" s="8">
        <v>5552319.7500000009</v>
      </c>
      <c r="F1461" s="8"/>
      <c r="G1461" s="8">
        <v>5540313.2200000007</v>
      </c>
      <c r="I1461" s="11">
        <f t="shared" si="22"/>
        <v>-5540313.2200000007</v>
      </c>
    </row>
    <row r="1462" spans="1:9" x14ac:dyDescent="0.3">
      <c r="A1462" s="1" t="s">
        <v>1811</v>
      </c>
      <c r="B1462" s="1"/>
      <c r="C1462" s="1" t="s">
        <v>16</v>
      </c>
      <c r="D1462" s="9"/>
      <c r="E1462" s="9">
        <v>19018.2</v>
      </c>
      <c r="F1462" s="9"/>
      <c r="G1462" s="9">
        <v>19018.2</v>
      </c>
      <c r="I1462" s="11">
        <f t="shared" si="22"/>
        <v>-19018.2</v>
      </c>
    </row>
    <row r="1463" spans="1:9" x14ac:dyDescent="0.3">
      <c r="A1463" s="1" t="s">
        <v>1812</v>
      </c>
      <c r="B1463" s="1"/>
      <c r="C1463" s="1" t="s">
        <v>16</v>
      </c>
      <c r="D1463" s="9"/>
      <c r="E1463" s="9">
        <v>108083.62</v>
      </c>
      <c r="F1463" s="9"/>
      <c r="G1463" s="9">
        <v>108083.62</v>
      </c>
      <c r="I1463" s="11">
        <f t="shared" si="22"/>
        <v>-108083.62</v>
      </c>
    </row>
    <row r="1464" spans="1:9" x14ac:dyDescent="0.3">
      <c r="A1464" s="1" t="s">
        <v>1813</v>
      </c>
      <c r="B1464" s="1"/>
      <c r="C1464" s="1" t="s">
        <v>16</v>
      </c>
      <c r="D1464" s="9"/>
      <c r="E1464" s="9">
        <v>57357.599999999999</v>
      </c>
      <c r="F1464" s="9"/>
      <c r="G1464" s="9">
        <v>57357.599999999999</v>
      </c>
      <c r="I1464" s="11">
        <f t="shared" si="22"/>
        <v>-57357.599999999999</v>
      </c>
    </row>
    <row r="1465" spans="1:9" x14ac:dyDescent="0.3">
      <c r="A1465" s="1" t="s">
        <v>1814</v>
      </c>
      <c r="B1465" s="1"/>
      <c r="C1465" s="1" t="s">
        <v>16</v>
      </c>
      <c r="D1465" s="9"/>
      <c r="E1465" s="9">
        <v>69789.91</v>
      </c>
      <c r="F1465" s="9"/>
      <c r="G1465" s="9">
        <v>69789.91</v>
      </c>
      <c r="I1465" s="11">
        <f t="shared" si="22"/>
        <v>-69789.91</v>
      </c>
    </row>
    <row r="1466" spans="1:9" x14ac:dyDescent="0.3">
      <c r="A1466" s="1" t="s">
        <v>1815</v>
      </c>
      <c r="B1466" s="1"/>
      <c r="C1466" s="1" t="s">
        <v>16</v>
      </c>
      <c r="D1466" s="9"/>
      <c r="E1466" s="9">
        <v>53224.24</v>
      </c>
      <c r="F1466" s="9"/>
      <c r="G1466" s="9">
        <v>53224.24</v>
      </c>
      <c r="I1466" s="11">
        <f t="shared" si="22"/>
        <v>-53224.24</v>
      </c>
    </row>
    <row r="1467" spans="1:9" x14ac:dyDescent="0.3">
      <c r="A1467" s="1" t="s">
        <v>1816</v>
      </c>
      <c r="B1467" s="1"/>
      <c r="C1467" s="1" t="s">
        <v>16</v>
      </c>
      <c r="D1467" s="9"/>
      <c r="E1467" s="9">
        <v>100065.13</v>
      </c>
      <c r="F1467" s="9"/>
      <c r="G1467" s="9">
        <v>100065.13</v>
      </c>
      <c r="I1467" s="11">
        <f t="shared" si="22"/>
        <v>-100065.13</v>
      </c>
    </row>
    <row r="1468" spans="1:9" x14ac:dyDescent="0.3">
      <c r="A1468" s="1" t="s">
        <v>1817</v>
      </c>
      <c r="B1468" s="1"/>
      <c r="C1468" s="1" t="s">
        <v>16</v>
      </c>
      <c r="D1468" s="9"/>
      <c r="E1468" s="9">
        <v>178092</v>
      </c>
      <c r="F1468" s="9"/>
      <c r="G1468" s="9">
        <v>178092</v>
      </c>
      <c r="I1468" s="11">
        <f t="shared" si="22"/>
        <v>-178092</v>
      </c>
    </row>
    <row r="1469" spans="1:9" x14ac:dyDescent="0.3">
      <c r="A1469" s="1" t="s">
        <v>1818</v>
      </c>
      <c r="B1469" s="1"/>
      <c r="C1469" s="1" t="s">
        <v>16</v>
      </c>
      <c r="D1469" s="9"/>
      <c r="E1469" s="9">
        <v>341095.76</v>
      </c>
      <c r="F1469" s="9"/>
      <c r="G1469" s="9">
        <v>341095.76</v>
      </c>
      <c r="I1469" s="11">
        <f t="shared" si="22"/>
        <v>-341095.76</v>
      </c>
    </row>
    <row r="1470" spans="1:9" x14ac:dyDescent="0.3">
      <c r="A1470" s="1" t="s">
        <v>1819</v>
      </c>
      <c r="B1470" s="1"/>
      <c r="C1470" s="1" t="s">
        <v>16</v>
      </c>
      <c r="D1470" s="9"/>
      <c r="E1470" s="9">
        <v>187500</v>
      </c>
      <c r="F1470" s="9"/>
      <c r="G1470" s="9">
        <v>187500</v>
      </c>
      <c r="I1470" s="11">
        <f t="shared" si="22"/>
        <v>-187500</v>
      </c>
    </row>
    <row r="1471" spans="1:9" x14ac:dyDescent="0.3">
      <c r="A1471" s="1" t="s">
        <v>1820</v>
      </c>
      <c r="B1471" s="1"/>
      <c r="C1471" s="1" t="s">
        <v>16</v>
      </c>
      <c r="D1471" s="9"/>
      <c r="E1471" s="9">
        <v>237596.6</v>
      </c>
      <c r="F1471" s="9"/>
      <c r="G1471" s="9">
        <v>237596.6</v>
      </c>
      <c r="I1471" s="11">
        <f t="shared" si="22"/>
        <v>-237596.6</v>
      </c>
    </row>
    <row r="1472" spans="1:9" x14ac:dyDescent="0.3">
      <c r="A1472" s="1" t="s">
        <v>1821</v>
      </c>
      <c r="B1472" s="1"/>
      <c r="C1472" s="1" t="s">
        <v>16</v>
      </c>
      <c r="D1472" s="9"/>
      <c r="E1472" s="9">
        <v>42511.4</v>
      </c>
      <c r="F1472" s="9"/>
      <c r="G1472" s="9">
        <v>42511.4</v>
      </c>
      <c r="I1472" s="11">
        <f t="shared" si="22"/>
        <v>-42511.4</v>
      </c>
    </row>
    <row r="1473" spans="1:9" x14ac:dyDescent="0.3">
      <c r="A1473" s="1" t="s">
        <v>1822</v>
      </c>
      <c r="B1473" s="1"/>
      <c r="C1473" s="1" t="s">
        <v>16</v>
      </c>
      <c r="D1473" s="9"/>
      <c r="E1473" s="9">
        <v>1192185.52</v>
      </c>
      <c r="F1473" s="9"/>
      <c r="G1473" s="9">
        <v>1192185.52</v>
      </c>
      <c r="I1473" s="11">
        <f t="shared" si="22"/>
        <v>-1192185.52</v>
      </c>
    </row>
    <row r="1474" spans="1:9" x14ac:dyDescent="0.3">
      <c r="A1474" s="1" t="s">
        <v>1823</v>
      </c>
      <c r="B1474" s="1"/>
      <c r="C1474" s="1" t="s">
        <v>16</v>
      </c>
      <c r="D1474" s="9"/>
      <c r="E1474" s="9">
        <v>473498</v>
      </c>
      <c r="F1474" s="9"/>
      <c r="G1474" s="9">
        <v>473498</v>
      </c>
      <c r="I1474" s="11">
        <f t="shared" si="22"/>
        <v>-473498</v>
      </c>
    </row>
    <row r="1475" spans="1:9" x14ac:dyDescent="0.3">
      <c r="A1475" s="1" t="s">
        <v>1824</v>
      </c>
      <c r="B1475" s="1"/>
      <c r="C1475" s="1" t="s">
        <v>16</v>
      </c>
      <c r="D1475" s="9"/>
      <c r="E1475" s="9">
        <v>326451.8</v>
      </c>
      <c r="F1475" s="9"/>
      <c r="G1475" s="9">
        <v>326451.8</v>
      </c>
      <c r="I1475" s="11">
        <f t="shared" ref="I1475:I1538" si="23">+F1475-G1475</f>
        <v>-326451.8</v>
      </c>
    </row>
    <row r="1476" spans="1:9" x14ac:dyDescent="0.3">
      <c r="A1476" s="1" t="s">
        <v>1825</v>
      </c>
      <c r="B1476" s="1"/>
      <c r="C1476" s="1" t="s">
        <v>20</v>
      </c>
      <c r="D1476" s="9">
        <v>12006.53</v>
      </c>
      <c r="E1476" s="9">
        <v>449420.78</v>
      </c>
      <c r="F1476" s="9"/>
      <c r="G1476" s="9">
        <v>437414.25</v>
      </c>
      <c r="I1476" s="11">
        <f t="shared" si="23"/>
        <v>-437414.25</v>
      </c>
    </row>
    <row r="1477" spans="1:9" x14ac:dyDescent="0.3">
      <c r="A1477" s="1" t="s">
        <v>1826</v>
      </c>
      <c r="B1477" s="1"/>
      <c r="C1477" s="1" t="s">
        <v>16</v>
      </c>
      <c r="D1477" s="9"/>
      <c r="E1477" s="9">
        <v>854166.73</v>
      </c>
      <c r="F1477" s="9"/>
      <c r="G1477" s="9">
        <v>854166.73</v>
      </c>
      <c r="I1477" s="11">
        <f t="shared" si="23"/>
        <v>-854166.73</v>
      </c>
    </row>
    <row r="1478" spans="1:9" x14ac:dyDescent="0.3">
      <c r="A1478" s="1" t="s">
        <v>1827</v>
      </c>
      <c r="B1478" s="1"/>
      <c r="C1478" s="1" t="s">
        <v>16</v>
      </c>
      <c r="D1478" s="9"/>
      <c r="E1478" s="9">
        <v>227019.94</v>
      </c>
      <c r="F1478" s="9"/>
      <c r="G1478" s="9">
        <v>227019.94</v>
      </c>
      <c r="I1478" s="11">
        <f t="shared" si="23"/>
        <v>-227019.94</v>
      </c>
    </row>
    <row r="1479" spans="1:9" x14ac:dyDescent="0.3">
      <c r="A1479" s="1" t="s">
        <v>1828</v>
      </c>
      <c r="B1479" s="1"/>
      <c r="C1479" s="1" t="s">
        <v>16</v>
      </c>
      <c r="D1479" s="9"/>
      <c r="E1479" s="9">
        <v>635242.52</v>
      </c>
      <c r="F1479" s="9"/>
      <c r="G1479" s="9">
        <v>635242.52</v>
      </c>
      <c r="I1479" s="11">
        <f t="shared" si="23"/>
        <v>-635242.52</v>
      </c>
    </row>
    <row r="1480" spans="1:9" ht="15.6" x14ac:dyDescent="0.3">
      <c r="A1480" s="3" t="s">
        <v>1829</v>
      </c>
      <c r="B1480" s="3" t="s">
        <v>1362</v>
      </c>
      <c r="C1480" s="1"/>
      <c r="D1480" s="8"/>
      <c r="E1480" s="8">
        <v>5889225.0099999998</v>
      </c>
      <c r="F1480" s="8"/>
      <c r="G1480" s="8">
        <v>5889225.0099999998</v>
      </c>
      <c r="I1480" s="11">
        <f t="shared" si="23"/>
        <v>-5889225.0099999998</v>
      </c>
    </row>
    <row r="1481" spans="1:9" ht="15.6" x14ac:dyDescent="0.3">
      <c r="A1481" s="3" t="s">
        <v>1830</v>
      </c>
      <c r="B1481" s="3" t="s">
        <v>1362</v>
      </c>
      <c r="C1481" s="1"/>
      <c r="D1481" s="8"/>
      <c r="E1481" s="8">
        <v>5889225.0099999998</v>
      </c>
      <c r="F1481" s="8"/>
      <c r="G1481" s="8">
        <v>5889225.0099999998</v>
      </c>
      <c r="I1481" s="11">
        <f t="shared" si="23"/>
        <v>-5889225.0099999998</v>
      </c>
    </row>
    <row r="1482" spans="1:9" x14ac:dyDescent="0.3">
      <c r="A1482" s="1" t="s">
        <v>1831</v>
      </c>
      <c r="B1482" s="1"/>
      <c r="C1482" s="1" t="s">
        <v>16</v>
      </c>
      <c r="D1482" s="9"/>
      <c r="E1482" s="9">
        <v>192249.32</v>
      </c>
      <c r="F1482" s="9"/>
      <c r="G1482" s="9">
        <v>192249.32</v>
      </c>
      <c r="I1482" s="11">
        <f t="shared" si="23"/>
        <v>-192249.32</v>
      </c>
    </row>
    <row r="1483" spans="1:9" x14ac:dyDescent="0.3">
      <c r="A1483" s="1" t="s">
        <v>1832</v>
      </c>
      <c r="B1483" s="1"/>
      <c r="C1483" s="1" t="s">
        <v>16</v>
      </c>
      <c r="D1483" s="9"/>
      <c r="E1483" s="9">
        <v>2205240.96</v>
      </c>
      <c r="F1483" s="9"/>
      <c r="G1483" s="9">
        <v>2205240.96</v>
      </c>
      <c r="I1483" s="11">
        <f t="shared" si="23"/>
        <v>-2205240.96</v>
      </c>
    </row>
    <row r="1484" spans="1:9" x14ac:dyDescent="0.3">
      <c r="A1484" s="1" t="s">
        <v>1833</v>
      </c>
      <c r="B1484" s="1"/>
      <c r="C1484" s="1" t="s">
        <v>16</v>
      </c>
      <c r="D1484" s="9"/>
      <c r="E1484" s="9">
        <v>3491734.73</v>
      </c>
      <c r="F1484" s="9"/>
      <c r="G1484" s="9">
        <v>3491734.73</v>
      </c>
      <c r="I1484" s="11">
        <f t="shared" si="23"/>
        <v>-3491734.73</v>
      </c>
    </row>
    <row r="1485" spans="1:9" ht="31.2" x14ac:dyDescent="0.3">
      <c r="A1485" s="3" t="s">
        <v>1834</v>
      </c>
      <c r="B1485" s="3" t="s">
        <v>1368</v>
      </c>
      <c r="C1485" s="1"/>
      <c r="D1485" s="8">
        <v>1722441.3599999999</v>
      </c>
      <c r="E1485" s="8"/>
      <c r="F1485" s="8">
        <v>1722441.3599999999</v>
      </c>
      <c r="G1485" s="8"/>
      <c r="I1485" s="11">
        <f t="shared" si="23"/>
        <v>1722441.3599999999</v>
      </c>
    </row>
    <row r="1486" spans="1:9" ht="31.2" x14ac:dyDescent="0.3">
      <c r="A1486" s="3" t="s">
        <v>1835</v>
      </c>
      <c r="B1486" s="3" t="s">
        <v>1368</v>
      </c>
      <c r="C1486" s="1"/>
      <c r="D1486" s="8">
        <v>1722441.3599999999</v>
      </c>
      <c r="E1486" s="8"/>
      <c r="F1486" s="8">
        <v>1722441.3599999999</v>
      </c>
      <c r="G1486" s="8"/>
      <c r="I1486" s="11">
        <f t="shared" si="23"/>
        <v>1722441.3599999999</v>
      </c>
    </row>
    <row r="1487" spans="1:9" x14ac:dyDescent="0.3">
      <c r="A1487" s="1" t="s">
        <v>1836</v>
      </c>
      <c r="B1487" s="1"/>
      <c r="C1487" s="1" t="s">
        <v>16</v>
      </c>
      <c r="D1487" s="9">
        <v>27795.5</v>
      </c>
      <c r="E1487" s="9"/>
      <c r="F1487" s="9">
        <v>27795.5</v>
      </c>
      <c r="G1487" s="9"/>
      <c r="I1487" s="11">
        <f t="shared" si="23"/>
        <v>27795.5</v>
      </c>
    </row>
    <row r="1488" spans="1:9" x14ac:dyDescent="0.3">
      <c r="A1488" s="1" t="s">
        <v>1837</v>
      </c>
      <c r="B1488" s="1"/>
      <c r="C1488" s="1" t="s">
        <v>16</v>
      </c>
      <c r="D1488" s="9">
        <v>588363.41</v>
      </c>
      <c r="E1488" s="9"/>
      <c r="F1488" s="9">
        <v>588363.41</v>
      </c>
      <c r="G1488" s="9"/>
      <c r="I1488" s="11">
        <f t="shared" si="23"/>
        <v>588363.41</v>
      </c>
    </row>
    <row r="1489" spans="1:9" x14ac:dyDescent="0.3">
      <c r="A1489" s="1" t="s">
        <v>1838</v>
      </c>
      <c r="B1489" s="1"/>
      <c r="C1489" s="1" t="s">
        <v>16</v>
      </c>
      <c r="D1489" s="9">
        <v>1106282.45</v>
      </c>
      <c r="E1489" s="9"/>
      <c r="F1489" s="9">
        <v>1106282.45</v>
      </c>
      <c r="G1489" s="9"/>
      <c r="I1489" s="11">
        <f t="shared" si="23"/>
        <v>1106282.45</v>
      </c>
    </row>
    <row r="1490" spans="1:9" ht="15.6" x14ac:dyDescent="0.3">
      <c r="A1490" s="3" t="s">
        <v>1839</v>
      </c>
      <c r="B1490" s="3" t="s">
        <v>1840</v>
      </c>
      <c r="C1490" s="1"/>
      <c r="D1490" s="8">
        <v>130960.83</v>
      </c>
      <c r="E1490" s="8">
        <v>8357991.8600000003</v>
      </c>
      <c r="F1490" s="8"/>
      <c r="G1490" s="8">
        <v>8227031.0300000003</v>
      </c>
      <c r="I1490" s="11">
        <f t="shared" si="23"/>
        <v>-8227031.0300000003</v>
      </c>
    </row>
    <row r="1491" spans="1:9" ht="15.6" x14ac:dyDescent="0.3">
      <c r="A1491" s="3" t="s">
        <v>1841</v>
      </c>
      <c r="B1491" s="3" t="s">
        <v>1842</v>
      </c>
      <c r="C1491" s="1"/>
      <c r="D1491" s="8"/>
      <c r="E1491" s="8">
        <v>4000000</v>
      </c>
      <c r="F1491" s="8"/>
      <c r="G1491" s="8">
        <v>4000000</v>
      </c>
      <c r="I1491" s="11">
        <f t="shared" si="23"/>
        <v>-4000000</v>
      </c>
    </row>
    <row r="1492" spans="1:9" ht="15.6" x14ac:dyDescent="0.3">
      <c r="A1492" s="3" t="s">
        <v>1843</v>
      </c>
      <c r="B1492" s="3" t="s">
        <v>1844</v>
      </c>
      <c r="C1492" s="1"/>
      <c r="D1492" s="8"/>
      <c r="E1492" s="8">
        <v>4000000</v>
      </c>
      <c r="F1492" s="8"/>
      <c r="G1492" s="8">
        <v>4000000</v>
      </c>
      <c r="I1492" s="11">
        <f t="shared" si="23"/>
        <v>-4000000</v>
      </c>
    </row>
    <row r="1493" spans="1:9" ht="15.6" x14ac:dyDescent="0.3">
      <c r="A1493" s="3" t="s">
        <v>1845</v>
      </c>
      <c r="B1493" s="3" t="s">
        <v>1844</v>
      </c>
      <c r="C1493" s="1"/>
      <c r="D1493" s="8"/>
      <c r="E1493" s="8">
        <v>4000000</v>
      </c>
      <c r="F1493" s="8"/>
      <c r="G1493" s="8">
        <v>4000000</v>
      </c>
      <c r="I1493" s="11">
        <f t="shared" si="23"/>
        <v>-4000000</v>
      </c>
    </row>
    <row r="1494" spans="1:9" x14ac:dyDescent="0.3">
      <c r="A1494" s="1" t="s">
        <v>1846</v>
      </c>
      <c r="B1494" s="1"/>
      <c r="C1494" s="1" t="s">
        <v>16</v>
      </c>
      <c r="D1494" s="9"/>
      <c r="E1494" s="9">
        <v>2160000</v>
      </c>
      <c r="F1494" s="9"/>
      <c r="G1494" s="9">
        <v>2160000</v>
      </c>
      <c r="I1494" s="11">
        <f t="shared" si="23"/>
        <v>-2160000</v>
      </c>
    </row>
    <row r="1495" spans="1:9" x14ac:dyDescent="0.3">
      <c r="A1495" s="1" t="s">
        <v>1847</v>
      </c>
      <c r="B1495" s="1"/>
      <c r="C1495" s="1" t="s">
        <v>16</v>
      </c>
      <c r="D1495" s="9"/>
      <c r="E1495" s="9">
        <v>1840000</v>
      </c>
      <c r="F1495" s="9"/>
      <c r="G1495" s="9">
        <v>1840000</v>
      </c>
      <c r="I1495" s="11">
        <f t="shared" si="23"/>
        <v>-1840000</v>
      </c>
    </row>
    <row r="1496" spans="1:9" ht="15.6" x14ac:dyDescent="0.3">
      <c r="A1496" s="3" t="s">
        <v>1848</v>
      </c>
      <c r="B1496" s="3" t="s">
        <v>1849</v>
      </c>
      <c r="C1496" s="1"/>
      <c r="D1496" s="8"/>
      <c r="E1496" s="8">
        <v>211351.55</v>
      </c>
      <c r="F1496" s="8"/>
      <c r="G1496" s="8">
        <v>211351.55</v>
      </c>
      <c r="I1496" s="11">
        <f t="shared" si="23"/>
        <v>-211351.55</v>
      </c>
    </row>
    <row r="1497" spans="1:9" ht="15.6" x14ac:dyDescent="0.3">
      <c r="A1497" s="3" t="s">
        <v>1850</v>
      </c>
      <c r="B1497" s="3" t="s">
        <v>1851</v>
      </c>
      <c r="C1497" s="1"/>
      <c r="D1497" s="8"/>
      <c r="E1497" s="8">
        <v>211351.55</v>
      </c>
      <c r="F1497" s="8"/>
      <c r="G1497" s="8">
        <v>211351.55</v>
      </c>
      <c r="I1497" s="11">
        <f t="shared" si="23"/>
        <v>-211351.55</v>
      </c>
    </row>
    <row r="1498" spans="1:9" ht="15.6" x14ac:dyDescent="0.3">
      <c r="A1498" s="3" t="s">
        <v>1852</v>
      </c>
      <c r="B1498" s="3" t="s">
        <v>1851</v>
      </c>
      <c r="C1498" s="1"/>
      <c r="D1498" s="8"/>
      <c r="E1498" s="8">
        <v>211351.55</v>
      </c>
      <c r="F1498" s="8"/>
      <c r="G1498" s="8">
        <v>211351.55</v>
      </c>
      <c r="I1498" s="11">
        <f t="shared" si="23"/>
        <v>-211351.55</v>
      </c>
    </row>
    <row r="1499" spans="1:9" x14ac:dyDescent="0.3">
      <c r="A1499" s="1" t="s">
        <v>1853</v>
      </c>
      <c r="B1499" s="1"/>
      <c r="C1499" s="1" t="s">
        <v>16</v>
      </c>
      <c r="D1499" s="9"/>
      <c r="E1499" s="9">
        <v>211351.55</v>
      </c>
      <c r="F1499" s="9"/>
      <c r="G1499" s="9">
        <v>211351.55</v>
      </c>
      <c r="I1499" s="11">
        <f t="shared" si="23"/>
        <v>-211351.55</v>
      </c>
    </row>
    <row r="1500" spans="1:9" ht="15.6" x14ac:dyDescent="0.3">
      <c r="A1500" s="3" t="s">
        <v>1854</v>
      </c>
      <c r="B1500" s="3" t="s">
        <v>1855</v>
      </c>
      <c r="C1500" s="1"/>
      <c r="D1500" s="8"/>
      <c r="E1500" s="8">
        <v>4015679.48</v>
      </c>
      <c r="F1500" s="8"/>
      <c r="G1500" s="8">
        <v>4015679.48</v>
      </c>
      <c r="I1500" s="11">
        <f t="shared" si="23"/>
        <v>-4015679.48</v>
      </c>
    </row>
    <row r="1501" spans="1:9" ht="15.6" x14ac:dyDescent="0.3">
      <c r="A1501" s="3" t="s">
        <v>1856</v>
      </c>
      <c r="B1501" s="3" t="s">
        <v>1855</v>
      </c>
      <c r="C1501" s="1"/>
      <c r="D1501" s="8"/>
      <c r="E1501" s="8">
        <v>4015679.48</v>
      </c>
      <c r="F1501" s="8"/>
      <c r="G1501" s="8">
        <v>4015679.48</v>
      </c>
      <c r="I1501" s="11">
        <f t="shared" si="23"/>
        <v>-4015679.48</v>
      </c>
    </row>
    <row r="1502" spans="1:9" ht="15.6" x14ac:dyDescent="0.3">
      <c r="A1502" s="3" t="s">
        <v>1857</v>
      </c>
      <c r="B1502" s="3" t="s">
        <v>1855</v>
      </c>
      <c r="C1502" s="1"/>
      <c r="D1502" s="8"/>
      <c r="E1502" s="8">
        <v>4015679.48</v>
      </c>
      <c r="F1502" s="8"/>
      <c r="G1502" s="8">
        <v>4015679.48</v>
      </c>
      <c r="I1502" s="11">
        <f t="shared" si="23"/>
        <v>-4015679.48</v>
      </c>
    </row>
    <row r="1503" spans="1:9" x14ac:dyDescent="0.3">
      <c r="A1503" s="1" t="s">
        <v>1858</v>
      </c>
      <c r="B1503" s="1"/>
      <c r="C1503" s="1" t="s">
        <v>16</v>
      </c>
      <c r="D1503" s="9"/>
      <c r="E1503" s="9">
        <v>4015679.48</v>
      </c>
      <c r="F1503" s="9"/>
      <c r="G1503" s="9">
        <v>4015679.48</v>
      </c>
      <c r="I1503" s="11">
        <f t="shared" si="23"/>
        <v>-4015679.48</v>
      </c>
    </row>
    <row r="1504" spans="1:9" ht="15.6" x14ac:dyDescent="0.3">
      <c r="A1504" s="3" t="s">
        <v>1859</v>
      </c>
      <c r="B1504" s="3" t="s">
        <v>1860</v>
      </c>
      <c r="C1504" s="1"/>
      <c r="D1504" s="8">
        <v>130960.83</v>
      </c>
      <c r="E1504" s="8">
        <v>130960.83</v>
      </c>
      <c r="F1504" s="8"/>
      <c r="G1504" s="8"/>
      <c r="I1504" s="11">
        <f t="shared" si="23"/>
        <v>0</v>
      </c>
    </row>
    <row r="1505" spans="1:9" ht="15.6" x14ac:dyDescent="0.3">
      <c r="A1505" s="3" t="s">
        <v>1861</v>
      </c>
      <c r="B1505" s="3" t="s">
        <v>1862</v>
      </c>
      <c r="C1505" s="1"/>
      <c r="D1505" s="8">
        <v>130960.83</v>
      </c>
      <c r="E1505" s="8">
        <v>130960.83</v>
      </c>
      <c r="F1505" s="8"/>
      <c r="G1505" s="8"/>
      <c r="I1505" s="11">
        <f t="shared" si="23"/>
        <v>0</v>
      </c>
    </row>
    <row r="1506" spans="1:9" ht="15.6" x14ac:dyDescent="0.3">
      <c r="A1506" s="3" t="s">
        <v>1863</v>
      </c>
      <c r="B1506" s="3" t="s">
        <v>1862</v>
      </c>
      <c r="C1506" s="1"/>
      <c r="D1506" s="8">
        <v>130960.83</v>
      </c>
      <c r="E1506" s="8">
        <v>130960.83</v>
      </c>
      <c r="F1506" s="8"/>
      <c r="G1506" s="8"/>
      <c r="I1506" s="11">
        <f t="shared" si="23"/>
        <v>0</v>
      </c>
    </row>
    <row r="1507" spans="1:9" x14ac:dyDescent="0.3">
      <c r="A1507" s="1" t="s">
        <v>1864</v>
      </c>
      <c r="B1507" s="1"/>
      <c r="C1507" s="1" t="s">
        <v>16</v>
      </c>
      <c r="D1507" s="9">
        <v>130960.83</v>
      </c>
      <c r="E1507" s="9">
        <v>130960.83</v>
      </c>
      <c r="F1507" s="9"/>
      <c r="G1507" s="9"/>
      <c r="I1507" s="11">
        <f t="shared" si="23"/>
        <v>0</v>
      </c>
    </row>
    <row r="1508" spans="1:9" ht="15.6" x14ac:dyDescent="0.3">
      <c r="A1508" s="3" t="s">
        <v>1865</v>
      </c>
      <c r="B1508" s="3" t="s">
        <v>1866</v>
      </c>
      <c r="C1508" s="1"/>
      <c r="D1508" s="8">
        <v>1054156.27</v>
      </c>
      <c r="E1508" s="8">
        <v>15807936.67</v>
      </c>
      <c r="F1508" s="8"/>
      <c r="G1508" s="8">
        <v>14753780.4</v>
      </c>
      <c r="I1508" s="11">
        <f t="shared" si="23"/>
        <v>-14753780.4</v>
      </c>
    </row>
    <row r="1509" spans="1:9" ht="15.6" x14ac:dyDescent="0.3">
      <c r="A1509" s="3" t="s">
        <v>1867</v>
      </c>
      <c r="B1509" s="3" t="s">
        <v>1868</v>
      </c>
      <c r="C1509" s="1"/>
      <c r="D1509" s="8">
        <v>243630.62</v>
      </c>
      <c r="E1509" s="8">
        <v>15424828.970000001</v>
      </c>
      <c r="F1509" s="8"/>
      <c r="G1509" s="8">
        <v>15181198.350000001</v>
      </c>
      <c r="I1509" s="11">
        <f t="shared" si="23"/>
        <v>-15181198.350000001</v>
      </c>
    </row>
    <row r="1510" spans="1:9" ht="15.6" x14ac:dyDescent="0.3">
      <c r="A1510" s="3" t="s">
        <v>1869</v>
      </c>
      <c r="B1510" s="3" t="s">
        <v>1870</v>
      </c>
      <c r="C1510" s="1"/>
      <c r="D1510" s="8"/>
      <c r="E1510" s="8">
        <v>11150739.120000001</v>
      </c>
      <c r="F1510" s="8"/>
      <c r="G1510" s="8">
        <v>11150739.120000001</v>
      </c>
      <c r="I1510" s="11">
        <f t="shared" si="23"/>
        <v>-11150739.120000001</v>
      </c>
    </row>
    <row r="1511" spans="1:9" ht="15.6" x14ac:dyDescent="0.3">
      <c r="A1511" s="3" t="s">
        <v>1871</v>
      </c>
      <c r="B1511" s="3" t="s">
        <v>1872</v>
      </c>
      <c r="C1511" s="1"/>
      <c r="D1511" s="8"/>
      <c r="E1511" s="8">
        <v>10867250.350000001</v>
      </c>
      <c r="F1511" s="8"/>
      <c r="G1511" s="8">
        <v>10867250.350000001</v>
      </c>
      <c r="I1511" s="11">
        <f t="shared" si="23"/>
        <v>-10867250.350000001</v>
      </c>
    </row>
    <row r="1512" spans="1:9" x14ac:dyDescent="0.3">
      <c r="A1512" s="1" t="s">
        <v>1873</v>
      </c>
      <c r="B1512" s="1" t="s">
        <v>1874</v>
      </c>
      <c r="C1512" s="1" t="s">
        <v>16</v>
      </c>
      <c r="D1512" s="9"/>
      <c r="E1512" s="9">
        <v>338.98</v>
      </c>
      <c r="F1512" s="9"/>
      <c r="G1512" s="9">
        <v>338.98</v>
      </c>
      <c r="I1512" s="11">
        <f t="shared" si="23"/>
        <v>-338.98</v>
      </c>
    </row>
    <row r="1513" spans="1:9" x14ac:dyDescent="0.3">
      <c r="A1513" s="1" t="s">
        <v>1875</v>
      </c>
      <c r="B1513" s="1" t="s">
        <v>1876</v>
      </c>
      <c r="C1513" s="1" t="s">
        <v>16</v>
      </c>
      <c r="D1513" s="9"/>
      <c r="E1513" s="9">
        <v>8616848.1400000006</v>
      </c>
      <c r="F1513" s="9"/>
      <c r="G1513" s="9">
        <v>8616848.1400000006</v>
      </c>
      <c r="I1513" s="11">
        <f t="shared" si="23"/>
        <v>-8616848.1400000006</v>
      </c>
    </row>
    <row r="1514" spans="1:9" x14ac:dyDescent="0.3">
      <c r="A1514" s="1" t="s">
        <v>1879</v>
      </c>
      <c r="B1514" s="1" t="s">
        <v>1880</v>
      </c>
      <c r="C1514" s="1" t="s">
        <v>16</v>
      </c>
      <c r="D1514" s="9"/>
      <c r="E1514" s="9">
        <v>1097221.82</v>
      </c>
      <c r="F1514" s="9"/>
      <c r="G1514" s="9">
        <v>1097221.82</v>
      </c>
      <c r="I1514" s="11">
        <f t="shared" si="23"/>
        <v>-1097221.82</v>
      </c>
    </row>
    <row r="1515" spans="1:9" x14ac:dyDescent="0.3">
      <c r="A1515" s="1" t="s">
        <v>1881</v>
      </c>
      <c r="B1515" s="1" t="s">
        <v>1882</v>
      </c>
      <c r="C1515" s="1" t="s">
        <v>16</v>
      </c>
      <c r="D1515" s="9"/>
      <c r="E1515" s="9">
        <v>860940.16</v>
      </c>
      <c r="F1515" s="9"/>
      <c r="G1515" s="9">
        <v>860940.16</v>
      </c>
      <c r="I1515" s="11">
        <f t="shared" si="23"/>
        <v>-860940.16</v>
      </c>
    </row>
    <row r="1516" spans="1:9" x14ac:dyDescent="0.3">
      <c r="A1516" s="1" t="s">
        <v>1893</v>
      </c>
      <c r="B1516" s="1" t="s">
        <v>2223</v>
      </c>
      <c r="C1516" s="1" t="s">
        <v>16</v>
      </c>
      <c r="D1516" s="9"/>
      <c r="E1516" s="9">
        <v>291901.25</v>
      </c>
      <c r="F1516" s="9"/>
      <c r="G1516" s="9">
        <v>291901.25</v>
      </c>
      <c r="I1516" s="11">
        <f t="shared" si="23"/>
        <v>-291901.25</v>
      </c>
    </row>
    <row r="1517" spans="1:9" ht="15.6" x14ac:dyDescent="0.3">
      <c r="A1517" s="3" t="s">
        <v>1895</v>
      </c>
      <c r="B1517" s="3" t="s">
        <v>1896</v>
      </c>
      <c r="C1517" s="1"/>
      <c r="D1517" s="8"/>
      <c r="E1517" s="8">
        <v>283488.77</v>
      </c>
      <c r="F1517" s="8"/>
      <c r="G1517" s="8">
        <v>283488.77</v>
      </c>
      <c r="I1517" s="11">
        <f t="shared" si="23"/>
        <v>-283488.77</v>
      </c>
    </row>
    <row r="1518" spans="1:9" x14ac:dyDescent="0.3">
      <c r="A1518" s="1" t="s">
        <v>1897</v>
      </c>
      <c r="B1518" s="1" t="s">
        <v>1898</v>
      </c>
      <c r="C1518" s="1" t="s">
        <v>16</v>
      </c>
      <c r="D1518" s="9"/>
      <c r="E1518" s="9">
        <v>283488.77</v>
      </c>
      <c r="F1518" s="9"/>
      <c r="G1518" s="9">
        <v>283488.77</v>
      </c>
      <c r="I1518" s="11">
        <f t="shared" si="23"/>
        <v>-283488.77</v>
      </c>
    </row>
    <row r="1519" spans="1:9" ht="15.6" x14ac:dyDescent="0.3">
      <c r="A1519" s="3" t="s">
        <v>1901</v>
      </c>
      <c r="B1519" s="3" t="s">
        <v>1902</v>
      </c>
      <c r="C1519" s="1"/>
      <c r="D1519" s="8">
        <v>243630.62</v>
      </c>
      <c r="E1519" s="8">
        <v>4274089.8499999996</v>
      </c>
      <c r="F1519" s="8"/>
      <c r="G1519" s="8">
        <v>4030459.2299999995</v>
      </c>
      <c r="I1519" s="11">
        <f t="shared" si="23"/>
        <v>-4030459.2299999995</v>
      </c>
    </row>
    <row r="1520" spans="1:9" ht="15.6" x14ac:dyDescent="0.3">
      <c r="A1520" s="3" t="s">
        <v>1903</v>
      </c>
      <c r="B1520" s="3" t="s">
        <v>1872</v>
      </c>
      <c r="C1520" s="1"/>
      <c r="D1520" s="8">
        <v>243630.62</v>
      </c>
      <c r="E1520" s="8">
        <v>4274089.8499999996</v>
      </c>
      <c r="F1520" s="8"/>
      <c r="G1520" s="8">
        <v>4030459.2299999995</v>
      </c>
      <c r="I1520" s="11">
        <f t="shared" si="23"/>
        <v>-4030459.2299999995</v>
      </c>
    </row>
    <row r="1521" spans="1:9" x14ac:dyDescent="0.3">
      <c r="A1521" s="1" t="s">
        <v>1904</v>
      </c>
      <c r="B1521" s="1" t="s">
        <v>1872</v>
      </c>
      <c r="C1521" s="1" t="s">
        <v>16</v>
      </c>
      <c r="D1521" s="9">
        <v>243630.62</v>
      </c>
      <c r="E1521" s="9">
        <v>4274089.8499999996</v>
      </c>
      <c r="F1521" s="9"/>
      <c r="G1521" s="9">
        <v>4030459.2299999995</v>
      </c>
      <c r="I1521" s="11">
        <f t="shared" si="23"/>
        <v>-4030459.2299999995</v>
      </c>
    </row>
    <row r="1522" spans="1:9" ht="15.6" x14ac:dyDescent="0.3">
      <c r="A1522" s="3" t="s">
        <v>1911</v>
      </c>
      <c r="B1522" s="3" t="s">
        <v>1912</v>
      </c>
      <c r="C1522" s="1"/>
      <c r="D1522" s="8">
        <v>404376.89999999997</v>
      </c>
      <c r="E1522" s="8"/>
      <c r="F1522" s="8">
        <v>404376.89999999997</v>
      </c>
      <c r="G1522" s="8"/>
      <c r="I1522" s="11">
        <f t="shared" si="23"/>
        <v>404376.89999999997</v>
      </c>
    </row>
    <row r="1523" spans="1:9" ht="15.6" x14ac:dyDescent="0.3">
      <c r="A1523" s="3" t="s">
        <v>1913</v>
      </c>
      <c r="B1523" s="3" t="s">
        <v>1914</v>
      </c>
      <c r="C1523" s="1"/>
      <c r="D1523" s="8">
        <v>390651.24</v>
      </c>
      <c r="E1523" s="8"/>
      <c r="F1523" s="8">
        <v>390651.24</v>
      </c>
      <c r="G1523" s="8"/>
      <c r="I1523" s="11">
        <f t="shared" si="23"/>
        <v>390651.24</v>
      </c>
    </row>
    <row r="1524" spans="1:9" ht="15.6" x14ac:dyDescent="0.3">
      <c r="A1524" s="3" t="s">
        <v>1915</v>
      </c>
      <c r="B1524" s="3" t="s">
        <v>1916</v>
      </c>
      <c r="C1524" s="1"/>
      <c r="D1524" s="8">
        <v>390651.24</v>
      </c>
      <c r="E1524" s="8"/>
      <c r="F1524" s="8">
        <v>390651.24</v>
      </c>
      <c r="G1524" s="8"/>
      <c r="I1524" s="11">
        <f t="shared" si="23"/>
        <v>390651.24</v>
      </c>
    </row>
    <row r="1525" spans="1:9" x14ac:dyDescent="0.3">
      <c r="A1525" s="1" t="s">
        <v>1917</v>
      </c>
      <c r="B1525" s="1" t="s">
        <v>1918</v>
      </c>
      <c r="C1525" s="1" t="s">
        <v>16</v>
      </c>
      <c r="D1525" s="9">
        <v>390651.24</v>
      </c>
      <c r="E1525" s="9"/>
      <c r="F1525" s="9">
        <v>390651.24</v>
      </c>
      <c r="G1525" s="9"/>
      <c r="I1525" s="11">
        <f t="shared" si="23"/>
        <v>390651.24</v>
      </c>
    </row>
    <row r="1526" spans="1:9" ht="15.6" x14ac:dyDescent="0.3">
      <c r="A1526" s="3" t="s">
        <v>1927</v>
      </c>
      <c r="B1526" s="3" t="s">
        <v>1928</v>
      </c>
      <c r="C1526" s="1"/>
      <c r="D1526" s="8">
        <v>13725.66</v>
      </c>
      <c r="E1526" s="8"/>
      <c r="F1526" s="8">
        <v>13725.66</v>
      </c>
      <c r="G1526" s="8"/>
      <c r="I1526" s="11">
        <f t="shared" si="23"/>
        <v>13725.66</v>
      </c>
    </row>
    <row r="1527" spans="1:9" ht="15.6" x14ac:dyDescent="0.3">
      <c r="A1527" s="3" t="s">
        <v>1929</v>
      </c>
      <c r="B1527" s="3" t="s">
        <v>1930</v>
      </c>
      <c r="C1527" s="1"/>
      <c r="D1527" s="8">
        <v>13725.66</v>
      </c>
      <c r="E1527" s="8"/>
      <c r="F1527" s="8">
        <v>13725.66</v>
      </c>
      <c r="G1527" s="8"/>
      <c r="I1527" s="11">
        <f t="shared" si="23"/>
        <v>13725.66</v>
      </c>
    </row>
    <row r="1528" spans="1:9" x14ac:dyDescent="0.3">
      <c r="A1528" s="1" t="s">
        <v>1931</v>
      </c>
      <c r="B1528" s="1" t="s">
        <v>1932</v>
      </c>
      <c r="C1528" s="1" t="s">
        <v>16</v>
      </c>
      <c r="D1528" s="9">
        <v>13725.66</v>
      </c>
      <c r="E1528" s="9"/>
      <c r="F1528" s="9">
        <v>13725.66</v>
      </c>
      <c r="G1528" s="9"/>
      <c r="I1528" s="11">
        <f t="shared" si="23"/>
        <v>13725.66</v>
      </c>
    </row>
    <row r="1529" spans="1:9" ht="15.6" x14ac:dyDescent="0.3">
      <c r="A1529" s="3" t="s">
        <v>1933</v>
      </c>
      <c r="B1529" s="3" t="s">
        <v>1934</v>
      </c>
      <c r="C1529" s="1"/>
      <c r="D1529" s="8">
        <v>174565.69</v>
      </c>
      <c r="E1529" s="8"/>
      <c r="F1529" s="8">
        <v>174565.69</v>
      </c>
      <c r="G1529" s="8"/>
      <c r="I1529" s="11">
        <f t="shared" si="23"/>
        <v>174565.69</v>
      </c>
    </row>
    <row r="1530" spans="1:9" ht="15.6" x14ac:dyDescent="0.3">
      <c r="A1530" s="3" t="s">
        <v>1938</v>
      </c>
      <c r="B1530" s="3" t="s">
        <v>1939</v>
      </c>
      <c r="C1530" s="1"/>
      <c r="D1530" s="8">
        <v>174565.69</v>
      </c>
      <c r="E1530" s="8"/>
      <c r="F1530" s="8">
        <v>174565.69</v>
      </c>
      <c r="G1530" s="8"/>
      <c r="I1530" s="11">
        <f t="shared" si="23"/>
        <v>174565.69</v>
      </c>
    </row>
    <row r="1531" spans="1:9" x14ac:dyDescent="0.3">
      <c r="A1531" s="1" t="s">
        <v>1940</v>
      </c>
      <c r="B1531" s="1" t="s">
        <v>1939</v>
      </c>
      <c r="C1531" s="1" t="s">
        <v>16</v>
      </c>
      <c r="D1531" s="9">
        <v>174565.69</v>
      </c>
      <c r="E1531" s="9"/>
      <c r="F1531" s="9">
        <v>174565.69</v>
      </c>
      <c r="G1531" s="9"/>
      <c r="I1531" s="11">
        <f t="shared" si="23"/>
        <v>174565.69</v>
      </c>
    </row>
    <row r="1532" spans="1:9" ht="15.6" x14ac:dyDescent="0.3">
      <c r="A1532" s="3" t="s">
        <v>1941</v>
      </c>
      <c r="B1532" s="3" t="s">
        <v>1942</v>
      </c>
      <c r="C1532" s="1"/>
      <c r="D1532" s="8"/>
      <c r="E1532" s="8">
        <v>167506.19</v>
      </c>
      <c r="F1532" s="8"/>
      <c r="G1532" s="8">
        <v>167506.19</v>
      </c>
      <c r="I1532" s="11">
        <f t="shared" si="23"/>
        <v>-167506.19</v>
      </c>
    </row>
    <row r="1533" spans="1:9" ht="15.6" x14ac:dyDescent="0.3">
      <c r="A1533" s="3" t="s">
        <v>1943</v>
      </c>
      <c r="B1533" s="3" t="s">
        <v>1944</v>
      </c>
      <c r="C1533" s="1"/>
      <c r="D1533" s="8"/>
      <c r="E1533" s="8">
        <v>167506.19</v>
      </c>
      <c r="F1533" s="8"/>
      <c r="G1533" s="8">
        <v>167506.19</v>
      </c>
      <c r="I1533" s="11">
        <f t="shared" si="23"/>
        <v>-167506.19</v>
      </c>
    </row>
    <row r="1534" spans="1:9" ht="15.6" x14ac:dyDescent="0.3">
      <c r="A1534" s="3" t="s">
        <v>1945</v>
      </c>
      <c r="B1534" s="3" t="s">
        <v>1944</v>
      </c>
      <c r="C1534" s="1"/>
      <c r="D1534" s="8"/>
      <c r="E1534" s="8">
        <v>167506.19</v>
      </c>
      <c r="F1534" s="8"/>
      <c r="G1534" s="8">
        <v>167506.19</v>
      </c>
      <c r="I1534" s="11">
        <f t="shared" si="23"/>
        <v>-167506.19</v>
      </c>
    </row>
    <row r="1535" spans="1:9" x14ac:dyDescent="0.3">
      <c r="A1535" s="1" t="s">
        <v>1946</v>
      </c>
      <c r="B1535" s="1" t="s">
        <v>1947</v>
      </c>
      <c r="C1535" s="1" t="s">
        <v>16</v>
      </c>
      <c r="D1535" s="9"/>
      <c r="E1535" s="9">
        <v>86488.12</v>
      </c>
      <c r="F1535" s="9"/>
      <c r="G1535" s="9">
        <v>86488.12</v>
      </c>
      <c r="I1535" s="11">
        <f t="shared" si="23"/>
        <v>-86488.12</v>
      </c>
    </row>
    <row r="1536" spans="1:9" x14ac:dyDescent="0.3">
      <c r="A1536" s="1" t="s">
        <v>1948</v>
      </c>
      <c r="B1536" s="1" t="s">
        <v>1949</v>
      </c>
      <c r="C1536" s="1" t="s">
        <v>16</v>
      </c>
      <c r="D1536" s="9"/>
      <c r="E1536" s="9">
        <v>64030.559999999998</v>
      </c>
      <c r="F1536" s="9"/>
      <c r="G1536" s="9">
        <v>64030.559999999998</v>
      </c>
      <c r="I1536" s="11">
        <f t="shared" si="23"/>
        <v>-64030.559999999998</v>
      </c>
    </row>
    <row r="1537" spans="1:9" x14ac:dyDescent="0.3">
      <c r="A1537" s="1" t="s">
        <v>1950</v>
      </c>
      <c r="B1537" s="1" t="s">
        <v>1951</v>
      </c>
      <c r="C1537" s="1" t="s">
        <v>16</v>
      </c>
      <c r="D1537" s="9"/>
      <c r="E1537" s="9">
        <v>16987.509999999998</v>
      </c>
      <c r="F1537" s="9"/>
      <c r="G1537" s="9">
        <v>16987.509999999998</v>
      </c>
      <c r="I1537" s="11">
        <f t="shared" si="23"/>
        <v>-16987.509999999998</v>
      </c>
    </row>
    <row r="1538" spans="1:9" ht="15.6" x14ac:dyDescent="0.3">
      <c r="A1538" s="3" t="s">
        <v>1952</v>
      </c>
      <c r="B1538" s="3" t="s">
        <v>1953</v>
      </c>
      <c r="C1538" s="1"/>
      <c r="D1538" s="8">
        <v>181583.06000000003</v>
      </c>
      <c r="E1538" s="8"/>
      <c r="F1538" s="8">
        <v>181583.06000000003</v>
      </c>
      <c r="G1538" s="8"/>
      <c r="I1538" s="11">
        <f t="shared" si="23"/>
        <v>181583.06000000003</v>
      </c>
    </row>
    <row r="1539" spans="1:9" ht="15.6" x14ac:dyDescent="0.3">
      <c r="A1539" s="3" t="s">
        <v>1954</v>
      </c>
      <c r="B1539" s="3" t="s">
        <v>1955</v>
      </c>
      <c r="C1539" s="1"/>
      <c r="D1539" s="8">
        <v>197.73</v>
      </c>
      <c r="E1539" s="8"/>
      <c r="F1539" s="8">
        <v>197.73</v>
      </c>
      <c r="G1539" s="8"/>
      <c r="I1539" s="11">
        <f t="shared" ref="I1539:I1602" si="24">+F1539-G1539</f>
        <v>197.73</v>
      </c>
    </row>
    <row r="1540" spans="1:9" ht="15.6" x14ac:dyDescent="0.3">
      <c r="A1540" s="3" t="s">
        <v>1956</v>
      </c>
      <c r="B1540" s="3" t="s">
        <v>1955</v>
      </c>
      <c r="C1540" s="1"/>
      <c r="D1540" s="8">
        <v>197.73</v>
      </c>
      <c r="E1540" s="8"/>
      <c r="F1540" s="8">
        <v>197.73</v>
      </c>
      <c r="G1540" s="8"/>
      <c r="I1540" s="11">
        <f t="shared" si="24"/>
        <v>197.73</v>
      </c>
    </row>
    <row r="1541" spans="1:9" x14ac:dyDescent="0.3">
      <c r="A1541" s="1" t="s">
        <v>1957</v>
      </c>
      <c r="B1541" s="1" t="s">
        <v>1955</v>
      </c>
      <c r="C1541" s="1" t="s">
        <v>16</v>
      </c>
      <c r="D1541" s="9">
        <v>197.73</v>
      </c>
      <c r="E1541" s="9"/>
      <c r="F1541" s="9">
        <v>197.73</v>
      </c>
      <c r="G1541" s="9"/>
      <c r="I1541" s="11">
        <f t="shared" si="24"/>
        <v>197.73</v>
      </c>
    </row>
    <row r="1542" spans="1:9" ht="15.6" x14ac:dyDescent="0.3">
      <c r="A1542" s="3" t="s">
        <v>1958</v>
      </c>
      <c r="B1542" s="3" t="s">
        <v>1959</v>
      </c>
      <c r="C1542" s="1"/>
      <c r="D1542" s="8">
        <v>181385.33000000002</v>
      </c>
      <c r="E1542" s="8"/>
      <c r="F1542" s="8">
        <v>181385.33000000002</v>
      </c>
      <c r="G1542" s="8"/>
      <c r="I1542" s="11">
        <f t="shared" si="24"/>
        <v>181385.33000000002</v>
      </c>
    </row>
    <row r="1543" spans="1:9" ht="15.6" x14ac:dyDescent="0.3">
      <c r="A1543" s="3" t="s">
        <v>1960</v>
      </c>
      <c r="B1543" s="3" t="s">
        <v>1961</v>
      </c>
      <c r="C1543" s="1"/>
      <c r="D1543" s="8">
        <v>181385.33000000002</v>
      </c>
      <c r="E1543" s="8"/>
      <c r="F1543" s="8">
        <v>181385.33000000002</v>
      </c>
      <c r="G1543" s="8"/>
      <c r="I1543" s="11">
        <f t="shared" si="24"/>
        <v>181385.33000000002</v>
      </c>
    </row>
    <row r="1544" spans="1:9" x14ac:dyDescent="0.3">
      <c r="A1544" s="1" t="s">
        <v>1962</v>
      </c>
      <c r="B1544" s="1" t="s">
        <v>1963</v>
      </c>
      <c r="C1544" s="1" t="s">
        <v>16</v>
      </c>
      <c r="D1544" s="9">
        <v>122665.34</v>
      </c>
      <c r="E1544" s="9"/>
      <c r="F1544" s="9">
        <v>122665.34</v>
      </c>
      <c r="G1544" s="9"/>
      <c r="I1544" s="11">
        <f t="shared" si="24"/>
        <v>122665.34</v>
      </c>
    </row>
    <row r="1545" spans="1:9" x14ac:dyDescent="0.3">
      <c r="A1545" s="1" t="s">
        <v>1964</v>
      </c>
      <c r="B1545" s="1" t="s">
        <v>1965</v>
      </c>
      <c r="C1545" s="1" t="s">
        <v>16</v>
      </c>
      <c r="D1545" s="9">
        <v>8926.27</v>
      </c>
      <c r="E1545" s="9"/>
      <c r="F1545" s="9">
        <v>8926.27</v>
      </c>
      <c r="G1545" s="9"/>
      <c r="I1545" s="11">
        <f t="shared" si="24"/>
        <v>8926.27</v>
      </c>
    </row>
    <row r="1546" spans="1:9" x14ac:dyDescent="0.3">
      <c r="A1546" s="1" t="s">
        <v>1966</v>
      </c>
      <c r="B1546" s="1" t="s">
        <v>1967</v>
      </c>
      <c r="C1546" s="1" t="s">
        <v>16</v>
      </c>
      <c r="D1546" s="9">
        <v>49793.72</v>
      </c>
      <c r="E1546" s="9"/>
      <c r="F1546" s="9">
        <v>49793.72</v>
      </c>
      <c r="G1546" s="9"/>
      <c r="I1546" s="11">
        <f t="shared" si="24"/>
        <v>49793.72</v>
      </c>
    </row>
    <row r="1547" spans="1:9" ht="15.6" x14ac:dyDescent="0.3">
      <c r="A1547" s="3" t="s">
        <v>1968</v>
      </c>
      <c r="B1547" s="3" t="s">
        <v>1969</v>
      </c>
      <c r="C1547" s="1"/>
      <c r="D1547" s="8"/>
      <c r="E1547" s="8">
        <v>215601.51</v>
      </c>
      <c r="F1547" s="8"/>
      <c r="G1547" s="8">
        <v>215601.51</v>
      </c>
      <c r="I1547" s="11">
        <f t="shared" si="24"/>
        <v>-215601.51</v>
      </c>
    </row>
    <row r="1548" spans="1:9" ht="15.6" x14ac:dyDescent="0.3">
      <c r="A1548" s="3" t="s">
        <v>1970</v>
      </c>
      <c r="B1548" s="3" t="s">
        <v>1971</v>
      </c>
      <c r="C1548" s="1"/>
      <c r="D1548" s="8"/>
      <c r="E1548" s="8">
        <v>215601.51</v>
      </c>
      <c r="F1548" s="8"/>
      <c r="G1548" s="8">
        <v>215601.51</v>
      </c>
      <c r="I1548" s="11">
        <f t="shared" si="24"/>
        <v>-215601.51</v>
      </c>
    </row>
    <row r="1549" spans="1:9" ht="15.6" x14ac:dyDescent="0.3">
      <c r="A1549" s="3" t="s">
        <v>1972</v>
      </c>
      <c r="B1549" s="3" t="s">
        <v>1973</v>
      </c>
      <c r="C1549" s="1"/>
      <c r="D1549" s="8"/>
      <c r="E1549" s="8">
        <v>215601.51</v>
      </c>
      <c r="F1549" s="8"/>
      <c r="G1549" s="8">
        <v>215601.51</v>
      </c>
      <c r="I1549" s="11">
        <f t="shared" si="24"/>
        <v>-215601.51</v>
      </c>
    </row>
    <row r="1550" spans="1:9" x14ac:dyDescent="0.3">
      <c r="A1550" s="1" t="s">
        <v>1974</v>
      </c>
      <c r="B1550" s="1" t="s">
        <v>1975</v>
      </c>
      <c r="C1550" s="1" t="s">
        <v>16</v>
      </c>
      <c r="D1550" s="9"/>
      <c r="E1550" s="9">
        <v>215601.51</v>
      </c>
      <c r="F1550" s="9"/>
      <c r="G1550" s="9">
        <v>215601.51</v>
      </c>
      <c r="I1550" s="11">
        <f t="shared" si="24"/>
        <v>-215601.51</v>
      </c>
    </row>
    <row r="1551" spans="1:9" ht="15.6" x14ac:dyDescent="0.3">
      <c r="A1551" s="3" t="s">
        <v>1976</v>
      </c>
      <c r="B1551" s="3" t="s">
        <v>1977</v>
      </c>
      <c r="C1551" s="1"/>
      <c r="D1551" s="8">
        <v>50000</v>
      </c>
      <c r="E1551" s="8"/>
      <c r="F1551" s="8">
        <v>50000</v>
      </c>
      <c r="G1551" s="8"/>
      <c r="I1551" s="11">
        <f t="shared" si="24"/>
        <v>50000</v>
      </c>
    </row>
    <row r="1552" spans="1:9" ht="15.6" x14ac:dyDescent="0.3">
      <c r="A1552" s="3" t="s">
        <v>1978</v>
      </c>
      <c r="B1552" s="3" t="s">
        <v>1979</v>
      </c>
      <c r="C1552" s="1"/>
      <c r="D1552" s="8">
        <v>50000</v>
      </c>
      <c r="E1552" s="8"/>
      <c r="F1552" s="8">
        <v>50000</v>
      </c>
      <c r="G1552" s="8"/>
      <c r="I1552" s="11">
        <f t="shared" si="24"/>
        <v>50000</v>
      </c>
    </row>
    <row r="1553" spans="1:9" ht="15.6" x14ac:dyDescent="0.3">
      <c r="A1553" s="3" t="s">
        <v>1980</v>
      </c>
      <c r="B1553" s="3" t="s">
        <v>1981</v>
      </c>
      <c r="C1553" s="1"/>
      <c r="D1553" s="8">
        <v>50000</v>
      </c>
      <c r="E1553" s="8"/>
      <c r="F1553" s="8">
        <v>50000</v>
      </c>
      <c r="G1553" s="8"/>
      <c r="I1553" s="11">
        <f t="shared" si="24"/>
        <v>50000</v>
      </c>
    </row>
    <row r="1554" spans="1:9" x14ac:dyDescent="0.3">
      <c r="A1554" s="1" t="s">
        <v>1984</v>
      </c>
      <c r="B1554" s="1" t="s">
        <v>1985</v>
      </c>
      <c r="C1554" s="1" t="s">
        <v>16</v>
      </c>
      <c r="D1554" s="9">
        <v>50000</v>
      </c>
      <c r="E1554" s="9"/>
      <c r="F1554" s="9">
        <v>50000</v>
      </c>
      <c r="G1554" s="9"/>
      <c r="I1554" s="11">
        <f t="shared" si="24"/>
        <v>50000</v>
      </c>
    </row>
    <row r="1555" spans="1:9" ht="15.6" x14ac:dyDescent="0.3">
      <c r="A1555" s="3" t="s">
        <v>1990</v>
      </c>
      <c r="B1555" s="3" t="s">
        <v>1991</v>
      </c>
      <c r="C1555" s="1"/>
      <c r="D1555" s="8">
        <v>16473115.730000008</v>
      </c>
      <c r="E1555" s="8">
        <v>1275290.2500000005</v>
      </c>
      <c r="F1555" s="8">
        <v>15197825.480000008</v>
      </c>
      <c r="G1555" s="8"/>
      <c r="I1555" s="11">
        <f t="shared" si="24"/>
        <v>15197825.480000008</v>
      </c>
    </row>
    <row r="1556" spans="1:9" ht="15.6" x14ac:dyDescent="0.3">
      <c r="A1556" s="3" t="s">
        <v>1992</v>
      </c>
      <c r="B1556" s="3" t="s">
        <v>1993</v>
      </c>
      <c r="C1556" s="1"/>
      <c r="D1556" s="8">
        <v>9445267.4800000004</v>
      </c>
      <c r="E1556" s="8"/>
      <c r="F1556" s="8">
        <v>9445267.4800000004</v>
      </c>
      <c r="G1556" s="8"/>
      <c r="I1556" s="11">
        <f t="shared" si="24"/>
        <v>9445267.4800000004</v>
      </c>
    </row>
    <row r="1557" spans="1:9" ht="15.6" x14ac:dyDescent="0.3">
      <c r="A1557" s="3" t="s">
        <v>1994</v>
      </c>
      <c r="B1557" s="3" t="s">
        <v>1993</v>
      </c>
      <c r="C1557" s="1"/>
      <c r="D1557" s="8">
        <v>9445267.4800000004</v>
      </c>
      <c r="E1557" s="8"/>
      <c r="F1557" s="8">
        <v>9445267.4800000004</v>
      </c>
      <c r="G1557" s="8"/>
      <c r="I1557" s="11">
        <f t="shared" si="24"/>
        <v>9445267.4800000004</v>
      </c>
    </row>
    <row r="1558" spans="1:9" ht="15.6" x14ac:dyDescent="0.3">
      <c r="A1558" s="3" t="s">
        <v>1995</v>
      </c>
      <c r="B1558" s="3" t="s">
        <v>1996</v>
      </c>
      <c r="C1558" s="1"/>
      <c r="D1558" s="8">
        <v>9445267.4800000004</v>
      </c>
      <c r="E1558" s="8"/>
      <c r="F1558" s="8">
        <v>9445267.4800000004</v>
      </c>
      <c r="G1558" s="8"/>
      <c r="I1558" s="11">
        <f t="shared" si="24"/>
        <v>9445267.4800000004</v>
      </c>
    </row>
    <row r="1559" spans="1:9" x14ac:dyDescent="0.3">
      <c r="A1559" s="1" t="s">
        <v>1997</v>
      </c>
      <c r="B1559" s="1" t="s">
        <v>1996</v>
      </c>
      <c r="C1559" s="1" t="s">
        <v>16</v>
      </c>
      <c r="D1559" s="9">
        <v>9445267.4800000004</v>
      </c>
      <c r="E1559" s="9"/>
      <c r="F1559" s="9">
        <v>9445267.4800000004</v>
      </c>
      <c r="G1559" s="9"/>
      <c r="I1559" s="11">
        <f t="shared" si="24"/>
        <v>9445267.4800000004</v>
      </c>
    </row>
    <row r="1560" spans="1:9" ht="15.6" x14ac:dyDescent="0.3">
      <c r="A1560" s="3" t="s">
        <v>1998</v>
      </c>
      <c r="B1560" s="3" t="s">
        <v>1999</v>
      </c>
      <c r="C1560" s="1"/>
      <c r="D1560" s="8">
        <v>1512861.0299999998</v>
      </c>
      <c r="E1560" s="8">
        <v>66664.86</v>
      </c>
      <c r="F1560" s="8">
        <v>1446196.1699999997</v>
      </c>
      <c r="G1560" s="8"/>
      <c r="I1560" s="11">
        <f t="shared" si="24"/>
        <v>1446196.1699999997</v>
      </c>
    </row>
    <row r="1561" spans="1:9" ht="15.6" x14ac:dyDescent="0.3">
      <c r="A1561" s="3" t="s">
        <v>2000</v>
      </c>
      <c r="B1561" s="3" t="s">
        <v>1999</v>
      </c>
      <c r="C1561" s="1"/>
      <c r="D1561" s="8">
        <v>1512861.0299999998</v>
      </c>
      <c r="E1561" s="8">
        <v>66664.86</v>
      </c>
      <c r="F1561" s="8">
        <v>1446196.1699999997</v>
      </c>
      <c r="G1561" s="8"/>
      <c r="I1561" s="11">
        <f t="shared" si="24"/>
        <v>1446196.1699999997</v>
      </c>
    </row>
    <row r="1562" spans="1:9" ht="15.6" x14ac:dyDescent="0.3">
      <c r="A1562" s="3" t="s">
        <v>2001</v>
      </c>
      <c r="B1562" s="3" t="s">
        <v>1999</v>
      </c>
      <c r="C1562" s="1"/>
      <c r="D1562" s="8">
        <v>1512861.0299999998</v>
      </c>
      <c r="E1562" s="8">
        <v>66664.86</v>
      </c>
      <c r="F1562" s="8">
        <v>1446196.1699999997</v>
      </c>
      <c r="G1562" s="8"/>
      <c r="I1562" s="11">
        <f t="shared" si="24"/>
        <v>1446196.1699999997</v>
      </c>
    </row>
    <row r="1563" spans="1:9" x14ac:dyDescent="0.3">
      <c r="A1563" s="1" t="s">
        <v>2002</v>
      </c>
      <c r="B1563" s="1" t="s">
        <v>2003</v>
      </c>
      <c r="C1563" s="1" t="s">
        <v>16</v>
      </c>
      <c r="D1563" s="9">
        <v>986113.57</v>
      </c>
      <c r="E1563" s="9"/>
      <c r="F1563" s="9">
        <v>986113.57</v>
      </c>
      <c r="G1563" s="9"/>
      <c r="I1563" s="11">
        <f t="shared" si="24"/>
        <v>986113.57</v>
      </c>
    </row>
    <row r="1564" spans="1:9" x14ac:dyDescent="0.3">
      <c r="A1564" s="1" t="s">
        <v>2004</v>
      </c>
      <c r="B1564" s="1" t="s">
        <v>2005</v>
      </c>
      <c r="C1564" s="1" t="s">
        <v>16</v>
      </c>
      <c r="D1564" s="9">
        <v>202953.91</v>
      </c>
      <c r="E1564" s="9">
        <v>48304.86</v>
      </c>
      <c r="F1564" s="9">
        <v>154649.04999999999</v>
      </c>
      <c r="G1564" s="9"/>
      <c r="I1564" s="11">
        <f t="shared" si="24"/>
        <v>154649.04999999999</v>
      </c>
    </row>
    <row r="1565" spans="1:9" x14ac:dyDescent="0.3">
      <c r="A1565" s="1" t="s">
        <v>2006</v>
      </c>
      <c r="B1565" s="1" t="s">
        <v>2007</v>
      </c>
      <c r="C1565" s="1" t="s">
        <v>16</v>
      </c>
      <c r="D1565" s="9">
        <v>19322.03</v>
      </c>
      <c r="E1565" s="9"/>
      <c r="F1565" s="9">
        <v>19322.03</v>
      </c>
      <c r="G1565" s="9"/>
      <c r="I1565" s="11">
        <f t="shared" si="24"/>
        <v>19322.03</v>
      </c>
    </row>
    <row r="1566" spans="1:9" x14ac:dyDescent="0.3">
      <c r="A1566" s="1" t="s">
        <v>2010</v>
      </c>
      <c r="B1566" s="1" t="s">
        <v>2011</v>
      </c>
      <c r="C1566" s="1" t="s">
        <v>16</v>
      </c>
      <c r="D1566" s="9">
        <v>111328.9</v>
      </c>
      <c r="E1566" s="9"/>
      <c r="F1566" s="9">
        <v>111328.9</v>
      </c>
      <c r="G1566" s="9"/>
      <c r="I1566" s="11">
        <f t="shared" si="24"/>
        <v>111328.9</v>
      </c>
    </row>
    <row r="1567" spans="1:9" x14ac:dyDescent="0.3">
      <c r="A1567" s="1" t="s">
        <v>2012</v>
      </c>
      <c r="B1567" s="1" t="s">
        <v>2013</v>
      </c>
      <c r="C1567" s="1" t="s">
        <v>16</v>
      </c>
      <c r="D1567" s="9">
        <v>1084.8</v>
      </c>
      <c r="E1567" s="9"/>
      <c r="F1567" s="9">
        <v>1084.8</v>
      </c>
      <c r="G1567" s="9"/>
      <c r="I1567" s="11">
        <f t="shared" si="24"/>
        <v>1084.8</v>
      </c>
    </row>
    <row r="1568" spans="1:9" x14ac:dyDescent="0.3">
      <c r="A1568" s="1" t="s">
        <v>2014</v>
      </c>
      <c r="B1568" s="1" t="s">
        <v>2015</v>
      </c>
      <c r="C1568" s="1" t="s">
        <v>16</v>
      </c>
      <c r="D1568" s="9">
        <v>149650</v>
      </c>
      <c r="E1568" s="9">
        <v>18360</v>
      </c>
      <c r="F1568" s="9">
        <v>131290</v>
      </c>
      <c r="G1568" s="9"/>
      <c r="I1568" s="11">
        <f t="shared" si="24"/>
        <v>131290</v>
      </c>
    </row>
    <row r="1569" spans="1:9" x14ac:dyDescent="0.3">
      <c r="A1569" s="1" t="s">
        <v>2016</v>
      </c>
      <c r="B1569" s="1" t="s">
        <v>2017</v>
      </c>
      <c r="C1569" s="1" t="s">
        <v>16</v>
      </c>
      <c r="D1569" s="9">
        <v>42407.82</v>
      </c>
      <c r="E1569" s="9"/>
      <c r="F1569" s="9">
        <v>42407.82</v>
      </c>
      <c r="G1569" s="9"/>
      <c r="I1569" s="11">
        <f t="shared" si="24"/>
        <v>42407.82</v>
      </c>
    </row>
    <row r="1570" spans="1:9" ht="15.6" x14ac:dyDescent="0.3">
      <c r="A1570" s="3" t="s">
        <v>2018</v>
      </c>
      <c r="B1570" s="3" t="s">
        <v>2019</v>
      </c>
      <c r="C1570" s="1"/>
      <c r="D1570" s="8">
        <v>2899590.55</v>
      </c>
      <c r="E1570" s="8">
        <v>1025258.9</v>
      </c>
      <c r="F1570" s="8">
        <v>1874331.65</v>
      </c>
      <c r="G1570" s="8"/>
      <c r="I1570" s="11">
        <f t="shared" si="24"/>
        <v>1874331.65</v>
      </c>
    </row>
    <row r="1571" spans="1:9" ht="15.6" x14ac:dyDescent="0.3">
      <c r="A1571" s="3" t="s">
        <v>2020</v>
      </c>
      <c r="B1571" s="3" t="s">
        <v>2019</v>
      </c>
      <c r="C1571" s="1"/>
      <c r="D1571" s="8">
        <v>2899590.55</v>
      </c>
      <c r="E1571" s="8">
        <v>1025258.9</v>
      </c>
      <c r="F1571" s="8">
        <v>1874331.65</v>
      </c>
      <c r="G1571" s="8"/>
      <c r="I1571" s="11">
        <f t="shared" si="24"/>
        <v>1874331.65</v>
      </c>
    </row>
    <row r="1572" spans="1:9" ht="15.6" x14ac:dyDescent="0.3">
      <c r="A1572" s="3" t="s">
        <v>2021</v>
      </c>
      <c r="B1572" s="3" t="s">
        <v>2022</v>
      </c>
      <c r="C1572" s="1"/>
      <c r="D1572" s="8">
        <v>2507324.3199999998</v>
      </c>
      <c r="E1572" s="8">
        <v>733736.86</v>
      </c>
      <c r="F1572" s="8">
        <v>1773587.46</v>
      </c>
      <c r="G1572" s="8"/>
      <c r="I1572" s="11">
        <f t="shared" si="24"/>
        <v>1773587.46</v>
      </c>
    </row>
    <row r="1573" spans="1:9" x14ac:dyDescent="0.3">
      <c r="A1573" s="1" t="s">
        <v>2023</v>
      </c>
      <c r="B1573" s="1" t="s">
        <v>2024</v>
      </c>
      <c r="C1573" s="1" t="s">
        <v>16</v>
      </c>
      <c r="D1573" s="9">
        <v>2000</v>
      </c>
      <c r="E1573" s="9"/>
      <c r="F1573" s="9">
        <v>2000</v>
      </c>
      <c r="G1573" s="9"/>
      <c r="I1573" s="11">
        <f t="shared" si="24"/>
        <v>2000</v>
      </c>
    </row>
    <row r="1574" spans="1:9" x14ac:dyDescent="0.3">
      <c r="A1574" s="1" t="s">
        <v>2025</v>
      </c>
      <c r="B1574" s="1" t="s">
        <v>2026</v>
      </c>
      <c r="C1574" s="1" t="s">
        <v>16</v>
      </c>
      <c r="D1574" s="9">
        <v>1389978.7</v>
      </c>
      <c r="E1574" s="9">
        <v>498996.78</v>
      </c>
      <c r="F1574" s="9">
        <v>890981.91999999993</v>
      </c>
      <c r="G1574" s="9"/>
      <c r="I1574" s="11">
        <f t="shared" si="24"/>
        <v>890981.91999999993</v>
      </c>
    </row>
    <row r="1575" spans="1:9" x14ac:dyDescent="0.3">
      <c r="A1575" s="1" t="s">
        <v>2027</v>
      </c>
      <c r="B1575" s="1" t="s">
        <v>2028</v>
      </c>
      <c r="C1575" s="1" t="s">
        <v>16</v>
      </c>
      <c r="D1575" s="9">
        <v>19655.7</v>
      </c>
      <c r="E1575" s="9">
        <v>6342.73</v>
      </c>
      <c r="F1575" s="9">
        <v>13312.970000000001</v>
      </c>
      <c r="G1575" s="9"/>
      <c r="I1575" s="11">
        <f t="shared" si="24"/>
        <v>13312.970000000001</v>
      </c>
    </row>
    <row r="1576" spans="1:9" x14ac:dyDescent="0.3">
      <c r="A1576" s="1" t="s">
        <v>2029</v>
      </c>
      <c r="B1576" s="1" t="s">
        <v>2030</v>
      </c>
      <c r="C1576" s="1" t="s">
        <v>16</v>
      </c>
      <c r="D1576" s="9">
        <v>218500</v>
      </c>
      <c r="E1576" s="9"/>
      <c r="F1576" s="9">
        <v>218500</v>
      </c>
      <c r="G1576" s="9"/>
      <c r="I1576" s="11">
        <f t="shared" si="24"/>
        <v>218500</v>
      </c>
    </row>
    <row r="1577" spans="1:9" x14ac:dyDescent="0.3">
      <c r="A1577" s="1" t="s">
        <v>2031</v>
      </c>
      <c r="B1577" s="1" t="s">
        <v>2032</v>
      </c>
      <c r="C1577" s="1" t="s">
        <v>16</v>
      </c>
      <c r="D1577" s="9">
        <v>43134.53</v>
      </c>
      <c r="E1577" s="9">
        <v>11541.97</v>
      </c>
      <c r="F1577" s="9">
        <v>31592.559999999998</v>
      </c>
      <c r="G1577" s="9"/>
      <c r="I1577" s="11">
        <f t="shared" si="24"/>
        <v>31592.559999999998</v>
      </c>
    </row>
    <row r="1578" spans="1:9" x14ac:dyDescent="0.3">
      <c r="A1578" s="1" t="s">
        <v>2033</v>
      </c>
      <c r="B1578" s="1" t="s">
        <v>2034</v>
      </c>
      <c r="C1578" s="1" t="s">
        <v>16</v>
      </c>
      <c r="D1578" s="9">
        <v>953.73</v>
      </c>
      <c r="E1578" s="9"/>
      <c r="F1578" s="9">
        <v>953.73</v>
      </c>
      <c r="G1578" s="9"/>
      <c r="I1578" s="11">
        <f t="shared" si="24"/>
        <v>953.73</v>
      </c>
    </row>
    <row r="1579" spans="1:9" x14ac:dyDescent="0.3">
      <c r="A1579" s="1" t="s">
        <v>2035</v>
      </c>
      <c r="B1579" s="1" t="s">
        <v>2036</v>
      </c>
      <c r="C1579" s="1" t="s">
        <v>16</v>
      </c>
      <c r="D1579" s="9">
        <v>5143.22</v>
      </c>
      <c r="E1579" s="9"/>
      <c r="F1579" s="9">
        <v>5143.22</v>
      </c>
      <c r="G1579" s="9"/>
      <c r="I1579" s="11">
        <f t="shared" si="24"/>
        <v>5143.22</v>
      </c>
    </row>
    <row r="1580" spans="1:9" x14ac:dyDescent="0.3">
      <c r="A1580" s="1" t="s">
        <v>2037</v>
      </c>
      <c r="B1580" s="1" t="s">
        <v>2038</v>
      </c>
      <c r="C1580" s="1" t="s">
        <v>16</v>
      </c>
      <c r="D1580" s="9">
        <v>48705.01</v>
      </c>
      <c r="E1580" s="9">
        <v>13475</v>
      </c>
      <c r="F1580" s="9">
        <v>35230.01</v>
      </c>
      <c r="G1580" s="9"/>
      <c r="I1580" s="11">
        <f t="shared" si="24"/>
        <v>35230.01</v>
      </c>
    </row>
    <row r="1581" spans="1:9" x14ac:dyDescent="0.3">
      <c r="A1581" s="1" t="s">
        <v>2039</v>
      </c>
      <c r="B1581" s="1" t="s">
        <v>2040</v>
      </c>
      <c r="C1581" s="1" t="s">
        <v>16</v>
      </c>
      <c r="D1581" s="9">
        <v>15568</v>
      </c>
      <c r="E1581" s="9">
        <v>15568</v>
      </c>
      <c r="F1581" s="9"/>
      <c r="G1581" s="9"/>
      <c r="I1581" s="11">
        <f t="shared" si="24"/>
        <v>0</v>
      </c>
    </row>
    <row r="1582" spans="1:9" x14ac:dyDescent="0.3">
      <c r="A1582" s="1" t="s">
        <v>2041</v>
      </c>
      <c r="B1582" s="1" t="s">
        <v>2042</v>
      </c>
      <c r="C1582" s="1" t="s">
        <v>16</v>
      </c>
      <c r="D1582" s="9">
        <v>393907.47</v>
      </c>
      <c r="E1582" s="9">
        <v>37300.78</v>
      </c>
      <c r="F1582" s="9">
        <v>356606.68999999994</v>
      </c>
      <c r="G1582" s="9"/>
      <c r="I1582" s="11">
        <f t="shared" si="24"/>
        <v>356606.68999999994</v>
      </c>
    </row>
    <row r="1583" spans="1:9" x14ac:dyDescent="0.3">
      <c r="A1583" s="1" t="s">
        <v>2043</v>
      </c>
      <c r="B1583" s="1" t="s">
        <v>2044</v>
      </c>
      <c r="C1583" s="1" t="s">
        <v>16</v>
      </c>
      <c r="D1583" s="9">
        <v>146406.16</v>
      </c>
      <c r="E1583" s="9">
        <v>103530</v>
      </c>
      <c r="F1583" s="9">
        <v>42876.160000000003</v>
      </c>
      <c r="G1583" s="9"/>
      <c r="I1583" s="11">
        <f t="shared" si="24"/>
        <v>42876.160000000003</v>
      </c>
    </row>
    <row r="1584" spans="1:9" x14ac:dyDescent="0.3">
      <c r="A1584" s="1" t="s">
        <v>2046</v>
      </c>
      <c r="B1584" s="1" t="s">
        <v>2047</v>
      </c>
      <c r="C1584" s="1" t="s">
        <v>16</v>
      </c>
      <c r="D1584" s="9">
        <v>12000</v>
      </c>
      <c r="E1584" s="9"/>
      <c r="F1584" s="9">
        <v>12000</v>
      </c>
      <c r="G1584" s="9"/>
      <c r="I1584" s="11">
        <f t="shared" si="24"/>
        <v>12000</v>
      </c>
    </row>
    <row r="1585" spans="1:9" x14ac:dyDescent="0.3">
      <c r="A1585" s="1" t="s">
        <v>2050</v>
      </c>
      <c r="B1585" s="1" t="s">
        <v>2051</v>
      </c>
      <c r="C1585" s="1" t="s">
        <v>16</v>
      </c>
      <c r="D1585" s="9">
        <v>46981.599999999999</v>
      </c>
      <c r="E1585" s="9">
        <v>46981.599999999999</v>
      </c>
      <c r="F1585" s="9"/>
      <c r="G1585" s="9"/>
      <c r="I1585" s="11">
        <f t="shared" si="24"/>
        <v>0</v>
      </c>
    </row>
    <row r="1586" spans="1:9" x14ac:dyDescent="0.3">
      <c r="A1586" s="1" t="s">
        <v>2052</v>
      </c>
      <c r="B1586" s="1" t="s">
        <v>2053</v>
      </c>
      <c r="C1586" s="1" t="s">
        <v>16</v>
      </c>
      <c r="D1586" s="9">
        <v>22692.46</v>
      </c>
      <c r="E1586" s="9"/>
      <c r="F1586" s="9">
        <v>22692.46</v>
      </c>
      <c r="G1586" s="9"/>
      <c r="I1586" s="11">
        <f t="shared" si="24"/>
        <v>22692.46</v>
      </c>
    </row>
    <row r="1587" spans="1:9" x14ac:dyDescent="0.3">
      <c r="A1587" s="1" t="s">
        <v>2054</v>
      </c>
      <c r="B1587" s="1" t="s">
        <v>2055</v>
      </c>
      <c r="C1587" s="1" t="s">
        <v>16</v>
      </c>
      <c r="D1587" s="9">
        <v>25983.02</v>
      </c>
      <c r="E1587" s="9"/>
      <c r="F1587" s="9">
        <v>25983.02</v>
      </c>
      <c r="G1587" s="9"/>
      <c r="I1587" s="11">
        <f t="shared" si="24"/>
        <v>25983.02</v>
      </c>
    </row>
    <row r="1588" spans="1:9" x14ac:dyDescent="0.3">
      <c r="A1588" s="1" t="s">
        <v>2056</v>
      </c>
      <c r="B1588" s="1" t="s">
        <v>2057</v>
      </c>
      <c r="C1588" s="1" t="s">
        <v>16</v>
      </c>
      <c r="D1588" s="9">
        <v>19381.54</v>
      </c>
      <c r="E1588" s="9"/>
      <c r="F1588" s="9">
        <v>19381.54</v>
      </c>
      <c r="G1588" s="9"/>
      <c r="I1588" s="11">
        <f t="shared" si="24"/>
        <v>19381.54</v>
      </c>
    </row>
    <row r="1589" spans="1:9" x14ac:dyDescent="0.3">
      <c r="A1589" s="1" t="s">
        <v>2058</v>
      </c>
      <c r="B1589" s="1" t="s">
        <v>2059</v>
      </c>
      <c r="C1589" s="1" t="s">
        <v>16</v>
      </c>
      <c r="D1589" s="9">
        <v>39520.199999999997</v>
      </c>
      <c r="E1589" s="9"/>
      <c r="F1589" s="9">
        <v>39520.199999999997</v>
      </c>
      <c r="G1589" s="9"/>
      <c r="I1589" s="11">
        <f t="shared" si="24"/>
        <v>39520.199999999997</v>
      </c>
    </row>
    <row r="1590" spans="1:9" x14ac:dyDescent="0.3">
      <c r="A1590" s="1" t="s">
        <v>2060</v>
      </c>
      <c r="B1590" s="1" t="s">
        <v>2061</v>
      </c>
      <c r="C1590" s="1" t="s">
        <v>16</v>
      </c>
      <c r="D1590" s="9">
        <v>48421.4</v>
      </c>
      <c r="E1590" s="9"/>
      <c r="F1590" s="9">
        <v>48421.4</v>
      </c>
      <c r="G1590" s="9"/>
      <c r="I1590" s="11">
        <f t="shared" si="24"/>
        <v>48421.4</v>
      </c>
    </row>
    <row r="1591" spans="1:9" x14ac:dyDescent="0.3">
      <c r="A1591" s="1" t="s">
        <v>2062</v>
      </c>
      <c r="B1591" s="1" t="s">
        <v>2063</v>
      </c>
      <c r="C1591" s="1" t="s">
        <v>16</v>
      </c>
      <c r="D1591" s="9">
        <v>3875</v>
      </c>
      <c r="E1591" s="9"/>
      <c r="F1591" s="9">
        <v>3875</v>
      </c>
      <c r="G1591" s="9"/>
      <c r="I1591" s="11">
        <f t="shared" si="24"/>
        <v>3875</v>
      </c>
    </row>
    <row r="1592" spans="1:9" x14ac:dyDescent="0.3">
      <c r="A1592" s="1" t="s">
        <v>2064</v>
      </c>
      <c r="B1592" s="1" t="s">
        <v>2065</v>
      </c>
      <c r="C1592" s="1" t="s">
        <v>16</v>
      </c>
      <c r="D1592" s="9">
        <v>4516.58</v>
      </c>
      <c r="E1592" s="9"/>
      <c r="F1592" s="9">
        <v>4516.58</v>
      </c>
      <c r="G1592" s="9"/>
      <c r="I1592" s="11">
        <f t="shared" si="24"/>
        <v>4516.58</v>
      </c>
    </row>
    <row r="1593" spans="1:9" ht="15.6" x14ac:dyDescent="0.3">
      <c r="A1593" s="3" t="s">
        <v>2074</v>
      </c>
      <c r="B1593" s="3" t="s">
        <v>2075</v>
      </c>
      <c r="C1593" s="1"/>
      <c r="D1593" s="8">
        <v>392266.23</v>
      </c>
      <c r="E1593" s="8">
        <v>291522.04000000004</v>
      </c>
      <c r="F1593" s="8">
        <v>100744.18999999994</v>
      </c>
      <c r="G1593" s="8"/>
      <c r="I1593" s="11">
        <f t="shared" si="24"/>
        <v>100744.18999999994</v>
      </c>
    </row>
    <row r="1594" spans="1:9" x14ac:dyDescent="0.3">
      <c r="A1594" s="1" t="s">
        <v>2076</v>
      </c>
      <c r="B1594" s="1" t="s">
        <v>2077</v>
      </c>
      <c r="C1594" s="1" t="s">
        <v>16</v>
      </c>
      <c r="D1594" s="9">
        <v>61940.66</v>
      </c>
      <c r="E1594" s="9">
        <v>57762.43</v>
      </c>
      <c r="F1594" s="9">
        <v>4178.2300000000032</v>
      </c>
      <c r="G1594" s="9"/>
      <c r="I1594" s="11">
        <f t="shared" si="24"/>
        <v>4178.2300000000032</v>
      </c>
    </row>
    <row r="1595" spans="1:9" x14ac:dyDescent="0.3">
      <c r="A1595" s="1" t="s">
        <v>2078</v>
      </c>
      <c r="B1595" s="1" t="s">
        <v>2079</v>
      </c>
      <c r="C1595" s="1" t="s">
        <v>16</v>
      </c>
      <c r="D1595" s="9">
        <v>96565.96</v>
      </c>
      <c r="E1595" s="9"/>
      <c r="F1595" s="9">
        <v>96565.96</v>
      </c>
      <c r="G1595" s="9"/>
      <c r="I1595" s="11">
        <f t="shared" si="24"/>
        <v>96565.96</v>
      </c>
    </row>
    <row r="1596" spans="1:9" x14ac:dyDescent="0.3">
      <c r="A1596" s="1" t="s">
        <v>2080</v>
      </c>
      <c r="B1596" s="1" t="s">
        <v>2226</v>
      </c>
      <c r="C1596" s="1" t="s">
        <v>16</v>
      </c>
      <c r="D1596" s="9">
        <v>77155.61</v>
      </c>
      <c r="E1596" s="9">
        <v>77155.61</v>
      </c>
      <c r="F1596" s="9"/>
      <c r="G1596" s="9"/>
      <c r="I1596" s="11">
        <f t="shared" si="24"/>
        <v>0</v>
      </c>
    </row>
    <row r="1597" spans="1:9" x14ac:dyDescent="0.3">
      <c r="A1597" s="1" t="s">
        <v>2081</v>
      </c>
      <c r="B1597" s="1" t="s">
        <v>2226</v>
      </c>
      <c r="C1597" s="1" t="s">
        <v>16</v>
      </c>
      <c r="D1597" s="9">
        <v>156604</v>
      </c>
      <c r="E1597" s="9">
        <v>156604</v>
      </c>
      <c r="F1597" s="9"/>
      <c r="G1597" s="9"/>
      <c r="I1597" s="11">
        <f t="shared" si="24"/>
        <v>0</v>
      </c>
    </row>
    <row r="1598" spans="1:9" ht="15.6" x14ac:dyDescent="0.3">
      <c r="A1598" s="3" t="s">
        <v>2082</v>
      </c>
      <c r="B1598" s="3" t="s">
        <v>2083</v>
      </c>
      <c r="C1598" s="1"/>
      <c r="D1598" s="8">
        <v>586899.47000000009</v>
      </c>
      <c r="E1598" s="8">
        <v>10306.790000000001</v>
      </c>
      <c r="F1598" s="8">
        <v>576592.68000000005</v>
      </c>
      <c r="G1598" s="8"/>
      <c r="I1598" s="11">
        <f t="shared" si="24"/>
        <v>576592.68000000005</v>
      </c>
    </row>
    <row r="1599" spans="1:9" ht="15.6" x14ac:dyDescent="0.3">
      <c r="A1599" s="3" t="s">
        <v>2084</v>
      </c>
      <c r="B1599" s="3" t="s">
        <v>2085</v>
      </c>
      <c r="C1599" s="1"/>
      <c r="D1599" s="8">
        <v>586899.47000000009</v>
      </c>
      <c r="E1599" s="8">
        <v>10306.790000000001</v>
      </c>
      <c r="F1599" s="8">
        <v>576592.68000000005</v>
      </c>
      <c r="G1599" s="8"/>
      <c r="I1599" s="11">
        <f t="shared" si="24"/>
        <v>576592.68000000005</v>
      </c>
    </row>
    <row r="1600" spans="1:9" ht="15.6" x14ac:dyDescent="0.3">
      <c r="A1600" s="3" t="s">
        <v>2086</v>
      </c>
      <c r="B1600" s="3" t="s">
        <v>2087</v>
      </c>
      <c r="C1600" s="1"/>
      <c r="D1600" s="8">
        <v>339287.60000000003</v>
      </c>
      <c r="E1600" s="8">
        <v>320.25</v>
      </c>
      <c r="F1600" s="8">
        <v>338967.35000000003</v>
      </c>
      <c r="G1600" s="8"/>
      <c r="I1600" s="11">
        <f t="shared" si="24"/>
        <v>338967.35000000003</v>
      </c>
    </row>
    <row r="1601" spans="1:9" x14ac:dyDescent="0.3">
      <c r="A1601" s="1" t="s">
        <v>2088</v>
      </c>
      <c r="B1601" s="1" t="s">
        <v>2024</v>
      </c>
      <c r="C1601" s="1" t="s">
        <v>16</v>
      </c>
      <c r="D1601" s="9">
        <v>19031.45</v>
      </c>
      <c r="E1601" s="9"/>
      <c r="F1601" s="9">
        <v>19031.45</v>
      </c>
      <c r="G1601" s="9"/>
      <c r="I1601" s="11">
        <f t="shared" si="24"/>
        <v>19031.45</v>
      </c>
    </row>
    <row r="1602" spans="1:9" x14ac:dyDescent="0.3">
      <c r="A1602" s="1" t="s">
        <v>2089</v>
      </c>
      <c r="B1602" s="1" t="s">
        <v>2090</v>
      </c>
      <c r="C1602" s="1" t="s">
        <v>16</v>
      </c>
      <c r="D1602" s="9">
        <v>46470</v>
      </c>
      <c r="E1602" s="9"/>
      <c r="F1602" s="9">
        <v>46470</v>
      </c>
      <c r="G1602" s="9"/>
      <c r="I1602" s="11">
        <f t="shared" si="24"/>
        <v>46470</v>
      </c>
    </row>
    <row r="1603" spans="1:9" x14ac:dyDescent="0.3">
      <c r="A1603" s="1" t="s">
        <v>2091</v>
      </c>
      <c r="B1603" s="1" t="s">
        <v>2092</v>
      </c>
      <c r="C1603" s="1" t="s">
        <v>16</v>
      </c>
      <c r="D1603" s="9">
        <v>2585.73</v>
      </c>
      <c r="E1603" s="9"/>
      <c r="F1603" s="9">
        <v>2585.73</v>
      </c>
      <c r="G1603" s="9"/>
      <c r="I1603" s="11">
        <f t="shared" ref="I1603:I1666" si="25">+F1603-G1603</f>
        <v>2585.73</v>
      </c>
    </row>
    <row r="1604" spans="1:9" x14ac:dyDescent="0.3">
      <c r="A1604" s="1" t="s">
        <v>2093</v>
      </c>
      <c r="B1604" s="1" t="s">
        <v>2094</v>
      </c>
      <c r="C1604" s="1" t="s">
        <v>16</v>
      </c>
      <c r="D1604" s="9">
        <v>1163.42</v>
      </c>
      <c r="E1604" s="9"/>
      <c r="F1604" s="9">
        <v>1163.42</v>
      </c>
      <c r="G1604" s="9"/>
      <c r="I1604" s="11">
        <f t="shared" si="25"/>
        <v>1163.42</v>
      </c>
    </row>
    <row r="1605" spans="1:9" x14ac:dyDescent="0.3">
      <c r="A1605" s="1" t="s">
        <v>2095</v>
      </c>
      <c r="B1605" s="1" t="s">
        <v>2096</v>
      </c>
      <c r="C1605" s="1" t="s">
        <v>16</v>
      </c>
      <c r="D1605" s="9">
        <v>70112.13</v>
      </c>
      <c r="E1605" s="9"/>
      <c r="F1605" s="9">
        <v>70112.13</v>
      </c>
      <c r="G1605" s="9"/>
      <c r="I1605" s="11">
        <f t="shared" si="25"/>
        <v>70112.13</v>
      </c>
    </row>
    <row r="1606" spans="1:9" x14ac:dyDescent="0.3">
      <c r="A1606" s="1" t="s">
        <v>2097</v>
      </c>
      <c r="B1606" s="1" t="s">
        <v>2034</v>
      </c>
      <c r="C1606" s="1" t="s">
        <v>16</v>
      </c>
      <c r="D1606" s="9">
        <v>28584.39</v>
      </c>
      <c r="E1606" s="9"/>
      <c r="F1606" s="9">
        <v>28584.39</v>
      </c>
      <c r="G1606" s="9"/>
      <c r="I1606" s="11">
        <f t="shared" si="25"/>
        <v>28584.39</v>
      </c>
    </row>
    <row r="1607" spans="1:9" x14ac:dyDescent="0.3">
      <c r="A1607" s="1" t="s">
        <v>2098</v>
      </c>
      <c r="B1607" s="1" t="s">
        <v>2099</v>
      </c>
      <c r="C1607" s="1" t="s">
        <v>16</v>
      </c>
      <c r="D1607" s="9">
        <v>57200.82</v>
      </c>
      <c r="E1607" s="9"/>
      <c r="F1607" s="9">
        <v>57200.82</v>
      </c>
      <c r="G1607" s="9"/>
      <c r="I1607" s="11">
        <f t="shared" si="25"/>
        <v>57200.82</v>
      </c>
    </row>
    <row r="1608" spans="1:9" x14ac:dyDescent="0.3">
      <c r="A1608" s="1" t="s">
        <v>2100</v>
      </c>
      <c r="B1608" s="1" t="s">
        <v>2101</v>
      </c>
      <c r="C1608" s="1" t="s">
        <v>16</v>
      </c>
      <c r="D1608" s="9">
        <v>398.3</v>
      </c>
      <c r="E1608" s="9"/>
      <c r="F1608" s="9">
        <v>398.3</v>
      </c>
      <c r="G1608" s="9"/>
      <c r="I1608" s="11">
        <f t="shared" si="25"/>
        <v>398.3</v>
      </c>
    </row>
    <row r="1609" spans="1:9" x14ac:dyDescent="0.3">
      <c r="A1609" s="1" t="s">
        <v>2102</v>
      </c>
      <c r="B1609" s="1" t="s">
        <v>2103</v>
      </c>
      <c r="C1609" s="1" t="s">
        <v>16</v>
      </c>
      <c r="D1609" s="9">
        <v>320.25</v>
      </c>
      <c r="E1609" s="9"/>
      <c r="F1609" s="9">
        <v>320.25</v>
      </c>
      <c r="G1609" s="9"/>
      <c r="I1609" s="11">
        <f t="shared" si="25"/>
        <v>320.25</v>
      </c>
    </row>
    <row r="1610" spans="1:9" x14ac:dyDescent="0.3">
      <c r="A1610" s="1" t="s">
        <v>2104</v>
      </c>
      <c r="B1610" s="1" t="s">
        <v>2105</v>
      </c>
      <c r="C1610" s="1" t="s">
        <v>16</v>
      </c>
      <c r="D1610" s="9">
        <v>1571.45</v>
      </c>
      <c r="E1610" s="9"/>
      <c r="F1610" s="9">
        <v>1571.45</v>
      </c>
      <c r="G1610" s="9"/>
      <c r="I1610" s="11">
        <f t="shared" si="25"/>
        <v>1571.45</v>
      </c>
    </row>
    <row r="1611" spans="1:9" x14ac:dyDescent="0.3">
      <c r="A1611" s="1" t="s">
        <v>2106</v>
      </c>
      <c r="B1611" s="1" t="s">
        <v>2107</v>
      </c>
      <c r="C1611" s="1" t="s">
        <v>16</v>
      </c>
      <c r="D1611" s="9">
        <v>6071.51</v>
      </c>
      <c r="E1611" s="9"/>
      <c r="F1611" s="9">
        <v>6071.51</v>
      </c>
      <c r="G1611" s="9"/>
      <c r="I1611" s="11">
        <f t="shared" si="25"/>
        <v>6071.51</v>
      </c>
    </row>
    <row r="1612" spans="1:9" x14ac:dyDescent="0.3">
      <c r="A1612" s="1" t="s">
        <v>2108</v>
      </c>
      <c r="B1612" s="1" t="s">
        <v>2109</v>
      </c>
      <c r="C1612" s="1" t="s">
        <v>16</v>
      </c>
      <c r="D1612" s="9">
        <v>5895.3</v>
      </c>
      <c r="E1612" s="9"/>
      <c r="F1612" s="9">
        <v>5895.3</v>
      </c>
      <c r="G1612" s="9"/>
      <c r="I1612" s="11">
        <f t="shared" si="25"/>
        <v>5895.3</v>
      </c>
    </row>
    <row r="1613" spans="1:9" x14ac:dyDescent="0.3">
      <c r="A1613" s="1" t="s">
        <v>2110</v>
      </c>
      <c r="B1613" s="1" t="s">
        <v>2111</v>
      </c>
      <c r="C1613" s="1" t="s">
        <v>16</v>
      </c>
      <c r="D1613" s="9">
        <v>648.29999999999995</v>
      </c>
      <c r="E1613" s="9"/>
      <c r="F1613" s="9">
        <v>648.29999999999995</v>
      </c>
      <c r="G1613" s="9"/>
      <c r="I1613" s="11">
        <f t="shared" si="25"/>
        <v>648.29999999999995</v>
      </c>
    </row>
    <row r="1614" spans="1:9" x14ac:dyDescent="0.3">
      <c r="A1614" s="1" t="s">
        <v>2114</v>
      </c>
      <c r="B1614" s="1" t="s">
        <v>2115</v>
      </c>
      <c r="C1614" s="1" t="s">
        <v>16</v>
      </c>
      <c r="D1614" s="9">
        <v>28232.639999999999</v>
      </c>
      <c r="E1614" s="9"/>
      <c r="F1614" s="9">
        <v>28232.639999999999</v>
      </c>
      <c r="G1614" s="9"/>
      <c r="I1614" s="11">
        <f t="shared" si="25"/>
        <v>28232.639999999999</v>
      </c>
    </row>
    <row r="1615" spans="1:9" x14ac:dyDescent="0.3">
      <c r="A1615" s="1" t="s">
        <v>2116</v>
      </c>
      <c r="B1615" s="1" t="s">
        <v>2117</v>
      </c>
      <c r="C1615" s="1" t="s">
        <v>16</v>
      </c>
      <c r="D1615" s="9">
        <v>10195</v>
      </c>
      <c r="E1615" s="9"/>
      <c r="F1615" s="9">
        <v>10195</v>
      </c>
      <c r="G1615" s="9"/>
      <c r="I1615" s="11">
        <f t="shared" si="25"/>
        <v>10195</v>
      </c>
    </row>
    <row r="1616" spans="1:9" x14ac:dyDescent="0.3">
      <c r="A1616" s="1" t="s">
        <v>2120</v>
      </c>
      <c r="B1616" s="1" t="s">
        <v>2121</v>
      </c>
      <c r="C1616" s="1" t="s">
        <v>16</v>
      </c>
      <c r="D1616" s="9">
        <v>33179.75</v>
      </c>
      <c r="E1616" s="9">
        <v>320.25</v>
      </c>
      <c r="F1616" s="9">
        <v>32859.5</v>
      </c>
      <c r="G1616" s="9"/>
      <c r="I1616" s="11">
        <f t="shared" si="25"/>
        <v>32859.5</v>
      </c>
    </row>
    <row r="1617" spans="1:9" x14ac:dyDescent="0.3">
      <c r="A1617" s="1" t="s">
        <v>2122</v>
      </c>
      <c r="B1617" s="1" t="s">
        <v>2123</v>
      </c>
      <c r="C1617" s="1" t="s">
        <v>16</v>
      </c>
      <c r="D1617" s="9">
        <v>27627.16</v>
      </c>
      <c r="E1617" s="9"/>
      <c r="F1617" s="9">
        <v>27627.16</v>
      </c>
      <c r="G1617" s="9"/>
      <c r="I1617" s="11">
        <f t="shared" si="25"/>
        <v>27627.16</v>
      </c>
    </row>
    <row r="1618" spans="1:9" ht="15.6" x14ac:dyDescent="0.3">
      <c r="A1618" s="3" t="s">
        <v>2124</v>
      </c>
      <c r="B1618" s="3" t="s">
        <v>2125</v>
      </c>
      <c r="C1618" s="1"/>
      <c r="D1618" s="8">
        <v>247611.87</v>
      </c>
      <c r="E1618" s="8">
        <v>9986.5400000000009</v>
      </c>
      <c r="F1618" s="8">
        <v>237625.33</v>
      </c>
      <c r="G1618" s="8"/>
      <c r="I1618" s="11">
        <f t="shared" si="25"/>
        <v>237625.33</v>
      </c>
    </row>
    <row r="1619" spans="1:9" x14ac:dyDescent="0.3">
      <c r="A1619" s="1" t="s">
        <v>2126</v>
      </c>
      <c r="B1619" s="1" t="s">
        <v>2003</v>
      </c>
      <c r="C1619" s="1" t="s">
        <v>16</v>
      </c>
      <c r="D1619" s="9">
        <v>199731.20000000001</v>
      </c>
      <c r="E1619" s="9"/>
      <c r="F1619" s="9">
        <v>199731.20000000001</v>
      </c>
      <c r="G1619" s="9"/>
      <c r="I1619" s="11">
        <f t="shared" si="25"/>
        <v>199731.20000000001</v>
      </c>
    </row>
    <row r="1620" spans="1:9" x14ac:dyDescent="0.3">
      <c r="A1620" s="1" t="s">
        <v>2127</v>
      </c>
      <c r="B1620" s="1" t="s">
        <v>2005</v>
      </c>
      <c r="C1620" s="1" t="s">
        <v>16</v>
      </c>
      <c r="D1620" s="9">
        <v>40944.92</v>
      </c>
      <c r="E1620" s="9">
        <v>9986.5400000000009</v>
      </c>
      <c r="F1620" s="9">
        <v>30958.379999999997</v>
      </c>
      <c r="G1620" s="9"/>
      <c r="I1620" s="11">
        <f t="shared" si="25"/>
        <v>30958.379999999997</v>
      </c>
    </row>
    <row r="1621" spans="1:9" x14ac:dyDescent="0.3">
      <c r="A1621" s="1" t="s">
        <v>2128</v>
      </c>
      <c r="B1621" s="1" t="s">
        <v>2007</v>
      </c>
      <c r="C1621" s="1" t="s">
        <v>16</v>
      </c>
      <c r="D1621" s="9">
        <v>3994.64</v>
      </c>
      <c r="E1621" s="9"/>
      <c r="F1621" s="9">
        <v>3994.64</v>
      </c>
      <c r="G1621" s="9"/>
      <c r="I1621" s="11">
        <f t="shared" si="25"/>
        <v>3994.64</v>
      </c>
    </row>
    <row r="1622" spans="1:9" x14ac:dyDescent="0.3">
      <c r="A1622" s="1" t="s">
        <v>2129</v>
      </c>
      <c r="B1622" s="1" t="s">
        <v>2011</v>
      </c>
      <c r="C1622" s="1" t="s">
        <v>16</v>
      </c>
      <c r="D1622" s="9">
        <v>2941.11</v>
      </c>
      <c r="E1622" s="9"/>
      <c r="F1622" s="9">
        <v>2941.11</v>
      </c>
      <c r="G1622" s="9"/>
      <c r="I1622" s="11">
        <f t="shared" si="25"/>
        <v>2941.11</v>
      </c>
    </row>
    <row r="1623" spans="1:9" ht="15.6" x14ac:dyDescent="0.3">
      <c r="A1623" s="3" t="s">
        <v>2130</v>
      </c>
      <c r="B1623" s="3" t="s">
        <v>2131</v>
      </c>
      <c r="C1623" s="1"/>
      <c r="D1623" s="8">
        <v>719260.52</v>
      </c>
      <c r="E1623" s="8">
        <v>6186.17</v>
      </c>
      <c r="F1623" s="8">
        <v>713074.35</v>
      </c>
      <c r="G1623" s="8"/>
      <c r="I1623" s="11">
        <f t="shared" si="25"/>
        <v>713074.35</v>
      </c>
    </row>
    <row r="1624" spans="1:9" ht="15.6" x14ac:dyDescent="0.3">
      <c r="A1624" s="3" t="s">
        <v>2132</v>
      </c>
      <c r="B1624" s="3" t="s">
        <v>2131</v>
      </c>
      <c r="C1624" s="1"/>
      <c r="D1624" s="8">
        <v>719260.52</v>
      </c>
      <c r="E1624" s="8">
        <v>6186.17</v>
      </c>
      <c r="F1624" s="8">
        <v>713074.35</v>
      </c>
      <c r="G1624" s="8"/>
      <c r="I1624" s="11">
        <f t="shared" si="25"/>
        <v>713074.35</v>
      </c>
    </row>
    <row r="1625" spans="1:9" ht="15.6" x14ac:dyDescent="0.3">
      <c r="A1625" s="3" t="s">
        <v>2133</v>
      </c>
      <c r="B1625" s="3" t="s">
        <v>2134</v>
      </c>
      <c r="C1625" s="1"/>
      <c r="D1625" s="8">
        <v>571294.48</v>
      </c>
      <c r="E1625" s="8">
        <v>284.61</v>
      </c>
      <c r="F1625" s="8">
        <v>571009.87</v>
      </c>
      <c r="G1625" s="8"/>
      <c r="I1625" s="11">
        <f t="shared" si="25"/>
        <v>571009.87</v>
      </c>
    </row>
    <row r="1626" spans="1:9" x14ac:dyDescent="0.3">
      <c r="A1626" s="1" t="s">
        <v>2135</v>
      </c>
      <c r="B1626" s="1" t="s">
        <v>2024</v>
      </c>
      <c r="C1626" s="1" t="s">
        <v>16</v>
      </c>
      <c r="D1626" s="9">
        <v>11701.93</v>
      </c>
      <c r="E1626" s="9"/>
      <c r="F1626" s="9">
        <v>11701.93</v>
      </c>
      <c r="G1626" s="9"/>
      <c r="I1626" s="11">
        <f t="shared" si="25"/>
        <v>11701.93</v>
      </c>
    </row>
    <row r="1627" spans="1:9" x14ac:dyDescent="0.3">
      <c r="A1627" s="1" t="s">
        <v>2137</v>
      </c>
      <c r="B1627" s="1" t="s">
        <v>2138</v>
      </c>
      <c r="C1627" s="1" t="s">
        <v>16</v>
      </c>
      <c r="D1627" s="9">
        <v>1603.05</v>
      </c>
      <c r="E1627" s="9"/>
      <c r="F1627" s="9">
        <v>1603.05</v>
      </c>
      <c r="G1627" s="9"/>
      <c r="I1627" s="11">
        <f t="shared" si="25"/>
        <v>1603.05</v>
      </c>
    </row>
    <row r="1628" spans="1:9" x14ac:dyDescent="0.3">
      <c r="A1628" s="1" t="s">
        <v>2139</v>
      </c>
      <c r="B1628" s="1" t="s">
        <v>2140</v>
      </c>
      <c r="C1628" s="1" t="s">
        <v>16</v>
      </c>
      <c r="D1628" s="9">
        <v>711.14</v>
      </c>
      <c r="E1628" s="9"/>
      <c r="F1628" s="9">
        <v>711.14</v>
      </c>
      <c r="G1628" s="9"/>
      <c r="I1628" s="11">
        <f t="shared" si="25"/>
        <v>711.14</v>
      </c>
    </row>
    <row r="1629" spans="1:9" x14ac:dyDescent="0.3">
      <c r="A1629" s="1" t="s">
        <v>2141</v>
      </c>
      <c r="B1629" s="1" t="s">
        <v>2034</v>
      </c>
      <c r="C1629" s="1" t="s">
        <v>16</v>
      </c>
      <c r="D1629" s="9">
        <v>100.2</v>
      </c>
      <c r="E1629" s="9"/>
      <c r="F1629" s="9">
        <v>100.2</v>
      </c>
      <c r="G1629" s="9"/>
      <c r="I1629" s="11">
        <f t="shared" si="25"/>
        <v>100.2</v>
      </c>
    </row>
    <row r="1630" spans="1:9" x14ac:dyDescent="0.3">
      <c r="A1630" s="1" t="s">
        <v>2142</v>
      </c>
      <c r="B1630" s="1" t="s">
        <v>2101</v>
      </c>
      <c r="C1630" s="1" t="s">
        <v>16</v>
      </c>
      <c r="D1630" s="9">
        <v>46.61</v>
      </c>
      <c r="E1630" s="9"/>
      <c r="F1630" s="9">
        <v>46.61</v>
      </c>
      <c r="G1630" s="9"/>
      <c r="I1630" s="11">
        <f t="shared" si="25"/>
        <v>46.61</v>
      </c>
    </row>
    <row r="1631" spans="1:9" x14ac:dyDescent="0.3">
      <c r="A1631" s="1" t="s">
        <v>2143</v>
      </c>
      <c r="B1631" s="1" t="s">
        <v>2111</v>
      </c>
      <c r="C1631" s="1" t="s">
        <v>16</v>
      </c>
      <c r="D1631" s="9">
        <v>7382.67</v>
      </c>
      <c r="E1631" s="9"/>
      <c r="F1631" s="9">
        <v>7382.67</v>
      </c>
      <c r="G1631" s="9"/>
      <c r="I1631" s="11">
        <f t="shared" si="25"/>
        <v>7382.67</v>
      </c>
    </row>
    <row r="1632" spans="1:9" x14ac:dyDescent="0.3">
      <c r="A1632" s="1" t="s">
        <v>2144</v>
      </c>
      <c r="B1632" s="1" t="s">
        <v>2145</v>
      </c>
      <c r="C1632" s="1" t="s">
        <v>16</v>
      </c>
      <c r="D1632" s="9">
        <v>37039.519999999997</v>
      </c>
      <c r="E1632" s="9"/>
      <c r="F1632" s="9">
        <v>37039.519999999997</v>
      </c>
      <c r="G1632" s="9"/>
      <c r="I1632" s="11">
        <f t="shared" si="25"/>
        <v>37039.519999999997</v>
      </c>
    </row>
    <row r="1633" spans="1:9" x14ac:dyDescent="0.3">
      <c r="A1633" s="1" t="s">
        <v>2146</v>
      </c>
      <c r="B1633" s="1" t="s">
        <v>2113</v>
      </c>
      <c r="C1633" s="1" t="s">
        <v>16</v>
      </c>
      <c r="D1633" s="9">
        <v>3493.78</v>
      </c>
      <c r="E1633" s="9"/>
      <c r="F1633" s="9">
        <v>3493.78</v>
      </c>
      <c r="G1633" s="9"/>
      <c r="I1633" s="11">
        <f t="shared" si="25"/>
        <v>3493.78</v>
      </c>
    </row>
    <row r="1634" spans="1:9" x14ac:dyDescent="0.3">
      <c r="A1634" s="1" t="s">
        <v>2147</v>
      </c>
      <c r="B1634" s="1" t="s">
        <v>2148</v>
      </c>
      <c r="C1634" s="1" t="s">
        <v>16</v>
      </c>
      <c r="D1634" s="9">
        <v>9018.7099999999991</v>
      </c>
      <c r="E1634" s="9"/>
      <c r="F1634" s="9">
        <v>9018.7099999999991</v>
      </c>
      <c r="G1634" s="9"/>
      <c r="I1634" s="11">
        <f t="shared" si="25"/>
        <v>9018.7099999999991</v>
      </c>
    </row>
    <row r="1635" spans="1:9" x14ac:dyDescent="0.3">
      <c r="A1635" s="1" t="s">
        <v>2149</v>
      </c>
      <c r="B1635" s="1" t="s">
        <v>2150</v>
      </c>
      <c r="C1635" s="1" t="s">
        <v>16</v>
      </c>
      <c r="D1635" s="9">
        <v>1686.63</v>
      </c>
      <c r="E1635" s="9"/>
      <c r="F1635" s="9">
        <v>1686.63</v>
      </c>
      <c r="G1635" s="9"/>
      <c r="I1635" s="11">
        <f t="shared" si="25"/>
        <v>1686.63</v>
      </c>
    </row>
    <row r="1636" spans="1:9" x14ac:dyDescent="0.3">
      <c r="A1636" s="1" t="s">
        <v>2151</v>
      </c>
      <c r="B1636" s="1" t="s">
        <v>2152</v>
      </c>
      <c r="C1636" s="1" t="s">
        <v>16</v>
      </c>
      <c r="D1636" s="9">
        <v>2100</v>
      </c>
      <c r="E1636" s="9"/>
      <c r="F1636" s="9">
        <v>2100</v>
      </c>
      <c r="G1636" s="9"/>
      <c r="I1636" s="11">
        <f t="shared" si="25"/>
        <v>2100</v>
      </c>
    </row>
    <row r="1637" spans="1:9" x14ac:dyDescent="0.3">
      <c r="A1637" s="1" t="s">
        <v>2153</v>
      </c>
      <c r="B1637" s="1" t="s">
        <v>2059</v>
      </c>
      <c r="C1637" s="1" t="s">
        <v>16</v>
      </c>
      <c r="D1637" s="9">
        <v>274121.74</v>
      </c>
      <c r="E1637" s="9"/>
      <c r="F1637" s="9">
        <v>274121.74</v>
      </c>
      <c r="G1637" s="9"/>
      <c r="I1637" s="11">
        <f t="shared" si="25"/>
        <v>274121.74</v>
      </c>
    </row>
    <row r="1638" spans="1:9" x14ac:dyDescent="0.3">
      <c r="A1638" s="1" t="s">
        <v>2154</v>
      </c>
      <c r="B1638" s="1" t="s">
        <v>2155</v>
      </c>
      <c r="C1638" s="1" t="s">
        <v>16</v>
      </c>
      <c r="D1638" s="9">
        <v>7620.51</v>
      </c>
      <c r="E1638" s="9"/>
      <c r="F1638" s="9">
        <v>7620.51</v>
      </c>
      <c r="G1638" s="9"/>
      <c r="I1638" s="11">
        <f t="shared" si="25"/>
        <v>7620.51</v>
      </c>
    </row>
    <row r="1639" spans="1:9" x14ac:dyDescent="0.3">
      <c r="A1639" s="1" t="s">
        <v>2156</v>
      </c>
      <c r="B1639" s="1" t="s">
        <v>2157</v>
      </c>
      <c r="C1639" s="1" t="s">
        <v>16</v>
      </c>
      <c r="D1639" s="9">
        <v>284.61</v>
      </c>
      <c r="E1639" s="9">
        <v>284.61</v>
      </c>
      <c r="F1639" s="9"/>
      <c r="G1639" s="9"/>
      <c r="I1639" s="11">
        <f t="shared" si="25"/>
        <v>0</v>
      </c>
    </row>
    <row r="1640" spans="1:9" x14ac:dyDescent="0.3">
      <c r="A1640" s="1" t="s">
        <v>2158</v>
      </c>
      <c r="B1640" s="1" t="s">
        <v>2159</v>
      </c>
      <c r="C1640" s="1" t="s">
        <v>16</v>
      </c>
      <c r="D1640" s="9">
        <v>11769</v>
      </c>
      <c r="E1640" s="9"/>
      <c r="F1640" s="9">
        <v>11769</v>
      </c>
      <c r="G1640" s="9"/>
      <c r="I1640" s="11">
        <f t="shared" si="25"/>
        <v>11769</v>
      </c>
    </row>
    <row r="1641" spans="1:9" x14ac:dyDescent="0.3">
      <c r="A1641" s="1" t="s">
        <v>2160</v>
      </c>
      <c r="B1641" s="1" t="s">
        <v>2161</v>
      </c>
      <c r="C1641" s="1" t="s">
        <v>16</v>
      </c>
      <c r="D1641" s="9">
        <v>130858.5</v>
      </c>
      <c r="E1641" s="9"/>
      <c r="F1641" s="9">
        <v>130858.5</v>
      </c>
      <c r="G1641" s="9"/>
      <c r="I1641" s="11">
        <f t="shared" si="25"/>
        <v>130858.5</v>
      </c>
    </row>
    <row r="1642" spans="1:9" x14ac:dyDescent="0.3">
      <c r="A1642" s="1" t="s">
        <v>2162</v>
      </c>
      <c r="B1642" s="1" t="s">
        <v>2092</v>
      </c>
      <c r="C1642" s="1" t="s">
        <v>16</v>
      </c>
      <c r="D1642" s="9">
        <v>22551.7</v>
      </c>
      <c r="E1642" s="9"/>
      <c r="F1642" s="9">
        <v>22551.7</v>
      </c>
      <c r="G1642" s="9"/>
      <c r="I1642" s="11">
        <f t="shared" si="25"/>
        <v>22551.7</v>
      </c>
    </row>
    <row r="1643" spans="1:9" x14ac:dyDescent="0.3">
      <c r="A1643" s="1" t="s">
        <v>2163</v>
      </c>
      <c r="B1643" s="1" t="s">
        <v>2094</v>
      </c>
      <c r="C1643" s="1" t="s">
        <v>16</v>
      </c>
      <c r="D1643" s="9">
        <v>1981.14</v>
      </c>
      <c r="E1643" s="9"/>
      <c r="F1643" s="9">
        <v>1981.14</v>
      </c>
      <c r="G1643" s="9"/>
      <c r="I1643" s="11">
        <f t="shared" si="25"/>
        <v>1981.14</v>
      </c>
    </row>
    <row r="1644" spans="1:9" x14ac:dyDescent="0.3">
      <c r="A1644" s="1" t="s">
        <v>2166</v>
      </c>
      <c r="B1644" s="1" t="s">
        <v>2167</v>
      </c>
      <c r="C1644" s="1" t="s">
        <v>16</v>
      </c>
      <c r="D1644" s="9">
        <v>3862.45</v>
      </c>
      <c r="E1644" s="9"/>
      <c r="F1644" s="9">
        <v>3862.45</v>
      </c>
      <c r="G1644" s="9"/>
      <c r="I1644" s="11">
        <f t="shared" si="25"/>
        <v>3862.45</v>
      </c>
    </row>
    <row r="1645" spans="1:9" x14ac:dyDescent="0.3">
      <c r="A1645" s="1" t="s">
        <v>2168</v>
      </c>
      <c r="B1645" s="1" t="s">
        <v>2169</v>
      </c>
      <c r="C1645" s="1" t="s">
        <v>16</v>
      </c>
      <c r="D1645" s="9">
        <v>2425.69</v>
      </c>
      <c r="E1645" s="9"/>
      <c r="F1645" s="9">
        <v>2425.69</v>
      </c>
      <c r="G1645" s="9"/>
      <c r="I1645" s="11">
        <f t="shared" si="25"/>
        <v>2425.69</v>
      </c>
    </row>
    <row r="1646" spans="1:9" x14ac:dyDescent="0.3">
      <c r="A1646" s="1" t="s">
        <v>2170</v>
      </c>
      <c r="B1646" s="1" t="s">
        <v>2171</v>
      </c>
      <c r="C1646" s="1" t="s">
        <v>16</v>
      </c>
      <c r="D1646" s="9">
        <v>14796.81</v>
      </c>
      <c r="E1646" s="9"/>
      <c r="F1646" s="9">
        <v>14796.81</v>
      </c>
      <c r="G1646" s="9"/>
      <c r="I1646" s="11">
        <f t="shared" si="25"/>
        <v>14796.81</v>
      </c>
    </row>
    <row r="1647" spans="1:9" x14ac:dyDescent="0.3">
      <c r="A1647" s="1" t="s">
        <v>2172</v>
      </c>
      <c r="B1647" s="1" t="s">
        <v>2173</v>
      </c>
      <c r="C1647" s="1" t="s">
        <v>16</v>
      </c>
      <c r="D1647" s="9">
        <v>83.88</v>
      </c>
      <c r="E1647" s="9"/>
      <c r="F1647" s="9">
        <v>83.88</v>
      </c>
      <c r="G1647" s="9"/>
      <c r="I1647" s="11">
        <f t="shared" si="25"/>
        <v>83.88</v>
      </c>
    </row>
    <row r="1648" spans="1:9" x14ac:dyDescent="0.3">
      <c r="A1648" s="1" t="s">
        <v>2174</v>
      </c>
      <c r="B1648" s="1" t="s">
        <v>2175</v>
      </c>
      <c r="C1648" s="1" t="s">
        <v>16</v>
      </c>
      <c r="D1648" s="9">
        <v>9243.81</v>
      </c>
      <c r="E1648" s="9"/>
      <c r="F1648" s="9">
        <v>9243.81</v>
      </c>
      <c r="G1648" s="9"/>
      <c r="I1648" s="11">
        <f t="shared" si="25"/>
        <v>9243.81</v>
      </c>
    </row>
    <row r="1649" spans="1:9" x14ac:dyDescent="0.3">
      <c r="A1649" s="1" t="s">
        <v>2176</v>
      </c>
      <c r="B1649" s="1" t="s">
        <v>2177</v>
      </c>
      <c r="C1649" s="1" t="s">
        <v>16</v>
      </c>
      <c r="D1649" s="9">
        <v>4409.9399999999996</v>
      </c>
      <c r="E1649" s="9"/>
      <c r="F1649" s="9">
        <v>4409.9399999999996</v>
      </c>
      <c r="G1649" s="9"/>
      <c r="I1649" s="11">
        <f t="shared" si="25"/>
        <v>4409.9399999999996</v>
      </c>
    </row>
    <row r="1650" spans="1:9" x14ac:dyDescent="0.3">
      <c r="A1650" s="1" t="s">
        <v>2182</v>
      </c>
      <c r="B1650" s="1" t="s">
        <v>2183</v>
      </c>
      <c r="C1650" s="1" t="s">
        <v>16</v>
      </c>
      <c r="D1650" s="9">
        <v>12244.9</v>
      </c>
      <c r="E1650" s="9"/>
      <c r="F1650" s="9">
        <v>12244.9</v>
      </c>
      <c r="G1650" s="9"/>
      <c r="I1650" s="11">
        <f t="shared" si="25"/>
        <v>12244.9</v>
      </c>
    </row>
    <row r="1651" spans="1:9" x14ac:dyDescent="0.3">
      <c r="A1651" s="1" t="s">
        <v>2184</v>
      </c>
      <c r="B1651" s="1" t="s">
        <v>2185</v>
      </c>
      <c r="C1651" s="1" t="s">
        <v>16</v>
      </c>
      <c r="D1651" s="9">
        <v>155.56</v>
      </c>
      <c r="E1651" s="9"/>
      <c r="F1651" s="9">
        <v>155.56</v>
      </c>
      <c r="G1651" s="9"/>
      <c r="I1651" s="11">
        <f t="shared" si="25"/>
        <v>155.56</v>
      </c>
    </row>
    <row r="1652" spans="1:9" ht="15.6" x14ac:dyDescent="0.3">
      <c r="A1652" s="3" t="s">
        <v>2186</v>
      </c>
      <c r="B1652" s="3" t="s">
        <v>2125</v>
      </c>
      <c r="C1652" s="1"/>
      <c r="D1652" s="8">
        <v>147966.03999999998</v>
      </c>
      <c r="E1652" s="8">
        <v>5901.56</v>
      </c>
      <c r="F1652" s="8">
        <v>142064.47999999998</v>
      </c>
      <c r="G1652" s="8"/>
      <c r="I1652" s="11">
        <f t="shared" si="25"/>
        <v>142064.47999999998</v>
      </c>
    </row>
    <row r="1653" spans="1:9" x14ac:dyDescent="0.3">
      <c r="A1653" s="1" t="s">
        <v>2187</v>
      </c>
      <c r="B1653" s="1" t="s">
        <v>2003</v>
      </c>
      <c r="C1653" s="1" t="s">
        <v>16</v>
      </c>
      <c r="D1653" s="9">
        <v>118031.46</v>
      </c>
      <c r="E1653" s="9"/>
      <c r="F1653" s="9">
        <v>118031.46</v>
      </c>
      <c r="G1653" s="9"/>
      <c r="I1653" s="11">
        <f t="shared" si="25"/>
        <v>118031.46</v>
      </c>
    </row>
    <row r="1654" spans="1:9" x14ac:dyDescent="0.3">
      <c r="A1654" s="1" t="s">
        <v>2188</v>
      </c>
      <c r="B1654" s="1" t="s">
        <v>2005</v>
      </c>
      <c r="C1654" s="1" t="s">
        <v>16</v>
      </c>
      <c r="D1654" s="9">
        <v>24196.47</v>
      </c>
      <c r="E1654" s="9">
        <v>5901.56</v>
      </c>
      <c r="F1654" s="9">
        <v>18294.91</v>
      </c>
      <c r="G1654" s="9"/>
      <c r="I1654" s="11">
        <f t="shared" si="25"/>
        <v>18294.91</v>
      </c>
    </row>
    <row r="1655" spans="1:9" x14ac:dyDescent="0.3">
      <c r="A1655" s="1" t="s">
        <v>2189</v>
      </c>
      <c r="B1655" s="1" t="s">
        <v>2007</v>
      </c>
      <c r="C1655" s="1" t="s">
        <v>16</v>
      </c>
      <c r="D1655" s="9">
        <v>2360.65</v>
      </c>
      <c r="E1655" s="9"/>
      <c r="F1655" s="9">
        <v>2360.65</v>
      </c>
      <c r="G1655" s="9"/>
      <c r="I1655" s="11">
        <f t="shared" si="25"/>
        <v>2360.65</v>
      </c>
    </row>
    <row r="1656" spans="1:9" x14ac:dyDescent="0.3">
      <c r="A1656" s="1" t="s">
        <v>2190</v>
      </c>
      <c r="B1656" s="1" t="s">
        <v>2011</v>
      </c>
      <c r="C1656" s="1" t="s">
        <v>16</v>
      </c>
      <c r="D1656" s="9">
        <v>3377.46</v>
      </c>
      <c r="E1656" s="9"/>
      <c r="F1656" s="9">
        <v>3377.46</v>
      </c>
      <c r="G1656" s="9"/>
      <c r="I1656" s="11">
        <f t="shared" si="25"/>
        <v>3377.46</v>
      </c>
    </row>
    <row r="1657" spans="1:9" ht="15.6" x14ac:dyDescent="0.3">
      <c r="A1657" s="3" t="s">
        <v>2191</v>
      </c>
      <c r="B1657" s="3" t="s">
        <v>2192</v>
      </c>
      <c r="C1657" s="1"/>
      <c r="D1657" s="8">
        <v>1309236.68</v>
      </c>
      <c r="E1657" s="8">
        <v>166873.53</v>
      </c>
      <c r="F1657" s="8">
        <v>1142363.1499999999</v>
      </c>
      <c r="G1657" s="8"/>
      <c r="I1657" s="11">
        <f t="shared" si="25"/>
        <v>1142363.1499999999</v>
      </c>
    </row>
    <row r="1658" spans="1:9" ht="15.6" x14ac:dyDescent="0.3">
      <c r="A1658" s="3" t="s">
        <v>2193</v>
      </c>
      <c r="B1658" s="3" t="s">
        <v>2192</v>
      </c>
      <c r="C1658" s="1"/>
      <c r="D1658" s="8">
        <v>1309236.68</v>
      </c>
      <c r="E1658" s="8">
        <v>166873.53</v>
      </c>
      <c r="F1658" s="8">
        <v>1142363.1499999999</v>
      </c>
      <c r="G1658" s="8"/>
      <c r="I1658" s="11">
        <f t="shared" si="25"/>
        <v>1142363.1499999999</v>
      </c>
    </row>
    <row r="1659" spans="1:9" ht="15.6" x14ac:dyDescent="0.3">
      <c r="A1659" s="3" t="s">
        <v>2194</v>
      </c>
      <c r="B1659" s="3" t="s">
        <v>2195</v>
      </c>
      <c r="C1659" s="1"/>
      <c r="D1659" s="8">
        <v>1278384.44</v>
      </c>
      <c r="E1659" s="8">
        <v>155023.93</v>
      </c>
      <c r="F1659" s="8">
        <v>1123360.51</v>
      </c>
      <c r="G1659" s="8"/>
      <c r="I1659" s="11">
        <f t="shared" si="25"/>
        <v>1123360.51</v>
      </c>
    </row>
    <row r="1660" spans="1:9" x14ac:dyDescent="0.3">
      <c r="A1660" s="1" t="s">
        <v>2196</v>
      </c>
      <c r="B1660" s="1" t="s">
        <v>2197</v>
      </c>
      <c r="C1660" s="1" t="s">
        <v>16</v>
      </c>
      <c r="D1660" s="9">
        <v>47.04</v>
      </c>
      <c r="E1660" s="9"/>
      <c r="F1660" s="9">
        <v>47.04</v>
      </c>
      <c r="G1660" s="9"/>
      <c r="I1660" s="11">
        <f t="shared" si="25"/>
        <v>47.04</v>
      </c>
    </row>
    <row r="1661" spans="1:9" x14ac:dyDescent="0.3">
      <c r="A1661" s="1" t="s">
        <v>2198</v>
      </c>
      <c r="B1661" s="1" t="s">
        <v>2199</v>
      </c>
      <c r="C1661" s="1" t="s">
        <v>16</v>
      </c>
      <c r="D1661" s="9">
        <v>1037537.08</v>
      </c>
      <c r="E1661" s="9"/>
      <c r="F1661" s="9">
        <v>1037537.08</v>
      </c>
      <c r="G1661" s="9"/>
      <c r="I1661" s="11">
        <f t="shared" si="25"/>
        <v>1037537.08</v>
      </c>
    </row>
    <row r="1662" spans="1:9" x14ac:dyDescent="0.3">
      <c r="A1662" s="1" t="s">
        <v>2200</v>
      </c>
      <c r="B1662" s="1" t="s">
        <v>2201</v>
      </c>
      <c r="C1662" s="1" t="s">
        <v>16</v>
      </c>
      <c r="D1662" s="9">
        <v>208647.55</v>
      </c>
      <c r="E1662" s="9"/>
      <c r="F1662" s="9">
        <v>208647.55</v>
      </c>
      <c r="G1662" s="9"/>
      <c r="I1662" s="11">
        <f t="shared" si="25"/>
        <v>208647.55</v>
      </c>
    </row>
    <row r="1663" spans="1:9" x14ac:dyDescent="0.3">
      <c r="A1663" s="1" t="s">
        <v>2202</v>
      </c>
      <c r="B1663" s="1" t="s">
        <v>2203</v>
      </c>
      <c r="C1663" s="1" t="s">
        <v>16</v>
      </c>
      <c r="D1663" s="9"/>
      <c r="E1663" s="9">
        <v>119141.8</v>
      </c>
      <c r="F1663" s="9"/>
      <c r="G1663" s="9">
        <v>119141.8</v>
      </c>
      <c r="I1663" s="11">
        <f t="shared" si="25"/>
        <v>-119141.8</v>
      </c>
    </row>
    <row r="1664" spans="1:9" x14ac:dyDescent="0.3">
      <c r="A1664" s="1" t="s">
        <v>2204</v>
      </c>
      <c r="B1664" s="1" t="s">
        <v>2205</v>
      </c>
      <c r="C1664" s="1" t="s">
        <v>16</v>
      </c>
      <c r="D1664" s="9">
        <v>31583.55</v>
      </c>
      <c r="E1664" s="9">
        <v>35882.129999999997</v>
      </c>
      <c r="F1664" s="9"/>
      <c r="G1664" s="9">
        <v>4298.5799999999981</v>
      </c>
      <c r="I1664" s="11">
        <f t="shared" si="25"/>
        <v>-4298.5799999999981</v>
      </c>
    </row>
    <row r="1665" spans="1:9" x14ac:dyDescent="0.3">
      <c r="A1665" s="1" t="s">
        <v>2206</v>
      </c>
      <c r="B1665" s="1" t="s">
        <v>2207</v>
      </c>
      <c r="C1665" s="1" t="s">
        <v>16</v>
      </c>
      <c r="D1665" s="9">
        <v>569.22</v>
      </c>
      <c r="E1665" s="9"/>
      <c r="F1665" s="9">
        <v>569.22</v>
      </c>
      <c r="G1665" s="9"/>
      <c r="I1665" s="11">
        <f t="shared" si="25"/>
        <v>569.22</v>
      </c>
    </row>
    <row r="1666" spans="1:9" ht="15.6" x14ac:dyDescent="0.3">
      <c r="A1666" s="3" t="s">
        <v>2210</v>
      </c>
      <c r="B1666" s="3" t="s">
        <v>2211</v>
      </c>
      <c r="C1666" s="1"/>
      <c r="D1666" s="8">
        <v>30852.240000000005</v>
      </c>
      <c r="E1666" s="8">
        <v>11849.6</v>
      </c>
      <c r="F1666" s="8">
        <v>19002.640000000007</v>
      </c>
      <c r="G1666" s="8"/>
      <c r="I1666" s="11">
        <f t="shared" si="25"/>
        <v>19002.640000000007</v>
      </c>
    </row>
    <row r="1667" spans="1:9" x14ac:dyDescent="0.3">
      <c r="A1667" s="1" t="s">
        <v>2212</v>
      </c>
      <c r="B1667" s="1" t="s">
        <v>2213</v>
      </c>
      <c r="C1667" s="1" t="s">
        <v>16</v>
      </c>
      <c r="D1667" s="9">
        <v>9040</v>
      </c>
      <c r="E1667" s="9">
        <v>9000</v>
      </c>
      <c r="F1667" s="9">
        <v>40</v>
      </c>
      <c r="G1667" s="9"/>
      <c r="I1667" s="11">
        <f t="shared" ref="I1667:I1672" si="26">+F1667-G1667</f>
        <v>40</v>
      </c>
    </row>
    <row r="1668" spans="1:9" x14ac:dyDescent="0.3">
      <c r="A1668" s="1" t="s">
        <v>2214</v>
      </c>
      <c r="B1668" s="1" t="s">
        <v>2215</v>
      </c>
      <c r="C1668" s="1" t="s">
        <v>16</v>
      </c>
      <c r="D1668" s="9">
        <v>2646.31</v>
      </c>
      <c r="E1668" s="9">
        <v>1.41</v>
      </c>
      <c r="F1668" s="9">
        <v>2644.9</v>
      </c>
      <c r="G1668" s="9"/>
      <c r="I1668" s="11">
        <f t="shared" si="26"/>
        <v>2644.9</v>
      </c>
    </row>
    <row r="1669" spans="1:9" x14ac:dyDescent="0.3">
      <c r="A1669" s="1" t="s">
        <v>2216</v>
      </c>
      <c r="B1669" s="1" t="s">
        <v>2217</v>
      </c>
      <c r="C1669" s="1" t="s">
        <v>16</v>
      </c>
      <c r="D1669" s="9">
        <v>13466.26</v>
      </c>
      <c r="E1669" s="9">
        <v>2820.07</v>
      </c>
      <c r="F1669" s="9">
        <v>10646.19</v>
      </c>
      <c r="G1669" s="9"/>
      <c r="I1669" s="11">
        <f t="shared" si="26"/>
        <v>10646.19</v>
      </c>
    </row>
    <row r="1670" spans="1:9" x14ac:dyDescent="0.3">
      <c r="A1670" s="1" t="s">
        <v>2218</v>
      </c>
      <c r="B1670" s="1" t="s">
        <v>2219</v>
      </c>
      <c r="C1670" s="1" t="s">
        <v>16</v>
      </c>
      <c r="D1670" s="9">
        <v>2554.13</v>
      </c>
      <c r="E1670" s="9">
        <v>28.12</v>
      </c>
      <c r="F1670" s="9">
        <v>2526.0100000000002</v>
      </c>
      <c r="G1670" s="9"/>
      <c r="I1670" s="11">
        <f t="shared" si="26"/>
        <v>2526.0100000000002</v>
      </c>
    </row>
    <row r="1671" spans="1:9" x14ac:dyDescent="0.3">
      <c r="A1671" s="1" t="s">
        <v>2220</v>
      </c>
      <c r="B1671" s="1" t="s">
        <v>2221</v>
      </c>
      <c r="C1671" s="1" t="s">
        <v>16</v>
      </c>
      <c r="D1671" s="9">
        <v>3145.54</v>
      </c>
      <c r="E1671" s="9"/>
      <c r="F1671" s="9">
        <v>3145.54</v>
      </c>
      <c r="G1671" s="1"/>
      <c r="I1671" s="11">
        <f t="shared" si="26"/>
        <v>3145.54</v>
      </c>
    </row>
    <row r="1672" spans="1:9" ht="15" thickBot="1" x14ac:dyDescent="0.35">
      <c r="A1672" s="61" t="s">
        <v>2222</v>
      </c>
      <c r="B1672" s="61" t="s">
        <v>0</v>
      </c>
      <c r="C1672" s="61" t="s">
        <v>0</v>
      </c>
      <c r="D1672" s="6">
        <v>210639307.15000015</v>
      </c>
      <c r="E1672" s="6">
        <v>210639307.1500001</v>
      </c>
      <c r="F1672" s="6">
        <v>89234022.389999941</v>
      </c>
      <c r="G1672" s="6">
        <v>89234022.390000001</v>
      </c>
      <c r="I1672" s="11">
        <f t="shared" si="26"/>
        <v>0</v>
      </c>
    </row>
  </sheetData>
  <mergeCells count="1">
    <mergeCell ref="A1672:C1672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740"/>
  <sheetViews>
    <sheetView workbookViewId="0">
      <pane ySplit="1" topLeftCell="A1716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7" t="s">
        <v>1</v>
      </c>
      <c r="B1" s="7" t="s">
        <v>2</v>
      </c>
      <c r="C1" s="7" t="s">
        <v>0</v>
      </c>
      <c r="D1" s="7" t="s">
        <v>3</v>
      </c>
      <c r="E1" s="7" t="s">
        <v>4</v>
      </c>
      <c r="F1" s="7" t="s">
        <v>5</v>
      </c>
      <c r="G1" s="7" t="s">
        <v>6</v>
      </c>
    </row>
    <row r="2" spans="1:9" ht="15.6" x14ac:dyDescent="0.3">
      <c r="A2" s="3" t="s">
        <v>7</v>
      </c>
      <c r="B2" s="3" t="s">
        <v>8</v>
      </c>
      <c r="C2" s="1"/>
      <c r="D2" s="8">
        <v>222044932.73000002</v>
      </c>
      <c r="E2" s="8">
        <v>211339813.15999997</v>
      </c>
      <c r="F2" s="8">
        <v>10705119.570000052</v>
      </c>
      <c r="G2" s="8"/>
      <c r="I2" s="11">
        <f>+F2-G2</f>
        <v>10705119.570000052</v>
      </c>
    </row>
    <row r="3" spans="1:9" ht="15.6" x14ac:dyDescent="0.3">
      <c r="A3" s="3" t="s">
        <v>9</v>
      </c>
      <c r="B3" s="3" t="s">
        <v>10</v>
      </c>
      <c r="C3" s="1"/>
      <c r="D3" s="8">
        <v>139423101.59000006</v>
      </c>
      <c r="E3" s="8">
        <v>126887954.44000003</v>
      </c>
      <c r="F3" s="8">
        <v>12535147.150000036</v>
      </c>
      <c r="G3" s="8"/>
      <c r="I3" s="11">
        <f t="shared" ref="I3:I66" si="0">+F3-G3</f>
        <v>12535147.150000036</v>
      </c>
    </row>
    <row r="4" spans="1:9" ht="15.6" x14ac:dyDescent="0.3">
      <c r="A4" s="3" t="s">
        <v>11</v>
      </c>
      <c r="B4" s="3" t="s">
        <v>12</v>
      </c>
      <c r="C4" s="1"/>
      <c r="D4" s="8">
        <v>1594506.78</v>
      </c>
      <c r="E4" s="8">
        <v>1513218.4100000001</v>
      </c>
      <c r="F4" s="8">
        <v>81288.369999999879</v>
      </c>
      <c r="G4" s="8"/>
      <c r="I4" s="11">
        <f t="shared" si="0"/>
        <v>81288.369999999879</v>
      </c>
    </row>
    <row r="5" spans="1:9" ht="15.6" x14ac:dyDescent="0.3">
      <c r="A5" s="3" t="s">
        <v>13</v>
      </c>
      <c r="B5" s="3" t="s">
        <v>14</v>
      </c>
      <c r="C5" s="1"/>
      <c r="D5" s="8">
        <v>1594506.78</v>
      </c>
      <c r="E5" s="8">
        <v>1513218.4100000001</v>
      </c>
      <c r="F5" s="8">
        <v>81288.369999999879</v>
      </c>
      <c r="G5" s="8"/>
      <c r="I5" s="11">
        <f t="shared" si="0"/>
        <v>81288.369999999879</v>
      </c>
    </row>
    <row r="6" spans="1:9" x14ac:dyDescent="0.3">
      <c r="A6" s="1" t="s">
        <v>15</v>
      </c>
      <c r="B6" s="1"/>
      <c r="C6" s="1" t="s">
        <v>16</v>
      </c>
      <c r="D6" s="9">
        <v>1439206.29</v>
      </c>
      <c r="E6" s="9">
        <v>1420851.29</v>
      </c>
      <c r="F6" s="9">
        <v>18355</v>
      </c>
      <c r="G6" s="9"/>
      <c r="I6" s="11">
        <f t="shared" si="0"/>
        <v>18355</v>
      </c>
    </row>
    <row r="7" spans="1:9" x14ac:dyDescent="0.3">
      <c r="A7" s="1" t="s">
        <v>17</v>
      </c>
      <c r="B7" s="1"/>
      <c r="C7" s="1" t="s">
        <v>18</v>
      </c>
      <c r="D7" s="9">
        <v>58048.31</v>
      </c>
      <c r="E7" s="9"/>
      <c r="F7" s="9">
        <v>58048.31</v>
      </c>
      <c r="G7" s="9"/>
      <c r="I7" s="11">
        <f t="shared" si="0"/>
        <v>58048.31</v>
      </c>
    </row>
    <row r="8" spans="1:9" x14ac:dyDescent="0.3">
      <c r="A8" s="1" t="s">
        <v>19</v>
      </c>
      <c r="B8" s="1"/>
      <c r="C8" s="1" t="s">
        <v>20</v>
      </c>
      <c r="D8" s="9">
        <v>97252.18</v>
      </c>
      <c r="E8" s="9">
        <v>92367.12</v>
      </c>
      <c r="F8" s="9">
        <v>4885.0599999999977</v>
      </c>
      <c r="G8" s="9"/>
      <c r="I8" s="11">
        <f t="shared" si="0"/>
        <v>4885.0599999999977</v>
      </c>
    </row>
    <row r="9" spans="1:9" ht="15.6" x14ac:dyDescent="0.3">
      <c r="A9" s="3" t="s">
        <v>26</v>
      </c>
      <c r="B9" s="3" t="s">
        <v>27</v>
      </c>
      <c r="C9" s="1"/>
      <c r="D9" s="8">
        <v>42719265.350000001</v>
      </c>
      <c r="E9" s="8">
        <v>26820772.440000001</v>
      </c>
      <c r="F9" s="8">
        <v>15898492.91</v>
      </c>
      <c r="G9" s="8"/>
      <c r="I9" s="11">
        <f t="shared" si="0"/>
        <v>15898492.91</v>
      </c>
    </row>
    <row r="10" spans="1:9" ht="15.6" x14ac:dyDescent="0.3">
      <c r="A10" s="3" t="s">
        <v>28</v>
      </c>
      <c r="B10" s="3" t="s">
        <v>29</v>
      </c>
      <c r="C10" s="1"/>
      <c r="D10" s="8">
        <v>19649277.699999999</v>
      </c>
      <c r="E10" s="8">
        <v>15867479.01</v>
      </c>
      <c r="F10" s="8">
        <v>3781798.6899999995</v>
      </c>
      <c r="G10" s="8"/>
      <c r="I10" s="11">
        <f t="shared" si="0"/>
        <v>3781798.6899999995</v>
      </c>
    </row>
    <row r="11" spans="1:9" x14ac:dyDescent="0.3">
      <c r="A11" s="1" t="s">
        <v>30</v>
      </c>
      <c r="B11" s="1"/>
      <c r="C11" s="1" t="s">
        <v>16</v>
      </c>
      <c r="D11" s="9">
        <v>19649277.699999999</v>
      </c>
      <c r="E11" s="9">
        <v>15867479.01</v>
      </c>
      <c r="F11" s="9">
        <v>3781798.6899999995</v>
      </c>
      <c r="G11" s="9"/>
      <c r="I11" s="11">
        <f t="shared" si="0"/>
        <v>3781798.6899999995</v>
      </c>
    </row>
    <row r="12" spans="1:9" ht="15.6" x14ac:dyDescent="0.3">
      <c r="A12" s="3" t="s">
        <v>34</v>
      </c>
      <c r="B12" s="3" t="s">
        <v>35</v>
      </c>
      <c r="C12" s="1"/>
      <c r="D12" s="8">
        <v>2642351.84</v>
      </c>
      <c r="E12" s="8">
        <v>1260513.8400000001</v>
      </c>
      <c r="F12" s="8">
        <v>1381837.9999999998</v>
      </c>
      <c r="G12" s="8"/>
      <c r="I12" s="11">
        <f t="shared" si="0"/>
        <v>1381837.9999999998</v>
      </c>
    </row>
    <row r="13" spans="1:9" x14ac:dyDescent="0.3">
      <c r="A13" s="1" t="s">
        <v>36</v>
      </c>
      <c r="B13" s="1"/>
      <c r="C13" s="1" t="s">
        <v>16</v>
      </c>
      <c r="D13" s="9">
        <v>2642351.84</v>
      </c>
      <c r="E13" s="9">
        <v>1260513.8400000001</v>
      </c>
      <c r="F13" s="9">
        <v>1381837.9999999998</v>
      </c>
      <c r="G13" s="9"/>
      <c r="I13" s="11">
        <f t="shared" si="0"/>
        <v>1381837.9999999998</v>
      </c>
    </row>
    <row r="14" spans="1:9" ht="15.6" x14ac:dyDescent="0.3">
      <c r="A14" s="3" t="s">
        <v>37</v>
      </c>
      <c r="B14" s="3" t="s">
        <v>38</v>
      </c>
      <c r="C14" s="1"/>
      <c r="D14" s="8">
        <v>3128034.5</v>
      </c>
      <c r="E14" s="8">
        <v>906474.02</v>
      </c>
      <c r="F14" s="8">
        <v>2221560.48</v>
      </c>
      <c r="G14" s="8"/>
      <c r="I14" s="11">
        <f t="shared" si="0"/>
        <v>2221560.48</v>
      </c>
    </row>
    <row r="15" spans="1:9" x14ac:dyDescent="0.3">
      <c r="A15" s="1" t="s">
        <v>39</v>
      </c>
      <c r="B15" s="1"/>
      <c r="C15" s="1" t="s">
        <v>16</v>
      </c>
      <c r="D15" s="9">
        <v>3128034.5</v>
      </c>
      <c r="E15" s="9">
        <v>906474.02</v>
      </c>
      <c r="F15" s="9">
        <v>2221560.48</v>
      </c>
      <c r="G15" s="9"/>
      <c r="I15" s="11">
        <f t="shared" si="0"/>
        <v>2221560.48</v>
      </c>
    </row>
    <row r="16" spans="1:9" ht="15.6" x14ac:dyDescent="0.3">
      <c r="A16" s="3" t="s">
        <v>40</v>
      </c>
      <c r="B16" s="3" t="s">
        <v>41</v>
      </c>
      <c r="C16" s="1"/>
      <c r="D16" s="8">
        <v>8604258.7699999996</v>
      </c>
      <c r="E16" s="8">
        <v>6542103.75</v>
      </c>
      <c r="F16" s="8">
        <v>2062155.0199999996</v>
      </c>
      <c r="G16" s="8"/>
      <c r="I16" s="11">
        <f t="shared" si="0"/>
        <v>2062155.0199999996</v>
      </c>
    </row>
    <row r="17" spans="1:9" x14ac:dyDescent="0.3">
      <c r="A17" s="1" t="s">
        <v>42</v>
      </c>
      <c r="B17" s="1"/>
      <c r="C17" s="1" t="s">
        <v>16</v>
      </c>
      <c r="D17" s="9">
        <v>8604258.7699999996</v>
      </c>
      <c r="E17" s="9">
        <v>6542103.75</v>
      </c>
      <c r="F17" s="9">
        <v>2062155.0199999996</v>
      </c>
      <c r="G17" s="9"/>
      <c r="I17" s="11">
        <f t="shared" si="0"/>
        <v>2062155.0199999996</v>
      </c>
    </row>
    <row r="18" spans="1:9" ht="15.6" x14ac:dyDescent="0.3">
      <c r="A18" s="3" t="s">
        <v>43</v>
      </c>
      <c r="B18" s="3" t="s">
        <v>44</v>
      </c>
      <c r="C18" s="1"/>
      <c r="D18" s="8">
        <v>3787317.73</v>
      </c>
      <c r="E18" s="8"/>
      <c r="F18" s="8">
        <v>3787317.73</v>
      </c>
      <c r="G18" s="8"/>
      <c r="I18" s="11">
        <f t="shared" si="0"/>
        <v>3787317.73</v>
      </c>
    </row>
    <row r="19" spans="1:9" x14ac:dyDescent="0.3">
      <c r="A19" s="1" t="s">
        <v>45</v>
      </c>
      <c r="B19" s="1"/>
      <c r="C19" s="1" t="s">
        <v>16</v>
      </c>
      <c r="D19" s="9">
        <v>3787317.73</v>
      </c>
      <c r="E19" s="9"/>
      <c r="F19" s="9">
        <v>3787317.73</v>
      </c>
      <c r="G19" s="9"/>
      <c r="I19" s="11">
        <f t="shared" si="0"/>
        <v>3787317.73</v>
      </c>
    </row>
    <row r="20" spans="1:9" ht="15.6" x14ac:dyDescent="0.3">
      <c r="A20" s="3" t="s">
        <v>46</v>
      </c>
      <c r="B20" s="3" t="s">
        <v>47</v>
      </c>
      <c r="C20" s="1"/>
      <c r="D20" s="8">
        <v>1137448</v>
      </c>
      <c r="E20" s="8">
        <v>358908</v>
      </c>
      <c r="F20" s="8">
        <v>778540</v>
      </c>
      <c r="G20" s="8"/>
      <c r="I20" s="11">
        <f t="shared" si="0"/>
        <v>778540</v>
      </c>
    </row>
    <row r="21" spans="1:9" x14ac:dyDescent="0.3">
      <c r="A21" s="1" t="s">
        <v>48</v>
      </c>
      <c r="B21" s="1"/>
      <c r="C21" s="1" t="s">
        <v>16</v>
      </c>
      <c r="D21" s="9">
        <v>1137448</v>
      </c>
      <c r="E21" s="9">
        <v>358908</v>
      </c>
      <c r="F21" s="9">
        <v>778540</v>
      </c>
      <c r="G21" s="9"/>
      <c r="I21" s="11">
        <f t="shared" si="0"/>
        <v>778540</v>
      </c>
    </row>
    <row r="22" spans="1:9" ht="15.6" x14ac:dyDescent="0.3">
      <c r="A22" s="3" t="s">
        <v>49</v>
      </c>
      <c r="B22" s="3" t="s">
        <v>50</v>
      </c>
      <c r="C22" s="1"/>
      <c r="D22" s="8">
        <v>1709034.34</v>
      </c>
      <c r="E22" s="8">
        <v>494034.34</v>
      </c>
      <c r="F22" s="8">
        <v>1215000</v>
      </c>
      <c r="G22" s="8"/>
      <c r="I22" s="11">
        <f t="shared" si="0"/>
        <v>1215000</v>
      </c>
    </row>
    <row r="23" spans="1:9" x14ac:dyDescent="0.3">
      <c r="A23" s="1" t="s">
        <v>51</v>
      </c>
      <c r="B23" s="1"/>
      <c r="C23" s="1" t="s">
        <v>16</v>
      </c>
      <c r="D23" s="9">
        <v>1709034.34</v>
      </c>
      <c r="E23" s="9">
        <v>494034.34</v>
      </c>
      <c r="F23" s="9">
        <v>1215000</v>
      </c>
      <c r="G23" s="9"/>
      <c r="I23" s="11">
        <f t="shared" si="0"/>
        <v>1215000</v>
      </c>
    </row>
    <row r="24" spans="1:9" ht="15.6" x14ac:dyDescent="0.3">
      <c r="A24" s="3" t="s">
        <v>52</v>
      </c>
      <c r="B24" s="3" t="s">
        <v>53</v>
      </c>
      <c r="C24" s="1"/>
      <c r="D24" s="8">
        <v>1304906.47</v>
      </c>
      <c r="E24" s="8">
        <v>737906.47</v>
      </c>
      <c r="F24" s="8">
        <v>567000</v>
      </c>
      <c r="G24" s="8"/>
      <c r="I24" s="11">
        <f t="shared" si="0"/>
        <v>567000</v>
      </c>
    </row>
    <row r="25" spans="1:9" x14ac:dyDescent="0.3">
      <c r="A25" s="1" t="s">
        <v>54</v>
      </c>
      <c r="B25" s="1"/>
      <c r="C25" s="1" t="s">
        <v>16</v>
      </c>
      <c r="D25" s="9">
        <v>1304906.47</v>
      </c>
      <c r="E25" s="9">
        <v>737906.47</v>
      </c>
      <c r="F25" s="9">
        <v>567000</v>
      </c>
      <c r="G25" s="9"/>
      <c r="I25" s="11">
        <f t="shared" si="0"/>
        <v>567000</v>
      </c>
    </row>
    <row r="26" spans="1:9" ht="15.6" x14ac:dyDescent="0.3">
      <c r="A26" s="3" t="s">
        <v>55</v>
      </c>
      <c r="B26" s="3" t="s">
        <v>56</v>
      </c>
      <c r="C26" s="1"/>
      <c r="D26" s="8">
        <v>756636</v>
      </c>
      <c r="E26" s="8">
        <v>653353.01</v>
      </c>
      <c r="F26" s="8">
        <v>103282.98999999999</v>
      </c>
      <c r="G26" s="8"/>
      <c r="I26" s="11">
        <f t="shared" si="0"/>
        <v>103282.98999999999</v>
      </c>
    </row>
    <row r="27" spans="1:9" x14ac:dyDescent="0.3">
      <c r="A27" s="1" t="s">
        <v>57</v>
      </c>
      <c r="B27" s="1"/>
      <c r="C27" s="1" t="s">
        <v>16</v>
      </c>
      <c r="D27" s="9">
        <v>756636</v>
      </c>
      <c r="E27" s="9">
        <v>653353.01</v>
      </c>
      <c r="F27" s="9">
        <v>103282.98999999999</v>
      </c>
      <c r="G27" s="9"/>
      <c r="I27" s="11">
        <f t="shared" si="0"/>
        <v>103282.98999999999</v>
      </c>
    </row>
    <row r="28" spans="1:9" ht="15.6" x14ac:dyDescent="0.3">
      <c r="A28" s="3" t="s">
        <v>58</v>
      </c>
      <c r="B28" s="3" t="s">
        <v>59</v>
      </c>
      <c r="C28" s="1"/>
      <c r="D28" s="8">
        <v>85727560.680000037</v>
      </c>
      <c r="E28" s="8">
        <v>83071835.26000002</v>
      </c>
      <c r="F28" s="8">
        <v>2655725.4200000167</v>
      </c>
      <c r="G28" s="8"/>
      <c r="I28" s="11">
        <f t="shared" si="0"/>
        <v>2655725.4200000167</v>
      </c>
    </row>
    <row r="29" spans="1:9" ht="15.6" x14ac:dyDescent="0.3">
      <c r="A29" s="3" t="s">
        <v>60</v>
      </c>
      <c r="B29" s="3" t="s">
        <v>61</v>
      </c>
      <c r="C29" s="1"/>
      <c r="D29" s="8">
        <v>2460538.79</v>
      </c>
      <c r="E29" s="8">
        <v>2781770.6799999997</v>
      </c>
      <c r="F29" s="8"/>
      <c r="G29" s="8">
        <v>321231.88999999966</v>
      </c>
      <c r="I29" s="11">
        <f t="shared" si="0"/>
        <v>-321231.88999999966</v>
      </c>
    </row>
    <row r="30" spans="1:9" x14ac:dyDescent="0.3">
      <c r="A30" s="1" t="s">
        <v>62</v>
      </c>
      <c r="B30" s="1"/>
      <c r="C30" s="1" t="s">
        <v>16</v>
      </c>
      <c r="D30" s="9">
        <v>336000</v>
      </c>
      <c r="E30" s="9">
        <v>784235</v>
      </c>
      <c r="F30" s="9"/>
      <c r="G30" s="9">
        <v>448235</v>
      </c>
      <c r="I30" s="11">
        <f t="shared" si="0"/>
        <v>-448235</v>
      </c>
    </row>
    <row r="31" spans="1:9" x14ac:dyDescent="0.3">
      <c r="A31" s="1" t="s">
        <v>63</v>
      </c>
      <c r="B31" s="1"/>
      <c r="C31" s="1" t="s">
        <v>16</v>
      </c>
      <c r="D31" s="9">
        <v>259321.69</v>
      </c>
      <c r="E31" s="9">
        <v>259321.69</v>
      </c>
      <c r="F31" s="9"/>
      <c r="G31" s="9"/>
      <c r="I31" s="11">
        <f t="shared" si="0"/>
        <v>0</v>
      </c>
    </row>
    <row r="32" spans="1:9" x14ac:dyDescent="0.3">
      <c r="A32" s="1" t="s">
        <v>64</v>
      </c>
      <c r="B32" s="1"/>
      <c r="C32" s="1" t="s">
        <v>16</v>
      </c>
      <c r="D32" s="9">
        <v>215487.51</v>
      </c>
      <c r="E32" s="9">
        <v>215487.51</v>
      </c>
      <c r="F32" s="9"/>
      <c r="G32" s="9"/>
      <c r="I32" s="11">
        <f t="shared" si="0"/>
        <v>0</v>
      </c>
    </row>
    <row r="33" spans="1:9" x14ac:dyDescent="0.3">
      <c r="A33" s="1" t="s">
        <v>65</v>
      </c>
      <c r="B33" s="1"/>
      <c r="C33" s="1" t="s">
        <v>16</v>
      </c>
      <c r="D33" s="9">
        <v>1649729.59</v>
      </c>
      <c r="E33" s="9">
        <v>1522726.48</v>
      </c>
      <c r="F33" s="9">
        <v>127003.1100000001</v>
      </c>
      <c r="G33" s="9"/>
      <c r="I33" s="11">
        <f t="shared" si="0"/>
        <v>127003.1100000001</v>
      </c>
    </row>
    <row r="34" spans="1:9" ht="15.6" x14ac:dyDescent="0.3">
      <c r="A34" s="3" t="s">
        <v>66</v>
      </c>
      <c r="B34" s="3" t="s">
        <v>67</v>
      </c>
      <c r="C34" s="1"/>
      <c r="D34" s="8">
        <v>12.11</v>
      </c>
      <c r="E34" s="8"/>
      <c r="F34" s="8">
        <v>12.11</v>
      </c>
      <c r="G34" s="8"/>
      <c r="I34" s="11">
        <f t="shared" si="0"/>
        <v>12.11</v>
      </c>
    </row>
    <row r="35" spans="1:9" x14ac:dyDescent="0.3">
      <c r="A35" s="1" t="s">
        <v>68</v>
      </c>
      <c r="B35" s="1"/>
      <c r="C35" s="1" t="s">
        <v>16</v>
      </c>
      <c r="D35" s="9">
        <v>12.11</v>
      </c>
      <c r="E35" s="9"/>
      <c r="F35" s="9">
        <v>12.11</v>
      </c>
      <c r="G35" s="9"/>
      <c r="I35" s="11">
        <f t="shared" si="0"/>
        <v>12.11</v>
      </c>
    </row>
    <row r="36" spans="1:9" ht="15.6" x14ac:dyDescent="0.3">
      <c r="A36" s="3" t="s">
        <v>69</v>
      </c>
      <c r="B36" s="3" t="s">
        <v>70</v>
      </c>
      <c r="C36" s="1"/>
      <c r="D36" s="8">
        <v>2917302.27</v>
      </c>
      <c r="E36" s="8">
        <v>2697236.14</v>
      </c>
      <c r="F36" s="8">
        <v>220066.12999999989</v>
      </c>
      <c r="G36" s="8"/>
      <c r="I36" s="11">
        <f t="shared" si="0"/>
        <v>220066.12999999989</v>
      </c>
    </row>
    <row r="37" spans="1:9" x14ac:dyDescent="0.3">
      <c r="A37" s="1" t="s">
        <v>71</v>
      </c>
      <c r="B37" s="1"/>
      <c r="C37" s="1" t="s">
        <v>16</v>
      </c>
      <c r="D37" s="9">
        <v>2668404.27</v>
      </c>
      <c r="E37" s="9">
        <v>2697236.14</v>
      </c>
      <c r="F37" s="9"/>
      <c r="G37" s="9">
        <v>28831.870000000112</v>
      </c>
      <c r="I37" s="11">
        <f t="shared" si="0"/>
        <v>-28831.870000000112</v>
      </c>
    </row>
    <row r="38" spans="1:9" x14ac:dyDescent="0.3">
      <c r="A38" s="1" t="s">
        <v>72</v>
      </c>
      <c r="B38" s="1"/>
      <c r="C38" s="1" t="s">
        <v>18</v>
      </c>
      <c r="D38" s="9">
        <v>248898</v>
      </c>
      <c r="E38" s="9"/>
      <c r="F38" s="9">
        <v>248898</v>
      </c>
      <c r="G38" s="9"/>
      <c r="I38" s="11">
        <f t="shared" si="0"/>
        <v>248898</v>
      </c>
    </row>
    <row r="39" spans="1:9" ht="15.6" x14ac:dyDescent="0.3">
      <c r="A39" s="3" t="s">
        <v>74</v>
      </c>
      <c r="B39" s="3" t="s">
        <v>75</v>
      </c>
      <c r="C39" s="1"/>
      <c r="D39" s="8">
        <v>732672.26</v>
      </c>
      <c r="E39" s="8">
        <v>732147.59000000008</v>
      </c>
      <c r="F39" s="8">
        <v>524.66999999992549</v>
      </c>
      <c r="G39" s="8"/>
      <c r="I39" s="11">
        <f t="shared" si="0"/>
        <v>524.66999999992549</v>
      </c>
    </row>
    <row r="40" spans="1:9" x14ac:dyDescent="0.3">
      <c r="A40" s="1" t="s">
        <v>76</v>
      </c>
      <c r="B40" s="1"/>
      <c r="C40" s="1" t="s">
        <v>16</v>
      </c>
      <c r="D40" s="9">
        <v>552819.1</v>
      </c>
      <c r="E40" s="9">
        <v>552294.43000000005</v>
      </c>
      <c r="F40" s="9">
        <v>524.66999999992549</v>
      </c>
      <c r="G40" s="9"/>
      <c r="I40" s="11">
        <f t="shared" si="0"/>
        <v>524.66999999992549</v>
      </c>
    </row>
    <row r="41" spans="1:9" x14ac:dyDescent="0.3">
      <c r="A41" s="1" t="s">
        <v>77</v>
      </c>
      <c r="B41" s="1"/>
      <c r="C41" s="1" t="s">
        <v>20</v>
      </c>
      <c r="D41" s="9">
        <v>179853.16</v>
      </c>
      <c r="E41" s="9">
        <v>179853.16</v>
      </c>
      <c r="F41" s="9"/>
      <c r="G41" s="9"/>
      <c r="I41" s="11">
        <f t="shared" si="0"/>
        <v>0</v>
      </c>
    </row>
    <row r="42" spans="1:9" ht="15.6" x14ac:dyDescent="0.3">
      <c r="A42" s="3" t="s">
        <v>78</v>
      </c>
      <c r="B42" s="3" t="s">
        <v>35</v>
      </c>
      <c r="C42" s="1"/>
      <c r="D42" s="8">
        <v>8940424.7699999996</v>
      </c>
      <c r="E42" s="8">
        <v>8642892.4900000002</v>
      </c>
      <c r="F42" s="8">
        <v>297532.27999999933</v>
      </c>
      <c r="G42" s="8"/>
      <c r="I42" s="11">
        <f t="shared" si="0"/>
        <v>297532.27999999933</v>
      </c>
    </row>
    <row r="43" spans="1:9" x14ac:dyDescent="0.3">
      <c r="A43" s="1" t="s">
        <v>79</v>
      </c>
      <c r="B43" s="1"/>
      <c r="C43" s="1" t="s">
        <v>16</v>
      </c>
      <c r="D43" s="9">
        <v>6219946.8399999999</v>
      </c>
      <c r="E43" s="9">
        <v>5922427.46</v>
      </c>
      <c r="F43" s="9">
        <v>297519.37999999989</v>
      </c>
      <c r="G43" s="9"/>
      <c r="I43" s="11">
        <f t="shared" si="0"/>
        <v>297519.37999999989</v>
      </c>
    </row>
    <row r="44" spans="1:9" x14ac:dyDescent="0.3">
      <c r="A44" s="1" t="s">
        <v>81</v>
      </c>
      <c r="B44" s="1"/>
      <c r="C44" s="1" t="s">
        <v>18</v>
      </c>
      <c r="D44" s="9">
        <v>2720444.91</v>
      </c>
      <c r="E44" s="9">
        <v>2720444.91</v>
      </c>
      <c r="F44" s="9"/>
      <c r="G44" s="9"/>
      <c r="I44" s="11">
        <f t="shared" si="0"/>
        <v>0</v>
      </c>
    </row>
    <row r="45" spans="1:9" x14ac:dyDescent="0.3">
      <c r="A45" s="1" t="s">
        <v>82</v>
      </c>
      <c r="B45" s="1"/>
      <c r="C45" s="1" t="s">
        <v>20</v>
      </c>
      <c r="D45" s="9">
        <v>33.020000000000003</v>
      </c>
      <c r="E45" s="9">
        <v>20.12</v>
      </c>
      <c r="F45" s="9">
        <v>12.900000000000002</v>
      </c>
      <c r="G45" s="9"/>
      <c r="I45" s="11">
        <f t="shared" si="0"/>
        <v>12.900000000000002</v>
      </c>
    </row>
    <row r="46" spans="1:9" ht="15.6" x14ac:dyDescent="0.3">
      <c r="A46" s="3" t="s">
        <v>83</v>
      </c>
      <c r="B46" s="3" t="s">
        <v>84</v>
      </c>
      <c r="C46" s="1"/>
      <c r="D46" s="8">
        <v>13493165.370000001</v>
      </c>
      <c r="E46" s="8">
        <v>12400721.5</v>
      </c>
      <c r="F46" s="8">
        <v>1092443.870000001</v>
      </c>
      <c r="G46" s="8"/>
      <c r="I46" s="11">
        <f t="shared" si="0"/>
        <v>1092443.870000001</v>
      </c>
    </row>
    <row r="47" spans="1:9" x14ac:dyDescent="0.3">
      <c r="A47" s="1" t="s">
        <v>85</v>
      </c>
      <c r="B47" s="1"/>
      <c r="C47" s="1" t="s">
        <v>16</v>
      </c>
      <c r="D47" s="9">
        <v>5376664.1100000003</v>
      </c>
      <c r="E47" s="9">
        <v>5214124.88</v>
      </c>
      <c r="F47" s="9">
        <v>162539.23000000045</v>
      </c>
      <c r="G47" s="9"/>
      <c r="I47" s="11">
        <f t="shared" si="0"/>
        <v>162539.23000000045</v>
      </c>
    </row>
    <row r="48" spans="1:9" x14ac:dyDescent="0.3">
      <c r="A48" s="1" t="s">
        <v>86</v>
      </c>
      <c r="B48" s="1"/>
      <c r="C48" s="1" t="s">
        <v>16</v>
      </c>
      <c r="D48" s="9">
        <v>1446089.45</v>
      </c>
      <c r="E48" s="9">
        <v>1446089.45</v>
      </c>
      <c r="F48" s="9"/>
      <c r="G48" s="9"/>
      <c r="I48" s="11">
        <f t="shared" si="0"/>
        <v>0</v>
      </c>
    </row>
    <row r="49" spans="1:9" x14ac:dyDescent="0.3">
      <c r="A49" s="1" t="s">
        <v>87</v>
      </c>
      <c r="B49" s="1"/>
      <c r="C49" s="1" t="s">
        <v>18</v>
      </c>
      <c r="D49" s="9">
        <v>3059251.38</v>
      </c>
      <c r="E49" s="9">
        <v>3059251.38</v>
      </c>
      <c r="F49" s="9"/>
      <c r="G49" s="9"/>
      <c r="I49" s="11">
        <f t="shared" si="0"/>
        <v>0</v>
      </c>
    </row>
    <row r="50" spans="1:9" x14ac:dyDescent="0.3">
      <c r="A50" s="1" t="s">
        <v>88</v>
      </c>
      <c r="B50" s="1"/>
      <c r="C50" s="1" t="s">
        <v>20</v>
      </c>
      <c r="D50" s="9">
        <v>3611160.43</v>
      </c>
      <c r="E50" s="9">
        <v>2681255.79</v>
      </c>
      <c r="F50" s="9">
        <v>929904.64000000013</v>
      </c>
      <c r="G50" s="9"/>
      <c r="I50" s="11">
        <f t="shared" si="0"/>
        <v>929904.64000000013</v>
      </c>
    </row>
    <row r="51" spans="1:9" ht="15.6" x14ac:dyDescent="0.3">
      <c r="A51" s="3" t="s">
        <v>89</v>
      </c>
      <c r="B51" s="3" t="s">
        <v>38</v>
      </c>
      <c r="C51" s="1"/>
      <c r="D51" s="8">
        <v>10405265.749999998</v>
      </c>
      <c r="E51" s="8">
        <v>10501300.209999999</v>
      </c>
      <c r="F51" s="8"/>
      <c r="G51" s="8">
        <v>96034.460000000894</v>
      </c>
      <c r="I51" s="11">
        <f t="shared" si="0"/>
        <v>-96034.460000000894</v>
      </c>
    </row>
    <row r="52" spans="1:9" x14ac:dyDescent="0.3">
      <c r="A52" s="1" t="s">
        <v>90</v>
      </c>
      <c r="B52" s="1"/>
      <c r="C52" s="1" t="s">
        <v>16</v>
      </c>
      <c r="D52" s="9">
        <v>4459659.68</v>
      </c>
      <c r="E52" s="9">
        <v>4792633.59</v>
      </c>
      <c r="F52" s="9"/>
      <c r="G52" s="9">
        <v>332973.91000000015</v>
      </c>
      <c r="I52" s="11">
        <f t="shared" si="0"/>
        <v>-332973.91000000015</v>
      </c>
    </row>
    <row r="53" spans="1:9" x14ac:dyDescent="0.3">
      <c r="A53" s="1" t="s">
        <v>91</v>
      </c>
      <c r="B53" s="1"/>
      <c r="C53" s="1" t="s">
        <v>16</v>
      </c>
      <c r="D53" s="9">
        <v>950708.12</v>
      </c>
      <c r="E53" s="9">
        <v>950708.12</v>
      </c>
      <c r="F53" s="9"/>
      <c r="G53" s="9"/>
      <c r="I53" s="11">
        <f t="shared" si="0"/>
        <v>0</v>
      </c>
    </row>
    <row r="54" spans="1:9" x14ac:dyDescent="0.3">
      <c r="A54" s="1" t="s">
        <v>92</v>
      </c>
      <c r="B54" s="1"/>
      <c r="C54" s="1" t="s">
        <v>16</v>
      </c>
      <c r="D54" s="9">
        <v>82214.09</v>
      </c>
      <c r="E54" s="9">
        <v>134877.04</v>
      </c>
      <c r="F54" s="9"/>
      <c r="G54" s="9">
        <v>52662.950000000012</v>
      </c>
      <c r="I54" s="11">
        <f t="shared" si="0"/>
        <v>-52662.950000000012</v>
      </c>
    </row>
    <row r="55" spans="1:9" x14ac:dyDescent="0.3">
      <c r="A55" s="1" t="s">
        <v>93</v>
      </c>
      <c r="B55" s="1"/>
      <c r="C55" s="1" t="s">
        <v>16</v>
      </c>
      <c r="D55" s="9">
        <v>3000550</v>
      </c>
      <c r="E55" s="9">
        <v>3000550</v>
      </c>
      <c r="F55" s="9"/>
      <c r="G55" s="9"/>
      <c r="I55" s="11">
        <f t="shared" si="0"/>
        <v>0</v>
      </c>
    </row>
    <row r="56" spans="1:9" x14ac:dyDescent="0.3">
      <c r="A56" s="1" t="s">
        <v>94</v>
      </c>
      <c r="B56" s="1"/>
      <c r="C56" s="1" t="s">
        <v>16</v>
      </c>
      <c r="D56" s="9">
        <v>1617648.49</v>
      </c>
      <c r="E56" s="9">
        <v>1617648.49</v>
      </c>
      <c r="F56" s="9"/>
      <c r="G56" s="9"/>
      <c r="I56" s="11">
        <f t="shared" si="0"/>
        <v>0</v>
      </c>
    </row>
    <row r="57" spans="1:9" x14ac:dyDescent="0.3">
      <c r="A57" s="1" t="s">
        <v>95</v>
      </c>
      <c r="B57" s="1"/>
      <c r="C57" s="1" t="s">
        <v>18</v>
      </c>
      <c r="D57" s="9">
        <v>294485.37</v>
      </c>
      <c r="E57" s="9">
        <v>4882.97</v>
      </c>
      <c r="F57" s="9">
        <v>289602.40000000002</v>
      </c>
      <c r="G57" s="9"/>
      <c r="I57" s="11">
        <f t="shared" si="0"/>
        <v>289602.40000000002</v>
      </c>
    </row>
    <row r="58" spans="1:9" ht="15.6" x14ac:dyDescent="0.3">
      <c r="A58" s="3" t="s">
        <v>96</v>
      </c>
      <c r="B58" s="3" t="s">
        <v>97</v>
      </c>
      <c r="C58" s="1"/>
      <c r="D58" s="8">
        <v>276.07</v>
      </c>
      <c r="E58" s="8"/>
      <c r="F58" s="8">
        <v>276.07</v>
      </c>
      <c r="G58" s="8"/>
      <c r="I58" s="11">
        <f t="shared" si="0"/>
        <v>276.07</v>
      </c>
    </row>
    <row r="59" spans="1:9" x14ac:dyDescent="0.3">
      <c r="A59" s="1" t="s">
        <v>98</v>
      </c>
      <c r="B59" s="1"/>
      <c r="C59" s="1" t="s">
        <v>16</v>
      </c>
      <c r="D59" s="9">
        <v>276.07</v>
      </c>
      <c r="E59" s="9"/>
      <c r="F59" s="9">
        <v>276.07</v>
      </c>
      <c r="G59" s="9"/>
      <c r="I59" s="11">
        <f t="shared" si="0"/>
        <v>276.07</v>
      </c>
    </row>
    <row r="60" spans="1:9" ht="15.6" x14ac:dyDescent="0.3">
      <c r="A60" s="3" t="s">
        <v>99</v>
      </c>
      <c r="B60" s="3" t="s">
        <v>41</v>
      </c>
      <c r="C60" s="1"/>
      <c r="D60" s="8">
        <v>34988189.449999996</v>
      </c>
      <c r="E60" s="8">
        <v>34204900.359999999</v>
      </c>
      <c r="F60" s="8">
        <v>783289.08999999613</v>
      </c>
      <c r="G60" s="8"/>
      <c r="I60" s="11">
        <f t="shared" si="0"/>
        <v>783289.08999999613</v>
      </c>
    </row>
    <row r="61" spans="1:9" x14ac:dyDescent="0.3">
      <c r="A61" s="1" t="s">
        <v>100</v>
      </c>
      <c r="B61" s="1"/>
      <c r="C61" s="1" t="s">
        <v>16</v>
      </c>
      <c r="D61" s="9">
        <v>24415833.140000001</v>
      </c>
      <c r="E61" s="9">
        <v>23921613.940000001</v>
      </c>
      <c r="F61" s="9">
        <v>494219.19999999925</v>
      </c>
      <c r="G61" s="9"/>
      <c r="I61" s="11">
        <f t="shared" si="0"/>
        <v>494219.19999999925</v>
      </c>
    </row>
    <row r="62" spans="1:9" x14ac:dyDescent="0.3">
      <c r="A62" s="1" t="s">
        <v>101</v>
      </c>
      <c r="B62" s="1"/>
      <c r="C62" s="1" t="s">
        <v>16</v>
      </c>
      <c r="D62" s="9">
        <v>5698967.5199999996</v>
      </c>
      <c r="E62" s="9">
        <v>5581118.5800000001</v>
      </c>
      <c r="F62" s="9">
        <v>117848.93999999948</v>
      </c>
      <c r="G62" s="9"/>
      <c r="I62" s="11">
        <f t="shared" si="0"/>
        <v>117848.93999999948</v>
      </c>
    </row>
    <row r="63" spans="1:9" x14ac:dyDescent="0.3">
      <c r="A63" s="1" t="s">
        <v>102</v>
      </c>
      <c r="B63" s="1"/>
      <c r="C63" s="1" t="s">
        <v>18</v>
      </c>
      <c r="D63" s="9">
        <v>4532800.6100000003</v>
      </c>
      <c r="E63" s="9">
        <v>4361579.66</v>
      </c>
      <c r="F63" s="9">
        <v>171220.95000000019</v>
      </c>
      <c r="G63" s="9"/>
      <c r="I63" s="11">
        <f t="shared" si="0"/>
        <v>171220.95000000019</v>
      </c>
    </row>
    <row r="64" spans="1:9" x14ac:dyDescent="0.3">
      <c r="A64" s="1" t="s">
        <v>103</v>
      </c>
      <c r="B64" s="1"/>
      <c r="C64" s="1" t="s">
        <v>20</v>
      </c>
      <c r="D64" s="9">
        <v>340588.18</v>
      </c>
      <c r="E64" s="9">
        <v>340588.18</v>
      </c>
      <c r="F64" s="9"/>
      <c r="G64" s="9"/>
      <c r="I64" s="11">
        <f t="shared" si="0"/>
        <v>0</v>
      </c>
    </row>
    <row r="65" spans="1:9" ht="15.6" x14ac:dyDescent="0.3">
      <c r="A65" s="3" t="s">
        <v>104</v>
      </c>
      <c r="B65" s="3" t="s">
        <v>105</v>
      </c>
      <c r="C65" s="1"/>
      <c r="D65" s="8">
        <v>43136</v>
      </c>
      <c r="E65" s="8">
        <v>39006.22</v>
      </c>
      <c r="F65" s="8">
        <v>4129.7799999999988</v>
      </c>
      <c r="G65" s="8"/>
      <c r="I65" s="11">
        <f t="shared" si="0"/>
        <v>4129.7799999999988</v>
      </c>
    </row>
    <row r="66" spans="1:9" x14ac:dyDescent="0.3">
      <c r="A66" s="1" t="s">
        <v>106</v>
      </c>
      <c r="B66" s="1"/>
      <c r="C66" s="1" t="s">
        <v>16</v>
      </c>
      <c r="D66" s="9">
        <v>43136</v>
      </c>
      <c r="E66" s="9">
        <v>39006.22</v>
      </c>
      <c r="F66" s="9">
        <v>4129.7799999999988</v>
      </c>
      <c r="G66" s="9"/>
      <c r="I66" s="11">
        <f t="shared" si="0"/>
        <v>4129.7799999999988</v>
      </c>
    </row>
    <row r="67" spans="1:9" ht="15.6" x14ac:dyDescent="0.3">
      <c r="A67" s="3" t="s">
        <v>108</v>
      </c>
      <c r="B67" s="3" t="s">
        <v>44</v>
      </c>
      <c r="C67" s="1"/>
      <c r="D67" s="8">
        <v>4793281.25</v>
      </c>
      <c r="E67" s="8">
        <v>4782615.67</v>
      </c>
      <c r="F67" s="8">
        <v>10665.580000000075</v>
      </c>
      <c r="G67" s="8"/>
      <c r="I67" s="11">
        <f t="shared" ref="I67:I130" si="1">+F67-G67</f>
        <v>10665.580000000075</v>
      </c>
    </row>
    <row r="68" spans="1:9" x14ac:dyDescent="0.3">
      <c r="A68" s="1" t="s">
        <v>109</v>
      </c>
      <c r="B68" s="1"/>
      <c r="C68" s="1" t="s">
        <v>16</v>
      </c>
      <c r="D68" s="9">
        <v>2033829.19</v>
      </c>
      <c r="E68" s="9">
        <v>2025126.23</v>
      </c>
      <c r="F68" s="9">
        <v>8702.9599999999627</v>
      </c>
      <c r="G68" s="9"/>
      <c r="I68" s="11">
        <f t="shared" si="1"/>
        <v>8702.9599999999627</v>
      </c>
    </row>
    <row r="69" spans="1:9" x14ac:dyDescent="0.3">
      <c r="A69" s="1" t="s">
        <v>110</v>
      </c>
      <c r="B69" s="1"/>
      <c r="C69" s="1" t="s">
        <v>16</v>
      </c>
      <c r="D69" s="9">
        <v>2757242.06</v>
      </c>
      <c r="E69" s="9">
        <v>2756951.37</v>
      </c>
      <c r="F69" s="9">
        <v>290.68999999994412</v>
      </c>
      <c r="G69" s="9"/>
      <c r="I69" s="11">
        <f t="shared" si="1"/>
        <v>290.68999999994412</v>
      </c>
    </row>
    <row r="70" spans="1:9" x14ac:dyDescent="0.3">
      <c r="A70" s="1" t="s">
        <v>112</v>
      </c>
      <c r="B70" s="1"/>
      <c r="C70" s="1" t="s">
        <v>16</v>
      </c>
      <c r="D70" s="9">
        <v>2000</v>
      </c>
      <c r="E70" s="9">
        <v>328.07</v>
      </c>
      <c r="F70" s="9">
        <v>1671.93</v>
      </c>
      <c r="G70" s="9"/>
      <c r="I70" s="11">
        <f t="shared" si="1"/>
        <v>1671.93</v>
      </c>
    </row>
    <row r="71" spans="1:9" x14ac:dyDescent="0.3">
      <c r="A71" s="1" t="s">
        <v>113</v>
      </c>
      <c r="B71" s="1"/>
      <c r="C71" s="1" t="s">
        <v>16</v>
      </c>
      <c r="D71" s="9">
        <v>210</v>
      </c>
      <c r="E71" s="9">
        <v>210</v>
      </c>
      <c r="F71" s="9"/>
      <c r="G71" s="9"/>
      <c r="I71" s="11">
        <f t="shared" si="1"/>
        <v>0</v>
      </c>
    </row>
    <row r="72" spans="1:9" ht="15.6" x14ac:dyDescent="0.3">
      <c r="A72" s="3" t="s">
        <v>114</v>
      </c>
      <c r="B72" s="3" t="s">
        <v>47</v>
      </c>
      <c r="C72" s="1"/>
      <c r="D72" s="8">
        <v>1636731.65</v>
      </c>
      <c r="E72" s="8">
        <v>1316992.6099999999</v>
      </c>
      <c r="F72" s="8">
        <v>319739.04000000004</v>
      </c>
      <c r="G72" s="8"/>
      <c r="I72" s="11">
        <f t="shared" si="1"/>
        <v>319739.04000000004</v>
      </c>
    </row>
    <row r="73" spans="1:9" x14ac:dyDescent="0.3">
      <c r="A73" s="1" t="s">
        <v>115</v>
      </c>
      <c r="B73" s="1"/>
      <c r="C73" s="1" t="s">
        <v>16</v>
      </c>
      <c r="D73" s="9">
        <v>990666.53</v>
      </c>
      <c r="E73" s="9">
        <v>670927.49</v>
      </c>
      <c r="F73" s="9">
        <v>319739.04000000004</v>
      </c>
      <c r="G73" s="9"/>
      <c r="I73" s="11">
        <f t="shared" si="1"/>
        <v>319739.04000000004</v>
      </c>
    </row>
    <row r="74" spans="1:9" x14ac:dyDescent="0.3">
      <c r="A74" s="1" t="s">
        <v>116</v>
      </c>
      <c r="B74" s="1"/>
      <c r="C74" s="1" t="s">
        <v>16</v>
      </c>
      <c r="D74" s="9">
        <v>646065.12</v>
      </c>
      <c r="E74" s="9">
        <v>646065.12</v>
      </c>
      <c r="F74" s="9"/>
      <c r="G74" s="9"/>
      <c r="I74" s="11">
        <f t="shared" si="1"/>
        <v>0</v>
      </c>
    </row>
    <row r="75" spans="1:9" ht="15.6" x14ac:dyDescent="0.3">
      <c r="A75" s="3" t="s">
        <v>117</v>
      </c>
      <c r="B75" s="3" t="s">
        <v>50</v>
      </c>
      <c r="C75" s="1"/>
      <c r="D75" s="8">
        <v>686318.85000000009</v>
      </c>
      <c r="E75" s="8">
        <v>373855.53</v>
      </c>
      <c r="F75" s="8">
        <v>312463.32000000007</v>
      </c>
      <c r="G75" s="8"/>
      <c r="I75" s="11">
        <f t="shared" si="1"/>
        <v>312463.32000000007</v>
      </c>
    </row>
    <row r="76" spans="1:9" x14ac:dyDescent="0.3">
      <c r="A76" s="1" t="s">
        <v>118</v>
      </c>
      <c r="B76" s="1"/>
      <c r="C76" s="1" t="s">
        <v>16</v>
      </c>
      <c r="D76" s="9">
        <v>292284.51</v>
      </c>
      <c r="E76" s="9">
        <v>192821.19</v>
      </c>
      <c r="F76" s="9">
        <v>99463.32</v>
      </c>
      <c r="G76" s="9"/>
      <c r="I76" s="11">
        <f t="shared" si="1"/>
        <v>99463.32</v>
      </c>
    </row>
    <row r="77" spans="1:9" x14ac:dyDescent="0.3">
      <c r="A77" s="1" t="s">
        <v>119</v>
      </c>
      <c r="B77" s="1"/>
      <c r="C77" s="1" t="s">
        <v>16</v>
      </c>
      <c r="D77" s="9">
        <v>394034.34</v>
      </c>
      <c r="E77" s="9">
        <v>181034.34</v>
      </c>
      <c r="F77" s="9">
        <v>213000.00000000003</v>
      </c>
      <c r="G77" s="9"/>
      <c r="I77" s="11">
        <f t="shared" si="1"/>
        <v>213000.00000000003</v>
      </c>
    </row>
    <row r="78" spans="1:9" ht="15.6" x14ac:dyDescent="0.3">
      <c r="A78" s="3" t="s">
        <v>120</v>
      </c>
      <c r="B78" s="3" t="s">
        <v>121</v>
      </c>
      <c r="C78" s="1"/>
      <c r="D78" s="8">
        <v>22.2</v>
      </c>
      <c r="E78" s="8"/>
      <c r="F78" s="8">
        <v>22.2</v>
      </c>
      <c r="G78" s="8"/>
      <c r="I78" s="11">
        <f t="shared" si="1"/>
        <v>22.2</v>
      </c>
    </row>
    <row r="79" spans="1:9" x14ac:dyDescent="0.3">
      <c r="A79" s="1" t="s">
        <v>122</v>
      </c>
      <c r="B79" s="1"/>
      <c r="C79" s="1" t="s">
        <v>16</v>
      </c>
      <c r="D79" s="9">
        <v>22.2</v>
      </c>
      <c r="E79" s="9"/>
      <c r="F79" s="9">
        <v>22.2</v>
      </c>
      <c r="G79" s="9"/>
      <c r="I79" s="11">
        <f t="shared" si="1"/>
        <v>22.2</v>
      </c>
    </row>
    <row r="80" spans="1:9" ht="15.6" x14ac:dyDescent="0.3">
      <c r="A80" s="3" t="s">
        <v>123</v>
      </c>
      <c r="B80" s="3" t="s">
        <v>53</v>
      </c>
      <c r="C80" s="1"/>
      <c r="D80" s="8">
        <v>1974355.3599999999</v>
      </c>
      <c r="E80" s="8">
        <v>1974142.4</v>
      </c>
      <c r="F80" s="8">
        <v>212.95999999996275</v>
      </c>
      <c r="G80" s="8"/>
      <c r="I80" s="11">
        <f t="shared" si="1"/>
        <v>212.95999999996275</v>
      </c>
    </row>
    <row r="81" spans="1:9" x14ac:dyDescent="0.3">
      <c r="A81" s="1" t="s">
        <v>124</v>
      </c>
      <c r="B81" s="1"/>
      <c r="C81" s="1" t="s">
        <v>16</v>
      </c>
      <c r="D81" s="9">
        <v>1141145.24</v>
      </c>
      <c r="E81" s="9">
        <v>1140955.79</v>
      </c>
      <c r="F81" s="9">
        <v>189.44999999995343</v>
      </c>
      <c r="G81" s="9"/>
      <c r="I81" s="11">
        <f t="shared" si="1"/>
        <v>189.44999999995343</v>
      </c>
    </row>
    <row r="82" spans="1:9" x14ac:dyDescent="0.3">
      <c r="A82" s="1" t="s">
        <v>125</v>
      </c>
      <c r="B82" s="1"/>
      <c r="C82" s="1" t="s">
        <v>16</v>
      </c>
      <c r="D82" s="9">
        <v>833186.47</v>
      </c>
      <c r="E82" s="9">
        <v>833186.47</v>
      </c>
      <c r="F82" s="9"/>
      <c r="G82" s="9"/>
      <c r="I82" s="11">
        <f t="shared" si="1"/>
        <v>0</v>
      </c>
    </row>
    <row r="83" spans="1:9" x14ac:dyDescent="0.3">
      <c r="A83" s="1" t="s">
        <v>126</v>
      </c>
      <c r="B83" s="1"/>
      <c r="C83" s="1" t="s">
        <v>20</v>
      </c>
      <c r="D83" s="9">
        <v>23.65</v>
      </c>
      <c r="E83" s="9">
        <v>0.14000000000000001</v>
      </c>
      <c r="F83" s="9">
        <v>23.509999999999998</v>
      </c>
      <c r="G83" s="9"/>
      <c r="I83" s="11">
        <f t="shared" si="1"/>
        <v>23.509999999999998</v>
      </c>
    </row>
    <row r="84" spans="1:9" ht="15.6" x14ac:dyDescent="0.3">
      <c r="A84" s="3" t="s">
        <v>127</v>
      </c>
      <c r="B84" s="3" t="s">
        <v>128</v>
      </c>
      <c r="C84" s="1"/>
      <c r="D84" s="8">
        <v>825825.20000000007</v>
      </c>
      <c r="E84" s="8">
        <v>819017.95</v>
      </c>
      <c r="F84" s="8">
        <v>6807.2500000001164</v>
      </c>
      <c r="G84" s="8"/>
      <c r="I84" s="11">
        <f t="shared" si="1"/>
        <v>6807.2500000001164</v>
      </c>
    </row>
    <row r="85" spans="1:9" x14ac:dyDescent="0.3">
      <c r="A85" s="1" t="s">
        <v>129</v>
      </c>
      <c r="B85" s="1"/>
      <c r="C85" s="1" t="s">
        <v>16</v>
      </c>
      <c r="D85" s="9">
        <v>819579.4</v>
      </c>
      <c r="E85" s="9">
        <v>819017.95</v>
      </c>
      <c r="F85" s="9">
        <v>561.45000000006985</v>
      </c>
      <c r="G85" s="9"/>
      <c r="I85" s="11">
        <f t="shared" si="1"/>
        <v>561.45000000006985</v>
      </c>
    </row>
    <row r="86" spans="1:9" x14ac:dyDescent="0.3">
      <c r="A86" s="1" t="s">
        <v>130</v>
      </c>
      <c r="B86" s="1"/>
      <c r="C86" s="1" t="s">
        <v>18</v>
      </c>
      <c r="D86" s="9">
        <v>5.17</v>
      </c>
      <c r="E86" s="9"/>
      <c r="F86" s="9">
        <v>5.17</v>
      </c>
      <c r="G86" s="9"/>
      <c r="I86" s="11">
        <f t="shared" si="1"/>
        <v>5.17</v>
      </c>
    </row>
    <row r="87" spans="1:9" x14ac:dyDescent="0.3">
      <c r="A87" s="1" t="s">
        <v>131</v>
      </c>
      <c r="B87" s="1"/>
      <c r="C87" s="1" t="s">
        <v>20</v>
      </c>
      <c r="D87" s="9">
        <v>6240.63</v>
      </c>
      <c r="E87" s="9"/>
      <c r="F87" s="9">
        <v>6240.63</v>
      </c>
      <c r="G87" s="9"/>
      <c r="I87" s="11">
        <f t="shared" si="1"/>
        <v>6240.63</v>
      </c>
    </row>
    <row r="88" spans="1:9" ht="15.6" x14ac:dyDescent="0.3">
      <c r="A88" s="3" t="s">
        <v>132</v>
      </c>
      <c r="B88" s="3" t="s">
        <v>56</v>
      </c>
      <c r="C88" s="1"/>
      <c r="D88" s="8">
        <v>1830043.33</v>
      </c>
      <c r="E88" s="8">
        <v>1805235.9100000001</v>
      </c>
      <c r="F88" s="8">
        <v>24807.419999999925</v>
      </c>
      <c r="G88" s="8"/>
      <c r="I88" s="11">
        <f t="shared" si="1"/>
        <v>24807.419999999925</v>
      </c>
    </row>
    <row r="89" spans="1:9" x14ac:dyDescent="0.3">
      <c r="A89" s="1" t="s">
        <v>133</v>
      </c>
      <c r="B89" s="1"/>
      <c r="C89" s="1" t="s">
        <v>16</v>
      </c>
      <c r="D89" s="9">
        <v>694357.43</v>
      </c>
      <c r="E89" s="9">
        <v>694172.09</v>
      </c>
      <c r="F89" s="9">
        <v>185.34000000008382</v>
      </c>
      <c r="G89" s="9"/>
      <c r="I89" s="11">
        <f t="shared" si="1"/>
        <v>185.34000000008382</v>
      </c>
    </row>
    <row r="90" spans="1:9" x14ac:dyDescent="0.3">
      <c r="A90" s="1" t="s">
        <v>134</v>
      </c>
      <c r="B90" s="1"/>
      <c r="C90" s="1" t="s">
        <v>16</v>
      </c>
      <c r="D90" s="9">
        <v>1135685.8999999999</v>
      </c>
      <c r="E90" s="9">
        <v>1111063.82</v>
      </c>
      <c r="F90" s="9">
        <v>24622.079999999842</v>
      </c>
      <c r="G90" s="9"/>
      <c r="I90" s="11">
        <f t="shared" si="1"/>
        <v>24622.079999999842</v>
      </c>
    </row>
    <row r="91" spans="1:9" ht="15.6" x14ac:dyDescent="0.3">
      <c r="A91" s="3" t="s">
        <v>135</v>
      </c>
      <c r="B91" s="3" t="s">
        <v>136</v>
      </c>
      <c r="C91" s="1"/>
      <c r="D91" s="8">
        <v>9092815.3499999996</v>
      </c>
      <c r="E91" s="8">
        <v>15193174.899999999</v>
      </c>
      <c r="F91" s="8"/>
      <c r="G91" s="8">
        <v>6100359.5499999989</v>
      </c>
      <c r="I91" s="11">
        <f t="shared" si="1"/>
        <v>-6100359.5499999989</v>
      </c>
    </row>
    <row r="92" spans="1:9" ht="15.6" x14ac:dyDescent="0.3">
      <c r="A92" s="3" t="s">
        <v>137</v>
      </c>
      <c r="B92" s="3" t="s">
        <v>61</v>
      </c>
      <c r="C92" s="1"/>
      <c r="D92" s="8">
        <v>1242224.22</v>
      </c>
      <c r="E92" s="8">
        <v>3489765.56</v>
      </c>
      <c r="F92" s="8"/>
      <c r="G92" s="8">
        <v>2247541.34</v>
      </c>
      <c r="I92" s="11">
        <f t="shared" si="1"/>
        <v>-2247541.34</v>
      </c>
    </row>
    <row r="93" spans="1:9" x14ac:dyDescent="0.3">
      <c r="A93" s="1" t="s">
        <v>138</v>
      </c>
      <c r="B93" s="1"/>
      <c r="C93" s="1" t="s">
        <v>16</v>
      </c>
      <c r="D93" s="9">
        <v>1242224.22</v>
      </c>
      <c r="E93" s="9">
        <v>3489765.56</v>
      </c>
      <c r="F93" s="9"/>
      <c r="G93" s="9">
        <v>2247541.34</v>
      </c>
      <c r="I93" s="11">
        <f t="shared" si="1"/>
        <v>-2247541.34</v>
      </c>
    </row>
    <row r="94" spans="1:9" ht="15.6" x14ac:dyDescent="0.3">
      <c r="A94" s="3" t="s">
        <v>139</v>
      </c>
      <c r="B94" s="3" t="s">
        <v>35</v>
      </c>
      <c r="C94" s="1"/>
      <c r="D94" s="8">
        <v>2613033.65</v>
      </c>
      <c r="E94" s="8">
        <v>2813033.65</v>
      </c>
      <c r="F94" s="8"/>
      <c r="G94" s="8">
        <v>200000</v>
      </c>
      <c r="I94" s="11">
        <f t="shared" si="1"/>
        <v>-200000</v>
      </c>
    </row>
    <row r="95" spans="1:9" x14ac:dyDescent="0.3">
      <c r="A95" s="1" t="s">
        <v>140</v>
      </c>
      <c r="B95" s="1"/>
      <c r="C95" s="1" t="s">
        <v>16</v>
      </c>
      <c r="D95" s="9">
        <v>2613033.65</v>
      </c>
      <c r="E95" s="9">
        <v>2813033.65</v>
      </c>
      <c r="F95" s="9"/>
      <c r="G95" s="9">
        <v>200000</v>
      </c>
      <c r="I95" s="11">
        <f t="shared" si="1"/>
        <v>-200000</v>
      </c>
    </row>
    <row r="96" spans="1:9" ht="15.6" x14ac:dyDescent="0.3">
      <c r="A96" s="3" t="s">
        <v>141</v>
      </c>
      <c r="B96" s="3" t="s">
        <v>38</v>
      </c>
      <c r="C96" s="1"/>
      <c r="D96" s="8">
        <v>2172580.4300000002</v>
      </c>
      <c r="E96" s="8">
        <v>3625939.93</v>
      </c>
      <c r="F96" s="8"/>
      <c r="G96" s="8">
        <v>1453359.5</v>
      </c>
      <c r="I96" s="11">
        <f t="shared" si="1"/>
        <v>-1453359.5</v>
      </c>
    </row>
    <row r="97" spans="1:9" x14ac:dyDescent="0.3">
      <c r="A97" s="1" t="s">
        <v>142</v>
      </c>
      <c r="B97" s="1"/>
      <c r="C97" s="1" t="s">
        <v>16</v>
      </c>
      <c r="D97" s="9">
        <v>2172580.4300000002</v>
      </c>
      <c r="E97" s="9">
        <v>3625939.93</v>
      </c>
      <c r="F97" s="9"/>
      <c r="G97" s="9">
        <v>1453359.5</v>
      </c>
      <c r="I97" s="11">
        <f t="shared" si="1"/>
        <v>-1453359.5</v>
      </c>
    </row>
    <row r="98" spans="1:9" ht="15.6" x14ac:dyDescent="0.3">
      <c r="A98" s="3" t="s">
        <v>143</v>
      </c>
      <c r="B98" s="3" t="s">
        <v>41</v>
      </c>
      <c r="C98" s="1"/>
      <c r="D98" s="8">
        <v>1119715.6499999999</v>
      </c>
      <c r="E98" s="8">
        <v>2783861.13</v>
      </c>
      <c r="F98" s="8"/>
      <c r="G98" s="8">
        <v>1664145.48</v>
      </c>
      <c r="I98" s="11">
        <f t="shared" si="1"/>
        <v>-1664145.48</v>
      </c>
    </row>
    <row r="99" spans="1:9" x14ac:dyDescent="0.3">
      <c r="A99" s="1" t="s">
        <v>144</v>
      </c>
      <c r="B99" s="1"/>
      <c r="C99" s="1" t="s">
        <v>16</v>
      </c>
      <c r="D99" s="9">
        <v>1119715.6499999999</v>
      </c>
      <c r="E99" s="9">
        <v>2783861.13</v>
      </c>
      <c r="F99" s="9"/>
      <c r="G99" s="9">
        <v>1664145.48</v>
      </c>
      <c r="I99" s="11">
        <f t="shared" si="1"/>
        <v>-1664145.48</v>
      </c>
    </row>
    <row r="100" spans="1:9" ht="15.6" x14ac:dyDescent="0.3">
      <c r="A100" s="3" t="s">
        <v>145</v>
      </c>
      <c r="B100" s="3" t="s">
        <v>44</v>
      </c>
      <c r="C100" s="1"/>
      <c r="D100" s="8">
        <v>1945261.4</v>
      </c>
      <c r="E100" s="8">
        <v>2480574.63</v>
      </c>
      <c r="F100" s="8"/>
      <c r="G100" s="8">
        <v>535313.23</v>
      </c>
      <c r="I100" s="11">
        <f t="shared" si="1"/>
        <v>-535313.23</v>
      </c>
    </row>
    <row r="101" spans="1:9" x14ac:dyDescent="0.3">
      <c r="A101" s="1" t="s">
        <v>146</v>
      </c>
      <c r="B101" s="1"/>
      <c r="C101" s="1" t="s">
        <v>16</v>
      </c>
      <c r="D101" s="9">
        <v>1945261.4</v>
      </c>
      <c r="E101" s="9">
        <v>2480574.63</v>
      </c>
      <c r="F101" s="9"/>
      <c r="G101" s="9">
        <v>535313.23</v>
      </c>
      <c r="I101" s="11">
        <f t="shared" si="1"/>
        <v>-535313.23</v>
      </c>
    </row>
    <row r="102" spans="1:9" ht="15.6" x14ac:dyDescent="0.3">
      <c r="A102" s="3" t="s">
        <v>149</v>
      </c>
      <c r="B102" s="3" t="s">
        <v>150</v>
      </c>
      <c r="C102" s="1"/>
      <c r="D102" s="8">
        <v>288953.43</v>
      </c>
      <c r="E102" s="8">
        <v>288953.43</v>
      </c>
      <c r="F102" s="8"/>
      <c r="G102" s="8"/>
      <c r="I102" s="11">
        <f t="shared" si="1"/>
        <v>0</v>
      </c>
    </row>
    <row r="103" spans="1:9" ht="15.6" x14ac:dyDescent="0.3">
      <c r="A103" s="3" t="s">
        <v>151</v>
      </c>
      <c r="B103" s="3" t="s">
        <v>152</v>
      </c>
      <c r="C103" s="1"/>
      <c r="D103" s="8">
        <v>288953.43</v>
      </c>
      <c r="E103" s="8">
        <v>288953.43</v>
      </c>
      <c r="F103" s="8"/>
      <c r="G103" s="8"/>
      <c r="I103" s="11">
        <f t="shared" si="1"/>
        <v>0</v>
      </c>
    </row>
    <row r="104" spans="1:9" x14ac:dyDescent="0.3">
      <c r="A104" s="1" t="s">
        <v>153</v>
      </c>
      <c r="B104" s="1"/>
      <c r="C104" s="1" t="s">
        <v>16</v>
      </c>
      <c r="D104" s="9">
        <v>218778.96</v>
      </c>
      <c r="E104" s="9">
        <v>218778.96</v>
      </c>
      <c r="F104" s="9"/>
      <c r="G104" s="9"/>
      <c r="I104" s="11">
        <f t="shared" si="1"/>
        <v>0</v>
      </c>
    </row>
    <row r="105" spans="1:9" x14ac:dyDescent="0.3">
      <c r="A105" s="1" t="s">
        <v>154</v>
      </c>
      <c r="B105" s="1"/>
      <c r="C105" s="1" t="s">
        <v>16</v>
      </c>
      <c r="D105" s="9">
        <v>70174.47</v>
      </c>
      <c r="E105" s="9">
        <v>70174.47</v>
      </c>
      <c r="F105" s="9"/>
      <c r="G105" s="9"/>
      <c r="I105" s="11">
        <f t="shared" si="1"/>
        <v>0</v>
      </c>
    </row>
    <row r="106" spans="1:9" ht="15.6" x14ac:dyDescent="0.3">
      <c r="A106" s="3" t="s">
        <v>155</v>
      </c>
      <c r="B106" s="3" t="s">
        <v>156</v>
      </c>
      <c r="C106" s="1"/>
      <c r="D106" s="8">
        <v>42031291.060000002</v>
      </c>
      <c r="E106" s="8">
        <v>31468515.540000014</v>
      </c>
      <c r="F106" s="8">
        <v>10562775.519999988</v>
      </c>
      <c r="G106" s="8"/>
      <c r="I106" s="11">
        <f t="shared" si="1"/>
        <v>10562775.519999988</v>
      </c>
    </row>
    <row r="107" spans="1:9" ht="15.6" x14ac:dyDescent="0.3">
      <c r="A107" s="3" t="s">
        <v>157</v>
      </c>
      <c r="B107" s="3" t="s">
        <v>158</v>
      </c>
      <c r="C107" s="1"/>
      <c r="D107" s="8">
        <v>41550562.569999985</v>
      </c>
      <c r="E107" s="8">
        <v>31155952.780000009</v>
      </c>
      <c r="F107" s="8">
        <v>10394609.789999977</v>
      </c>
      <c r="G107" s="8"/>
      <c r="I107" s="11">
        <f t="shared" si="1"/>
        <v>10394609.789999977</v>
      </c>
    </row>
    <row r="108" spans="1:9" ht="15.6" x14ac:dyDescent="0.3">
      <c r="A108" s="3" t="s">
        <v>159</v>
      </c>
      <c r="B108" s="3" t="s">
        <v>160</v>
      </c>
      <c r="C108" s="1"/>
      <c r="D108" s="8">
        <v>16450973.210000003</v>
      </c>
      <c r="E108" s="8">
        <v>12543927.400000004</v>
      </c>
      <c r="F108" s="8">
        <v>3907045.8099999987</v>
      </c>
      <c r="G108" s="8"/>
      <c r="I108" s="11">
        <f t="shared" si="1"/>
        <v>3907045.8099999987</v>
      </c>
    </row>
    <row r="109" spans="1:9" x14ac:dyDescent="0.3">
      <c r="A109" s="1" t="s">
        <v>161</v>
      </c>
      <c r="B109" s="1"/>
      <c r="C109" s="1" t="s">
        <v>16</v>
      </c>
      <c r="D109" s="9">
        <v>2956078.21</v>
      </c>
      <c r="E109" s="9">
        <v>2966083.02</v>
      </c>
      <c r="F109" s="9"/>
      <c r="G109" s="9">
        <v>10004.810000000056</v>
      </c>
      <c r="I109" s="11">
        <f t="shared" si="1"/>
        <v>-10004.810000000056</v>
      </c>
    </row>
    <row r="110" spans="1:9" x14ac:dyDescent="0.3">
      <c r="A110" s="1" t="s">
        <v>162</v>
      </c>
      <c r="B110" s="1"/>
      <c r="C110" s="1" t="s">
        <v>16</v>
      </c>
      <c r="D110" s="9"/>
      <c r="E110" s="9">
        <v>0.05</v>
      </c>
      <c r="F110" s="9"/>
      <c r="G110" s="9">
        <v>0.05</v>
      </c>
      <c r="I110" s="11">
        <f t="shared" si="1"/>
        <v>-0.05</v>
      </c>
    </row>
    <row r="111" spans="1:9" x14ac:dyDescent="0.3">
      <c r="A111" s="1" t="s">
        <v>163</v>
      </c>
      <c r="B111" s="1"/>
      <c r="C111" s="1" t="s">
        <v>16</v>
      </c>
      <c r="D111" s="9">
        <v>472467.15</v>
      </c>
      <c r="E111" s="9">
        <v>427421.18</v>
      </c>
      <c r="F111" s="9">
        <v>45045.97000000003</v>
      </c>
      <c r="G111" s="9"/>
      <c r="I111" s="11">
        <f t="shared" si="1"/>
        <v>45045.97000000003</v>
      </c>
    </row>
    <row r="112" spans="1:9" x14ac:dyDescent="0.3">
      <c r="A112" s="1" t="s">
        <v>164</v>
      </c>
      <c r="B112" s="1"/>
      <c r="C112" s="1" t="s">
        <v>16</v>
      </c>
      <c r="D112" s="9">
        <v>0.8</v>
      </c>
      <c r="E112" s="9"/>
      <c r="F112" s="9">
        <v>0.8</v>
      </c>
      <c r="G112" s="9"/>
      <c r="I112" s="11">
        <f t="shared" si="1"/>
        <v>0.8</v>
      </c>
    </row>
    <row r="113" spans="1:9" x14ac:dyDescent="0.3">
      <c r="A113" s="1" t="s">
        <v>165</v>
      </c>
      <c r="B113" s="1"/>
      <c r="C113" s="1" t="s">
        <v>16</v>
      </c>
      <c r="D113" s="9">
        <v>0.27</v>
      </c>
      <c r="E113" s="9"/>
      <c r="F113" s="9">
        <v>0.27</v>
      </c>
      <c r="G113" s="9"/>
      <c r="I113" s="11">
        <f t="shared" si="1"/>
        <v>0.27</v>
      </c>
    </row>
    <row r="114" spans="1:9" x14ac:dyDescent="0.3">
      <c r="A114" s="1" t="s">
        <v>166</v>
      </c>
      <c r="B114" s="1"/>
      <c r="C114" s="1" t="s">
        <v>16</v>
      </c>
      <c r="D114" s="9">
        <v>145721.51999999999</v>
      </c>
      <c r="E114" s="9">
        <v>78957.36</v>
      </c>
      <c r="F114" s="9">
        <v>66764.159999999989</v>
      </c>
      <c r="G114" s="9"/>
      <c r="I114" s="11">
        <f t="shared" si="1"/>
        <v>66764.159999999989</v>
      </c>
    </row>
    <row r="115" spans="1:9" x14ac:dyDescent="0.3">
      <c r="A115" s="1" t="s">
        <v>167</v>
      </c>
      <c r="B115" s="1"/>
      <c r="C115" s="1" t="s">
        <v>16</v>
      </c>
      <c r="D115" s="9">
        <v>62906.47</v>
      </c>
      <c r="E115" s="9">
        <v>62906.47</v>
      </c>
      <c r="F115" s="9"/>
      <c r="G115" s="9"/>
      <c r="I115" s="11">
        <f t="shared" si="1"/>
        <v>0</v>
      </c>
    </row>
    <row r="116" spans="1:9" x14ac:dyDescent="0.3">
      <c r="A116" s="1" t="s">
        <v>168</v>
      </c>
      <c r="B116" s="1"/>
      <c r="C116" s="1" t="s">
        <v>16</v>
      </c>
      <c r="D116" s="9">
        <v>378732.92</v>
      </c>
      <c r="E116" s="9">
        <v>252182.17</v>
      </c>
      <c r="F116" s="9">
        <v>126550.74999999997</v>
      </c>
      <c r="G116" s="9"/>
      <c r="I116" s="11">
        <f t="shared" si="1"/>
        <v>126550.74999999997</v>
      </c>
    </row>
    <row r="117" spans="1:9" x14ac:dyDescent="0.3">
      <c r="A117" s="1" t="s">
        <v>169</v>
      </c>
      <c r="B117" s="1"/>
      <c r="C117" s="1" t="s">
        <v>16</v>
      </c>
      <c r="D117" s="9">
        <v>72349.710000000006</v>
      </c>
      <c r="E117" s="9">
        <v>0.01</v>
      </c>
      <c r="F117" s="9">
        <v>72349.700000000012</v>
      </c>
      <c r="G117" s="9"/>
      <c r="I117" s="11">
        <f t="shared" si="1"/>
        <v>72349.700000000012</v>
      </c>
    </row>
    <row r="118" spans="1:9" x14ac:dyDescent="0.3">
      <c r="A118" s="1" t="s">
        <v>170</v>
      </c>
      <c r="B118" s="1"/>
      <c r="C118" s="1" t="s">
        <v>16</v>
      </c>
      <c r="D118" s="9"/>
      <c r="E118" s="9">
        <v>0.66</v>
      </c>
      <c r="F118" s="9"/>
      <c r="G118" s="9">
        <v>0.66</v>
      </c>
      <c r="I118" s="11">
        <f t="shared" si="1"/>
        <v>-0.66</v>
      </c>
    </row>
    <row r="119" spans="1:9" x14ac:dyDescent="0.3">
      <c r="A119" s="1" t="s">
        <v>171</v>
      </c>
      <c r="B119" s="1"/>
      <c r="C119" s="1" t="s">
        <v>16</v>
      </c>
      <c r="D119" s="9">
        <v>164804.63</v>
      </c>
      <c r="E119" s="9">
        <v>130072.52</v>
      </c>
      <c r="F119" s="9">
        <v>34732.11</v>
      </c>
      <c r="G119" s="9"/>
      <c r="I119" s="11">
        <f t="shared" si="1"/>
        <v>34732.11</v>
      </c>
    </row>
    <row r="120" spans="1:9" x14ac:dyDescent="0.3">
      <c r="A120" s="1" t="s">
        <v>172</v>
      </c>
      <c r="B120" s="1"/>
      <c r="C120" s="1" t="s">
        <v>16</v>
      </c>
      <c r="D120" s="9">
        <v>2237179.69</v>
      </c>
      <c r="E120" s="9">
        <v>1927000</v>
      </c>
      <c r="F120" s="9">
        <v>310179.68999999994</v>
      </c>
      <c r="G120" s="9"/>
      <c r="I120" s="11">
        <f t="shared" si="1"/>
        <v>310179.68999999994</v>
      </c>
    </row>
    <row r="121" spans="1:9" x14ac:dyDescent="0.3">
      <c r="A121" s="1" t="s">
        <v>173</v>
      </c>
      <c r="B121" s="1"/>
      <c r="C121" s="1" t="s">
        <v>16</v>
      </c>
      <c r="D121" s="9"/>
      <c r="E121" s="9">
        <v>1105.93</v>
      </c>
      <c r="F121" s="9"/>
      <c r="G121" s="9">
        <v>1105.93</v>
      </c>
      <c r="I121" s="11">
        <f t="shared" si="1"/>
        <v>-1105.93</v>
      </c>
    </row>
    <row r="122" spans="1:9" x14ac:dyDescent="0.3">
      <c r="A122" s="1" t="s">
        <v>174</v>
      </c>
      <c r="B122" s="1"/>
      <c r="C122" s="1" t="s">
        <v>16</v>
      </c>
      <c r="D122" s="9">
        <v>14367.36</v>
      </c>
      <c r="E122" s="9"/>
      <c r="F122" s="9">
        <v>14367.36</v>
      </c>
      <c r="G122" s="9"/>
      <c r="I122" s="11">
        <f t="shared" si="1"/>
        <v>14367.36</v>
      </c>
    </row>
    <row r="123" spans="1:9" x14ac:dyDescent="0.3">
      <c r="A123" s="1" t="s">
        <v>175</v>
      </c>
      <c r="B123" s="1"/>
      <c r="C123" s="1" t="s">
        <v>16</v>
      </c>
      <c r="D123" s="9">
        <v>0.51</v>
      </c>
      <c r="E123" s="9"/>
      <c r="F123" s="9">
        <v>0.51</v>
      </c>
      <c r="G123" s="9"/>
      <c r="I123" s="11">
        <f t="shared" si="1"/>
        <v>0.51</v>
      </c>
    </row>
    <row r="124" spans="1:9" x14ac:dyDescent="0.3">
      <c r="A124" s="1" t="s">
        <v>176</v>
      </c>
      <c r="B124" s="1"/>
      <c r="C124" s="1" t="s">
        <v>16</v>
      </c>
      <c r="D124" s="9">
        <v>0.8</v>
      </c>
      <c r="E124" s="9"/>
      <c r="F124" s="9">
        <v>0.8</v>
      </c>
      <c r="G124" s="9"/>
      <c r="I124" s="11">
        <f t="shared" si="1"/>
        <v>0.8</v>
      </c>
    </row>
    <row r="125" spans="1:9" x14ac:dyDescent="0.3">
      <c r="A125" s="1" t="s">
        <v>177</v>
      </c>
      <c r="B125" s="1"/>
      <c r="C125" s="1" t="s">
        <v>16</v>
      </c>
      <c r="D125" s="9">
        <v>0.48</v>
      </c>
      <c r="E125" s="9"/>
      <c r="F125" s="9">
        <v>0.48</v>
      </c>
      <c r="G125" s="9"/>
      <c r="I125" s="11">
        <f t="shared" si="1"/>
        <v>0.48</v>
      </c>
    </row>
    <row r="126" spans="1:9" x14ac:dyDescent="0.3">
      <c r="A126" s="1" t="s">
        <v>178</v>
      </c>
      <c r="B126" s="1"/>
      <c r="C126" s="1" t="s">
        <v>16</v>
      </c>
      <c r="D126" s="9">
        <v>107740.12</v>
      </c>
      <c r="E126" s="9">
        <v>455.69</v>
      </c>
      <c r="F126" s="9">
        <v>107284.43</v>
      </c>
      <c r="G126" s="9"/>
      <c r="I126" s="11">
        <f t="shared" si="1"/>
        <v>107284.43</v>
      </c>
    </row>
    <row r="127" spans="1:9" x14ac:dyDescent="0.3">
      <c r="A127" s="1" t="s">
        <v>179</v>
      </c>
      <c r="B127" s="1"/>
      <c r="C127" s="1" t="s">
        <v>16</v>
      </c>
      <c r="D127" s="9">
        <v>66428.960000000006</v>
      </c>
      <c r="E127" s="9">
        <v>50947.44</v>
      </c>
      <c r="F127" s="9">
        <v>15481.520000000004</v>
      </c>
      <c r="G127" s="9"/>
      <c r="I127" s="11">
        <f t="shared" si="1"/>
        <v>15481.520000000004</v>
      </c>
    </row>
    <row r="128" spans="1:9" x14ac:dyDescent="0.3">
      <c r="A128" s="1" t="s">
        <v>180</v>
      </c>
      <c r="B128" s="1"/>
      <c r="C128" s="1" t="s">
        <v>16</v>
      </c>
      <c r="D128" s="9">
        <v>51364.61</v>
      </c>
      <c r="E128" s="9">
        <v>51364.61</v>
      </c>
      <c r="F128" s="9"/>
      <c r="G128" s="9"/>
      <c r="I128" s="11">
        <f t="shared" si="1"/>
        <v>0</v>
      </c>
    </row>
    <row r="129" spans="1:9" x14ac:dyDescent="0.3">
      <c r="A129" s="1" t="s">
        <v>181</v>
      </c>
      <c r="B129" s="1"/>
      <c r="C129" s="1" t="s">
        <v>16</v>
      </c>
      <c r="D129" s="9">
        <v>0.02</v>
      </c>
      <c r="E129" s="9"/>
      <c r="F129" s="9">
        <v>0.02</v>
      </c>
      <c r="G129" s="9"/>
      <c r="I129" s="11">
        <f t="shared" si="1"/>
        <v>0.02</v>
      </c>
    </row>
    <row r="130" spans="1:9" x14ac:dyDescent="0.3">
      <c r="A130" s="1" t="s">
        <v>182</v>
      </c>
      <c r="B130" s="1"/>
      <c r="C130" s="1" t="s">
        <v>16</v>
      </c>
      <c r="D130" s="9">
        <v>102587.32</v>
      </c>
      <c r="E130" s="9"/>
      <c r="F130" s="9">
        <v>102587.32</v>
      </c>
      <c r="G130" s="9"/>
      <c r="I130" s="11">
        <f t="shared" si="1"/>
        <v>102587.32</v>
      </c>
    </row>
    <row r="131" spans="1:9" x14ac:dyDescent="0.3">
      <c r="A131" s="1" t="s">
        <v>183</v>
      </c>
      <c r="B131" s="1"/>
      <c r="C131" s="1" t="s">
        <v>16</v>
      </c>
      <c r="D131" s="9">
        <v>35799.43</v>
      </c>
      <c r="E131" s="9">
        <v>35799.43</v>
      </c>
      <c r="F131" s="9"/>
      <c r="G131" s="9"/>
      <c r="I131" s="11">
        <f t="shared" ref="I131:I194" si="2">+F131-G131</f>
        <v>0</v>
      </c>
    </row>
    <row r="132" spans="1:9" x14ac:dyDescent="0.3">
      <c r="A132" s="1" t="s">
        <v>184</v>
      </c>
      <c r="B132" s="1"/>
      <c r="C132" s="1" t="s">
        <v>16</v>
      </c>
      <c r="D132" s="9">
        <v>0.7</v>
      </c>
      <c r="E132" s="9"/>
      <c r="F132" s="9">
        <v>0.7</v>
      </c>
      <c r="G132" s="9"/>
      <c r="I132" s="11">
        <f t="shared" si="2"/>
        <v>0.7</v>
      </c>
    </row>
    <row r="133" spans="1:9" x14ac:dyDescent="0.3">
      <c r="A133" s="1" t="s">
        <v>185</v>
      </c>
      <c r="B133" s="1"/>
      <c r="C133" s="1" t="s">
        <v>16</v>
      </c>
      <c r="D133" s="9"/>
      <c r="E133" s="9">
        <v>3204.66</v>
      </c>
      <c r="F133" s="9"/>
      <c r="G133" s="9">
        <v>3204.66</v>
      </c>
      <c r="I133" s="11">
        <f t="shared" si="2"/>
        <v>-3204.66</v>
      </c>
    </row>
    <row r="134" spans="1:9" x14ac:dyDescent="0.3">
      <c r="A134" s="1" t="s">
        <v>186</v>
      </c>
      <c r="B134" s="1"/>
      <c r="C134" s="1" t="s">
        <v>16</v>
      </c>
      <c r="D134" s="9">
        <v>150334.74</v>
      </c>
      <c r="E134" s="9">
        <v>149725</v>
      </c>
      <c r="F134" s="9">
        <v>609.73999999999069</v>
      </c>
      <c r="G134" s="9"/>
      <c r="I134" s="11">
        <f t="shared" si="2"/>
        <v>609.73999999999069</v>
      </c>
    </row>
    <row r="135" spans="1:9" x14ac:dyDescent="0.3">
      <c r="A135" s="1" t="s">
        <v>187</v>
      </c>
      <c r="B135" s="1"/>
      <c r="C135" s="1" t="s">
        <v>16</v>
      </c>
      <c r="D135" s="9">
        <v>331187.78999999998</v>
      </c>
      <c r="E135" s="9">
        <v>280702.46999999997</v>
      </c>
      <c r="F135" s="9">
        <v>50485.320000000007</v>
      </c>
      <c r="G135" s="9"/>
      <c r="I135" s="11">
        <f t="shared" si="2"/>
        <v>50485.320000000007</v>
      </c>
    </row>
    <row r="136" spans="1:9" x14ac:dyDescent="0.3">
      <c r="A136" s="1" t="s">
        <v>188</v>
      </c>
      <c r="B136" s="1"/>
      <c r="C136" s="1" t="s">
        <v>16</v>
      </c>
      <c r="D136" s="9">
        <v>2.09</v>
      </c>
      <c r="E136" s="9"/>
      <c r="F136" s="9">
        <v>2.09</v>
      </c>
      <c r="G136" s="9"/>
      <c r="I136" s="11">
        <f t="shared" si="2"/>
        <v>2.09</v>
      </c>
    </row>
    <row r="137" spans="1:9" x14ac:dyDescent="0.3">
      <c r="A137" s="1" t="s">
        <v>189</v>
      </c>
      <c r="B137" s="1"/>
      <c r="C137" s="1" t="s">
        <v>16</v>
      </c>
      <c r="D137" s="9">
        <v>45437.37</v>
      </c>
      <c r="E137" s="9">
        <v>2.1</v>
      </c>
      <c r="F137" s="9">
        <v>45435.270000000004</v>
      </c>
      <c r="G137" s="9"/>
      <c r="I137" s="11">
        <f t="shared" si="2"/>
        <v>45435.270000000004</v>
      </c>
    </row>
    <row r="138" spans="1:9" x14ac:dyDescent="0.3">
      <c r="A138" s="1" t="s">
        <v>190</v>
      </c>
      <c r="B138" s="1"/>
      <c r="C138" s="1" t="s">
        <v>16</v>
      </c>
      <c r="D138" s="9">
        <v>8.75</v>
      </c>
      <c r="E138" s="9"/>
      <c r="F138" s="9">
        <v>8.75</v>
      </c>
      <c r="G138" s="9"/>
      <c r="I138" s="11">
        <f t="shared" si="2"/>
        <v>8.75</v>
      </c>
    </row>
    <row r="139" spans="1:9" x14ac:dyDescent="0.3">
      <c r="A139" s="1" t="s">
        <v>191</v>
      </c>
      <c r="B139" s="1"/>
      <c r="C139" s="1" t="s">
        <v>16</v>
      </c>
      <c r="D139" s="9">
        <v>496.63</v>
      </c>
      <c r="E139" s="9"/>
      <c r="F139" s="9">
        <v>496.63</v>
      </c>
      <c r="G139" s="9"/>
      <c r="I139" s="11">
        <f t="shared" si="2"/>
        <v>496.63</v>
      </c>
    </row>
    <row r="140" spans="1:9" x14ac:dyDescent="0.3">
      <c r="A140" s="1" t="s">
        <v>192</v>
      </c>
      <c r="B140" s="1"/>
      <c r="C140" s="1" t="s">
        <v>16</v>
      </c>
      <c r="D140" s="9"/>
      <c r="E140" s="9">
        <v>241.82</v>
      </c>
      <c r="F140" s="9"/>
      <c r="G140" s="9">
        <v>241.82</v>
      </c>
      <c r="I140" s="11">
        <f t="shared" si="2"/>
        <v>-241.82</v>
      </c>
    </row>
    <row r="141" spans="1:9" x14ac:dyDescent="0.3">
      <c r="A141" s="1" t="s">
        <v>193</v>
      </c>
      <c r="B141" s="1"/>
      <c r="C141" s="1" t="s">
        <v>16</v>
      </c>
      <c r="D141" s="9">
        <v>401438.28</v>
      </c>
      <c r="E141" s="9">
        <v>392671.56</v>
      </c>
      <c r="F141" s="9">
        <v>8766.7200000000303</v>
      </c>
      <c r="G141" s="9"/>
      <c r="I141" s="11">
        <f t="shared" si="2"/>
        <v>8766.7200000000303</v>
      </c>
    </row>
    <row r="142" spans="1:9" x14ac:dyDescent="0.3">
      <c r="A142" s="1" t="s">
        <v>194</v>
      </c>
      <c r="B142" s="1"/>
      <c r="C142" s="1" t="s">
        <v>16</v>
      </c>
      <c r="D142" s="9"/>
      <c r="E142" s="9">
        <v>3135.24</v>
      </c>
      <c r="F142" s="9"/>
      <c r="G142" s="9">
        <v>3135.24</v>
      </c>
      <c r="I142" s="11">
        <f t="shared" si="2"/>
        <v>-3135.24</v>
      </c>
    </row>
    <row r="143" spans="1:9" x14ac:dyDescent="0.3">
      <c r="A143" s="1" t="s">
        <v>195</v>
      </c>
      <c r="B143" s="1"/>
      <c r="C143" s="1" t="s">
        <v>16</v>
      </c>
      <c r="D143" s="9"/>
      <c r="E143" s="9">
        <v>17898.23</v>
      </c>
      <c r="F143" s="9"/>
      <c r="G143" s="9">
        <v>17898.23</v>
      </c>
      <c r="I143" s="11">
        <f t="shared" si="2"/>
        <v>-17898.23</v>
      </c>
    </row>
    <row r="144" spans="1:9" x14ac:dyDescent="0.3">
      <c r="A144" s="1" t="s">
        <v>196</v>
      </c>
      <c r="B144" s="1"/>
      <c r="C144" s="1" t="s">
        <v>16</v>
      </c>
      <c r="D144" s="9">
        <v>34318.01</v>
      </c>
      <c r="E144" s="9">
        <v>34318.01</v>
      </c>
      <c r="F144" s="9"/>
      <c r="G144" s="9"/>
      <c r="I144" s="11">
        <f t="shared" si="2"/>
        <v>0</v>
      </c>
    </row>
    <row r="145" spans="1:9" x14ac:dyDescent="0.3">
      <c r="A145" s="1" t="s">
        <v>197</v>
      </c>
      <c r="B145" s="1"/>
      <c r="C145" s="1" t="s">
        <v>16</v>
      </c>
      <c r="D145" s="9"/>
      <c r="E145" s="9">
        <v>0.55000000000000004</v>
      </c>
      <c r="F145" s="9"/>
      <c r="G145" s="9">
        <v>0.55000000000000004</v>
      </c>
      <c r="I145" s="11">
        <f t="shared" si="2"/>
        <v>-0.55000000000000004</v>
      </c>
    </row>
    <row r="146" spans="1:9" x14ac:dyDescent="0.3">
      <c r="A146" s="1" t="s">
        <v>198</v>
      </c>
      <c r="B146" s="1"/>
      <c r="C146" s="1" t="s">
        <v>16</v>
      </c>
      <c r="D146" s="9">
        <v>0.08</v>
      </c>
      <c r="E146" s="9"/>
      <c r="F146" s="9">
        <v>0.08</v>
      </c>
      <c r="G146" s="9"/>
      <c r="I146" s="11">
        <f t="shared" si="2"/>
        <v>0.08</v>
      </c>
    </row>
    <row r="147" spans="1:9" x14ac:dyDescent="0.3">
      <c r="A147" s="1" t="s">
        <v>199</v>
      </c>
      <c r="B147" s="1"/>
      <c r="C147" s="1" t="s">
        <v>16</v>
      </c>
      <c r="D147" s="9"/>
      <c r="E147" s="9">
        <v>0.76</v>
      </c>
      <c r="F147" s="9"/>
      <c r="G147" s="9">
        <v>0.76</v>
      </c>
      <c r="I147" s="11">
        <f t="shared" si="2"/>
        <v>-0.76</v>
      </c>
    </row>
    <row r="148" spans="1:9" x14ac:dyDescent="0.3">
      <c r="A148" s="1" t="s">
        <v>200</v>
      </c>
      <c r="B148" s="1"/>
      <c r="C148" s="1" t="s">
        <v>16</v>
      </c>
      <c r="D148" s="9">
        <v>0.01</v>
      </c>
      <c r="E148" s="9"/>
      <c r="F148" s="9">
        <v>0.01</v>
      </c>
      <c r="G148" s="9"/>
      <c r="I148" s="11">
        <f t="shared" si="2"/>
        <v>0.01</v>
      </c>
    </row>
    <row r="149" spans="1:9" x14ac:dyDescent="0.3">
      <c r="A149" s="1" t="s">
        <v>201</v>
      </c>
      <c r="B149" s="1"/>
      <c r="C149" s="1" t="s">
        <v>16</v>
      </c>
      <c r="D149" s="9">
        <v>0.01</v>
      </c>
      <c r="E149" s="9"/>
      <c r="F149" s="9">
        <v>0.01</v>
      </c>
      <c r="G149" s="9"/>
      <c r="I149" s="11">
        <f t="shared" si="2"/>
        <v>0.01</v>
      </c>
    </row>
    <row r="150" spans="1:9" x14ac:dyDescent="0.3">
      <c r="A150" s="1" t="s">
        <v>202</v>
      </c>
      <c r="B150" s="1"/>
      <c r="C150" s="1" t="s">
        <v>16</v>
      </c>
      <c r="D150" s="9">
        <v>12.25</v>
      </c>
      <c r="E150" s="9"/>
      <c r="F150" s="9">
        <v>12.25</v>
      </c>
      <c r="G150" s="9"/>
      <c r="I150" s="11">
        <f t="shared" si="2"/>
        <v>12.25</v>
      </c>
    </row>
    <row r="151" spans="1:9" x14ac:dyDescent="0.3">
      <c r="A151" s="1" t="s">
        <v>203</v>
      </c>
      <c r="B151" s="1"/>
      <c r="C151" s="1" t="s">
        <v>16</v>
      </c>
      <c r="D151" s="9">
        <v>192567.33</v>
      </c>
      <c r="E151" s="9">
        <v>190000</v>
      </c>
      <c r="F151" s="9">
        <v>2567.3299999999872</v>
      </c>
      <c r="G151" s="9"/>
      <c r="I151" s="11">
        <f t="shared" si="2"/>
        <v>2567.3299999999872</v>
      </c>
    </row>
    <row r="152" spans="1:9" x14ac:dyDescent="0.3">
      <c r="A152" s="1" t="s">
        <v>204</v>
      </c>
      <c r="B152" s="1"/>
      <c r="C152" s="1" t="s">
        <v>16</v>
      </c>
      <c r="D152" s="9"/>
      <c r="E152" s="9">
        <v>0.66</v>
      </c>
      <c r="F152" s="9"/>
      <c r="G152" s="9">
        <v>0.66</v>
      </c>
      <c r="I152" s="11">
        <f t="shared" si="2"/>
        <v>-0.66</v>
      </c>
    </row>
    <row r="153" spans="1:9" x14ac:dyDescent="0.3">
      <c r="A153" s="1" t="s">
        <v>205</v>
      </c>
      <c r="B153" s="1"/>
      <c r="C153" s="1" t="s">
        <v>16</v>
      </c>
      <c r="D153" s="9">
        <v>187384.15</v>
      </c>
      <c r="E153" s="9">
        <v>51092</v>
      </c>
      <c r="F153" s="9">
        <v>136292.15</v>
      </c>
      <c r="G153" s="9"/>
      <c r="I153" s="11">
        <f t="shared" si="2"/>
        <v>136292.15</v>
      </c>
    </row>
    <row r="154" spans="1:9" x14ac:dyDescent="0.3">
      <c r="A154" s="1" t="s">
        <v>206</v>
      </c>
      <c r="B154" s="1"/>
      <c r="C154" s="1" t="s">
        <v>16</v>
      </c>
      <c r="D154" s="9">
        <v>1.04</v>
      </c>
      <c r="E154" s="9"/>
      <c r="F154" s="9">
        <v>1.04</v>
      </c>
      <c r="G154" s="9"/>
      <c r="I154" s="11">
        <f t="shared" si="2"/>
        <v>1.04</v>
      </c>
    </row>
    <row r="155" spans="1:9" x14ac:dyDescent="0.3">
      <c r="A155" s="1" t="s">
        <v>207</v>
      </c>
      <c r="B155" s="1"/>
      <c r="C155" s="1" t="s">
        <v>16</v>
      </c>
      <c r="D155" s="9"/>
      <c r="E155" s="9">
        <v>3</v>
      </c>
      <c r="F155" s="9"/>
      <c r="G155" s="9">
        <v>3</v>
      </c>
      <c r="I155" s="11">
        <f t="shared" si="2"/>
        <v>-3</v>
      </c>
    </row>
    <row r="156" spans="1:9" x14ac:dyDescent="0.3">
      <c r="A156" s="1" t="s">
        <v>208</v>
      </c>
      <c r="B156" s="1"/>
      <c r="C156" s="1" t="s">
        <v>16</v>
      </c>
      <c r="D156" s="9"/>
      <c r="E156" s="9">
        <v>0.01</v>
      </c>
      <c r="F156" s="9"/>
      <c r="G156" s="9">
        <v>0.01</v>
      </c>
      <c r="I156" s="11">
        <f t="shared" si="2"/>
        <v>-0.01</v>
      </c>
    </row>
    <row r="157" spans="1:9" x14ac:dyDescent="0.3">
      <c r="A157" s="1" t="s">
        <v>209</v>
      </c>
      <c r="B157" s="1"/>
      <c r="C157" s="1" t="s">
        <v>16</v>
      </c>
      <c r="D157" s="9"/>
      <c r="E157" s="9">
        <v>191.88</v>
      </c>
      <c r="F157" s="9"/>
      <c r="G157" s="9">
        <v>191.88</v>
      </c>
      <c r="I157" s="11">
        <f t="shared" si="2"/>
        <v>-191.88</v>
      </c>
    </row>
    <row r="158" spans="1:9" x14ac:dyDescent="0.3">
      <c r="A158" s="1" t="s">
        <v>210</v>
      </c>
      <c r="B158" s="1"/>
      <c r="C158" s="1" t="s">
        <v>16</v>
      </c>
      <c r="D158" s="9"/>
      <c r="E158" s="9">
        <v>27.97</v>
      </c>
      <c r="F158" s="9"/>
      <c r="G158" s="9">
        <v>27.97</v>
      </c>
      <c r="I158" s="11">
        <f t="shared" si="2"/>
        <v>-27.97</v>
      </c>
    </row>
    <row r="159" spans="1:9" x14ac:dyDescent="0.3">
      <c r="A159" s="1" t="s">
        <v>211</v>
      </c>
      <c r="B159" s="1"/>
      <c r="C159" s="1" t="s">
        <v>16</v>
      </c>
      <c r="D159" s="9">
        <v>15522.54</v>
      </c>
      <c r="E159" s="9"/>
      <c r="F159" s="9">
        <v>15522.54</v>
      </c>
      <c r="G159" s="9"/>
      <c r="I159" s="11">
        <f t="shared" si="2"/>
        <v>15522.54</v>
      </c>
    </row>
    <row r="160" spans="1:9" x14ac:dyDescent="0.3">
      <c r="A160" s="1" t="s">
        <v>212</v>
      </c>
      <c r="B160" s="1"/>
      <c r="C160" s="1" t="s">
        <v>16</v>
      </c>
      <c r="D160" s="9">
        <v>25585.86</v>
      </c>
      <c r="E160" s="9"/>
      <c r="F160" s="9">
        <v>25585.86</v>
      </c>
      <c r="G160" s="9"/>
      <c r="I160" s="11">
        <f t="shared" si="2"/>
        <v>25585.86</v>
      </c>
    </row>
    <row r="161" spans="1:9" x14ac:dyDescent="0.3">
      <c r="A161" s="1" t="s">
        <v>213</v>
      </c>
      <c r="B161" s="1"/>
      <c r="C161" s="1" t="s">
        <v>16</v>
      </c>
      <c r="D161" s="9">
        <v>16428.830000000002</v>
      </c>
      <c r="E161" s="9"/>
      <c r="F161" s="9">
        <v>16428.830000000002</v>
      </c>
      <c r="G161" s="9"/>
      <c r="I161" s="11">
        <f t="shared" si="2"/>
        <v>16428.830000000002</v>
      </c>
    </row>
    <row r="162" spans="1:9" x14ac:dyDescent="0.3">
      <c r="A162" s="1" t="s">
        <v>214</v>
      </c>
      <c r="B162" s="1"/>
      <c r="C162" s="1" t="s">
        <v>16</v>
      </c>
      <c r="D162" s="9">
        <v>0.04</v>
      </c>
      <c r="E162" s="9"/>
      <c r="F162" s="9">
        <v>0.04</v>
      </c>
      <c r="G162" s="9"/>
      <c r="I162" s="11">
        <f t="shared" si="2"/>
        <v>0.04</v>
      </c>
    </row>
    <row r="163" spans="1:9" x14ac:dyDescent="0.3">
      <c r="A163" s="1" t="s">
        <v>215</v>
      </c>
      <c r="B163" s="1"/>
      <c r="C163" s="1" t="s">
        <v>16</v>
      </c>
      <c r="D163" s="9">
        <v>137630.64000000001</v>
      </c>
      <c r="E163" s="9">
        <v>137630.64000000001</v>
      </c>
      <c r="F163" s="9"/>
      <c r="G163" s="9"/>
      <c r="I163" s="11">
        <f t="shared" si="2"/>
        <v>0</v>
      </c>
    </row>
    <row r="164" spans="1:9" x14ac:dyDescent="0.3">
      <c r="A164" s="1" t="s">
        <v>216</v>
      </c>
      <c r="B164" s="1"/>
      <c r="C164" s="1" t="s">
        <v>16</v>
      </c>
      <c r="D164" s="9">
        <v>31.94</v>
      </c>
      <c r="E164" s="9"/>
      <c r="F164" s="9">
        <v>31.94</v>
      </c>
      <c r="G164" s="9"/>
      <c r="I164" s="11">
        <f t="shared" si="2"/>
        <v>31.94</v>
      </c>
    </row>
    <row r="165" spans="1:9" x14ac:dyDescent="0.3">
      <c r="A165" s="1" t="s">
        <v>217</v>
      </c>
      <c r="B165" s="1"/>
      <c r="C165" s="1" t="s">
        <v>16</v>
      </c>
      <c r="D165" s="9">
        <v>76188.37</v>
      </c>
      <c r="E165" s="9">
        <v>33350.480000000003</v>
      </c>
      <c r="F165" s="9">
        <v>42837.889999999992</v>
      </c>
      <c r="G165" s="9"/>
      <c r="I165" s="11">
        <f t="shared" si="2"/>
        <v>42837.889999999992</v>
      </c>
    </row>
    <row r="166" spans="1:9" x14ac:dyDescent="0.3">
      <c r="A166" s="1" t="s">
        <v>218</v>
      </c>
      <c r="B166" s="1"/>
      <c r="C166" s="1" t="s">
        <v>16</v>
      </c>
      <c r="D166" s="9"/>
      <c r="E166" s="9">
        <v>12330.61</v>
      </c>
      <c r="F166" s="9"/>
      <c r="G166" s="9">
        <v>12330.61</v>
      </c>
      <c r="I166" s="11">
        <f t="shared" si="2"/>
        <v>-12330.61</v>
      </c>
    </row>
    <row r="167" spans="1:9" x14ac:dyDescent="0.3">
      <c r="A167" s="1" t="s">
        <v>219</v>
      </c>
      <c r="B167" s="1"/>
      <c r="C167" s="1" t="s">
        <v>16</v>
      </c>
      <c r="D167" s="9">
        <v>29398.33</v>
      </c>
      <c r="E167" s="9">
        <v>29398.33</v>
      </c>
      <c r="F167" s="9"/>
      <c r="G167" s="9"/>
      <c r="I167" s="11">
        <f t="shared" si="2"/>
        <v>0</v>
      </c>
    </row>
    <row r="168" spans="1:9" x14ac:dyDescent="0.3">
      <c r="A168" s="1" t="s">
        <v>220</v>
      </c>
      <c r="B168" s="1"/>
      <c r="C168" s="1" t="s">
        <v>16</v>
      </c>
      <c r="D168" s="9">
        <v>2.71</v>
      </c>
      <c r="E168" s="9"/>
      <c r="F168" s="9">
        <v>2.71</v>
      </c>
      <c r="G168" s="9"/>
      <c r="I168" s="11">
        <f t="shared" si="2"/>
        <v>2.71</v>
      </c>
    </row>
    <row r="169" spans="1:9" x14ac:dyDescent="0.3">
      <c r="A169" s="1" t="s">
        <v>221</v>
      </c>
      <c r="B169" s="1"/>
      <c r="C169" s="1" t="s">
        <v>16</v>
      </c>
      <c r="D169" s="9">
        <v>0.09</v>
      </c>
      <c r="E169" s="9"/>
      <c r="F169" s="9">
        <v>0.09</v>
      </c>
      <c r="G169" s="9"/>
      <c r="I169" s="11">
        <f t="shared" si="2"/>
        <v>0.09</v>
      </c>
    </row>
    <row r="170" spans="1:9" x14ac:dyDescent="0.3">
      <c r="A170" s="1" t="s">
        <v>222</v>
      </c>
      <c r="B170" s="1"/>
      <c r="C170" s="1" t="s">
        <v>16</v>
      </c>
      <c r="D170" s="9">
        <v>1605481.37</v>
      </c>
      <c r="E170" s="9">
        <v>1295806</v>
      </c>
      <c r="F170" s="9">
        <v>309675.37000000011</v>
      </c>
      <c r="G170" s="9"/>
      <c r="I170" s="11">
        <f t="shared" si="2"/>
        <v>309675.37000000011</v>
      </c>
    </row>
    <row r="171" spans="1:9" x14ac:dyDescent="0.3">
      <c r="A171" s="1" t="s">
        <v>223</v>
      </c>
      <c r="B171" s="1"/>
      <c r="C171" s="1" t="s">
        <v>16</v>
      </c>
      <c r="D171" s="9"/>
      <c r="E171" s="9">
        <v>0.06</v>
      </c>
      <c r="F171" s="9"/>
      <c r="G171" s="9">
        <v>0.06</v>
      </c>
      <c r="I171" s="11">
        <f t="shared" si="2"/>
        <v>-0.06</v>
      </c>
    </row>
    <row r="172" spans="1:9" x14ac:dyDescent="0.3">
      <c r="A172" s="1" t="s">
        <v>224</v>
      </c>
      <c r="B172" s="1"/>
      <c r="C172" s="1" t="s">
        <v>16</v>
      </c>
      <c r="D172" s="9">
        <v>67978.64</v>
      </c>
      <c r="E172" s="9">
        <v>45599.74</v>
      </c>
      <c r="F172" s="9">
        <v>22378.9</v>
      </c>
      <c r="G172" s="9"/>
      <c r="I172" s="11">
        <f t="shared" si="2"/>
        <v>22378.9</v>
      </c>
    </row>
    <row r="173" spans="1:9" x14ac:dyDescent="0.3">
      <c r="A173" s="1" t="s">
        <v>225</v>
      </c>
      <c r="B173" s="1"/>
      <c r="C173" s="1" t="s">
        <v>16</v>
      </c>
      <c r="D173" s="9">
        <v>0.9</v>
      </c>
      <c r="E173" s="9"/>
      <c r="F173" s="9">
        <v>0.9</v>
      </c>
      <c r="G173" s="9"/>
      <c r="I173" s="11">
        <f t="shared" si="2"/>
        <v>0.9</v>
      </c>
    </row>
    <row r="174" spans="1:9" x14ac:dyDescent="0.3">
      <c r="A174" s="1" t="s">
        <v>226</v>
      </c>
      <c r="B174" s="1"/>
      <c r="C174" s="1" t="s">
        <v>16</v>
      </c>
      <c r="D174" s="9">
        <v>0.1</v>
      </c>
      <c r="E174" s="9"/>
      <c r="F174" s="9">
        <v>0.1</v>
      </c>
      <c r="G174" s="9"/>
      <c r="I174" s="11">
        <f t="shared" si="2"/>
        <v>0.1</v>
      </c>
    </row>
    <row r="175" spans="1:9" x14ac:dyDescent="0.3">
      <c r="A175" s="1" t="s">
        <v>227</v>
      </c>
      <c r="B175" s="1"/>
      <c r="C175" s="1" t="s">
        <v>16</v>
      </c>
      <c r="D175" s="9"/>
      <c r="E175" s="9">
        <v>20000</v>
      </c>
      <c r="F175" s="9"/>
      <c r="G175" s="9">
        <v>20000</v>
      </c>
      <c r="I175" s="11">
        <f t="shared" si="2"/>
        <v>-20000</v>
      </c>
    </row>
    <row r="176" spans="1:9" x14ac:dyDescent="0.3">
      <c r="A176" s="1" t="s">
        <v>228</v>
      </c>
      <c r="B176" s="1"/>
      <c r="C176" s="1" t="s">
        <v>16</v>
      </c>
      <c r="D176" s="9">
        <v>0.18</v>
      </c>
      <c r="E176" s="9"/>
      <c r="F176" s="9">
        <v>0.18</v>
      </c>
      <c r="G176" s="9"/>
      <c r="I176" s="11">
        <f t="shared" si="2"/>
        <v>0.18</v>
      </c>
    </row>
    <row r="177" spans="1:9" x14ac:dyDescent="0.3">
      <c r="A177" s="1" t="s">
        <v>229</v>
      </c>
      <c r="B177" s="1"/>
      <c r="C177" s="1" t="s">
        <v>16</v>
      </c>
      <c r="D177" s="9">
        <v>0.12</v>
      </c>
      <c r="E177" s="9"/>
      <c r="F177" s="9">
        <v>0.12</v>
      </c>
      <c r="G177" s="9"/>
      <c r="I177" s="11">
        <f t="shared" si="2"/>
        <v>0.12</v>
      </c>
    </row>
    <row r="178" spans="1:9" x14ac:dyDescent="0.3">
      <c r="A178" s="1" t="s">
        <v>230</v>
      </c>
      <c r="B178" s="1"/>
      <c r="C178" s="1" t="s">
        <v>16</v>
      </c>
      <c r="D178" s="9"/>
      <c r="E178" s="9">
        <v>0.18</v>
      </c>
      <c r="F178" s="9"/>
      <c r="G178" s="9">
        <v>0.18</v>
      </c>
      <c r="I178" s="11">
        <f t="shared" si="2"/>
        <v>-0.18</v>
      </c>
    </row>
    <row r="179" spans="1:9" x14ac:dyDescent="0.3">
      <c r="A179" s="1" t="s">
        <v>231</v>
      </c>
      <c r="B179" s="1"/>
      <c r="C179" s="1" t="s">
        <v>16</v>
      </c>
      <c r="D179" s="9">
        <v>0.01</v>
      </c>
      <c r="E179" s="9"/>
      <c r="F179" s="9">
        <v>0.01</v>
      </c>
      <c r="G179" s="9"/>
      <c r="I179" s="11">
        <f t="shared" si="2"/>
        <v>0.01</v>
      </c>
    </row>
    <row r="180" spans="1:9" x14ac:dyDescent="0.3">
      <c r="A180" s="1" t="s">
        <v>232</v>
      </c>
      <c r="B180" s="1"/>
      <c r="C180" s="1" t="s">
        <v>16</v>
      </c>
      <c r="D180" s="9"/>
      <c r="E180" s="9">
        <v>1.85</v>
      </c>
      <c r="F180" s="9"/>
      <c r="G180" s="9">
        <v>1.85</v>
      </c>
      <c r="I180" s="11">
        <f t="shared" si="2"/>
        <v>-1.85</v>
      </c>
    </row>
    <row r="181" spans="1:9" x14ac:dyDescent="0.3">
      <c r="A181" s="1" t="s">
        <v>233</v>
      </c>
      <c r="B181" s="1"/>
      <c r="C181" s="1" t="s">
        <v>16</v>
      </c>
      <c r="D181" s="9">
        <v>49942.73</v>
      </c>
      <c r="E181" s="9">
        <v>40000</v>
      </c>
      <c r="F181" s="9">
        <v>9942.7300000000032</v>
      </c>
      <c r="G181" s="9"/>
      <c r="I181" s="11">
        <f t="shared" si="2"/>
        <v>9942.7300000000032</v>
      </c>
    </row>
    <row r="182" spans="1:9" x14ac:dyDescent="0.3">
      <c r="A182" s="1" t="s">
        <v>234</v>
      </c>
      <c r="B182" s="1"/>
      <c r="C182" s="1" t="s">
        <v>16</v>
      </c>
      <c r="D182" s="9">
        <v>0.14000000000000001</v>
      </c>
      <c r="E182" s="9"/>
      <c r="F182" s="9">
        <v>0.14000000000000001</v>
      </c>
      <c r="G182" s="9"/>
      <c r="I182" s="11">
        <f t="shared" si="2"/>
        <v>0.14000000000000001</v>
      </c>
    </row>
    <row r="183" spans="1:9" x14ac:dyDescent="0.3">
      <c r="A183" s="1" t="s">
        <v>235</v>
      </c>
      <c r="B183" s="1"/>
      <c r="C183" s="1" t="s">
        <v>16</v>
      </c>
      <c r="D183" s="9">
        <v>138</v>
      </c>
      <c r="E183" s="9"/>
      <c r="F183" s="9">
        <v>138</v>
      </c>
      <c r="G183" s="9"/>
      <c r="I183" s="11">
        <f t="shared" si="2"/>
        <v>138</v>
      </c>
    </row>
    <row r="184" spans="1:9" x14ac:dyDescent="0.3">
      <c r="A184" s="1" t="s">
        <v>236</v>
      </c>
      <c r="B184" s="1"/>
      <c r="C184" s="1" t="s">
        <v>16</v>
      </c>
      <c r="D184" s="9"/>
      <c r="E184" s="9">
        <v>76.16</v>
      </c>
      <c r="F184" s="9"/>
      <c r="G184" s="9">
        <v>76.16</v>
      </c>
      <c r="I184" s="11">
        <f t="shared" si="2"/>
        <v>-76.16</v>
      </c>
    </row>
    <row r="185" spans="1:9" x14ac:dyDescent="0.3">
      <c r="A185" s="1" t="s">
        <v>237</v>
      </c>
      <c r="B185" s="1"/>
      <c r="C185" s="1" t="s">
        <v>16</v>
      </c>
      <c r="D185" s="9"/>
      <c r="E185" s="9">
        <v>55407.360000000001</v>
      </c>
      <c r="F185" s="9"/>
      <c r="G185" s="9">
        <v>55407.360000000001</v>
      </c>
      <c r="I185" s="11">
        <f t="shared" si="2"/>
        <v>-55407.360000000001</v>
      </c>
    </row>
    <row r="186" spans="1:9" x14ac:dyDescent="0.3">
      <c r="A186" s="1" t="s">
        <v>238</v>
      </c>
      <c r="B186" s="1"/>
      <c r="C186" s="1" t="s">
        <v>16</v>
      </c>
      <c r="D186" s="9"/>
      <c r="E186" s="9">
        <v>930.39</v>
      </c>
      <c r="F186" s="9"/>
      <c r="G186" s="9">
        <v>930.39</v>
      </c>
      <c r="I186" s="11">
        <f t="shared" si="2"/>
        <v>-930.39</v>
      </c>
    </row>
    <row r="187" spans="1:9" x14ac:dyDescent="0.3">
      <c r="A187" s="1" t="s">
        <v>239</v>
      </c>
      <c r="B187" s="1"/>
      <c r="C187" s="1" t="s">
        <v>16</v>
      </c>
      <c r="D187" s="9">
        <v>0.05</v>
      </c>
      <c r="E187" s="9"/>
      <c r="F187" s="9">
        <v>0.05</v>
      </c>
      <c r="G187" s="9"/>
      <c r="I187" s="11">
        <f t="shared" si="2"/>
        <v>0.05</v>
      </c>
    </row>
    <row r="188" spans="1:9" x14ac:dyDescent="0.3">
      <c r="A188" s="1" t="s">
        <v>240</v>
      </c>
      <c r="B188" s="1"/>
      <c r="C188" s="1" t="s">
        <v>16</v>
      </c>
      <c r="D188" s="9">
        <v>0.05</v>
      </c>
      <c r="E188" s="9"/>
      <c r="F188" s="9">
        <v>0.05</v>
      </c>
      <c r="G188" s="9"/>
      <c r="I188" s="11">
        <f t="shared" si="2"/>
        <v>0.05</v>
      </c>
    </row>
    <row r="189" spans="1:9" x14ac:dyDescent="0.3">
      <c r="A189" s="1" t="s">
        <v>241</v>
      </c>
      <c r="B189" s="1"/>
      <c r="C189" s="1" t="s">
        <v>16</v>
      </c>
      <c r="D189" s="9">
        <v>0.09</v>
      </c>
      <c r="E189" s="9"/>
      <c r="F189" s="9">
        <v>0.09</v>
      </c>
      <c r="G189" s="9"/>
      <c r="I189" s="11">
        <f t="shared" si="2"/>
        <v>0.09</v>
      </c>
    </row>
    <row r="190" spans="1:9" x14ac:dyDescent="0.3">
      <c r="A190" s="1" t="s">
        <v>242</v>
      </c>
      <c r="B190" s="1"/>
      <c r="C190" s="1" t="s">
        <v>16</v>
      </c>
      <c r="D190" s="9">
        <v>9896.6</v>
      </c>
      <c r="E190" s="9">
        <v>9896.57</v>
      </c>
      <c r="F190" s="9">
        <v>3.0000000000654836E-2</v>
      </c>
      <c r="G190" s="9"/>
      <c r="I190" s="11">
        <f t="shared" si="2"/>
        <v>3.0000000000654836E-2</v>
      </c>
    </row>
    <row r="191" spans="1:9" x14ac:dyDescent="0.3">
      <c r="A191" s="1" t="s">
        <v>243</v>
      </c>
      <c r="B191" s="1"/>
      <c r="C191" s="1" t="s">
        <v>16</v>
      </c>
      <c r="D191" s="9">
        <v>4097.7</v>
      </c>
      <c r="E191" s="9">
        <v>4097.7</v>
      </c>
      <c r="F191" s="9"/>
      <c r="G191" s="9"/>
      <c r="I191" s="11">
        <f t="shared" si="2"/>
        <v>0</v>
      </c>
    </row>
    <row r="192" spans="1:9" x14ac:dyDescent="0.3">
      <c r="A192" s="1" t="s">
        <v>244</v>
      </c>
      <c r="B192" s="1"/>
      <c r="C192" s="1" t="s">
        <v>16</v>
      </c>
      <c r="D192" s="9">
        <v>98568.69</v>
      </c>
      <c r="E192" s="9"/>
      <c r="F192" s="9">
        <v>98568.69</v>
      </c>
      <c r="G192" s="9"/>
      <c r="I192" s="11">
        <f t="shared" si="2"/>
        <v>98568.69</v>
      </c>
    </row>
    <row r="193" spans="1:9" x14ac:dyDescent="0.3">
      <c r="A193" s="1" t="s">
        <v>245</v>
      </c>
      <c r="B193" s="1"/>
      <c r="C193" s="1" t="s">
        <v>16</v>
      </c>
      <c r="D193" s="9">
        <v>39745.629999999997</v>
      </c>
      <c r="E193" s="9">
        <v>39745</v>
      </c>
      <c r="F193" s="9">
        <v>0.62999999999738066</v>
      </c>
      <c r="G193" s="9"/>
      <c r="I193" s="11">
        <f t="shared" si="2"/>
        <v>0.62999999999738066</v>
      </c>
    </row>
    <row r="194" spans="1:9" x14ac:dyDescent="0.3">
      <c r="A194" s="1" t="s">
        <v>246</v>
      </c>
      <c r="B194" s="1"/>
      <c r="C194" s="1" t="s">
        <v>16</v>
      </c>
      <c r="D194" s="9">
        <v>5791.77</v>
      </c>
      <c r="E194" s="9">
        <v>9510.19</v>
      </c>
      <c r="F194" s="9"/>
      <c r="G194" s="9">
        <v>3718.42</v>
      </c>
      <c r="I194" s="11">
        <f t="shared" si="2"/>
        <v>-3718.42</v>
      </c>
    </row>
    <row r="195" spans="1:9" x14ac:dyDescent="0.3">
      <c r="A195" s="1" t="s">
        <v>247</v>
      </c>
      <c r="B195" s="1"/>
      <c r="C195" s="1" t="s">
        <v>16</v>
      </c>
      <c r="D195" s="9"/>
      <c r="E195" s="9">
        <v>106.5</v>
      </c>
      <c r="F195" s="9"/>
      <c r="G195" s="9">
        <v>106.5</v>
      </c>
      <c r="I195" s="11">
        <f t="shared" ref="I195:I258" si="3">+F195-G195</f>
        <v>-106.5</v>
      </c>
    </row>
    <row r="196" spans="1:9" x14ac:dyDescent="0.3">
      <c r="A196" s="1" t="s">
        <v>248</v>
      </c>
      <c r="B196" s="1"/>
      <c r="C196" s="1" t="s">
        <v>16</v>
      </c>
      <c r="D196" s="9"/>
      <c r="E196" s="9">
        <v>6.18</v>
      </c>
      <c r="F196" s="9"/>
      <c r="G196" s="9">
        <v>6.18</v>
      </c>
      <c r="I196" s="11">
        <f t="shared" si="3"/>
        <v>-6.18</v>
      </c>
    </row>
    <row r="197" spans="1:9" x14ac:dyDescent="0.3">
      <c r="A197" s="1" t="s">
        <v>249</v>
      </c>
      <c r="B197" s="1"/>
      <c r="C197" s="1" t="s">
        <v>16</v>
      </c>
      <c r="D197" s="9"/>
      <c r="E197" s="9">
        <v>364.07</v>
      </c>
      <c r="F197" s="9"/>
      <c r="G197" s="9">
        <v>364.07</v>
      </c>
      <c r="I197" s="11">
        <f t="shared" si="3"/>
        <v>-364.07</v>
      </c>
    </row>
    <row r="198" spans="1:9" x14ac:dyDescent="0.3">
      <c r="A198" s="1" t="s">
        <v>250</v>
      </c>
      <c r="B198" s="1"/>
      <c r="C198" s="1" t="s">
        <v>16</v>
      </c>
      <c r="D198" s="9">
        <v>0.62</v>
      </c>
      <c r="E198" s="9"/>
      <c r="F198" s="9">
        <v>0.62</v>
      </c>
      <c r="G198" s="9"/>
      <c r="I198" s="11">
        <f t="shared" si="3"/>
        <v>0.62</v>
      </c>
    </row>
    <row r="199" spans="1:9" x14ac:dyDescent="0.3">
      <c r="A199" s="1" t="s">
        <v>251</v>
      </c>
      <c r="B199" s="1"/>
      <c r="C199" s="1" t="s">
        <v>16</v>
      </c>
      <c r="D199" s="9">
        <v>144290.29</v>
      </c>
      <c r="E199" s="9">
        <v>59256.4</v>
      </c>
      <c r="F199" s="9">
        <v>85033.890000000014</v>
      </c>
      <c r="G199" s="9"/>
      <c r="I199" s="11">
        <f t="shared" si="3"/>
        <v>85033.890000000014</v>
      </c>
    </row>
    <row r="200" spans="1:9" x14ac:dyDescent="0.3">
      <c r="A200" s="1" t="s">
        <v>252</v>
      </c>
      <c r="B200" s="1"/>
      <c r="C200" s="1" t="s">
        <v>16</v>
      </c>
      <c r="D200" s="9"/>
      <c r="E200" s="9">
        <v>1311.12</v>
      </c>
      <c r="F200" s="9"/>
      <c r="G200" s="9">
        <v>1311.12</v>
      </c>
      <c r="I200" s="11">
        <f t="shared" si="3"/>
        <v>-1311.12</v>
      </c>
    </row>
    <row r="201" spans="1:9" x14ac:dyDescent="0.3">
      <c r="A201" s="1" t="s">
        <v>253</v>
      </c>
      <c r="B201" s="1"/>
      <c r="C201" s="1" t="s">
        <v>16</v>
      </c>
      <c r="D201" s="9"/>
      <c r="E201" s="9">
        <v>2135.0500000000002</v>
      </c>
      <c r="F201" s="9"/>
      <c r="G201" s="9">
        <v>2135.0500000000002</v>
      </c>
      <c r="I201" s="11">
        <f t="shared" si="3"/>
        <v>-2135.0500000000002</v>
      </c>
    </row>
    <row r="202" spans="1:9" x14ac:dyDescent="0.3">
      <c r="A202" s="1" t="s">
        <v>254</v>
      </c>
      <c r="B202" s="1"/>
      <c r="C202" s="1" t="s">
        <v>16</v>
      </c>
      <c r="D202" s="9">
        <v>86512.23</v>
      </c>
      <c r="E202" s="9">
        <v>51476.03</v>
      </c>
      <c r="F202" s="9">
        <v>35036.199999999997</v>
      </c>
      <c r="G202" s="9"/>
      <c r="I202" s="11">
        <f t="shared" si="3"/>
        <v>35036.199999999997</v>
      </c>
    </row>
    <row r="203" spans="1:9" x14ac:dyDescent="0.3">
      <c r="A203" s="1" t="s">
        <v>255</v>
      </c>
      <c r="B203" s="1"/>
      <c r="C203" s="1" t="s">
        <v>16</v>
      </c>
      <c r="D203" s="9">
        <v>0.68</v>
      </c>
      <c r="E203" s="9"/>
      <c r="F203" s="9">
        <v>0.68</v>
      </c>
      <c r="G203" s="9"/>
      <c r="I203" s="11">
        <f t="shared" si="3"/>
        <v>0.68</v>
      </c>
    </row>
    <row r="204" spans="1:9" x14ac:dyDescent="0.3">
      <c r="A204" s="1" t="s">
        <v>256</v>
      </c>
      <c r="B204" s="1"/>
      <c r="C204" s="1" t="s">
        <v>16</v>
      </c>
      <c r="D204" s="9">
        <v>0.69</v>
      </c>
      <c r="E204" s="9"/>
      <c r="F204" s="9">
        <v>0.69</v>
      </c>
      <c r="G204" s="9"/>
      <c r="I204" s="11">
        <f t="shared" si="3"/>
        <v>0.69</v>
      </c>
    </row>
    <row r="205" spans="1:9" x14ac:dyDescent="0.3">
      <c r="A205" s="1" t="s">
        <v>257</v>
      </c>
      <c r="B205" s="1"/>
      <c r="C205" s="1" t="s">
        <v>16</v>
      </c>
      <c r="D205" s="9">
        <v>149012.57</v>
      </c>
      <c r="E205" s="9">
        <v>119000</v>
      </c>
      <c r="F205" s="9">
        <v>30012.570000000007</v>
      </c>
      <c r="G205" s="9"/>
      <c r="I205" s="11">
        <f t="shared" si="3"/>
        <v>30012.570000000007</v>
      </c>
    </row>
    <row r="206" spans="1:9" x14ac:dyDescent="0.3">
      <c r="A206" s="1" t="s">
        <v>258</v>
      </c>
      <c r="B206" s="1"/>
      <c r="C206" s="1" t="s">
        <v>16</v>
      </c>
      <c r="D206" s="9"/>
      <c r="E206" s="9">
        <v>0.05</v>
      </c>
      <c r="F206" s="9"/>
      <c r="G206" s="9">
        <v>0.05</v>
      </c>
      <c r="I206" s="11">
        <f t="shared" si="3"/>
        <v>-0.05</v>
      </c>
    </row>
    <row r="207" spans="1:9" x14ac:dyDescent="0.3">
      <c r="A207" s="1" t="s">
        <v>259</v>
      </c>
      <c r="B207" s="1"/>
      <c r="C207" s="1" t="s">
        <v>16</v>
      </c>
      <c r="D207" s="9">
        <v>114782.14</v>
      </c>
      <c r="E207" s="9">
        <v>63024.38</v>
      </c>
      <c r="F207" s="9">
        <v>51757.760000000002</v>
      </c>
      <c r="G207" s="9"/>
      <c r="I207" s="11">
        <f t="shared" si="3"/>
        <v>51757.760000000002</v>
      </c>
    </row>
    <row r="208" spans="1:9" x14ac:dyDescent="0.3">
      <c r="A208" s="1" t="s">
        <v>261</v>
      </c>
      <c r="B208" s="1"/>
      <c r="C208" s="1" t="s">
        <v>16</v>
      </c>
      <c r="D208" s="9">
        <v>85849.279999999999</v>
      </c>
      <c r="E208" s="9">
        <v>25138.07</v>
      </c>
      <c r="F208" s="9">
        <v>60711.21</v>
      </c>
      <c r="G208" s="9"/>
      <c r="I208" s="11">
        <f t="shared" si="3"/>
        <v>60711.21</v>
      </c>
    </row>
    <row r="209" spans="1:9" x14ac:dyDescent="0.3">
      <c r="A209" s="1" t="s">
        <v>262</v>
      </c>
      <c r="B209" s="1"/>
      <c r="C209" s="1" t="s">
        <v>16</v>
      </c>
      <c r="D209" s="9">
        <v>445453.96</v>
      </c>
      <c r="E209" s="9">
        <v>362500</v>
      </c>
      <c r="F209" s="9">
        <v>82953.960000000021</v>
      </c>
      <c r="G209" s="9"/>
      <c r="I209" s="11">
        <f t="shared" si="3"/>
        <v>82953.960000000021</v>
      </c>
    </row>
    <row r="210" spans="1:9" x14ac:dyDescent="0.3">
      <c r="A210" s="1" t="s">
        <v>263</v>
      </c>
      <c r="B210" s="1"/>
      <c r="C210" s="1" t="s">
        <v>16</v>
      </c>
      <c r="D210" s="9">
        <v>145.22999999999999</v>
      </c>
      <c r="E210" s="9"/>
      <c r="F210" s="9">
        <v>145.22999999999999</v>
      </c>
      <c r="G210" s="9"/>
      <c r="I210" s="11">
        <f t="shared" si="3"/>
        <v>145.22999999999999</v>
      </c>
    </row>
    <row r="211" spans="1:9" x14ac:dyDescent="0.3">
      <c r="A211" s="1" t="s">
        <v>264</v>
      </c>
      <c r="B211" s="1"/>
      <c r="C211" s="1" t="s">
        <v>16</v>
      </c>
      <c r="D211" s="9">
        <v>806726.56</v>
      </c>
      <c r="E211" s="9">
        <v>193339.78</v>
      </c>
      <c r="F211" s="9">
        <v>613386.78</v>
      </c>
      <c r="G211" s="9"/>
      <c r="I211" s="11">
        <f t="shared" si="3"/>
        <v>613386.78</v>
      </c>
    </row>
    <row r="212" spans="1:9" x14ac:dyDescent="0.3">
      <c r="A212" s="1" t="s">
        <v>265</v>
      </c>
      <c r="B212" s="1"/>
      <c r="C212" s="1" t="s">
        <v>16</v>
      </c>
      <c r="D212" s="9">
        <v>22028.32</v>
      </c>
      <c r="E212" s="9">
        <v>62355.66</v>
      </c>
      <c r="F212" s="9"/>
      <c r="G212" s="9">
        <v>40327.340000000004</v>
      </c>
      <c r="I212" s="11">
        <f t="shared" si="3"/>
        <v>-40327.340000000004</v>
      </c>
    </row>
    <row r="213" spans="1:9" x14ac:dyDescent="0.3">
      <c r="A213" s="1" t="s">
        <v>266</v>
      </c>
      <c r="B213" s="1"/>
      <c r="C213" s="1" t="s">
        <v>16</v>
      </c>
      <c r="D213" s="9"/>
      <c r="E213" s="9">
        <v>0.91</v>
      </c>
      <c r="F213" s="9"/>
      <c r="G213" s="9">
        <v>0.91</v>
      </c>
      <c r="I213" s="11">
        <f t="shared" si="3"/>
        <v>-0.91</v>
      </c>
    </row>
    <row r="214" spans="1:9" x14ac:dyDescent="0.3">
      <c r="A214" s="1" t="s">
        <v>267</v>
      </c>
      <c r="B214" s="1"/>
      <c r="C214" s="1" t="s">
        <v>16</v>
      </c>
      <c r="D214" s="9">
        <v>111601.93</v>
      </c>
      <c r="E214" s="9">
        <v>71940.2</v>
      </c>
      <c r="F214" s="9">
        <v>39661.729999999996</v>
      </c>
      <c r="G214" s="9"/>
      <c r="I214" s="11">
        <f t="shared" si="3"/>
        <v>39661.729999999996</v>
      </c>
    </row>
    <row r="215" spans="1:9" x14ac:dyDescent="0.3">
      <c r="A215" s="1" t="s">
        <v>268</v>
      </c>
      <c r="B215" s="1"/>
      <c r="C215" s="1" t="s">
        <v>16</v>
      </c>
      <c r="D215" s="9">
        <v>0.95</v>
      </c>
      <c r="E215" s="9"/>
      <c r="F215" s="9">
        <v>0.95</v>
      </c>
      <c r="G215" s="9"/>
      <c r="I215" s="11">
        <f t="shared" si="3"/>
        <v>0.95</v>
      </c>
    </row>
    <row r="216" spans="1:9" x14ac:dyDescent="0.3">
      <c r="A216" s="1" t="s">
        <v>269</v>
      </c>
      <c r="B216" s="1"/>
      <c r="C216" s="1" t="s">
        <v>16</v>
      </c>
      <c r="D216" s="9">
        <v>604.4</v>
      </c>
      <c r="E216" s="9"/>
      <c r="F216" s="9">
        <v>604.4</v>
      </c>
      <c r="G216" s="9"/>
      <c r="I216" s="11">
        <f t="shared" si="3"/>
        <v>604.4</v>
      </c>
    </row>
    <row r="217" spans="1:9" x14ac:dyDescent="0.3">
      <c r="A217" s="1" t="s">
        <v>270</v>
      </c>
      <c r="B217" s="1"/>
      <c r="C217" s="1" t="s">
        <v>16</v>
      </c>
      <c r="D217" s="9"/>
      <c r="E217" s="9">
        <v>24.97</v>
      </c>
      <c r="F217" s="9"/>
      <c r="G217" s="9">
        <v>24.97</v>
      </c>
      <c r="I217" s="11">
        <f t="shared" si="3"/>
        <v>-24.97</v>
      </c>
    </row>
    <row r="218" spans="1:9" x14ac:dyDescent="0.3">
      <c r="A218" s="1" t="s">
        <v>271</v>
      </c>
      <c r="B218" s="1"/>
      <c r="C218" s="1" t="s">
        <v>16</v>
      </c>
      <c r="D218" s="9"/>
      <c r="E218" s="9">
        <v>0.02</v>
      </c>
      <c r="F218" s="9"/>
      <c r="G218" s="9">
        <v>0.02</v>
      </c>
      <c r="I218" s="11">
        <f t="shared" si="3"/>
        <v>-0.02</v>
      </c>
    </row>
    <row r="219" spans="1:9" x14ac:dyDescent="0.3">
      <c r="A219" s="1" t="s">
        <v>272</v>
      </c>
      <c r="B219" s="1"/>
      <c r="C219" s="1" t="s">
        <v>16</v>
      </c>
      <c r="D219" s="9">
        <v>16974.25</v>
      </c>
      <c r="E219" s="9">
        <v>16970</v>
      </c>
      <c r="F219" s="9">
        <v>4.25</v>
      </c>
      <c r="G219" s="9"/>
      <c r="I219" s="11">
        <f t="shared" si="3"/>
        <v>4.25</v>
      </c>
    </row>
    <row r="220" spans="1:9" x14ac:dyDescent="0.3">
      <c r="A220" s="1" t="s">
        <v>274</v>
      </c>
      <c r="B220" s="1"/>
      <c r="C220" s="1" t="s">
        <v>16</v>
      </c>
      <c r="D220" s="9">
        <v>30926.17</v>
      </c>
      <c r="E220" s="9">
        <v>11008.9</v>
      </c>
      <c r="F220" s="9">
        <v>19917.269999999997</v>
      </c>
      <c r="G220" s="9"/>
      <c r="I220" s="11">
        <f t="shared" si="3"/>
        <v>19917.269999999997</v>
      </c>
    </row>
    <row r="221" spans="1:9" x14ac:dyDescent="0.3">
      <c r="A221" s="1" t="s">
        <v>275</v>
      </c>
      <c r="B221" s="1"/>
      <c r="C221" s="1" t="s">
        <v>16</v>
      </c>
      <c r="D221" s="9"/>
      <c r="E221" s="9">
        <v>0.1</v>
      </c>
      <c r="F221" s="9"/>
      <c r="G221" s="9">
        <v>0.1</v>
      </c>
      <c r="I221" s="11">
        <f t="shared" si="3"/>
        <v>-0.1</v>
      </c>
    </row>
    <row r="222" spans="1:9" x14ac:dyDescent="0.3">
      <c r="A222" s="1" t="s">
        <v>276</v>
      </c>
      <c r="B222" s="1"/>
      <c r="C222" s="1" t="s">
        <v>16</v>
      </c>
      <c r="D222" s="9">
        <v>0.59</v>
      </c>
      <c r="E222" s="9"/>
      <c r="F222" s="9">
        <v>0.59</v>
      </c>
      <c r="G222" s="9"/>
      <c r="I222" s="11">
        <f t="shared" si="3"/>
        <v>0.59</v>
      </c>
    </row>
    <row r="223" spans="1:9" x14ac:dyDescent="0.3">
      <c r="A223" s="1" t="s">
        <v>277</v>
      </c>
      <c r="B223" s="1"/>
      <c r="C223" s="1" t="s">
        <v>16</v>
      </c>
      <c r="D223" s="9">
        <v>161092</v>
      </c>
      <c r="E223" s="9">
        <v>58364</v>
      </c>
      <c r="F223" s="9">
        <v>102728</v>
      </c>
      <c r="G223" s="9"/>
      <c r="I223" s="11">
        <f t="shared" si="3"/>
        <v>102728</v>
      </c>
    </row>
    <row r="224" spans="1:9" x14ac:dyDescent="0.3">
      <c r="A224" s="1" t="s">
        <v>278</v>
      </c>
      <c r="B224" s="1"/>
      <c r="C224" s="1" t="s">
        <v>16</v>
      </c>
      <c r="D224" s="9">
        <v>147986.14000000001</v>
      </c>
      <c r="E224" s="9">
        <v>140804.19</v>
      </c>
      <c r="F224" s="9">
        <v>7181.9500000000116</v>
      </c>
      <c r="G224" s="9"/>
      <c r="I224" s="11">
        <f t="shared" si="3"/>
        <v>7181.9500000000116</v>
      </c>
    </row>
    <row r="225" spans="1:9" x14ac:dyDescent="0.3">
      <c r="A225" s="1" t="s">
        <v>279</v>
      </c>
      <c r="B225" s="1"/>
      <c r="C225" s="1" t="s">
        <v>16</v>
      </c>
      <c r="D225" s="9"/>
      <c r="E225" s="9">
        <v>34993.379999999997</v>
      </c>
      <c r="F225" s="9"/>
      <c r="G225" s="9">
        <v>34993.379999999997</v>
      </c>
      <c r="I225" s="11">
        <f t="shared" si="3"/>
        <v>-34993.379999999997</v>
      </c>
    </row>
    <row r="226" spans="1:9" x14ac:dyDescent="0.3">
      <c r="A226" s="1" t="s">
        <v>280</v>
      </c>
      <c r="B226" s="1"/>
      <c r="C226" s="1" t="s">
        <v>16</v>
      </c>
      <c r="D226" s="9">
        <v>129931.55</v>
      </c>
      <c r="E226" s="9">
        <v>24739.84</v>
      </c>
      <c r="F226" s="9">
        <v>105191.71</v>
      </c>
      <c r="G226" s="9"/>
      <c r="I226" s="11">
        <f t="shared" si="3"/>
        <v>105191.71</v>
      </c>
    </row>
    <row r="227" spans="1:9" x14ac:dyDescent="0.3">
      <c r="A227" s="1" t="s">
        <v>281</v>
      </c>
      <c r="B227" s="1"/>
      <c r="C227" s="1" t="s">
        <v>16</v>
      </c>
      <c r="D227" s="9">
        <v>3867</v>
      </c>
      <c r="E227" s="9">
        <v>3866.99</v>
      </c>
      <c r="F227" s="9">
        <v>1.0000000000218279E-2</v>
      </c>
      <c r="G227" s="9"/>
      <c r="I227" s="11">
        <f t="shared" si="3"/>
        <v>1.0000000000218279E-2</v>
      </c>
    </row>
    <row r="228" spans="1:9" x14ac:dyDescent="0.3">
      <c r="A228" s="1" t="s">
        <v>282</v>
      </c>
      <c r="B228" s="1"/>
      <c r="C228" s="1" t="s">
        <v>16</v>
      </c>
      <c r="D228" s="9">
        <v>44531.62</v>
      </c>
      <c r="E228" s="9">
        <v>44531.64</v>
      </c>
      <c r="F228" s="9"/>
      <c r="G228" s="9">
        <v>1.9999999996798579E-2</v>
      </c>
      <c r="I228" s="11">
        <f t="shared" si="3"/>
        <v>-1.9999999996798579E-2</v>
      </c>
    </row>
    <row r="229" spans="1:9" x14ac:dyDescent="0.3">
      <c r="A229" s="1" t="s">
        <v>283</v>
      </c>
      <c r="B229" s="1"/>
      <c r="C229" s="1" t="s">
        <v>16</v>
      </c>
      <c r="D229" s="9">
        <v>0.68</v>
      </c>
      <c r="E229" s="9"/>
      <c r="F229" s="9">
        <v>0.68</v>
      </c>
      <c r="G229" s="9"/>
      <c r="I229" s="11">
        <f t="shared" si="3"/>
        <v>0.68</v>
      </c>
    </row>
    <row r="230" spans="1:9" x14ac:dyDescent="0.3">
      <c r="A230" s="1" t="s">
        <v>284</v>
      </c>
      <c r="B230" s="1"/>
      <c r="C230" s="1" t="s">
        <v>16</v>
      </c>
      <c r="D230" s="9"/>
      <c r="E230" s="9">
        <v>4410.8500000000004</v>
      </c>
      <c r="F230" s="9"/>
      <c r="G230" s="9">
        <v>4410.8500000000004</v>
      </c>
      <c r="I230" s="11">
        <f t="shared" si="3"/>
        <v>-4410.8500000000004</v>
      </c>
    </row>
    <row r="231" spans="1:9" x14ac:dyDescent="0.3">
      <c r="A231" s="1" t="s">
        <v>285</v>
      </c>
      <c r="B231" s="1"/>
      <c r="C231" s="1" t="s">
        <v>16</v>
      </c>
      <c r="D231" s="9">
        <v>2978.35</v>
      </c>
      <c r="E231" s="9">
        <v>2978.35</v>
      </c>
      <c r="F231" s="9"/>
      <c r="G231" s="9"/>
      <c r="I231" s="11">
        <f t="shared" si="3"/>
        <v>0</v>
      </c>
    </row>
    <row r="232" spans="1:9" x14ac:dyDescent="0.3">
      <c r="A232" s="1" t="s">
        <v>286</v>
      </c>
      <c r="B232" s="1"/>
      <c r="C232" s="1" t="s">
        <v>16</v>
      </c>
      <c r="D232" s="9">
        <v>0.51</v>
      </c>
      <c r="E232" s="9"/>
      <c r="F232" s="9">
        <v>0.51</v>
      </c>
      <c r="G232" s="9"/>
      <c r="I232" s="11">
        <f t="shared" si="3"/>
        <v>0.51</v>
      </c>
    </row>
    <row r="233" spans="1:9" x14ac:dyDescent="0.3">
      <c r="A233" s="1" t="s">
        <v>287</v>
      </c>
      <c r="B233" s="1"/>
      <c r="C233" s="1" t="s">
        <v>16</v>
      </c>
      <c r="D233" s="9">
        <v>121623.01</v>
      </c>
      <c r="E233" s="9">
        <v>121623.16</v>
      </c>
      <c r="F233" s="9"/>
      <c r="G233" s="9">
        <v>0.15000000000873115</v>
      </c>
      <c r="I233" s="11">
        <f t="shared" si="3"/>
        <v>-0.15000000000873115</v>
      </c>
    </row>
    <row r="234" spans="1:9" x14ac:dyDescent="0.3">
      <c r="A234" s="1" t="s">
        <v>288</v>
      </c>
      <c r="B234" s="1"/>
      <c r="C234" s="1" t="s">
        <v>16</v>
      </c>
      <c r="D234" s="9">
        <v>181619.66</v>
      </c>
      <c r="E234" s="9">
        <v>181619.66</v>
      </c>
      <c r="F234" s="9"/>
      <c r="G234" s="9"/>
      <c r="I234" s="11">
        <f t="shared" si="3"/>
        <v>0</v>
      </c>
    </row>
    <row r="235" spans="1:9" x14ac:dyDescent="0.3">
      <c r="A235" s="1" t="s">
        <v>289</v>
      </c>
      <c r="B235" s="1"/>
      <c r="C235" s="1" t="s">
        <v>16</v>
      </c>
      <c r="D235" s="9">
        <v>5</v>
      </c>
      <c r="E235" s="9"/>
      <c r="F235" s="9">
        <v>5</v>
      </c>
      <c r="G235" s="9"/>
      <c r="I235" s="11">
        <f t="shared" si="3"/>
        <v>5</v>
      </c>
    </row>
    <row r="236" spans="1:9" x14ac:dyDescent="0.3">
      <c r="A236" s="1" t="s">
        <v>290</v>
      </c>
      <c r="B236" s="1"/>
      <c r="C236" s="1" t="s">
        <v>16</v>
      </c>
      <c r="D236" s="9">
        <v>131499.04</v>
      </c>
      <c r="E236" s="9">
        <v>131124.29999999999</v>
      </c>
      <c r="F236" s="9">
        <v>374.74000000001979</v>
      </c>
      <c r="G236" s="9"/>
      <c r="I236" s="11">
        <f t="shared" si="3"/>
        <v>374.74000000001979</v>
      </c>
    </row>
    <row r="237" spans="1:9" x14ac:dyDescent="0.3">
      <c r="A237" s="1" t="s">
        <v>291</v>
      </c>
      <c r="B237" s="1"/>
      <c r="C237" s="1" t="s">
        <v>16</v>
      </c>
      <c r="D237" s="9">
        <v>135457.96</v>
      </c>
      <c r="E237" s="9">
        <v>0.35</v>
      </c>
      <c r="F237" s="9">
        <v>135457.60999999999</v>
      </c>
      <c r="G237" s="9"/>
      <c r="I237" s="11">
        <f t="shared" si="3"/>
        <v>135457.60999999999</v>
      </c>
    </row>
    <row r="238" spans="1:9" x14ac:dyDescent="0.3">
      <c r="A238" s="1" t="s">
        <v>292</v>
      </c>
      <c r="B238" s="1"/>
      <c r="C238" s="1" t="s">
        <v>16</v>
      </c>
      <c r="D238" s="9">
        <v>514425.87</v>
      </c>
      <c r="E238" s="9">
        <v>211044.88</v>
      </c>
      <c r="F238" s="9">
        <v>303380.99</v>
      </c>
      <c r="G238" s="9"/>
      <c r="I238" s="11">
        <f t="shared" si="3"/>
        <v>303380.99</v>
      </c>
    </row>
    <row r="239" spans="1:9" x14ac:dyDescent="0.3">
      <c r="A239" s="1" t="s">
        <v>293</v>
      </c>
      <c r="B239" s="1"/>
      <c r="C239" s="1" t="s">
        <v>16</v>
      </c>
      <c r="D239" s="9">
        <v>55285.5</v>
      </c>
      <c r="E239" s="9">
        <v>55285.5</v>
      </c>
      <c r="F239" s="9"/>
      <c r="G239" s="9"/>
      <c r="I239" s="11">
        <f t="shared" si="3"/>
        <v>0</v>
      </c>
    </row>
    <row r="240" spans="1:9" x14ac:dyDescent="0.3">
      <c r="A240" s="1" t="s">
        <v>294</v>
      </c>
      <c r="B240" s="1"/>
      <c r="C240" s="1" t="s">
        <v>16</v>
      </c>
      <c r="D240" s="9">
        <v>0.27</v>
      </c>
      <c r="E240" s="9"/>
      <c r="F240" s="9">
        <v>0.27</v>
      </c>
      <c r="G240" s="9"/>
      <c r="I240" s="11">
        <f t="shared" si="3"/>
        <v>0.27</v>
      </c>
    </row>
    <row r="241" spans="1:9" x14ac:dyDescent="0.3">
      <c r="A241" s="1" t="s">
        <v>295</v>
      </c>
      <c r="B241" s="1"/>
      <c r="C241" s="1" t="s">
        <v>16</v>
      </c>
      <c r="D241" s="9">
        <v>0.18</v>
      </c>
      <c r="E241" s="9"/>
      <c r="F241" s="9">
        <v>0.18</v>
      </c>
      <c r="G241" s="9"/>
      <c r="I241" s="11">
        <f t="shared" si="3"/>
        <v>0.18</v>
      </c>
    </row>
    <row r="242" spans="1:9" x14ac:dyDescent="0.3">
      <c r="A242" s="1" t="s">
        <v>296</v>
      </c>
      <c r="B242" s="1"/>
      <c r="C242" s="1" t="s">
        <v>16</v>
      </c>
      <c r="D242" s="9">
        <v>0.15</v>
      </c>
      <c r="E242" s="9"/>
      <c r="F242" s="9">
        <v>0.15</v>
      </c>
      <c r="G242" s="9"/>
      <c r="I242" s="11">
        <f t="shared" si="3"/>
        <v>0.15</v>
      </c>
    </row>
    <row r="243" spans="1:9" x14ac:dyDescent="0.3">
      <c r="A243" s="1" t="s">
        <v>297</v>
      </c>
      <c r="B243" s="1"/>
      <c r="C243" s="1" t="s">
        <v>16</v>
      </c>
      <c r="D243" s="9">
        <v>23495.39</v>
      </c>
      <c r="E243" s="9">
        <v>18226.63</v>
      </c>
      <c r="F243" s="9">
        <v>5268.7599999999984</v>
      </c>
      <c r="G243" s="9"/>
      <c r="I243" s="11">
        <f t="shared" si="3"/>
        <v>5268.7599999999984</v>
      </c>
    </row>
    <row r="244" spans="1:9" x14ac:dyDescent="0.3">
      <c r="A244" s="1" t="s">
        <v>298</v>
      </c>
      <c r="B244" s="1"/>
      <c r="C244" s="1" t="s">
        <v>16</v>
      </c>
      <c r="D244" s="9">
        <v>3.59</v>
      </c>
      <c r="E244" s="9"/>
      <c r="F244" s="9">
        <v>3.59</v>
      </c>
      <c r="G244" s="9"/>
      <c r="I244" s="11">
        <f t="shared" si="3"/>
        <v>3.59</v>
      </c>
    </row>
    <row r="245" spans="1:9" x14ac:dyDescent="0.3">
      <c r="A245" s="1" t="s">
        <v>299</v>
      </c>
      <c r="B245" s="1"/>
      <c r="C245" s="1" t="s">
        <v>16</v>
      </c>
      <c r="D245" s="9">
        <v>72395.16</v>
      </c>
      <c r="E245" s="9">
        <v>72395</v>
      </c>
      <c r="F245" s="9">
        <v>0.16000000000349246</v>
      </c>
      <c r="G245" s="9"/>
      <c r="I245" s="11">
        <f t="shared" si="3"/>
        <v>0.16000000000349246</v>
      </c>
    </row>
    <row r="246" spans="1:9" x14ac:dyDescent="0.3">
      <c r="A246" s="1" t="s">
        <v>300</v>
      </c>
      <c r="B246" s="1"/>
      <c r="C246" s="1" t="s">
        <v>16</v>
      </c>
      <c r="D246" s="9">
        <v>4.9800000000000004</v>
      </c>
      <c r="E246" s="9"/>
      <c r="F246" s="9">
        <v>4.9800000000000004</v>
      </c>
      <c r="G246" s="9"/>
      <c r="I246" s="11">
        <f t="shared" si="3"/>
        <v>4.9800000000000004</v>
      </c>
    </row>
    <row r="247" spans="1:9" x14ac:dyDescent="0.3">
      <c r="A247" s="1" t="s">
        <v>301</v>
      </c>
      <c r="B247" s="1"/>
      <c r="C247" s="1" t="s">
        <v>16</v>
      </c>
      <c r="D247" s="9">
        <v>0.12</v>
      </c>
      <c r="E247" s="9"/>
      <c r="F247" s="9">
        <v>0.12</v>
      </c>
      <c r="G247" s="9"/>
      <c r="I247" s="11">
        <f t="shared" si="3"/>
        <v>0.12</v>
      </c>
    </row>
    <row r="248" spans="1:9" x14ac:dyDescent="0.3">
      <c r="A248" s="1" t="s">
        <v>302</v>
      </c>
      <c r="B248" s="1"/>
      <c r="C248" s="1" t="s">
        <v>16</v>
      </c>
      <c r="D248" s="9"/>
      <c r="E248" s="9">
        <v>0.47</v>
      </c>
      <c r="F248" s="9"/>
      <c r="G248" s="9">
        <v>0.47</v>
      </c>
      <c r="I248" s="11">
        <f t="shared" si="3"/>
        <v>-0.47</v>
      </c>
    </row>
    <row r="249" spans="1:9" x14ac:dyDescent="0.3">
      <c r="A249" s="1" t="s">
        <v>303</v>
      </c>
      <c r="B249" s="1"/>
      <c r="C249" s="1" t="s">
        <v>16</v>
      </c>
      <c r="D249" s="9">
        <v>4812.84</v>
      </c>
      <c r="E249" s="9"/>
      <c r="F249" s="9">
        <v>4812.84</v>
      </c>
      <c r="G249" s="9"/>
      <c r="I249" s="11">
        <f t="shared" si="3"/>
        <v>4812.84</v>
      </c>
    </row>
    <row r="250" spans="1:9" x14ac:dyDescent="0.3">
      <c r="A250" s="1" t="s">
        <v>304</v>
      </c>
      <c r="B250" s="1"/>
      <c r="C250" s="1" t="s">
        <v>16</v>
      </c>
      <c r="D250" s="9">
        <v>15484.89</v>
      </c>
      <c r="E250" s="9"/>
      <c r="F250" s="9">
        <v>15484.89</v>
      </c>
      <c r="G250" s="9"/>
      <c r="I250" s="11">
        <f t="shared" si="3"/>
        <v>15484.89</v>
      </c>
    </row>
    <row r="251" spans="1:9" x14ac:dyDescent="0.3">
      <c r="A251" s="1" t="s">
        <v>305</v>
      </c>
      <c r="B251" s="1"/>
      <c r="C251" s="1" t="s">
        <v>16</v>
      </c>
      <c r="D251" s="9">
        <v>0.83</v>
      </c>
      <c r="E251" s="9"/>
      <c r="F251" s="9">
        <v>0.83</v>
      </c>
      <c r="G251" s="9"/>
      <c r="I251" s="11">
        <f t="shared" si="3"/>
        <v>0.83</v>
      </c>
    </row>
    <row r="252" spans="1:9" x14ac:dyDescent="0.3">
      <c r="A252" s="1" t="s">
        <v>306</v>
      </c>
      <c r="B252" s="1"/>
      <c r="C252" s="1" t="s">
        <v>16</v>
      </c>
      <c r="D252" s="9"/>
      <c r="E252" s="9">
        <v>42.45</v>
      </c>
      <c r="F252" s="9"/>
      <c r="G252" s="9">
        <v>42.45</v>
      </c>
      <c r="I252" s="11">
        <f t="shared" si="3"/>
        <v>-42.45</v>
      </c>
    </row>
    <row r="253" spans="1:9" x14ac:dyDescent="0.3">
      <c r="A253" s="1" t="s">
        <v>307</v>
      </c>
      <c r="B253" s="1"/>
      <c r="C253" s="1" t="s">
        <v>16</v>
      </c>
      <c r="D253" s="9">
        <v>0.89</v>
      </c>
      <c r="E253" s="9"/>
      <c r="F253" s="9">
        <v>0.89</v>
      </c>
      <c r="G253" s="9"/>
      <c r="I253" s="11">
        <f t="shared" si="3"/>
        <v>0.89</v>
      </c>
    </row>
    <row r="254" spans="1:9" x14ac:dyDescent="0.3">
      <c r="A254" s="1" t="s">
        <v>308</v>
      </c>
      <c r="B254" s="1"/>
      <c r="C254" s="1" t="s">
        <v>16</v>
      </c>
      <c r="D254" s="9">
        <v>20596.060000000001</v>
      </c>
      <c r="E254" s="9">
        <v>15000</v>
      </c>
      <c r="F254" s="9">
        <v>5596.0600000000013</v>
      </c>
      <c r="G254" s="9"/>
      <c r="I254" s="11">
        <f t="shared" si="3"/>
        <v>5596.0600000000013</v>
      </c>
    </row>
    <row r="255" spans="1:9" x14ac:dyDescent="0.3">
      <c r="A255" s="1" t="s">
        <v>309</v>
      </c>
      <c r="B255" s="1"/>
      <c r="C255" s="1" t="s">
        <v>16</v>
      </c>
      <c r="D255" s="9">
        <v>580514.06000000006</v>
      </c>
      <c r="E255" s="9">
        <v>427464.64</v>
      </c>
      <c r="F255" s="9">
        <v>153049.42000000004</v>
      </c>
      <c r="G255" s="9"/>
      <c r="I255" s="11">
        <f t="shared" si="3"/>
        <v>153049.42000000004</v>
      </c>
    </row>
    <row r="256" spans="1:9" x14ac:dyDescent="0.3">
      <c r="A256" s="1" t="s">
        <v>310</v>
      </c>
      <c r="B256" s="1"/>
      <c r="C256" s="1" t="s">
        <v>16</v>
      </c>
      <c r="D256" s="9"/>
      <c r="E256" s="9">
        <v>91.11</v>
      </c>
      <c r="F256" s="9"/>
      <c r="G256" s="9">
        <v>91.11</v>
      </c>
      <c r="I256" s="11">
        <f t="shared" si="3"/>
        <v>-91.11</v>
      </c>
    </row>
    <row r="257" spans="1:9" x14ac:dyDescent="0.3">
      <c r="A257" s="1" t="s">
        <v>311</v>
      </c>
      <c r="B257" s="1"/>
      <c r="C257" s="1" t="s">
        <v>16</v>
      </c>
      <c r="D257" s="9">
        <v>92429.98</v>
      </c>
      <c r="E257" s="9">
        <v>15444.38</v>
      </c>
      <c r="F257" s="9">
        <v>76985.599999999991</v>
      </c>
      <c r="G257" s="9"/>
      <c r="I257" s="11">
        <f t="shared" si="3"/>
        <v>76985.599999999991</v>
      </c>
    </row>
    <row r="258" spans="1:9" x14ac:dyDescent="0.3">
      <c r="A258" s="1" t="s">
        <v>312</v>
      </c>
      <c r="B258" s="1"/>
      <c r="C258" s="1" t="s">
        <v>16</v>
      </c>
      <c r="D258" s="9">
        <v>2121.13</v>
      </c>
      <c r="E258" s="9"/>
      <c r="F258" s="9">
        <v>2121.13</v>
      </c>
      <c r="G258" s="9"/>
      <c r="I258" s="11">
        <f t="shared" si="3"/>
        <v>2121.13</v>
      </c>
    </row>
    <row r="259" spans="1:9" x14ac:dyDescent="0.3">
      <c r="A259" s="1" t="s">
        <v>313</v>
      </c>
      <c r="B259" s="1"/>
      <c r="C259" s="1" t="s">
        <v>16</v>
      </c>
      <c r="D259" s="9">
        <v>20433.78</v>
      </c>
      <c r="E259" s="9">
        <v>20433.78</v>
      </c>
      <c r="F259" s="9"/>
      <c r="G259" s="9"/>
      <c r="I259" s="11">
        <f t="shared" ref="I259:I322" si="4">+F259-G259</f>
        <v>0</v>
      </c>
    </row>
    <row r="260" spans="1:9" x14ac:dyDescent="0.3">
      <c r="A260" s="1" t="s">
        <v>314</v>
      </c>
      <c r="B260" s="1"/>
      <c r="C260" s="1" t="s">
        <v>16</v>
      </c>
      <c r="D260" s="9">
        <v>16562.86</v>
      </c>
      <c r="E260" s="9">
        <v>16562.86</v>
      </c>
      <c r="F260" s="9"/>
      <c r="G260" s="9"/>
      <c r="I260" s="11">
        <f t="shared" si="4"/>
        <v>0</v>
      </c>
    </row>
    <row r="261" spans="1:9" x14ac:dyDescent="0.3">
      <c r="A261" s="1" t="s">
        <v>315</v>
      </c>
      <c r="B261" s="1"/>
      <c r="C261" s="1" t="s">
        <v>16</v>
      </c>
      <c r="D261" s="9">
        <v>75577.710000000006</v>
      </c>
      <c r="E261" s="9">
        <v>75577.72</v>
      </c>
      <c r="F261" s="9"/>
      <c r="G261" s="9">
        <v>9.9999999947613105E-3</v>
      </c>
      <c r="I261" s="11">
        <f t="shared" si="4"/>
        <v>-9.9999999947613105E-3</v>
      </c>
    </row>
    <row r="262" spans="1:9" x14ac:dyDescent="0.3">
      <c r="A262" s="1" t="s">
        <v>316</v>
      </c>
      <c r="B262" s="1"/>
      <c r="C262" s="1" t="s">
        <v>16</v>
      </c>
      <c r="D262" s="9"/>
      <c r="E262" s="9">
        <v>1.54</v>
      </c>
      <c r="F262" s="9"/>
      <c r="G262" s="9">
        <v>1.54</v>
      </c>
      <c r="I262" s="11">
        <f t="shared" si="4"/>
        <v>-1.54</v>
      </c>
    </row>
    <row r="263" spans="1:9" x14ac:dyDescent="0.3">
      <c r="A263" s="1" t="s">
        <v>317</v>
      </c>
      <c r="B263" s="1"/>
      <c r="C263" s="1" t="s">
        <v>16</v>
      </c>
      <c r="D263" s="9"/>
      <c r="E263" s="9">
        <v>4809.43</v>
      </c>
      <c r="F263" s="9"/>
      <c r="G263" s="9">
        <v>4809.43</v>
      </c>
      <c r="I263" s="11">
        <f t="shared" si="4"/>
        <v>-4809.43</v>
      </c>
    </row>
    <row r="264" spans="1:9" x14ac:dyDescent="0.3">
      <c r="A264" s="1" t="s">
        <v>318</v>
      </c>
      <c r="B264" s="1"/>
      <c r="C264" s="1" t="s">
        <v>16</v>
      </c>
      <c r="D264" s="9">
        <v>1291.26</v>
      </c>
      <c r="E264" s="9"/>
      <c r="F264" s="9">
        <v>1291.26</v>
      </c>
      <c r="G264" s="9"/>
      <c r="I264" s="11">
        <f t="shared" si="4"/>
        <v>1291.26</v>
      </c>
    </row>
    <row r="265" spans="1:9" x14ac:dyDescent="0.3">
      <c r="A265" s="1" t="s">
        <v>319</v>
      </c>
      <c r="B265" s="1"/>
      <c r="C265" s="1" t="s">
        <v>16</v>
      </c>
      <c r="D265" s="9">
        <v>0.01</v>
      </c>
      <c r="E265" s="9"/>
      <c r="F265" s="9">
        <v>0.01</v>
      </c>
      <c r="G265" s="9"/>
      <c r="I265" s="11">
        <f t="shared" si="4"/>
        <v>0.01</v>
      </c>
    </row>
    <row r="266" spans="1:9" x14ac:dyDescent="0.3">
      <c r="A266" s="1" t="s">
        <v>320</v>
      </c>
      <c r="B266" s="1"/>
      <c r="C266" s="1" t="s">
        <v>16</v>
      </c>
      <c r="D266" s="9">
        <v>2917.71</v>
      </c>
      <c r="E266" s="9"/>
      <c r="F266" s="9">
        <v>2917.71</v>
      </c>
      <c r="G266" s="9"/>
      <c r="I266" s="11">
        <f t="shared" si="4"/>
        <v>2917.71</v>
      </c>
    </row>
    <row r="267" spans="1:9" x14ac:dyDescent="0.3">
      <c r="A267" s="1" t="s">
        <v>321</v>
      </c>
      <c r="B267" s="1"/>
      <c r="C267" s="1" t="s">
        <v>16</v>
      </c>
      <c r="D267" s="9">
        <v>795.77</v>
      </c>
      <c r="E267" s="9"/>
      <c r="F267" s="9">
        <v>795.77</v>
      </c>
      <c r="G267" s="9"/>
      <c r="I267" s="11">
        <f t="shared" si="4"/>
        <v>795.77</v>
      </c>
    </row>
    <row r="268" spans="1:9" x14ac:dyDescent="0.3">
      <c r="A268" s="1" t="s">
        <v>322</v>
      </c>
      <c r="B268" s="1"/>
      <c r="C268" s="1" t="s">
        <v>16</v>
      </c>
      <c r="D268" s="9">
        <v>36294.620000000003</v>
      </c>
      <c r="E268" s="9">
        <v>0.3</v>
      </c>
      <c r="F268" s="9">
        <v>36294.32</v>
      </c>
      <c r="G268" s="9"/>
      <c r="I268" s="11">
        <f t="shared" si="4"/>
        <v>36294.32</v>
      </c>
    </row>
    <row r="269" spans="1:9" x14ac:dyDescent="0.3">
      <c r="A269" s="1" t="s">
        <v>323</v>
      </c>
      <c r="B269" s="1"/>
      <c r="C269" s="1" t="s">
        <v>16</v>
      </c>
      <c r="D269" s="9">
        <v>13119.64</v>
      </c>
      <c r="E269" s="9">
        <v>8000</v>
      </c>
      <c r="F269" s="9">
        <v>5119.6399999999994</v>
      </c>
      <c r="G269" s="9"/>
      <c r="I269" s="11">
        <f t="shared" si="4"/>
        <v>5119.6399999999994</v>
      </c>
    </row>
    <row r="270" spans="1:9" x14ac:dyDescent="0.3">
      <c r="A270" s="1" t="s">
        <v>324</v>
      </c>
      <c r="B270" s="1"/>
      <c r="C270" s="1" t="s">
        <v>16</v>
      </c>
      <c r="D270" s="9">
        <v>96109.1</v>
      </c>
      <c r="E270" s="9">
        <v>89698.85</v>
      </c>
      <c r="F270" s="9">
        <v>6410.25</v>
      </c>
      <c r="G270" s="9"/>
      <c r="I270" s="11">
        <f t="shared" si="4"/>
        <v>6410.25</v>
      </c>
    </row>
    <row r="271" spans="1:9" x14ac:dyDescent="0.3">
      <c r="A271" s="1" t="s">
        <v>325</v>
      </c>
      <c r="B271" s="1"/>
      <c r="C271" s="1" t="s">
        <v>16</v>
      </c>
      <c r="D271" s="9"/>
      <c r="E271" s="9">
        <v>39.9</v>
      </c>
      <c r="F271" s="9"/>
      <c r="G271" s="9">
        <v>39.9</v>
      </c>
      <c r="I271" s="11">
        <f t="shared" si="4"/>
        <v>-39.9</v>
      </c>
    </row>
    <row r="272" spans="1:9" x14ac:dyDescent="0.3">
      <c r="A272" s="1" t="s">
        <v>326</v>
      </c>
      <c r="B272" s="1"/>
      <c r="C272" s="1" t="s">
        <v>16</v>
      </c>
      <c r="D272" s="9">
        <v>484.91</v>
      </c>
      <c r="E272" s="9"/>
      <c r="F272" s="9">
        <v>484.91</v>
      </c>
      <c r="G272" s="9"/>
      <c r="I272" s="11">
        <f t="shared" si="4"/>
        <v>484.91</v>
      </c>
    </row>
    <row r="273" spans="1:9" x14ac:dyDescent="0.3">
      <c r="A273" s="1" t="s">
        <v>327</v>
      </c>
      <c r="B273" s="1"/>
      <c r="C273" s="1" t="s">
        <v>16</v>
      </c>
      <c r="D273" s="9">
        <v>7.0000000000000007E-2</v>
      </c>
      <c r="E273" s="9"/>
      <c r="F273" s="9">
        <v>7.0000000000000007E-2</v>
      </c>
      <c r="G273" s="9"/>
      <c r="I273" s="11">
        <f t="shared" si="4"/>
        <v>7.0000000000000007E-2</v>
      </c>
    </row>
    <row r="274" spans="1:9" x14ac:dyDescent="0.3">
      <c r="A274" s="1" t="s">
        <v>328</v>
      </c>
      <c r="B274" s="1"/>
      <c r="C274" s="1" t="s">
        <v>16</v>
      </c>
      <c r="D274" s="9">
        <v>47353.55</v>
      </c>
      <c r="E274" s="9"/>
      <c r="F274" s="9">
        <v>47353.55</v>
      </c>
      <c r="G274" s="9"/>
      <c r="I274" s="11">
        <f t="shared" si="4"/>
        <v>47353.55</v>
      </c>
    </row>
    <row r="275" spans="1:9" x14ac:dyDescent="0.3">
      <c r="A275" s="1" t="s">
        <v>329</v>
      </c>
      <c r="B275" s="1"/>
      <c r="C275" s="1" t="s">
        <v>16</v>
      </c>
      <c r="D275" s="9">
        <v>1275.25</v>
      </c>
      <c r="E275" s="9"/>
      <c r="F275" s="9">
        <v>1275.25</v>
      </c>
      <c r="G275" s="9"/>
      <c r="I275" s="11">
        <f t="shared" si="4"/>
        <v>1275.25</v>
      </c>
    </row>
    <row r="276" spans="1:9" x14ac:dyDescent="0.3">
      <c r="A276" s="1" t="s">
        <v>330</v>
      </c>
      <c r="B276" s="1"/>
      <c r="C276" s="1" t="s">
        <v>16</v>
      </c>
      <c r="D276" s="9">
        <v>40943.86</v>
      </c>
      <c r="E276" s="9">
        <v>32542.97</v>
      </c>
      <c r="F276" s="9">
        <v>8400.89</v>
      </c>
      <c r="G276" s="9"/>
      <c r="I276" s="11">
        <f t="shared" si="4"/>
        <v>8400.89</v>
      </c>
    </row>
    <row r="277" spans="1:9" x14ac:dyDescent="0.3">
      <c r="A277" s="1" t="s">
        <v>331</v>
      </c>
      <c r="B277" s="1"/>
      <c r="C277" s="1" t="s">
        <v>16</v>
      </c>
      <c r="D277" s="9">
        <v>459</v>
      </c>
      <c r="E277" s="9"/>
      <c r="F277" s="9">
        <v>459</v>
      </c>
      <c r="G277" s="9"/>
      <c r="I277" s="11">
        <f t="shared" si="4"/>
        <v>459</v>
      </c>
    </row>
    <row r="278" spans="1:9" x14ac:dyDescent="0.3">
      <c r="A278" s="1" t="s">
        <v>332</v>
      </c>
      <c r="B278" s="1"/>
      <c r="C278" s="1" t="s">
        <v>16</v>
      </c>
      <c r="D278" s="9">
        <v>0.45</v>
      </c>
      <c r="E278" s="9"/>
      <c r="F278" s="9">
        <v>0.45</v>
      </c>
      <c r="G278" s="9"/>
      <c r="I278" s="11">
        <f t="shared" si="4"/>
        <v>0.45</v>
      </c>
    </row>
    <row r="279" spans="1:9" x14ac:dyDescent="0.3">
      <c r="A279" s="1" t="s">
        <v>333</v>
      </c>
      <c r="B279" s="1"/>
      <c r="C279" s="1" t="s">
        <v>16</v>
      </c>
      <c r="D279" s="9"/>
      <c r="E279" s="9">
        <v>1381.5</v>
      </c>
      <c r="F279" s="9"/>
      <c r="G279" s="9">
        <v>1381.5</v>
      </c>
      <c r="I279" s="11">
        <f t="shared" si="4"/>
        <v>-1381.5</v>
      </c>
    </row>
    <row r="280" spans="1:9" x14ac:dyDescent="0.3">
      <c r="A280" s="1" t="s">
        <v>334</v>
      </c>
      <c r="B280" s="1"/>
      <c r="C280" s="1" t="s">
        <v>16</v>
      </c>
      <c r="D280" s="9">
        <v>80991.570000000007</v>
      </c>
      <c r="E280" s="9">
        <v>80991.570000000007</v>
      </c>
      <c r="F280" s="9"/>
      <c r="G280" s="9"/>
      <c r="I280" s="11">
        <f t="shared" si="4"/>
        <v>0</v>
      </c>
    </row>
    <row r="281" spans="1:9" x14ac:dyDescent="0.3">
      <c r="A281" s="1" t="s">
        <v>335</v>
      </c>
      <c r="B281" s="1"/>
      <c r="C281" s="1" t="s">
        <v>16</v>
      </c>
      <c r="D281" s="9"/>
      <c r="E281" s="9">
        <v>12.42</v>
      </c>
      <c r="F281" s="9"/>
      <c r="G281" s="9">
        <v>12.42</v>
      </c>
      <c r="I281" s="11">
        <f t="shared" si="4"/>
        <v>-12.42</v>
      </c>
    </row>
    <row r="282" spans="1:9" x14ac:dyDescent="0.3">
      <c r="A282" s="1" t="s">
        <v>336</v>
      </c>
      <c r="B282" s="1"/>
      <c r="C282" s="1" t="s">
        <v>16</v>
      </c>
      <c r="D282" s="9">
        <v>107359.72</v>
      </c>
      <c r="E282" s="9"/>
      <c r="F282" s="9">
        <v>107359.72</v>
      </c>
      <c r="G282" s="9"/>
      <c r="I282" s="11">
        <f t="shared" si="4"/>
        <v>107359.72</v>
      </c>
    </row>
    <row r="283" spans="1:9" x14ac:dyDescent="0.3">
      <c r="A283" s="1" t="s">
        <v>337</v>
      </c>
      <c r="B283" s="1"/>
      <c r="C283" s="1" t="s">
        <v>16</v>
      </c>
      <c r="D283" s="9">
        <v>9743.19</v>
      </c>
      <c r="E283" s="9"/>
      <c r="F283" s="9">
        <v>9743.19</v>
      </c>
      <c r="G283" s="9"/>
      <c r="I283" s="11">
        <f t="shared" si="4"/>
        <v>9743.19</v>
      </c>
    </row>
    <row r="284" spans="1:9" x14ac:dyDescent="0.3">
      <c r="A284" s="1" t="s">
        <v>338</v>
      </c>
      <c r="B284" s="1"/>
      <c r="C284" s="1" t="s">
        <v>16</v>
      </c>
      <c r="D284" s="9">
        <v>46499.66</v>
      </c>
      <c r="E284" s="9">
        <v>40900.559999999998</v>
      </c>
      <c r="F284" s="9">
        <v>5599.1000000000058</v>
      </c>
      <c r="G284" s="9"/>
      <c r="I284" s="11">
        <f t="shared" si="4"/>
        <v>5599.1000000000058</v>
      </c>
    </row>
    <row r="285" spans="1:9" x14ac:dyDescent="0.3">
      <c r="A285" s="1" t="s">
        <v>339</v>
      </c>
      <c r="B285" s="1"/>
      <c r="C285" s="1" t="s">
        <v>16</v>
      </c>
      <c r="D285" s="9">
        <v>55853.66</v>
      </c>
      <c r="E285" s="9">
        <v>60868.97</v>
      </c>
      <c r="F285" s="9"/>
      <c r="G285" s="9">
        <v>5015.3099999999977</v>
      </c>
      <c r="I285" s="11">
        <f t="shared" si="4"/>
        <v>-5015.3099999999977</v>
      </c>
    </row>
    <row r="286" spans="1:9" x14ac:dyDescent="0.3">
      <c r="A286" s="1" t="s">
        <v>340</v>
      </c>
      <c r="B286" s="1"/>
      <c r="C286" s="1" t="s">
        <v>16</v>
      </c>
      <c r="D286" s="9">
        <v>509794.93</v>
      </c>
      <c r="E286" s="9">
        <v>386493</v>
      </c>
      <c r="F286" s="9">
        <v>123301.93</v>
      </c>
      <c r="G286" s="9"/>
      <c r="I286" s="11">
        <f t="shared" si="4"/>
        <v>123301.93</v>
      </c>
    </row>
    <row r="287" spans="1:9" x14ac:dyDescent="0.3">
      <c r="A287" s="1" t="s">
        <v>341</v>
      </c>
      <c r="B287" s="1"/>
      <c r="C287" s="1" t="s">
        <v>16</v>
      </c>
      <c r="D287" s="9">
        <v>23324.39</v>
      </c>
      <c r="E287" s="9">
        <v>23324.39</v>
      </c>
      <c r="F287" s="9"/>
      <c r="G287" s="9"/>
      <c r="I287" s="11">
        <f t="shared" si="4"/>
        <v>0</v>
      </c>
    </row>
    <row r="288" spans="1:9" x14ac:dyDescent="0.3">
      <c r="A288" s="1" t="s">
        <v>342</v>
      </c>
      <c r="B288" s="1"/>
      <c r="C288" s="1" t="s">
        <v>16</v>
      </c>
      <c r="D288" s="9">
        <v>40197.22</v>
      </c>
      <c r="E288" s="9"/>
      <c r="F288" s="9">
        <v>40197.22</v>
      </c>
      <c r="G288" s="9"/>
      <c r="I288" s="11">
        <f t="shared" si="4"/>
        <v>40197.22</v>
      </c>
    </row>
    <row r="289" spans="1:9" x14ac:dyDescent="0.3">
      <c r="A289" s="1" t="s">
        <v>343</v>
      </c>
      <c r="B289" s="1"/>
      <c r="C289" s="1" t="s">
        <v>16</v>
      </c>
      <c r="D289" s="9">
        <v>57402.49</v>
      </c>
      <c r="E289" s="9">
        <v>57384.34</v>
      </c>
      <c r="F289" s="9">
        <v>18.150000000001455</v>
      </c>
      <c r="G289" s="9"/>
      <c r="I289" s="11">
        <f t="shared" si="4"/>
        <v>18.150000000001455</v>
      </c>
    </row>
    <row r="290" spans="1:9" x14ac:dyDescent="0.3">
      <c r="A290" s="1" t="s">
        <v>344</v>
      </c>
      <c r="B290" s="1"/>
      <c r="C290" s="1" t="s">
        <v>16</v>
      </c>
      <c r="D290" s="9">
        <v>10040.620000000001</v>
      </c>
      <c r="E290" s="9">
        <v>10040</v>
      </c>
      <c r="F290" s="9">
        <v>0.62000000000080036</v>
      </c>
      <c r="G290" s="9"/>
      <c r="I290" s="11">
        <f t="shared" si="4"/>
        <v>0.62000000000080036</v>
      </c>
    </row>
    <row r="291" spans="1:9" x14ac:dyDescent="0.3">
      <c r="A291" s="1" t="s">
        <v>345</v>
      </c>
      <c r="B291" s="1"/>
      <c r="C291" s="1" t="s">
        <v>16</v>
      </c>
      <c r="D291" s="9">
        <v>5528.15</v>
      </c>
      <c r="E291" s="9">
        <v>4443.88</v>
      </c>
      <c r="F291" s="9">
        <v>1084.2699999999995</v>
      </c>
      <c r="G291" s="9"/>
      <c r="I291" s="11">
        <f t="shared" si="4"/>
        <v>1084.2699999999995</v>
      </c>
    </row>
    <row r="292" spans="1:9" x14ac:dyDescent="0.3">
      <c r="A292" s="1" t="s">
        <v>346</v>
      </c>
      <c r="B292" s="1"/>
      <c r="C292" s="1" t="s">
        <v>16</v>
      </c>
      <c r="D292" s="9">
        <v>39047.589999999997</v>
      </c>
      <c r="E292" s="9">
        <v>39047.589999999997</v>
      </c>
      <c r="F292" s="9"/>
      <c r="G292" s="9"/>
      <c r="I292" s="11">
        <f t="shared" si="4"/>
        <v>0</v>
      </c>
    </row>
    <row r="293" spans="1:9" x14ac:dyDescent="0.3">
      <c r="A293" s="1" t="s">
        <v>347</v>
      </c>
      <c r="B293" s="1"/>
      <c r="C293" s="1" t="s">
        <v>16</v>
      </c>
      <c r="D293" s="9">
        <v>195936.99</v>
      </c>
      <c r="E293" s="9">
        <v>141050</v>
      </c>
      <c r="F293" s="9">
        <v>54886.989999999991</v>
      </c>
      <c r="G293" s="9"/>
      <c r="I293" s="11">
        <f t="shared" si="4"/>
        <v>54886.989999999991</v>
      </c>
    </row>
    <row r="294" spans="1:9" x14ac:dyDescent="0.3">
      <c r="A294" s="1" t="s">
        <v>348</v>
      </c>
      <c r="B294" s="1"/>
      <c r="C294" s="1" t="s">
        <v>16</v>
      </c>
      <c r="D294" s="9">
        <v>64402.73</v>
      </c>
      <c r="E294" s="9">
        <v>5017.95</v>
      </c>
      <c r="F294" s="9">
        <v>59384.780000000006</v>
      </c>
      <c r="G294" s="9"/>
      <c r="I294" s="11">
        <f t="shared" si="4"/>
        <v>59384.780000000006</v>
      </c>
    </row>
    <row r="295" spans="1:9" x14ac:dyDescent="0.3">
      <c r="A295" s="1" t="s">
        <v>358</v>
      </c>
      <c r="B295" s="1"/>
      <c r="C295" s="1" t="s">
        <v>16</v>
      </c>
      <c r="D295" s="9">
        <v>3.15</v>
      </c>
      <c r="E295" s="9"/>
      <c r="F295" s="9">
        <v>3.15</v>
      </c>
      <c r="G295" s="9"/>
      <c r="I295" s="11">
        <f t="shared" si="4"/>
        <v>3.15</v>
      </c>
    </row>
    <row r="296" spans="1:9" ht="15.6" x14ac:dyDescent="0.3">
      <c r="A296" s="3" t="s">
        <v>368</v>
      </c>
      <c r="B296" s="3" t="s">
        <v>369</v>
      </c>
      <c r="C296" s="1"/>
      <c r="D296" s="8">
        <v>13603192.740000002</v>
      </c>
      <c r="E296" s="8">
        <v>8782517.9799999986</v>
      </c>
      <c r="F296" s="8">
        <v>4820674.7600000035</v>
      </c>
      <c r="G296" s="8"/>
      <c r="I296" s="11">
        <f t="shared" si="4"/>
        <v>4820674.7600000035</v>
      </c>
    </row>
    <row r="297" spans="1:9" x14ac:dyDescent="0.3">
      <c r="A297" s="1" t="s">
        <v>370</v>
      </c>
      <c r="B297" s="1"/>
      <c r="C297" s="1" t="s">
        <v>16</v>
      </c>
      <c r="D297" s="9"/>
      <c r="E297" s="9">
        <v>444.51</v>
      </c>
      <c r="F297" s="9"/>
      <c r="G297" s="9">
        <v>444.51</v>
      </c>
      <c r="I297" s="11">
        <f t="shared" si="4"/>
        <v>-444.51</v>
      </c>
    </row>
    <row r="298" spans="1:9" x14ac:dyDescent="0.3">
      <c r="A298" s="1" t="s">
        <v>371</v>
      </c>
      <c r="B298" s="1"/>
      <c r="C298" s="1" t="s">
        <v>16</v>
      </c>
      <c r="D298" s="9">
        <v>15354.8</v>
      </c>
      <c r="E298" s="9"/>
      <c r="F298" s="9">
        <v>15354.8</v>
      </c>
      <c r="G298" s="9"/>
      <c r="I298" s="11">
        <f t="shared" si="4"/>
        <v>15354.8</v>
      </c>
    </row>
    <row r="299" spans="1:9" x14ac:dyDescent="0.3">
      <c r="A299" s="1" t="s">
        <v>372</v>
      </c>
      <c r="B299" s="1"/>
      <c r="C299" s="1" t="s">
        <v>16</v>
      </c>
      <c r="D299" s="9"/>
      <c r="E299" s="9">
        <v>560.1</v>
      </c>
      <c r="F299" s="9"/>
      <c r="G299" s="9">
        <v>560.1</v>
      </c>
      <c r="I299" s="11">
        <f t="shared" si="4"/>
        <v>-560.1</v>
      </c>
    </row>
    <row r="300" spans="1:9" x14ac:dyDescent="0.3">
      <c r="A300" s="1" t="s">
        <v>373</v>
      </c>
      <c r="B300" s="1"/>
      <c r="C300" s="1" t="s">
        <v>16</v>
      </c>
      <c r="D300" s="9">
        <v>7950.37</v>
      </c>
      <c r="E300" s="9"/>
      <c r="F300" s="9">
        <v>7950.37</v>
      </c>
      <c r="G300" s="9"/>
      <c r="I300" s="11">
        <f t="shared" si="4"/>
        <v>7950.37</v>
      </c>
    </row>
    <row r="301" spans="1:9" x14ac:dyDescent="0.3">
      <c r="A301" s="1" t="s">
        <v>374</v>
      </c>
      <c r="B301" s="1"/>
      <c r="C301" s="1" t="s">
        <v>16</v>
      </c>
      <c r="D301" s="9">
        <v>123837.88</v>
      </c>
      <c r="E301" s="9">
        <v>15376.96</v>
      </c>
      <c r="F301" s="9">
        <v>108460.92000000001</v>
      </c>
      <c r="G301" s="9"/>
      <c r="I301" s="11">
        <f t="shared" si="4"/>
        <v>108460.92000000001</v>
      </c>
    </row>
    <row r="302" spans="1:9" x14ac:dyDescent="0.3">
      <c r="A302" s="1" t="s">
        <v>375</v>
      </c>
      <c r="B302" s="1"/>
      <c r="C302" s="1" t="s">
        <v>16</v>
      </c>
      <c r="D302" s="9">
        <v>75322.3</v>
      </c>
      <c r="E302" s="9">
        <v>75322.3</v>
      </c>
      <c r="F302" s="9"/>
      <c r="G302" s="9"/>
      <c r="I302" s="11">
        <f t="shared" si="4"/>
        <v>0</v>
      </c>
    </row>
    <row r="303" spans="1:9" x14ac:dyDescent="0.3">
      <c r="A303" s="1" t="s">
        <v>376</v>
      </c>
      <c r="B303" s="1"/>
      <c r="C303" s="1" t="s">
        <v>16</v>
      </c>
      <c r="D303" s="9"/>
      <c r="E303" s="9">
        <v>0.01</v>
      </c>
      <c r="F303" s="9"/>
      <c r="G303" s="9">
        <v>0.01</v>
      </c>
      <c r="I303" s="11">
        <f t="shared" si="4"/>
        <v>-0.01</v>
      </c>
    </row>
    <row r="304" spans="1:9" x14ac:dyDescent="0.3">
      <c r="A304" s="1" t="s">
        <v>377</v>
      </c>
      <c r="B304" s="1"/>
      <c r="C304" s="1" t="s">
        <v>16</v>
      </c>
      <c r="D304" s="9">
        <v>164174.85</v>
      </c>
      <c r="E304" s="9">
        <v>150000</v>
      </c>
      <c r="F304" s="9">
        <v>14174.850000000006</v>
      </c>
      <c r="G304" s="9"/>
      <c r="I304" s="11">
        <f t="shared" si="4"/>
        <v>14174.850000000006</v>
      </c>
    </row>
    <row r="305" spans="1:9" x14ac:dyDescent="0.3">
      <c r="A305" s="1" t="s">
        <v>378</v>
      </c>
      <c r="B305" s="1"/>
      <c r="C305" s="1" t="s">
        <v>16</v>
      </c>
      <c r="D305" s="9">
        <v>98.94</v>
      </c>
      <c r="E305" s="9"/>
      <c r="F305" s="9">
        <v>98.94</v>
      </c>
      <c r="G305" s="9"/>
      <c r="I305" s="11">
        <f t="shared" si="4"/>
        <v>98.94</v>
      </c>
    </row>
    <row r="306" spans="1:9" x14ac:dyDescent="0.3">
      <c r="A306" s="1" t="s">
        <v>379</v>
      </c>
      <c r="B306" s="1"/>
      <c r="C306" s="1" t="s">
        <v>16</v>
      </c>
      <c r="D306" s="9">
        <v>1310983.58</v>
      </c>
      <c r="E306" s="9">
        <v>1216538.6399999999</v>
      </c>
      <c r="F306" s="9">
        <v>94444.940000000177</v>
      </c>
      <c r="G306" s="9"/>
      <c r="I306" s="11">
        <f t="shared" si="4"/>
        <v>94444.940000000177</v>
      </c>
    </row>
    <row r="307" spans="1:9" x14ac:dyDescent="0.3">
      <c r="A307" s="1" t="s">
        <v>380</v>
      </c>
      <c r="B307" s="1"/>
      <c r="C307" s="1" t="s">
        <v>16</v>
      </c>
      <c r="D307" s="9">
        <v>263270.53000000003</v>
      </c>
      <c r="E307" s="9">
        <v>265504.43</v>
      </c>
      <c r="F307" s="9"/>
      <c r="G307" s="9">
        <v>2233.8999999999651</v>
      </c>
      <c r="I307" s="11">
        <f t="shared" si="4"/>
        <v>-2233.8999999999651</v>
      </c>
    </row>
    <row r="308" spans="1:9" x14ac:dyDescent="0.3">
      <c r="A308" s="1" t="s">
        <v>381</v>
      </c>
      <c r="B308" s="1"/>
      <c r="C308" s="1" t="s">
        <v>16</v>
      </c>
      <c r="D308" s="9"/>
      <c r="E308" s="9">
        <v>704.9</v>
      </c>
      <c r="F308" s="9"/>
      <c r="G308" s="9">
        <v>704.9</v>
      </c>
      <c r="I308" s="11">
        <f t="shared" si="4"/>
        <v>-704.9</v>
      </c>
    </row>
    <row r="309" spans="1:9" x14ac:dyDescent="0.3">
      <c r="A309" s="1" t="s">
        <v>382</v>
      </c>
      <c r="B309" s="1"/>
      <c r="C309" s="1" t="s">
        <v>16</v>
      </c>
      <c r="D309" s="9">
        <v>0.04</v>
      </c>
      <c r="E309" s="9"/>
      <c r="F309" s="9">
        <v>0.04</v>
      </c>
      <c r="G309" s="9"/>
      <c r="I309" s="11">
        <f t="shared" si="4"/>
        <v>0.04</v>
      </c>
    </row>
    <row r="310" spans="1:9" x14ac:dyDescent="0.3">
      <c r="A310" s="1" t="s">
        <v>383</v>
      </c>
      <c r="B310" s="1"/>
      <c r="C310" s="1" t="s">
        <v>16</v>
      </c>
      <c r="D310" s="9">
        <v>0.03</v>
      </c>
      <c r="E310" s="9"/>
      <c r="F310" s="9">
        <v>0.03</v>
      </c>
      <c r="G310" s="9"/>
      <c r="I310" s="11">
        <f t="shared" si="4"/>
        <v>0.03</v>
      </c>
    </row>
    <row r="311" spans="1:9" x14ac:dyDescent="0.3">
      <c r="A311" s="1" t="s">
        <v>384</v>
      </c>
      <c r="B311" s="1"/>
      <c r="C311" s="1" t="s">
        <v>16</v>
      </c>
      <c r="D311" s="9"/>
      <c r="E311" s="9">
        <v>5000.0200000000004</v>
      </c>
      <c r="F311" s="9"/>
      <c r="G311" s="9">
        <v>5000.0200000000004</v>
      </c>
      <c r="I311" s="11">
        <f t="shared" si="4"/>
        <v>-5000.0200000000004</v>
      </c>
    </row>
    <row r="312" spans="1:9" x14ac:dyDescent="0.3">
      <c r="A312" s="1" t="s">
        <v>385</v>
      </c>
      <c r="B312" s="1"/>
      <c r="C312" s="1" t="s">
        <v>16</v>
      </c>
      <c r="D312" s="9"/>
      <c r="E312" s="9">
        <v>259.86</v>
      </c>
      <c r="F312" s="9"/>
      <c r="G312" s="9">
        <v>259.86</v>
      </c>
      <c r="I312" s="11">
        <f t="shared" si="4"/>
        <v>-259.86</v>
      </c>
    </row>
    <row r="313" spans="1:9" x14ac:dyDescent="0.3">
      <c r="A313" s="1" t="s">
        <v>386</v>
      </c>
      <c r="B313" s="1"/>
      <c r="C313" s="1" t="s">
        <v>16</v>
      </c>
      <c r="D313" s="9"/>
      <c r="E313" s="9">
        <v>30</v>
      </c>
      <c r="F313" s="9"/>
      <c r="G313" s="9">
        <v>30</v>
      </c>
      <c r="I313" s="11">
        <f t="shared" si="4"/>
        <v>-30</v>
      </c>
    </row>
    <row r="314" spans="1:9" x14ac:dyDescent="0.3">
      <c r="A314" s="1" t="s">
        <v>387</v>
      </c>
      <c r="B314" s="1"/>
      <c r="C314" s="1" t="s">
        <v>16</v>
      </c>
      <c r="D314" s="9"/>
      <c r="E314" s="9">
        <v>0.27</v>
      </c>
      <c r="F314" s="9"/>
      <c r="G314" s="9">
        <v>0.27</v>
      </c>
      <c r="I314" s="11">
        <f t="shared" si="4"/>
        <v>-0.27</v>
      </c>
    </row>
    <row r="315" spans="1:9" x14ac:dyDescent="0.3">
      <c r="A315" s="1" t="s">
        <v>388</v>
      </c>
      <c r="B315" s="1"/>
      <c r="C315" s="1" t="s">
        <v>16</v>
      </c>
      <c r="D315" s="9">
        <v>730749.72</v>
      </c>
      <c r="E315" s="9">
        <v>115821.26</v>
      </c>
      <c r="F315" s="9">
        <v>614928.46</v>
      </c>
      <c r="G315" s="9"/>
      <c r="I315" s="11">
        <f t="shared" si="4"/>
        <v>614928.46</v>
      </c>
    </row>
    <row r="316" spans="1:9" x14ac:dyDescent="0.3">
      <c r="A316" s="1" t="s">
        <v>389</v>
      </c>
      <c r="B316" s="1"/>
      <c r="C316" s="1" t="s">
        <v>16</v>
      </c>
      <c r="D316" s="9">
        <v>171015.63</v>
      </c>
      <c r="E316" s="9">
        <v>1916.77</v>
      </c>
      <c r="F316" s="9">
        <v>169098.86000000002</v>
      </c>
      <c r="G316" s="9"/>
      <c r="I316" s="11">
        <f t="shared" si="4"/>
        <v>169098.86000000002</v>
      </c>
    </row>
    <row r="317" spans="1:9" x14ac:dyDescent="0.3">
      <c r="A317" s="1" t="s">
        <v>390</v>
      </c>
      <c r="B317" s="1"/>
      <c r="C317" s="1" t="s">
        <v>16</v>
      </c>
      <c r="D317" s="9"/>
      <c r="E317" s="9">
        <v>0.7</v>
      </c>
      <c r="F317" s="9"/>
      <c r="G317" s="9">
        <v>0.7</v>
      </c>
      <c r="I317" s="11">
        <f t="shared" si="4"/>
        <v>-0.7</v>
      </c>
    </row>
    <row r="318" spans="1:9" x14ac:dyDescent="0.3">
      <c r="A318" s="1" t="s">
        <v>391</v>
      </c>
      <c r="B318" s="1"/>
      <c r="C318" s="1" t="s">
        <v>16</v>
      </c>
      <c r="D318" s="9">
        <v>4.08</v>
      </c>
      <c r="E318" s="9"/>
      <c r="F318" s="9">
        <v>4.08</v>
      </c>
      <c r="G318" s="9"/>
      <c r="I318" s="11">
        <f t="shared" si="4"/>
        <v>4.08</v>
      </c>
    </row>
    <row r="319" spans="1:9" x14ac:dyDescent="0.3">
      <c r="A319" s="1" t="s">
        <v>392</v>
      </c>
      <c r="B319" s="1"/>
      <c r="C319" s="1" t="s">
        <v>16</v>
      </c>
      <c r="D319" s="9">
        <v>0.2</v>
      </c>
      <c r="E319" s="9"/>
      <c r="F319" s="9">
        <v>0.2</v>
      </c>
      <c r="G319" s="9"/>
      <c r="I319" s="11">
        <f t="shared" si="4"/>
        <v>0.2</v>
      </c>
    </row>
    <row r="320" spans="1:9" x14ac:dyDescent="0.3">
      <c r="A320" s="1" t="s">
        <v>393</v>
      </c>
      <c r="B320" s="1"/>
      <c r="C320" s="1" t="s">
        <v>16</v>
      </c>
      <c r="D320" s="9">
        <v>39999.99</v>
      </c>
      <c r="E320" s="9">
        <v>40000</v>
      </c>
      <c r="F320" s="9"/>
      <c r="G320" s="9">
        <v>1.0000000002037268E-2</v>
      </c>
      <c r="I320" s="11">
        <f t="shared" si="4"/>
        <v>-1.0000000002037268E-2</v>
      </c>
    </row>
    <row r="321" spans="1:9" x14ac:dyDescent="0.3">
      <c r="A321" s="1" t="s">
        <v>394</v>
      </c>
      <c r="B321" s="1"/>
      <c r="C321" s="1" t="s">
        <v>16</v>
      </c>
      <c r="D321" s="9">
        <v>17126.650000000001</v>
      </c>
      <c r="E321" s="9">
        <v>17126.650000000001</v>
      </c>
      <c r="F321" s="9"/>
      <c r="G321" s="9"/>
      <c r="I321" s="11">
        <f t="shared" si="4"/>
        <v>0</v>
      </c>
    </row>
    <row r="322" spans="1:9" x14ac:dyDescent="0.3">
      <c r="A322" s="1" t="s">
        <v>395</v>
      </c>
      <c r="B322" s="1"/>
      <c r="C322" s="1" t="s">
        <v>16</v>
      </c>
      <c r="D322" s="9"/>
      <c r="E322" s="9">
        <v>1563.49</v>
      </c>
      <c r="F322" s="9"/>
      <c r="G322" s="9">
        <v>1563.49</v>
      </c>
      <c r="I322" s="11">
        <f t="shared" si="4"/>
        <v>-1563.49</v>
      </c>
    </row>
    <row r="323" spans="1:9" x14ac:dyDescent="0.3">
      <c r="A323" s="1" t="s">
        <v>396</v>
      </c>
      <c r="B323" s="1"/>
      <c r="C323" s="1" t="s">
        <v>16</v>
      </c>
      <c r="D323" s="9"/>
      <c r="E323" s="9">
        <v>5000</v>
      </c>
      <c r="F323" s="9"/>
      <c r="G323" s="9">
        <v>5000</v>
      </c>
      <c r="I323" s="11">
        <f t="shared" ref="I323:I386" si="5">+F323-G323</f>
        <v>-5000</v>
      </c>
    </row>
    <row r="324" spans="1:9" x14ac:dyDescent="0.3">
      <c r="A324" s="1" t="s">
        <v>397</v>
      </c>
      <c r="B324" s="1"/>
      <c r="C324" s="1" t="s">
        <v>16</v>
      </c>
      <c r="D324" s="9"/>
      <c r="E324" s="9">
        <v>376.87</v>
      </c>
      <c r="F324" s="9"/>
      <c r="G324" s="9">
        <v>376.87</v>
      </c>
      <c r="I324" s="11">
        <f t="shared" si="5"/>
        <v>-376.87</v>
      </c>
    </row>
    <row r="325" spans="1:9" x14ac:dyDescent="0.3">
      <c r="A325" s="1" t="s">
        <v>398</v>
      </c>
      <c r="B325" s="1"/>
      <c r="C325" s="1" t="s">
        <v>16</v>
      </c>
      <c r="D325" s="9">
        <v>197906.14</v>
      </c>
      <c r="E325" s="9">
        <v>200000</v>
      </c>
      <c r="F325" s="9"/>
      <c r="G325" s="9">
        <v>2093.859999999986</v>
      </c>
      <c r="I325" s="11">
        <f t="shared" si="5"/>
        <v>-2093.859999999986</v>
      </c>
    </row>
    <row r="326" spans="1:9" x14ac:dyDescent="0.3">
      <c r="A326" s="1" t="s">
        <v>399</v>
      </c>
      <c r="B326" s="1"/>
      <c r="C326" s="1" t="s">
        <v>16</v>
      </c>
      <c r="D326" s="9"/>
      <c r="E326" s="9">
        <v>1786.04</v>
      </c>
      <c r="F326" s="9"/>
      <c r="G326" s="9">
        <v>1786.04</v>
      </c>
      <c r="I326" s="11">
        <f t="shared" si="5"/>
        <v>-1786.04</v>
      </c>
    </row>
    <row r="327" spans="1:9" x14ac:dyDescent="0.3">
      <c r="A327" s="1" t="s">
        <v>400</v>
      </c>
      <c r="B327" s="1"/>
      <c r="C327" s="1" t="s">
        <v>16</v>
      </c>
      <c r="D327" s="9">
        <v>28531.11</v>
      </c>
      <c r="E327" s="9">
        <v>28531.02</v>
      </c>
      <c r="F327" s="9">
        <v>9.0000000000145519E-2</v>
      </c>
      <c r="G327" s="9"/>
      <c r="I327" s="11">
        <f t="shared" si="5"/>
        <v>9.0000000000145519E-2</v>
      </c>
    </row>
    <row r="328" spans="1:9" x14ac:dyDescent="0.3">
      <c r="A328" s="1" t="s">
        <v>401</v>
      </c>
      <c r="B328" s="1"/>
      <c r="C328" s="1" t="s">
        <v>16</v>
      </c>
      <c r="D328" s="9">
        <v>125812.12</v>
      </c>
      <c r="E328" s="9">
        <v>62.85</v>
      </c>
      <c r="F328" s="9">
        <v>125749.26999999999</v>
      </c>
      <c r="G328" s="9"/>
      <c r="I328" s="11">
        <f t="shared" si="5"/>
        <v>125749.26999999999</v>
      </c>
    </row>
    <row r="329" spans="1:9" x14ac:dyDescent="0.3">
      <c r="A329" s="1" t="s">
        <v>402</v>
      </c>
      <c r="B329" s="1"/>
      <c r="C329" s="1" t="s">
        <v>16</v>
      </c>
      <c r="D329" s="9"/>
      <c r="E329" s="9">
        <v>1080.0899999999999</v>
      </c>
      <c r="F329" s="9"/>
      <c r="G329" s="9">
        <v>1080.0899999999999</v>
      </c>
      <c r="I329" s="11">
        <f t="shared" si="5"/>
        <v>-1080.0899999999999</v>
      </c>
    </row>
    <row r="330" spans="1:9" x14ac:dyDescent="0.3">
      <c r="A330" s="1" t="s">
        <v>403</v>
      </c>
      <c r="B330" s="1"/>
      <c r="C330" s="1" t="s">
        <v>16</v>
      </c>
      <c r="D330" s="9">
        <v>385.97</v>
      </c>
      <c r="E330" s="9"/>
      <c r="F330" s="9">
        <v>385.97</v>
      </c>
      <c r="G330" s="9"/>
      <c r="I330" s="11">
        <f t="shared" si="5"/>
        <v>385.97</v>
      </c>
    </row>
    <row r="331" spans="1:9" x14ac:dyDescent="0.3">
      <c r="A331" s="1" t="s">
        <v>404</v>
      </c>
      <c r="B331" s="1"/>
      <c r="C331" s="1" t="s">
        <v>16</v>
      </c>
      <c r="D331" s="9">
        <v>386.32</v>
      </c>
      <c r="E331" s="9"/>
      <c r="F331" s="9">
        <v>386.32</v>
      </c>
      <c r="G331" s="9"/>
      <c r="I331" s="11">
        <f t="shared" si="5"/>
        <v>386.32</v>
      </c>
    </row>
    <row r="332" spans="1:9" x14ac:dyDescent="0.3">
      <c r="A332" s="1" t="s">
        <v>405</v>
      </c>
      <c r="B332" s="1"/>
      <c r="C332" s="1" t="s">
        <v>16</v>
      </c>
      <c r="D332" s="9">
        <v>7404.65</v>
      </c>
      <c r="E332" s="9"/>
      <c r="F332" s="9">
        <v>7404.65</v>
      </c>
      <c r="G332" s="9"/>
      <c r="I332" s="11">
        <f t="shared" si="5"/>
        <v>7404.65</v>
      </c>
    </row>
    <row r="333" spans="1:9" x14ac:dyDescent="0.3">
      <c r="A333" s="1" t="s">
        <v>406</v>
      </c>
      <c r="B333" s="1"/>
      <c r="C333" s="1" t="s">
        <v>16</v>
      </c>
      <c r="D333" s="9">
        <v>66848.75</v>
      </c>
      <c r="E333" s="9">
        <v>66903.69</v>
      </c>
      <c r="F333" s="9"/>
      <c r="G333" s="9">
        <v>54.940000000002328</v>
      </c>
      <c r="I333" s="11">
        <f t="shared" si="5"/>
        <v>-54.940000000002328</v>
      </c>
    </row>
    <row r="334" spans="1:9" x14ac:dyDescent="0.3">
      <c r="A334" s="1" t="s">
        <v>407</v>
      </c>
      <c r="B334" s="1"/>
      <c r="C334" s="1" t="s">
        <v>16</v>
      </c>
      <c r="D334" s="9">
        <v>190792.35</v>
      </c>
      <c r="E334" s="9">
        <v>168000</v>
      </c>
      <c r="F334" s="9">
        <v>22792.350000000006</v>
      </c>
      <c r="G334" s="9"/>
      <c r="I334" s="11">
        <f t="shared" si="5"/>
        <v>22792.350000000006</v>
      </c>
    </row>
    <row r="335" spans="1:9" x14ac:dyDescent="0.3">
      <c r="A335" s="1" t="s">
        <v>408</v>
      </c>
      <c r="B335" s="1"/>
      <c r="C335" s="1" t="s">
        <v>16</v>
      </c>
      <c r="D335" s="9"/>
      <c r="E335" s="9">
        <v>296.06</v>
      </c>
      <c r="F335" s="9"/>
      <c r="G335" s="9">
        <v>296.06</v>
      </c>
      <c r="I335" s="11">
        <f t="shared" si="5"/>
        <v>-296.06</v>
      </c>
    </row>
    <row r="336" spans="1:9" x14ac:dyDescent="0.3">
      <c r="A336" s="1" t="s">
        <v>409</v>
      </c>
      <c r="B336" s="1"/>
      <c r="C336" s="1" t="s">
        <v>16</v>
      </c>
      <c r="D336" s="9">
        <v>989175.07</v>
      </c>
      <c r="E336" s="9">
        <v>470861.26</v>
      </c>
      <c r="F336" s="9">
        <v>518313.80999999994</v>
      </c>
      <c r="G336" s="9"/>
      <c r="I336" s="11">
        <f t="shared" si="5"/>
        <v>518313.80999999994</v>
      </c>
    </row>
    <row r="337" spans="1:9" x14ac:dyDescent="0.3">
      <c r="A337" s="1" t="s">
        <v>410</v>
      </c>
      <c r="B337" s="1"/>
      <c r="C337" s="1" t="s">
        <v>16</v>
      </c>
      <c r="D337" s="9"/>
      <c r="E337" s="9">
        <v>4855.16</v>
      </c>
      <c r="F337" s="9"/>
      <c r="G337" s="9">
        <v>4855.16</v>
      </c>
      <c r="I337" s="11">
        <f t="shared" si="5"/>
        <v>-4855.16</v>
      </c>
    </row>
    <row r="338" spans="1:9" x14ac:dyDescent="0.3">
      <c r="A338" s="1" t="s">
        <v>411</v>
      </c>
      <c r="B338" s="1"/>
      <c r="C338" s="1" t="s">
        <v>16</v>
      </c>
      <c r="D338" s="9">
        <v>322821.76000000001</v>
      </c>
      <c r="E338" s="9">
        <v>322821.78999999998</v>
      </c>
      <c r="F338" s="9"/>
      <c r="G338" s="9">
        <v>2.9999999969732016E-2</v>
      </c>
      <c r="I338" s="11">
        <f t="shared" si="5"/>
        <v>-2.9999999969732016E-2</v>
      </c>
    </row>
    <row r="339" spans="1:9" x14ac:dyDescent="0.3">
      <c r="A339" s="1" t="s">
        <v>412</v>
      </c>
      <c r="B339" s="1"/>
      <c r="C339" s="1" t="s">
        <v>16</v>
      </c>
      <c r="D339" s="9">
        <v>285990.34000000003</v>
      </c>
      <c r="E339" s="9">
        <v>224700.01</v>
      </c>
      <c r="F339" s="9">
        <v>61290.330000000016</v>
      </c>
      <c r="G339" s="9"/>
      <c r="I339" s="11">
        <f t="shared" si="5"/>
        <v>61290.330000000016</v>
      </c>
    </row>
    <row r="340" spans="1:9" x14ac:dyDescent="0.3">
      <c r="A340" s="1" t="s">
        <v>413</v>
      </c>
      <c r="B340" s="1"/>
      <c r="C340" s="1" t="s">
        <v>16</v>
      </c>
      <c r="D340" s="9"/>
      <c r="E340" s="9">
        <v>840.6</v>
      </c>
      <c r="F340" s="9"/>
      <c r="G340" s="9">
        <v>840.6</v>
      </c>
      <c r="I340" s="11">
        <f t="shared" si="5"/>
        <v>-840.6</v>
      </c>
    </row>
    <row r="341" spans="1:9" x14ac:dyDescent="0.3">
      <c r="A341" s="1" t="s">
        <v>414</v>
      </c>
      <c r="B341" s="1"/>
      <c r="C341" s="1" t="s">
        <v>16</v>
      </c>
      <c r="D341" s="9"/>
      <c r="E341" s="9">
        <v>7277.53</v>
      </c>
      <c r="F341" s="9"/>
      <c r="G341" s="9">
        <v>7277.53</v>
      </c>
      <c r="I341" s="11">
        <f t="shared" si="5"/>
        <v>-7277.53</v>
      </c>
    </row>
    <row r="342" spans="1:9" x14ac:dyDescent="0.3">
      <c r="A342" s="1" t="s">
        <v>415</v>
      </c>
      <c r="B342" s="1"/>
      <c r="C342" s="1" t="s">
        <v>16</v>
      </c>
      <c r="D342" s="9">
        <v>202678.33</v>
      </c>
      <c r="E342" s="9">
        <v>200000</v>
      </c>
      <c r="F342" s="9">
        <v>2678.3299999999872</v>
      </c>
      <c r="G342" s="9"/>
      <c r="I342" s="11">
        <f t="shared" si="5"/>
        <v>2678.3299999999872</v>
      </c>
    </row>
    <row r="343" spans="1:9" x14ac:dyDescent="0.3">
      <c r="A343" s="1" t="s">
        <v>416</v>
      </c>
      <c r="B343" s="1"/>
      <c r="C343" s="1" t="s">
        <v>16</v>
      </c>
      <c r="D343" s="9"/>
      <c r="E343" s="9">
        <v>0.05</v>
      </c>
      <c r="F343" s="9"/>
      <c r="G343" s="9">
        <v>0.05</v>
      </c>
      <c r="I343" s="11">
        <f t="shared" si="5"/>
        <v>-0.05</v>
      </c>
    </row>
    <row r="344" spans="1:9" x14ac:dyDescent="0.3">
      <c r="A344" s="1" t="s">
        <v>418</v>
      </c>
      <c r="B344" s="1"/>
      <c r="C344" s="1" t="s">
        <v>16</v>
      </c>
      <c r="D344" s="9"/>
      <c r="E344" s="9">
        <v>0.9</v>
      </c>
      <c r="F344" s="9"/>
      <c r="G344" s="9">
        <v>0.9</v>
      </c>
      <c r="I344" s="11">
        <f t="shared" si="5"/>
        <v>-0.9</v>
      </c>
    </row>
    <row r="345" spans="1:9" x14ac:dyDescent="0.3">
      <c r="A345" s="1" t="s">
        <v>419</v>
      </c>
      <c r="B345" s="1"/>
      <c r="C345" s="1" t="s">
        <v>16</v>
      </c>
      <c r="D345" s="9"/>
      <c r="E345" s="9">
        <v>0.08</v>
      </c>
      <c r="F345" s="9"/>
      <c r="G345" s="9">
        <v>0.08</v>
      </c>
      <c r="I345" s="11">
        <f t="shared" si="5"/>
        <v>-0.08</v>
      </c>
    </row>
    <row r="346" spans="1:9" x14ac:dyDescent="0.3">
      <c r="A346" s="1" t="s">
        <v>420</v>
      </c>
      <c r="B346" s="1"/>
      <c r="C346" s="1" t="s">
        <v>16</v>
      </c>
      <c r="D346" s="9">
        <v>47510</v>
      </c>
      <c r="E346" s="9">
        <v>47509.98</v>
      </c>
      <c r="F346" s="9">
        <v>1.9999999996798579E-2</v>
      </c>
      <c r="G346" s="9"/>
      <c r="I346" s="11">
        <f t="shared" si="5"/>
        <v>1.9999999996798579E-2</v>
      </c>
    </row>
    <row r="347" spans="1:9" x14ac:dyDescent="0.3">
      <c r="A347" s="1" t="s">
        <v>421</v>
      </c>
      <c r="B347" s="1"/>
      <c r="C347" s="1" t="s">
        <v>16</v>
      </c>
      <c r="D347" s="9">
        <v>517064.6</v>
      </c>
      <c r="E347" s="9">
        <v>404267.41</v>
      </c>
      <c r="F347" s="9">
        <v>112797.19</v>
      </c>
      <c r="G347" s="9"/>
      <c r="I347" s="11">
        <f t="shared" si="5"/>
        <v>112797.19</v>
      </c>
    </row>
    <row r="348" spans="1:9" x14ac:dyDescent="0.3">
      <c r="A348" s="1" t="s">
        <v>422</v>
      </c>
      <c r="B348" s="1"/>
      <c r="C348" s="1" t="s">
        <v>16</v>
      </c>
      <c r="D348" s="9">
        <v>0.57999999999999996</v>
      </c>
      <c r="E348" s="9"/>
      <c r="F348" s="9">
        <v>0.57999999999999996</v>
      </c>
      <c r="G348" s="9"/>
      <c r="I348" s="11">
        <f t="shared" si="5"/>
        <v>0.57999999999999996</v>
      </c>
    </row>
    <row r="349" spans="1:9" x14ac:dyDescent="0.3">
      <c r="A349" s="1" t="s">
        <v>423</v>
      </c>
      <c r="B349" s="1"/>
      <c r="C349" s="1" t="s">
        <v>16</v>
      </c>
      <c r="D349" s="9">
        <v>7.0000000000000007E-2</v>
      </c>
      <c r="E349" s="9"/>
      <c r="F349" s="9">
        <v>7.0000000000000007E-2</v>
      </c>
      <c r="G349" s="9"/>
      <c r="I349" s="11">
        <f t="shared" si="5"/>
        <v>7.0000000000000007E-2</v>
      </c>
    </row>
    <row r="350" spans="1:9" x14ac:dyDescent="0.3">
      <c r="A350" s="1" t="s">
        <v>424</v>
      </c>
      <c r="B350" s="1"/>
      <c r="C350" s="1" t="s">
        <v>16</v>
      </c>
      <c r="D350" s="9"/>
      <c r="E350" s="9">
        <v>4247.9799999999996</v>
      </c>
      <c r="F350" s="9"/>
      <c r="G350" s="9">
        <v>4247.9799999999996</v>
      </c>
      <c r="I350" s="11">
        <f t="shared" si="5"/>
        <v>-4247.9799999999996</v>
      </c>
    </row>
    <row r="351" spans="1:9" x14ac:dyDescent="0.3">
      <c r="A351" s="1" t="s">
        <v>425</v>
      </c>
      <c r="B351" s="1"/>
      <c r="C351" s="1" t="s">
        <v>16</v>
      </c>
      <c r="D351" s="9">
        <v>0.05</v>
      </c>
      <c r="E351" s="9"/>
      <c r="F351" s="9">
        <v>0.05</v>
      </c>
      <c r="G351" s="9"/>
      <c r="I351" s="11">
        <f t="shared" si="5"/>
        <v>0.05</v>
      </c>
    </row>
    <row r="352" spans="1:9" x14ac:dyDescent="0.3">
      <c r="A352" s="1" t="s">
        <v>426</v>
      </c>
      <c r="B352" s="1"/>
      <c r="C352" s="1" t="s">
        <v>16</v>
      </c>
      <c r="D352" s="9">
        <v>0.36</v>
      </c>
      <c r="E352" s="9"/>
      <c r="F352" s="9">
        <v>0.36</v>
      </c>
      <c r="G352" s="9"/>
      <c r="I352" s="11">
        <f t="shared" si="5"/>
        <v>0.36</v>
      </c>
    </row>
    <row r="353" spans="1:9" x14ac:dyDescent="0.3">
      <c r="A353" s="1" t="s">
        <v>427</v>
      </c>
      <c r="B353" s="1"/>
      <c r="C353" s="1" t="s">
        <v>16</v>
      </c>
      <c r="D353" s="9">
        <v>6106.13</v>
      </c>
      <c r="E353" s="9"/>
      <c r="F353" s="9">
        <v>6106.13</v>
      </c>
      <c r="G353" s="9"/>
      <c r="I353" s="11">
        <f t="shared" si="5"/>
        <v>6106.13</v>
      </c>
    </row>
    <row r="354" spans="1:9" x14ac:dyDescent="0.3">
      <c r="A354" s="1" t="s">
        <v>428</v>
      </c>
      <c r="B354" s="1"/>
      <c r="C354" s="1" t="s">
        <v>16</v>
      </c>
      <c r="D354" s="9">
        <v>0.59</v>
      </c>
      <c r="E354" s="9"/>
      <c r="F354" s="9">
        <v>0.59</v>
      </c>
      <c r="G354" s="9"/>
      <c r="I354" s="11">
        <f t="shared" si="5"/>
        <v>0.59</v>
      </c>
    </row>
    <row r="355" spans="1:9" x14ac:dyDescent="0.3">
      <c r="A355" s="1" t="s">
        <v>429</v>
      </c>
      <c r="B355" s="1"/>
      <c r="C355" s="1" t="s">
        <v>16</v>
      </c>
      <c r="D355" s="9"/>
      <c r="E355" s="9">
        <v>645.12</v>
      </c>
      <c r="F355" s="9"/>
      <c r="G355" s="9">
        <v>645.12</v>
      </c>
      <c r="I355" s="11">
        <f t="shared" si="5"/>
        <v>-645.12</v>
      </c>
    </row>
    <row r="356" spans="1:9" x14ac:dyDescent="0.3">
      <c r="A356" s="1" t="s">
        <v>430</v>
      </c>
      <c r="B356" s="1"/>
      <c r="C356" s="1" t="s">
        <v>16</v>
      </c>
      <c r="D356" s="9">
        <v>340706.62</v>
      </c>
      <c r="E356" s="9">
        <v>340703.64</v>
      </c>
      <c r="F356" s="9">
        <v>2.9799999999813735</v>
      </c>
      <c r="G356" s="9"/>
      <c r="I356" s="11">
        <f t="shared" si="5"/>
        <v>2.9799999999813735</v>
      </c>
    </row>
    <row r="357" spans="1:9" x14ac:dyDescent="0.3">
      <c r="A357" s="1" t="s">
        <v>431</v>
      </c>
      <c r="B357" s="1"/>
      <c r="C357" s="1" t="s">
        <v>16</v>
      </c>
      <c r="D357" s="9">
        <v>0.59</v>
      </c>
      <c r="E357" s="9"/>
      <c r="F357" s="9">
        <v>0.59</v>
      </c>
      <c r="G357" s="9"/>
      <c r="I357" s="11">
        <f t="shared" si="5"/>
        <v>0.59</v>
      </c>
    </row>
    <row r="358" spans="1:9" x14ac:dyDescent="0.3">
      <c r="A358" s="1" t="s">
        <v>432</v>
      </c>
      <c r="B358" s="1"/>
      <c r="C358" s="1" t="s">
        <v>16</v>
      </c>
      <c r="D358" s="9">
        <v>3569.37</v>
      </c>
      <c r="E358" s="9">
        <v>3569.17</v>
      </c>
      <c r="F358" s="9">
        <v>0.1999999999998181</v>
      </c>
      <c r="G358" s="9"/>
      <c r="I358" s="11">
        <f t="shared" si="5"/>
        <v>0.1999999999998181</v>
      </c>
    </row>
    <row r="359" spans="1:9" x14ac:dyDescent="0.3">
      <c r="A359" s="1" t="s">
        <v>433</v>
      </c>
      <c r="B359" s="1"/>
      <c r="C359" s="1" t="s">
        <v>16</v>
      </c>
      <c r="D359" s="9">
        <v>5263.65</v>
      </c>
      <c r="E359" s="9">
        <v>5263.63</v>
      </c>
      <c r="F359" s="9">
        <v>1.9999999999527063E-2</v>
      </c>
      <c r="G359" s="9"/>
      <c r="I359" s="11">
        <f t="shared" si="5"/>
        <v>1.9999999999527063E-2</v>
      </c>
    </row>
    <row r="360" spans="1:9" x14ac:dyDescent="0.3">
      <c r="A360" s="1" t="s">
        <v>434</v>
      </c>
      <c r="B360" s="1"/>
      <c r="C360" s="1" t="s">
        <v>16</v>
      </c>
      <c r="D360" s="9">
        <v>51597.18</v>
      </c>
      <c r="E360" s="9">
        <v>55612.31</v>
      </c>
      <c r="F360" s="9"/>
      <c r="G360" s="9">
        <v>4015.1299999999974</v>
      </c>
      <c r="I360" s="11">
        <f t="shared" si="5"/>
        <v>-4015.1299999999974</v>
      </c>
    </row>
    <row r="361" spans="1:9" x14ac:dyDescent="0.3">
      <c r="A361" s="1" t="s">
        <v>435</v>
      </c>
      <c r="B361" s="1"/>
      <c r="C361" s="1" t="s">
        <v>16</v>
      </c>
      <c r="D361" s="9"/>
      <c r="E361" s="9">
        <v>620.57000000000005</v>
      </c>
      <c r="F361" s="9"/>
      <c r="G361" s="9">
        <v>620.57000000000005</v>
      </c>
      <c r="I361" s="11">
        <f t="shared" si="5"/>
        <v>-620.57000000000005</v>
      </c>
    </row>
    <row r="362" spans="1:9" x14ac:dyDescent="0.3">
      <c r="A362" s="1" t="s">
        <v>436</v>
      </c>
      <c r="B362" s="1"/>
      <c r="C362" s="1" t="s">
        <v>16</v>
      </c>
      <c r="D362" s="9"/>
      <c r="E362" s="9">
        <v>430.46</v>
      </c>
      <c r="F362" s="9"/>
      <c r="G362" s="9">
        <v>430.46</v>
      </c>
      <c r="I362" s="11">
        <f t="shared" si="5"/>
        <v>-430.46</v>
      </c>
    </row>
    <row r="363" spans="1:9" x14ac:dyDescent="0.3">
      <c r="A363" s="1" t="s">
        <v>437</v>
      </c>
      <c r="B363" s="1"/>
      <c r="C363" s="1" t="s">
        <v>16</v>
      </c>
      <c r="D363" s="9">
        <v>0.97</v>
      </c>
      <c r="E363" s="9"/>
      <c r="F363" s="9">
        <v>0.97</v>
      </c>
      <c r="G363" s="9"/>
      <c r="I363" s="11">
        <f t="shared" si="5"/>
        <v>0.97</v>
      </c>
    </row>
    <row r="364" spans="1:9" x14ac:dyDescent="0.3">
      <c r="A364" s="1" t="s">
        <v>438</v>
      </c>
      <c r="B364" s="1"/>
      <c r="C364" s="1" t="s">
        <v>16</v>
      </c>
      <c r="D364" s="9">
        <v>0.01</v>
      </c>
      <c r="E364" s="9"/>
      <c r="F364" s="9">
        <v>0.01</v>
      </c>
      <c r="G364" s="9"/>
      <c r="I364" s="11">
        <f t="shared" si="5"/>
        <v>0.01</v>
      </c>
    </row>
    <row r="365" spans="1:9" x14ac:dyDescent="0.3">
      <c r="A365" s="1" t="s">
        <v>439</v>
      </c>
      <c r="B365" s="1"/>
      <c r="C365" s="1" t="s">
        <v>16</v>
      </c>
      <c r="D365" s="9">
        <v>0.04</v>
      </c>
      <c r="E365" s="9"/>
      <c r="F365" s="9">
        <v>0.04</v>
      </c>
      <c r="G365" s="9"/>
      <c r="I365" s="11">
        <f t="shared" si="5"/>
        <v>0.04</v>
      </c>
    </row>
    <row r="366" spans="1:9" x14ac:dyDescent="0.3">
      <c r="A366" s="1" t="s">
        <v>440</v>
      </c>
      <c r="B366" s="1"/>
      <c r="C366" s="1" t="s">
        <v>16</v>
      </c>
      <c r="D366" s="9">
        <v>0.24</v>
      </c>
      <c r="E366" s="9"/>
      <c r="F366" s="9">
        <v>0.24</v>
      </c>
      <c r="G366" s="9"/>
      <c r="I366" s="11">
        <f t="shared" si="5"/>
        <v>0.24</v>
      </c>
    </row>
    <row r="367" spans="1:9" x14ac:dyDescent="0.3">
      <c r="A367" s="1" t="s">
        <v>441</v>
      </c>
      <c r="B367" s="1"/>
      <c r="C367" s="1" t="s">
        <v>16</v>
      </c>
      <c r="D367" s="9"/>
      <c r="E367" s="9">
        <v>92327.56</v>
      </c>
      <c r="F367" s="9"/>
      <c r="G367" s="9">
        <v>92327.56</v>
      </c>
      <c r="I367" s="11">
        <f t="shared" si="5"/>
        <v>-92327.56</v>
      </c>
    </row>
    <row r="368" spans="1:9" x14ac:dyDescent="0.3">
      <c r="A368" s="1" t="s">
        <v>442</v>
      </c>
      <c r="B368" s="1"/>
      <c r="C368" s="1" t="s">
        <v>16</v>
      </c>
      <c r="D368" s="9">
        <v>718346.83</v>
      </c>
      <c r="E368" s="9">
        <v>625533.25</v>
      </c>
      <c r="F368" s="9">
        <v>92813.579999999958</v>
      </c>
      <c r="G368" s="9"/>
      <c r="I368" s="11">
        <f t="shared" si="5"/>
        <v>92813.579999999958</v>
      </c>
    </row>
    <row r="369" spans="1:9" x14ac:dyDescent="0.3">
      <c r="A369" s="1" t="s">
        <v>443</v>
      </c>
      <c r="B369" s="1"/>
      <c r="C369" s="1" t="s">
        <v>16</v>
      </c>
      <c r="D369" s="9">
        <v>1321498.23</v>
      </c>
      <c r="E369" s="9">
        <v>625528.99</v>
      </c>
      <c r="F369" s="9">
        <v>695969.24</v>
      </c>
      <c r="G369" s="9"/>
      <c r="I369" s="11">
        <f t="shared" si="5"/>
        <v>695969.24</v>
      </c>
    </row>
    <row r="370" spans="1:9" x14ac:dyDescent="0.3">
      <c r="A370" s="1" t="s">
        <v>444</v>
      </c>
      <c r="B370" s="1"/>
      <c r="C370" s="1" t="s">
        <v>16</v>
      </c>
      <c r="D370" s="9">
        <v>0.21</v>
      </c>
      <c r="E370" s="9"/>
      <c r="F370" s="9">
        <v>0.21</v>
      </c>
      <c r="G370" s="9"/>
      <c r="I370" s="11">
        <f t="shared" si="5"/>
        <v>0.21</v>
      </c>
    </row>
    <row r="371" spans="1:9" x14ac:dyDescent="0.3">
      <c r="A371" s="1" t="s">
        <v>445</v>
      </c>
      <c r="B371" s="1"/>
      <c r="C371" s="1" t="s">
        <v>16</v>
      </c>
      <c r="D371" s="9">
        <v>0.57999999999999996</v>
      </c>
      <c r="E371" s="9"/>
      <c r="F371" s="9">
        <v>0.57999999999999996</v>
      </c>
      <c r="G371" s="9"/>
      <c r="I371" s="11">
        <f t="shared" si="5"/>
        <v>0.57999999999999996</v>
      </c>
    </row>
    <row r="372" spans="1:9" x14ac:dyDescent="0.3">
      <c r="A372" s="1" t="s">
        <v>446</v>
      </c>
      <c r="B372" s="1"/>
      <c r="C372" s="1" t="s">
        <v>16</v>
      </c>
      <c r="D372" s="9">
        <v>0.55000000000000004</v>
      </c>
      <c r="E372" s="9"/>
      <c r="F372" s="9">
        <v>0.55000000000000004</v>
      </c>
      <c r="G372" s="9"/>
      <c r="I372" s="11">
        <f t="shared" si="5"/>
        <v>0.55000000000000004</v>
      </c>
    </row>
    <row r="373" spans="1:9" x14ac:dyDescent="0.3">
      <c r="A373" s="1" t="s">
        <v>447</v>
      </c>
      <c r="B373" s="1"/>
      <c r="C373" s="1" t="s">
        <v>16</v>
      </c>
      <c r="D373" s="9">
        <v>437662.11</v>
      </c>
      <c r="E373" s="9">
        <v>37350.5</v>
      </c>
      <c r="F373" s="9">
        <v>400311.61</v>
      </c>
      <c r="G373" s="9"/>
      <c r="I373" s="11">
        <f t="shared" si="5"/>
        <v>400311.61</v>
      </c>
    </row>
    <row r="374" spans="1:9" x14ac:dyDescent="0.3">
      <c r="A374" s="1" t="s">
        <v>448</v>
      </c>
      <c r="B374" s="1"/>
      <c r="C374" s="1" t="s">
        <v>16</v>
      </c>
      <c r="D374" s="9"/>
      <c r="E374" s="9">
        <v>0.44</v>
      </c>
      <c r="F374" s="9"/>
      <c r="G374" s="9">
        <v>0.44</v>
      </c>
      <c r="I374" s="11">
        <f t="shared" si="5"/>
        <v>-0.44</v>
      </c>
    </row>
    <row r="375" spans="1:9" x14ac:dyDescent="0.3">
      <c r="A375" s="1" t="s">
        <v>449</v>
      </c>
      <c r="B375" s="1"/>
      <c r="C375" s="1" t="s">
        <v>16</v>
      </c>
      <c r="D375" s="9">
        <v>65624.600000000006</v>
      </c>
      <c r="E375" s="9">
        <v>65624</v>
      </c>
      <c r="F375" s="9">
        <v>0.60000000000582077</v>
      </c>
      <c r="G375" s="9"/>
      <c r="I375" s="11">
        <f t="shared" si="5"/>
        <v>0.60000000000582077</v>
      </c>
    </row>
    <row r="376" spans="1:9" x14ac:dyDescent="0.3">
      <c r="A376" s="1" t="s">
        <v>451</v>
      </c>
      <c r="B376" s="1"/>
      <c r="C376" s="1" t="s">
        <v>16</v>
      </c>
      <c r="D376" s="9">
        <v>0.01</v>
      </c>
      <c r="E376" s="9"/>
      <c r="F376" s="9">
        <v>0.01</v>
      </c>
      <c r="G376" s="9"/>
      <c r="I376" s="11">
        <f t="shared" si="5"/>
        <v>0.01</v>
      </c>
    </row>
    <row r="377" spans="1:9" x14ac:dyDescent="0.3">
      <c r="A377" s="1" t="s">
        <v>452</v>
      </c>
      <c r="B377" s="1"/>
      <c r="C377" s="1" t="s">
        <v>16</v>
      </c>
      <c r="D377" s="9"/>
      <c r="E377" s="9">
        <v>0.76</v>
      </c>
      <c r="F377" s="9"/>
      <c r="G377" s="9">
        <v>0.76</v>
      </c>
      <c r="I377" s="11">
        <f t="shared" si="5"/>
        <v>-0.76</v>
      </c>
    </row>
    <row r="378" spans="1:9" x14ac:dyDescent="0.3">
      <c r="A378" s="1" t="s">
        <v>453</v>
      </c>
      <c r="B378" s="1"/>
      <c r="C378" s="1" t="s">
        <v>16</v>
      </c>
      <c r="D378" s="9">
        <v>0.24</v>
      </c>
      <c r="E378" s="9"/>
      <c r="F378" s="9">
        <v>0.24</v>
      </c>
      <c r="G378" s="9"/>
      <c r="I378" s="11">
        <f t="shared" si="5"/>
        <v>0.24</v>
      </c>
    </row>
    <row r="379" spans="1:9" x14ac:dyDescent="0.3">
      <c r="A379" s="1" t="s">
        <v>454</v>
      </c>
      <c r="B379" s="1"/>
      <c r="C379" s="1" t="s">
        <v>16</v>
      </c>
      <c r="D379" s="9">
        <v>32045.759999999998</v>
      </c>
      <c r="E379" s="9"/>
      <c r="F379" s="9">
        <v>32045.759999999998</v>
      </c>
      <c r="G379" s="9"/>
      <c r="I379" s="11">
        <f t="shared" si="5"/>
        <v>32045.759999999998</v>
      </c>
    </row>
    <row r="380" spans="1:9" x14ac:dyDescent="0.3">
      <c r="A380" s="1" t="s">
        <v>455</v>
      </c>
      <c r="B380" s="1"/>
      <c r="C380" s="1" t="s">
        <v>16</v>
      </c>
      <c r="D380" s="9">
        <v>2.88</v>
      </c>
      <c r="E380" s="9"/>
      <c r="F380" s="9">
        <v>2.88</v>
      </c>
      <c r="G380" s="9"/>
      <c r="I380" s="11">
        <f t="shared" si="5"/>
        <v>2.88</v>
      </c>
    </row>
    <row r="381" spans="1:9" x14ac:dyDescent="0.3">
      <c r="A381" s="1" t="s">
        <v>456</v>
      </c>
      <c r="B381" s="1"/>
      <c r="C381" s="1" t="s">
        <v>16</v>
      </c>
      <c r="D381" s="9"/>
      <c r="E381" s="9">
        <v>195.78</v>
      </c>
      <c r="F381" s="9"/>
      <c r="G381" s="9">
        <v>195.78</v>
      </c>
      <c r="I381" s="11">
        <f t="shared" si="5"/>
        <v>-195.78</v>
      </c>
    </row>
    <row r="382" spans="1:9" x14ac:dyDescent="0.3">
      <c r="A382" s="1" t="s">
        <v>457</v>
      </c>
      <c r="B382" s="1"/>
      <c r="C382" s="1" t="s">
        <v>16</v>
      </c>
      <c r="D382" s="9">
        <v>74292.89</v>
      </c>
      <c r="E382" s="9">
        <v>50000.02</v>
      </c>
      <c r="F382" s="9">
        <v>24292.870000000003</v>
      </c>
      <c r="G382" s="9"/>
      <c r="I382" s="11">
        <f t="shared" si="5"/>
        <v>24292.870000000003</v>
      </c>
    </row>
    <row r="383" spans="1:9" x14ac:dyDescent="0.3">
      <c r="A383" s="1" t="s">
        <v>458</v>
      </c>
      <c r="B383" s="1"/>
      <c r="C383" s="1" t="s">
        <v>16</v>
      </c>
      <c r="D383" s="9">
        <v>283015.31</v>
      </c>
      <c r="E383" s="9">
        <v>95000</v>
      </c>
      <c r="F383" s="9">
        <v>188015.31</v>
      </c>
      <c r="G383" s="9"/>
      <c r="I383" s="11">
        <f t="shared" si="5"/>
        <v>188015.31</v>
      </c>
    </row>
    <row r="384" spans="1:9" x14ac:dyDescent="0.3">
      <c r="A384" s="1" t="s">
        <v>459</v>
      </c>
      <c r="B384" s="1"/>
      <c r="C384" s="1" t="s">
        <v>16</v>
      </c>
      <c r="D384" s="9">
        <v>0.79</v>
      </c>
      <c r="E384" s="9"/>
      <c r="F384" s="9">
        <v>0.79</v>
      </c>
      <c r="G384" s="9"/>
      <c r="I384" s="11">
        <f t="shared" si="5"/>
        <v>0.79</v>
      </c>
    </row>
    <row r="385" spans="1:9" x14ac:dyDescent="0.3">
      <c r="A385" s="1" t="s">
        <v>460</v>
      </c>
      <c r="B385" s="1"/>
      <c r="C385" s="1" t="s">
        <v>16</v>
      </c>
      <c r="D385" s="9">
        <v>0.34</v>
      </c>
      <c r="E385" s="9"/>
      <c r="F385" s="9">
        <v>0.34</v>
      </c>
      <c r="G385" s="9"/>
      <c r="I385" s="11">
        <f t="shared" si="5"/>
        <v>0.34</v>
      </c>
    </row>
    <row r="386" spans="1:9" x14ac:dyDescent="0.3">
      <c r="A386" s="1" t="s">
        <v>461</v>
      </c>
      <c r="B386" s="1"/>
      <c r="C386" s="1" t="s">
        <v>16</v>
      </c>
      <c r="D386" s="9">
        <v>40011</v>
      </c>
      <c r="E386" s="9">
        <v>39506.959999999999</v>
      </c>
      <c r="F386" s="9">
        <v>504.04000000000087</v>
      </c>
      <c r="G386" s="9"/>
      <c r="I386" s="11">
        <f t="shared" si="5"/>
        <v>504.04000000000087</v>
      </c>
    </row>
    <row r="387" spans="1:9" x14ac:dyDescent="0.3">
      <c r="A387" s="1" t="s">
        <v>463</v>
      </c>
      <c r="B387" s="1"/>
      <c r="C387" s="1" t="s">
        <v>16</v>
      </c>
      <c r="D387" s="9">
        <v>0.3</v>
      </c>
      <c r="E387" s="9"/>
      <c r="F387" s="9">
        <v>0.3</v>
      </c>
      <c r="G387" s="9"/>
      <c r="I387" s="11">
        <f t="shared" ref="I387:I450" si="6">+F387-G387</f>
        <v>0.3</v>
      </c>
    </row>
    <row r="388" spans="1:9" x14ac:dyDescent="0.3">
      <c r="A388" s="1" t="s">
        <v>464</v>
      </c>
      <c r="B388" s="1"/>
      <c r="C388" s="1" t="s">
        <v>16</v>
      </c>
      <c r="D388" s="9">
        <v>7.0000000000000007E-2</v>
      </c>
      <c r="E388" s="9"/>
      <c r="F388" s="9">
        <v>7.0000000000000007E-2</v>
      </c>
      <c r="G388" s="9"/>
      <c r="I388" s="11">
        <f t="shared" si="6"/>
        <v>7.0000000000000007E-2</v>
      </c>
    </row>
    <row r="389" spans="1:9" x14ac:dyDescent="0.3">
      <c r="A389" s="1" t="s">
        <v>465</v>
      </c>
      <c r="B389" s="1"/>
      <c r="C389" s="1" t="s">
        <v>16</v>
      </c>
      <c r="D389" s="9">
        <v>4197.8500000000004</v>
      </c>
      <c r="E389" s="9">
        <v>6467.49</v>
      </c>
      <c r="F389" s="9"/>
      <c r="G389" s="9">
        <v>2269.6399999999994</v>
      </c>
      <c r="I389" s="11">
        <f t="shared" si="6"/>
        <v>-2269.6399999999994</v>
      </c>
    </row>
    <row r="390" spans="1:9" x14ac:dyDescent="0.3">
      <c r="A390" s="1" t="s">
        <v>467</v>
      </c>
      <c r="B390" s="1"/>
      <c r="C390" s="1" t="s">
        <v>16</v>
      </c>
      <c r="D390" s="9"/>
      <c r="E390" s="9">
        <v>16.09</v>
      </c>
      <c r="F390" s="9"/>
      <c r="G390" s="9">
        <v>16.09</v>
      </c>
      <c r="I390" s="11">
        <f t="shared" si="6"/>
        <v>-16.09</v>
      </c>
    </row>
    <row r="391" spans="1:9" x14ac:dyDescent="0.3">
      <c r="A391" s="1" t="s">
        <v>468</v>
      </c>
      <c r="B391" s="1"/>
      <c r="C391" s="1" t="s">
        <v>16</v>
      </c>
      <c r="D391" s="9">
        <v>0.48</v>
      </c>
      <c r="E391" s="9"/>
      <c r="F391" s="9">
        <v>0.48</v>
      </c>
      <c r="G391" s="9"/>
      <c r="I391" s="11">
        <f t="shared" si="6"/>
        <v>0.48</v>
      </c>
    </row>
    <row r="392" spans="1:9" x14ac:dyDescent="0.3">
      <c r="A392" s="1" t="s">
        <v>470</v>
      </c>
      <c r="B392" s="1"/>
      <c r="C392" s="1" t="s">
        <v>16</v>
      </c>
      <c r="D392" s="9">
        <v>41352.76</v>
      </c>
      <c r="E392" s="9"/>
      <c r="F392" s="9">
        <v>41352.76</v>
      </c>
      <c r="G392" s="9"/>
      <c r="I392" s="11">
        <f t="shared" si="6"/>
        <v>41352.76</v>
      </c>
    </row>
    <row r="393" spans="1:9" x14ac:dyDescent="0.3">
      <c r="A393" s="1" t="s">
        <v>471</v>
      </c>
      <c r="B393" s="1"/>
      <c r="C393" s="1" t="s">
        <v>16</v>
      </c>
      <c r="D393" s="9">
        <v>119795.12</v>
      </c>
      <c r="E393" s="9">
        <v>78499.59</v>
      </c>
      <c r="F393" s="9">
        <v>41295.53</v>
      </c>
      <c r="G393" s="9"/>
      <c r="I393" s="11">
        <f t="shared" si="6"/>
        <v>41295.53</v>
      </c>
    </row>
    <row r="394" spans="1:9" x14ac:dyDescent="0.3">
      <c r="A394" s="1" t="s">
        <v>472</v>
      </c>
      <c r="B394" s="1"/>
      <c r="C394" s="1" t="s">
        <v>16</v>
      </c>
      <c r="D394" s="9">
        <v>1.58</v>
      </c>
      <c r="E394" s="9"/>
      <c r="F394" s="9">
        <v>1.58</v>
      </c>
      <c r="G394" s="9"/>
      <c r="I394" s="11">
        <f t="shared" si="6"/>
        <v>1.58</v>
      </c>
    </row>
    <row r="395" spans="1:9" x14ac:dyDescent="0.3">
      <c r="A395" s="1" t="s">
        <v>473</v>
      </c>
      <c r="B395" s="1"/>
      <c r="C395" s="1" t="s">
        <v>16</v>
      </c>
      <c r="D395" s="9"/>
      <c r="E395" s="9">
        <v>521.20000000000005</v>
      </c>
      <c r="F395" s="9"/>
      <c r="G395" s="9">
        <v>521.20000000000005</v>
      </c>
      <c r="I395" s="11">
        <f t="shared" si="6"/>
        <v>-521.20000000000005</v>
      </c>
    </row>
    <row r="396" spans="1:9" x14ac:dyDescent="0.3">
      <c r="A396" s="1" t="s">
        <v>474</v>
      </c>
      <c r="B396" s="1"/>
      <c r="C396" s="1" t="s">
        <v>16</v>
      </c>
      <c r="D396" s="9"/>
      <c r="E396" s="9">
        <v>416.28</v>
      </c>
      <c r="F396" s="9"/>
      <c r="G396" s="9">
        <v>416.28</v>
      </c>
      <c r="I396" s="11">
        <f t="shared" si="6"/>
        <v>-416.28</v>
      </c>
    </row>
    <row r="397" spans="1:9" x14ac:dyDescent="0.3">
      <c r="A397" s="1" t="s">
        <v>475</v>
      </c>
      <c r="B397" s="1"/>
      <c r="C397" s="1" t="s">
        <v>16</v>
      </c>
      <c r="D397" s="9">
        <v>0.01</v>
      </c>
      <c r="E397" s="9"/>
      <c r="F397" s="9">
        <v>0.01</v>
      </c>
      <c r="G397" s="9"/>
      <c r="I397" s="11">
        <f t="shared" si="6"/>
        <v>0.01</v>
      </c>
    </row>
    <row r="398" spans="1:9" x14ac:dyDescent="0.3">
      <c r="A398" s="1" t="s">
        <v>476</v>
      </c>
      <c r="B398" s="1"/>
      <c r="C398" s="1" t="s">
        <v>16</v>
      </c>
      <c r="D398" s="9"/>
      <c r="E398" s="9">
        <v>402.25</v>
      </c>
      <c r="F398" s="9"/>
      <c r="G398" s="9">
        <v>402.25</v>
      </c>
      <c r="I398" s="11">
        <f t="shared" si="6"/>
        <v>-402.25</v>
      </c>
    </row>
    <row r="399" spans="1:9" x14ac:dyDescent="0.3">
      <c r="A399" s="1" t="s">
        <v>477</v>
      </c>
      <c r="B399" s="1"/>
      <c r="C399" s="1" t="s">
        <v>16</v>
      </c>
      <c r="D399" s="9">
        <v>0.9</v>
      </c>
      <c r="E399" s="9"/>
      <c r="F399" s="9">
        <v>0.9</v>
      </c>
      <c r="G399" s="9"/>
      <c r="I399" s="11">
        <f t="shared" si="6"/>
        <v>0.9</v>
      </c>
    </row>
    <row r="400" spans="1:9" x14ac:dyDescent="0.3">
      <c r="A400" s="1" t="s">
        <v>478</v>
      </c>
      <c r="B400" s="1"/>
      <c r="C400" s="1" t="s">
        <v>16</v>
      </c>
      <c r="D400" s="9">
        <v>0.02</v>
      </c>
      <c r="E400" s="9"/>
      <c r="F400" s="9">
        <v>0.02</v>
      </c>
      <c r="G400" s="9"/>
      <c r="I400" s="11">
        <f t="shared" si="6"/>
        <v>0.02</v>
      </c>
    </row>
    <row r="401" spans="1:9" x14ac:dyDescent="0.3">
      <c r="A401" s="1" t="s">
        <v>479</v>
      </c>
      <c r="B401" s="1"/>
      <c r="C401" s="1" t="s">
        <v>16</v>
      </c>
      <c r="D401" s="9">
        <v>1490.36</v>
      </c>
      <c r="E401" s="9"/>
      <c r="F401" s="9">
        <v>1490.36</v>
      </c>
      <c r="G401" s="9"/>
      <c r="I401" s="11">
        <f t="shared" si="6"/>
        <v>1490.36</v>
      </c>
    </row>
    <row r="402" spans="1:9" x14ac:dyDescent="0.3">
      <c r="A402" s="1" t="s">
        <v>480</v>
      </c>
      <c r="B402" s="1"/>
      <c r="C402" s="1" t="s">
        <v>16</v>
      </c>
      <c r="D402" s="9"/>
      <c r="E402" s="9">
        <v>2.36</v>
      </c>
      <c r="F402" s="9"/>
      <c r="G402" s="9">
        <v>2.36</v>
      </c>
      <c r="I402" s="11">
        <f t="shared" si="6"/>
        <v>-2.36</v>
      </c>
    </row>
    <row r="403" spans="1:9" x14ac:dyDescent="0.3">
      <c r="A403" s="1" t="s">
        <v>481</v>
      </c>
      <c r="B403" s="1"/>
      <c r="C403" s="1" t="s">
        <v>16</v>
      </c>
      <c r="D403" s="9">
        <v>0.99</v>
      </c>
      <c r="E403" s="9"/>
      <c r="F403" s="9">
        <v>0.99</v>
      </c>
      <c r="G403" s="9"/>
      <c r="I403" s="11">
        <f t="shared" si="6"/>
        <v>0.99</v>
      </c>
    </row>
    <row r="404" spans="1:9" x14ac:dyDescent="0.3">
      <c r="A404" s="1" t="s">
        <v>482</v>
      </c>
      <c r="B404" s="1"/>
      <c r="C404" s="1" t="s">
        <v>16</v>
      </c>
      <c r="D404" s="9">
        <v>74671.66</v>
      </c>
      <c r="E404" s="9"/>
      <c r="F404" s="9">
        <v>74671.66</v>
      </c>
      <c r="G404" s="9"/>
      <c r="I404" s="11">
        <f t="shared" si="6"/>
        <v>74671.66</v>
      </c>
    </row>
    <row r="405" spans="1:9" x14ac:dyDescent="0.3">
      <c r="A405" s="1" t="s">
        <v>484</v>
      </c>
      <c r="B405" s="1"/>
      <c r="C405" s="1" t="s">
        <v>16</v>
      </c>
      <c r="D405" s="9">
        <v>50421.01</v>
      </c>
      <c r="E405" s="9">
        <v>19279</v>
      </c>
      <c r="F405" s="9">
        <v>31142.010000000002</v>
      </c>
      <c r="G405" s="9"/>
      <c r="I405" s="11">
        <f t="shared" si="6"/>
        <v>31142.010000000002</v>
      </c>
    </row>
    <row r="406" spans="1:9" x14ac:dyDescent="0.3">
      <c r="A406" s="1" t="s">
        <v>485</v>
      </c>
      <c r="B406" s="1"/>
      <c r="C406" s="1" t="s">
        <v>16</v>
      </c>
      <c r="D406" s="9"/>
      <c r="E406" s="9">
        <v>40.11</v>
      </c>
      <c r="F406" s="9"/>
      <c r="G406" s="9">
        <v>40.11</v>
      </c>
      <c r="I406" s="11">
        <f t="shared" si="6"/>
        <v>-40.11</v>
      </c>
    </row>
    <row r="407" spans="1:9" x14ac:dyDescent="0.3">
      <c r="A407" s="1" t="s">
        <v>486</v>
      </c>
      <c r="B407" s="1"/>
      <c r="C407" s="1" t="s">
        <v>16</v>
      </c>
      <c r="D407" s="9">
        <v>167876.1</v>
      </c>
      <c r="E407" s="9">
        <v>167876.1</v>
      </c>
      <c r="F407" s="9"/>
      <c r="G407" s="9"/>
      <c r="I407" s="11">
        <f t="shared" si="6"/>
        <v>0</v>
      </c>
    </row>
    <row r="408" spans="1:9" x14ac:dyDescent="0.3">
      <c r="A408" s="1" t="s">
        <v>487</v>
      </c>
      <c r="B408" s="1"/>
      <c r="C408" s="1" t="s">
        <v>16</v>
      </c>
      <c r="D408" s="9">
        <v>100213.81</v>
      </c>
      <c r="E408" s="9"/>
      <c r="F408" s="9">
        <v>100213.81</v>
      </c>
      <c r="G408" s="9"/>
      <c r="I408" s="11">
        <f t="shared" si="6"/>
        <v>100213.81</v>
      </c>
    </row>
    <row r="409" spans="1:9" x14ac:dyDescent="0.3">
      <c r="A409" s="1" t="s">
        <v>488</v>
      </c>
      <c r="B409" s="1"/>
      <c r="C409" s="1" t="s">
        <v>16</v>
      </c>
      <c r="D409" s="9"/>
      <c r="E409" s="9">
        <v>85.39</v>
      </c>
      <c r="F409" s="9"/>
      <c r="G409" s="9">
        <v>85.39</v>
      </c>
      <c r="I409" s="11">
        <f t="shared" si="6"/>
        <v>-85.39</v>
      </c>
    </row>
    <row r="410" spans="1:9" x14ac:dyDescent="0.3">
      <c r="A410" s="1" t="s">
        <v>489</v>
      </c>
      <c r="B410" s="1"/>
      <c r="C410" s="1" t="s">
        <v>16</v>
      </c>
      <c r="D410" s="9">
        <v>12461.89</v>
      </c>
      <c r="E410" s="9">
        <v>12000</v>
      </c>
      <c r="F410" s="9">
        <v>461.88999999999942</v>
      </c>
      <c r="G410" s="9"/>
      <c r="I410" s="11">
        <f t="shared" si="6"/>
        <v>461.88999999999942</v>
      </c>
    </row>
    <row r="411" spans="1:9" x14ac:dyDescent="0.3">
      <c r="A411" s="1" t="s">
        <v>490</v>
      </c>
      <c r="B411" s="1"/>
      <c r="C411" s="1" t="s">
        <v>16</v>
      </c>
      <c r="D411" s="9">
        <v>0.32</v>
      </c>
      <c r="E411" s="9"/>
      <c r="F411" s="9">
        <v>0.32</v>
      </c>
      <c r="G411" s="9"/>
      <c r="I411" s="11">
        <f t="shared" si="6"/>
        <v>0.32</v>
      </c>
    </row>
    <row r="412" spans="1:9" x14ac:dyDescent="0.3">
      <c r="A412" s="1" t="s">
        <v>491</v>
      </c>
      <c r="B412" s="1"/>
      <c r="C412" s="1" t="s">
        <v>16</v>
      </c>
      <c r="D412" s="9"/>
      <c r="E412" s="9">
        <v>3531.67</v>
      </c>
      <c r="F412" s="9"/>
      <c r="G412" s="9">
        <v>3531.67</v>
      </c>
      <c r="I412" s="11">
        <f t="shared" si="6"/>
        <v>-3531.67</v>
      </c>
    </row>
    <row r="413" spans="1:9" x14ac:dyDescent="0.3">
      <c r="A413" s="1" t="s">
        <v>492</v>
      </c>
      <c r="B413" s="1"/>
      <c r="C413" s="1" t="s">
        <v>18</v>
      </c>
      <c r="D413" s="9">
        <v>403236.77</v>
      </c>
      <c r="E413" s="9">
        <v>403236.77</v>
      </c>
      <c r="F413" s="9"/>
      <c r="G413" s="9"/>
      <c r="I413" s="11">
        <f t="shared" si="6"/>
        <v>0</v>
      </c>
    </row>
    <row r="414" spans="1:9" x14ac:dyDescent="0.3">
      <c r="A414" s="1" t="s">
        <v>493</v>
      </c>
      <c r="B414" s="1"/>
      <c r="C414" s="1" t="s">
        <v>16</v>
      </c>
      <c r="D414" s="9">
        <v>0.09</v>
      </c>
      <c r="E414" s="9"/>
      <c r="F414" s="9">
        <v>0.09</v>
      </c>
      <c r="G414" s="9"/>
      <c r="I414" s="11">
        <f t="shared" si="6"/>
        <v>0.09</v>
      </c>
    </row>
    <row r="415" spans="1:9" x14ac:dyDescent="0.3">
      <c r="A415" s="1" t="s">
        <v>494</v>
      </c>
      <c r="B415" s="1"/>
      <c r="C415" s="1" t="s">
        <v>16</v>
      </c>
      <c r="D415" s="9">
        <v>43732.87</v>
      </c>
      <c r="E415" s="9"/>
      <c r="F415" s="9">
        <v>43732.87</v>
      </c>
      <c r="G415" s="9"/>
      <c r="I415" s="11">
        <f t="shared" si="6"/>
        <v>43732.87</v>
      </c>
    </row>
    <row r="416" spans="1:9" x14ac:dyDescent="0.3">
      <c r="A416" s="1" t="s">
        <v>495</v>
      </c>
      <c r="B416" s="1"/>
      <c r="C416" s="1" t="s">
        <v>16</v>
      </c>
      <c r="D416" s="9">
        <v>540.12</v>
      </c>
      <c r="E416" s="9"/>
      <c r="F416" s="9">
        <v>540.12</v>
      </c>
      <c r="G416" s="9"/>
      <c r="I416" s="11">
        <f t="shared" si="6"/>
        <v>540.12</v>
      </c>
    </row>
    <row r="417" spans="1:9" x14ac:dyDescent="0.3">
      <c r="A417" s="1" t="s">
        <v>496</v>
      </c>
      <c r="B417" s="1"/>
      <c r="C417" s="1" t="s">
        <v>16</v>
      </c>
      <c r="D417" s="9">
        <v>57331.4</v>
      </c>
      <c r="E417" s="9"/>
      <c r="F417" s="9">
        <v>57331.4</v>
      </c>
      <c r="G417" s="9"/>
      <c r="I417" s="11">
        <f t="shared" si="6"/>
        <v>57331.4</v>
      </c>
    </row>
    <row r="418" spans="1:9" x14ac:dyDescent="0.3">
      <c r="A418" s="1" t="s">
        <v>497</v>
      </c>
      <c r="B418" s="1"/>
      <c r="C418" s="1" t="s">
        <v>16</v>
      </c>
      <c r="D418" s="9">
        <v>0.43</v>
      </c>
      <c r="E418" s="9"/>
      <c r="F418" s="9">
        <v>0.43</v>
      </c>
      <c r="G418" s="9"/>
      <c r="I418" s="11">
        <f t="shared" si="6"/>
        <v>0.43</v>
      </c>
    </row>
    <row r="419" spans="1:9" x14ac:dyDescent="0.3">
      <c r="A419" s="1" t="s">
        <v>498</v>
      </c>
      <c r="B419" s="1"/>
      <c r="C419" s="1" t="s">
        <v>16</v>
      </c>
      <c r="D419" s="9">
        <v>100504.51</v>
      </c>
      <c r="E419" s="9">
        <v>100504.51</v>
      </c>
      <c r="F419" s="9"/>
      <c r="G419" s="9"/>
      <c r="I419" s="11">
        <f t="shared" si="6"/>
        <v>0</v>
      </c>
    </row>
    <row r="420" spans="1:9" x14ac:dyDescent="0.3">
      <c r="A420" s="1" t="s">
        <v>499</v>
      </c>
      <c r="B420" s="1"/>
      <c r="C420" s="1" t="s">
        <v>16</v>
      </c>
      <c r="D420" s="9">
        <v>433134.21</v>
      </c>
      <c r="E420" s="9">
        <v>456479.01</v>
      </c>
      <c r="F420" s="9"/>
      <c r="G420" s="9">
        <v>23344.799999999988</v>
      </c>
      <c r="I420" s="11">
        <f t="shared" si="6"/>
        <v>-23344.799999999988</v>
      </c>
    </row>
    <row r="421" spans="1:9" x14ac:dyDescent="0.3">
      <c r="A421" s="1" t="s">
        <v>501</v>
      </c>
      <c r="B421" s="1"/>
      <c r="C421" s="1" t="s">
        <v>16</v>
      </c>
      <c r="D421" s="9">
        <v>3537.97</v>
      </c>
      <c r="E421" s="9"/>
      <c r="F421" s="9">
        <v>3537.97</v>
      </c>
      <c r="G421" s="9"/>
      <c r="I421" s="11">
        <f t="shared" si="6"/>
        <v>3537.97</v>
      </c>
    </row>
    <row r="422" spans="1:9" x14ac:dyDescent="0.3">
      <c r="A422" s="1" t="s">
        <v>502</v>
      </c>
      <c r="B422" s="1"/>
      <c r="C422" s="1" t="s">
        <v>16</v>
      </c>
      <c r="D422" s="9">
        <v>22436.17</v>
      </c>
      <c r="E422" s="9">
        <v>22436.17</v>
      </c>
      <c r="F422" s="9"/>
      <c r="G422" s="9"/>
      <c r="I422" s="11">
        <f t="shared" si="6"/>
        <v>0</v>
      </c>
    </row>
    <row r="423" spans="1:9" x14ac:dyDescent="0.3">
      <c r="A423" s="1" t="s">
        <v>503</v>
      </c>
      <c r="B423" s="1"/>
      <c r="C423" s="1" t="s">
        <v>16</v>
      </c>
      <c r="D423" s="9">
        <v>49057.120000000003</v>
      </c>
      <c r="E423" s="9">
        <v>50543.89</v>
      </c>
      <c r="F423" s="9"/>
      <c r="G423" s="9">
        <v>1486.7699999999968</v>
      </c>
      <c r="I423" s="11">
        <f t="shared" si="6"/>
        <v>-1486.7699999999968</v>
      </c>
    </row>
    <row r="424" spans="1:9" x14ac:dyDescent="0.3">
      <c r="A424" s="1" t="s">
        <v>504</v>
      </c>
      <c r="B424" s="1"/>
      <c r="C424" s="1" t="s">
        <v>16</v>
      </c>
      <c r="D424" s="9"/>
      <c r="E424" s="9">
        <v>0.44</v>
      </c>
      <c r="F424" s="9"/>
      <c r="G424" s="9">
        <v>0.44</v>
      </c>
      <c r="I424" s="11">
        <f t="shared" si="6"/>
        <v>-0.44</v>
      </c>
    </row>
    <row r="425" spans="1:9" x14ac:dyDescent="0.3">
      <c r="A425" s="1" t="s">
        <v>505</v>
      </c>
      <c r="B425" s="1"/>
      <c r="C425" s="1" t="s">
        <v>16</v>
      </c>
      <c r="D425" s="9">
        <v>314239.39</v>
      </c>
      <c r="E425" s="9">
        <v>108527.84</v>
      </c>
      <c r="F425" s="9">
        <v>205711.55000000002</v>
      </c>
      <c r="G425" s="9"/>
      <c r="I425" s="11">
        <f t="shared" si="6"/>
        <v>205711.55000000002</v>
      </c>
    </row>
    <row r="426" spans="1:9" x14ac:dyDescent="0.3">
      <c r="A426" s="1" t="s">
        <v>506</v>
      </c>
      <c r="B426" s="1"/>
      <c r="C426" s="1" t="s">
        <v>16</v>
      </c>
      <c r="D426" s="9">
        <v>3911.09</v>
      </c>
      <c r="E426" s="9"/>
      <c r="F426" s="9">
        <v>3911.09</v>
      </c>
      <c r="G426" s="9"/>
      <c r="I426" s="11">
        <f t="shared" si="6"/>
        <v>3911.09</v>
      </c>
    </row>
    <row r="427" spans="1:9" x14ac:dyDescent="0.3">
      <c r="A427" s="1" t="s">
        <v>507</v>
      </c>
      <c r="B427" s="1"/>
      <c r="C427" s="1" t="s">
        <v>16</v>
      </c>
      <c r="D427" s="9">
        <v>86104.29</v>
      </c>
      <c r="E427" s="9"/>
      <c r="F427" s="9">
        <v>86104.29</v>
      </c>
      <c r="G427" s="9"/>
      <c r="I427" s="11">
        <f t="shared" si="6"/>
        <v>86104.29</v>
      </c>
    </row>
    <row r="428" spans="1:9" x14ac:dyDescent="0.3">
      <c r="A428" s="1" t="s">
        <v>508</v>
      </c>
      <c r="B428" s="1"/>
      <c r="C428" s="1" t="s">
        <v>16</v>
      </c>
      <c r="D428" s="9">
        <v>494.17</v>
      </c>
      <c r="E428" s="9">
        <v>494.17</v>
      </c>
      <c r="F428" s="9"/>
      <c r="G428" s="9"/>
      <c r="I428" s="11">
        <f t="shared" si="6"/>
        <v>0</v>
      </c>
    </row>
    <row r="429" spans="1:9" x14ac:dyDescent="0.3">
      <c r="A429" s="1" t="s">
        <v>509</v>
      </c>
      <c r="B429" s="1"/>
      <c r="C429" s="1" t="s">
        <v>16</v>
      </c>
      <c r="D429" s="9">
        <v>128971.13</v>
      </c>
      <c r="E429" s="9">
        <v>110004.05</v>
      </c>
      <c r="F429" s="9">
        <v>18967.080000000002</v>
      </c>
      <c r="G429" s="9"/>
      <c r="I429" s="11">
        <f t="shared" si="6"/>
        <v>18967.080000000002</v>
      </c>
    </row>
    <row r="430" spans="1:9" x14ac:dyDescent="0.3">
      <c r="A430" s="1" t="s">
        <v>510</v>
      </c>
      <c r="B430" s="1"/>
      <c r="C430" s="1" t="s">
        <v>16</v>
      </c>
      <c r="D430" s="9">
        <v>95105.57</v>
      </c>
      <c r="E430" s="9">
        <v>29181.46</v>
      </c>
      <c r="F430" s="9">
        <v>65924.110000000015</v>
      </c>
      <c r="G430" s="9"/>
      <c r="I430" s="11">
        <f t="shared" si="6"/>
        <v>65924.110000000015</v>
      </c>
    </row>
    <row r="431" spans="1:9" x14ac:dyDescent="0.3">
      <c r="A431" s="1" t="s">
        <v>511</v>
      </c>
      <c r="B431" s="1"/>
      <c r="C431" s="1" t="s">
        <v>16</v>
      </c>
      <c r="D431" s="9">
        <v>275377.46999999997</v>
      </c>
      <c r="E431" s="9"/>
      <c r="F431" s="9">
        <v>275377.46999999997</v>
      </c>
      <c r="G431" s="9"/>
      <c r="I431" s="11">
        <f t="shared" si="6"/>
        <v>275377.46999999997</v>
      </c>
    </row>
    <row r="432" spans="1:9" x14ac:dyDescent="0.3">
      <c r="A432" s="1" t="s">
        <v>512</v>
      </c>
      <c r="B432" s="1"/>
      <c r="C432" s="1" t="s">
        <v>16</v>
      </c>
      <c r="D432" s="9">
        <v>459.49</v>
      </c>
      <c r="E432" s="9"/>
      <c r="F432" s="9">
        <v>459.49</v>
      </c>
      <c r="G432" s="9"/>
      <c r="I432" s="11">
        <f t="shared" si="6"/>
        <v>459.49</v>
      </c>
    </row>
    <row r="433" spans="1:9" x14ac:dyDescent="0.3">
      <c r="A433" s="1" t="s">
        <v>513</v>
      </c>
      <c r="B433" s="1"/>
      <c r="C433" s="1" t="s">
        <v>16</v>
      </c>
      <c r="D433" s="9">
        <v>54925.33</v>
      </c>
      <c r="E433" s="9"/>
      <c r="F433" s="9">
        <v>54925.33</v>
      </c>
      <c r="G433" s="9"/>
      <c r="I433" s="11">
        <f t="shared" si="6"/>
        <v>54925.33</v>
      </c>
    </row>
    <row r="434" spans="1:9" x14ac:dyDescent="0.3">
      <c r="A434" s="1" t="s">
        <v>514</v>
      </c>
      <c r="B434" s="1"/>
      <c r="C434" s="1" t="s">
        <v>16</v>
      </c>
      <c r="D434" s="9">
        <v>233033.97</v>
      </c>
      <c r="E434" s="9"/>
      <c r="F434" s="9">
        <v>233033.97</v>
      </c>
      <c r="G434" s="9"/>
      <c r="I434" s="11">
        <f t="shared" si="6"/>
        <v>233033.97</v>
      </c>
    </row>
    <row r="435" spans="1:9" x14ac:dyDescent="0.3">
      <c r="A435" s="1" t="s">
        <v>515</v>
      </c>
      <c r="B435" s="1"/>
      <c r="C435" s="1" t="s">
        <v>16</v>
      </c>
      <c r="D435" s="9">
        <v>157787.1</v>
      </c>
      <c r="E435" s="9">
        <v>119350</v>
      </c>
      <c r="F435" s="9">
        <v>38437.100000000006</v>
      </c>
      <c r="G435" s="9"/>
      <c r="I435" s="11">
        <f t="shared" si="6"/>
        <v>38437.100000000006</v>
      </c>
    </row>
    <row r="436" spans="1:9" x14ac:dyDescent="0.3">
      <c r="A436" s="1" t="s">
        <v>516</v>
      </c>
      <c r="B436" s="1"/>
      <c r="C436" s="1" t="s">
        <v>16</v>
      </c>
      <c r="D436" s="9">
        <v>1105467.5900000001</v>
      </c>
      <c r="E436" s="9">
        <v>753291.16</v>
      </c>
      <c r="F436" s="9">
        <v>352176.43000000005</v>
      </c>
      <c r="G436" s="9"/>
      <c r="I436" s="11">
        <f t="shared" si="6"/>
        <v>352176.43000000005</v>
      </c>
    </row>
    <row r="437" spans="1:9" x14ac:dyDescent="0.3">
      <c r="A437" s="1" t="s">
        <v>517</v>
      </c>
      <c r="B437" s="1"/>
      <c r="C437" s="1" t="s">
        <v>16</v>
      </c>
      <c r="D437" s="9">
        <v>155630.6</v>
      </c>
      <c r="E437" s="9">
        <v>92327.58</v>
      </c>
      <c r="F437" s="9">
        <v>63303.020000000004</v>
      </c>
      <c r="G437" s="9"/>
      <c r="I437" s="11">
        <f t="shared" si="6"/>
        <v>63303.020000000004</v>
      </c>
    </row>
    <row r="438" spans="1:9" x14ac:dyDescent="0.3">
      <c r="A438" s="1" t="s">
        <v>518</v>
      </c>
      <c r="B438" s="1"/>
      <c r="C438" s="1" t="s">
        <v>16</v>
      </c>
      <c r="D438" s="9">
        <v>22742.78</v>
      </c>
      <c r="E438" s="9"/>
      <c r="F438" s="9">
        <v>22742.78</v>
      </c>
      <c r="G438" s="9"/>
      <c r="I438" s="11">
        <f t="shared" si="6"/>
        <v>22742.78</v>
      </c>
    </row>
    <row r="439" spans="1:9" x14ac:dyDescent="0.3">
      <c r="A439" s="1" t="s">
        <v>520</v>
      </c>
      <c r="B439" s="1"/>
      <c r="C439" s="1" t="s">
        <v>16</v>
      </c>
      <c r="D439" s="9"/>
      <c r="E439" s="9">
        <v>143500</v>
      </c>
      <c r="F439" s="9"/>
      <c r="G439" s="9">
        <v>143500</v>
      </c>
      <c r="I439" s="11">
        <f t="shared" si="6"/>
        <v>-143500</v>
      </c>
    </row>
    <row r="440" spans="1:9" ht="15.6" x14ac:dyDescent="0.3">
      <c r="A440" s="3" t="s">
        <v>528</v>
      </c>
      <c r="B440" s="3" t="s">
        <v>529</v>
      </c>
      <c r="C440" s="1"/>
      <c r="D440" s="8">
        <v>11496396.619999997</v>
      </c>
      <c r="E440" s="8">
        <v>9829507.3999999985</v>
      </c>
      <c r="F440" s="8">
        <v>1666889.2199999988</v>
      </c>
      <c r="G440" s="8"/>
      <c r="I440" s="11">
        <f t="shared" si="6"/>
        <v>1666889.2199999988</v>
      </c>
    </row>
    <row r="441" spans="1:9" x14ac:dyDescent="0.3">
      <c r="A441" s="1" t="s">
        <v>530</v>
      </c>
      <c r="B441" s="1"/>
      <c r="C441" s="1" t="s">
        <v>18</v>
      </c>
      <c r="D441" s="9">
        <v>88990.61</v>
      </c>
      <c r="E441" s="9"/>
      <c r="F441" s="9">
        <v>88990.61</v>
      </c>
      <c r="G441" s="9"/>
      <c r="I441" s="11">
        <f t="shared" si="6"/>
        <v>88990.61</v>
      </c>
    </row>
    <row r="442" spans="1:9" x14ac:dyDescent="0.3">
      <c r="A442" s="1" t="s">
        <v>531</v>
      </c>
      <c r="B442" s="1"/>
      <c r="C442" s="1" t="s">
        <v>18</v>
      </c>
      <c r="D442" s="9">
        <v>477863.6</v>
      </c>
      <c r="E442" s="9">
        <v>444106.71</v>
      </c>
      <c r="F442" s="9">
        <v>33756.889999999956</v>
      </c>
      <c r="G442" s="9"/>
      <c r="I442" s="11">
        <f t="shared" si="6"/>
        <v>33756.889999999956</v>
      </c>
    </row>
    <row r="443" spans="1:9" x14ac:dyDescent="0.3">
      <c r="A443" s="1" t="s">
        <v>532</v>
      </c>
      <c r="B443" s="1"/>
      <c r="C443" s="1" t="s">
        <v>20</v>
      </c>
      <c r="D443" s="9">
        <v>116498.71</v>
      </c>
      <c r="E443" s="9">
        <v>672.62</v>
      </c>
      <c r="F443" s="9">
        <v>115826.09000000001</v>
      </c>
      <c r="G443" s="9"/>
      <c r="I443" s="11">
        <f t="shared" si="6"/>
        <v>115826.09000000001</v>
      </c>
    </row>
    <row r="444" spans="1:9" x14ac:dyDescent="0.3">
      <c r="A444" s="1" t="s">
        <v>533</v>
      </c>
      <c r="B444" s="1"/>
      <c r="C444" s="1" t="s">
        <v>18</v>
      </c>
      <c r="D444" s="9">
        <v>233494.74</v>
      </c>
      <c r="E444" s="9">
        <v>137764.74</v>
      </c>
      <c r="F444" s="9">
        <v>95730</v>
      </c>
      <c r="G444" s="9"/>
      <c r="I444" s="11">
        <f t="shared" si="6"/>
        <v>95730</v>
      </c>
    </row>
    <row r="445" spans="1:9" x14ac:dyDescent="0.3">
      <c r="A445" s="1" t="s">
        <v>534</v>
      </c>
      <c r="B445" s="1"/>
      <c r="C445" s="1" t="s">
        <v>20</v>
      </c>
      <c r="D445" s="9">
        <v>239.92</v>
      </c>
      <c r="E445" s="9">
        <v>41554.35</v>
      </c>
      <c r="F445" s="9"/>
      <c r="G445" s="9">
        <v>41314.43</v>
      </c>
      <c r="I445" s="11">
        <f t="shared" si="6"/>
        <v>-41314.43</v>
      </c>
    </row>
    <row r="446" spans="1:9" x14ac:dyDescent="0.3">
      <c r="A446" s="1" t="s">
        <v>535</v>
      </c>
      <c r="B446" s="1"/>
      <c r="C446" s="1" t="s">
        <v>20</v>
      </c>
      <c r="D446" s="9">
        <v>2461648.89</v>
      </c>
      <c r="E446" s="9">
        <v>2484814.52</v>
      </c>
      <c r="F446" s="9"/>
      <c r="G446" s="9">
        <v>23165.629999999888</v>
      </c>
      <c r="I446" s="11">
        <f t="shared" si="6"/>
        <v>-23165.629999999888</v>
      </c>
    </row>
    <row r="447" spans="1:9" x14ac:dyDescent="0.3">
      <c r="A447" s="1" t="s">
        <v>536</v>
      </c>
      <c r="B447" s="1"/>
      <c r="C447" s="1" t="s">
        <v>18</v>
      </c>
      <c r="D447" s="9">
        <v>1933657.93</v>
      </c>
      <c r="E447" s="9">
        <v>1933657.93</v>
      </c>
      <c r="F447" s="9"/>
      <c r="G447" s="9"/>
      <c r="I447" s="11">
        <f t="shared" si="6"/>
        <v>0</v>
      </c>
    </row>
    <row r="448" spans="1:9" x14ac:dyDescent="0.3">
      <c r="A448" s="1" t="s">
        <v>537</v>
      </c>
      <c r="B448" s="1"/>
      <c r="C448" s="1" t="s">
        <v>18</v>
      </c>
      <c r="D448" s="9"/>
      <c r="E448" s="9">
        <v>66047.19</v>
      </c>
      <c r="F448" s="9"/>
      <c r="G448" s="9">
        <v>66047.19</v>
      </c>
      <c r="I448" s="11">
        <f t="shared" si="6"/>
        <v>-66047.19</v>
      </c>
    </row>
    <row r="449" spans="1:9" x14ac:dyDescent="0.3">
      <c r="A449" s="1" t="s">
        <v>538</v>
      </c>
      <c r="B449" s="1"/>
      <c r="C449" s="1" t="s">
        <v>20</v>
      </c>
      <c r="D449" s="9">
        <v>991888.98</v>
      </c>
      <c r="E449" s="9">
        <v>5726.74</v>
      </c>
      <c r="F449" s="9">
        <v>986162.24</v>
      </c>
      <c r="G449" s="9"/>
      <c r="I449" s="11">
        <f t="shared" si="6"/>
        <v>986162.24</v>
      </c>
    </row>
    <row r="450" spans="1:9" x14ac:dyDescent="0.3">
      <c r="A450" s="1" t="s">
        <v>539</v>
      </c>
      <c r="B450" s="1"/>
      <c r="C450" s="1" t="s">
        <v>20</v>
      </c>
      <c r="D450" s="9">
        <v>16860.509999999998</v>
      </c>
      <c r="E450" s="9">
        <v>97.35</v>
      </c>
      <c r="F450" s="9">
        <v>16763.16</v>
      </c>
      <c r="G450" s="9"/>
      <c r="I450" s="11">
        <f t="shared" si="6"/>
        <v>16763.16</v>
      </c>
    </row>
    <row r="451" spans="1:9" x14ac:dyDescent="0.3">
      <c r="A451" s="1" t="s">
        <v>540</v>
      </c>
      <c r="B451" s="1"/>
      <c r="C451" s="1" t="s">
        <v>20</v>
      </c>
      <c r="D451" s="9">
        <v>6597.62</v>
      </c>
      <c r="E451" s="9">
        <v>38.090000000000003</v>
      </c>
      <c r="F451" s="9">
        <v>6559.53</v>
      </c>
      <c r="G451" s="9"/>
      <c r="I451" s="11">
        <f t="shared" ref="I451:I514" si="7">+F451-G451</f>
        <v>6559.53</v>
      </c>
    </row>
    <row r="452" spans="1:9" x14ac:dyDescent="0.3">
      <c r="A452" s="1" t="s">
        <v>541</v>
      </c>
      <c r="B452" s="1"/>
      <c r="C452" s="1" t="s">
        <v>18</v>
      </c>
      <c r="D452" s="9">
        <v>402392.85</v>
      </c>
      <c r="E452" s="9">
        <v>387030.87</v>
      </c>
      <c r="F452" s="9">
        <v>15361.979999999981</v>
      </c>
      <c r="G452" s="9"/>
      <c r="I452" s="11">
        <f t="shared" si="7"/>
        <v>15361.979999999981</v>
      </c>
    </row>
    <row r="453" spans="1:9" x14ac:dyDescent="0.3">
      <c r="A453" s="1" t="s">
        <v>542</v>
      </c>
      <c r="B453" s="1"/>
      <c r="C453" s="1" t="s">
        <v>18</v>
      </c>
      <c r="D453" s="9">
        <v>490490.37</v>
      </c>
      <c r="E453" s="9">
        <v>436869.7</v>
      </c>
      <c r="F453" s="9">
        <v>53620.669999999984</v>
      </c>
      <c r="G453" s="9"/>
      <c r="I453" s="11">
        <f t="shared" si="7"/>
        <v>53620.669999999984</v>
      </c>
    </row>
    <row r="454" spans="1:9" x14ac:dyDescent="0.3">
      <c r="A454" s="1" t="s">
        <v>543</v>
      </c>
      <c r="B454" s="1"/>
      <c r="C454" s="1" t="s">
        <v>18</v>
      </c>
      <c r="D454" s="9">
        <v>444754.96</v>
      </c>
      <c r="E454" s="9">
        <v>284042.09999999998</v>
      </c>
      <c r="F454" s="9">
        <v>160712.86000000004</v>
      </c>
      <c r="G454" s="9"/>
      <c r="I454" s="11">
        <f t="shared" si="7"/>
        <v>160712.86000000004</v>
      </c>
    </row>
    <row r="455" spans="1:9" x14ac:dyDescent="0.3">
      <c r="A455" s="1" t="s">
        <v>544</v>
      </c>
      <c r="B455" s="1"/>
      <c r="C455" s="1" t="s">
        <v>18</v>
      </c>
      <c r="D455" s="9">
        <v>86539.92</v>
      </c>
      <c r="E455" s="9"/>
      <c r="F455" s="9">
        <v>86539.92</v>
      </c>
      <c r="G455" s="9"/>
      <c r="I455" s="11">
        <f t="shared" si="7"/>
        <v>86539.92</v>
      </c>
    </row>
    <row r="456" spans="1:9" x14ac:dyDescent="0.3">
      <c r="A456" s="1" t="s">
        <v>545</v>
      </c>
      <c r="B456" s="1"/>
      <c r="C456" s="1" t="s">
        <v>20</v>
      </c>
      <c r="D456" s="9">
        <v>96287.18</v>
      </c>
      <c r="E456" s="9">
        <v>555.91999999999996</v>
      </c>
      <c r="F456" s="9">
        <v>95731.26</v>
      </c>
      <c r="G456" s="9"/>
      <c r="I456" s="11">
        <f t="shared" si="7"/>
        <v>95731.26</v>
      </c>
    </row>
    <row r="457" spans="1:9" x14ac:dyDescent="0.3">
      <c r="A457" s="1" t="s">
        <v>546</v>
      </c>
      <c r="B457" s="1"/>
      <c r="C457" s="1" t="s">
        <v>20</v>
      </c>
      <c r="D457" s="9">
        <v>147.97999999999999</v>
      </c>
      <c r="E457" s="9">
        <v>25630.55</v>
      </c>
      <c r="F457" s="9"/>
      <c r="G457" s="9">
        <v>25482.57</v>
      </c>
      <c r="I457" s="11">
        <f t="shared" si="7"/>
        <v>-25482.57</v>
      </c>
    </row>
    <row r="458" spans="1:9" x14ac:dyDescent="0.3">
      <c r="A458" s="1" t="s">
        <v>547</v>
      </c>
      <c r="B458" s="1"/>
      <c r="C458" s="1" t="s">
        <v>18</v>
      </c>
      <c r="D458" s="9">
        <v>1559353.51</v>
      </c>
      <c r="E458" s="9">
        <v>1557654.68</v>
      </c>
      <c r="F458" s="9">
        <v>1698.8300000000745</v>
      </c>
      <c r="G458" s="9"/>
      <c r="I458" s="11">
        <f t="shared" si="7"/>
        <v>1698.8300000000745</v>
      </c>
    </row>
    <row r="459" spans="1:9" x14ac:dyDescent="0.3">
      <c r="A459" s="1" t="s">
        <v>548</v>
      </c>
      <c r="B459" s="1"/>
      <c r="C459" s="1" t="s">
        <v>20</v>
      </c>
      <c r="D459" s="9">
        <v>153818.39000000001</v>
      </c>
      <c r="E459" s="9">
        <v>199231.45</v>
      </c>
      <c r="F459" s="9"/>
      <c r="G459" s="9">
        <v>45413.06</v>
      </c>
      <c r="I459" s="11">
        <f t="shared" si="7"/>
        <v>-45413.06</v>
      </c>
    </row>
    <row r="460" spans="1:9" x14ac:dyDescent="0.3">
      <c r="A460" s="1" t="s">
        <v>549</v>
      </c>
      <c r="B460" s="1"/>
      <c r="C460" s="1" t="s">
        <v>18</v>
      </c>
      <c r="D460" s="9">
        <v>578829.98</v>
      </c>
      <c r="E460" s="9">
        <v>166140.44</v>
      </c>
      <c r="F460" s="9">
        <v>412689.54</v>
      </c>
      <c r="G460" s="9"/>
      <c r="I460" s="11">
        <f t="shared" si="7"/>
        <v>412689.54</v>
      </c>
    </row>
    <row r="461" spans="1:9" x14ac:dyDescent="0.3">
      <c r="A461" s="1" t="s">
        <v>550</v>
      </c>
      <c r="B461" s="1"/>
      <c r="C461" s="1" t="s">
        <v>20</v>
      </c>
      <c r="D461" s="9">
        <v>449.25</v>
      </c>
      <c r="E461" s="9">
        <v>77812.259999999995</v>
      </c>
      <c r="F461" s="9"/>
      <c r="G461" s="9">
        <v>77363.009999999995</v>
      </c>
      <c r="I461" s="11">
        <f t="shared" si="7"/>
        <v>-77363.009999999995</v>
      </c>
    </row>
    <row r="462" spans="1:9" x14ac:dyDescent="0.3">
      <c r="A462" s="1" t="s">
        <v>551</v>
      </c>
      <c r="B462" s="1"/>
      <c r="C462" s="1" t="s">
        <v>18</v>
      </c>
      <c r="D462" s="9">
        <v>35190.35</v>
      </c>
      <c r="E462" s="9"/>
      <c r="F462" s="9">
        <v>35190.35</v>
      </c>
      <c r="G462" s="9"/>
      <c r="I462" s="11">
        <f t="shared" si="7"/>
        <v>35190.35</v>
      </c>
    </row>
    <row r="463" spans="1:9" x14ac:dyDescent="0.3">
      <c r="A463" s="1" t="s">
        <v>552</v>
      </c>
      <c r="B463" s="1"/>
      <c r="C463" s="1" t="s">
        <v>18</v>
      </c>
      <c r="D463" s="9">
        <v>733265.86</v>
      </c>
      <c r="E463" s="9">
        <v>1081562.43</v>
      </c>
      <c r="F463" s="9"/>
      <c r="G463" s="9">
        <v>348296.56999999995</v>
      </c>
      <c r="I463" s="11">
        <f t="shared" si="7"/>
        <v>-348296.56999999995</v>
      </c>
    </row>
    <row r="464" spans="1:9" x14ac:dyDescent="0.3">
      <c r="A464" s="1" t="s">
        <v>553</v>
      </c>
      <c r="B464" s="1"/>
      <c r="C464" s="1" t="s">
        <v>18</v>
      </c>
      <c r="D464" s="9">
        <v>265705.28000000003</v>
      </c>
      <c r="E464" s="9">
        <v>264325.43</v>
      </c>
      <c r="F464" s="9">
        <v>1379.8500000000349</v>
      </c>
      <c r="G464" s="9"/>
      <c r="I464" s="11">
        <f t="shared" si="7"/>
        <v>1379.8500000000349</v>
      </c>
    </row>
    <row r="465" spans="1:9" x14ac:dyDescent="0.3">
      <c r="A465" s="1" t="s">
        <v>554</v>
      </c>
      <c r="B465" s="1"/>
      <c r="C465" s="1" t="s">
        <v>18</v>
      </c>
      <c r="D465" s="9">
        <v>294358.19</v>
      </c>
      <c r="E465" s="9">
        <v>207100.29</v>
      </c>
      <c r="F465" s="9">
        <v>87257.9</v>
      </c>
      <c r="G465" s="9"/>
      <c r="I465" s="11">
        <f t="shared" si="7"/>
        <v>87257.9</v>
      </c>
    </row>
    <row r="466" spans="1:9" x14ac:dyDescent="0.3">
      <c r="A466" s="1" t="s">
        <v>556</v>
      </c>
      <c r="B466" s="1"/>
      <c r="C466" s="1" t="s">
        <v>20</v>
      </c>
      <c r="D466" s="9">
        <v>27071.040000000001</v>
      </c>
      <c r="E466" s="9">
        <v>27071.040000000001</v>
      </c>
      <c r="F466" s="9"/>
      <c r="G466" s="9"/>
      <c r="I466" s="11">
        <f t="shared" si="7"/>
        <v>0</v>
      </c>
    </row>
    <row r="467" spans="1:9" ht="15.6" x14ac:dyDescent="0.3">
      <c r="A467" s="3" t="s">
        <v>561</v>
      </c>
      <c r="B467" s="3" t="s">
        <v>562</v>
      </c>
      <c r="C467" s="1"/>
      <c r="D467" s="8">
        <v>172165.73</v>
      </c>
      <c r="E467" s="8">
        <v>4000</v>
      </c>
      <c r="F467" s="8">
        <v>168165.73</v>
      </c>
      <c r="G467" s="8"/>
      <c r="I467" s="11">
        <f t="shared" si="7"/>
        <v>168165.73</v>
      </c>
    </row>
    <row r="468" spans="1:9" ht="15.6" x14ac:dyDescent="0.3">
      <c r="A468" s="3" t="s">
        <v>563</v>
      </c>
      <c r="B468" s="3" t="s">
        <v>564</v>
      </c>
      <c r="C468" s="1"/>
      <c r="D468" s="8">
        <v>172165.73</v>
      </c>
      <c r="E468" s="8">
        <v>4000</v>
      </c>
      <c r="F468" s="8">
        <v>168165.73</v>
      </c>
      <c r="G468" s="8"/>
      <c r="I468" s="11">
        <f t="shared" si="7"/>
        <v>168165.73</v>
      </c>
    </row>
    <row r="469" spans="1:9" x14ac:dyDescent="0.3">
      <c r="A469" s="1" t="s">
        <v>565</v>
      </c>
      <c r="B469" s="1"/>
      <c r="C469" s="1" t="s">
        <v>16</v>
      </c>
      <c r="D469" s="9">
        <v>147443.73000000001</v>
      </c>
      <c r="E469" s="9"/>
      <c r="F469" s="9">
        <v>147443.73000000001</v>
      </c>
      <c r="G469" s="9"/>
      <c r="I469" s="11">
        <f t="shared" si="7"/>
        <v>147443.73000000001</v>
      </c>
    </row>
    <row r="470" spans="1:9" x14ac:dyDescent="0.3">
      <c r="A470" s="1" t="s">
        <v>566</v>
      </c>
      <c r="B470" s="1"/>
      <c r="C470" s="1" t="s">
        <v>16</v>
      </c>
      <c r="D470" s="9">
        <v>24722</v>
      </c>
      <c r="E470" s="9">
        <v>4000</v>
      </c>
      <c r="F470" s="9">
        <v>20722</v>
      </c>
      <c r="G470" s="9"/>
      <c r="I470" s="11">
        <f t="shared" si="7"/>
        <v>20722</v>
      </c>
    </row>
    <row r="471" spans="1:9" ht="15.6" x14ac:dyDescent="0.3">
      <c r="A471" s="3" t="s">
        <v>567</v>
      </c>
      <c r="B471" s="3" t="s">
        <v>568</v>
      </c>
      <c r="C471" s="1"/>
      <c r="D471" s="8">
        <v>308562.76</v>
      </c>
      <c r="E471" s="8"/>
      <c r="F471" s="8">
        <v>308562.76</v>
      </c>
      <c r="G471" s="8"/>
      <c r="I471" s="11">
        <f t="shared" si="7"/>
        <v>308562.76</v>
      </c>
    </row>
    <row r="472" spans="1:9" ht="15.6" x14ac:dyDescent="0.3">
      <c r="A472" s="3" t="s">
        <v>569</v>
      </c>
      <c r="B472" s="3" t="s">
        <v>570</v>
      </c>
      <c r="C472" s="1"/>
      <c r="D472" s="8">
        <v>11828.09</v>
      </c>
      <c r="E472" s="8"/>
      <c r="F472" s="8">
        <v>11828.09</v>
      </c>
      <c r="G472" s="8"/>
      <c r="I472" s="11">
        <f t="shared" si="7"/>
        <v>11828.09</v>
      </c>
    </row>
    <row r="473" spans="1:9" x14ac:dyDescent="0.3">
      <c r="A473" s="1" t="s">
        <v>571</v>
      </c>
      <c r="B473" s="1"/>
      <c r="C473" s="1" t="s">
        <v>16</v>
      </c>
      <c r="D473" s="9">
        <v>10700</v>
      </c>
      <c r="E473" s="9"/>
      <c r="F473" s="9">
        <v>10700</v>
      </c>
      <c r="G473" s="9"/>
      <c r="I473" s="11">
        <f t="shared" si="7"/>
        <v>10700</v>
      </c>
    </row>
    <row r="474" spans="1:9" x14ac:dyDescent="0.3">
      <c r="A474" s="1" t="s">
        <v>572</v>
      </c>
      <c r="B474" s="1"/>
      <c r="C474" s="1" t="s">
        <v>16</v>
      </c>
      <c r="D474" s="9">
        <v>1128.0899999999999</v>
      </c>
      <c r="E474" s="9"/>
      <c r="F474" s="9">
        <v>1128.0899999999999</v>
      </c>
      <c r="G474" s="9"/>
      <c r="I474" s="11">
        <f t="shared" si="7"/>
        <v>1128.0899999999999</v>
      </c>
    </row>
    <row r="475" spans="1:9" ht="15.6" x14ac:dyDescent="0.3">
      <c r="A475" s="3" t="s">
        <v>573</v>
      </c>
      <c r="B475" s="3" t="s">
        <v>160</v>
      </c>
      <c r="C475" s="1"/>
      <c r="D475" s="8">
        <v>97753.84</v>
      </c>
      <c r="E475" s="8"/>
      <c r="F475" s="8">
        <v>97753.84</v>
      </c>
      <c r="G475" s="8"/>
      <c r="I475" s="11">
        <f t="shared" si="7"/>
        <v>97753.84</v>
      </c>
    </row>
    <row r="476" spans="1:9" x14ac:dyDescent="0.3">
      <c r="A476" s="1" t="s">
        <v>574</v>
      </c>
      <c r="B476" s="1"/>
      <c r="C476" s="1" t="s">
        <v>16</v>
      </c>
      <c r="D476" s="9">
        <v>3.92</v>
      </c>
      <c r="E476" s="9"/>
      <c r="F476" s="9">
        <v>3.92</v>
      </c>
      <c r="G476" s="9"/>
      <c r="I476" s="11">
        <f t="shared" si="7"/>
        <v>3.92</v>
      </c>
    </row>
    <row r="477" spans="1:9" x14ac:dyDescent="0.3">
      <c r="A477" s="1" t="s">
        <v>575</v>
      </c>
      <c r="B477" s="1"/>
      <c r="C477" s="1" t="s">
        <v>16</v>
      </c>
      <c r="D477" s="9">
        <v>56.26</v>
      </c>
      <c r="E477" s="9"/>
      <c r="F477" s="9">
        <v>56.26</v>
      </c>
      <c r="G477" s="9"/>
      <c r="I477" s="11">
        <f t="shared" si="7"/>
        <v>56.26</v>
      </c>
    </row>
    <row r="478" spans="1:9" x14ac:dyDescent="0.3">
      <c r="A478" s="1" t="s">
        <v>576</v>
      </c>
      <c r="B478" s="1"/>
      <c r="C478" s="1" t="s">
        <v>16</v>
      </c>
      <c r="D478" s="9">
        <v>361.52</v>
      </c>
      <c r="E478" s="9"/>
      <c r="F478" s="9">
        <v>361.52</v>
      </c>
      <c r="G478" s="9"/>
      <c r="I478" s="11">
        <f t="shared" si="7"/>
        <v>361.52</v>
      </c>
    </row>
    <row r="479" spans="1:9" x14ac:dyDescent="0.3">
      <c r="A479" s="1" t="s">
        <v>577</v>
      </c>
      <c r="B479" s="1"/>
      <c r="C479" s="1" t="s">
        <v>16</v>
      </c>
      <c r="D479" s="9">
        <v>12732.79</v>
      </c>
      <c r="E479" s="9"/>
      <c r="F479" s="9">
        <v>12732.79</v>
      </c>
      <c r="G479" s="9"/>
      <c r="I479" s="11">
        <f t="shared" si="7"/>
        <v>12732.79</v>
      </c>
    </row>
    <row r="480" spans="1:9" x14ac:dyDescent="0.3">
      <c r="A480" s="1" t="s">
        <v>578</v>
      </c>
      <c r="B480" s="1"/>
      <c r="C480" s="1" t="s">
        <v>16</v>
      </c>
      <c r="D480" s="9">
        <v>1143.42</v>
      </c>
      <c r="E480" s="9"/>
      <c r="F480" s="9">
        <v>1143.42</v>
      </c>
      <c r="G480" s="9"/>
      <c r="I480" s="11">
        <f t="shared" si="7"/>
        <v>1143.42</v>
      </c>
    </row>
    <row r="481" spans="1:9" x14ac:dyDescent="0.3">
      <c r="A481" s="1" t="s">
        <v>579</v>
      </c>
      <c r="B481" s="1"/>
      <c r="C481" s="1" t="s">
        <v>16</v>
      </c>
      <c r="D481" s="9">
        <v>146.47</v>
      </c>
      <c r="E481" s="9"/>
      <c r="F481" s="9">
        <v>146.47</v>
      </c>
      <c r="G481" s="9"/>
      <c r="I481" s="11">
        <f t="shared" si="7"/>
        <v>146.47</v>
      </c>
    </row>
    <row r="482" spans="1:9" x14ac:dyDescent="0.3">
      <c r="A482" s="1" t="s">
        <v>580</v>
      </c>
      <c r="B482" s="1"/>
      <c r="C482" s="1" t="s">
        <v>16</v>
      </c>
      <c r="D482" s="9">
        <v>4976.1899999999996</v>
      </c>
      <c r="E482" s="9"/>
      <c r="F482" s="9">
        <v>4976.1899999999996</v>
      </c>
      <c r="G482" s="9"/>
      <c r="I482" s="11">
        <f t="shared" si="7"/>
        <v>4976.1899999999996</v>
      </c>
    </row>
    <row r="483" spans="1:9" x14ac:dyDescent="0.3">
      <c r="A483" s="1" t="s">
        <v>581</v>
      </c>
      <c r="B483" s="1"/>
      <c r="C483" s="1" t="s">
        <v>16</v>
      </c>
      <c r="D483" s="9">
        <v>47887.4</v>
      </c>
      <c r="E483" s="9"/>
      <c r="F483" s="9">
        <v>47887.4</v>
      </c>
      <c r="G483" s="9"/>
      <c r="I483" s="11">
        <f t="shared" si="7"/>
        <v>47887.4</v>
      </c>
    </row>
    <row r="484" spans="1:9" x14ac:dyDescent="0.3">
      <c r="A484" s="1" t="s">
        <v>582</v>
      </c>
      <c r="B484" s="1"/>
      <c r="C484" s="1" t="s">
        <v>16</v>
      </c>
      <c r="D484" s="9">
        <v>801.88</v>
      </c>
      <c r="E484" s="9"/>
      <c r="F484" s="9">
        <v>801.88</v>
      </c>
      <c r="G484" s="9"/>
      <c r="I484" s="11">
        <f t="shared" si="7"/>
        <v>801.88</v>
      </c>
    </row>
    <row r="485" spans="1:9" x14ac:dyDescent="0.3">
      <c r="A485" s="1" t="s">
        <v>583</v>
      </c>
      <c r="B485" s="1"/>
      <c r="C485" s="1" t="s">
        <v>16</v>
      </c>
      <c r="D485" s="9">
        <v>12161.54</v>
      </c>
      <c r="E485" s="9"/>
      <c r="F485" s="9">
        <v>12161.54</v>
      </c>
      <c r="G485" s="9"/>
      <c r="I485" s="11">
        <f t="shared" si="7"/>
        <v>12161.54</v>
      </c>
    </row>
    <row r="486" spans="1:9" x14ac:dyDescent="0.3">
      <c r="A486" s="1" t="s">
        <v>584</v>
      </c>
      <c r="B486" s="1"/>
      <c r="C486" s="1" t="s">
        <v>16</v>
      </c>
      <c r="D486" s="9">
        <v>170.07</v>
      </c>
      <c r="E486" s="9"/>
      <c r="F486" s="9">
        <v>170.07</v>
      </c>
      <c r="G486" s="9"/>
      <c r="I486" s="11">
        <f t="shared" si="7"/>
        <v>170.07</v>
      </c>
    </row>
    <row r="487" spans="1:9" x14ac:dyDescent="0.3">
      <c r="A487" s="1" t="s">
        <v>585</v>
      </c>
      <c r="B487" s="1"/>
      <c r="C487" s="1" t="s">
        <v>16</v>
      </c>
      <c r="D487" s="9">
        <v>2607.71</v>
      </c>
      <c r="E487" s="9"/>
      <c r="F487" s="9">
        <v>2607.71</v>
      </c>
      <c r="G487" s="9"/>
      <c r="I487" s="11">
        <f t="shared" si="7"/>
        <v>2607.71</v>
      </c>
    </row>
    <row r="488" spans="1:9" x14ac:dyDescent="0.3">
      <c r="A488" s="1" t="s">
        <v>586</v>
      </c>
      <c r="B488" s="1"/>
      <c r="C488" s="1" t="s">
        <v>16</v>
      </c>
      <c r="D488" s="9">
        <v>110.1</v>
      </c>
      <c r="E488" s="9"/>
      <c r="F488" s="9">
        <v>110.1</v>
      </c>
      <c r="G488" s="9"/>
      <c r="I488" s="11">
        <f t="shared" si="7"/>
        <v>110.1</v>
      </c>
    </row>
    <row r="489" spans="1:9" x14ac:dyDescent="0.3">
      <c r="A489" s="1" t="s">
        <v>587</v>
      </c>
      <c r="B489" s="1"/>
      <c r="C489" s="1" t="s">
        <v>16</v>
      </c>
      <c r="D489" s="9">
        <v>39.65</v>
      </c>
      <c r="E489" s="9"/>
      <c r="F489" s="9">
        <v>39.65</v>
      </c>
      <c r="G489" s="9"/>
      <c r="I489" s="11">
        <f t="shared" si="7"/>
        <v>39.65</v>
      </c>
    </row>
    <row r="490" spans="1:9" x14ac:dyDescent="0.3">
      <c r="A490" s="1" t="s">
        <v>588</v>
      </c>
      <c r="B490" s="1"/>
      <c r="C490" s="1" t="s">
        <v>16</v>
      </c>
      <c r="D490" s="9">
        <v>35.14</v>
      </c>
      <c r="E490" s="9"/>
      <c r="F490" s="9">
        <v>35.14</v>
      </c>
      <c r="G490" s="9"/>
      <c r="I490" s="11">
        <f t="shared" si="7"/>
        <v>35.14</v>
      </c>
    </row>
    <row r="491" spans="1:9" x14ac:dyDescent="0.3">
      <c r="A491" s="1" t="s">
        <v>589</v>
      </c>
      <c r="B491" s="1"/>
      <c r="C491" s="1" t="s">
        <v>16</v>
      </c>
      <c r="D491" s="9">
        <v>78.510000000000005</v>
      </c>
      <c r="E491" s="9"/>
      <c r="F491" s="9">
        <v>78.510000000000005</v>
      </c>
      <c r="G491" s="9"/>
      <c r="I491" s="11">
        <f t="shared" si="7"/>
        <v>78.510000000000005</v>
      </c>
    </row>
    <row r="492" spans="1:9" x14ac:dyDescent="0.3">
      <c r="A492" s="1" t="s">
        <v>590</v>
      </c>
      <c r="B492" s="1"/>
      <c r="C492" s="1" t="s">
        <v>16</v>
      </c>
      <c r="D492" s="9">
        <v>392.55</v>
      </c>
      <c r="E492" s="9"/>
      <c r="F492" s="9">
        <v>392.55</v>
      </c>
      <c r="G492" s="9"/>
      <c r="I492" s="11">
        <f t="shared" si="7"/>
        <v>392.55</v>
      </c>
    </row>
    <row r="493" spans="1:9" x14ac:dyDescent="0.3">
      <c r="A493" s="1" t="s">
        <v>591</v>
      </c>
      <c r="B493" s="1"/>
      <c r="C493" s="1" t="s">
        <v>16</v>
      </c>
      <c r="D493" s="9">
        <v>27.11</v>
      </c>
      <c r="E493" s="9"/>
      <c r="F493" s="9">
        <v>27.11</v>
      </c>
      <c r="G493" s="9"/>
      <c r="I493" s="11">
        <f t="shared" si="7"/>
        <v>27.11</v>
      </c>
    </row>
    <row r="494" spans="1:9" x14ac:dyDescent="0.3">
      <c r="A494" s="1" t="s">
        <v>592</v>
      </c>
      <c r="B494" s="1"/>
      <c r="C494" s="1" t="s">
        <v>16</v>
      </c>
      <c r="D494" s="9">
        <v>473.26</v>
      </c>
      <c r="E494" s="9"/>
      <c r="F494" s="9">
        <v>473.26</v>
      </c>
      <c r="G494" s="9"/>
      <c r="I494" s="11">
        <f t="shared" si="7"/>
        <v>473.26</v>
      </c>
    </row>
    <row r="495" spans="1:9" x14ac:dyDescent="0.3">
      <c r="A495" s="1" t="s">
        <v>593</v>
      </c>
      <c r="B495" s="1"/>
      <c r="C495" s="1" t="s">
        <v>16</v>
      </c>
      <c r="D495" s="9">
        <v>1791.23</v>
      </c>
      <c r="E495" s="9"/>
      <c r="F495" s="9">
        <v>1791.23</v>
      </c>
      <c r="G495" s="9"/>
      <c r="I495" s="11">
        <f t="shared" si="7"/>
        <v>1791.23</v>
      </c>
    </row>
    <row r="496" spans="1:9" x14ac:dyDescent="0.3">
      <c r="A496" s="1" t="s">
        <v>594</v>
      </c>
      <c r="B496" s="1"/>
      <c r="C496" s="1" t="s">
        <v>16</v>
      </c>
      <c r="D496" s="9">
        <v>208.14</v>
      </c>
      <c r="E496" s="9"/>
      <c r="F496" s="9">
        <v>208.14</v>
      </c>
      <c r="G496" s="9"/>
      <c r="I496" s="11">
        <f t="shared" si="7"/>
        <v>208.14</v>
      </c>
    </row>
    <row r="497" spans="1:9" x14ac:dyDescent="0.3">
      <c r="A497" s="1" t="s">
        <v>595</v>
      </c>
      <c r="B497" s="1"/>
      <c r="C497" s="1" t="s">
        <v>16</v>
      </c>
      <c r="D497" s="9">
        <v>441.89</v>
      </c>
      <c r="E497" s="9"/>
      <c r="F497" s="9">
        <v>441.89</v>
      </c>
      <c r="G497" s="9"/>
      <c r="I497" s="11">
        <f t="shared" si="7"/>
        <v>441.89</v>
      </c>
    </row>
    <row r="498" spans="1:9" x14ac:dyDescent="0.3">
      <c r="A498" s="1" t="s">
        <v>596</v>
      </c>
      <c r="B498" s="1"/>
      <c r="C498" s="1" t="s">
        <v>16</v>
      </c>
      <c r="D498" s="9">
        <v>15.19</v>
      </c>
      <c r="E498" s="9"/>
      <c r="F498" s="9">
        <v>15.19</v>
      </c>
      <c r="G498" s="9"/>
      <c r="I498" s="11">
        <f t="shared" si="7"/>
        <v>15.19</v>
      </c>
    </row>
    <row r="499" spans="1:9" x14ac:dyDescent="0.3">
      <c r="A499" s="1" t="s">
        <v>597</v>
      </c>
      <c r="B499" s="1"/>
      <c r="C499" s="1" t="s">
        <v>16</v>
      </c>
      <c r="D499" s="9">
        <v>7.67</v>
      </c>
      <c r="E499" s="9"/>
      <c r="F499" s="9">
        <v>7.67</v>
      </c>
      <c r="G499" s="9"/>
      <c r="I499" s="11">
        <f t="shared" si="7"/>
        <v>7.67</v>
      </c>
    </row>
    <row r="500" spans="1:9" x14ac:dyDescent="0.3">
      <c r="A500" s="1" t="s">
        <v>598</v>
      </c>
      <c r="B500" s="1"/>
      <c r="C500" s="1" t="s">
        <v>16</v>
      </c>
      <c r="D500" s="9">
        <v>4050.69</v>
      </c>
      <c r="E500" s="9"/>
      <c r="F500" s="9">
        <v>4050.69</v>
      </c>
      <c r="G500" s="9"/>
      <c r="I500" s="11">
        <f t="shared" si="7"/>
        <v>4050.69</v>
      </c>
    </row>
    <row r="501" spans="1:9" x14ac:dyDescent="0.3">
      <c r="A501" s="1" t="s">
        <v>599</v>
      </c>
      <c r="B501" s="1"/>
      <c r="C501" s="1" t="s">
        <v>16</v>
      </c>
      <c r="D501" s="9">
        <v>22.99</v>
      </c>
      <c r="E501" s="9"/>
      <c r="F501" s="9">
        <v>22.99</v>
      </c>
      <c r="G501" s="9"/>
      <c r="I501" s="11">
        <f t="shared" si="7"/>
        <v>22.99</v>
      </c>
    </row>
    <row r="502" spans="1:9" x14ac:dyDescent="0.3">
      <c r="A502" s="1" t="s">
        <v>600</v>
      </c>
      <c r="B502" s="1"/>
      <c r="C502" s="1" t="s">
        <v>16</v>
      </c>
      <c r="D502" s="9">
        <v>92.22</v>
      </c>
      <c r="E502" s="9"/>
      <c r="F502" s="9">
        <v>92.22</v>
      </c>
      <c r="G502" s="9"/>
      <c r="I502" s="11">
        <f t="shared" si="7"/>
        <v>92.22</v>
      </c>
    </row>
    <row r="503" spans="1:9" x14ac:dyDescent="0.3">
      <c r="A503" s="1" t="s">
        <v>601</v>
      </c>
      <c r="B503" s="1"/>
      <c r="C503" s="1" t="s">
        <v>16</v>
      </c>
      <c r="D503" s="9">
        <v>268.06</v>
      </c>
      <c r="E503" s="9"/>
      <c r="F503" s="9">
        <v>268.06</v>
      </c>
      <c r="G503" s="9"/>
      <c r="I503" s="11">
        <f t="shared" si="7"/>
        <v>268.06</v>
      </c>
    </row>
    <row r="504" spans="1:9" x14ac:dyDescent="0.3">
      <c r="A504" s="1" t="s">
        <v>602</v>
      </c>
      <c r="B504" s="1"/>
      <c r="C504" s="1" t="s">
        <v>16</v>
      </c>
      <c r="D504" s="9">
        <v>36.4</v>
      </c>
      <c r="E504" s="9"/>
      <c r="F504" s="9">
        <v>36.4</v>
      </c>
      <c r="G504" s="9"/>
      <c r="I504" s="11">
        <f t="shared" si="7"/>
        <v>36.4</v>
      </c>
    </row>
    <row r="505" spans="1:9" x14ac:dyDescent="0.3">
      <c r="A505" s="1" t="s">
        <v>603</v>
      </c>
      <c r="B505" s="1"/>
      <c r="C505" s="1" t="s">
        <v>16</v>
      </c>
      <c r="D505" s="9">
        <v>52.52</v>
      </c>
      <c r="E505" s="9"/>
      <c r="F505" s="9">
        <v>52.52</v>
      </c>
      <c r="G505" s="9"/>
      <c r="I505" s="11">
        <f t="shared" si="7"/>
        <v>52.52</v>
      </c>
    </row>
    <row r="506" spans="1:9" x14ac:dyDescent="0.3">
      <c r="A506" s="1" t="s">
        <v>604</v>
      </c>
      <c r="B506" s="1"/>
      <c r="C506" s="1" t="s">
        <v>16</v>
      </c>
      <c r="D506" s="9">
        <v>2148.5</v>
      </c>
      <c r="E506" s="9"/>
      <c r="F506" s="9">
        <v>2148.5</v>
      </c>
      <c r="G506" s="9"/>
      <c r="I506" s="11">
        <f t="shared" si="7"/>
        <v>2148.5</v>
      </c>
    </row>
    <row r="507" spans="1:9" x14ac:dyDescent="0.3">
      <c r="A507" s="1" t="s">
        <v>605</v>
      </c>
      <c r="B507" s="1"/>
      <c r="C507" s="1" t="s">
        <v>16</v>
      </c>
      <c r="D507" s="9">
        <v>45.3</v>
      </c>
      <c r="E507" s="9"/>
      <c r="F507" s="9">
        <v>45.3</v>
      </c>
      <c r="G507" s="9"/>
      <c r="I507" s="11">
        <f t="shared" si="7"/>
        <v>45.3</v>
      </c>
    </row>
    <row r="508" spans="1:9" x14ac:dyDescent="0.3">
      <c r="A508" s="1" t="s">
        <v>606</v>
      </c>
      <c r="B508" s="1"/>
      <c r="C508" s="1" t="s">
        <v>16</v>
      </c>
      <c r="D508" s="9">
        <v>1248.26</v>
      </c>
      <c r="E508" s="9"/>
      <c r="F508" s="9">
        <v>1248.26</v>
      </c>
      <c r="G508" s="9"/>
      <c r="I508" s="11">
        <f t="shared" si="7"/>
        <v>1248.26</v>
      </c>
    </row>
    <row r="509" spans="1:9" x14ac:dyDescent="0.3">
      <c r="A509" s="1" t="s">
        <v>607</v>
      </c>
      <c r="B509" s="1"/>
      <c r="C509" s="1" t="s">
        <v>16</v>
      </c>
      <c r="D509" s="9">
        <v>1287.28</v>
      </c>
      <c r="E509" s="9"/>
      <c r="F509" s="9">
        <v>1287.28</v>
      </c>
      <c r="G509" s="9"/>
      <c r="I509" s="11">
        <f t="shared" si="7"/>
        <v>1287.28</v>
      </c>
    </row>
    <row r="510" spans="1:9" x14ac:dyDescent="0.3">
      <c r="A510" s="1" t="s">
        <v>608</v>
      </c>
      <c r="B510" s="1"/>
      <c r="C510" s="1" t="s">
        <v>16</v>
      </c>
      <c r="D510" s="9">
        <v>208.79</v>
      </c>
      <c r="E510" s="9"/>
      <c r="F510" s="9">
        <v>208.79</v>
      </c>
      <c r="G510" s="9"/>
      <c r="I510" s="11">
        <f t="shared" si="7"/>
        <v>208.79</v>
      </c>
    </row>
    <row r="511" spans="1:9" x14ac:dyDescent="0.3">
      <c r="A511" s="1" t="s">
        <v>609</v>
      </c>
      <c r="B511" s="1"/>
      <c r="C511" s="1" t="s">
        <v>16</v>
      </c>
      <c r="D511" s="9">
        <v>90</v>
      </c>
      <c r="E511" s="9"/>
      <c r="F511" s="9">
        <v>90</v>
      </c>
      <c r="G511" s="9"/>
      <c r="I511" s="11">
        <f t="shared" si="7"/>
        <v>90</v>
      </c>
    </row>
    <row r="512" spans="1:9" x14ac:dyDescent="0.3">
      <c r="A512" s="1" t="s">
        <v>610</v>
      </c>
      <c r="B512" s="1"/>
      <c r="C512" s="1" t="s">
        <v>16</v>
      </c>
      <c r="D512" s="9">
        <v>1121</v>
      </c>
      <c r="E512" s="9"/>
      <c r="F512" s="9">
        <v>1121</v>
      </c>
      <c r="G512" s="9"/>
      <c r="I512" s="11">
        <f t="shared" si="7"/>
        <v>1121</v>
      </c>
    </row>
    <row r="513" spans="1:9" x14ac:dyDescent="0.3">
      <c r="A513" s="1" t="s">
        <v>611</v>
      </c>
      <c r="B513" s="1"/>
      <c r="C513" s="1" t="s">
        <v>16</v>
      </c>
      <c r="D513" s="9">
        <v>412.22</v>
      </c>
      <c r="E513" s="9"/>
      <c r="F513" s="9">
        <v>412.22</v>
      </c>
      <c r="G513" s="9"/>
      <c r="I513" s="11">
        <f t="shared" si="7"/>
        <v>412.22</v>
      </c>
    </row>
    <row r="514" spans="1:9" ht="15.6" x14ac:dyDescent="0.3">
      <c r="A514" s="3" t="s">
        <v>612</v>
      </c>
      <c r="B514" s="3" t="s">
        <v>369</v>
      </c>
      <c r="C514" s="1"/>
      <c r="D514" s="8">
        <v>198980.83000000005</v>
      </c>
      <c r="E514" s="8"/>
      <c r="F514" s="8">
        <v>198980.83000000005</v>
      </c>
      <c r="G514" s="8"/>
      <c r="I514" s="11">
        <f t="shared" si="7"/>
        <v>198980.83000000005</v>
      </c>
    </row>
    <row r="515" spans="1:9" x14ac:dyDescent="0.3">
      <c r="A515" s="1" t="s">
        <v>613</v>
      </c>
      <c r="B515" s="1"/>
      <c r="C515" s="1" t="s">
        <v>16</v>
      </c>
      <c r="D515" s="9">
        <v>114.09</v>
      </c>
      <c r="E515" s="9"/>
      <c r="F515" s="9">
        <v>114.09</v>
      </c>
      <c r="G515" s="9"/>
      <c r="I515" s="11">
        <f t="shared" ref="I515:I578" si="8">+F515-G515</f>
        <v>114.09</v>
      </c>
    </row>
    <row r="516" spans="1:9" x14ac:dyDescent="0.3">
      <c r="A516" s="1" t="s">
        <v>614</v>
      </c>
      <c r="B516" s="1"/>
      <c r="C516" s="1" t="s">
        <v>16</v>
      </c>
      <c r="D516" s="9">
        <v>13879.68</v>
      </c>
      <c r="E516" s="9"/>
      <c r="F516" s="9">
        <v>13879.68</v>
      </c>
      <c r="G516" s="9"/>
      <c r="I516" s="11">
        <f t="shared" si="8"/>
        <v>13879.68</v>
      </c>
    </row>
    <row r="517" spans="1:9" x14ac:dyDescent="0.3">
      <c r="A517" s="1" t="s">
        <v>615</v>
      </c>
      <c r="B517" s="1"/>
      <c r="C517" s="1" t="s">
        <v>16</v>
      </c>
      <c r="D517" s="9">
        <v>13149.24</v>
      </c>
      <c r="E517" s="9"/>
      <c r="F517" s="9">
        <v>13149.24</v>
      </c>
      <c r="G517" s="9"/>
      <c r="I517" s="11">
        <f t="shared" si="8"/>
        <v>13149.24</v>
      </c>
    </row>
    <row r="518" spans="1:9" x14ac:dyDescent="0.3">
      <c r="A518" s="1" t="s">
        <v>616</v>
      </c>
      <c r="B518" s="1"/>
      <c r="C518" s="1" t="s">
        <v>16</v>
      </c>
      <c r="D518" s="9">
        <v>60.13</v>
      </c>
      <c r="E518" s="9"/>
      <c r="F518" s="9">
        <v>60.13</v>
      </c>
      <c r="G518" s="9"/>
      <c r="I518" s="11">
        <f t="shared" si="8"/>
        <v>60.13</v>
      </c>
    </row>
    <row r="519" spans="1:9" x14ac:dyDescent="0.3">
      <c r="A519" s="1" t="s">
        <v>617</v>
      </c>
      <c r="B519" s="1"/>
      <c r="C519" s="1" t="s">
        <v>16</v>
      </c>
      <c r="D519" s="9">
        <v>110015.53</v>
      </c>
      <c r="E519" s="9"/>
      <c r="F519" s="9">
        <v>110015.53</v>
      </c>
      <c r="G519" s="9"/>
      <c r="I519" s="11">
        <f t="shared" si="8"/>
        <v>110015.53</v>
      </c>
    </row>
    <row r="520" spans="1:9" x14ac:dyDescent="0.3">
      <c r="A520" s="1" t="s">
        <v>618</v>
      </c>
      <c r="B520" s="1"/>
      <c r="C520" s="1" t="s">
        <v>16</v>
      </c>
      <c r="D520" s="9">
        <v>41.84</v>
      </c>
      <c r="E520" s="9"/>
      <c r="F520" s="9">
        <v>41.84</v>
      </c>
      <c r="G520" s="9"/>
      <c r="I520" s="11">
        <f t="shared" si="8"/>
        <v>41.84</v>
      </c>
    </row>
    <row r="521" spans="1:9" x14ac:dyDescent="0.3">
      <c r="A521" s="1" t="s">
        <v>619</v>
      </c>
      <c r="B521" s="1"/>
      <c r="C521" s="1" t="s">
        <v>16</v>
      </c>
      <c r="D521" s="9">
        <v>284.73</v>
      </c>
      <c r="E521" s="9"/>
      <c r="F521" s="9">
        <v>284.73</v>
      </c>
      <c r="G521" s="9"/>
      <c r="I521" s="11">
        <f t="shared" si="8"/>
        <v>284.73</v>
      </c>
    </row>
    <row r="522" spans="1:9" x14ac:dyDescent="0.3">
      <c r="A522" s="1" t="s">
        <v>620</v>
      </c>
      <c r="B522" s="1"/>
      <c r="C522" s="1" t="s">
        <v>16</v>
      </c>
      <c r="D522" s="9">
        <v>3596.68</v>
      </c>
      <c r="E522" s="9"/>
      <c r="F522" s="9">
        <v>3596.68</v>
      </c>
      <c r="G522" s="9"/>
      <c r="I522" s="11">
        <f t="shared" si="8"/>
        <v>3596.68</v>
      </c>
    </row>
    <row r="523" spans="1:9" x14ac:dyDescent="0.3">
      <c r="A523" s="1" t="s">
        <v>621</v>
      </c>
      <c r="B523" s="1"/>
      <c r="C523" s="1" t="s">
        <v>16</v>
      </c>
      <c r="D523" s="9">
        <v>4230.7</v>
      </c>
      <c r="E523" s="9"/>
      <c r="F523" s="9">
        <v>4230.7</v>
      </c>
      <c r="G523" s="9"/>
      <c r="I523" s="11">
        <f t="shared" si="8"/>
        <v>4230.7</v>
      </c>
    </row>
    <row r="524" spans="1:9" x14ac:dyDescent="0.3">
      <c r="A524" s="1" t="s">
        <v>622</v>
      </c>
      <c r="B524" s="1"/>
      <c r="C524" s="1" t="s">
        <v>16</v>
      </c>
      <c r="D524" s="9">
        <v>338.02</v>
      </c>
      <c r="E524" s="9"/>
      <c r="F524" s="9">
        <v>338.02</v>
      </c>
      <c r="G524" s="9"/>
      <c r="I524" s="11">
        <f t="shared" si="8"/>
        <v>338.02</v>
      </c>
    </row>
    <row r="525" spans="1:9" x14ac:dyDescent="0.3">
      <c r="A525" s="1" t="s">
        <v>623</v>
      </c>
      <c r="B525" s="1"/>
      <c r="C525" s="1" t="s">
        <v>16</v>
      </c>
      <c r="D525" s="9">
        <v>428.99</v>
      </c>
      <c r="E525" s="9"/>
      <c r="F525" s="9">
        <v>428.99</v>
      </c>
      <c r="G525" s="9"/>
      <c r="I525" s="11">
        <f t="shared" si="8"/>
        <v>428.99</v>
      </c>
    </row>
    <row r="526" spans="1:9" x14ac:dyDescent="0.3">
      <c r="A526" s="1" t="s">
        <v>624</v>
      </c>
      <c r="B526" s="1"/>
      <c r="C526" s="1" t="s">
        <v>16</v>
      </c>
      <c r="D526" s="9">
        <v>22.23</v>
      </c>
      <c r="E526" s="9"/>
      <c r="F526" s="9">
        <v>22.23</v>
      </c>
      <c r="G526" s="9"/>
      <c r="I526" s="11">
        <f t="shared" si="8"/>
        <v>22.23</v>
      </c>
    </row>
    <row r="527" spans="1:9" x14ac:dyDescent="0.3">
      <c r="A527" s="1" t="s">
        <v>625</v>
      </c>
      <c r="B527" s="1"/>
      <c r="C527" s="1" t="s">
        <v>16</v>
      </c>
      <c r="D527" s="9">
        <v>13871.03</v>
      </c>
      <c r="E527" s="9"/>
      <c r="F527" s="9">
        <v>13871.03</v>
      </c>
      <c r="G527" s="9"/>
      <c r="I527" s="11">
        <f t="shared" si="8"/>
        <v>13871.03</v>
      </c>
    </row>
    <row r="528" spans="1:9" x14ac:dyDescent="0.3">
      <c r="A528" s="1" t="s">
        <v>626</v>
      </c>
      <c r="B528" s="1"/>
      <c r="C528" s="1" t="s">
        <v>16</v>
      </c>
      <c r="D528" s="9">
        <v>76.64</v>
      </c>
      <c r="E528" s="9"/>
      <c r="F528" s="9">
        <v>76.64</v>
      </c>
      <c r="G528" s="9"/>
      <c r="I528" s="11">
        <f t="shared" si="8"/>
        <v>76.64</v>
      </c>
    </row>
    <row r="529" spans="1:9" x14ac:dyDescent="0.3">
      <c r="A529" s="1" t="s">
        <v>627</v>
      </c>
      <c r="B529" s="1"/>
      <c r="C529" s="1" t="s">
        <v>16</v>
      </c>
      <c r="D529" s="9">
        <v>4099.47</v>
      </c>
      <c r="E529" s="9"/>
      <c r="F529" s="9">
        <v>4099.47</v>
      </c>
      <c r="G529" s="9"/>
      <c r="I529" s="11">
        <f t="shared" si="8"/>
        <v>4099.47</v>
      </c>
    </row>
    <row r="530" spans="1:9" x14ac:dyDescent="0.3">
      <c r="A530" s="1" t="s">
        <v>628</v>
      </c>
      <c r="B530" s="1"/>
      <c r="C530" s="1" t="s">
        <v>16</v>
      </c>
      <c r="D530" s="9">
        <v>2180.6999999999998</v>
      </c>
      <c r="E530" s="9"/>
      <c r="F530" s="9">
        <v>2180.6999999999998</v>
      </c>
      <c r="G530" s="9"/>
      <c r="I530" s="11">
        <f t="shared" si="8"/>
        <v>2180.6999999999998</v>
      </c>
    </row>
    <row r="531" spans="1:9" x14ac:dyDescent="0.3">
      <c r="A531" s="1" t="s">
        <v>629</v>
      </c>
      <c r="B531" s="1"/>
      <c r="C531" s="1" t="s">
        <v>16</v>
      </c>
      <c r="D531" s="9">
        <v>27.85</v>
      </c>
      <c r="E531" s="9"/>
      <c r="F531" s="9">
        <v>27.85</v>
      </c>
      <c r="G531" s="9"/>
      <c r="I531" s="11">
        <f t="shared" si="8"/>
        <v>27.85</v>
      </c>
    </row>
    <row r="532" spans="1:9" x14ac:dyDescent="0.3">
      <c r="A532" s="1" t="s">
        <v>630</v>
      </c>
      <c r="B532" s="1"/>
      <c r="C532" s="1" t="s">
        <v>16</v>
      </c>
      <c r="D532" s="9">
        <v>24.67</v>
      </c>
      <c r="E532" s="9"/>
      <c r="F532" s="9">
        <v>24.67</v>
      </c>
      <c r="G532" s="9"/>
      <c r="I532" s="11">
        <f t="shared" si="8"/>
        <v>24.67</v>
      </c>
    </row>
    <row r="533" spans="1:9" x14ac:dyDescent="0.3">
      <c r="A533" s="1" t="s">
        <v>631</v>
      </c>
      <c r="B533" s="1"/>
      <c r="C533" s="1" t="s">
        <v>16</v>
      </c>
      <c r="D533" s="9">
        <v>130.03</v>
      </c>
      <c r="E533" s="9"/>
      <c r="F533" s="9">
        <v>130.03</v>
      </c>
      <c r="G533" s="9"/>
      <c r="I533" s="11">
        <f t="shared" si="8"/>
        <v>130.03</v>
      </c>
    </row>
    <row r="534" spans="1:9" x14ac:dyDescent="0.3">
      <c r="A534" s="1" t="s">
        <v>632</v>
      </c>
      <c r="B534" s="1"/>
      <c r="C534" s="1" t="s">
        <v>16</v>
      </c>
      <c r="D534" s="9">
        <v>3322.08</v>
      </c>
      <c r="E534" s="9"/>
      <c r="F534" s="9">
        <v>3322.08</v>
      </c>
      <c r="G534" s="9"/>
      <c r="I534" s="11">
        <f t="shared" si="8"/>
        <v>3322.08</v>
      </c>
    </row>
    <row r="535" spans="1:9" x14ac:dyDescent="0.3">
      <c r="A535" s="1" t="s">
        <v>633</v>
      </c>
      <c r="B535" s="1"/>
      <c r="C535" s="1" t="s">
        <v>16</v>
      </c>
      <c r="D535" s="9">
        <v>96.46</v>
      </c>
      <c r="E535" s="9"/>
      <c r="F535" s="9">
        <v>96.46</v>
      </c>
      <c r="G535" s="9"/>
      <c r="I535" s="11">
        <f t="shared" si="8"/>
        <v>96.46</v>
      </c>
    </row>
    <row r="536" spans="1:9" x14ac:dyDescent="0.3">
      <c r="A536" s="1" t="s">
        <v>634</v>
      </c>
      <c r="B536" s="1"/>
      <c r="C536" s="1" t="s">
        <v>16</v>
      </c>
      <c r="D536" s="9">
        <v>4.2699999999999996</v>
      </c>
      <c r="E536" s="9"/>
      <c r="F536" s="9">
        <v>4.2699999999999996</v>
      </c>
      <c r="G536" s="9"/>
      <c r="I536" s="11">
        <f t="shared" si="8"/>
        <v>4.2699999999999996</v>
      </c>
    </row>
    <row r="537" spans="1:9" x14ac:dyDescent="0.3">
      <c r="A537" s="1" t="s">
        <v>635</v>
      </c>
      <c r="B537" s="1"/>
      <c r="C537" s="1" t="s">
        <v>16</v>
      </c>
      <c r="D537" s="9">
        <v>6.28</v>
      </c>
      <c r="E537" s="9"/>
      <c r="F537" s="9">
        <v>6.28</v>
      </c>
      <c r="G537" s="9"/>
      <c r="I537" s="11">
        <f t="shared" si="8"/>
        <v>6.28</v>
      </c>
    </row>
    <row r="538" spans="1:9" x14ac:dyDescent="0.3">
      <c r="A538" s="1" t="s">
        <v>636</v>
      </c>
      <c r="B538" s="1"/>
      <c r="C538" s="1" t="s">
        <v>16</v>
      </c>
      <c r="D538" s="9">
        <v>19663.009999999998</v>
      </c>
      <c r="E538" s="9"/>
      <c r="F538" s="9">
        <v>19663.009999999998</v>
      </c>
      <c r="G538" s="9"/>
      <c r="I538" s="11">
        <f t="shared" si="8"/>
        <v>19663.009999999998</v>
      </c>
    </row>
    <row r="539" spans="1:9" x14ac:dyDescent="0.3">
      <c r="A539" s="1" t="s">
        <v>637</v>
      </c>
      <c r="B539" s="1"/>
      <c r="C539" s="1" t="s">
        <v>16</v>
      </c>
      <c r="D539" s="9">
        <v>877.57</v>
      </c>
      <c r="E539" s="9"/>
      <c r="F539" s="9">
        <v>877.57</v>
      </c>
      <c r="G539" s="9"/>
      <c r="I539" s="11">
        <f t="shared" si="8"/>
        <v>877.57</v>
      </c>
    </row>
    <row r="540" spans="1:9" x14ac:dyDescent="0.3">
      <c r="A540" s="1" t="s">
        <v>638</v>
      </c>
      <c r="B540" s="1"/>
      <c r="C540" s="1" t="s">
        <v>16</v>
      </c>
      <c r="D540" s="9">
        <v>55.84</v>
      </c>
      <c r="E540" s="9"/>
      <c r="F540" s="9">
        <v>55.84</v>
      </c>
      <c r="G540" s="9"/>
      <c r="I540" s="11">
        <f t="shared" si="8"/>
        <v>55.84</v>
      </c>
    </row>
    <row r="541" spans="1:9" x14ac:dyDescent="0.3">
      <c r="A541" s="1" t="s">
        <v>639</v>
      </c>
      <c r="B541" s="1"/>
      <c r="C541" s="1" t="s">
        <v>16</v>
      </c>
      <c r="D541" s="9">
        <v>13.28</v>
      </c>
      <c r="E541" s="9"/>
      <c r="F541" s="9">
        <v>13.28</v>
      </c>
      <c r="G541" s="9"/>
      <c r="I541" s="11">
        <f t="shared" si="8"/>
        <v>13.28</v>
      </c>
    </row>
    <row r="542" spans="1:9" x14ac:dyDescent="0.3">
      <c r="A542" s="1" t="s">
        <v>640</v>
      </c>
      <c r="B542" s="1"/>
      <c r="C542" s="1" t="s">
        <v>16</v>
      </c>
      <c r="D542" s="9">
        <v>119.29</v>
      </c>
      <c r="E542" s="9"/>
      <c r="F542" s="9">
        <v>119.29</v>
      </c>
      <c r="G542" s="9"/>
      <c r="I542" s="11">
        <f t="shared" si="8"/>
        <v>119.29</v>
      </c>
    </row>
    <row r="543" spans="1:9" x14ac:dyDescent="0.3">
      <c r="A543" s="1" t="s">
        <v>641</v>
      </c>
      <c r="B543" s="1"/>
      <c r="C543" s="1" t="s">
        <v>16</v>
      </c>
      <c r="D543" s="9">
        <v>36.92</v>
      </c>
      <c r="E543" s="9"/>
      <c r="F543" s="9">
        <v>36.92</v>
      </c>
      <c r="G543" s="9"/>
      <c r="I543" s="11">
        <f t="shared" si="8"/>
        <v>36.92</v>
      </c>
    </row>
    <row r="544" spans="1:9" x14ac:dyDescent="0.3">
      <c r="A544" s="1" t="s">
        <v>642</v>
      </c>
      <c r="B544" s="1"/>
      <c r="C544" s="1" t="s">
        <v>16</v>
      </c>
      <c r="D544" s="9">
        <v>300.42</v>
      </c>
      <c r="E544" s="9"/>
      <c r="F544" s="9">
        <v>300.42</v>
      </c>
      <c r="G544" s="9"/>
      <c r="I544" s="11">
        <f t="shared" si="8"/>
        <v>300.42</v>
      </c>
    </row>
    <row r="545" spans="1:9" x14ac:dyDescent="0.3">
      <c r="A545" s="1" t="s">
        <v>643</v>
      </c>
      <c r="B545" s="1"/>
      <c r="C545" s="1" t="s">
        <v>16</v>
      </c>
      <c r="D545" s="9">
        <v>245.59</v>
      </c>
      <c r="E545" s="9"/>
      <c r="F545" s="9">
        <v>245.59</v>
      </c>
      <c r="G545" s="9"/>
      <c r="I545" s="11">
        <f t="shared" si="8"/>
        <v>245.59</v>
      </c>
    </row>
    <row r="546" spans="1:9" x14ac:dyDescent="0.3">
      <c r="A546" s="1" t="s">
        <v>644</v>
      </c>
      <c r="B546" s="1"/>
      <c r="C546" s="1" t="s">
        <v>16</v>
      </c>
      <c r="D546" s="9">
        <v>115.17</v>
      </c>
      <c r="E546" s="9"/>
      <c r="F546" s="9">
        <v>115.17</v>
      </c>
      <c r="G546" s="9"/>
      <c r="I546" s="11">
        <f t="shared" si="8"/>
        <v>115.17</v>
      </c>
    </row>
    <row r="547" spans="1:9" x14ac:dyDescent="0.3">
      <c r="A547" s="1" t="s">
        <v>645</v>
      </c>
      <c r="B547" s="1"/>
      <c r="C547" s="1" t="s">
        <v>16</v>
      </c>
      <c r="D547" s="9">
        <v>5481.11</v>
      </c>
      <c r="E547" s="9"/>
      <c r="F547" s="9">
        <v>5481.11</v>
      </c>
      <c r="G547" s="9"/>
      <c r="I547" s="11">
        <f t="shared" si="8"/>
        <v>5481.11</v>
      </c>
    </row>
    <row r="548" spans="1:9" x14ac:dyDescent="0.3">
      <c r="A548" s="1" t="s">
        <v>646</v>
      </c>
      <c r="B548" s="1"/>
      <c r="C548" s="1" t="s">
        <v>16</v>
      </c>
      <c r="D548" s="9">
        <v>1.01</v>
      </c>
      <c r="E548" s="9"/>
      <c r="F548" s="9">
        <v>1.01</v>
      </c>
      <c r="G548" s="9"/>
      <c r="I548" s="11">
        <f t="shared" si="8"/>
        <v>1.01</v>
      </c>
    </row>
    <row r="549" spans="1:9" x14ac:dyDescent="0.3">
      <c r="A549" s="1" t="s">
        <v>647</v>
      </c>
      <c r="B549" s="1"/>
      <c r="C549" s="1" t="s">
        <v>16</v>
      </c>
      <c r="D549" s="9">
        <v>180.75</v>
      </c>
      <c r="E549" s="9"/>
      <c r="F549" s="9">
        <v>180.75</v>
      </c>
      <c r="G549" s="9"/>
      <c r="I549" s="11">
        <f t="shared" si="8"/>
        <v>180.75</v>
      </c>
    </row>
    <row r="550" spans="1:9" x14ac:dyDescent="0.3">
      <c r="A550" s="1" t="s">
        <v>648</v>
      </c>
      <c r="B550" s="1"/>
      <c r="C550" s="1" t="s">
        <v>16</v>
      </c>
      <c r="D550" s="9">
        <v>1889.53</v>
      </c>
      <c r="E550" s="9"/>
      <c r="F550" s="9">
        <v>1889.53</v>
      </c>
      <c r="G550" s="9"/>
      <c r="I550" s="11">
        <f t="shared" si="8"/>
        <v>1889.53</v>
      </c>
    </row>
    <row r="551" spans="1:9" ht="15.6" x14ac:dyDescent="0.3">
      <c r="A551" s="3" t="s">
        <v>649</v>
      </c>
      <c r="B551" s="3" t="s">
        <v>650</v>
      </c>
      <c r="C551" s="1"/>
      <c r="D551" s="8"/>
      <c r="E551" s="8">
        <v>308562.75999999995</v>
      </c>
      <c r="F551" s="8"/>
      <c r="G551" s="8">
        <v>308562.75999999995</v>
      </c>
      <c r="I551" s="11">
        <f t="shared" si="8"/>
        <v>-308562.75999999995</v>
      </c>
    </row>
    <row r="552" spans="1:9" ht="15.6" x14ac:dyDescent="0.3">
      <c r="A552" s="3" t="s">
        <v>651</v>
      </c>
      <c r="B552" s="3" t="s">
        <v>652</v>
      </c>
      <c r="C552" s="1"/>
      <c r="D552" s="8"/>
      <c r="E552" s="8">
        <v>11828.09</v>
      </c>
      <c r="F552" s="8"/>
      <c r="G552" s="8">
        <v>11828.09</v>
      </c>
      <c r="I552" s="11">
        <f t="shared" si="8"/>
        <v>-11828.09</v>
      </c>
    </row>
    <row r="553" spans="1:9" x14ac:dyDescent="0.3">
      <c r="A553" s="1" t="s">
        <v>653</v>
      </c>
      <c r="B553" s="1"/>
      <c r="C553" s="1" t="s">
        <v>16</v>
      </c>
      <c r="D553" s="9"/>
      <c r="E553" s="9">
        <v>10700</v>
      </c>
      <c r="F553" s="9"/>
      <c r="G553" s="9">
        <v>10700</v>
      </c>
      <c r="I553" s="11">
        <f t="shared" si="8"/>
        <v>-10700</v>
      </c>
    </row>
    <row r="554" spans="1:9" x14ac:dyDescent="0.3">
      <c r="A554" s="1" t="s">
        <v>654</v>
      </c>
      <c r="B554" s="1"/>
      <c r="C554" s="1" t="s">
        <v>16</v>
      </c>
      <c r="D554" s="9"/>
      <c r="E554" s="9">
        <v>1128.0899999999999</v>
      </c>
      <c r="F554" s="9"/>
      <c r="G554" s="9">
        <v>1128.0899999999999</v>
      </c>
      <c r="I554" s="11">
        <f t="shared" si="8"/>
        <v>-1128.0899999999999</v>
      </c>
    </row>
    <row r="555" spans="1:9" ht="15.6" x14ac:dyDescent="0.3">
      <c r="A555" s="3" t="s">
        <v>655</v>
      </c>
      <c r="B555" s="3" t="s">
        <v>160</v>
      </c>
      <c r="C555" s="1"/>
      <c r="D555" s="8"/>
      <c r="E555" s="8">
        <v>97753.84</v>
      </c>
      <c r="F555" s="8"/>
      <c r="G555" s="8">
        <v>97753.84</v>
      </c>
      <c r="I555" s="11">
        <f t="shared" si="8"/>
        <v>-97753.84</v>
      </c>
    </row>
    <row r="556" spans="1:9" x14ac:dyDescent="0.3">
      <c r="A556" s="1" t="s">
        <v>656</v>
      </c>
      <c r="B556" s="1"/>
      <c r="C556" s="1" t="s">
        <v>16</v>
      </c>
      <c r="D556" s="9"/>
      <c r="E556" s="9">
        <v>3.92</v>
      </c>
      <c r="F556" s="9"/>
      <c r="G556" s="9">
        <v>3.92</v>
      </c>
      <c r="I556" s="11">
        <f t="shared" si="8"/>
        <v>-3.92</v>
      </c>
    </row>
    <row r="557" spans="1:9" x14ac:dyDescent="0.3">
      <c r="A557" s="1" t="s">
        <v>657</v>
      </c>
      <c r="B557" s="1"/>
      <c r="C557" s="1" t="s">
        <v>16</v>
      </c>
      <c r="D557" s="9"/>
      <c r="E557" s="9">
        <v>56.26</v>
      </c>
      <c r="F557" s="9"/>
      <c r="G557" s="9">
        <v>56.26</v>
      </c>
      <c r="I557" s="11">
        <f t="shared" si="8"/>
        <v>-56.26</v>
      </c>
    </row>
    <row r="558" spans="1:9" x14ac:dyDescent="0.3">
      <c r="A558" s="1" t="s">
        <v>658</v>
      </c>
      <c r="B558" s="1"/>
      <c r="C558" s="1" t="s">
        <v>16</v>
      </c>
      <c r="D558" s="9"/>
      <c r="E558" s="9">
        <v>361.52</v>
      </c>
      <c r="F558" s="9"/>
      <c r="G558" s="9">
        <v>361.52</v>
      </c>
      <c r="I558" s="11">
        <f t="shared" si="8"/>
        <v>-361.52</v>
      </c>
    </row>
    <row r="559" spans="1:9" x14ac:dyDescent="0.3">
      <c r="A559" s="1" t="s">
        <v>659</v>
      </c>
      <c r="B559" s="1"/>
      <c r="C559" s="1" t="s">
        <v>16</v>
      </c>
      <c r="D559" s="9"/>
      <c r="E559" s="9">
        <v>12732.79</v>
      </c>
      <c r="F559" s="9"/>
      <c r="G559" s="9">
        <v>12732.79</v>
      </c>
      <c r="I559" s="11">
        <f t="shared" si="8"/>
        <v>-12732.79</v>
      </c>
    </row>
    <row r="560" spans="1:9" x14ac:dyDescent="0.3">
      <c r="A560" s="1" t="s">
        <v>660</v>
      </c>
      <c r="B560" s="1"/>
      <c r="C560" s="1" t="s">
        <v>16</v>
      </c>
      <c r="D560" s="9"/>
      <c r="E560" s="9">
        <v>1143.42</v>
      </c>
      <c r="F560" s="9"/>
      <c r="G560" s="9">
        <v>1143.42</v>
      </c>
      <c r="I560" s="11">
        <f t="shared" si="8"/>
        <v>-1143.42</v>
      </c>
    </row>
    <row r="561" spans="1:9" x14ac:dyDescent="0.3">
      <c r="A561" s="1" t="s">
        <v>661</v>
      </c>
      <c r="B561" s="1"/>
      <c r="C561" s="1" t="s">
        <v>16</v>
      </c>
      <c r="D561" s="9"/>
      <c r="E561" s="9">
        <v>146.47</v>
      </c>
      <c r="F561" s="9"/>
      <c r="G561" s="9">
        <v>146.47</v>
      </c>
      <c r="I561" s="11">
        <f t="shared" si="8"/>
        <v>-146.47</v>
      </c>
    </row>
    <row r="562" spans="1:9" x14ac:dyDescent="0.3">
      <c r="A562" s="1" t="s">
        <v>662</v>
      </c>
      <c r="B562" s="1"/>
      <c r="C562" s="1" t="s">
        <v>16</v>
      </c>
      <c r="D562" s="9"/>
      <c r="E562" s="9">
        <v>4976.1899999999996</v>
      </c>
      <c r="F562" s="9"/>
      <c r="G562" s="9">
        <v>4976.1899999999996</v>
      </c>
      <c r="I562" s="11">
        <f t="shared" si="8"/>
        <v>-4976.1899999999996</v>
      </c>
    </row>
    <row r="563" spans="1:9" x14ac:dyDescent="0.3">
      <c r="A563" s="1" t="s">
        <v>663</v>
      </c>
      <c r="B563" s="1"/>
      <c r="C563" s="1" t="s">
        <v>16</v>
      </c>
      <c r="D563" s="9"/>
      <c r="E563" s="9">
        <v>47887.4</v>
      </c>
      <c r="F563" s="9"/>
      <c r="G563" s="9">
        <v>47887.4</v>
      </c>
      <c r="I563" s="11">
        <f t="shared" si="8"/>
        <v>-47887.4</v>
      </c>
    </row>
    <row r="564" spans="1:9" x14ac:dyDescent="0.3">
      <c r="A564" s="1" t="s">
        <v>664</v>
      </c>
      <c r="B564" s="1"/>
      <c r="C564" s="1" t="s">
        <v>16</v>
      </c>
      <c r="D564" s="9"/>
      <c r="E564" s="9">
        <v>801.88</v>
      </c>
      <c r="F564" s="9"/>
      <c r="G564" s="9">
        <v>801.88</v>
      </c>
      <c r="I564" s="11">
        <f t="shared" si="8"/>
        <v>-801.88</v>
      </c>
    </row>
    <row r="565" spans="1:9" x14ac:dyDescent="0.3">
      <c r="A565" s="1" t="s">
        <v>665</v>
      </c>
      <c r="B565" s="1"/>
      <c r="C565" s="1" t="s">
        <v>16</v>
      </c>
      <c r="D565" s="9"/>
      <c r="E565" s="9">
        <v>12161.54</v>
      </c>
      <c r="F565" s="9"/>
      <c r="G565" s="9">
        <v>12161.54</v>
      </c>
      <c r="I565" s="11">
        <f t="shared" si="8"/>
        <v>-12161.54</v>
      </c>
    </row>
    <row r="566" spans="1:9" x14ac:dyDescent="0.3">
      <c r="A566" s="1" t="s">
        <v>666</v>
      </c>
      <c r="B566" s="1"/>
      <c r="C566" s="1" t="s">
        <v>16</v>
      </c>
      <c r="D566" s="9"/>
      <c r="E566" s="9">
        <v>170.07</v>
      </c>
      <c r="F566" s="9"/>
      <c r="G566" s="9">
        <v>170.07</v>
      </c>
      <c r="I566" s="11">
        <f t="shared" si="8"/>
        <v>-170.07</v>
      </c>
    </row>
    <row r="567" spans="1:9" x14ac:dyDescent="0.3">
      <c r="A567" s="1" t="s">
        <v>667</v>
      </c>
      <c r="B567" s="1"/>
      <c r="C567" s="1" t="s">
        <v>16</v>
      </c>
      <c r="D567" s="9"/>
      <c r="E567" s="9">
        <v>2607.71</v>
      </c>
      <c r="F567" s="9"/>
      <c r="G567" s="9">
        <v>2607.71</v>
      </c>
      <c r="I567" s="11">
        <f t="shared" si="8"/>
        <v>-2607.71</v>
      </c>
    </row>
    <row r="568" spans="1:9" x14ac:dyDescent="0.3">
      <c r="A568" s="1" t="s">
        <v>668</v>
      </c>
      <c r="B568" s="1"/>
      <c r="C568" s="1" t="s">
        <v>16</v>
      </c>
      <c r="D568" s="9"/>
      <c r="E568" s="9">
        <v>110.1</v>
      </c>
      <c r="F568" s="9"/>
      <c r="G568" s="9">
        <v>110.1</v>
      </c>
      <c r="I568" s="11">
        <f t="shared" si="8"/>
        <v>-110.1</v>
      </c>
    </row>
    <row r="569" spans="1:9" x14ac:dyDescent="0.3">
      <c r="A569" s="1" t="s">
        <v>669</v>
      </c>
      <c r="B569" s="1"/>
      <c r="C569" s="1" t="s">
        <v>16</v>
      </c>
      <c r="D569" s="9"/>
      <c r="E569" s="9">
        <v>39.65</v>
      </c>
      <c r="F569" s="9"/>
      <c r="G569" s="9">
        <v>39.65</v>
      </c>
      <c r="I569" s="11">
        <f t="shared" si="8"/>
        <v>-39.65</v>
      </c>
    </row>
    <row r="570" spans="1:9" x14ac:dyDescent="0.3">
      <c r="A570" s="1" t="s">
        <v>670</v>
      </c>
      <c r="B570" s="1"/>
      <c r="C570" s="1" t="s">
        <v>16</v>
      </c>
      <c r="D570" s="9"/>
      <c r="E570" s="9">
        <v>35.14</v>
      </c>
      <c r="F570" s="9"/>
      <c r="G570" s="9">
        <v>35.14</v>
      </c>
      <c r="I570" s="11">
        <f t="shared" si="8"/>
        <v>-35.14</v>
      </c>
    </row>
    <row r="571" spans="1:9" x14ac:dyDescent="0.3">
      <c r="A571" s="1" t="s">
        <v>671</v>
      </c>
      <c r="B571" s="1"/>
      <c r="C571" s="1" t="s">
        <v>16</v>
      </c>
      <c r="D571" s="9"/>
      <c r="E571" s="9">
        <v>78.510000000000005</v>
      </c>
      <c r="F571" s="9"/>
      <c r="G571" s="9">
        <v>78.510000000000005</v>
      </c>
      <c r="I571" s="11">
        <f t="shared" si="8"/>
        <v>-78.510000000000005</v>
      </c>
    </row>
    <row r="572" spans="1:9" x14ac:dyDescent="0.3">
      <c r="A572" s="1" t="s">
        <v>672</v>
      </c>
      <c r="B572" s="1"/>
      <c r="C572" s="1" t="s">
        <v>16</v>
      </c>
      <c r="D572" s="9"/>
      <c r="E572" s="9">
        <v>392.55</v>
      </c>
      <c r="F572" s="9"/>
      <c r="G572" s="9">
        <v>392.55</v>
      </c>
      <c r="I572" s="11">
        <f t="shared" si="8"/>
        <v>-392.55</v>
      </c>
    </row>
    <row r="573" spans="1:9" x14ac:dyDescent="0.3">
      <c r="A573" s="1" t="s">
        <v>673</v>
      </c>
      <c r="B573" s="1"/>
      <c r="C573" s="1" t="s">
        <v>16</v>
      </c>
      <c r="D573" s="9"/>
      <c r="E573" s="9">
        <v>27.11</v>
      </c>
      <c r="F573" s="9"/>
      <c r="G573" s="9">
        <v>27.11</v>
      </c>
      <c r="I573" s="11">
        <f t="shared" si="8"/>
        <v>-27.11</v>
      </c>
    </row>
    <row r="574" spans="1:9" x14ac:dyDescent="0.3">
      <c r="A574" s="1" t="s">
        <v>674</v>
      </c>
      <c r="B574" s="1"/>
      <c r="C574" s="1" t="s">
        <v>16</v>
      </c>
      <c r="D574" s="9"/>
      <c r="E574" s="9">
        <v>473.26</v>
      </c>
      <c r="F574" s="9"/>
      <c r="G574" s="9">
        <v>473.26</v>
      </c>
      <c r="I574" s="11">
        <f t="shared" si="8"/>
        <v>-473.26</v>
      </c>
    </row>
    <row r="575" spans="1:9" x14ac:dyDescent="0.3">
      <c r="A575" s="1" t="s">
        <v>675</v>
      </c>
      <c r="B575" s="1"/>
      <c r="C575" s="1" t="s">
        <v>16</v>
      </c>
      <c r="D575" s="9"/>
      <c r="E575" s="9">
        <v>1791.23</v>
      </c>
      <c r="F575" s="9"/>
      <c r="G575" s="9">
        <v>1791.23</v>
      </c>
      <c r="I575" s="11">
        <f t="shared" si="8"/>
        <v>-1791.23</v>
      </c>
    </row>
    <row r="576" spans="1:9" x14ac:dyDescent="0.3">
      <c r="A576" s="1" t="s">
        <v>676</v>
      </c>
      <c r="B576" s="1"/>
      <c r="C576" s="1" t="s">
        <v>16</v>
      </c>
      <c r="D576" s="9"/>
      <c r="E576" s="9">
        <v>208.14</v>
      </c>
      <c r="F576" s="9"/>
      <c r="G576" s="9">
        <v>208.14</v>
      </c>
      <c r="I576" s="11">
        <f t="shared" si="8"/>
        <v>-208.14</v>
      </c>
    </row>
    <row r="577" spans="1:9" x14ac:dyDescent="0.3">
      <c r="A577" s="1" t="s">
        <v>677</v>
      </c>
      <c r="B577" s="1"/>
      <c r="C577" s="1" t="s">
        <v>16</v>
      </c>
      <c r="D577" s="9"/>
      <c r="E577" s="9">
        <v>441.89</v>
      </c>
      <c r="F577" s="9"/>
      <c r="G577" s="9">
        <v>441.89</v>
      </c>
      <c r="I577" s="11">
        <f t="shared" si="8"/>
        <v>-441.89</v>
      </c>
    </row>
    <row r="578" spans="1:9" x14ac:dyDescent="0.3">
      <c r="A578" s="1" t="s">
        <v>678</v>
      </c>
      <c r="B578" s="1"/>
      <c r="C578" s="1" t="s">
        <v>16</v>
      </c>
      <c r="D578" s="9"/>
      <c r="E578" s="9">
        <v>15.19</v>
      </c>
      <c r="F578" s="9"/>
      <c r="G578" s="9">
        <v>15.19</v>
      </c>
      <c r="I578" s="11">
        <f t="shared" si="8"/>
        <v>-15.19</v>
      </c>
    </row>
    <row r="579" spans="1:9" x14ac:dyDescent="0.3">
      <c r="A579" s="1" t="s">
        <v>679</v>
      </c>
      <c r="B579" s="1"/>
      <c r="C579" s="1" t="s">
        <v>16</v>
      </c>
      <c r="D579" s="9"/>
      <c r="E579" s="9">
        <v>7.67</v>
      </c>
      <c r="F579" s="9"/>
      <c r="G579" s="9">
        <v>7.67</v>
      </c>
      <c r="I579" s="11">
        <f t="shared" ref="I579:I642" si="9">+F579-G579</f>
        <v>-7.67</v>
      </c>
    </row>
    <row r="580" spans="1:9" x14ac:dyDescent="0.3">
      <c r="A580" s="1" t="s">
        <v>680</v>
      </c>
      <c r="B580" s="1"/>
      <c r="C580" s="1" t="s">
        <v>16</v>
      </c>
      <c r="D580" s="9"/>
      <c r="E580" s="9">
        <v>4050.69</v>
      </c>
      <c r="F580" s="9"/>
      <c r="G580" s="9">
        <v>4050.69</v>
      </c>
      <c r="I580" s="11">
        <f t="shared" si="9"/>
        <v>-4050.69</v>
      </c>
    </row>
    <row r="581" spans="1:9" x14ac:dyDescent="0.3">
      <c r="A581" s="1" t="s">
        <v>681</v>
      </c>
      <c r="B581" s="1"/>
      <c r="C581" s="1" t="s">
        <v>16</v>
      </c>
      <c r="D581" s="9"/>
      <c r="E581" s="9">
        <v>22.99</v>
      </c>
      <c r="F581" s="9"/>
      <c r="G581" s="9">
        <v>22.99</v>
      </c>
      <c r="I581" s="11">
        <f t="shared" si="9"/>
        <v>-22.99</v>
      </c>
    </row>
    <row r="582" spans="1:9" x14ac:dyDescent="0.3">
      <c r="A582" s="1" t="s">
        <v>682</v>
      </c>
      <c r="B582" s="1"/>
      <c r="C582" s="1" t="s">
        <v>16</v>
      </c>
      <c r="D582" s="9"/>
      <c r="E582" s="9">
        <v>92.22</v>
      </c>
      <c r="F582" s="9"/>
      <c r="G582" s="9">
        <v>92.22</v>
      </c>
      <c r="I582" s="11">
        <f t="shared" si="9"/>
        <v>-92.22</v>
      </c>
    </row>
    <row r="583" spans="1:9" x14ac:dyDescent="0.3">
      <c r="A583" s="1" t="s">
        <v>683</v>
      </c>
      <c r="B583" s="1"/>
      <c r="C583" s="1" t="s">
        <v>16</v>
      </c>
      <c r="D583" s="9"/>
      <c r="E583" s="9">
        <v>268.06</v>
      </c>
      <c r="F583" s="9"/>
      <c r="G583" s="9">
        <v>268.06</v>
      </c>
      <c r="I583" s="11">
        <f t="shared" si="9"/>
        <v>-268.06</v>
      </c>
    </row>
    <row r="584" spans="1:9" x14ac:dyDescent="0.3">
      <c r="A584" s="1" t="s">
        <v>684</v>
      </c>
      <c r="B584" s="1"/>
      <c r="C584" s="1" t="s">
        <v>16</v>
      </c>
      <c r="D584" s="9"/>
      <c r="E584" s="9">
        <v>36.4</v>
      </c>
      <c r="F584" s="9"/>
      <c r="G584" s="9">
        <v>36.4</v>
      </c>
      <c r="I584" s="11">
        <f t="shared" si="9"/>
        <v>-36.4</v>
      </c>
    </row>
    <row r="585" spans="1:9" x14ac:dyDescent="0.3">
      <c r="A585" s="1" t="s">
        <v>685</v>
      </c>
      <c r="B585" s="1"/>
      <c r="C585" s="1" t="s">
        <v>16</v>
      </c>
      <c r="D585" s="9"/>
      <c r="E585" s="9">
        <v>52.52</v>
      </c>
      <c r="F585" s="9"/>
      <c r="G585" s="9">
        <v>52.52</v>
      </c>
      <c r="I585" s="11">
        <f t="shared" si="9"/>
        <v>-52.52</v>
      </c>
    </row>
    <row r="586" spans="1:9" x14ac:dyDescent="0.3">
      <c r="A586" s="1" t="s">
        <v>686</v>
      </c>
      <c r="B586" s="1"/>
      <c r="C586" s="1" t="s">
        <v>16</v>
      </c>
      <c r="D586" s="9"/>
      <c r="E586" s="9">
        <v>2148.5</v>
      </c>
      <c r="F586" s="9"/>
      <c r="G586" s="9">
        <v>2148.5</v>
      </c>
      <c r="I586" s="11">
        <f t="shared" si="9"/>
        <v>-2148.5</v>
      </c>
    </row>
    <row r="587" spans="1:9" x14ac:dyDescent="0.3">
      <c r="A587" s="1" t="s">
        <v>687</v>
      </c>
      <c r="B587" s="1"/>
      <c r="C587" s="1" t="s">
        <v>16</v>
      </c>
      <c r="D587" s="9"/>
      <c r="E587" s="9">
        <v>45.3</v>
      </c>
      <c r="F587" s="9"/>
      <c r="G587" s="9">
        <v>45.3</v>
      </c>
      <c r="I587" s="11">
        <f t="shared" si="9"/>
        <v>-45.3</v>
      </c>
    </row>
    <row r="588" spans="1:9" x14ac:dyDescent="0.3">
      <c r="A588" s="1" t="s">
        <v>688</v>
      </c>
      <c r="B588" s="1"/>
      <c r="C588" s="1" t="s">
        <v>16</v>
      </c>
      <c r="D588" s="9"/>
      <c r="E588" s="9">
        <v>1248.26</v>
      </c>
      <c r="F588" s="9"/>
      <c r="G588" s="9">
        <v>1248.26</v>
      </c>
      <c r="I588" s="11">
        <f t="shared" si="9"/>
        <v>-1248.26</v>
      </c>
    </row>
    <row r="589" spans="1:9" x14ac:dyDescent="0.3">
      <c r="A589" s="1" t="s">
        <v>689</v>
      </c>
      <c r="B589" s="1"/>
      <c r="C589" s="1" t="s">
        <v>16</v>
      </c>
      <c r="D589" s="9"/>
      <c r="E589" s="9">
        <v>1287.28</v>
      </c>
      <c r="F589" s="9"/>
      <c r="G589" s="9">
        <v>1287.28</v>
      </c>
      <c r="I589" s="11">
        <f t="shared" si="9"/>
        <v>-1287.28</v>
      </c>
    </row>
    <row r="590" spans="1:9" x14ac:dyDescent="0.3">
      <c r="A590" s="1" t="s">
        <v>690</v>
      </c>
      <c r="B590" s="1"/>
      <c r="C590" s="1" t="s">
        <v>16</v>
      </c>
      <c r="D590" s="9"/>
      <c r="E590" s="9">
        <v>208.79</v>
      </c>
      <c r="F590" s="9"/>
      <c r="G590" s="9">
        <v>208.79</v>
      </c>
      <c r="I590" s="11">
        <f t="shared" si="9"/>
        <v>-208.79</v>
      </c>
    </row>
    <row r="591" spans="1:9" x14ac:dyDescent="0.3">
      <c r="A591" s="1" t="s">
        <v>691</v>
      </c>
      <c r="B591" s="1"/>
      <c r="C591" s="1" t="s">
        <v>16</v>
      </c>
      <c r="D591" s="9"/>
      <c r="E591" s="9">
        <v>90</v>
      </c>
      <c r="F591" s="9"/>
      <c r="G591" s="9">
        <v>90</v>
      </c>
      <c r="I591" s="11">
        <f t="shared" si="9"/>
        <v>-90</v>
      </c>
    </row>
    <row r="592" spans="1:9" x14ac:dyDescent="0.3">
      <c r="A592" s="1" t="s">
        <v>692</v>
      </c>
      <c r="B592" s="1"/>
      <c r="C592" s="1" t="s">
        <v>16</v>
      </c>
      <c r="D592" s="9"/>
      <c r="E592" s="9">
        <v>1121</v>
      </c>
      <c r="F592" s="9"/>
      <c r="G592" s="9">
        <v>1121</v>
      </c>
      <c r="I592" s="11">
        <f t="shared" si="9"/>
        <v>-1121</v>
      </c>
    </row>
    <row r="593" spans="1:9" x14ac:dyDescent="0.3">
      <c r="A593" s="1" t="s">
        <v>693</v>
      </c>
      <c r="B593" s="1"/>
      <c r="C593" s="1" t="s">
        <v>16</v>
      </c>
      <c r="D593" s="9"/>
      <c r="E593" s="9">
        <v>412.22</v>
      </c>
      <c r="F593" s="9"/>
      <c r="G593" s="9">
        <v>412.22</v>
      </c>
      <c r="I593" s="11">
        <f t="shared" si="9"/>
        <v>-412.22</v>
      </c>
    </row>
    <row r="594" spans="1:9" ht="15.6" x14ac:dyDescent="0.3">
      <c r="A594" s="3" t="s">
        <v>694</v>
      </c>
      <c r="B594" s="3" t="s">
        <v>369</v>
      </c>
      <c r="C594" s="1"/>
      <c r="D594" s="8"/>
      <c r="E594" s="8">
        <v>198980.83000000002</v>
      </c>
      <c r="F594" s="8"/>
      <c r="G594" s="8">
        <v>198980.83000000002</v>
      </c>
      <c r="I594" s="11">
        <f t="shared" si="9"/>
        <v>-198980.83000000002</v>
      </c>
    </row>
    <row r="595" spans="1:9" x14ac:dyDescent="0.3">
      <c r="A595" s="1" t="s">
        <v>695</v>
      </c>
      <c r="B595" s="1"/>
      <c r="C595" s="1" t="s">
        <v>16</v>
      </c>
      <c r="D595" s="9"/>
      <c r="E595" s="9">
        <v>114.09</v>
      </c>
      <c r="F595" s="9"/>
      <c r="G595" s="9">
        <v>114.09</v>
      </c>
      <c r="I595" s="11">
        <f t="shared" si="9"/>
        <v>-114.09</v>
      </c>
    </row>
    <row r="596" spans="1:9" x14ac:dyDescent="0.3">
      <c r="A596" s="1" t="s">
        <v>696</v>
      </c>
      <c r="B596" s="1"/>
      <c r="C596" s="1" t="s">
        <v>16</v>
      </c>
      <c r="D596" s="9"/>
      <c r="E596" s="9">
        <v>13879.68</v>
      </c>
      <c r="F596" s="9"/>
      <c r="G596" s="9">
        <v>13879.68</v>
      </c>
      <c r="I596" s="11">
        <f t="shared" si="9"/>
        <v>-13879.68</v>
      </c>
    </row>
    <row r="597" spans="1:9" x14ac:dyDescent="0.3">
      <c r="A597" s="1" t="s">
        <v>697</v>
      </c>
      <c r="B597" s="1"/>
      <c r="C597" s="1" t="s">
        <v>16</v>
      </c>
      <c r="D597" s="9"/>
      <c r="E597" s="9">
        <v>13149.24</v>
      </c>
      <c r="F597" s="9"/>
      <c r="G597" s="9">
        <v>13149.24</v>
      </c>
      <c r="I597" s="11">
        <f t="shared" si="9"/>
        <v>-13149.24</v>
      </c>
    </row>
    <row r="598" spans="1:9" x14ac:dyDescent="0.3">
      <c r="A598" s="1" t="s">
        <v>698</v>
      </c>
      <c r="B598" s="1"/>
      <c r="C598" s="1" t="s">
        <v>16</v>
      </c>
      <c r="D598" s="9"/>
      <c r="E598" s="9">
        <v>60.13</v>
      </c>
      <c r="F598" s="9"/>
      <c r="G598" s="9">
        <v>60.13</v>
      </c>
      <c r="I598" s="11">
        <f t="shared" si="9"/>
        <v>-60.13</v>
      </c>
    </row>
    <row r="599" spans="1:9" x14ac:dyDescent="0.3">
      <c r="A599" s="1" t="s">
        <v>699</v>
      </c>
      <c r="B599" s="1"/>
      <c r="C599" s="1" t="s">
        <v>16</v>
      </c>
      <c r="D599" s="9"/>
      <c r="E599" s="9">
        <v>110015.53</v>
      </c>
      <c r="F599" s="9"/>
      <c r="G599" s="9">
        <v>110015.53</v>
      </c>
      <c r="I599" s="11">
        <f t="shared" si="9"/>
        <v>-110015.53</v>
      </c>
    </row>
    <row r="600" spans="1:9" x14ac:dyDescent="0.3">
      <c r="A600" s="1" t="s">
        <v>700</v>
      </c>
      <c r="B600" s="1"/>
      <c r="C600" s="1" t="s">
        <v>16</v>
      </c>
      <c r="D600" s="9"/>
      <c r="E600" s="9">
        <v>41.84</v>
      </c>
      <c r="F600" s="9"/>
      <c r="G600" s="9">
        <v>41.84</v>
      </c>
      <c r="I600" s="11">
        <f t="shared" si="9"/>
        <v>-41.84</v>
      </c>
    </row>
    <row r="601" spans="1:9" x14ac:dyDescent="0.3">
      <c r="A601" s="1" t="s">
        <v>701</v>
      </c>
      <c r="B601" s="1"/>
      <c r="C601" s="1" t="s">
        <v>16</v>
      </c>
      <c r="D601" s="9"/>
      <c r="E601" s="9">
        <v>284.73</v>
      </c>
      <c r="F601" s="9"/>
      <c r="G601" s="9">
        <v>284.73</v>
      </c>
      <c r="I601" s="11">
        <f t="shared" si="9"/>
        <v>-284.73</v>
      </c>
    </row>
    <row r="602" spans="1:9" x14ac:dyDescent="0.3">
      <c r="A602" s="1" t="s">
        <v>702</v>
      </c>
      <c r="B602" s="1"/>
      <c r="C602" s="1" t="s">
        <v>16</v>
      </c>
      <c r="D602" s="9"/>
      <c r="E602" s="9">
        <v>3596.68</v>
      </c>
      <c r="F602" s="9"/>
      <c r="G602" s="9">
        <v>3596.68</v>
      </c>
      <c r="I602" s="11">
        <f t="shared" si="9"/>
        <v>-3596.68</v>
      </c>
    </row>
    <row r="603" spans="1:9" x14ac:dyDescent="0.3">
      <c r="A603" s="1" t="s">
        <v>703</v>
      </c>
      <c r="B603" s="1"/>
      <c r="C603" s="1" t="s">
        <v>16</v>
      </c>
      <c r="D603" s="9"/>
      <c r="E603" s="9">
        <v>4230.7</v>
      </c>
      <c r="F603" s="9"/>
      <c r="G603" s="9">
        <v>4230.7</v>
      </c>
      <c r="I603" s="11">
        <f t="shared" si="9"/>
        <v>-4230.7</v>
      </c>
    </row>
    <row r="604" spans="1:9" x14ac:dyDescent="0.3">
      <c r="A604" s="1" t="s">
        <v>704</v>
      </c>
      <c r="B604" s="1"/>
      <c r="C604" s="1" t="s">
        <v>16</v>
      </c>
      <c r="D604" s="9"/>
      <c r="E604" s="9">
        <v>338.02</v>
      </c>
      <c r="F604" s="9"/>
      <c r="G604" s="9">
        <v>338.02</v>
      </c>
      <c r="I604" s="11">
        <f t="shared" si="9"/>
        <v>-338.02</v>
      </c>
    </row>
    <row r="605" spans="1:9" x14ac:dyDescent="0.3">
      <c r="A605" s="1" t="s">
        <v>705</v>
      </c>
      <c r="B605" s="1"/>
      <c r="C605" s="1" t="s">
        <v>16</v>
      </c>
      <c r="D605" s="9"/>
      <c r="E605" s="9">
        <v>428.99</v>
      </c>
      <c r="F605" s="9"/>
      <c r="G605" s="9">
        <v>428.99</v>
      </c>
      <c r="I605" s="11">
        <f t="shared" si="9"/>
        <v>-428.99</v>
      </c>
    </row>
    <row r="606" spans="1:9" x14ac:dyDescent="0.3">
      <c r="A606" s="1" t="s">
        <v>706</v>
      </c>
      <c r="B606" s="1"/>
      <c r="C606" s="1" t="s">
        <v>16</v>
      </c>
      <c r="D606" s="9"/>
      <c r="E606" s="9">
        <v>22.23</v>
      </c>
      <c r="F606" s="9"/>
      <c r="G606" s="9">
        <v>22.23</v>
      </c>
      <c r="I606" s="11">
        <f t="shared" si="9"/>
        <v>-22.23</v>
      </c>
    </row>
    <row r="607" spans="1:9" x14ac:dyDescent="0.3">
      <c r="A607" s="1" t="s">
        <v>707</v>
      </c>
      <c r="B607" s="1"/>
      <c r="C607" s="1" t="s">
        <v>16</v>
      </c>
      <c r="D607" s="9"/>
      <c r="E607" s="9">
        <v>13871.03</v>
      </c>
      <c r="F607" s="9"/>
      <c r="G607" s="9">
        <v>13871.03</v>
      </c>
      <c r="I607" s="11">
        <f t="shared" si="9"/>
        <v>-13871.03</v>
      </c>
    </row>
    <row r="608" spans="1:9" x14ac:dyDescent="0.3">
      <c r="A608" s="1" t="s">
        <v>708</v>
      </c>
      <c r="B608" s="1"/>
      <c r="C608" s="1" t="s">
        <v>16</v>
      </c>
      <c r="D608" s="9"/>
      <c r="E608" s="9">
        <v>76.64</v>
      </c>
      <c r="F608" s="9"/>
      <c r="G608" s="9">
        <v>76.64</v>
      </c>
      <c r="I608" s="11">
        <f t="shared" si="9"/>
        <v>-76.64</v>
      </c>
    </row>
    <row r="609" spans="1:9" x14ac:dyDescent="0.3">
      <c r="A609" s="1" t="s">
        <v>709</v>
      </c>
      <c r="B609" s="1"/>
      <c r="C609" s="1" t="s">
        <v>16</v>
      </c>
      <c r="D609" s="9"/>
      <c r="E609" s="9">
        <v>4099.47</v>
      </c>
      <c r="F609" s="9"/>
      <c r="G609" s="9">
        <v>4099.47</v>
      </c>
      <c r="I609" s="11">
        <f t="shared" si="9"/>
        <v>-4099.47</v>
      </c>
    </row>
    <row r="610" spans="1:9" x14ac:dyDescent="0.3">
      <c r="A610" s="1" t="s">
        <v>710</v>
      </c>
      <c r="B610" s="1"/>
      <c r="C610" s="1" t="s">
        <v>16</v>
      </c>
      <c r="D610" s="9"/>
      <c r="E610" s="9">
        <v>2180.6999999999998</v>
      </c>
      <c r="F610" s="9"/>
      <c r="G610" s="9">
        <v>2180.6999999999998</v>
      </c>
      <c r="I610" s="11">
        <f t="shared" si="9"/>
        <v>-2180.6999999999998</v>
      </c>
    </row>
    <row r="611" spans="1:9" x14ac:dyDescent="0.3">
      <c r="A611" s="1" t="s">
        <v>711</v>
      </c>
      <c r="B611" s="1"/>
      <c r="C611" s="1" t="s">
        <v>16</v>
      </c>
      <c r="D611" s="9"/>
      <c r="E611" s="9">
        <v>27.85</v>
      </c>
      <c r="F611" s="9"/>
      <c r="G611" s="9">
        <v>27.85</v>
      </c>
      <c r="I611" s="11">
        <f t="shared" si="9"/>
        <v>-27.85</v>
      </c>
    </row>
    <row r="612" spans="1:9" x14ac:dyDescent="0.3">
      <c r="A612" s="1" t="s">
        <v>712</v>
      </c>
      <c r="B612" s="1"/>
      <c r="C612" s="1" t="s">
        <v>16</v>
      </c>
      <c r="D612" s="9"/>
      <c r="E612" s="9">
        <v>24.67</v>
      </c>
      <c r="F612" s="9"/>
      <c r="G612" s="9">
        <v>24.67</v>
      </c>
      <c r="I612" s="11">
        <f t="shared" si="9"/>
        <v>-24.67</v>
      </c>
    </row>
    <row r="613" spans="1:9" x14ac:dyDescent="0.3">
      <c r="A613" s="1" t="s">
        <v>713</v>
      </c>
      <c r="B613" s="1"/>
      <c r="C613" s="1" t="s">
        <v>16</v>
      </c>
      <c r="D613" s="9"/>
      <c r="E613" s="9">
        <v>130.03</v>
      </c>
      <c r="F613" s="9"/>
      <c r="G613" s="9">
        <v>130.03</v>
      </c>
      <c r="I613" s="11">
        <f t="shared" si="9"/>
        <v>-130.03</v>
      </c>
    </row>
    <row r="614" spans="1:9" x14ac:dyDescent="0.3">
      <c r="A614" s="1" t="s">
        <v>714</v>
      </c>
      <c r="B614" s="1"/>
      <c r="C614" s="1" t="s">
        <v>16</v>
      </c>
      <c r="D614" s="9"/>
      <c r="E614" s="9">
        <v>3322.08</v>
      </c>
      <c r="F614" s="9"/>
      <c r="G614" s="9">
        <v>3322.08</v>
      </c>
      <c r="I614" s="11">
        <f t="shared" si="9"/>
        <v>-3322.08</v>
      </c>
    </row>
    <row r="615" spans="1:9" x14ac:dyDescent="0.3">
      <c r="A615" s="1" t="s">
        <v>715</v>
      </c>
      <c r="B615" s="1"/>
      <c r="C615" s="1" t="s">
        <v>16</v>
      </c>
      <c r="D615" s="9"/>
      <c r="E615" s="9">
        <v>96.46</v>
      </c>
      <c r="F615" s="9"/>
      <c r="G615" s="9">
        <v>96.46</v>
      </c>
      <c r="I615" s="11">
        <f t="shared" si="9"/>
        <v>-96.46</v>
      </c>
    </row>
    <row r="616" spans="1:9" x14ac:dyDescent="0.3">
      <c r="A616" s="1" t="s">
        <v>716</v>
      </c>
      <c r="B616" s="1"/>
      <c r="C616" s="1" t="s">
        <v>16</v>
      </c>
      <c r="D616" s="9"/>
      <c r="E616" s="9">
        <v>4.2699999999999996</v>
      </c>
      <c r="F616" s="9"/>
      <c r="G616" s="9">
        <v>4.2699999999999996</v>
      </c>
      <c r="I616" s="11">
        <f t="shared" si="9"/>
        <v>-4.2699999999999996</v>
      </c>
    </row>
    <row r="617" spans="1:9" x14ac:dyDescent="0.3">
      <c r="A617" s="1" t="s">
        <v>717</v>
      </c>
      <c r="B617" s="1"/>
      <c r="C617" s="1" t="s">
        <v>16</v>
      </c>
      <c r="D617" s="9"/>
      <c r="E617" s="9">
        <v>6.28</v>
      </c>
      <c r="F617" s="9"/>
      <c r="G617" s="9">
        <v>6.28</v>
      </c>
      <c r="I617" s="11">
        <f t="shared" si="9"/>
        <v>-6.28</v>
      </c>
    </row>
    <row r="618" spans="1:9" x14ac:dyDescent="0.3">
      <c r="A618" s="1" t="s">
        <v>718</v>
      </c>
      <c r="B618" s="1"/>
      <c r="C618" s="1" t="s">
        <v>16</v>
      </c>
      <c r="D618" s="9"/>
      <c r="E618" s="9">
        <v>19663.009999999998</v>
      </c>
      <c r="F618" s="9"/>
      <c r="G618" s="9">
        <v>19663.009999999998</v>
      </c>
      <c r="I618" s="11">
        <f t="shared" si="9"/>
        <v>-19663.009999999998</v>
      </c>
    </row>
    <row r="619" spans="1:9" x14ac:dyDescent="0.3">
      <c r="A619" s="1" t="s">
        <v>719</v>
      </c>
      <c r="B619" s="1"/>
      <c r="C619" s="1" t="s">
        <v>16</v>
      </c>
      <c r="D619" s="9"/>
      <c r="E619" s="9">
        <v>877.57</v>
      </c>
      <c r="F619" s="9"/>
      <c r="G619" s="9">
        <v>877.57</v>
      </c>
      <c r="I619" s="11">
        <f t="shared" si="9"/>
        <v>-877.57</v>
      </c>
    </row>
    <row r="620" spans="1:9" x14ac:dyDescent="0.3">
      <c r="A620" s="1" t="s">
        <v>720</v>
      </c>
      <c r="B620" s="1"/>
      <c r="C620" s="1" t="s">
        <v>16</v>
      </c>
      <c r="D620" s="9"/>
      <c r="E620" s="9">
        <v>55.84</v>
      </c>
      <c r="F620" s="9"/>
      <c r="G620" s="9">
        <v>55.84</v>
      </c>
      <c r="I620" s="11">
        <f t="shared" si="9"/>
        <v>-55.84</v>
      </c>
    </row>
    <row r="621" spans="1:9" x14ac:dyDescent="0.3">
      <c r="A621" s="1" t="s">
        <v>721</v>
      </c>
      <c r="B621" s="1"/>
      <c r="C621" s="1" t="s">
        <v>16</v>
      </c>
      <c r="D621" s="9"/>
      <c r="E621" s="9">
        <v>13.28</v>
      </c>
      <c r="F621" s="9"/>
      <c r="G621" s="9">
        <v>13.28</v>
      </c>
      <c r="I621" s="11">
        <f t="shared" si="9"/>
        <v>-13.28</v>
      </c>
    </row>
    <row r="622" spans="1:9" x14ac:dyDescent="0.3">
      <c r="A622" s="1" t="s">
        <v>722</v>
      </c>
      <c r="B622" s="1"/>
      <c r="C622" s="1" t="s">
        <v>16</v>
      </c>
      <c r="D622" s="9"/>
      <c r="E622" s="9">
        <v>119.29</v>
      </c>
      <c r="F622" s="9"/>
      <c r="G622" s="9">
        <v>119.29</v>
      </c>
      <c r="I622" s="11">
        <f t="shared" si="9"/>
        <v>-119.29</v>
      </c>
    </row>
    <row r="623" spans="1:9" x14ac:dyDescent="0.3">
      <c r="A623" s="1" t="s">
        <v>723</v>
      </c>
      <c r="B623" s="1"/>
      <c r="C623" s="1" t="s">
        <v>16</v>
      </c>
      <c r="D623" s="9"/>
      <c r="E623" s="9">
        <v>36.92</v>
      </c>
      <c r="F623" s="9"/>
      <c r="G623" s="9">
        <v>36.92</v>
      </c>
      <c r="I623" s="11">
        <f t="shared" si="9"/>
        <v>-36.92</v>
      </c>
    </row>
    <row r="624" spans="1:9" x14ac:dyDescent="0.3">
      <c r="A624" s="1" t="s">
        <v>724</v>
      </c>
      <c r="B624" s="1"/>
      <c r="C624" s="1" t="s">
        <v>16</v>
      </c>
      <c r="D624" s="9"/>
      <c r="E624" s="9">
        <v>300.42</v>
      </c>
      <c r="F624" s="9"/>
      <c r="G624" s="9">
        <v>300.42</v>
      </c>
      <c r="I624" s="11">
        <f t="shared" si="9"/>
        <v>-300.42</v>
      </c>
    </row>
    <row r="625" spans="1:9" x14ac:dyDescent="0.3">
      <c r="A625" s="1" t="s">
        <v>725</v>
      </c>
      <c r="B625" s="1"/>
      <c r="C625" s="1" t="s">
        <v>16</v>
      </c>
      <c r="D625" s="9"/>
      <c r="E625" s="9">
        <v>245.59</v>
      </c>
      <c r="F625" s="9"/>
      <c r="G625" s="9">
        <v>245.59</v>
      </c>
      <c r="I625" s="11">
        <f t="shared" si="9"/>
        <v>-245.59</v>
      </c>
    </row>
    <row r="626" spans="1:9" x14ac:dyDescent="0.3">
      <c r="A626" s="1" t="s">
        <v>726</v>
      </c>
      <c r="B626" s="1"/>
      <c r="C626" s="1" t="s">
        <v>16</v>
      </c>
      <c r="D626" s="9"/>
      <c r="E626" s="9">
        <v>115.17</v>
      </c>
      <c r="F626" s="9"/>
      <c r="G626" s="9">
        <v>115.17</v>
      </c>
      <c r="I626" s="11">
        <f t="shared" si="9"/>
        <v>-115.17</v>
      </c>
    </row>
    <row r="627" spans="1:9" x14ac:dyDescent="0.3">
      <c r="A627" s="1" t="s">
        <v>727</v>
      </c>
      <c r="B627" s="1"/>
      <c r="C627" s="1" t="s">
        <v>16</v>
      </c>
      <c r="D627" s="9"/>
      <c r="E627" s="9">
        <v>5481.11</v>
      </c>
      <c r="F627" s="9"/>
      <c r="G627" s="9">
        <v>5481.11</v>
      </c>
      <c r="I627" s="11">
        <f t="shared" si="9"/>
        <v>-5481.11</v>
      </c>
    </row>
    <row r="628" spans="1:9" x14ac:dyDescent="0.3">
      <c r="A628" s="1" t="s">
        <v>728</v>
      </c>
      <c r="B628" s="1"/>
      <c r="C628" s="1" t="s">
        <v>16</v>
      </c>
      <c r="D628" s="9"/>
      <c r="E628" s="9">
        <v>1.01</v>
      </c>
      <c r="F628" s="9"/>
      <c r="G628" s="9">
        <v>1.01</v>
      </c>
      <c r="I628" s="11">
        <f t="shared" si="9"/>
        <v>-1.01</v>
      </c>
    </row>
    <row r="629" spans="1:9" x14ac:dyDescent="0.3">
      <c r="A629" s="1" t="s">
        <v>729</v>
      </c>
      <c r="B629" s="1"/>
      <c r="C629" s="1" t="s">
        <v>16</v>
      </c>
      <c r="D629" s="9"/>
      <c r="E629" s="9">
        <v>180.75</v>
      </c>
      <c r="F629" s="9"/>
      <c r="G629" s="9">
        <v>180.75</v>
      </c>
      <c r="I629" s="11">
        <f t="shared" si="9"/>
        <v>-180.75</v>
      </c>
    </row>
    <row r="630" spans="1:9" x14ac:dyDescent="0.3">
      <c r="A630" s="1" t="s">
        <v>730</v>
      </c>
      <c r="B630" s="1"/>
      <c r="C630" s="1" t="s">
        <v>16</v>
      </c>
      <c r="D630" s="9"/>
      <c r="E630" s="9">
        <v>1889.53</v>
      </c>
      <c r="F630" s="9"/>
      <c r="G630" s="9">
        <v>1889.53</v>
      </c>
      <c r="I630" s="11">
        <f t="shared" si="9"/>
        <v>-1889.53</v>
      </c>
    </row>
    <row r="631" spans="1:9" ht="15.6" x14ac:dyDescent="0.3">
      <c r="A631" s="3" t="s">
        <v>731</v>
      </c>
      <c r="B631" s="3" t="s">
        <v>732</v>
      </c>
      <c r="C631" s="1"/>
      <c r="D631" s="8">
        <v>6627455.5299999993</v>
      </c>
      <c r="E631" s="8">
        <v>6227481.6799999997</v>
      </c>
      <c r="F631" s="8">
        <v>399973.84999999963</v>
      </c>
      <c r="G631" s="8"/>
      <c r="I631" s="11">
        <f t="shared" si="9"/>
        <v>399973.84999999963</v>
      </c>
    </row>
    <row r="632" spans="1:9" ht="15.6" x14ac:dyDescent="0.3">
      <c r="A632" s="3" t="s">
        <v>733</v>
      </c>
      <c r="B632" s="3" t="s">
        <v>734</v>
      </c>
      <c r="C632" s="1"/>
      <c r="D632" s="8">
        <v>6589423.5899999999</v>
      </c>
      <c r="E632" s="8">
        <v>6227481.6799999997</v>
      </c>
      <c r="F632" s="8">
        <v>361941.91000000015</v>
      </c>
      <c r="G632" s="8"/>
      <c r="I632" s="11">
        <f t="shared" si="9"/>
        <v>361941.91000000015</v>
      </c>
    </row>
    <row r="633" spans="1:9" ht="15.6" x14ac:dyDescent="0.3">
      <c r="A633" s="3" t="s">
        <v>735</v>
      </c>
      <c r="B633" s="3" t="s">
        <v>734</v>
      </c>
      <c r="C633" s="1"/>
      <c r="D633" s="8">
        <v>6589423.5899999999</v>
      </c>
      <c r="E633" s="8">
        <v>6227481.6799999997</v>
      </c>
      <c r="F633" s="8">
        <v>361941.91000000015</v>
      </c>
      <c r="G633" s="8"/>
      <c r="I633" s="11">
        <f t="shared" si="9"/>
        <v>361941.91000000015</v>
      </c>
    </row>
    <row r="634" spans="1:9" x14ac:dyDescent="0.3">
      <c r="A634" s="1" t="s">
        <v>736</v>
      </c>
      <c r="B634" s="1"/>
      <c r="C634" s="1" t="s">
        <v>16</v>
      </c>
      <c r="D634" s="9">
        <v>5989547.5899999999</v>
      </c>
      <c r="E634" s="9">
        <v>5044547.59</v>
      </c>
      <c r="F634" s="9">
        <v>945000</v>
      </c>
      <c r="G634" s="9"/>
      <c r="I634" s="11">
        <f t="shared" si="9"/>
        <v>945000</v>
      </c>
    </row>
    <row r="635" spans="1:9" x14ac:dyDescent="0.3">
      <c r="A635" s="1" t="s">
        <v>737</v>
      </c>
      <c r="B635" s="1"/>
      <c r="C635" s="1" t="s">
        <v>18</v>
      </c>
      <c r="D635" s="9"/>
      <c r="E635" s="9">
        <v>464812.99</v>
      </c>
      <c r="F635" s="9"/>
      <c r="G635" s="9">
        <v>464812.99</v>
      </c>
      <c r="I635" s="11">
        <f t="shared" si="9"/>
        <v>-464812.99</v>
      </c>
    </row>
    <row r="636" spans="1:9" x14ac:dyDescent="0.3">
      <c r="A636" s="1" t="s">
        <v>738</v>
      </c>
      <c r="B636" s="1"/>
      <c r="C636" s="1" t="s">
        <v>20</v>
      </c>
      <c r="D636" s="9"/>
      <c r="E636" s="9">
        <v>375182.1</v>
      </c>
      <c r="F636" s="9"/>
      <c r="G636" s="9">
        <v>375182.1</v>
      </c>
      <c r="I636" s="11">
        <f t="shared" si="9"/>
        <v>-375182.1</v>
      </c>
    </row>
    <row r="637" spans="1:9" x14ac:dyDescent="0.3">
      <c r="A637" s="1" t="s">
        <v>739</v>
      </c>
      <c r="B637" s="1"/>
      <c r="C637" s="1" t="s">
        <v>16</v>
      </c>
      <c r="D637" s="9">
        <v>599876</v>
      </c>
      <c r="E637" s="9">
        <v>342939</v>
      </c>
      <c r="F637" s="9">
        <v>256937</v>
      </c>
      <c r="G637" s="9"/>
      <c r="I637" s="11">
        <f t="shared" si="9"/>
        <v>256937</v>
      </c>
    </row>
    <row r="638" spans="1:9" ht="15.6" x14ac:dyDescent="0.3">
      <c r="A638" s="3" t="s">
        <v>740</v>
      </c>
      <c r="B638" s="3" t="s">
        <v>741</v>
      </c>
      <c r="C638" s="1"/>
      <c r="D638" s="8">
        <v>38031.94</v>
      </c>
      <c r="E638" s="8"/>
      <c r="F638" s="8">
        <v>38031.94</v>
      </c>
      <c r="G638" s="8"/>
      <c r="I638" s="11">
        <f t="shared" si="9"/>
        <v>38031.94</v>
      </c>
    </row>
    <row r="639" spans="1:9" ht="15.6" x14ac:dyDescent="0.3">
      <c r="A639" s="3" t="s">
        <v>742</v>
      </c>
      <c r="B639" s="3" t="s">
        <v>741</v>
      </c>
      <c r="C639" s="1"/>
      <c r="D639" s="8">
        <v>38031.94</v>
      </c>
      <c r="E639" s="8"/>
      <c r="F639" s="8">
        <v>38031.94</v>
      </c>
      <c r="G639" s="8"/>
      <c r="I639" s="11">
        <f t="shared" si="9"/>
        <v>38031.94</v>
      </c>
    </row>
    <row r="640" spans="1:9" x14ac:dyDescent="0.3">
      <c r="A640" s="1" t="s">
        <v>744</v>
      </c>
      <c r="B640" s="1"/>
      <c r="C640" s="1" t="s">
        <v>16</v>
      </c>
      <c r="D640" s="9">
        <v>2022.51</v>
      </c>
      <c r="E640" s="9"/>
      <c r="F640" s="9">
        <v>2022.51</v>
      </c>
      <c r="G640" s="9"/>
      <c r="I640" s="11">
        <f t="shared" si="9"/>
        <v>2022.51</v>
      </c>
    </row>
    <row r="641" spans="1:9" x14ac:dyDescent="0.3">
      <c r="A641" s="1" t="s">
        <v>745</v>
      </c>
      <c r="B641" s="1"/>
      <c r="C641" s="1" t="s">
        <v>16</v>
      </c>
      <c r="D641" s="9">
        <v>36009.43</v>
      </c>
      <c r="E641" s="9"/>
      <c r="F641" s="9">
        <v>36009.43</v>
      </c>
      <c r="G641" s="9"/>
      <c r="I641" s="11">
        <f t="shared" si="9"/>
        <v>36009.43</v>
      </c>
    </row>
    <row r="642" spans="1:9" ht="15.6" x14ac:dyDescent="0.3">
      <c r="A642" s="3" t="s">
        <v>747</v>
      </c>
      <c r="B642" s="3" t="s">
        <v>748</v>
      </c>
      <c r="C642" s="1"/>
      <c r="D642" s="8">
        <v>28042872.41</v>
      </c>
      <c r="E642" s="8">
        <v>42454697.510000005</v>
      </c>
      <c r="F642" s="8"/>
      <c r="G642" s="8">
        <v>14411825.100000005</v>
      </c>
      <c r="I642" s="11">
        <f t="shared" si="9"/>
        <v>-14411825.100000005</v>
      </c>
    </row>
    <row r="643" spans="1:9" ht="15.6" x14ac:dyDescent="0.3">
      <c r="A643" s="3" t="s">
        <v>749</v>
      </c>
      <c r="B643" s="3" t="s">
        <v>750</v>
      </c>
      <c r="C643" s="1"/>
      <c r="D643" s="8">
        <v>20673656.710000001</v>
      </c>
      <c r="E643" s="8">
        <v>14696555.32</v>
      </c>
      <c r="F643" s="8">
        <v>5977101.3900000006</v>
      </c>
      <c r="G643" s="8"/>
      <c r="I643" s="11">
        <f t="shared" ref="I643:I706" si="10">+F643-G643</f>
        <v>5977101.3900000006</v>
      </c>
    </row>
    <row r="644" spans="1:9" ht="15.6" x14ac:dyDescent="0.3">
      <c r="A644" s="3" t="s">
        <v>751</v>
      </c>
      <c r="B644" s="3" t="s">
        <v>752</v>
      </c>
      <c r="C644" s="1"/>
      <c r="D644" s="8">
        <v>1657219.9400000002</v>
      </c>
      <c r="E644" s="8">
        <v>1474071.74</v>
      </c>
      <c r="F644" s="8">
        <v>183148.20000000019</v>
      </c>
      <c r="G644" s="8"/>
      <c r="I644" s="11">
        <f t="shared" si="10"/>
        <v>183148.20000000019</v>
      </c>
    </row>
    <row r="645" spans="1:9" x14ac:dyDescent="0.3">
      <c r="A645" s="1" t="s">
        <v>754</v>
      </c>
      <c r="B645" s="1"/>
      <c r="C645" s="1" t="s">
        <v>16</v>
      </c>
      <c r="D645" s="9">
        <v>80274.25</v>
      </c>
      <c r="E645" s="9">
        <v>57170.5</v>
      </c>
      <c r="F645" s="9">
        <v>23103.75</v>
      </c>
      <c r="G645" s="9"/>
      <c r="I645" s="11">
        <f t="shared" si="10"/>
        <v>23103.75</v>
      </c>
    </row>
    <row r="646" spans="1:9" x14ac:dyDescent="0.3">
      <c r="A646" s="1" t="s">
        <v>755</v>
      </c>
      <c r="B646" s="1"/>
      <c r="C646" s="1" t="s">
        <v>16</v>
      </c>
      <c r="D646" s="9">
        <v>1091599.3600000001</v>
      </c>
      <c r="E646" s="9">
        <v>1033354.11</v>
      </c>
      <c r="F646" s="9">
        <v>58245.250000000116</v>
      </c>
      <c r="G646" s="9"/>
      <c r="I646" s="11">
        <f t="shared" si="10"/>
        <v>58245.250000000116</v>
      </c>
    </row>
    <row r="647" spans="1:9" x14ac:dyDescent="0.3">
      <c r="A647" s="1" t="s">
        <v>756</v>
      </c>
      <c r="B647" s="1"/>
      <c r="C647" s="1" t="s">
        <v>16</v>
      </c>
      <c r="D647" s="9">
        <v>341183.53</v>
      </c>
      <c r="E647" s="9">
        <v>339949.43</v>
      </c>
      <c r="F647" s="9">
        <v>1234.1000000000349</v>
      </c>
      <c r="G647" s="9"/>
      <c r="I647" s="11">
        <f t="shared" si="10"/>
        <v>1234.1000000000349</v>
      </c>
    </row>
    <row r="648" spans="1:9" x14ac:dyDescent="0.3">
      <c r="A648" s="1" t="s">
        <v>757</v>
      </c>
      <c r="B648" s="1"/>
      <c r="C648" s="1" t="s">
        <v>16</v>
      </c>
      <c r="D648" s="9">
        <v>113854.2</v>
      </c>
      <c r="E648" s="9">
        <v>23004.1</v>
      </c>
      <c r="F648" s="9">
        <v>90850.1</v>
      </c>
      <c r="G648" s="9"/>
      <c r="I648" s="11">
        <f t="shared" si="10"/>
        <v>90850.1</v>
      </c>
    </row>
    <row r="649" spans="1:9" x14ac:dyDescent="0.3">
      <c r="A649" s="1" t="s">
        <v>758</v>
      </c>
      <c r="B649" s="1"/>
      <c r="C649" s="1" t="s">
        <v>16</v>
      </c>
      <c r="D649" s="9">
        <v>23975</v>
      </c>
      <c r="E649" s="9">
        <v>20140</v>
      </c>
      <c r="F649" s="9">
        <v>3835</v>
      </c>
      <c r="G649" s="9"/>
      <c r="I649" s="11">
        <f t="shared" si="10"/>
        <v>3835</v>
      </c>
    </row>
    <row r="650" spans="1:9" x14ac:dyDescent="0.3">
      <c r="A650" s="1" t="s">
        <v>760</v>
      </c>
      <c r="B650" s="1"/>
      <c r="C650" s="1" t="s">
        <v>16</v>
      </c>
      <c r="D650" s="9">
        <v>6333.6</v>
      </c>
      <c r="E650" s="9">
        <v>453.6</v>
      </c>
      <c r="F650" s="9">
        <v>5880</v>
      </c>
      <c r="G650" s="9"/>
      <c r="I650" s="11">
        <f t="shared" si="10"/>
        <v>5880</v>
      </c>
    </row>
    <row r="651" spans="1:9" ht="15.6" x14ac:dyDescent="0.3">
      <c r="A651" s="3" t="s">
        <v>761</v>
      </c>
      <c r="B651" s="3" t="s">
        <v>2226</v>
      </c>
      <c r="C651" s="1"/>
      <c r="D651" s="8">
        <v>14388817.310000001</v>
      </c>
      <c r="E651" s="8">
        <v>9251400.4499999993</v>
      </c>
      <c r="F651" s="8">
        <v>5137416.8600000013</v>
      </c>
      <c r="G651" s="8"/>
      <c r="I651" s="11">
        <f t="shared" si="10"/>
        <v>5137416.8600000013</v>
      </c>
    </row>
    <row r="652" spans="1:9" x14ac:dyDescent="0.3">
      <c r="A652" s="1" t="s">
        <v>762</v>
      </c>
      <c r="B652" s="1"/>
      <c r="C652" s="1" t="s">
        <v>16</v>
      </c>
      <c r="D652" s="9">
        <v>14388817.310000001</v>
      </c>
      <c r="E652" s="9">
        <v>9251400.4499999993</v>
      </c>
      <c r="F652" s="9">
        <v>5137416.8600000013</v>
      </c>
      <c r="G652" s="9"/>
      <c r="I652" s="11">
        <f t="shared" si="10"/>
        <v>5137416.8600000013</v>
      </c>
    </row>
    <row r="653" spans="1:9" ht="15.6" x14ac:dyDescent="0.3">
      <c r="A653" s="3" t="s">
        <v>763</v>
      </c>
      <c r="B653" s="3" t="s">
        <v>764</v>
      </c>
      <c r="C653" s="1"/>
      <c r="D653" s="8">
        <v>3521362.33</v>
      </c>
      <c r="E653" s="8">
        <v>2864561.91</v>
      </c>
      <c r="F653" s="8">
        <v>656800.41999999993</v>
      </c>
      <c r="G653" s="8"/>
      <c r="I653" s="11">
        <f t="shared" si="10"/>
        <v>656800.41999999993</v>
      </c>
    </row>
    <row r="654" spans="1:9" x14ac:dyDescent="0.3">
      <c r="A654" s="1" t="s">
        <v>765</v>
      </c>
      <c r="B654" s="1"/>
      <c r="C654" s="1" t="s">
        <v>16</v>
      </c>
      <c r="D654" s="9">
        <v>3521362.33</v>
      </c>
      <c r="E654" s="9">
        <v>2864561.91</v>
      </c>
      <c r="F654" s="9">
        <v>656800.41999999993</v>
      </c>
      <c r="G654" s="9"/>
      <c r="I654" s="11">
        <f t="shared" si="10"/>
        <v>656800.41999999993</v>
      </c>
    </row>
    <row r="655" spans="1:9" ht="15.6" x14ac:dyDescent="0.3">
      <c r="A655" s="3" t="s">
        <v>766</v>
      </c>
      <c r="B655" s="3" t="s">
        <v>2226</v>
      </c>
      <c r="C655" s="1"/>
      <c r="D655" s="8">
        <v>1106257.1299999999</v>
      </c>
      <c r="E655" s="8">
        <v>1106521.22</v>
      </c>
      <c r="F655" s="8"/>
      <c r="G655" s="8">
        <v>264.09000000008382</v>
      </c>
      <c r="I655" s="11">
        <f t="shared" si="10"/>
        <v>-264.09000000008382</v>
      </c>
    </row>
    <row r="656" spans="1:9" x14ac:dyDescent="0.3">
      <c r="A656" s="1" t="s">
        <v>767</v>
      </c>
      <c r="B656" s="1"/>
      <c r="C656" s="1" t="s">
        <v>16</v>
      </c>
      <c r="D656" s="9">
        <v>815376.21</v>
      </c>
      <c r="E656" s="9">
        <v>815640.3</v>
      </c>
      <c r="F656" s="9"/>
      <c r="G656" s="9">
        <v>264.09000000008382</v>
      </c>
      <c r="I656" s="11">
        <f t="shared" si="10"/>
        <v>-264.09000000008382</v>
      </c>
    </row>
    <row r="657" spans="1:9" x14ac:dyDescent="0.3">
      <c r="A657" s="1" t="s">
        <v>768</v>
      </c>
      <c r="B657" s="1"/>
      <c r="C657" s="1" t="s">
        <v>16</v>
      </c>
      <c r="D657" s="9">
        <v>290880.92</v>
      </c>
      <c r="E657" s="9">
        <v>290880.92</v>
      </c>
      <c r="F657" s="9"/>
      <c r="G657" s="9"/>
      <c r="I657" s="11">
        <f t="shared" si="10"/>
        <v>0</v>
      </c>
    </row>
    <row r="658" spans="1:9" ht="15.6" x14ac:dyDescent="0.3">
      <c r="A658" s="3" t="s">
        <v>769</v>
      </c>
      <c r="B658" s="3" t="s">
        <v>770</v>
      </c>
      <c r="C658" s="1"/>
      <c r="D658" s="8"/>
      <c r="E658" s="8">
        <v>20388926.489999998</v>
      </c>
      <c r="F658" s="8"/>
      <c r="G658" s="8">
        <v>20388926.489999998</v>
      </c>
      <c r="I658" s="11">
        <f t="shared" si="10"/>
        <v>-20388926.489999998</v>
      </c>
    </row>
    <row r="659" spans="1:9" ht="15.6" x14ac:dyDescent="0.3">
      <c r="A659" s="3" t="s">
        <v>771</v>
      </c>
      <c r="B659" s="3" t="s">
        <v>772</v>
      </c>
      <c r="C659" s="1"/>
      <c r="D659" s="8"/>
      <c r="E659" s="8">
        <v>20388926.489999998</v>
      </c>
      <c r="F659" s="8"/>
      <c r="G659" s="8">
        <v>20388926.489999998</v>
      </c>
      <c r="I659" s="11">
        <f t="shared" si="10"/>
        <v>-20388926.489999998</v>
      </c>
    </row>
    <row r="660" spans="1:9" x14ac:dyDescent="0.3">
      <c r="A660" s="1" t="s">
        <v>773</v>
      </c>
      <c r="B660" s="1"/>
      <c r="C660" s="1" t="s">
        <v>16</v>
      </c>
      <c r="D660" s="9"/>
      <c r="E660" s="9">
        <v>20388926.489999998</v>
      </c>
      <c r="F660" s="9"/>
      <c r="G660" s="9">
        <v>20388926.489999998</v>
      </c>
      <c r="I660" s="11">
        <f t="shared" si="10"/>
        <v>-20388926.489999998</v>
      </c>
    </row>
    <row r="661" spans="1:9" ht="15.6" x14ac:dyDescent="0.3">
      <c r="A661" s="3" t="s">
        <v>774</v>
      </c>
      <c r="B661" s="3" t="s">
        <v>775</v>
      </c>
      <c r="C661" s="1"/>
      <c r="D661" s="8">
        <v>1031700.2</v>
      </c>
      <c r="E661" s="8">
        <v>1031700.2</v>
      </c>
      <c r="F661" s="8"/>
      <c r="G661" s="8"/>
      <c r="I661" s="11">
        <f t="shared" si="10"/>
        <v>0</v>
      </c>
    </row>
    <row r="662" spans="1:9" ht="15.6" x14ac:dyDescent="0.3">
      <c r="A662" s="3" t="s">
        <v>776</v>
      </c>
      <c r="B662" s="3" t="s">
        <v>777</v>
      </c>
      <c r="C662" s="1"/>
      <c r="D662" s="8">
        <v>1031700.2</v>
      </c>
      <c r="E662" s="8">
        <v>1031700.2</v>
      </c>
      <c r="F662" s="8"/>
      <c r="G662" s="8"/>
      <c r="I662" s="11">
        <f t="shared" si="10"/>
        <v>0</v>
      </c>
    </row>
    <row r="663" spans="1:9" x14ac:dyDescent="0.3">
      <c r="A663" s="1" t="s">
        <v>778</v>
      </c>
      <c r="B663" s="1"/>
      <c r="C663" s="1" t="s">
        <v>16</v>
      </c>
      <c r="D663" s="9">
        <v>994824.38</v>
      </c>
      <c r="E663" s="9">
        <v>994824.38</v>
      </c>
      <c r="F663" s="9"/>
      <c r="G663" s="9"/>
      <c r="I663" s="11">
        <f t="shared" si="10"/>
        <v>0</v>
      </c>
    </row>
    <row r="664" spans="1:9" x14ac:dyDescent="0.3">
      <c r="A664" s="1" t="s">
        <v>779</v>
      </c>
      <c r="B664" s="1"/>
      <c r="C664" s="1" t="s">
        <v>16</v>
      </c>
      <c r="D664" s="9">
        <v>36875.82</v>
      </c>
      <c r="E664" s="9">
        <v>36875.82</v>
      </c>
      <c r="F664" s="9"/>
      <c r="G664" s="9"/>
      <c r="I664" s="11">
        <f t="shared" si="10"/>
        <v>0</v>
      </c>
    </row>
    <row r="665" spans="1:9" ht="15.6" x14ac:dyDescent="0.3">
      <c r="A665" s="3" t="s">
        <v>784</v>
      </c>
      <c r="B665" s="3" t="s">
        <v>785</v>
      </c>
      <c r="C665" s="1"/>
      <c r="D665" s="8">
        <v>6337515.5</v>
      </c>
      <c r="E665" s="8">
        <v>6337515.5</v>
      </c>
      <c r="F665" s="8"/>
      <c r="G665" s="8"/>
      <c r="I665" s="11">
        <f t="shared" si="10"/>
        <v>0</v>
      </c>
    </row>
    <row r="666" spans="1:9" ht="15.6" x14ac:dyDescent="0.3">
      <c r="A666" s="3" t="s">
        <v>786</v>
      </c>
      <c r="B666" s="3" t="s">
        <v>787</v>
      </c>
      <c r="C666" s="1"/>
      <c r="D666" s="8">
        <v>6337515.5</v>
      </c>
      <c r="E666" s="8">
        <v>6337515.5</v>
      </c>
      <c r="F666" s="8"/>
      <c r="G666" s="8"/>
      <c r="I666" s="11">
        <f t="shared" si="10"/>
        <v>0</v>
      </c>
    </row>
    <row r="667" spans="1:9" x14ac:dyDescent="0.3">
      <c r="A667" s="1" t="s">
        <v>788</v>
      </c>
      <c r="B667" s="1"/>
      <c r="C667" s="1" t="s">
        <v>16</v>
      </c>
      <c r="D667" s="9">
        <v>6254917.4500000002</v>
      </c>
      <c r="E667" s="9">
        <v>6254917.4500000002</v>
      </c>
      <c r="F667" s="9"/>
      <c r="G667" s="9"/>
      <c r="I667" s="11">
        <f t="shared" si="10"/>
        <v>0</v>
      </c>
    </row>
    <row r="668" spans="1:9" x14ac:dyDescent="0.3">
      <c r="A668" s="1" t="s">
        <v>789</v>
      </c>
      <c r="B668" s="1"/>
      <c r="C668" s="1" t="s">
        <v>18</v>
      </c>
      <c r="D668" s="9">
        <v>82598.05</v>
      </c>
      <c r="E668" s="9">
        <v>82598.05</v>
      </c>
      <c r="F668" s="9"/>
      <c r="G668" s="9"/>
      <c r="I668" s="11">
        <f t="shared" si="10"/>
        <v>0</v>
      </c>
    </row>
    <row r="669" spans="1:9" ht="15.6" x14ac:dyDescent="0.3">
      <c r="A669" s="3" t="s">
        <v>790</v>
      </c>
      <c r="B669" s="3" t="s">
        <v>791</v>
      </c>
      <c r="C669" s="1"/>
      <c r="D669" s="8">
        <v>131424.57999999999</v>
      </c>
      <c r="E669" s="8">
        <v>55620.54</v>
      </c>
      <c r="F669" s="8">
        <v>75804.039999999979</v>
      </c>
      <c r="G669" s="8"/>
      <c r="I669" s="11">
        <f t="shared" si="10"/>
        <v>75804.039999999979</v>
      </c>
    </row>
    <row r="670" spans="1:9" ht="15.6" x14ac:dyDescent="0.3">
      <c r="A670" s="3" t="s">
        <v>792</v>
      </c>
      <c r="B670" s="3" t="s">
        <v>793</v>
      </c>
      <c r="C670" s="1"/>
      <c r="D670" s="8">
        <v>131424.57999999999</v>
      </c>
      <c r="E670" s="8">
        <v>55620.54</v>
      </c>
      <c r="F670" s="8">
        <v>75804.039999999979</v>
      </c>
      <c r="G670" s="8"/>
      <c r="I670" s="11">
        <f t="shared" si="10"/>
        <v>75804.039999999979</v>
      </c>
    </row>
    <row r="671" spans="1:9" ht="15.6" x14ac:dyDescent="0.3">
      <c r="A671" s="3" t="s">
        <v>794</v>
      </c>
      <c r="B671" s="3" t="s">
        <v>795</v>
      </c>
      <c r="C671" s="1"/>
      <c r="D671" s="8">
        <v>131424.57999999999</v>
      </c>
      <c r="E671" s="8">
        <v>55620.54</v>
      </c>
      <c r="F671" s="8">
        <v>75804.039999999979</v>
      </c>
      <c r="G671" s="8"/>
      <c r="I671" s="11">
        <f t="shared" si="10"/>
        <v>75804.039999999979</v>
      </c>
    </row>
    <row r="672" spans="1:9" x14ac:dyDescent="0.3">
      <c r="A672" s="1" t="s">
        <v>797</v>
      </c>
      <c r="B672" s="1"/>
      <c r="C672" s="1" t="s">
        <v>16</v>
      </c>
      <c r="D672" s="9">
        <v>126653.73</v>
      </c>
      <c r="E672" s="9">
        <v>50849.69</v>
      </c>
      <c r="F672" s="9">
        <v>75804.039999999994</v>
      </c>
      <c r="G672" s="9"/>
      <c r="I672" s="11">
        <f t="shared" si="10"/>
        <v>75804.039999999994</v>
      </c>
    </row>
    <row r="673" spans="1:9" x14ac:dyDescent="0.3">
      <c r="A673" s="1" t="s">
        <v>798</v>
      </c>
      <c r="B673" s="1"/>
      <c r="C673" s="1" t="s">
        <v>16</v>
      </c>
      <c r="D673" s="9">
        <v>4770.8500000000004</v>
      </c>
      <c r="E673" s="9">
        <v>4770.8500000000004</v>
      </c>
      <c r="F673" s="9"/>
      <c r="G673" s="9"/>
      <c r="I673" s="11">
        <f t="shared" si="10"/>
        <v>0</v>
      </c>
    </row>
    <row r="674" spans="1:9" ht="15.6" x14ac:dyDescent="0.3">
      <c r="A674" s="3" t="s">
        <v>799</v>
      </c>
      <c r="B674" s="3" t="s">
        <v>800</v>
      </c>
      <c r="C674" s="1"/>
      <c r="D674" s="8">
        <v>5788787.5599999996</v>
      </c>
      <c r="E674" s="8">
        <v>4245543.45</v>
      </c>
      <c r="F674" s="8">
        <v>1543244.1099999994</v>
      </c>
      <c r="G674" s="8"/>
      <c r="I674" s="11">
        <f t="shared" si="10"/>
        <v>1543244.1099999994</v>
      </c>
    </row>
    <row r="675" spans="1:9" ht="15.6" x14ac:dyDescent="0.3">
      <c r="A675" s="3" t="s">
        <v>801</v>
      </c>
      <c r="B675" s="3" t="s">
        <v>802</v>
      </c>
      <c r="C675" s="1"/>
      <c r="D675" s="8">
        <v>1415111.48</v>
      </c>
      <c r="E675" s="8">
        <v>242320.75</v>
      </c>
      <c r="F675" s="8">
        <v>1172790.73</v>
      </c>
      <c r="G675" s="8"/>
      <c r="I675" s="11">
        <f t="shared" si="10"/>
        <v>1172790.73</v>
      </c>
    </row>
    <row r="676" spans="1:9" ht="15.6" x14ac:dyDescent="0.3">
      <c r="A676" s="3" t="s">
        <v>803</v>
      </c>
      <c r="B676" s="3" t="s">
        <v>804</v>
      </c>
      <c r="C676" s="1"/>
      <c r="D676" s="8">
        <v>1415111.48</v>
      </c>
      <c r="E676" s="8">
        <v>242320.75</v>
      </c>
      <c r="F676" s="8">
        <v>1172790.73</v>
      </c>
      <c r="G676" s="8"/>
      <c r="I676" s="11">
        <f t="shared" si="10"/>
        <v>1172790.73</v>
      </c>
    </row>
    <row r="677" spans="1:9" x14ac:dyDescent="0.3">
      <c r="A677" s="1" t="s">
        <v>805</v>
      </c>
      <c r="B677" s="1"/>
      <c r="C677" s="1" t="s">
        <v>16</v>
      </c>
      <c r="D677" s="9">
        <v>1415111.48</v>
      </c>
      <c r="E677" s="9">
        <v>242320.75</v>
      </c>
      <c r="F677" s="9">
        <v>1172790.73</v>
      </c>
      <c r="G677" s="9"/>
      <c r="I677" s="11">
        <f t="shared" si="10"/>
        <v>1172790.73</v>
      </c>
    </row>
    <row r="678" spans="1:9" ht="15.6" x14ac:dyDescent="0.3">
      <c r="A678" s="3" t="s">
        <v>806</v>
      </c>
      <c r="B678" s="3" t="s">
        <v>807</v>
      </c>
      <c r="C678" s="1"/>
      <c r="D678" s="8">
        <v>4003222.6999999997</v>
      </c>
      <c r="E678" s="8">
        <v>4003222.6999999997</v>
      </c>
      <c r="F678" s="8"/>
      <c r="G678" s="8"/>
      <c r="I678" s="11">
        <f t="shared" si="10"/>
        <v>0</v>
      </c>
    </row>
    <row r="679" spans="1:9" ht="15.6" x14ac:dyDescent="0.3">
      <c r="A679" s="3" t="s">
        <v>808</v>
      </c>
      <c r="B679" s="3" t="s">
        <v>809</v>
      </c>
      <c r="C679" s="1"/>
      <c r="D679" s="8">
        <v>6003.41</v>
      </c>
      <c r="E679" s="8">
        <v>6003.41</v>
      </c>
      <c r="F679" s="8"/>
      <c r="G679" s="8"/>
      <c r="I679" s="11">
        <f t="shared" si="10"/>
        <v>0</v>
      </c>
    </row>
    <row r="680" spans="1:9" x14ac:dyDescent="0.3">
      <c r="A680" s="1" t="s">
        <v>810</v>
      </c>
      <c r="B680" s="1"/>
      <c r="C680" s="1" t="s">
        <v>16</v>
      </c>
      <c r="D680" s="9">
        <v>6003.41</v>
      </c>
      <c r="E680" s="9">
        <v>6003.41</v>
      </c>
      <c r="F680" s="9"/>
      <c r="G680" s="9"/>
      <c r="I680" s="11">
        <f t="shared" si="10"/>
        <v>0</v>
      </c>
    </row>
    <row r="681" spans="1:9" ht="15.6" x14ac:dyDescent="0.3">
      <c r="A681" s="3" t="s">
        <v>811</v>
      </c>
      <c r="B681" s="3" t="s">
        <v>812</v>
      </c>
      <c r="C681" s="1"/>
      <c r="D681" s="8">
        <v>15589.78</v>
      </c>
      <c r="E681" s="8">
        <v>15589.78</v>
      </c>
      <c r="F681" s="8"/>
      <c r="G681" s="8"/>
      <c r="I681" s="11">
        <f t="shared" si="10"/>
        <v>0</v>
      </c>
    </row>
    <row r="682" spans="1:9" x14ac:dyDescent="0.3">
      <c r="A682" s="1" t="s">
        <v>813</v>
      </c>
      <c r="B682" s="1"/>
      <c r="C682" s="1" t="s">
        <v>16</v>
      </c>
      <c r="D682" s="9">
        <v>15589.78</v>
      </c>
      <c r="E682" s="9">
        <v>15589.78</v>
      </c>
      <c r="F682" s="9"/>
      <c r="G682" s="9"/>
      <c r="I682" s="11">
        <f t="shared" si="10"/>
        <v>0</v>
      </c>
    </row>
    <row r="683" spans="1:9" ht="15.6" x14ac:dyDescent="0.3">
      <c r="A683" s="3" t="s">
        <v>814</v>
      </c>
      <c r="B683" s="3" t="s">
        <v>815</v>
      </c>
      <c r="C683" s="1"/>
      <c r="D683" s="8">
        <v>3981629.51</v>
      </c>
      <c r="E683" s="8">
        <v>3981629.51</v>
      </c>
      <c r="F683" s="8"/>
      <c r="G683" s="8"/>
      <c r="I683" s="11">
        <f t="shared" si="10"/>
        <v>0</v>
      </c>
    </row>
    <row r="684" spans="1:9" x14ac:dyDescent="0.3">
      <c r="A684" s="1" t="s">
        <v>816</v>
      </c>
      <c r="B684" s="1"/>
      <c r="C684" s="1" t="s">
        <v>16</v>
      </c>
      <c r="D684" s="9">
        <v>2014198.27</v>
      </c>
      <c r="E684" s="9">
        <v>2014198.27</v>
      </c>
      <c r="F684" s="9"/>
      <c r="G684" s="9"/>
      <c r="I684" s="11">
        <f t="shared" si="10"/>
        <v>0</v>
      </c>
    </row>
    <row r="685" spans="1:9" x14ac:dyDescent="0.3">
      <c r="A685" s="1" t="s">
        <v>817</v>
      </c>
      <c r="B685" s="1"/>
      <c r="C685" s="1" t="s">
        <v>16</v>
      </c>
      <c r="D685" s="9">
        <v>583182.65</v>
      </c>
      <c r="E685" s="9">
        <v>583182.65</v>
      </c>
      <c r="F685" s="9"/>
      <c r="G685" s="9"/>
      <c r="I685" s="11">
        <f t="shared" si="10"/>
        <v>0</v>
      </c>
    </row>
    <row r="686" spans="1:9" x14ac:dyDescent="0.3">
      <c r="A686" s="1" t="s">
        <v>818</v>
      </c>
      <c r="B686" s="1"/>
      <c r="C686" s="1" t="s">
        <v>16</v>
      </c>
      <c r="D686" s="9">
        <v>16445.46</v>
      </c>
      <c r="E686" s="9">
        <v>16445.46</v>
      </c>
      <c r="F686" s="9"/>
      <c r="G686" s="9"/>
      <c r="I686" s="11">
        <f t="shared" si="10"/>
        <v>0</v>
      </c>
    </row>
    <row r="687" spans="1:9" x14ac:dyDescent="0.3">
      <c r="A687" s="1" t="s">
        <v>819</v>
      </c>
      <c r="B687" s="1"/>
      <c r="C687" s="1" t="s">
        <v>16</v>
      </c>
      <c r="D687" s="9">
        <v>1302848.96</v>
      </c>
      <c r="E687" s="9">
        <v>1302848.96</v>
      </c>
      <c r="F687" s="9"/>
      <c r="G687" s="9"/>
      <c r="I687" s="11">
        <f t="shared" si="10"/>
        <v>0</v>
      </c>
    </row>
    <row r="688" spans="1:9" x14ac:dyDescent="0.3">
      <c r="A688" s="1" t="s">
        <v>820</v>
      </c>
      <c r="B688" s="1"/>
      <c r="C688" s="1" t="s">
        <v>16</v>
      </c>
      <c r="D688" s="9">
        <v>64954.17</v>
      </c>
      <c r="E688" s="9">
        <v>64954.17</v>
      </c>
      <c r="F688" s="9"/>
      <c r="G688" s="9"/>
      <c r="I688" s="11">
        <f t="shared" si="10"/>
        <v>0</v>
      </c>
    </row>
    <row r="689" spans="1:9" ht="15.6" x14ac:dyDescent="0.3">
      <c r="A689" s="3" t="s">
        <v>821</v>
      </c>
      <c r="B689" s="3" t="s">
        <v>822</v>
      </c>
      <c r="C689" s="1"/>
      <c r="D689" s="8">
        <v>357237.33</v>
      </c>
      <c r="E689" s="8"/>
      <c r="F689" s="8">
        <v>357237.33</v>
      </c>
      <c r="G689" s="8"/>
      <c r="I689" s="11">
        <f t="shared" si="10"/>
        <v>357237.33</v>
      </c>
    </row>
    <row r="690" spans="1:9" ht="15.6" x14ac:dyDescent="0.3">
      <c r="A690" s="3" t="s">
        <v>823</v>
      </c>
      <c r="B690" s="3" t="s">
        <v>824</v>
      </c>
      <c r="C690" s="1"/>
      <c r="D690" s="8">
        <v>357237.33</v>
      </c>
      <c r="E690" s="8"/>
      <c r="F690" s="8">
        <v>357237.33</v>
      </c>
      <c r="G690" s="8"/>
      <c r="I690" s="11">
        <f t="shared" si="10"/>
        <v>357237.33</v>
      </c>
    </row>
    <row r="691" spans="1:9" x14ac:dyDescent="0.3">
      <c r="A691" s="1" t="s">
        <v>825</v>
      </c>
      <c r="B691" s="1"/>
      <c r="C691" s="1" t="s">
        <v>16</v>
      </c>
      <c r="D691" s="9">
        <v>357237.33</v>
      </c>
      <c r="E691" s="9"/>
      <c r="F691" s="9">
        <v>357237.33</v>
      </c>
      <c r="G691" s="9"/>
      <c r="I691" s="11">
        <f t="shared" si="10"/>
        <v>357237.33</v>
      </c>
    </row>
    <row r="692" spans="1:9" ht="15.6" x14ac:dyDescent="0.3">
      <c r="A692" s="3" t="s">
        <v>830</v>
      </c>
      <c r="B692" s="3" t="s">
        <v>831</v>
      </c>
      <c r="C692" s="1"/>
      <c r="D692" s="8">
        <v>13216.05</v>
      </c>
      <c r="E692" s="8"/>
      <c r="F692" s="8">
        <v>13216.05</v>
      </c>
      <c r="G692" s="8"/>
      <c r="I692" s="11">
        <f t="shared" si="10"/>
        <v>13216.05</v>
      </c>
    </row>
    <row r="693" spans="1:9" ht="15.6" x14ac:dyDescent="0.3">
      <c r="A693" s="3" t="s">
        <v>832</v>
      </c>
      <c r="B693" s="3" t="s">
        <v>833</v>
      </c>
      <c r="C693" s="1"/>
      <c r="D693" s="8">
        <v>13216.05</v>
      </c>
      <c r="E693" s="8"/>
      <c r="F693" s="8">
        <v>13216.05</v>
      </c>
      <c r="G693" s="8"/>
      <c r="I693" s="11">
        <f t="shared" si="10"/>
        <v>13216.05</v>
      </c>
    </row>
    <row r="694" spans="1:9" x14ac:dyDescent="0.3">
      <c r="A694" s="1" t="s">
        <v>834</v>
      </c>
      <c r="B694" s="1"/>
      <c r="C694" s="1" t="s">
        <v>16</v>
      </c>
      <c r="D694" s="9">
        <v>13216.05</v>
      </c>
      <c r="E694" s="9"/>
      <c r="F694" s="9">
        <v>13216.05</v>
      </c>
      <c r="G694" s="9"/>
      <c r="I694" s="11">
        <f t="shared" si="10"/>
        <v>13216.05</v>
      </c>
    </row>
    <row r="695" spans="1:9" ht="15.6" x14ac:dyDescent="0.3">
      <c r="A695" s="3" t="s">
        <v>839</v>
      </c>
      <c r="B695" s="3" t="s">
        <v>840</v>
      </c>
      <c r="C695" s="1"/>
      <c r="D695" s="8">
        <v>31737646.950000003</v>
      </c>
      <c r="E695" s="8">
        <v>10119901.279999996</v>
      </c>
      <c r="F695" s="8">
        <v>21617745.670000009</v>
      </c>
      <c r="G695" s="8"/>
      <c r="I695" s="11">
        <f t="shared" si="10"/>
        <v>21617745.670000009</v>
      </c>
    </row>
    <row r="696" spans="1:9" ht="15.6" x14ac:dyDescent="0.3">
      <c r="A696" s="3" t="s">
        <v>841</v>
      </c>
      <c r="B696" s="3" t="s">
        <v>156</v>
      </c>
      <c r="C696" s="1"/>
      <c r="D696" s="8">
        <v>527855.21</v>
      </c>
      <c r="E696" s="8"/>
      <c r="F696" s="8">
        <v>527855.21</v>
      </c>
      <c r="G696" s="8"/>
      <c r="I696" s="11">
        <f t="shared" si="10"/>
        <v>527855.21</v>
      </c>
    </row>
    <row r="697" spans="1:9" ht="15.6" x14ac:dyDescent="0.3">
      <c r="A697" s="3" t="s">
        <v>842</v>
      </c>
      <c r="B697" s="3" t="s">
        <v>562</v>
      </c>
      <c r="C697" s="1"/>
      <c r="D697" s="8">
        <v>527855.21</v>
      </c>
      <c r="E697" s="8"/>
      <c r="F697" s="8">
        <v>527855.21</v>
      </c>
      <c r="G697" s="8"/>
      <c r="I697" s="11">
        <f t="shared" si="10"/>
        <v>527855.21</v>
      </c>
    </row>
    <row r="698" spans="1:9" ht="15.6" x14ac:dyDescent="0.3">
      <c r="A698" s="3" t="s">
        <v>843</v>
      </c>
      <c r="B698" s="3" t="s">
        <v>564</v>
      </c>
      <c r="C698" s="1"/>
      <c r="D698" s="8">
        <v>527855.21</v>
      </c>
      <c r="E698" s="8"/>
      <c r="F698" s="8">
        <v>527855.21</v>
      </c>
      <c r="G698" s="8"/>
      <c r="I698" s="11">
        <f t="shared" si="10"/>
        <v>527855.21</v>
      </c>
    </row>
    <row r="699" spans="1:9" x14ac:dyDescent="0.3">
      <c r="A699" s="1" t="s">
        <v>844</v>
      </c>
      <c r="B699" s="1"/>
      <c r="C699" s="1" t="s">
        <v>18</v>
      </c>
      <c r="D699" s="9">
        <v>527855.21</v>
      </c>
      <c r="E699" s="9"/>
      <c r="F699" s="9">
        <v>527855.21</v>
      </c>
      <c r="G699" s="9"/>
      <c r="I699" s="11">
        <f t="shared" si="10"/>
        <v>527855.21</v>
      </c>
    </row>
    <row r="700" spans="1:9" ht="15.6" x14ac:dyDescent="0.3">
      <c r="A700" s="3" t="s">
        <v>845</v>
      </c>
      <c r="B700" s="3" t="s">
        <v>846</v>
      </c>
      <c r="C700" s="1"/>
      <c r="D700" s="8">
        <v>3980064.59</v>
      </c>
      <c r="E700" s="8">
        <v>22882.31</v>
      </c>
      <c r="F700" s="8">
        <v>3957182.28</v>
      </c>
      <c r="G700" s="8"/>
      <c r="I700" s="11">
        <f t="shared" si="10"/>
        <v>3957182.28</v>
      </c>
    </row>
    <row r="701" spans="1:9" ht="15.6" x14ac:dyDescent="0.3">
      <c r="A701" s="3" t="s">
        <v>847</v>
      </c>
      <c r="B701" s="3" t="s">
        <v>734</v>
      </c>
      <c r="C701" s="1"/>
      <c r="D701" s="8">
        <v>3980064.59</v>
      </c>
      <c r="E701" s="8">
        <v>22882.31</v>
      </c>
      <c r="F701" s="8">
        <v>3957182.28</v>
      </c>
      <c r="G701" s="8"/>
      <c r="I701" s="11">
        <f t="shared" si="10"/>
        <v>3957182.28</v>
      </c>
    </row>
    <row r="702" spans="1:9" ht="15.6" x14ac:dyDescent="0.3">
      <c r="A702" s="3" t="s">
        <v>848</v>
      </c>
      <c r="B702" s="3" t="s">
        <v>849</v>
      </c>
      <c r="C702" s="1"/>
      <c r="D702" s="8">
        <v>3980064.59</v>
      </c>
      <c r="E702" s="8">
        <v>22882.31</v>
      </c>
      <c r="F702" s="8">
        <v>3957182.28</v>
      </c>
      <c r="G702" s="8"/>
      <c r="I702" s="11">
        <f t="shared" si="10"/>
        <v>3957182.28</v>
      </c>
    </row>
    <row r="703" spans="1:9" x14ac:dyDescent="0.3">
      <c r="A703" s="1" t="s">
        <v>850</v>
      </c>
      <c r="B703" s="1"/>
      <c r="C703" s="1" t="s">
        <v>16</v>
      </c>
      <c r="D703" s="9">
        <v>3980064.59</v>
      </c>
      <c r="E703" s="9"/>
      <c r="F703" s="9">
        <v>3980064.59</v>
      </c>
      <c r="G703" s="9"/>
      <c r="I703" s="11">
        <f t="shared" si="10"/>
        <v>3980064.59</v>
      </c>
    </row>
    <row r="704" spans="1:9" x14ac:dyDescent="0.3">
      <c r="A704" s="1" t="s">
        <v>852</v>
      </c>
      <c r="B704" s="1"/>
      <c r="C704" s="1" t="s">
        <v>20</v>
      </c>
      <c r="D704" s="9"/>
      <c r="E704" s="9">
        <v>22882.31</v>
      </c>
      <c r="F704" s="9"/>
      <c r="G704" s="9">
        <v>22882.31</v>
      </c>
      <c r="I704" s="11">
        <f t="shared" si="10"/>
        <v>-22882.31</v>
      </c>
    </row>
    <row r="705" spans="1:9" ht="15.6" x14ac:dyDescent="0.3">
      <c r="A705" s="3" t="s">
        <v>855</v>
      </c>
      <c r="B705" s="3" t="s">
        <v>856</v>
      </c>
      <c r="C705" s="1"/>
      <c r="D705" s="8">
        <v>20422770.690000001</v>
      </c>
      <c r="E705" s="8">
        <v>8792535.4799999967</v>
      </c>
      <c r="F705" s="8">
        <v>11630235.210000005</v>
      </c>
      <c r="G705" s="8"/>
      <c r="I705" s="11">
        <f t="shared" si="10"/>
        <v>11630235.210000005</v>
      </c>
    </row>
    <row r="706" spans="1:9" ht="15.6" x14ac:dyDescent="0.3">
      <c r="A706" s="3" t="s">
        <v>857</v>
      </c>
      <c r="B706" s="3" t="s">
        <v>858</v>
      </c>
      <c r="C706" s="1"/>
      <c r="D706" s="8">
        <v>9989891.0600000005</v>
      </c>
      <c r="E706" s="8"/>
      <c r="F706" s="8">
        <v>9989891.0600000005</v>
      </c>
      <c r="G706" s="8"/>
      <c r="I706" s="11">
        <f t="shared" si="10"/>
        <v>9989891.0600000005</v>
      </c>
    </row>
    <row r="707" spans="1:9" ht="15.6" x14ac:dyDescent="0.3">
      <c r="A707" s="3" t="s">
        <v>859</v>
      </c>
      <c r="B707" s="3" t="s">
        <v>860</v>
      </c>
      <c r="C707" s="1"/>
      <c r="D707" s="8">
        <v>9989891.0600000005</v>
      </c>
      <c r="E707" s="8"/>
      <c r="F707" s="8">
        <v>9989891.0600000005</v>
      </c>
      <c r="G707" s="8"/>
      <c r="I707" s="11">
        <f t="shared" ref="I707:I770" si="11">+F707-G707</f>
        <v>9989891.0600000005</v>
      </c>
    </row>
    <row r="708" spans="1:9" x14ac:dyDescent="0.3">
      <c r="A708" s="1" t="s">
        <v>861</v>
      </c>
      <c r="B708" s="1"/>
      <c r="C708" s="1" t="s">
        <v>16</v>
      </c>
      <c r="D708" s="9">
        <v>2113.38</v>
      </c>
      <c r="E708" s="9"/>
      <c r="F708" s="9">
        <v>2113.38</v>
      </c>
      <c r="G708" s="9"/>
      <c r="I708" s="11">
        <f t="shared" si="11"/>
        <v>2113.38</v>
      </c>
    </row>
    <row r="709" spans="1:9" x14ac:dyDescent="0.3">
      <c r="A709" s="1" t="s">
        <v>862</v>
      </c>
      <c r="B709" s="1"/>
      <c r="C709" s="1" t="s">
        <v>16</v>
      </c>
      <c r="D709" s="9">
        <v>2200</v>
      </c>
      <c r="E709" s="9"/>
      <c r="F709" s="9">
        <v>2200</v>
      </c>
      <c r="G709" s="9"/>
      <c r="I709" s="11">
        <f t="shared" si="11"/>
        <v>2200</v>
      </c>
    </row>
    <row r="710" spans="1:9" x14ac:dyDescent="0.3">
      <c r="A710" s="1" t="s">
        <v>863</v>
      </c>
      <c r="B710" s="1"/>
      <c r="C710" s="1" t="s">
        <v>16</v>
      </c>
      <c r="D710" s="9">
        <v>201269.76000000001</v>
      </c>
      <c r="E710" s="9"/>
      <c r="F710" s="9">
        <v>201269.76000000001</v>
      </c>
      <c r="G710" s="9"/>
      <c r="I710" s="11">
        <f t="shared" si="11"/>
        <v>201269.76000000001</v>
      </c>
    </row>
    <row r="711" spans="1:9" x14ac:dyDescent="0.3">
      <c r="A711" s="1" t="s">
        <v>864</v>
      </c>
      <c r="B711" s="1"/>
      <c r="C711" s="1" t="s">
        <v>16</v>
      </c>
      <c r="D711" s="9">
        <v>9799</v>
      </c>
      <c r="E711" s="9"/>
      <c r="F711" s="9">
        <v>9799</v>
      </c>
      <c r="G711" s="9"/>
      <c r="I711" s="11">
        <f t="shared" si="11"/>
        <v>9799</v>
      </c>
    </row>
    <row r="712" spans="1:9" x14ac:dyDescent="0.3">
      <c r="A712" s="1" t="s">
        <v>865</v>
      </c>
      <c r="B712" s="1"/>
      <c r="C712" s="1" t="s">
        <v>16</v>
      </c>
      <c r="D712" s="9">
        <v>265474.95</v>
      </c>
      <c r="E712" s="9"/>
      <c r="F712" s="9">
        <v>265474.95</v>
      </c>
      <c r="G712" s="9"/>
      <c r="I712" s="11">
        <f t="shared" si="11"/>
        <v>265474.95</v>
      </c>
    </row>
    <row r="713" spans="1:9" x14ac:dyDescent="0.3">
      <c r="A713" s="1" t="s">
        <v>866</v>
      </c>
      <c r="B713" s="1"/>
      <c r="C713" s="1" t="s">
        <v>16</v>
      </c>
      <c r="D713" s="9">
        <v>2761.83</v>
      </c>
      <c r="E713" s="9"/>
      <c r="F713" s="9">
        <v>2761.83</v>
      </c>
      <c r="G713" s="9"/>
      <c r="I713" s="11">
        <f t="shared" si="11"/>
        <v>2761.83</v>
      </c>
    </row>
    <row r="714" spans="1:9" x14ac:dyDescent="0.3">
      <c r="A714" s="1" t="s">
        <v>867</v>
      </c>
      <c r="B714" s="1"/>
      <c r="C714" s="1" t="s">
        <v>16</v>
      </c>
      <c r="D714" s="9">
        <v>16244</v>
      </c>
      <c r="E714" s="9"/>
      <c r="F714" s="9">
        <v>16244</v>
      </c>
      <c r="G714" s="9"/>
      <c r="I714" s="11">
        <f t="shared" si="11"/>
        <v>16244</v>
      </c>
    </row>
    <row r="715" spans="1:9" x14ac:dyDescent="0.3">
      <c r="A715" s="1" t="s">
        <v>868</v>
      </c>
      <c r="B715" s="1"/>
      <c r="C715" s="1" t="s">
        <v>16</v>
      </c>
      <c r="D715" s="9">
        <v>9799</v>
      </c>
      <c r="E715" s="9"/>
      <c r="F715" s="9">
        <v>9799</v>
      </c>
      <c r="G715" s="9"/>
      <c r="I715" s="11">
        <f t="shared" si="11"/>
        <v>9799</v>
      </c>
    </row>
    <row r="716" spans="1:9" x14ac:dyDescent="0.3">
      <c r="A716" s="1" t="s">
        <v>869</v>
      </c>
      <c r="B716" s="1"/>
      <c r="C716" s="1" t="s">
        <v>16</v>
      </c>
      <c r="D716" s="9">
        <v>3700</v>
      </c>
      <c r="E716" s="9"/>
      <c r="F716" s="9">
        <v>3700</v>
      </c>
      <c r="G716" s="9"/>
      <c r="I716" s="11">
        <f t="shared" si="11"/>
        <v>3700</v>
      </c>
    </row>
    <row r="717" spans="1:9" x14ac:dyDescent="0.3">
      <c r="A717" s="1" t="s">
        <v>870</v>
      </c>
      <c r="B717" s="1"/>
      <c r="C717" s="1" t="s">
        <v>16</v>
      </c>
      <c r="D717" s="9">
        <v>44560</v>
      </c>
      <c r="E717" s="9"/>
      <c r="F717" s="9">
        <v>44560</v>
      </c>
      <c r="G717" s="9"/>
      <c r="I717" s="11">
        <f t="shared" si="11"/>
        <v>44560</v>
      </c>
    </row>
    <row r="718" spans="1:9" x14ac:dyDescent="0.3">
      <c r="A718" s="1" t="s">
        <v>871</v>
      </c>
      <c r="B718" s="1"/>
      <c r="C718" s="1" t="s">
        <v>16</v>
      </c>
      <c r="D718" s="9">
        <v>4437</v>
      </c>
      <c r="E718" s="9"/>
      <c r="F718" s="9">
        <v>4437</v>
      </c>
      <c r="G718" s="9"/>
      <c r="I718" s="11">
        <f t="shared" si="11"/>
        <v>4437</v>
      </c>
    </row>
    <row r="719" spans="1:9" x14ac:dyDescent="0.3">
      <c r="A719" s="1" t="s">
        <v>872</v>
      </c>
      <c r="B719" s="1"/>
      <c r="C719" s="1" t="s">
        <v>16</v>
      </c>
      <c r="D719" s="9">
        <v>3000</v>
      </c>
      <c r="E719" s="9"/>
      <c r="F719" s="9">
        <v>3000</v>
      </c>
      <c r="G719" s="9"/>
      <c r="I719" s="11">
        <f t="shared" si="11"/>
        <v>3000</v>
      </c>
    </row>
    <row r="720" spans="1:9" x14ac:dyDescent="0.3">
      <c r="A720" s="1" t="s">
        <v>873</v>
      </c>
      <c r="B720" s="1"/>
      <c r="C720" s="1" t="s">
        <v>16</v>
      </c>
      <c r="D720" s="9">
        <v>540000</v>
      </c>
      <c r="E720" s="9"/>
      <c r="F720" s="9">
        <v>540000</v>
      </c>
      <c r="G720" s="9"/>
      <c r="I720" s="11">
        <f t="shared" si="11"/>
        <v>540000</v>
      </c>
    </row>
    <row r="721" spans="1:9" x14ac:dyDescent="0.3">
      <c r="A721" s="1" t="s">
        <v>874</v>
      </c>
      <c r="B721" s="1"/>
      <c r="C721" s="1" t="s">
        <v>16</v>
      </c>
      <c r="D721" s="9">
        <v>1800</v>
      </c>
      <c r="E721" s="9"/>
      <c r="F721" s="9">
        <v>1800</v>
      </c>
      <c r="G721" s="9"/>
      <c r="I721" s="11">
        <f t="shared" si="11"/>
        <v>1800</v>
      </c>
    </row>
    <row r="722" spans="1:9" x14ac:dyDescent="0.3">
      <c r="A722" s="1" t="s">
        <v>875</v>
      </c>
      <c r="B722" s="1"/>
      <c r="C722" s="1" t="s">
        <v>16</v>
      </c>
      <c r="D722" s="9">
        <v>17000</v>
      </c>
      <c r="E722" s="9"/>
      <c r="F722" s="9">
        <v>17000</v>
      </c>
      <c r="G722" s="9"/>
      <c r="I722" s="11">
        <f t="shared" si="11"/>
        <v>17000</v>
      </c>
    </row>
    <row r="723" spans="1:9" x14ac:dyDescent="0.3">
      <c r="A723" s="1" t="s">
        <v>876</v>
      </c>
      <c r="B723" s="1"/>
      <c r="C723" s="1" t="s">
        <v>16</v>
      </c>
      <c r="D723" s="9">
        <v>4353</v>
      </c>
      <c r="E723" s="9"/>
      <c r="F723" s="9">
        <v>4353</v>
      </c>
      <c r="G723" s="9"/>
      <c r="I723" s="11">
        <f t="shared" si="11"/>
        <v>4353</v>
      </c>
    </row>
    <row r="724" spans="1:9" x14ac:dyDescent="0.3">
      <c r="A724" s="1" t="s">
        <v>877</v>
      </c>
      <c r="B724" s="1"/>
      <c r="C724" s="1" t="s">
        <v>16</v>
      </c>
      <c r="D724" s="9">
        <v>1400</v>
      </c>
      <c r="E724" s="9"/>
      <c r="F724" s="9">
        <v>1400</v>
      </c>
      <c r="G724" s="9"/>
      <c r="I724" s="11">
        <f t="shared" si="11"/>
        <v>1400</v>
      </c>
    </row>
    <row r="725" spans="1:9" x14ac:dyDescent="0.3">
      <c r="A725" s="1" t="s">
        <v>878</v>
      </c>
      <c r="B725" s="1"/>
      <c r="C725" s="1" t="s">
        <v>16</v>
      </c>
      <c r="D725" s="9">
        <v>38500</v>
      </c>
      <c r="E725" s="9"/>
      <c r="F725" s="9">
        <v>38500</v>
      </c>
      <c r="G725" s="9"/>
      <c r="I725" s="11">
        <f t="shared" si="11"/>
        <v>38500</v>
      </c>
    </row>
    <row r="726" spans="1:9" x14ac:dyDescent="0.3">
      <c r="A726" s="1" t="s">
        <v>879</v>
      </c>
      <c r="B726" s="1"/>
      <c r="C726" s="1" t="s">
        <v>16</v>
      </c>
      <c r="D726" s="9">
        <v>14557.87</v>
      </c>
      <c r="E726" s="9"/>
      <c r="F726" s="9">
        <v>14557.87</v>
      </c>
      <c r="G726" s="9"/>
      <c r="I726" s="11">
        <f t="shared" si="11"/>
        <v>14557.87</v>
      </c>
    </row>
    <row r="727" spans="1:9" x14ac:dyDescent="0.3">
      <c r="A727" s="1" t="s">
        <v>880</v>
      </c>
      <c r="B727" s="1"/>
      <c r="C727" s="1" t="s">
        <v>16</v>
      </c>
      <c r="D727" s="9">
        <v>4704</v>
      </c>
      <c r="E727" s="9"/>
      <c r="F727" s="9">
        <v>4704</v>
      </c>
      <c r="G727" s="9"/>
      <c r="I727" s="11">
        <f t="shared" si="11"/>
        <v>4704</v>
      </c>
    </row>
    <row r="728" spans="1:9" x14ac:dyDescent="0.3">
      <c r="A728" s="1" t="s">
        <v>881</v>
      </c>
      <c r="B728" s="1"/>
      <c r="C728" s="1" t="s">
        <v>16</v>
      </c>
      <c r="D728" s="9">
        <v>48230.11</v>
      </c>
      <c r="E728" s="9"/>
      <c r="F728" s="9">
        <v>48230.11</v>
      </c>
      <c r="G728" s="9"/>
      <c r="I728" s="11">
        <f t="shared" si="11"/>
        <v>48230.11</v>
      </c>
    </row>
    <row r="729" spans="1:9" x14ac:dyDescent="0.3">
      <c r="A729" s="1" t="s">
        <v>882</v>
      </c>
      <c r="B729" s="1"/>
      <c r="C729" s="1" t="s">
        <v>16</v>
      </c>
      <c r="D729" s="9">
        <v>1165.0999999999999</v>
      </c>
      <c r="E729" s="9"/>
      <c r="F729" s="9">
        <v>1165.0999999999999</v>
      </c>
      <c r="G729" s="9"/>
      <c r="I729" s="11">
        <f t="shared" si="11"/>
        <v>1165.0999999999999</v>
      </c>
    </row>
    <row r="730" spans="1:9" x14ac:dyDescent="0.3">
      <c r="A730" s="1" t="s">
        <v>883</v>
      </c>
      <c r="B730" s="1"/>
      <c r="C730" s="1" t="s">
        <v>16</v>
      </c>
      <c r="D730" s="9">
        <v>5850</v>
      </c>
      <c r="E730" s="9"/>
      <c r="F730" s="9">
        <v>5850</v>
      </c>
      <c r="G730" s="9"/>
      <c r="I730" s="11">
        <f t="shared" si="11"/>
        <v>5850</v>
      </c>
    </row>
    <row r="731" spans="1:9" x14ac:dyDescent="0.3">
      <c r="A731" s="1" t="s">
        <v>884</v>
      </c>
      <c r="B731" s="1"/>
      <c r="C731" s="1" t="s">
        <v>16</v>
      </c>
      <c r="D731" s="9">
        <v>8664.6299999999992</v>
      </c>
      <c r="E731" s="9"/>
      <c r="F731" s="9">
        <v>8664.6299999999992</v>
      </c>
      <c r="G731" s="9"/>
      <c r="I731" s="11">
        <f t="shared" si="11"/>
        <v>8664.6299999999992</v>
      </c>
    </row>
    <row r="732" spans="1:9" x14ac:dyDescent="0.3">
      <c r="A732" s="1" t="s">
        <v>885</v>
      </c>
      <c r="B732" s="1"/>
      <c r="C732" s="1" t="s">
        <v>16</v>
      </c>
      <c r="D732" s="9">
        <v>14702.5</v>
      </c>
      <c r="E732" s="9"/>
      <c r="F732" s="9">
        <v>14702.5</v>
      </c>
      <c r="G732" s="9"/>
      <c r="I732" s="11">
        <f t="shared" si="11"/>
        <v>14702.5</v>
      </c>
    </row>
    <row r="733" spans="1:9" x14ac:dyDescent="0.3">
      <c r="A733" s="1" t="s">
        <v>886</v>
      </c>
      <c r="B733" s="1"/>
      <c r="C733" s="1" t="s">
        <v>16</v>
      </c>
      <c r="D733" s="9">
        <v>6148.58</v>
      </c>
      <c r="E733" s="9"/>
      <c r="F733" s="9">
        <v>6148.58</v>
      </c>
      <c r="G733" s="9"/>
      <c r="I733" s="11">
        <f t="shared" si="11"/>
        <v>6148.58</v>
      </c>
    </row>
    <row r="734" spans="1:9" x14ac:dyDescent="0.3">
      <c r="A734" s="1" t="s">
        <v>887</v>
      </c>
      <c r="B734" s="1"/>
      <c r="C734" s="1" t="s">
        <v>16</v>
      </c>
      <c r="D734" s="9">
        <v>6831.76</v>
      </c>
      <c r="E734" s="9"/>
      <c r="F734" s="9">
        <v>6831.76</v>
      </c>
      <c r="G734" s="9"/>
      <c r="I734" s="11">
        <f t="shared" si="11"/>
        <v>6831.76</v>
      </c>
    </row>
    <row r="735" spans="1:9" x14ac:dyDescent="0.3">
      <c r="A735" s="1" t="s">
        <v>888</v>
      </c>
      <c r="B735" s="1"/>
      <c r="C735" s="1" t="s">
        <v>16</v>
      </c>
      <c r="D735" s="9">
        <v>3380</v>
      </c>
      <c r="E735" s="9"/>
      <c r="F735" s="9">
        <v>3380</v>
      </c>
      <c r="G735" s="9"/>
      <c r="I735" s="11">
        <f t="shared" si="11"/>
        <v>3380</v>
      </c>
    </row>
    <row r="736" spans="1:9" x14ac:dyDescent="0.3">
      <c r="A736" s="1" t="s">
        <v>889</v>
      </c>
      <c r="B736" s="1"/>
      <c r="C736" s="1" t="s">
        <v>16</v>
      </c>
      <c r="D736" s="9">
        <v>5800</v>
      </c>
      <c r="E736" s="9"/>
      <c r="F736" s="9">
        <v>5800</v>
      </c>
      <c r="G736" s="9"/>
      <c r="I736" s="11">
        <f t="shared" si="11"/>
        <v>5800</v>
      </c>
    </row>
    <row r="737" spans="1:9" x14ac:dyDescent="0.3">
      <c r="A737" s="1" t="s">
        <v>890</v>
      </c>
      <c r="B737" s="1"/>
      <c r="C737" s="1" t="s">
        <v>16</v>
      </c>
      <c r="D737" s="9">
        <v>9887.7999999999993</v>
      </c>
      <c r="E737" s="9"/>
      <c r="F737" s="9">
        <v>9887.7999999999993</v>
      </c>
      <c r="G737" s="9"/>
      <c r="I737" s="11">
        <f t="shared" si="11"/>
        <v>9887.7999999999993</v>
      </c>
    </row>
    <row r="738" spans="1:9" x14ac:dyDescent="0.3">
      <c r="A738" s="1" t="s">
        <v>891</v>
      </c>
      <c r="B738" s="1"/>
      <c r="C738" s="1" t="s">
        <v>16</v>
      </c>
      <c r="D738" s="9">
        <v>85500</v>
      </c>
      <c r="E738" s="9"/>
      <c r="F738" s="9">
        <v>85500</v>
      </c>
      <c r="G738" s="9"/>
      <c r="I738" s="11">
        <f t="shared" si="11"/>
        <v>85500</v>
      </c>
    </row>
    <row r="739" spans="1:9" x14ac:dyDescent="0.3">
      <c r="A739" s="1" t="s">
        <v>892</v>
      </c>
      <c r="B739" s="1"/>
      <c r="C739" s="1" t="s">
        <v>16</v>
      </c>
      <c r="D739" s="9">
        <v>71332.56</v>
      </c>
      <c r="E739" s="9"/>
      <c r="F739" s="9">
        <v>71332.56</v>
      </c>
      <c r="G739" s="9"/>
      <c r="I739" s="11">
        <f t="shared" si="11"/>
        <v>71332.56</v>
      </c>
    </row>
    <row r="740" spans="1:9" x14ac:dyDescent="0.3">
      <c r="A740" s="1" t="s">
        <v>893</v>
      </c>
      <c r="B740" s="1"/>
      <c r="C740" s="1" t="s">
        <v>16</v>
      </c>
      <c r="D740" s="9">
        <v>10806.98</v>
      </c>
      <c r="E740" s="9"/>
      <c r="F740" s="9">
        <v>10806.98</v>
      </c>
      <c r="G740" s="9"/>
      <c r="I740" s="11">
        <f t="shared" si="11"/>
        <v>10806.98</v>
      </c>
    </row>
    <row r="741" spans="1:9" x14ac:dyDescent="0.3">
      <c r="A741" s="1" t="s">
        <v>894</v>
      </c>
      <c r="B741" s="1"/>
      <c r="C741" s="1" t="s">
        <v>16</v>
      </c>
      <c r="D741" s="9">
        <v>1250</v>
      </c>
      <c r="E741" s="9"/>
      <c r="F741" s="9">
        <v>1250</v>
      </c>
      <c r="G741" s="9"/>
      <c r="I741" s="11">
        <f t="shared" si="11"/>
        <v>1250</v>
      </c>
    </row>
    <row r="742" spans="1:9" x14ac:dyDescent="0.3">
      <c r="A742" s="1" t="s">
        <v>895</v>
      </c>
      <c r="B742" s="1"/>
      <c r="C742" s="1" t="s">
        <v>16</v>
      </c>
      <c r="D742" s="9">
        <v>88620</v>
      </c>
      <c r="E742" s="9"/>
      <c r="F742" s="9">
        <v>88620</v>
      </c>
      <c r="G742" s="9"/>
      <c r="I742" s="11">
        <f t="shared" si="11"/>
        <v>88620</v>
      </c>
    </row>
    <row r="743" spans="1:9" x14ac:dyDescent="0.3">
      <c r="A743" s="1" t="s">
        <v>896</v>
      </c>
      <c r="B743" s="1"/>
      <c r="C743" s="1" t="s">
        <v>16</v>
      </c>
      <c r="D743" s="9">
        <v>3748.58</v>
      </c>
      <c r="E743" s="9"/>
      <c r="F743" s="9">
        <v>3748.58</v>
      </c>
      <c r="G743" s="9"/>
      <c r="I743" s="11">
        <f t="shared" si="11"/>
        <v>3748.58</v>
      </c>
    </row>
    <row r="744" spans="1:9" x14ac:dyDescent="0.3">
      <c r="A744" s="1" t="s">
        <v>897</v>
      </c>
      <c r="B744" s="1"/>
      <c r="C744" s="1" t="s">
        <v>16</v>
      </c>
      <c r="D744" s="9">
        <v>112000</v>
      </c>
      <c r="E744" s="9"/>
      <c r="F744" s="9">
        <v>112000</v>
      </c>
      <c r="G744" s="9"/>
      <c r="I744" s="11">
        <f t="shared" si="11"/>
        <v>112000</v>
      </c>
    </row>
    <row r="745" spans="1:9" x14ac:dyDescent="0.3">
      <c r="A745" s="1" t="s">
        <v>898</v>
      </c>
      <c r="B745" s="1"/>
      <c r="C745" s="1" t="s">
        <v>16</v>
      </c>
      <c r="D745" s="9">
        <v>28093.52</v>
      </c>
      <c r="E745" s="9"/>
      <c r="F745" s="9">
        <v>28093.52</v>
      </c>
      <c r="G745" s="9"/>
      <c r="I745" s="11">
        <f t="shared" si="11"/>
        <v>28093.52</v>
      </c>
    </row>
    <row r="746" spans="1:9" x14ac:dyDescent="0.3">
      <c r="A746" s="1" t="s">
        <v>899</v>
      </c>
      <c r="B746" s="1"/>
      <c r="C746" s="1" t="s">
        <v>16</v>
      </c>
      <c r="D746" s="9">
        <v>54457.63</v>
      </c>
      <c r="E746" s="9"/>
      <c r="F746" s="9">
        <v>54457.63</v>
      </c>
      <c r="G746" s="9"/>
      <c r="I746" s="11">
        <f t="shared" si="11"/>
        <v>54457.63</v>
      </c>
    </row>
    <row r="747" spans="1:9" x14ac:dyDescent="0.3">
      <c r="A747" s="1" t="s">
        <v>900</v>
      </c>
      <c r="B747" s="1"/>
      <c r="C747" s="1" t="s">
        <v>16</v>
      </c>
      <c r="D747" s="9">
        <v>1483.05</v>
      </c>
      <c r="E747" s="9"/>
      <c r="F747" s="9">
        <v>1483.05</v>
      </c>
      <c r="G747" s="9"/>
      <c r="I747" s="11">
        <f t="shared" si="11"/>
        <v>1483.05</v>
      </c>
    </row>
    <row r="748" spans="1:9" x14ac:dyDescent="0.3">
      <c r="A748" s="1" t="s">
        <v>901</v>
      </c>
      <c r="B748" s="1"/>
      <c r="C748" s="1" t="s">
        <v>16</v>
      </c>
      <c r="D748" s="9">
        <v>1450</v>
      </c>
      <c r="E748" s="9"/>
      <c r="F748" s="9">
        <v>1450</v>
      </c>
      <c r="G748" s="9"/>
      <c r="I748" s="11">
        <f t="shared" si="11"/>
        <v>1450</v>
      </c>
    </row>
    <row r="749" spans="1:9" x14ac:dyDescent="0.3">
      <c r="A749" s="1" t="s">
        <v>902</v>
      </c>
      <c r="B749" s="1"/>
      <c r="C749" s="1" t="s">
        <v>16</v>
      </c>
      <c r="D749" s="9">
        <v>11954.14</v>
      </c>
      <c r="E749" s="9"/>
      <c r="F749" s="9">
        <v>11954.14</v>
      </c>
      <c r="G749" s="9"/>
      <c r="I749" s="11">
        <f t="shared" si="11"/>
        <v>11954.14</v>
      </c>
    </row>
    <row r="750" spans="1:9" x14ac:dyDescent="0.3">
      <c r="A750" s="1" t="s">
        <v>903</v>
      </c>
      <c r="B750" s="1"/>
      <c r="C750" s="1" t="s">
        <v>16</v>
      </c>
      <c r="D750" s="9">
        <v>19298</v>
      </c>
      <c r="E750" s="9"/>
      <c r="F750" s="9">
        <v>19298</v>
      </c>
      <c r="G750" s="9"/>
      <c r="I750" s="11">
        <f t="shared" si="11"/>
        <v>19298</v>
      </c>
    </row>
    <row r="751" spans="1:9" x14ac:dyDescent="0.3">
      <c r="A751" s="1" t="s">
        <v>904</v>
      </c>
      <c r="B751" s="1"/>
      <c r="C751" s="1" t="s">
        <v>16</v>
      </c>
      <c r="D751" s="9">
        <v>2157.75</v>
      </c>
      <c r="E751" s="9"/>
      <c r="F751" s="9">
        <v>2157.75</v>
      </c>
      <c r="G751" s="9"/>
      <c r="I751" s="11">
        <f t="shared" si="11"/>
        <v>2157.75</v>
      </c>
    </row>
    <row r="752" spans="1:9" x14ac:dyDescent="0.3">
      <c r="A752" s="1" t="s">
        <v>905</v>
      </c>
      <c r="B752" s="1"/>
      <c r="C752" s="1" t="s">
        <v>16</v>
      </c>
      <c r="D752" s="9">
        <v>11000</v>
      </c>
      <c r="E752" s="9"/>
      <c r="F752" s="9">
        <v>11000</v>
      </c>
      <c r="G752" s="9"/>
      <c r="I752" s="11">
        <f t="shared" si="11"/>
        <v>11000</v>
      </c>
    </row>
    <row r="753" spans="1:9" x14ac:dyDescent="0.3">
      <c r="A753" s="1" t="s">
        <v>906</v>
      </c>
      <c r="B753" s="1"/>
      <c r="C753" s="1" t="s">
        <v>16</v>
      </c>
      <c r="D753" s="9">
        <v>112711.86</v>
      </c>
      <c r="E753" s="9"/>
      <c r="F753" s="9">
        <v>112711.86</v>
      </c>
      <c r="G753" s="9"/>
      <c r="I753" s="11">
        <f t="shared" si="11"/>
        <v>112711.86</v>
      </c>
    </row>
    <row r="754" spans="1:9" x14ac:dyDescent="0.3">
      <c r="A754" s="1" t="s">
        <v>907</v>
      </c>
      <c r="B754" s="1"/>
      <c r="C754" s="1" t="s">
        <v>16</v>
      </c>
      <c r="D754" s="9">
        <v>2000</v>
      </c>
      <c r="E754" s="9"/>
      <c r="F754" s="9">
        <v>2000</v>
      </c>
      <c r="G754" s="9"/>
      <c r="I754" s="11">
        <f t="shared" si="11"/>
        <v>2000</v>
      </c>
    </row>
    <row r="755" spans="1:9" x14ac:dyDescent="0.3">
      <c r="A755" s="1" t="s">
        <v>908</v>
      </c>
      <c r="B755" s="1"/>
      <c r="C755" s="1" t="s">
        <v>16</v>
      </c>
      <c r="D755" s="9">
        <v>139777.01</v>
      </c>
      <c r="E755" s="9"/>
      <c r="F755" s="9">
        <v>139777.01</v>
      </c>
      <c r="G755" s="9"/>
      <c r="I755" s="11">
        <f t="shared" si="11"/>
        <v>139777.01</v>
      </c>
    </row>
    <row r="756" spans="1:9" x14ac:dyDescent="0.3">
      <c r="A756" s="1" t="s">
        <v>909</v>
      </c>
      <c r="B756" s="1"/>
      <c r="C756" s="1" t="s">
        <v>16</v>
      </c>
      <c r="D756" s="9">
        <v>2000</v>
      </c>
      <c r="E756" s="9"/>
      <c r="F756" s="9">
        <v>2000</v>
      </c>
      <c r="G756" s="9"/>
      <c r="I756" s="11">
        <f t="shared" si="11"/>
        <v>2000</v>
      </c>
    </row>
    <row r="757" spans="1:9" x14ac:dyDescent="0.3">
      <c r="A757" s="1" t="s">
        <v>910</v>
      </c>
      <c r="B757" s="1"/>
      <c r="C757" s="1" t="s">
        <v>16</v>
      </c>
      <c r="D757" s="9">
        <v>2450</v>
      </c>
      <c r="E757" s="9"/>
      <c r="F757" s="9">
        <v>2450</v>
      </c>
      <c r="G757" s="9"/>
      <c r="I757" s="11">
        <f t="shared" si="11"/>
        <v>2450</v>
      </c>
    </row>
    <row r="758" spans="1:9" x14ac:dyDescent="0.3">
      <c r="A758" s="1" t="s">
        <v>911</v>
      </c>
      <c r="B758" s="1"/>
      <c r="C758" s="1" t="s">
        <v>16</v>
      </c>
      <c r="D758" s="9">
        <v>1901.25</v>
      </c>
      <c r="E758" s="9"/>
      <c r="F758" s="9">
        <v>1901.25</v>
      </c>
      <c r="G758" s="9"/>
      <c r="I758" s="11">
        <f t="shared" si="11"/>
        <v>1901.25</v>
      </c>
    </row>
    <row r="759" spans="1:9" x14ac:dyDescent="0.3">
      <c r="A759" s="1" t="s">
        <v>912</v>
      </c>
      <c r="B759" s="1"/>
      <c r="C759" s="1" t="s">
        <v>16</v>
      </c>
      <c r="D759" s="9">
        <v>2194.92</v>
      </c>
      <c r="E759" s="9"/>
      <c r="F759" s="9">
        <v>2194.92</v>
      </c>
      <c r="G759" s="9"/>
      <c r="I759" s="11">
        <f t="shared" si="11"/>
        <v>2194.92</v>
      </c>
    </row>
    <row r="760" spans="1:9" x14ac:dyDescent="0.3">
      <c r="A760" s="1" t="s">
        <v>913</v>
      </c>
      <c r="B760" s="1"/>
      <c r="C760" s="1" t="s">
        <v>16</v>
      </c>
      <c r="D760" s="9">
        <v>2574090.5099999998</v>
      </c>
      <c r="E760" s="9"/>
      <c r="F760" s="9">
        <v>2574090.5099999998</v>
      </c>
      <c r="G760" s="9"/>
      <c r="I760" s="11">
        <f t="shared" si="11"/>
        <v>2574090.5099999998</v>
      </c>
    </row>
    <row r="761" spans="1:9" x14ac:dyDescent="0.3">
      <c r="A761" s="1" t="s">
        <v>914</v>
      </c>
      <c r="B761" s="1"/>
      <c r="C761" s="1" t="s">
        <v>16</v>
      </c>
      <c r="D761" s="9">
        <v>32650</v>
      </c>
      <c r="E761" s="9"/>
      <c r="F761" s="9">
        <v>32650</v>
      </c>
      <c r="G761" s="9"/>
      <c r="I761" s="11">
        <f t="shared" si="11"/>
        <v>32650</v>
      </c>
    </row>
    <row r="762" spans="1:9" x14ac:dyDescent="0.3">
      <c r="A762" s="1" t="s">
        <v>915</v>
      </c>
      <c r="B762" s="1"/>
      <c r="C762" s="1" t="s">
        <v>16</v>
      </c>
      <c r="D762" s="9">
        <v>106298.03</v>
      </c>
      <c r="E762" s="9"/>
      <c r="F762" s="9">
        <v>106298.03</v>
      </c>
      <c r="G762" s="9"/>
      <c r="I762" s="11">
        <f t="shared" si="11"/>
        <v>106298.03</v>
      </c>
    </row>
    <row r="763" spans="1:9" x14ac:dyDescent="0.3">
      <c r="A763" s="1" t="s">
        <v>916</v>
      </c>
      <c r="B763" s="1"/>
      <c r="C763" s="1" t="s">
        <v>16</v>
      </c>
      <c r="D763" s="9">
        <v>89037.8</v>
      </c>
      <c r="E763" s="9"/>
      <c r="F763" s="9">
        <v>89037.8</v>
      </c>
      <c r="G763" s="9"/>
      <c r="I763" s="11">
        <f t="shared" si="11"/>
        <v>89037.8</v>
      </c>
    </row>
    <row r="764" spans="1:9" x14ac:dyDescent="0.3">
      <c r="A764" s="1" t="s">
        <v>917</v>
      </c>
      <c r="B764" s="1"/>
      <c r="C764" s="1" t="s">
        <v>16</v>
      </c>
      <c r="D764" s="9">
        <v>279464.76</v>
      </c>
      <c r="E764" s="9"/>
      <c r="F764" s="9">
        <v>279464.76</v>
      </c>
      <c r="G764" s="9"/>
      <c r="I764" s="11">
        <f t="shared" si="11"/>
        <v>279464.76</v>
      </c>
    </row>
    <row r="765" spans="1:9" x14ac:dyDescent="0.3">
      <c r="A765" s="1" t="s">
        <v>918</v>
      </c>
      <c r="B765" s="1"/>
      <c r="C765" s="1" t="s">
        <v>16</v>
      </c>
      <c r="D765" s="9">
        <v>358514.46</v>
      </c>
      <c r="E765" s="9"/>
      <c r="F765" s="9">
        <v>358514.46</v>
      </c>
      <c r="G765" s="9"/>
      <c r="I765" s="11">
        <f t="shared" si="11"/>
        <v>358514.46</v>
      </c>
    </row>
    <row r="766" spans="1:9" x14ac:dyDescent="0.3">
      <c r="A766" s="1" t="s">
        <v>919</v>
      </c>
      <c r="B766" s="1"/>
      <c r="C766" s="1" t="s">
        <v>16</v>
      </c>
      <c r="D766" s="9">
        <v>10978.5</v>
      </c>
      <c r="E766" s="9"/>
      <c r="F766" s="9">
        <v>10978.5</v>
      </c>
      <c r="G766" s="9"/>
      <c r="I766" s="11">
        <f t="shared" si="11"/>
        <v>10978.5</v>
      </c>
    </row>
    <row r="767" spans="1:9" x14ac:dyDescent="0.3">
      <c r="A767" s="1" t="s">
        <v>920</v>
      </c>
      <c r="B767" s="1"/>
      <c r="C767" s="1" t="s">
        <v>16</v>
      </c>
      <c r="D767" s="9">
        <v>5000</v>
      </c>
      <c r="E767" s="9"/>
      <c r="F767" s="9">
        <v>5000</v>
      </c>
      <c r="G767" s="9"/>
      <c r="I767" s="11">
        <f t="shared" si="11"/>
        <v>5000</v>
      </c>
    </row>
    <row r="768" spans="1:9" x14ac:dyDescent="0.3">
      <c r="A768" s="1" t="s">
        <v>921</v>
      </c>
      <c r="B768" s="1"/>
      <c r="C768" s="1" t="s">
        <v>16</v>
      </c>
      <c r="D768" s="9">
        <v>47385</v>
      </c>
      <c r="E768" s="9"/>
      <c r="F768" s="9">
        <v>47385</v>
      </c>
      <c r="G768" s="9"/>
      <c r="I768" s="11">
        <f t="shared" si="11"/>
        <v>47385</v>
      </c>
    </row>
    <row r="769" spans="1:9" x14ac:dyDescent="0.3">
      <c r="A769" s="1" t="s">
        <v>922</v>
      </c>
      <c r="B769" s="1"/>
      <c r="C769" s="1" t="s">
        <v>16</v>
      </c>
      <c r="D769" s="9">
        <v>4152568.24</v>
      </c>
      <c r="E769" s="9"/>
      <c r="F769" s="9">
        <v>4152568.24</v>
      </c>
      <c r="G769" s="9"/>
      <c r="I769" s="11">
        <f t="shared" si="11"/>
        <v>4152568.24</v>
      </c>
    </row>
    <row r="770" spans="1:9" x14ac:dyDescent="0.3">
      <c r="A770" s="1" t="s">
        <v>923</v>
      </c>
      <c r="B770" s="1"/>
      <c r="C770" s="1" t="s">
        <v>16</v>
      </c>
      <c r="D770" s="9">
        <v>8877.06</v>
      </c>
      <c r="E770" s="9"/>
      <c r="F770" s="9">
        <v>8877.06</v>
      </c>
      <c r="G770" s="9"/>
      <c r="I770" s="11">
        <f t="shared" si="11"/>
        <v>8877.06</v>
      </c>
    </row>
    <row r="771" spans="1:9" x14ac:dyDescent="0.3">
      <c r="A771" s="1" t="s">
        <v>924</v>
      </c>
      <c r="B771" s="1"/>
      <c r="C771" s="1" t="s">
        <v>16</v>
      </c>
      <c r="D771" s="9">
        <v>260505.18</v>
      </c>
      <c r="E771" s="9"/>
      <c r="F771" s="9">
        <v>260505.18</v>
      </c>
      <c r="G771" s="9"/>
      <c r="I771" s="11">
        <f t="shared" ref="I771:I834" si="12">+F771-G771</f>
        <v>260505.18</v>
      </c>
    </row>
    <row r="772" spans="1:9" ht="15.6" x14ac:dyDescent="0.3">
      <c r="A772" s="3" t="s">
        <v>925</v>
      </c>
      <c r="B772" s="3" t="s">
        <v>926</v>
      </c>
      <c r="C772" s="1"/>
      <c r="D772" s="8">
        <v>9630983.0399999991</v>
      </c>
      <c r="E772" s="8">
        <v>2924987.42</v>
      </c>
      <c r="F772" s="8">
        <v>6705995.6199999992</v>
      </c>
      <c r="G772" s="8"/>
      <c r="I772" s="11">
        <f t="shared" si="12"/>
        <v>6705995.6199999992</v>
      </c>
    </row>
    <row r="773" spans="1:9" ht="15.6" x14ac:dyDescent="0.3">
      <c r="A773" s="3" t="s">
        <v>927</v>
      </c>
      <c r="B773" s="3" t="s">
        <v>928</v>
      </c>
      <c r="C773" s="1"/>
      <c r="D773" s="8">
        <v>9630983.0399999991</v>
      </c>
      <c r="E773" s="8">
        <v>2924987.42</v>
      </c>
      <c r="F773" s="8">
        <v>6705995.6199999992</v>
      </c>
      <c r="G773" s="8"/>
      <c r="I773" s="11">
        <f t="shared" si="12"/>
        <v>6705995.6199999992</v>
      </c>
    </row>
    <row r="774" spans="1:9" x14ac:dyDescent="0.3">
      <c r="A774" s="1" t="s">
        <v>929</v>
      </c>
      <c r="B774" s="1"/>
      <c r="C774" s="1" t="s">
        <v>16</v>
      </c>
      <c r="D774" s="9">
        <v>145762.71</v>
      </c>
      <c r="E774" s="9"/>
      <c r="F774" s="9">
        <v>145762.71</v>
      </c>
      <c r="G774" s="9"/>
      <c r="I774" s="11">
        <f t="shared" si="12"/>
        <v>145762.71</v>
      </c>
    </row>
    <row r="775" spans="1:9" x14ac:dyDescent="0.3">
      <c r="A775" s="1" t="s">
        <v>930</v>
      </c>
      <c r="B775" s="1"/>
      <c r="C775" s="1" t="s">
        <v>16</v>
      </c>
      <c r="D775" s="9">
        <v>891089.11</v>
      </c>
      <c r="E775" s="9">
        <v>891089.11</v>
      </c>
      <c r="F775" s="9"/>
      <c r="G775" s="9"/>
      <c r="I775" s="11">
        <f t="shared" si="12"/>
        <v>0</v>
      </c>
    </row>
    <row r="776" spans="1:9" x14ac:dyDescent="0.3">
      <c r="A776" s="1" t="s">
        <v>931</v>
      </c>
      <c r="B776" s="1"/>
      <c r="C776" s="1" t="s">
        <v>16</v>
      </c>
      <c r="D776" s="9">
        <v>690715.06</v>
      </c>
      <c r="E776" s="9"/>
      <c r="F776" s="9">
        <v>690715.06</v>
      </c>
      <c r="G776" s="9"/>
      <c r="I776" s="11">
        <f t="shared" si="12"/>
        <v>690715.06</v>
      </c>
    </row>
    <row r="777" spans="1:9" x14ac:dyDescent="0.3">
      <c r="A777" s="1" t="s">
        <v>932</v>
      </c>
      <c r="B777" s="1"/>
      <c r="C777" s="1" t="s">
        <v>16</v>
      </c>
      <c r="D777" s="9">
        <v>483419.34</v>
      </c>
      <c r="E777" s="9"/>
      <c r="F777" s="9">
        <v>483419.34</v>
      </c>
      <c r="G777" s="9"/>
      <c r="I777" s="11">
        <f t="shared" si="12"/>
        <v>483419.34</v>
      </c>
    </row>
    <row r="778" spans="1:9" x14ac:dyDescent="0.3">
      <c r="A778" s="1" t="s">
        <v>933</v>
      </c>
      <c r="B778" s="1"/>
      <c r="C778" s="1" t="s">
        <v>16</v>
      </c>
      <c r="D778" s="9">
        <v>1118780.6499999999</v>
      </c>
      <c r="E778" s="9"/>
      <c r="F778" s="9">
        <v>1118780.6499999999</v>
      </c>
      <c r="G778" s="9"/>
      <c r="I778" s="11">
        <f t="shared" si="12"/>
        <v>1118780.6499999999</v>
      </c>
    </row>
    <row r="779" spans="1:9" x14ac:dyDescent="0.3">
      <c r="A779" s="1" t="s">
        <v>934</v>
      </c>
      <c r="B779" s="1"/>
      <c r="C779" s="1" t="s">
        <v>16</v>
      </c>
      <c r="D779" s="9">
        <v>2753379.33</v>
      </c>
      <c r="E779" s="9"/>
      <c r="F779" s="9">
        <v>2753379.33</v>
      </c>
      <c r="G779" s="9"/>
      <c r="I779" s="11">
        <f t="shared" si="12"/>
        <v>2753379.33</v>
      </c>
    </row>
    <row r="780" spans="1:9" x14ac:dyDescent="0.3">
      <c r="A780" s="1" t="s">
        <v>935</v>
      </c>
      <c r="B780" s="1"/>
      <c r="C780" s="1" t="s">
        <v>16</v>
      </c>
      <c r="D780" s="9">
        <v>3547836.84</v>
      </c>
      <c r="E780" s="9">
        <v>2033898.31</v>
      </c>
      <c r="F780" s="9">
        <v>1513938.5299999998</v>
      </c>
      <c r="G780" s="9"/>
      <c r="I780" s="11">
        <f t="shared" si="12"/>
        <v>1513938.5299999998</v>
      </c>
    </row>
    <row r="781" spans="1:9" ht="15.6" x14ac:dyDescent="0.3">
      <c r="A781" s="3" t="s">
        <v>937</v>
      </c>
      <c r="B781" s="3" t="s">
        <v>938</v>
      </c>
      <c r="C781" s="1"/>
      <c r="D781" s="8">
        <v>801896.59</v>
      </c>
      <c r="E781" s="8"/>
      <c r="F781" s="8">
        <v>801896.59</v>
      </c>
      <c r="G781" s="8"/>
      <c r="I781" s="11">
        <f t="shared" si="12"/>
        <v>801896.59</v>
      </c>
    </row>
    <row r="782" spans="1:9" ht="15.6" x14ac:dyDescent="0.3">
      <c r="A782" s="3" t="s">
        <v>939</v>
      </c>
      <c r="B782" s="3" t="s">
        <v>940</v>
      </c>
      <c r="C782" s="1"/>
      <c r="D782" s="8">
        <v>801896.59</v>
      </c>
      <c r="E782" s="8"/>
      <c r="F782" s="8">
        <v>801896.59</v>
      </c>
      <c r="G782" s="8"/>
      <c r="I782" s="11">
        <f t="shared" si="12"/>
        <v>801896.59</v>
      </c>
    </row>
    <row r="783" spans="1:9" x14ac:dyDescent="0.3">
      <c r="A783" s="1" t="s">
        <v>941</v>
      </c>
      <c r="B783" s="1"/>
      <c r="C783" s="1" t="s">
        <v>16</v>
      </c>
      <c r="D783" s="9">
        <v>1530</v>
      </c>
      <c r="E783" s="9"/>
      <c r="F783" s="9">
        <v>1530</v>
      </c>
      <c r="G783" s="9"/>
      <c r="I783" s="11">
        <f t="shared" si="12"/>
        <v>1530</v>
      </c>
    </row>
    <row r="784" spans="1:9" x14ac:dyDescent="0.3">
      <c r="A784" s="1" t="s">
        <v>942</v>
      </c>
      <c r="B784" s="1"/>
      <c r="C784" s="1" t="s">
        <v>16</v>
      </c>
      <c r="D784" s="9">
        <v>1530</v>
      </c>
      <c r="E784" s="9"/>
      <c r="F784" s="9">
        <v>1530</v>
      </c>
      <c r="G784" s="9"/>
      <c r="I784" s="11">
        <f t="shared" si="12"/>
        <v>1530</v>
      </c>
    </row>
    <row r="785" spans="1:9" x14ac:dyDescent="0.3">
      <c r="A785" s="1" t="s">
        <v>943</v>
      </c>
      <c r="B785" s="1"/>
      <c r="C785" s="1" t="s">
        <v>16</v>
      </c>
      <c r="D785" s="9">
        <v>813.56</v>
      </c>
      <c r="E785" s="9"/>
      <c r="F785" s="9">
        <v>813.56</v>
      </c>
      <c r="G785" s="9"/>
      <c r="I785" s="11">
        <f t="shared" si="12"/>
        <v>813.56</v>
      </c>
    </row>
    <row r="786" spans="1:9" x14ac:dyDescent="0.3">
      <c r="A786" s="1" t="s">
        <v>944</v>
      </c>
      <c r="B786" s="1"/>
      <c r="C786" s="1" t="s">
        <v>16</v>
      </c>
      <c r="D786" s="9">
        <v>7181.07</v>
      </c>
      <c r="E786" s="9"/>
      <c r="F786" s="9">
        <v>7181.07</v>
      </c>
      <c r="G786" s="9"/>
      <c r="I786" s="11">
        <f t="shared" si="12"/>
        <v>7181.07</v>
      </c>
    </row>
    <row r="787" spans="1:9" x14ac:dyDescent="0.3">
      <c r="A787" s="1" t="s">
        <v>945</v>
      </c>
      <c r="B787" s="1"/>
      <c r="C787" s="1" t="s">
        <v>16</v>
      </c>
      <c r="D787" s="9">
        <v>7517.52</v>
      </c>
      <c r="E787" s="9"/>
      <c r="F787" s="9">
        <v>7517.52</v>
      </c>
      <c r="G787" s="9"/>
      <c r="I787" s="11">
        <f t="shared" si="12"/>
        <v>7517.52</v>
      </c>
    </row>
    <row r="788" spans="1:9" x14ac:dyDescent="0.3">
      <c r="A788" s="1" t="s">
        <v>946</v>
      </c>
      <c r="B788" s="1"/>
      <c r="C788" s="1" t="s">
        <v>16</v>
      </c>
      <c r="D788" s="9">
        <v>1312.71</v>
      </c>
      <c r="E788" s="9"/>
      <c r="F788" s="9">
        <v>1312.71</v>
      </c>
      <c r="G788" s="9"/>
      <c r="I788" s="11">
        <f t="shared" si="12"/>
        <v>1312.71</v>
      </c>
    </row>
    <row r="789" spans="1:9" x14ac:dyDescent="0.3">
      <c r="A789" s="1" t="s">
        <v>947</v>
      </c>
      <c r="B789" s="1"/>
      <c r="C789" s="1" t="s">
        <v>16</v>
      </c>
      <c r="D789" s="9">
        <v>1303.3900000000001</v>
      </c>
      <c r="E789" s="9"/>
      <c r="F789" s="9">
        <v>1303.3900000000001</v>
      </c>
      <c r="G789" s="9"/>
      <c r="I789" s="11">
        <f t="shared" si="12"/>
        <v>1303.3900000000001</v>
      </c>
    </row>
    <row r="790" spans="1:9" x14ac:dyDescent="0.3">
      <c r="A790" s="1" t="s">
        <v>948</v>
      </c>
      <c r="B790" s="1"/>
      <c r="C790" s="1" t="s">
        <v>16</v>
      </c>
      <c r="D790" s="9">
        <v>9799</v>
      </c>
      <c r="E790" s="9"/>
      <c r="F790" s="9">
        <v>9799</v>
      </c>
      <c r="G790" s="9"/>
      <c r="I790" s="11">
        <f t="shared" si="12"/>
        <v>9799</v>
      </c>
    </row>
    <row r="791" spans="1:9" x14ac:dyDescent="0.3">
      <c r="A791" s="1" t="s">
        <v>949</v>
      </c>
      <c r="B791" s="1"/>
      <c r="C791" s="1" t="s">
        <v>16</v>
      </c>
      <c r="D791" s="9">
        <v>5250</v>
      </c>
      <c r="E791" s="9"/>
      <c r="F791" s="9">
        <v>5250</v>
      </c>
      <c r="G791" s="9"/>
      <c r="I791" s="11">
        <f t="shared" si="12"/>
        <v>5250</v>
      </c>
    </row>
    <row r="792" spans="1:9" x14ac:dyDescent="0.3">
      <c r="A792" s="1" t="s">
        <v>950</v>
      </c>
      <c r="B792" s="1"/>
      <c r="C792" s="1" t="s">
        <v>16</v>
      </c>
      <c r="D792" s="9">
        <v>7700</v>
      </c>
      <c r="E792" s="9"/>
      <c r="F792" s="9">
        <v>7700</v>
      </c>
      <c r="G792" s="9"/>
      <c r="I792" s="11">
        <f t="shared" si="12"/>
        <v>7700</v>
      </c>
    </row>
    <row r="793" spans="1:9" x14ac:dyDescent="0.3">
      <c r="A793" s="1" t="s">
        <v>951</v>
      </c>
      <c r="B793" s="1"/>
      <c r="C793" s="1" t="s">
        <v>16</v>
      </c>
      <c r="D793" s="9">
        <v>2967</v>
      </c>
      <c r="E793" s="9"/>
      <c r="F793" s="9">
        <v>2967</v>
      </c>
      <c r="G793" s="9"/>
      <c r="I793" s="11">
        <f t="shared" si="12"/>
        <v>2967</v>
      </c>
    </row>
    <row r="794" spans="1:9" x14ac:dyDescent="0.3">
      <c r="A794" s="1" t="s">
        <v>952</v>
      </c>
      <c r="B794" s="1"/>
      <c r="C794" s="1" t="s">
        <v>16</v>
      </c>
      <c r="D794" s="9">
        <v>1396.53</v>
      </c>
      <c r="E794" s="9"/>
      <c r="F794" s="9">
        <v>1396.53</v>
      </c>
      <c r="G794" s="9"/>
      <c r="I794" s="11">
        <f t="shared" si="12"/>
        <v>1396.53</v>
      </c>
    </row>
    <row r="795" spans="1:9" x14ac:dyDescent="0.3">
      <c r="A795" s="1" t="s">
        <v>953</v>
      </c>
      <c r="B795" s="1"/>
      <c r="C795" s="1" t="s">
        <v>16</v>
      </c>
      <c r="D795" s="9">
        <v>1058.47</v>
      </c>
      <c r="E795" s="9"/>
      <c r="F795" s="9">
        <v>1058.47</v>
      </c>
      <c r="G795" s="9"/>
      <c r="I795" s="11">
        <f t="shared" si="12"/>
        <v>1058.47</v>
      </c>
    </row>
    <row r="796" spans="1:9" x14ac:dyDescent="0.3">
      <c r="A796" s="1" t="s">
        <v>954</v>
      </c>
      <c r="B796" s="1"/>
      <c r="C796" s="1" t="s">
        <v>16</v>
      </c>
      <c r="D796" s="9">
        <v>2600</v>
      </c>
      <c r="E796" s="9"/>
      <c r="F796" s="9">
        <v>2600</v>
      </c>
      <c r="G796" s="9"/>
      <c r="I796" s="11">
        <f t="shared" si="12"/>
        <v>2600</v>
      </c>
    </row>
    <row r="797" spans="1:9" x14ac:dyDescent="0.3">
      <c r="A797" s="1" t="s">
        <v>955</v>
      </c>
      <c r="B797" s="1"/>
      <c r="C797" s="1" t="s">
        <v>16</v>
      </c>
      <c r="D797" s="9">
        <v>1550</v>
      </c>
      <c r="E797" s="9"/>
      <c r="F797" s="9">
        <v>1550</v>
      </c>
      <c r="G797" s="9"/>
      <c r="I797" s="11">
        <f t="shared" si="12"/>
        <v>1550</v>
      </c>
    </row>
    <row r="798" spans="1:9" x14ac:dyDescent="0.3">
      <c r="A798" s="1" t="s">
        <v>956</v>
      </c>
      <c r="B798" s="1"/>
      <c r="C798" s="1" t="s">
        <v>16</v>
      </c>
      <c r="D798" s="9">
        <v>8488.73</v>
      </c>
      <c r="E798" s="9"/>
      <c r="F798" s="9">
        <v>8488.73</v>
      </c>
      <c r="G798" s="9"/>
      <c r="I798" s="11">
        <f t="shared" si="12"/>
        <v>8488.73</v>
      </c>
    </row>
    <row r="799" spans="1:9" x14ac:dyDescent="0.3">
      <c r="A799" s="1" t="s">
        <v>957</v>
      </c>
      <c r="B799" s="1"/>
      <c r="C799" s="1" t="s">
        <v>16</v>
      </c>
      <c r="D799" s="9">
        <v>1512.8</v>
      </c>
      <c r="E799" s="9"/>
      <c r="F799" s="9">
        <v>1512.8</v>
      </c>
      <c r="G799" s="9"/>
      <c r="I799" s="11">
        <f t="shared" si="12"/>
        <v>1512.8</v>
      </c>
    </row>
    <row r="800" spans="1:9" x14ac:dyDescent="0.3">
      <c r="A800" s="1" t="s">
        <v>958</v>
      </c>
      <c r="B800" s="1"/>
      <c r="C800" s="1" t="s">
        <v>16</v>
      </c>
      <c r="D800" s="9">
        <v>811.87</v>
      </c>
      <c r="E800" s="9"/>
      <c r="F800" s="9">
        <v>811.87</v>
      </c>
      <c r="G800" s="9"/>
      <c r="I800" s="11">
        <f t="shared" si="12"/>
        <v>811.87</v>
      </c>
    </row>
    <row r="801" spans="1:9" x14ac:dyDescent="0.3">
      <c r="A801" s="1" t="s">
        <v>959</v>
      </c>
      <c r="B801" s="1"/>
      <c r="C801" s="1" t="s">
        <v>16</v>
      </c>
      <c r="D801" s="9">
        <v>1609.32</v>
      </c>
      <c r="E801" s="9"/>
      <c r="F801" s="9">
        <v>1609.32</v>
      </c>
      <c r="G801" s="9"/>
      <c r="I801" s="11">
        <f t="shared" si="12"/>
        <v>1609.32</v>
      </c>
    </row>
    <row r="802" spans="1:9" x14ac:dyDescent="0.3">
      <c r="A802" s="1" t="s">
        <v>960</v>
      </c>
      <c r="B802" s="1"/>
      <c r="C802" s="1" t="s">
        <v>16</v>
      </c>
      <c r="D802" s="9">
        <v>5510</v>
      </c>
      <c r="E802" s="9"/>
      <c r="F802" s="9">
        <v>5510</v>
      </c>
      <c r="G802" s="9"/>
      <c r="I802" s="11">
        <f t="shared" si="12"/>
        <v>5510</v>
      </c>
    </row>
    <row r="803" spans="1:9" x14ac:dyDescent="0.3">
      <c r="A803" s="1" t="s">
        <v>961</v>
      </c>
      <c r="B803" s="1"/>
      <c r="C803" s="1" t="s">
        <v>16</v>
      </c>
      <c r="D803" s="9">
        <v>2500</v>
      </c>
      <c r="E803" s="9"/>
      <c r="F803" s="9">
        <v>2500</v>
      </c>
      <c r="G803" s="9"/>
      <c r="I803" s="11">
        <f t="shared" si="12"/>
        <v>2500</v>
      </c>
    </row>
    <row r="804" spans="1:9" x14ac:dyDescent="0.3">
      <c r="A804" s="1" t="s">
        <v>962</v>
      </c>
      <c r="B804" s="1"/>
      <c r="C804" s="1" t="s">
        <v>16</v>
      </c>
      <c r="D804" s="9">
        <v>6098.98</v>
      </c>
      <c r="E804" s="9"/>
      <c r="F804" s="9">
        <v>6098.98</v>
      </c>
      <c r="G804" s="9"/>
      <c r="I804" s="11">
        <f t="shared" si="12"/>
        <v>6098.98</v>
      </c>
    </row>
    <row r="805" spans="1:9" x14ac:dyDescent="0.3">
      <c r="A805" s="1" t="s">
        <v>963</v>
      </c>
      <c r="B805" s="1"/>
      <c r="C805" s="1" t="s">
        <v>16</v>
      </c>
      <c r="D805" s="9">
        <v>5640</v>
      </c>
      <c r="E805" s="9"/>
      <c r="F805" s="9">
        <v>5640</v>
      </c>
      <c r="G805" s="9"/>
      <c r="I805" s="11">
        <f t="shared" si="12"/>
        <v>5640</v>
      </c>
    </row>
    <row r="806" spans="1:9" x14ac:dyDescent="0.3">
      <c r="A806" s="1" t="s">
        <v>964</v>
      </c>
      <c r="B806" s="1"/>
      <c r="C806" s="1" t="s">
        <v>16</v>
      </c>
      <c r="D806" s="9">
        <v>8600</v>
      </c>
      <c r="E806" s="9"/>
      <c r="F806" s="9">
        <v>8600</v>
      </c>
      <c r="G806" s="9"/>
      <c r="I806" s="11">
        <f t="shared" si="12"/>
        <v>8600</v>
      </c>
    </row>
    <row r="807" spans="1:9" x14ac:dyDescent="0.3">
      <c r="A807" s="1" t="s">
        <v>965</v>
      </c>
      <c r="B807" s="1"/>
      <c r="C807" s="1" t="s">
        <v>16</v>
      </c>
      <c r="D807" s="9">
        <v>1749.15</v>
      </c>
      <c r="E807" s="9"/>
      <c r="F807" s="9">
        <v>1749.15</v>
      </c>
      <c r="G807" s="9"/>
      <c r="I807" s="11">
        <f t="shared" si="12"/>
        <v>1749.15</v>
      </c>
    </row>
    <row r="808" spans="1:9" x14ac:dyDescent="0.3">
      <c r="A808" s="1" t="s">
        <v>966</v>
      </c>
      <c r="B808" s="1"/>
      <c r="C808" s="1" t="s">
        <v>16</v>
      </c>
      <c r="D808" s="9">
        <v>3165.19</v>
      </c>
      <c r="E808" s="9"/>
      <c r="F808" s="9">
        <v>3165.19</v>
      </c>
      <c r="G808" s="9"/>
      <c r="I808" s="11">
        <f t="shared" si="12"/>
        <v>3165.19</v>
      </c>
    </row>
    <row r="809" spans="1:9" x14ac:dyDescent="0.3">
      <c r="A809" s="1" t="s">
        <v>967</v>
      </c>
      <c r="B809" s="1"/>
      <c r="C809" s="1" t="s">
        <v>16</v>
      </c>
      <c r="D809" s="9">
        <v>1719.08</v>
      </c>
      <c r="E809" s="9"/>
      <c r="F809" s="9">
        <v>1719.08</v>
      </c>
      <c r="G809" s="9"/>
      <c r="I809" s="11">
        <f t="shared" si="12"/>
        <v>1719.08</v>
      </c>
    </row>
    <row r="810" spans="1:9" x14ac:dyDescent="0.3">
      <c r="A810" s="1" t="s">
        <v>968</v>
      </c>
      <c r="B810" s="1"/>
      <c r="C810" s="1" t="s">
        <v>16</v>
      </c>
      <c r="D810" s="9">
        <v>8990</v>
      </c>
      <c r="E810" s="9"/>
      <c r="F810" s="9">
        <v>8990</v>
      </c>
      <c r="G810" s="9"/>
      <c r="I810" s="11">
        <f t="shared" si="12"/>
        <v>8990</v>
      </c>
    </row>
    <row r="811" spans="1:9" x14ac:dyDescent="0.3">
      <c r="A811" s="1" t="s">
        <v>969</v>
      </c>
      <c r="B811" s="1"/>
      <c r="C811" s="1" t="s">
        <v>16</v>
      </c>
      <c r="D811" s="9">
        <v>1990.67</v>
      </c>
      <c r="E811" s="9"/>
      <c r="F811" s="9">
        <v>1990.67</v>
      </c>
      <c r="G811" s="9"/>
      <c r="I811" s="11">
        <f t="shared" si="12"/>
        <v>1990.67</v>
      </c>
    </row>
    <row r="812" spans="1:9" x14ac:dyDescent="0.3">
      <c r="A812" s="1" t="s">
        <v>970</v>
      </c>
      <c r="B812" s="1"/>
      <c r="C812" s="1" t="s">
        <v>16</v>
      </c>
      <c r="D812" s="9">
        <v>1609.32</v>
      </c>
      <c r="E812" s="9"/>
      <c r="F812" s="9">
        <v>1609.32</v>
      </c>
      <c r="G812" s="9"/>
      <c r="I812" s="11">
        <f t="shared" si="12"/>
        <v>1609.32</v>
      </c>
    </row>
    <row r="813" spans="1:9" x14ac:dyDescent="0.3">
      <c r="A813" s="1" t="s">
        <v>971</v>
      </c>
      <c r="B813" s="1"/>
      <c r="C813" s="1" t="s">
        <v>16</v>
      </c>
      <c r="D813" s="9">
        <v>3304.23</v>
      </c>
      <c r="E813" s="9"/>
      <c r="F813" s="9">
        <v>3304.23</v>
      </c>
      <c r="G813" s="9"/>
      <c r="I813" s="11">
        <f t="shared" si="12"/>
        <v>3304.23</v>
      </c>
    </row>
    <row r="814" spans="1:9" x14ac:dyDescent="0.3">
      <c r="A814" s="1" t="s">
        <v>972</v>
      </c>
      <c r="B814" s="1"/>
      <c r="C814" s="1" t="s">
        <v>16</v>
      </c>
      <c r="D814" s="9">
        <v>168.64</v>
      </c>
      <c r="E814" s="9"/>
      <c r="F814" s="9">
        <v>168.64</v>
      </c>
      <c r="G814" s="9"/>
      <c r="I814" s="11">
        <f t="shared" si="12"/>
        <v>168.64</v>
      </c>
    </row>
    <row r="815" spans="1:9" x14ac:dyDescent="0.3">
      <c r="A815" s="1" t="s">
        <v>973</v>
      </c>
      <c r="B815" s="1"/>
      <c r="C815" s="1" t="s">
        <v>16</v>
      </c>
      <c r="D815" s="9">
        <v>2328.81</v>
      </c>
      <c r="E815" s="9"/>
      <c r="F815" s="9">
        <v>2328.81</v>
      </c>
      <c r="G815" s="9"/>
      <c r="I815" s="11">
        <f t="shared" si="12"/>
        <v>2328.81</v>
      </c>
    </row>
    <row r="816" spans="1:9" x14ac:dyDescent="0.3">
      <c r="A816" s="1" t="s">
        <v>974</v>
      </c>
      <c r="B816" s="1"/>
      <c r="C816" s="1" t="s">
        <v>16</v>
      </c>
      <c r="D816" s="9">
        <v>17090.5</v>
      </c>
      <c r="E816" s="9"/>
      <c r="F816" s="9">
        <v>17090.5</v>
      </c>
      <c r="G816" s="9"/>
      <c r="I816" s="11">
        <f t="shared" si="12"/>
        <v>17090.5</v>
      </c>
    </row>
    <row r="817" spans="1:9" x14ac:dyDescent="0.3">
      <c r="A817" s="1" t="s">
        <v>975</v>
      </c>
      <c r="B817" s="1"/>
      <c r="C817" s="1" t="s">
        <v>16</v>
      </c>
      <c r="D817" s="9">
        <v>14110.17</v>
      </c>
      <c r="E817" s="9"/>
      <c r="F817" s="9">
        <v>14110.17</v>
      </c>
      <c r="G817" s="9"/>
      <c r="I817" s="11">
        <f t="shared" si="12"/>
        <v>14110.17</v>
      </c>
    </row>
    <row r="818" spans="1:9" x14ac:dyDescent="0.3">
      <c r="A818" s="1" t="s">
        <v>976</v>
      </c>
      <c r="B818" s="1"/>
      <c r="C818" s="1" t="s">
        <v>16</v>
      </c>
      <c r="D818" s="9">
        <v>34766.1</v>
      </c>
      <c r="E818" s="9"/>
      <c r="F818" s="9">
        <v>34766.1</v>
      </c>
      <c r="G818" s="9"/>
      <c r="I818" s="11">
        <f t="shared" si="12"/>
        <v>34766.1</v>
      </c>
    </row>
    <row r="819" spans="1:9" x14ac:dyDescent="0.3">
      <c r="A819" s="1" t="s">
        <v>977</v>
      </c>
      <c r="B819" s="1"/>
      <c r="C819" s="1" t="s">
        <v>16</v>
      </c>
      <c r="D819" s="9">
        <v>9000</v>
      </c>
      <c r="E819" s="9"/>
      <c r="F819" s="9">
        <v>9000</v>
      </c>
      <c r="G819" s="9"/>
      <c r="I819" s="11">
        <f t="shared" si="12"/>
        <v>9000</v>
      </c>
    </row>
    <row r="820" spans="1:9" x14ac:dyDescent="0.3">
      <c r="A820" s="1" t="s">
        <v>978</v>
      </c>
      <c r="B820" s="1"/>
      <c r="C820" s="1" t="s">
        <v>16</v>
      </c>
      <c r="D820" s="9">
        <v>3000</v>
      </c>
      <c r="E820" s="9"/>
      <c r="F820" s="9">
        <v>3000</v>
      </c>
      <c r="G820" s="9"/>
      <c r="I820" s="11">
        <f t="shared" si="12"/>
        <v>3000</v>
      </c>
    </row>
    <row r="821" spans="1:9" x14ac:dyDescent="0.3">
      <c r="A821" s="1" t="s">
        <v>979</v>
      </c>
      <c r="B821" s="1"/>
      <c r="C821" s="1" t="s">
        <v>16</v>
      </c>
      <c r="D821" s="9">
        <v>3000</v>
      </c>
      <c r="E821" s="9"/>
      <c r="F821" s="9">
        <v>3000</v>
      </c>
      <c r="G821" s="9"/>
      <c r="I821" s="11">
        <f t="shared" si="12"/>
        <v>3000</v>
      </c>
    </row>
    <row r="822" spans="1:9" x14ac:dyDescent="0.3">
      <c r="A822" s="1" t="s">
        <v>980</v>
      </c>
      <c r="B822" s="1"/>
      <c r="C822" s="1" t="s">
        <v>16</v>
      </c>
      <c r="D822" s="9">
        <v>1000</v>
      </c>
      <c r="E822" s="9"/>
      <c r="F822" s="9">
        <v>1000</v>
      </c>
      <c r="G822" s="9"/>
      <c r="I822" s="11">
        <f t="shared" si="12"/>
        <v>1000</v>
      </c>
    </row>
    <row r="823" spans="1:9" x14ac:dyDescent="0.3">
      <c r="A823" s="1" t="s">
        <v>981</v>
      </c>
      <c r="B823" s="1"/>
      <c r="C823" s="1" t="s">
        <v>16</v>
      </c>
      <c r="D823" s="9">
        <v>1500</v>
      </c>
      <c r="E823" s="9"/>
      <c r="F823" s="9">
        <v>1500</v>
      </c>
      <c r="G823" s="9"/>
      <c r="I823" s="11">
        <f t="shared" si="12"/>
        <v>1500</v>
      </c>
    </row>
    <row r="824" spans="1:9" x14ac:dyDescent="0.3">
      <c r="A824" s="1" t="s">
        <v>982</v>
      </c>
      <c r="B824" s="1"/>
      <c r="C824" s="1" t="s">
        <v>16</v>
      </c>
      <c r="D824" s="9">
        <v>1500</v>
      </c>
      <c r="E824" s="9"/>
      <c r="F824" s="9">
        <v>1500</v>
      </c>
      <c r="G824" s="9"/>
      <c r="I824" s="11">
        <f t="shared" si="12"/>
        <v>1500</v>
      </c>
    </row>
    <row r="825" spans="1:9" x14ac:dyDescent="0.3">
      <c r="A825" s="1" t="s">
        <v>983</v>
      </c>
      <c r="B825" s="1"/>
      <c r="C825" s="1" t="s">
        <v>16</v>
      </c>
      <c r="D825" s="9">
        <v>6500</v>
      </c>
      <c r="E825" s="9"/>
      <c r="F825" s="9">
        <v>6500</v>
      </c>
      <c r="G825" s="9"/>
      <c r="I825" s="11">
        <f t="shared" si="12"/>
        <v>6500</v>
      </c>
    </row>
    <row r="826" spans="1:9" x14ac:dyDescent="0.3">
      <c r="A826" s="1" t="s">
        <v>984</v>
      </c>
      <c r="B826" s="1"/>
      <c r="C826" s="1" t="s">
        <v>16</v>
      </c>
      <c r="D826" s="9">
        <v>6161.02</v>
      </c>
      <c r="E826" s="9"/>
      <c r="F826" s="9">
        <v>6161.02</v>
      </c>
      <c r="G826" s="9"/>
      <c r="I826" s="11">
        <f t="shared" si="12"/>
        <v>6161.02</v>
      </c>
    </row>
    <row r="827" spans="1:9" x14ac:dyDescent="0.3">
      <c r="A827" s="1" t="s">
        <v>985</v>
      </c>
      <c r="B827" s="1"/>
      <c r="C827" s="1" t="s">
        <v>16</v>
      </c>
      <c r="D827" s="9">
        <v>600</v>
      </c>
      <c r="E827" s="9"/>
      <c r="F827" s="9">
        <v>600</v>
      </c>
      <c r="G827" s="9"/>
      <c r="I827" s="11">
        <f t="shared" si="12"/>
        <v>600</v>
      </c>
    </row>
    <row r="828" spans="1:9" x14ac:dyDescent="0.3">
      <c r="A828" s="1" t="s">
        <v>986</v>
      </c>
      <c r="B828" s="1"/>
      <c r="C828" s="1" t="s">
        <v>16</v>
      </c>
      <c r="D828" s="9">
        <v>7372.88</v>
      </c>
      <c r="E828" s="9"/>
      <c r="F828" s="9">
        <v>7372.88</v>
      </c>
      <c r="G828" s="9"/>
      <c r="I828" s="11">
        <f t="shared" si="12"/>
        <v>7372.88</v>
      </c>
    </row>
    <row r="829" spans="1:9" x14ac:dyDescent="0.3">
      <c r="A829" s="1" t="s">
        <v>987</v>
      </c>
      <c r="B829" s="1"/>
      <c r="C829" s="1" t="s">
        <v>16</v>
      </c>
      <c r="D829" s="9">
        <v>4177.12</v>
      </c>
      <c r="E829" s="9"/>
      <c r="F829" s="9">
        <v>4177.12</v>
      </c>
      <c r="G829" s="9"/>
      <c r="I829" s="11">
        <f t="shared" si="12"/>
        <v>4177.12</v>
      </c>
    </row>
    <row r="830" spans="1:9" x14ac:dyDescent="0.3">
      <c r="A830" s="1" t="s">
        <v>988</v>
      </c>
      <c r="B830" s="1"/>
      <c r="C830" s="1" t="s">
        <v>16</v>
      </c>
      <c r="D830" s="9">
        <v>5127.1400000000003</v>
      </c>
      <c r="E830" s="9"/>
      <c r="F830" s="9">
        <v>5127.1400000000003</v>
      </c>
      <c r="G830" s="9"/>
      <c r="I830" s="11">
        <f t="shared" si="12"/>
        <v>5127.1400000000003</v>
      </c>
    </row>
    <row r="831" spans="1:9" x14ac:dyDescent="0.3">
      <c r="A831" s="1" t="s">
        <v>989</v>
      </c>
      <c r="B831" s="1"/>
      <c r="C831" s="1" t="s">
        <v>16</v>
      </c>
      <c r="D831" s="9">
        <v>4980.32</v>
      </c>
      <c r="E831" s="9"/>
      <c r="F831" s="9">
        <v>4980.32</v>
      </c>
      <c r="G831" s="9"/>
      <c r="I831" s="11">
        <f t="shared" si="12"/>
        <v>4980.32</v>
      </c>
    </row>
    <row r="832" spans="1:9" x14ac:dyDescent="0.3">
      <c r="A832" s="1" t="s">
        <v>990</v>
      </c>
      <c r="B832" s="1"/>
      <c r="C832" s="1" t="s">
        <v>16</v>
      </c>
      <c r="D832" s="9">
        <v>1745.6</v>
      </c>
      <c r="E832" s="9"/>
      <c r="F832" s="9">
        <v>1745.6</v>
      </c>
      <c r="G832" s="9"/>
      <c r="I832" s="11">
        <f t="shared" si="12"/>
        <v>1745.6</v>
      </c>
    </row>
    <row r="833" spans="1:9" x14ac:dyDescent="0.3">
      <c r="A833" s="1" t="s">
        <v>991</v>
      </c>
      <c r="B833" s="1"/>
      <c r="C833" s="1" t="s">
        <v>16</v>
      </c>
      <c r="D833" s="9">
        <v>1800</v>
      </c>
      <c r="E833" s="9"/>
      <c r="F833" s="9">
        <v>1800</v>
      </c>
      <c r="G833" s="9"/>
      <c r="I833" s="11">
        <f t="shared" si="12"/>
        <v>1800</v>
      </c>
    </row>
    <row r="834" spans="1:9" x14ac:dyDescent="0.3">
      <c r="A834" s="1" t="s">
        <v>992</v>
      </c>
      <c r="B834" s="1"/>
      <c r="C834" s="1" t="s">
        <v>16</v>
      </c>
      <c r="D834" s="9">
        <v>8775</v>
      </c>
      <c r="E834" s="9"/>
      <c r="F834" s="9">
        <v>8775</v>
      </c>
      <c r="G834" s="9"/>
      <c r="I834" s="11">
        <f t="shared" si="12"/>
        <v>8775</v>
      </c>
    </row>
    <row r="835" spans="1:9" x14ac:dyDescent="0.3">
      <c r="A835" s="1" t="s">
        <v>993</v>
      </c>
      <c r="B835" s="1"/>
      <c r="C835" s="1" t="s">
        <v>16</v>
      </c>
      <c r="D835" s="9">
        <v>2456.7800000000002</v>
      </c>
      <c r="E835" s="9"/>
      <c r="F835" s="9">
        <v>2456.7800000000002</v>
      </c>
      <c r="G835" s="9"/>
      <c r="I835" s="11">
        <f t="shared" ref="I835:I898" si="13">+F835-G835</f>
        <v>2456.7800000000002</v>
      </c>
    </row>
    <row r="836" spans="1:9" x14ac:dyDescent="0.3">
      <c r="A836" s="1" t="s">
        <v>994</v>
      </c>
      <c r="B836" s="1"/>
      <c r="C836" s="1" t="s">
        <v>16</v>
      </c>
      <c r="D836" s="9">
        <v>1600</v>
      </c>
      <c r="E836" s="9"/>
      <c r="F836" s="9">
        <v>1600</v>
      </c>
      <c r="G836" s="9"/>
      <c r="I836" s="11">
        <f t="shared" si="13"/>
        <v>1600</v>
      </c>
    </row>
    <row r="837" spans="1:9" x14ac:dyDescent="0.3">
      <c r="A837" s="1" t="s">
        <v>995</v>
      </c>
      <c r="B837" s="1"/>
      <c r="C837" s="1" t="s">
        <v>16</v>
      </c>
      <c r="D837" s="9">
        <v>9150.84</v>
      </c>
      <c r="E837" s="9"/>
      <c r="F837" s="9">
        <v>9150.84</v>
      </c>
      <c r="G837" s="9"/>
      <c r="I837" s="11">
        <f t="shared" si="13"/>
        <v>9150.84</v>
      </c>
    </row>
    <row r="838" spans="1:9" x14ac:dyDescent="0.3">
      <c r="A838" s="1" t="s">
        <v>996</v>
      </c>
      <c r="B838" s="1"/>
      <c r="C838" s="1" t="s">
        <v>16</v>
      </c>
      <c r="D838" s="9">
        <v>11634.21</v>
      </c>
      <c r="E838" s="9"/>
      <c r="F838" s="9">
        <v>11634.21</v>
      </c>
      <c r="G838" s="9"/>
      <c r="I838" s="11">
        <f t="shared" si="13"/>
        <v>11634.21</v>
      </c>
    </row>
    <row r="839" spans="1:9" x14ac:dyDescent="0.3">
      <c r="A839" s="1" t="s">
        <v>997</v>
      </c>
      <c r="B839" s="1"/>
      <c r="C839" s="1" t="s">
        <v>16</v>
      </c>
      <c r="D839" s="9">
        <v>9282.35</v>
      </c>
      <c r="E839" s="9"/>
      <c r="F839" s="9">
        <v>9282.35</v>
      </c>
      <c r="G839" s="9"/>
      <c r="I839" s="11">
        <f t="shared" si="13"/>
        <v>9282.35</v>
      </c>
    </row>
    <row r="840" spans="1:9" x14ac:dyDescent="0.3">
      <c r="A840" s="1" t="s">
        <v>998</v>
      </c>
      <c r="B840" s="1"/>
      <c r="C840" s="1" t="s">
        <v>16</v>
      </c>
      <c r="D840" s="9">
        <v>10169.25</v>
      </c>
      <c r="E840" s="9"/>
      <c r="F840" s="9">
        <v>10169.25</v>
      </c>
      <c r="G840" s="9"/>
      <c r="I840" s="11">
        <f t="shared" si="13"/>
        <v>10169.25</v>
      </c>
    </row>
    <row r="841" spans="1:9" x14ac:dyDescent="0.3">
      <c r="A841" s="1" t="s">
        <v>999</v>
      </c>
      <c r="B841" s="1"/>
      <c r="C841" s="1" t="s">
        <v>16</v>
      </c>
      <c r="D841" s="9">
        <v>2287.29</v>
      </c>
      <c r="E841" s="9"/>
      <c r="F841" s="9">
        <v>2287.29</v>
      </c>
      <c r="G841" s="9"/>
      <c r="I841" s="11">
        <f t="shared" si="13"/>
        <v>2287.29</v>
      </c>
    </row>
    <row r="842" spans="1:9" x14ac:dyDescent="0.3">
      <c r="A842" s="1" t="s">
        <v>1000</v>
      </c>
      <c r="B842" s="1"/>
      <c r="C842" s="1" t="s">
        <v>16</v>
      </c>
      <c r="D842" s="9">
        <v>4027.11</v>
      </c>
      <c r="E842" s="9"/>
      <c r="F842" s="9">
        <v>4027.11</v>
      </c>
      <c r="G842" s="9"/>
      <c r="I842" s="11">
        <f t="shared" si="13"/>
        <v>4027.11</v>
      </c>
    </row>
    <row r="843" spans="1:9" x14ac:dyDescent="0.3">
      <c r="A843" s="1" t="s">
        <v>1001</v>
      </c>
      <c r="B843" s="1"/>
      <c r="C843" s="1" t="s">
        <v>16</v>
      </c>
      <c r="D843" s="9">
        <v>11315.98</v>
      </c>
      <c r="E843" s="9"/>
      <c r="F843" s="9">
        <v>11315.98</v>
      </c>
      <c r="G843" s="9"/>
      <c r="I843" s="11">
        <f t="shared" si="13"/>
        <v>11315.98</v>
      </c>
    </row>
    <row r="844" spans="1:9" x14ac:dyDescent="0.3">
      <c r="A844" s="1" t="s">
        <v>1002</v>
      </c>
      <c r="B844" s="1"/>
      <c r="C844" s="1" t="s">
        <v>16</v>
      </c>
      <c r="D844" s="9">
        <v>16481.36</v>
      </c>
      <c r="E844" s="9"/>
      <c r="F844" s="9">
        <v>16481.36</v>
      </c>
      <c r="G844" s="9"/>
      <c r="I844" s="11">
        <f t="shared" si="13"/>
        <v>16481.36</v>
      </c>
    </row>
    <row r="845" spans="1:9" x14ac:dyDescent="0.3">
      <c r="A845" s="1" t="s">
        <v>1003</v>
      </c>
      <c r="B845" s="1"/>
      <c r="C845" s="1" t="s">
        <v>16</v>
      </c>
      <c r="D845" s="9">
        <v>2805.08</v>
      </c>
      <c r="E845" s="9"/>
      <c r="F845" s="9">
        <v>2805.08</v>
      </c>
      <c r="G845" s="9"/>
      <c r="I845" s="11">
        <f t="shared" si="13"/>
        <v>2805.08</v>
      </c>
    </row>
    <row r="846" spans="1:9" x14ac:dyDescent="0.3">
      <c r="A846" s="1" t="s">
        <v>1004</v>
      </c>
      <c r="B846" s="1"/>
      <c r="C846" s="1" t="s">
        <v>16</v>
      </c>
      <c r="D846" s="9">
        <v>6778.81</v>
      </c>
      <c r="E846" s="9"/>
      <c r="F846" s="9">
        <v>6778.81</v>
      </c>
      <c r="G846" s="9"/>
      <c r="I846" s="11">
        <f t="shared" si="13"/>
        <v>6778.81</v>
      </c>
    </row>
    <row r="847" spans="1:9" x14ac:dyDescent="0.3">
      <c r="A847" s="1" t="s">
        <v>1005</v>
      </c>
      <c r="B847" s="1"/>
      <c r="C847" s="1" t="s">
        <v>16</v>
      </c>
      <c r="D847" s="9">
        <v>4151.6899999999996</v>
      </c>
      <c r="E847" s="9"/>
      <c r="F847" s="9">
        <v>4151.6899999999996</v>
      </c>
      <c r="G847" s="9"/>
      <c r="I847" s="11">
        <f t="shared" si="13"/>
        <v>4151.6899999999996</v>
      </c>
    </row>
    <row r="848" spans="1:9" x14ac:dyDescent="0.3">
      <c r="A848" s="1" t="s">
        <v>1006</v>
      </c>
      <c r="B848" s="1"/>
      <c r="C848" s="1" t="s">
        <v>16</v>
      </c>
      <c r="D848" s="9">
        <v>1610.17</v>
      </c>
      <c r="E848" s="9"/>
      <c r="F848" s="9">
        <v>1610.17</v>
      </c>
      <c r="G848" s="9"/>
      <c r="I848" s="11">
        <f t="shared" si="13"/>
        <v>1610.17</v>
      </c>
    </row>
    <row r="849" spans="1:9" x14ac:dyDescent="0.3">
      <c r="A849" s="1" t="s">
        <v>1007</v>
      </c>
      <c r="B849" s="1"/>
      <c r="C849" s="1" t="s">
        <v>16</v>
      </c>
      <c r="D849" s="9">
        <v>4703.3900000000003</v>
      </c>
      <c r="E849" s="9"/>
      <c r="F849" s="9">
        <v>4703.3900000000003</v>
      </c>
      <c r="G849" s="9"/>
      <c r="I849" s="11">
        <f t="shared" si="13"/>
        <v>4703.3900000000003</v>
      </c>
    </row>
    <row r="850" spans="1:9" x14ac:dyDescent="0.3">
      <c r="A850" s="1" t="s">
        <v>1008</v>
      </c>
      <c r="B850" s="1"/>
      <c r="C850" s="1" t="s">
        <v>16</v>
      </c>
      <c r="D850" s="9">
        <v>2711.86</v>
      </c>
      <c r="E850" s="9"/>
      <c r="F850" s="9">
        <v>2711.86</v>
      </c>
      <c r="G850" s="9"/>
      <c r="I850" s="11">
        <f t="shared" si="13"/>
        <v>2711.86</v>
      </c>
    </row>
    <row r="851" spans="1:9" x14ac:dyDescent="0.3">
      <c r="A851" s="1" t="s">
        <v>1009</v>
      </c>
      <c r="B851" s="1"/>
      <c r="C851" s="1" t="s">
        <v>16</v>
      </c>
      <c r="D851" s="9">
        <v>2118.64</v>
      </c>
      <c r="E851" s="9"/>
      <c r="F851" s="9">
        <v>2118.64</v>
      </c>
      <c r="G851" s="9"/>
      <c r="I851" s="11">
        <f t="shared" si="13"/>
        <v>2118.64</v>
      </c>
    </row>
    <row r="852" spans="1:9" x14ac:dyDescent="0.3">
      <c r="A852" s="1" t="s">
        <v>1010</v>
      </c>
      <c r="B852" s="1"/>
      <c r="C852" s="1" t="s">
        <v>16</v>
      </c>
      <c r="D852" s="9">
        <v>4533.91</v>
      </c>
      <c r="E852" s="9"/>
      <c r="F852" s="9">
        <v>4533.91</v>
      </c>
      <c r="G852" s="9"/>
      <c r="I852" s="11">
        <f t="shared" si="13"/>
        <v>4533.91</v>
      </c>
    </row>
    <row r="853" spans="1:9" x14ac:dyDescent="0.3">
      <c r="A853" s="1" t="s">
        <v>1011</v>
      </c>
      <c r="B853" s="1"/>
      <c r="C853" s="1" t="s">
        <v>16</v>
      </c>
      <c r="D853" s="9">
        <v>14814.81</v>
      </c>
      <c r="E853" s="9"/>
      <c r="F853" s="9">
        <v>14814.81</v>
      </c>
      <c r="G853" s="9"/>
      <c r="I853" s="11">
        <f t="shared" si="13"/>
        <v>14814.81</v>
      </c>
    </row>
    <row r="854" spans="1:9" x14ac:dyDescent="0.3">
      <c r="A854" s="1" t="s">
        <v>1012</v>
      </c>
      <c r="B854" s="1"/>
      <c r="C854" s="1" t="s">
        <v>16</v>
      </c>
      <c r="D854" s="9">
        <v>3703.71</v>
      </c>
      <c r="E854" s="9"/>
      <c r="F854" s="9">
        <v>3703.71</v>
      </c>
      <c r="G854" s="9"/>
      <c r="I854" s="11">
        <f t="shared" si="13"/>
        <v>3703.71</v>
      </c>
    </row>
    <row r="855" spans="1:9" x14ac:dyDescent="0.3">
      <c r="A855" s="1" t="s">
        <v>1013</v>
      </c>
      <c r="B855" s="1"/>
      <c r="C855" s="1" t="s">
        <v>16</v>
      </c>
      <c r="D855" s="9">
        <v>3042.37</v>
      </c>
      <c r="E855" s="9"/>
      <c r="F855" s="9">
        <v>3042.37</v>
      </c>
      <c r="G855" s="9"/>
      <c r="I855" s="11">
        <f t="shared" si="13"/>
        <v>3042.37</v>
      </c>
    </row>
    <row r="856" spans="1:9" x14ac:dyDescent="0.3">
      <c r="A856" s="1" t="s">
        <v>1014</v>
      </c>
      <c r="B856" s="1"/>
      <c r="C856" s="1" t="s">
        <v>16</v>
      </c>
      <c r="D856" s="9">
        <v>11033.17</v>
      </c>
      <c r="E856" s="9"/>
      <c r="F856" s="9">
        <v>11033.17</v>
      </c>
      <c r="G856" s="9"/>
      <c r="I856" s="11">
        <f t="shared" si="13"/>
        <v>11033.17</v>
      </c>
    </row>
    <row r="857" spans="1:9" x14ac:dyDescent="0.3">
      <c r="A857" s="1" t="s">
        <v>1015</v>
      </c>
      <c r="B857" s="1"/>
      <c r="C857" s="1" t="s">
        <v>16</v>
      </c>
      <c r="D857" s="9">
        <v>1687.5</v>
      </c>
      <c r="E857" s="9"/>
      <c r="F857" s="9">
        <v>1687.5</v>
      </c>
      <c r="G857" s="9"/>
      <c r="I857" s="11">
        <f t="shared" si="13"/>
        <v>1687.5</v>
      </c>
    </row>
    <row r="858" spans="1:9" x14ac:dyDescent="0.3">
      <c r="A858" s="1" t="s">
        <v>1016</v>
      </c>
      <c r="B858" s="1"/>
      <c r="C858" s="1" t="s">
        <v>16</v>
      </c>
      <c r="D858" s="9">
        <v>8719.49</v>
      </c>
      <c r="E858" s="9"/>
      <c r="F858" s="9">
        <v>8719.49</v>
      </c>
      <c r="G858" s="9"/>
      <c r="I858" s="11">
        <f t="shared" si="13"/>
        <v>8719.49</v>
      </c>
    </row>
    <row r="859" spans="1:9" x14ac:dyDescent="0.3">
      <c r="A859" s="1" t="s">
        <v>1017</v>
      </c>
      <c r="B859" s="1"/>
      <c r="C859" s="1" t="s">
        <v>16</v>
      </c>
      <c r="D859" s="9">
        <v>2356.14</v>
      </c>
      <c r="E859" s="9"/>
      <c r="F859" s="9">
        <v>2356.14</v>
      </c>
      <c r="G859" s="9"/>
      <c r="I859" s="11">
        <f t="shared" si="13"/>
        <v>2356.14</v>
      </c>
    </row>
    <row r="860" spans="1:9" x14ac:dyDescent="0.3">
      <c r="A860" s="1" t="s">
        <v>1018</v>
      </c>
      <c r="B860" s="1"/>
      <c r="C860" s="1" t="s">
        <v>16</v>
      </c>
      <c r="D860" s="9">
        <v>4733.1400000000003</v>
      </c>
      <c r="E860" s="9"/>
      <c r="F860" s="9">
        <v>4733.1400000000003</v>
      </c>
      <c r="G860" s="9"/>
      <c r="I860" s="11">
        <f t="shared" si="13"/>
        <v>4733.1400000000003</v>
      </c>
    </row>
    <row r="861" spans="1:9" x14ac:dyDescent="0.3">
      <c r="A861" s="1" t="s">
        <v>1019</v>
      </c>
      <c r="B861" s="1"/>
      <c r="C861" s="1" t="s">
        <v>16</v>
      </c>
      <c r="D861" s="9">
        <v>18986.63</v>
      </c>
      <c r="E861" s="9"/>
      <c r="F861" s="9">
        <v>18986.63</v>
      </c>
      <c r="G861" s="9"/>
      <c r="I861" s="11">
        <f t="shared" si="13"/>
        <v>18986.63</v>
      </c>
    </row>
    <row r="862" spans="1:9" x14ac:dyDescent="0.3">
      <c r="A862" s="1" t="s">
        <v>1020</v>
      </c>
      <c r="B862" s="1"/>
      <c r="C862" s="1" t="s">
        <v>16</v>
      </c>
      <c r="D862" s="9">
        <v>1634.5</v>
      </c>
      <c r="E862" s="9"/>
      <c r="F862" s="9">
        <v>1634.5</v>
      </c>
      <c r="G862" s="9"/>
      <c r="I862" s="11">
        <f t="shared" si="13"/>
        <v>1634.5</v>
      </c>
    </row>
    <row r="863" spans="1:9" x14ac:dyDescent="0.3">
      <c r="A863" s="1" t="s">
        <v>1021</v>
      </c>
      <c r="B863" s="1"/>
      <c r="C863" s="1" t="s">
        <v>16</v>
      </c>
      <c r="D863" s="9">
        <v>1951.55</v>
      </c>
      <c r="E863" s="9"/>
      <c r="F863" s="9">
        <v>1951.55</v>
      </c>
      <c r="G863" s="9"/>
      <c r="I863" s="11">
        <f t="shared" si="13"/>
        <v>1951.55</v>
      </c>
    </row>
    <row r="864" spans="1:9" x14ac:dyDescent="0.3">
      <c r="A864" s="1" t="s">
        <v>1022</v>
      </c>
      <c r="B864" s="1"/>
      <c r="C864" s="1" t="s">
        <v>16</v>
      </c>
      <c r="D864" s="9">
        <v>1899.55</v>
      </c>
      <c r="E864" s="9"/>
      <c r="F864" s="9">
        <v>1899.55</v>
      </c>
      <c r="G864" s="9"/>
      <c r="I864" s="11">
        <f t="shared" si="13"/>
        <v>1899.55</v>
      </c>
    </row>
    <row r="865" spans="1:9" x14ac:dyDescent="0.3">
      <c r="A865" s="1" t="s">
        <v>1023</v>
      </c>
      <c r="B865" s="1"/>
      <c r="C865" s="1" t="s">
        <v>16</v>
      </c>
      <c r="D865" s="9">
        <v>11863.58</v>
      </c>
      <c r="E865" s="9"/>
      <c r="F865" s="9">
        <v>11863.58</v>
      </c>
      <c r="G865" s="9"/>
      <c r="I865" s="11">
        <f t="shared" si="13"/>
        <v>11863.58</v>
      </c>
    </row>
    <row r="866" spans="1:9" x14ac:dyDescent="0.3">
      <c r="A866" s="1" t="s">
        <v>1024</v>
      </c>
      <c r="B866" s="1"/>
      <c r="C866" s="1" t="s">
        <v>16</v>
      </c>
      <c r="D866" s="9">
        <v>5876.31</v>
      </c>
      <c r="E866" s="9"/>
      <c r="F866" s="9">
        <v>5876.31</v>
      </c>
      <c r="G866" s="9"/>
      <c r="I866" s="11">
        <f t="shared" si="13"/>
        <v>5876.31</v>
      </c>
    </row>
    <row r="867" spans="1:9" x14ac:dyDescent="0.3">
      <c r="A867" s="1" t="s">
        <v>1025</v>
      </c>
      <c r="B867" s="1"/>
      <c r="C867" s="1" t="s">
        <v>16</v>
      </c>
      <c r="D867" s="9">
        <v>42637.71</v>
      </c>
      <c r="E867" s="9"/>
      <c r="F867" s="9">
        <v>42637.71</v>
      </c>
      <c r="G867" s="9"/>
      <c r="I867" s="11">
        <f t="shared" si="13"/>
        <v>42637.71</v>
      </c>
    </row>
    <row r="868" spans="1:9" x14ac:dyDescent="0.3">
      <c r="A868" s="1" t="s">
        <v>1026</v>
      </c>
      <c r="B868" s="1"/>
      <c r="C868" s="1" t="s">
        <v>16</v>
      </c>
      <c r="D868" s="9">
        <v>12661.65</v>
      </c>
      <c r="E868" s="9"/>
      <c r="F868" s="9">
        <v>12661.65</v>
      </c>
      <c r="G868" s="9"/>
      <c r="I868" s="11">
        <f t="shared" si="13"/>
        <v>12661.65</v>
      </c>
    </row>
    <row r="869" spans="1:9" x14ac:dyDescent="0.3">
      <c r="A869" s="1" t="s">
        <v>1027</v>
      </c>
      <c r="B869" s="1"/>
      <c r="C869" s="1" t="s">
        <v>16</v>
      </c>
      <c r="D869" s="9">
        <v>11342.38</v>
      </c>
      <c r="E869" s="9"/>
      <c r="F869" s="9">
        <v>11342.38</v>
      </c>
      <c r="G869" s="9"/>
      <c r="I869" s="11">
        <f t="shared" si="13"/>
        <v>11342.38</v>
      </c>
    </row>
    <row r="870" spans="1:9" x14ac:dyDescent="0.3">
      <c r="A870" s="1" t="s">
        <v>1028</v>
      </c>
      <c r="B870" s="1"/>
      <c r="C870" s="1" t="s">
        <v>16</v>
      </c>
      <c r="D870" s="9">
        <v>19999.150000000001</v>
      </c>
      <c r="E870" s="9"/>
      <c r="F870" s="9">
        <v>19999.150000000001</v>
      </c>
      <c r="G870" s="9"/>
      <c r="I870" s="11">
        <f t="shared" si="13"/>
        <v>19999.150000000001</v>
      </c>
    </row>
    <row r="871" spans="1:9" x14ac:dyDescent="0.3">
      <c r="A871" s="1" t="s">
        <v>1029</v>
      </c>
      <c r="B871" s="1"/>
      <c r="C871" s="1" t="s">
        <v>16</v>
      </c>
      <c r="D871" s="9">
        <v>94444.75</v>
      </c>
      <c r="E871" s="9"/>
      <c r="F871" s="9">
        <v>94444.75</v>
      </c>
      <c r="G871" s="9"/>
      <c r="I871" s="11">
        <f t="shared" si="13"/>
        <v>94444.75</v>
      </c>
    </row>
    <row r="872" spans="1:9" x14ac:dyDescent="0.3">
      <c r="A872" s="1" t="s">
        <v>1030</v>
      </c>
      <c r="B872" s="1"/>
      <c r="C872" s="1" t="s">
        <v>16</v>
      </c>
      <c r="D872" s="9">
        <v>2200</v>
      </c>
      <c r="E872" s="9"/>
      <c r="F872" s="9">
        <v>2200</v>
      </c>
      <c r="G872" s="9"/>
      <c r="I872" s="11">
        <f t="shared" si="13"/>
        <v>2200</v>
      </c>
    </row>
    <row r="873" spans="1:9" x14ac:dyDescent="0.3">
      <c r="A873" s="1" t="s">
        <v>1031</v>
      </c>
      <c r="B873" s="1"/>
      <c r="C873" s="1" t="s">
        <v>16</v>
      </c>
      <c r="D873" s="9">
        <v>3134.74</v>
      </c>
      <c r="E873" s="9"/>
      <c r="F873" s="9">
        <v>3134.74</v>
      </c>
      <c r="G873" s="9"/>
      <c r="I873" s="11">
        <f t="shared" si="13"/>
        <v>3134.74</v>
      </c>
    </row>
    <row r="874" spans="1:9" x14ac:dyDescent="0.3">
      <c r="A874" s="1" t="s">
        <v>1032</v>
      </c>
      <c r="B874" s="1"/>
      <c r="C874" s="1" t="s">
        <v>16</v>
      </c>
      <c r="D874" s="9">
        <v>5583.9</v>
      </c>
      <c r="E874" s="9"/>
      <c r="F874" s="9">
        <v>5583.9</v>
      </c>
      <c r="G874" s="9"/>
      <c r="I874" s="11">
        <f t="shared" si="13"/>
        <v>5583.9</v>
      </c>
    </row>
    <row r="875" spans="1:9" x14ac:dyDescent="0.3">
      <c r="A875" s="1" t="s">
        <v>1033</v>
      </c>
      <c r="B875" s="1"/>
      <c r="C875" s="1" t="s">
        <v>16</v>
      </c>
      <c r="D875" s="9">
        <v>36016.949999999997</v>
      </c>
      <c r="E875" s="9"/>
      <c r="F875" s="9">
        <v>36016.949999999997</v>
      </c>
      <c r="G875" s="9"/>
      <c r="I875" s="11">
        <f t="shared" si="13"/>
        <v>36016.949999999997</v>
      </c>
    </row>
    <row r="876" spans="1:9" x14ac:dyDescent="0.3">
      <c r="A876" s="1" t="s">
        <v>1034</v>
      </c>
      <c r="B876" s="1"/>
      <c r="C876" s="1" t="s">
        <v>16</v>
      </c>
      <c r="D876" s="9">
        <v>40254.239999999998</v>
      </c>
      <c r="E876" s="9"/>
      <c r="F876" s="9">
        <v>40254.239999999998</v>
      </c>
      <c r="G876" s="9"/>
      <c r="I876" s="11">
        <f t="shared" si="13"/>
        <v>40254.239999999998</v>
      </c>
    </row>
    <row r="877" spans="1:9" x14ac:dyDescent="0.3">
      <c r="A877" s="1" t="s">
        <v>1035</v>
      </c>
      <c r="B877" s="1"/>
      <c r="C877" s="1" t="s">
        <v>16</v>
      </c>
      <c r="D877" s="9">
        <v>41310.089999999997</v>
      </c>
      <c r="E877" s="9"/>
      <c r="F877" s="9">
        <v>41310.089999999997</v>
      </c>
      <c r="G877" s="9"/>
      <c r="I877" s="11">
        <f t="shared" si="13"/>
        <v>41310.089999999997</v>
      </c>
    </row>
    <row r="878" spans="1:9" x14ac:dyDescent="0.3">
      <c r="A878" s="1" t="s">
        <v>1036</v>
      </c>
      <c r="B878" s="1"/>
      <c r="C878" s="1" t="s">
        <v>16</v>
      </c>
      <c r="D878" s="9">
        <v>40677.97</v>
      </c>
      <c r="E878" s="9"/>
      <c r="F878" s="9">
        <v>40677.97</v>
      </c>
      <c r="G878" s="9"/>
      <c r="I878" s="11">
        <f t="shared" si="13"/>
        <v>40677.97</v>
      </c>
    </row>
    <row r="879" spans="1:9" ht="15.6" x14ac:dyDescent="0.3">
      <c r="A879" s="3" t="s">
        <v>1039</v>
      </c>
      <c r="B879" s="3" t="s">
        <v>1040</v>
      </c>
      <c r="C879" s="1"/>
      <c r="D879" s="8"/>
      <c r="E879" s="8">
        <v>5867548.0600000005</v>
      </c>
      <c r="F879" s="8"/>
      <c r="G879" s="8">
        <v>5867548.0600000005</v>
      </c>
      <c r="I879" s="11">
        <f t="shared" si="13"/>
        <v>-5867548.0600000005</v>
      </c>
    </row>
    <row r="880" spans="1:9" ht="15.6" x14ac:dyDescent="0.3">
      <c r="A880" s="3" t="s">
        <v>1041</v>
      </c>
      <c r="B880" s="3" t="s">
        <v>860</v>
      </c>
      <c r="C880" s="1"/>
      <c r="D880" s="8"/>
      <c r="E880" s="8">
        <v>5321036.830000001</v>
      </c>
      <c r="F880" s="8"/>
      <c r="G880" s="8">
        <v>5321036.830000001</v>
      </c>
      <c r="I880" s="11">
        <f t="shared" si="13"/>
        <v>-5321036.830000001</v>
      </c>
    </row>
    <row r="881" spans="1:9" x14ac:dyDescent="0.3">
      <c r="A881" s="1" t="s">
        <v>1042</v>
      </c>
      <c r="B881" s="1"/>
      <c r="C881" s="1" t="s">
        <v>16</v>
      </c>
      <c r="D881" s="9"/>
      <c r="E881" s="9">
        <v>2113.38</v>
      </c>
      <c r="F881" s="9"/>
      <c r="G881" s="9">
        <v>2113.38</v>
      </c>
      <c r="I881" s="11">
        <f t="shared" si="13"/>
        <v>-2113.38</v>
      </c>
    </row>
    <row r="882" spans="1:9" x14ac:dyDescent="0.3">
      <c r="A882" s="1" t="s">
        <v>1043</v>
      </c>
      <c r="B882" s="1"/>
      <c r="C882" s="1" t="s">
        <v>16</v>
      </c>
      <c r="D882" s="9"/>
      <c r="E882" s="9">
        <v>2200</v>
      </c>
      <c r="F882" s="9"/>
      <c r="G882" s="9">
        <v>2200</v>
      </c>
      <c r="I882" s="11">
        <f t="shared" si="13"/>
        <v>-2200</v>
      </c>
    </row>
    <row r="883" spans="1:9" x14ac:dyDescent="0.3">
      <c r="A883" s="1" t="s">
        <v>1044</v>
      </c>
      <c r="B883" s="1"/>
      <c r="C883" s="1" t="s">
        <v>16</v>
      </c>
      <c r="D883" s="9"/>
      <c r="E883" s="9">
        <v>201269.76000000001</v>
      </c>
      <c r="F883" s="9"/>
      <c r="G883" s="9">
        <v>201269.76000000001</v>
      </c>
      <c r="I883" s="11">
        <f t="shared" si="13"/>
        <v>-201269.76000000001</v>
      </c>
    </row>
    <row r="884" spans="1:9" x14ac:dyDescent="0.3">
      <c r="A884" s="1" t="s">
        <v>1045</v>
      </c>
      <c r="B884" s="1"/>
      <c r="C884" s="1" t="s">
        <v>16</v>
      </c>
      <c r="D884" s="9"/>
      <c r="E884" s="9">
        <v>9799</v>
      </c>
      <c r="F884" s="9"/>
      <c r="G884" s="9">
        <v>9799</v>
      </c>
      <c r="I884" s="11">
        <f t="shared" si="13"/>
        <v>-9799</v>
      </c>
    </row>
    <row r="885" spans="1:9" x14ac:dyDescent="0.3">
      <c r="A885" s="1" t="s">
        <v>1046</v>
      </c>
      <c r="B885" s="1"/>
      <c r="C885" s="1" t="s">
        <v>16</v>
      </c>
      <c r="D885" s="9"/>
      <c r="E885" s="9">
        <v>219016.84</v>
      </c>
      <c r="F885" s="9"/>
      <c r="G885" s="9">
        <v>219016.84</v>
      </c>
      <c r="I885" s="11">
        <f t="shared" si="13"/>
        <v>-219016.84</v>
      </c>
    </row>
    <row r="886" spans="1:9" x14ac:dyDescent="0.3">
      <c r="A886" s="1" t="s">
        <v>1047</v>
      </c>
      <c r="B886" s="1"/>
      <c r="C886" s="1" t="s">
        <v>16</v>
      </c>
      <c r="D886" s="9"/>
      <c r="E886" s="9">
        <v>2761.83</v>
      </c>
      <c r="F886" s="9"/>
      <c r="G886" s="9">
        <v>2761.83</v>
      </c>
      <c r="I886" s="11">
        <f t="shared" si="13"/>
        <v>-2761.83</v>
      </c>
    </row>
    <row r="887" spans="1:9" x14ac:dyDescent="0.3">
      <c r="A887" s="1" t="s">
        <v>1048</v>
      </c>
      <c r="B887" s="1"/>
      <c r="C887" s="1" t="s">
        <v>16</v>
      </c>
      <c r="D887" s="9"/>
      <c r="E887" s="9">
        <v>16244</v>
      </c>
      <c r="F887" s="9"/>
      <c r="G887" s="9">
        <v>16244</v>
      </c>
      <c r="I887" s="11">
        <f t="shared" si="13"/>
        <v>-16244</v>
      </c>
    </row>
    <row r="888" spans="1:9" x14ac:dyDescent="0.3">
      <c r="A888" s="1" t="s">
        <v>1049</v>
      </c>
      <c r="B888" s="1"/>
      <c r="C888" s="1" t="s">
        <v>16</v>
      </c>
      <c r="D888" s="9"/>
      <c r="E888" s="9">
        <v>9799</v>
      </c>
      <c r="F888" s="9"/>
      <c r="G888" s="9">
        <v>9799</v>
      </c>
      <c r="I888" s="11">
        <f t="shared" si="13"/>
        <v>-9799</v>
      </c>
    </row>
    <row r="889" spans="1:9" x14ac:dyDescent="0.3">
      <c r="A889" s="1" t="s">
        <v>1050</v>
      </c>
      <c r="B889" s="1"/>
      <c r="C889" s="1" t="s">
        <v>16</v>
      </c>
      <c r="D889" s="9"/>
      <c r="E889" s="9">
        <v>3700</v>
      </c>
      <c r="F889" s="9"/>
      <c r="G889" s="9">
        <v>3700</v>
      </c>
      <c r="I889" s="11">
        <f t="shared" si="13"/>
        <v>-3700</v>
      </c>
    </row>
    <row r="890" spans="1:9" x14ac:dyDescent="0.3">
      <c r="A890" s="1" t="s">
        <v>1051</v>
      </c>
      <c r="B890" s="1"/>
      <c r="C890" s="1" t="s">
        <v>16</v>
      </c>
      <c r="D890" s="9"/>
      <c r="E890" s="9">
        <v>36762</v>
      </c>
      <c r="F890" s="9"/>
      <c r="G890" s="9">
        <v>36762</v>
      </c>
      <c r="I890" s="11">
        <f t="shared" si="13"/>
        <v>-36762</v>
      </c>
    </row>
    <row r="891" spans="1:9" x14ac:dyDescent="0.3">
      <c r="A891" s="1" t="s">
        <v>1052</v>
      </c>
      <c r="B891" s="1"/>
      <c r="C891" s="1" t="s">
        <v>16</v>
      </c>
      <c r="D891" s="9"/>
      <c r="E891" s="9">
        <v>4437</v>
      </c>
      <c r="F891" s="9"/>
      <c r="G891" s="9">
        <v>4437</v>
      </c>
      <c r="I891" s="11">
        <f t="shared" si="13"/>
        <v>-4437</v>
      </c>
    </row>
    <row r="892" spans="1:9" x14ac:dyDescent="0.3">
      <c r="A892" s="1" t="s">
        <v>1053</v>
      </c>
      <c r="B892" s="1"/>
      <c r="C892" s="1" t="s">
        <v>16</v>
      </c>
      <c r="D892" s="9"/>
      <c r="E892" s="9">
        <v>3000</v>
      </c>
      <c r="F892" s="9"/>
      <c r="G892" s="9">
        <v>3000</v>
      </c>
      <c r="I892" s="11">
        <f t="shared" si="13"/>
        <v>-3000</v>
      </c>
    </row>
    <row r="893" spans="1:9" x14ac:dyDescent="0.3">
      <c r="A893" s="1" t="s">
        <v>1054</v>
      </c>
      <c r="B893" s="1"/>
      <c r="C893" s="1" t="s">
        <v>16</v>
      </c>
      <c r="D893" s="9"/>
      <c r="E893" s="9">
        <v>391500</v>
      </c>
      <c r="F893" s="9"/>
      <c r="G893" s="9">
        <v>391500</v>
      </c>
      <c r="I893" s="11">
        <f t="shared" si="13"/>
        <v>-391500</v>
      </c>
    </row>
    <row r="894" spans="1:9" x14ac:dyDescent="0.3">
      <c r="A894" s="1" t="s">
        <v>1055</v>
      </c>
      <c r="B894" s="1"/>
      <c r="C894" s="1" t="s">
        <v>16</v>
      </c>
      <c r="D894" s="9"/>
      <c r="E894" s="9">
        <v>1305</v>
      </c>
      <c r="F894" s="9"/>
      <c r="G894" s="9">
        <v>1305</v>
      </c>
      <c r="I894" s="11">
        <f t="shared" si="13"/>
        <v>-1305</v>
      </c>
    </row>
    <row r="895" spans="1:9" x14ac:dyDescent="0.3">
      <c r="A895" s="1" t="s">
        <v>1056</v>
      </c>
      <c r="B895" s="1"/>
      <c r="C895" s="1" t="s">
        <v>16</v>
      </c>
      <c r="D895" s="9"/>
      <c r="E895" s="9">
        <v>12325</v>
      </c>
      <c r="F895" s="9"/>
      <c r="G895" s="9">
        <v>12325</v>
      </c>
      <c r="I895" s="11">
        <f t="shared" si="13"/>
        <v>-12325</v>
      </c>
    </row>
    <row r="896" spans="1:9" x14ac:dyDescent="0.3">
      <c r="A896" s="1" t="s">
        <v>1057</v>
      </c>
      <c r="B896" s="1"/>
      <c r="C896" s="1" t="s">
        <v>16</v>
      </c>
      <c r="D896" s="9"/>
      <c r="E896" s="9">
        <v>3591.23</v>
      </c>
      <c r="F896" s="9"/>
      <c r="G896" s="9">
        <v>3591.23</v>
      </c>
      <c r="I896" s="11">
        <f t="shared" si="13"/>
        <v>-3591.23</v>
      </c>
    </row>
    <row r="897" spans="1:9" x14ac:dyDescent="0.3">
      <c r="A897" s="1" t="s">
        <v>1058</v>
      </c>
      <c r="B897" s="1"/>
      <c r="C897" s="1" t="s">
        <v>16</v>
      </c>
      <c r="D897" s="9"/>
      <c r="E897" s="9">
        <v>1400</v>
      </c>
      <c r="F897" s="9"/>
      <c r="G897" s="9">
        <v>1400</v>
      </c>
      <c r="I897" s="11">
        <f t="shared" si="13"/>
        <v>-1400</v>
      </c>
    </row>
    <row r="898" spans="1:9" x14ac:dyDescent="0.3">
      <c r="A898" s="1" t="s">
        <v>1059</v>
      </c>
      <c r="B898" s="1"/>
      <c r="C898" s="1" t="s">
        <v>16</v>
      </c>
      <c r="D898" s="9"/>
      <c r="E898" s="9">
        <v>31762.5</v>
      </c>
      <c r="F898" s="9"/>
      <c r="G898" s="9">
        <v>31762.5</v>
      </c>
      <c r="I898" s="11">
        <f t="shared" si="13"/>
        <v>-31762.5</v>
      </c>
    </row>
    <row r="899" spans="1:9" x14ac:dyDescent="0.3">
      <c r="A899" s="1" t="s">
        <v>1060</v>
      </c>
      <c r="B899" s="1"/>
      <c r="C899" s="1" t="s">
        <v>16</v>
      </c>
      <c r="D899" s="9"/>
      <c r="E899" s="9">
        <v>12010.25</v>
      </c>
      <c r="F899" s="9"/>
      <c r="G899" s="9">
        <v>12010.25</v>
      </c>
      <c r="I899" s="11">
        <f t="shared" ref="I899:I962" si="14">+F899-G899</f>
        <v>-12010.25</v>
      </c>
    </row>
    <row r="900" spans="1:9" x14ac:dyDescent="0.3">
      <c r="A900" s="1" t="s">
        <v>1061</v>
      </c>
      <c r="B900" s="1"/>
      <c r="C900" s="1" t="s">
        <v>16</v>
      </c>
      <c r="D900" s="9"/>
      <c r="E900" s="9">
        <v>3880.8</v>
      </c>
      <c r="F900" s="9"/>
      <c r="G900" s="9">
        <v>3880.8</v>
      </c>
      <c r="I900" s="11">
        <f t="shared" si="14"/>
        <v>-3880.8</v>
      </c>
    </row>
    <row r="901" spans="1:9" x14ac:dyDescent="0.3">
      <c r="A901" s="1" t="s">
        <v>1062</v>
      </c>
      <c r="B901" s="1"/>
      <c r="C901" s="1" t="s">
        <v>16</v>
      </c>
      <c r="D901" s="9"/>
      <c r="E901" s="9">
        <v>34966.83</v>
      </c>
      <c r="F901" s="9"/>
      <c r="G901" s="9">
        <v>34966.83</v>
      </c>
      <c r="I901" s="11">
        <f t="shared" si="14"/>
        <v>-34966.83</v>
      </c>
    </row>
    <row r="902" spans="1:9" x14ac:dyDescent="0.3">
      <c r="A902" s="1" t="s">
        <v>1063</v>
      </c>
      <c r="B902" s="1"/>
      <c r="C902" s="1" t="s">
        <v>16</v>
      </c>
      <c r="D902" s="9"/>
      <c r="E902" s="9">
        <v>1165.0999999999999</v>
      </c>
      <c r="F902" s="9"/>
      <c r="G902" s="9">
        <v>1165.0999999999999</v>
      </c>
      <c r="I902" s="11">
        <f t="shared" si="14"/>
        <v>-1165.0999999999999</v>
      </c>
    </row>
    <row r="903" spans="1:9" x14ac:dyDescent="0.3">
      <c r="A903" s="1" t="s">
        <v>1064</v>
      </c>
      <c r="B903" s="1"/>
      <c r="C903" s="1" t="s">
        <v>16</v>
      </c>
      <c r="D903" s="9"/>
      <c r="E903" s="9">
        <v>5301.56</v>
      </c>
      <c r="F903" s="9"/>
      <c r="G903" s="9">
        <v>5301.56</v>
      </c>
      <c r="I903" s="11">
        <f t="shared" si="14"/>
        <v>-5301.56</v>
      </c>
    </row>
    <row r="904" spans="1:9" x14ac:dyDescent="0.3">
      <c r="A904" s="1" t="s">
        <v>1065</v>
      </c>
      <c r="B904" s="1"/>
      <c r="C904" s="1" t="s">
        <v>16</v>
      </c>
      <c r="D904" s="9"/>
      <c r="E904" s="9">
        <v>6281.86</v>
      </c>
      <c r="F904" s="9"/>
      <c r="G904" s="9">
        <v>6281.86</v>
      </c>
      <c r="I904" s="11">
        <f t="shared" si="14"/>
        <v>-6281.86</v>
      </c>
    </row>
    <row r="905" spans="1:9" x14ac:dyDescent="0.3">
      <c r="A905" s="1" t="s">
        <v>1066</v>
      </c>
      <c r="B905" s="1"/>
      <c r="C905" s="1" t="s">
        <v>16</v>
      </c>
      <c r="D905" s="9"/>
      <c r="E905" s="9">
        <v>10659.31</v>
      </c>
      <c r="F905" s="9"/>
      <c r="G905" s="9">
        <v>10659.31</v>
      </c>
      <c r="I905" s="11">
        <f t="shared" si="14"/>
        <v>-10659.31</v>
      </c>
    </row>
    <row r="906" spans="1:9" x14ac:dyDescent="0.3">
      <c r="A906" s="1" t="s">
        <v>1067</v>
      </c>
      <c r="B906" s="1"/>
      <c r="C906" s="1" t="s">
        <v>16</v>
      </c>
      <c r="D906" s="9"/>
      <c r="E906" s="9">
        <v>4457.7299999999996</v>
      </c>
      <c r="F906" s="9"/>
      <c r="G906" s="9">
        <v>4457.7299999999996</v>
      </c>
      <c r="I906" s="11">
        <f t="shared" si="14"/>
        <v>-4457.7299999999996</v>
      </c>
    </row>
    <row r="907" spans="1:9" x14ac:dyDescent="0.3">
      <c r="A907" s="1" t="s">
        <v>1068</v>
      </c>
      <c r="B907" s="1"/>
      <c r="C907" s="1" t="s">
        <v>16</v>
      </c>
      <c r="D907" s="9"/>
      <c r="E907" s="9">
        <v>6831.76</v>
      </c>
      <c r="F907" s="9"/>
      <c r="G907" s="9">
        <v>6831.76</v>
      </c>
      <c r="I907" s="11">
        <f t="shared" si="14"/>
        <v>-6831.76</v>
      </c>
    </row>
    <row r="908" spans="1:9" x14ac:dyDescent="0.3">
      <c r="A908" s="1" t="s">
        <v>1069</v>
      </c>
      <c r="B908" s="1"/>
      <c r="C908" s="1" t="s">
        <v>16</v>
      </c>
      <c r="D908" s="9"/>
      <c r="E908" s="9">
        <v>1633.66</v>
      </c>
      <c r="F908" s="9"/>
      <c r="G908" s="9">
        <v>1633.66</v>
      </c>
      <c r="I908" s="11">
        <f t="shared" si="14"/>
        <v>-1633.66</v>
      </c>
    </row>
    <row r="909" spans="1:9" x14ac:dyDescent="0.3">
      <c r="A909" s="1" t="s">
        <v>1070</v>
      </c>
      <c r="B909" s="1"/>
      <c r="C909" s="1" t="s">
        <v>16</v>
      </c>
      <c r="D909" s="9"/>
      <c r="E909" s="9">
        <v>2803.34</v>
      </c>
      <c r="F909" s="9"/>
      <c r="G909" s="9">
        <v>2803.34</v>
      </c>
      <c r="I909" s="11">
        <f t="shared" si="14"/>
        <v>-2803.34</v>
      </c>
    </row>
    <row r="910" spans="1:9" x14ac:dyDescent="0.3">
      <c r="A910" s="1" t="s">
        <v>1071</v>
      </c>
      <c r="B910" s="1"/>
      <c r="C910" s="1" t="s">
        <v>16</v>
      </c>
      <c r="D910" s="9"/>
      <c r="E910" s="9">
        <v>4779.1099999999997</v>
      </c>
      <c r="F910" s="9"/>
      <c r="G910" s="9">
        <v>4779.1099999999997</v>
      </c>
      <c r="I910" s="11">
        <f t="shared" si="14"/>
        <v>-4779.1099999999997</v>
      </c>
    </row>
    <row r="911" spans="1:9" x14ac:dyDescent="0.3">
      <c r="A911" s="1" t="s">
        <v>1072</v>
      </c>
      <c r="B911" s="1"/>
      <c r="C911" s="1" t="s">
        <v>16</v>
      </c>
      <c r="D911" s="9"/>
      <c r="E911" s="9">
        <v>53437.5</v>
      </c>
      <c r="F911" s="9"/>
      <c r="G911" s="9">
        <v>53437.5</v>
      </c>
      <c r="I911" s="11">
        <f t="shared" si="14"/>
        <v>-53437.5</v>
      </c>
    </row>
    <row r="912" spans="1:9" x14ac:dyDescent="0.3">
      <c r="A912" s="1" t="s">
        <v>1073</v>
      </c>
      <c r="B912" s="1"/>
      <c r="C912" s="1" t="s">
        <v>16</v>
      </c>
      <c r="D912" s="9"/>
      <c r="E912" s="9">
        <v>44582.86</v>
      </c>
      <c r="F912" s="9"/>
      <c r="G912" s="9">
        <v>44582.86</v>
      </c>
      <c r="I912" s="11">
        <f t="shared" si="14"/>
        <v>-44582.86</v>
      </c>
    </row>
    <row r="913" spans="1:9" x14ac:dyDescent="0.3">
      <c r="A913" s="1" t="s">
        <v>1074</v>
      </c>
      <c r="B913" s="1"/>
      <c r="C913" s="1" t="s">
        <v>16</v>
      </c>
      <c r="D913" s="9"/>
      <c r="E913" s="9">
        <v>6754.37</v>
      </c>
      <c r="F913" s="9"/>
      <c r="G913" s="9">
        <v>6754.37</v>
      </c>
      <c r="I913" s="11">
        <f t="shared" si="14"/>
        <v>-6754.37</v>
      </c>
    </row>
    <row r="914" spans="1:9" x14ac:dyDescent="0.3">
      <c r="A914" s="1" t="s">
        <v>1075</v>
      </c>
      <c r="B914" s="1"/>
      <c r="C914" s="1" t="s">
        <v>16</v>
      </c>
      <c r="D914" s="9"/>
      <c r="E914" s="9">
        <v>781.25</v>
      </c>
      <c r="F914" s="9"/>
      <c r="G914" s="9">
        <v>781.25</v>
      </c>
      <c r="I914" s="11">
        <f t="shared" si="14"/>
        <v>-781.25</v>
      </c>
    </row>
    <row r="915" spans="1:9" x14ac:dyDescent="0.3">
      <c r="A915" s="1" t="s">
        <v>1076</v>
      </c>
      <c r="B915" s="1"/>
      <c r="C915" s="1" t="s">
        <v>16</v>
      </c>
      <c r="D915" s="9"/>
      <c r="E915" s="9">
        <v>55387.5</v>
      </c>
      <c r="F915" s="9"/>
      <c r="G915" s="9">
        <v>55387.5</v>
      </c>
      <c r="I915" s="11">
        <f t="shared" si="14"/>
        <v>-55387.5</v>
      </c>
    </row>
    <row r="916" spans="1:9" x14ac:dyDescent="0.3">
      <c r="A916" s="1" t="s">
        <v>1077</v>
      </c>
      <c r="B916" s="1"/>
      <c r="C916" s="1" t="s">
        <v>16</v>
      </c>
      <c r="D916" s="9"/>
      <c r="E916" s="9">
        <v>2342.87</v>
      </c>
      <c r="F916" s="9"/>
      <c r="G916" s="9">
        <v>2342.87</v>
      </c>
      <c r="I916" s="11">
        <f t="shared" si="14"/>
        <v>-2342.87</v>
      </c>
    </row>
    <row r="917" spans="1:9" x14ac:dyDescent="0.3">
      <c r="A917" s="1" t="s">
        <v>1078</v>
      </c>
      <c r="B917" s="1"/>
      <c r="C917" s="1" t="s">
        <v>16</v>
      </c>
      <c r="D917" s="9"/>
      <c r="E917" s="9">
        <v>70000</v>
      </c>
      <c r="F917" s="9"/>
      <c r="G917" s="9">
        <v>70000</v>
      </c>
      <c r="I917" s="11">
        <f t="shared" si="14"/>
        <v>-70000</v>
      </c>
    </row>
    <row r="918" spans="1:9" x14ac:dyDescent="0.3">
      <c r="A918" s="1" t="s">
        <v>1079</v>
      </c>
      <c r="B918" s="1"/>
      <c r="C918" s="1" t="s">
        <v>16</v>
      </c>
      <c r="D918" s="9"/>
      <c r="E918" s="9">
        <v>17558.45</v>
      </c>
      <c r="F918" s="9"/>
      <c r="G918" s="9">
        <v>17558.45</v>
      </c>
      <c r="I918" s="11">
        <f t="shared" si="14"/>
        <v>-17558.45</v>
      </c>
    </row>
    <row r="919" spans="1:9" x14ac:dyDescent="0.3">
      <c r="A919" s="1" t="s">
        <v>1080</v>
      </c>
      <c r="B919" s="1"/>
      <c r="C919" s="1" t="s">
        <v>16</v>
      </c>
      <c r="D919" s="9"/>
      <c r="E919" s="9">
        <v>17698.73</v>
      </c>
      <c r="F919" s="9"/>
      <c r="G919" s="9">
        <v>17698.73</v>
      </c>
      <c r="I919" s="11">
        <f t="shared" si="14"/>
        <v>-17698.73</v>
      </c>
    </row>
    <row r="920" spans="1:9" x14ac:dyDescent="0.3">
      <c r="A920" s="1" t="s">
        <v>1081</v>
      </c>
      <c r="B920" s="1"/>
      <c r="C920" s="1" t="s">
        <v>16</v>
      </c>
      <c r="D920" s="9"/>
      <c r="E920" s="9">
        <v>1483.05</v>
      </c>
      <c r="F920" s="9"/>
      <c r="G920" s="9">
        <v>1483.05</v>
      </c>
      <c r="I920" s="11">
        <f t="shared" si="14"/>
        <v>-1483.05</v>
      </c>
    </row>
    <row r="921" spans="1:9" x14ac:dyDescent="0.3">
      <c r="A921" s="1" t="s">
        <v>1082</v>
      </c>
      <c r="B921" s="1"/>
      <c r="C921" s="1" t="s">
        <v>16</v>
      </c>
      <c r="D921" s="9"/>
      <c r="E921" s="9">
        <v>906.25</v>
      </c>
      <c r="F921" s="9"/>
      <c r="G921" s="9">
        <v>906.25</v>
      </c>
      <c r="I921" s="11">
        <f t="shared" si="14"/>
        <v>-906.25</v>
      </c>
    </row>
    <row r="922" spans="1:9" x14ac:dyDescent="0.3">
      <c r="A922" s="1" t="s">
        <v>1083</v>
      </c>
      <c r="B922" s="1"/>
      <c r="C922" s="1" t="s">
        <v>16</v>
      </c>
      <c r="D922" s="9"/>
      <c r="E922" s="9">
        <v>6275.92</v>
      </c>
      <c r="F922" s="9"/>
      <c r="G922" s="9">
        <v>6275.92</v>
      </c>
      <c r="I922" s="11">
        <f t="shared" si="14"/>
        <v>-6275.92</v>
      </c>
    </row>
    <row r="923" spans="1:9" x14ac:dyDescent="0.3">
      <c r="A923" s="1" t="s">
        <v>1084</v>
      </c>
      <c r="B923" s="1"/>
      <c r="C923" s="1" t="s">
        <v>16</v>
      </c>
      <c r="D923" s="9"/>
      <c r="E923" s="9">
        <v>16885.75</v>
      </c>
      <c r="F923" s="9"/>
      <c r="G923" s="9">
        <v>16885.75</v>
      </c>
      <c r="I923" s="11">
        <f t="shared" si="14"/>
        <v>-16885.75</v>
      </c>
    </row>
    <row r="924" spans="1:9" x14ac:dyDescent="0.3">
      <c r="A924" s="1" t="s">
        <v>1085</v>
      </c>
      <c r="B924" s="1"/>
      <c r="C924" s="1" t="s">
        <v>16</v>
      </c>
      <c r="D924" s="9"/>
      <c r="E924" s="9">
        <v>2157.75</v>
      </c>
      <c r="F924" s="9"/>
      <c r="G924" s="9">
        <v>2157.75</v>
      </c>
      <c r="I924" s="11">
        <f t="shared" si="14"/>
        <v>-2157.75</v>
      </c>
    </row>
    <row r="925" spans="1:9" x14ac:dyDescent="0.3">
      <c r="A925" s="1" t="s">
        <v>1086</v>
      </c>
      <c r="B925" s="1"/>
      <c r="C925" s="1" t="s">
        <v>16</v>
      </c>
      <c r="D925" s="9"/>
      <c r="E925" s="9">
        <v>4660.46</v>
      </c>
      <c r="F925" s="9"/>
      <c r="G925" s="9">
        <v>4660.46</v>
      </c>
      <c r="I925" s="11">
        <f t="shared" si="14"/>
        <v>-4660.46</v>
      </c>
    </row>
    <row r="926" spans="1:9" x14ac:dyDescent="0.3">
      <c r="A926" s="1" t="s">
        <v>1087</v>
      </c>
      <c r="B926" s="1"/>
      <c r="C926" s="1" t="s">
        <v>16</v>
      </c>
      <c r="D926" s="9"/>
      <c r="E926" s="9">
        <v>11000</v>
      </c>
      <c r="F926" s="9"/>
      <c r="G926" s="9">
        <v>11000</v>
      </c>
      <c r="I926" s="11">
        <f t="shared" si="14"/>
        <v>-11000</v>
      </c>
    </row>
    <row r="927" spans="1:9" x14ac:dyDescent="0.3">
      <c r="A927" s="1" t="s">
        <v>1088</v>
      </c>
      <c r="B927" s="1"/>
      <c r="C927" s="1" t="s">
        <v>16</v>
      </c>
      <c r="D927" s="9"/>
      <c r="E927" s="9">
        <v>39449.15</v>
      </c>
      <c r="F927" s="9"/>
      <c r="G927" s="9">
        <v>39449.15</v>
      </c>
      <c r="I927" s="11">
        <f t="shared" si="14"/>
        <v>-39449.15</v>
      </c>
    </row>
    <row r="928" spans="1:9" x14ac:dyDescent="0.3">
      <c r="A928" s="1" t="s">
        <v>1089</v>
      </c>
      <c r="B928" s="1"/>
      <c r="C928" s="1" t="s">
        <v>16</v>
      </c>
      <c r="D928" s="9"/>
      <c r="E928" s="9">
        <v>1050</v>
      </c>
      <c r="F928" s="9"/>
      <c r="G928" s="9">
        <v>1050</v>
      </c>
      <c r="I928" s="11">
        <f t="shared" si="14"/>
        <v>-1050</v>
      </c>
    </row>
    <row r="929" spans="1:9" x14ac:dyDescent="0.3">
      <c r="A929" s="1" t="s">
        <v>1090</v>
      </c>
      <c r="B929" s="1"/>
      <c r="C929" s="1" t="s">
        <v>16</v>
      </c>
      <c r="D929" s="9"/>
      <c r="E929" s="9">
        <v>73382.94</v>
      </c>
      <c r="F929" s="9"/>
      <c r="G929" s="9">
        <v>73382.94</v>
      </c>
      <c r="I929" s="11">
        <f t="shared" si="14"/>
        <v>-73382.94</v>
      </c>
    </row>
    <row r="930" spans="1:9" x14ac:dyDescent="0.3">
      <c r="A930" s="1" t="s">
        <v>1091</v>
      </c>
      <c r="B930" s="1"/>
      <c r="C930" s="1" t="s">
        <v>16</v>
      </c>
      <c r="D930" s="9"/>
      <c r="E930" s="9">
        <v>2000</v>
      </c>
      <c r="F930" s="9"/>
      <c r="G930" s="9">
        <v>2000</v>
      </c>
      <c r="I930" s="11">
        <f t="shared" si="14"/>
        <v>-2000</v>
      </c>
    </row>
    <row r="931" spans="1:9" x14ac:dyDescent="0.3">
      <c r="A931" s="1" t="s">
        <v>1092</v>
      </c>
      <c r="B931" s="1"/>
      <c r="C931" s="1" t="s">
        <v>16</v>
      </c>
      <c r="D931" s="9"/>
      <c r="E931" s="9">
        <v>2450</v>
      </c>
      <c r="F931" s="9"/>
      <c r="G931" s="9">
        <v>2450</v>
      </c>
      <c r="I931" s="11">
        <f t="shared" si="14"/>
        <v>-2450</v>
      </c>
    </row>
    <row r="932" spans="1:9" x14ac:dyDescent="0.3">
      <c r="A932" s="1" t="s">
        <v>1093</v>
      </c>
      <c r="B932" s="1"/>
      <c r="C932" s="1" t="s">
        <v>16</v>
      </c>
      <c r="D932" s="9"/>
      <c r="E932" s="9">
        <v>808.03</v>
      </c>
      <c r="F932" s="9"/>
      <c r="G932" s="9">
        <v>808.03</v>
      </c>
      <c r="I932" s="11">
        <f t="shared" si="14"/>
        <v>-808.03</v>
      </c>
    </row>
    <row r="933" spans="1:9" x14ac:dyDescent="0.3">
      <c r="A933" s="1" t="s">
        <v>1094</v>
      </c>
      <c r="B933" s="1"/>
      <c r="C933" s="1" t="s">
        <v>16</v>
      </c>
      <c r="D933" s="9"/>
      <c r="E933" s="9">
        <v>1865.69</v>
      </c>
      <c r="F933" s="9"/>
      <c r="G933" s="9">
        <v>1865.69</v>
      </c>
      <c r="I933" s="11">
        <f t="shared" si="14"/>
        <v>-1865.69</v>
      </c>
    </row>
    <row r="934" spans="1:9" x14ac:dyDescent="0.3">
      <c r="A934" s="1" t="s">
        <v>1095</v>
      </c>
      <c r="B934" s="1"/>
      <c r="C934" s="1" t="s">
        <v>16</v>
      </c>
      <c r="D934" s="9"/>
      <c r="E934" s="9">
        <v>1093988.46</v>
      </c>
      <c r="F934" s="9"/>
      <c r="G934" s="9">
        <v>1093988.46</v>
      </c>
      <c r="I934" s="11">
        <f t="shared" si="14"/>
        <v>-1093988.46</v>
      </c>
    </row>
    <row r="935" spans="1:9" x14ac:dyDescent="0.3">
      <c r="A935" s="1" t="s">
        <v>1096</v>
      </c>
      <c r="B935" s="1"/>
      <c r="C935" s="1" t="s">
        <v>16</v>
      </c>
      <c r="D935" s="9"/>
      <c r="E935" s="9">
        <v>13876.25</v>
      </c>
      <c r="F935" s="9"/>
      <c r="G935" s="9">
        <v>13876.25</v>
      </c>
      <c r="I935" s="11">
        <f t="shared" si="14"/>
        <v>-13876.25</v>
      </c>
    </row>
    <row r="936" spans="1:9" x14ac:dyDescent="0.3">
      <c r="A936" s="1" t="s">
        <v>1097</v>
      </c>
      <c r="B936" s="1"/>
      <c r="C936" s="1" t="s">
        <v>16</v>
      </c>
      <c r="D936" s="9"/>
      <c r="E936" s="9">
        <v>77066.070000000007</v>
      </c>
      <c r="F936" s="9"/>
      <c r="G936" s="9">
        <v>77066.070000000007</v>
      </c>
      <c r="I936" s="11">
        <f t="shared" si="14"/>
        <v>-77066.070000000007</v>
      </c>
    </row>
    <row r="937" spans="1:9" x14ac:dyDescent="0.3">
      <c r="A937" s="1" t="s">
        <v>1098</v>
      </c>
      <c r="B937" s="1"/>
      <c r="C937" s="1" t="s">
        <v>16</v>
      </c>
      <c r="D937" s="9"/>
      <c r="E937" s="9">
        <v>55648.63</v>
      </c>
      <c r="F937" s="9"/>
      <c r="G937" s="9">
        <v>55648.63</v>
      </c>
      <c r="I937" s="11">
        <f t="shared" si="14"/>
        <v>-55648.63</v>
      </c>
    </row>
    <row r="938" spans="1:9" x14ac:dyDescent="0.3">
      <c r="A938" s="1" t="s">
        <v>1099</v>
      </c>
      <c r="B938" s="1"/>
      <c r="C938" s="1" t="s">
        <v>16</v>
      </c>
      <c r="D938" s="9"/>
      <c r="E938" s="9">
        <v>174665.48</v>
      </c>
      <c r="F938" s="9"/>
      <c r="G938" s="9">
        <v>174665.48</v>
      </c>
      <c r="I938" s="11">
        <f t="shared" si="14"/>
        <v>-174665.48</v>
      </c>
    </row>
    <row r="939" spans="1:9" x14ac:dyDescent="0.3">
      <c r="A939" s="1" t="s">
        <v>1100</v>
      </c>
      <c r="B939" s="1"/>
      <c r="C939" s="1" t="s">
        <v>16</v>
      </c>
      <c r="D939" s="9"/>
      <c r="E939" s="9">
        <v>224071.54</v>
      </c>
      <c r="F939" s="9"/>
      <c r="G939" s="9">
        <v>224071.54</v>
      </c>
      <c r="I939" s="11">
        <f t="shared" si="14"/>
        <v>-224071.54</v>
      </c>
    </row>
    <row r="940" spans="1:9" x14ac:dyDescent="0.3">
      <c r="A940" s="1" t="s">
        <v>1101</v>
      </c>
      <c r="B940" s="1"/>
      <c r="C940" s="1" t="s">
        <v>16</v>
      </c>
      <c r="D940" s="9"/>
      <c r="E940" s="9">
        <v>1372.31</v>
      </c>
      <c r="F940" s="9"/>
      <c r="G940" s="9">
        <v>1372.31</v>
      </c>
      <c r="I940" s="11">
        <f t="shared" si="14"/>
        <v>-1372.31</v>
      </c>
    </row>
    <row r="941" spans="1:9" x14ac:dyDescent="0.3">
      <c r="A941" s="1" t="s">
        <v>1102</v>
      </c>
      <c r="B941" s="1"/>
      <c r="C941" s="1" t="s">
        <v>16</v>
      </c>
      <c r="D941" s="9"/>
      <c r="E941" s="9">
        <v>625</v>
      </c>
      <c r="F941" s="9"/>
      <c r="G941" s="9">
        <v>625</v>
      </c>
      <c r="I941" s="11">
        <f t="shared" si="14"/>
        <v>-625</v>
      </c>
    </row>
    <row r="942" spans="1:9" x14ac:dyDescent="0.3">
      <c r="A942" s="1" t="s">
        <v>1103</v>
      </c>
      <c r="B942" s="1"/>
      <c r="C942" s="1" t="s">
        <v>16</v>
      </c>
      <c r="D942" s="9"/>
      <c r="E942" s="9">
        <v>5923.13</v>
      </c>
      <c r="F942" s="9"/>
      <c r="G942" s="9">
        <v>5923.13</v>
      </c>
      <c r="I942" s="11">
        <f t="shared" si="14"/>
        <v>-5923.13</v>
      </c>
    </row>
    <row r="943" spans="1:9" x14ac:dyDescent="0.3">
      <c r="A943" s="1" t="s">
        <v>1104</v>
      </c>
      <c r="B943" s="1"/>
      <c r="C943" s="1" t="s">
        <v>16</v>
      </c>
      <c r="D943" s="9"/>
      <c r="E943" s="9">
        <v>2180098.33</v>
      </c>
      <c r="F943" s="9"/>
      <c r="G943" s="9">
        <v>2180098.33</v>
      </c>
      <c r="I943" s="11">
        <f t="shared" si="14"/>
        <v>-2180098.33</v>
      </c>
    </row>
    <row r="944" spans="1:9" x14ac:dyDescent="0.3">
      <c r="A944" s="1" t="s">
        <v>1105</v>
      </c>
      <c r="B944" s="1"/>
      <c r="C944" s="1" t="s">
        <v>16</v>
      </c>
      <c r="D944" s="9"/>
      <c r="E944" s="9">
        <v>13025.26</v>
      </c>
      <c r="F944" s="9"/>
      <c r="G944" s="9">
        <v>13025.26</v>
      </c>
      <c r="I944" s="11">
        <f t="shared" si="14"/>
        <v>-13025.26</v>
      </c>
    </row>
    <row r="945" spans="1:9" ht="15.6" x14ac:dyDescent="0.3">
      <c r="A945" s="3" t="s">
        <v>1107</v>
      </c>
      <c r="B945" s="3" t="s">
        <v>1108</v>
      </c>
      <c r="C945" s="1"/>
      <c r="D945" s="8"/>
      <c r="E945" s="8">
        <v>87457.63</v>
      </c>
      <c r="F945" s="8"/>
      <c r="G945" s="8">
        <v>87457.63</v>
      </c>
      <c r="I945" s="11">
        <f t="shared" si="14"/>
        <v>-87457.63</v>
      </c>
    </row>
    <row r="946" spans="1:9" x14ac:dyDescent="0.3">
      <c r="A946" s="1" t="s">
        <v>1109</v>
      </c>
      <c r="B946" s="1"/>
      <c r="C946" s="1" t="s">
        <v>16</v>
      </c>
      <c r="D946" s="9"/>
      <c r="E946" s="9">
        <v>87457.63</v>
      </c>
      <c r="F946" s="9"/>
      <c r="G946" s="9">
        <v>87457.63</v>
      </c>
      <c r="I946" s="11">
        <f t="shared" si="14"/>
        <v>-87457.63</v>
      </c>
    </row>
    <row r="947" spans="1:9" ht="15.6" x14ac:dyDescent="0.3">
      <c r="A947" s="3" t="s">
        <v>1110</v>
      </c>
      <c r="B947" s="3" t="s">
        <v>940</v>
      </c>
      <c r="C947" s="1"/>
      <c r="D947" s="8"/>
      <c r="E947" s="8">
        <v>459053.60000000003</v>
      </c>
      <c r="F947" s="8"/>
      <c r="G947" s="8">
        <v>459053.60000000003</v>
      </c>
      <c r="I947" s="11">
        <f t="shared" si="14"/>
        <v>-459053.60000000003</v>
      </c>
    </row>
    <row r="948" spans="1:9" x14ac:dyDescent="0.3">
      <c r="A948" s="1" t="s">
        <v>1111</v>
      </c>
      <c r="B948" s="1"/>
      <c r="C948" s="1" t="s">
        <v>16</v>
      </c>
      <c r="D948" s="9"/>
      <c r="E948" s="9">
        <v>1530</v>
      </c>
      <c r="F948" s="9"/>
      <c r="G948" s="9">
        <v>1530</v>
      </c>
      <c r="I948" s="11">
        <f t="shared" si="14"/>
        <v>-1530</v>
      </c>
    </row>
    <row r="949" spans="1:9" x14ac:dyDescent="0.3">
      <c r="A949" s="1" t="s">
        <v>1112</v>
      </c>
      <c r="B949" s="1"/>
      <c r="C949" s="1" t="s">
        <v>16</v>
      </c>
      <c r="D949" s="9"/>
      <c r="E949" s="9">
        <v>1530</v>
      </c>
      <c r="F949" s="9"/>
      <c r="G949" s="9">
        <v>1530</v>
      </c>
      <c r="I949" s="11">
        <f t="shared" si="14"/>
        <v>-1530</v>
      </c>
    </row>
    <row r="950" spans="1:9" x14ac:dyDescent="0.3">
      <c r="A950" s="1" t="s">
        <v>1113</v>
      </c>
      <c r="B950" s="1"/>
      <c r="C950" s="1" t="s">
        <v>16</v>
      </c>
      <c r="D950" s="9"/>
      <c r="E950" s="9">
        <v>589.83000000000004</v>
      </c>
      <c r="F950" s="9"/>
      <c r="G950" s="9">
        <v>589.83000000000004</v>
      </c>
      <c r="I950" s="11">
        <f t="shared" si="14"/>
        <v>-589.83000000000004</v>
      </c>
    </row>
    <row r="951" spans="1:9" x14ac:dyDescent="0.3">
      <c r="A951" s="1" t="s">
        <v>1114</v>
      </c>
      <c r="B951" s="1"/>
      <c r="C951" s="1" t="s">
        <v>16</v>
      </c>
      <c r="D951" s="9"/>
      <c r="E951" s="9">
        <v>5206.28</v>
      </c>
      <c r="F951" s="9"/>
      <c r="G951" s="9">
        <v>5206.28</v>
      </c>
      <c r="I951" s="11">
        <f t="shared" si="14"/>
        <v>-5206.28</v>
      </c>
    </row>
    <row r="952" spans="1:9" x14ac:dyDescent="0.3">
      <c r="A952" s="1" t="s">
        <v>1115</v>
      </c>
      <c r="B952" s="1"/>
      <c r="C952" s="1" t="s">
        <v>16</v>
      </c>
      <c r="D952" s="9"/>
      <c r="E952" s="9">
        <v>7517.52</v>
      </c>
      <c r="F952" s="9"/>
      <c r="G952" s="9">
        <v>7517.52</v>
      </c>
      <c r="I952" s="11">
        <f t="shared" si="14"/>
        <v>-7517.52</v>
      </c>
    </row>
    <row r="953" spans="1:9" x14ac:dyDescent="0.3">
      <c r="A953" s="1" t="s">
        <v>1116</v>
      </c>
      <c r="B953" s="1"/>
      <c r="C953" s="1" t="s">
        <v>16</v>
      </c>
      <c r="D953" s="9"/>
      <c r="E953" s="9">
        <v>1312.71</v>
      </c>
      <c r="F953" s="9"/>
      <c r="G953" s="9">
        <v>1312.71</v>
      </c>
      <c r="I953" s="11">
        <f t="shared" si="14"/>
        <v>-1312.71</v>
      </c>
    </row>
    <row r="954" spans="1:9" x14ac:dyDescent="0.3">
      <c r="A954" s="1" t="s">
        <v>1117</v>
      </c>
      <c r="B954" s="1"/>
      <c r="C954" s="1" t="s">
        <v>16</v>
      </c>
      <c r="D954" s="9"/>
      <c r="E954" s="9">
        <v>1303.3900000000001</v>
      </c>
      <c r="F954" s="9"/>
      <c r="G954" s="9">
        <v>1303.3900000000001</v>
      </c>
      <c r="I954" s="11">
        <f t="shared" si="14"/>
        <v>-1303.3900000000001</v>
      </c>
    </row>
    <row r="955" spans="1:9" x14ac:dyDescent="0.3">
      <c r="A955" s="1" t="s">
        <v>1118</v>
      </c>
      <c r="B955" s="1"/>
      <c r="C955" s="1" t="s">
        <v>16</v>
      </c>
      <c r="D955" s="9"/>
      <c r="E955" s="9">
        <v>9799</v>
      </c>
      <c r="F955" s="9"/>
      <c r="G955" s="9">
        <v>9799</v>
      </c>
      <c r="I955" s="11">
        <f t="shared" si="14"/>
        <v>-9799</v>
      </c>
    </row>
    <row r="956" spans="1:9" x14ac:dyDescent="0.3">
      <c r="A956" s="1" t="s">
        <v>1119</v>
      </c>
      <c r="B956" s="1"/>
      <c r="C956" s="1" t="s">
        <v>16</v>
      </c>
      <c r="D956" s="9"/>
      <c r="E956" s="9">
        <v>5250</v>
      </c>
      <c r="F956" s="9"/>
      <c r="G956" s="9">
        <v>5250</v>
      </c>
      <c r="I956" s="11">
        <f t="shared" si="14"/>
        <v>-5250</v>
      </c>
    </row>
    <row r="957" spans="1:9" x14ac:dyDescent="0.3">
      <c r="A957" s="1" t="s">
        <v>1120</v>
      </c>
      <c r="B957" s="1"/>
      <c r="C957" s="1" t="s">
        <v>16</v>
      </c>
      <c r="D957" s="9"/>
      <c r="E957" s="9">
        <v>7700</v>
      </c>
      <c r="F957" s="9"/>
      <c r="G957" s="9">
        <v>7700</v>
      </c>
      <c r="I957" s="11">
        <f t="shared" si="14"/>
        <v>-7700</v>
      </c>
    </row>
    <row r="958" spans="1:9" x14ac:dyDescent="0.3">
      <c r="A958" s="1" t="s">
        <v>1121</v>
      </c>
      <c r="B958" s="1"/>
      <c r="C958" s="1" t="s">
        <v>16</v>
      </c>
      <c r="D958" s="9"/>
      <c r="E958" s="9">
        <v>2967</v>
      </c>
      <c r="F958" s="9"/>
      <c r="G958" s="9">
        <v>2967</v>
      </c>
      <c r="I958" s="11">
        <f t="shared" si="14"/>
        <v>-2967</v>
      </c>
    </row>
    <row r="959" spans="1:9" x14ac:dyDescent="0.3">
      <c r="A959" s="1" t="s">
        <v>1122</v>
      </c>
      <c r="B959" s="1"/>
      <c r="C959" s="1" t="s">
        <v>16</v>
      </c>
      <c r="D959" s="9"/>
      <c r="E959" s="9">
        <v>1396.53</v>
      </c>
      <c r="F959" s="9"/>
      <c r="G959" s="9">
        <v>1396.53</v>
      </c>
      <c r="I959" s="11">
        <f t="shared" si="14"/>
        <v>-1396.53</v>
      </c>
    </row>
    <row r="960" spans="1:9" x14ac:dyDescent="0.3">
      <c r="A960" s="1" t="s">
        <v>1123</v>
      </c>
      <c r="B960" s="1"/>
      <c r="C960" s="1" t="s">
        <v>16</v>
      </c>
      <c r="D960" s="9"/>
      <c r="E960" s="9">
        <v>1058.47</v>
      </c>
      <c r="F960" s="9"/>
      <c r="G960" s="9">
        <v>1058.47</v>
      </c>
      <c r="I960" s="11">
        <f t="shared" si="14"/>
        <v>-1058.47</v>
      </c>
    </row>
    <row r="961" spans="1:9" x14ac:dyDescent="0.3">
      <c r="A961" s="1" t="s">
        <v>1124</v>
      </c>
      <c r="B961" s="1"/>
      <c r="C961" s="1" t="s">
        <v>16</v>
      </c>
      <c r="D961" s="9"/>
      <c r="E961" s="9">
        <v>2600</v>
      </c>
      <c r="F961" s="9"/>
      <c r="G961" s="9">
        <v>2600</v>
      </c>
      <c r="I961" s="11">
        <f t="shared" si="14"/>
        <v>-2600</v>
      </c>
    </row>
    <row r="962" spans="1:9" x14ac:dyDescent="0.3">
      <c r="A962" s="1" t="s">
        <v>1125</v>
      </c>
      <c r="B962" s="1"/>
      <c r="C962" s="1" t="s">
        <v>16</v>
      </c>
      <c r="D962" s="9"/>
      <c r="E962" s="9">
        <v>1550</v>
      </c>
      <c r="F962" s="9"/>
      <c r="G962" s="9">
        <v>1550</v>
      </c>
      <c r="I962" s="11">
        <f t="shared" si="14"/>
        <v>-1550</v>
      </c>
    </row>
    <row r="963" spans="1:9" x14ac:dyDescent="0.3">
      <c r="A963" s="1" t="s">
        <v>1126</v>
      </c>
      <c r="B963" s="1"/>
      <c r="C963" s="1" t="s">
        <v>16</v>
      </c>
      <c r="D963" s="9"/>
      <c r="E963" s="9">
        <v>8488.73</v>
      </c>
      <c r="F963" s="9"/>
      <c r="G963" s="9">
        <v>8488.73</v>
      </c>
      <c r="I963" s="11">
        <f t="shared" ref="I963:I1026" si="15">+F963-G963</f>
        <v>-8488.73</v>
      </c>
    </row>
    <row r="964" spans="1:9" x14ac:dyDescent="0.3">
      <c r="A964" s="1" t="s">
        <v>1127</v>
      </c>
      <c r="B964" s="1"/>
      <c r="C964" s="1" t="s">
        <v>16</v>
      </c>
      <c r="D964" s="9"/>
      <c r="E964" s="9">
        <v>1512.8</v>
      </c>
      <c r="F964" s="9"/>
      <c r="G964" s="9">
        <v>1512.8</v>
      </c>
      <c r="I964" s="11">
        <f t="shared" si="15"/>
        <v>-1512.8</v>
      </c>
    </row>
    <row r="965" spans="1:9" x14ac:dyDescent="0.3">
      <c r="A965" s="1" t="s">
        <v>1128</v>
      </c>
      <c r="B965" s="1"/>
      <c r="C965" s="1" t="s">
        <v>16</v>
      </c>
      <c r="D965" s="9"/>
      <c r="E965" s="9">
        <v>811.87</v>
      </c>
      <c r="F965" s="9"/>
      <c r="G965" s="9">
        <v>811.87</v>
      </c>
      <c r="I965" s="11">
        <f t="shared" si="15"/>
        <v>-811.87</v>
      </c>
    </row>
    <row r="966" spans="1:9" x14ac:dyDescent="0.3">
      <c r="A966" s="1" t="s">
        <v>1129</v>
      </c>
      <c r="B966" s="1"/>
      <c r="C966" s="1" t="s">
        <v>16</v>
      </c>
      <c r="D966" s="9"/>
      <c r="E966" s="9">
        <v>1609.32</v>
      </c>
      <c r="F966" s="9"/>
      <c r="G966" s="9">
        <v>1609.32</v>
      </c>
      <c r="I966" s="11">
        <f t="shared" si="15"/>
        <v>-1609.32</v>
      </c>
    </row>
    <row r="967" spans="1:9" x14ac:dyDescent="0.3">
      <c r="A967" s="1" t="s">
        <v>1130</v>
      </c>
      <c r="B967" s="1"/>
      <c r="C967" s="1" t="s">
        <v>16</v>
      </c>
      <c r="D967" s="9"/>
      <c r="E967" s="9">
        <v>5510</v>
      </c>
      <c r="F967" s="9"/>
      <c r="G967" s="9">
        <v>5510</v>
      </c>
      <c r="I967" s="11">
        <f t="shared" si="15"/>
        <v>-5510</v>
      </c>
    </row>
    <row r="968" spans="1:9" x14ac:dyDescent="0.3">
      <c r="A968" s="1" t="s">
        <v>1131</v>
      </c>
      <c r="B968" s="1"/>
      <c r="C968" s="1" t="s">
        <v>16</v>
      </c>
      <c r="D968" s="9"/>
      <c r="E968" s="9">
        <v>1812.5</v>
      </c>
      <c r="F968" s="9"/>
      <c r="G968" s="9">
        <v>1812.5</v>
      </c>
      <c r="I968" s="11">
        <f t="shared" si="15"/>
        <v>-1812.5</v>
      </c>
    </row>
    <row r="969" spans="1:9" x14ac:dyDescent="0.3">
      <c r="A969" s="1" t="s">
        <v>1132</v>
      </c>
      <c r="B969" s="1"/>
      <c r="C969" s="1" t="s">
        <v>16</v>
      </c>
      <c r="D969" s="9"/>
      <c r="E969" s="9">
        <v>3354.44</v>
      </c>
      <c r="F969" s="9"/>
      <c r="G969" s="9">
        <v>3354.44</v>
      </c>
      <c r="I969" s="11">
        <f t="shared" si="15"/>
        <v>-3354.44</v>
      </c>
    </row>
    <row r="970" spans="1:9" x14ac:dyDescent="0.3">
      <c r="A970" s="1" t="s">
        <v>1133</v>
      </c>
      <c r="B970" s="1"/>
      <c r="C970" s="1" t="s">
        <v>16</v>
      </c>
      <c r="D970" s="9"/>
      <c r="E970" s="9">
        <v>2726</v>
      </c>
      <c r="F970" s="9"/>
      <c r="G970" s="9">
        <v>2726</v>
      </c>
      <c r="I970" s="11">
        <f t="shared" si="15"/>
        <v>-2726</v>
      </c>
    </row>
    <row r="971" spans="1:9" x14ac:dyDescent="0.3">
      <c r="A971" s="1" t="s">
        <v>1134</v>
      </c>
      <c r="B971" s="1"/>
      <c r="C971" s="1" t="s">
        <v>16</v>
      </c>
      <c r="D971" s="9"/>
      <c r="E971" s="9">
        <v>4156.66</v>
      </c>
      <c r="F971" s="9"/>
      <c r="G971" s="9">
        <v>4156.66</v>
      </c>
      <c r="I971" s="11">
        <f t="shared" si="15"/>
        <v>-4156.66</v>
      </c>
    </row>
    <row r="972" spans="1:9" x14ac:dyDescent="0.3">
      <c r="A972" s="1" t="s">
        <v>1135</v>
      </c>
      <c r="B972" s="1"/>
      <c r="C972" s="1" t="s">
        <v>16</v>
      </c>
      <c r="D972" s="9"/>
      <c r="E972" s="9">
        <v>1749.15</v>
      </c>
      <c r="F972" s="9"/>
      <c r="G972" s="9">
        <v>1749.15</v>
      </c>
      <c r="I972" s="11">
        <f t="shared" si="15"/>
        <v>-1749.15</v>
      </c>
    </row>
    <row r="973" spans="1:9" x14ac:dyDescent="0.3">
      <c r="A973" s="1" t="s">
        <v>1136</v>
      </c>
      <c r="B973" s="1"/>
      <c r="C973" s="1" t="s">
        <v>16</v>
      </c>
      <c r="D973" s="9"/>
      <c r="E973" s="9">
        <v>3165.19</v>
      </c>
      <c r="F973" s="9"/>
      <c r="G973" s="9">
        <v>3165.19</v>
      </c>
      <c r="I973" s="11">
        <f t="shared" si="15"/>
        <v>-3165.19</v>
      </c>
    </row>
    <row r="974" spans="1:9" x14ac:dyDescent="0.3">
      <c r="A974" s="1" t="s">
        <v>1137</v>
      </c>
      <c r="B974" s="1"/>
      <c r="C974" s="1" t="s">
        <v>16</v>
      </c>
      <c r="D974" s="9"/>
      <c r="E974" s="9">
        <v>1719.08</v>
      </c>
      <c r="F974" s="9"/>
      <c r="G974" s="9">
        <v>1719.08</v>
      </c>
      <c r="I974" s="11">
        <f t="shared" si="15"/>
        <v>-1719.08</v>
      </c>
    </row>
    <row r="975" spans="1:9" x14ac:dyDescent="0.3">
      <c r="A975" s="1" t="s">
        <v>1138</v>
      </c>
      <c r="B975" s="1"/>
      <c r="C975" s="1" t="s">
        <v>16</v>
      </c>
      <c r="D975" s="9"/>
      <c r="E975" s="9">
        <v>8990</v>
      </c>
      <c r="F975" s="9"/>
      <c r="G975" s="9">
        <v>8990</v>
      </c>
      <c r="I975" s="11">
        <f t="shared" si="15"/>
        <v>-8990</v>
      </c>
    </row>
    <row r="976" spans="1:9" x14ac:dyDescent="0.3">
      <c r="A976" s="1" t="s">
        <v>1139</v>
      </c>
      <c r="B976" s="1"/>
      <c r="C976" s="1" t="s">
        <v>16</v>
      </c>
      <c r="D976" s="9"/>
      <c r="E976" s="9">
        <v>1990.67</v>
      </c>
      <c r="F976" s="9"/>
      <c r="G976" s="9">
        <v>1990.67</v>
      </c>
      <c r="I976" s="11">
        <f t="shared" si="15"/>
        <v>-1990.67</v>
      </c>
    </row>
    <row r="977" spans="1:9" x14ac:dyDescent="0.3">
      <c r="A977" s="1" t="s">
        <v>1140</v>
      </c>
      <c r="B977" s="1"/>
      <c r="C977" s="1" t="s">
        <v>16</v>
      </c>
      <c r="D977" s="9"/>
      <c r="E977" s="9">
        <v>1609.32</v>
      </c>
      <c r="F977" s="9"/>
      <c r="G977" s="9">
        <v>1609.32</v>
      </c>
      <c r="I977" s="11">
        <f t="shared" si="15"/>
        <v>-1609.32</v>
      </c>
    </row>
    <row r="978" spans="1:9" x14ac:dyDescent="0.3">
      <c r="A978" s="1" t="s">
        <v>1141</v>
      </c>
      <c r="B978" s="1"/>
      <c r="C978" s="1" t="s">
        <v>16</v>
      </c>
      <c r="D978" s="9"/>
      <c r="E978" s="9">
        <v>3304.23</v>
      </c>
      <c r="F978" s="9"/>
      <c r="G978" s="9">
        <v>3304.23</v>
      </c>
      <c r="I978" s="11">
        <f t="shared" si="15"/>
        <v>-3304.23</v>
      </c>
    </row>
    <row r="979" spans="1:9" x14ac:dyDescent="0.3">
      <c r="A979" s="1" t="s">
        <v>1142</v>
      </c>
      <c r="B979" s="1"/>
      <c r="C979" s="1" t="s">
        <v>16</v>
      </c>
      <c r="D979" s="9"/>
      <c r="E979" s="9">
        <v>168.64</v>
      </c>
      <c r="F979" s="9"/>
      <c r="G979" s="9">
        <v>168.64</v>
      </c>
      <c r="I979" s="11">
        <f t="shared" si="15"/>
        <v>-168.64</v>
      </c>
    </row>
    <row r="980" spans="1:9" x14ac:dyDescent="0.3">
      <c r="A980" s="1" t="s">
        <v>1143</v>
      </c>
      <c r="B980" s="1"/>
      <c r="C980" s="1" t="s">
        <v>16</v>
      </c>
      <c r="D980" s="9"/>
      <c r="E980" s="9">
        <v>2328.81</v>
      </c>
      <c r="F980" s="9"/>
      <c r="G980" s="9">
        <v>2328.81</v>
      </c>
      <c r="I980" s="11">
        <f t="shared" si="15"/>
        <v>-2328.81</v>
      </c>
    </row>
    <row r="981" spans="1:9" x14ac:dyDescent="0.3">
      <c r="A981" s="1" t="s">
        <v>1144</v>
      </c>
      <c r="B981" s="1"/>
      <c r="C981" s="1" t="s">
        <v>16</v>
      </c>
      <c r="D981" s="9"/>
      <c r="E981" s="9">
        <v>17090.5</v>
      </c>
      <c r="F981" s="9"/>
      <c r="G981" s="9">
        <v>17090.5</v>
      </c>
      <c r="I981" s="11">
        <f t="shared" si="15"/>
        <v>-17090.5</v>
      </c>
    </row>
    <row r="982" spans="1:9" x14ac:dyDescent="0.3">
      <c r="A982" s="1" t="s">
        <v>1145</v>
      </c>
      <c r="B982" s="1"/>
      <c r="C982" s="1" t="s">
        <v>16</v>
      </c>
      <c r="D982" s="9"/>
      <c r="E982" s="9">
        <v>14110.17</v>
      </c>
      <c r="F982" s="9"/>
      <c r="G982" s="9">
        <v>14110.17</v>
      </c>
      <c r="I982" s="11">
        <f t="shared" si="15"/>
        <v>-14110.17</v>
      </c>
    </row>
    <row r="983" spans="1:9" x14ac:dyDescent="0.3">
      <c r="A983" s="1" t="s">
        <v>1146</v>
      </c>
      <c r="B983" s="1"/>
      <c r="C983" s="1" t="s">
        <v>16</v>
      </c>
      <c r="D983" s="9"/>
      <c r="E983" s="9">
        <v>12168.14</v>
      </c>
      <c r="F983" s="9"/>
      <c r="G983" s="9">
        <v>12168.14</v>
      </c>
      <c r="I983" s="11">
        <f t="shared" si="15"/>
        <v>-12168.14</v>
      </c>
    </row>
    <row r="984" spans="1:9" x14ac:dyDescent="0.3">
      <c r="A984" s="1" t="s">
        <v>1147</v>
      </c>
      <c r="B984" s="1"/>
      <c r="C984" s="1" t="s">
        <v>16</v>
      </c>
      <c r="D984" s="9"/>
      <c r="E984" s="9">
        <v>9000</v>
      </c>
      <c r="F984" s="9"/>
      <c r="G984" s="9">
        <v>9000</v>
      </c>
      <c r="I984" s="11">
        <f t="shared" si="15"/>
        <v>-9000</v>
      </c>
    </row>
    <row r="985" spans="1:9" x14ac:dyDescent="0.3">
      <c r="A985" s="1" t="s">
        <v>1148</v>
      </c>
      <c r="B985" s="1"/>
      <c r="C985" s="1" t="s">
        <v>16</v>
      </c>
      <c r="D985" s="9"/>
      <c r="E985" s="9">
        <v>1575</v>
      </c>
      <c r="F985" s="9"/>
      <c r="G985" s="9">
        <v>1575</v>
      </c>
      <c r="I985" s="11">
        <f t="shared" si="15"/>
        <v>-1575</v>
      </c>
    </row>
    <row r="986" spans="1:9" x14ac:dyDescent="0.3">
      <c r="A986" s="1" t="s">
        <v>1149</v>
      </c>
      <c r="B986" s="1"/>
      <c r="C986" s="1" t="s">
        <v>16</v>
      </c>
      <c r="D986" s="9"/>
      <c r="E986" s="9">
        <v>3000</v>
      </c>
      <c r="F986" s="9"/>
      <c r="G986" s="9">
        <v>3000</v>
      </c>
      <c r="I986" s="11">
        <f t="shared" si="15"/>
        <v>-3000</v>
      </c>
    </row>
    <row r="987" spans="1:9" x14ac:dyDescent="0.3">
      <c r="A987" s="1" t="s">
        <v>1150</v>
      </c>
      <c r="B987" s="1"/>
      <c r="C987" s="1" t="s">
        <v>16</v>
      </c>
      <c r="D987" s="9"/>
      <c r="E987" s="9">
        <v>1000</v>
      </c>
      <c r="F987" s="9"/>
      <c r="G987" s="9">
        <v>1000</v>
      </c>
      <c r="I987" s="11">
        <f t="shared" si="15"/>
        <v>-1000</v>
      </c>
    </row>
    <row r="988" spans="1:9" x14ac:dyDescent="0.3">
      <c r="A988" s="1" t="s">
        <v>1151</v>
      </c>
      <c r="B988" s="1"/>
      <c r="C988" s="1" t="s">
        <v>16</v>
      </c>
      <c r="D988" s="9"/>
      <c r="E988" s="9">
        <v>1500</v>
      </c>
      <c r="F988" s="9"/>
      <c r="G988" s="9">
        <v>1500</v>
      </c>
      <c r="I988" s="11">
        <f t="shared" si="15"/>
        <v>-1500</v>
      </c>
    </row>
    <row r="989" spans="1:9" x14ac:dyDescent="0.3">
      <c r="A989" s="1" t="s">
        <v>1152</v>
      </c>
      <c r="B989" s="1"/>
      <c r="C989" s="1" t="s">
        <v>16</v>
      </c>
      <c r="D989" s="9"/>
      <c r="E989" s="9">
        <v>1500</v>
      </c>
      <c r="F989" s="9"/>
      <c r="G989" s="9">
        <v>1500</v>
      </c>
      <c r="I989" s="11">
        <f t="shared" si="15"/>
        <v>-1500</v>
      </c>
    </row>
    <row r="990" spans="1:9" x14ac:dyDescent="0.3">
      <c r="A990" s="1" t="s">
        <v>1153</v>
      </c>
      <c r="B990" s="1"/>
      <c r="C990" s="1" t="s">
        <v>16</v>
      </c>
      <c r="D990" s="9"/>
      <c r="E990" s="9">
        <v>6500</v>
      </c>
      <c r="F990" s="9"/>
      <c r="G990" s="9">
        <v>6500</v>
      </c>
      <c r="I990" s="11">
        <f t="shared" si="15"/>
        <v>-6500</v>
      </c>
    </row>
    <row r="991" spans="1:9" x14ac:dyDescent="0.3">
      <c r="A991" s="1" t="s">
        <v>1154</v>
      </c>
      <c r="B991" s="1"/>
      <c r="C991" s="1" t="s">
        <v>16</v>
      </c>
      <c r="D991" s="9"/>
      <c r="E991" s="9">
        <v>6161.02</v>
      </c>
      <c r="F991" s="9"/>
      <c r="G991" s="9">
        <v>6161.02</v>
      </c>
      <c r="I991" s="11">
        <f t="shared" si="15"/>
        <v>-6161.02</v>
      </c>
    </row>
    <row r="992" spans="1:9" x14ac:dyDescent="0.3">
      <c r="A992" s="1" t="s">
        <v>1155</v>
      </c>
      <c r="B992" s="1"/>
      <c r="C992" s="1" t="s">
        <v>16</v>
      </c>
      <c r="D992" s="9"/>
      <c r="E992" s="9">
        <v>600</v>
      </c>
      <c r="F992" s="9"/>
      <c r="G992" s="9">
        <v>600</v>
      </c>
      <c r="I992" s="11">
        <f t="shared" si="15"/>
        <v>-600</v>
      </c>
    </row>
    <row r="993" spans="1:9" x14ac:dyDescent="0.3">
      <c r="A993" s="1" t="s">
        <v>1156</v>
      </c>
      <c r="B993" s="1"/>
      <c r="C993" s="1" t="s">
        <v>16</v>
      </c>
      <c r="D993" s="9"/>
      <c r="E993" s="9">
        <v>3870.76</v>
      </c>
      <c r="F993" s="9"/>
      <c r="G993" s="9">
        <v>3870.76</v>
      </c>
      <c r="I993" s="11">
        <f t="shared" si="15"/>
        <v>-3870.76</v>
      </c>
    </row>
    <row r="994" spans="1:9" x14ac:dyDescent="0.3">
      <c r="A994" s="1" t="s">
        <v>1157</v>
      </c>
      <c r="B994" s="1"/>
      <c r="C994" s="1" t="s">
        <v>16</v>
      </c>
      <c r="D994" s="9"/>
      <c r="E994" s="9">
        <v>4177.12</v>
      </c>
      <c r="F994" s="9"/>
      <c r="G994" s="9">
        <v>4177.12</v>
      </c>
      <c r="I994" s="11">
        <f t="shared" si="15"/>
        <v>-4177.12</v>
      </c>
    </row>
    <row r="995" spans="1:9" x14ac:dyDescent="0.3">
      <c r="A995" s="1" t="s">
        <v>1158</v>
      </c>
      <c r="B995" s="1"/>
      <c r="C995" s="1" t="s">
        <v>16</v>
      </c>
      <c r="D995" s="9"/>
      <c r="E995" s="9">
        <v>5127.1400000000003</v>
      </c>
      <c r="F995" s="9"/>
      <c r="G995" s="9">
        <v>5127.1400000000003</v>
      </c>
      <c r="I995" s="11">
        <f t="shared" si="15"/>
        <v>-5127.1400000000003</v>
      </c>
    </row>
    <row r="996" spans="1:9" x14ac:dyDescent="0.3">
      <c r="A996" s="1" t="s">
        <v>1159</v>
      </c>
      <c r="B996" s="1"/>
      <c r="C996" s="1" t="s">
        <v>16</v>
      </c>
      <c r="D996" s="9"/>
      <c r="E996" s="9">
        <v>4980.32</v>
      </c>
      <c r="F996" s="9"/>
      <c r="G996" s="9">
        <v>4980.32</v>
      </c>
      <c r="I996" s="11">
        <f t="shared" si="15"/>
        <v>-4980.32</v>
      </c>
    </row>
    <row r="997" spans="1:9" x14ac:dyDescent="0.3">
      <c r="A997" s="1" t="s">
        <v>1160</v>
      </c>
      <c r="B997" s="1"/>
      <c r="C997" s="1" t="s">
        <v>16</v>
      </c>
      <c r="D997" s="9"/>
      <c r="E997" s="9">
        <v>1745.6</v>
      </c>
      <c r="F997" s="9"/>
      <c r="G997" s="9">
        <v>1745.6</v>
      </c>
      <c r="I997" s="11">
        <f t="shared" si="15"/>
        <v>-1745.6</v>
      </c>
    </row>
    <row r="998" spans="1:9" x14ac:dyDescent="0.3">
      <c r="A998" s="1" t="s">
        <v>1161</v>
      </c>
      <c r="B998" s="1"/>
      <c r="C998" s="1" t="s">
        <v>16</v>
      </c>
      <c r="D998" s="9"/>
      <c r="E998" s="9">
        <v>1800</v>
      </c>
      <c r="F998" s="9"/>
      <c r="G998" s="9">
        <v>1800</v>
      </c>
      <c r="I998" s="11">
        <f t="shared" si="15"/>
        <v>-1800</v>
      </c>
    </row>
    <row r="999" spans="1:9" x14ac:dyDescent="0.3">
      <c r="A999" s="1" t="s">
        <v>1162</v>
      </c>
      <c r="B999" s="1"/>
      <c r="C999" s="1" t="s">
        <v>16</v>
      </c>
      <c r="D999" s="9"/>
      <c r="E999" s="9">
        <v>4606.88</v>
      </c>
      <c r="F999" s="9"/>
      <c r="G999" s="9">
        <v>4606.88</v>
      </c>
      <c r="I999" s="11">
        <f t="shared" si="15"/>
        <v>-4606.88</v>
      </c>
    </row>
    <row r="1000" spans="1:9" x14ac:dyDescent="0.3">
      <c r="A1000" s="1" t="s">
        <v>1163</v>
      </c>
      <c r="B1000" s="1"/>
      <c r="C1000" s="1" t="s">
        <v>16</v>
      </c>
      <c r="D1000" s="9"/>
      <c r="E1000" s="9">
        <v>2456.7800000000002</v>
      </c>
      <c r="F1000" s="9"/>
      <c r="G1000" s="9">
        <v>2456.7800000000002</v>
      </c>
      <c r="I1000" s="11">
        <f t="shared" si="15"/>
        <v>-2456.7800000000002</v>
      </c>
    </row>
    <row r="1001" spans="1:9" x14ac:dyDescent="0.3">
      <c r="A1001" s="1" t="s">
        <v>1164</v>
      </c>
      <c r="B1001" s="1"/>
      <c r="C1001" s="1" t="s">
        <v>16</v>
      </c>
      <c r="D1001" s="9"/>
      <c r="E1001" s="9">
        <v>1600</v>
      </c>
      <c r="F1001" s="9"/>
      <c r="G1001" s="9">
        <v>1600</v>
      </c>
      <c r="I1001" s="11">
        <f t="shared" si="15"/>
        <v>-1600</v>
      </c>
    </row>
    <row r="1002" spans="1:9" x14ac:dyDescent="0.3">
      <c r="A1002" s="1" t="s">
        <v>1165</v>
      </c>
      <c r="B1002" s="1"/>
      <c r="C1002" s="1" t="s">
        <v>16</v>
      </c>
      <c r="D1002" s="9"/>
      <c r="E1002" s="9">
        <v>9150.84</v>
      </c>
      <c r="F1002" s="9"/>
      <c r="G1002" s="9">
        <v>9150.84</v>
      </c>
      <c r="I1002" s="11">
        <f t="shared" si="15"/>
        <v>-9150.84</v>
      </c>
    </row>
    <row r="1003" spans="1:9" x14ac:dyDescent="0.3">
      <c r="A1003" s="1" t="s">
        <v>1166</v>
      </c>
      <c r="B1003" s="1"/>
      <c r="C1003" s="1" t="s">
        <v>16</v>
      </c>
      <c r="D1003" s="9"/>
      <c r="E1003" s="9">
        <v>11634.21</v>
      </c>
      <c r="F1003" s="9"/>
      <c r="G1003" s="9">
        <v>11634.21</v>
      </c>
      <c r="I1003" s="11">
        <f t="shared" si="15"/>
        <v>-11634.21</v>
      </c>
    </row>
    <row r="1004" spans="1:9" x14ac:dyDescent="0.3">
      <c r="A1004" s="1" t="s">
        <v>1167</v>
      </c>
      <c r="B1004" s="1"/>
      <c r="C1004" s="1" t="s">
        <v>16</v>
      </c>
      <c r="D1004" s="9"/>
      <c r="E1004" s="9">
        <v>9282.35</v>
      </c>
      <c r="F1004" s="9"/>
      <c r="G1004" s="9">
        <v>9282.35</v>
      </c>
      <c r="I1004" s="11">
        <f t="shared" si="15"/>
        <v>-9282.35</v>
      </c>
    </row>
    <row r="1005" spans="1:9" x14ac:dyDescent="0.3">
      <c r="A1005" s="1" t="s">
        <v>1168</v>
      </c>
      <c r="B1005" s="1"/>
      <c r="C1005" s="1" t="s">
        <v>16</v>
      </c>
      <c r="D1005" s="9"/>
      <c r="E1005" s="9">
        <v>3305.01</v>
      </c>
      <c r="F1005" s="9"/>
      <c r="G1005" s="9">
        <v>3305.01</v>
      </c>
      <c r="I1005" s="11">
        <f t="shared" si="15"/>
        <v>-3305.01</v>
      </c>
    </row>
    <row r="1006" spans="1:9" x14ac:dyDescent="0.3">
      <c r="A1006" s="1" t="s">
        <v>1169</v>
      </c>
      <c r="B1006" s="1"/>
      <c r="C1006" s="1" t="s">
        <v>16</v>
      </c>
      <c r="D1006" s="9"/>
      <c r="E1006" s="9">
        <v>1858.43</v>
      </c>
      <c r="F1006" s="9"/>
      <c r="G1006" s="9">
        <v>1858.43</v>
      </c>
      <c r="I1006" s="11">
        <f t="shared" si="15"/>
        <v>-1858.43</v>
      </c>
    </row>
    <row r="1007" spans="1:9" x14ac:dyDescent="0.3">
      <c r="A1007" s="1" t="s">
        <v>1170</v>
      </c>
      <c r="B1007" s="1"/>
      <c r="C1007" s="1" t="s">
        <v>16</v>
      </c>
      <c r="D1007" s="9"/>
      <c r="E1007" s="9">
        <v>4027.11</v>
      </c>
      <c r="F1007" s="9"/>
      <c r="G1007" s="9">
        <v>4027.11</v>
      </c>
      <c r="I1007" s="11">
        <f t="shared" si="15"/>
        <v>-4027.11</v>
      </c>
    </row>
    <row r="1008" spans="1:9" x14ac:dyDescent="0.3">
      <c r="A1008" s="1" t="s">
        <v>1171</v>
      </c>
      <c r="B1008" s="1"/>
      <c r="C1008" s="1" t="s">
        <v>16</v>
      </c>
      <c r="D1008" s="9"/>
      <c r="E1008" s="9">
        <v>9194.24</v>
      </c>
      <c r="F1008" s="9"/>
      <c r="G1008" s="9">
        <v>9194.24</v>
      </c>
      <c r="I1008" s="11">
        <f t="shared" si="15"/>
        <v>-9194.24</v>
      </c>
    </row>
    <row r="1009" spans="1:9" x14ac:dyDescent="0.3">
      <c r="A1009" s="1" t="s">
        <v>1172</v>
      </c>
      <c r="B1009" s="1"/>
      <c r="C1009" s="1" t="s">
        <v>16</v>
      </c>
      <c r="D1009" s="9"/>
      <c r="E1009" s="9">
        <v>12361.02</v>
      </c>
      <c r="F1009" s="9"/>
      <c r="G1009" s="9">
        <v>12361.02</v>
      </c>
      <c r="I1009" s="11">
        <f t="shared" si="15"/>
        <v>-12361.02</v>
      </c>
    </row>
    <row r="1010" spans="1:9" x14ac:dyDescent="0.3">
      <c r="A1010" s="1" t="s">
        <v>1173</v>
      </c>
      <c r="B1010" s="1"/>
      <c r="C1010" s="1" t="s">
        <v>16</v>
      </c>
      <c r="D1010" s="9"/>
      <c r="E1010" s="9">
        <v>2103.81</v>
      </c>
      <c r="F1010" s="9"/>
      <c r="G1010" s="9">
        <v>2103.81</v>
      </c>
      <c r="I1010" s="11">
        <f t="shared" si="15"/>
        <v>-2103.81</v>
      </c>
    </row>
    <row r="1011" spans="1:9" x14ac:dyDescent="0.3">
      <c r="A1011" s="1" t="s">
        <v>1174</v>
      </c>
      <c r="B1011" s="1"/>
      <c r="C1011" s="1" t="s">
        <v>16</v>
      </c>
      <c r="D1011" s="9"/>
      <c r="E1011" s="9">
        <v>6778.81</v>
      </c>
      <c r="F1011" s="9"/>
      <c r="G1011" s="9">
        <v>6778.81</v>
      </c>
      <c r="I1011" s="11">
        <f t="shared" si="15"/>
        <v>-6778.81</v>
      </c>
    </row>
    <row r="1012" spans="1:9" x14ac:dyDescent="0.3">
      <c r="A1012" s="1" t="s">
        <v>1175</v>
      </c>
      <c r="B1012" s="1"/>
      <c r="C1012" s="1" t="s">
        <v>16</v>
      </c>
      <c r="D1012" s="9"/>
      <c r="E1012" s="9">
        <v>3113.77</v>
      </c>
      <c r="F1012" s="9"/>
      <c r="G1012" s="9">
        <v>3113.77</v>
      </c>
      <c r="I1012" s="11">
        <f t="shared" si="15"/>
        <v>-3113.77</v>
      </c>
    </row>
    <row r="1013" spans="1:9" x14ac:dyDescent="0.3">
      <c r="A1013" s="1" t="s">
        <v>1176</v>
      </c>
      <c r="B1013" s="1"/>
      <c r="C1013" s="1" t="s">
        <v>16</v>
      </c>
      <c r="D1013" s="9"/>
      <c r="E1013" s="9">
        <v>362.29</v>
      </c>
      <c r="F1013" s="9"/>
      <c r="G1013" s="9">
        <v>362.29</v>
      </c>
      <c r="I1013" s="11">
        <f t="shared" si="15"/>
        <v>-362.29</v>
      </c>
    </row>
    <row r="1014" spans="1:9" x14ac:dyDescent="0.3">
      <c r="A1014" s="1" t="s">
        <v>1177</v>
      </c>
      <c r="B1014" s="1"/>
      <c r="C1014" s="1" t="s">
        <v>16</v>
      </c>
      <c r="D1014" s="9"/>
      <c r="E1014" s="9">
        <v>1058.27</v>
      </c>
      <c r="F1014" s="9"/>
      <c r="G1014" s="9">
        <v>1058.27</v>
      </c>
      <c r="I1014" s="11">
        <f t="shared" si="15"/>
        <v>-1058.27</v>
      </c>
    </row>
    <row r="1015" spans="1:9" x14ac:dyDescent="0.3">
      <c r="A1015" s="1" t="s">
        <v>1178</v>
      </c>
      <c r="B1015" s="1"/>
      <c r="C1015" s="1" t="s">
        <v>16</v>
      </c>
      <c r="D1015" s="9"/>
      <c r="E1015" s="9">
        <v>610.16999999999996</v>
      </c>
      <c r="F1015" s="9"/>
      <c r="G1015" s="9">
        <v>610.16999999999996</v>
      </c>
      <c r="I1015" s="11">
        <f t="shared" si="15"/>
        <v>-610.16999999999996</v>
      </c>
    </row>
    <row r="1016" spans="1:9" x14ac:dyDescent="0.3">
      <c r="A1016" s="1" t="s">
        <v>1179</v>
      </c>
      <c r="B1016" s="1"/>
      <c r="C1016" s="1" t="s">
        <v>16</v>
      </c>
      <c r="D1016" s="9"/>
      <c r="E1016" s="9">
        <v>476.7</v>
      </c>
      <c r="F1016" s="9"/>
      <c r="G1016" s="9">
        <v>476.7</v>
      </c>
      <c r="I1016" s="11">
        <f t="shared" si="15"/>
        <v>-476.7</v>
      </c>
    </row>
    <row r="1017" spans="1:9" x14ac:dyDescent="0.3">
      <c r="A1017" s="1" t="s">
        <v>1180</v>
      </c>
      <c r="B1017" s="1"/>
      <c r="C1017" s="1" t="s">
        <v>16</v>
      </c>
      <c r="D1017" s="9"/>
      <c r="E1017" s="9">
        <v>1020.13</v>
      </c>
      <c r="F1017" s="9"/>
      <c r="G1017" s="9">
        <v>1020.13</v>
      </c>
      <c r="I1017" s="11">
        <f t="shared" si="15"/>
        <v>-1020.13</v>
      </c>
    </row>
    <row r="1018" spans="1:9" x14ac:dyDescent="0.3">
      <c r="A1018" s="1" t="s">
        <v>1181</v>
      </c>
      <c r="B1018" s="1"/>
      <c r="C1018" s="1" t="s">
        <v>16</v>
      </c>
      <c r="D1018" s="9"/>
      <c r="E1018" s="9">
        <v>3333.33</v>
      </c>
      <c r="F1018" s="9"/>
      <c r="G1018" s="9">
        <v>3333.33</v>
      </c>
      <c r="I1018" s="11">
        <f t="shared" si="15"/>
        <v>-3333.33</v>
      </c>
    </row>
    <row r="1019" spans="1:9" x14ac:dyDescent="0.3">
      <c r="A1019" s="1" t="s">
        <v>1182</v>
      </c>
      <c r="B1019" s="1"/>
      <c r="C1019" s="1" t="s">
        <v>16</v>
      </c>
      <c r="D1019" s="9"/>
      <c r="E1019" s="9">
        <v>833.33</v>
      </c>
      <c r="F1019" s="9"/>
      <c r="G1019" s="9">
        <v>833.33</v>
      </c>
      <c r="I1019" s="11">
        <f t="shared" si="15"/>
        <v>-833.33</v>
      </c>
    </row>
    <row r="1020" spans="1:9" x14ac:dyDescent="0.3">
      <c r="A1020" s="1" t="s">
        <v>1183</v>
      </c>
      <c r="B1020" s="1"/>
      <c r="C1020" s="1" t="s">
        <v>16</v>
      </c>
      <c r="D1020" s="9"/>
      <c r="E1020" s="9">
        <v>2281.7800000000002</v>
      </c>
      <c r="F1020" s="9"/>
      <c r="G1020" s="9">
        <v>2281.7800000000002</v>
      </c>
      <c r="I1020" s="11">
        <f t="shared" si="15"/>
        <v>-2281.7800000000002</v>
      </c>
    </row>
    <row r="1021" spans="1:9" x14ac:dyDescent="0.3">
      <c r="A1021" s="1" t="s">
        <v>1184</v>
      </c>
      <c r="B1021" s="1"/>
      <c r="C1021" s="1" t="s">
        <v>16</v>
      </c>
      <c r="D1021" s="9"/>
      <c r="E1021" s="9">
        <v>6206.16</v>
      </c>
      <c r="F1021" s="9"/>
      <c r="G1021" s="9">
        <v>6206.16</v>
      </c>
      <c r="I1021" s="11">
        <f t="shared" si="15"/>
        <v>-6206.16</v>
      </c>
    </row>
    <row r="1022" spans="1:9" x14ac:dyDescent="0.3">
      <c r="A1022" s="1" t="s">
        <v>1185</v>
      </c>
      <c r="B1022" s="1"/>
      <c r="C1022" s="1" t="s">
        <v>16</v>
      </c>
      <c r="D1022" s="9"/>
      <c r="E1022" s="9">
        <v>949.22</v>
      </c>
      <c r="F1022" s="9"/>
      <c r="G1022" s="9">
        <v>949.22</v>
      </c>
      <c r="I1022" s="11">
        <f t="shared" si="15"/>
        <v>-949.22</v>
      </c>
    </row>
    <row r="1023" spans="1:9" x14ac:dyDescent="0.3">
      <c r="A1023" s="1" t="s">
        <v>1186</v>
      </c>
      <c r="B1023" s="1"/>
      <c r="C1023" s="1" t="s">
        <v>16</v>
      </c>
      <c r="D1023" s="9"/>
      <c r="E1023" s="9">
        <v>6539.62</v>
      </c>
      <c r="F1023" s="9"/>
      <c r="G1023" s="9">
        <v>6539.62</v>
      </c>
      <c r="I1023" s="11">
        <f t="shared" si="15"/>
        <v>-6539.62</v>
      </c>
    </row>
    <row r="1024" spans="1:9" x14ac:dyDescent="0.3">
      <c r="A1024" s="1" t="s">
        <v>1187</v>
      </c>
      <c r="B1024" s="1"/>
      <c r="C1024" s="1" t="s">
        <v>16</v>
      </c>
      <c r="D1024" s="9"/>
      <c r="E1024" s="9">
        <v>1325.33</v>
      </c>
      <c r="F1024" s="9"/>
      <c r="G1024" s="9">
        <v>1325.33</v>
      </c>
      <c r="I1024" s="11">
        <f t="shared" si="15"/>
        <v>-1325.33</v>
      </c>
    </row>
    <row r="1025" spans="1:9" x14ac:dyDescent="0.3">
      <c r="A1025" s="1" t="s">
        <v>1188</v>
      </c>
      <c r="B1025" s="1"/>
      <c r="C1025" s="1" t="s">
        <v>16</v>
      </c>
      <c r="D1025" s="9"/>
      <c r="E1025" s="9">
        <v>2662.39</v>
      </c>
      <c r="F1025" s="9"/>
      <c r="G1025" s="9">
        <v>2662.39</v>
      </c>
      <c r="I1025" s="11">
        <f t="shared" si="15"/>
        <v>-2662.39</v>
      </c>
    </row>
    <row r="1026" spans="1:9" x14ac:dyDescent="0.3">
      <c r="A1026" s="1" t="s">
        <v>1189</v>
      </c>
      <c r="B1026" s="1"/>
      <c r="C1026" s="1" t="s">
        <v>16</v>
      </c>
      <c r="D1026" s="9"/>
      <c r="E1026" s="9">
        <v>10679.99</v>
      </c>
      <c r="F1026" s="9"/>
      <c r="G1026" s="9">
        <v>10679.99</v>
      </c>
      <c r="I1026" s="11">
        <f t="shared" si="15"/>
        <v>-10679.99</v>
      </c>
    </row>
    <row r="1027" spans="1:9" x14ac:dyDescent="0.3">
      <c r="A1027" s="1" t="s">
        <v>1190</v>
      </c>
      <c r="B1027" s="1"/>
      <c r="C1027" s="1" t="s">
        <v>16</v>
      </c>
      <c r="D1027" s="9"/>
      <c r="E1027" s="9">
        <v>919.41</v>
      </c>
      <c r="F1027" s="9"/>
      <c r="G1027" s="9">
        <v>919.41</v>
      </c>
      <c r="I1027" s="11">
        <f t="shared" ref="I1027:I1090" si="16">+F1027-G1027</f>
        <v>-919.41</v>
      </c>
    </row>
    <row r="1028" spans="1:9" x14ac:dyDescent="0.3">
      <c r="A1028" s="1" t="s">
        <v>1191</v>
      </c>
      <c r="B1028" s="1"/>
      <c r="C1028" s="1" t="s">
        <v>16</v>
      </c>
      <c r="D1028" s="9"/>
      <c r="E1028" s="9">
        <v>1463.66</v>
      </c>
      <c r="F1028" s="9"/>
      <c r="G1028" s="9">
        <v>1463.66</v>
      </c>
      <c r="I1028" s="11">
        <f t="shared" si="16"/>
        <v>-1463.66</v>
      </c>
    </row>
    <row r="1029" spans="1:9" x14ac:dyDescent="0.3">
      <c r="A1029" s="1" t="s">
        <v>1192</v>
      </c>
      <c r="B1029" s="1"/>
      <c r="C1029" s="1" t="s">
        <v>16</v>
      </c>
      <c r="D1029" s="9"/>
      <c r="E1029" s="9">
        <v>1424.67</v>
      </c>
      <c r="F1029" s="9"/>
      <c r="G1029" s="9">
        <v>1424.67</v>
      </c>
      <c r="I1029" s="11">
        <f t="shared" si="16"/>
        <v>-1424.67</v>
      </c>
    </row>
    <row r="1030" spans="1:9" x14ac:dyDescent="0.3">
      <c r="A1030" s="1" t="s">
        <v>1193</v>
      </c>
      <c r="B1030" s="1"/>
      <c r="C1030" s="1" t="s">
        <v>16</v>
      </c>
      <c r="D1030" s="9"/>
      <c r="E1030" s="9">
        <v>6673.27</v>
      </c>
      <c r="F1030" s="9"/>
      <c r="G1030" s="9">
        <v>6673.27</v>
      </c>
      <c r="I1030" s="11">
        <f t="shared" si="16"/>
        <v>-6673.27</v>
      </c>
    </row>
    <row r="1031" spans="1:9" x14ac:dyDescent="0.3">
      <c r="A1031" s="1" t="s">
        <v>1194</v>
      </c>
      <c r="B1031" s="1"/>
      <c r="C1031" s="1" t="s">
        <v>16</v>
      </c>
      <c r="D1031" s="9"/>
      <c r="E1031" s="9">
        <v>2644.34</v>
      </c>
      <c r="F1031" s="9"/>
      <c r="G1031" s="9">
        <v>2644.34</v>
      </c>
      <c r="I1031" s="11">
        <f t="shared" si="16"/>
        <v>-2644.34</v>
      </c>
    </row>
    <row r="1032" spans="1:9" x14ac:dyDescent="0.3">
      <c r="A1032" s="1" t="s">
        <v>1195</v>
      </c>
      <c r="B1032" s="1"/>
      <c r="C1032" s="1" t="s">
        <v>16</v>
      </c>
      <c r="D1032" s="9"/>
      <c r="E1032" s="9">
        <v>31978.28</v>
      </c>
      <c r="F1032" s="9"/>
      <c r="G1032" s="9">
        <v>31978.28</v>
      </c>
      <c r="I1032" s="11">
        <f t="shared" si="16"/>
        <v>-31978.28</v>
      </c>
    </row>
    <row r="1033" spans="1:9" x14ac:dyDescent="0.3">
      <c r="A1033" s="1" t="s">
        <v>1196</v>
      </c>
      <c r="B1033" s="1"/>
      <c r="C1033" s="1" t="s">
        <v>16</v>
      </c>
      <c r="D1033" s="9"/>
      <c r="E1033" s="9">
        <v>9496.24</v>
      </c>
      <c r="F1033" s="9"/>
      <c r="G1033" s="9">
        <v>9496.24</v>
      </c>
      <c r="I1033" s="11">
        <f t="shared" si="16"/>
        <v>-9496.24</v>
      </c>
    </row>
    <row r="1034" spans="1:9" x14ac:dyDescent="0.3">
      <c r="A1034" s="1" t="s">
        <v>1197</v>
      </c>
      <c r="B1034" s="1"/>
      <c r="C1034" s="1" t="s">
        <v>16</v>
      </c>
      <c r="D1034" s="9"/>
      <c r="E1034" s="9">
        <v>8506.7900000000009</v>
      </c>
      <c r="F1034" s="9"/>
      <c r="G1034" s="9">
        <v>8506.7900000000009</v>
      </c>
      <c r="I1034" s="11">
        <f t="shared" si="16"/>
        <v>-8506.7900000000009</v>
      </c>
    </row>
    <row r="1035" spans="1:9" x14ac:dyDescent="0.3">
      <c r="A1035" s="1" t="s">
        <v>1198</v>
      </c>
      <c r="B1035" s="1"/>
      <c r="C1035" s="1" t="s">
        <v>16</v>
      </c>
      <c r="D1035" s="9"/>
      <c r="E1035" s="9">
        <v>4999.79</v>
      </c>
      <c r="F1035" s="9"/>
      <c r="G1035" s="9">
        <v>4999.79</v>
      </c>
      <c r="I1035" s="11">
        <f t="shared" si="16"/>
        <v>-4999.79</v>
      </c>
    </row>
    <row r="1036" spans="1:9" x14ac:dyDescent="0.3">
      <c r="A1036" s="1" t="s">
        <v>1199</v>
      </c>
      <c r="B1036" s="1"/>
      <c r="C1036" s="1" t="s">
        <v>16</v>
      </c>
      <c r="D1036" s="9"/>
      <c r="E1036" s="9">
        <v>23611.19</v>
      </c>
      <c r="F1036" s="9"/>
      <c r="G1036" s="9">
        <v>23611.19</v>
      </c>
      <c r="I1036" s="11">
        <f t="shared" si="16"/>
        <v>-23611.19</v>
      </c>
    </row>
    <row r="1037" spans="1:9" x14ac:dyDescent="0.3">
      <c r="A1037" s="1" t="s">
        <v>1200</v>
      </c>
      <c r="B1037" s="1"/>
      <c r="C1037" s="1" t="s">
        <v>16</v>
      </c>
      <c r="D1037" s="9"/>
      <c r="E1037" s="9">
        <v>550</v>
      </c>
      <c r="F1037" s="9"/>
      <c r="G1037" s="9">
        <v>550</v>
      </c>
      <c r="I1037" s="11">
        <f t="shared" si="16"/>
        <v>-550</v>
      </c>
    </row>
    <row r="1038" spans="1:9" x14ac:dyDescent="0.3">
      <c r="A1038" s="1" t="s">
        <v>1201</v>
      </c>
      <c r="B1038" s="1"/>
      <c r="C1038" s="1" t="s">
        <v>16</v>
      </c>
      <c r="D1038" s="9"/>
      <c r="E1038" s="9">
        <v>783.69</v>
      </c>
      <c r="F1038" s="9"/>
      <c r="G1038" s="9">
        <v>783.69</v>
      </c>
      <c r="I1038" s="11">
        <f t="shared" si="16"/>
        <v>-783.69</v>
      </c>
    </row>
    <row r="1039" spans="1:9" x14ac:dyDescent="0.3">
      <c r="A1039" s="1" t="s">
        <v>1202</v>
      </c>
      <c r="B1039" s="1"/>
      <c r="C1039" s="1" t="s">
        <v>16</v>
      </c>
      <c r="D1039" s="9"/>
      <c r="E1039" s="9">
        <v>1395.98</v>
      </c>
      <c r="F1039" s="9"/>
      <c r="G1039" s="9">
        <v>1395.98</v>
      </c>
      <c r="I1039" s="11">
        <f t="shared" si="16"/>
        <v>-1395.98</v>
      </c>
    </row>
    <row r="1040" spans="1:9" x14ac:dyDescent="0.3">
      <c r="A1040" s="1" t="s">
        <v>1203</v>
      </c>
      <c r="B1040" s="1"/>
      <c r="C1040" s="1" t="s">
        <v>16</v>
      </c>
      <c r="D1040" s="9"/>
      <c r="E1040" s="9">
        <v>3001.41</v>
      </c>
      <c r="F1040" s="9"/>
      <c r="G1040" s="9">
        <v>3001.41</v>
      </c>
      <c r="I1040" s="11">
        <f t="shared" si="16"/>
        <v>-3001.41</v>
      </c>
    </row>
    <row r="1041" spans="1:9" x14ac:dyDescent="0.3">
      <c r="A1041" s="1" t="s">
        <v>1204</v>
      </c>
      <c r="B1041" s="1"/>
      <c r="C1041" s="1" t="s">
        <v>16</v>
      </c>
      <c r="D1041" s="9"/>
      <c r="E1041" s="9">
        <v>3354.52</v>
      </c>
      <c r="F1041" s="9"/>
      <c r="G1041" s="9">
        <v>3354.52</v>
      </c>
      <c r="I1041" s="11">
        <f t="shared" si="16"/>
        <v>-3354.52</v>
      </c>
    </row>
    <row r="1042" spans="1:9" x14ac:dyDescent="0.3">
      <c r="A1042" s="1" t="s">
        <v>1205</v>
      </c>
      <c r="B1042" s="1"/>
      <c r="C1042" s="1" t="s">
        <v>16</v>
      </c>
      <c r="D1042" s="9"/>
      <c r="E1042" s="9">
        <v>12909.4</v>
      </c>
      <c r="F1042" s="9"/>
      <c r="G1042" s="9">
        <v>12909.4</v>
      </c>
      <c r="I1042" s="11">
        <f t="shared" si="16"/>
        <v>-12909.4</v>
      </c>
    </row>
    <row r="1043" spans="1:9" x14ac:dyDescent="0.3">
      <c r="A1043" s="1" t="s">
        <v>1206</v>
      </c>
      <c r="B1043" s="1"/>
      <c r="C1043" s="1" t="s">
        <v>16</v>
      </c>
      <c r="D1043" s="9"/>
      <c r="E1043" s="9">
        <v>23305.08</v>
      </c>
      <c r="F1043" s="9"/>
      <c r="G1043" s="9">
        <v>23305.08</v>
      </c>
      <c r="I1043" s="11">
        <f t="shared" si="16"/>
        <v>-23305.08</v>
      </c>
    </row>
    <row r="1044" spans="1:9" ht="15.6" x14ac:dyDescent="0.3">
      <c r="A1044" s="3" t="s">
        <v>1209</v>
      </c>
      <c r="B1044" s="3" t="s">
        <v>1210</v>
      </c>
      <c r="C1044" s="1"/>
      <c r="D1044" s="8">
        <v>6806956.4599999981</v>
      </c>
      <c r="E1044" s="8">
        <v>1304483.4900000002</v>
      </c>
      <c r="F1044" s="8">
        <v>5502472.9699999979</v>
      </c>
      <c r="G1044" s="8"/>
      <c r="I1044" s="11">
        <f t="shared" si="16"/>
        <v>5502472.9699999979</v>
      </c>
    </row>
    <row r="1045" spans="1:9" ht="15.6" x14ac:dyDescent="0.3">
      <c r="A1045" s="3" t="s">
        <v>1211</v>
      </c>
      <c r="B1045" s="3" t="s">
        <v>1212</v>
      </c>
      <c r="C1045" s="1"/>
      <c r="D1045" s="8">
        <v>6259775.7300000004</v>
      </c>
      <c r="E1045" s="8"/>
      <c r="F1045" s="8">
        <v>6259775.7300000004</v>
      </c>
      <c r="G1045" s="8"/>
      <c r="I1045" s="11">
        <f t="shared" si="16"/>
        <v>6259775.7300000004</v>
      </c>
    </row>
    <row r="1046" spans="1:9" ht="15.6" x14ac:dyDescent="0.3">
      <c r="A1046" s="3" t="s">
        <v>1213</v>
      </c>
      <c r="B1046" s="3" t="s">
        <v>1214</v>
      </c>
      <c r="C1046" s="1"/>
      <c r="D1046" s="8">
        <v>6238255.5</v>
      </c>
      <c r="E1046" s="8"/>
      <c r="F1046" s="8">
        <v>6238255.5</v>
      </c>
      <c r="G1046" s="8"/>
      <c r="I1046" s="11">
        <f t="shared" si="16"/>
        <v>6238255.5</v>
      </c>
    </row>
    <row r="1047" spans="1:9" x14ac:dyDescent="0.3">
      <c r="A1047" s="1" t="s">
        <v>1215</v>
      </c>
      <c r="B1047" s="1"/>
      <c r="C1047" s="1" t="s">
        <v>16</v>
      </c>
      <c r="D1047" s="9">
        <v>542540.75</v>
      </c>
      <c r="E1047" s="9"/>
      <c r="F1047" s="9">
        <v>542540.75</v>
      </c>
      <c r="G1047" s="9"/>
      <c r="I1047" s="11">
        <f t="shared" si="16"/>
        <v>542540.75</v>
      </c>
    </row>
    <row r="1048" spans="1:9" x14ac:dyDescent="0.3">
      <c r="A1048" s="1" t="s">
        <v>1216</v>
      </c>
      <c r="B1048" s="1"/>
      <c r="C1048" s="1" t="s">
        <v>16</v>
      </c>
      <c r="D1048" s="9">
        <v>2464662.5699999998</v>
      </c>
      <c r="E1048" s="9"/>
      <c r="F1048" s="9">
        <v>2464662.5699999998</v>
      </c>
      <c r="G1048" s="9"/>
      <c r="I1048" s="11">
        <f t="shared" si="16"/>
        <v>2464662.5699999998</v>
      </c>
    </row>
    <row r="1049" spans="1:9" x14ac:dyDescent="0.3">
      <c r="A1049" s="1" t="s">
        <v>1217</v>
      </c>
      <c r="B1049" s="1"/>
      <c r="C1049" s="1" t="s">
        <v>16</v>
      </c>
      <c r="D1049" s="9">
        <v>3231052.18</v>
      </c>
      <c r="E1049" s="9"/>
      <c r="F1049" s="9">
        <v>3231052.18</v>
      </c>
      <c r="G1049" s="9"/>
      <c r="I1049" s="11">
        <f t="shared" si="16"/>
        <v>3231052.18</v>
      </c>
    </row>
    <row r="1050" spans="1:9" ht="15.6" x14ac:dyDescent="0.3">
      <c r="A1050" s="3" t="s">
        <v>1218</v>
      </c>
      <c r="B1050" s="3" t="s">
        <v>1219</v>
      </c>
      <c r="C1050" s="1"/>
      <c r="D1050" s="8">
        <v>21520.23</v>
      </c>
      <c r="E1050" s="8"/>
      <c r="F1050" s="8">
        <v>21520.23</v>
      </c>
      <c r="G1050" s="8"/>
      <c r="I1050" s="11">
        <f t="shared" si="16"/>
        <v>21520.23</v>
      </c>
    </row>
    <row r="1051" spans="1:9" x14ac:dyDescent="0.3">
      <c r="A1051" s="1" t="s">
        <v>1220</v>
      </c>
      <c r="B1051" s="1"/>
      <c r="C1051" s="1" t="s">
        <v>16</v>
      </c>
      <c r="D1051" s="9">
        <v>10400.11</v>
      </c>
      <c r="E1051" s="9"/>
      <c r="F1051" s="9">
        <v>10400.11</v>
      </c>
      <c r="G1051" s="9"/>
      <c r="I1051" s="11">
        <f t="shared" si="16"/>
        <v>10400.11</v>
      </c>
    </row>
    <row r="1052" spans="1:9" x14ac:dyDescent="0.3">
      <c r="A1052" s="1" t="s">
        <v>1221</v>
      </c>
      <c r="B1052" s="1"/>
      <c r="C1052" s="1" t="s">
        <v>16</v>
      </c>
      <c r="D1052" s="9">
        <v>3389.83</v>
      </c>
      <c r="E1052" s="9"/>
      <c r="F1052" s="9">
        <v>3389.83</v>
      </c>
      <c r="G1052" s="9"/>
      <c r="I1052" s="11">
        <f t="shared" si="16"/>
        <v>3389.83</v>
      </c>
    </row>
    <row r="1053" spans="1:9" x14ac:dyDescent="0.3">
      <c r="A1053" s="1" t="s">
        <v>1222</v>
      </c>
      <c r="B1053" s="1"/>
      <c r="C1053" s="1" t="s">
        <v>16</v>
      </c>
      <c r="D1053" s="9">
        <v>7730.29</v>
      </c>
      <c r="E1053" s="9"/>
      <c r="F1053" s="9">
        <v>7730.29</v>
      </c>
      <c r="G1053" s="9"/>
      <c r="I1053" s="11">
        <f t="shared" si="16"/>
        <v>7730.29</v>
      </c>
    </row>
    <row r="1054" spans="1:9" ht="15.6" x14ac:dyDescent="0.3">
      <c r="A1054" s="3" t="s">
        <v>1224</v>
      </c>
      <c r="B1054" s="3" t="s">
        <v>1225</v>
      </c>
      <c r="C1054" s="1"/>
      <c r="D1054" s="8">
        <v>2587.11</v>
      </c>
      <c r="E1054" s="8"/>
      <c r="F1054" s="8">
        <v>2587.11</v>
      </c>
      <c r="G1054" s="8"/>
      <c r="I1054" s="11">
        <f t="shared" si="16"/>
        <v>2587.11</v>
      </c>
    </row>
    <row r="1055" spans="1:9" ht="15.6" x14ac:dyDescent="0.3">
      <c r="A1055" s="3" t="s">
        <v>1226</v>
      </c>
      <c r="B1055" s="3" t="s">
        <v>1225</v>
      </c>
      <c r="C1055" s="1"/>
      <c r="D1055" s="8">
        <v>2587.11</v>
      </c>
      <c r="E1055" s="8"/>
      <c r="F1055" s="8">
        <v>2587.11</v>
      </c>
      <c r="G1055" s="8"/>
      <c r="I1055" s="11">
        <f t="shared" si="16"/>
        <v>2587.11</v>
      </c>
    </row>
    <row r="1056" spans="1:9" x14ac:dyDescent="0.3">
      <c r="A1056" s="1" t="s">
        <v>1227</v>
      </c>
      <c r="B1056" s="1"/>
      <c r="C1056" s="1" t="s">
        <v>16</v>
      </c>
      <c r="D1056" s="9">
        <v>2587.11</v>
      </c>
      <c r="E1056" s="9"/>
      <c r="F1056" s="9">
        <v>2587.11</v>
      </c>
      <c r="G1056" s="9"/>
      <c r="I1056" s="11">
        <f t="shared" si="16"/>
        <v>2587.11</v>
      </c>
    </row>
    <row r="1057" spans="1:9" ht="15.6" x14ac:dyDescent="0.3">
      <c r="A1057" s="3" t="s">
        <v>1228</v>
      </c>
      <c r="B1057" s="3" t="s">
        <v>1229</v>
      </c>
      <c r="C1057" s="1"/>
      <c r="D1057" s="8">
        <v>382046.45999999996</v>
      </c>
      <c r="E1057" s="8"/>
      <c r="F1057" s="8">
        <v>382046.45999999996</v>
      </c>
      <c r="G1057" s="8"/>
      <c r="I1057" s="11">
        <f t="shared" si="16"/>
        <v>382046.45999999996</v>
      </c>
    </row>
    <row r="1058" spans="1:9" ht="15.6" x14ac:dyDescent="0.3">
      <c r="A1058" s="3" t="s">
        <v>1230</v>
      </c>
      <c r="B1058" s="3" t="s">
        <v>1231</v>
      </c>
      <c r="C1058" s="1"/>
      <c r="D1058" s="8">
        <v>382046.45999999996</v>
      </c>
      <c r="E1058" s="8"/>
      <c r="F1058" s="8">
        <v>382046.45999999996</v>
      </c>
      <c r="G1058" s="8"/>
      <c r="I1058" s="11">
        <f t="shared" si="16"/>
        <v>382046.45999999996</v>
      </c>
    </row>
    <row r="1059" spans="1:9" x14ac:dyDescent="0.3">
      <c r="A1059" s="1" t="s">
        <v>1232</v>
      </c>
      <c r="B1059" s="1"/>
      <c r="C1059" s="1" t="s">
        <v>16</v>
      </c>
      <c r="D1059" s="9">
        <v>3640.68</v>
      </c>
      <c r="E1059" s="9"/>
      <c r="F1059" s="9">
        <v>3640.68</v>
      </c>
      <c r="G1059" s="9"/>
      <c r="I1059" s="11">
        <f t="shared" si="16"/>
        <v>3640.68</v>
      </c>
    </row>
    <row r="1060" spans="1:9" x14ac:dyDescent="0.3">
      <c r="A1060" s="1" t="s">
        <v>1233</v>
      </c>
      <c r="B1060" s="1"/>
      <c r="C1060" s="1" t="s">
        <v>16</v>
      </c>
      <c r="D1060" s="9">
        <v>3983.05</v>
      </c>
      <c r="E1060" s="9"/>
      <c r="F1060" s="9">
        <v>3983.05</v>
      </c>
      <c r="G1060" s="9"/>
      <c r="I1060" s="11">
        <f t="shared" si="16"/>
        <v>3983.05</v>
      </c>
    </row>
    <row r="1061" spans="1:9" x14ac:dyDescent="0.3">
      <c r="A1061" s="1" t="s">
        <v>1234</v>
      </c>
      <c r="B1061" s="1"/>
      <c r="C1061" s="1" t="s">
        <v>16</v>
      </c>
      <c r="D1061" s="9">
        <v>7425</v>
      </c>
      <c r="E1061" s="9"/>
      <c r="F1061" s="9">
        <v>7425</v>
      </c>
      <c r="G1061" s="9"/>
      <c r="I1061" s="11">
        <f t="shared" si="16"/>
        <v>7425</v>
      </c>
    </row>
    <row r="1062" spans="1:9" x14ac:dyDescent="0.3">
      <c r="A1062" s="1" t="s">
        <v>1235</v>
      </c>
      <c r="B1062" s="1"/>
      <c r="C1062" s="1" t="s">
        <v>16</v>
      </c>
      <c r="D1062" s="9">
        <v>2900</v>
      </c>
      <c r="E1062" s="9"/>
      <c r="F1062" s="9">
        <v>2900</v>
      </c>
      <c r="G1062" s="9"/>
      <c r="I1062" s="11">
        <f t="shared" si="16"/>
        <v>2900</v>
      </c>
    </row>
    <row r="1063" spans="1:9" x14ac:dyDescent="0.3">
      <c r="A1063" s="1" t="s">
        <v>1236</v>
      </c>
      <c r="B1063" s="1"/>
      <c r="C1063" s="1" t="s">
        <v>16</v>
      </c>
      <c r="D1063" s="9">
        <v>4661.0200000000004</v>
      </c>
      <c r="E1063" s="9"/>
      <c r="F1063" s="9">
        <v>4661.0200000000004</v>
      </c>
      <c r="G1063" s="9"/>
      <c r="I1063" s="11">
        <f t="shared" si="16"/>
        <v>4661.0200000000004</v>
      </c>
    </row>
    <row r="1064" spans="1:9" x14ac:dyDescent="0.3">
      <c r="A1064" s="1" t="s">
        <v>1237</v>
      </c>
      <c r="B1064" s="1"/>
      <c r="C1064" s="1" t="s">
        <v>16</v>
      </c>
      <c r="D1064" s="9">
        <v>39390.86</v>
      </c>
      <c r="E1064" s="9"/>
      <c r="F1064" s="9">
        <v>39390.86</v>
      </c>
      <c r="G1064" s="9"/>
      <c r="I1064" s="11">
        <f t="shared" si="16"/>
        <v>39390.86</v>
      </c>
    </row>
    <row r="1065" spans="1:9" x14ac:dyDescent="0.3">
      <c r="A1065" s="1" t="s">
        <v>1238</v>
      </c>
      <c r="B1065" s="1"/>
      <c r="C1065" s="1" t="s">
        <v>16</v>
      </c>
      <c r="D1065" s="9">
        <v>11250</v>
      </c>
      <c r="E1065" s="9"/>
      <c r="F1065" s="9">
        <v>11250</v>
      </c>
      <c r="G1065" s="9"/>
      <c r="I1065" s="11">
        <f t="shared" si="16"/>
        <v>11250</v>
      </c>
    </row>
    <row r="1066" spans="1:9" x14ac:dyDescent="0.3">
      <c r="A1066" s="1" t="s">
        <v>1239</v>
      </c>
      <c r="B1066" s="1"/>
      <c r="C1066" s="1" t="s">
        <v>16</v>
      </c>
      <c r="D1066" s="9">
        <v>76614.05</v>
      </c>
      <c r="E1066" s="9"/>
      <c r="F1066" s="9">
        <v>76614.05</v>
      </c>
      <c r="G1066" s="9"/>
      <c r="I1066" s="11">
        <f t="shared" si="16"/>
        <v>76614.05</v>
      </c>
    </row>
    <row r="1067" spans="1:9" x14ac:dyDescent="0.3">
      <c r="A1067" s="1" t="s">
        <v>1240</v>
      </c>
      <c r="B1067" s="1"/>
      <c r="C1067" s="1" t="s">
        <v>16</v>
      </c>
      <c r="D1067" s="9">
        <v>3868.64</v>
      </c>
      <c r="E1067" s="9"/>
      <c r="F1067" s="9">
        <v>3868.64</v>
      </c>
      <c r="G1067" s="9"/>
      <c r="I1067" s="11">
        <f t="shared" si="16"/>
        <v>3868.64</v>
      </c>
    </row>
    <row r="1068" spans="1:9" x14ac:dyDescent="0.3">
      <c r="A1068" s="1" t="s">
        <v>1241</v>
      </c>
      <c r="B1068" s="1"/>
      <c r="C1068" s="1" t="s">
        <v>16</v>
      </c>
      <c r="D1068" s="9">
        <v>4194.92</v>
      </c>
      <c r="E1068" s="9"/>
      <c r="F1068" s="9">
        <v>4194.92</v>
      </c>
      <c r="G1068" s="9"/>
      <c r="I1068" s="11">
        <f t="shared" si="16"/>
        <v>4194.92</v>
      </c>
    </row>
    <row r="1069" spans="1:9" x14ac:dyDescent="0.3">
      <c r="A1069" s="1" t="s">
        <v>1242</v>
      </c>
      <c r="B1069" s="1"/>
      <c r="C1069" s="1" t="s">
        <v>16</v>
      </c>
      <c r="D1069" s="9">
        <v>2814.53</v>
      </c>
      <c r="E1069" s="9"/>
      <c r="F1069" s="9">
        <v>2814.53</v>
      </c>
      <c r="G1069" s="9"/>
      <c r="I1069" s="11">
        <f t="shared" si="16"/>
        <v>2814.53</v>
      </c>
    </row>
    <row r="1070" spans="1:9" x14ac:dyDescent="0.3">
      <c r="A1070" s="1" t="s">
        <v>1243</v>
      </c>
      <c r="B1070" s="1"/>
      <c r="C1070" s="1" t="s">
        <v>16</v>
      </c>
      <c r="D1070" s="9">
        <v>9800</v>
      </c>
      <c r="E1070" s="9"/>
      <c r="F1070" s="9">
        <v>9800</v>
      </c>
      <c r="G1070" s="9"/>
      <c r="I1070" s="11">
        <f t="shared" si="16"/>
        <v>9800</v>
      </c>
    </row>
    <row r="1071" spans="1:9" x14ac:dyDescent="0.3">
      <c r="A1071" s="1" t="s">
        <v>1244</v>
      </c>
      <c r="B1071" s="1"/>
      <c r="C1071" s="1" t="s">
        <v>16</v>
      </c>
      <c r="D1071" s="9">
        <v>5762</v>
      </c>
      <c r="E1071" s="9"/>
      <c r="F1071" s="9">
        <v>5762</v>
      </c>
      <c r="G1071" s="9"/>
      <c r="I1071" s="11">
        <f t="shared" si="16"/>
        <v>5762</v>
      </c>
    </row>
    <row r="1072" spans="1:9" x14ac:dyDescent="0.3">
      <c r="A1072" s="1" t="s">
        <v>1245</v>
      </c>
      <c r="B1072" s="1"/>
      <c r="C1072" s="1" t="s">
        <v>16</v>
      </c>
      <c r="D1072" s="9">
        <v>4725</v>
      </c>
      <c r="E1072" s="9"/>
      <c r="F1072" s="9">
        <v>4725</v>
      </c>
      <c r="G1072" s="9"/>
      <c r="I1072" s="11">
        <f t="shared" si="16"/>
        <v>4725</v>
      </c>
    </row>
    <row r="1073" spans="1:9" x14ac:dyDescent="0.3">
      <c r="A1073" s="1" t="s">
        <v>1246</v>
      </c>
      <c r="B1073" s="1"/>
      <c r="C1073" s="1" t="s">
        <v>16</v>
      </c>
      <c r="D1073" s="9">
        <v>9062.5</v>
      </c>
      <c r="E1073" s="9"/>
      <c r="F1073" s="9">
        <v>9062.5</v>
      </c>
      <c r="G1073" s="9"/>
      <c r="I1073" s="11">
        <f t="shared" si="16"/>
        <v>9062.5</v>
      </c>
    </row>
    <row r="1074" spans="1:9" x14ac:dyDescent="0.3">
      <c r="A1074" s="1" t="s">
        <v>1247</v>
      </c>
      <c r="B1074" s="1"/>
      <c r="C1074" s="1" t="s">
        <v>16</v>
      </c>
      <c r="D1074" s="9">
        <v>18644.060000000001</v>
      </c>
      <c r="E1074" s="9"/>
      <c r="F1074" s="9">
        <v>18644.060000000001</v>
      </c>
      <c r="G1074" s="9"/>
      <c r="I1074" s="11">
        <f t="shared" si="16"/>
        <v>18644.060000000001</v>
      </c>
    </row>
    <row r="1075" spans="1:9" x14ac:dyDescent="0.3">
      <c r="A1075" s="1" t="s">
        <v>1248</v>
      </c>
      <c r="B1075" s="1"/>
      <c r="C1075" s="1" t="s">
        <v>16</v>
      </c>
      <c r="D1075" s="9">
        <v>6843.22</v>
      </c>
      <c r="E1075" s="9"/>
      <c r="F1075" s="9">
        <v>6843.22</v>
      </c>
      <c r="G1075" s="9"/>
      <c r="I1075" s="11">
        <f t="shared" si="16"/>
        <v>6843.22</v>
      </c>
    </row>
    <row r="1076" spans="1:9" x14ac:dyDescent="0.3">
      <c r="A1076" s="1" t="s">
        <v>1249</v>
      </c>
      <c r="B1076" s="1"/>
      <c r="C1076" s="1" t="s">
        <v>16</v>
      </c>
      <c r="D1076" s="9">
        <v>47607.35</v>
      </c>
      <c r="E1076" s="9"/>
      <c r="F1076" s="9">
        <v>47607.35</v>
      </c>
      <c r="G1076" s="9"/>
      <c r="I1076" s="11">
        <f t="shared" si="16"/>
        <v>47607.35</v>
      </c>
    </row>
    <row r="1077" spans="1:9" x14ac:dyDescent="0.3">
      <c r="A1077" s="1" t="s">
        <v>1250</v>
      </c>
      <c r="B1077" s="1"/>
      <c r="C1077" s="1" t="s">
        <v>16</v>
      </c>
      <c r="D1077" s="9">
        <v>8474.58</v>
      </c>
      <c r="E1077" s="9"/>
      <c r="F1077" s="9">
        <v>8474.58</v>
      </c>
      <c r="G1077" s="9"/>
      <c r="I1077" s="11">
        <f t="shared" si="16"/>
        <v>8474.58</v>
      </c>
    </row>
    <row r="1078" spans="1:9" x14ac:dyDescent="0.3">
      <c r="A1078" s="1" t="s">
        <v>1251</v>
      </c>
      <c r="B1078" s="1"/>
      <c r="C1078" s="1" t="s">
        <v>16</v>
      </c>
      <c r="D1078" s="9">
        <v>6855</v>
      </c>
      <c r="E1078" s="9"/>
      <c r="F1078" s="9">
        <v>6855</v>
      </c>
      <c r="G1078" s="9"/>
      <c r="I1078" s="11">
        <f t="shared" si="16"/>
        <v>6855</v>
      </c>
    </row>
    <row r="1079" spans="1:9" x14ac:dyDescent="0.3">
      <c r="A1079" s="1" t="s">
        <v>1252</v>
      </c>
      <c r="B1079" s="1"/>
      <c r="C1079" s="1" t="s">
        <v>16</v>
      </c>
      <c r="D1079" s="9">
        <v>103530</v>
      </c>
      <c r="E1079" s="9"/>
      <c r="F1079" s="9">
        <v>103530</v>
      </c>
      <c r="G1079" s="9"/>
      <c r="I1079" s="11">
        <f t="shared" si="16"/>
        <v>103530</v>
      </c>
    </row>
    <row r="1080" spans="1:9" ht="15.6" x14ac:dyDescent="0.3">
      <c r="A1080" s="3" t="s">
        <v>1254</v>
      </c>
      <c r="B1080" s="3" t="s">
        <v>1255</v>
      </c>
      <c r="C1080" s="1"/>
      <c r="D1080" s="8">
        <v>162547.16</v>
      </c>
      <c r="E1080" s="8"/>
      <c r="F1080" s="8">
        <v>162547.16</v>
      </c>
      <c r="G1080" s="8"/>
      <c r="I1080" s="11">
        <f t="shared" si="16"/>
        <v>162547.16</v>
      </c>
    </row>
    <row r="1081" spans="1:9" ht="31.2" x14ac:dyDescent="0.3">
      <c r="A1081" s="3" t="s">
        <v>1256</v>
      </c>
      <c r="B1081" s="3" t="s">
        <v>1257</v>
      </c>
      <c r="C1081" s="1"/>
      <c r="D1081" s="8">
        <v>162547.16</v>
      </c>
      <c r="E1081" s="8"/>
      <c r="F1081" s="8">
        <v>162547.16</v>
      </c>
      <c r="G1081" s="8"/>
      <c r="I1081" s="11">
        <f t="shared" si="16"/>
        <v>162547.16</v>
      </c>
    </row>
    <row r="1082" spans="1:9" x14ac:dyDescent="0.3">
      <c r="A1082" s="1" t="s">
        <v>1258</v>
      </c>
      <c r="B1082" s="1"/>
      <c r="C1082" s="1" t="s">
        <v>16</v>
      </c>
      <c r="D1082" s="9">
        <v>1955.27</v>
      </c>
      <c r="E1082" s="9"/>
      <c r="F1082" s="9">
        <v>1955.27</v>
      </c>
      <c r="G1082" s="9"/>
      <c r="I1082" s="11">
        <f t="shared" si="16"/>
        <v>1955.27</v>
      </c>
    </row>
    <row r="1083" spans="1:9" x14ac:dyDescent="0.3">
      <c r="A1083" s="1" t="s">
        <v>1259</v>
      </c>
      <c r="B1083" s="1"/>
      <c r="C1083" s="1" t="s">
        <v>16</v>
      </c>
      <c r="D1083" s="9">
        <v>9491.5300000000007</v>
      </c>
      <c r="E1083" s="9"/>
      <c r="F1083" s="9">
        <v>9491.5300000000007</v>
      </c>
      <c r="G1083" s="9"/>
      <c r="I1083" s="11">
        <f t="shared" si="16"/>
        <v>9491.5300000000007</v>
      </c>
    </row>
    <row r="1084" spans="1:9" x14ac:dyDescent="0.3">
      <c r="A1084" s="1" t="s">
        <v>1260</v>
      </c>
      <c r="B1084" s="1"/>
      <c r="C1084" s="1" t="s">
        <v>16</v>
      </c>
      <c r="D1084" s="9">
        <v>20593.419999999998</v>
      </c>
      <c r="E1084" s="9"/>
      <c r="F1084" s="9">
        <v>20593.419999999998</v>
      </c>
      <c r="G1084" s="9"/>
      <c r="I1084" s="11">
        <f t="shared" si="16"/>
        <v>20593.419999999998</v>
      </c>
    </row>
    <row r="1085" spans="1:9" x14ac:dyDescent="0.3">
      <c r="A1085" s="1" t="s">
        <v>1261</v>
      </c>
      <c r="B1085" s="1"/>
      <c r="C1085" s="1" t="s">
        <v>16</v>
      </c>
      <c r="D1085" s="9">
        <v>130506.94</v>
      </c>
      <c r="E1085" s="9"/>
      <c r="F1085" s="9">
        <v>130506.94</v>
      </c>
      <c r="G1085" s="9"/>
      <c r="I1085" s="11">
        <f t="shared" si="16"/>
        <v>130506.94</v>
      </c>
    </row>
    <row r="1086" spans="1:9" ht="15.6" x14ac:dyDescent="0.3">
      <c r="A1086" s="3" t="s">
        <v>1262</v>
      </c>
      <c r="B1086" s="3" t="s">
        <v>1040</v>
      </c>
      <c r="C1086" s="1"/>
      <c r="D1086" s="8"/>
      <c r="E1086" s="8">
        <v>1304483.4900000002</v>
      </c>
      <c r="F1086" s="8"/>
      <c r="G1086" s="8">
        <v>1304483.4900000002</v>
      </c>
      <c r="I1086" s="11">
        <f t="shared" si="16"/>
        <v>-1304483.4900000002</v>
      </c>
    </row>
    <row r="1087" spans="1:9" ht="15.6" x14ac:dyDescent="0.3">
      <c r="A1087" s="3" t="s">
        <v>1263</v>
      </c>
      <c r="B1087" s="3" t="s">
        <v>1264</v>
      </c>
      <c r="C1087" s="1"/>
      <c r="D1087" s="8"/>
      <c r="E1087" s="8">
        <v>834036.03000000014</v>
      </c>
      <c r="F1087" s="8"/>
      <c r="G1087" s="8">
        <v>834036.03000000014</v>
      </c>
      <c r="I1087" s="11">
        <f t="shared" si="16"/>
        <v>-834036.03000000014</v>
      </c>
    </row>
    <row r="1088" spans="1:9" x14ac:dyDescent="0.3">
      <c r="A1088" s="1" t="s">
        <v>1265</v>
      </c>
      <c r="B1088" s="1"/>
      <c r="C1088" s="1" t="s">
        <v>16</v>
      </c>
      <c r="D1088" s="9"/>
      <c r="E1088" s="9">
        <v>122071.67</v>
      </c>
      <c r="F1088" s="9"/>
      <c r="G1088" s="9">
        <v>122071.67</v>
      </c>
      <c r="I1088" s="11">
        <f t="shared" si="16"/>
        <v>-122071.67</v>
      </c>
    </row>
    <row r="1089" spans="1:9" x14ac:dyDescent="0.3">
      <c r="A1089" s="1" t="s">
        <v>1266</v>
      </c>
      <c r="B1089" s="1"/>
      <c r="C1089" s="1" t="s">
        <v>16</v>
      </c>
      <c r="D1089" s="9"/>
      <c r="E1089" s="9">
        <v>308082.83</v>
      </c>
      <c r="F1089" s="9"/>
      <c r="G1089" s="9">
        <v>308082.83</v>
      </c>
      <c r="I1089" s="11">
        <f t="shared" si="16"/>
        <v>-308082.83</v>
      </c>
    </row>
    <row r="1090" spans="1:9" x14ac:dyDescent="0.3">
      <c r="A1090" s="1" t="s">
        <v>1267</v>
      </c>
      <c r="B1090" s="1"/>
      <c r="C1090" s="1" t="s">
        <v>16</v>
      </c>
      <c r="D1090" s="9"/>
      <c r="E1090" s="9">
        <v>403881.53</v>
      </c>
      <c r="F1090" s="9"/>
      <c r="G1090" s="9">
        <v>403881.53</v>
      </c>
      <c r="I1090" s="11">
        <f t="shared" si="16"/>
        <v>-403881.53</v>
      </c>
    </row>
    <row r="1091" spans="1:9" ht="15.6" x14ac:dyDescent="0.3">
      <c r="A1091" s="3" t="s">
        <v>1268</v>
      </c>
      <c r="B1091" s="3" t="s">
        <v>1269</v>
      </c>
      <c r="C1091" s="1"/>
      <c r="D1091" s="8"/>
      <c r="E1091" s="8">
        <v>21520.230000000003</v>
      </c>
      <c r="F1091" s="8"/>
      <c r="G1091" s="8">
        <v>21520.230000000003</v>
      </c>
      <c r="I1091" s="11">
        <f t="shared" ref="I1091:I1154" si="17">+F1091-G1091</f>
        <v>-21520.230000000003</v>
      </c>
    </row>
    <row r="1092" spans="1:9" x14ac:dyDescent="0.3">
      <c r="A1092" s="1" t="s">
        <v>1270</v>
      </c>
      <c r="B1092" s="1"/>
      <c r="C1092" s="1" t="s">
        <v>16</v>
      </c>
      <c r="D1092" s="9"/>
      <c r="E1092" s="9">
        <v>10400.11</v>
      </c>
      <c r="F1092" s="9"/>
      <c r="G1092" s="9">
        <v>10400.11</v>
      </c>
      <c r="I1092" s="11">
        <f t="shared" si="17"/>
        <v>-10400.11</v>
      </c>
    </row>
    <row r="1093" spans="1:9" x14ac:dyDescent="0.3">
      <c r="A1093" s="1" t="s">
        <v>1271</v>
      </c>
      <c r="B1093" s="1"/>
      <c r="C1093" s="1" t="s">
        <v>16</v>
      </c>
      <c r="D1093" s="9"/>
      <c r="E1093" s="9">
        <v>3389.83</v>
      </c>
      <c r="F1093" s="9"/>
      <c r="G1093" s="9">
        <v>3389.83</v>
      </c>
      <c r="I1093" s="11">
        <f t="shared" si="17"/>
        <v>-3389.83</v>
      </c>
    </row>
    <row r="1094" spans="1:9" x14ac:dyDescent="0.3">
      <c r="A1094" s="1" t="s">
        <v>1272</v>
      </c>
      <c r="B1094" s="1"/>
      <c r="C1094" s="1" t="s">
        <v>16</v>
      </c>
      <c r="D1094" s="9"/>
      <c r="E1094" s="9">
        <v>7730.29</v>
      </c>
      <c r="F1094" s="9"/>
      <c r="G1094" s="9">
        <v>7730.29</v>
      </c>
      <c r="I1094" s="11">
        <f t="shared" si="17"/>
        <v>-7730.29</v>
      </c>
    </row>
    <row r="1095" spans="1:9" ht="15.6" x14ac:dyDescent="0.3">
      <c r="A1095" s="3" t="s">
        <v>1274</v>
      </c>
      <c r="B1095" s="3" t="s">
        <v>1275</v>
      </c>
      <c r="C1095" s="1"/>
      <c r="D1095" s="8"/>
      <c r="E1095" s="8">
        <v>2587.11</v>
      </c>
      <c r="F1095" s="8"/>
      <c r="G1095" s="8">
        <v>2587.11</v>
      </c>
      <c r="I1095" s="11">
        <f t="shared" si="17"/>
        <v>-2587.11</v>
      </c>
    </row>
    <row r="1096" spans="1:9" x14ac:dyDescent="0.3">
      <c r="A1096" s="1" t="s">
        <v>1276</v>
      </c>
      <c r="B1096" s="1"/>
      <c r="C1096" s="1" t="s">
        <v>16</v>
      </c>
      <c r="D1096" s="9"/>
      <c r="E1096" s="9">
        <v>2587.11</v>
      </c>
      <c r="F1096" s="9"/>
      <c r="G1096" s="9">
        <v>2587.11</v>
      </c>
      <c r="I1096" s="11">
        <f t="shared" si="17"/>
        <v>-2587.11</v>
      </c>
    </row>
    <row r="1097" spans="1:9" ht="15.6" x14ac:dyDescent="0.3">
      <c r="A1097" s="3" t="s">
        <v>1277</v>
      </c>
      <c r="B1097" s="3" t="s">
        <v>1278</v>
      </c>
      <c r="C1097" s="1"/>
      <c r="D1097" s="8"/>
      <c r="E1097" s="8">
        <v>283792.96000000002</v>
      </c>
      <c r="F1097" s="8"/>
      <c r="G1097" s="8">
        <v>283792.96000000002</v>
      </c>
      <c r="I1097" s="11">
        <f t="shared" si="17"/>
        <v>-283792.96000000002</v>
      </c>
    </row>
    <row r="1098" spans="1:9" x14ac:dyDescent="0.3">
      <c r="A1098" s="1" t="s">
        <v>1279</v>
      </c>
      <c r="B1098" s="1"/>
      <c r="C1098" s="1" t="s">
        <v>16</v>
      </c>
      <c r="D1098" s="9"/>
      <c r="E1098" s="9">
        <v>3640.68</v>
      </c>
      <c r="F1098" s="9"/>
      <c r="G1098" s="9">
        <v>3640.68</v>
      </c>
      <c r="I1098" s="11">
        <f t="shared" si="17"/>
        <v>-3640.68</v>
      </c>
    </row>
    <row r="1099" spans="1:9" x14ac:dyDescent="0.3">
      <c r="A1099" s="1" t="s">
        <v>1280</v>
      </c>
      <c r="B1099" s="1"/>
      <c r="C1099" s="1" t="s">
        <v>16</v>
      </c>
      <c r="D1099" s="9"/>
      <c r="E1099" s="9">
        <v>3983.05</v>
      </c>
      <c r="F1099" s="9"/>
      <c r="G1099" s="9">
        <v>3983.05</v>
      </c>
      <c r="I1099" s="11">
        <f t="shared" si="17"/>
        <v>-3983.05</v>
      </c>
    </row>
    <row r="1100" spans="1:9" x14ac:dyDescent="0.3">
      <c r="A1100" s="1" t="s">
        <v>1281</v>
      </c>
      <c r="B1100" s="1"/>
      <c r="C1100" s="1" t="s">
        <v>16</v>
      </c>
      <c r="D1100" s="9"/>
      <c r="E1100" s="9">
        <v>7425</v>
      </c>
      <c r="F1100" s="9"/>
      <c r="G1100" s="9">
        <v>7425</v>
      </c>
      <c r="I1100" s="11">
        <f t="shared" si="17"/>
        <v>-7425</v>
      </c>
    </row>
    <row r="1101" spans="1:9" x14ac:dyDescent="0.3">
      <c r="A1101" s="1" t="s">
        <v>1282</v>
      </c>
      <c r="B1101" s="1"/>
      <c r="C1101" s="1" t="s">
        <v>16</v>
      </c>
      <c r="D1101" s="9"/>
      <c r="E1101" s="9">
        <v>2900</v>
      </c>
      <c r="F1101" s="9"/>
      <c r="G1101" s="9">
        <v>2900</v>
      </c>
      <c r="I1101" s="11">
        <f t="shared" si="17"/>
        <v>-2900</v>
      </c>
    </row>
    <row r="1102" spans="1:9" x14ac:dyDescent="0.3">
      <c r="A1102" s="1" t="s">
        <v>1283</v>
      </c>
      <c r="B1102" s="1"/>
      <c r="C1102" s="1" t="s">
        <v>16</v>
      </c>
      <c r="D1102" s="9"/>
      <c r="E1102" s="9">
        <v>4661.0200000000004</v>
      </c>
      <c r="F1102" s="9"/>
      <c r="G1102" s="9">
        <v>4661.0200000000004</v>
      </c>
      <c r="I1102" s="11">
        <f t="shared" si="17"/>
        <v>-4661.0200000000004</v>
      </c>
    </row>
    <row r="1103" spans="1:9" x14ac:dyDescent="0.3">
      <c r="A1103" s="1" t="s">
        <v>1284</v>
      </c>
      <c r="B1103" s="1"/>
      <c r="C1103" s="1" t="s">
        <v>16</v>
      </c>
      <c r="D1103" s="9"/>
      <c r="E1103" s="9">
        <v>39390.86</v>
      </c>
      <c r="F1103" s="9"/>
      <c r="G1103" s="9">
        <v>39390.86</v>
      </c>
      <c r="I1103" s="11">
        <f t="shared" si="17"/>
        <v>-39390.86</v>
      </c>
    </row>
    <row r="1104" spans="1:9" x14ac:dyDescent="0.3">
      <c r="A1104" s="1" t="s">
        <v>1285</v>
      </c>
      <c r="B1104" s="1"/>
      <c r="C1104" s="1" t="s">
        <v>16</v>
      </c>
      <c r="D1104" s="9"/>
      <c r="E1104" s="9">
        <v>11250</v>
      </c>
      <c r="F1104" s="9"/>
      <c r="G1104" s="9">
        <v>11250</v>
      </c>
      <c r="I1104" s="11">
        <f t="shared" si="17"/>
        <v>-11250</v>
      </c>
    </row>
    <row r="1105" spans="1:9" x14ac:dyDescent="0.3">
      <c r="A1105" s="1" t="s">
        <v>1286</v>
      </c>
      <c r="B1105" s="1"/>
      <c r="C1105" s="1" t="s">
        <v>16</v>
      </c>
      <c r="D1105" s="9"/>
      <c r="E1105" s="9">
        <v>76614.05</v>
      </c>
      <c r="F1105" s="9"/>
      <c r="G1105" s="9">
        <v>76614.05</v>
      </c>
      <c r="I1105" s="11">
        <f t="shared" si="17"/>
        <v>-76614.05</v>
      </c>
    </row>
    <row r="1106" spans="1:9" x14ac:dyDescent="0.3">
      <c r="A1106" s="1" t="s">
        <v>1287</v>
      </c>
      <c r="B1106" s="1"/>
      <c r="C1106" s="1" t="s">
        <v>16</v>
      </c>
      <c r="D1106" s="9"/>
      <c r="E1106" s="9">
        <v>3868.64</v>
      </c>
      <c r="F1106" s="9"/>
      <c r="G1106" s="9">
        <v>3868.64</v>
      </c>
      <c r="I1106" s="11">
        <f t="shared" si="17"/>
        <v>-3868.64</v>
      </c>
    </row>
    <row r="1107" spans="1:9" x14ac:dyDescent="0.3">
      <c r="A1107" s="1" t="s">
        <v>1288</v>
      </c>
      <c r="B1107" s="1"/>
      <c r="C1107" s="1" t="s">
        <v>16</v>
      </c>
      <c r="D1107" s="9"/>
      <c r="E1107" s="9">
        <v>4194.92</v>
      </c>
      <c r="F1107" s="9"/>
      <c r="G1107" s="9">
        <v>4194.92</v>
      </c>
      <c r="I1107" s="11">
        <f t="shared" si="17"/>
        <v>-4194.92</v>
      </c>
    </row>
    <row r="1108" spans="1:9" x14ac:dyDescent="0.3">
      <c r="A1108" s="1" t="s">
        <v>1289</v>
      </c>
      <c r="B1108" s="1"/>
      <c r="C1108" s="1" t="s">
        <v>16</v>
      </c>
      <c r="D1108" s="9"/>
      <c r="E1108" s="9">
        <v>2814.53</v>
      </c>
      <c r="F1108" s="9"/>
      <c r="G1108" s="9">
        <v>2814.53</v>
      </c>
      <c r="I1108" s="11">
        <f t="shared" si="17"/>
        <v>-2814.53</v>
      </c>
    </row>
    <row r="1109" spans="1:9" x14ac:dyDescent="0.3">
      <c r="A1109" s="1" t="s">
        <v>1290</v>
      </c>
      <c r="B1109" s="1"/>
      <c r="C1109" s="1" t="s">
        <v>16</v>
      </c>
      <c r="D1109" s="9"/>
      <c r="E1109" s="9">
        <v>9800</v>
      </c>
      <c r="F1109" s="9"/>
      <c r="G1109" s="9">
        <v>9800</v>
      </c>
      <c r="I1109" s="11">
        <f t="shared" si="17"/>
        <v>-9800</v>
      </c>
    </row>
    <row r="1110" spans="1:9" x14ac:dyDescent="0.3">
      <c r="A1110" s="1" t="s">
        <v>1291</v>
      </c>
      <c r="B1110" s="1"/>
      <c r="C1110" s="1" t="s">
        <v>16</v>
      </c>
      <c r="D1110" s="9"/>
      <c r="E1110" s="9">
        <v>5762</v>
      </c>
      <c r="F1110" s="9"/>
      <c r="G1110" s="9">
        <v>5762</v>
      </c>
      <c r="I1110" s="11">
        <f t="shared" si="17"/>
        <v>-5762</v>
      </c>
    </row>
    <row r="1111" spans="1:9" x14ac:dyDescent="0.3">
      <c r="A1111" s="1" t="s">
        <v>1292</v>
      </c>
      <c r="B1111" s="1"/>
      <c r="C1111" s="1" t="s">
        <v>16</v>
      </c>
      <c r="D1111" s="9"/>
      <c r="E1111" s="9">
        <v>4725</v>
      </c>
      <c r="F1111" s="9"/>
      <c r="G1111" s="9">
        <v>4725</v>
      </c>
      <c r="I1111" s="11">
        <f t="shared" si="17"/>
        <v>-4725</v>
      </c>
    </row>
    <row r="1112" spans="1:9" x14ac:dyDescent="0.3">
      <c r="A1112" s="1" t="s">
        <v>1293</v>
      </c>
      <c r="B1112" s="1"/>
      <c r="C1112" s="1" t="s">
        <v>16</v>
      </c>
      <c r="D1112" s="9"/>
      <c r="E1112" s="9">
        <v>9062.5</v>
      </c>
      <c r="F1112" s="9"/>
      <c r="G1112" s="9">
        <v>9062.5</v>
      </c>
      <c r="I1112" s="11">
        <f t="shared" si="17"/>
        <v>-9062.5</v>
      </c>
    </row>
    <row r="1113" spans="1:9" x14ac:dyDescent="0.3">
      <c r="A1113" s="1" t="s">
        <v>1294</v>
      </c>
      <c r="B1113" s="1"/>
      <c r="C1113" s="1" t="s">
        <v>16</v>
      </c>
      <c r="D1113" s="9"/>
      <c r="E1113" s="9">
        <v>18644.060000000001</v>
      </c>
      <c r="F1113" s="9"/>
      <c r="G1113" s="9">
        <v>18644.060000000001</v>
      </c>
      <c r="I1113" s="11">
        <f t="shared" si="17"/>
        <v>-18644.060000000001</v>
      </c>
    </row>
    <row r="1114" spans="1:9" x14ac:dyDescent="0.3">
      <c r="A1114" s="1" t="s">
        <v>1295</v>
      </c>
      <c r="B1114" s="1"/>
      <c r="C1114" s="1" t="s">
        <v>16</v>
      </c>
      <c r="D1114" s="9"/>
      <c r="E1114" s="9">
        <v>6843.22</v>
      </c>
      <c r="F1114" s="9"/>
      <c r="G1114" s="9">
        <v>6843.22</v>
      </c>
      <c r="I1114" s="11">
        <f t="shared" si="17"/>
        <v>-6843.22</v>
      </c>
    </row>
    <row r="1115" spans="1:9" x14ac:dyDescent="0.3">
      <c r="A1115" s="1" t="s">
        <v>1296</v>
      </c>
      <c r="B1115" s="1"/>
      <c r="C1115" s="1" t="s">
        <v>16</v>
      </c>
      <c r="D1115" s="9"/>
      <c r="E1115" s="9">
        <v>47607.35</v>
      </c>
      <c r="F1115" s="9"/>
      <c r="G1115" s="9">
        <v>47607.35</v>
      </c>
      <c r="I1115" s="11">
        <f t="shared" si="17"/>
        <v>-47607.35</v>
      </c>
    </row>
    <row r="1116" spans="1:9" x14ac:dyDescent="0.3">
      <c r="A1116" s="1" t="s">
        <v>1297</v>
      </c>
      <c r="B1116" s="1"/>
      <c r="C1116" s="1" t="s">
        <v>16</v>
      </c>
      <c r="D1116" s="9"/>
      <c r="E1116" s="9">
        <v>8474.58</v>
      </c>
      <c r="F1116" s="9"/>
      <c r="G1116" s="9">
        <v>8474.58</v>
      </c>
      <c r="I1116" s="11">
        <f t="shared" si="17"/>
        <v>-8474.58</v>
      </c>
    </row>
    <row r="1117" spans="1:9" x14ac:dyDescent="0.3">
      <c r="A1117" s="1" t="s">
        <v>1298</v>
      </c>
      <c r="B1117" s="1"/>
      <c r="C1117" s="1" t="s">
        <v>16</v>
      </c>
      <c r="D1117" s="9"/>
      <c r="E1117" s="9">
        <v>6855</v>
      </c>
      <c r="F1117" s="9"/>
      <c r="G1117" s="9">
        <v>6855</v>
      </c>
      <c r="I1117" s="11">
        <f t="shared" si="17"/>
        <v>-6855</v>
      </c>
    </row>
    <row r="1118" spans="1:9" x14ac:dyDescent="0.3">
      <c r="A1118" s="1" t="s">
        <v>1299</v>
      </c>
      <c r="B1118" s="1"/>
      <c r="C1118" s="1" t="s">
        <v>16</v>
      </c>
      <c r="D1118" s="9"/>
      <c r="E1118" s="9">
        <v>5276.5</v>
      </c>
      <c r="F1118" s="9"/>
      <c r="G1118" s="9">
        <v>5276.5</v>
      </c>
      <c r="I1118" s="11">
        <f t="shared" si="17"/>
        <v>-5276.5</v>
      </c>
    </row>
    <row r="1119" spans="1:9" ht="15.6" x14ac:dyDescent="0.3">
      <c r="A1119" s="3" t="s">
        <v>1300</v>
      </c>
      <c r="B1119" s="3" t="s">
        <v>1301</v>
      </c>
      <c r="C1119" s="1"/>
      <c r="D1119" s="8"/>
      <c r="E1119" s="8">
        <v>162547.15999999997</v>
      </c>
      <c r="F1119" s="8"/>
      <c r="G1119" s="8">
        <v>162547.15999999997</v>
      </c>
      <c r="I1119" s="11">
        <f t="shared" si="17"/>
        <v>-162547.15999999997</v>
      </c>
    </row>
    <row r="1120" spans="1:9" x14ac:dyDescent="0.3">
      <c r="A1120" s="1" t="s">
        <v>1302</v>
      </c>
      <c r="B1120" s="1"/>
      <c r="C1120" s="1" t="s">
        <v>16</v>
      </c>
      <c r="D1120" s="9"/>
      <c r="E1120" s="9">
        <v>1955.27</v>
      </c>
      <c r="F1120" s="9"/>
      <c r="G1120" s="9">
        <v>1955.27</v>
      </c>
      <c r="I1120" s="11">
        <f t="shared" si="17"/>
        <v>-1955.27</v>
      </c>
    </row>
    <row r="1121" spans="1:9" x14ac:dyDescent="0.3">
      <c r="A1121" s="1" t="s">
        <v>1303</v>
      </c>
      <c r="B1121" s="1"/>
      <c r="C1121" s="1" t="s">
        <v>16</v>
      </c>
      <c r="D1121" s="9"/>
      <c r="E1121" s="9">
        <v>9491.5300000000007</v>
      </c>
      <c r="F1121" s="9"/>
      <c r="G1121" s="9">
        <v>9491.5300000000007</v>
      </c>
      <c r="I1121" s="11">
        <f t="shared" si="17"/>
        <v>-9491.5300000000007</v>
      </c>
    </row>
    <row r="1122" spans="1:9" x14ac:dyDescent="0.3">
      <c r="A1122" s="1" t="s">
        <v>1304</v>
      </c>
      <c r="B1122" s="1"/>
      <c r="C1122" s="1" t="s">
        <v>16</v>
      </c>
      <c r="D1122" s="9"/>
      <c r="E1122" s="9">
        <v>20593.419999999998</v>
      </c>
      <c r="F1122" s="9"/>
      <c r="G1122" s="9">
        <v>20593.419999999998</v>
      </c>
      <c r="I1122" s="11">
        <f t="shared" si="17"/>
        <v>-20593.419999999998</v>
      </c>
    </row>
    <row r="1123" spans="1:9" x14ac:dyDescent="0.3">
      <c r="A1123" s="1" t="s">
        <v>1305</v>
      </c>
      <c r="B1123" s="1"/>
      <c r="C1123" s="1" t="s">
        <v>16</v>
      </c>
      <c r="D1123" s="9"/>
      <c r="E1123" s="9">
        <v>130506.94</v>
      </c>
      <c r="F1123" s="9"/>
      <c r="G1123" s="9">
        <v>130506.94</v>
      </c>
      <c r="I1123" s="11">
        <f t="shared" si="17"/>
        <v>-130506.94</v>
      </c>
    </row>
    <row r="1124" spans="1:9" ht="15.6" x14ac:dyDescent="0.3">
      <c r="A1124" s="3" t="s">
        <v>1306</v>
      </c>
      <c r="B1124" s="3" t="s">
        <v>1307</v>
      </c>
      <c r="C1124" s="1"/>
      <c r="D1124" s="8">
        <v>39438673.520000026</v>
      </c>
      <c r="E1124" s="8">
        <v>73781766.190000072</v>
      </c>
      <c r="F1124" s="8"/>
      <c r="G1124" s="8">
        <v>34343092.670000046</v>
      </c>
      <c r="I1124" s="11">
        <f t="shared" si="17"/>
        <v>-34343092.670000046</v>
      </c>
    </row>
    <row r="1125" spans="1:9" ht="15.6" x14ac:dyDescent="0.3">
      <c r="A1125" s="3" t="s">
        <v>1308</v>
      </c>
      <c r="B1125" s="3" t="s">
        <v>1309</v>
      </c>
      <c r="C1125" s="1"/>
      <c r="D1125" s="8">
        <v>7940489.3099999996</v>
      </c>
      <c r="E1125" s="8">
        <v>32760517.540000003</v>
      </c>
      <c r="F1125" s="8"/>
      <c r="G1125" s="8">
        <v>24820028.230000004</v>
      </c>
      <c r="I1125" s="11">
        <f t="shared" si="17"/>
        <v>-24820028.230000004</v>
      </c>
    </row>
    <row r="1126" spans="1:9" ht="15.6" x14ac:dyDescent="0.3">
      <c r="A1126" s="3" t="s">
        <v>1310</v>
      </c>
      <c r="B1126" s="3" t="s">
        <v>1311</v>
      </c>
      <c r="C1126" s="1"/>
      <c r="D1126" s="8">
        <v>5911831.4799999995</v>
      </c>
      <c r="E1126" s="8">
        <v>29793182.040000003</v>
      </c>
      <c r="F1126" s="8"/>
      <c r="G1126" s="8">
        <v>23881350.560000002</v>
      </c>
      <c r="I1126" s="11">
        <f t="shared" si="17"/>
        <v>-23881350.560000002</v>
      </c>
    </row>
    <row r="1127" spans="1:9" ht="15.6" x14ac:dyDescent="0.3">
      <c r="A1127" s="3" t="s">
        <v>1312</v>
      </c>
      <c r="B1127" s="3" t="s">
        <v>1311</v>
      </c>
      <c r="C1127" s="1"/>
      <c r="D1127" s="8">
        <v>5911831.4799999995</v>
      </c>
      <c r="E1127" s="8">
        <v>29793182.040000003</v>
      </c>
      <c r="F1127" s="8"/>
      <c r="G1127" s="8">
        <v>23881350.560000002</v>
      </c>
      <c r="I1127" s="11">
        <f t="shared" si="17"/>
        <v>-23881350.560000002</v>
      </c>
    </row>
    <row r="1128" spans="1:9" x14ac:dyDescent="0.3">
      <c r="A1128" s="1" t="s">
        <v>1313</v>
      </c>
      <c r="B1128" s="1"/>
      <c r="C1128" s="1" t="s">
        <v>16</v>
      </c>
      <c r="D1128" s="9">
        <v>105206.39</v>
      </c>
      <c r="E1128" s="9">
        <v>140736.4</v>
      </c>
      <c r="F1128" s="9"/>
      <c r="G1128" s="9">
        <v>35530.009999999995</v>
      </c>
      <c r="I1128" s="11">
        <f t="shared" si="17"/>
        <v>-35530.009999999995</v>
      </c>
    </row>
    <row r="1129" spans="1:9" x14ac:dyDescent="0.3">
      <c r="A1129" s="1" t="s">
        <v>1314</v>
      </c>
      <c r="B1129" s="1"/>
      <c r="C1129" s="1" t="s">
        <v>16</v>
      </c>
      <c r="D1129" s="9">
        <v>93143.96</v>
      </c>
      <c r="E1129" s="9">
        <v>289128.61</v>
      </c>
      <c r="F1129" s="9"/>
      <c r="G1129" s="9">
        <v>195984.64999999997</v>
      </c>
      <c r="I1129" s="11">
        <f t="shared" si="17"/>
        <v>-195984.64999999997</v>
      </c>
    </row>
    <row r="1130" spans="1:9" x14ac:dyDescent="0.3">
      <c r="A1130" s="1" t="s">
        <v>1315</v>
      </c>
      <c r="B1130" s="1"/>
      <c r="C1130" s="1" t="s">
        <v>16</v>
      </c>
      <c r="D1130" s="9">
        <v>31371.23</v>
      </c>
      <c r="E1130" s="9">
        <v>187212.6</v>
      </c>
      <c r="F1130" s="9"/>
      <c r="G1130" s="9">
        <v>155841.37</v>
      </c>
      <c r="I1130" s="11">
        <f t="shared" si="17"/>
        <v>-155841.37</v>
      </c>
    </row>
    <row r="1131" spans="1:9" x14ac:dyDescent="0.3">
      <c r="A1131" s="1" t="s">
        <v>1316</v>
      </c>
      <c r="B1131" s="1"/>
      <c r="C1131" s="1" t="s">
        <v>20</v>
      </c>
      <c r="D1131" s="9">
        <v>106345.1</v>
      </c>
      <c r="E1131" s="9">
        <v>106345.1</v>
      </c>
      <c r="F1131" s="9"/>
      <c r="G1131" s="9"/>
      <c r="I1131" s="11">
        <f t="shared" si="17"/>
        <v>0</v>
      </c>
    </row>
    <row r="1132" spans="1:9" x14ac:dyDescent="0.3">
      <c r="A1132" s="1" t="s">
        <v>1317</v>
      </c>
      <c r="B1132" s="1"/>
      <c r="C1132" s="1" t="s">
        <v>16</v>
      </c>
      <c r="D1132" s="9">
        <v>59488.79</v>
      </c>
      <c r="E1132" s="9">
        <v>353138.66</v>
      </c>
      <c r="F1132" s="9"/>
      <c r="G1132" s="9">
        <v>293649.87</v>
      </c>
      <c r="I1132" s="11">
        <f t="shared" si="17"/>
        <v>-293649.87</v>
      </c>
    </row>
    <row r="1133" spans="1:9" x14ac:dyDescent="0.3">
      <c r="A1133" s="1" t="s">
        <v>1318</v>
      </c>
      <c r="B1133" s="1"/>
      <c r="C1133" s="1" t="s">
        <v>16</v>
      </c>
      <c r="D1133" s="9">
        <v>205853.85</v>
      </c>
      <c r="E1133" s="9">
        <v>205853.85</v>
      </c>
      <c r="F1133" s="9"/>
      <c r="G1133" s="9"/>
      <c r="I1133" s="11">
        <f t="shared" si="17"/>
        <v>0</v>
      </c>
    </row>
    <row r="1134" spans="1:9" x14ac:dyDescent="0.3">
      <c r="A1134" s="1" t="s">
        <v>1319</v>
      </c>
      <c r="B1134" s="1"/>
      <c r="C1134" s="1" t="s">
        <v>16</v>
      </c>
      <c r="D1134" s="9">
        <v>151896.92000000001</v>
      </c>
      <c r="E1134" s="9">
        <v>389036.84</v>
      </c>
      <c r="F1134" s="9"/>
      <c r="G1134" s="9">
        <v>237139.92</v>
      </c>
      <c r="I1134" s="11">
        <f t="shared" si="17"/>
        <v>-237139.92</v>
      </c>
    </row>
    <row r="1135" spans="1:9" x14ac:dyDescent="0.3">
      <c r="A1135" s="1" t="s">
        <v>1320</v>
      </c>
      <c r="B1135" s="1"/>
      <c r="C1135" s="1" t="s">
        <v>16</v>
      </c>
      <c r="D1135" s="9">
        <v>93620.31</v>
      </c>
      <c r="E1135" s="9">
        <v>291098.61</v>
      </c>
      <c r="F1135" s="9"/>
      <c r="G1135" s="9">
        <v>197478.3</v>
      </c>
      <c r="I1135" s="11">
        <f t="shared" si="17"/>
        <v>-197478.3</v>
      </c>
    </row>
    <row r="1136" spans="1:9" x14ac:dyDescent="0.3">
      <c r="A1136" s="1" t="s">
        <v>1321</v>
      </c>
      <c r="B1136" s="1"/>
      <c r="C1136" s="1" t="s">
        <v>16</v>
      </c>
      <c r="D1136" s="9">
        <v>73746.73</v>
      </c>
      <c r="E1136" s="9">
        <v>308852.73</v>
      </c>
      <c r="F1136" s="9"/>
      <c r="G1136" s="9">
        <v>235106</v>
      </c>
      <c r="I1136" s="11">
        <f t="shared" si="17"/>
        <v>-235106</v>
      </c>
    </row>
    <row r="1137" spans="1:9" x14ac:dyDescent="0.3">
      <c r="A1137" s="1" t="s">
        <v>1322</v>
      </c>
      <c r="B1137" s="1"/>
      <c r="C1137" s="1" t="s">
        <v>16</v>
      </c>
      <c r="D1137" s="9">
        <v>82995.3</v>
      </c>
      <c r="E1137" s="9">
        <v>364400.77</v>
      </c>
      <c r="F1137" s="9"/>
      <c r="G1137" s="9">
        <v>281405.47000000003</v>
      </c>
      <c r="I1137" s="11">
        <f t="shared" si="17"/>
        <v>-281405.47000000003</v>
      </c>
    </row>
    <row r="1138" spans="1:9" x14ac:dyDescent="0.3">
      <c r="A1138" s="1" t="s">
        <v>1323</v>
      </c>
      <c r="B1138" s="1"/>
      <c r="C1138" s="1" t="s">
        <v>16</v>
      </c>
      <c r="D1138" s="9">
        <v>12222.72</v>
      </c>
      <c r="E1138" s="9">
        <v>12222.72</v>
      </c>
      <c r="F1138" s="9"/>
      <c r="G1138" s="9"/>
      <c r="I1138" s="11">
        <f t="shared" si="17"/>
        <v>0</v>
      </c>
    </row>
    <row r="1139" spans="1:9" x14ac:dyDescent="0.3">
      <c r="A1139" s="1" t="s">
        <v>1324</v>
      </c>
      <c r="B1139" s="1"/>
      <c r="C1139" s="1" t="s">
        <v>16</v>
      </c>
      <c r="D1139" s="9">
        <v>124927.13</v>
      </c>
      <c r="E1139" s="9">
        <v>554066.21</v>
      </c>
      <c r="F1139" s="9"/>
      <c r="G1139" s="9">
        <v>429139.07999999996</v>
      </c>
      <c r="I1139" s="11">
        <f t="shared" si="17"/>
        <v>-429139.07999999996</v>
      </c>
    </row>
    <row r="1140" spans="1:9" x14ac:dyDescent="0.3">
      <c r="A1140" s="1" t="s">
        <v>1325</v>
      </c>
      <c r="B1140" s="1"/>
      <c r="C1140" s="1" t="s">
        <v>16</v>
      </c>
      <c r="D1140" s="9">
        <v>82743.240000000005</v>
      </c>
      <c r="E1140" s="9">
        <v>492603.67</v>
      </c>
      <c r="F1140" s="9"/>
      <c r="G1140" s="9">
        <v>409860.43</v>
      </c>
      <c r="I1140" s="11">
        <f t="shared" si="17"/>
        <v>-409860.43</v>
      </c>
    </row>
    <row r="1141" spans="1:9" x14ac:dyDescent="0.3">
      <c r="A1141" s="1" t="s">
        <v>1326</v>
      </c>
      <c r="B1141" s="1"/>
      <c r="C1141" s="1" t="s">
        <v>16</v>
      </c>
      <c r="D1141" s="9">
        <v>155510.37</v>
      </c>
      <c r="E1141" s="9">
        <v>615278.17000000004</v>
      </c>
      <c r="F1141" s="9"/>
      <c r="G1141" s="9">
        <v>459767.80000000005</v>
      </c>
      <c r="I1141" s="11">
        <f t="shared" si="17"/>
        <v>-459767.80000000005</v>
      </c>
    </row>
    <row r="1142" spans="1:9" x14ac:dyDescent="0.3">
      <c r="A1142" s="1" t="s">
        <v>1327</v>
      </c>
      <c r="B1142" s="1"/>
      <c r="C1142" s="1" t="s">
        <v>16</v>
      </c>
      <c r="D1142" s="9">
        <v>205460.28</v>
      </c>
      <c r="E1142" s="9">
        <v>1174065.44</v>
      </c>
      <c r="F1142" s="9"/>
      <c r="G1142" s="9">
        <v>968605.15999999992</v>
      </c>
      <c r="I1142" s="11">
        <f t="shared" si="17"/>
        <v>-968605.15999999992</v>
      </c>
    </row>
    <row r="1143" spans="1:9" x14ac:dyDescent="0.3">
      <c r="A1143" s="1" t="s">
        <v>1328</v>
      </c>
      <c r="B1143" s="1"/>
      <c r="C1143" s="1" t="s">
        <v>16</v>
      </c>
      <c r="D1143" s="9">
        <v>187500</v>
      </c>
      <c r="E1143" s="9">
        <v>750000</v>
      </c>
      <c r="F1143" s="9"/>
      <c r="G1143" s="9">
        <v>562500</v>
      </c>
      <c r="I1143" s="11">
        <f t="shared" si="17"/>
        <v>-562500</v>
      </c>
    </row>
    <row r="1144" spans="1:9" x14ac:dyDescent="0.3">
      <c r="A1144" s="1" t="s">
        <v>1329</v>
      </c>
      <c r="B1144" s="1"/>
      <c r="C1144" s="1" t="s">
        <v>16</v>
      </c>
      <c r="D1144" s="9">
        <v>90423.3</v>
      </c>
      <c r="E1144" s="9">
        <v>90423.52</v>
      </c>
      <c r="F1144" s="9"/>
      <c r="G1144" s="9">
        <v>0.22000000000116415</v>
      </c>
      <c r="I1144" s="11">
        <f t="shared" si="17"/>
        <v>-0.22000000000116415</v>
      </c>
    </row>
    <row r="1145" spans="1:9" x14ac:dyDescent="0.3">
      <c r="A1145" s="1" t="s">
        <v>1330</v>
      </c>
      <c r="B1145" s="1"/>
      <c r="C1145" s="1" t="s">
        <v>16</v>
      </c>
      <c r="D1145" s="9">
        <v>34286.550000000003</v>
      </c>
      <c r="E1145" s="9">
        <v>148968.22</v>
      </c>
      <c r="F1145" s="9"/>
      <c r="G1145" s="9">
        <v>114681.67</v>
      </c>
      <c r="I1145" s="11">
        <f t="shared" si="17"/>
        <v>-114681.67</v>
      </c>
    </row>
    <row r="1146" spans="1:9" x14ac:dyDescent="0.3">
      <c r="A1146" s="1" t="s">
        <v>1331</v>
      </c>
      <c r="B1146" s="1"/>
      <c r="C1146" s="1" t="s">
        <v>16</v>
      </c>
      <c r="D1146" s="9">
        <v>50875.17</v>
      </c>
      <c r="E1146" s="9">
        <v>212996.75</v>
      </c>
      <c r="F1146" s="9"/>
      <c r="G1146" s="9">
        <v>162121.58000000002</v>
      </c>
      <c r="I1146" s="11">
        <f t="shared" si="17"/>
        <v>-162121.58000000002</v>
      </c>
    </row>
    <row r="1147" spans="1:9" x14ac:dyDescent="0.3">
      <c r="A1147" s="1" t="s">
        <v>1332</v>
      </c>
      <c r="B1147" s="1"/>
      <c r="C1147" s="1" t="s">
        <v>16</v>
      </c>
      <c r="D1147" s="9">
        <v>160000</v>
      </c>
      <c r="E1147" s="9">
        <v>160000</v>
      </c>
      <c r="F1147" s="9"/>
      <c r="G1147" s="9"/>
      <c r="I1147" s="11">
        <f t="shared" si="17"/>
        <v>0</v>
      </c>
    </row>
    <row r="1148" spans="1:9" x14ac:dyDescent="0.3">
      <c r="A1148" s="1" t="s">
        <v>1333</v>
      </c>
      <c r="B1148" s="1"/>
      <c r="C1148" s="1" t="s">
        <v>16</v>
      </c>
      <c r="D1148" s="9">
        <v>124110.06</v>
      </c>
      <c r="E1148" s="9">
        <v>504377.38</v>
      </c>
      <c r="F1148" s="9"/>
      <c r="G1148" s="9">
        <v>380267.32</v>
      </c>
      <c r="I1148" s="11">
        <f t="shared" si="17"/>
        <v>-380267.32</v>
      </c>
    </row>
    <row r="1149" spans="1:9" x14ac:dyDescent="0.3">
      <c r="A1149" s="1" t="s">
        <v>1334</v>
      </c>
      <c r="B1149" s="1"/>
      <c r="C1149" s="1" t="s">
        <v>16</v>
      </c>
      <c r="D1149" s="9">
        <v>61477</v>
      </c>
      <c r="E1149" s="9">
        <v>269227.45</v>
      </c>
      <c r="F1149" s="9"/>
      <c r="G1149" s="9">
        <v>207750.45</v>
      </c>
      <c r="I1149" s="11">
        <f t="shared" si="17"/>
        <v>-207750.45</v>
      </c>
    </row>
    <row r="1150" spans="1:9" x14ac:dyDescent="0.3">
      <c r="A1150" s="1" t="s">
        <v>1335</v>
      </c>
      <c r="B1150" s="1"/>
      <c r="C1150" s="1" t="s">
        <v>16</v>
      </c>
      <c r="D1150" s="9">
        <v>138432.64000000001</v>
      </c>
      <c r="E1150" s="9">
        <v>799523.02</v>
      </c>
      <c r="F1150" s="9"/>
      <c r="G1150" s="9">
        <v>661090.38</v>
      </c>
      <c r="I1150" s="11">
        <f t="shared" si="17"/>
        <v>-661090.38</v>
      </c>
    </row>
    <row r="1151" spans="1:9" x14ac:dyDescent="0.3">
      <c r="A1151" s="1" t="s">
        <v>1336</v>
      </c>
      <c r="B1151" s="1"/>
      <c r="C1151" s="1" t="s">
        <v>16</v>
      </c>
      <c r="D1151" s="9">
        <v>176535.52</v>
      </c>
      <c r="E1151" s="9">
        <v>266768.28000000003</v>
      </c>
      <c r="F1151" s="9"/>
      <c r="G1151" s="9">
        <v>90232.760000000038</v>
      </c>
      <c r="I1151" s="11">
        <f t="shared" si="17"/>
        <v>-90232.760000000038</v>
      </c>
    </row>
    <row r="1152" spans="1:9" x14ac:dyDescent="0.3">
      <c r="A1152" s="1" t="s">
        <v>1337</v>
      </c>
      <c r="B1152" s="1"/>
      <c r="C1152" s="1" t="s">
        <v>20</v>
      </c>
      <c r="D1152" s="9">
        <v>188587.92</v>
      </c>
      <c r="E1152" s="9">
        <v>977409.38</v>
      </c>
      <c r="F1152" s="9"/>
      <c r="G1152" s="9">
        <v>788821.46</v>
      </c>
      <c r="I1152" s="11">
        <f t="shared" si="17"/>
        <v>-788821.46</v>
      </c>
    </row>
    <row r="1153" spans="1:9" x14ac:dyDescent="0.3">
      <c r="A1153" s="1" t="s">
        <v>1338</v>
      </c>
      <c r="B1153" s="1"/>
      <c r="C1153" s="1" t="s">
        <v>16</v>
      </c>
      <c r="D1153" s="9">
        <v>512499.99</v>
      </c>
      <c r="E1153" s="9">
        <v>2049999.96</v>
      </c>
      <c r="F1153" s="9"/>
      <c r="G1153" s="9">
        <v>1537499.97</v>
      </c>
      <c r="I1153" s="11">
        <f t="shared" si="17"/>
        <v>-1537499.97</v>
      </c>
    </row>
    <row r="1154" spans="1:9" x14ac:dyDescent="0.3">
      <c r="A1154" s="1" t="s">
        <v>1339</v>
      </c>
      <c r="B1154" s="1"/>
      <c r="C1154" s="1" t="s">
        <v>16</v>
      </c>
      <c r="D1154" s="9">
        <v>241562.23999999999</v>
      </c>
      <c r="E1154" s="9">
        <v>773325.55</v>
      </c>
      <c r="F1154" s="9"/>
      <c r="G1154" s="9">
        <v>531763.31000000006</v>
      </c>
      <c r="I1154" s="11">
        <f t="shared" si="17"/>
        <v>-531763.31000000006</v>
      </c>
    </row>
    <row r="1155" spans="1:9" x14ac:dyDescent="0.3">
      <c r="A1155" s="1" t="s">
        <v>1340</v>
      </c>
      <c r="B1155" s="1"/>
      <c r="C1155" s="1" t="s">
        <v>16</v>
      </c>
      <c r="D1155" s="9">
        <v>128142.55</v>
      </c>
      <c r="E1155" s="9">
        <v>128142.55</v>
      </c>
      <c r="F1155" s="9"/>
      <c r="G1155" s="9"/>
      <c r="I1155" s="11">
        <f t="shared" ref="I1155:I1218" si="18">+F1155-G1155</f>
        <v>0</v>
      </c>
    </row>
    <row r="1156" spans="1:9" x14ac:dyDescent="0.3">
      <c r="A1156" s="1" t="s">
        <v>1341</v>
      </c>
      <c r="B1156" s="1"/>
      <c r="C1156" s="1" t="s">
        <v>16</v>
      </c>
      <c r="D1156" s="9"/>
      <c r="E1156" s="9">
        <v>1000000</v>
      </c>
      <c r="F1156" s="9"/>
      <c r="G1156" s="9">
        <v>1000000</v>
      </c>
      <c r="I1156" s="11">
        <f t="shared" si="18"/>
        <v>-1000000</v>
      </c>
    </row>
    <row r="1157" spans="1:9" x14ac:dyDescent="0.3">
      <c r="A1157" s="1" t="s">
        <v>1342</v>
      </c>
      <c r="B1157" s="1"/>
      <c r="C1157" s="1" t="s">
        <v>16</v>
      </c>
      <c r="D1157" s="9"/>
      <c r="E1157" s="9">
        <v>1000000</v>
      </c>
      <c r="F1157" s="9"/>
      <c r="G1157" s="9">
        <v>1000000</v>
      </c>
      <c r="I1157" s="11">
        <f t="shared" si="18"/>
        <v>-1000000</v>
      </c>
    </row>
    <row r="1158" spans="1:9" x14ac:dyDescent="0.3">
      <c r="A1158" s="1" t="s">
        <v>1343</v>
      </c>
      <c r="B1158" s="1"/>
      <c r="C1158" s="1" t="s">
        <v>16</v>
      </c>
      <c r="D1158" s="9">
        <v>1000000</v>
      </c>
      <c r="E1158" s="9">
        <v>1000000</v>
      </c>
      <c r="F1158" s="9"/>
      <c r="G1158" s="9"/>
      <c r="I1158" s="11">
        <f t="shared" si="18"/>
        <v>0</v>
      </c>
    </row>
    <row r="1159" spans="1:9" x14ac:dyDescent="0.3">
      <c r="A1159" s="1" t="s">
        <v>1344</v>
      </c>
      <c r="B1159" s="1"/>
      <c r="C1159" s="1" t="s">
        <v>16</v>
      </c>
      <c r="D1159" s="9"/>
      <c r="E1159" s="9">
        <v>2772980.06</v>
      </c>
      <c r="F1159" s="9"/>
      <c r="G1159" s="9">
        <v>2772980.06</v>
      </c>
      <c r="I1159" s="11">
        <f t="shared" si="18"/>
        <v>-2772980.06</v>
      </c>
    </row>
    <row r="1160" spans="1:9" x14ac:dyDescent="0.3">
      <c r="A1160" s="1" t="s">
        <v>1345</v>
      </c>
      <c r="B1160" s="1"/>
      <c r="C1160" s="1" t="s">
        <v>16</v>
      </c>
      <c r="D1160" s="9">
        <v>181977.89</v>
      </c>
      <c r="E1160" s="9">
        <v>779000</v>
      </c>
      <c r="F1160" s="9"/>
      <c r="G1160" s="9">
        <v>597022.11</v>
      </c>
      <c r="I1160" s="11">
        <f t="shared" si="18"/>
        <v>-597022.11</v>
      </c>
    </row>
    <row r="1161" spans="1:9" x14ac:dyDescent="0.3">
      <c r="A1161" s="1" t="s">
        <v>1346</v>
      </c>
      <c r="B1161" s="1"/>
      <c r="C1161" s="1" t="s">
        <v>16</v>
      </c>
      <c r="D1161" s="9">
        <v>315017.65999999997</v>
      </c>
      <c r="E1161" s="9">
        <v>1344757.48</v>
      </c>
      <c r="F1161" s="9"/>
      <c r="G1161" s="9">
        <v>1029739.8200000001</v>
      </c>
      <c r="I1161" s="11">
        <f t="shared" si="18"/>
        <v>-1029739.8200000001</v>
      </c>
    </row>
    <row r="1162" spans="1:9" x14ac:dyDescent="0.3">
      <c r="A1162" s="1" t="s">
        <v>1347</v>
      </c>
      <c r="B1162" s="1"/>
      <c r="C1162" s="1" t="s">
        <v>16</v>
      </c>
      <c r="D1162" s="9">
        <v>235870.67</v>
      </c>
      <c r="E1162" s="9">
        <v>3000000</v>
      </c>
      <c r="F1162" s="9"/>
      <c r="G1162" s="9">
        <v>2764129.33</v>
      </c>
      <c r="I1162" s="11">
        <f t="shared" si="18"/>
        <v>-2764129.33</v>
      </c>
    </row>
    <row r="1163" spans="1:9" x14ac:dyDescent="0.3">
      <c r="A1163" s="1" t="s">
        <v>1348</v>
      </c>
      <c r="B1163" s="1"/>
      <c r="C1163" s="1" t="s">
        <v>16</v>
      </c>
      <c r="D1163" s="9">
        <v>500000</v>
      </c>
      <c r="E1163" s="9">
        <v>500000</v>
      </c>
      <c r="F1163" s="9"/>
      <c r="G1163" s="9"/>
      <c r="I1163" s="11">
        <f t="shared" si="18"/>
        <v>0</v>
      </c>
    </row>
    <row r="1164" spans="1:9" x14ac:dyDescent="0.3">
      <c r="A1164" s="1" t="s">
        <v>1349</v>
      </c>
      <c r="B1164" s="1"/>
      <c r="C1164" s="1" t="s">
        <v>16</v>
      </c>
      <c r="D1164" s="9"/>
      <c r="E1164" s="9">
        <v>1100000</v>
      </c>
      <c r="F1164" s="9"/>
      <c r="G1164" s="9">
        <v>1100000</v>
      </c>
      <c r="I1164" s="11">
        <f t="shared" si="18"/>
        <v>-1100000</v>
      </c>
    </row>
    <row r="1165" spans="1:9" x14ac:dyDescent="0.3">
      <c r="A1165" s="1" t="s">
        <v>1350</v>
      </c>
      <c r="B1165" s="1"/>
      <c r="C1165" s="1" t="s">
        <v>16</v>
      </c>
      <c r="D1165" s="9"/>
      <c r="E1165" s="9">
        <v>2721242.06</v>
      </c>
      <c r="F1165" s="9"/>
      <c r="G1165" s="9">
        <v>2721242.06</v>
      </c>
      <c r="I1165" s="11">
        <f t="shared" si="18"/>
        <v>-2721242.06</v>
      </c>
    </row>
    <row r="1166" spans="1:9" x14ac:dyDescent="0.3">
      <c r="A1166" s="1" t="s">
        <v>1352</v>
      </c>
      <c r="B1166" s="1"/>
      <c r="C1166" s="1" t="s">
        <v>16</v>
      </c>
      <c r="D1166" s="9"/>
      <c r="E1166" s="9">
        <v>460000</v>
      </c>
      <c r="F1166" s="9"/>
      <c r="G1166" s="9">
        <v>460000</v>
      </c>
      <c r="I1166" s="11">
        <f t="shared" si="18"/>
        <v>-460000</v>
      </c>
    </row>
    <row r="1167" spans="1:9" x14ac:dyDescent="0.3">
      <c r="A1167" s="1" t="s">
        <v>1353</v>
      </c>
      <c r="B1167" s="1"/>
      <c r="C1167" s="1" t="s">
        <v>16</v>
      </c>
      <c r="D1167" s="9"/>
      <c r="E1167" s="9">
        <v>500000</v>
      </c>
      <c r="F1167" s="9"/>
      <c r="G1167" s="9">
        <v>500000</v>
      </c>
      <c r="I1167" s="11">
        <f t="shared" si="18"/>
        <v>-500000</v>
      </c>
    </row>
    <row r="1168" spans="1:9" x14ac:dyDescent="0.3">
      <c r="A1168" s="1" t="s">
        <v>1354</v>
      </c>
      <c r="B1168" s="1"/>
      <c r="C1168" s="1" t="s">
        <v>16</v>
      </c>
      <c r="D1168" s="9"/>
      <c r="E1168" s="9">
        <v>1000000</v>
      </c>
      <c r="F1168" s="9"/>
      <c r="G1168" s="9">
        <v>1000000</v>
      </c>
      <c r="I1168" s="11">
        <f t="shared" si="18"/>
        <v>-1000000</v>
      </c>
    </row>
    <row r="1169" spans="1:9" ht="15.6" x14ac:dyDescent="0.3">
      <c r="A1169" s="3" t="s">
        <v>1361</v>
      </c>
      <c r="B1169" s="3" t="s">
        <v>1362</v>
      </c>
      <c r="C1169" s="1"/>
      <c r="D1169" s="8">
        <v>535919.74</v>
      </c>
      <c r="E1169" s="8">
        <v>2471029.09</v>
      </c>
      <c r="F1169" s="8"/>
      <c r="G1169" s="8">
        <v>1935109.3499999999</v>
      </c>
      <c r="I1169" s="11">
        <f t="shared" si="18"/>
        <v>-1935109.3499999999</v>
      </c>
    </row>
    <row r="1170" spans="1:9" ht="15.6" x14ac:dyDescent="0.3">
      <c r="A1170" s="3" t="s">
        <v>1363</v>
      </c>
      <c r="B1170" s="3" t="s">
        <v>1362</v>
      </c>
      <c r="C1170" s="1"/>
      <c r="D1170" s="8">
        <v>535919.74</v>
      </c>
      <c r="E1170" s="8">
        <v>2471029.09</v>
      </c>
      <c r="F1170" s="8"/>
      <c r="G1170" s="8">
        <v>1935109.3499999999</v>
      </c>
      <c r="I1170" s="11">
        <f t="shared" si="18"/>
        <v>-1935109.3499999999</v>
      </c>
    </row>
    <row r="1171" spans="1:9" x14ac:dyDescent="0.3">
      <c r="A1171" s="1" t="s">
        <v>1364</v>
      </c>
      <c r="B1171" s="1"/>
      <c r="C1171" s="1" t="s">
        <v>16</v>
      </c>
      <c r="D1171" s="9">
        <v>63235.44</v>
      </c>
      <c r="E1171" s="9">
        <v>252941.76</v>
      </c>
      <c r="F1171" s="9"/>
      <c r="G1171" s="9">
        <v>189706.32</v>
      </c>
      <c r="I1171" s="11">
        <f t="shared" si="18"/>
        <v>-189706.32</v>
      </c>
    </row>
    <row r="1172" spans="1:9" x14ac:dyDescent="0.3">
      <c r="A1172" s="1" t="s">
        <v>1365</v>
      </c>
      <c r="B1172" s="1"/>
      <c r="C1172" s="1" t="s">
        <v>16</v>
      </c>
      <c r="D1172" s="9">
        <v>254450.88</v>
      </c>
      <c r="E1172" s="9">
        <v>1017803.52</v>
      </c>
      <c r="F1172" s="9"/>
      <c r="G1172" s="9">
        <v>763352.64</v>
      </c>
      <c r="I1172" s="11">
        <f t="shared" si="18"/>
        <v>-763352.64</v>
      </c>
    </row>
    <row r="1173" spans="1:9" x14ac:dyDescent="0.3">
      <c r="A1173" s="1" t="s">
        <v>1366</v>
      </c>
      <c r="B1173" s="1"/>
      <c r="C1173" s="1" t="s">
        <v>16</v>
      </c>
      <c r="D1173" s="9">
        <v>218233.42</v>
      </c>
      <c r="E1173" s="9">
        <v>1200283.81</v>
      </c>
      <c r="F1173" s="9"/>
      <c r="G1173" s="9">
        <v>982050.39</v>
      </c>
      <c r="I1173" s="11">
        <f t="shared" si="18"/>
        <v>-982050.39</v>
      </c>
    </row>
    <row r="1174" spans="1:9" ht="31.2" x14ac:dyDescent="0.3">
      <c r="A1174" s="3" t="s">
        <v>1367</v>
      </c>
      <c r="B1174" s="3" t="s">
        <v>1368</v>
      </c>
      <c r="C1174" s="1"/>
      <c r="D1174" s="8">
        <v>1492738.09</v>
      </c>
      <c r="E1174" s="8">
        <v>496306.41000000003</v>
      </c>
      <c r="F1174" s="8">
        <v>996431.68</v>
      </c>
      <c r="G1174" s="8"/>
      <c r="I1174" s="11">
        <f t="shared" si="18"/>
        <v>996431.68</v>
      </c>
    </row>
    <row r="1175" spans="1:9" ht="31.2" x14ac:dyDescent="0.3">
      <c r="A1175" s="3" t="s">
        <v>1369</v>
      </c>
      <c r="B1175" s="3" t="s">
        <v>1368</v>
      </c>
      <c r="C1175" s="1"/>
      <c r="D1175" s="8">
        <v>1492738.09</v>
      </c>
      <c r="E1175" s="8">
        <v>496306.41000000003</v>
      </c>
      <c r="F1175" s="8">
        <v>996431.68</v>
      </c>
      <c r="G1175" s="8"/>
      <c r="I1175" s="11">
        <f t="shared" si="18"/>
        <v>996431.68</v>
      </c>
    </row>
    <row r="1176" spans="1:9" x14ac:dyDescent="0.3">
      <c r="A1176" s="1" t="s">
        <v>1370</v>
      </c>
      <c r="B1176" s="1"/>
      <c r="C1176" s="1" t="s">
        <v>16</v>
      </c>
      <c r="D1176" s="9">
        <v>77884.820000000007</v>
      </c>
      <c r="E1176" s="9">
        <v>23622.11</v>
      </c>
      <c r="F1176" s="9">
        <v>54262.710000000006</v>
      </c>
      <c r="G1176" s="9"/>
      <c r="I1176" s="11">
        <f t="shared" si="18"/>
        <v>54262.710000000006</v>
      </c>
    </row>
    <row r="1177" spans="1:9" x14ac:dyDescent="0.3">
      <c r="A1177" s="1" t="s">
        <v>1371</v>
      </c>
      <c r="B1177" s="1"/>
      <c r="C1177" s="1" t="s">
        <v>16</v>
      </c>
      <c r="D1177" s="9">
        <v>600712.18000000005</v>
      </c>
      <c r="E1177" s="9">
        <v>254450.88</v>
      </c>
      <c r="F1177" s="9">
        <v>346261.30000000005</v>
      </c>
      <c r="G1177" s="9"/>
      <c r="I1177" s="11">
        <f t="shared" si="18"/>
        <v>346261.30000000005</v>
      </c>
    </row>
    <row r="1178" spans="1:9" x14ac:dyDescent="0.3">
      <c r="A1178" s="1" t="s">
        <v>1372</v>
      </c>
      <c r="B1178" s="1"/>
      <c r="C1178" s="1" t="s">
        <v>16</v>
      </c>
      <c r="D1178" s="9">
        <v>814141.09</v>
      </c>
      <c r="E1178" s="9">
        <v>218233.42</v>
      </c>
      <c r="F1178" s="9">
        <v>595907.66999999993</v>
      </c>
      <c r="G1178" s="9"/>
      <c r="I1178" s="11">
        <f t="shared" si="18"/>
        <v>595907.66999999993</v>
      </c>
    </row>
    <row r="1179" spans="1:9" ht="15.6" x14ac:dyDescent="0.3">
      <c r="A1179" s="3" t="s">
        <v>1373</v>
      </c>
      <c r="B1179" s="3" t="s">
        <v>1374</v>
      </c>
      <c r="C1179" s="1"/>
      <c r="D1179" s="8">
        <v>24860515.030000009</v>
      </c>
      <c r="E1179" s="8">
        <v>32099633.500000011</v>
      </c>
      <c r="F1179" s="8"/>
      <c r="G1179" s="8">
        <v>7239118.4700000025</v>
      </c>
      <c r="I1179" s="11">
        <f t="shared" si="18"/>
        <v>-7239118.4700000025</v>
      </c>
    </row>
    <row r="1180" spans="1:9" ht="15.6" x14ac:dyDescent="0.3">
      <c r="A1180" s="3" t="s">
        <v>1375</v>
      </c>
      <c r="B1180" s="3" t="s">
        <v>1376</v>
      </c>
      <c r="C1180" s="1"/>
      <c r="D1180" s="8">
        <v>24034524.380000003</v>
      </c>
      <c r="E1180" s="8">
        <v>31079690.79000001</v>
      </c>
      <c r="F1180" s="8"/>
      <c r="G1180" s="8">
        <v>7045166.4100000076</v>
      </c>
      <c r="I1180" s="11">
        <f t="shared" si="18"/>
        <v>-7045166.4100000076</v>
      </c>
    </row>
    <row r="1181" spans="1:9" ht="15.6" x14ac:dyDescent="0.3">
      <c r="A1181" s="3" t="s">
        <v>1377</v>
      </c>
      <c r="B1181" s="3" t="s">
        <v>1378</v>
      </c>
      <c r="C1181" s="1"/>
      <c r="D1181" s="8">
        <v>15847620.959999995</v>
      </c>
      <c r="E1181" s="8">
        <v>19076674.66</v>
      </c>
      <c r="F1181" s="8"/>
      <c r="G1181" s="8">
        <v>3229053.7000000048</v>
      </c>
      <c r="I1181" s="11">
        <f t="shared" si="18"/>
        <v>-3229053.7000000048</v>
      </c>
    </row>
    <row r="1182" spans="1:9" x14ac:dyDescent="0.3">
      <c r="A1182" s="1" t="s">
        <v>1379</v>
      </c>
      <c r="B1182" s="1"/>
      <c r="C1182" s="1" t="s">
        <v>16</v>
      </c>
      <c r="D1182" s="9"/>
      <c r="E1182" s="9">
        <v>22834.18</v>
      </c>
      <c r="F1182" s="9"/>
      <c r="G1182" s="9">
        <v>22834.18</v>
      </c>
      <c r="I1182" s="11">
        <f t="shared" si="18"/>
        <v>-22834.18</v>
      </c>
    </row>
    <row r="1183" spans="1:9" x14ac:dyDescent="0.3">
      <c r="A1183" s="1" t="s">
        <v>1380</v>
      </c>
      <c r="B1183" s="1"/>
      <c r="C1183" s="1" t="s">
        <v>16</v>
      </c>
      <c r="D1183" s="9"/>
      <c r="E1183" s="9">
        <v>78.42</v>
      </c>
      <c r="F1183" s="9"/>
      <c r="G1183" s="9">
        <v>78.42</v>
      </c>
      <c r="I1183" s="11">
        <f t="shared" si="18"/>
        <v>-78.42</v>
      </c>
    </row>
    <row r="1184" spans="1:9" x14ac:dyDescent="0.3">
      <c r="A1184" s="1" t="s">
        <v>1381</v>
      </c>
      <c r="B1184" s="1"/>
      <c r="C1184" s="1" t="s">
        <v>16</v>
      </c>
      <c r="D1184" s="9">
        <v>56.22</v>
      </c>
      <c r="E1184" s="9">
        <v>56.22</v>
      </c>
      <c r="F1184" s="9"/>
      <c r="G1184" s="9"/>
      <c r="I1184" s="11">
        <f t="shared" si="18"/>
        <v>0</v>
      </c>
    </row>
    <row r="1185" spans="1:9" x14ac:dyDescent="0.3">
      <c r="A1185" s="1" t="s">
        <v>1382</v>
      </c>
      <c r="B1185" s="1"/>
      <c r="C1185" s="1" t="s">
        <v>16</v>
      </c>
      <c r="D1185" s="9"/>
      <c r="E1185" s="9">
        <v>950</v>
      </c>
      <c r="F1185" s="9"/>
      <c r="G1185" s="9">
        <v>950</v>
      </c>
      <c r="I1185" s="11">
        <f t="shared" si="18"/>
        <v>-950</v>
      </c>
    </row>
    <row r="1186" spans="1:9" x14ac:dyDescent="0.3">
      <c r="A1186" s="1" t="s">
        <v>1383</v>
      </c>
      <c r="B1186" s="1"/>
      <c r="C1186" s="1" t="s">
        <v>16</v>
      </c>
      <c r="D1186" s="9">
        <v>2103894.77</v>
      </c>
      <c r="E1186" s="9">
        <v>2495732.9300000002</v>
      </c>
      <c r="F1186" s="9"/>
      <c r="G1186" s="9">
        <v>391838.16000000015</v>
      </c>
      <c r="I1186" s="11">
        <f t="shared" si="18"/>
        <v>-391838.16000000015</v>
      </c>
    </row>
    <row r="1187" spans="1:9" x14ac:dyDescent="0.3">
      <c r="A1187" s="1" t="s">
        <v>1384</v>
      </c>
      <c r="B1187" s="1"/>
      <c r="C1187" s="1" t="s">
        <v>16</v>
      </c>
      <c r="D1187" s="9"/>
      <c r="E1187" s="9">
        <v>4565</v>
      </c>
      <c r="F1187" s="9"/>
      <c r="G1187" s="9">
        <v>4565</v>
      </c>
      <c r="I1187" s="11">
        <f t="shared" si="18"/>
        <v>-4565</v>
      </c>
    </row>
    <row r="1188" spans="1:9" x14ac:dyDescent="0.3">
      <c r="A1188" s="1" t="s">
        <v>1386</v>
      </c>
      <c r="B1188" s="1"/>
      <c r="C1188" s="1" t="s">
        <v>16</v>
      </c>
      <c r="D1188" s="9"/>
      <c r="E1188" s="9">
        <v>238</v>
      </c>
      <c r="F1188" s="9"/>
      <c r="G1188" s="9">
        <v>238</v>
      </c>
      <c r="I1188" s="11">
        <f t="shared" si="18"/>
        <v>-238</v>
      </c>
    </row>
    <row r="1189" spans="1:9" x14ac:dyDescent="0.3">
      <c r="A1189" s="1" t="s">
        <v>1387</v>
      </c>
      <c r="B1189" s="1"/>
      <c r="C1189" s="1" t="s">
        <v>16</v>
      </c>
      <c r="D1189" s="9"/>
      <c r="E1189" s="9">
        <v>25.17</v>
      </c>
      <c r="F1189" s="9"/>
      <c r="G1189" s="9">
        <v>25.17</v>
      </c>
      <c r="I1189" s="11">
        <f t="shared" si="18"/>
        <v>-25.17</v>
      </c>
    </row>
    <row r="1190" spans="1:9" x14ac:dyDescent="0.3">
      <c r="A1190" s="1" t="s">
        <v>1388</v>
      </c>
      <c r="B1190" s="1"/>
      <c r="C1190" s="1" t="s">
        <v>16</v>
      </c>
      <c r="D1190" s="9">
        <v>902.37</v>
      </c>
      <c r="E1190" s="9"/>
      <c r="F1190" s="9">
        <v>902.37</v>
      </c>
      <c r="G1190" s="9"/>
      <c r="I1190" s="11">
        <f t="shared" si="18"/>
        <v>902.37</v>
      </c>
    </row>
    <row r="1191" spans="1:9" x14ac:dyDescent="0.3">
      <c r="A1191" s="1" t="s">
        <v>1389</v>
      </c>
      <c r="B1191" s="1"/>
      <c r="C1191" s="1" t="s">
        <v>16</v>
      </c>
      <c r="D1191" s="9"/>
      <c r="E1191" s="9">
        <v>767</v>
      </c>
      <c r="F1191" s="9"/>
      <c r="G1191" s="9">
        <v>767</v>
      </c>
      <c r="I1191" s="11">
        <f t="shared" si="18"/>
        <v>-767</v>
      </c>
    </row>
    <row r="1192" spans="1:9" x14ac:dyDescent="0.3">
      <c r="A1192" s="1" t="s">
        <v>1390</v>
      </c>
      <c r="B1192" s="1"/>
      <c r="C1192" s="1" t="s">
        <v>16</v>
      </c>
      <c r="D1192" s="9"/>
      <c r="E1192" s="9">
        <v>2825.51</v>
      </c>
      <c r="F1192" s="9"/>
      <c r="G1192" s="9">
        <v>2825.51</v>
      </c>
      <c r="I1192" s="11">
        <f t="shared" si="18"/>
        <v>-2825.51</v>
      </c>
    </row>
    <row r="1193" spans="1:9" x14ac:dyDescent="0.3">
      <c r="A1193" s="1" t="s">
        <v>1391</v>
      </c>
      <c r="B1193" s="1"/>
      <c r="C1193" s="1" t="s">
        <v>16</v>
      </c>
      <c r="D1193" s="9">
        <v>449384.95</v>
      </c>
      <c r="E1193" s="9">
        <v>449385.05</v>
      </c>
      <c r="F1193" s="9"/>
      <c r="G1193" s="9">
        <v>9.9999999976716936E-2</v>
      </c>
      <c r="I1193" s="11">
        <f t="shared" si="18"/>
        <v>-9.9999999976716936E-2</v>
      </c>
    </row>
    <row r="1194" spans="1:9" x14ac:dyDescent="0.3">
      <c r="A1194" s="1" t="s">
        <v>1392</v>
      </c>
      <c r="B1194" s="1"/>
      <c r="C1194" s="1" t="s">
        <v>16</v>
      </c>
      <c r="D1194" s="9"/>
      <c r="E1194" s="9">
        <v>45261.84</v>
      </c>
      <c r="F1194" s="9"/>
      <c r="G1194" s="9">
        <v>45261.84</v>
      </c>
      <c r="I1194" s="11">
        <f t="shared" si="18"/>
        <v>-45261.84</v>
      </c>
    </row>
    <row r="1195" spans="1:9" x14ac:dyDescent="0.3">
      <c r="A1195" s="1" t="s">
        <v>1393</v>
      </c>
      <c r="B1195" s="1"/>
      <c r="C1195" s="1" t="s">
        <v>16</v>
      </c>
      <c r="D1195" s="9">
        <v>89876.58</v>
      </c>
      <c r="E1195" s="9">
        <v>203910.5</v>
      </c>
      <c r="F1195" s="9"/>
      <c r="G1195" s="9">
        <v>114033.92</v>
      </c>
      <c r="I1195" s="11">
        <f t="shared" si="18"/>
        <v>-114033.92</v>
      </c>
    </row>
    <row r="1196" spans="1:9" x14ac:dyDescent="0.3">
      <c r="A1196" s="1" t="s">
        <v>1394</v>
      </c>
      <c r="B1196" s="1"/>
      <c r="C1196" s="1" t="s">
        <v>16</v>
      </c>
      <c r="D1196" s="9">
        <v>3540</v>
      </c>
      <c r="E1196" s="9"/>
      <c r="F1196" s="9">
        <v>3540</v>
      </c>
      <c r="G1196" s="9"/>
      <c r="I1196" s="11">
        <f t="shared" si="18"/>
        <v>3540</v>
      </c>
    </row>
    <row r="1197" spans="1:9" x14ac:dyDescent="0.3">
      <c r="A1197" s="1" t="s">
        <v>1395</v>
      </c>
      <c r="B1197" s="1"/>
      <c r="C1197" s="1" t="s">
        <v>16</v>
      </c>
      <c r="D1197" s="9"/>
      <c r="E1197" s="9">
        <v>21010.85</v>
      </c>
      <c r="F1197" s="9"/>
      <c r="G1197" s="9">
        <v>21010.85</v>
      </c>
      <c r="I1197" s="11">
        <f t="shared" si="18"/>
        <v>-21010.85</v>
      </c>
    </row>
    <row r="1198" spans="1:9" x14ac:dyDescent="0.3">
      <c r="A1198" s="1" t="s">
        <v>1396</v>
      </c>
      <c r="B1198" s="1"/>
      <c r="C1198" s="1" t="s">
        <v>16</v>
      </c>
      <c r="D1198" s="9">
        <v>400311.63</v>
      </c>
      <c r="E1198" s="9">
        <v>1231992.49</v>
      </c>
      <c r="F1198" s="9"/>
      <c r="G1198" s="9">
        <v>831680.86</v>
      </c>
      <c r="I1198" s="11">
        <f t="shared" si="18"/>
        <v>-831680.86</v>
      </c>
    </row>
    <row r="1199" spans="1:9" x14ac:dyDescent="0.3">
      <c r="A1199" s="1" t="s">
        <v>1397</v>
      </c>
      <c r="B1199" s="1"/>
      <c r="C1199" s="1" t="s">
        <v>16</v>
      </c>
      <c r="D1199" s="9">
        <v>7457.6</v>
      </c>
      <c r="E1199" s="9">
        <v>7457.6</v>
      </c>
      <c r="F1199" s="9"/>
      <c r="G1199" s="9"/>
      <c r="I1199" s="11">
        <f t="shared" si="18"/>
        <v>0</v>
      </c>
    </row>
    <row r="1200" spans="1:9" x14ac:dyDescent="0.3">
      <c r="A1200" s="1" t="s">
        <v>1398</v>
      </c>
      <c r="B1200" s="1"/>
      <c r="C1200" s="1" t="s">
        <v>16</v>
      </c>
      <c r="D1200" s="9">
        <v>7484.99</v>
      </c>
      <c r="E1200" s="9">
        <v>7485.07</v>
      </c>
      <c r="F1200" s="9"/>
      <c r="G1200" s="9">
        <v>7.999999999992724E-2</v>
      </c>
      <c r="I1200" s="11">
        <f t="shared" si="18"/>
        <v>-7.999999999992724E-2</v>
      </c>
    </row>
    <row r="1201" spans="1:9" x14ac:dyDescent="0.3">
      <c r="A1201" s="1" t="s">
        <v>1399</v>
      </c>
      <c r="B1201" s="1"/>
      <c r="C1201" s="1" t="s">
        <v>20</v>
      </c>
      <c r="D1201" s="9">
        <v>41461.379999999997</v>
      </c>
      <c r="E1201" s="9">
        <v>44456.26</v>
      </c>
      <c r="F1201" s="9"/>
      <c r="G1201" s="9">
        <v>2994.8800000000047</v>
      </c>
      <c r="I1201" s="11">
        <f t="shared" si="18"/>
        <v>-2994.8800000000047</v>
      </c>
    </row>
    <row r="1202" spans="1:9" x14ac:dyDescent="0.3">
      <c r="A1202" s="1" t="s">
        <v>1400</v>
      </c>
      <c r="B1202" s="1"/>
      <c r="C1202" s="1" t="s">
        <v>16</v>
      </c>
      <c r="D1202" s="9"/>
      <c r="E1202" s="9">
        <v>0.28000000000000003</v>
      </c>
      <c r="F1202" s="9"/>
      <c r="G1202" s="9">
        <v>0.28000000000000003</v>
      </c>
      <c r="I1202" s="11">
        <f t="shared" si="18"/>
        <v>-0.28000000000000003</v>
      </c>
    </row>
    <row r="1203" spans="1:9" x14ac:dyDescent="0.3">
      <c r="A1203" s="1" t="s">
        <v>1401</v>
      </c>
      <c r="B1203" s="1"/>
      <c r="C1203" s="1" t="s">
        <v>16</v>
      </c>
      <c r="D1203" s="9"/>
      <c r="E1203" s="9">
        <v>231.84</v>
      </c>
      <c r="F1203" s="9"/>
      <c r="G1203" s="9">
        <v>231.84</v>
      </c>
      <c r="I1203" s="11">
        <f t="shared" si="18"/>
        <v>-231.84</v>
      </c>
    </row>
    <row r="1204" spans="1:9" x14ac:dyDescent="0.3">
      <c r="A1204" s="1" t="s">
        <v>1402</v>
      </c>
      <c r="B1204" s="1"/>
      <c r="C1204" s="1" t="s">
        <v>16</v>
      </c>
      <c r="D1204" s="9">
        <v>1475</v>
      </c>
      <c r="E1204" s="9">
        <v>1475</v>
      </c>
      <c r="F1204" s="9"/>
      <c r="G1204" s="9"/>
      <c r="I1204" s="11">
        <f t="shared" si="18"/>
        <v>0</v>
      </c>
    </row>
    <row r="1205" spans="1:9" x14ac:dyDescent="0.3">
      <c r="A1205" s="1" t="s">
        <v>1403</v>
      </c>
      <c r="B1205" s="1"/>
      <c r="C1205" s="1" t="s">
        <v>16</v>
      </c>
      <c r="D1205" s="9"/>
      <c r="E1205" s="9">
        <v>5380.8</v>
      </c>
      <c r="F1205" s="9"/>
      <c r="G1205" s="9">
        <v>5380.8</v>
      </c>
      <c r="I1205" s="11">
        <f t="shared" si="18"/>
        <v>-5380.8</v>
      </c>
    </row>
    <row r="1206" spans="1:9" x14ac:dyDescent="0.3">
      <c r="A1206" s="1" t="s">
        <v>1404</v>
      </c>
      <c r="B1206" s="1"/>
      <c r="C1206" s="1" t="s">
        <v>16</v>
      </c>
      <c r="D1206" s="9"/>
      <c r="E1206" s="9">
        <v>379.12</v>
      </c>
      <c r="F1206" s="9"/>
      <c r="G1206" s="9">
        <v>379.12</v>
      </c>
      <c r="I1206" s="11">
        <f t="shared" si="18"/>
        <v>-379.12</v>
      </c>
    </row>
    <row r="1207" spans="1:9" x14ac:dyDescent="0.3">
      <c r="A1207" s="1" t="s">
        <v>1405</v>
      </c>
      <c r="B1207" s="1"/>
      <c r="C1207" s="1" t="s">
        <v>16</v>
      </c>
      <c r="D1207" s="9">
        <v>4231.01</v>
      </c>
      <c r="E1207" s="9">
        <v>10923.03</v>
      </c>
      <c r="F1207" s="9"/>
      <c r="G1207" s="9">
        <v>6692.02</v>
      </c>
      <c r="I1207" s="11">
        <f t="shared" si="18"/>
        <v>-6692.02</v>
      </c>
    </row>
    <row r="1208" spans="1:9" x14ac:dyDescent="0.3">
      <c r="A1208" s="1" t="s">
        <v>1406</v>
      </c>
      <c r="B1208" s="1"/>
      <c r="C1208" s="1" t="s">
        <v>16</v>
      </c>
      <c r="D1208" s="9">
        <v>200423</v>
      </c>
      <c r="E1208" s="9">
        <v>233109</v>
      </c>
      <c r="F1208" s="9"/>
      <c r="G1208" s="9">
        <v>32686</v>
      </c>
      <c r="I1208" s="11">
        <f t="shared" si="18"/>
        <v>-32686</v>
      </c>
    </row>
    <row r="1209" spans="1:9" x14ac:dyDescent="0.3">
      <c r="A1209" s="1" t="s">
        <v>1407</v>
      </c>
      <c r="B1209" s="1"/>
      <c r="C1209" s="1" t="s">
        <v>16</v>
      </c>
      <c r="D1209" s="9"/>
      <c r="E1209" s="9">
        <v>0.02</v>
      </c>
      <c r="F1209" s="9"/>
      <c r="G1209" s="9">
        <v>0.02</v>
      </c>
      <c r="I1209" s="11">
        <f t="shared" si="18"/>
        <v>-0.02</v>
      </c>
    </row>
    <row r="1210" spans="1:9" x14ac:dyDescent="0.3">
      <c r="A1210" s="1" t="s">
        <v>1408</v>
      </c>
      <c r="B1210" s="1"/>
      <c r="C1210" s="1" t="s">
        <v>16</v>
      </c>
      <c r="D1210" s="9">
        <v>450</v>
      </c>
      <c r="E1210" s="9">
        <v>1700</v>
      </c>
      <c r="F1210" s="9"/>
      <c r="G1210" s="9">
        <v>1250</v>
      </c>
      <c r="I1210" s="11">
        <f t="shared" si="18"/>
        <v>-1250</v>
      </c>
    </row>
    <row r="1211" spans="1:9" x14ac:dyDescent="0.3">
      <c r="A1211" s="1" t="s">
        <v>1410</v>
      </c>
      <c r="B1211" s="1"/>
      <c r="C1211" s="1" t="s">
        <v>16</v>
      </c>
      <c r="D1211" s="9">
        <v>9534.4</v>
      </c>
      <c r="E1211" s="9">
        <v>9534.4</v>
      </c>
      <c r="F1211" s="9"/>
      <c r="G1211" s="9"/>
      <c r="I1211" s="11">
        <f t="shared" si="18"/>
        <v>0</v>
      </c>
    </row>
    <row r="1212" spans="1:9" x14ac:dyDescent="0.3">
      <c r="A1212" s="1" t="s">
        <v>1411</v>
      </c>
      <c r="B1212" s="1"/>
      <c r="C1212" s="1" t="s">
        <v>16</v>
      </c>
      <c r="D1212" s="9">
        <v>0.75</v>
      </c>
      <c r="E1212" s="9"/>
      <c r="F1212" s="9">
        <v>0.75</v>
      </c>
      <c r="G1212" s="9"/>
      <c r="I1212" s="11">
        <f t="shared" si="18"/>
        <v>0.75</v>
      </c>
    </row>
    <row r="1213" spans="1:9" x14ac:dyDescent="0.3">
      <c r="A1213" s="1" t="s">
        <v>1412</v>
      </c>
      <c r="B1213" s="1"/>
      <c r="C1213" s="1" t="s">
        <v>16</v>
      </c>
      <c r="D1213" s="9">
        <v>3009</v>
      </c>
      <c r="E1213" s="9">
        <v>9035.2000000000007</v>
      </c>
      <c r="F1213" s="9"/>
      <c r="G1213" s="9">
        <v>6026.2000000000007</v>
      </c>
      <c r="I1213" s="11">
        <f t="shared" si="18"/>
        <v>-6026.2000000000007</v>
      </c>
    </row>
    <row r="1214" spans="1:9" x14ac:dyDescent="0.3">
      <c r="A1214" s="1" t="s">
        <v>1413</v>
      </c>
      <c r="B1214" s="1"/>
      <c r="C1214" s="1" t="s">
        <v>16</v>
      </c>
      <c r="D1214" s="9">
        <v>765.82</v>
      </c>
      <c r="E1214" s="9">
        <v>1414.82</v>
      </c>
      <c r="F1214" s="9"/>
      <c r="G1214" s="9">
        <v>648.99999999999989</v>
      </c>
      <c r="I1214" s="11">
        <f t="shared" si="18"/>
        <v>-648.99999999999989</v>
      </c>
    </row>
    <row r="1215" spans="1:9" x14ac:dyDescent="0.3">
      <c r="A1215" s="1" t="s">
        <v>1414</v>
      </c>
      <c r="B1215" s="1"/>
      <c r="C1215" s="1" t="s">
        <v>16</v>
      </c>
      <c r="D1215" s="9">
        <v>47202.99</v>
      </c>
      <c r="E1215" s="9">
        <v>83675.22</v>
      </c>
      <c r="F1215" s="9"/>
      <c r="G1215" s="9">
        <v>36472.230000000003</v>
      </c>
      <c r="I1215" s="11">
        <f t="shared" si="18"/>
        <v>-36472.230000000003</v>
      </c>
    </row>
    <row r="1216" spans="1:9" x14ac:dyDescent="0.3">
      <c r="A1216" s="1" t="s">
        <v>1415</v>
      </c>
      <c r="B1216" s="1"/>
      <c r="C1216" s="1" t="s">
        <v>16</v>
      </c>
      <c r="D1216" s="9">
        <v>280728.09999999998</v>
      </c>
      <c r="E1216" s="9">
        <v>280728.09999999998</v>
      </c>
      <c r="F1216" s="9"/>
      <c r="G1216" s="9"/>
      <c r="I1216" s="11">
        <f t="shared" si="18"/>
        <v>0</v>
      </c>
    </row>
    <row r="1217" spans="1:9" x14ac:dyDescent="0.3">
      <c r="A1217" s="1" t="s">
        <v>1417</v>
      </c>
      <c r="B1217" s="1"/>
      <c r="C1217" s="1" t="s">
        <v>16</v>
      </c>
      <c r="D1217" s="9">
        <v>397078.2</v>
      </c>
      <c r="E1217" s="9">
        <v>284122.19</v>
      </c>
      <c r="F1217" s="9">
        <v>112956.01000000001</v>
      </c>
      <c r="G1217" s="9"/>
      <c r="I1217" s="11">
        <f t="shared" si="18"/>
        <v>112956.01000000001</v>
      </c>
    </row>
    <row r="1218" spans="1:9" x14ac:dyDescent="0.3">
      <c r="A1218" s="1" t="s">
        <v>1418</v>
      </c>
      <c r="B1218" s="1"/>
      <c r="C1218" s="1" t="s">
        <v>16</v>
      </c>
      <c r="D1218" s="9"/>
      <c r="E1218" s="9">
        <v>138853</v>
      </c>
      <c r="F1218" s="9"/>
      <c r="G1218" s="9">
        <v>138853</v>
      </c>
      <c r="I1218" s="11">
        <f t="shared" si="18"/>
        <v>-138853</v>
      </c>
    </row>
    <row r="1219" spans="1:9" x14ac:dyDescent="0.3">
      <c r="A1219" s="1" t="s">
        <v>1421</v>
      </c>
      <c r="B1219" s="1"/>
      <c r="C1219" s="1" t="s">
        <v>16</v>
      </c>
      <c r="D1219" s="9">
        <v>2515067.34</v>
      </c>
      <c r="E1219" s="9">
        <v>3630129.56</v>
      </c>
      <c r="F1219" s="9"/>
      <c r="G1219" s="9">
        <v>1115062.2200000002</v>
      </c>
      <c r="I1219" s="11">
        <f t="shared" ref="I1219:I1282" si="19">+F1219-G1219</f>
        <v>-1115062.2200000002</v>
      </c>
    </row>
    <row r="1220" spans="1:9" x14ac:dyDescent="0.3">
      <c r="A1220" s="1" t="s">
        <v>1422</v>
      </c>
      <c r="B1220" s="1"/>
      <c r="C1220" s="1" t="s">
        <v>16</v>
      </c>
      <c r="D1220" s="9">
        <v>120515.88</v>
      </c>
      <c r="E1220" s="9">
        <v>120617.93</v>
      </c>
      <c r="F1220" s="9"/>
      <c r="G1220" s="9">
        <v>102.04999999998836</v>
      </c>
      <c r="I1220" s="11">
        <f t="shared" si="19"/>
        <v>-102.04999999998836</v>
      </c>
    </row>
    <row r="1221" spans="1:9" x14ac:dyDescent="0.3">
      <c r="A1221" s="1" t="s">
        <v>1423</v>
      </c>
      <c r="B1221" s="1"/>
      <c r="C1221" s="1" t="s">
        <v>16</v>
      </c>
      <c r="D1221" s="9">
        <v>8865.7999999999993</v>
      </c>
      <c r="E1221" s="9">
        <v>8865.7999999999993</v>
      </c>
      <c r="F1221" s="9"/>
      <c r="G1221" s="9"/>
      <c r="I1221" s="11">
        <f t="shared" si="19"/>
        <v>0</v>
      </c>
    </row>
    <row r="1222" spans="1:9" x14ac:dyDescent="0.3">
      <c r="A1222" s="1" t="s">
        <v>1424</v>
      </c>
      <c r="B1222" s="1"/>
      <c r="C1222" s="1" t="s">
        <v>16</v>
      </c>
      <c r="D1222" s="9"/>
      <c r="E1222" s="9">
        <v>22870.23</v>
      </c>
      <c r="F1222" s="9"/>
      <c r="G1222" s="9">
        <v>22870.23</v>
      </c>
      <c r="I1222" s="11">
        <f t="shared" si="19"/>
        <v>-22870.23</v>
      </c>
    </row>
    <row r="1223" spans="1:9" x14ac:dyDescent="0.3">
      <c r="A1223" s="1" t="s">
        <v>1427</v>
      </c>
      <c r="B1223" s="1"/>
      <c r="C1223" s="1" t="s">
        <v>16</v>
      </c>
      <c r="D1223" s="9"/>
      <c r="E1223" s="9">
        <v>121241.85</v>
      </c>
      <c r="F1223" s="9"/>
      <c r="G1223" s="9">
        <v>121241.85</v>
      </c>
      <c r="I1223" s="11">
        <f t="shared" si="19"/>
        <v>-121241.85</v>
      </c>
    </row>
    <row r="1224" spans="1:9" x14ac:dyDescent="0.3">
      <c r="A1224" s="1" t="s">
        <v>1428</v>
      </c>
      <c r="B1224" s="1"/>
      <c r="C1224" s="1" t="s">
        <v>16</v>
      </c>
      <c r="D1224" s="9">
        <v>8149.1</v>
      </c>
      <c r="E1224" s="9">
        <v>8149.11</v>
      </c>
      <c r="F1224" s="9"/>
      <c r="G1224" s="9">
        <v>9.999999999308784E-3</v>
      </c>
      <c r="I1224" s="11">
        <f t="shared" si="19"/>
        <v>-9.999999999308784E-3</v>
      </c>
    </row>
    <row r="1225" spans="1:9" x14ac:dyDescent="0.3">
      <c r="A1225" s="1" t="s">
        <v>1429</v>
      </c>
      <c r="B1225" s="1"/>
      <c r="C1225" s="1" t="s">
        <v>16</v>
      </c>
      <c r="D1225" s="9"/>
      <c r="E1225" s="9">
        <v>3599</v>
      </c>
      <c r="F1225" s="9"/>
      <c r="G1225" s="9">
        <v>3599</v>
      </c>
      <c r="I1225" s="11">
        <f t="shared" si="19"/>
        <v>-3599</v>
      </c>
    </row>
    <row r="1226" spans="1:9" x14ac:dyDescent="0.3">
      <c r="A1226" s="1" t="s">
        <v>1430</v>
      </c>
      <c r="B1226" s="1"/>
      <c r="C1226" s="1" t="s">
        <v>16</v>
      </c>
      <c r="D1226" s="9">
        <v>57749.599999999999</v>
      </c>
      <c r="E1226" s="9">
        <v>28632.3</v>
      </c>
      <c r="F1226" s="9">
        <v>29117.3</v>
      </c>
      <c r="G1226" s="9"/>
      <c r="I1226" s="11">
        <f t="shared" si="19"/>
        <v>29117.3</v>
      </c>
    </row>
    <row r="1227" spans="1:9" x14ac:dyDescent="0.3">
      <c r="A1227" s="1" t="s">
        <v>1431</v>
      </c>
      <c r="B1227" s="1"/>
      <c r="C1227" s="1" t="s">
        <v>16</v>
      </c>
      <c r="D1227" s="9">
        <v>13733.78</v>
      </c>
      <c r="E1227" s="9">
        <v>21207.43</v>
      </c>
      <c r="F1227" s="9"/>
      <c r="G1227" s="9">
        <v>7473.65</v>
      </c>
      <c r="I1227" s="11">
        <f t="shared" si="19"/>
        <v>-7473.65</v>
      </c>
    </row>
    <row r="1228" spans="1:9" x14ac:dyDescent="0.3">
      <c r="A1228" s="1" t="s">
        <v>1432</v>
      </c>
      <c r="B1228" s="1"/>
      <c r="C1228" s="1" t="s">
        <v>16</v>
      </c>
      <c r="D1228" s="9">
        <v>15222</v>
      </c>
      <c r="E1228" s="9">
        <v>15222</v>
      </c>
      <c r="F1228" s="9"/>
      <c r="G1228" s="9"/>
      <c r="I1228" s="11">
        <f t="shared" si="19"/>
        <v>0</v>
      </c>
    </row>
    <row r="1229" spans="1:9" x14ac:dyDescent="0.3">
      <c r="A1229" s="1" t="s">
        <v>1433</v>
      </c>
      <c r="B1229" s="1"/>
      <c r="C1229" s="1" t="s">
        <v>16</v>
      </c>
      <c r="D1229" s="9">
        <v>63867.78</v>
      </c>
      <c r="E1229" s="9">
        <v>63867.78</v>
      </c>
      <c r="F1229" s="9"/>
      <c r="G1229" s="9"/>
      <c r="I1229" s="11">
        <f t="shared" si="19"/>
        <v>0</v>
      </c>
    </row>
    <row r="1230" spans="1:9" x14ac:dyDescent="0.3">
      <c r="A1230" s="1" t="s">
        <v>1434</v>
      </c>
      <c r="B1230" s="1"/>
      <c r="C1230" s="1" t="s">
        <v>16</v>
      </c>
      <c r="D1230" s="9">
        <v>29461</v>
      </c>
      <c r="E1230" s="9">
        <v>29461</v>
      </c>
      <c r="F1230" s="9"/>
      <c r="G1230" s="9"/>
      <c r="I1230" s="11">
        <f t="shared" si="19"/>
        <v>0</v>
      </c>
    </row>
    <row r="1231" spans="1:9" x14ac:dyDescent="0.3">
      <c r="A1231" s="1" t="s">
        <v>1435</v>
      </c>
      <c r="B1231" s="1"/>
      <c r="C1231" s="1" t="s">
        <v>16</v>
      </c>
      <c r="D1231" s="9">
        <v>1911.6</v>
      </c>
      <c r="E1231" s="9">
        <v>2006.26</v>
      </c>
      <c r="F1231" s="9"/>
      <c r="G1231" s="9">
        <v>94.660000000000082</v>
      </c>
      <c r="I1231" s="11">
        <f t="shared" si="19"/>
        <v>-94.660000000000082</v>
      </c>
    </row>
    <row r="1232" spans="1:9" x14ac:dyDescent="0.3">
      <c r="A1232" s="1" t="s">
        <v>1436</v>
      </c>
      <c r="B1232" s="1"/>
      <c r="C1232" s="1" t="s">
        <v>16</v>
      </c>
      <c r="D1232" s="9">
        <v>5123.5600000000004</v>
      </c>
      <c r="E1232" s="9">
        <v>5123.5600000000004</v>
      </c>
      <c r="F1232" s="9"/>
      <c r="G1232" s="9"/>
      <c r="I1232" s="11">
        <f t="shared" si="19"/>
        <v>0</v>
      </c>
    </row>
    <row r="1233" spans="1:9" x14ac:dyDescent="0.3">
      <c r="A1233" s="1" t="s">
        <v>1437</v>
      </c>
      <c r="B1233" s="1"/>
      <c r="C1233" s="1" t="s">
        <v>16</v>
      </c>
      <c r="D1233" s="9">
        <v>505</v>
      </c>
      <c r="E1233" s="9">
        <v>505</v>
      </c>
      <c r="F1233" s="9"/>
      <c r="G1233" s="9"/>
      <c r="I1233" s="11">
        <f t="shared" si="19"/>
        <v>0</v>
      </c>
    </row>
    <row r="1234" spans="1:9" x14ac:dyDescent="0.3">
      <c r="A1234" s="1" t="s">
        <v>1438</v>
      </c>
      <c r="B1234" s="1"/>
      <c r="C1234" s="1" t="s">
        <v>16</v>
      </c>
      <c r="D1234" s="9">
        <v>196.91</v>
      </c>
      <c r="E1234" s="9"/>
      <c r="F1234" s="9">
        <v>196.91</v>
      </c>
      <c r="G1234" s="9"/>
      <c r="I1234" s="11">
        <f t="shared" si="19"/>
        <v>196.91</v>
      </c>
    </row>
    <row r="1235" spans="1:9" x14ac:dyDescent="0.3">
      <c r="A1235" s="1" t="s">
        <v>1440</v>
      </c>
      <c r="B1235" s="1"/>
      <c r="C1235" s="1" t="s">
        <v>16</v>
      </c>
      <c r="D1235" s="9">
        <v>18300.3</v>
      </c>
      <c r="E1235" s="9">
        <v>53439.21</v>
      </c>
      <c r="F1235" s="9"/>
      <c r="G1235" s="9">
        <v>35138.910000000003</v>
      </c>
      <c r="I1235" s="11">
        <f t="shared" si="19"/>
        <v>-35138.910000000003</v>
      </c>
    </row>
    <row r="1236" spans="1:9" x14ac:dyDescent="0.3">
      <c r="A1236" s="1" t="s">
        <v>1441</v>
      </c>
      <c r="B1236" s="1"/>
      <c r="C1236" s="1" t="s">
        <v>16</v>
      </c>
      <c r="D1236" s="9">
        <v>10.02</v>
      </c>
      <c r="E1236" s="9"/>
      <c r="F1236" s="9">
        <v>10.02</v>
      </c>
      <c r="G1236" s="9"/>
      <c r="I1236" s="11">
        <f t="shared" si="19"/>
        <v>10.02</v>
      </c>
    </row>
    <row r="1237" spans="1:9" x14ac:dyDescent="0.3">
      <c r="A1237" s="1" t="s">
        <v>1442</v>
      </c>
      <c r="B1237" s="1"/>
      <c r="C1237" s="1" t="s">
        <v>16</v>
      </c>
      <c r="D1237" s="9">
        <v>22025.88</v>
      </c>
      <c r="E1237" s="9">
        <v>47513.88</v>
      </c>
      <c r="F1237" s="9"/>
      <c r="G1237" s="9">
        <v>25487.999999999996</v>
      </c>
      <c r="I1237" s="11">
        <f t="shared" si="19"/>
        <v>-25487.999999999996</v>
      </c>
    </row>
    <row r="1238" spans="1:9" x14ac:dyDescent="0.3">
      <c r="A1238" s="1" t="s">
        <v>1443</v>
      </c>
      <c r="B1238" s="1"/>
      <c r="C1238" s="1" t="s">
        <v>16</v>
      </c>
      <c r="D1238" s="9"/>
      <c r="E1238" s="9">
        <v>472</v>
      </c>
      <c r="F1238" s="9"/>
      <c r="G1238" s="9">
        <v>472</v>
      </c>
      <c r="I1238" s="11">
        <f t="shared" si="19"/>
        <v>-472</v>
      </c>
    </row>
    <row r="1239" spans="1:9" x14ac:dyDescent="0.3">
      <c r="A1239" s="1" t="s">
        <v>1444</v>
      </c>
      <c r="B1239" s="1"/>
      <c r="C1239" s="1" t="s">
        <v>16</v>
      </c>
      <c r="D1239" s="9">
        <v>26.95</v>
      </c>
      <c r="E1239" s="9"/>
      <c r="F1239" s="9">
        <v>26.95</v>
      </c>
      <c r="G1239" s="9"/>
      <c r="I1239" s="11">
        <f t="shared" si="19"/>
        <v>26.95</v>
      </c>
    </row>
    <row r="1240" spans="1:9" x14ac:dyDescent="0.3">
      <c r="A1240" s="1" t="s">
        <v>1445</v>
      </c>
      <c r="B1240" s="1"/>
      <c r="C1240" s="1" t="s">
        <v>16</v>
      </c>
      <c r="D1240" s="9"/>
      <c r="E1240" s="9">
        <v>2723.3</v>
      </c>
      <c r="F1240" s="9"/>
      <c r="G1240" s="9">
        <v>2723.3</v>
      </c>
      <c r="I1240" s="11">
        <f t="shared" si="19"/>
        <v>-2723.3</v>
      </c>
    </row>
    <row r="1241" spans="1:9" x14ac:dyDescent="0.3">
      <c r="A1241" s="1" t="s">
        <v>1446</v>
      </c>
      <c r="B1241" s="1"/>
      <c r="C1241" s="1" t="s">
        <v>18</v>
      </c>
      <c r="D1241" s="9">
        <v>3630.08</v>
      </c>
      <c r="E1241" s="9"/>
      <c r="F1241" s="9">
        <v>3630.08</v>
      </c>
      <c r="G1241" s="9"/>
      <c r="I1241" s="11">
        <f t="shared" si="19"/>
        <v>3630.08</v>
      </c>
    </row>
    <row r="1242" spans="1:9" x14ac:dyDescent="0.3">
      <c r="A1242" s="1" t="s">
        <v>1447</v>
      </c>
      <c r="B1242" s="1"/>
      <c r="C1242" s="1" t="s">
        <v>16</v>
      </c>
      <c r="D1242" s="9"/>
      <c r="E1242" s="9">
        <v>6372</v>
      </c>
      <c r="F1242" s="9"/>
      <c r="G1242" s="9">
        <v>6372</v>
      </c>
      <c r="I1242" s="11">
        <f t="shared" si="19"/>
        <v>-6372</v>
      </c>
    </row>
    <row r="1243" spans="1:9" x14ac:dyDescent="0.3">
      <c r="A1243" s="1" t="s">
        <v>1448</v>
      </c>
      <c r="B1243" s="1"/>
      <c r="C1243" s="1" t="s">
        <v>16</v>
      </c>
      <c r="D1243" s="9"/>
      <c r="E1243" s="9">
        <v>1358.12</v>
      </c>
      <c r="F1243" s="9"/>
      <c r="G1243" s="9">
        <v>1358.12</v>
      </c>
      <c r="I1243" s="11">
        <f t="shared" si="19"/>
        <v>-1358.12</v>
      </c>
    </row>
    <row r="1244" spans="1:9" x14ac:dyDescent="0.3">
      <c r="A1244" s="1" t="s">
        <v>1449</v>
      </c>
      <c r="B1244" s="1"/>
      <c r="C1244" s="1" t="s">
        <v>16</v>
      </c>
      <c r="D1244" s="9"/>
      <c r="E1244" s="9">
        <v>10319.1</v>
      </c>
      <c r="F1244" s="9"/>
      <c r="G1244" s="9">
        <v>10319.1</v>
      </c>
      <c r="I1244" s="11">
        <f t="shared" si="19"/>
        <v>-10319.1</v>
      </c>
    </row>
    <row r="1245" spans="1:9" x14ac:dyDescent="0.3">
      <c r="A1245" s="1" t="s">
        <v>1450</v>
      </c>
      <c r="B1245" s="1"/>
      <c r="C1245" s="1" t="s">
        <v>16</v>
      </c>
      <c r="D1245" s="9">
        <v>289.01</v>
      </c>
      <c r="E1245" s="9">
        <v>289.01</v>
      </c>
      <c r="F1245" s="9"/>
      <c r="G1245" s="9"/>
      <c r="I1245" s="11">
        <f t="shared" si="19"/>
        <v>0</v>
      </c>
    </row>
    <row r="1246" spans="1:9" x14ac:dyDescent="0.3">
      <c r="A1246" s="1" t="s">
        <v>1451</v>
      </c>
      <c r="B1246" s="1"/>
      <c r="C1246" s="1" t="s">
        <v>16</v>
      </c>
      <c r="D1246" s="9"/>
      <c r="E1246" s="9">
        <v>0.01</v>
      </c>
      <c r="F1246" s="9"/>
      <c r="G1246" s="9">
        <v>0.01</v>
      </c>
      <c r="I1246" s="11">
        <f t="shared" si="19"/>
        <v>-0.01</v>
      </c>
    </row>
    <row r="1247" spans="1:9" x14ac:dyDescent="0.3">
      <c r="A1247" s="1" t="s">
        <v>1452</v>
      </c>
      <c r="B1247" s="1"/>
      <c r="C1247" s="1" t="s">
        <v>16</v>
      </c>
      <c r="D1247" s="9">
        <v>18000</v>
      </c>
      <c r="E1247" s="9">
        <v>18000.03</v>
      </c>
      <c r="F1247" s="9"/>
      <c r="G1247" s="9">
        <v>2.9999999998835847E-2</v>
      </c>
      <c r="I1247" s="11">
        <f t="shared" si="19"/>
        <v>-2.9999999998835847E-2</v>
      </c>
    </row>
    <row r="1248" spans="1:9" x14ac:dyDescent="0.3">
      <c r="A1248" s="1" t="s">
        <v>1453</v>
      </c>
      <c r="B1248" s="1"/>
      <c r="C1248" s="1" t="s">
        <v>16</v>
      </c>
      <c r="D1248" s="9">
        <v>0.53</v>
      </c>
      <c r="E1248" s="9"/>
      <c r="F1248" s="9">
        <v>0.53</v>
      </c>
      <c r="G1248" s="9"/>
      <c r="I1248" s="11">
        <f t="shared" si="19"/>
        <v>0.53</v>
      </c>
    </row>
    <row r="1249" spans="1:9" x14ac:dyDescent="0.3">
      <c r="A1249" s="1" t="s">
        <v>1456</v>
      </c>
      <c r="B1249" s="1"/>
      <c r="C1249" s="1" t="s">
        <v>16</v>
      </c>
      <c r="D1249" s="9">
        <v>15324</v>
      </c>
      <c r="E1249" s="9">
        <v>15324</v>
      </c>
      <c r="F1249" s="9"/>
      <c r="G1249" s="9"/>
      <c r="I1249" s="11">
        <f t="shared" si="19"/>
        <v>0</v>
      </c>
    </row>
    <row r="1250" spans="1:9" x14ac:dyDescent="0.3">
      <c r="A1250" s="1" t="s">
        <v>1457</v>
      </c>
      <c r="B1250" s="1"/>
      <c r="C1250" s="1" t="s">
        <v>16</v>
      </c>
      <c r="D1250" s="9"/>
      <c r="E1250" s="9">
        <v>353.82</v>
      </c>
      <c r="F1250" s="9"/>
      <c r="G1250" s="9">
        <v>353.82</v>
      </c>
      <c r="I1250" s="11">
        <f t="shared" si="19"/>
        <v>-353.82</v>
      </c>
    </row>
    <row r="1251" spans="1:9" x14ac:dyDescent="0.3">
      <c r="A1251" s="1" t="s">
        <v>1458</v>
      </c>
      <c r="B1251" s="1"/>
      <c r="C1251" s="1" t="s">
        <v>16</v>
      </c>
      <c r="D1251" s="9">
        <v>25073.8</v>
      </c>
      <c r="E1251" s="9">
        <v>39488.199999999997</v>
      </c>
      <c r="F1251" s="9"/>
      <c r="G1251" s="9">
        <v>14414.399999999998</v>
      </c>
      <c r="I1251" s="11">
        <f t="shared" si="19"/>
        <v>-14414.399999999998</v>
      </c>
    </row>
    <row r="1252" spans="1:9" x14ac:dyDescent="0.3">
      <c r="A1252" s="1" t="s">
        <v>1459</v>
      </c>
      <c r="B1252" s="1"/>
      <c r="C1252" s="1" t="s">
        <v>16</v>
      </c>
      <c r="D1252" s="9">
        <v>2865.04</v>
      </c>
      <c r="E1252" s="9">
        <v>2865.04</v>
      </c>
      <c r="F1252" s="9"/>
      <c r="G1252" s="9"/>
      <c r="I1252" s="11">
        <f t="shared" si="19"/>
        <v>0</v>
      </c>
    </row>
    <row r="1253" spans="1:9" x14ac:dyDescent="0.3">
      <c r="A1253" s="1" t="s">
        <v>1460</v>
      </c>
      <c r="B1253" s="1"/>
      <c r="C1253" s="1" t="s">
        <v>16</v>
      </c>
      <c r="D1253" s="9"/>
      <c r="E1253" s="9">
        <v>47.2</v>
      </c>
      <c r="F1253" s="9"/>
      <c r="G1253" s="9">
        <v>47.2</v>
      </c>
      <c r="I1253" s="11">
        <f t="shared" si="19"/>
        <v>-47.2</v>
      </c>
    </row>
    <row r="1254" spans="1:9" x14ac:dyDescent="0.3">
      <c r="A1254" s="1" t="s">
        <v>1461</v>
      </c>
      <c r="B1254" s="1"/>
      <c r="C1254" s="1" t="s">
        <v>16</v>
      </c>
      <c r="D1254" s="9">
        <v>14750</v>
      </c>
      <c r="E1254" s="9">
        <v>21004</v>
      </c>
      <c r="F1254" s="9"/>
      <c r="G1254" s="9">
        <v>6254</v>
      </c>
      <c r="I1254" s="11">
        <f t="shared" si="19"/>
        <v>-6254</v>
      </c>
    </row>
    <row r="1255" spans="1:9" x14ac:dyDescent="0.3">
      <c r="A1255" s="1" t="s">
        <v>1462</v>
      </c>
      <c r="B1255" s="1"/>
      <c r="C1255" s="1" t="s">
        <v>16</v>
      </c>
      <c r="D1255" s="9"/>
      <c r="E1255" s="9">
        <v>3</v>
      </c>
      <c r="F1255" s="9"/>
      <c r="G1255" s="9">
        <v>3</v>
      </c>
      <c r="I1255" s="11">
        <f t="shared" si="19"/>
        <v>-3</v>
      </c>
    </row>
    <row r="1256" spans="1:9" x14ac:dyDescent="0.3">
      <c r="A1256" s="1" t="s">
        <v>1463</v>
      </c>
      <c r="B1256" s="1"/>
      <c r="C1256" s="1" t="s">
        <v>16</v>
      </c>
      <c r="D1256" s="9">
        <v>6289.96</v>
      </c>
      <c r="E1256" s="9">
        <v>6289.96</v>
      </c>
      <c r="F1256" s="9"/>
      <c r="G1256" s="9"/>
      <c r="I1256" s="11">
        <f t="shared" si="19"/>
        <v>0</v>
      </c>
    </row>
    <row r="1257" spans="1:9" x14ac:dyDescent="0.3">
      <c r="A1257" s="1" t="s">
        <v>1464</v>
      </c>
      <c r="B1257" s="1"/>
      <c r="C1257" s="1" t="s">
        <v>16</v>
      </c>
      <c r="D1257" s="9"/>
      <c r="E1257" s="9">
        <v>153.86000000000001</v>
      </c>
      <c r="F1257" s="9"/>
      <c r="G1257" s="9">
        <v>153.86000000000001</v>
      </c>
      <c r="I1257" s="11">
        <f t="shared" si="19"/>
        <v>-153.86000000000001</v>
      </c>
    </row>
    <row r="1258" spans="1:9" x14ac:dyDescent="0.3">
      <c r="A1258" s="1" t="s">
        <v>1465</v>
      </c>
      <c r="B1258" s="1"/>
      <c r="C1258" s="1" t="s">
        <v>16</v>
      </c>
      <c r="D1258" s="9">
        <v>22921.5</v>
      </c>
      <c r="E1258" s="9">
        <v>35311.5</v>
      </c>
      <c r="F1258" s="9"/>
      <c r="G1258" s="9">
        <v>12390</v>
      </c>
      <c r="I1258" s="11">
        <f t="shared" si="19"/>
        <v>-12390</v>
      </c>
    </row>
    <row r="1259" spans="1:9" x14ac:dyDescent="0.3">
      <c r="A1259" s="1" t="s">
        <v>1466</v>
      </c>
      <c r="B1259" s="1"/>
      <c r="C1259" s="1" t="s">
        <v>16</v>
      </c>
      <c r="D1259" s="9">
        <v>468282.33</v>
      </c>
      <c r="E1259" s="9">
        <v>58644.01</v>
      </c>
      <c r="F1259" s="9">
        <v>409638.32</v>
      </c>
      <c r="G1259" s="9"/>
      <c r="I1259" s="11">
        <f t="shared" si="19"/>
        <v>409638.32</v>
      </c>
    </row>
    <row r="1260" spans="1:9" x14ac:dyDescent="0.3">
      <c r="A1260" s="1" t="s">
        <v>1468</v>
      </c>
      <c r="B1260" s="1"/>
      <c r="C1260" s="1" t="s">
        <v>16</v>
      </c>
      <c r="D1260" s="9">
        <v>1611.89</v>
      </c>
      <c r="E1260" s="9">
        <v>1611.88</v>
      </c>
      <c r="F1260" s="9">
        <v>9.9999999999909051E-3</v>
      </c>
      <c r="G1260" s="9"/>
      <c r="I1260" s="11">
        <f t="shared" si="19"/>
        <v>9.9999999999909051E-3</v>
      </c>
    </row>
    <row r="1261" spans="1:9" x14ac:dyDescent="0.3">
      <c r="A1261" s="1" t="s">
        <v>1469</v>
      </c>
      <c r="B1261" s="1"/>
      <c r="C1261" s="1" t="s">
        <v>16</v>
      </c>
      <c r="D1261" s="9"/>
      <c r="E1261" s="9">
        <v>18050.740000000002</v>
      </c>
      <c r="F1261" s="9"/>
      <c r="G1261" s="9">
        <v>18050.740000000002</v>
      </c>
      <c r="I1261" s="11">
        <f t="shared" si="19"/>
        <v>-18050.740000000002</v>
      </c>
    </row>
    <row r="1262" spans="1:9" x14ac:dyDescent="0.3">
      <c r="A1262" s="1" t="s">
        <v>1470</v>
      </c>
      <c r="B1262" s="1"/>
      <c r="C1262" s="1" t="s">
        <v>16</v>
      </c>
      <c r="D1262" s="9">
        <v>11328</v>
      </c>
      <c r="E1262" s="9">
        <v>11328</v>
      </c>
      <c r="F1262" s="9"/>
      <c r="G1262" s="9"/>
      <c r="I1262" s="11">
        <f t="shared" si="19"/>
        <v>0</v>
      </c>
    </row>
    <row r="1263" spans="1:9" x14ac:dyDescent="0.3">
      <c r="A1263" s="1" t="s">
        <v>1471</v>
      </c>
      <c r="B1263" s="1"/>
      <c r="C1263" s="1" t="s">
        <v>16</v>
      </c>
      <c r="D1263" s="9"/>
      <c r="E1263" s="9">
        <v>45189.55</v>
      </c>
      <c r="F1263" s="9"/>
      <c r="G1263" s="9">
        <v>45189.55</v>
      </c>
      <c r="I1263" s="11">
        <f t="shared" si="19"/>
        <v>-45189.55</v>
      </c>
    </row>
    <row r="1264" spans="1:9" x14ac:dyDescent="0.3">
      <c r="A1264" s="1" t="s">
        <v>1473</v>
      </c>
      <c r="B1264" s="1"/>
      <c r="C1264" s="1" t="s">
        <v>16</v>
      </c>
      <c r="D1264" s="9"/>
      <c r="E1264" s="9">
        <v>10148</v>
      </c>
      <c r="F1264" s="9"/>
      <c r="G1264" s="9">
        <v>10148</v>
      </c>
      <c r="I1264" s="11">
        <f t="shared" si="19"/>
        <v>-10148</v>
      </c>
    </row>
    <row r="1265" spans="1:9" x14ac:dyDescent="0.3">
      <c r="A1265" s="1" t="s">
        <v>1474</v>
      </c>
      <c r="B1265" s="1"/>
      <c r="C1265" s="1" t="s">
        <v>16</v>
      </c>
      <c r="D1265" s="9">
        <v>2496.0300000000002</v>
      </c>
      <c r="E1265" s="9"/>
      <c r="F1265" s="9">
        <v>2496.0300000000002</v>
      </c>
      <c r="G1265" s="9"/>
      <c r="I1265" s="11">
        <f t="shared" si="19"/>
        <v>2496.0300000000002</v>
      </c>
    </row>
    <row r="1266" spans="1:9" x14ac:dyDescent="0.3">
      <c r="A1266" s="1" t="s">
        <v>1475</v>
      </c>
      <c r="B1266" s="1"/>
      <c r="C1266" s="1" t="s">
        <v>16</v>
      </c>
      <c r="D1266" s="9"/>
      <c r="E1266" s="9">
        <v>0.23</v>
      </c>
      <c r="F1266" s="9"/>
      <c r="G1266" s="9">
        <v>0.23</v>
      </c>
      <c r="I1266" s="11">
        <f t="shared" si="19"/>
        <v>-0.23</v>
      </c>
    </row>
    <row r="1267" spans="1:9" x14ac:dyDescent="0.3">
      <c r="A1267" s="1" t="s">
        <v>1476</v>
      </c>
      <c r="B1267" s="1"/>
      <c r="C1267" s="1" t="s">
        <v>16</v>
      </c>
      <c r="D1267" s="9">
        <v>32184.52</v>
      </c>
      <c r="E1267" s="9">
        <v>50651.54</v>
      </c>
      <c r="F1267" s="9"/>
      <c r="G1267" s="9">
        <v>18467.02</v>
      </c>
      <c r="I1267" s="11">
        <f t="shared" si="19"/>
        <v>-18467.02</v>
      </c>
    </row>
    <row r="1268" spans="1:9" x14ac:dyDescent="0.3">
      <c r="A1268" s="1" t="s">
        <v>1477</v>
      </c>
      <c r="B1268" s="1"/>
      <c r="C1268" s="1" t="s">
        <v>16</v>
      </c>
      <c r="D1268" s="9">
        <v>186.71</v>
      </c>
      <c r="E1268" s="9"/>
      <c r="F1268" s="9">
        <v>186.71</v>
      </c>
      <c r="G1268" s="9"/>
      <c r="I1268" s="11">
        <f t="shared" si="19"/>
        <v>186.71</v>
      </c>
    </row>
    <row r="1269" spans="1:9" x14ac:dyDescent="0.3">
      <c r="A1269" s="1" t="s">
        <v>1478</v>
      </c>
      <c r="B1269" s="1"/>
      <c r="C1269" s="1" t="s">
        <v>16</v>
      </c>
      <c r="D1269" s="9"/>
      <c r="E1269" s="9">
        <v>95</v>
      </c>
      <c r="F1269" s="9"/>
      <c r="G1269" s="9">
        <v>95</v>
      </c>
      <c r="I1269" s="11">
        <f t="shared" si="19"/>
        <v>-95</v>
      </c>
    </row>
    <row r="1270" spans="1:9" x14ac:dyDescent="0.3">
      <c r="A1270" s="1" t="s">
        <v>1479</v>
      </c>
      <c r="B1270" s="1"/>
      <c r="C1270" s="1" t="s">
        <v>16</v>
      </c>
      <c r="D1270" s="9"/>
      <c r="E1270" s="9">
        <v>236</v>
      </c>
      <c r="F1270" s="9"/>
      <c r="G1270" s="9">
        <v>236</v>
      </c>
      <c r="I1270" s="11">
        <f t="shared" si="19"/>
        <v>-236</v>
      </c>
    </row>
    <row r="1271" spans="1:9" x14ac:dyDescent="0.3">
      <c r="A1271" s="1" t="s">
        <v>1480</v>
      </c>
      <c r="B1271" s="1"/>
      <c r="C1271" s="1" t="s">
        <v>16</v>
      </c>
      <c r="D1271" s="9"/>
      <c r="E1271" s="9">
        <v>3770.54</v>
      </c>
      <c r="F1271" s="9"/>
      <c r="G1271" s="9">
        <v>3770.54</v>
      </c>
      <c r="I1271" s="11">
        <f t="shared" si="19"/>
        <v>-3770.54</v>
      </c>
    </row>
    <row r="1272" spans="1:9" x14ac:dyDescent="0.3">
      <c r="A1272" s="1" t="s">
        <v>1481</v>
      </c>
      <c r="B1272" s="1"/>
      <c r="C1272" s="1" t="s">
        <v>16</v>
      </c>
      <c r="D1272" s="9"/>
      <c r="E1272" s="9">
        <v>10284.969999999999</v>
      </c>
      <c r="F1272" s="9"/>
      <c r="G1272" s="9">
        <v>10284.969999999999</v>
      </c>
      <c r="I1272" s="11">
        <f t="shared" si="19"/>
        <v>-10284.969999999999</v>
      </c>
    </row>
    <row r="1273" spans="1:9" x14ac:dyDescent="0.3">
      <c r="A1273" s="1" t="s">
        <v>1482</v>
      </c>
      <c r="B1273" s="1"/>
      <c r="C1273" s="1" t="s">
        <v>16</v>
      </c>
      <c r="D1273" s="9">
        <v>318.95</v>
      </c>
      <c r="E1273" s="9">
        <v>318.95</v>
      </c>
      <c r="F1273" s="9"/>
      <c r="G1273" s="9"/>
      <c r="I1273" s="11">
        <f t="shared" si="19"/>
        <v>0</v>
      </c>
    </row>
    <row r="1274" spans="1:9" x14ac:dyDescent="0.3">
      <c r="A1274" s="1" t="s">
        <v>1483</v>
      </c>
      <c r="B1274" s="1"/>
      <c r="C1274" s="1" t="s">
        <v>16</v>
      </c>
      <c r="D1274" s="9">
        <v>36330.19</v>
      </c>
      <c r="E1274" s="9">
        <v>55385.49</v>
      </c>
      <c r="F1274" s="9"/>
      <c r="G1274" s="9">
        <v>19055.299999999996</v>
      </c>
      <c r="I1274" s="11">
        <f t="shared" si="19"/>
        <v>-19055.299999999996</v>
      </c>
    </row>
    <row r="1275" spans="1:9" x14ac:dyDescent="0.3">
      <c r="A1275" s="1" t="s">
        <v>1484</v>
      </c>
      <c r="B1275" s="1"/>
      <c r="C1275" s="1" t="s">
        <v>16</v>
      </c>
      <c r="D1275" s="9">
        <v>136180.60999999999</v>
      </c>
      <c r="E1275" s="9">
        <v>159416.53</v>
      </c>
      <c r="F1275" s="9"/>
      <c r="G1275" s="9">
        <v>23235.920000000013</v>
      </c>
      <c r="I1275" s="11">
        <f t="shared" si="19"/>
        <v>-23235.920000000013</v>
      </c>
    </row>
    <row r="1276" spans="1:9" x14ac:dyDescent="0.3">
      <c r="A1276" s="1" t="s">
        <v>1486</v>
      </c>
      <c r="B1276" s="1"/>
      <c r="C1276" s="1" t="s">
        <v>16</v>
      </c>
      <c r="D1276" s="9"/>
      <c r="E1276" s="9">
        <v>989.01</v>
      </c>
      <c r="F1276" s="9"/>
      <c r="G1276" s="9">
        <v>989.01</v>
      </c>
      <c r="I1276" s="11">
        <f t="shared" si="19"/>
        <v>-989.01</v>
      </c>
    </row>
    <row r="1277" spans="1:9" x14ac:dyDescent="0.3">
      <c r="A1277" s="1" t="s">
        <v>1487</v>
      </c>
      <c r="B1277" s="1"/>
      <c r="C1277" s="1" t="s">
        <v>16</v>
      </c>
      <c r="D1277" s="9">
        <v>7250.48</v>
      </c>
      <c r="E1277" s="9">
        <v>7250.49</v>
      </c>
      <c r="F1277" s="9"/>
      <c r="G1277" s="9">
        <v>1.0000000000218279E-2</v>
      </c>
      <c r="I1277" s="11">
        <f t="shared" si="19"/>
        <v>-1.0000000000218279E-2</v>
      </c>
    </row>
    <row r="1278" spans="1:9" x14ac:dyDescent="0.3">
      <c r="A1278" s="1" t="s">
        <v>1488</v>
      </c>
      <c r="B1278" s="1"/>
      <c r="C1278" s="1" t="s">
        <v>16</v>
      </c>
      <c r="D1278" s="9"/>
      <c r="E1278" s="9">
        <v>874.8</v>
      </c>
      <c r="F1278" s="9"/>
      <c r="G1278" s="9">
        <v>874.8</v>
      </c>
      <c r="I1278" s="11">
        <f t="shared" si="19"/>
        <v>-874.8</v>
      </c>
    </row>
    <row r="1279" spans="1:9" x14ac:dyDescent="0.3">
      <c r="A1279" s="1" t="s">
        <v>1489</v>
      </c>
      <c r="B1279" s="1"/>
      <c r="C1279" s="1" t="s">
        <v>16</v>
      </c>
      <c r="D1279" s="9"/>
      <c r="E1279" s="9">
        <v>7711.73</v>
      </c>
      <c r="F1279" s="9"/>
      <c r="G1279" s="9">
        <v>7711.73</v>
      </c>
      <c r="I1279" s="11">
        <f t="shared" si="19"/>
        <v>-7711.73</v>
      </c>
    </row>
    <row r="1280" spans="1:9" x14ac:dyDescent="0.3">
      <c r="A1280" s="1" t="s">
        <v>1490</v>
      </c>
      <c r="B1280" s="1"/>
      <c r="C1280" s="1" t="s">
        <v>16</v>
      </c>
      <c r="D1280" s="9"/>
      <c r="E1280" s="9">
        <v>2501.6</v>
      </c>
      <c r="F1280" s="9"/>
      <c r="G1280" s="9">
        <v>2501.6</v>
      </c>
      <c r="I1280" s="11">
        <f t="shared" si="19"/>
        <v>-2501.6</v>
      </c>
    </row>
    <row r="1281" spans="1:9" x14ac:dyDescent="0.3">
      <c r="A1281" s="1" t="s">
        <v>1491</v>
      </c>
      <c r="B1281" s="1"/>
      <c r="C1281" s="1" t="s">
        <v>16</v>
      </c>
      <c r="D1281" s="9">
        <v>7719.8</v>
      </c>
      <c r="E1281" s="9">
        <v>530712.9</v>
      </c>
      <c r="F1281" s="9"/>
      <c r="G1281" s="9">
        <v>522993.10000000003</v>
      </c>
      <c r="I1281" s="11">
        <f t="shared" si="19"/>
        <v>-522993.10000000003</v>
      </c>
    </row>
    <row r="1282" spans="1:9" x14ac:dyDescent="0.3">
      <c r="A1282" s="1" t="s">
        <v>1492</v>
      </c>
      <c r="B1282" s="1"/>
      <c r="C1282" s="1" t="s">
        <v>16</v>
      </c>
      <c r="D1282" s="9">
        <v>768.11</v>
      </c>
      <c r="E1282" s="9">
        <v>768.11</v>
      </c>
      <c r="F1282" s="9"/>
      <c r="G1282" s="9"/>
      <c r="I1282" s="11">
        <f t="shared" si="19"/>
        <v>0</v>
      </c>
    </row>
    <row r="1283" spans="1:9" x14ac:dyDescent="0.3">
      <c r="A1283" s="1" t="s">
        <v>1493</v>
      </c>
      <c r="B1283" s="1"/>
      <c r="C1283" s="1" t="s">
        <v>16</v>
      </c>
      <c r="D1283" s="9">
        <v>38</v>
      </c>
      <c r="E1283" s="9"/>
      <c r="F1283" s="9">
        <v>38</v>
      </c>
      <c r="G1283" s="9"/>
      <c r="I1283" s="11">
        <f t="shared" ref="I1283:I1346" si="20">+F1283-G1283</f>
        <v>38</v>
      </c>
    </row>
    <row r="1284" spans="1:9" x14ac:dyDescent="0.3">
      <c r="A1284" s="1" t="s">
        <v>1494</v>
      </c>
      <c r="B1284" s="1"/>
      <c r="C1284" s="1" t="s">
        <v>16</v>
      </c>
      <c r="D1284" s="9"/>
      <c r="E1284" s="9">
        <v>6882.94</v>
      </c>
      <c r="F1284" s="9"/>
      <c r="G1284" s="9">
        <v>6882.94</v>
      </c>
      <c r="I1284" s="11">
        <f t="shared" si="20"/>
        <v>-6882.94</v>
      </c>
    </row>
    <row r="1285" spans="1:9" x14ac:dyDescent="0.3">
      <c r="A1285" s="1" t="s">
        <v>1496</v>
      </c>
      <c r="B1285" s="1"/>
      <c r="C1285" s="1" t="s">
        <v>16</v>
      </c>
      <c r="D1285" s="9"/>
      <c r="E1285" s="9">
        <v>0.01</v>
      </c>
      <c r="F1285" s="9"/>
      <c r="G1285" s="9">
        <v>0.01</v>
      </c>
      <c r="I1285" s="11">
        <f t="shared" si="20"/>
        <v>-0.01</v>
      </c>
    </row>
    <row r="1286" spans="1:9" x14ac:dyDescent="0.3">
      <c r="A1286" s="1" t="s">
        <v>1497</v>
      </c>
      <c r="B1286" s="1"/>
      <c r="C1286" s="1" t="s">
        <v>16</v>
      </c>
      <c r="D1286" s="9">
        <v>314781.51</v>
      </c>
      <c r="E1286" s="9">
        <v>314781.51</v>
      </c>
      <c r="F1286" s="9"/>
      <c r="G1286" s="9"/>
      <c r="I1286" s="11">
        <f t="shared" si="20"/>
        <v>0</v>
      </c>
    </row>
    <row r="1287" spans="1:9" x14ac:dyDescent="0.3">
      <c r="A1287" s="1" t="s">
        <v>1498</v>
      </c>
      <c r="B1287" s="1"/>
      <c r="C1287" s="1" t="s">
        <v>16</v>
      </c>
      <c r="D1287" s="9"/>
      <c r="E1287" s="9">
        <v>0.01</v>
      </c>
      <c r="F1287" s="9"/>
      <c r="G1287" s="9">
        <v>0.01</v>
      </c>
      <c r="I1287" s="11">
        <f t="shared" si="20"/>
        <v>-0.01</v>
      </c>
    </row>
    <row r="1288" spans="1:9" x14ac:dyDescent="0.3">
      <c r="A1288" s="1" t="s">
        <v>1499</v>
      </c>
      <c r="B1288" s="1"/>
      <c r="C1288" s="1" t="s">
        <v>16</v>
      </c>
      <c r="D1288" s="9"/>
      <c r="E1288" s="9">
        <v>2347.61</v>
      </c>
      <c r="F1288" s="9"/>
      <c r="G1288" s="9">
        <v>2347.61</v>
      </c>
      <c r="I1288" s="11">
        <f t="shared" si="20"/>
        <v>-2347.61</v>
      </c>
    </row>
    <row r="1289" spans="1:9" x14ac:dyDescent="0.3">
      <c r="A1289" s="1" t="s">
        <v>1500</v>
      </c>
      <c r="B1289" s="1"/>
      <c r="C1289" s="1" t="s">
        <v>16</v>
      </c>
      <c r="D1289" s="9"/>
      <c r="E1289" s="9">
        <v>3153.5</v>
      </c>
      <c r="F1289" s="9"/>
      <c r="G1289" s="9">
        <v>3153.5</v>
      </c>
      <c r="I1289" s="11">
        <f t="shared" si="20"/>
        <v>-3153.5</v>
      </c>
    </row>
    <row r="1290" spans="1:9" x14ac:dyDescent="0.3">
      <c r="A1290" s="1" t="s">
        <v>1501</v>
      </c>
      <c r="B1290" s="1"/>
      <c r="C1290" s="1" t="s">
        <v>18</v>
      </c>
      <c r="D1290" s="9">
        <v>34079.879999999997</v>
      </c>
      <c r="E1290" s="9"/>
      <c r="F1290" s="9">
        <v>34079.879999999997</v>
      </c>
      <c r="G1290" s="9"/>
      <c r="I1290" s="11">
        <f t="shared" si="20"/>
        <v>34079.879999999997</v>
      </c>
    </row>
    <row r="1291" spans="1:9" x14ac:dyDescent="0.3">
      <c r="A1291" s="1" t="s">
        <v>1502</v>
      </c>
      <c r="B1291" s="1"/>
      <c r="C1291" s="1" t="s">
        <v>16</v>
      </c>
      <c r="D1291" s="9">
        <v>649</v>
      </c>
      <c r="E1291" s="9">
        <v>649</v>
      </c>
      <c r="F1291" s="9"/>
      <c r="G1291" s="9"/>
      <c r="I1291" s="11">
        <f t="shared" si="20"/>
        <v>0</v>
      </c>
    </row>
    <row r="1292" spans="1:9" x14ac:dyDescent="0.3">
      <c r="A1292" s="1" t="s">
        <v>1503</v>
      </c>
      <c r="B1292" s="1"/>
      <c r="C1292" s="1" t="s">
        <v>16</v>
      </c>
      <c r="D1292" s="9"/>
      <c r="E1292" s="9">
        <v>7884</v>
      </c>
      <c r="F1292" s="9"/>
      <c r="G1292" s="9">
        <v>7884</v>
      </c>
      <c r="I1292" s="11">
        <f t="shared" si="20"/>
        <v>-7884</v>
      </c>
    </row>
    <row r="1293" spans="1:9" x14ac:dyDescent="0.3">
      <c r="A1293" s="1" t="s">
        <v>1504</v>
      </c>
      <c r="B1293" s="1"/>
      <c r="C1293" s="1" t="s">
        <v>16</v>
      </c>
      <c r="D1293" s="9">
        <v>6553.94</v>
      </c>
      <c r="E1293" s="9"/>
      <c r="F1293" s="9">
        <v>6553.94</v>
      </c>
      <c r="G1293" s="9"/>
      <c r="I1293" s="11">
        <f t="shared" si="20"/>
        <v>6553.94</v>
      </c>
    </row>
    <row r="1294" spans="1:9" x14ac:dyDescent="0.3">
      <c r="A1294" s="1" t="s">
        <v>1505</v>
      </c>
      <c r="B1294" s="1"/>
      <c r="C1294" s="1" t="s">
        <v>16</v>
      </c>
      <c r="D1294" s="9"/>
      <c r="E1294" s="9">
        <v>1180</v>
      </c>
      <c r="F1294" s="9"/>
      <c r="G1294" s="9">
        <v>1180</v>
      </c>
      <c r="I1294" s="11">
        <f t="shared" si="20"/>
        <v>-1180</v>
      </c>
    </row>
    <row r="1295" spans="1:9" x14ac:dyDescent="0.3">
      <c r="A1295" s="1" t="s">
        <v>1509</v>
      </c>
      <c r="B1295" s="1"/>
      <c r="C1295" s="1" t="s">
        <v>16</v>
      </c>
      <c r="D1295" s="9"/>
      <c r="E1295" s="9">
        <v>0.8</v>
      </c>
      <c r="F1295" s="9"/>
      <c r="G1295" s="9">
        <v>0.8</v>
      </c>
      <c r="I1295" s="11">
        <f t="shared" si="20"/>
        <v>-0.8</v>
      </c>
    </row>
    <row r="1296" spans="1:9" x14ac:dyDescent="0.3">
      <c r="A1296" s="1" t="s">
        <v>1510</v>
      </c>
      <c r="B1296" s="1"/>
      <c r="C1296" s="1" t="s">
        <v>16</v>
      </c>
      <c r="D1296" s="9"/>
      <c r="E1296" s="9">
        <v>439.04</v>
      </c>
      <c r="F1296" s="9"/>
      <c r="G1296" s="9">
        <v>439.04</v>
      </c>
      <c r="I1296" s="11">
        <f t="shared" si="20"/>
        <v>-439.04</v>
      </c>
    </row>
    <row r="1297" spans="1:9" x14ac:dyDescent="0.3">
      <c r="A1297" s="1" t="s">
        <v>1511</v>
      </c>
      <c r="B1297" s="1"/>
      <c r="C1297" s="1" t="s">
        <v>16</v>
      </c>
      <c r="D1297" s="9"/>
      <c r="E1297" s="9">
        <v>215.46</v>
      </c>
      <c r="F1297" s="9"/>
      <c r="G1297" s="9">
        <v>215.46</v>
      </c>
      <c r="I1297" s="11">
        <f t="shared" si="20"/>
        <v>-215.46</v>
      </c>
    </row>
    <row r="1298" spans="1:9" x14ac:dyDescent="0.3">
      <c r="A1298" s="1" t="s">
        <v>1512</v>
      </c>
      <c r="B1298" s="1"/>
      <c r="C1298" s="1" t="s">
        <v>16</v>
      </c>
      <c r="D1298" s="9"/>
      <c r="E1298" s="9">
        <v>248.81</v>
      </c>
      <c r="F1298" s="9"/>
      <c r="G1298" s="9">
        <v>248.81</v>
      </c>
      <c r="I1298" s="11">
        <f t="shared" si="20"/>
        <v>-248.81</v>
      </c>
    </row>
    <row r="1299" spans="1:9" x14ac:dyDescent="0.3">
      <c r="A1299" s="1" t="s">
        <v>1513</v>
      </c>
      <c r="B1299" s="1"/>
      <c r="C1299" s="1" t="s">
        <v>16</v>
      </c>
      <c r="D1299" s="9"/>
      <c r="E1299" s="9">
        <v>50.31</v>
      </c>
      <c r="F1299" s="9"/>
      <c r="G1299" s="9">
        <v>50.31</v>
      </c>
      <c r="I1299" s="11">
        <f t="shared" si="20"/>
        <v>-50.31</v>
      </c>
    </row>
    <row r="1300" spans="1:9" x14ac:dyDescent="0.3">
      <c r="A1300" s="1" t="s">
        <v>1514</v>
      </c>
      <c r="B1300" s="1"/>
      <c r="C1300" s="1" t="s">
        <v>16</v>
      </c>
      <c r="D1300" s="9"/>
      <c r="E1300" s="9">
        <v>5900</v>
      </c>
      <c r="F1300" s="9"/>
      <c r="G1300" s="9">
        <v>5900</v>
      </c>
      <c r="I1300" s="11">
        <f t="shared" si="20"/>
        <v>-5900</v>
      </c>
    </row>
    <row r="1301" spans="1:9" x14ac:dyDescent="0.3">
      <c r="A1301" s="1" t="s">
        <v>1515</v>
      </c>
      <c r="B1301" s="1"/>
      <c r="C1301" s="1" t="s">
        <v>16</v>
      </c>
      <c r="D1301" s="9">
        <v>9676</v>
      </c>
      <c r="E1301" s="9">
        <v>9676</v>
      </c>
      <c r="F1301" s="9"/>
      <c r="G1301" s="9"/>
      <c r="I1301" s="11">
        <f t="shared" si="20"/>
        <v>0</v>
      </c>
    </row>
    <row r="1302" spans="1:9" x14ac:dyDescent="0.3">
      <c r="A1302" s="1" t="s">
        <v>1516</v>
      </c>
      <c r="B1302" s="1"/>
      <c r="C1302" s="1" t="s">
        <v>16</v>
      </c>
      <c r="D1302" s="9">
        <v>150000</v>
      </c>
      <c r="E1302" s="9">
        <v>150000</v>
      </c>
      <c r="F1302" s="9"/>
      <c r="G1302" s="9"/>
      <c r="I1302" s="11">
        <f t="shared" si="20"/>
        <v>0</v>
      </c>
    </row>
    <row r="1303" spans="1:9" x14ac:dyDescent="0.3">
      <c r="A1303" s="1" t="s">
        <v>1517</v>
      </c>
      <c r="B1303" s="1"/>
      <c r="C1303" s="1" t="s">
        <v>16</v>
      </c>
      <c r="D1303" s="9">
        <v>24.24</v>
      </c>
      <c r="E1303" s="9"/>
      <c r="F1303" s="9">
        <v>24.24</v>
      </c>
      <c r="G1303" s="9"/>
      <c r="I1303" s="11">
        <f t="shared" si="20"/>
        <v>24.24</v>
      </c>
    </row>
    <row r="1304" spans="1:9" x14ac:dyDescent="0.3">
      <c r="A1304" s="1" t="s">
        <v>1518</v>
      </c>
      <c r="B1304" s="1"/>
      <c r="C1304" s="1" t="s">
        <v>16</v>
      </c>
      <c r="D1304" s="9"/>
      <c r="E1304" s="9">
        <v>334.07</v>
      </c>
      <c r="F1304" s="9"/>
      <c r="G1304" s="9">
        <v>334.07</v>
      </c>
      <c r="I1304" s="11">
        <f t="shared" si="20"/>
        <v>-334.07</v>
      </c>
    </row>
    <row r="1305" spans="1:9" x14ac:dyDescent="0.3">
      <c r="A1305" s="1" t="s">
        <v>1519</v>
      </c>
      <c r="B1305" s="1"/>
      <c r="C1305" s="1" t="s">
        <v>16</v>
      </c>
      <c r="D1305" s="9">
        <v>6608</v>
      </c>
      <c r="E1305" s="9">
        <v>6608</v>
      </c>
      <c r="F1305" s="9"/>
      <c r="G1305" s="9"/>
      <c r="I1305" s="11">
        <f t="shared" si="20"/>
        <v>0</v>
      </c>
    </row>
    <row r="1306" spans="1:9" x14ac:dyDescent="0.3">
      <c r="A1306" s="1" t="s">
        <v>1520</v>
      </c>
      <c r="B1306" s="1"/>
      <c r="C1306" s="1" t="s">
        <v>16</v>
      </c>
      <c r="D1306" s="9"/>
      <c r="E1306" s="9">
        <v>47115.09</v>
      </c>
      <c r="F1306" s="9"/>
      <c r="G1306" s="9">
        <v>47115.09</v>
      </c>
      <c r="I1306" s="11">
        <f t="shared" si="20"/>
        <v>-47115.09</v>
      </c>
    </row>
    <row r="1307" spans="1:9" x14ac:dyDescent="0.3">
      <c r="A1307" s="1" t="s">
        <v>1521</v>
      </c>
      <c r="B1307" s="1"/>
      <c r="C1307" s="1" t="s">
        <v>16</v>
      </c>
      <c r="D1307" s="9">
        <v>21765.1</v>
      </c>
      <c r="E1307" s="9">
        <v>21765.1</v>
      </c>
      <c r="F1307" s="9"/>
      <c r="G1307" s="9"/>
      <c r="I1307" s="11">
        <f t="shared" si="20"/>
        <v>0</v>
      </c>
    </row>
    <row r="1308" spans="1:9" x14ac:dyDescent="0.3">
      <c r="A1308" s="1" t="s">
        <v>1522</v>
      </c>
      <c r="B1308" s="1"/>
      <c r="C1308" s="1" t="s">
        <v>16</v>
      </c>
      <c r="D1308" s="9"/>
      <c r="E1308" s="9">
        <v>58955.21</v>
      </c>
      <c r="F1308" s="9"/>
      <c r="G1308" s="9">
        <v>58955.21</v>
      </c>
      <c r="I1308" s="11">
        <f t="shared" si="20"/>
        <v>-58955.21</v>
      </c>
    </row>
    <row r="1309" spans="1:9" x14ac:dyDescent="0.3">
      <c r="A1309" s="1" t="s">
        <v>1523</v>
      </c>
      <c r="B1309" s="1"/>
      <c r="C1309" s="1" t="s">
        <v>16</v>
      </c>
      <c r="D1309" s="9">
        <v>0.15</v>
      </c>
      <c r="E1309" s="9"/>
      <c r="F1309" s="9">
        <v>0.15</v>
      </c>
      <c r="G1309" s="9"/>
      <c r="I1309" s="11">
        <f t="shared" si="20"/>
        <v>0.15</v>
      </c>
    </row>
    <row r="1310" spans="1:9" x14ac:dyDescent="0.3">
      <c r="A1310" s="1" t="s">
        <v>1524</v>
      </c>
      <c r="B1310" s="1"/>
      <c r="C1310" s="1" t="s">
        <v>16</v>
      </c>
      <c r="D1310" s="9">
        <v>5775</v>
      </c>
      <c r="E1310" s="9">
        <v>21975</v>
      </c>
      <c r="F1310" s="9"/>
      <c r="G1310" s="9">
        <v>16200</v>
      </c>
      <c r="I1310" s="11">
        <f t="shared" si="20"/>
        <v>-16200</v>
      </c>
    </row>
    <row r="1311" spans="1:9" x14ac:dyDescent="0.3">
      <c r="A1311" s="1" t="s">
        <v>1525</v>
      </c>
      <c r="B1311" s="1"/>
      <c r="C1311" s="1" t="s">
        <v>16</v>
      </c>
      <c r="D1311" s="9">
        <v>1920.14</v>
      </c>
      <c r="E1311" s="9">
        <v>1920.14</v>
      </c>
      <c r="F1311" s="9"/>
      <c r="G1311" s="9"/>
      <c r="I1311" s="11">
        <f t="shared" si="20"/>
        <v>0</v>
      </c>
    </row>
    <row r="1312" spans="1:9" x14ac:dyDescent="0.3">
      <c r="A1312" s="1" t="s">
        <v>1526</v>
      </c>
      <c r="B1312" s="1"/>
      <c r="C1312" s="1" t="s">
        <v>16</v>
      </c>
      <c r="D1312" s="9">
        <v>23227.71</v>
      </c>
      <c r="E1312" s="9"/>
      <c r="F1312" s="9">
        <v>23227.71</v>
      </c>
      <c r="G1312" s="9"/>
      <c r="I1312" s="11">
        <f t="shared" si="20"/>
        <v>23227.71</v>
      </c>
    </row>
    <row r="1313" spans="1:9" x14ac:dyDescent="0.3">
      <c r="A1313" s="1" t="s">
        <v>1527</v>
      </c>
      <c r="B1313" s="1"/>
      <c r="C1313" s="1" t="s">
        <v>16</v>
      </c>
      <c r="D1313" s="9"/>
      <c r="E1313" s="9">
        <v>1475</v>
      </c>
      <c r="F1313" s="9"/>
      <c r="G1313" s="9">
        <v>1475</v>
      </c>
      <c r="I1313" s="11">
        <f t="shared" si="20"/>
        <v>-1475</v>
      </c>
    </row>
    <row r="1314" spans="1:9" x14ac:dyDescent="0.3">
      <c r="A1314" s="1" t="s">
        <v>1528</v>
      </c>
      <c r="B1314" s="1"/>
      <c r="C1314" s="1" t="s">
        <v>16</v>
      </c>
      <c r="D1314" s="9">
        <v>0.01</v>
      </c>
      <c r="E1314" s="9"/>
      <c r="F1314" s="9">
        <v>0.01</v>
      </c>
      <c r="G1314" s="9"/>
      <c r="I1314" s="11">
        <f t="shared" si="20"/>
        <v>0.01</v>
      </c>
    </row>
    <row r="1315" spans="1:9" x14ac:dyDescent="0.3">
      <c r="A1315" s="1" t="s">
        <v>1529</v>
      </c>
      <c r="B1315" s="1"/>
      <c r="C1315" s="1" t="s">
        <v>16</v>
      </c>
      <c r="D1315" s="9">
        <v>21.96</v>
      </c>
      <c r="E1315" s="9"/>
      <c r="F1315" s="9">
        <v>21.96</v>
      </c>
      <c r="G1315" s="9"/>
      <c r="I1315" s="11">
        <f t="shared" si="20"/>
        <v>21.96</v>
      </c>
    </row>
    <row r="1316" spans="1:9" x14ac:dyDescent="0.3">
      <c r="A1316" s="1" t="s">
        <v>1530</v>
      </c>
      <c r="B1316" s="1"/>
      <c r="C1316" s="1" t="s">
        <v>16</v>
      </c>
      <c r="D1316" s="9">
        <v>13570</v>
      </c>
      <c r="E1316" s="9">
        <v>11800</v>
      </c>
      <c r="F1316" s="9">
        <v>1770</v>
      </c>
      <c r="G1316" s="9"/>
      <c r="I1316" s="11">
        <f t="shared" si="20"/>
        <v>1770</v>
      </c>
    </row>
    <row r="1317" spans="1:9" x14ac:dyDescent="0.3">
      <c r="A1317" s="1" t="s">
        <v>1531</v>
      </c>
      <c r="B1317" s="1"/>
      <c r="C1317" s="1" t="s">
        <v>16</v>
      </c>
      <c r="D1317" s="9"/>
      <c r="E1317" s="9">
        <v>7920</v>
      </c>
      <c r="F1317" s="9"/>
      <c r="G1317" s="9">
        <v>7920</v>
      </c>
      <c r="I1317" s="11">
        <f t="shared" si="20"/>
        <v>-7920</v>
      </c>
    </row>
    <row r="1318" spans="1:9" x14ac:dyDescent="0.3">
      <c r="A1318" s="1" t="s">
        <v>1532</v>
      </c>
      <c r="B1318" s="1"/>
      <c r="C1318" s="1" t="s">
        <v>16</v>
      </c>
      <c r="D1318" s="9"/>
      <c r="E1318" s="9">
        <v>670</v>
      </c>
      <c r="F1318" s="9"/>
      <c r="G1318" s="9">
        <v>670</v>
      </c>
      <c r="I1318" s="11">
        <f t="shared" si="20"/>
        <v>-670</v>
      </c>
    </row>
    <row r="1319" spans="1:9" x14ac:dyDescent="0.3">
      <c r="A1319" s="1" t="s">
        <v>1533</v>
      </c>
      <c r="B1319" s="1"/>
      <c r="C1319" s="1" t="s">
        <v>16</v>
      </c>
      <c r="D1319" s="9"/>
      <c r="E1319" s="9">
        <v>66573.38</v>
      </c>
      <c r="F1319" s="9"/>
      <c r="G1319" s="9">
        <v>66573.38</v>
      </c>
      <c r="I1319" s="11">
        <f t="shared" si="20"/>
        <v>-66573.38</v>
      </c>
    </row>
    <row r="1320" spans="1:9" x14ac:dyDescent="0.3">
      <c r="A1320" s="1" t="s">
        <v>1534</v>
      </c>
      <c r="B1320" s="1"/>
      <c r="C1320" s="1" t="s">
        <v>16</v>
      </c>
      <c r="D1320" s="9"/>
      <c r="E1320" s="9">
        <v>633</v>
      </c>
      <c r="F1320" s="9"/>
      <c r="G1320" s="9">
        <v>633</v>
      </c>
      <c r="I1320" s="11">
        <f t="shared" si="20"/>
        <v>-633</v>
      </c>
    </row>
    <row r="1321" spans="1:9" x14ac:dyDescent="0.3">
      <c r="A1321" s="1" t="s">
        <v>1535</v>
      </c>
      <c r="B1321" s="1"/>
      <c r="C1321" s="1" t="s">
        <v>16</v>
      </c>
      <c r="D1321" s="9"/>
      <c r="E1321" s="9">
        <v>2832.69</v>
      </c>
      <c r="F1321" s="9"/>
      <c r="G1321" s="9">
        <v>2832.69</v>
      </c>
      <c r="I1321" s="11">
        <f t="shared" si="20"/>
        <v>-2832.69</v>
      </c>
    </row>
    <row r="1322" spans="1:9" x14ac:dyDescent="0.3">
      <c r="A1322" s="1" t="s">
        <v>1536</v>
      </c>
      <c r="B1322" s="1"/>
      <c r="C1322" s="1" t="s">
        <v>16</v>
      </c>
      <c r="D1322" s="9">
        <v>265386.89</v>
      </c>
      <c r="E1322" s="9">
        <v>366711.29</v>
      </c>
      <c r="F1322" s="9"/>
      <c r="G1322" s="9">
        <v>101324.39999999997</v>
      </c>
      <c r="I1322" s="11">
        <f t="shared" si="20"/>
        <v>-101324.39999999997</v>
      </c>
    </row>
    <row r="1323" spans="1:9" x14ac:dyDescent="0.3">
      <c r="A1323" s="1" t="s">
        <v>1537</v>
      </c>
      <c r="B1323" s="1"/>
      <c r="C1323" s="1" t="s">
        <v>16</v>
      </c>
      <c r="D1323" s="9"/>
      <c r="E1323" s="9">
        <v>632.86</v>
      </c>
      <c r="F1323" s="9"/>
      <c r="G1323" s="9">
        <v>632.86</v>
      </c>
      <c r="I1323" s="11">
        <f t="shared" si="20"/>
        <v>-632.86</v>
      </c>
    </row>
    <row r="1324" spans="1:9" x14ac:dyDescent="0.3">
      <c r="A1324" s="1" t="s">
        <v>1538</v>
      </c>
      <c r="B1324" s="1"/>
      <c r="C1324" s="1" t="s">
        <v>16</v>
      </c>
      <c r="D1324" s="9">
        <v>30659.96</v>
      </c>
      <c r="E1324" s="9">
        <v>30660.87</v>
      </c>
      <c r="F1324" s="9"/>
      <c r="G1324" s="9">
        <v>0.90999999999985448</v>
      </c>
      <c r="I1324" s="11">
        <f t="shared" si="20"/>
        <v>-0.90999999999985448</v>
      </c>
    </row>
    <row r="1325" spans="1:9" x14ac:dyDescent="0.3">
      <c r="A1325" s="1" t="s">
        <v>1539</v>
      </c>
      <c r="B1325" s="1"/>
      <c r="C1325" s="1" t="s">
        <v>16</v>
      </c>
      <c r="D1325" s="9">
        <v>357437.34</v>
      </c>
      <c r="E1325" s="9">
        <v>357437.34</v>
      </c>
      <c r="F1325" s="9"/>
      <c r="G1325" s="9"/>
      <c r="I1325" s="11">
        <f t="shared" si="20"/>
        <v>0</v>
      </c>
    </row>
    <row r="1326" spans="1:9" x14ac:dyDescent="0.3">
      <c r="A1326" s="1" t="s">
        <v>1540</v>
      </c>
      <c r="B1326" s="1"/>
      <c r="C1326" s="1" t="s">
        <v>16</v>
      </c>
      <c r="D1326" s="9"/>
      <c r="E1326" s="9">
        <v>731.61</v>
      </c>
      <c r="F1326" s="9"/>
      <c r="G1326" s="9">
        <v>731.61</v>
      </c>
      <c r="I1326" s="11">
        <f t="shared" si="20"/>
        <v>-731.61</v>
      </c>
    </row>
    <row r="1327" spans="1:9" x14ac:dyDescent="0.3">
      <c r="A1327" s="1" t="s">
        <v>1541</v>
      </c>
      <c r="B1327" s="1"/>
      <c r="C1327" s="1" t="s">
        <v>16</v>
      </c>
      <c r="D1327" s="9"/>
      <c r="E1327" s="9">
        <v>413</v>
      </c>
      <c r="F1327" s="9"/>
      <c r="G1327" s="9">
        <v>413</v>
      </c>
      <c r="I1327" s="11">
        <f t="shared" si="20"/>
        <v>-413</v>
      </c>
    </row>
    <row r="1328" spans="1:9" x14ac:dyDescent="0.3">
      <c r="A1328" s="1" t="s">
        <v>1542</v>
      </c>
      <c r="B1328" s="1"/>
      <c r="C1328" s="1" t="s">
        <v>16</v>
      </c>
      <c r="D1328" s="9">
        <v>749674.3</v>
      </c>
      <c r="E1328" s="9">
        <v>233431.84</v>
      </c>
      <c r="F1328" s="9">
        <v>516242.46000000008</v>
      </c>
      <c r="G1328" s="9"/>
      <c r="I1328" s="11">
        <f t="shared" si="20"/>
        <v>516242.46000000008</v>
      </c>
    </row>
    <row r="1329" spans="1:9" x14ac:dyDescent="0.3">
      <c r="A1329" s="1" t="s">
        <v>1543</v>
      </c>
      <c r="B1329" s="1"/>
      <c r="C1329" s="1" t="s">
        <v>16</v>
      </c>
      <c r="D1329" s="9">
        <v>11564</v>
      </c>
      <c r="E1329" s="9">
        <v>12685</v>
      </c>
      <c r="F1329" s="9"/>
      <c r="G1329" s="9">
        <v>1121</v>
      </c>
      <c r="I1329" s="11">
        <f t="shared" si="20"/>
        <v>-1121</v>
      </c>
    </row>
    <row r="1330" spans="1:9" x14ac:dyDescent="0.3">
      <c r="A1330" s="1" t="s">
        <v>1544</v>
      </c>
      <c r="B1330" s="1"/>
      <c r="C1330" s="1" t="s">
        <v>16</v>
      </c>
      <c r="D1330" s="9"/>
      <c r="E1330" s="9">
        <v>3</v>
      </c>
      <c r="F1330" s="9"/>
      <c r="G1330" s="9">
        <v>3</v>
      </c>
      <c r="I1330" s="11">
        <f t="shared" si="20"/>
        <v>-3</v>
      </c>
    </row>
    <row r="1331" spans="1:9" x14ac:dyDescent="0.3">
      <c r="A1331" s="1" t="s">
        <v>1545</v>
      </c>
      <c r="B1331" s="1"/>
      <c r="C1331" s="1" t="s">
        <v>16</v>
      </c>
      <c r="D1331" s="9">
        <v>23202.04</v>
      </c>
      <c r="E1331" s="9">
        <v>66805.710000000006</v>
      </c>
      <c r="F1331" s="9"/>
      <c r="G1331" s="9">
        <v>43603.670000000006</v>
      </c>
      <c r="I1331" s="11">
        <f t="shared" si="20"/>
        <v>-43603.670000000006</v>
      </c>
    </row>
    <row r="1332" spans="1:9" x14ac:dyDescent="0.3">
      <c r="A1332" s="1" t="s">
        <v>1546</v>
      </c>
      <c r="B1332" s="1"/>
      <c r="C1332" s="1" t="s">
        <v>16</v>
      </c>
      <c r="D1332" s="9"/>
      <c r="E1332" s="9">
        <v>60.89</v>
      </c>
      <c r="F1332" s="9"/>
      <c r="G1332" s="9">
        <v>60.89</v>
      </c>
      <c r="I1332" s="11">
        <f t="shared" si="20"/>
        <v>-60.89</v>
      </c>
    </row>
    <row r="1333" spans="1:9" x14ac:dyDescent="0.3">
      <c r="A1333" s="1" t="s">
        <v>1547</v>
      </c>
      <c r="B1333" s="1"/>
      <c r="C1333" s="1" t="s">
        <v>16</v>
      </c>
      <c r="D1333" s="9">
        <v>2560</v>
      </c>
      <c r="E1333" s="9">
        <v>2560</v>
      </c>
      <c r="F1333" s="9"/>
      <c r="G1333" s="9"/>
      <c r="I1333" s="11">
        <f t="shared" si="20"/>
        <v>0</v>
      </c>
    </row>
    <row r="1334" spans="1:9" x14ac:dyDescent="0.3">
      <c r="A1334" s="1" t="s">
        <v>1549</v>
      </c>
      <c r="B1334" s="1"/>
      <c r="C1334" s="1" t="s">
        <v>16</v>
      </c>
      <c r="D1334" s="9">
        <v>1171.58</v>
      </c>
      <c r="E1334" s="9">
        <v>1181.98</v>
      </c>
      <c r="F1334" s="9"/>
      <c r="G1334" s="9">
        <v>10.400000000000091</v>
      </c>
      <c r="I1334" s="11">
        <f t="shared" si="20"/>
        <v>-10.400000000000091</v>
      </c>
    </row>
    <row r="1335" spans="1:9" x14ac:dyDescent="0.3">
      <c r="A1335" s="1" t="s">
        <v>1550</v>
      </c>
      <c r="B1335" s="1"/>
      <c r="C1335" s="1" t="s">
        <v>16</v>
      </c>
      <c r="D1335" s="9">
        <v>369702.04</v>
      </c>
      <c r="E1335" s="9">
        <v>379229.45</v>
      </c>
      <c r="F1335" s="9"/>
      <c r="G1335" s="9">
        <v>9527.4100000000326</v>
      </c>
      <c r="I1335" s="11">
        <f t="shared" si="20"/>
        <v>-9527.4100000000326</v>
      </c>
    </row>
    <row r="1336" spans="1:9" x14ac:dyDescent="0.3">
      <c r="A1336" s="1" t="s">
        <v>1551</v>
      </c>
      <c r="B1336" s="1"/>
      <c r="C1336" s="1" t="s">
        <v>16</v>
      </c>
      <c r="D1336" s="9">
        <v>17775.54</v>
      </c>
      <c r="E1336" s="9">
        <v>17775.54</v>
      </c>
      <c r="F1336" s="9"/>
      <c r="G1336" s="9"/>
      <c r="I1336" s="11">
        <f t="shared" si="20"/>
        <v>0</v>
      </c>
    </row>
    <row r="1337" spans="1:9" x14ac:dyDescent="0.3">
      <c r="A1337" s="1" t="s">
        <v>1552</v>
      </c>
      <c r="B1337" s="1"/>
      <c r="C1337" s="1" t="s">
        <v>16</v>
      </c>
      <c r="D1337" s="9"/>
      <c r="E1337" s="9">
        <v>0.11</v>
      </c>
      <c r="F1337" s="9"/>
      <c r="G1337" s="9">
        <v>0.11</v>
      </c>
      <c r="I1337" s="11">
        <f t="shared" si="20"/>
        <v>-0.11</v>
      </c>
    </row>
    <row r="1338" spans="1:9" x14ac:dyDescent="0.3">
      <c r="A1338" s="1" t="s">
        <v>1553</v>
      </c>
      <c r="B1338" s="1"/>
      <c r="C1338" s="1" t="s">
        <v>16</v>
      </c>
      <c r="D1338" s="9">
        <v>2774.66</v>
      </c>
      <c r="E1338" s="9">
        <v>2774.66</v>
      </c>
      <c r="F1338" s="9"/>
      <c r="G1338" s="9"/>
      <c r="I1338" s="11">
        <f t="shared" si="20"/>
        <v>0</v>
      </c>
    </row>
    <row r="1339" spans="1:9" x14ac:dyDescent="0.3">
      <c r="A1339" s="1" t="s">
        <v>1554</v>
      </c>
      <c r="B1339" s="1"/>
      <c r="C1339" s="1" t="s">
        <v>16</v>
      </c>
      <c r="D1339" s="9"/>
      <c r="E1339" s="9">
        <v>0.39</v>
      </c>
      <c r="F1339" s="9"/>
      <c r="G1339" s="9">
        <v>0.39</v>
      </c>
      <c r="I1339" s="11">
        <f t="shared" si="20"/>
        <v>-0.39</v>
      </c>
    </row>
    <row r="1340" spans="1:9" x14ac:dyDescent="0.3">
      <c r="A1340" s="1" t="s">
        <v>1555</v>
      </c>
      <c r="B1340" s="1"/>
      <c r="C1340" s="1" t="s">
        <v>16</v>
      </c>
      <c r="D1340" s="9"/>
      <c r="E1340" s="9">
        <v>0.01</v>
      </c>
      <c r="F1340" s="9"/>
      <c r="G1340" s="9">
        <v>0.01</v>
      </c>
      <c r="I1340" s="11">
        <f t="shared" si="20"/>
        <v>-0.01</v>
      </c>
    </row>
    <row r="1341" spans="1:9" x14ac:dyDescent="0.3">
      <c r="A1341" s="1" t="s">
        <v>1556</v>
      </c>
      <c r="B1341" s="1"/>
      <c r="C1341" s="1" t="s">
        <v>16</v>
      </c>
      <c r="D1341" s="9">
        <v>187554.74</v>
      </c>
      <c r="E1341" s="9">
        <v>207110.41</v>
      </c>
      <c r="F1341" s="9"/>
      <c r="G1341" s="9">
        <v>19555.670000000013</v>
      </c>
      <c r="I1341" s="11">
        <f t="shared" si="20"/>
        <v>-19555.670000000013</v>
      </c>
    </row>
    <row r="1342" spans="1:9" x14ac:dyDescent="0.3">
      <c r="A1342" s="1" t="s">
        <v>1557</v>
      </c>
      <c r="B1342" s="1"/>
      <c r="C1342" s="1" t="s">
        <v>16</v>
      </c>
      <c r="D1342" s="9">
        <v>28655.040000000001</v>
      </c>
      <c r="E1342" s="9">
        <v>28658.04</v>
      </c>
      <c r="F1342" s="9"/>
      <c r="G1342" s="9">
        <v>3</v>
      </c>
      <c r="I1342" s="11">
        <f t="shared" si="20"/>
        <v>-3</v>
      </c>
    </row>
    <row r="1343" spans="1:9" x14ac:dyDescent="0.3">
      <c r="A1343" s="1" t="s">
        <v>1558</v>
      </c>
      <c r="B1343" s="1"/>
      <c r="C1343" s="1" t="s">
        <v>16</v>
      </c>
      <c r="D1343" s="9">
        <v>162914.35999999999</v>
      </c>
      <c r="E1343" s="9">
        <v>206505.72</v>
      </c>
      <c r="F1343" s="9"/>
      <c r="G1343" s="9">
        <v>43591.360000000015</v>
      </c>
      <c r="I1343" s="11">
        <f t="shared" si="20"/>
        <v>-43591.360000000015</v>
      </c>
    </row>
    <row r="1344" spans="1:9" x14ac:dyDescent="0.3">
      <c r="A1344" s="1" t="s">
        <v>1559</v>
      </c>
      <c r="B1344" s="1"/>
      <c r="C1344" s="1" t="s">
        <v>16</v>
      </c>
      <c r="D1344" s="9">
        <v>34562.480000000003</v>
      </c>
      <c r="E1344" s="9">
        <v>50809.760000000002</v>
      </c>
      <c r="F1344" s="9"/>
      <c r="G1344" s="9">
        <v>16247.279999999999</v>
      </c>
      <c r="I1344" s="11">
        <f t="shared" si="20"/>
        <v>-16247.279999999999</v>
      </c>
    </row>
    <row r="1345" spans="1:9" x14ac:dyDescent="0.3">
      <c r="A1345" s="1" t="s">
        <v>1560</v>
      </c>
      <c r="B1345" s="1"/>
      <c r="C1345" s="1" t="s">
        <v>16</v>
      </c>
      <c r="D1345" s="9"/>
      <c r="E1345" s="9">
        <v>8064</v>
      </c>
      <c r="F1345" s="9"/>
      <c r="G1345" s="9">
        <v>8064</v>
      </c>
      <c r="I1345" s="11">
        <f t="shared" si="20"/>
        <v>-8064</v>
      </c>
    </row>
    <row r="1346" spans="1:9" x14ac:dyDescent="0.3">
      <c r="A1346" s="1" t="s">
        <v>1561</v>
      </c>
      <c r="B1346" s="1"/>
      <c r="C1346" s="1" t="s">
        <v>16</v>
      </c>
      <c r="D1346" s="9">
        <v>0.12</v>
      </c>
      <c r="E1346" s="9">
        <v>160858.87</v>
      </c>
      <c r="F1346" s="9"/>
      <c r="G1346" s="9">
        <v>160858.75</v>
      </c>
      <c r="I1346" s="11">
        <f t="shared" si="20"/>
        <v>-160858.75</v>
      </c>
    </row>
    <row r="1347" spans="1:9" x14ac:dyDescent="0.3">
      <c r="A1347" s="1" t="s">
        <v>1562</v>
      </c>
      <c r="B1347" s="1"/>
      <c r="C1347" s="1" t="s">
        <v>16</v>
      </c>
      <c r="D1347" s="9">
        <v>2265.6</v>
      </c>
      <c r="E1347" s="9">
        <v>2265.6</v>
      </c>
      <c r="F1347" s="9"/>
      <c r="G1347" s="9"/>
      <c r="I1347" s="11">
        <f t="shared" ref="I1347:I1410" si="21">+F1347-G1347</f>
        <v>0</v>
      </c>
    </row>
    <row r="1348" spans="1:9" x14ac:dyDescent="0.3">
      <c r="A1348" s="1" t="s">
        <v>1563</v>
      </c>
      <c r="B1348" s="1"/>
      <c r="C1348" s="1" t="s">
        <v>16</v>
      </c>
      <c r="D1348" s="9">
        <v>1200</v>
      </c>
      <c r="E1348" s="9">
        <v>1200</v>
      </c>
      <c r="F1348" s="9"/>
      <c r="G1348" s="9"/>
      <c r="I1348" s="11">
        <f t="shared" si="21"/>
        <v>0</v>
      </c>
    </row>
    <row r="1349" spans="1:9" x14ac:dyDescent="0.3">
      <c r="A1349" s="1" t="s">
        <v>1564</v>
      </c>
      <c r="B1349" s="1"/>
      <c r="C1349" s="1" t="s">
        <v>16</v>
      </c>
      <c r="D1349" s="9">
        <v>370749.48</v>
      </c>
      <c r="E1349" s="9">
        <v>370750</v>
      </c>
      <c r="F1349" s="9"/>
      <c r="G1349" s="9">
        <v>0.52000000001862645</v>
      </c>
      <c r="I1349" s="11">
        <f t="shared" si="21"/>
        <v>-0.52000000001862645</v>
      </c>
    </row>
    <row r="1350" spans="1:9" x14ac:dyDescent="0.3">
      <c r="A1350" s="1" t="s">
        <v>1565</v>
      </c>
      <c r="B1350" s="1"/>
      <c r="C1350" s="1" t="s">
        <v>16</v>
      </c>
      <c r="D1350" s="9"/>
      <c r="E1350" s="9">
        <v>0.41</v>
      </c>
      <c r="F1350" s="9"/>
      <c r="G1350" s="9">
        <v>0.41</v>
      </c>
      <c r="I1350" s="11">
        <f t="shared" si="21"/>
        <v>-0.41</v>
      </c>
    </row>
    <row r="1351" spans="1:9" x14ac:dyDescent="0.3">
      <c r="A1351" s="1" t="s">
        <v>1566</v>
      </c>
      <c r="B1351" s="1"/>
      <c r="C1351" s="1" t="s">
        <v>16</v>
      </c>
      <c r="D1351" s="9">
        <v>97465.7</v>
      </c>
      <c r="E1351" s="9">
        <v>97465.7</v>
      </c>
      <c r="F1351" s="9"/>
      <c r="G1351" s="9"/>
      <c r="I1351" s="11">
        <f t="shared" si="21"/>
        <v>0</v>
      </c>
    </row>
    <row r="1352" spans="1:9" x14ac:dyDescent="0.3">
      <c r="A1352" s="1" t="s">
        <v>1567</v>
      </c>
      <c r="B1352" s="1"/>
      <c r="C1352" s="1" t="s">
        <v>16</v>
      </c>
      <c r="D1352" s="9"/>
      <c r="E1352" s="9">
        <v>0.04</v>
      </c>
      <c r="F1352" s="9"/>
      <c r="G1352" s="9">
        <v>0.04</v>
      </c>
      <c r="I1352" s="11">
        <f t="shared" si="21"/>
        <v>-0.04</v>
      </c>
    </row>
    <row r="1353" spans="1:9" x14ac:dyDescent="0.3">
      <c r="A1353" s="1" t="s">
        <v>1569</v>
      </c>
      <c r="B1353" s="1"/>
      <c r="C1353" s="1" t="s">
        <v>16</v>
      </c>
      <c r="D1353" s="9">
        <v>124525.4</v>
      </c>
      <c r="E1353" s="9">
        <v>124525.4</v>
      </c>
      <c r="F1353" s="9"/>
      <c r="G1353" s="9"/>
      <c r="I1353" s="11">
        <f t="shared" si="21"/>
        <v>0</v>
      </c>
    </row>
    <row r="1354" spans="1:9" x14ac:dyDescent="0.3">
      <c r="A1354" s="1" t="s">
        <v>1570</v>
      </c>
      <c r="B1354" s="1"/>
      <c r="C1354" s="1" t="s">
        <v>16</v>
      </c>
      <c r="D1354" s="9"/>
      <c r="E1354" s="9">
        <v>1770</v>
      </c>
      <c r="F1354" s="9"/>
      <c r="G1354" s="9">
        <v>1770</v>
      </c>
      <c r="I1354" s="11">
        <f t="shared" si="21"/>
        <v>-1770</v>
      </c>
    </row>
    <row r="1355" spans="1:9" x14ac:dyDescent="0.3">
      <c r="A1355" s="1" t="s">
        <v>1571</v>
      </c>
      <c r="B1355" s="1"/>
      <c r="C1355" s="1" t="s">
        <v>16</v>
      </c>
      <c r="D1355" s="9">
        <v>60000</v>
      </c>
      <c r="E1355" s="9">
        <v>60000</v>
      </c>
      <c r="F1355" s="9"/>
      <c r="G1355" s="9"/>
      <c r="I1355" s="11">
        <f t="shared" si="21"/>
        <v>0</v>
      </c>
    </row>
    <row r="1356" spans="1:9" x14ac:dyDescent="0.3">
      <c r="A1356" s="1" t="s">
        <v>1572</v>
      </c>
      <c r="B1356" s="1"/>
      <c r="C1356" s="1" t="s">
        <v>16</v>
      </c>
      <c r="D1356" s="9">
        <v>885</v>
      </c>
      <c r="E1356" s="9">
        <v>885</v>
      </c>
      <c r="F1356" s="9"/>
      <c r="G1356" s="9"/>
      <c r="I1356" s="11">
        <f t="shared" si="21"/>
        <v>0</v>
      </c>
    </row>
    <row r="1357" spans="1:9" x14ac:dyDescent="0.3">
      <c r="A1357" s="1" t="s">
        <v>1573</v>
      </c>
      <c r="B1357" s="1"/>
      <c r="C1357" s="1" t="s">
        <v>16</v>
      </c>
      <c r="D1357" s="9">
        <v>3913.75</v>
      </c>
      <c r="E1357" s="9">
        <v>8383</v>
      </c>
      <c r="F1357" s="9"/>
      <c r="G1357" s="9">
        <v>4469.25</v>
      </c>
      <c r="I1357" s="11">
        <f t="shared" si="21"/>
        <v>-4469.25</v>
      </c>
    </row>
    <row r="1358" spans="1:9" x14ac:dyDescent="0.3">
      <c r="A1358" s="1" t="s">
        <v>1574</v>
      </c>
      <c r="B1358" s="1"/>
      <c r="C1358" s="1" t="s">
        <v>16</v>
      </c>
      <c r="D1358" s="9">
        <v>737729.81</v>
      </c>
      <c r="E1358" s="9">
        <v>1768.29</v>
      </c>
      <c r="F1358" s="9">
        <v>735961.52</v>
      </c>
      <c r="G1358" s="9"/>
      <c r="I1358" s="11">
        <f t="shared" si="21"/>
        <v>735961.52</v>
      </c>
    </row>
    <row r="1359" spans="1:9" x14ac:dyDescent="0.3">
      <c r="A1359" s="1" t="s">
        <v>1575</v>
      </c>
      <c r="B1359" s="1"/>
      <c r="C1359" s="1" t="s">
        <v>16</v>
      </c>
      <c r="D1359" s="9"/>
      <c r="E1359" s="9">
        <v>0.04</v>
      </c>
      <c r="F1359" s="9"/>
      <c r="G1359" s="9">
        <v>0.04</v>
      </c>
      <c r="I1359" s="11">
        <f t="shared" si="21"/>
        <v>-0.04</v>
      </c>
    </row>
    <row r="1360" spans="1:9" x14ac:dyDescent="0.3">
      <c r="A1360" s="1" t="s">
        <v>1576</v>
      </c>
      <c r="B1360" s="1"/>
      <c r="C1360" s="1" t="s">
        <v>16</v>
      </c>
      <c r="D1360" s="9">
        <v>599.99</v>
      </c>
      <c r="E1360" s="9">
        <v>600.01</v>
      </c>
      <c r="F1360" s="9"/>
      <c r="G1360" s="9">
        <v>1.999999999998181E-2</v>
      </c>
      <c r="I1360" s="11">
        <f t="shared" si="21"/>
        <v>-1.999999999998181E-2</v>
      </c>
    </row>
    <row r="1361" spans="1:9" x14ac:dyDescent="0.3">
      <c r="A1361" s="1" t="s">
        <v>1578</v>
      </c>
      <c r="B1361" s="1"/>
      <c r="C1361" s="1" t="s">
        <v>16</v>
      </c>
      <c r="D1361" s="9"/>
      <c r="E1361" s="9">
        <v>30</v>
      </c>
      <c r="F1361" s="9"/>
      <c r="G1361" s="9">
        <v>30</v>
      </c>
      <c r="I1361" s="11">
        <f t="shared" si="21"/>
        <v>-30</v>
      </c>
    </row>
    <row r="1362" spans="1:9" x14ac:dyDescent="0.3">
      <c r="A1362" s="1" t="s">
        <v>1579</v>
      </c>
      <c r="B1362" s="1"/>
      <c r="C1362" s="1" t="s">
        <v>16</v>
      </c>
      <c r="D1362" s="9">
        <v>0.16</v>
      </c>
      <c r="E1362" s="9"/>
      <c r="F1362" s="9">
        <v>0.16</v>
      </c>
      <c r="G1362" s="9"/>
      <c r="I1362" s="11">
        <f t="shared" si="21"/>
        <v>0.16</v>
      </c>
    </row>
    <row r="1363" spans="1:9" x14ac:dyDescent="0.3">
      <c r="A1363" s="1" t="s">
        <v>1580</v>
      </c>
      <c r="B1363" s="1"/>
      <c r="C1363" s="1" t="s">
        <v>16</v>
      </c>
      <c r="D1363" s="9">
        <v>456</v>
      </c>
      <c r="E1363" s="9"/>
      <c r="F1363" s="9">
        <v>456</v>
      </c>
      <c r="G1363" s="9"/>
      <c r="I1363" s="11">
        <f t="shared" si="21"/>
        <v>456</v>
      </c>
    </row>
    <row r="1364" spans="1:9" x14ac:dyDescent="0.3">
      <c r="A1364" s="1" t="s">
        <v>1581</v>
      </c>
      <c r="B1364" s="1"/>
      <c r="C1364" s="1" t="s">
        <v>16</v>
      </c>
      <c r="D1364" s="9"/>
      <c r="E1364" s="9">
        <v>1.07</v>
      </c>
      <c r="F1364" s="9"/>
      <c r="G1364" s="9">
        <v>1.07</v>
      </c>
      <c r="I1364" s="11">
        <f t="shared" si="21"/>
        <v>-1.07</v>
      </c>
    </row>
    <row r="1365" spans="1:9" x14ac:dyDescent="0.3">
      <c r="A1365" s="1" t="s">
        <v>1582</v>
      </c>
      <c r="B1365" s="1"/>
      <c r="C1365" s="1" t="s">
        <v>16</v>
      </c>
      <c r="D1365" s="9">
        <v>30366.29</v>
      </c>
      <c r="E1365" s="9">
        <v>30366.29</v>
      </c>
      <c r="F1365" s="9"/>
      <c r="G1365" s="9"/>
      <c r="I1365" s="11">
        <f t="shared" si="21"/>
        <v>0</v>
      </c>
    </row>
    <row r="1366" spans="1:9" x14ac:dyDescent="0.3">
      <c r="A1366" s="1" t="s">
        <v>1583</v>
      </c>
      <c r="B1366" s="1"/>
      <c r="C1366" s="1" t="s">
        <v>16</v>
      </c>
      <c r="D1366" s="9"/>
      <c r="E1366" s="9">
        <v>0.01</v>
      </c>
      <c r="F1366" s="9"/>
      <c r="G1366" s="9">
        <v>0.01</v>
      </c>
      <c r="I1366" s="11">
        <f t="shared" si="21"/>
        <v>-0.01</v>
      </c>
    </row>
    <row r="1367" spans="1:9" x14ac:dyDescent="0.3">
      <c r="A1367" s="1" t="s">
        <v>1584</v>
      </c>
      <c r="B1367" s="1"/>
      <c r="C1367" s="1" t="s">
        <v>16</v>
      </c>
      <c r="D1367" s="9"/>
      <c r="E1367" s="9">
        <v>0.32</v>
      </c>
      <c r="F1367" s="9"/>
      <c r="G1367" s="9">
        <v>0.32</v>
      </c>
      <c r="I1367" s="11">
        <f t="shared" si="21"/>
        <v>-0.32</v>
      </c>
    </row>
    <row r="1368" spans="1:9" x14ac:dyDescent="0.3">
      <c r="A1368" s="1" t="s">
        <v>1585</v>
      </c>
      <c r="B1368" s="1"/>
      <c r="C1368" s="1" t="s">
        <v>16</v>
      </c>
      <c r="D1368" s="9"/>
      <c r="E1368" s="9">
        <v>50</v>
      </c>
      <c r="F1368" s="9"/>
      <c r="G1368" s="9">
        <v>50</v>
      </c>
      <c r="I1368" s="11">
        <f t="shared" si="21"/>
        <v>-50</v>
      </c>
    </row>
    <row r="1369" spans="1:9" x14ac:dyDescent="0.3">
      <c r="A1369" s="1" t="s">
        <v>1586</v>
      </c>
      <c r="B1369" s="1"/>
      <c r="C1369" s="1" t="s">
        <v>16</v>
      </c>
      <c r="D1369" s="9"/>
      <c r="E1369" s="9">
        <v>30238.22</v>
      </c>
      <c r="F1369" s="9"/>
      <c r="G1369" s="9">
        <v>30238.22</v>
      </c>
      <c r="I1369" s="11">
        <f t="shared" si="21"/>
        <v>-30238.22</v>
      </c>
    </row>
    <row r="1370" spans="1:9" x14ac:dyDescent="0.3">
      <c r="A1370" s="1" t="s">
        <v>1587</v>
      </c>
      <c r="B1370" s="1"/>
      <c r="C1370" s="1" t="s">
        <v>16</v>
      </c>
      <c r="D1370" s="9">
        <v>4248</v>
      </c>
      <c r="E1370" s="9">
        <v>4248.0200000000004</v>
      </c>
      <c r="F1370" s="9"/>
      <c r="G1370" s="9">
        <v>2.0000000000436557E-2</v>
      </c>
      <c r="I1370" s="11">
        <f t="shared" si="21"/>
        <v>-2.0000000000436557E-2</v>
      </c>
    </row>
    <row r="1371" spans="1:9" x14ac:dyDescent="0.3">
      <c r="A1371" s="1" t="s">
        <v>1588</v>
      </c>
      <c r="B1371" s="1"/>
      <c r="C1371" s="1" t="s">
        <v>16</v>
      </c>
      <c r="D1371" s="9"/>
      <c r="E1371" s="9">
        <v>0.24</v>
      </c>
      <c r="F1371" s="9"/>
      <c r="G1371" s="9">
        <v>0.24</v>
      </c>
      <c r="I1371" s="11">
        <f t="shared" si="21"/>
        <v>-0.24</v>
      </c>
    </row>
    <row r="1372" spans="1:9" x14ac:dyDescent="0.3">
      <c r="A1372" s="1" t="s">
        <v>1589</v>
      </c>
      <c r="B1372" s="1"/>
      <c r="C1372" s="1" t="s">
        <v>16</v>
      </c>
      <c r="D1372" s="9"/>
      <c r="E1372" s="9">
        <v>600</v>
      </c>
      <c r="F1372" s="9"/>
      <c r="G1372" s="9">
        <v>600</v>
      </c>
      <c r="I1372" s="11">
        <f t="shared" si="21"/>
        <v>-600</v>
      </c>
    </row>
    <row r="1373" spans="1:9" x14ac:dyDescent="0.3">
      <c r="A1373" s="1" t="s">
        <v>1590</v>
      </c>
      <c r="B1373" s="1"/>
      <c r="C1373" s="1" t="s">
        <v>16</v>
      </c>
      <c r="D1373" s="9">
        <v>1180</v>
      </c>
      <c r="E1373" s="9"/>
      <c r="F1373" s="9">
        <v>1180</v>
      </c>
      <c r="G1373" s="9"/>
      <c r="I1373" s="11">
        <f t="shared" si="21"/>
        <v>1180</v>
      </c>
    </row>
    <row r="1374" spans="1:9" x14ac:dyDescent="0.3">
      <c r="A1374" s="1" t="s">
        <v>1591</v>
      </c>
      <c r="B1374" s="1"/>
      <c r="C1374" s="1" t="s">
        <v>16</v>
      </c>
      <c r="D1374" s="9">
        <v>1239.29</v>
      </c>
      <c r="E1374" s="9">
        <v>1273.19</v>
      </c>
      <c r="F1374" s="9"/>
      <c r="G1374" s="9">
        <v>33.900000000000091</v>
      </c>
      <c r="I1374" s="11">
        <f t="shared" si="21"/>
        <v>-33.900000000000091</v>
      </c>
    </row>
    <row r="1375" spans="1:9" x14ac:dyDescent="0.3">
      <c r="A1375" s="1" t="s">
        <v>1592</v>
      </c>
      <c r="B1375" s="1"/>
      <c r="C1375" s="1" t="s">
        <v>16</v>
      </c>
      <c r="D1375" s="9"/>
      <c r="E1375" s="9">
        <v>4</v>
      </c>
      <c r="F1375" s="9"/>
      <c r="G1375" s="9">
        <v>4</v>
      </c>
      <c r="I1375" s="11">
        <f t="shared" si="21"/>
        <v>-4</v>
      </c>
    </row>
    <row r="1376" spans="1:9" x14ac:dyDescent="0.3">
      <c r="A1376" s="1" t="s">
        <v>1593</v>
      </c>
      <c r="B1376" s="1"/>
      <c r="C1376" s="1" t="s">
        <v>16</v>
      </c>
      <c r="D1376" s="9"/>
      <c r="E1376" s="9">
        <v>3540.7</v>
      </c>
      <c r="F1376" s="9"/>
      <c r="G1376" s="9">
        <v>3540.7</v>
      </c>
      <c r="I1376" s="11">
        <f t="shared" si="21"/>
        <v>-3540.7</v>
      </c>
    </row>
    <row r="1377" spans="1:9" x14ac:dyDescent="0.3">
      <c r="A1377" s="1" t="s">
        <v>1595</v>
      </c>
      <c r="B1377" s="1"/>
      <c r="C1377" s="1" t="s">
        <v>16</v>
      </c>
      <c r="D1377" s="9">
        <v>3540</v>
      </c>
      <c r="E1377" s="9"/>
      <c r="F1377" s="9">
        <v>3540</v>
      </c>
      <c r="G1377" s="9"/>
      <c r="I1377" s="11">
        <f t="shared" si="21"/>
        <v>3540</v>
      </c>
    </row>
    <row r="1378" spans="1:9" x14ac:dyDescent="0.3">
      <c r="A1378" s="1" t="s">
        <v>1597</v>
      </c>
      <c r="B1378" s="1"/>
      <c r="C1378" s="1" t="s">
        <v>16</v>
      </c>
      <c r="D1378" s="9">
        <v>699.84</v>
      </c>
      <c r="E1378" s="9">
        <v>699.84</v>
      </c>
      <c r="F1378" s="9"/>
      <c r="G1378" s="9"/>
      <c r="I1378" s="11">
        <f t="shared" si="21"/>
        <v>0</v>
      </c>
    </row>
    <row r="1379" spans="1:9" x14ac:dyDescent="0.3">
      <c r="A1379" s="1" t="s">
        <v>1598</v>
      </c>
      <c r="B1379" s="1"/>
      <c r="C1379" s="1" t="s">
        <v>16</v>
      </c>
      <c r="D1379" s="9">
        <v>4590.0600000000004</v>
      </c>
      <c r="E1379" s="9">
        <v>18000</v>
      </c>
      <c r="F1379" s="9"/>
      <c r="G1379" s="9">
        <v>13409.939999999999</v>
      </c>
      <c r="I1379" s="11">
        <f t="shared" si="21"/>
        <v>-13409.939999999999</v>
      </c>
    </row>
    <row r="1380" spans="1:9" x14ac:dyDescent="0.3">
      <c r="A1380" s="1" t="s">
        <v>1599</v>
      </c>
      <c r="B1380" s="1"/>
      <c r="C1380" s="1" t="s">
        <v>16</v>
      </c>
      <c r="D1380" s="9"/>
      <c r="E1380" s="9">
        <v>26962.71</v>
      </c>
      <c r="F1380" s="9"/>
      <c r="G1380" s="9">
        <v>26962.71</v>
      </c>
      <c r="I1380" s="11">
        <f t="shared" si="21"/>
        <v>-26962.71</v>
      </c>
    </row>
    <row r="1381" spans="1:9" x14ac:dyDescent="0.3">
      <c r="A1381" s="1" t="s">
        <v>1600</v>
      </c>
      <c r="B1381" s="1"/>
      <c r="C1381" s="1" t="s">
        <v>16</v>
      </c>
      <c r="D1381" s="9">
        <v>280716.09999999998</v>
      </c>
      <c r="E1381" s="9">
        <v>557308.1</v>
      </c>
      <c r="F1381" s="9"/>
      <c r="G1381" s="9">
        <v>276592</v>
      </c>
      <c r="I1381" s="11">
        <f t="shared" si="21"/>
        <v>-276592</v>
      </c>
    </row>
    <row r="1382" spans="1:9" x14ac:dyDescent="0.3">
      <c r="A1382" s="1" t="s">
        <v>1601</v>
      </c>
      <c r="B1382" s="1"/>
      <c r="C1382" s="1" t="s">
        <v>16</v>
      </c>
      <c r="D1382" s="9"/>
      <c r="E1382" s="9">
        <v>15808</v>
      </c>
      <c r="F1382" s="9"/>
      <c r="G1382" s="9">
        <v>15808</v>
      </c>
      <c r="I1382" s="11">
        <f t="shared" si="21"/>
        <v>-15808</v>
      </c>
    </row>
    <row r="1383" spans="1:9" x14ac:dyDescent="0.3">
      <c r="A1383" s="1" t="s">
        <v>1602</v>
      </c>
      <c r="B1383" s="1"/>
      <c r="C1383" s="1" t="s">
        <v>16</v>
      </c>
      <c r="D1383" s="9"/>
      <c r="E1383" s="9">
        <v>19538.16</v>
      </c>
      <c r="F1383" s="9"/>
      <c r="G1383" s="9">
        <v>19538.16</v>
      </c>
      <c r="I1383" s="11">
        <f t="shared" si="21"/>
        <v>-19538.16</v>
      </c>
    </row>
    <row r="1384" spans="1:9" x14ac:dyDescent="0.3">
      <c r="A1384" s="1" t="s">
        <v>1603</v>
      </c>
      <c r="B1384" s="1"/>
      <c r="C1384" s="1" t="s">
        <v>16</v>
      </c>
      <c r="D1384" s="9"/>
      <c r="E1384" s="9">
        <v>556.47</v>
      </c>
      <c r="F1384" s="9"/>
      <c r="G1384" s="9">
        <v>556.47</v>
      </c>
      <c r="I1384" s="11">
        <f t="shared" si="21"/>
        <v>-556.47</v>
      </c>
    </row>
    <row r="1385" spans="1:9" x14ac:dyDescent="0.3">
      <c r="A1385" s="1" t="s">
        <v>1604</v>
      </c>
      <c r="B1385" s="1"/>
      <c r="C1385" s="1" t="s">
        <v>16</v>
      </c>
      <c r="D1385" s="9">
        <v>614.45000000000005</v>
      </c>
      <c r="E1385" s="9"/>
      <c r="F1385" s="9">
        <v>614.45000000000005</v>
      </c>
      <c r="G1385" s="9"/>
      <c r="I1385" s="11">
        <f t="shared" si="21"/>
        <v>614.45000000000005</v>
      </c>
    </row>
    <row r="1386" spans="1:9" x14ac:dyDescent="0.3">
      <c r="A1386" s="1" t="s">
        <v>1605</v>
      </c>
      <c r="B1386" s="1"/>
      <c r="C1386" s="1" t="s">
        <v>16</v>
      </c>
      <c r="D1386" s="9"/>
      <c r="E1386" s="9">
        <v>5079.99</v>
      </c>
      <c r="F1386" s="9"/>
      <c r="G1386" s="9">
        <v>5079.99</v>
      </c>
      <c r="I1386" s="11">
        <f t="shared" si="21"/>
        <v>-5079.99</v>
      </c>
    </row>
    <row r="1387" spans="1:9" x14ac:dyDescent="0.3">
      <c r="A1387" s="1" t="s">
        <v>1606</v>
      </c>
      <c r="B1387" s="1"/>
      <c r="C1387" s="1" t="s">
        <v>16</v>
      </c>
      <c r="D1387" s="9">
        <v>168</v>
      </c>
      <c r="E1387" s="9">
        <v>168</v>
      </c>
      <c r="F1387" s="9"/>
      <c r="G1387" s="9"/>
      <c r="I1387" s="11">
        <f t="shared" si="21"/>
        <v>0</v>
      </c>
    </row>
    <row r="1388" spans="1:9" x14ac:dyDescent="0.3">
      <c r="A1388" s="1" t="s">
        <v>1607</v>
      </c>
      <c r="B1388" s="1"/>
      <c r="C1388" s="1" t="s">
        <v>16</v>
      </c>
      <c r="D1388" s="9">
        <v>17700</v>
      </c>
      <c r="E1388" s="9">
        <v>17700</v>
      </c>
      <c r="F1388" s="9"/>
      <c r="G1388" s="9"/>
      <c r="I1388" s="11">
        <f t="shared" si="21"/>
        <v>0</v>
      </c>
    </row>
    <row r="1389" spans="1:9" x14ac:dyDescent="0.3">
      <c r="A1389" s="1" t="s">
        <v>1608</v>
      </c>
      <c r="B1389" s="1"/>
      <c r="C1389" s="1" t="s">
        <v>16</v>
      </c>
      <c r="D1389" s="9">
        <v>42.03</v>
      </c>
      <c r="E1389" s="9"/>
      <c r="F1389" s="9">
        <v>42.03</v>
      </c>
      <c r="G1389" s="9"/>
      <c r="I1389" s="11">
        <f t="shared" si="21"/>
        <v>42.03</v>
      </c>
    </row>
    <row r="1390" spans="1:9" x14ac:dyDescent="0.3">
      <c r="A1390" s="1" t="s">
        <v>1609</v>
      </c>
      <c r="B1390" s="1"/>
      <c r="C1390" s="1" t="s">
        <v>16</v>
      </c>
      <c r="D1390" s="9"/>
      <c r="E1390" s="9">
        <v>0.01</v>
      </c>
      <c r="F1390" s="9"/>
      <c r="G1390" s="9">
        <v>0.01</v>
      </c>
      <c r="I1390" s="11">
        <f t="shared" si="21"/>
        <v>-0.01</v>
      </c>
    </row>
    <row r="1391" spans="1:9" x14ac:dyDescent="0.3">
      <c r="A1391" s="1" t="s">
        <v>1610</v>
      </c>
      <c r="B1391" s="1"/>
      <c r="C1391" s="1" t="s">
        <v>16</v>
      </c>
      <c r="D1391" s="9"/>
      <c r="E1391" s="9">
        <v>2288</v>
      </c>
      <c r="F1391" s="9"/>
      <c r="G1391" s="9">
        <v>2288</v>
      </c>
      <c r="I1391" s="11">
        <f t="shared" si="21"/>
        <v>-2288</v>
      </c>
    </row>
    <row r="1392" spans="1:9" x14ac:dyDescent="0.3">
      <c r="A1392" s="1" t="s">
        <v>1611</v>
      </c>
      <c r="B1392" s="1"/>
      <c r="C1392" s="1" t="s">
        <v>16</v>
      </c>
      <c r="D1392" s="9">
        <v>26551.32</v>
      </c>
      <c r="E1392" s="9"/>
      <c r="F1392" s="9">
        <v>26551.32</v>
      </c>
      <c r="G1392" s="9"/>
      <c r="I1392" s="11">
        <f t="shared" si="21"/>
        <v>26551.32</v>
      </c>
    </row>
    <row r="1393" spans="1:9" x14ac:dyDescent="0.3">
      <c r="A1393" s="1" t="s">
        <v>1612</v>
      </c>
      <c r="B1393" s="1"/>
      <c r="C1393" s="1" t="s">
        <v>16</v>
      </c>
      <c r="D1393" s="9">
        <v>90000</v>
      </c>
      <c r="E1393" s="9">
        <v>90000</v>
      </c>
      <c r="F1393" s="9"/>
      <c r="G1393" s="9"/>
      <c r="I1393" s="11">
        <f t="shared" si="21"/>
        <v>0</v>
      </c>
    </row>
    <row r="1394" spans="1:9" x14ac:dyDescent="0.3">
      <c r="A1394" s="1" t="s">
        <v>1613</v>
      </c>
      <c r="B1394" s="1"/>
      <c r="C1394" s="1" t="s">
        <v>16</v>
      </c>
      <c r="D1394" s="9"/>
      <c r="E1394" s="9">
        <v>8478.23</v>
      </c>
      <c r="F1394" s="9"/>
      <c r="G1394" s="9">
        <v>8478.23</v>
      </c>
      <c r="I1394" s="11">
        <f t="shared" si="21"/>
        <v>-8478.23</v>
      </c>
    </row>
    <row r="1395" spans="1:9" x14ac:dyDescent="0.3">
      <c r="A1395" s="1" t="s">
        <v>1614</v>
      </c>
      <c r="B1395" s="1"/>
      <c r="C1395" s="1" t="s">
        <v>16</v>
      </c>
      <c r="D1395" s="9"/>
      <c r="E1395" s="9">
        <v>1770</v>
      </c>
      <c r="F1395" s="9"/>
      <c r="G1395" s="9">
        <v>1770</v>
      </c>
      <c r="I1395" s="11">
        <f t="shared" si="21"/>
        <v>-1770</v>
      </c>
    </row>
    <row r="1396" spans="1:9" x14ac:dyDescent="0.3">
      <c r="A1396" s="1" t="s">
        <v>1615</v>
      </c>
      <c r="B1396" s="1"/>
      <c r="C1396" s="1" t="s">
        <v>16</v>
      </c>
      <c r="D1396" s="9">
        <v>5000</v>
      </c>
      <c r="E1396" s="9"/>
      <c r="F1396" s="9">
        <v>5000</v>
      </c>
      <c r="G1396" s="9"/>
      <c r="I1396" s="11">
        <f t="shared" si="21"/>
        <v>5000</v>
      </c>
    </row>
    <row r="1397" spans="1:9" x14ac:dyDescent="0.3">
      <c r="A1397" s="1" t="s">
        <v>1616</v>
      </c>
      <c r="B1397" s="1"/>
      <c r="C1397" s="1" t="s">
        <v>16</v>
      </c>
      <c r="D1397" s="9"/>
      <c r="E1397" s="9">
        <v>2633.76</v>
      </c>
      <c r="F1397" s="9"/>
      <c r="G1397" s="9">
        <v>2633.76</v>
      </c>
      <c r="I1397" s="11">
        <f t="shared" si="21"/>
        <v>-2633.76</v>
      </c>
    </row>
    <row r="1398" spans="1:9" x14ac:dyDescent="0.3">
      <c r="A1398" s="1" t="s">
        <v>1617</v>
      </c>
      <c r="B1398" s="1"/>
      <c r="C1398" s="1" t="s">
        <v>16</v>
      </c>
      <c r="D1398" s="9">
        <v>2400000.0099999998</v>
      </c>
      <c r="E1398" s="9">
        <v>2400000.0099999998</v>
      </c>
      <c r="F1398" s="9"/>
      <c r="G1398" s="9"/>
      <c r="I1398" s="11">
        <f t="shared" si="21"/>
        <v>0</v>
      </c>
    </row>
    <row r="1399" spans="1:9" x14ac:dyDescent="0.3">
      <c r="A1399" s="1" t="s">
        <v>1618</v>
      </c>
      <c r="B1399" s="1"/>
      <c r="C1399" s="1" t="s">
        <v>16</v>
      </c>
      <c r="D1399" s="9">
        <v>90362.77</v>
      </c>
      <c r="E1399" s="9">
        <v>90362.77</v>
      </c>
      <c r="F1399" s="9"/>
      <c r="G1399" s="9"/>
      <c r="I1399" s="11">
        <f t="shared" si="21"/>
        <v>0</v>
      </c>
    </row>
    <row r="1400" spans="1:9" x14ac:dyDescent="0.3">
      <c r="A1400" s="1" t="s">
        <v>1619</v>
      </c>
      <c r="B1400" s="1"/>
      <c r="C1400" s="1" t="s">
        <v>16</v>
      </c>
      <c r="D1400" s="9">
        <v>6085.8</v>
      </c>
      <c r="E1400" s="9">
        <v>6085.8</v>
      </c>
      <c r="F1400" s="9"/>
      <c r="G1400" s="9"/>
      <c r="I1400" s="11">
        <f t="shared" si="21"/>
        <v>0</v>
      </c>
    </row>
    <row r="1401" spans="1:9" x14ac:dyDescent="0.3">
      <c r="A1401" s="1" t="s">
        <v>1620</v>
      </c>
      <c r="B1401" s="1"/>
      <c r="C1401" s="1" t="s">
        <v>16</v>
      </c>
      <c r="D1401" s="9"/>
      <c r="E1401" s="9">
        <v>991.2</v>
      </c>
      <c r="F1401" s="9"/>
      <c r="G1401" s="9">
        <v>991.2</v>
      </c>
      <c r="I1401" s="11">
        <f t="shared" si="21"/>
        <v>-991.2</v>
      </c>
    </row>
    <row r="1402" spans="1:9" x14ac:dyDescent="0.3">
      <c r="A1402" s="1" t="s">
        <v>1621</v>
      </c>
      <c r="B1402" s="1"/>
      <c r="C1402" s="1" t="s">
        <v>16</v>
      </c>
      <c r="D1402" s="9">
        <v>477411.15</v>
      </c>
      <c r="E1402" s="9">
        <v>477411.15</v>
      </c>
      <c r="F1402" s="9"/>
      <c r="G1402" s="9"/>
      <c r="I1402" s="11">
        <f t="shared" si="21"/>
        <v>0</v>
      </c>
    </row>
    <row r="1403" spans="1:9" x14ac:dyDescent="0.3">
      <c r="A1403" s="1" t="s">
        <v>1622</v>
      </c>
      <c r="B1403" s="1"/>
      <c r="C1403" s="1" t="s">
        <v>16</v>
      </c>
      <c r="D1403" s="9">
        <v>9037.7999999999993</v>
      </c>
      <c r="E1403" s="9">
        <v>9037.81</v>
      </c>
      <c r="F1403" s="9"/>
      <c r="G1403" s="9">
        <v>1.0000000000218279E-2</v>
      </c>
      <c r="I1403" s="11">
        <f t="shared" si="21"/>
        <v>-1.0000000000218279E-2</v>
      </c>
    </row>
    <row r="1404" spans="1:9" x14ac:dyDescent="0.3">
      <c r="A1404" s="1" t="s">
        <v>1623</v>
      </c>
      <c r="B1404" s="1"/>
      <c r="C1404" s="1" t="s">
        <v>16</v>
      </c>
      <c r="D1404" s="9"/>
      <c r="E1404" s="9">
        <v>59234</v>
      </c>
      <c r="F1404" s="9"/>
      <c r="G1404" s="9">
        <v>59234</v>
      </c>
      <c r="I1404" s="11">
        <f t="shared" si="21"/>
        <v>-59234</v>
      </c>
    </row>
    <row r="1405" spans="1:9" x14ac:dyDescent="0.3">
      <c r="A1405" s="1" t="s">
        <v>1624</v>
      </c>
      <c r="B1405" s="1"/>
      <c r="C1405" s="1" t="s">
        <v>16</v>
      </c>
      <c r="D1405" s="9">
        <v>8778</v>
      </c>
      <c r="E1405" s="9">
        <v>9663</v>
      </c>
      <c r="F1405" s="9"/>
      <c r="G1405" s="9">
        <v>885</v>
      </c>
      <c r="I1405" s="11">
        <f t="shared" si="21"/>
        <v>-885</v>
      </c>
    </row>
    <row r="1406" spans="1:9" x14ac:dyDescent="0.3">
      <c r="A1406" s="1" t="s">
        <v>1625</v>
      </c>
      <c r="B1406" s="1"/>
      <c r="C1406" s="1" t="s">
        <v>16</v>
      </c>
      <c r="D1406" s="9">
        <v>10030</v>
      </c>
      <c r="E1406" s="9">
        <v>10030</v>
      </c>
      <c r="F1406" s="9"/>
      <c r="G1406" s="9"/>
      <c r="I1406" s="11">
        <f t="shared" si="21"/>
        <v>0</v>
      </c>
    </row>
    <row r="1407" spans="1:9" x14ac:dyDescent="0.3">
      <c r="A1407" s="1" t="s">
        <v>1626</v>
      </c>
      <c r="B1407" s="1"/>
      <c r="C1407" s="1" t="s">
        <v>16</v>
      </c>
      <c r="D1407" s="9">
        <v>138854.14000000001</v>
      </c>
      <c r="E1407" s="9">
        <v>228534.14</v>
      </c>
      <c r="F1407" s="9"/>
      <c r="G1407" s="9">
        <v>89680</v>
      </c>
      <c r="I1407" s="11">
        <f t="shared" si="21"/>
        <v>-89680</v>
      </c>
    </row>
    <row r="1408" spans="1:9" x14ac:dyDescent="0.3">
      <c r="A1408" s="1" t="s">
        <v>1627</v>
      </c>
      <c r="B1408" s="1"/>
      <c r="C1408" s="1" t="s">
        <v>16</v>
      </c>
      <c r="D1408" s="9">
        <v>525</v>
      </c>
      <c r="E1408" s="9">
        <v>525.01</v>
      </c>
      <c r="F1408" s="9"/>
      <c r="G1408" s="9">
        <v>9.9999999999909051E-3</v>
      </c>
      <c r="I1408" s="11">
        <f t="shared" si="21"/>
        <v>-9.9999999999909051E-3</v>
      </c>
    </row>
    <row r="1409" spans="1:9" x14ac:dyDescent="0.3">
      <c r="A1409" s="1" t="s">
        <v>1628</v>
      </c>
      <c r="B1409" s="1"/>
      <c r="C1409" s="1" t="s">
        <v>16</v>
      </c>
      <c r="D1409" s="9">
        <v>77091.62</v>
      </c>
      <c r="E1409" s="9">
        <v>255855.18</v>
      </c>
      <c r="F1409" s="9"/>
      <c r="G1409" s="9">
        <v>178763.56</v>
      </c>
      <c r="I1409" s="11">
        <f t="shared" si="21"/>
        <v>-178763.56</v>
      </c>
    </row>
    <row r="1410" spans="1:9" x14ac:dyDescent="0.3">
      <c r="A1410" s="1" t="s">
        <v>1633</v>
      </c>
      <c r="B1410" s="1"/>
      <c r="C1410" s="1" t="s">
        <v>16</v>
      </c>
      <c r="D1410" s="9">
        <v>3564</v>
      </c>
      <c r="E1410" s="9">
        <v>3564</v>
      </c>
      <c r="F1410" s="9"/>
      <c r="G1410" s="9"/>
      <c r="I1410" s="11">
        <f t="shared" si="21"/>
        <v>0</v>
      </c>
    </row>
    <row r="1411" spans="1:9" x14ac:dyDescent="0.3">
      <c r="A1411" s="1" t="s">
        <v>1636</v>
      </c>
      <c r="B1411" s="1"/>
      <c r="C1411" s="1" t="s">
        <v>16</v>
      </c>
      <c r="D1411" s="9"/>
      <c r="E1411" s="9">
        <v>4484</v>
      </c>
      <c r="F1411" s="9"/>
      <c r="G1411" s="9">
        <v>4484</v>
      </c>
      <c r="I1411" s="11">
        <f t="shared" ref="I1411:I1474" si="22">+F1411-G1411</f>
        <v>-4484</v>
      </c>
    </row>
    <row r="1412" spans="1:9" x14ac:dyDescent="0.3">
      <c r="A1412" s="1" t="s">
        <v>1637</v>
      </c>
      <c r="B1412" s="1"/>
      <c r="C1412" s="1" t="s">
        <v>16</v>
      </c>
      <c r="D1412" s="9">
        <v>31860</v>
      </c>
      <c r="E1412" s="9">
        <v>31860</v>
      </c>
      <c r="F1412" s="9"/>
      <c r="G1412" s="9"/>
      <c r="I1412" s="11">
        <f t="shared" si="22"/>
        <v>0</v>
      </c>
    </row>
    <row r="1413" spans="1:9" x14ac:dyDescent="0.3">
      <c r="A1413" s="1" t="s">
        <v>1639</v>
      </c>
      <c r="B1413" s="1"/>
      <c r="C1413" s="1" t="s">
        <v>16</v>
      </c>
      <c r="D1413" s="9">
        <v>220</v>
      </c>
      <c r="E1413" s="9">
        <v>220</v>
      </c>
      <c r="F1413" s="9"/>
      <c r="G1413" s="9"/>
      <c r="I1413" s="11">
        <f t="shared" si="22"/>
        <v>0</v>
      </c>
    </row>
    <row r="1414" spans="1:9" x14ac:dyDescent="0.3">
      <c r="A1414" s="1" t="s">
        <v>1640</v>
      </c>
      <c r="B1414" s="1"/>
      <c r="C1414" s="1" t="s">
        <v>16</v>
      </c>
      <c r="D1414" s="9">
        <v>108159.79</v>
      </c>
      <c r="E1414" s="9">
        <v>148704.26</v>
      </c>
      <c r="F1414" s="9"/>
      <c r="G1414" s="9">
        <v>40544.470000000016</v>
      </c>
      <c r="I1414" s="11">
        <f t="shared" si="22"/>
        <v>-40544.470000000016</v>
      </c>
    </row>
    <row r="1415" spans="1:9" x14ac:dyDescent="0.3">
      <c r="A1415" s="1" t="s">
        <v>1641</v>
      </c>
      <c r="B1415" s="1"/>
      <c r="C1415" s="1" t="s">
        <v>16</v>
      </c>
      <c r="D1415" s="9"/>
      <c r="E1415" s="9">
        <v>3835</v>
      </c>
      <c r="F1415" s="9"/>
      <c r="G1415" s="9">
        <v>3835</v>
      </c>
      <c r="I1415" s="11">
        <f t="shared" si="22"/>
        <v>-3835</v>
      </c>
    </row>
    <row r="1416" spans="1:9" x14ac:dyDescent="0.3">
      <c r="A1416" s="1" t="s">
        <v>1642</v>
      </c>
      <c r="B1416" s="1"/>
      <c r="C1416" s="1" t="s">
        <v>16</v>
      </c>
      <c r="D1416" s="9">
        <v>2673.08</v>
      </c>
      <c r="E1416" s="9">
        <v>2673.08</v>
      </c>
      <c r="F1416" s="9"/>
      <c r="G1416" s="9"/>
      <c r="I1416" s="11">
        <f t="shared" si="22"/>
        <v>0</v>
      </c>
    </row>
    <row r="1417" spans="1:9" x14ac:dyDescent="0.3">
      <c r="A1417" s="1" t="s">
        <v>1643</v>
      </c>
      <c r="B1417" s="1"/>
      <c r="C1417" s="1" t="s">
        <v>16</v>
      </c>
      <c r="D1417" s="9">
        <v>4248</v>
      </c>
      <c r="E1417" s="9">
        <v>4248</v>
      </c>
      <c r="F1417" s="9"/>
      <c r="G1417" s="9"/>
      <c r="I1417" s="11">
        <f t="shared" si="22"/>
        <v>0</v>
      </c>
    </row>
    <row r="1418" spans="1:9" x14ac:dyDescent="0.3">
      <c r="A1418" s="1" t="s">
        <v>1657</v>
      </c>
      <c r="B1418" s="1"/>
      <c r="C1418" s="1" t="s">
        <v>16</v>
      </c>
      <c r="D1418" s="9">
        <v>34185</v>
      </c>
      <c r="E1418" s="9">
        <v>14951.17</v>
      </c>
      <c r="F1418" s="9">
        <v>19233.830000000002</v>
      </c>
      <c r="G1418" s="9"/>
      <c r="I1418" s="11">
        <f t="shared" si="22"/>
        <v>19233.830000000002</v>
      </c>
    </row>
    <row r="1419" spans="1:9" ht="15.6" x14ac:dyDescent="0.3">
      <c r="A1419" s="3" t="s">
        <v>1658</v>
      </c>
      <c r="B1419" s="3" t="s">
        <v>1659</v>
      </c>
      <c r="C1419" s="1"/>
      <c r="D1419" s="8">
        <v>1210610.28</v>
      </c>
      <c r="E1419" s="8">
        <v>1361493.54</v>
      </c>
      <c r="F1419" s="8"/>
      <c r="G1419" s="8">
        <v>150883.26</v>
      </c>
      <c r="I1419" s="11">
        <f t="shared" si="22"/>
        <v>-150883.26</v>
      </c>
    </row>
    <row r="1420" spans="1:9" x14ac:dyDescent="0.3">
      <c r="A1420" s="1" t="s">
        <v>1660</v>
      </c>
      <c r="B1420" s="1"/>
      <c r="C1420" s="1" t="s">
        <v>16</v>
      </c>
      <c r="D1420" s="9">
        <v>3068</v>
      </c>
      <c r="E1420" s="9">
        <v>3068</v>
      </c>
      <c r="F1420" s="9"/>
      <c r="G1420" s="9"/>
      <c r="I1420" s="11">
        <f t="shared" si="22"/>
        <v>0</v>
      </c>
    </row>
    <row r="1421" spans="1:9" x14ac:dyDescent="0.3">
      <c r="A1421" s="1" t="s">
        <v>1661</v>
      </c>
      <c r="B1421" s="1"/>
      <c r="C1421" s="1" t="s">
        <v>16</v>
      </c>
      <c r="D1421" s="9">
        <v>56335.29</v>
      </c>
      <c r="E1421" s="9">
        <v>88235.72</v>
      </c>
      <c r="F1421" s="9"/>
      <c r="G1421" s="9">
        <v>31900.43</v>
      </c>
      <c r="I1421" s="11">
        <f t="shared" si="22"/>
        <v>-31900.43</v>
      </c>
    </row>
    <row r="1422" spans="1:9" x14ac:dyDescent="0.3">
      <c r="A1422" s="1" t="s">
        <v>1662</v>
      </c>
      <c r="B1422" s="1"/>
      <c r="C1422" s="1" t="s">
        <v>16</v>
      </c>
      <c r="D1422" s="9"/>
      <c r="E1422" s="9">
        <v>0.02</v>
      </c>
      <c r="F1422" s="9"/>
      <c r="G1422" s="9">
        <v>0.02</v>
      </c>
      <c r="I1422" s="11">
        <f t="shared" si="22"/>
        <v>-0.02</v>
      </c>
    </row>
    <row r="1423" spans="1:9" x14ac:dyDescent="0.3">
      <c r="A1423" s="1" t="s">
        <v>1663</v>
      </c>
      <c r="B1423" s="1"/>
      <c r="C1423" s="1" t="s">
        <v>16</v>
      </c>
      <c r="D1423" s="9">
        <v>10039.200000000001</v>
      </c>
      <c r="E1423" s="9">
        <v>10039.200000000001</v>
      </c>
      <c r="F1423" s="9"/>
      <c r="G1423" s="9"/>
      <c r="I1423" s="11">
        <f t="shared" si="22"/>
        <v>0</v>
      </c>
    </row>
    <row r="1424" spans="1:9" x14ac:dyDescent="0.3">
      <c r="A1424" s="1" t="s">
        <v>1664</v>
      </c>
      <c r="B1424" s="1"/>
      <c r="C1424" s="1" t="s">
        <v>16</v>
      </c>
      <c r="D1424" s="9"/>
      <c r="E1424" s="9">
        <v>3.18</v>
      </c>
      <c r="F1424" s="9"/>
      <c r="G1424" s="9">
        <v>3.18</v>
      </c>
      <c r="I1424" s="11">
        <f t="shared" si="22"/>
        <v>-3.18</v>
      </c>
    </row>
    <row r="1425" spans="1:9" x14ac:dyDescent="0.3">
      <c r="A1425" s="1" t="s">
        <v>1665</v>
      </c>
      <c r="B1425" s="1"/>
      <c r="C1425" s="1" t="s">
        <v>18</v>
      </c>
      <c r="D1425" s="9">
        <v>48439.38</v>
      </c>
      <c r="E1425" s="9"/>
      <c r="F1425" s="9">
        <v>48439.38</v>
      </c>
      <c r="G1425" s="9"/>
      <c r="I1425" s="11">
        <f t="shared" si="22"/>
        <v>48439.38</v>
      </c>
    </row>
    <row r="1426" spans="1:9" x14ac:dyDescent="0.3">
      <c r="A1426" s="1" t="s">
        <v>1666</v>
      </c>
      <c r="B1426" s="1"/>
      <c r="C1426" s="1" t="s">
        <v>16</v>
      </c>
      <c r="D1426" s="9"/>
      <c r="E1426" s="9">
        <v>908.6</v>
      </c>
      <c r="F1426" s="9"/>
      <c r="G1426" s="9">
        <v>908.6</v>
      </c>
      <c r="I1426" s="11">
        <f t="shared" si="22"/>
        <v>-908.6</v>
      </c>
    </row>
    <row r="1427" spans="1:9" x14ac:dyDescent="0.3">
      <c r="A1427" s="1" t="s">
        <v>1667</v>
      </c>
      <c r="B1427" s="1"/>
      <c r="C1427" s="1" t="s">
        <v>16</v>
      </c>
      <c r="D1427" s="9">
        <v>3974.8</v>
      </c>
      <c r="E1427" s="9">
        <v>15486.8</v>
      </c>
      <c r="F1427" s="9"/>
      <c r="G1427" s="9">
        <v>11512</v>
      </c>
      <c r="I1427" s="11">
        <f t="shared" si="22"/>
        <v>-11512</v>
      </c>
    </row>
    <row r="1428" spans="1:9" x14ac:dyDescent="0.3">
      <c r="A1428" s="1" t="s">
        <v>1668</v>
      </c>
      <c r="B1428" s="1"/>
      <c r="C1428" s="1" t="s">
        <v>18</v>
      </c>
      <c r="D1428" s="9">
        <v>208927.84</v>
      </c>
      <c r="E1428" s="9">
        <v>55759.839999999997</v>
      </c>
      <c r="F1428" s="9">
        <v>153168</v>
      </c>
      <c r="G1428" s="9"/>
      <c r="I1428" s="11">
        <f t="shared" si="22"/>
        <v>153168</v>
      </c>
    </row>
    <row r="1429" spans="1:9" x14ac:dyDescent="0.3">
      <c r="A1429" s="1" t="s">
        <v>1669</v>
      </c>
      <c r="B1429" s="1"/>
      <c r="C1429" s="1" t="s">
        <v>16</v>
      </c>
      <c r="D1429" s="9"/>
      <c r="E1429" s="9">
        <v>2452.08</v>
      </c>
      <c r="F1429" s="9"/>
      <c r="G1429" s="9">
        <v>2452.08</v>
      </c>
      <c r="I1429" s="11">
        <f t="shared" si="22"/>
        <v>-2452.08</v>
      </c>
    </row>
    <row r="1430" spans="1:9" x14ac:dyDescent="0.3">
      <c r="A1430" s="1" t="s">
        <v>1670</v>
      </c>
      <c r="B1430" s="1"/>
      <c r="C1430" s="1" t="s">
        <v>16</v>
      </c>
      <c r="D1430" s="9"/>
      <c r="E1430" s="9">
        <v>0.53</v>
      </c>
      <c r="F1430" s="9"/>
      <c r="G1430" s="9">
        <v>0.53</v>
      </c>
      <c r="I1430" s="11">
        <f t="shared" si="22"/>
        <v>-0.53</v>
      </c>
    </row>
    <row r="1431" spans="1:9" x14ac:dyDescent="0.3">
      <c r="A1431" s="1" t="s">
        <v>1671</v>
      </c>
      <c r="B1431" s="1"/>
      <c r="C1431" s="1" t="s">
        <v>16</v>
      </c>
      <c r="D1431" s="9">
        <v>236927.16</v>
      </c>
      <c r="E1431" s="9">
        <v>270394.65000000002</v>
      </c>
      <c r="F1431" s="9"/>
      <c r="G1431" s="9">
        <v>33467.49000000002</v>
      </c>
      <c r="I1431" s="11">
        <f t="shared" si="22"/>
        <v>-33467.49000000002</v>
      </c>
    </row>
    <row r="1432" spans="1:9" x14ac:dyDescent="0.3">
      <c r="A1432" s="1" t="s">
        <v>1672</v>
      </c>
      <c r="B1432" s="1"/>
      <c r="C1432" s="1" t="s">
        <v>16</v>
      </c>
      <c r="D1432" s="9"/>
      <c r="E1432" s="9">
        <v>20.059999999999999</v>
      </c>
      <c r="F1432" s="9"/>
      <c r="G1432" s="9">
        <v>20.059999999999999</v>
      </c>
      <c r="I1432" s="11">
        <f t="shared" si="22"/>
        <v>-20.059999999999999</v>
      </c>
    </row>
    <row r="1433" spans="1:9" x14ac:dyDescent="0.3">
      <c r="A1433" s="1" t="s">
        <v>1673</v>
      </c>
      <c r="B1433" s="1"/>
      <c r="C1433" s="1" t="s">
        <v>16</v>
      </c>
      <c r="D1433" s="9"/>
      <c r="E1433" s="9">
        <v>247.8</v>
      </c>
      <c r="F1433" s="9"/>
      <c r="G1433" s="9">
        <v>247.8</v>
      </c>
      <c r="I1433" s="11">
        <f t="shared" si="22"/>
        <v>-247.8</v>
      </c>
    </row>
    <row r="1434" spans="1:9" x14ac:dyDescent="0.3">
      <c r="A1434" s="1" t="s">
        <v>1674</v>
      </c>
      <c r="B1434" s="1"/>
      <c r="C1434" s="1" t="s">
        <v>16</v>
      </c>
      <c r="D1434" s="9">
        <v>8947</v>
      </c>
      <c r="E1434" s="9">
        <v>10717</v>
      </c>
      <c r="F1434" s="9"/>
      <c r="G1434" s="9">
        <v>1770</v>
      </c>
      <c r="I1434" s="11">
        <f t="shared" si="22"/>
        <v>-1770</v>
      </c>
    </row>
    <row r="1435" spans="1:9" x14ac:dyDescent="0.3">
      <c r="A1435" s="1" t="s">
        <v>1675</v>
      </c>
      <c r="B1435" s="1"/>
      <c r="C1435" s="1" t="s">
        <v>16</v>
      </c>
      <c r="D1435" s="9"/>
      <c r="E1435" s="9">
        <v>0.01</v>
      </c>
      <c r="F1435" s="9"/>
      <c r="G1435" s="9">
        <v>0.01</v>
      </c>
      <c r="I1435" s="11">
        <f t="shared" si="22"/>
        <v>-0.01</v>
      </c>
    </row>
    <row r="1436" spans="1:9" x14ac:dyDescent="0.3">
      <c r="A1436" s="1" t="s">
        <v>1676</v>
      </c>
      <c r="B1436" s="1"/>
      <c r="C1436" s="1" t="s">
        <v>16</v>
      </c>
      <c r="D1436" s="9"/>
      <c r="E1436" s="9">
        <v>7121.3</v>
      </c>
      <c r="F1436" s="9"/>
      <c r="G1436" s="9">
        <v>7121.3</v>
      </c>
      <c r="I1436" s="11">
        <f t="shared" si="22"/>
        <v>-7121.3</v>
      </c>
    </row>
    <row r="1437" spans="1:9" x14ac:dyDescent="0.3">
      <c r="A1437" s="1" t="s">
        <v>1677</v>
      </c>
      <c r="B1437" s="1"/>
      <c r="C1437" s="1" t="s">
        <v>16</v>
      </c>
      <c r="D1437" s="9"/>
      <c r="E1437" s="9">
        <v>33</v>
      </c>
      <c r="F1437" s="9"/>
      <c r="G1437" s="9">
        <v>33</v>
      </c>
      <c r="I1437" s="11">
        <f t="shared" si="22"/>
        <v>-33</v>
      </c>
    </row>
    <row r="1438" spans="1:9" x14ac:dyDescent="0.3">
      <c r="A1438" s="1" t="s">
        <v>1678</v>
      </c>
      <c r="B1438" s="1"/>
      <c r="C1438" s="1" t="s">
        <v>16</v>
      </c>
      <c r="D1438" s="9">
        <v>37760</v>
      </c>
      <c r="E1438" s="9">
        <v>62458.6</v>
      </c>
      <c r="F1438" s="9"/>
      <c r="G1438" s="9">
        <v>24698.6</v>
      </c>
      <c r="I1438" s="11">
        <f t="shared" si="22"/>
        <v>-24698.6</v>
      </c>
    </row>
    <row r="1439" spans="1:9" x14ac:dyDescent="0.3">
      <c r="A1439" s="1" t="s">
        <v>1679</v>
      </c>
      <c r="B1439" s="1"/>
      <c r="C1439" s="1" t="s">
        <v>16</v>
      </c>
      <c r="D1439" s="9">
        <v>95704.55</v>
      </c>
      <c r="E1439" s="9">
        <v>115357.09</v>
      </c>
      <c r="F1439" s="9"/>
      <c r="G1439" s="9">
        <v>19652.539999999994</v>
      </c>
      <c r="I1439" s="11">
        <f t="shared" si="22"/>
        <v>-19652.539999999994</v>
      </c>
    </row>
    <row r="1440" spans="1:9" x14ac:dyDescent="0.3">
      <c r="A1440" s="1" t="s">
        <v>1680</v>
      </c>
      <c r="B1440" s="1"/>
      <c r="C1440" s="1" t="s">
        <v>16</v>
      </c>
      <c r="D1440" s="9">
        <v>10737.6</v>
      </c>
      <c r="E1440" s="9">
        <v>12272.4</v>
      </c>
      <c r="F1440" s="9"/>
      <c r="G1440" s="9">
        <v>1534.7999999999993</v>
      </c>
      <c r="I1440" s="11">
        <f t="shared" si="22"/>
        <v>-1534.7999999999993</v>
      </c>
    </row>
    <row r="1441" spans="1:9" x14ac:dyDescent="0.3">
      <c r="A1441" s="1" t="s">
        <v>1681</v>
      </c>
      <c r="B1441" s="1"/>
      <c r="C1441" s="1" t="s">
        <v>18</v>
      </c>
      <c r="D1441" s="9">
        <v>14.98</v>
      </c>
      <c r="E1441" s="9">
        <v>17629.3</v>
      </c>
      <c r="F1441" s="9"/>
      <c r="G1441" s="9">
        <v>17614.32</v>
      </c>
      <c r="I1441" s="11">
        <f t="shared" si="22"/>
        <v>-17614.32</v>
      </c>
    </row>
    <row r="1442" spans="1:9" x14ac:dyDescent="0.3">
      <c r="A1442" s="1" t="s">
        <v>1682</v>
      </c>
      <c r="B1442" s="1"/>
      <c r="C1442" s="1" t="s">
        <v>18</v>
      </c>
      <c r="D1442" s="9">
        <v>100005.3</v>
      </c>
      <c r="E1442" s="9"/>
      <c r="F1442" s="9">
        <v>100005.3</v>
      </c>
      <c r="G1442" s="9"/>
      <c r="I1442" s="11">
        <f t="shared" si="22"/>
        <v>100005.3</v>
      </c>
    </row>
    <row r="1443" spans="1:9" x14ac:dyDescent="0.3">
      <c r="A1443" s="1" t="s">
        <v>1683</v>
      </c>
      <c r="B1443" s="1"/>
      <c r="C1443" s="1" t="s">
        <v>16</v>
      </c>
      <c r="D1443" s="9">
        <v>2445</v>
      </c>
      <c r="E1443" s="9">
        <v>2445</v>
      </c>
      <c r="F1443" s="9"/>
      <c r="G1443" s="9"/>
      <c r="I1443" s="11">
        <f t="shared" si="22"/>
        <v>0</v>
      </c>
    </row>
    <row r="1444" spans="1:9" x14ac:dyDescent="0.3">
      <c r="A1444" s="1" t="s">
        <v>1684</v>
      </c>
      <c r="B1444" s="1"/>
      <c r="C1444" s="1" t="s">
        <v>20</v>
      </c>
      <c r="D1444" s="9">
        <v>135272.43</v>
      </c>
      <c r="E1444" s="9">
        <v>135272.43</v>
      </c>
      <c r="F1444" s="9"/>
      <c r="G1444" s="9"/>
      <c r="I1444" s="11">
        <f t="shared" si="22"/>
        <v>0</v>
      </c>
    </row>
    <row r="1445" spans="1:9" x14ac:dyDescent="0.3">
      <c r="A1445" s="1" t="s">
        <v>1685</v>
      </c>
      <c r="B1445" s="1"/>
      <c r="C1445" s="1" t="s">
        <v>16</v>
      </c>
      <c r="D1445" s="9">
        <v>251858.8</v>
      </c>
      <c r="E1445" s="9">
        <v>551417.98</v>
      </c>
      <c r="F1445" s="9"/>
      <c r="G1445" s="9">
        <v>299559.18</v>
      </c>
      <c r="I1445" s="11">
        <f t="shared" si="22"/>
        <v>-299559.18</v>
      </c>
    </row>
    <row r="1446" spans="1:9" x14ac:dyDescent="0.3">
      <c r="A1446" s="1" t="s">
        <v>1687</v>
      </c>
      <c r="B1446" s="1"/>
      <c r="C1446" s="1" t="s">
        <v>16</v>
      </c>
      <c r="D1446" s="9">
        <v>152.94999999999999</v>
      </c>
      <c r="E1446" s="9">
        <v>152.94999999999999</v>
      </c>
      <c r="F1446" s="9"/>
      <c r="G1446" s="9"/>
      <c r="I1446" s="11">
        <f t="shared" si="22"/>
        <v>0</v>
      </c>
    </row>
    <row r="1447" spans="1:9" ht="15.6" x14ac:dyDescent="0.3">
      <c r="A1447" s="3" t="s">
        <v>1696</v>
      </c>
      <c r="B1447" s="3" t="s">
        <v>1697</v>
      </c>
      <c r="C1447" s="1"/>
      <c r="D1447" s="8">
        <v>6976293.1400000006</v>
      </c>
      <c r="E1447" s="8">
        <v>10641522.59</v>
      </c>
      <c r="F1447" s="8"/>
      <c r="G1447" s="8">
        <v>3665229.4499999993</v>
      </c>
      <c r="I1447" s="11">
        <f t="shared" si="22"/>
        <v>-3665229.4499999993</v>
      </c>
    </row>
    <row r="1448" spans="1:9" x14ac:dyDescent="0.3">
      <c r="A1448" s="1" t="s">
        <v>1698</v>
      </c>
      <c r="B1448" s="1"/>
      <c r="C1448" s="1" t="s">
        <v>18</v>
      </c>
      <c r="D1448" s="9">
        <v>5446207.7800000003</v>
      </c>
      <c r="E1448" s="9">
        <v>9111437.4199999999</v>
      </c>
      <c r="F1448" s="9"/>
      <c r="G1448" s="9">
        <v>3665229.6399999997</v>
      </c>
      <c r="I1448" s="11">
        <f t="shared" si="22"/>
        <v>-3665229.6399999997</v>
      </c>
    </row>
    <row r="1449" spans="1:9" x14ac:dyDescent="0.3">
      <c r="A1449" s="1" t="s">
        <v>1700</v>
      </c>
      <c r="B1449" s="1"/>
      <c r="C1449" s="1" t="s">
        <v>20</v>
      </c>
      <c r="D1449" s="9">
        <v>24663.84</v>
      </c>
      <c r="E1449" s="9">
        <v>24663.84</v>
      </c>
      <c r="F1449" s="9"/>
      <c r="G1449" s="9"/>
      <c r="I1449" s="11">
        <f t="shared" si="22"/>
        <v>0</v>
      </c>
    </row>
    <row r="1450" spans="1:9" x14ac:dyDescent="0.3">
      <c r="A1450" s="1" t="s">
        <v>1701</v>
      </c>
      <c r="B1450" s="1"/>
      <c r="C1450" s="1" t="s">
        <v>18</v>
      </c>
      <c r="D1450" s="9">
        <v>80049.210000000006</v>
      </c>
      <c r="E1450" s="9">
        <v>80049.02</v>
      </c>
      <c r="F1450" s="9">
        <v>0.19000000000232831</v>
      </c>
      <c r="G1450" s="9"/>
      <c r="I1450" s="11">
        <f t="shared" si="22"/>
        <v>0.19000000000232831</v>
      </c>
    </row>
    <row r="1451" spans="1:9" x14ac:dyDescent="0.3">
      <c r="A1451" s="1" t="s">
        <v>1702</v>
      </c>
      <c r="B1451" s="1"/>
      <c r="C1451" s="1" t="s">
        <v>20</v>
      </c>
      <c r="D1451" s="9">
        <v>1425372.31</v>
      </c>
      <c r="E1451" s="9">
        <v>1425372.31</v>
      </c>
      <c r="F1451" s="9"/>
      <c r="G1451" s="9"/>
      <c r="I1451" s="11">
        <f t="shared" si="22"/>
        <v>0</v>
      </c>
    </row>
    <row r="1452" spans="1:9" ht="15.6" x14ac:dyDescent="0.3">
      <c r="A1452" s="3" t="s">
        <v>1703</v>
      </c>
      <c r="B1452" s="3" t="s">
        <v>1704</v>
      </c>
      <c r="C1452" s="1"/>
      <c r="D1452" s="8">
        <v>825990.65</v>
      </c>
      <c r="E1452" s="8">
        <v>1019942.71</v>
      </c>
      <c r="F1452" s="8"/>
      <c r="G1452" s="8">
        <v>193952.05999999994</v>
      </c>
      <c r="I1452" s="11">
        <f t="shared" si="22"/>
        <v>-193952.05999999994</v>
      </c>
    </row>
    <row r="1453" spans="1:9" ht="15.6" x14ac:dyDescent="0.3">
      <c r="A1453" s="3" t="s">
        <v>1705</v>
      </c>
      <c r="B1453" s="3" t="s">
        <v>1704</v>
      </c>
      <c r="C1453" s="1"/>
      <c r="D1453" s="8">
        <v>8422.7800000000007</v>
      </c>
      <c r="E1453" s="8">
        <v>6033.7300000000005</v>
      </c>
      <c r="F1453" s="8">
        <v>2389.0500000000002</v>
      </c>
      <c r="G1453" s="8"/>
      <c r="I1453" s="11">
        <f t="shared" si="22"/>
        <v>2389.0500000000002</v>
      </c>
    </row>
    <row r="1454" spans="1:9" x14ac:dyDescent="0.3">
      <c r="A1454" s="1" t="s">
        <v>1706</v>
      </c>
      <c r="B1454" s="1"/>
      <c r="C1454" s="1" t="s">
        <v>16</v>
      </c>
      <c r="D1454" s="9">
        <v>819</v>
      </c>
      <c r="E1454" s="9">
        <v>546.25</v>
      </c>
      <c r="F1454" s="9">
        <v>272.75</v>
      </c>
      <c r="G1454" s="9"/>
      <c r="I1454" s="11">
        <f t="shared" si="22"/>
        <v>272.75</v>
      </c>
    </row>
    <row r="1455" spans="1:9" x14ac:dyDescent="0.3">
      <c r="A1455" s="1" t="s">
        <v>1707</v>
      </c>
      <c r="B1455" s="1"/>
      <c r="C1455" s="1" t="s">
        <v>16</v>
      </c>
      <c r="D1455" s="9">
        <v>2323.5</v>
      </c>
      <c r="E1455" s="9">
        <v>1102.25</v>
      </c>
      <c r="F1455" s="9">
        <v>1221.25</v>
      </c>
      <c r="G1455" s="9"/>
      <c r="I1455" s="11">
        <f t="shared" si="22"/>
        <v>1221.25</v>
      </c>
    </row>
    <row r="1456" spans="1:9" x14ac:dyDescent="0.3">
      <c r="A1456" s="1" t="s">
        <v>1708</v>
      </c>
      <c r="B1456" s="1"/>
      <c r="C1456" s="1" t="s">
        <v>16</v>
      </c>
      <c r="D1456" s="9"/>
      <c r="E1456" s="9">
        <v>0.02</v>
      </c>
      <c r="F1456" s="9"/>
      <c r="G1456" s="9">
        <v>0.02</v>
      </c>
      <c r="I1456" s="11">
        <f t="shared" si="22"/>
        <v>-0.02</v>
      </c>
    </row>
    <row r="1457" spans="1:9" x14ac:dyDescent="0.3">
      <c r="A1457" s="1" t="s">
        <v>1710</v>
      </c>
      <c r="B1457" s="1"/>
      <c r="C1457" s="1" t="s">
        <v>16</v>
      </c>
      <c r="D1457" s="9">
        <v>3432.5</v>
      </c>
      <c r="E1457" s="9">
        <v>2482.5</v>
      </c>
      <c r="F1457" s="9">
        <v>950</v>
      </c>
      <c r="G1457" s="9"/>
      <c r="I1457" s="11">
        <f t="shared" si="22"/>
        <v>950</v>
      </c>
    </row>
    <row r="1458" spans="1:9" x14ac:dyDescent="0.3">
      <c r="A1458" s="1" t="s">
        <v>1711</v>
      </c>
      <c r="B1458" s="1"/>
      <c r="C1458" s="1" t="s">
        <v>16</v>
      </c>
      <c r="D1458" s="9">
        <v>1269.6400000000001</v>
      </c>
      <c r="E1458" s="9">
        <v>1324.57</v>
      </c>
      <c r="F1458" s="9"/>
      <c r="G1458" s="9">
        <v>54.929999999999836</v>
      </c>
      <c r="I1458" s="11">
        <f t="shared" si="22"/>
        <v>-54.929999999999836</v>
      </c>
    </row>
    <row r="1459" spans="1:9" x14ac:dyDescent="0.3">
      <c r="A1459" s="1" t="s">
        <v>1712</v>
      </c>
      <c r="B1459" s="1"/>
      <c r="C1459" s="1" t="s">
        <v>16</v>
      </c>
      <c r="D1459" s="9">
        <v>578.14</v>
      </c>
      <c r="E1459" s="9">
        <v>578.14</v>
      </c>
      <c r="F1459" s="9"/>
      <c r="G1459" s="9"/>
      <c r="I1459" s="11">
        <f t="shared" si="22"/>
        <v>0</v>
      </c>
    </row>
    <row r="1460" spans="1:9" ht="15.6" x14ac:dyDescent="0.3">
      <c r="A1460" s="3" t="s">
        <v>1713</v>
      </c>
      <c r="B1460" s="3" t="s">
        <v>1714</v>
      </c>
      <c r="C1460" s="1"/>
      <c r="D1460" s="8">
        <v>817567.87</v>
      </c>
      <c r="E1460" s="8">
        <v>1013908.98</v>
      </c>
      <c r="F1460" s="8"/>
      <c r="G1460" s="8">
        <v>196341.11</v>
      </c>
      <c r="I1460" s="11">
        <f t="shared" si="22"/>
        <v>-196341.11</v>
      </c>
    </row>
    <row r="1461" spans="1:9" x14ac:dyDescent="0.3">
      <c r="A1461" s="1" t="s">
        <v>1715</v>
      </c>
      <c r="B1461" s="1"/>
      <c r="C1461" s="1" t="s">
        <v>16</v>
      </c>
      <c r="D1461" s="9">
        <v>14509.5</v>
      </c>
      <c r="E1461" s="9">
        <v>42256.6</v>
      </c>
      <c r="F1461" s="9"/>
      <c r="G1461" s="9">
        <v>27747.1</v>
      </c>
      <c r="I1461" s="11">
        <f t="shared" si="22"/>
        <v>-27747.1</v>
      </c>
    </row>
    <row r="1462" spans="1:9" x14ac:dyDescent="0.3">
      <c r="A1462" s="1" t="s">
        <v>1716</v>
      </c>
      <c r="B1462" s="1"/>
      <c r="C1462" s="1" t="s">
        <v>16</v>
      </c>
      <c r="D1462" s="9">
        <v>3047</v>
      </c>
      <c r="E1462" s="9">
        <v>6094.64</v>
      </c>
      <c r="F1462" s="9"/>
      <c r="G1462" s="9">
        <v>3047.6400000000003</v>
      </c>
      <c r="I1462" s="11">
        <f t="shared" si="22"/>
        <v>-3047.6400000000003</v>
      </c>
    </row>
    <row r="1463" spans="1:9" x14ac:dyDescent="0.3">
      <c r="A1463" s="1" t="s">
        <v>1717</v>
      </c>
      <c r="B1463" s="1"/>
      <c r="C1463" s="1" t="s">
        <v>16</v>
      </c>
      <c r="D1463" s="9">
        <v>142072.9</v>
      </c>
      <c r="E1463" s="9">
        <v>142072.9</v>
      </c>
      <c r="F1463" s="9"/>
      <c r="G1463" s="9"/>
      <c r="I1463" s="11">
        <f t="shared" si="22"/>
        <v>0</v>
      </c>
    </row>
    <row r="1464" spans="1:9" x14ac:dyDescent="0.3">
      <c r="A1464" s="1" t="s">
        <v>1718</v>
      </c>
      <c r="B1464" s="1"/>
      <c r="C1464" s="1" t="s">
        <v>16</v>
      </c>
      <c r="D1464" s="9">
        <v>120279.84</v>
      </c>
      <c r="E1464" s="9">
        <v>167245.51</v>
      </c>
      <c r="F1464" s="9"/>
      <c r="G1464" s="9">
        <v>46965.670000000013</v>
      </c>
      <c r="I1464" s="11">
        <f t="shared" si="22"/>
        <v>-46965.670000000013</v>
      </c>
    </row>
    <row r="1465" spans="1:9" x14ac:dyDescent="0.3">
      <c r="A1465" s="1" t="s">
        <v>1719</v>
      </c>
      <c r="B1465" s="1"/>
      <c r="C1465" s="1" t="s">
        <v>16</v>
      </c>
      <c r="D1465" s="9">
        <v>2842.67</v>
      </c>
      <c r="E1465" s="9"/>
      <c r="F1465" s="9">
        <v>2842.67</v>
      </c>
      <c r="G1465" s="9"/>
      <c r="I1465" s="11">
        <f t="shared" si="22"/>
        <v>2842.67</v>
      </c>
    </row>
    <row r="1466" spans="1:9" x14ac:dyDescent="0.3">
      <c r="A1466" s="1" t="s">
        <v>1720</v>
      </c>
      <c r="B1466" s="1"/>
      <c r="C1466" s="1" t="s">
        <v>16</v>
      </c>
      <c r="D1466" s="9">
        <v>154733.26999999999</v>
      </c>
      <c r="E1466" s="9">
        <v>147421.92000000001</v>
      </c>
      <c r="F1466" s="9">
        <v>7311.3499999999767</v>
      </c>
      <c r="G1466" s="9"/>
      <c r="I1466" s="11">
        <f t="shared" si="22"/>
        <v>7311.3499999999767</v>
      </c>
    </row>
    <row r="1467" spans="1:9" x14ac:dyDescent="0.3">
      <c r="A1467" s="1" t="s">
        <v>1721</v>
      </c>
      <c r="B1467" s="1"/>
      <c r="C1467" s="1" t="s">
        <v>16</v>
      </c>
      <c r="D1467" s="9"/>
      <c r="E1467" s="9">
        <v>4871.99</v>
      </c>
      <c r="F1467" s="9"/>
      <c r="G1467" s="9">
        <v>4871.99</v>
      </c>
      <c r="I1467" s="11">
        <f t="shared" si="22"/>
        <v>-4871.99</v>
      </c>
    </row>
    <row r="1468" spans="1:9" x14ac:dyDescent="0.3">
      <c r="A1468" s="1" t="s">
        <v>1722</v>
      </c>
      <c r="B1468" s="1"/>
      <c r="C1468" s="1" t="s">
        <v>16</v>
      </c>
      <c r="D1468" s="9">
        <v>5926.58</v>
      </c>
      <c r="E1468" s="9">
        <v>3903.58</v>
      </c>
      <c r="F1468" s="9">
        <v>2023</v>
      </c>
      <c r="G1468" s="9"/>
      <c r="I1468" s="11">
        <f t="shared" si="22"/>
        <v>2023</v>
      </c>
    </row>
    <row r="1469" spans="1:9" x14ac:dyDescent="0.3">
      <c r="A1469" s="1" t="s">
        <v>1723</v>
      </c>
      <c r="B1469" s="1"/>
      <c r="C1469" s="1" t="s">
        <v>16</v>
      </c>
      <c r="D1469" s="9">
        <v>129906.14</v>
      </c>
      <c r="E1469" s="9">
        <v>207779.16</v>
      </c>
      <c r="F1469" s="9"/>
      <c r="G1469" s="9">
        <v>77873.02</v>
      </c>
      <c r="I1469" s="11">
        <f t="shared" si="22"/>
        <v>-77873.02</v>
      </c>
    </row>
    <row r="1470" spans="1:9" x14ac:dyDescent="0.3">
      <c r="A1470" s="1" t="s">
        <v>1724</v>
      </c>
      <c r="B1470" s="1"/>
      <c r="C1470" s="1" t="s">
        <v>16</v>
      </c>
      <c r="D1470" s="9">
        <v>52563.83</v>
      </c>
      <c r="E1470" s="9">
        <v>50243.3</v>
      </c>
      <c r="F1470" s="9">
        <v>2320.5299999999988</v>
      </c>
      <c r="G1470" s="9"/>
      <c r="I1470" s="11">
        <f t="shared" si="22"/>
        <v>2320.5299999999988</v>
      </c>
    </row>
    <row r="1471" spans="1:9" x14ac:dyDescent="0.3">
      <c r="A1471" s="1" t="s">
        <v>1725</v>
      </c>
      <c r="B1471" s="1"/>
      <c r="C1471" s="1" t="s">
        <v>16</v>
      </c>
      <c r="D1471" s="9">
        <v>11086.23</v>
      </c>
      <c r="E1471" s="9">
        <v>10465.69</v>
      </c>
      <c r="F1471" s="9">
        <v>620.53999999999905</v>
      </c>
      <c r="G1471" s="9"/>
      <c r="I1471" s="11">
        <f t="shared" si="22"/>
        <v>620.53999999999905</v>
      </c>
    </row>
    <row r="1472" spans="1:9" x14ac:dyDescent="0.3">
      <c r="A1472" s="1" t="s">
        <v>1727</v>
      </c>
      <c r="B1472" s="1"/>
      <c r="C1472" s="1" t="s">
        <v>16</v>
      </c>
      <c r="D1472" s="9">
        <v>78146.91</v>
      </c>
      <c r="E1472" s="9">
        <v>81198.960000000006</v>
      </c>
      <c r="F1472" s="9"/>
      <c r="G1472" s="9">
        <v>3052.0500000000029</v>
      </c>
      <c r="I1472" s="11">
        <f t="shared" si="22"/>
        <v>-3052.0500000000029</v>
      </c>
    </row>
    <row r="1473" spans="1:9" x14ac:dyDescent="0.3">
      <c r="A1473" s="1" t="s">
        <v>1728</v>
      </c>
      <c r="B1473" s="1"/>
      <c r="C1473" s="1" t="s">
        <v>16</v>
      </c>
      <c r="D1473" s="9">
        <v>61380.66</v>
      </c>
      <c r="E1473" s="9">
        <v>113350.36</v>
      </c>
      <c r="F1473" s="9"/>
      <c r="G1473" s="9">
        <v>51969.7</v>
      </c>
      <c r="I1473" s="11">
        <f t="shared" si="22"/>
        <v>-51969.7</v>
      </c>
    </row>
    <row r="1474" spans="1:9" x14ac:dyDescent="0.3">
      <c r="A1474" s="1" t="s">
        <v>1729</v>
      </c>
      <c r="B1474" s="1"/>
      <c r="C1474" s="1" t="s">
        <v>16</v>
      </c>
      <c r="D1474" s="9">
        <v>41072.339999999997</v>
      </c>
      <c r="E1474" s="9">
        <v>37004.370000000003</v>
      </c>
      <c r="F1474" s="9">
        <v>4067.9699999999939</v>
      </c>
      <c r="G1474" s="9"/>
      <c r="I1474" s="11">
        <f t="shared" si="22"/>
        <v>4067.9699999999939</v>
      </c>
    </row>
    <row r="1475" spans="1:9" ht="15.6" x14ac:dyDescent="0.3">
      <c r="A1475" s="3" t="s">
        <v>1732</v>
      </c>
      <c r="B1475" s="3" t="s">
        <v>1733</v>
      </c>
      <c r="C1475" s="1"/>
      <c r="D1475" s="8">
        <v>1047309.24</v>
      </c>
      <c r="E1475" s="8">
        <v>1732621.26</v>
      </c>
      <c r="F1475" s="8"/>
      <c r="G1475" s="8">
        <v>685312.02</v>
      </c>
      <c r="I1475" s="11">
        <f t="shared" ref="I1475:I1538" si="23">+F1475-G1475</f>
        <v>-685312.02</v>
      </c>
    </row>
    <row r="1476" spans="1:9" ht="15.6" x14ac:dyDescent="0.3">
      <c r="A1476" s="3" t="s">
        <v>1734</v>
      </c>
      <c r="B1476" s="3" t="s">
        <v>1735</v>
      </c>
      <c r="C1476" s="1"/>
      <c r="D1476" s="8">
        <v>1047309.24</v>
      </c>
      <c r="E1476" s="8">
        <v>1732621.26</v>
      </c>
      <c r="F1476" s="8"/>
      <c r="G1476" s="8">
        <v>685312.02</v>
      </c>
      <c r="I1476" s="11">
        <f t="shared" si="23"/>
        <v>-685312.02</v>
      </c>
    </row>
    <row r="1477" spans="1:9" ht="15.6" x14ac:dyDescent="0.3">
      <c r="A1477" s="3" t="s">
        <v>1736</v>
      </c>
      <c r="B1477" s="3" t="s">
        <v>1737</v>
      </c>
      <c r="C1477" s="1"/>
      <c r="D1477" s="8">
        <v>1047309.24</v>
      </c>
      <c r="E1477" s="8">
        <v>1732621.26</v>
      </c>
      <c r="F1477" s="8"/>
      <c r="G1477" s="8">
        <v>685312.02</v>
      </c>
      <c r="I1477" s="11">
        <f t="shared" si="23"/>
        <v>-685312.02</v>
      </c>
    </row>
    <row r="1478" spans="1:9" x14ac:dyDescent="0.3">
      <c r="A1478" s="1" t="s">
        <v>1738</v>
      </c>
      <c r="B1478" s="1"/>
      <c r="C1478" s="1" t="s">
        <v>16</v>
      </c>
      <c r="D1478" s="9">
        <v>1047309.24</v>
      </c>
      <c r="E1478" s="9">
        <v>1732621.26</v>
      </c>
      <c r="F1478" s="9"/>
      <c r="G1478" s="9">
        <v>685312.02</v>
      </c>
      <c r="I1478" s="11">
        <f t="shared" si="23"/>
        <v>-685312.02</v>
      </c>
    </row>
    <row r="1479" spans="1:9" ht="15.6" x14ac:dyDescent="0.3">
      <c r="A1479" s="3" t="s">
        <v>1739</v>
      </c>
      <c r="B1479" s="3" t="s">
        <v>1740</v>
      </c>
      <c r="C1479" s="1"/>
      <c r="D1479" s="8"/>
      <c r="E1479" s="8">
        <v>17941.88</v>
      </c>
      <c r="F1479" s="8"/>
      <c r="G1479" s="8">
        <v>17941.88</v>
      </c>
      <c r="I1479" s="11">
        <f t="shared" si="23"/>
        <v>-17941.88</v>
      </c>
    </row>
    <row r="1480" spans="1:9" ht="15.6" x14ac:dyDescent="0.3">
      <c r="A1480" s="3" t="s">
        <v>1741</v>
      </c>
      <c r="B1480" s="3" t="s">
        <v>1742</v>
      </c>
      <c r="C1480" s="1"/>
      <c r="D1480" s="8"/>
      <c r="E1480" s="8">
        <v>17941.88</v>
      </c>
      <c r="F1480" s="8"/>
      <c r="G1480" s="8">
        <v>17941.88</v>
      </c>
      <c r="I1480" s="11">
        <f t="shared" si="23"/>
        <v>-17941.88</v>
      </c>
    </row>
    <row r="1481" spans="1:9" ht="15.6" x14ac:dyDescent="0.3">
      <c r="A1481" s="3" t="s">
        <v>1743</v>
      </c>
      <c r="B1481" s="3" t="s">
        <v>1744</v>
      </c>
      <c r="C1481" s="1"/>
      <c r="D1481" s="8"/>
      <c r="E1481" s="8">
        <v>17941.88</v>
      </c>
      <c r="F1481" s="8"/>
      <c r="G1481" s="8">
        <v>17941.88</v>
      </c>
      <c r="I1481" s="11">
        <f t="shared" si="23"/>
        <v>-17941.88</v>
      </c>
    </row>
    <row r="1482" spans="1:9" x14ac:dyDescent="0.3">
      <c r="A1482" s="1" t="s">
        <v>1745</v>
      </c>
      <c r="B1482" s="1"/>
      <c r="C1482" s="1" t="s">
        <v>16</v>
      </c>
      <c r="D1482" s="9"/>
      <c r="E1482" s="9">
        <v>17941.88</v>
      </c>
      <c r="F1482" s="9"/>
      <c r="G1482" s="9">
        <v>17941.88</v>
      </c>
      <c r="I1482" s="11">
        <f t="shared" si="23"/>
        <v>-17941.88</v>
      </c>
    </row>
    <row r="1483" spans="1:9" ht="15.6" x14ac:dyDescent="0.3">
      <c r="A1483" s="3" t="s">
        <v>1746</v>
      </c>
      <c r="B1483" s="3" t="s">
        <v>1747</v>
      </c>
      <c r="C1483" s="1"/>
      <c r="D1483" s="8">
        <v>746399.48</v>
      </c>
      <c r="E1483" s="8">
        <v>1039525.1999999998</v>
      </c>
      <c r="F1483" s="8"/>
      <c r="G1483" s="8">
        <v>293125.71999999986</v>
      </c>
      <c r="I1483" s="11">
        <f t="shared" si="23"/>
        <v>-293125.71999999986</v>
      </c>
    </row>
    <row r="1484" spans="1:9" ht="15.6" x14ac:dyDescent="0.3">
      <c r="A1484" s="3" t="s">
        <v>1748</v>
      </c>
      <c r="B1484" s="3" t="s">
        <v>1749</v>
      </c>
      <c r="C1484" s="1"/>
      <c r="D1484" s="8">
        <v>134844.15</v>
      </c>
      <c r="E1484" s="8">
        <v>171088.50999999998</v>
      </c>
      <c r="F1484" s="8"/>
      <c r="G1484" s="8">
        <v>36244.359999999986</v>
      </c>
      <c r="I1484" s="11">
        <f t="shared" si="23"/>
        <v>-36244.359999999986</v>
      </c>
    </row>
    <row r="1485" spans="1:9" ht="15.6" x14ac:dyDescent="0.3">
      <c r="A1485" s="3" t="s">
        <v>1750</v>
      </c>
      <c r="B1485" s="3" t="s">
        <v>1751</v>
      </c>
      <c r="C1485" s="1"/>
      <c r="D1485" s="8">
        <v>134844.15</v>
      </c>
      <c r="E1485" s="8">
        <v>171088.50999999998</v>
      </c>
      <c r="F1485" s="8"/>
      <c r="G1485" s="8">
        <v>36244.359999999986</v>
      </c>
      <c r="I1485" s="11">
        <f t="shared" si="23"/>
        <v>-36244.359999999986</v>
      </c>
    </row>
    <row r="1486" spans="1:9" x14ac:dyDescent="0.3">
      <c r="A1486" s="1" t="s">
        <v>1752</v>
      </c>
      <c r="B1486" s="1"/>
      <c r="C1486" s="1" t="s">
        <v>16</v>
      </c>
      <c r="D1486" s="9">
        <v>62057.5</v>
      </c>
      <c r="E1486" s="9"/>
      <c r="F1486" s="9">
        <v>62057.5</v>
      </c>
      <c r="G1486" s="9"/>
      <c r="I1486" s="11">
        <f t="shared" si="23"/>
        <v>62057.5</v>
      </c>
    </row>
    <row r="1487" spans="1:9" x14ac:dyDescent="0.3">
      <c r="A1487" s="1" t="s">
        <v>1753</v>
      </c>
      <c r="B1487" s="1"/>
      <c r="C1487" s="1" t="s">
        <v>16</v>
      </c>
      <c r="D1487" s="9">
        <v>57557.26</v>
      </c>
      <c r="E1487" s="9">
        <v>131806.06</v>
      </c>
      <c r="F1487" s="9"/>
      <c r="G1487" s="9">
        <v>74248.799999999988</v>
      </c>
      <c r="I1487" s="11">
        <f t="shared" si="23"/>
        <v>-74248.799999999988</v>
      </c>
    </row>
    <row r="1488" spans="1:9" x14ac:dyDescent="0.3">
      <c r="A1488" s="1" t="s">
        <v>1754</v>
      </c>
      <c r="B1488" s="1"/>
      <c r="C1488" s="1" t="s">
        <v>16</v>
      </c>
      <c r="D1488" s="9">
        <v>15229.39</v>
      </c>
      <c r="E1488" s="9">
        <v>22751.84</v>
      </c>
      <c r="F1488" s="9"/>
      <c r="G1488" s="9">
        <v>7522.4500000000007</v>
      </c>
      <c r="I1488" s="11">
        <f t="shared" si="23"/>
        <v>-7522.4500000000007</v>
      </c>
    </row>
    <row r="1489" spans="1:9" x14ac:dyDescent="0.3">
      <c r="A1489" s="1" t="s">
        <v>1755</v>
      </c>
      <c r="B1489" s="1"/>
      <c r="C1489" s="1" t="s">
        <v>16</v>
      </c>
      <c r="D1489" s="9"/>
      <c r="E1489" s="9">
        <v>4285.71</v>
      </c>
      <c r="F1489" s="9"/>
      <c r="G1489" s="9">
        <v>4285.71</v>
      </c>
      <c r="I1489" s="11">
        <f t="shared" si="23"/>
        <v>-4285.71</v>
      </c>
    </row>
    <row r="1490" spans="1:9" x14ac:dyDescent="0.3">
      <c r="A1490" s="1" t="s">
        <v>1756</v>
      </c>
      <c r="B1490" s="1"/>
      <c r="C1490" s="1" t="s">
        <v>16</v>
      </c>
      <c r="D1490" s="9"/>
      <c r="E1490" s="9">
        <v>12244.9</v>
      </c>
      <c r="F1490" s="9"/>
      <c r="G1490" s="9">
        <v>12244.9</v>
      </c>
      <c r="I1490" s="11">
        <f t="shared" si="23"/>
        <v>-12244.9</v>
      </c>
    </row>
    <row r="1491" spans="1:9" ht="15.6" x14ac:dyDescent="0.3">
      <c r="A1491" s="3" t="s">
        <v>1758</v>
      </c>
      <c r="B1491" s="3" t="s">
        <v>1759</v>
      </c>
      <c r="C1491" s="1"/>
      <c r="D1491" s="8">
        <v>611555.32999999996</v>
      </c>
      <c r="E1491" s="8">
        <v>868436.69</v>
      </c>
      <c r="F1491" s="8"/>
      <c r="G1491" s="8">
        <v>256881.36</v>
      </c>
      <c r="I1491" s="11">
        <f t="shared" si="23"/>
        <v>-256881.36</v>
      </c>
    </row>
    <row r="1492" spans="1:9" ht="15.6" x14ac:dyDescent="0.3">
      <c r="A1492" s="3" t="s">
        <v>1760</v>
      </c>
      <c r="B1492" s="3" t="s">
        <v>1759</v>
      </c>
      <c r="C1492" s="1"/>
      <c r="D1492" s="8">
        <v>611555.32999999996</v>
      </c>
      <c r="E1492" s="8">
        <v>868436.69</v>
      </c>
      <c r="F1492" s="8"/>
      <c r="G1492" s="8">
        <v>256881.36</v>
      </c>
      <c r="I1492" s="11">
        <f t="shared" si="23"/>
        <v>-256881.36</v>
      </c>
    </row>
    <row r="1493" spans="1:9" x14ac:dyDescent="0.3">
      <c r="A1493" s="1" t="s">
        <v>1761</v>
      </c>
      <c r="B1493" s="1"/>
      <c r="C1493" s="1" t="s">
        <v>16</v>
      </c>
      <c r="D1493" s="9">
        <v>611555.32999999996</v>
      </c>
      <c r="E1493" s="9">
        <v>868436.69</v>
      </c>
      <c r="F1493" s="9"/>
      <c r="G1493" s="9">
        <v>256881.36</v>
      </c>
      <c r="I1493" s="11">
        <f t="shared" si="23"/>
        <v>-256881.36</v>
      </c>
    </row>
    <row r="1494" spans="1:9" ht="15.6" x14ac:dyDescent="0.3">
      <c r="A1494" s="3" t="s">
        <v>1768</v>
      </c>
      <c r="B1494" s="3" t="s">
        <v>1769</v>
      </c>
      <c r="C1494" s="1"/>
      <c r="D1494" s="8">
        <v>616345.66</v>
      </c>
      <c r="E1494" s="8">
        <v>1610891.3</v>
      </c>
      <c r="F1494" s="8"/>
      <c r="G1494" s="8">
        <v>994545.64</v>
      </c>
      <c r="I1494" s="11">
        <f t="shared" si="23"/>
        <v>-994545.64</v>
      </c>
    </row>
    <row r="1495" spans="1:9" ht="31.2" x14ac:dyDescent="0.3">
      <c r="A1495" s="3" t="s">
        <v>1770</v>
      </c>
      <c r="B1495" s="3" t="s">
        <v>1771</v>
      </c>
      <c r="C1495" s="1"/>
      <c r="D1495" s="8"/>
      <c r="E1495" s="8">
        <v>891469.67</v>
      </c>
      <c r="F1495" s="8"/>
      <c r="G1495" s="8">
        <v>891469.67</v>
      </c>
      <c r="I1495" s="11">
        <f t="shared" si="23"/>
        <v>-891469.67</v>
      </c>
    </row>
    <row r="1496" spans="1:9" ht="31.2" x14ac:dyDescent="0.3">
      <c r="A1496" s="3" t="s">
        <v>1772</v>
      </c>
      <c r="B1496" s="3" t="s">
        <v>1771</v>
      </c>
      <c r="C1496" s="1"/>
      <c r="D1496" s="8"/>
      <c r="E1496" s="8">
        <v>891469.67</v>
      </c>
      <c r="F1496" s="8"/>
      <c r="G1496" s="8">
        <v>891469.67</v>
      </c>
      <c r="I1496" s="11">
        <f t="shared" si="23"/>
        <v>-891469.67</v>
      </c>
    </row>
    <row r="1497" spans="1:9" x14ac:dyDescent="0.3">
      <c r="A1497" s="1" t="s">
        <v>1773</v>
      </c>
      <c r="B1497" s="1"/>
      <c r="C1497" s="1" t="s">
        <v>16</v>
      </c>
      <c r="D1497" s="9"/>
      <c r="E1497" s="9">
        <v>891469.67</v>
      </c>
      <c r="F1497" s="9"/>
      <c r="G1497" s="9">
        <v>891469.67</v>
      </c>
      <c r="I1497" s="11">
        <f t="shared" si="23"/>
        <v>-891469.67</v>
      </c>
    </row>
    <row r="1498" spans="1:9" ht="31.2" x14ac:dyDescent="0.3">
      <c r="A1498" s="3" t="s">
        <v>1774</v>
      </c>
      <c r="B1498" s="3" t="s">
        <v>1775</v>
      </c>
      <c r="C1498" s="1"/>
      <c r="D1498" s="8">
        <v>616345.66</v>
      </c>
      <c r="E1498" s="8"/>
      <c r="F1498" s="8">
        <v>616345.66</v>
      </c>
      <c r="G1498" s="8"/>
      <c r="I1498" s="11">
        <f t="shared" si="23"/>
        <v>616345.66</v>
      </c>
    </row>
    <row r="1499" spans="1:9" ht="31.2" x14ac:dyDescent="0.3">
      <c r="A1499" s="3" t="s">
        <v>1776</v>
      </c>
      <c r="B1499" s="3" t="s">
        <v>1777</v>
      </c>
      <c r="C1499" s="1"/>
      <c r="D1499" s="8">
        <v>616345.66</v>
      </c>
      <c r="E1499" s="8"/>
      <c r="F1499" s="8">
        <v>616345.66</v>
      </c>
      <c r="G1499" s="8"/>
      <c r="I1499" s="11">
        <f t="shared" si="23"/>
        <v>616345.66</v>
      </c>
    </row>
    <row r="1500" spans="1:9" x14ac:dyDescent="0.3">
      <c r="A1500" s="1" t="s">
        <v>1778</v>
      </c>
      <c r="B1500" s="1"/>
      <c r="C1500" s="1" t="s">
        <v>16</v>
      </c>
      <c r="D1500" s="9">
        <v>616345.66</v>
      </c>
      <c r="E1500" s="9"/>
      <c r="F1500" s="9">
        <v>616345.66</v>
      </c>
      <c r="G1500" s="9"/>
      <c r="I1500" s="11">
        <f t="shared" si="23"/>
        <v>616345.66</v>
      </c>
    </row>
    <row r="1501" spans="1:9" ht="15.6" x14ac:dyDescent="0.3">
      <c r="A1501" s="3" t="s">
        <v>1779</v>
      </c>
      <c r="B1501" s="3" t="s">
        <v>1780</v>
      </c>
      <c r="C1501" s="1"/>
      <c r="D1501" s="8"/>
      <c r="E1501" s="8">
        <v>719421.63</v>
      </c>
      <c r="F1501" s="8"/>
      <c r="G1501" s="8">
        <v>719421.63</v>
      </c>
      <c r="I1501" s="11">
        <f t="shared" si="23"/>
        <v>-719421.63</v>
      </c>
    </row>
    <row r="1502" spans="1:9" ht="15.6" x14ac:dyDescent="0.3">
      <c r="A1502" s="3" t="s">
        <v>1781</v>
      </c>
      <c r="B1502" s="3" t="s">
        <v>1780</v>
      </c>
      <c r="C1502" s="1"/>
      <c r="D1502" s="8"/>
      <c r="E1502" s="8">
        <v>719421.63</v>
      </c>
      <c r="F1502" s="8"/>
      <c r="G1502" s="8">
        <v>719421.63</v>
      </c>
      <c r="I1502" s="11">
        <f t="shared" si="23"/>
        <v>-719421.63</v>
      </c>
    </row>
    <row r="1503" spans="1:9" x14ac:dyDescent="0.3">
      <c r="A1503" s="1" t="s">
        <v>1782</v>
      </c>
      <c r="B1503" s="1"/>
      <c r="C1503" s="1" t="s">
        <v>16</v>
      </c>
      <c r="D1503" s="9"/>
      <c r="E1503" s="9">
        <v>719421.63</v>
      </c>
      <c r="F1503" s="9"/>
      <c r="G1503" s="9">
        <v>719421.63</v>
      </c>
      <c r="I1503" s="11">
        <f t="shared" si="23"/>
        <v>-719421.63</v>
      </c>
    </row>
    <row r="1504" spans="1:9" ht="15.6" x14ac:dyDescent="0.3">
      <c r="A1504" s="3" t="s">
        <v>1783</v>
      </c>
      <c r="B1504" s="3" t="s">
        <v>1784</v>
      </c>
      <c r="C1504" s="1"/>
      <c r="D1504" s="8">
        <v>710202.94</v>
      </c>
      <c r="E1504" s="8">
        <v>1003223.6499999999</v>
      </c>
      <c r="F1504" s="8"/>
      <c r="G1504" s="8">
        <v>293020.70999999996</v>
      </c>
      <c r="I1504" s="11">
        <f t="shared" si="23"/>
        <v>-293020.70999999996</v>
      </c>
    </row>
    <row r="1505" spans="1:9" ht="15.6" x14ac:dyDescent="0.3">
      <c r="A1505" s="3" t="s">
        <v>1785</v>
      </c>
      <c r="B1505" s="3" t="s">
        <v>1786</v>
      </c>
      <c r="C1505" s="1"/>
      <c r="D1505" s="8">
        <v>710202.94</v>
      </c>
      <c r="E1505" s="8">
        <v>1003223.6499999999</v>
      </c>
      <c r="F1505" s="8"/>
      <c r="G1505" s="8">
        <v>293020.70999999996</v>
      </c>
      <c r="I1505" s="11">
        <f t="shared" si="23"/>
        <v>-293020.70999999996</v>
      </c>
    </row>
    <row r="1506" spans="1:9" ht="15.6" x14ac:dyDescent="0.3">
      <c r="A1506" s="3" t="s">
        <v>1787</v>
      </c>
      <c r="B1506" s="3" t="s">
        <v>1788</v>
      </c>
      <c r="C1506" s="1"/>
      <c r="D1506" s="8">
        <v>710202.94</v>
      </c>
      <c r="E1506" s="8">
        <v>1003223.6499999999</v>
      </c>
      <c r="F1506" s="8"/>
      <c r="G1506" s="8">
        <v>293020.70999999996</v>
      </c>
      <c r="I1506" s="11">
        <f t="shared" si="23"/>
        <v>-293020.70999999996</v>
      </c>
    </row>
    <row r="1507" spans="1:9" x14ac:dyDescent="0.3">
      <c r="A1507" s="1" t="s">
        <v>1789</v>
      </c>
      <c r="B1507" s="1"/>
      <c r="C1507" s="1" t="s">
        <v>16</v>
      </c>
      <c r="D1507" s="9"/>
      <c r="E1507" s="9">
        <v>35820</v>
      </c>
      <c r="F1507" s="9"/>
      <c r="G1507" s="9">
        <v>35820</v>
      </c>
      <c r="I1507" s="11">
        <f t="shared" si="23"/>
        <v>-35820</v>
      </c>
    </row>
    <row r="1508" spans="1:9" x14ac:dyDescent="0.3">
      <c r="A1508" s="1" t="s">
        <v>1790</v>
      </c>
      <c r="B1508" s="1"/>
      <c r="C1508" s="1" t="s">
        <v>16</v>
      </c>
      <c r="D1508" s="9">
        <v>193321.46</v>
      </c>
      <c r="E1508" s="9">
        <v>450522.17</v>
      </c>
      <c r="F1508" s="9"/>
      <c r="G1508" s="9">
        <v>257200.71</v>
      </c>
      <c r="I1508" s="11">
        <f t="shared" si="23"/>
        <v>-257200.71</v>
      </c>
    </row>
    <row r="1509" spans="1:9" x14ac:dyDescent="0.3">
      <c r="A1509" s="1" t="s">
        <v>1791</v>
      </c>
      <c r="B1509" s="1"/>
      <c r="C1509" s="1" t="s">
        <v>16</v>
      </c>
      <c r="D1509" s="9">
        <v>516881.48</v>
      </c>
      <c r="E1509" s="9">
        <v>516881.48</v>
      </c>
      <c r="F1509" s="9"/>
      <c r="G1509" s="9"/>
      <c r="I1509" s="11">
        <f t="shared" si="23"/>
        <v>0</v>
      </c>
    </row>
    <row r="1510" spans="1:9" ht="15.6" x14ac:dyDescent="0.3">
      <c r="A1510" s="3" t="s">
        <v>1792</v>
      </c>
      <c r="B1510" s="3" t="s">
        <v>1793</v>
      </c>
      <c r="C1510" s="1"/>
      <c r="D1510" s="8">
        <v>3517411.8600000003</v>
      </c>
      <c r="E1510" s="8">
        <v>3517411.8600000003</v>
      </c>
      <c r="F1510" s="8"/>
      <c r="G1510" s="8"/>
      <c r="I1510" s="11">
        <f t="shared" si="23"/>
        <v>0</v>
      </c>
    </row>
    <row r="1511" spans="1:9" ht="15.6" x14ac:dyDescent="0.3">
      <c r="A1511" s="3" t="s">
        <v>1794</v>
      </c>
      <c r="B1511" s="3" t="s">
        <v>1795</v>
      </c>
      <c r="C1511" s="1"/>
      <c r="D1511" s="8">
        <v>3517411.8600000003</v>
      </c>
      <c r="E1511" s="8">
        <v>3517411.8600000003</v>
      </c>
      <c r="F1511" s="8"/>
      <c r="G1511" s="8"/>
      <c r="I1511" s="11">
        <f t="shared" si="23"/>
        <v>0</v>
      </c>
    </row>
    <row r="1512" spans="1:9" ht="15.6" x14ac:dyDescent="0.3">
      <c r="A1512" s="3" t="s">
        <v>1796</v>
      </c>
      <c r="B1512" s="3" t="s">
        <v>812</v>
      </c>
      <c r="C1512" s="1"/>
      <c r="D1512" s="8">
        <v>27.12</v>
      </c>
      <c r="E1512" s="8">
        <v>27.12</v>
      </c>
      <c r="F1512" s="8"/>
      <c r="G1512" s="8"/>
      <c r="I1512" s="11">
        <f t="shared" si="23"/>
        <v>0</v>
      </c>
    </row>
    <row r="1513" spans="1:9" x14ac:dyDescent="0.3">
      <c r="A1513" s="1" t="s">
        <v>1797</v>
      </c>
      <c r="B1513" s="1"/>
      <c r="C1513" s="1" t="s">
        <v>16</v>
      </c>
      <c r="D1513" s="9">
        <v>27.12</v>
      </c>
      <c r="E1513" s="9">
        <v>27.12</v>
      </c>
      <c r="F1513" s="9"/>
      <c r="G1513" s="9"/>
      <c r="I1513" s="11">
        <f t="shared" si="23"/>
        <v>0</v>
      </c>
    </row>
    <row r="1514" spans="1:9" ht="15.6" x14ac:dyDescent="0.3">
      <c r="A1514" s="3" t="s">
        <v>1798</v>
      </c>
      <c r="B1514" s="3" t="s">
        <v>815</v>
      </c>
      <c r="C1514" s="1"/>
      <c r="D1514" s="8">
        <v>3517384.74</v>
      </c>
      <c r="E1514" s="8">
        <v>3517384.74</v>
      </c>
      <c r="F1514" s="8"/>
      <c r="G1514" s="8"/>
      <c r="I1514" s="11">
        <f t="shared" si="23"/>
        <v>0</v>
      </c>
    </row>
    <row r="1515" spans="1:9" x14ac:dyDescent="0.3">
      <c r="A1515" s="1" t="s">
        <v>1799</v>
      </c>
      <c r="B1515" s="1"/>
      <c r="C1515" s="1" t="s">
        <v>16</v>
      </c>
      <c r="D1515" s="9">
        <v>3202828.1</v>
      </c>
      <c r="E1515" s="9">
        <v>3202828.1</v>
      </c>
      <c r="F1515" s="9"/>
      <c r="G1515" s="9"/>
      <c r="I1515" s="11">
        <f t="shared" si="23"/>
        <v>0</v>
      </c>
    </row>
    <row r="1516" spans="1:9" x14ac:dyDescent="0.3">
      <c r="A1516" s="1" t="s">
        <v>1801</v>
      </c>
      <c r="B1516" s="1"/>
      <c r="C1516" s="1" t="s">
        <v>16</v>
      </c>
      <c r="D1516" s="9">
        <v>233878.5</v>
      </c>
      <c r="E1516" s="9">
        <v>233878.5</v>
      </c>
      <c r="F1516" s="9"/>
      <c r="G1516" s="9"/>
      <c r="I1516" s="11">
        <f t="shared" si="23"/>
        <v>0</v>
      </c>
    </row>
    <row r="1517" spans="1:9" x14ac:dyDescent="0.3">
      <c r="A1517" s="1" t="s">
        <v>1802</v>
      </c>
      <c r="B1517" s="1"/>
      <c r="C1517" s="1" t="s">
        <v>16</v>
      </c>
      <c r="D1517" s="9">
        <v>8910.89</v>
      </c>
      <c r="E1517" s="9">
        <v>8910.89</v>
      </c>
      <c r="F1517" s="9"/>
      <c r="G1517" s="9"/>
      <c r="I1517" s="11">
        <f t="shared" si="23"/>
        <v>0</v>
      </c>
    </row>
    <row r="1518" spans="1:9" x14ac:dyDescent="0.3">
      <c r="A1518" s="1" t="s">
        <v>1803</v>
      </c>
      <c r="B1518" s="1"/>
      <c r="C1518" s="1" t="s">
        <v>16</v>
      </c>
      <c r="D1518" s="9">
        <v>56892.959999999999</v>
      </c>
      <c r="E1518" s="9">
        <v>56892.959999999999</v>
      </c>
      <c r="F1518" s="9"/>
      <c r="G1518" s="9"/>
      <c r="I1518" s="11">
        <f t="shared" si="23"/>
        <v>0</v>
      </c>
    </row>
    <row r="1519" spans="1:9" x14ac:dyDescent="0.3">
      <c r="A1519" s="1" t="s">
        <v>1805</v>
      </c>
      <c r="B1519" s="1"/>
      <c r="C1519" s="1" t="s">
        <v>16</v>
      </c>
      <c r="D1519" s="9">
        <v>14874.29</v>
      </c>
      <c r="E1519" s="9">
        <v>14874.29</v>
      </c>
      <c r="F1519" s="9"/>
      <c r="G1519" s="9"/>
      <c r="I1519" s="11">
        <f t="shared" si="23"/>
        <v>0</v>
      </c>
    </row>
    <row r="1520" spans="1:9" ht="15.6" x14ac:dyDescent="0.3">
      <c r="A1520" s="3" t="s">
        <v>1806</v>
      </c>
      <c r="B1520" s="3" t="s">
        <v>1807</v>
      </c>
      <c r="C1520" s="1"/>
      <c r="D1520" s="8">
        <v>1734447.8900000001</v>
      </c>
      <c r="E1520" s="8">
        <v>11461233.360000001</v>
      </c>
      <c r="F1520" s="8"/>
      <c r="G1520" s="8">
        <v>9726785.4700000007</v>
      </c>
      <c r="I1520" s="11">
        <f t="shared" si="23"/>
        <v>-9726785.4700000007</v>
      </c>
    </row>
    <row r="1521" spans="1:9" ht="15.6" x14ac:dyDescent="0.3">
      <c r="A1521" s="3" t="s">
        <v>1808</v>
      </c>
      <c r="B1521" s="3" t="s">
        <v>1309</v>
      </c>
      <c r="C1521" s="1"/>
      <c r="D1521" s="8">
        <v>1734447.8900000001</v>
      </c>
      <c r="E1521" s="8">
        <v>11461233.360000001</v>
      </c>
      <c r="F1521" s="8"/>
      <c r="G1521" s="8">
        <v>9726785.4700000007</v>
      </c>
      <c r="I1521" s="11">
        <f t="shared" si="23"/>
        <v>-9726785.4700000007</v>
      </c>
    </row>
    <row r="1522" spans="1:9" ht="15.6" x14ac:dyDescent="0.3">
      <c r="A1522" s="3" t="s">
        <v>1809</v>
      </c>
      <c r="B1522" s="3" t="s">
        <v>1311</v>
      </c>
      <c r="C1522" s="1"/>
      <c r="D1522" s="8">
        <v>12006.53</v>
      </c>
      <c r="E1522" s="8">
        <v>5572008.3500000006</v>
      </c>
      <c r="F1522" s="8"/>
      <c r="G1522" s="8">
        <v>5560001.8200000003</v>
      </c>
      <c r="I1522" s="11">
        <f t="shared" si="23"/>
        <v>-5560001.8200000003</v>
      </c>
    </row>
    <row r="1523" spans="1:9" ht="15.6" x14ac:dyDescent="0.3">
      <c r="A1523" s="3" t="s">
        <v>1810</v>
      </c>
      <c r="B1523" s="3" t="s">
        <v>1311</v>
      </c>
      <c r="C1523" s="1"/>
      <c r="D1523" s="8">
        <v>12006.53</v>
      </c>
      <c r="E1523" s="8">
        <v>5572008.3500000006</v>
      </c>
      <c r="F1523" s="8"/>
      <c r="G1523" s="8">
        <v>5560001.8200000003</v>
      </c>
      <c r="I1523" s="11">
        <f t="shared" si="23"/>
        <v>-5560001.8200000003</v>
      </c>
    </row>
    <row r="1524" spans="1:9" x14ac:dyDescent="0.3">
      <c r="A1524" s="1" t="s">
        <v>1811</v>
      </c>
      <c r="B1524" s="1"/>
      <c r="C1524" s="1" t="s">
        <v>16</v>
      </c>
      <c r="D1524" s="9"/>
      <c r="E1524" s="9">
        <v>19018.2</v>
      </c>
      <c r="F1524" s="9"/>
      <c r="G1524" s="9">
        <v>19018.2</v>
      </c>
      <c r="I1524" s="11">
        <f t="shared" si="23"/>
        <v>-19018.2</v>
      </c>
    </row>
    <row r="1525" spans="1:9" x14ac:dyDescent="0.3">
      <c r="A1525" s="1" t="s">
        <v>1812</v>
      </c>
      <c r="B1525" s="1"/>
      <c r="C1525" s="1" t="s">
        <v>16</v>
      </c>
      <c r="D1525" s="9"/>
      <c r="E1525" s="9">
        <v>108083.62</v>
      </c>
      <c r="F1525" s="9"/>
      <c r="G1525" s="9">
        <v>108083.62</v>
      </c>
      <c r="I1525" s="11">
        <f t="shared" si="23"/>
        <v>-108083.62</v>
      </c>
    </row>
    <row r="1526" spans="1:9" x14ac:dyDescent="0.3">
      <c r="A1526" s="1" t="s">
        <v>1813</v>
      </c>
      <c r="B1526" s="1"/>
      <c r="C1526" s="1" t="s">
        <v>16</v>
      </c>
      <c r="D1526" s="9"/>
      <c r="E1526" s="9">
        <v>57357.599999999999</v>
      </c>
      <c r="F1526" s="9"/>
      <c r="G1526" s="9">
        <v>57357.599999999999</v>
      </c>
      <c r="I1526" s="11">
        <f t="shared" si="23"/>
        <v>-57357.599999999999</v>
      </c>
    </row>
    <row r="1527" spans="1:9" x14ac:dyDescent="0.3">
      <c r="A1527" s="1" t="s">
        <v>1814</v>
      </c>
      <c r="B1527" s="1"/>
      <c r="C1527" s="1" t="s">
        <v>16</v>
      </c>
      <c r="D1527" s="9"/>
      <c r="E1527" s="9">
        <v>69789.91</v>
      </c>
      <c r="F1527" s="9"/>
      <c r="G1527" s="9">
        <v>69789.91</v>
      </c>
      <c r="I1527" s="11">
        <f t="shared" si="23"/>
        <v>-69789.91</v>
      </c>
    </row>
    <row r="1528" spans="1:9" x14ac:dyDescent="0.3">
      <c r="A1528" s="1" t="s">
        <v>1815</v>
      </c>
      <c r="B1528" s="1"/>
      <c r="C1528" s="1" t="s">
        <v>16</v>
      </c>
      <c r="D1528" s="9"/>
      <c r="E1528" s="9">
        <v>53224.24</v>
      </c>
      <c r="F1528" s="9"/>
      <c r="G1528" s="9">
        <v>53224.24</v>
      </c>
      <c r="I1528" s="11">
        <f t="shared" si="23"/>
        <v>-53224.24</v>
      </c>
    </row>
    <row r="1529" spans="1:9" x14ac:dyDescent="0.3">
      <c r="A1529" s="1" t="s">
        <v>1816</v>
      </c>
      <c r="B1529" s="1"/>
      <c r="C1529" s="1" t="s">
        <v>16</v>
      </c>
      <c r="D1529" s="9"/>
      <c r="E1529" s="9">
        <v>100065.13</v>
      </c>
      <c r="F1529" s="9"/>
      <c r="G1529" s="9">
        <v>100065.13</v>
      </c>
      <c r="I1529" s="11">
        <f t="shared" si="23"/>
        <v>-100065.13</v>
      </c>
    </row>
    <row r="1530" spans="1:9" x14ac:dyDescent="0.3">
      <c r="A1530" s="1" t="s">
        <v>1817</v>
      </c>
      <c r="B1530" s="1"/>
      <c r="C1530" s="1" t="s">
        <v>16</v>
      </c>
      <c r="D1530" s="9"/>
      <c r="E1530" s="9">
        <v>178092</v>
      </c>
      <c r="F1530" s="9"/>
      <c r="G1530" s="9">
        <v>178092</v>
      </c>
      <c r="I1530" s="11">
        <f t="shared" si="23"/>
        <v>-178092</v>
      </c>
    </row>
    <row r="1531" spans="1:9" x14ac:dyDescent="0.3">
      <c r="A1531" s="1" t="s">
        <v>1818</v>
      </c>
      <c r="B1531" s="1"/>
      <c r="C1531" s="1" t="s">
        <v>16</v>
      </c>
      <c r="D1531" s="9"/>
      <c r="E1531" s="9">
        <v>341095.76</v>
      </c>
      <c r="F1531" s="9"/>
      <c r="G1531" s="9">
        <v>341095.76</v>
      </c>
      <c r="I1531" s="11">
        <f t="shared" si="23"/>
        <v>-341095.76</v>
      </c>
    </row>
    <row r="1532" spans="1:9" x14ac:dyDescent="0.3">
      <c r="A1532" s="1" t="s">
        <v>1819</v>
      </c>
      <c r="B1532" s="1"/>
      <c r="C1532" s="1" t="s">
        <v>16</v>
      </c>
      <c r="D1532" s="9"/>
      <c r="E1532" s="9">
        <v>187500</v>
      </c>
      <c r="F1532" s="9"/>
      <c r="G1532" s="9">
        <v>187500</v>
      </c>
      <c r="I1532" s="11">
        <f t="shared" si="23"/>
        <v>-187500</v>
      </c>
    </row>
    <row r="1533" spans="1:9" x14ac:dyDescent="0.3">
      <c r="A1533" s="1" t="s">
        <v>1820</v>
      </c>
      <c r="B1533" s="1"/>
      <c r="C1533" s="1" t="s">
        <v>16</v>
      </c>
      <c r="D1533" s="9"/>
      <c r="E1533" s="9">
        <v>237596.6</v>
      </c>
      <c r="F1533" s="9"/>
      <c r="G1533" s="9">
        <v>237596.6</v>
      </c>
      <c r="I1533" s="11">
        <f t="shared" si="23"/>
        <v>-237596.6</v>
      </c>
    </row>
    <row r="1534" spans="1:9" x14ac:dyDescent="0.3">
      <c r="A1534" s="1" t="s">
        <v>1821</v>
      </c>
      <c r="B1534" s="1"/>
      <c r="C1534" s="1" t="s">
        <v>16</v>
      </c>
      <c r="D1534" s="9"/>
      <c r="E1534" s="9">
        <v>42511.4</v>
      </c>
      <c r="F1534" s="9"/>
      <c r="G1534" s="9">
        <v>42511.4</v>
      </c>
      <c r="I1534" s="11">
        <f t="shared" si="23"/>
        <v>-42511.4</v>
      </c>
    </row>
    <row r="1535" spans="1:9" x14ac:dyDescent="0.3">
      <c r="A1535" s="1" t="s">
        <v>1822</v>
      </c>
      <c r="B1535" s="1"/>
      <c r="C1535" s="1" t="s">
        <v>16</v>
      </c>
      <c r="D1535" s="9"/>
      <c r="E1535" s="9">
        <v>1192185.52</v>
      </c>
      <c r="F1535" s="9"/>
      <c r="G1535" s="9">
        <v>1192185.52</v>
      </c>
      <c r="I1535" s="11">
        <f t="shared" si="23"/>
        <v>-1192185.52</v>
      </c>
    </row>
    <row r="1536" spans="1:9" x14ac:dyDescent="0.3">
      <c r="A1536" s="1" t="s">
        <v>1823</v>
      </c>
      <c r="B1536" s="1"/>
      <c r="C1536" s="1" t="s">
        <v>16</v>
      </c>
      <c r="D1536" s="9"/>
      <c r="E1536" s="9">
        <v>473498</v>
      </c>
      <c r="F1536" s="9"/>
      <c r="G1536" s="9">
        <v>473498</v>
      </c>
      <c r="I1536" s="11">
        <f t="shared" si="23"/>
        <v>-473498</v>
      </c>
    </row>
    <row r="1537" spans="1:9" x14ac:dyDescent="0.3">
      <c r="A1537" s="1" t="s">
        <v>1824</v>
      </c>
      <c r="B1537" s="1"/>
      <c r="C1537" s="1" t="s">
        <v>16</v>
      </c>
      <c r="D1537" s="9"/>
      <c r="E1537" s="9">
        <v>326451.8</v>
      </c>
      <c r="F1537" s="9"/>
      <c r="G1537" s="9">
        <v>326451.8</v>
      </c>
      <c r="I1537" s="11">
        <f t="shared" si="23"/>
        <v>-326451.8</v>
      </c>
    </row>
    <row r="1538" spans="1:9" x14ac:dyDescent="0.3">
      <c r="A1538" s="1" t="s">
        <v>1825</v>
      </c>
      <c r="B1538" s="1"/>
      <c r="C1538" s="1" t="s">
        <v>20</v>
      </c>
      <c r="D1538" s="9">
        <v>12006.53</v>
      </c>
      <c r="E1538" s="9">
        <v>469109.38</v>
      </c>
      <c r="F1538" s="9"/>
      <c r="G1538" s="9">
        <v>457102.85</v>
      </c>
      <c r="I1538" s="11">
        <f t="shared" si="23"/>
        <v>-457102.85</v>
      </c>
    </row>
    <row r="1539" spans="1:9" x14ac:dyDescent="0.3">
      <c r="A1539" s="1" t="s">
        <v>1826</v>
      </c>
      <c r="B1539" s="1"/>
      <c r="C1539" s="1" t="s">
        <v>16</v>
      </c>
      <c r="D1539" s="9"/>
      <c r="E1539" s="9">
        <v>854166.73</v>
      </c>
      <c r="F1539" s="9"/>
      <c r="G1539" s="9">
        <v>854166.73</v>
      </c>
      <c r="I1539" s="11">
        <f t="shared" ref="I1539:I1602" si="24">+F1539-G1539</f>
        <v>-854166.73</v>
      </c>
    </row>
    <row r="1540" spans="1:9" x14ac:dyDescent="0.3">
      <c r="A1540" s="1" t="s">
        <v>1827</v>
      </c>
      <c r="B1540" s="1"/>
      <c r="C1540" s="1" t="s">
        <v>16</v>
      </c>
      <c r="D1540" s="9"/>
      <c r="E1540" s="9">
        <v>227019.94</v>
      </c>
      <c r="F1540" s="9"/>
      <c r="G1540" s="9">
        <v>227019.94</v>
      </c>
      <c r="I1540" s="11">
        <f t="shared" si="24"/>
        <v>-227019.94</v>
      </c>
    </row>
    <row r="1541" spans="1:9" x14ac:dyDescent="0.3">
      <c r="A1541" s="1" t="s">
        <v>1828</v>
      </c>
      <c r="B1541" s="1"/>
      <c r="C1541" s="1" t="s">
        <v>16</v>
      </c>
      <c r="D1541" s="9"/>
      <c r="E1541" s="9">
        <v>635242.52</v>
      </c>
      <c r="F1541" s="9"/>
      <c r="G1541" s="9">
        <v>635242.52</v>
      </c>
      <c r="I1541" s="11">
        <f t="shared" si="24"/>
        <v>-635242.52</v>
      </c>
    </row>
    <row r="1542" spans="1:9" ht="15.6" x14ac:dyDescent="0.3">
      <c r="A1542" s="3" t="s">
        <v>1829</v>
      </c>
      <c r="B1542" s="3" t="s">
        <v>1362</v>
      </c>
      <c r="C1542" s="1"/>
      <c r="D1542" s="8"/>
      <c r="E1542" s="8">
        <v>5889225.0099999998</v>
      </c>
      <c r="F1542" s="8"/>
      <c r="G1542" s="8">
        <v>5889225.0099999998</v>
      </c>
      <c r="I1542" s="11">
        <f t="shared" si="24"/>
        <v>-5889225.0099999998</v>
      </c>
    </row>
    <row r="1543" spans="1:9" ht="15.6" x14ac:dyDescent="0.3">
      <c r="A1543" s="3" t="s">
        <v>1830</v>
      </c>
      <c r="B1543" s="3" t="s">
        <v>1362</v>
      </c>
      <c r="C1543" s="1"/>
      <c r="D1543" s="8"/>
      <c r="E1543" s="8">
        <v>5889225.0099999998</v>
      </c>
      <c r="F1543" s="8"/>
      <c r="G1543" s="8">
        <v>5889225.0099999998</v>
      </c>
      <c r="I1543" s="11">
        <f t="shared" si="24"/>
        <v>-5889225.0099999998</v>
      </c>
    </row>
    <row r="1544" spans="1:9" x14ac:dyDescent="0.3">
      <c r="A1544" s="1" t="s">
        <v>1831</v>
      </c>
      <c r="B1544" s="1"/>
      <c r="C1544" s="1" t="s">
        <v>16</v>
      </c>
      <c r="D1544" s="9"/>
      <c r="E1544" s="9">
        <v>192249.32</v>
      </c>
      <c r="F1544" s="9"/>
      <c r="G1544" s="9">
        <v>192249.32</v>
      </c>
      <c r="I1544" s="11">
        <f t="shared" si="24"/>
        <v>-192249.32</v>
      </c>
    </row>
    <row r="1545" spans="1:9" x14ac:dyDescent="0.3">
      <c r="A1545" s="1" t="s">
        <v>1832</v>
      </c>
      <c r="B1545" s="1"/>
      <c r="C1545" s="1" t="s">
        <v>16</v>
      </c>
      <c r="D1545" s="9"/>
      <c r="E1545" s="9">
        <v>2205240.96</v>
      </c>
      <c r="F1545" s="9"/>
      <c r="G1545" s="9">
        <v>2205240.96</v>
      </c>
      <c r="I1545" s="11">
        <f t="shared" si="24"/>
        <v>-2205240.96</v>
      </c>
    </row>
    <row r="1546" spans="1:9" x14ac:dyDescent="0.3">
      <c r="A1546" s="1" t="s">
        <v>1833</v>
      </c>
      <c r="B1546" s="1"/>
      <c r="C1546" s="1" t="s">
        <v>16</v>
      </c>
      <c r="D1546" s="9"/>
      <c r="E1546" s="9">
        <v>3491734.73</v>
      </c>
      <c r="F1546" s="9"/>
      <c r="G1546" s="9">
        <v>3491734.73</v>
      </c>
      <c r="I1546" s="11">
        <f t="shared" si="24"/>
        <v>-3491734.73</v>
      </c>
    </row>
    <row r="1547" spans="1:9" ht="31.2" x14ac:dyDescent="0.3">
      <c r="A1547" s="3" t="s">
        <v>1834</v>
      </c>
      <c r="B1547" s="3" t="s">
        <v>1368</v>
      </c>
      <c r="C1547" s="1"/>
      <c r="D1547" s="8">
        <v>1722441.3599999999</v>
      </c>
      <c r="E1547" s="8"/>
      <c r="F1547" s="8">
        <v>1722441.3599999999</v>
      </c>
      <c r="G1547" s="8"/>
      <c r="I1547" s="11">
        <f t="shared" si="24"/>
        <v>1722441.3599999999</v>
      </c>
    </row>
    <row r="1548" spans="1:9" ht="31.2" x14ac:dyDescent="0.3">
      <c r="A1548" s="3" t="s">
        <v>1835</v>
      </c>
      <c r="B1548" s="3" t="s">
        <v>1368</v>
      </c>
      <c r="C1548" s="1"/>
      <c r="D1548" s="8">
        <v>1722441.3599999999</v>
      </c>
      <c r="E1548" s="8"/>
      <c r="F1548" s="8">
        <v>1722441.3599999999</v>
      </c>
      <c r="G1548" s="8"/>
      <c r="I1548" s="11">
        <f t="shared" si="24"/>
        <v>1722441.3599999999</v>
      </c>
    </row>
    <row r="1549" spans="1:9" x14ac:dyDescent="0.3">
      <c r="A1549" s="1" t="s">
        <v>1836</v>
      </c>
      <c r="B1549" s="1"/>
      <c r="C1549" s="1" t="s">
        <v>16</v>
      </c>
      <c r="D1549" s="9">
        <v>27795.5</v>
      </c>
      <c r="E1549" s="9"/>
      <c r="F1549" s="9">
        <v>27795.5</v>
      </c>
      <c r="G1549" s="9"/>
      <c r="I1549" s="11">
        <f t="shared" si="24"/>
        <v>27795.5</v>
      </c>
    </row>
    <row r="1550" spans="1:9" x14ac:dyDescent="0.3">
      <c r="A1550" s="1" t="s">
        <v>1837</v>
      </c>
      <c r="B1550" s="1"/>
      <c r="C1550" s="1" t="s">
        <v>16</v>
      </c>
      <c r="D1550" s="9">
        <v>588363.41</v>
      </c>
      <c r="E1550" s="9"/>
      <c r="F1550" s="9">
        <v>588363.41</v>
      </c>
      <c r="G1550" s="9"/>
      <c r="I1550" s="11">
        <f t="shared" si="24"/>
        <v>588363.41</v>
      </c>
    </row>
    <row r="1551" spans="1:9" x14ac:dyDescent="0.3">
      <c r="A1551" s="1" t="s">
        <v>1838</v>
      </c>
      <c r="B1551" s="1"/>
      <c r="C1551" s="1" t="s">
        <v>16</v>
      </c>
      <c r="D1551" s="9">
        <v>1106282.45</v>
      </c>
      <c r="E1551" s="9"/>
      <c r="F1551" s="9">
        <v>1106282.45</v>
      </c>
      <c r="G1551" s="9"/>
      <c r="I1551" s="11">
        <f t="shared" si="24"/>
        <v>1106282.45</v>
      </c>
    </row>
    <row r="1552" spans="1:9" ht="15.6" x14ac:dyDescent="0.3">
      <c r="A1552" s="3" t="s">
        <v>1839</v>
      </c>
      <c r="B1552" s="3" t="s">
        <v>1840</v>
      </c>
      <c r="C1552" s="1"/>
      <c r="D1552" s="8">
        <v>130960.83</v>
      </c>
      <c r="E1552" s="8">
        <v>8357991.8600000003</v>
      </c>
      <c r="F1552" s="8"/>
      <c r="G1552" s="8">
        <v>8227031.0300000003</v>
      </c>
      <c r="I1552" s="11">
        <f t="shared" si="24"/>
        <v>-8227031.0300000003</v>
      </c>
    </row>
    <row r="1553" spans="1:9" ht="15.6" x14ac:dyDescent="0.3">
      <c r="A1553" s="3" t="s">
        <v>1841</v>
      </c>
      <c r="B1553" s="3" t="s">
        <v>1842</v>
      </c>
      <c r="C1553" s="1"/>
      <c r="D1553" s="8"/>
      <c r="E1553" s="8">
        <v>4000000</v>
      </c>
      <c r="F1553" s="8"/>
      <c r="G1553" s="8">
        <v>4000000</v>
      </c>
      <c r="I1553" s="11">
        <f t="shared" si="24"/>
        <v>-4000000</v>
      </c>
    </row>
    <row r="1554" spans="1:9" ht="15.6" x14ac:dyDescent="0.3">
      <c r="A1554" s="3" t="s">
        <v>1843</v>
      </c>
      <c r="B1554" s="3" t="s">
        <v>1844</v>
      </c>
      <c r="C1554" s="1"/>
      <c r="D1554" s="8"/>
      <c r="E1554" s="8">
        <v>4000000</v>
      </c>
      <c r="F1554" s="8"/>
      <c r="G1554" s="8">
        <v>4000000</v>
      </c>
      <c r="I1554" s="11">
        <f t="shared" si="24"/>
        <v>-4000000</v>
      </c>
    </row>
    <row r="1555" spans="1:9" ht="15.6" x14ac:dyDescent="0.3">
      <c r="A1555" s="3" t="s">
        <v>1845</v>
      </c>
      <c r="B1555" s="3" t="s">
        <v>1844</v>
      </c>
      <c r="C1555" s="1"/>
      <c r="D1555" s="8"/>
      <c r="E1555" s="8">
        <v>4000000</v>
      </c>
      <c r="F1555" s="8"/>
      <c r="G1555" s="8">
        <v>4000000</v>
      </c>
      <c r="I1555" s="11">
        <f t="shared" si="24"/>
        <v>-4000000</v>
      </c>
    </row>
    <row r="1556" spans="1:9" x14ac:dyDescent="0.3">
      <c r="A1556" s="1" t="s">
        <v>1846</v>
      </c>
      <c r="B1556" s="1"/>
      <c r="C1556" s="1" t="s">
        <v>16</v>
      </c>
      <c r="D1556" s="9"/>
      <c r="E1556" s="9">
        <v>2160000</v>
      </c>
      <c r="F1556" s="9"/>
      <c r="G1556" s="9">
        <v>2160000</v>
      </c>
      <c r="I1556" s="11">
        <f t="shared" si="24"/>
        <v>-2160000</v>
      </c>
    </row>
    <row r="1557" spans="1:9" x14ac:dyDescent="0.3">
      <c r="A1557" s="1" t="s">
        <v>1847</v>
      </c>
      <c r="B1557" s="1"/>
      <c r="C1557" s="1" t="s">
        <v>16</v>
      </c>
      <c r="D1557" s="9"/>
      <c r="E1557" s="9">
        <v>1840000</v>
      </c>
      <c r="F1557" s="9"/>
      <c r="G1557" s="9">
        <v>1840000</v>
      </c>
      <c r="I1557" s="11">
        <f t="shared" si="24"/>
        <v>-1840000</v>
      </c>
    </row>
    <row r="1558" spans="1:9" ht="15.6" x14ac:dyDescent="0.3">
      <c r="A1558" s="3" t="s">
        <v>1848</v>
      </c>
      <c r="B1558" s="3" t="s">
        <v>1849</v>
      </c>
      <c r="C1558" s="1"/>
      <c r="D1558" s="8"/>
      <c r="E1558" s="8">
        <v>211351.55</v>
      </c>
      <c r="F1558" s="8"/>
      <c r="G1558" s="8">
        <v>211351.55</v>
      </c>
      <c r="I1558" s="11">
        <f t="shared" si="24"/>
        <v>-211351.55</v>
      </c>
    </row>
    <row r="1559" spans="1:9" ht="15.6" x14ac:dyDescent="0.3">
      <c r="A1559" s="3" t="s">
        <v>1850</v>
      </c>
      <c r="B1559" s="3" t="s">
        <v>1851</v>
      </c>
      <c r="C1559" s="1"/>
      <c r="D1559" s="8"/>
      <c r="E1559" s="8">
        <v>211351.55</v>
      </c>
      <c r="F1559" s="8"/>
      <c r="G1559" s="8">
        <v>211351.55</v>
      </c>
      <c r="I1559" s="11">
        <f t="shared" si="24"/>
        <v>-211351.55</v>
      </c>
    </row>
    <row r="1560" spans="1:9" ht="15.6" x14ac:dyDescent="0.3">
      <c r="A1560" s="3" t="s">
        <v>1852</v>
      </c>
      <c r="B1560" s="3" t="s">
        <v>1851</v>
      </c>
      <c r="C1560" s="1"/>
      <c r="D1560" s="8"/>
      <c r="E1560" s="8">
        <v>211351.55</v>
      </c>
      <c r="F1560" s="8"/>
      <c r="G1560" s="8">
        <v>211351.55</v>
      </c>
      <c r="I1560" s="11">
        <f t="shared" si="24"/>
        <v>-211351.55</v>
      </c>
    </row>
    <row r="1561" spans="1:9" x14ac:dyDescent="0.3">
      <c r="A1561" s="1" t="s">
        <v>1853</v>
      </c>
      <c r="B1561" s="1"/>
      <c r="C1561" s="1" t="s">
        <v>16</v>
      </c>
      <c r="D1561" s="9"/>
      <c r="E1561" s="9">
        <v>211351.55</v>
      </c>
      <c r="F1561" s="9"/>
      <c r="G1561" s="9">
        <v>211351.55</v>
      </c>
      <c r="I1561" s="11">
        <f t="shared" si="24"/>
        <v>-211351.55</v>
      </c>
    </row>
    <row r="1562" spans="1:9" ht="15.6" x14ac:dyDescent="0.3">
      <c r="A1562" s="3" t="s">
        <v>1854</v>
      </c>
      <c r="B1562" s="3" t="s">
        <v>1855</v>
      </c>
      <c r="C1562" s="1"/>
      <c r="D1562" s="8"/>
      <c r="E1562" s="8">
        <v>4015679.48</v>
      </c>
      <c r="F1562" s="8"/>
      <c r="G1562" s="8">
        <v>4015679.48</v>
      </c>
      <c r="I1562" s="11">
        <f t="shared" si="24"/>
        <v>-4015679.48</v>
      </c>
    </row>
    <row r="1563" spans="1:9" ht="15.6" x14ac:dyDescent="0.3">
      <c r="A1563" s="3" t="s">
        <v>1856</v>
      </c>
      <c r="B1563" s="3" t="s">
        <v>1855</v>
      </c>
      <c r="C1563" s="1"/>
      <c r="D1563" s="8"/>
      <c r="E1563" s="8">
        <v>4015679.48</v>
      </c>
      <c r="F1563" s="8"/>
      <c r="G1563" s="8">
        <v>4015679.48</v>
      </c>
      <c r="I1563" s="11">
        <f t="shared" si="24"/>
        <v>-4015679.48</v>
      </c>
    </row>
    <row r="1564" spans="1:9" ht="15.6" x14ac:dyDescent="0.3">
      <c r="A1564" s="3" t="s">
        <v>1857</v>
      </c>
      <c r="B1564" s="3" t="s">
        <v>1855</v>
      </c>
      <c r="C1564" s="1"/>
      <c r="D1564" s="8"/>
      <c r="E1564" s="8">
        <v>4015679.48</v>
      </c>
      <c r="F1564" s="8"/>
      <c r="G1564" s="8">
        <v>4015679.48</v>
      </c>
      <c r="I1564" s="11">
        <f t="shared" si="24"/>
        <v>-4015679.48</v>
      </c>
    </row>
    <row r="1565" spans="1:9" x14ac:dyDescent="0.3">
      <c r="A1565" s="1" t="s">
        <v>1858</v>
      </c>
      <c r="B1565" s="1"/>
      <c r="C1565" s="1" t="s">
        <v>16</v>
      </c>
      <c r="D1565" s="9"/>
      <c r="E1565" s="9">
        <v>4015679.48</v>
      </c>
      <c r="F1565" s="9"/>
      <c r="G1565" s="9">
        <v>4015679.48</v>
      </c>
      <c r="I1565" s="11">
        <f t="shared" si="24"/>
        <v>-4015679.48</v>
      </c>
    </row>
    <row r="1566" spans="1:9" ht="15.6" x14ac:dyDescent="0.3">
      <c r="A1566" s="3" t="s">
        <v>1859</v>
      </c>
      <c r="B1566" s="3" t="s">
        <v>1860</v>
      </c>
      <c r="C1566" s="1"/>
      <c r="D1566" s="8">
        <v>130960.83</v>
      </c>
      <c r="E1566" s="8">
        <v>130960.83</v>
      </c>
      <c r="F1566" s="8"/>
      <c r="G1566" s="8"/>
      <c r="I1566" s="11">
        <f t="shared" si="24"/>
        <v>0</v>
      </c>
    </row>
    <row r="1567" spans="1:9" ht="15.6" x14ac:dyDescent="0.3">
      <c r="A1567" s="3" t="s">
        <v>1861</v>
      </c>
      <c r="B1567" s="3" t="s">
        <v>1862</v>
      </c>
      <c r="C1567" s="1"/>
      <c r="D1567" s="8">
        <v>130960.83</v>
      </c>
      <c r="E1567" s="8">
        <v>130960.83</v>
      </c>
      <c r="F1567" s="8"/>
      <c r="G1567" s="8"/>
      <c r="I1567" s="11">
        <f t="shared" si="24"/>
        <v>0</v>
      </c>
    </row>
    <row r="1568" spans="1:9" ht="15.6" x14ac:dyDescent="0.3">
      <c r="A1568" s="3" t="s">
        <v>1863</v>
      </c>
      <c r="B1568" s="3" t="s">
        <v>1862</v>
      </c>
      <c r="C1568" s="1"/>
      <c r="D1568" s="8">
        <v>130960.83</v>
      </c>
      <c r="E1568" s="8">
        <v>130960.83</v>
      </c>
      <c r="F1568" s="8"/>
      <c r="G1568" s="8"/>
      <c r="I1568" s="11">
        <f t="shared" si="24"/>
        <v>0</v>
      </c>
    </row>
    <row r="1569" spans="1:9" x14ac:dyDescent="0.3">
      <c r="A1569" s="1" t="s">
        <v>1864</v>
      </c>
      <c r="B1569" s="1"/>
      <c r="C1569" s="1" t="s">
        <v>16</v>
      </c>
      <c r="D1569" s="9">
        <v>130960.83</v>
      </c>
      <c r="E1569" s="9">
        <v>130960.83</v>
      </c>
      <c r="F1569" s="9"/>
      <c r="G1569" s="9"/>
      <c r="I1569" s="11">
        <f t="shared" si="24"/>
        <v>0</v>
      </c>
    </row>
    <row r="1570" spans="1:9" ht="15.6" x14ac:dyDescent="0.3">
      <c r="A1570" s="3" t="s">
        <v>1865</v>
      </c>
      <c r="B1570" s="3" t="s">
        <v>1866</v>
      </c>
      <c r="C1570" s="1"/>
      <c r="D1570" s="8">
        <v>22717636.870000001</v>
      </c>
      <c r="E1570" s="8">
        <v>27096625.080000002</v>
      </c>
      <c r="F1570" s="8"/>
      <c r="G1570" s="8">
        <v>4378988.2100000009</v>
      </c>
      <c r="I1570" s="11">
        <f t="shared" si="24"/>
        <v>-4378988.2100000009</v>
      </c>
    </row>
    <row r="1571" spans="1:9" ht="15.6" x14ac:dyDescent="0.3">
      <c r="A1571" s="3" t="s">
        <v>1867</v>
      </c>
      <c r="B1571" s="3" t="s">
        <v>1868</v>
      </c>
      <c r="C1571" s="1"/>
      <c r="D1571" s="8">
        <v>243630.62</v>
      </c>
      <c r="E1571" s="8">
        <v>26556383.949999999</v>
      </c>
      <c r="F1571" s="8"/>
      <c r="G1571" s="8">
        <v>26312753.329999998</v>
      </c>
      <c r="I1571" s="11">
        <f t="shared" si="24"/>
        <v>-26312753.329999998</v>
      </c>
    </row>
    <row r="1572" spans="1:9" ht="15.6" x14ac:dyDescent="0.3">
      <c r="A1572" s="3" t="s">
        <v>1869</v>
      </c>
      <c r="B1572" s="3" t="s">
        <v>1870</v>
      </c>
      <c r="C1572" s="1"/>
      <c r="D1572" s="8"/>
      <c r="E1572" s="8">
        <v>19031709.169999998</v>
      </c>
      <c r="F1572" s="8"/>
      <c r="G1572" s="8">
        <v>19031709.169999998</v>
      </c>
      <c r="I1572" s="11">
        <f t="shared" si="24"/>
        <v>-19031709.169999998</v>
      </c>
    </row>
    <row r="1573" spans="1:9" ht="15.6" x14ac:dyDescent="0.3">
      <c r="A1573" s="3" t="s">
        <v>1871</v>
      </c>
      <c r="B1573" s="3" t="s">
        <v>1872</v>
      </c>
      <c r="C1573" s="1"/>
      <c r="D1573" s="8"/>
      <c r="E1573" s="8">
        <v>17899970.399999999</v>
      </c>
      <c r="F1573" s="8"/>
      <c r="G1573" s="8">
        <v>17899970.399999999</v>
      </c>
      <c r="I1573" s="11">
        <f t="shared" si="24"/>
        <v>-17899970.399999999</v>
      </c>
    </row>
    <row r="1574" spans="1:9" x14ac:dyDescent="0.3">
      <c r="A1574" s="1" t="s">
        <v>1873</v>
      </c>
      <c r="B1574" s="1" t="s">
        <v>1874</v>
      </c>
      <c r="C1574" s="1" t="s">
        <v>16</v>
      </c>
      <c r="D1574" s="9"/>
      <c r="E1574" s="9">
        <v>338.98</v>
      </c>
      <c r="F1574" s="9"/>
      <c r="G1574" s="9">
        <v>338.98</v>
      </c>
      <c r="I1574" s="11">
        <f t="shared" si="24"/>
        <v>-338.98</v>
      </c>
    </row>
    <row r="1575" spans="1:9" x14ac:dyDescent="0.3">
      <c r="A1575" s="1" t="s">
        <v>1875</v>
      </c>
      <c r="B1575" s="1" t="s">
        <v>1876</v>
      </c>
      <c r="C1575" s="1" t="s">
        <v>16</v>
      </c>
      <c r="D1575" s="9"/>
      <c r="E1575" s="9">
        <v>14722123.66</v>
      </c>
      <c r="F1575" s="9"/>
      <c r="G1575" s="9">
        <v>14722123.66</v>
      </c>
      <c r="I1575" s="11">
        <f t="shared" si="24"/>
        <v>-14722123.66</v>
      </c>
    </row>
    <row r="1576" spans="1:9" x14ac:dyDescent="0.3">
      <c r="A1576" s="1" t="s">
        <v>1879</v>
      </c>
      <c r="B1576" s="1" t="s">
        <v>1880</v>
      </c>
      <c r="C1576" s="1" t="s">
        <v>16</v>
      </c>
      <c r="D1576" s="9"/>
      <c r="E1576" s="9">
        <v>1305243.1000000001</v>
      </c>
      <c r="F1576" s="9"/>
      <c r="G1576" s="9">
        <v>1305243.1000000001</v>
      </c>
      <c r="I1576" s="11">
        <f t="shared" si="24"/>
        <v>-1305243.1000000001</v>
      </c>
    </row>
    <row r="1577" spans="1:9" x14ac:dyDescent="0.3">
      <c r="A1577" s="1" t="s">
        <v>1881</v>
      </c>
      <c r="B1577" s="1" t="s">
        <v>1882</v>
      </c>
      <c r="C1577" s="1" t="s">
        <v>16</v>
      </c>
      <c r="D1577" s="9"/>
      <c r="E1577" s="9">
        <v>1306121.05</v>
      </c>
      <c r="F1577" s="9"/>
      <c r="G1577" s="9">
        <v>1306121.05</v>
      </c>
      <c r="I1577" s="11">
        <f t="shared" si="24"/>
        <v>-1306121.05</v>
      </c>
    </row>
    <row r="1578" spans="1:9" x14ac:dyDescent="0.3">
      <c r="A1578" s="1" t="s">
        <v>1893</v>
      </c>
      <c r="B1578" s="1" t="s">
        <v>2223</v>
      </c>
      <c r="C1578" s="1" t="s">
        <v>16</v>
      </c>
      <c r="D1578" s="9"/>
      <c r="E1578" s="9">
        <v>566143.61</v>
      </c>
      <c r="F1578" s="9"/>
      <c r="G1578" s="9">
        <v>566143.61</v>
      </c>
      <c r="I1578" s="11">
        <f t="shared" si="24"/>
        <v>-566143.61</v>
      </c>
    </row>
    <row r="1579" spans="1:9" ht="15.6" x14ac:dyDescent="0.3">
      <c r="A1579" s="3" t="s">
        <v>1895</v>
      </c>
      <c r="B1579" s="3" t="s">
        <v>1896</v>
      </c>
      <c r="C1579" s="1"/>
      <c r="D1579" s="8"/>
      <c r="E1579" s="8">
        <v>1131738.77</v>
      </c>
      <c r="F1579" s="8"/>
      <c r="G1579" s="8">
        <v>1131738.77</v>
      </c>
      <c r="I1579" s="11">
        <f t="shared" si="24"/>
        <v>-1131738.77</v>
      </c>
    </row>
    <row r="1580" spans="1:9" x14ac:dyDescent="0.3">
      <c r="A1580" s="1" t="s">
        <v>1897</v>
      </c>
      <c r="B1580" s="1" t="s">
        <v>1898</v>
      </c>
      <c r="C1580" s="1" t="s">
        <v>16</v>
      </c>
      <c r="D1580" s="9"/>
      <c r="E1580" s="9">
        <v>1131738.77</v>
      </c>
      <c r="F1580" s="9"/>
      <c r="G1580" s="9">
        <v>1131738.77</v>
      </c>
      <c r="I1580" s="11">
        <f t="shared" si="24"/>
        <v>-1131738.77</v>
      </c>
    </row>
    <row r="1581" spans="1:9" ht="15.6" x14ac:dyDescent="0.3">
      <c r="A1581" s="3" t="s">
        <v>1901</v>
      </c>
      <c r="B1581" s="3" t="s">
        <v>1902</v>
      </c>
      <c r="C1581" s="1"/>
      <c r="D1581" s="8">
        <v>243630.62</v>
      </c>
      <c r="E1581" s="8">
        <v>7524674.7800000003</v>
      </c>
      <c r="F1581" s="8"/>
      <c r="G1581" s="8">
        <v>7281044.1600000001</v>
      </c>
      <c r="I1581" s="11">
        <f t="shared" si="24"/>
        <v>-7281044.1600000001</v>
      </c>
    </row>
    <row r="1582" spans="1:9" ht="15.6" x14ac:dyDescent="0.3">
      <c r="A1582" s="3" t="s">
        <v>1903</v>
      </c>
      <c r="B1582" s="3" t="s">
        <v>1872</v>
      </c>
      <c r="C1582" s="1"/>
      <c r="D1582" s="8">
        <v>243630.62</v>
      </c>
      <c r="E1582" s="8">
        <v>7524674.7800000003</v>
      </c>
      <c r="F1582" s="8"/>
      <c r="G1582" s="8">
        <v>7281044.1600000001</v>
      </c>
      <c r="I1582" s="11">
        <f t="shared" si="24"/>
        <v>-7281044.1600000001</v>
      </c>
    </row>
    <row r="1583" spans="1:9" x14ac:dyDescent="0.3">
      <c r="A1583" s="1" t="s">
        <v>1904</v>
      </c>
      <c r="B1583" s="1" t="s">
        <v>1872</v>
      </c>
      <c r="C1583" s="1" t="s">
        <v>16</v>
      </c>
      <c r="D1583" s="9">
        <v>243630.62</v>
      </c>
      <c r="E1583" s="9">
        <v>7524674.7800000003</v>
      </c>
      <c r="F1583" s="9"/>
      <c r="G1583" s="9">
        <v>7281044.1600000001</v>
      </c>
      <c r="I1583" s="11">
        <f t="shared" si="24"/>
        <v>-7281044.1600000001</v>
      </c>
    </row>
    <row r="1584" spans="1:9" ht="15.6" x14ac:dyDescent="0.3">
      <c r="A1584" s="3" t="s">
        <v>1911</v>
      </c>
      <c r="B1584" s="3" t="s">
        <v>1912</v>
      </c>
      <c r="C1584" s="1"/>
      <c r="D1584" s="8">
        <v>542785.53</v>
      </c>
      <c r="E1584" s="8"/>
      <c r="F1584" s="8">
        <v>542785.53</v>
      </c>
      <c r="G1584" s="8"/>
      <c r="I1584" s="11">
        <f t="shared" si="24"/>
        <v>542785.53</v>
      </c>
    </row>
    <row r="1585" spans="1:9" ht="15.6" x14ac:dyDescent="0.3">
      <c r="A1585" s="3" t="s">
        <v>1913</v>
      </c>
      <c r="B1585" s="3" t="s">
        <v>1914</v>
      </c>
      <c r="C1585" s="1"/>
      <c r="D1585" s="8">
        <v>529059.87</v>
      </c>
      <c r="E1585" s="8"/>
      <c r="F1585" s="8">
        <v>529059.87</v>
      </c>
      <c r="G1585" s="8"/>
      <c r="I1585" s="11">
        <f t="shared" si="24"/>
        <v>529059.87</v>
      </c>
    </row>
    <row r="1586" spans="1:9" ht="15.6" x14ac:dyDescent="0.3">
      <c r="A1586" s="3" t="s">
        <v>1915</v>
      </c>
      <c r="B1586" s="3" t="s">
        <v>1916</v>
      </c>
      <c r="C1586" s="1"/>
      <c r="D1586" s="8">
        <v>529059.87</v>
      </c>
      <c r="E1586" s="8"/>
      <c r="F1586" s="8">
        <v>529059.87</v>
      </c>
      <c r="G1586" s="8"/>
      <c r="I1586" s="11">
        <f t="shared" si="24"/>
        <v>529059.87</v>
      </c>
    </row>
    <row r="1587" spans="1:9" x14ac:dyDescent="0.3">
      <c r="A1587" s="1" t="s">
        <v>1917</v>
      </c>
      <c r="B1587" s="1" t="s">
        <v>1918</v>
      </c>
      <c r="C1587" s="1" t="s">
        <v>16</v>
      </c>
      <c r="D1587" s="9">
        <v>529059.87</v>
      </c>
      <c r="E1587" s="9"/>
      <c r="F1587" s="9">
        <v>529059.87</v>
      </c>
      <c r="G1587" s="9"/>
      <c r="I1587" s="11">
        <f t="shared" si="24"/>
        <v>529059.87</v>
      </c>
    </row>
    <row r="1588" spans="1:9" ht="15.6" x14ac:dyDescent="0.3">
      <c r="A1588" s="3" t="s">
        <v>1927</v>
      </c>
      <c r="B1588" s="3" t="s">
        <v>1928</v>
      </c>
      <c r="C1588" s="1"/>
      <c r="D1588" s="8">
        <v>13725.66</v>
      </c>
      <c r="E1588" s="8"/>
      <c r="F1588" s="8">
        <v>13725.66</v>
      </c>
      <c r="G1588" s="8"/>
      <c r="I1588" s="11">
        <f t="shared" si="24"/>
        <v>13725.66</v>
      </c>
    </row>
    <row r="1589" spans="1:9" ht="15.6" x14ac:dyDescent="0.3">
      <c r="A1589" s="3" t="s">
        <v>1929</v>
      </c>
      <c r="B1589" s="3" t="s">
        <v>1930</v>
      </c>
      <c r="C1589" s="1"/>
      <c r="D1589" s="8">
        <v>13725.66</v>
      </c>
      <c r="E1589" s="8"/>
      <c r="F1589" s="8">
        <v>13725.66</v>
      </c>
      <c r="G1589" s="8"/>
      <c r="I1589" s="11">
        <f t="shared" si="24"/>
        <v>13725.66</v>
      </c>
    </row>
    <row r="1590" spans="1:9" x14ac:dyDescent="0.3">
      <c r="A1590" s="1" t="s">
        <v>1931</v>
      </c>
      <c r="B1590" s="1" t="s">
        <v>1932</v>
      </c>
      <c r="C1590" s="1" t="s">
        <v>16</v>
      </c>
      <c r="D1590" s="9">
        <v>13725.66</v>
      </c>
      <c r="E1590" s="9"/>
      <c r="F1590" s="9">
        <v>13725.66</v>
      </c>
      <c r="G1590" s="9"/>
      <c r="I1590" s="11">
        <f t="shared" si="24"/>
        <v>13725.66</v>
      </c>
    </row>
    <row r="1591" spans="1:9" ht="15.6" x14ac:dyDescent="0.3">
      <c r="A1591" s="3" t="s">
        <v>1933</v>
      </c>
      <c r="B1591" s="3" t="s">
        <v>1934</v>
      </c>
      <c r="C1591" s="1"/>
      <c r="D1591" s="8">
        <v>21437844.959999997</v>
      </c>
      <c r="E1591" s="8"/>
      <c r="F1591" s="8">
        <v>21437844.959999997</v>
      </c>
      <c r="G1591" s="8"/>
      <c r="I1591" s="11">
        <f t="shared" si="24"/>
        <v>21437844.959999997</v>
      </c>
    </row>
    <row r="1592" spans="1:9" ht="15.6" x14ac:dyDescent="0.3">
      <c r="A1592" s="3" t="s">
        <v>1935</v>
      </c>
      <c r="B1592" s="3" t="s">
        <v>1936</v>
      </c>
      <c r="C1592" s="1"/>
      <c r="D1592" s="8">
        <v>20388926.489999998</v>
      </c>
      <c r="E1592" s="8"/>
      <c r="F1592" s="8">
        <v>20388926.489999998</v>
      </c>
      <c r="G1592" s="8"/>
      <c r="I1592" s="11">
        <f t="shared" si="24"/>
        <v>20388926.489999998</v>
      </c>
    </row>
    <row r="1593" spans="1:9" x14ac:dyDescent="0.3">
      <c r="A1593" s="1" t="s">
        <v>1937</v>
      </c>
      <c r="B1593" s="1" t="s">
        <v>1936</v>
      </c>
      <c r="C1593" s="1" t="s">
        <v>16</v>
      </c>
      <c r="D1593" s="9">
        <v>20388926.489999998</v>
      </c>
      <c r="E1593" s="9"/>
      <c r="F1593" s="9">
        <v>20388926.489999998</v>
      </c>
      <c r="G1593" s="9"/>
      <c r="I1593" s="11">
        <f t="shared" si="24"/>
        <v>20388926.489999998</v>
      </c>
    </row>
    <row r="1594" spans="1:9" ht="15.6" x14ac:dyDescent="0.3">
      <c r="A1594" s="3" t="s">
        <v>1938</v>
      </c>
      <c r="B1594" s="3" t="s">
        <v>1939</v>
      </c>
      <c r="C1594" s="1"/>
      <c r="D1594" s="8">
        <v>1048918.47</v>
      </c>
      <c r="E1594" s="8"/>
      <c r="F1594" s="8">
        <v>1048918.47</v>
      </c>
      <c r="G1594" s="8"/>
      <c r="I1594" s="11">
        <f t="shared" si="24"/>
        <v>1048918.47</v>
      </c>
    </row>
    <row r="1595" spans="1:9" x14ac:dyDescent="0.3">
      <c r="A1595" s="1" t="s">
        <v>1940</v>
      </c>
      <c r="B1595" s="1" t="s">
        <v>1939</v>
      </c>
      <c r="C1595" s="1" t="s">
        <v>16</v>
      </c>
      <c r="D1595" s="9">
        <v>1048918.47</v>
      </c>
      <c r="E1595" s="9"/>
      <c r="F1595" s="9">
        <v>1048918.47</v>
      </c>
      <c r="G1595" s="9"/>
      <c r="I1595" s="11">
        <f t="shared" si="24"/>
        <v>1048918.47</v>
      </c>
    </row>
    <row r="1596" spans="1:9" ht="15.6" x14ac:dyDescent="0.3">
      <c r="A1596" s="3" t="s">
        <v>1941</v>
      </c>
      <c r="B1596" s="3" t="s">
        <v>1942</v>
      </c>
      <c r="C1596" s="1"/>
      <c r="D1596" s="8"/>
      <c r="E1596" s="8">
        <v>324639.62</v>
      </c>
      <c r="F1596" s="8"/>
      <c r="G1596" s="8">
        <v>324639.62</v>
      </c>
      <c r="I1596" s="11">
        <f t="shared" si="24"/>
        <v>-324639.62</v>
      </c>
    </row>
    <row r="1597" spans="1:9" ht="15.6" x14ac:dyDescent="0.3">
      <c r="A1597" s="3" t="s">
        <v>1943</v>
      </c>
      <c r="B1597" s="3" t="s">
        <v>1944</v>
      </c>
      <c r="C1597" s="1"/>
      <c r="D1597" s="8"/>
      <c r="E1597" s="8">
        <v>324639.62</v>
      </c>
      <c r="F1597" s="8"/>
      <c r="G1597" s="8">
        <v>324639.62</v>
      </c>
      <c r="I1597" s="11">
        <f t="shared" si="24"/>
        <v>-324639.62</v>
      </c>
    </row>
    <row r="1598" spans="1:9" ht="15.6" x14ac:dyDescent="0.3">
      <c r="A1598" s="3" t="s">
        <v>1945</v>
      </c>
      <c r="B1598" s="3" t="s">
        <v>1944</v>
      </c>
      <c r="C1598" s="1"/>
      <c r="D1598" s="8"/>
      <c r="E1598" s="8">
        <v>324639.62</v>
      </c>
      <c r="F1598" s="8"/>
      <c r="G1598" s="8">
        <v>324639.62</v>
      </c>
      <c r="I1598" s="11">
        <f t="shared" si="24"/>
        <v>-324639.62</v>
      </c>
    </row>
    <row r="1599" spans="1:9" x14ac:dyDescent="0.3">
      <c r="A1599" s="1" t="s">
        <v>1946</v>
      </c>
      <c r="B1599" s="1" t="s">
        <v>1947</v>
      </c>
      <c r="C1599" s="1" t="s">
        <v>16</v>
      </c>
      <c r="D1599" s="9"/>
      <c r="E1599" s="9">
        <v>151758.91</v>
      </c>
      <c r="F1599" s="9"/>
      <c r="G1599" s="9">
        <v>151758.91</v>
      </c>
      <c r="I1599" s="11">
        <f t="shared" si="24"/>
        <v>-151758.91</v>
      </c>
    </row>
    <row r="1600" spans="1:9" x14ac:dyDescent="0.3">
      <c r="A1600" s="1" t="s">
        <v>1948</v>
      </c>
      <c r="B1600" s="1" t="s">
        <v>1949</v>
      </c>
      <c r="C1600" s="1" t="s">
        <v>16</v>
      </c>
      <c r="D1600" s="9"/>
      <c r="E1600" s="9">
        <v>150869.66</v>
      </c>
      <c r="F1600" s="9"/>
      <c r="G1600" s="9">
        <v>150869.66</v>
      </c>
      <c r="I1600" s="11">
        <f t="shared" si="24"/>
        <v>-150869.66</v>
      </c>
    </row>
    <row r="1601" spans="1:9" x14ac:dyDescent="0.3">
      <c r="A1601" s="1" t="s">
        <v>1950</v>
      </c>
      <c r="B1601" s="1" t="s">
        <v>1951</v>
      </c>
      <c r="C1601" s="1" t="s">
        <v>16</v>
      </c>
      <c r="D1601" s="9"/>
      <c r="E1601" s="9">
        <v>22011.05</v>
      </c>
      <c r="F1601" s="9"/>
      <c r="G1601" s="9">
        <v>22011.05</v>
      </c>
      <c r="I1601" s="11">
        <f t="shared" si="24"/>
        <v>-22011.05</v>
      </c>
    </row>
    <row r="1602" spans="1:9" ht="15.6" x14ac:dyDescent="0.3">
      <c r="A1602" s="3" t="s">
        <v>1952</v>
      </c>
      <c r="B1602" s="3" t="s">
        <v>1953</v>
      </c>
      <c r="C1602" s="1"/>
      <c r="D1602" s="8">
        <v>443375.76</v>
      </c>
      <c r="E1602" s="8"/>
      <c r="F1602" s="8">
        <v>443375.76</v>
      </c>
      <c r="G1602" s="8"/>
      <c r="I1602" s="11">
        <f t="shared" si="24"/>
        <v>443375.76</v>
      </c>
    </row>
    <row r="1603" spans="1:9" ht="15.6" x14ac:dyDescent="0.3">
      <c r="A1603" s="3" t="s">
        <v>1954</v>
      </c>
      <c r="B1603" s="3" t="s">
        <v>1955</v>
      </c>
      <c r="C1603" s="1"/>
      <c r="D1603" s="8">
        <v>131116.37</v>
      </c>
      <c r="E1603" s="8"/>
      <c r="F1603" s="8">
        <v>131116.37</v>
      </c>
      <c r="G1603" s="8"/>
      <c r="I1603" s="11">
        <f t="shared" ref="I1603:I1666" si="25">+F1603-G1603</f>
        <v>131116.37</v>
      </c>
    </row>
    <row r="1604" spans="1:9" ht="15.6" x14ac:dyDescent="0.3">
      <c r="A1604" s="3" t="s">
        <v>1956</v>
      </c>
      <c r="B1604" s="3" t="s">
        <v>1955</v>
      </c>
      <c r="C1604" s="1"/>
      <c r="D1604" s="8">
        <v>131116.37</v>
      </c>
      <c r="E1604" s="8"/>
      <c r="F1604" s="8">
        <v>131116.37</v>
      </c>
      <c r="G1604" s="8"/>
      <c r="I1604" s="11">
        <f t="shared" si="25"/>
        <v>131116.37</v>
      </c>
    </row>
    <row r="1605" spans="1:9" x14ac:dyDescent="0.3">
      <c r="A1605" s="1" t="s">
        <v>1957</v>
      </c>
      <c r="B1605" s="1" t="s">
        <v>1955</v>
      </c>
      <c r="C1605" s="1" t="s">
        <v>16</v>
      </c>
      <c r="D1605" s="9">
        <v>131116.37</v>
      </c>
      <c r="E1605" s="9"/>
      <c r="F1605" s="9">
        <v>131116.37</v>
      </c>
      <c r="G1605" s="9"/>
      <c r="I1605" s="11">
        <f t="shared" si="25"/>
        <v>131116.37</v>
      </c>
    </row>
    <row r="1606" spans="1:9" ht="15.6" x14ac:dyDescent="0.3">
      <c r="A1606" s="3" t="s">
        <v>1958</v>
      </c>
      <c r="B1606" s="3" t="s">
        <v>1959</v>
      </c>
      <c r="C1606" s="1"/>
      <c r="D1606" s="8">
        <v>312259.39</v>
      </c>
      <c r="E1606" s="8"/>
      <c r="F1606" s="8">
        <v>312259.39</v>
      </c>
      <c r="G1606" s="8"/>
      <c r="I1606" s="11">
        <f t="shared" si="25"/>
        <v>312259.39</v>
      </c>
    </row>
    <row r="1607" spans="1:9" ht="15.6" x14ac:dyDescent="0.3">
      <c r="A1607" s="3" t="s">
        <v>1960</v>
      </c>
      <c r="B1607" s="3" t="s">
        <v>1961</v>
      </c>
      <c r="C1607" s="1"/>
      <c r="D1607" s="8">
        <v>312259.39</v>
      </c>
      <c r="E1607" s="8"/>
      <c r="F1607" s="8">
        <v>312259.39</v>
      </c>
      <c r="G1607" s="8"/>
      <c r="I1607" s="11">
        <f t="shared" si="25"/>
        <v>312259.39</v>
      </c>
    </row>
    <row r="1608" spans="1:9" x14ac:dyDescent="0.3">
      <c r="A1608" s="1" t="s">
        <v>1962</v>
      </c>
      <c r="B1608" s="1" t="s">
        <v>1963</v>
      </c>
      <c r="C1608" s="1" t="s">
        <v>16</v>
      </c>
      <c r="D1608" s="9">
        <v>155064.42000000001</v>
      </c>
      <c r="E1608" s="9"/>
      <c r="F1608" s="9">
        <v>155064.42000000001</v>
      </c>
      <c r="G1608" s="9"/>
      <c r="I1608" s="11">
        <f t="shared" si="25"/>
        <v>155064.42000000001</v>
      </c>
    </row>
    <row r="1609" spans="1:9" x14ac:dyDescent="0.3">
      <c r="A1609" s="1" t="s">
        <v>1964</v>
      </c>
      <c r="B1609" s="1" t="s">
        <v>1965</v>
      </c>
      <c r="C1609" s="1" t="s">
        <v>16</v>
      </c>
      <c r="D1609" s="9">
        <v>36681.78</v>
      </c>
      <c r="E1609" s="9"/>
      <c r="F1609" s="9">
        <v>36681.78</v>
      </c>
      <c r="G1609" s="9"/>
      <c r="I1609" s="11">
        <f t="shared" si="25"/>
        <v>36681.78</v>
      </c>
    </row>
    <row r="1610" spans="1:9" x14ac:dyDescent="0.3">
      <c r="A1610" s="1" t="s">
        <v>1966</v>
      </c>
      <c r="B1610" s="1" t="s">
        <v>1967</v>
      </c>
      <c r="C1610" s="1" t="s">
        <v>16</v>
      </c>
      <c r="D1610" s="9">
        <v>120513.19</v>
      </c>
      <c r="E1610" s="9"/>
      <c r="F1610" s="9">
        <v>120513.19</v>
      </c>
      <c r="G1610" s="9"/>
      <c r="I1610" s="11">
        <f t="shared" si="25"/>
        <v>120513.19</v>
      </c>
    </row>
    <row r="1611" spans="1:9" ht="15.6" x14ac:dyDescent="0.3">
      <c r="A1611" s="3" t="s">
        <v>1968</v>
      </c>
      <c r="B1611" s="3" t="s">
        <v>1969</v>
      </c>
      <c r="C1611" s="1"/>
      <c r="D1611" s="8"/>
      <c r="E1611" s="8">
        <v>215601.51</v>
      </c>
      <c r="F1611" s="8"/>
      <c r="G1611" s="8">
        <v>215601.51</v>
      </c>
      <c r="I1611" s="11">
        <f t="shared" si="25"/>
        <v>-215601.51</v>
      </c>
    </row>
    <row r="1612" spans="1:9" ht="15.6" x14ac:dyDescent="0.3">
      <c r="A1612" s="3" t="s">
        <v>1970</v>
      </c>
      <c r="B1612" s="3" t="s">
        <v>1971</v>
      </c>
      <c r="C1612" s="1"/>
      <c r="D1612" s="8"/>
      <c r="E1612" s="8">
        <v>215601.51</v>
      </c>
      <c r="F1612" s="8"/>
      <c r="G1612" s="8">
        <v>215601.51</v>
      </c>
      <c r="I1612" s="11">
        <f t="shared" si="25"/>
        <v>-215601.51</v>
      </c>
    </row>
    <row r="1613" spans="1:9" ht="15.6" x14ac:dyDescent="0.3">
      <c r="A1613" s="3" t="s">
        <v>1972</v>
      </c>
      <c r="B1613" s="3" t="s">
        <v>1973</v>
      </c>
      <c r="C1613" s="1"/>
      <c r="D1613" s="8"/>
      <c r="E1613" s="8">
        <v>215601.51</v>
      </c>
      <c r="F1613" s="8"/>
      <c r="G1613" s="8">
        <v>215601.51</v>
      </c>
      <c r="I1613" s="11">
        <f t="shared" si="25"/>
        <v>-215601.51</v>
      </c>
    </row>
    <row r="1614" spans="1:9" x14ac:dyDescent="0.3">
      <c r="A1614" s="1" t="s">
        <v>1974</v>
      </c>
      <c r="B1614" s="1" t="s">
        <v>1975</v>
      </c>
      <c r="C1614" s="1" t="s">
        <v>16</v>
      </c>
      <c r="D1614" s="9"/>
      <c r="E1614" s="9">
        <v>215601.51</v>
      </c>
      <c r="F1614" s="9"/>
      <c r="G1614" s="9">
        <v>215601.51</v>
      </c>
      <c r="I1614" s="11">
        <f t="shared" si="25"/>
        <v>-215601.51</v>
      </c>
    </row>
    <row r="1615" spans="1:9" ht="15.6" x14ac:dyDescent="0.3">
      <c r="A1615" s="3" t="s">
        <v>1976</v>
      </c>
      <c r="B1615" s="3" t="s">
        <v>1977</v>
      </c>
      <c r="C1615" s="1"/>
      <c r="D1615" s="8">
        <v>50000</v>
      </c>
      <c r="E1615" s="8"/>
      <c r="F1615" s="8">
        <v>50000</v>
      </c>
      <c r="G1615" s="8"/>
      <c r="I1615" s="11">
        <f t="shared" si="25"/>
        <v>50000</v>
      </c>
    </row>
    <row r="1616" spans="1:9" ht="15.6" x14ac:dyDescent="0.3">
      <c r="A1616" s="3" t="s">
        <v>1978</v>
      </c>
      <c r="B1616" s="3" t="s">
        <v>1979</v>
      </c>
      <c r="C1616" s="1"/>
      <c r="D1616" s="8">
        <v>50000</v>
      </c>
      <c r="E1616" s="8"/>
      <c r="F1616" s="8">
        <v>50000</v>
      </c>
      <c r="G1616" s="8"/>
      <c r="I1616" s="11">
        <f t="shared" si="25"/>
        <v>50000</v>
      </c>
    </row>
    <row r="1617" spans="1:9" ht="15.6" x14ac:dyDescent="0.3">
      <c r="A1617" s="3" t="s">
        <v>1980</v>
      </c>
      <c r="B1617" s="3" t="s">
        <v>1981</v>
      </c>
      <c r="C1617" s="1"/>
      <c r="D1617" s="8">
        <v>50000</v>
      </c>
      <c r="E1617" s="8"/>
      <c r="F1617" s="8">
        <v>50000</v>
      </c>
      <c r="G1617" s="8"/>
      <c r="I1617" s="11">
        <f t="shared" si="25"/>
        <v>50000</v>
      </c>
    </row>
    <row r="1618" spans="1:9" x14ac:dyDescent="0.3">
      <c r="A1618" s="1" t="s">
        <v>1984</v>
      </c>
      <c r="B1618" s="1" t="s">
        <v>1985</v>
      </c>
      <c r="C1618" s="1" t="s">
        <v>16</v>
      </c>
      <c r="D1618" s="9">
        <v>50000</v>
      </c>
      <c r="E1618" s="9"/>
      <c r="F1618" s="9">
        <v>50000</v>
      </c>
      <c r="G1618" s="9"/>
      <c r="I1618" s="11">
        <f t="shared" si="25"/>
        <v>50000</v>
      </c>
    </row>
    <row r="1619" spans="1:9" ht="15.6" x14ac:dyDescent="0.3">
      <c r="A1619" s="3" t="s">
        <v>1990</v>
      </c>
      <c r="B1619" s="3" t="s">
        <v>1991</v>
      </c>
      <c r="C1619" s="1"/>
      <c r="D1619" s="8">
        <v>25730076.800000004</v>
      </c>
      <c r="E1619" s="8">
        <v>1377044.6600000001</v>
      </c>
      <c r="F1619" s="8">
        <v>24353032.140000004</v>
      </c>
      <c r="G1619" s="8"/>
      <c r="I1619" s="11">
        <f t="shared" si="25"/>
        <v>24353032.140000004</v>
      </c>
    </row>
    <row r="1620" spans="1:9" ht="15.6" x14ac:dyDescent="0.3">
      <c r="A1620" s="3" t="s">
        <v>1992</v>
      </c>
      <c r="B1620" s="3" t="s">
        <v>1993</v>
      </c>
      <c r="C1620" s="1"/>
      <c r="D1620" s="8">
        <v>15086748.68</v>
      </c>
      <c r="E1620" s="8"/>
      <c r="F1620" s="8">
        <v>15086748.68</v>
      </c>
      <c r="G1620" s="8"/>
      <c r="I1620" s="11">
        <f t="shared" si="25"/>
        <v>15086748.68</v>
      </c>
    </row>
    <row r="1621" spans="1:9" ht="15.6" x14ac:dyDescent="0.3">
      <c r="A1621" s="3" t="s">
        <v>1994</v>
      </c>
      <c r="B1621" s="3" t="s">
        <v>1993</v>
      </c>
      <c r="C1621" s="1"/>
      <c r="D1621" s="8">
        <v>15086748.68</v>
      </c>
      <c r="E1621" s="8"/>
      <c r="F1621" s="8">
        <v>15086748.68</v>
      </c>
      <c r="G1621" s="8"/>
      <c r="I1621" s="11">
        <f t="shared" si="25"/>
        <v>15086748.68</v>
      </c>
    </row>
    <row r="1622" spans="1:9" ht="15.6" x14ac:dyDescent="0.3">
      <c r="A1622" s="3" t="s">
        <v>1995</v>
      </c>
      <c r="B1622" s="3" t="s">
        <v>1996</v>
      </c>
      <c r="C1622" s="1"/>
      <c r="D1622" s="8">
        <v>15086748.68</v>
      </c>
      <c r="E1622" s="8"/>
      <c r="F1622" s="8">
        <v>15086748.68</v>
      </c>
      <c r="G1622" s="8"/>
      <c r="I1622" s="11">
        <f t="shared" si="25"/>
        <v>15086748.68</v>
      </c>
    </row>
    <row r="1623" spans="1:9" x14ac:dyDescent="0.3">
      <c r="A1623" s="1" t="s">
        <v>1997</v>
      </c>
      <c r="B1623" s="1" t="s">
        <v>1996</v>
      </c>
      <c r="C1623" s="1" t="s">
        <v>16</v>
      </c>
      <c r="D1623" s="9">
        <v>15086748.68</v>
      </c>
      <c r="E1623" s="9"/>
      <c r="F1623" s="9">
        <v>15086748.68</v>
      </c>
      <c r="G1623" s="9"/>
      <c r="I1623" s="11">
        <f t="shared" si="25"/>
        <v>15086748.68</v>
      </c>
    </row>
    <row r="1624" spans="1:9" ht="15.6" x14ac:dyDescent="0.3">
      <c r="A1624" s="3" t="s">
        <v>1998</v>
      </c>
      <c r="B1624" s="3" t="s">
        <v>1999</v>
      </c>
      <c r="C1624" s="1"/>
      <c r="D1624" s="8">
        <v>2409635.2400000002</v>
      </c>
      <c r="E1624" s="8">
        <v>88325.62</v>
      </c>
      <c r="F1624" s="8">
        <v>2321309.62</v>
      </c>
      <c r="G1624" s="8"/>
      <c r="I1624" s="11">
        <f t="shared" si="25"/>
        <v>2321309.62</v>
      </c>
    </row>
    <row r="1625" spans="1:9" ht="15.6" x14ac:dyDescent="0.3">
      <c r="A1625" s="3" t="s">
        <v>2000</v>
      </c>
      <c r="B1625" s="3" t="s">
        <v>1999</v>
      </c>
      <c r="C1625" s="1"/>
      <c r="D1625" s="8">
        <v>2409635.2400000002</v>
      </c>
      <c r="E1625" s="8">
        <v>88325.62</v>
      </c>
      <c r="F1625" s="8">
        <v>2321309.62</v>
      </c>
      <c r="G1625" s="8"/>
      <c r="I1625" s="11">
        <f t="shared" si="25"/>
        <v>2321309.62</v>
      </c>
    </row>
    <row r="1626" spans="1:9" ht="15.6" x14ac:dyDescent="0.3">
      <c r="A1626" s="3" t="s">
        <v>2001</v>
      </c>
      <c r="B1626" s="3" t="s">
        <v>1999</v>
      </c>
      <c r="C1626" s="1"/>
      <c r="D1626" s="8">
        <v>2409635.2400000002</v>
      </c>
      <c r="E1626" s="8">
        <v>88325.62</v>
      </c>
      <c r="F1626" s="8">
        <v>2321309.62</v>
      </c>
      <c r="G1626" s="8"/>
      <c r="I1626" s="11">
        <f t="shared" si="25"/>
        <v>2321309.62</v>
      </c>
    </row>
    <row r="1627" spans="1:9" x14ac:dyDescent="0.3">
      <c r="A1627" s="1" t="s">
        <v>2002</v>
      </c>
      <c r="B1627" s="1" t="s">
        <v>2003</v>
      </c>
      <c r="C1627" s="1" t="s">
        <v>16</v>
      </c>
      <c r="D1627" s="9">
        <v>1641510.65</v>
      </c>
      <c r="E1627" s="9"/>
      <c r="F1627" s="9">
        <v>1641510.65</v>
      </c>
      <c r="G1627" s="9"/>
      <c r="I1627" s="11">
        <f t="shared" si="25"/>
        <v>1641510.65</v>
      </c>
    </row>
    <row r="1628" spans="1:9" x14ac:dyDescent="0.3">
      <c r="A1628" s="1" t="s">
        <v>2004</v>
      </c>
      <c r="B1628" s="1" t="s">
        <v>2005</v>
      </c>
      <c r="C1628" s="1" t="s">
        <v>16</v>
      </c>
      <c r="D1628" s="9">
        <v>294214.92</v>
      </c>
      <c r="E1628" s="9">
        <v>69965.62</v>
      </c>
      <c r="F1628" s="9">
        <v>224249.3</v>
      </c>
      <c r="G1628" s="9"/>
      <c r="I1628" s="11">
        <f t="shared" si="25"/>
        <v>224249.3</v>
      </c>
    </row>
    <row r="1629" spans="1:9" x14ac:dyDescent="0.3">
      <c r="A1629" s="1" t="s">
        <v>2006</v>
      </c>
      <c r="B1629" s="1" t="s">
        <v>2007</v>
      </c>
      <c r="C1629" s="1" t="s">
        <v>16</v>
      </c>
      <c r="D1629" s="9">
        <v>27986.33</v>
      </c>
      <c r="E1629" s="9"/>
      <c r="F1629" s="9">
        <v>27986.33</v>
      </c>
      <c r="G1629" s="9"/>
      <c r="I1629" s="11">
        <f t="shared" si="25"/>
        <v>27986.33</v>
      </c>
    </row>
    <row r="1630" spans="1:9" x14ac:dyDescent="0.3">
      <c r="A1630" s="1" t="s">
        <v>2010</v>
      </c>
      <c r="B1630" s="1" t="s">
        <v>2011</v>
      </c>
      <c r="C1630" s="1" t="s">
        <v>16</v>
      </c>
      <c r="D1630" s="9">
        <v>168030.72</v>
      </c>
      <c r="E1630" s="9"/>
      <c r="F1630" s="9">
        <v>168030.72</v>
      </c>
      <c r="G1630" s="9"/>
      <c r="I1630" s="11">
        <f t="shared" si="25"/>
        <v>168030.72</v>
      </c>
    </row>
    <row r="1631" spans="1:9" x14ac:dyDescent="0.3">
      <c r="A1631" s="1" t="s">
        <v>2012</v>
      </c>
      <c r="B1631" s="1" t="s">
        <v>2013</v>
      </c>
      <c r="C1631" s="1" t="s">
        <v>16</v>
      </c>
      <c r="D1631" s="9">
        <v>1084.8</v>
      </c>
      <c r="E1631" s="9"/>
      <c r="F1631" s="9">
        <v>1084.8</v>
      </c>
      <c r="G1631" s="9"/>
      <c r="I1631" s="11">
        <f t="shared" si="25"/>
        <v>1084.8</v>
      </c>
    </row>
    <row r="1632" spans="1:9" x14ac:dyDescent="0.3">
      <c r="A1632" s="1" t="s">
        <v>2014</v>
      </c>
      <c r="B1632" s="1" t="s">
        <v>2015</v>
      </c>
      <c r="C1632" s="1" t="s">
        <v>16</v>
      </c>
      <c r="D1632" s="9">
        <v>234400</v>
      </c>
      <c r="E1632" s="9">
        <v>18360</v>
      </c>
      <c r="F1632" s="9">
        <v>216040</v>
      </c>
      <c r="G1632" s="9"/>
      <c r="I1632" s="11">
        <f t="shared" si="25"/>
        <v>216040</v>
      </c>
    </row>
    <row r="1633" spans="1:9" x14ac:dyDescent="0.3">
      <c r="A1633" s="1" t="s">
        <v>2016</v>
      </c>
      <c r="B1633" s="1" t="s">
        <v>2017</v>
      </c>
      <c r="C1633" s="1" t="s">
        <v>16</v>
      </c>
      <c r="D1633" s="9">
        <v>42407.82</v>
      </c>
      <c r="E1633" s="9"/>
      <c r="F1633" s="9">
        <v>42407.82</v>
      </c>
      <c r="G1633" s="9"/>
      <c r="I1633" s="11">
        <f t="shared" si="25"/>
        <v>42407.82</v>
      </c>
    </row>
    <row r="1634" spans="1:9" ht="15.6" x14ac:dyDescent="0.3">
      <c r="A1634" s="3" t="s">
        <v>2018</v>
      </c>
      <c r="B1634" s="3" t="s">
        <v>2019</v>
      </c>
      <c r="C1634" s="1"/>
      <c r="D1634" s="8">
        <v>4006127.0900000003</v>
      </c>
      <c r="E1634" s="8">
        <v>1025258.9</v>
      </c>
      <c r="F1634" s="8">
        <v>2980868.1900000004</v>
      </c>
      <c r="G1634" s="8"/>
      <c r="I1634" s="11">
        <f t="shared" si="25"/>
        <v>2980868.1900000004</v>
      </c>
    </row>
    <row r="1635" spans="1:9" ht="15.6" x14ac:dyDescent="0.3">
      <c r="A1635" s="3" t="s">
        <v>2020</v>
      </c>
      <c r="B1635" s="3" t="s">
        <v>2019</v>
      </c>
      <c r="C1635" s="1"/>
      <c r="D1635" s="8">
        <v>4006127.0900000003</v>
      </c>
      <c r="E1635" s="8">
        <v>1025258.9</v>
      </c>
      <c r="F1635" s="8">
        <v>2980868.1900000004</v>
      </c>
      <c r="G1635" s="8"/>
      <c r="I1635" s="11">
        <f t="shared" si="25"/>
        <v>2980868.1900000004</v>
      </c>
    </row>
    <row r="1636" spans="1:9" ht="15.6" x14ac:dyDescent="0.3">
      <c r="A1636" s="3" t="s">
        <v>2021</v>
      </c>
      <c r="B1636" s="3" t="s">
        <v>2022</v>
      </c>
      <c r="C1636" s="1"/>
      <c r="D1636" s="8">
        <v>3537263.22</v>
      </c>
      <c r="E1636" s="8">
        <v>733736.86</v>
      </c>
      <c r="F1636" s="8">
        <v>2803526.3600000003</v>
      </c>
      <c r="G1636" s="8"/>
      <c r="I1636" s="11">
        <f t="shared" si="25"/>
        <v>2803526.3600000003</v>
      </c>
    </row>
    <row r="1637" spans="1:9" x14ac:dyDescent="0.3">
      <c r="A1637" s="1" t="s">
        <v>2023</v>
      </c>
      <c r="B1637" s="1" t="s">
        <v>2024</v>
      </c>
      <c r="C1637" s="1" t="s">
        <v>16</v>
      </c>
      <c r="D1637" s="9">
        <v>8825.31</v>
      </c>
      <c r="E1637" s="9"/>
      <c r="F1637" s="9">
        <v>8825.31</v>
      </c>
      <c r="G1637" s="9"/>
      <c r="I1637" s="11">
        <f t="shared" si="25"/>
        <v>8825.31</v>
      </c>
    </row>
    <row r="1638" spans="1:9" x14ac:dyDescent="0.3">
      <c r="A1638" s="1" t="s">
        <v>2025</v>
      </c>
      <c r="B1638" s="1" t="s">
        <v>2026</v>
      </c>
      <c r="C1638" s="1" t="s">
        <v>16</v>
      </c>
      <c r="D1638" s="9">
        <v>1694507.55</v>
      </c>
      <c r="E1638" s="9">
        <v>498996.78</v>
      </c>
      <c r="F1638" s="9">
        <v>1195510.77</v>
      </c>
      <c r="G1638" s="9"/>
      <c r="I1638" s="11">
        <f t="shared" si="25"/>
        <v>1195510.77</v>
      </c>
    </row>
    <row r="1639" spans="1:9" x14ac:dyDescent="0.3">
      <c r="A1639" s="1" t="s">
        <v>2027</v>
      </c>
      <c r="B1639" s="1" t="s">
        <v>2028</v>
      </c>
      <c r="C1639" s="1" t="s">
        <v>16</v>
      </c>
      <c r="D1639" s="9">
        <v>21366.84</v>
      </c>
      <c r="E1639" s="9">
        <v>6342.73</v>
      </c>
      <c r="F1639" s="9">
        <v>15024.11</v>
      </c>
      <c r="G1639" s="9"/>
      <c r="I1639" s="11">
        <f t="shared" si="25"/>
        <v>15024.11</v>
      </c>
    </row>
    <row r="1640" spans="1:9" x14ac:dyDescent="0.3">
      <c r="A1640" s="1" t="s">
        <v>2029</v>
      </c>
      <c r="B1640" s="1" t="s">
        <v>2030</v>
      </c>
      <c r="C1640" s="1" t="s">
        <v>16</v>
      </c>
      <c r="D1640" s="9">
        <v>331650</v>
      </c>
      <c r="E1640" s="9"/>
      <c r="F1640" s="9">
        <v>331650</v>
      </c>
      <c r="G1640" s="9"/>
      <c r="I1640" s="11">
        <f t="shared" si="25"/>
        <v>331650</v>
      </c>
    </row>
    <row r="1641" spans="1:9" x14ac:dyDescent="0.3">
      <c r="A1641" s="1" t="s">
        <v>2031</v>
      </c>
      <c r="B1641" s="1" t="s">
        <v>2032</v>
      </c>
      <c r="C1641" s="1" t="s">
        <v>16</v>
      </c>
      <c r="D1641" s="9">
        <v>61160.78</v>
      </c>
      <c r="E1641" s="9">
        <v>11541.97</v>
      </c>
      <c r="F1641" s="9">
        <v>49618.81</v>
      </c>
      <c r="G1641" s="9"/>
      <c r="I1641" s="11">
        <f t="shared" si="25"/>
        <v>49618.81</v>
      </c>
    </row>
    <row r="1642" spans="1:9" x14ac:dyDescent="0.3">
      <c r="A1642" s="1" t="s">
        <v>2033</v>
      </c>
      <c r="B1642" s="1" t="s">
        <v>2034</v>
      </c>
      <c r="C1642" s="1" t="s">
        <v>16</v>
      </c>
      <c r="D1642" s="9">
        <v>953.73</v>
      </c>
      <c r="E1642" s="9"/>
      <c r="F1642" s="9">
        <v>953.73</v>
      </c>
      <c r="G1642" s="9"/>
      <c r="I1642" s="11">
        <f t="shared" si="25"/>
        <v>953.73</v>
      </c>
    </row>
    <row r="1643" spans="1:9" x14ac:dyDescent="0.3">
      <c r="A1643" s="1" t="s">
        <v>2035</v>
      </c>
      <c r="B1643" s="1" t="s">
        <v>2036</v>
      </c>
      <c r="C1643" s="1" t="s">
        <v>16</v>
      </c>
      <c r="D1643" s="9">
        <v>5388.14</v>
      </c>
      <c r="E1643" s="9"/>
      <c r="F1643" s="9">
        <v>5388.14</v>
      </c>
      <c r="G1643" s="9"/>
      <c r="I1643" s="11">
        <f t="shared" si="25"/>
        <v>5388.14</v>
      </c>
    </row>
    <row r="1644" spans="1:9" x14ac:dyDescent="0.3">
      <c r="A1644" s="1" t="s">
        <v>2037</v>
      </c>
      <c r="B1644" s="1" t="s">
        <v>2038</v>
      </c>
      <c r="C1644" s="1" t="s">
        <v>16</v>
      </c>
      <c r="D1644" s="9">
        <v>70305.009999999995</v>
      </c>
      <c r="E1644" s="9">
        <v>13475</v>
      </c>
      <c r="F1644" s="9">
        <v>56830.009999999995</v>
      </c>
      <c r="G1644" s="9"/>
      <c r="I1644" s="11">
        <f t="shared" si="25"/>
        <v>56830.009999999995</v>
      </c>
    </row>
    <row r="1645" spans="1:9" x14ac:dyDescent="0.3">
      <c r="A1645" s="1" t="s">
        <v>2039</v>
      </c>
      <c r="B1645" s="1" t="s">
        <v>2040</v>
      </c>
      <c r="C1645" s="1" t="s">
        <v>16</v>
      </c>
      <c r="D1645" s="9">
        <v>15568</v>
      </c>
      <c r="E1645" s="9">
        <v>15568</v>
      </c>
      <c r="F1645" s="9"/>
      <c r="G1645" s="9"/>
      <c r="I1645" s="11">
        <f t="shared" si="25"/>
        <v>0</v>
      </c>
    </row>
    <row r="1646" spans="1:9" x14ac:dyDescent="0.3">
      <c r="A1646" s="1" t="s">
        <v>2041</v>
      </c>
      <c r="B1646" s="1" t="s">
        <v>2042</v>
      </c>
      <c r="C1646" s="1" t="s">
        <v>16</v>
      </c>
      <c r="D1646" s="9">
        <v>439667.96</v>
      </c>
      <c r="E1646" s="9">
        <v>37300.78</v>
      </c>
      <c r="F1646" s="9">
        <v>402367.18000000005</v>
      </c>
      <c r="G1646" s="9"/>
      <c r="I1646" s="11">
        <f t="shared" si="25"/>
        <v>402367.18000000005</v>
      </c>
    </row>
    <row r="1647" spans="1:9" x14ac:dyDescent="0.3">
      <c r="A1647" s="1" t="s">
        <v>2043</v>
      </c>
      <c r="B1647" s="1" t="s">
        <v>2044</v>
      </c>
      <c r="C1647" s="1" t="s">
        <v>16</v>
      </c>
      <c r="D1647" s="9">
        <v>169156.87</v>
      </c>
      <c r="E1647" s="9">
        <v>103530</v>
      </c>
      <c r="F1647" s="9">
        <v>65626.87</v>
      </c>
      <c r="G1647" s="9"/>
      <c r="I1647" s="11">
        <f t="shared" si="25"/>
        <v>65626.87</v>
      </c>
    </row>
    <row r="1648" spans="1:9" x14ac:dyDescent="0.3">
      <c r="A1648" s="1" t="s">
        <v>2046</v>
      </c>
      <c r="B1648" s="1" t="s">
        <v>2047</v>
      </c>
      <c r="C1648" s="1" t="s">
        <v>16</v>
      </c>
      <c r="D1648" s="9">
        <v>18000</v>
      </c>
      <c r="E1648" s="9"/>
      <c r="F1648" s="9">
        <v>18000</v>
      </c>
      <c r="G1648" s="9"/>
      <c r="I1648" s="11">
        <f t="shared" si="25"/>
        <v>18000</v>
      </c>
    </row>
    <row r="1649" spans="1:9" x14ac:dyDescent="0.3">
      <c r="A1649" s="1" t="s">
        <v>2048</v>
      </c>
      <c r="B1649" s="1" t="s">
        <v>2049</v>
      </c>
      <c r="C1649" s="1" t="s">
        <v>16</v>
      </c>
      <c r="D1649" s="9">
        <v>180.55</v>
      </c>
      <c r="E1649" s="9"/>
      <c r="F1649" s="9">
        <v>180.55</v>
      </c>
      <c r="G1649" s="9"/>
      <c r="I1649" s="11">
        <f t="shared" si="25"/>
        <v>180.55</v>
      </c>
    </row>
    <row r="1650" spans="1:9" x14ac:dyDescent="0.3">
      <c r="A1650" s="1" t="s">
        <v>2050</v>
      </c>
      <c r="B1650" s="1" t="s">
        <v>2051</v>
      </c>
      <c r="C1650" s="1" t="s">
        <v>16</v>
      </c>
      <c r="D1650" s="9">
        <v>46981.599999999999</v>
      </c>
      <c r="E1650" s="9">
        <v>46981.599999999999</v>
      </c>
      <c r="F1650" s="9"/>
      <c r="G1650" s="9"/>
      <c r="I1650" s="11">
        <f t="shared" si="25"/>
        <v>0</v>
      </c>
    </row>
    <row r="1651" spans="1:9" x14ac:dyDescent="0.3">
      <c r="A1651" s="1" t="s">
        <v>2052</v>
      </c>
      <c r="B1651" s="1" t="s">
        <v>2053</v>
      </c>
      <c r="C1651" s="1" t="s">
        <v>16</v>
      </c>
      <c r="D1651" s="9">
        <v>38501.910000000003</v>
      </c>
      <c r="E1651" s="9"/>
      <c r="F1651" s="9">
        <v>38501.910000000003</v>
      </c>
      <c r="G1651" s="9"/>
      <c r="I1651" s="11">
        <f t="shared" si="25"/>
        <v>38501.910000000003</v>
      </c>
    </row>
    <row r="1652" spans="1:9" x14ac:dyDescent="0.3">
      <c r="A1652" s="1" t="s">
        <v>2054</v>
      </c>
      <c r="B1652" s="1" t="s">
        <v>2055</v>
      </c>
      <c r="C1652" s="1" t="s">
        <v>16</v>
      </c>
      <c r="D1652" s="9">
        <v>25983.02</v>
      </c>
      <c r="E1652" s="9"/>
      <c r="F1652" s="9">
        <v>25983.02</v>
      </c>
      <c r="G1652" s="9"/>
      <c r="I1652" s="11">
        <f t="shared" si="25"/>
        <v>25983.02</v>
      </c>
    </row>
    <row r="1653" spans="1:9" x14ac:dyDescent="0.3">
      <c r="A1653" s="1" t="s">
        <v>2056</v>
      </c>
      <c r="B1653" s="1" t="s">
        <v>2057</v>
      </c>
      <c r="C1653" s="1" t="s">
        <v>16</v>
      </c>
      <c r="D1653" s="9">
        <v>19381.54</v>
      </c>
      <c r="E1653" s="9"/>
      <c r="F1653" s="9">
        <v>19381.54</v>
      </c>
      <c r="G1653" s="9"/>
      <c r="I1653" s="11">
        <f t="shared" si="25"/>
        <v>19381.54</v>
      </c>
    </row>
    <row r="1654" spans="1:9" x14ac:dyDescent="0.3">
      <c r="A1654" s="1" t="s">
        <v>2058</v>
      </c>
      <c r="B1654" s="1" t="s">
        <v>2059</v>
      </c>
      <c r="C1654" s="1" t="s">
        <v>16</v>
      </c>
      <c r="D1654" s="9">
        <v>68405.8</v>
      </c>
      <c r="E1654" s="9"/>
      <c r="F1654" s="9">
        <v>68405.8</v>
      </c>
      <c r="G1654" s="9"/>
      <c r="I1654" s="11">
        <f t="shared" si="25"/>
        <v>68405.8</v>
      </c>
    </row>
    <row r="1655" spans="1:9" x14ac:dyDescent="0.3">
      <c r="A1655" s="1" t="s">
        <v>2060</v>
      </c>
      <c r="B1655" s="1" t="s">
        <v>2061</v>
      </c>
      <c r="C1655" s="1" t="s">
        <v>16</v>
      </c>
      <c r="D1655" s="9">
        <v>78851.44</v>
      </c>
      <c r="E1655" s="9"/>
      <c r="F1655" s="9">
        <v>78851.44</v>
      </c>
      <c r="G1655" s="9"/>
      <c r="I1655" s="11">
        <f t="shared" si="25"/>
        <v>78851.44</v>
      </c>
    </row>
    <row r="1656" spans="1:9" x14ac:dyDescent="0.3">
      <c r="A1656" s="1" t="s">
        <v>2062</v>
      </c>
      <c r="B1656" s="1" t="s">
        <v>2063</v>
      </c>
      <c r="C1656" s="1" t="s">
        <v>16</v>
      </c>
      <c r="D1656" s="9">
        <v>5825</v>
      </c>
      <c r="E1656" s="9"/>
      <c r="F1656" s="9">
        <v>5825</v>
      </c>
      <c r="G1656" s="9"/>
      <c r="I1656" s="11">
        <f t="shared" si="25"/>
        <v>5825</v>
      </c>
    </row>
    <row r="1657" spans="1:9" x14ac:dyDescent="0.3">
      <c r="A1657" s="1" t="s">
        <v>2064</v>
      </c>
      <c r="B1657" s="1" t="s">
        <v>2065</v>
      </c>
      <c r="C1657" s="1" t="s">
        <v>16</v>
      </c>
      <c r="D1657" s="9">
        <v>6889.7</v>
      </c>
      <c r="E1657" s="9"/>
      <c r="F1657" s="9">
        <v>6889.7</v>
      </c>
      <c r="G1657" s="9"/>
      <c r="I1657" s="11">
        <f t="shared" si="25"/>
        <v>6889.7</v>
      </c>
    </row>
    <row r="1658" spans="1:9" x14ac:dyDescent="0.3">
      <c r="A1658" s="1" t="s">
        <v>2072</v>
      </c>
      <c r="B1658" s="1" t="s">
        <v>2073</v>
      </c>
      <c r="C1658" s="1" t="s">
        <v>16</v>
      </c>
      <c r="D1658" s="9">
        <v>409712.47</v>
      </c>
      <c r="E1658" s="9"/>
      <c r="F1658" s="9">
        <v>409712.47</v>
      </c>
      <c r="G1658" s="9"/>
      <c r="I1658" s="11">
        <f t="shared" si="25"/>
        <v>409712.47</v>
      </c>
    </row>
    <row r="1659" spans="1:9" ht="15.6" x14ac:dyDescent="0.3">
      <c r="A1659" s="3" t="s">
        <v>2074</v>
      </c>
      <c r="B1659" s="3" t="s">
        <v>2075</v>
      </c>
      <c r="C1659" s="1"/>
      <c r="D1659" s="8">
        <v>468863.87</v>
      </c>
      <c r="E1659" s="8">
        <v>291522.04000000004</v>
      </c>
      <c r="F1659" s="8">
        <v>177341.82999999996</v>
      </c>
      <c r="G1659" s="8"/>
      <c r="I1659" s="11">
        <f t="shared" si="25"/>
        <v>177341.82999999996</v>
      </c>
    </row>
    <row r="1660" spans="1:9" x14ac:dyDescent="0.3">
      <c r="A1660" s="1" t="s">
        <v>2076</v>
      </c>
      <c r="B1660" s="1" t="s">
        <v>2077</v>
      </c>
      <c r="C1660" s="1" t="s">
        <v>16</v>
      </c>
      <c r="D1660" s="9">
        <v>61940.66</v>
      </c>
      <c r="E1660" s="9">
        <v>57762.43</v>
      </c>
      <c r="F1660" s="9">
        <v>4178.2300000000032</v>
      </c>
      <c r="G1660" s="9"/>
      <c r="I1660" s="11">
        <f t="shared" si="25"/>
        <v>4178.2300000000032</v>
      </c>
    </row>
    <row r="1661" spans="1:9" x14ac:dyDescent="0.3">
      <c r="A1661" s="1" t="s">
        <v>2078</v>
      </c>
      <c r="B1661" s="1" t="s">
        <v>2079</v>
      </c>
      <c r="C1661" s="1" t="s">
        <v>16</v>
      </c>
      <c r="D1661" s="9">
        <v>173163.6</v>
      </c>
      <c r="E1661" s="9"/>
      <c r="F1661" s="9">
        <v>173163.6</v>
      </c>
      <c r="G1661" s="9"/>
      <c r="I1661" s="11">
        <f t="shared" si="25"/>
        <v>173163.6</v>
      </c>
    </row>
    <row r="1662" spans="1:9" x14ac:dyDescent="0.3">
      <c r="A1662" s="1" t="s">
        <v>2080</v>
      </c>
      <c r="B1662" s="1" t="s">
        <v>2226</v>
      </c>
      <c r="C1662" s="1" t="s">
        <v>16</v>
      </c>
      <c r="D1662" s="9">
        <v>77155.61</v>
      </c>
      <c r="E1662" s="9">
        <v>77155.61</v>
      </c>
      <c r="F1662" s="9"/>
      <c r="G1662" s="9"/>
      <c r="I1662" s="11">
        <f t="shared" si="25"/>
        <v>0</v>
      </c>
    </row>
    <row r="1663" spans="1:9" x14ac:dyDescent="0.3">
      <c r="A1663" s="1" t="s">
        <v>2081</v>
      </c>
      <c r="B1663" s="1" t="s">
        <v>2226</v>
      </c>
      <c r="C1663" s="1" t="s">
        <v>16</v>
      </c>
      <c r="D1663" s="9">
        <v>156604</v>
      </c>
      <c r="E1663" s="9">
        <v>156604</v>
      </c>
      <c r="F1663" s="9"/>
      <c r="G1663" s="9"/>
      <c r="I1663" s="11">
        <f t="shared" si="25"/>
        <v>0</v>
      </c>
    </row>
    <row r="1664" spans="1:9" ht="15.6" x14ac:dyDescent="0.3">
      <c r="A1664" s="3" t="s">
        <v>2082</v>
      </c>
      <c r="B1664" s="3" t="s">
        <v>2083</v>
      </c>
      <c r="C1664" s="1"/>
      <c r="D1664" s="8">
        <v>846122.54999999993</v>
      </c>
      <c r="E1664" s="8">
        <v>14600.67</v>
      </c>
      <c r="F1664" s="8">
        <v>831521.87999999989</v>
      </c>
      <c r="G1664" s="8"/>
      <c r="I1664" s="11">
        <f t="shared" si="25"/>
        <v>831521.87999999989</v>
      </c>
    </row>
    <row r="1665" spans="1:9" ht="15.6" x14ac:dyDescent="0.3">
      <c r="A1665" s="3" t="s">
        <v>2084</v>
      </c>
      <c r="B1665" s="3" t="s">
        <v>2085</v>
      </c>
      <c r="C1665" s="1"/>
      <c r="D1665" s="8">
        <v>846122.54999999993</v>
      </c>
      <c r="E1665" s="8">
        <v>14600.67</v>
      </c>
      <c r="F1665" s="8">
        <v>831521.87999999989</v>
      </c>
      <c r="G1665" s="8"/>
      <c r="I1665" s="11">
        <f t="shared" si="25"/>
        <v>831521.87999999989</v>
      </c>
    </row>
    <row r="1666" spans="1:9" ht="15.6" x14ac:dyDescent="0.3">
      <c r="A1666" s="3" t="s">
        <v>2086</v>
      </c>
      <c r="B1666" s="3" t="s">
        <v>2087</v>
      </c>
      <c r="C1666" s="1"/>
      <c r="D1666" s="8">
        <v>493310.48000000004</v>
      </c>
      <c r="E1666" s="8">
        <v>320.25</v>
      </c>
      <c r="F1666" s="8">
        <v>492990.23000000004</v>
      </c>
      <c r="G1666" s="8"/>
      <c r="I1666" s="11">
        <f t="shared" si="25"/>
        <v>492990.23000000004</v>
      </c>
    </row>
    <row r="1667" spans="1:9" x14ac:dyDescent="0.3">
      <c r="A1667" s="1" t="s">
        <v>2088</v>
      </c>
      <c r="B1667" s="1" t="s">
        <v>2024</v>
      </c>
      <c r="C1667" s="1" t="s">
        <v>16</v>
      </c>
      <c r="D1667" s="9">
        <v>20929.45</v>
      </c>
      <c r="E1667" s="9"/>
      <c r="F1667" s="9">
        <v>20929.45</v>
      </c>
      <c r="G1667" s="9"/>
      <c r="I1667" s="11">
        <f t="shared" ref="I1667:I1730" si="26">+F1667-G1667</f>
        <v>20929.45</v>
      </c>
    </row>
    <row r="1668" spans="1:9" x14ac:dyDescent="0.3">
      <c r="A1668" s="1" t="s">
        <v>2089</v>
      </c>
      <c r="B1668" s="1" t="s">
        <v>2090</v>
      </c>
      <c r="C1668" s="1" t="s">
        <v>16</v>
      </c>
      <c r="D1668" s="9">
        <v>59055</v>
      </c>
      <c r="E1668" s="9"/>
      <c r="F1668" s="9">
        <v>59055</v>
      </c>
      <c r="G1668" s="9"/>
      <c r="I1668" s="11">
        <f t="shared" si="26"/>
        <v>59055</v>
      </c>
    </row>
    <row r="1669" spans="1:9" x14ac:dyDescent="0.3">
      <c r="A1669" s="1" t="s">
        <v>2091</v>
      </c>
      <c r="B1669" s="1" t="s">
        <v>2092</v>
      </c>
      <c r="C1669" s="1" t="s">
        <v>16</v>
      </c>
      <c r="D1669" s="9">
        <v>3944.33</v>
      </c>
      <c r="E1669" s="9"/>
      <c r="F1669" s="9">
        <v>3944.33</v>
      </c>
      <c r="G1669" s="9"/>
      <c r="I1669" s="11">
        <f t="shared" si="26"/>
        <v>3944.33</v>
      </c>
    </row>
    <row r="1670" spans="1:9" x14ac:dyDescent="0.3">
      <c r="A1670" s="1" t="s">
        <v>2093</v>
      </c>
      <c r="B1670" s="1" t="s">
        <v>2094</v>
      </c>
      <c r="C1670" s="1" t="s">
        <v>16</v>
      </c>
      <c r="D1670" s="9">
        <v>1774.71</v>
      </c>
      <c r="E1670" s="9"/>
      <c r="F1670" s="9">
        <v>1774.71</v>
      </c>
      <c r="G1670" s="9"/>
      <c r="I1670" s="11">
        <f t="shared" si="26"/>
        <v>1774.71</v>
      </c>
    </row>
    <row r="1671" spans="1:9" x14ac:dyDescent="0.3">
      <c r="A1671" s="1" t="s">
        <v>2095</v>
      </c>
      <c r="B1671" s="1" t="s">
        <v>2096</v>
      </c>
      <c r="C1671" s="1" t="s">
        <v>16</v>
      </c>
      <c r="D1671" s="9">
        <v>104509.86</v>
      </c>
      <c r="E1671" s="9"/>
      <c r="F1671" s="9">
        <v>104509.86</v>
      </c>
      <c r="G1671" s="9"/>
      <c r="I1671" s="11">
        <f t="shared" si="26"/>
        <v>104509.86</v>
      </c>
    </row>
    <row r="1672" spans="1:9" x14ac:dyDescent="0.3">
      <c r="A1672" s="1" t="s">
        <v>2097</v>
      </c>
      <c r="B1672" s="1" t="s">
        <v>2034</v>
      </c>
      <c r="C1672" s="1" t="s">
        <v>16</v>
      </c>
      <c r="D1672" s="9">
        <v>36147.760000000002</v>
      </c>
      <c r="E1672" s="9"/>
      <c r="F1672" s="9">
        <v>36147.760000000002</v>
      </c>
      <c r="G1672" s="9"/>
      <c r="I1672" s="11">
        <f t="shared" si="26"/>
        <v>36147.760000000002</v>
      </c>
    </row>
    <row r="1673" spans="1:9" x14ac:dyDescent="0.3">
      <c r="A1673" s="1" t="s">
        <v>2098</v>
      </c>
      <c r="B1673" s="1" t="s">
        <v>2099</v>
      </c>
      <c r="C1673" s="1" t="s">
        <v>16</v>
      </c>
      <c r="D1673" s="9">
        <v>112009.87</v>
      </c>
      <c r="E1673" s="9"/>
      <c r="F1673" s="9">
        <v>112009.87</v>
      </c>
      <c r="G1673" s="9"/>
      <c r="I1673" s="11">
        <f t="shared" si="26"/>
        <v>112009.87</v>
      </c>
    </row>
    <row r="1674" spans="1:9" x14ac:dyDescent="0.3">
      <c r="A1674" s="1" t="s">
        <v>2100</v>
      </c>
      <c r="B1674" s="1" t="s">
        <v>2101</v>
      </c>
      <c r="C1674" s="1" t="s">
        <v>16</v>
      </c>
      <c r="D1674" s="9">
        <v>572.01</v>
      </c>
      <c r="E1674" s="9"/>
      <c r="F1674" s="9">
        <v>572.01</v>
      </c>
      <c r="G1674" s="9"/>
      <c r="I1674" s="11">
        <f t="shared" si="26"/>
        <v>572.01</v>
      </c>
    </row>
    <row r="1675" spans="1:9" x14ac:dyDescent="0.3">
      <c r="A1675" s="1" t="s">
        <v>2102</v>
      </c>
      <c r="B1675" s="1" t="s">
        <v>2103</v>
      </c>
      <c r="C1675" s="1" t="s">
        <v>16</v>
      </c>
      <c r="D1675" s="9">
        <v>2195.1</v>
      </c>
      <c r="E1675" s="9"/>
      <c r="F1675" s="9">
        <v>2195.1</v>
      </c>
      <c r="G1675" s="9"/>
      <c r="I1675" s="11">
        <f t="shared" si="26"/>
        <v>2195.1</v>
      </c>
    </row>
    <row r="1676" spans="1:9" x14ac:dyDescent="0.3">
      <c r="A1676" s="1" t="s">
        <v>2104</v>
      </c>
      <c r="B1676" s="1" t="s">
        <v>2105</v>
      </c>
      <c r="C1676" s="1" t="s">
        <v>16</v>
      </c>
      <c r="D1676" s="9">
        <v>2168.91</v>
      </c>
      <c r="E1676" s="9"/>
      <c r="F1676" s="9">
        <v>2168.91</v>
      </c>
      <c r="G1676" s="9"/>
      <c r="I1676" s="11">
        <f t="shared" si="26"/>
        <v>2168.91</v>
      </c>
    </row>
    <row r="1677" spans="1:9" x14ac:dyDescent="0.3">
      <c r="A1677" s="1" t="s">
        <v>2106</v>
      </c>
      <c r="B1677" s="1" t="s">
        <v>2107</v>
      </c>
      <c r="C1677" s="1" t="s">
        <v>16</v>
      </c>
      <c r="D1677" s="9">
        <v>9071.51</v>
      </c>
      <c r="E1677" s="9"/>
      <c r="F1677" s="9">
        <v>9071.51</v>
      </c>
      <c r="G1677" s="9"/>
      <c r="I1677" s="11">
        <f t="shared" si="26"/>
        <v>9071.51</v>
      </c>
    </row>
    <row r="1678" spans="1:9" x14ac:dyDescent="0.3">
      <c r="A1678" s="1" t="s">
        <v>2108</v>
      </c>
      <c r="B1678" s="1" t="s">
        <v>2109</v>
      </c>
      <c r="C1678" s="1" t="s">
        <v>16</v>
      </c>
      <c r="D1678" s="9">
        <v>6711.49</v>
      </c>
      <c r="E1678" s="9"/>
      <c r="F1678" s="9">
        <v>6711.49</v>
      </c>
      <c r="G1678" s="9"/>
      <c r="I1678" s="11">
        <f t="shared" si="26"/>
        <v>6711.49</v>
      </c>
    </row>
    <row r="1679" spans="1:9" x14ac:dyDescent="0.3">
      <c r="A1679" s="1" t="s">
        <v>2110</v>
      </c>
      <c r="B1679" s="1" t="s">
        <v>2111</v>
      </c>
      <c r="C1679" s="1" t="s">
        <v>16</v>
      </c>
      <c r="D1679" s="9">
        <v>919.88</v>
      </c>
      <c r="E1679" s="9"/>
      <c r="F1679" s="9">
        <v>919.88</v>
      </c>
      <c r="G1679" s="9"/>
      <c r="I1679" s="11">
        <f t="shared" si="26"/>
        <v>919.88</v>
      </c>
    </row>
    <row r="1680" spans="1:9" x14ac:dyDescent="0.3">
      <c r="A1680" s="1" t="s">
        <v>2114</v>
      </c>
      <c r="B1680" s="1" t="s">
        <v>2115</v>
      </c>
      <c r="C1680" s="1" t="s">
        <v>16</v>
      </c>
      <c r="D1680" s="9">
        <v>48828.37</v>
      </c>
      <c r="E1680" s="9"/>
      <c r="F1680" s="9">
        <v>48828.37</v>
      </c>
      <c r="G1680" s="9"/>
      <c r="I1680" s="11">
        <f t="shared" si="26"/>
        <v>48828.37</v>
      </c>
    </row>
    <row r="1681" spans="1:9" x14ac:dyDescent="0.3">
      <c r="A1681" s="1" t="s">
        <v>2116</v>
      </c>
      <c r="B1681" s="1" t="s">
        <v>2117</v>
      </c>
      <c r="C1681" s="1" t="s">
        <v>16</v>
      </c>
      <c r="D1681" s="9">
        <v>10195</v>
      </c>
      <c r="E1681" s="9"/>
      <c r="F1681" s="9">
        <v>10195</v>
      </c>
      <c r="G1681" s="9"/>
      <c r="I1681" s="11">
        <f t="shared" si="26"/>
        <v>10195</v>
      </c>
    </row>
    <row r="1682" spans="1:9" x14ac:dyDescent="0.3">
      <c r="A1682" s="1" t="s">
        <v>2120</v>
      </c>
      <c r="B1682" s="1" t="s">
        <v>2121</v>
      </c>
      <c r="C1682" s="1" t="s">
        <v>16</v>
      </c>
      <c r="D1682" s="9">
        <v>34841.25</v>
      </c>
      <c r="E1682" s="9">
        <v>320.25</v>
      </c>
      <c r="F1682" s="9">
        <v>34521</v>
      </c>
      <c r="G1682" s="9"/>
      <c r="I1682" s="11">
        <f t="shared" si="26"/>
        <v>34521</v>
      </c>
    </row>
    <row r="1683" spans="1:9" x14ac:dyDescent="0.3">
      <c r="A1683" s="1" t="s">
        <v>2122</v>
      </c>
      <c r="B1683" s="1" t="s">
        <v>2123</v>
      </c>
      <c r="C1683" s="1" t="s">
        <v>16</v>
      </c>
      <c r="D1683" s="9">
        <v>39435.980000000003</v>
      </c>
      <c r="E1683" s="9"/>
      <c r="F1683" s="9">
        <v>39435.980000000003</v>
      </c>
      <c r="G1683" s="9"/>
      <c r="I1683" s="11">
        <f t="shared" si="26"/>
        <v>39435.980000000003</v>
      </c>
    </row>
    <row r="1684" spans="1:9" ht="15.6" x14ac:dyDescent="0.3">
      <c r="A1684" s="3" t="s">
        <v>2124</v>
      </c>
      <c r="B1684" s="3" t="s">
        <v>2125</v>
      </c>
      <c r="C1684" s="1"/>
      <c r="D1684" s="8">
        <v>352812.06999999995</v>
      </c>
      <c r="E1684" s="8">
        <v>14280.42</v>
      </c>
      <c r="F1684" s="8">
        <v>338531.64999999997</v>
      </c>
      <c r="G1684" s="8"/>
      <c r="I1684" s="11">
        <f t="shared" si="26"/>
        <v>338531.64999999997</v>
      </c>
    </row>
    <row r="1685" spans="1:9" x14ac:dyDescent="0.3">
      <c r="A1685" s="1" t="s">
        <v>2126</v>
      </c>
      <c r="B1685" s="1" t="s">
        <v>2003</v>
      </c>
      <c r="C1685" s="1" t="s">
        <v>16</v>
      </c>
      <c r="D1685" s="9">
        <v>285608.90999999997</v>
      </c>
      <c r="E1685" s="9"/>
      <c r="F1685" s="9">
        <v>285608.90999999997</v>
      </c>
      <c r="G1685" s="9"/>
      <c r="I1685" s="11">
        <f t="shared" si="26"/>
        <v>285608.90999999997</v>
      </c>
    </row>
    <row r="1686" spans="1:9" x14ac:dyDescent="0.3">
      <c r="A1686" s="1" t="s">
        <v>2127</v>
      </c>
      <c r="B1686" s="1" t="s">
        <v>2005</v>
      </c>
      <c r="C1686" s="1" t="s">
        <v>16</v>
      </c>
      <c r="D1686" s="9">
        <v>58549.85</v>
      </c>
      <c r="E1686" s="9">
        <v>14280.42</v>
      </c>
      <c r="F1686" s="9">
        <v>44269.43</v>
      </c>
      <c r="G1686" s="9"/>
      <c r="I1686" s="11">
        <f t="shared" si="26"/>
        <v>44269.43</v>
      </c>
    </row>
    <row r="1687" spans="1:9" x14ac:dyDescent="0.3">
      <c r="A1687" s="1" t="s">
        <v>2128</v>
      </c>
      <c r="B1687" s="1" t="s">
        <v>2007</v>
      </c>
      <c r="C1687" s="1" t="s">
        <v>16</v>
      </c>
      <c r="D1687" s="9">
        <v>5712.2</v>
      </c>
      <c r="E1687" s="9"/>
      <c r="F1687" s="9">
        <v>5712.2</v>
      </c>
      <c r="G1687" s="9"/>
      <c r="I1687" s="11">
        <f t="shared" si="26"/>
        <v>5712.2</v>
      </c>
    </row>
    <row r="1688" spans="1:9" x14ac:dyDescent="0.3">
      <c r="A1688" s="1" t="s">
        <v>2129</v>
      </c>
      <c r="B1688" s="1" t="s">
        <v>2011</v>
      </c>
      <c r="C1688" s="1" t="s">
        <v>16</v>
      </c>
      <c r="D1688" s="9">
        <v>2941.11</v>
      </c>
      <c r="E1688" s="9"/>
      <c r="F1688" s="9">
        <v>2941.11</v>
      </c>
      <c r="G1688" s="9"/>
      <c r="I1688" s="11">
        <f t="shared" si="26"/>
        <v>2941.11</v>
      </c>
    </row>
    <row r="1689" spans="1:9" ht="15.6" x14ac:dyDescent="0.3">
      <c r="A1689" s="3" t="s">
        <v>2130</v>
      </c>
      <c r="B1689" s="3" t="s">
        <v>2131</v>
      </c>
      <c r="C1689" s="1"/>
      <c r="D1689" s="8">
        <v>1267594.7199999997</v>
      </c>
      <c r="E1689" s="8">
        <v>7806.28</v>
      </c>
      <c r="F1689" s="8">
        <v>1259788.4399999997</v>
      </c>
      <c r="G1689" s="8"/>
      <c r="I1689" s="11">
        <f t="shared" si="26"/>
        <v>1259788.4399999997</v>
      </c>
    </row>
    <row r="1690" spans="1:9" ht="15.6" x14ac:dyDescent="0.3">
      <c r="A1690" s="3" t="s">
        <v>2132</v>
      </c>
      <c r="B1690" s="3" t="s">
        <v>2131</v>
      </c>
      <c r="C1690" s="1"/>
      <c r="D1690" s="8">
        <v>1267594.7199999997</v>
      </c>
      <c r="E1690" s="8">
        <v>7806.28</v>
      </c>
      <c r="F1690" s="8">
        <v>1259788.4399999997</v>
      </c>
      <c r="G1690" s="8"/>
      <c r="I1690" s="11">
        <f t="shared" si="26"/>
        <v>1259788.4399999997</v>
      </c>
    </row>
    <row r="1691" spans="1:9" ht="15.6" x14ac:dyDescent="0.3">
      <c r="A1691" s="3" t="s">
        <v>2133</v>
      </c>
      <c r="B1691" s="3" t="s">
        <v>2134</v>
      </c>
      <c r="C1691" s="1"/>
      <c r="D1691" s="8">
        <v>1068223.7099999997</v>
      </c>
      <c r="E1691" s="8">
        <v>284.61</v>
      </c>
      <c r="F1691" s="8">
        <v>1067939.0999999996</v>
      </c>
      <c r="G1691" s="8"/>
      <c r="I1691" s="11">
        <f t="shared" si="26"/>
        <v>1067939.0999999996</v>
      </c>
    </row>
    <row r="1692" spans="1:9" x14ac:dyDescent="0.3">
      <c r="A1692" s="1" t="s">
        <v>2135</v>
      </c>
      <c r="B1692" s="1" t="s">
        <v>2024</v>
      </c>
      <c r="C1692" s="1" t="s">
        <v>16</v>
      </c>
      <c r="D1692" s="9">
        <v>51853.51</v>
      </c>
      <c r="E1692" s="9"/>
      <c r="F1692" s="9">
        <v>51853.51</v>
      </c>
      <c r="G1692" s="9"/>
      <c r="I1692" s="11">
        <f t="shared" si="26"/>
        <v>51853.51</v>
      </c>
    </row>
    <row r="1693" spans="1:9" x14ac:dyDescent="0.3">
      <c r="A1693" s="1" t="s">
        <v>2137</v>
      </c>
      <c r="B1693" s="1" t="s">
        <v>2138</v>
      </c>
      <c r="C1693" s="1" t="s">
        <v>16</v>
      </c>
      <c r="D1693" s="9">
        <v>1603.05</v>
      </c>
      <c r="E1693" s="9"/>
      <c r="F1693" s="9">
        <v>1603.05</v>
      </c>
      <c r="G1693" s="9"/>
      <c r="I1693" s="11">
        <f t="shared" si="26"/>
        <v>1603.05</v>
      </c>
    </row>
    <row r="1694" spans="1:9" x14ac:dyDescent="0.3">
      <c r="A1694" s="1" t="s">
        <v>2139</v>
      </c>
      <c r="B1694" s="1" t="s">
        <v>2140</v>
      </c>
      <c r="C1694" s="1" t="s">
        <v>16</v>
      </c>
      <c r="D1694" s="9">
        <v>711.14</v>
      </c>
      <c r="E1694" s="9"/>
      <c r="F1694" s="9">
        <v>711.14</v>
      </c>
      <c r="G1694" s="9"/>
      <c r="I1694" s="11">
        <f t="shared" si="26"/>
        <v>711.14</v>
      </c>
    </row>
    <row r="1695" spans="1:9" x14ac:dyDescent="0.3">
      <c r="A1695" s="1" t="s">
        <v>2141</v>
      </c>
      <c r="B1695" s="1" t="s">
        <v>2034</v>
      </c>
      <c r="C1695" s="1" t="s">
        <v>16</v>
      </c>
      <c r="D1695" s="9">
        <v>100.2</v>
      </c>
      <c r="E1695" s="9"/>
      <c r="F1695" s="9">
        <v>100.2</v>
      </c>
      <c r="G1695" s="9"/>
      <c r="I1695" s="11">
        <f t="shared" si="26"/>
        <v>100.2</v>
      </c>
    </row>
    <row r="1696" spans="1:9" x14ac:dyDescent="0.3">
      <c r="A1696" s="1" t="s">
        <v>2142</v>
      </c>
      <c r="B1696" s="1" t="s">
        <v>2101</v>
      </c>
      <c r="C1696" s="1" t="s">
        <v>16</v>
      </c>
      <c r="D1696" s="9">
        <v>46.61</v>
      </c>
      <c r="E1696" s="9"/>
      <c r="F1696" s="9">
        <v>46.61</v>
      </c>
      <c r="G1696" s="9"/>
      <c r="I1696" s="11">
        <f t="shared" si="26"/>
        <v>46.61</v>
      </c>
    </row>
    <row r="1697" spans="1:9" x14ac:dyDescent="0.3">
      <c r="A1697" s="1" t="s">
        <v>2143</v>
      </c>
      <c r="B1697" s="1" t="s">
        <v>2111</v>
      </c>
      <c r="C1697" s="1" t="s">
        <v>16</v>
      </c>
      <c r="D1697" s="9">
        <v>7512.29</v>
      </c>
      <c r="E1697" s="9"/>
      <c r="F1697" s="9">
        <v>7512.29</v>
      </c>
      <c r="G1697" s="9"/>
      <c r="I1697" s="11">
        <f t="shared" si="26"/>
        <v>7512.29</v>
      </c>
    </row>
    <row r="1698" spans="1:9" x14ac:dyDescent="0.3">
      <c r="A1698" s="1" t="s">
        <v>2144</v>
      </c>
      <c r="B1698" s="1" t="s">
        <v>2145</v>
      </c>
      <c r="C1698" s="1" t="s">
        <v>16</v>
      </c>
      <c r="D1698" s="9">
        <v>68118.28</v>
      </c>
      <c r="E1698" s="9"/>
      <c r="F1698" s="9">
        <v>68118.28</v>
      </c>
      <c r="G1698" s="9"/>
      <c r="I1698" s="11">
        <f t="shared" si="26"/>
        <v>68118.28</v>
      </c>
    </row>
    <row r="1699" spans="1:9" x14ac:dyDescent="0.3">
      <c r="A1699" s="1" t="s">
        <v>2146</v>
      </c>
      <c r="B1699" s="1" t="s">
        <v>2113</v>
      </c>
      <c r="C1699" s="1" t="s">
        <v>16</v>
      </c>
      <c r="D1699" s="9">
        <v>8382.39</v>
      </c>
      <c r="E1699" s="9"/>
      <c r="F1699" s="9">
        <v>8382.39</v>
      </c>
      <c r="G1699" s="9"/>
      <c r="I1699" s="11">
        <f t="shared" si="26"/>
        <v>8382.39</v>
      </c>
    </row>
    <row r="1700" spans="1:9" x14ac:dyDescent="0.3">
      <c r="A1700" s="1" t="s">
        <v>2147</v>
      </c>
      <c r="B1700" s="1" t="s">
        <v>2148</v>
      </c>
      <c r="C1700" s="1" t="s">
        <v>16</v>
      </c>
      <c r="D1700" s="9">
        <v>9397.06</v>
      </c>
      <c r="E1700" s="9"/>
      <c r="F1700" s="9">
        <v>9397.06</v>
      </c>
      <c r="G1700" s="9"/>
      <c r="I1700" s="11">
        <f t="shared" si="26"/>
        <v>9397.06</v>
      </c>
    </row>
    <row r="1701" spans="1:9" x14ac:dyDescent="0.3">
      <c r="A1701" s="1" t="s">
        <v>2149</v>
      </c>
      <c r="B1701" s="1" t="s">
        <v>2150</v>
      </c>
      <c r="C1701" s="1" t="s">
        <v>16</v>
      </c>
      <c r="D1701" s="9">
        <v>1686.63</v>
      </c>
      <c r="E1701" s="9"/>
      <c r="F1701" s="9">
        <v>1686.63</v>
      </c>
      <c r="G1701" s="9"/>
      <c r="I1701" s="11">
        <f t="shared" si="26"/>
        <v>1686.63</v>
      </c>
    </row>
    <row r="1702" spans="1:9" x14ac:dyDescent="0.3">
      <c r="A1702" s="1" t="s">
        <v>2151</v>
      </c>
      <c r="B1702" s="1" t="s">
        <v>2152</v>
      </c>
      <c r="C1702" s="1" t="s">
        <v>16</v>
      </c>
      <c r="D1702" s="9">
        <v>2100</v>
      </c>
      <c r="E1702" s="9"/>
      <c r="F1702" s="9">
        <v>2100</v>
      </c>
      <c r="G1702" s="9"/>
      <c r="I1702" s="11">
        <f t="shared" si="26"/>
        <v>2100</v>
      </c>
    </row>
    <row r="1703" spans="1:9" x14ac:dyDescent="0.3">
      <c r="A1703" s="1" t="s">
        <v>2153</v>
      </c>
      <c r="B1703" s="1" t="s">
        <v>2059</v>
      </c>
      <c r="C1703" s="1" t="s">
        <v>16</v>
      </c>
      <c r="D1703" s="9">
        <v>326941.45</v>
      </c>
      <c r="E1703" s="9"/>
      <c r="F1703" s="9">
        <v>326941.45</v>
      </c>
      <c r="G1703" s="9"/>
      <c r="I1703" s="11">
        <f t="shared" si="26"/>
        <v>326941.45</v>
      </c>
    </row>
    <row r="1704" spans="1:9" x14ac:dyDescent="0.3">
      <c r="A1704" s="1" t="s">
        <v>2154</v>
      </c>
      <c r="B1704" s="1" t="s">
        <v>2155</v>
      </c>
      <c r="C1704" s="1" t="s">
        <v>16</v>
      </c>
      <c r="D1704" s="9">
        <v>13298.3</v>
      </c>
      <c r="E1704" s="9"/>
      <c r="F1704" s="9">
        <v>13298.3</v>
      </c>
      <c r="G1704" s="9"/>
      <c r="I1704" s="11">
        <f t="shared" si="26"/>
        <v>13298.3</v>
      </c>
    </row>
    <row r="1705" spans="1:9" x14ac:dyDescent="0.3">
      <c r="A1705" s="1" t="s">
        <v>2156</v>
      </c>
      <c r="B1705" s="1" t="s">
        <v>2157</v>
      </c>
      <c r="C1705" s="1" t="s">
        <v>16</v>
      </c>
      <c r="D1705" s="9">
        <v>284.61</v>
      </c>
      <c r="E1705" s="9">
        <v>284.61</v>
      </c>
      <c r="F1705" s="9"/>
      <c r="G1705" s="9"/>
      <c r="I1705" s="11">
        <f t="shared" si="26"/>
        <v>0</v>
      </c>
    </row>
    <row r="1706" spans="1:9" x14ac:dyDescent="0.3">
      <c r="A1706" s="1" t="s">
        <v>2158</v>
      </c>
      <c r="B1706" s="1" t="s">
        <v>2159</v>
      </c>
      <c r="C1706" s="1" t="s">
        <v>16</v>
      </c>
      <c r="D1706" s="9">
        <v>11799</v>
      </c>
      <c r="E1706" s="9"/>
      <c r="F1706" s="9">
        <v>11799</v>
      </c>
      <c r="G1706" s="9"/>
      <c r="I1706" s="11">
        <f t="shared" si="26"/>
        <v>11799</v>
      </c>
    </row>
    <row r="1707" spans="1:9" x14ac:dyDescent="0.3">
      <c r="A1707" s="1" t="s">
        <v>2160</v>
      </c>
      <c r="B1707" s="1" t="s">
        <v>2161</v>
      </c>
      <c r="C1707" s="1" t="s">
        <v>16</v>
      </c>
      <c r="D1707" s="9">
        <v>422908.55</v>
      </c>
      <c r="E1707" s="9"/>
      <c r="F1707" s="9">
        <v>422908.55</v>
      </c>
      <c r="G1707" s="9"/>
      <c r="I1707" s="11">
        <f t="shared" si="26"/>
        <v>422908.55</v>
      </c>
    </row>
    <row r="1708" spans="1:9" x14ac:dyDescent="0.3">
      <c r="A1708" s="1" t="s">
        <v>2162</v>
      </c>
      <c r="B1708" s="1" t="s">
        <v>2092</v>
      </c>
      <c r="C1708" s="1" t="s">
        <v>16</v>
      </c>
      <c r="D1708" s="9">
        <v>34917.18</v>
      </c>
      <c r="E1708" s="9"/>
      <c r="F1708" s="9">
        <v>34917.18</v>
      </c>
      <c r="G1708" s="9"/>
      <c r="I1708" s="11">
        <f t="shared" si="26"/>
        <v>34917.18</v>
      </c>
    </row>
    <row r="1709" spans="1:9" x14ac:dyDescent="0.3">
      <c r="A1709" s="1" t="s">
        <v>2163</v>
      </c>
      <c r="B1709" s="1" t="s">
        <v>2094</v>
      </c>
      <c r="C1709" s="1" t="s">
        <v>16</v>
      </c>
      <c r="D1709" s="9">
        <v>3323.77</v>
      </c>
      <c r="E1709" s="9"/>
      <c r="F1709" s="9">
        <v>3323.77</v>
      </c>
      <c r="G1709" s="9"/>
      <c r="I1709" s="11">
        <f t="shared" si="26"/>
        <v>3323.77</v>
      </c>
    </row>
    <row r="1710" spans="1:9" x14ac:dyDescent="0.3">
      <c r="A1710" s="1" t="s">
        <v>2164</v>
      </c>
      <c r="B1710" s="1" t="s">
        <v>2165</v>
      </c>
      <c r="C1710" s="1" t="s">
        <v>16</v>
      </c>
      <c r="D1710" s="9">
        <v>40940.58</v>
      </c>
      <c r="E1710" s="9"/>
      <c r="F1710" s="9">
        <v>40940.58</v>
      </c>
      <c r="G1710" s="9"/>
      <c r="I1710" s="11">
        <f t="shared" si="26"/>
        <v>40940.58</v>
      </c>
    </row>
    <row r="1711" spans="1:9" x14ac:dyDescent="0.3">
      <c r="A1711" s="1" t="s">
        <v>2166</v>
      </c>
      <c r="B1711" s="1" t="s">
        <v>2167</v>
      </c>
      <c r="C1711" s="1" t="s">
        <v>16</v>
      </c>
      <c r="D1711" s="9">
        <v>6481.39</v>
      </c>
      <c r="E1711" s="9"/>
      <c r="F1711" s="9">
        <v>6481.39</v>
      </c>
      <c r="G1711" s="9"/>
      <c r="I1711" s="11">
        <f t="shared" si="26"/>
        <v>6481.39</v>
      </c>
    </row>
    <row r="1712" spans="1:9" x14ac:dyDescent="0.3">
      <c r="A1712" s="1" t="s">
        <v>2168</v>
      </c>
      <c r="B1712" s="1" t="s">
        <v>2169</v>
      </c>
      <c r="C1712" s="1" t="s">
        <v>16</v>
      </c>
      <c r="D1712" s="9">
        <v>2425.69</v>
      </c>
      <c r="E1712" s="9"/>
      <c r="F1712" s="9">
        <v>2425.69</v>
      </c>
      <c r="G1712" s="9"/>
      <c r="I1712" s="11">
        <f t="shared" si="26"/>
        <v>2425.69</v>
      </c>
    </row>
    <row r="1713" spans="1:9" x14ac:dyDescent="0.3">
      <c r="A1713" s="1" t="s">
        <v>2170</v>
      </c>
      <c r="B1713" s="1" t="s">
        <v>2171</v>
      </c>
      <c r="C1713" s="1" t="s">
        <v>16</v>
      </c>
      <c r="D1713" s="9">
        <v>14811.49</v>
      </c>
      <c r="E1713" s="9"/>
      <c r="F1713" s="9">
        <v>14811.49</v>
      </c>
      <c r="G1713" s="9"/>
      <c r="I1713" s="11">
        <f t="shared" si="26"/>
        <v>14811.49</v>
      </c>
    </row>
    <row r="1714" spans="1:9" x14ac:dyDescent="0.3">
      <c r="A1714" s="1" t="s">
        <v>2172</v>
      </c>
      <c r="B1714" s="1" t="s">
        <v>2173</v>
      </c>
      <c r="C1714" s="1" t="s">
        <v>16</v>
      </c>
      <c r="D1714" s="9">
        <v>83.88</v>
      </c>
      <c r="E1714" s="9"/>
      <c r="F1714" s="9">
        <v>83.88</v>
      </c>
      <c r="G1714" s="9"/>
      <c r="I1714" s="11">
        <f t="shared" si="26"/>
        <v>83.88</v>
      </c>
    </row>
    <row r="1715" spans="1:9" x14ac:dyDescent="0.3">
      <c r="A1715" s="1" t="s">
        <v>2174</v>
      </c>
      <c r="B1715" s="1" t="s">
        <v>2175</v>
      </c>
      <c r="C1715" s="1" t="s">
        <v>16</v>
      </c>
      <c r="D1715" s="9">
        <v>9243.81</v>
      </c>
      <c r="E1715" s="9"/>
      <c r="F1715" s="9">
        <v>9243.81</v>
      </c>
      <c r="G1715" s="9"/>
      <c r="I1715" s="11">
        <f t="shared" si="26"/>
        <v>9243.81</v>
      </c>
    </row>
    <row r="1716" spans="1:9" x14ac:dyDescent="0.3">
      <c r="A1716" s="1" t="s">
        <v>2176</v>
      </c>
      <c r="B1716" s="1" t="s">
        <v>2177</v>
      </c>
      <c r="C1716" s="1" t="s">
        <v>16</v>
      </c>
      <c r="D1716" s="9">
        <v>4409.9399999999996</v>
      </c>
      <c r="E1716" s="9"/>
      <c r="F1716" s="9">
        <v>4409.9399999999996</v>
      </c>
      <c r="G1716" s="9"/>
      <c r="I1716" s="11">
        <f t="shared" si="26"/>
        <v>4409.9399999999996</v>
      </c>
    </row>
    <row r="1717" spans="1:9" x14ac:dyDescent="0.3">
      <c r="A1717" s="1" t="s">
        <v>2180</v>
      </c>
      <c r="B1717" s="1" t="s">
        <v>2181</v>
      </c>
      <c r="C1717" s="1" t="s">
        <v>16</v>
      </c>
      <c r="D1717" s="9">
        <v>6320</v>
      </c>
      <c r="E1717" s="9"/>
      <c r="F1717" s="9">
        <v>6320</v>
      </c>
      <c r="G1717" s="9"/>
      <c r="I1717" s="11">
        <f t="shared" si="26"/>
        <v>6320</v>
      </c>
    </row>
    <row r="1718" spans="1:9" x14ac:dyDescent="0.3">
      <c r="A1718" s="1" t="s">
        <v>2182</v>
      </c>
      <c r="B1718" s="1" t="s">
        <v>2183</v>
      </c>
      <c r="C1718" s="1" t="s">
        <v>16</v>
      </c>
      <c r="D1718" s="9">
        <v>18367.349999999999</v>
      </c>
      <c r="E1718" s="9"/>
      <c r="F1718" s="9">
        <v>18367.349999999999</v>
      </c>
      <c r="G1718" s="9"/>
      <c r="I1718" s="11">
        <f t="shared" si="26"/>
        <v>18367.349999999999</v>
      </c>
    </row>
    <row r="1719" spans="1:9" x14ac:dyDescent="0.3">
      <c r="A1719" s="1" t="s">
        <v>2184</v>
      </c>
      <c r="B1719" s="1" t="s">
        <v>2185</v>
      </c>
      <c r="C1719" s="1" t="s">
        <v>16</v>
      </c>
      <c r="D1719" s="9">
        <v>155.56</v>
      </c>
      <c r="E1719" s="9"/>
      <c r="F1719" s="9">
        <v>155.56</v>
      </c>
      <c r="G1719" s="9"/>
      <c r="I1719" s="11">
        <f t="shared" si="26"/>
        <v>155.56</v>
      </c>
    </row>
    <row r="1720" spans="1:9" ht="15.6" x14ac:dyDescent="0.3">
      <c r="A1720" s="3" t="s">
        <v>2186</v>
      </c>
      <c r="B1720" s="3" t="s">
        <v>2125</v>
      </c>
      <c r="C1720" s="1"/>
      <c r="D1720" s="8">
        <v>199371.01</v>
      </c>
      <c r="E1720" s="8">
        <v>7521.67</v>
      </c>
      <c r="F1720" s="8">
        <v>191849.34</v>
      </c>
      <c r="G1720" s="8"/>
      <c r="I1720" s="11">
        <f t="shared" si="26"/>
        <v>191849.34</v>
      </c>
    </row>
    <row r="1721" spans="1:9" x14ac:dyDescent="0.3">
      <c r="A1721" s="1" t="s">
        <v>2187</v>
      </c>
      <c r="B1721" s="1" t="s">
        <v>2003</v>
      </c>
      <c r="C1721" s="1" t="s">
        <v>16</v>
      </c>
      <c r="D1721" s="9">
        <v>150433.69</v>
      </c>
      <c r="E1721" s="9"/>
      <c r="F1721" s="9">
        <v>150433.69</v>
      </c>
      <c r="G1721" s="9"/>
      <c r="I1721" s="11">
        <f t="shared" si="26"/>
        <v>150433.69</v>
      </c>
    </row>
    <row r="1722" spans="1:9" x14ac:dyDescent="0.3">
      <c r="A1722" s="1" t="s">
        <v>2188</v>
      </c>
      <c r="B1722" s="1" t="s">
        <v>2005</v>
      </c>
      <c r="C1722" s="1" t="s">
        <v>16</v>
      </c>
      <c r="D1722" s="9">
        <v>30838.93</v>
      </c>
      <c r="E1722" s="9">
        <v>7521.67</v>
      </c>
      <c r="F1722" s="9">
        <v>23317.260000000002</v>
      </c>
      <c r="G1722" s="9"/>
      <c r="I1722" s="11">
        <f t="shared" si="26"/>
        <v>23317.260000000002</v>
      </c>
    </row>
    <row r="1723" spans="1:9" x14ac:dyDescent="0.3">
      <c r="A1723" s="1" t="s">
        <v>2189</v>
      </c>
      <c r="B1723" s="1" t="s">
        <v>2007</v>
      </c>
      <c r="C1723" s="1" t="s">
        <v>16</v>
      </c>
      <c r="D1723" s="9">
        <v>3008.7</v>
      </c>
      <c r="E1723" s="9"/>
      <c r="F1723" s="9">
        <v>3008.7</v>
      </c>
      <c r="G1723" s="9"/>
      <c r="I1723" s="11">
        <f t="shared" si="26"/>
        <v>3008.7</v>
      </c>
    </row>
    <row r="1724" spans="1:9" x14ac:dyDescent="0.3">
      <c r="A1724" s="1" t="s">
        <v>2190</v>
      </c>
      <c r="B1724" s="1" t="s">
        <v>2011</v>
      </c>
      <c r="C1724" s="1" t="s">
        <v>16</v>
      </c>
      <c r="D1724" s="9">
        <v>15089.69</v>
      </c>
      <c r="E1724" s="9"/>
      <c r="F1724" s="9">
        <v>15089.69</v>
      </c>
      <c r="G1724" s="9"/>
      <c r="I1724" s="11">
        <f t="shared" si="26"/>
        <v>15089.69</v>
      </c>
    </row>
    <row r="1725" spans="1:9" ht="15.6" x14ac:dyDescent="0.3">
      <c r="A1725" s="3" t="s">
        <v>2191</v>
      </c>
      <c r="B1725" s="3" t="s">
        <v>2192</v>
      </c>
      <c r="C1725" s="1"/>
      <c r="D1725" s="8">
        <v>2113848.52</v>
      </c>
      <c r="E1725" s="8">
        <v>241053.19</v>
      </c>
      <c r="F1725" s="8">
        <v>1872795.33</v>
      </c>
      <c r="G1725" s="8"/>
      <c r="I1725" s="11">
        <f t="shared" si="26"/>
        <v>1872795.33</v>
      </c>
    </row>
    <row r="1726" spans="1:9" ht="15.6" x14ac:dyDescent="0.3">
      <c r="A1726" s="3" t="s">
        <v>2193</v>
      </c>
      <c r="B1726" s="3" t="s">
        <v>2192</v>
      </c>
      <c r="C1726" s="1"/>
      <c r="D1726" s="8">
        <v>2113848.52</v>
      </c>
      <c r="E1726" s="8">
        <v>241053.19</v>
      </c>
      <c r="F1726" s="8">
        <v>1872795.33</v>
      </c>
      <c r="G1726" s="8"/>
      <c r="I1726" s="11">
        <f t="shared" si="26"/>
        <v>1872795.33</v>
      </c>
    </row>
    <row r="1727" spans="1:9" ht="15.6" x14ac:dyDescent="0.3">
      <c r="A1727" s="3" t="s">
        <v>2194</v>
      </c>
      <c r="B1727" s="3" t="s">
        <v>2195</v>
      </c>
      <c r="C1727" s="1"/>
      <c r="D1727" s="8">
        <v>2067423.09</v>
      </c>
      <c r="E1727" s="8">
        <v>229203.59</v>
      </c>
      <c r="F1727" s="8">
        <v>1838219.5</v>
      </c>
      <c r="G1727" s="8"/>
      <c r="I1727" s="11">
        <f t="shared" si="26"/>
        <v>1838219.5</v>
      </c>
    </row>
    <row r="1728" spans="1:9" x14ac:dyDescent="0.3">
      <c r="A1728" s="1" t="s">
        <v>2196</v>
      </c>
      <c r="B1728" s="1" t="s">
        <v>2197</v>
      </c>
      <c r="C1728" s="1" t="s">
        <v>16</v>
      </c>
      <c r="D1728" s="9">
        <v>47.04</v>
      </c>
      <c r="E1728" s="9"/>
      <c r="F1728" s="9">
        <v>47.04</v>
      </c>
      <c r="G1728" s="9"/>
      <c r="I1728" s="11">
        <f t="shared" si="26"/>
        <v>47.04</v>
      </c>
    </row>
    <row r="1729" spans="1:9" x14ac:dyDescent="0.3">
      <c r="A1729" s="1" t="s">
        <v>2198</v>
      </c>
      <c r="B1729" s="1" t="s">
        <v>2199</v>
      </c>
      <c r="C1729" s="1" t="s">
        <v>16</v>
      </c>
      <c r="D1729" s="9">
        <v>1735837.6</v>
      </c>
      <c r="E1729" s="9"/>
      <c r="F1729" s="9">
        <v>1735837.6</v>
      </c>
      <c r="G1729" s="9"/>
      <c r="I1729" s="11">
        <f t="shared" si="26"/>
        <v>1735837.6</v>
      </c>
    </row>
    <row r="1730" spans="1:9" x14ac:dyDescent="0.3">
      <c r="A1730" s="1" t="s">
        <v>2200</v>
      </c>
      <c r="B1730" s="1" t="s">
        <v>2201</v>
      </c>
      <c r="C1730" s="1" t="s">
        <v>16</v>
      </c>
      <c r="D1730" s="9">
        <v>245091.18</v>
      </c>
      <c r="E1730" s="9"/>
      <c r="F1730" s="9">
        <v>245091.18</v>
      </c>
      <c r="G1730" s="9"/>
      <c r="I1730" s="11">
        <f t="shared" si="26"/>
        <v>245091.18</v>
      </c>
    </row>
    <row r="1731" spans="1:9" x14ac:dyDescent="0.3">
      <c r="A1731" s="1" t="s">
        <v>2202</v>
      </c>
      <c r="B1731" s="1" t="s">
        <v>2203</v>
      </c>
      <c r="C1731" s="1" t="s">
        <v>16</v>
      </c>
      <c r="D1731" s="9"/>
      <c r="E1731" s="9">
        <v>193321.46</v>
      </c>
      <c r="F1731" s="9"/>
      <c r="G1731" s="9">
        <v>193321.46</v>
      </c>
      <c r="I1731" s="11">
        <f t="shared" ref="I1731:I1740" si="27">+F1731-G1731</f>
        <v>-193321.46</v>
      </c>
    </row>
    <row r="1732" spans="1:9" x14ac:dyDescent="0.3">
      <c r="A1732" s="1" t="s">
        <v>2204</v>
      </c>
      <c r="B1732" s="1" t="s">
        <v>2205</v>
      </c>
      <c r="C1732" s="1" t="s">
        <v>16</v>
      </c>
      <c r="D1732" s="9">
        <v>85593.44</v>
      </c>
      <c r="E1732" s="9">
        <v>35882.129999999997</v>
      </c>
      <c r="F1732" s="9">
        <v>49711.310000000005</v>
      </c>
      <c r="G1732" s="9"/>
      <c r="I1732" s="11">
        <f t="shared" si="27"/>
        <v>49711.310000000005</v>
      </c>
    </row>
    <row r="1733" spans="1:9" x14ac:dyDescent="0.3">
      <c r="A1733" s="1" t="s">
        <v>2206</v>
      </c>
      <c r="B1733" s="1" t="s">
        <v>2207</v>
      </c>
      <c r="C1733" s="1" t="s">
        <v>16</v>
      </c>
      <c r="D1733" s="9">
        <v>853.83</v>
      </c>
      <c r="E1733" s="9"/>
      <c r="F1733" s="9">
        <v>853.83</v>
      </c>
      <c r="G1733" s="9"/>
      <c r="I1733" s="11">
        <f t="shared" si="27"/>
        <v>853.83</v>
      </c>
    </row>
    <row r="1734" spans="1:9" ht="15.6" x14ac:dyDescent="0.3">
      <c r="A1734" s="3" t="s">
        <v>2210</v>
      </c>
      <c r="B1734" s="3" t="s">
        <v>2211</v>
      </c>
      <c r="C1734" s="1"/>
      <c r="D1734" s="8">
        <v>46425.430000000008</v>
      </c>
      <c r="E1734" s="8">
        <v>11849.6</v>
      </c>
      <c r="F1734" s="8">
        <v>34575.830000000009</v>
      </c>
      <c r="G1734" s="8"/>
      <c r="I1734" s="11">
        <f t="shared" si="27"/>
        <v>34575.830000000009</v>
      </c>
    </row>
    <row r="1735" spans="1:9" x14ac:dyDescent="0.3">
      <c r="A1735" s="1" t="s">
        <v>2212</v>
      </c>
      <c r="B1735" s="1" t="s">
        <v>2213</v>
      </c>
      <c r="C1735" s="1" t="s">
        <v>16</v>
      </c>
      <c r="D1735" s="9">
        <v>9050</v>
      </c>
      <c r="E1735" s="9">
        <v>9000</v>
      </c>
      <c r="F1735" s="9">
        <v>50</v>
      </c>
      <c r="G1735" s="9"/>
      <c r="I1735" s="11">
        <f t="shared" si="27"/>
        <v>50</v>
      </c>
    </row>
    <row r="1736" spans="1:9" x14ac:dyDescent="0.3">
      <c r="A1736" s="1" t="s">
        <v>2214</v>
      </c>
      <c r="B1736" s="1" t="s">
        <v>2215</v>
      </c>
      <c r="C1736" s="1" t="s">
        <v>16</v>
      </c>
      <c r="D1736" s="9">
        <v>3433</v>
      </c>
      <c r="E1736" s="9">
        <v>1.41</v>
      </c>
      <c r="F1736" s="9">
        <v>3431.59</v>
      </c>
      <c r="G1736" s="9"/>
      <c r="I1736" s="11">
        <f t="shared" si="27"/>
        <v>3431.59</v>
      </c>
    </row>
    <row r="1737" spans="1:9" x14ac:dyDescent="0.3">
      <c r="A1737" s="1" t="s">
        <v>2216</v>
      </c>
      <c r="B1737" s="1" t="s">
        <v>2217</v>
      </c>
      <c r="C1737" s="1" t="s">
        <v>16</v>
      </c>
      <c r="D1737" s="9">
        <v>14545.4</v>
      </c>
      <c r="E1737" s="9">
        <v>2820.07</v>
      </c>
      <c r="F1737" s="9">
        <v>11725.33</v>
      </c>
      <c r="G1737" s="9"/>
      <c r="I1737" s="11">
        <f t="shared" si="27"/>
        <v>11725.33</v>
      </c>
    </row>
    <row r="1738" spans="1:9" x14ac:dyDescent="0.3">
      <c r="A1738" s="1" t="s">
        <v>2218</v>
      </c>
      <c r="B1738" s="1" t="s">
        <v>2219</v>
      </c>
      <c r="C1738" s="1" t="s">
        <v>16</v>
      </c>
      <c r="D1738" s="9">
        <v>6661.08</v>
      </c>
      <c r="E1738" s="9">
        <v>28.12</v>
      </c>
      <c r="F1738" s="9">
        <v>6632.96</v>
      </c>
      <c r="G1738" s="9"/>
      <c r="I1738" s="11">
        <f t="shared" si="27"/>
        <v>6632.96</v>
      </c>
    </row>
    <row r="1739" spans="1:9" x14ac:dyDescent="0.3">
      <c r="A1739" s="1" t="s">
        <v>2220</v>
      </c>
      <c r="B1739" s="1" t="s">
        <v>2221</v>
      </c>
      <c r="C1739" s="1" t="s">
        <v>16</v>
      </c>
      <c r="D1739" s="9">
        <v>12735.95</v>
      </c>
      <c r="E1739" s="9"/>
      <c r="F1739" s="9">
        <v>12735.95</v>
      </c>
      <c r="G1739" s="1"/>
      <c r="I1739" s="11">
        <f t="shared" si="27"/>
        <v>12735.95</v>
      </c>
    </row>
    <row r="1740" spans="1:9" ht="15" thickBot="1" x14ac:dyDescent="0.35">
      <c r="A1740" s="61" t="s">
        <v>2222</v>
      </c>
      <c r="B1740" s="61" t="s">
        <v>0</v>
      </c>
      <c r="C1740" s="61" t="s">
        <v>0</v>
      </c>
      <c r="D1740" s="6">
        <v>343534375.59000003</v>
      </c>
      <c r="E1740" s="6">
        <v>343534375.59000009</v>
      </c>
      <c r="F1740" s="6">
        <v>121859708.78999996</v>
      </c>
      <c r="G1740" s="6">
        <v>121859708.78999989</v>
      </c>
      <c r="I1740" s="11">
        <f t="shared" si="27"/>
        <v>0</v>
      </c>
    </row>
  </sheetData>
  <mergeCells count="1">
    <mergeCell ref="A1740:C1740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797"/>
  <sheetViews>
    <sheetView workbookViewId="0">
      <pane ySplit="1" topLeftCell="A1773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7" t="s">
        <v>1</v>
      </c>
      <c r="B1" s="7" t="s">
        <v>2</v>
      </c>
      <c r="C1" s="7" t="s">
        <v>0</v>
      </c>
      <c r="D1" s="7" t="s">
        <v>3</v>
      </c>
      <c r="E1" s="7" t="s">
        <v>4</v>
      </c>
      <c r="F1" s="7" t="s">
        <v>5</v>
      </c>
      <c r="G1" s="7" t="s">
        <v>6</v>
      </c>
    </row>
    <row r="2" spans="1:9" ht="15.6" x14ac:dyDescent="0.3">
      <c r="A2" s="3" t="s">
        <v>7</v>
      </c>
      <c r="B2" s="3" t="s">
        <v>8</v>
      </c>
      <c r="C2" s="1"/>
      <c r="D2" s="8">
        <v>297646107.14000005</v>
      </c>
      <c r="E2" s="8">
        <v>264560036.56</v>
      </c>
      <c r="F2" s="8">
        <v>33086070.580000043</v>
      </c>
      <c r="G2" s="8"/>
      <c r="I2" s="11">
        <f>+F2-G2</f>
        <v>33086070.580000043</v>
      </c>
    </row>
    <row r="3" spans="1:9" ht="15.6" x14ac:dyDescent="0.3">
      <c r="A3" s="3" t="s">
        <v>9</v>
      </c>
      <c r="B3" s="3" t="s">
        <v>10</v>
      </c>
      <c r="C3" s="1"/>
      <c r="D3" s="8">
        <v>174924872.38000005</v>
      </c>
      <c r="E3" s="8">
        <v>163164060.80999997</v>
      </c>
      <c r="F3" s="8">
        <v>11760811.570000082</v>
      </c>
      <c r="G3" s="8"/>
      <c r="I3" s="11">
        <f t="shared" ref="I3:I66" si="0">+F3-G3</f>
        <v>11760811.570000082</v>
      </c>
    </row>
    <row r="4" spans="1:9" ht="15.6" x14ac:dyDescent="0.3">
      <c r="A4" s="3" t="s">
        <v>11</v>
      </c>
      <c r="B4" s="3" t="s">
        <v>12</v>
      </c>
      <c r="C4" s="1"/>
      <c r="D4" s="8">
        <v>1908590.6700000002</v>
      </c>
      <c r="E4" s="8">
        <v>1633769.4100000001</v>
      </c>
      <c r="F4" s="8">
        <v>274821.26</v>
      </c>
      <c r="G4" s="8"/>
      <c r="I4" s="11">
        <f t="shared" si="0"/>
        <v>274821.26</v>
      </c>
    </row>
    <row r="5" spans="1:9" ht="15.6" x14ac:dyDescent="0.3">
      <c r="A5" s="3" t="s">
        <v>13</v>
      </c>
      <c r="B5" s="3" t="s">
        <v>14</v>
      </c>
      <c r="C5" s="1"/>
      <c r="D5" s="8">
        <v>1908590.6700000002</v>
      </c>
      <c r="E5" s="8">
        <v>1633769.4100000001</v>
      </c>
      <c r="F5" s="8">
        <v>274821.26</v>
      </c>
      <c r="G5" s="8"/>
      <c r="I5" s="11">
        <f t="shared" si="0"/>
        <v>274821.26</v>
      </c>
    </row>
    <row r="6" spans="1:9" x14ac:dyDescent="0.3">
      <c r="A6" s="1" t="s">
        <v>15</v>
      </c>
      <c r="B6" s="1"/>
      <c r="C6" s="1" t="s">
        <v>16</v>
      </c>
      <c r="D6" s="9">
        <v>1752392.29</v>
      </c>
      <c r="E6" s="9">
        <v>1525956.29</v>
      </c>
      <c r="F6" s="9">
        <v>226436</v>
      </c>
      <c r="G6" s="9"/>
      <c r="I6" s="11">
        <f t="shared" si="0"/>
        <v>226436</v>
      </c>
    </row>
    <row r="7" spans="1:9" x14ac:dyDescent="0.3">
      <c r="A7" s="1" t="s">
        <v>17</v>
      </c>
      <c r="B7" s="1"/>
      <c r="C7" s="1" t="s">
        <v>18</v>
      </c>
      <c r="D7" s="9">
        <v>58815.09</v>
      </c>
      <c r="E7" s="9">
        <v>15446</v>
      </c>
      <c r="F7" s="9">
        <v>43369.09</v>
      </c>
      <c r="G7" s="9"/>
      <c r="I7" s="11">
        <f t="shared" si="0"/>
        <v>43369.09</v>
      </c>
    </row>
    <row r="8" spans="1:9" x14ac:dyDescent="0.3">
      <c r="A8" s="1" t="s">
        <v>19</v>
      </c>
      <c r="B8" s="1"/>
      <c r="C8" s="1" t="s">
        <v>20</v>
      </c>
      <c r="D8" s="9">
        <v>97383.29</v>
      </c>
      <c r="E8" s="9">
        <v>92367.12</v>
      </c>
      <c r="F8" s="9">
        <v>5016.1699999999983</v>
      </c>
      <c r="G8" s="9"/>
      <c r="I8" s="11">
        <f t="shared" si="0"/>
        <v>5016.1699999999983</v>
      </c>
    </row>
    <row r="9" spans="1:9" ht="15.6" x14ac:dyDescent="0.3">
      <c r="A9" s="3" t="s">
        <v>26</v>
      </c>
      <c r="B9" s="3" t="s">
        <v>27</v>
      </c>
      <c r="C9" s="1"/>
      <c r="D9" s="8">
        <v>52233762.460000008</v>
      </c>
      <c r="E9" s="8">
        <v>36720953.850000001</v>
      </c>
      <c r="F9" s="8">
        <v>15512808.610000007</v>
      </c>
      <c r="G9" s="8"/>
      <c r="I9" s="11">
        <f t="shared" si="0"/>
        <v>15512808.610000007</v>
      </c>
    </row>
    <row r="10" spans="1:9" ht="15.6" x14ac:dyDescent="0.3">
      <c r="A10" s="3" t="s">
        <v>28</v>
      </c>
      <c r="B10" s="3" t="s">
        <v>29</v>
      </c>
      <c r="C10" s="1"/>
      <c r="D10" s="8">
        <v>24373291.030000001</v>
      </c>
      <c r="E10" s="8">
        <v>20791148.789999999</v>
      </c>
      <c r="F10" s="8">
        <v>3582142.2400000021</v>
      </c>
      <c r="G10" s="8"/>
      <c r="I10" s="11">
        <f t="shared" si="0"/>
        <v>3582142.2400000021</v>
      </c>
    </row>
    <row r="11" spans="1:9" x14ac:dyDescent="0.3">
      <c r="A11" s="1" t="s">
        <v>30</v>
      </c>
      <c r="B11" s="1"/>
      <c r="C11" s="1" t="s">
        <v>16</v>
      </c>
      <c r="D11" s="9">
        <v>24373291.030000001</v>
      </c>
      <c r="E11" s="9">
        <v>20791148.789999999</v>
      </c>
      <c r="F11" s="9">
        <v>3582142.2400000021</v>
      </c>
      <c r="G11" s="9"/>
      <c r="I11" s="11">
        <f t="shared" si="0"/>
        <v>3582142.2400000021</v>
      </c>
    </row>
    <row r="12" spans="1:9" ht="15.6" x14ac:dyDescent="0.3">
      <c r="A12" s="3" t="s">
        <v>34</v>
      </c>
      <c r="B12" s="3" t="s">
        <v>35</v>
      </c>
      <c r="C12" s="1"/>
      <c r="D12" s="8">
        <v>3282851.8399999999</v>
      </c>
      <c r="E12" s="8">
        <v>2017351.84</v>
      </c>
      <c r="F12" s="8">
        <v>1265499.9999999998</v>
      </c>
      <c r="G12" s="8"/>
      <c r="I12" s="11">
        <f t="shared" si="0"/>
        <v>1265499.9999999998</v>
      </c>
    </row>
    <row r="13" spans="1:9" x14ac:dyDescent="0.3">
      <c r="A13" s="1" t="s">
        <v>36</v>
      </c>
      <c r="B13" s="1"/>
      <c r="C13" s="1" t="s">
        <v>16</v>
      </c>
      <c r="D13" s="9">
        <v>3282851.8399999999</v>
      </c>
      <c r="E13" s="9">
        <v>2017351.84</v>
      </c>
      <c r="F13" s="9">
        <v>1265499.9999999998</v>
      </c>
      <c r="G13" s="9"/>
      <c r="I13" s="11">
        <f t="shared" si="0"/>
        <v>1265499.9999999998</v>
      </c>
    </row>
    <row r="14" spans="1:9" ht="15.6" x14ac:dyDescent="0.3">
      <c r="A14" s="3" t="s">
        <v>37</v>
      </c>
      <c r="B14" s="3" t="s">
        <v>38</v>
      </c>
      <c r="C14" s="1"/>
      <c r="D14" s="8">
        <v>3128034.5</v>
      </c>
      <c r="E14" s="8">
        <v>1810143.92</v>
      </c>
      <c r="F14" s="8">
        <v>1317890.58</v>
      </c>
      <c r="G14" s="8"/>
      <c r="I14" s="11">
        <f t="shared" si="0"/>
        <v>1317890.58</v>
      </c>
    </row>
    <row r="15" spans="1:9" x14ac:dyDescent="0.3">
      <c r="A15" s="1" t="s">
        <v>39</v>
      </c>
      <c r="B15" s="1"/>
      <c r="C15" s="1" t="s">
        <v>16</v>
      </c>
      <c r="D15" s="9">
        <v>3128034.5</v>
      </c>
      <c r="E15" s="9">
        <v>1810143.92</v>
      </c>
      <c r="F15" s="9">
        <v>1317890.58</v>
      </c>
      <c r="G15" s="9"/>
      <c r="I15" s="11">
        <f t="shared" si="0"/>
        <v>1317890.58</v>
      </c>
    </row>
    <row r="16" spans="1:9" ht="15.6" x14ac:dyDescent="0.3">
      <c r="A16" s="3" t="s">
        <v>40</v>
      </c>
      <c r="B16" s="3" t="s">
        <v>41</v>
      </c>
      <c r="C16" s="1"/>
      <c r="D16" s="8">
        <v>9001801.7400000002</v>
      </c>
      <c r="E16" s="8">
        <v>6836592.5999999996</v>
      </c>
      <c r="F16" s="8">
        <v>2165209.1400000006</v>
      </c>
      <c r="G16" s="8"/>
      <c r="I16" s="11">
        <f t="shared" si="0"/>
        <v>2165209.1400000006</v>
      </c>
    </row>
    <row r="17" spans="1:9" x14ac:dyDescent="0.3">
      <c r="A17" s="1" t="s">
        <v>42</v>
      </c>
      <c r="B17" s="1"/>
      <c r="C17" s="1" t="s">
        <v>16</v>
      </c>
      <c r="D17" s="9">
        <v>9001801.7400000002</v>
      </c>
      <c r="E17" s="9">
        <v>6836592.5999999996</v>
      </c>
      <c r="F17" s="9">
        <v>2165209.1400000006</v>
      </c>
      <c r="G17" s="9"/>
      <c r="I17" s="11">
        <f t="shared" si="0"/>
        <v>2165209.1400000006</v>
      </c>
    </row>
    <row r="18" spans="1:9" ht="15.6" x14ac:dyDescent="0.3">
      <c r="A18" s="3" t="s">
        <v>43</v>
      </c>
      <c r="B18" s="3" t="s">
        <v>44</v>
      </c>
      <c r="C18" s="1"/>
      <c r="D18" s="8">
        <v>5857842.0999999996</v>
      </c>
      <c r="E18" s="8">
        <v>1426693.86</v>
      </c>
      <c r="F18" s="8">
        <v>4431148.2399999993</v>
      </c>
      <c r="G18" s="8"/>
      <c r="I18" s="11">
        <f t="shared" si="0"/>
        <v>4431148.2399999993</v>
      </c>
    </row>
    <row r="19" spans="1:9" x14ac:dyDescent="0.3">
      <c r="A19" s="1" t="s">
        <v>45</v>
      </c>
      <c r="B19" s="1"/>
      <c r="C19" s="1" t="s">
        <v>16</v>
      </c>
      <c r="D19" s="9">
        <v>5857842.0999999996</v>
      </c>
      <c r="E19" s="9">
        <v>1426693.86</v>
      </c>
      <c r="F19" s="9">
        <v>4431148.2399999993</v>
      </c>
      <c r="G19" s="9"/>
      <c r="I19" s="11">
        <f t="shared" si="0"/>
        <v>4431148.2399999993</v>
      </c>
    </row>
    <row r="20" spans="1:9" ht="15.6" x14ac:dyDescent="0.3">
      <c r="A20" s="3" t="s">
        <v>46</v>
      </c>
      <c r="B20" s="3" t="s">
        <v>47</v>
      </c>
      <c r="C20" s="1"/>
      <c r="D20" s="8">
        <v>1751163.49</v>
      </c>
      <c r="E20" s="8">
        <v>1187448</v>
      </c>
      <c r="F20" s="8">
        <v>563715.49</v>
      </c>
      <c r="G20" s="8"/>
      <c r="I20" s="11">
        <f t="shared" si="0"/>
        <v>563715.49</v>
      </c>
    </row>
    <row r="21" spans="1:9" x14ac:dyDescent="0.3">
      <c r="A21" s="1" t="s">
        <v>48</v>
      </c>
      <c r="B21" s="1"/>
      <c r="C21" s="1" t="s">
        <v>16</v>
      </c>
      <c r="D21" s="9">
        <v>1751163.49</v>
      </c>
      <c r="E21" s="9">
        <v>1187448</v>
      </c>
      <c r="F21" s="9">
        <v>563715.49</v>
      </c>
      <c r="G21" s="9"/>
      <c r="I21" s="11">
        <f t="shared" si="0"/>
        <v>563715.49</v>
      </c>
    </row>
    <row r="22" spans="1:9" ht="15.6" x14ac:dyDescent="0.3">
      <c r="A22" s="3" t="s">
        <v>49</v>
      </c>
      <c r="B22" s="3" t="s">
        <v>50</v>
      </c>
      <c r="C22" s="1"/>
      <c r="D22" s="8">
        <v>2414876.13</v>
      </c>
      <c r="E22" s="8">
        <v>994034.34</v>
      </c>
      <c r="F22" s="8">
        <v>1420841.79</v>
      </c>
      <c r="G22" s="8"/>
      <c r="I22" s="11">
        <f t="shared" si="0"/>
        <v>1420841.79</v>
      </c>
    </row>
    <row r="23" spans="1:9" x14ac:dyDescent="0.3">
      <c r="A23" s="1" t="s">
        <v>51</v>
      </c>
      <c r="B23" s="1"/>
      <c r="C23" s="1" t="s">
        <v>16</v>
      </c>
      <c r="D23" s="9">
        <v>2414876.13</v>
      </c>
      <c r="E23" s="9">
        <v>994034.34</v>
      </c>
      <c r="F23" s="9">
        <v>1420841.79</v>
      </c>
      <c r="G23" s="9"/>
      <c r="I23" s="11">
        <f t="shared" si="0"/>
        <v>1420841.79</v>
      </c>
    </row>
    <row r="24" spans="1:9" ht="15.6" x14ac:dyDescent="0.3">
      <c r="A24" s="3" t="s">
        <v>52</v>
      </c>
      <c r="B24" s="3" t="s">
        <v>53</v>
      </c>
      <c r="C24" s="1"/>
      <c r="D24" s="8">
        <v>1572139.6</v>
      </c>
      <c r="E24" s="8">
        <v>917906.47</v>
      </c>
      <c r="F24" s="8">
        <v>654233.13000000012</v>
      </c>
      <c r="G24" s="8"/>
      <c r="I24" s="11">
        <f t="shared" si="0"/>
        <v>654233.13000000012</v>
      </c>
    </row>
    <row r="25" spans="1:9" x14ac:dyDescent="0.3">
      <c r="A25" s="1" t="s">
        <v>54</v>
      </c>
      <c r="B25" s="1"/>
      <c r="C25" s="1" t="s">
        <v>16</v>
      </c>
      <c r="D25" s="9">
        <v>1572139.6</v>
      </c>
      <c r="E25" s="9">
        <v>917906.47</v>
      </c>
      <c r="F25" s="9">
        <v>654233.13000000012</v>
      </c>
      <c r="G25" s="9"/>
      <c r="I25" s="11">
        <f t="shared" si="0"/>
        <v>654233.13000000012</v>
      </c>
    </row>
    <row r="26" spans="1:9" ht="15.6" x14ac:dyDescent="0.3">
      <c r="A26" s="3" t="s">
        <v>55</v>
      </c>
      <c r="B26" s="3" t="s">
        <v>56</v>
      </c>
      <c r="C26" s="1"/>
      <c r="D26" s="8">
        <v>851762.03</v>
      </c>
      <c r="E26" s="8">
        <v>739634.03</v>
      </c>
      <c r="F26" s="8">
        <v>112128</v>
      </c>
      <c r="G26" s="8"/>
      <c r="I26" s="11">
        <f t="shared" si="0"/>
        <v>112128</v>
      </c>
    </row>
    <row r="27" spans="1:9" x14ac:dyDescent="0.3">
      <c r="A27" s="1" t="s">
        <v>57</v>
      </c>
      <c r="B27" s="1"/>
      <c r="C27" s="1" t="s">
        <v>16</v>
      </c>
      <c r="D27" s="9">
        <v>851762.03</v>
      </c>
      <c r="E27" s="9">
        <v>739634.03</v>
      </c>
      <c r="F27" s="9">
        <v>112128</v>
      </c>
      <c r="G27" s="9"/>
      <c r="I27" s="11">
        <f t="shared" si="0"/>
        <v>112128</v>
      </c>
    </row>
    <row r="28" spans="1:9" ht="15.6" x14ac:dyDescent="0.3">
      <c r="A28" s="3" t="s">
        <v>58</v>
      </c>
      <c r="B28" s="3" t="s">
        <v>59</v>
      </c>
      <c r="C28" s="1"/>
      <c r="D28" s="8">
        <v>108374602.53</v>
      </c>
      <c r="E28" s="8">
        <v>105818326.54000001</v>
      </c>
      <c r="F28" s="8">
        <v>2556275.9899999946</v>
      </c>
      <c r="G28" s="8"/>
      <c r="I28" s="11">
        <f t="shared" si="0"/>
        <v>2556275.9899999946</v>
      </c>
    </row>
    <row r="29" spans="1:9" ht="15.6" x14ac:dyDescent="0.3">
      <c r="A29" s="3" t="s">
        <v>60</v>
      </c>
      <c r="B29" s="3" t="s">
        <v>61</v>
      </c>
      <c r="C29" s="1"/>
      <c r="D29" s="8">
        <v>2966538.79</v>
      </c>
      <c r="E29" s="8">
        <v>3411769.04</v>
      </c>
      <c r="F29" s="8"/>
      <c r="G29" s="8">
        <v>445230.25</v>
      </c>
      <c r="I29" s="11">
        <f t="shared" si="0"/>
        <v>-445230.25</v>
      </c>
    </row>
    <row r="30" spans="1:9" x14ac:dyDescent="0.3">
      <c r="A30" s="1" t="s">
        <v>62</v>
      </c>
      <c r="B30" s="1"/>
      <c r="C30" s="1" t="s">
        <v>16</v>
      </c>
      <c r="D30" s="9">
        <v>336000</v>
      </c>
      <c r="E30" s="9">
        <v>784235</v>
      </c>
      <c r="F30" s="9"/>
      <c r="G30" s="9">
        <v>448235</v>
      </c>
      <c r="I30" s="11">
        <f t="shared" si="0"/>
        <v>-448235</v>
      </c>
    </row>
    <row r="31" spans="1:9" x14ac:dyDescent="0.3">
      <c r="A31" s="1" t="s">
        <v>63</v>
      </c>
      <c r="B31" s="1"/>
      <c r="C31" s="1" t="s">
        <v>16</v>
      </c>
      <c r="D31" s="9">
        <v>259321.69</v>
      </c>
      <c r="E31" s="9">
        <v>259321.69</v>
      </c>
      <c r="F31" s="9"/>
      <c r="G31" s="9"/>
      <c r="I31" s="11">
        <f t="shared" si="0"/>
        <v>0</v>
      </c>
    </row>
    <row r="32" spans="1:9" x14ac:dyDescent="0.3">
      <c r="A32" s="1" t="s">
        <v>64</v>
      </c>
      <c r="B32" s="1"/>
      <c r="C32" s="1" t="s">
        <v>16</v>
      </c>
      <c r="D32" s="9">
        <v>215487.51</v>
      </c>
      <c r="E32" s="9">
        <v>215487.51</v>
      </c>
      <c r="F32" s="9"/>
      <c r="G32" s="9"/>
      <c r="I32" s="11">
        <f t="shared" si="0"/>
        <v>0</v>
      </c>
    </row>
    <row r="33" spans="1:9" x14ac:dyDescent="0.3">
      <c r="A33" s="1" t="s">
        <v>65</v>
      </c>
      <c r="B33" s="1"/>
      <c r="C33" s="1" t="s">
        <v>16</v>
      </c>
      <c r="D33" s="9">
        <v>2155729.59</v>
      </c>
      <c r="E33" s="9">
        <v>2152724.84</v>
      </c>
      <c r="F33" s="9">
        <v>3004.75</v>
      </c>
      <c r="G33" s="9"/>
      <c r="I33" s="11">
        <f t="shared" si="0"/>
        <v>3004.75</v>
      </c>
    </row>
    <row r="34" spans="1:9" ht="15.6" x14ac:dyDescent="0.3">
      <c r="A34" s="3" t="s">
        <v>66</v>
      </c>
      <c r="B34" s="3" t="s">
        <v>67</v>
      </c>
      <c r="C34" s="1"/>
      <c r="D34" s="8">
        <v>12.11</v>
      </c>
      <c r="E34" s="8"/>
      <c r="F34" s="8">
        <v>12.11</v>
      </c>
      <c r="G34" s="8"/>
      <c r="I34" s="11">
        <f t="shared" si="0"/>
        <v>12.11</v>
      </c>
    </row>
    <row r="35" spans="1:9" x14ac:dyDescent="0.3">
      <c r="A35" s="1" t="s">
        <v>68</v>
      </c>
      <c r="B35" s="1"/>
      <c r="C35" s="1" t="s">
        <v>16</v>
      </c>
      <c r="D35" s="9">
        <v>12.11</v>
      </c>
      <c r="E35" s="9"/>
      <c r="F35" s="9">
        <v>12.11</v>
      </c>
      <c r="G35" s="9"/>
      <c r="I35" s="11">
        <f t="shared" si="0"/>
        <v>12.11</v>
      </c>
    </row>
    <row r="36" spans="1:9" ht="15.6" x14ac:dyDescent="0.3">
      <c r="A36" s="3" t="s">
        <v>69</v>
      </c>
      <c r="B36" s="3" t="s">
        <v>70</v>
      </c>
      <c r="C36" s="1"/>
      <c r="D36" s="8">
        <v>3087185.69</v>
      </c>
      <c r="E36" s="8">
        <v>2733408.44</v>
      </c>
      <c r="F36" s="8">
        <v>353777.25</v>
      </c>
      <c r="G36" s="8"/>
      <c r="I36" s="11">
        <f t="shared" si="0"/>
        <v>353777.25</v>
      </c>
    </row>
    <row r="37" spans="1:9" x14ac:dyDescent="0.3">
      <c r="A37" s="1" t="s">
        <v>71</v>
      </c>
      <c r="B37" s="1"/>
      <c r="C37" s="1" t="s">
        <v>16</v>
      </c>
      <c r="D37" s="9">
        <v>2834637.29</v>
      </c>
      <c r="E37" s="9">
        <v>2733408.44</v>
      </c>
      <c r="F37" s="9">
        <v>101228.85000000009</v>
      </c>
      <c r="G37" s="9"/>
      <c r="I37" s="11">
        <f t="shared" si="0"/>
        <v>101228.85000000009</v>
      </c>
    </row>
    <row r="38" spans="1:9" x14ac:dyDescent="0.3">
      <c r="A38" s="1" t="s">
        <v>72</v>
      </c>
      <c r="B38" s="1"/>
      <c r="C38" s="1" t="s">
        <v>18</v>
      </c>
      <c r="D38" s="9">
        <v>252548.4</v>
      </c>
      <c r="E38" s="9"/>
      <c r="F38" s="9">
        <v>252548.4</v>
      </c>
      <c r="G38" s="9"/>
      <c r="I38" s="11">
        <f t="shared" si="0"/>
        <v>252548.4</v>
      </c>
    </row>
    <row r="39" spans="1:9" ht="15.6" x14ac:dyDescent="0.3">
      <c r="A39" s="3" t="s">
        <v>74</v>
      </c>
      <c r="B39" s="3" t="s">
        <v>75</v>
      </c>
      <c r="C39" s="1"/>
      <c r="D39" s="8">
        <v>1058277.17</v>
      </c>
      <c r="E39" s="8">
        <v>1056175.8999999999</v>
      </c>
      <c r="F39" s="8">
        <v>2101.2700000000186</v>
      </c>
      <c r="G39" s="8"/>
      <c r="I39" s="11">
        <f t="shared" si="0"/>
        <v>2101.2700000000186</v>
      </c>
    </row>
    <row r="40" spans="1:9" x14ac:dyDescent="0.3">
      <c r="A40" s="1" t="s">
        <v>76</v>
      </c>
      <c r="B40" s="1"/>
      <c r="C40" s="1" t="s">
        <v>16</v>
      </c>
      <c r="D40" s="9">
        <v>784292.37</v>
      </c>
      <c r="E40" s="9">
        <v>782191.1</v>
      </c>
      <c r="F40" s="9">
        <v>2101.2700000000186</v>
      </c>
      <c r="G40" s="9"/>
      <c r="I40" s="11">
        <f t="shared" si="0"/>
        <v>2101.2700000000186</v>
      </c>
    </row>
    <row r="41" spans="1:9" x14ac:dyDescent="0.3">
      <c r="A41" s="1" t="s">
        <v>77</v>
      </c>
      <c r="B41" s="1"/>
      <c r="C41" s="1" t="s">
        <v>20</v>
      </c>
      <c r="D41" s="9">
        <v>273984.8</v>
      </c>
      <c r="E41" s="9">
        <v>273984.8</v>
      </c>
      <c r="F41" s="9"/>
      <c r="G41" s="9"/>
      <c r="I41" s="11">
        <f t="shared" si="0"/>
        <v>0</v>
      </c>
    </row>
    <row r="42" spans="1:9" ht="15.6" x14ac:dyDescent="0.3">
      <c r="A42" s="3" t="s">
        <v>78</v>
      </c>
      <c r="B42" s="3" t="s">
        <v>35</v>
      </c>
      <c r="C42" s="1"/>
      <c r="D42" s="8">
        <v>9614421.870000001</v>
      </c>
      <c r="E42" s="8">
        <v>9632716.0600000005</v>
      </c>
      <c r="F42" s="8"/>
      <c r="G42" s="8">
        <v>18294.189999999478</v>
      </c>
      <c r="I42" s="11">
        <f t="shared" si="0"/>
        <v>-18294.189999999478</v>
      </c>
    </row>
    <row r="43" spans="1:9" x14ac:dyDescent="0.3">
      <c r="A43" s="1" t="s">
        <v>79</v>
      </c>
      <c r="B43" s="1"/>
      <c r="C43" s="1" t="s">
        <v>16</v>
      </c>
      <c r="D43" s="9">
        <v>6881784.8399999999</v>
      </c>
      <c r="E43" s="9">
        <v>6900113.6299999999</v>
      </c>
      <c r="F43" s="9"/>
      <c r="G43" s="9">
        <v>18328.790000000037</v>
      </c>
      <c r="I43" s="11">
        <f t="shared" si="0"/>
        <v>-18328.790000000037</v>
      </c>
    </row>
    <row r="44" spans="1:9" x14ac:dyDescent="0.3">
      <c r="A44" s="1" t="s">
        <v>81</v>
      </c>
      <c r="B44" s="1"/>
      <c r="C44" s="1" t="s">
        <v>18</v>
      </c>
      <c r="D44" s="9">
        <v>2732582.06</v>
      </c>
      <c r="E44" s="9">
        <v>2732582.06</v>
      </c>
      <c r="F44" s="9"/>
      <c r="G44" s="9"/>
      <c r="I44" s="11">
        <f t="shared" si="0"/>
        <v>0</v>
      </c>
    </row>
    <row r="45" spans="1:9" x14ac:dyDescent="0.3">
      <c r="A45" s="1" t="s">
        <v>82</v>
      </c>
      <c r="B45" s="1"/>
      <c r="C45" s="1" t="s">
        <v>20</v>
      </c>
      <c r="D45" s="9">
        <v>54.97</v>
      </c>
      <c r="E45" s="9">
        <v>20.37</v>
      </c>
      <c r="F45" s="9">
        <v>34.599999999999994</v>
      </c>
      <c r="G45" s="9"/>
      <c r="I45" s="11">
        <f t="shared" si="0"/>
        <v>34.599999999999994</v>
      </c>
    </row>
    <row r="46" spans="1:9" ht="15.6" x14ac:dyDescent="0.3">
      <c r="A46" s="3" t="s">
        <v>83</v>
      </c>
      <c r="B46" s="3" t="s">
        <v>84</v>
      </c>
      <c r="C46" s="1"/>
      <c r="D46" s="8">
        <v>14692518.43</v>
      </c>
      <c r="E46" s="8">
        <v>13455033.299999999</v>
      </c>
      <c r="F46" s="8">
        <v>1237485.1300000008</v>
      </c>
      <c r="G46" s="8"/>
      <c r="I46" s="11">
        <f t="shared" si="0"/>
        <v>1237485.1300000008</v>
      </c>
    </row>
    <row r="47" spans="1:9" x14ac:dyDescent="0.3">
      <c r="A47" s="1" t="s">
        <v>85</v>
      </c>
      <c r="B47" s="1"/>
      <c r="C47" s="1" t="s">
        <v>16</v>
      </c>
      <c r="D47" s="9">
        <v>6551059.7999999998</v>
      </c>
      <c r="E47" s="9">
        <v>6268436.6799999997</v>
      </c>
      <c r="F47" s="9">
        <v>282623.12000000011</v>
      </c>
      <c r="G47" s="9"/>
      <c r="I47" s="11">
        <f t="shared" si="0"/>
        <v>282623.12000000011</v>
      </c>
    </row>
    <row r="48" spans="1:9" x14ac:dyDescent="0.3">
      <c r="A48" s="1" t="s">
        <v>86</v>
      </c>
      <c r="B48" s="1"/>
      <c r="C48" s="1" t="s">
        <v>16</v>
      </c>
      <c r="D48" s="9">
        <v>1446089.45</v>
      </c>
      <c r="E48" s="9">
        <v>1446089.45</v>
      </c>
      <c r="F48" s="9"/>
      <c r="G48" s="9"/>
      <c r="I48" s="11">
        <f t="shared" si="0"/>
        <v>0</v>
      </c>
    </row>
    <row r="49" spans="1:9" x14ac:dyDescent="0.3">
      <c r="A49" s="1" t="s">
        <v>87</v>
      </c>
      <c r="B49" s="1"/>
      <c r="C49" s="1" t="s">
        <v>18</v>
      </c>
      <c r="D49" s="9">
        <v>3059251.38</v>
      </c>
      <c r="E49" s="9">
        <v>3059251.38</v>
      </c>
      <c r="F49" s="9"/>
      <c r="G49" s="9"/>
      <c r="I49" s="11">
        <f t="shared" si="0"/>
        <v>0</v>
      </c>
    </row>
    <row r="50" spans="1:9" x14ac:dyDescent="0.3">
      <c r="A50" s="1" t="s">
        <v>88</v>
      </c>
      <c r="B50" s="1"/>
      <c r="C50" s="1" t="s">
        <v>20</v>
      </c>
      <c r="D50" s="9">
        <v>3636117.8</v>
      </c>
      <c r="E50" s="9">
        <v>2681255.79</v>
      </c>
      <c r="F50" s="9">
        <v>954862.00999999978</v>
      </c>
      <c r="G50" s="9"/>
      <c r="I50" s="11">
        <f t="shared" si="0"/>
        <v>954862.00999999978</v>
      </c>
    </row>
    <row r="51" spans="1:9" ht="15.6" x14ac:dyDescent="0.3">
      <c r="A51" s="3" t="s">
        <v>89</v>
      </c>
      <c r="B51" s="3" t="s">
        <v>38</v>
      </c>
      <c r="C51" s="1"/>
      <c r="D51" s="8">
        <v>16577195.02</v>
      </c>
      <c r="E51" s="8">
        <v>16183044.379999999</v>
      </c>
      <c r="F51" s="8">
        <v>394150.6400000006</v>
      </c>
      <c r="G51" s="8"/>
      <c r="I51" s="11">
        <f t="shared" si="0"/>
        <v>394150.6400000006</v>
      </c>
    </row>
    <row r="52" spans="1:9" x14ac:dyDescent="0.3">
      <c r="A52" s="1" t="s">
        <v>90</v>
      </c>
      <c r="B52" s="1"/>
      <c r="C52" s="1" t="s">
        <v>16</v>
      </c>
      <c r="D52" s="9">
        <v>5907126.3099999996</v>
      </c>
      <c r="E52" s="9">
        <v>6276728.0800000001</v>
      </c>
      <c r="F52" s="9"/>
      <c r="G52" s="9">
        <v>369601.77000000048</v>
      </c>
      <c r="I52" s="11">
        <f t="shared" si="0"/>
        <v>-369601.77000000048</v>
      </c>
    </row>
    <row r="53" spans="1:9" x14ac:dyDescent="0.3">
      <c r="A53" s="1" t="s">
        <v>91</v>
      </c>
      <c r="B53" s="1"/>
      <c r="C53" s="1" t="s">
        <v>16</v>
      </c>
      <c r="D53" s="9">
        <v>1854378.02</v>
      </c>
      <c r="E53" s="9">
        <v>1704378.02</v>
      </c>
      <c r="F53" s="9">
        <v>150000</v>
      </c>
      <c r="G53" s="9"/>
      <c r="I53" s="11">
        <f t="shared" si="0"/>
        <v>150000</v>
      </c>
    </row>
    <row r="54" spans="1:9" x14ac:dyDescent="0.3">
      <c r="A54" s="1" t="s">
        <v>92</v>
      </c>
      <c r="B54" s="1"/>
      <c r="C54" s="1" t="s">
        <v>16</v>
      </c>
      <c r="D54" s="9">
        <v>154529.21</v>
      </c>
      <c r="E54" s="9">
        <v>172697.58</v>
      </c>
      <c r="F54" s="9"/>
      <c r="G54" s="9">
        <v>18168.369999999995</v>
      </c>
      <c r="I54" s="11">
        <f t="shared" si="0"/>
        <v>-18168.369999999995</v>
      </c>
    </row>
    <row r="55" spans="1:9" x14ac:dyDescent="0.3">
      <c r="A55" s="1" t="s">
        <v>93</v>
      </c>
      <c r="B55" s="1"/>
      <c r="C55" s="1" t="s">
        <v>16</v>
      </c>
      <c r="D55" s="9">
        <v>3000550</v>
      </c>
      <c r="E55" s="9">
        <v>3000550</v>
      </c>
      <c r="F55" s="9"/>
      <c r="G55" s="9"/>
      <c r="I55" s="11">
        <f t="shared" si="0"/>
        <v>0</v>
      </c>
    </row>
    <row r="56" spans="1:9" x14ac:dyDescent="0.3">
      <c r="A56" s="1" t="s">
        <v>94</v>
      </c>
      <c r="B56" s="1"/>
      <c r="C56" s="1" t="s">
        <v>16</v>
      </c>
      <c r="D56" s="9">
        <v>3747849.92</v>
      </c>
      <c r="E56" s="9">
        <v>3747849.92</v>
      </c>
      <c r="F56" s="9"/>
      <c r="G56" s="9"/>
      <c r="I56" s="11">
        <f t="shared" si="0"/>
        <v>0</v>
      </c>
    </row>
    <row r="57" spans="1:9" x14ac:dyDescent="0.3">
      <c r="A57" s="1" t="s">
        <v>95</v>
      </c>
      <c r="B57" s="1"/>
      <c r="C57" s="1" t="s">
        <v>18</v>
      </c>
      <c r="D57" s="9">
        <v>1912761.56</v>
      </c>
      <c r="E57" s="9">
        <v>1280840.78</v>
      </c>
      <c r="F57" s="9">
        <v>631920.78</v>
      </c>
      <c r="G57" s="9"/>
      <c r="I57" s="11">
        <f t="shared" si="0"/>
        <v>631920.78</v>
      </c>
    </row>
    <row r="58" spans="1:9" ht="15.6" x14ac:dyDescent="0.3">
      <c r="A58" s="3" t="s">
        <v>96</v>
      </c>
      <c r="B58" s="3" t="s">
        <v>97</v>
      </c>
      <c r="C58" s="1"/>
      <c r="D58" s="8">
        <v>276.07</v>
      </c>
      <c r="E58" s="8"/>
      <c r="F58" s="8">
        <v>276.07</v>
      </c>
      <c r="G58" s="8"/>
      <c r="I58" s="11">
        <f t="shared" si="0"/>
        <v>276.07</v>
      </c>
    </row>
    <row r="59" spans="1:9" x14ac:dyDescent="0.3">
      <c r="A59" s="1" t="s">
        <v>98</v>
      </c>
      <c r="B59" s="1"/>
      <c r="C59" s="1" t="s">
        <v>16</v>
      </c>
      <c r="D59" s="9">
        <v>276.07</v>
      </c>
      <c r="E59" s="9"/>
      <c r="F59" s="9">
        <v>276.07</v>
      </c>
      <c r="G59" s="9"/>
      <c r="I59" s="11">
        <f t="shared" si="0"/>
        <v>276.07</v>
      </c>
    </row>
    <row r="60" spans="1:9" ht="15.6" x14ac:dyDescent="0.3">
      <c r="A60" s="3" t="s">
        <v>99</v>
      </c>
      <c r="B60" s="3" t="s">
        <v>41</v>
      </c>
      <c r="C60" s="1"/>
      <c r="D60" s="8">
        <v>41238485.920000002</v>
      </c>
      <c r="E60" s="8">
        <v>40743130.339999996</v>
      </c>
      <c r="F60" s="8">
        <v>495355.58000000566</v>
      </c>
      <c r="G60" s="8"/>
      <c r="I60" s="11">
        <f t="shared" si="0"/>
        <v>495355.58000000566</v>
      </c>
    </row>
    <row r="61" spans="1:9" x14ac:dyDescent="0.3">
      <c r="A61" s="1" t="s">
        <v>100</v>
      </c>
      <c r="B61" s="1"/>
      <c r="C61" s="1" t="s">
        <v>16</v>
      </c>
      <c r="D61" s="9">
        <v>30299670.98</v>
      </c>
      <c r="E61" s="9">
        <v>29862932.82</v>
      </c>
      <c r="F61" s="9">
        <v>436738.16000000015</v>
      </c>
      <c r="G61" s="9"/>
      <c r="I61" s="11">
        <f t="shared" si="0"/>
        <v>436738.16000000015</v>
      </c>
    </row>
    <row r="62" spans="1:9" x14ac:dyDescent="0.3">
      <c r="A62" s="1" t="s">
        <v>101</v>
      </c>
      <c r="B62" s="1"/>
      <c r="C62" s="1" t="s">
        <v>16</v>
      </c>
      <c r="D62" s="9">
        <v>5993456.3700000001</v>
      </c>
      <c r="E62" s="9">
        <v>5993456.3700000001</v>
      </c>
      <c r="F62" s="9"/>
      <c r="G62" s="9"/>
      <c r="I62" s="11">
        <f t="shared" si="0"/>
        <v>0</v>
      </c>
    </row>
    <row r="63" spans="1:9" x14ac:dyDescent="0.3">
      <c r="A63" s="1" t="s">
        <v>102</v>
      </c>
      <c r="B63" s="1"/>
      <c r="C63" s="1" t="s">
        <v>18</v>
      </c>
      <c r="D63" s="9">
        <v>4545827.5</v>
      </c>
      <c r="E63" s="9">
        <v>4545827.5</v>
      </c>
      <c r="F63" s="9"/>
      <c r="G63" s="9"/>
      <c r="I63" s="11">
        <f t="shared" si="0"/>
        <v>0</v>
      </c>
    </row>
    <row r="64" spans="1:9" x14ac:dyDescent="0.3">
      <c r="A64" s="1" t="s">
        <v>103</v>
      </c>
      <c r="B64" s="1"/>
      <c r="C64" s="1" t="s">
        <v>20</v>
      </c>
      <c r="D64" s="9">
        <v>399531.07</v>
      </c>
      <c r="E64" s="9">
        <v>340913.65</v>
      </c>
      <c r="F64" s="9">
        <v>58617.419999999984</v>
      </c>
      <c r="G64" s="9"/>
      <c r="I64" s="11">
        <f t="shared" si="0"/>
        <v>58617.419999999984</v>
      </c>
    </row>
    <row r="65" spans="1:9" ht="15.6" x14ac:dyDescent="0.3">
      <c r="A65" s="3" t="s">
        <v>104</v>
      </c>
      <c r="B65" s="3" t="s">
        <v>105</v>
      </c>
      <c r="C65" s="1"/>
      <c r="D65" s="8">
        <v>62654</v>
      </c>
      <c r="E65" s="8">
        <v>58479.72</v>
      </c>
      <c r="F65" s="8">
        <v>4174.2799999999988</v>
      </c>
      <c r="G65" s="8"/>
      <c r="I65" s="11">
        <f t="shared" si="0"/>
        <v>4174.2799999999988</v>
      </c>
    </row>
    <row r="66" spans="1:9" x14ac:dyDescent="0.3">
      <c r="A66" s="1" t="s">
        <v>106</v>
      </c>
      <c r="B66" s="1"/>
      <c r="C66" s="1" t="s">
        <v>16</v>
      </c>
      <c r="D66" s="9">
        <v>62654</v>
      </c>
      <c r="E66" s="9">
        <v>58479.72</v>
      </c>
      <c r="F66" s="9">
        <v>4174.2799999999988</v>
      </c>
      <c r="G66" s="9"/>
      <c r="I66" s="11">
        <f t="shared" si="0"/>
        <v>4174.2799999999988</v>
      </c>
    </row>
    <row r="67" spans="1:9" ht="15.6" x14ac:dyDescent="0.3">
      <c r="A67" s="3" t="s">
        <v>108</v>
      </c>
      <c r="B67" s="3" t="s">
        <v>44</v>
      </c>
      <c r="C67" s="1"/>
      <c r="D67" s="8">
        <v>8348523.1899999995</v>
      </c>
      <c r="E67" s="8">
        <v>8299644.6899999995</v>
      </c>
      <c r="F67" s="8">
        <v>48878.5</v>
      </c>
      <c r="G67" s="8"/>
      <c r="I67" s="11">
        <f t="shared" ref="I67:I130" si="1">+F67-G67</f>
        <v>48878.5</v>
      </c>
    </row>
    <row r="68" spans="1:9" x14ac:dyDescent="0.3">
      <c r="A68" s="1" t="s">
        <v>109</v>
      </c>
      <c r="B68" s="1"/>
      <c r="C68" s="1" t="s">
        <v>16</v>
      </c>
      <c r="D68" s="9">
        <v>3570277.27</v>
      </c>
      <c r="E68" s="9">
        <v>3561562.61</v>
      </c>
      <c r="F68" s="9">
        <v>8714.660000000149</v>
      </c>
      <c r="G68" s="9"/>
      <c r="I68" s="11">
        <f t="shared" si="1"/>
        <v>8714.660000000149</v>
      </c>
    </row>
    <row r="69" spans="1:9" x14ac:dyDescent="0.3">
      <c r="A69" s="1" t="s">
        <v>110</v>
      </c>
      <c r="B69" s="1"/>
      <c r="C69" s="1" t="s">
        <v>16</v>
      </c>
      <c r="D69" s="9">
        <v>3343842.06</v>
      </c>
      <c r="E69" s="9">
        <v>3343678.22</v>
      </c>
      <c r="F69" s="9">
        <v>163.83999999985099</v>
      </c>
      <c r="G69" s="9"/>
      <c r="I69" s="11">
        <f t="shared" si="1"/>
        <v>163.83999999985099</v>
      </c>
    </row>
    <row r="70" spans="1:9" x14ac:dyDescent="0.3">
      <c r="A70" s="1" t="s">
        <v>111</v>
      </c>
      <c r="B70" s="1"/>
      <c r="C70" s="1" t="s">
        <v>16</v>
      </c>
      <c r="D70" s="9">
        <v>1426693.86</v>
      </c>
      <c r="E70" s="9">
        <v>1386693.86</v>
      </c>
      <c r="F70" s="9">
        <v>40000</v>
      </c>
      <c r="G70" s="9"/>
      <c r="I70" s="11">
        <f t="shared" si="1"/>
        <v>40000</v>
      </c>
    </row>
    <row r="71" spans="1:9" x14ac:dyDescent="0.3">
      <c r="A71" s="1" t="s">
        <v>112</v>
      </c>
      <c r="B71" s="1"/>
      <c r="C71" s="1" t="s">
        <v>16</v>
      </c>
      <c r="D71" s="9">
        <v>7500</v>
      </c>
      <c r="E71" s="9">
        <v>7500</v>
      </c>
      <c r="F71" s="9"/>
      <c r="G71" s="9"/>
      <c r="I71" s="11">
        <f t="shared" si="1"/>
        <v>0</v>
      </c>
    </row>
    <row r="72" spans="1:9" x14ac:dyDescent="0.3">
      <c r="A72" s="1" t="s">
        <v>113</v>
      </c>
      <c r="B72" s="1"/>
      <c r="C72" s="1" t="s">
        <v>16</v>
      </c>
      <c r="D72" s="9">
        <v>210</v>
      </c>
      <c r="E72" s="9">
        <v>210</v>
      </c>
      <c r="F72" s="9"/>
      <c r="G72" s="9"/>
      <c r="I72" s="11">
        <f t="shared" si="1"/>
        <v>0</v>
      </c>
    </row>
    <row r="73" spans="1:9" ht="15.6" x14ac:dyDescent="0.3">
      <c r="A73" s="3" t="s">
        <v>114</v>
      </c>
      <c r="B73" s="3" t="s">
        <v>47</v>
      </c>
      <c r="C73" s="1"/>
      <c r="D73" s="8">
        <v>3265271.6500000004</v>
      </c>
      <c r="E73" s="8">
        <v>2970430.68</v>
      </c>
      <c r="F73" s="8">
        <v>294840.9700000002</v>
      </c>
      <c r="G73" s="8"/>
      <c r="I73" s="11">
        <f t="shared" si="1"/>
        <v>294840.9700000002</v>
      </c>
    </row>
    <row r="74" spans="1:9" x14ac:dyDescent="0.3">
      <c r="A74" s="1" t="s">
        <v>115</v>
      </c>
      <c r="B74" s="1"/>
      <c r="C74" s="1" t="s">
        <v>16</v>
      </c>
      <c r="D74" s="9">
        <v>1790666.53</v>
      </c>
      <c r="E74" s="9">
        <v>1524208.06</v>
      </c>
      <c r="F74" s="9">
        <v>266458.46999999997</v>
      </c>
      <c r="G74" s="9"/>
      <c r="I74" s="11">
        <f t="shared" si="1"/>
        <v>266458.46999999997</v>
      </c>
    </row>
    <row r="75" spans="1:9" x14ac:dyDescent="0.3">
      <c r="A75" s="1" t="s">
        <v>116</v>
      </c>
      <c r="B75" s="1"/>
      <c r="C75" s="1" t="s">
        <v>16</v>
      </c>
      <c r="D75" s="9">
        <v>1474605.12</v>
      </c>
      <c r="E75" s="9">
        <v>1446222.62</v>
      </c>
      <c r="F75" s="9">
        <v>28382.5</v>
      </c>
      <c r="G75" s="9"/>
      <c r="I75" s="11">
        <f t="shared" si="1"/>
        <v>28382.5</v>
      </c>
    </row>
    <row r="76" spans="1:9" ht="15.6" x14ac:dyDescent="0.3">
      <c r="A76" s="3" t="s">
        <v>117</v>
      </c>
      <c r="B76" s="3" t="s">
        <v>50</v>
      </c>
      <c r="C76" s="1"/>
      <c r="D76" s="8">
        <v>1899318.85</v>
      </c>
      <c r="E76" s="8">
        <v>1886855.5299999998</v>
      </c>
      <c r="F76" s="8">
        <v>12463.320000000298</v>
      </c>
      <c r="G76" s="8"/>
      <c r="I76" s="11">
        <f t="shared" si="1"/>
        <v>12463.320000000298</v>
      </c>
    </row>
    <row r="77" spans="1:9" x14ac:dyDescent="0.3">
      <c r="A77" s="1" t="s">
        <v>118</v>
      </c>
      <c r="B77" s="1"/>
      <c r="C77" s="1" t="s">
        <v>16</v>
      </c>
      <c r="D77" s="9">
        <v>1005284.51</v>
      </c>
      <c r="E77" s="9">
        <v>992821.19</v>
      </c>
      <c r="F77" s="9">
        <v>12463.320000000065</v>
      </c>
      <c r="G77" s="9"/>
      <c r="I77" s="11">
        <f t="shared" si="1"/>
        <v>12463.320000000065</v>
      </c>
    </row>
    <row r="78" spans="1:9" x14ac:dyDescent="0.3">
      <c r="A78" s="1" t="s">
        <v>119</v>
      </c>
      <c r="B78" s="1"/>
      <c r="C78" s="1" t="s">
        <v>16</v>
      </c>
      <c r="D78" s="9">
        <v>894034.34</v>
      </c>
      <c r="E78" s="9">
        <v>894034.34</v>
      </c>
      <c r="F78" s="9"/>
      <c r="G78" s="9"/>
      <c r="I78" s="11">
        <f t="shared" si="1"/>
        <v>0</v>
      </c>
    </row>
    <row r="79" spans="1:9" ht="15.6" x14ac:dyDescent="0.3">
      <c r="A79" s="3" t="s">
        <v>120</v>
      </c>
      <c r="B79" s="3" t="s">
        <v>121</v>
      </c>
      <c r="C79" s="1"/>
      <c r="D79" s="8">
        <v>22.2</v>
      </c>
      <c r="E79" s="8"/>
      <c r="F79" s="8">
        <v>22.2</v>
      </c>
      <c r="G79" s="8"/>
      <c r="I79" s="11">
        <f t="shared" si="1"/>
        <v>22.2</v>
      </c>
    </row>
    <row r="80" spans="1:9" x14ac:dyDescent="0.3">
      <c r="A80" s="1" t="s">
        <v>122</v>
      </c>
      <c r="B80" s="1"/>
      <c r="C80" s="1" t="s">
        <v>16</v>
      </c>
      <c r="D80" s="9">
        <v>22.2</v>
      </c>
      <c r="E80" s="9"/>
      <c r="F80" s="9">
        <v>22.2</v>
      </c>
      <c r="G80" s="9"/>
      <c r="I80" s="11">
        <f t="shared" si="1"/>
        <v>22.2</v>
      </c>
    </row>
    <row r="81" spans="1:9" ht="15.6" x14ac:dyDescent="0.3">
      <c r="A81" s="3" t="s">
        <v>123</v>
      </c>
      <c r="B81" s="3" t="s">
        <v>53</v>
      </c>
      <c r="C81" s="1"/>
      <c r="D81" s="8">
        <v>2417025.9900000002</v>
      </c>
      <c r="E81" s="8">
        <v>2395286.41</v>
      </c>
      <c r="F81" s="8">
        <v>21739.580000000075</v>
      </c>
      <c r="G81" s="8"/>
      <c r="I81" s="11">
        <f t="shared" si="1"/>
        <v>21739.580000000075</v>
      </c>
    </row>
    <row r="82" spans="1:9" x14ac:dyDescent="0.3">
      <c r="A82" s="1" t="s">
        <v>124</v>
      </c>
      <c r="B82" s="1"/>
      <c r="C82" s="1" t="s">
        <v>16</v>
      </c>
      <c r="D82" s="9">
        <v>1403815.24</v>
      </c>
      <c r="E82" s="9">
        <v>1382099.8</v>
      </c>
      <c r="F82" s="9">
        <v>21715.439999999944</v>
      </c>
      <c r="G82" s="9"/>
      <c r="I82" s="11">
        <f t="shared" si="1"/>
        <v>21715.439999999944</v>
      </c>
    </row>
    <row r="83" spans="1:9" x14ac:dyDescent="0.3">
      <c r="A83" s="1" t="s">
        <v>125</v>
      </c>
      <c r="B83" s="1"/>
      <c r="C83" s="1" t="s">
        <v>16</v>
      </c>
      <c r="D83" s="9">
        <v>1013186.47</v>
      </c>
      <c r="E83" s="9">
        <v>1013186.47</v>
      </c>
      <c r="F83" s="9"/>
      <c r="G83" s="9"/>
      <c r="I83" s="11">
        <f t="shared" si="1"/>
        <v>0</v>
      </c>
    </row>
    <row r="84" spans="1:9" x14ac:dyDescent="0.3">
      <c r="A84" s="1" t="s">
        <v>126</v>
      </c>
      <c r="B84" s="1"/>
      <c r="C84" s="1" t="s">
        <v>20</v>
      </c>
      <c r="D84" s="9">
        <v>24.28</v>
      </c>
      <c r="E84" s="9">
        <v>0.14000000000000001</v>
      </c>
      <c r="F84" s="9">
        <v>24.14</v>
      </c>
      <c r="G84" s="9"/>
      <c r="I84" s="11">
        <f t="shared" si="1"/>
        <v>24.14</v>
      </c>
    </row>
    <row r="85" spans="1:9" ht="15.6" x14ac:dyDescent="0.3">
      <c r="A85" s="3" t="s">
        <v>127</v>
      </c>
      <c r="B85" s="3" t="s">
        <v>128</v>
      </c>
      <c r="C85" s="1"/>
      <c r="D85" s="8">
        <v>1037000.3300000001</v>
      </c>
      <c r="E85" s="8">
        <v>1036734.53</v>
      </c>
      <c r="F85" s="8">
        <v>265.80000000004657</v>
      </c>
      <c r="G85" s="8"/>
      <c r="I85" s="11">
        <f t="shared" si="1"/>
        <v>265.80000000004657</v>
      </c>
    </row>
    <row r="86" spans="1:9" x14ac:dyDescent="0.3">
      <c r="A86" s="1" t="s">
        <v>129</v>
      </c>
      <c r="B86" s="1"/>
      <c r="C86" s="1" t="s">
        <v>16</v>
      </c>
      <c r="D86" s="9">
        <v>1023951.53</v>
      </c>
      <c r="E86" s="9">
        <v>1023690.98</v>
      </c>
      <c r="F86" s="9">
        <v>260.55000000004657</v>
      </c>
      <c r="G86" s="9"/>
      <c r="I86" s="11">
        <f t="shared" si="1"/>
        <v>260.55000000004657</v>
      </c>
    </row>
    <row r="87" spans="1:9" x14ac:dyDescent="0.3">
      <c r="A87" s="1" t="s">
        <v>130</v>
      </c>
      <c r="B87" s="1"/>
      <c r="C87" s="1" t="s">
        <v>18</v>
      </c>
      <c r="D87" s="9">
        <v>5.25</v>
      </c>
      <c r="E87" s="9"/>
      <c r="F87" s="9">
        <v>5.25</v>
      </c>
      <c r="G87" s="9"/>
      <c r="I87" s="11">
        <f t="shared" si="1"/>
        <v>5.25</v>
      </c>
    </row>
    <row r="88" spans="1:9" x14ac:dyDescent="0.3">
      <c r="A88" s="1" t="s">
        <v>131</v>
      </c>
      <c r="B88" s="1"/>
      <c r="C88" s="1" t="s">
        <v>20</v>
      </c>
      <c r="D88" s="9">
        <v>13043.55</v>
      </c>
      <c r="E88" s="9">
        <v>13043.55</v>
      </c>
      <c r="F88" s="9"/>
      <c r="G88" s="9"/>
      <c r="I88" s="11">
        <f t="shared" si="1"/>
        <v>0</v>
      </c>
    </row>
    <row r="89" spans="1:9" ht="15.6" x14ac:dyDescent="0.3">
      <c r="A89" s="3" t="s">
        <v>132</v>
      </c>
      <c r="B89" s="3" t="s">
        <v>56</v>
      </c>
      <c r="C89" s="1"/>
      <c r="D89" s="8">
        <v>2109875.25</v>
      </c>
      <c r="E89" s="8">
        <v>1955617.52</v>
      </c>
      <c r="F89" s="8">
        <v>154257.72999999998</v>
      </c>
      <c r="G89" s="8"/>
      <c r="I89" s="11">
        <f t="shared" si="1"/>
        <v>154257.72999999998</v>
      </c>
    </row>
    <row r="90" spans="1:9" x14ac:dyDescent="0.3">
      <c r="A90" s="1" t="s">
        <v>133</v>
      </c>
      <c r="B90" s="1"/>
      <c r="C90" s="1" t="s">
        <v>16</v>
      </c>
      <c r="D90" s="9">
        <v>787814.36</v>
      </c>
      <c r="E90" s="9">
        <v>779040.26</v>
      </c>
      <c r="F90" s="9">
        <v>8774.0999999999767</v>
      </c>
      <c r="G90" s="9"/>
      <c r="I90" s="11">
        <f t="shared" si="1"/>
        <v>8774.0999999999767</v>
      </c>
    </row>
    <row r="91" spans="1:9" x14ac:dyDescent="0.3">
      <c r="A91" s="1" t="s">
        <v>134</v>
      </c>
      <c r="B91" s="1"/>
      <c r="C91" s="1" t="s">
        <v>16</v>
      </c>
      <c r="D91" s="9">
        <v>1322060.8899999999</v>
      </c>
      <c r="E91" s="9">
        <v>1176577.26</v>
      </c>
      <c r="F91" s="9">
        <v>145483.62999999989</v>
      </c>
      <c r="G91" s="9"/>
      <c r="I91" s="11">
        <f t="shared" si="1"/>
        <v>145483.62999999989</v>
      </c>
    </row>
    <row r="92" spans="1:9" ht="15.6" x14ac:dyDescent="0.3">
      <c r="A92" s="3" t="s">
        <v>135</v>
      </c>
      <c r="B92" s="3" t="s">
        <v>136</v>
      </c>
      <c r="C92" s="1"/>
      <c r="D92" s="8">
        <v>11956634.520000001</v>
      </c>
      <c r="E92" s="8">
        <v>18539728.809999999</v>
      </c>
      <c r="F92" s="8"/>
      <c r="G92" s="8">
        <v>6583094.2899999972</v>
      </c>
      <c r="I92" s="11">
        <f t="shared" si="1"/>
        <v>-6583094.2899999972</v>
      </c>
    </row>
    <row r="93" spans="1:9" ht="15.6" x14ac:dyDescent="0.3">
      <c r="A93" s="3" t="s">
        <v>137</v>
      </c>
      <c r="B93" s="3" t="s">
        <v>61</v>
      </c>
      <c r="C93" s="1"/>
      <c r="D93" s="8">
        <v>1872222.58</v>
      </c>
      <c r="E93" s="8">
        <v>3489765.56</v>
      </c>
      <c r="F93" s="8"/>
      <c r="G93" s="8">
        <v>1617542.98</v>
      </c>
      <c r="I93" s="11">
        <f t="shared" si="1"/>
        <v>-1617542.98</v>
      </c>
    </row>
    <row r="94" spans="1:9" x14ac:dyDescent="0.3">
      <c r="A94" s="1" t="s">
        <v>138</v>
      </c>
      <c r="B94" s="1"/>
      <c r="C94" s="1" t="s">
        <v>16</v>
      </c>
      <c r="D94" s="9">
        <v>1872222.58</v>
      </c>
      <c r="E94" s="9">
        <v>3489765.56</v>
      </c>
      <c r="F94" s="9"/>
      <c r="G94" s="9">
        <v>1617542.98</v>
      </c>
      <c r="I94" s="11">
        <f t="shared" si="1"/>
        <v>-1617542.98</v>
      </c>
    </row>
    <row r="95" spans="1:9" ht="15.6" x14ac:dyDescent="0.3">
      <c r="A95" s="3" t="s">
        <v>139</v>
      </c>
      <c r="B95" s="3" t="s">
        <v>35</v>
      </c>
      <c r="C95" s="1"/>
      <c r="D95" s="8">
        <v>2613033.65</v>
      </c>
      <c r="E95" s="8">
        <v>2813033.65</v>
      </c>
      <c r="F95" s="8"/>
      <c r="G95" s="8">
        <v>200000</v>
      </c>
      <c r="I95" s="11">
        <f t="shared" si="1"/>
        <v>-200000</v>
      </c>
    </row>
    <row r="96" spans="1:9" x14ac:dyDescent="0.3">
      <c r="A96" s="1" t="s">
        <v>140</v>
      </c>
      <c r="B96" s="1"/>
      <c r="C96" s="1" t="s">
        <v>16</v>
      </c>
      <c r="D96" s="9">
        <v>2613033.65</v>
      </c>
      <c r="E96" s="9">
        <v>2813033.65</v>
      </c>
      <c r="F96" s="9"/>
      <c r="G96" s="9">
        <v>200000</v>
      </c>
      <c r="I96" s="11">
        <f t="shared" si="1"/>
        <v>-200000</v>
      </c>
    </row>
    <row r="97" spans="1:9" ht="15.6" x14ac:dyDescent="0.3">
      <c r="A97" s="3" t="s">
        <v>141</v>
      </c>
      <c r="B97" s="3" t="s">
        <v>38</v>
      </c>
      <c r="C97" s="1"/>
      <c r="D97" s="8">
        <v>2547429.06</v>
      </c>
      <c r="E97" s="8">
        <v>3625939.93</v>
      </c>
      <c r="F97" s="8"/>
      <c r="G97" s="8">
        <v>1078510.8700000001</v>
      </c>
      <c r="I97" s="11">
        <f t="shared" si="1"/>
        <v>-1078510.8700000001</v>
      </c>
    </row>
    <row r="98" spans="1:9" x14ac:dyDescent="0.3">
      <c r="A98" s="1" t="s">
        <v>142</v>
      </c>
      <c r="B98" s="1"/>
      <c r="C98" s="1" t="s">
        <v>16</v>
      </c>
      <c r="D98" s="9">
        <v>2547429.06</v>
      </c>
      <c r="E98" s="9">
        <v>3625939.93</v>
      </c>
      <c r="F98" s="9"/>
      <c r="G98" s="9">
        <v>1078510.8700000001</v>
      </c>
      <c r="I98" s="11">
        <f t="shared" si="1"/>
        <v>-1078510.8700000001</v>
      </c>
    </row>
    <row r="99" spans="1:9" ht="15.6" x14ac:dyDescent="0.3">
      <c r="A99" s="3" t="s">
        <v>143</v>
      </c>
      <c r="B99" s="3" t="s">
        <v>41</v>
      </c>
      <c r="C99" s="1"/>
      <c r="D99" s="8">
        <v>2883860.93</v>
      </c>
      <c r="E99" s="8">
        <v>3378861.13</v>
      </c>
      <c r="F99" s="8"/>
      <c r="G99" s="8">
        <v>495000.19999999972</v>
      </c>
      <c r="I99" s="11">
        <f t="shared" si="1"/>
        <v>-495000.19999999972</v>
      </c>
    </row>
    <row r="100" spans="1:9" x14ac:dyDescent="0.3">
      <c r="A100" s="1" t="s">
        <v>144</v>
      </c>
      <c r="B100" s="1"/>
      <c r="C100" s="1" t="s">
        <v>16</v>
      </c>
      <c r="D100" s="9">
        <v>2883860.93</v>
      </c>
      <c r="E100" s="9">
        <v>3378861.13</v>
      </c>
      <c r="F100" s="9"/>
      <c r="G100" s="9">
        <v>495000.19999999972</v>
      </c>
      <c r="I100" s="11">
        <f t="shared" si="1"/>
        <v>-495000.19999999972</v>
      </c>
    </row>
    <row r="101" spans="1:9" ht="15.6" x14ac:dyDescent="0.3">
      <c r="A101" s="3" t="s">
        <v>145</v>
      </c>
      <c r="B101" s="3" t="s">
        <v>44</v>
      </c>
      <c r="C101" s="1"/>
      <c r="D101" s="8">
        <v>2040088.3</v>
      </c>
      <c r="E101" s="8">
        <v>5232128.54</v>
      </c>
      <c r="F101" s="8"/>
      <c r="G101" s="8">
        <v>3192040.24</v>
      </c>
      <c r="I101" s="11">
        <f t="shared" si="1"/>
        <v>-3192040.24</v>
      </c>
    </row>
    <row r="102" spans="1:9" x14ac:dyDescent="0.3">
      <c r="A102" s="1" t="s">
        <v>146</v>
      </c>
      <c r="B102" s="1"/>
      <c r="C102" s="1" t="s">
        <v>16</v>
      </c>
      <c r="D102" s="9">
        <v>2040088.3</v>
      </c>
      <c r="E102" s="9">
        <v>5232128.54</v>
      </c>
      <c r="F102" s="9"/>
      <c r="G102" s="9">
        <v>3192040.24</v>
      </c>
      <c r="I102" s="11">
        <f t="shared" si="1"/>
        <v>-3192040.24</v>
      </c>
    </row>
    <row r="103" spans="1:9" ht="15.6" x14ac:dyDescent="0.3">
      <c r="A103" s="3" t="s">
        <v>149</v>
      </c>
      <c r="B103" s="3" t="s">
        <v>150</v>
      </c>
      <c r="C103" s="1"/>
      <c r="D103" s="8">
        <v>451282.19999999995</v>
      </c>
      <c r="E103" s="8">
        <v>451282.19999999995</v>
      </c>
      <c r="F103" s="8"/>
      <c r="G103" s="8"/>
      <c r="I103" s="11">
        <f t="shared" si="1"/>
        <v>0</v>
      </c>
    </row>
    <row r="104" spans="1:9" ht="15.6" x14ac:dyDescent="0.3">
      <c r="A104" s="3" t="s">
        <v>151</v>
      </c>
      <c r="B104" s="3" t="s">
        <v>152</v>
      </c>
      <c r="C104" s="1"/>
      <c r="D104" s="8">
        <v>451282.19999999995</v>
      </c>
      <c r="E104" s="8">
        <v>451282.19999999995</v>
      </c>
      <c r="F104" s="8"/>
      <c r="G104" s="8"/>
      <c r="I104" s="11">
        <f t="shared" si="1"/>
        <v>0</v>
      </c>
    </row>
    <row r="105" spans="1:9" x14ac:dyDescent="0.3">
      <c r="A105" s="1" t="s">
        <v>153</v>
      </c>
      <c r="B105" s="1"/>
      <c r="C105" s="1" t="s">
        <v>16</v>
      </c>
      <c r="D105" s="9">
        <v>381107.73</v>
      </c>
      <c r="E105" s="9">
        <v>381107.73</v>
      </c>
      <c r="F105" s="9"/>
      <c r="G105" s="9"/>
      <c r="I105" s="11">
        <f t="shared" si="1"/>
        <v>0</v>
      </c>
    </row>
    <row r="106" spans="1:9" x14ac:dyDescent="0.3">
      <c r="A106" s="1" t="s">
        <v>154</v>
      </c>
      <c r="B106" s="1"/>
      <c r="C106" s="1" t="s">
        <v>16</v>
      </c>
      <c r="D106" s="9">
        <v>70174.47</v>
      </c>
      <c r="E106" s="9">
        <v>70174.47</v>
      </c>
      <c r="F106" s="9"/>
      <c r="G106" s="9"/>
      <c r="I106" s="11">
        <f t="shared" si="1"/>
        <v>0</v>
      </c>
    </row>
    <row r="107" spans="1:9" ht="15.6" x14ac:dyDescent="0.3">
      <c r="A107" s="3" t="s">
        <v>155</v>
      </c>
      <c r="B107" s="3" t="s">
        <v>156</v>
      </c>
      <c r="C107" s="1"/>
      <c r="D107" s="8">
        <v>50845396.060000025</v>
      </c>
      <c r="E107" s="8">
        <v>40142942.380000047</v>
      </c>
      <c r="F107" s="8">
        <v>10702453.679999977</v>
      </c>
      <c r="G107" s="8"/>
      <c r="I107" s="11">
        <f t="shared" si="1"/>
        <v>10702453.679999977</v>
      </c>
    </row>
    <row r="108" spans="1:9" ht="15.6" x14ac:dyDescent="0.3">
      <c r="A108" s="3" t="s">
        <v>157</v>
      </c>
      <c r="B108" s="3" t="s">
        <v>158</v>
      </c>
      <c r="C108" s="1"/>
      <c r="D108" s="8">
        <v>50352667.570000015</v>
      </c>
      <c r="E108" s="8">
        <v>39826379.620000027</v>
      </c>
      <c r="F108" s="8">
        <v>10526287.949999988</v>
      </c>
      <c r="G108" s="8"/>
      <c r="I108" s="11">
        <f t="shared" si="1"/>
        <v>10526287.949999988</v>
      </c>
    </row>
    <row r="109" spans="1:9" ht="15.6" x14ac:dyDescent="0.3">
      <c r="A109" s="3" t="s">
        <v>159</v>
      </c>
      <c r="B109" s="3" t="s">
        <v>160</v>
      </c>
      <c r="C109" s="1"/>
      <c r="D109" s="8">
        <v>19307988.530000001</v>
      </c>
      <c r="E109" s="8">
        <v>14995584.52</v>
      </c>
      <c r="F109" s="8">
        <v>4312404.0100000016</v>
      </c>
      <c r="G109" s="8"/>
      <c r="I109" s="11">
        <f t="shared" si="1"/>
        <v>4312404.0100000016</v>
      </c>
    </row>
    <row r="110" spans="1:9" x14ac:dyDescent="0.3">
      <c r="A110" s="1" t="s">
        <v>161</v>
      </c>
      <c r="B110" s="1"/>
      <c r="C110" s="1" t="s">
        <v>16</v>
      </c>
      <c r="D110" s="9">
        <v>2956078.21</v>
      </c>
      <c r="E110" s="9">
        <v>2966852.23</v>
      </c>
      <c r="F110" s="9"/>
      <c r="G110" s="9">
        <v>10774.020000000019</v>
      </c>
      <c r="I110" s="11">
        <f t="shared" si="1"/>
        <v>-10774.020000000019</v>
      </c>
    </row>
    <row r="111" spans="1:9" x14ac:dyDescent="0.3">
      <c r="A111" s="1" t="s">
        <v>162</v>
      </c>
      <c r="B111" s="1"/>
      <c r="C111" s="1" t="s">
        <v>16</v>
      </c>
      <c r="D111" s="9"/>
      <c r="E111" s="9">
        <v>0.05</v>
      </c>
      <c r="F111" s="9"/>
      <c r="G111" s="9">
        <v>0.05</v>
      </c>
      <c r="I111" s="11">
        <f t="shared" si="1"/>
        <v>-0.05</v>
      </c>
    </row>
    <row r="112" spans="1:9" x14ac:dyDescent="0.3">
      <c r="A112" s="1" t="s">
        <v>163</v>
      </c>
      <c r="B112" s="1"/>
      <c r="C112" s="1" t="s">
        <v>16</v>
      </c>
      <c r="D112" s="9">
        <v>528766.71999999997</v>
      </c>
      <c r="E112" s="9">
        <v>526421.18000000005</v>
      </c>
      <c r="F112" s="9">
        <v>2345.5399999999208</v>
      </c>
      <c r="G112" s="9"/>
      <c r="I112" s="11">
        <f t="shared" si="1"/>
        <v>2345.5399999999208</v>
      </c>
    </row>
    <row r="113" spans="1:9" x14ac:dyDescent="0.3">
      <c r="A113" s="1" t="s">
        <v>164</v>
      </c>
      <c r="B113" s="1"/>
      <c r="C113" s="1" t="s">
        <v>16</v>
      </c>
      <c r="D113" s="9">
        <v>0.8</v>
      </c>
      <c r="E113" s="9"/>
      <c r="F113" s="9">
        <v>0.8</v>
      </c>
      <c r="G113" s="9"/>
      <c r="I113" s="11">
        <f t="shared" si="1"/>
        <v>0.8</v>
      </c>
    </row>
    <row r="114" spans="1:9" x14ac:dyDescent="0.3">
      <c r="A114" s="1" t="s">
        <v>165</v>
      </c>
      <c r="B114" s="1"/>
      <c r="C114" s="1" t="s">
        <v>16</v>
      </c>
      <c r="D114" s="9">
        <v>0.27</v>
      </c>
      <c r="E114" s="9"/>
      <c r="F114" s="9">
        <v>0.27</v>
      </c>
      <c r="G114" s="9"/>
      <c r="I114" s="11">
        <f t="shared" si="1"/>
        <v>0.27</v>
      </c>
    </row>
    <row r="115" spans="1:9" x14ac:dyDescent="0.3">
      <c r="A115" s="1" t="s">
        <v>166</v>
      </c>
      <c r="B115" s="1"/>
      <c r="C115" s="1" t="s">
        <v>16</v>
      </c>
      <c r="D115" s="9">
        <v>145721.51999999999</v>
      </c>
      <c r="E115" s="9">
        <v>108957.36</v>
      </c>
      <c r="F115" s="9">
        <v>36764.159999999989</v>
      </c>
      <c r="G115" s="9"/>
      <c r="I115" s="11">
        <f t="shared" si="1"/>
        <v>36764.159999999989</v>
      </c>
    </row>
    <row r="116" spans="1:9" x14ac:dyDescent="0.3">
      <c r="A116" s="1" t="s">
        <v>167</v>
      </c>
      <c r="B116" s="1"/>
      <c r="C116" s="1" t="s">
        <v>16</v>
      </c>
      <c r="D116" s="9">
        <v>62906.47</v>
      </c>
      <c r="E116" s="9">
        <v>62906.47</v>
      </c>
      <c r="F116" s="9"/>
      <c r="G116" s="9"/>
      <c r="I116" s="11">
        <f t="shared" si="1"/>
        <v>0</v>
      </c>
    </row>
    <row r="117" spans="1:9" x14ac:dyDescent="0.3">
      <c r="A117" s="1" t="s">
        <v>168</v>
      </c>
      <c r="B117" s="1"/>
      <c r="C117" s="1" t="s">
        <v>16</v>
      </c>
      <c r="D117" s="9">
        <v>389703.56</v>
      </c>
      <c r="E117" s="9">
        <v>342621.26</v>
      </c>
      <c r="F117" s="9">
        <v>47082.299999999988</v>
      </c>
      <c r="G117" s="9"/>
      <c r="I117" s="11">
        <f t="shared" si="1"/>
        <v>47082.299999999988</v>
      </c>
    </row>
    <row r="118" spans="1:9" x14ac:dyDescent="0.3">
      <c r="A118" s="1" t="s">
        <v>169</v>
      </c>
      <c r="B118" s="1"/>
      <c r="C118" s="1" t="s">
        <v>16</v>
      </c>
      <c r="D118" s="9">
        <v>72349.710000000006</v>
      </c>
      <c r="E118" s="9">
        <v>70000.009999999995</v>
      </c>
      <c r="F118" s="9">
        <v>2349.7000000000116</v>
      </c>
      <c r="G118" s="9"/>
      <c r="I118" s="11">
        <f t="shared" si="1"/>
        <v>2349.7000000000116</v>
      </c>
    </row>
    <row r="119" spans="1:9" x14ac:dyDescent="0.3">
      <c r="A119" s="1" t="s">
        <v>170</v>
      </c>
      <c r="B119" s="1"/>
      <c r="C119" s="1" t="s">
        <v>16</v>
      </c>
      <c r="D119" s="9"/>
      <c r="E119" s="9">
        <v>0.66</v>
      </c>
      <c r="F119" s="9"/>
      <c r="G119" s="9">
        <v>0.66</v>
      </c>
      <c r="I119" s="11">
        <f t="shared" si="1"/>
        <v>-0.66</v>
      </c>
    </row>
    <row r="120" spans="1:9" x14ac:dyDescent="0.3">
      <c r="A120" s="1" t="s">
        <v>171</v>
      </c>
      <c r="B120" s="1"/>
      <c r="C120" s="1" t="s">
        <v>16</v>
      </c>
      <c r="D120" s="9">
        <v>177946.11</v>
      </c>
      <c r="E120" s="9">
        <v>130072.52</v>
      </c>
      <c r="F120" s="9">
        <v>47873.589999999982</v>
      </c>
      <c r="G120" s="9"/>
      <c r="I120" s="11">
        <f t="shared" si="1"/>
        <v>47873.589999999982</v>
      </c>
    </row>
    <row r="121" spans="1:9" x14ac:dyDescent="0.3">
      <c r="A121" s="1" t="s">
        <v>172</v>
      </c>
      <c r="B121" s="1"/>
      <c r="C121" s="1" t="s">
        <v>16</v>
      </c>
      <c r="D121" s="9">
        <v>2317953.1</v>
      </c>
      <c r="E121" s="9">
        <v>2015349.7</v>
      </c>
      <c r="F121" s="9">
        <v>302603.40000000014</v>
      </c>
      <c r="G121" s="9"/>
      <c r="I121" s="11">
        <f t="shared" si="1"/>
        <v>302603.40000000014</v>
      </c>
    </row>
    <row r="122" spans="1:9" x14ac:dyDescent="0.3">
      <c r="A122" s="1" t="s">
        <v>173</v>
      </c>
      <c r="B122" s="1"/>
      <c r="C122" s="1" t="s">
        <v>16</v>
      </c>
      <c r="D122" s="9"/>
      <c r="E122" s="9">
        <v>1105.93</v>
      </c>
      <c r="F122" s="9"/>
      <c r="G122" s="9">
        <v>1105.93</v>
      </c>
      <c r="I122" s="11">
        <f t="shared" si="1"/>
        <v>-1105.93</v>
      </c>
    </row>
    <row r="123" spans="1:9" x14ac:dyDescent="0.3">
      <c r="A123" s="1" t="s">
        <v>174</v>
      </c>
      <c r="B123" s="1"/>
      <c r="C123" s="1" t="s">
        <v>16</v>
      </c>
      <c r="D123" s="9">
        <v>14367.36</v>
      </c>
      <c r="E123" s="9">
        <v>10000</v>
      </c>
      <c r="F123" s="9">
        <v>4367.3600000000006</v>
      </c>
      <c r="G123" s="9"/>
      <c r="I123" s="11">
        <f t="shared" si="1"/>
        <v>4367.3600000000006</v>
      </c>
    </row>
    <row r="124" spans="1:9" x14ac:dyDescent="0.3">
      <c r="A124" s="1" t="s">
        <v>175</v>
      </c>
      <c r="B124" s="1"/>
      <c r="C124" s="1" t="s">
        <v>16</v>
      </c>
      <c r="D124" s="9">
        <v>0.51</v>
      </c>
      <c r="E124" s="9"/>
      <c r="F124" s="9">
        <v>0.51</v>
      </c>
      <c r="G124" s="9"/>
      <c r="I124" s="11">
        <f t="shared" si="1"/>
        <v>0.51</v>
      </c>
    </row>
    <row r="125" spans="1:9" x14ac:dyDescent="0.3">
      <c r="A125" s="1" t="s">
        <v>176</v>
      </c>
      <c r="B125" s="1"/>
      <c r="C125" s="1" t="s">
        <v>16</v>
      </c>
      <c r="D125" s="9">
        <v>0.8</v>
      </c>
      <c r="E125" s="9"/>
      <c r="F125" s="9">
        <v>0.8</v>
      </c>
      <c r="G125" s="9"/>
      <c r="I125" s="11">
        <f t="shared" si="1"/>
        <v>0.8</v>
      </c>
    </row>
    <row r="126" spans="1:9" x14ac:dyDescent="0.3">
      <c r="A126" s="1" t="s">
        <v>177</v>
      </c>
      <c r="B126" s="1"/>
      <c r="C126" s="1" t="s">
        <v>16</v>
      </c>
      <c r="D126" s="9">
        <v>0.48</v>
      </c>
      <c r="E126" s="9"/>
      <c r="F126" s="9">
        <v>0.48</v>
      </c>
      <c r="G126" s="9"/>
      <c r="I126" s="11">
        <f t="shared" si="1"/>
        <v>0.48</v>
      </c>
    </row>
    <row r="127" spans="1:9" x14ac:dyDescent="0.3">
      <c r="A127" s="1" t="s">
        <v>178</v>
      </c>
      <c r="B127" s="1"/>
      <c r="C127" s="1" t="s">
        <v>16</v>
      </c>
      <c r="D127" s="9">
        <v>122632.07</v>
      </c>
      <c r="E127" s="9">
        <v>107455.69</v>
      </c>
      <c r="F127" s="9">
        <v>15176.380000000005</v>
      </c>
      <c r="G127" s="9"/>
      <c r="I127" s="11">
        <f t="shared" si="1"/>
        <v>15176.380000000005</v>
      </c>
    </row>
    <row r="128" spans="1:9" x14ac:dyDescent="0.3">
      <c r="A128" s="1" t="s">
        <v>179</v>
      </c>
      <c r="B128" s="1"/>
      <c r="C128" s="1" t="s">
        <v>16</v>
      </c>
      <c r="D128" s="9">
        <v>66428.960000000006</v>
      </c>
      <c r="E128" s="9">
        <v>50947.44</v>
      </c>
      <c r="F128" s="9">
        <v>15481.520000000004</v>
      </c>
      <c r="G128" s="9"/>
      <c r="I128" s="11">
        <f t="shared" si="1"/>
        <v>15481.520000000004</v>
      </c>
    </row>
    <row r="129" spans="1:9" x14ac:dyDescent="0.3">
      <c r="A129" s="1" t="s">
        <v>180</v>
      </c>
      <c r="B129" s="1"/>
      <c r="C129" s="1" t="s">
        <v>16</v>
      </c>
      <c r="D129" s="9">
        <v>51364.61</v>
      </c>
      <c r="E129" s="9">
        <v>51364.61</v>
      </c>
      <c r="F129" s="9"/>
      <c r="G129" s="9"/>
      <c r="I129" s="11">
        <f t="shared" si="1"/>
        <v>0</v>
      </c>
    </row>
    <row r="130" spans="1:9" x14ac:dyDescent="0.3">
      <c r="A130" s="1" t="s">
        <v>181</v>
      </c>
      <c r="B130" s="1"/>
      <c r="C130" s="1" t="s">
        <v>16</v>
      </c>
      <c r="D130" s="9">
        <v>0.02</v>
      </c>
      <c r="E130" s="9"/>
      <c r="F130" s="9">
        <v>0.02</v>
      </c>
      <c r="G130" s="9"/>
      <c r="I130" s="11">
        <f t="shared" si="1"/>
        <v>0.02</v>
      </c>
    </row>
    <row r="131" spans="1:9" x14ac:dyDescent="0.3">
      <c r="A131" s="1" t="s">
        <v>182</v>
      </c>
      <c r="B131" s="1"/>
      <c r="C131" s="1" t="s">
        <v>16</v>
      </c>
      <c r="D131" s="9">
        <v>102587.32</v>
      </c>
      <c r="E131" s="9"/>
      <c r="F131" s="9">
        <v>102587.32</v>
      </c>
      <c r="G131" s="9"/>
      <c r="I131" s="11">
        <f t="shared" ref="I131:I194" si="2">+F131-G131</f>
        <v>102587.32</v>
      </c>
    </row>
    <row r="132" spans="1:9" x14ac:dyDescent="0.3">
      <c r="A132" s="1" t="s">
        <v>183</v>
      </c>
      <c r="B132" s="1"/>
      <c r="C132" s="1" t="s">
        <v>16</v>
      </c>
      <c r="D132" s="9">
        <v>35799.43</v>
      </c>
      <c r="E132" s="9">
        <v>35799.43</v>
      </c>
      <c r="F132" s="9"/>
      <c r="G132" s="9"/>
      <c r="I132" s="11">
        <f t="shared" si="2"/>
        <v>0</v>
      </c>
    </row>
    <row r="133" spans="1:9" x14ac:dyDescent="0.3">
      <c r="A133" s="1" t="s">
        <v>184</v>
      </c>
      <c r="B133" s="1"/>
      <c r="C133" s="1" t="s">
        <v>16</v>
      </c>
      <c r="D133" s="9">
        <v>0.7</v>
      </c>
      <c r="E133" s="9"/>
      <c r="F133" s="9">
        <v>0.7</v>
      </c>
      <c r="G133" s="9"/>
      <c r="I133" s="11">
        <f t="shared" si="2"/>
        <v>0.7</v>
      </c>
    </row>
    <row r="134" spans="1:9" x14ac:dyDescent="0.3">
      <c r="A134" s="1" t="s">
        <v>185</v>
      </c>
      <c r="B134" s="1"/>
      <c r="C134" s="1" t="s">
        <v>16</v>
      </c>
      <c r="D134" s="9"/>
      <c r="E134" s="9">
        <v>3204.66</v>
      </c>
      <c r="F134" s="9"/>
      <c r="G134" s="9">
        <v>3204.66</v>
      </c>
      <c r="I134" s="11">
        <f t="shared" si="2"/>
        <v>-3204.66</v>
      </c>
    </row>
    <row r="135" spans="1:9" x14ac:dyDescent="0.3">
      <c r="A135" s="1" t="s">
        <v>186</v>
      </c>
      <c r="B135" s="1"/>
      <c r="C135" s="1" t="s">
        <v>16</v>
      </c>
      <c r="D135" s="9">
        <v>150334.74</v>
      </c>
      <c r="E135" s="9">
        <v>149725</v>
      </c>
      <c r="F135" s="9">
        <v>609.73999999999069</v>
      </c>
      <c r="G135" s="9"/>
      <c r="I135" s="11">
        <f t="shared" si="2"/>
        <v>609.73999999999069</v>
      </c>
    </row>
    <row r="136" spans="1:9" x14ac:dyDescent="0.3">
      <c r="A136" s="1" t="s">
        <v>187</v>
      </c>
      <c r="B136" s="1"/>
      <c r="C136" s="1" t="s">
        <v>16</v>
      </c>
      <c r="D136" s="9">
        <v>367478.21</v>
      </c>
      <c r="E136" s="9">
        <v>280702.46999999997</v>
      </c>
      <c r="F136" s="9">
        <v>86775.740000000049</v>
      </c>
      <c r="G136" s="9"/>
      <c r="I136" s="11">
        <f t="shared" si="2"/>
        <v>86775.740000000049</v>
      </c>
    </row>
    <row r="137" spans="1:9" x14ac:dyDescent="0.3">
      <c r="A137" s="1" t="s">
        <v>188</v>
      </c>
      <c r="B137" s="1"/>
      <c r="C137" s="1" t="s">
        <v>16</v>
      </c>
      <c r="D137" s="9">
        <v>2.09</v>
      </c>
      <c r="E137" s="9"/>
      <c r="F137" s="9">
        <v>2.09</v>
      </c>
      <c r="G137" s="9"/>
      <c r="I137" s="11">
        <f t="shared" si="2"/>
        <v>2.09</v>
      </c>
    </row>
    <row r="138" spans="1:9" x14ac:dyDescent="0.3">
      <c r="A138" s="1" t="s">
        <v>189</v>
      </c>
      <c r="B138" s="1"/>
      <c r="C138" s="1" t="s">
        <v>16</v>
      </c>
      <c r="D138" s="9">
        <v>45437.37</v>
      </c>
      <c r="E138" s="9">
        <v>2.1</v>
      </c>
      <c r="F138" s="9">
        <v>45435.270000000004</v>
      </c>
      <c r="G138" s="9"/>
      <c r="I138" s="11">
        <f t="shared" si="2"/>
        <v>45435.270000000004</v>
      </c>
    </row>
    <row r="139" spans="1:9" x14ac:dyDescent="0.3">
      <c r="A139" s="1" t="s">
        <v>190</v>
      </c>
      <c r="B139" s="1"/>
      <c r="C139" s="1" t="s">
        <v>16</v>
      </c>
      <c r="D139" s="9">
        <v>8.75</v>
      </c>
      <c r="E139" s="9"/>
      <c r="F139" s="9">
        <v>8.75</v>
      </c>
      <c r="G139" s="9"/>
      <c r="I139" s="11">
        <f t="shared" si="2"/>
        <v>8.75</v>
      </c>
    </row>
    <row r="140" spans="1:9" x14ac:dyDescent="0.3">
      <c r="A140" s="1" t="s">
        <v>191</v>
      </c>
      <c r="B140" s="1"/>
      <c r="C140" s="1" t="s">
        <v>16</v>
      </c>
      <c r="D140" s="9">
        <v>496.63</v>
      </c>
      <c r="E140" s="9"/>
      <c r="F140" s="9">
        <v>496.63</v>
      </c>
      <c r="G140" s="9"/>
      <c r="I140" s="11">
        <f t="shared" si="2"/>
        <v>496.63</v>
      </c>
    </row>
    <row r="141" spans="1:9" x14ac:dyDescent="0.3">
      <c r="A141" s="1" t="s">
        <v>192</v>
      </c>
      <c r="B141" s="1"/>
      <c r="C141" s="1" t="s">
        <v>16</v>
      </c>
      <c r="D141" s="9"/>
      <c r="E141" s="9">
        <v>241.82</v>
      </c>
      <c r="F141" s="9"/>
      <c r="G141" s="9">
        <v>241.82</v>
      </c>
      <c r="I141" s="11">
        <f t="shared" si="2"/>
        <v>-241.82</v>
      </c>
    </row>
    <row r="142" spans="1:9" x14ac:dyDescent="0.3">
      <c r="A142" s="1" t="s">
        <v>193</v>
      </c>
      <c r="B142" s="1"/>
      <c r="C142" s="1" t="s">
        <v>16</v>
      </c>
      <c r="D142" s="9">
        <v>425800.81</v>
      </c>
      <c r="E142" s="9">
        <v>401438.28</v>
      </c>
      <c r="F142" s="9">
        <v>24362.52999999997</v>
      </c>
      <c r="G142" s="9"/>
      <c r="I142" s="11">
        <f t="shared" si="2"/>
        <v>24362.52999999997</v>
      </c>
    </row>
    <row r="143" spans="1:9" x14ac:dyDescent="0.3">
      <c r="A143" s="1" t="s">
        <v>194</v>
      </c>
      <c r="B143" s="1"/>
      <c r="C143" s="1" t="s">
        <v>16</v>
      </c>
      <c r="D143" s="9"/>
      <c r="E143" s="9">
        <v>3135.24</v>
      </c>
      <c r="F143" s="9"/>
      <c r="G143" s="9">
        <v>3135.24</v>
      </c>
      <c r="I143" s="11">
        <f t="shared" si="2"/>
        <v>-3135.24</v>
      </c>
    </row>
    <row r="144" spans="1:9" x14ac:dyDescent="0.3">
      <c r="A144" s="1" t="s">
        <v>195</v>
      </c>
      <c r="B144" s="1"/>
      <c r="C144" s="1" t="s">
        <v>16</v>
      </c>
      <c r="D144" s="9"/>
      <c r="E144" s="9">
        <v>17898.23</v>
      </c>
      <c r="F144" s="9"/>
      <c r="G144" s="9">
        <v>17898.23</v>
      </c>
      <c r="I144" s="11">
        <f t="shared" si="2"/>
        <v>-17898.23</v>
      </c>
    </row>
    <row r="145" spans="1:9" x14ac:dyDescent="0.3">
      <c r="A145" s="1" t="s">
        <v>196</v>
      </c>
      <c r="B145" s="1"/>
      <c r="C145" s="1" t="s">
        <v>16</v>
      </c>
      <c r="D145" s="9">
        <v>34318.01</v>
      </c>
      <c r="E145" s="9">
        <v>34318.01</v>
      </c>
      <c r="F145" s="9"/>
      <c r="G145" s="9"/>
      <c r="I145" s="11">
        <f t="shared" si="2"/>
        <v>0</v>
      </c>
    </row>
    <row r="146" spans="1:9" x14ac:dyDescent="0.3">
      <c r="A146" s="1" t="s">
        <v>197</v>
      </c>
      <c r="B146" s="1"/>
      <c r="C146" s="1" t="s">
        <v>16</v>
      </c>
      <c r="D146" s="9"/>
      <c r="E146" s="9">
        <v>0.55000000000000004</v>
      </c>
      <c r="F146" s="9"/>
      <c r="G146" s="9">
        <v>0.55000000000000004</v>
      </c>
      <c r="I146" s="11">
        <f t="shared" si="2"/>
        <v>-0.55000000000000004</v>
      </c>
    </row>
    <row r="147" spans="1:9" x14ac:dyDescent="0.3">
      <c r="A147" s="1" t="s">
        <v>198</v>
      </c>
      <c r="B147" s="1"/>
      <c r="C147" s="1" t="s">
        <v>16</v>
      </c>
      <c r="D147" s="9">
        <v>0.08</v>
      </c>
      <c r="E147" s="9"/>
      <c r="F147" s="9">
        <v>0.08</v>
      </c>
      <c r="G147" s="9"/>
      <c r="I147" s="11">
        <f t="shared" si="2"/>
        <v>0.08</v>
      </c>
    </row>
    <row r="148" spans="1:9" x14ac:dyDescent="0.3">
      <c r="A148" s="1" t="s">
        <v>199</v>
      </c>
      <c r="B148" s="1"/>
      <c r="C148" s="1" t="s">
        <v>16</v>
      </c>
      <c r="D148" s="9"/>
      <c r="E148" s="9">
        <v>0.76</v>
      </c>
      <c r="F148" s="9"/>
      <c r="G148" s="9">
        <v>0.76</v>
      </c>
      <c r="I148" s="11">
        <f t="shared" si="2"/>
        <v>-0.76</v>
      </c>
    </row>
    <row r="149" spans="1:9" x14ac:dyDescent="0.3">
      <c r="A149" s="1" t="s">
        <v>200</v>
      </c>
      <c r="B149" s="1"/>
      <c r="C149" s="1" t="s">
        <v>16</v>
      </c>
      <c r="D149" s="9">
        <v>0.01</v>
      </c>
      <c r="E149" s="9"/>
      <c r="F149" s="9">
        <v>0.01</v>
      </c>
      <c r="G149" s="9"/>
      <c r="I149" s="11">
        <f t="shared" si="2"/>
        <v>0.01</v>
      </c>
    </row>
    <row r="150" spans="1:9" x14ac:dyDescent="0.3">
      <c r="A150" s="1" t="s">
        <v>201</v>
      </c>
      <c r="B150" s="1"/>
      <c r="C150" s="1" t="s">
        <v>16</v>
      </c>
      <c r="D150" s="9">
        <v>0.01</v>
      </c>
      <c r="E150" s="9"/>
      <c r="F150" s="9">
        <v>0.01</v>
      </c>
      <c r="G150" s="9"/>
      <c r="I150" s="11">
        <f t="shared" si="2"/>
        <v>0.01</v>
      </c>
    </row>
    <row r="151" spans="1:9" x14ac:dyDescent="0.3">
      <c r="A151" s="1" t="s">
        <v>202</v>
      </c>
      <c r="B151" s="1"/>
      <c r="C151" s="1" t="s">
        <v>16</v>
      </c>
      <c r="D151" s="9">
        <v>12.25</v>
      </c>
      <c r="E151" s="9"/>
      <c r="F151" s="9">
        <v>12.25</v>
      </c>
      <c r="G151" s="9"/>
      <c r="I151" s="11">
        <f t="shared" si="2"/>
        <v>12.25</v>
      </c>
    </row>
    <row r="152" spans="1:9" x14ac:dyDescent="0.3">
      <c r="A152" s="1" t="s">
        <v>203</v>
      </c>
      <c r="B152" s="1"/>
      <c r="C152" s="1" t="s">
        <v>16</v>
      </c>
      <c r="D152" s="9">
        <v>192567.33</v>
      </c>
      <c r="E152" s="9">
        <v>190000</v>
      </c>
      <c r="F152" s="9">
        <v>2567.3299999999872</v>
      </c>
      <c r="G152" s="9"/>
      <c r="I152" s="11">
        <f t="shared" si="2"/>
        <v>2567.3299999999872</v>
      </c>
    </row>
    <row r="153" spans="1:9" x14ac:dyDescent="0.3">
      <c r="A153" s="1" t="s">
        <v>204</v>
      </c>
      <c r="B153" s="1"/>
      <c r="C153" s="1" t="s">
        <v>16</v>
      </c>
      <c r="D153" s="9"/>
      <c r="E153" s="9">
        <v>0.66</v>
      </c>
      <c r="F153" s="9"/>
      <c r="G153" s="9">
        <v>0.66</v>
      </c>
      <c r="I153" s="11">
        <f t="shared" si="2"/>
        <v>-0.66</v>
      </c>
    </row>
    <row r="154" spans="1:9" x14ac:dyDescent="0.3">
      <c r="A154" s="1" t="s">
        <v>205</v>
      </c>
      <c r="B154" s="1"/>
      <c r="C154" s="1" t="s">
        <v>16</v>
      </c>
      <c r="D154" s="9">
        <v>187384.15</v>
      </c>
      <c r="E154" s="9">
        <v>132501</v>
      </c>
      <c r="F154" s="9">
        <v>54883.149999999994</v>
      </c>
      <c r="G154" s="9"/>
      <c r="I154" s="11">
        <f t="shared" si="2"/>
        <v>54883.149999999994</v>
      </c>
    </row>
    <row r="155" spans="1:9" x14ac:dyDescent="0.3">
      <c r="A155" s="1" t="s">
        <v>206</v>
      </c>
      <c r="B155" s="1"/>
      <c r="C155" s="1" t="s">
        <v>16</v>
      </c>
      <c r="D155" s="9">
        <v>1.04</v>
      </c>
      <c r="E155" s="9"/>
      <c r="F155" s="9">
        <v>1.04</v>
      </c>
      <c r="G155" s="9"/>
      <c r="I155" s="11">
        <f t="shared" si="2"/>
        <v>1.04</v>
      </c>
    </row>
    <row r="156" spans="1:9" x14ac:dyDescent="0.3">
      <c r="A156" s="1" t="s">
        <v>207</v>
      </c>
      <c r="B156" s="1"/>
      <c r="C156" s="1" t="s">
        <v>16</v>
      </c>
      <c r="D156" s="9"/>
      <c r="E156" s="9">
        <v>3</v>
      </c>
      <c r="F156" s="9"/>
      <c r="G156" s="9">
        <v>3</v>
      </c>
      <c r="I156" s="11">
        <f t="shared" si="2"/>
        <v>-3</v>
      </c>
    </row>
    <row r="157" spans="1:9" x14ac:dyDescent="0.3">
      <c r="A157" s="1" t="s">
        <v>208</v>
      </c>
      <c r="B157" s="1"/>
      <c r="C157" s="1" t="s">
        <v>16</v>
      </c>
      <c r="D157" s="9"/>
      <c r="E157" s="9">
        <v>0.01</v>
      </c>
      <c r="F157" s="9"/>
      <c r="G157" s="9">
        <v>0.01</v>
      </c>
      <c r="I157" s="11">
        <f t="shared" si="2"/>
        <v>-0.01</v>
      </c>
    </row>
    <row r="158" spans="1:9" x14ac:dyDescent="0.3">
      <c r="A158" s="1" t="s">
        <v>209</v>
      </c>
      <c r="B158" s="1"/>
      <c r="C158" s="1" t="s">
        <v>16</v>
      </c>
      <c r="D158" s="9"/>
      <c r="E158" s="9">
        <v>191.88</v>
      </c>
      <c r="F158" s="9"/>
      <c r="G158" s="9">
        <v>191.88</v>
      </c>
      <c r="I158" s="11">
        <f t="shared" si="2"/>
        <v>-191.88</v>
      </c>
    </row>
    <row r="159" spans="1:9" x14ac:dyDescent="0.3">
      <c r="A159" s="1" t="s">
        <v>210</v>
      </c>
      <c r="B159" s="1"/>
      <c r="C159" s="1" t="s">
        <v>16</v>
      </c>
      <c r="D159" s="9"/>
      <c r="E159" s="9">
        <v>27.97</v>
      </c>
      <c r="F159" s="9"/>
      <c r="G159" s="9">
        <v>27.97</v>
      </c>
      <c r="I159" s="11">
        <f t="shared" si="2"/>
        <v>-27.97</v>
      </c>
    </row>
    <row r="160" spans="1:9" x14ac:dyDescent="0.3">
      <c r="A160" s="1" t="s">
        <v>211</v>
      </c>
      <c r="B160" s="1"/>
      <c r="C160" s="1" t="s">
        <v>16</v>
      </c>
      <c r="D160" s="9">
        <v>15522.54</v>
      </c>
      <c r="E160" s="9"/>
      <c r="F160" s="9">
        <v>15522.54</v>
      </c>
      <c r="G160" s="9"/>
      <c r="I160" s="11">
        <f t="shared" si="2"/>
        <v>15522.54</v>
      </c>
    </row>
    <row r="161" spans="1:9" x14ac:dyDescent="0.3">
      <c r="A161" s="1" t="s">
        <v>212</v>
      </c>
      <c r="B161" s="1"/>
      <c r="C161" s="1" t="s">
        <v>16</v>
      </c>
      <c r="D161" s="9">
        <v>25585.86</v>
      </c>
      <c r="E161" s="9"/>
      <c r="F161" s="9">
        <v>25585.86</v>
      </c>
      <c r="G161" s="9"/>
      <c r="I161" s="11">
        <f t="shared" si="2"/>
        <v>25585.86</v>
      </c>
    </row>
    <row r="162" spans="1:9" x14ac:dyDescent="0.3">
      <c r="A162" s="1" t="s">
        <v>213</v>
      </c>
      <c r="B162" s="1"/>
      <c r="C162" s="1" t="s">
        <v>16</v>
      </c>
      <c r="D162" s="9">
        <v>16428.830000000002</v>
      </c>
      <c r="E162" s="9">
        <v>16428.830000000002</v>
      </c>
      <c r="F162" s="9"/>
      <c r="G162" s="9"/>
      <c r="I162" s="11">
        <f t="shared" si="2"/>
        <v>0</v>
      </c>
    </row>
    <row r="163" spans="1:9" x14ac:dyDescent="0.3">
      <c r="A163" s="1" t="s">
        <v>214</v>
      </c>
      <c r="B163" s="1"/>
      <c r="C163" s="1" t="s">
        <v>16</v>
      </c>
      <c r="D163" s="9">
        <v>0.04</v>
      </c>
      <c r="E163" s="9"/>
      <c r="F163" s="9">
        <v>0.04</v>
      </c>
      <c r="G163" s="9"/>
      <c r="I163" s="11">
        <f t="shared" si="2"/>
        <v>0.04</v>
      </c>
    </row>
    <row r="164" spans="1:9" x14ac:dyDescent="0.3">
      <c r="A164" s="1" t="s">
        <v>215</v>
      </c>
      <c r="B164" s="1"/>
      <c r="C164" s="1" t="s">
        <v>16</v>
      </c>
      <c r="D164" s="9">
        <v>153233.15</v>
      </c>
      <c r="E164" s="9">
        <v>137630.64000000001</v>
      </c>
      <c r="F164" s="9">
        <v>15602.50999999998</v>
      </c>
      <c r="G164" s="9"/>
      <c r="I164" s="11">
        <f t="shared" si="2"/>
        <v>15602.50999999998</v>
      </c>
    </row>
    <row r="165" spans="1:9" x14ac:dyDescent="0.3">
      <c r="A165" s="1" t="s">
        <v>216</v>
      </c>
      <c r="B165" s="1"/>
      <c r="C165" s="1" t="s">
        <v>16</v>
      </c>
      <c r="D165" s="9">
        <v>31.94</v>
      </c>
      <c r="E165" s="9"/>
      <c r="F165" s="9">
        <v>31.94</v>
      </c>
      <c r="G165" s="9"/>
      <c r="I165" s="11">
        <f t="shared" si="2"/>
        <v>31.94</v>
      </c>
    </row>
    <row r="166" spans="1:9" x14ac:dyDescent="0.3">
      <c r="A166" s="1" t="s">
        <v>217</v>
      </c>
      <c r="B166" s="1"/>
      <c r="C166" s="1" t="s">
        <v>16</v>
      </c>
      <c r="D166" s="9">
        <v>129732.05</v>
      </c>
      <c r="E166" s="9">
        <v>33350.480000000003</v>
      </c>
      <c r="F166" s="9">
        <v>96381.57</v>
      </c>
      <c r="G166" s="9"/>
      <c r="I166" s="11">
        <f t="shared" si="2"/>
        <v>96381.57</v>
      </c>
    </row>
    <row r="167" spans="1:9" x14ac:dyDescent="0.3">
      <c r="A167" s="1" t="s">
        <v>218</v>
      </c>
      <c r="B167" s="1"/>
      <c r="C167" s="1" t="s">
        <v>16</v>
      </c>
      <c r="D167" s="9"/>
      <c r="E167" s="9">
        <v>12330.61</v>
      </c>
      <c r="F167" s="9"/>
      <c r="G167" s="9">
        <v>12330.61</v>
      </c>
      <c r="I167" s="11">
        <f t="shared" si="2"/>
        <v>-12330.61</v>
      </c>
    </row>
    <row r="168" spans="1:9" x14ac:dyDescent="0.3">
      <c r="A168" s="1" t="s">
        <v>219</v>
      </c>
      <c r="B168" s="1"/>
      <c r="C168" s="1" t="s">
        <v>16</v>
      </c>
      <c r="D168" s="9">
        <v>29398.33</v>
      </c>
      <c r="E168" s="9">
        <v>29398.33</v>
      </c>
      <c r="F168" s="9"/>
      <c r="G168" s="9"/>
      <c r="I168" s="11">
        <f t="shared" si="2"/>
        <v>0</v>
      </c>
    </row>
    <row r="169" spans="1:9" x14ac:dyDescent="0.3">
      <c r="A169" s="1" t="s">
        <v>220</v>
      </c>
      <c r="B169" s="1"/>
      <c r="C169" s="1" t="s">
        <v>16</v>
      </c>
      <c r="D169" s="9">
        <v>2.71</v>
      </c>
      <c r="E169" s="9"/>
      <c r="F169" s="9">
        <v>2.71</v>
      </c>
      <c r="G169" s="9"/>
      <c r="I169" s="11">
        <f t="shared" si="2"/>
        <v>2.71</v>
      </c>
    </row>
    <row r="170" spans="1:9" x14ac:dyDescent="0.3">
      <c r="A170" s="1" t="s">
        <v>221</v>
      </c>
      <c r="B170" s="1"/>
      <c r="C170" s="1" t="s">
        <v>16</v>
      </c>
      <c r="D170" s="9">
        <v>0.09</v>
      </c>
      <c r="E170" s="9"/>
      <c r="F170" s="9">
        <v>0.09</v>
      </c>
      <c r="G170" s="9"/>
      <c r="I170" s="11">
        <f t="shared" si="2"/>
        <v>0.09</v>
      </c>
    </row>
    <row r="171" spans="1:9" x14ac:dyDescent="0.3">
      <c r="A171" s="1" t="s">
        <v>222</v>
      </c>
      <c r="B171" s="1"/>
      <c r="C171" s="1" t="s">
        <v>16</v>
      </c>
      <c r="D171" s="9">
        <v>2112802.25</v>
      </c>
      <c r="E171" s="9">
        <v>1648589.13</v>
      </c>
      <c r="F171" s="9">
        <v>464213.12000000011</v>
      </c>
      <c r="G171" s="9"/>
      <c r="I171" s="11">
        <f t="shared" si="2"/>
        <v>464213.12000000011</v>
      </c>
    </row>
    <row r="172" spans="1:9" x14ac:dyDescent="0.3">
      <c r="A172" s="1" t="s">
        <v>223</v>
      </c>
      <c r="B172" s="1"/>
      <c r="C172" s="1" t="s">
        <v>16</v>
      </c>
      <c r="D172" s="9"/>
      <c r="E172" s="9">
        <v>0.06</v>
      </c>
      <c r="F172" s="9"/>
      <c r="G172" s="9">
        <v>0.06</v>
      </c>
      <c r="I172" s="11">
        <f t="shared" si="2"/>
        <v>-0.06</v>
      </c>
    </row>
    <row r="173" spans="1:9" x14ac:dyDescent="0.3">
      <c r="A173" s="1" t="s">
        <v>224</v>
      </c>
      <c r="B173" s="1"/>
      <c r="C173" s="1" t="s">
        <v>16</v>
      </c>
      <c r="D173" s="9">
        <v>67978.64</v>
      </c>
      <c r="E173" s="9">
        <v>67978.64</v>
      </c>
      <c r="F173" s="9"/>
      <c r="G173" s="9"/>
      <c r="I173" s="11">
        <f t="shared" si="2"/>
        <v>0</v>
      </c>
    </row>
    <row r="174" spans="1:9" x14ac:dyDescent="0.3">
      <c r="A174" s="1" t="s">
        <v>225</v>
      </c>
      <c r="B174" s="1"/>
      <c r="C174" s="1" t="s">
        <v>16</v>
      </c>
      <c r="D174" s="9">
        <v>0.9</v>
      </c>
      <c r="E174" s="9"/>
      <c r="F174" s="9">
        <v>0.9</v>
      </c>
      <c r="G174" s="9"/>
      <c r="I174" s="11">
        <f t="shared" si="2"/>
        <v>0.9</v>
      </c>
    </row>
    <row r="175" spans="1:9" x14ac:dyDescent="0.3">
      <c r="A175" s="1" t="s">
        <v>226</v>
      </c>
      <c r="B175" s="1"/>
      <c r="C175" s="1" t="s">
        <v>16</v>
      </c>
      <c r="D175" s="9">
        <v>0.1</v>
      </c>
      <c r="E175" s="9"/>
      <c r="F175" s="9">
        <v>0.1</v>
      </c>
      <c r="G175" s="9"/>
      <c r="I175" s="11">
        <f t="shared" si="2"/>
        <v>0.1</v>
      </c>
    </row>
    <row r="176" spans="1:9" x14ac:dyDescent="0.3">
      <c r="A176" s="1" t="s">
        <v>227</v>
      </c>
      <c r="B176" s="1"/>
      <c r="C176" s="1" t="s">
        <v>16</v>
      </c>
      <c r="D176" s="9"/>
      <c r="E176" s="9">
        <v>20000</v>
      </c>
      <c r="F176" s="9"/>
      <c r="G176" s="9">
        <v>20000</v>
      </c>
      <c r="I176" s="11">
        <f t="shared" si="2"/>
        <v>-20000</v>
      </c>
    </row>
    <row r="177" spans="1:9" x14ac:dyDescent="0.3">
      <c r="A177" s="1" t="s">
        <v>228</v>
      </c>
      <c r="B177" s="1"/>
      <c r="C177" s="1" t="s">
        <v>16</v>
      </c>
      <c r="D177" s="9">
        <v>0.18</v>
      </c>
      <c r="E177" s="9"/>
      <c r="F177" s="9">
        <v>0.18</v>
      </c>
      <c r="G177" s="9"/>
      <c r="I177" s="11">
        <f t="shared" si="2"/>
        <v>0.18</v>
      </c>
    </row>
    <row r="178" spans="1:9" x14ac:dyDescent="0.3">
      <c r="A178" s="1" t="s">
        <v>229</v>
      </c>
      <c r="B178" s="1"/>
      <c r="C178" s="1" t="s">
        <v>16</v>
      </c>
      <c r="D178" s="9">
        <v>0.12</v>
      </c>
      <c r="E178" s="9"/>
      <c r="F178" s="9">
        <v>0.12</v>
      </c>
      <c r="G178" s="9"/>
      <c r="I178" s="11">
        <f t="shared" si="2"/>
        <v>0.12</v>
      </c>
    </row>
    <row r="179" spans="1:9" x14ac:dyDescent="0.3">
      <c r="A179" s="1" t="s">
        <v>230</v>
      </c>
      <c r="B179" s="1"/>
      <c r="C179" s="1" t="s">
        <v>16</v>
      </c>
      <c r="D179" s="9"/>
      <c r="E179" s="9">
        <v>0.18</v>
      </c>
      <c r="F179" s="9"/>
      <c r="G179" s="9">
        <v>0.18</v>
      </c>
      <c r="I179" s="11">
        <f t="shared" si="2"/>
        <v>-0.18</v>
      </c>
    </row>
    <row r="180" spans="1:9" x14ac:dyDescent="0.3">
      <c r="A180" s="1" t="s">
        <v>231</v>
      </c>
      <c r="B180" s="1"/>
      <c r="C180" s="1" t="s">
        <v>16</v>
      </c>
      <c r="D180" s="9">
        <v>0.01</v>
      </c>
      <c r="E180" s="9"/>
      <c r="F180" s="9">
        <v>0.01</v>
      </c>
      <c r="G180" s="9"/>
      <c r="I180" s="11">
        <f t="shared" si="2"/>
        <v>0.01</v>
      </c>
    </row>
    <row r="181" spans="1:9" x14ac:dyDescent="0.3">
      <c r="A181" s="1" t="s">
        <v>232</v>
      </c>
      <c r="B181" s="1"/>
      <c r="C181" s="1" t="s">
        <v>16</v>
      </c>
      <c r="D181" s="9"/>
      <c r="E181" s="9">
        <v>1.85</v>
      </c>
      <c r="F181" s="9"/>
      <c r="G181" s="9">
        <v>1.85</v>
      </c>
      <c r="I181" s="11">
        <f t="shared" si="2"/>
        <v>-1.85</v>
      </c>
    </row>
    <row r="182" spans="1:9" x14ac:dyDescent="0.3">
      <c r="A182" s="1" t="s">
        <v>233</v>
      </c>
      <c r="B182" s="1"/>
      <c r="C182" s="1" t="s">
        <v>16</v>
      </c>
      <c r="D182" s="9">
        <v>49942.73</v>
      </c>
      <c r="E182" s="9">
        <v>49941.75</v>
      </c>
      <c r="F182" s="9">
        <v>0.98000000000320142</v>
      </c>
      <c r="G182" s="9"/>
      <c r="I182" s="11">
        <f t="shared" si="2"/>
        <v>0.98000000000320142</v>
      </c>
    </row>
    <row r="183" spans="1:9" x14ac:dyDescent="0.3">
      <c r="A183" s="1" t="s">
        <v>234</v>
      </c>
      <c r="B183" s="1"/>
      <c r="C183" s="1" t="s">
        <v>16</v>
      </c>
      <c r="D183" s="9">
        <v>0.14000000000000001</v>
      </c>
      <c r="E183" s="9"/>
      <c r="F183" s="9">
        <v>0.14000000000000001</v>
      </c>
      <c r="G183" s="9"/>
      <c r="I183" s="11">
        <f t="shared" si="2"/>
        <v>0.14000000000000001</v>
      </c>
    </row>
    <row r="184" spans="1:9" x14ac:dyDescent="0.3">
      <c r="A184" s="1" t="s">
        <v>235</v>
      </c>
      <c r="B184" s="1"/>
      <c r="C184" s="1" t="s">
        <v>16</v>
      </c>
      <c r="D184" s="9">
        <v>138</v>
      </c>
      <c r="E184" s="9"/>
      <c r="F184" s="9">
        <v>138</v>
      </c>
      <c r="G184" s="9"/>
      <c r="I184" s="11">
        <f t="shared" si="2"/>
        <v>138</v>
      </c>
    </row>
    <row r="185" spans="1:9" x14ac:dyDescent="0.3">
      <c r="A185" s="1" t="s">
        <v>236</v>
      </c>
      <c r="B185" s="1"/>
      <c r="C185" s="1" t="s">
        <v>16</v>
      </c>
      <c r="D185" s="9"/>
      <c r="E185" s="9">
        <v>76.16</v>
      </c>
      <c r="F185" s="9"/>
      <c r="G185" s="9">
        <v>76.16</v>
      </c>
      <c r="I185" s="11">
        <f t="shared" si="2"/>
        <v>-76.16</v>
      </c>
    </row>
    <row r="186" spans="1:9" x14ac:dyDescent="0.3">
      <c r="A186" s="1" t="s">
        <v>237</v>
      </c>
      <c r="B186" s="1"/>
      <c r="C186" s="1" t="s">
        <v>16</v>
      </c>
      <c r="D186" s="9">
        <v>79202.12</v>
      </c>
      <c r="E186" s="9">
        <v>55407.360000000001</v>
      </c>
      <c r="F186" s="9">
        <v>23794.759999999995</v>
      </c>
      <c r="G186" s="9"/>
      <c r="I186" s="11">
        <f t="shared" si="2"/>
        <v>23794.759999999995</v>
      </c>
    </row>
    <row r="187" spans="1:9" x14ac:dyDescent="0.3">
      <c r="A187" s="1" t="s">
        <v>238</v>
      </c>
      <c r="B187" s="1"/>
      <c r="C187" s="1" t="s">
        <v>16</v>
      </c>
      <c r="D187" s="9"/>
      <c r="E187" s="9">
        <v>930.39</v>
      </c>
      <c r="F187" s="9"/>
      <c r="G187" s="9">
        <v>930.39</v>
      </c>
      <c r="I187" s="11">
        <f t="shared" si="2"/>
        <v>-930.39</v>
      </c>
    </row>
    <row r="188" spans="1:9" x14ac:dyDescent="0.3">
      <c r="A188" s="1" t="s">
        <v>239</v>
      </c>
      <c r="B188" s="1"/>
      <c r="C188" s="1" t="s">
        <v>16</v>
      </c>
      <c r="D188" s="9">
        <v>0.05</v>
      </c>
      <c r="E188" s="9"/>
      <c r="F188" s="9">
        <v>0.05</v>
      </c>
      <c r="G188" s="9"/>
      <c r="I188" s="11">
        <f t="shared" si="2"/>
        <v>0.05</v>
      </c>
    </row>
    <row r="189" spans="1:9" x14ac:dyDescent="0.3">
      <c r="A189" s="1" t="s">
        <v>240</v>
      </c>
      <c r="B189" s="1"/>
      <c r="C189" s="1" t="s">
        <v>16</v>
      </c>
      <c r="D189" s="9">
        <v>0.05</v>
      </c>
      <c r="E189" s="9"/>
      <c r="F189" s="9">
        <v>0.05</v>
      </c>
      <c r="G189" s="9"/>
      <c r="I189" s="11">
        <f t="shared" si="2"/>
        <v>0.05</v>
      </c>
    </row>
    <row r="190" spans="1:9" x14ac:dyDescent="0.3">
      <c r="A190" s="1" t="s">
        <v>241</v>
      </c>
      <c r="B190" s="1"/>
      <c r="C190" s="1" t="s">
        <v>16</v>
      </c>
      <c r="D190" s="9">
        <v>0.09</v>
      </c>
      <c r="E190" s="9"/>
      <c r="F190" s="9">
        <v>0.09</v>
      </c>
      <c r="G190" s="9"/>
      <c r="I190" s="11">
        <f t="shared" si="2"/>
        <v>0.09</v>
      </c>
    </row>
    <row r="191" spans="1:9" x14ac:dyDescent="0.3">
      <c r="A191" s="1" t="s">
        <v>242</v>
      </c>
      <c r="B191" s="1"/>
      <c r="C191" s="1" t="s">
        <v>16</v>
      </c>
      <c r="D191" s="9">
        <v>9896.6</v>
      </c>
      <c r="E191" s="9">
        <v>9896.57</v>
      </c>
      <c r="F191" s="9">
        <v>3.0000000000654836E-2</v>
      </c>
      <c r="G191" s="9"/>
      <c r="I191" s="11">
        <f t="shared" si="2"/>
        <v>3.0000000000654836E-2</v>
      </c>
    </row>
    <row r="192" spans="1:9" x14ac:dyDescent="0.3">
      <c r="A192" s="1" t="s">
        <v>243</v>
      </c>
      <c r="B192" s="1"/>
      <c r="C192" s="1" t="s">
        <v>16</v>
      </c>
      <c r="D192" s="9">
        <v>4097.7</v>
      </c>
      <c r="E192" s="9">
        <v>4097.7</v>
      </c>
      <c r="F192" s="9"/>
      <c r="G192" s="9"/>
      <c r="I192" s="11">
        <f t="shared" si="2"/>
        <v>0</v>
      </c>
    </row>
    <row r="193" spans="1:9" x14ac:dyDescent="0.3">
      <c r="A193" s="1" t="s">
        <v>244</v>
      </c>
      <c r="B193" s="1"/>
      <c r="C193" s="1" t="s">
        <v>16</v>
      </c>
      <c r="D193" s="9">
        <v>98568.69</v>
      </c>
      <c r="E193" s="9"/>
      <c r="F193" s="9">
        <v>98568.69</v>
      </c>
      <c r="G193" s="9"/>
      <c r="I193" s="11">
        <f t="shared" si="2"/>
        <v>98568.69</v>
      </c>
    </row>
    <row r="194" spans="1:9" x14ac:dyDescent="0.3">
      <c r="A194" s="1" t="s">
        <v>245</v>
      </c>
      <c r="B194" s="1"/>
      <c r="C194" s="1" t="s">
        <v>16</v>
      </c>
      <c r="D194" s="9">
        <v>39745.629999999997</v>
      </c>
      <c r="E194" s="9">
        <v>39745</v>
      </c>
      <c r="F194" s="9">
        <v>0.62999999999738066</v>
      </c>
      <c r="G194" s="9"/>
      <c r="I194" s="11">
        <f t="shared" si="2"/>
        <v>0.62999999999738066</v>
      </c>
    </row>
    <row r="195" spans="1:9" x14ac:dyDescent="0.3">
      <c r="A195" s="1" t="s">
        <v>246</v>
      </c>
      <c r="B195" s="1"/>
      <c r="C195" s="1" t="s">
        <v>16</v>
      </c>
      <c r="D195" s="9">
        <v>5791.77</v>
      </c>
      <c r="E195" s="9">
        <v>9510.19</v>
      </c>
      <c r="F195" s="9"/>
      <c r="G195" s="9">
        <v>3718.42</v>
      </c>
      <c r="I195" s="11">
        <f t="shared" ref="I195:I258" si="3">+F195-G195</f>
        <v>-3718.42</v>
      </c>
    </row>
    <row r="196" spans="1:9" x14ac:dyDescent="0.3">
      <c r="A196" s="1" t="s">
        <v>247</v>
      </c>
      <c r="B196" s="1"/>
      <c r="C196" s="1" t="s">
        <v>16</v>
      </c>
      <c r="D196" s="9"/>
      <c r="E196" s="9">
        <v>106.5</v>
      </c>
      <c r="F196" s="9"/>
      <c r="G196" s="9">
        <v>106.5</v>
      </c>
      <c r="I196" s="11">
        <f t="shared" si="3"/>
        <v>-106.5</v>
      </c>
    </row>
    <row r="197" spans="1:9" x14ac:dyDescent="0.3">
      <c r="A197" s="1" t="s">
        <v>248</v>
      </c>
      <c r="B197" s="1"/>
      <c r="C197" s="1" t="s">
        <v>16</v>
      </c>
      <c r="D197" s="9"/>
      <c r="E197" s="9">
        <v>6.18</v>
      </c>
      <c r="F197" s="9"/>
      <c r="G197" s="9">
        <v>6.18</v>
      </c>
      <c r="I197" s="11">
        <f t="shared" si="3"/>
        <v>-6.18</v>
      </c>
    </row>
    <row r="198" spans="1:9" x14ac:dyDescent="0.3">
      <c r="A198" s="1" t="s">
        <v>249</v>
      </c>
      <c r="B198" s="1"/>
      <c r="C198" s="1" t="s">
        <v>16</v>
      </c>
      <c r="D198" s="9"/>
      <c r="E198" s="9">
        <v>364.07</v>
      </c>
      <c r="F198" s="9"/>
      <c r="G198" s="9">
        <v>364.07</v>
      </c>
      <c r="I198" s="11">
        <f t="shared" si="3"/>
        <v>-364.07</v>
      </c>
    </row>
    <row r="199" spans="1:9" x14ac:dyDescent="0.3">
      <c r="A199" s="1" t="s">
        <v>250</v>
      </c>
      <c r="B199" s="1"/>
      <c r="C199" s="1" t="s">
        <v>16</v>
      </c>
      <c r="D199" s="9">
        <v>0.62</v>
      </c>
      <c r="E199" s="9"/>
      <c r="F199" s="9">
        <v>0.62</v>
      </c>
      <c r="G199" s="9"/>
      <c r="I199" s="11">
        <f t="shared" si="3"/>
        <v>0.62</v>
      </c>
    </row>
    <row r="200" spans="1:9" x14ac:dyDescent="0.3">
      <c r="A200" s="1" t="s">
        <v>251</v>
      </c>
      <c r="B200" s="1"/>
      <c r="C200" s="1" t="s">
        <v>16</v>
      </c>
      <c r="D200" s="9">
        <v>144290.29</v>
      </c>
      <c r="E200" s="9">
        <v>106919.99</v>
      </c>
      <c r="F200" s="9">
        <v>37370.300000000003</v>
      </c>
      <c r="G200" s="9"/>
      <c r="I200" s="11">
        <f t="shared" si="3"/>
        <v>37370.300000000003</v>
      </c>
    </row>
    <row r="201" spans="1:9" x14ac:dyDescent="0.3">
      <c r="A201" s="1" t="s">
        <v>252</v>
      </c>
      <c r="B201" s="1"/>
      <c r="C201" s="1" t="s">
        <v>16</v>
      </c>
      <c r="D201" s="9"/>
      <c r="E201" s="9">
        <v>1311.12</v>
      </c>
      <c r="F201" s="9"/>
      <c r="G201" s="9">
        <v>1311.12</v>
      </c>
      <c r="I201" s="11">
        <f t="shared" si="3"/>
        <v>-1311.12</v>
      </c>
    </row>
    <row r="202" spans="1:9" x14ac:dyDescent="0.3">
      <c r="A202" s="1" t="s">
        <v>253</v>
      </c>
      <c r="B202" s="1"/>
      <c r="C202" s="1" t="s">
        <v>16</v>
      </c>
      <c r="D202" s="9"/>
      <c r="E202" s="9">
        <v>2135.0500000000002</v>
      </c>
      <c r="F202" s="9"/>
      <c r="G202" s="9">
        <v>2135.0500000000002</v>
      </c>
      <c r="I202" s="11">
        <f t="shared" si="3"/>
        <v>-2135.0500000000002</v>
      </c>
    </row>
    <row r="203" spans="1:9" x14ac:dyDescent="0.3">
      <c r="A203" s="1" t="s">
        <v>254</v>
      </c>
      <c r="B203" s="1"/>
      <c r="C203" s="1" t="s">
        <v>16</v>
      </c>
      <c r="D203" s="9">
        <v>86512.23</v>
      </c>
      <c r="E203" s="9">
        <v>70351.55</v>
      </c>
      <c r="F203" s="9">
        <v>16160.679999999993</v>
      </c>
      <c r="G203" s="9"/>
      <c r="I203" s="11">
        <f t="shared" si="3"/>
        <v>16160.679999999993</v>
      </c>
    </row>
    <row r="204" spans="1:9" x14ac:dyDescent="0.3">
      <c r="A204" s="1" t="s">
        <v>255</v>
      </c>
      <c r="B204" s="1"/>
      <c r="C204" s="1" t="s">
        <v>16</v>
      </c>
      <c r="D204" s="9">
        <v>0.68</v>
      </c>
      <c r="E204" s="9"/>
      <c r="F204" s="9">
        <v>0.68</v>
      </c>
      <c r="G204" s="9"/>
      <c r="I204" s="11">
        <f t="shared" si="3"/>
        <v>0.68</v>
      </c>
    </row>
    <row r="205" spans="1:9" x14ac:dyDescent="0.3">
      <c r="A205" s="1" t="s">
        <v>256</v>
      </c>
      <c r="B205" s="1"/>
      <c r="C205" s="1" t="s">
        <v>16</v>
      </c>
      <c r="D205" s="9">
        <v>0.69</v>
      </c>
      <c r="E205" s="9"/>
      <c r="F205" s="9">
        <v>0.69</v>
      </c>
      <c r="G205" s="9"/>
      <c r="I205" s="11">
        <f t="shared" si="3"/>
        <v>0.69</v>
      </c>
    </row>
    <row r="206" spans="1:9" x14ac:dyDescent="0.3">
      <c r="A206" s="1" t="s">
        <v>257</v>
      </c>
      <c r="B206" s="1"/>
      <c r="C206" s="1" t="s">
        <v>16</v>
      </c>
      <c r="D206" s="9">
        <v>149012.57</v>
      </c>
      <c r="E206" s="9">
        <v>119000</v>
      </c>
      <c r="F206" s="9">
        <v>30012.570000000007</v>
      </c>
      <c r="G206" s="9"/>
      <c r="I206" s="11">
        <f t="shared" si="3"/>
        <v>30012.570000000007</v>
      </c>
    </row>
    <row r="207" spans="1:9" x14ac:dyDescent="0.3">
      <c r="A207" s="1" t="s">
        <v>258</v>
      </c>
      <c r="B207" s="1"/>
      <c r="C207" s="1" t="s">
        <v>16</v>
      </c>
      <c r="D207" s="9"/>
      <c r="E207" s="9">
        <v>0.05</v>
      </c>
      <c r="F207" s="9"/>
      <c r="G207" s="9">
        <v>0.05</v>
      </c>
      <c r="I207" s="11">
        <f t="shared" si="3"/>
        <v>-0.05</v>
      </c>
    </row>
    <row r="208" spans="1:9" x14ac:dyDescent="0.3">
      <c r="A208" s="1" t="s">
        <v>259</v>
      </c>
      <c r="B208" s="1"/>
      <c r="C208" s="1" t="s">
        <v>16</v>
      </c>
      <c r="D208" s="9">
        <v>170098.89</v>
      </c>
      <c r="E208" s="9">
        <v>170098.89</v>
      </c>
      <c r="F208" s="9"/>
      <c r="G208" s="9"/>
      <c r="I208" s="11">
        <f t="shared" si="3"/>
        <v>0</v>
      </c>
    </row>
    <row r="209" spans="1:9" x14ac:dyDescent="0.3">
      <c r="A209" s="1" t="s">
        <v>260</v>
      </c>
      <c r="B209" s="1"/>
      <c r="C209" s="1" t="s">
        <v>16</v>
      </c>
      <c r="D209" s="9">
        <v>86511.47</v>
      </c>
      <c r="E209" s="9"/>
      <c r="F209" s="9">
        <v>86511.47</v>
      </c>
      <c r="G209" s="9"/>
      <c r="I209" s="11">
        <f t="shared" si="3"/>
        <v>86511.47</v>
      </c>
    </row>
    <row r="210" spans="1:9" x14ac:dyDescent="0.3">
      <c r="A210" s="1" t="s">
        <v>261</v>
      </c>
      <c r="B210" s="1"/>
      <c r="C210" s="1" t="s">
        <v>16</v>
      </c>
      <c r="D210" s="9">
        <v>107810.13</v>
      </c>
      <c r="E210" s="9">
        <v>107808.57</v>
      </c>
      <c r="F210" s="9">
        <v>1.5599999999976717</v>
      </c>
      <c r="G210" s="9"/>
      <c r="I210" s="11">
        <f t="shared" si="3"/>
        <v>1.5599999999976717</v>
      </c>
    </row>
    <row r="211" spans="1:9" x14ac:dyDescent="0.3">
      <c r="A211" s="1" t="s">
        <v>262</v>
      </c>
      <c r="B211" s="1"/>
      <c r="C211" s="1" t="s">
        <v>16</v>
      </c>
      <c r="D211" s="9">
        <v>445453.96</v>
      </c>
      <c r="E211" s="9">
        <v>362500</v>
      </c>
      <c r="F211" s="9">
        <v>82953.960000000021</v>
      </c>
      <c r="G211" s="9"/>
      <c r="I211" s="11">
        <f t="shared" si="3"/>
        <v>82953.960000000021</v>
      </c>
    </row>
    <row r="212" spans="1:9" x14ac:dyDescent="0.3">
      <c r="A212" s="1" t="s">
        <v>263</v>
      </c>
      <c r="B212" s="1"/>
      <c r="C212" s="1" t="s">
        <v>16</v>
      </c>
      <c r="D212" s="9">
        <v>145.22999999999999</v>
      </c>
      <c r="E212" s="9"/>
      <c r="F212" s="9">
        <v>145.22999999999999</v>
      </c>
      <c r="G212" s="9"/>
      <c r="I212" s="11">
        <f t="shared" si="3"/>
        <v>145.22999999999999</v>
      </c>
    </row>
    <row r="213" spans="1:9" x14ac:dyDescent="0.3">
      <c r="A213" s="1" t="s">
        <v>264</v>
      </c>
      <c r="B213" s="1"/>
      <c r="C213" s="1" t="s">
        <v>16</v>
      </c>
      <c r="D213" s="9">
        <v>895474.74</v>
      </c>
      <c r="E213" s="9">
        <v>368398.47</v>
      </c>
      <c r="F213" s="9">
        <v>527076.27</v>
      </c>
      <c r="G213" s="9"/>
      <c r="I213" s="11">
        <f t="shared" si="3"/>
        <v>527076.27</v>
      </c>
    </row>
    <row r="214" spans="1:9" x14ac:dyDescent="0.3">
      <c r="A214" s="1" t="s">
        <v>265</v>
      </c>
      <c r="B214" s="1"/>
      <c r="C214" s="1" t="s">
        <v>16</v>
      </c>
      <c r="D214" s="9">
        <v>22028.32</v>
      </c>
      <c r="E214" s="9">
        <v>62355.66</v>
      </c>
      <c r="F214" s="9"/>
      <c r="G214" s="9">
        <v>40327.340000000004</v>
      </c>
      <c r="I214" s="11">
        <f t="shared" si="3"/>
        <v>-40327.340000000004</v>
      </c>
    </row>
    <row r="215" spans="1:9" x14ac:dyDescent="0.3">
      <c r="A215" s="1" t="s">
        <v>266</v>
      </c>
      <c r="B215" s="1"/>
      <c r="C215" s="1" t="s">
        <v>16</v>
      </c>
      <c r="D215" s="9"/>
      <c r="E215" s="9">
        <v>0.91</v>
      </c>
      <c r="F215" s="9"/>
      <c r="G215" s="9">
        <v>0.91</v>
      </c>
      <c r="I215" s="11">
        <f t="shared" si="3"/>
        <v>-0.91</v>
      </c>
    </row>
    <row r="216" spans="1:9" x14ac:dyDescent="0.3">
      <c r="A216" s="1" t="s">
        <v>267</v>
      </c>
      <c r="B216" s="1"/>
      <c r="C216" s="1" t="s">
        <v>16</v>
      </c>
      <c r="D216" s="9">
        <v>111601.93</v>
      </c>
      <c r="E216" s="9">
        <v>71940.2</v>
      </c>
      <c r="F216" s="9">
        <v>39661.729999999996</v>
      </c>
      <c r="G216" s="9"/>
      <c r="I216" s="11">
        <f t="shared" si="3"/>
        <v>39661.729999999996</v>
      </c>
    </row>
    <row r="217" spans="1:9" x14ac:dyDescent="0.3">
      <c r="A217" s="1" t="s">
        <v>268</v>
      </c>
      <c r="B217" s="1"/>
      <c r="C217" s="1" t="s">
        <v>16</v>
      </c>
      <c r="D217" s="9">
        <v>0.95</v>
      </c>
      <c r="E217" s="9"/>
      <c r="F217" s="9">
        <v>0.95</v>
      </c>
      <c r="G217" s="9"/>
      <c r="I217" s="11">
        <f t="shared" si="3"/>
        <v>0.95</v>
      </c>
    </row>
    <row r="218" spans="1:9" x14ac:dyDescent="0.3">
      <c r="A218" s="1" t="s">
        <v>269</v>
      </c>
      <c r="B218" s="1"/>
      <c r="C218" s="1" t="s">
        <v>16</v>
      </c>
      <c r="D218" s="9">
        <v>604.4</v>
      </c>
      <c r="E218" s="9"/>
      <c r="F218" s="9">
        <v>604.4</v>
      </c>
      <c r="G218" s="9"/>
      <c r="I218" s="11">
        <f t="shared" si="3"/>
        <v>604.4</v>
      </c>
    </row>
    <row r="219" spans="1:9" x14ac:dyDescent="0.3">
      <c r="A219" s="1" t="s">
        <v>270</v>
      </c>
      <c r="B219" s="1"/>
      <c r="C219" s="1" t="s">
        <v>16</v>
      </c>
      <c r="D219" s="9"/>
      <c r="E219" s="9">
        <v>24.97</v>
      </c>
      <c r="F219" s="9"/>
      <c r="G219" s="9">
        <v>24.97</v>
      </c>
      <c r="I219" s="11">
        <f t="shared" si="3"/>
        <v>-24.97</v>
      </c>
    </row>
    <row r="220" spans="1:9" x14ac:dyDescent="0.3">
      <c r="A220" s="1" t="s">
        <v>271</v>
      </c>
      <c r="B220" s="1"/>
      <c r="C220" s="1" t="s">
        <v>16</v>
      </c>
      <c r="D220" s="9"/>
      <c r="E220" s="9">
        <v>0.02</v>
      </c>
      <c r="F220" s="9"/>
      <c r="G220" s="9">
        <v>0.02</v>
      </c>
      <c r="I220" s="11">
        <f t="shared" si="3"/>
        <v>-0.02</v>
      </c>
    </row>
    <row r="221" spans="1:9" x14ac:dyDescent="0.3">
      <c r="A221" s="1" t="s">
        <v>272</v>
      </c>
      <c r="B221" s="1"/>
      <c r="C221" s="1" t="s">
        <v>16</v>
      </c>
      <c r="D221" s="9">
        <v>26610.77</v>
      </c>
      <c r="E221" s="9">
        <v>16970</v>
      </c>
      <c r="F221" s="9">
        <v>9640.77</v>
      </c>
      <c r="G221" s="9"/>
      <c r="I221" s="11">
        <f t="shared" si="3"/>
        <v>9640.77</v>
      </c>
    </row>
    <row r="222" spans="1:9" x14ac:dyDescent="0.3">
      <c r="A222" s="1" t="s">
        <v>274</v>
      </c>
      <c r="B222" s="1"/>
      <c r="C222" s="1" t="s">
        <v>16</v>
      </c>
      <c r="D222" s="9">
        <v>48874.559999999998</v>
      </c>
      <c r="E222" s="9">
        <v>11008.9</v>
      </c>
      <c r="F222" s="9">
        <v>37865.659999999996</v>
      </c>
      <c r="G222" s="9"/>
      <c r="I222" s="11">
        <f t="shared" si="3"/>
        <v>37865.659999999996</v>
      </c>
    </row>
    <row r="223" spans="1:9" x14ac:dyDescent="0.3">
      <c r="A223" s="1" t="s">
        <v>275</v>
      </c>
      <c r="B223" s="1"/>
      <c r="C223" s="1" t="s">
        <v>16</v>
      </c>
      <c r="D223" s="9"/>
      <c r="E223" s="9">
        <v>0.1</v>
      </c>
      <c r="F223" s="9"/>
      <c r="G223" s="9">
        <v>0.1</v>
      </c>
      <c r="I223" s="11">
        <f t="shared" si="3"/>
        <v>-0.1</v>
      </c>
    </row>
    <row r="224" spans="1:9" x14ac:dyDescent="0.3">
      <c r="A224" s="1" t="s">
        <v>276</v>
      </c>
      <c r="B224" s="1"/>
      <c r="C224" s="1" t="s">
        <v>16</v>
      </c>
      <c r="D224" s="9">
        <v>0.59</v>
      </c>
      <c r="E224" s="9"/>
      <c r="F224" s="9">
        <v>0.59</v>
      </c>
      <c r="G224" s="9"/>
      <c r="I224" s="11">
        <f t="shared" si="3"/>
        <v>0.59</v>
      </c>
    </row>
    <row r="225" spans="1:9" x14ac:dyDescent="0.3">
      <c r="A225" s="1" t="s">
        <v>277</v>
      </c>
      <c r="B225" s="1"/>
      <c r="C225" s="1" t="s">
        <v>16</v>
      </c>
      <c r="D225" s="9">
        <v>161092</v>
      </c>
      <c r="E225" s="9">
        <v>161091</v>
      </c>
      <c r="F225" s="9">
        <v>1</v>
      </c>
      <c r="G225" s="9"/>
      <c r="I225" s="11">
        <f t="shared" si="3"/>
        <v>1</v>
      </c>
    </row>
    <row r="226" spans="1:9" x14ac:dyDescent="0.3">
      <c r="A226" s="1" t="s">
        <v>278</v>
      </c>
      <c r="B226" s="1"/>
      <c r="C226" s="1" t="s">
        <v>16</v>
      </c>
      <c r="D226" s="9">
        <v>154630.51999999999</v>
      </c>
      <c r="E226" s="9">
        <v>140804.19</v>
      </c>
      <c r="F226" s="9">
        <v>13826.329999999987</v>
      </c>
      <c r="G226" s="9"/>
      <c r="I226" s="11">
        <f t="shared" si="3"/>
        <v>13826.329999999987</v>
      </c>
    </row>
    <row r="227" spans="1:9" x14ac:dyDescent="0.3">
      <c r="A227" s="1" t="s">
        <v>279</v>
      </c>
      <c r="B227" s="1"/>
      <c r="C227" s="1" t="s">
        <v>16</v>
      </c>
      <c r="D227" s="9"/>
      <c r="E227" s="9">
        <v>34993.379999999997</v>
      </c>
      <c r="F227" s="9"/>
      <c r="G227" s="9">
        <v>34993.379999999997</v>
      </c>
      <c r="I227" s="11">
        <f t="shared" si="3"/>
        <v>-34993.379999999997</v>
      </c>
    </row>
    <row r="228" spans="1:9" x14ac:dyDescent="0.3">
      <c r="A228" s="1" t="s">
        <v>280</v>
      </c>
      <c r="B228" s="1"/>
      <c r="C228" s="1" t="s">
        <v>16</v>
      </c>
      <c r="D228" s="9">
        <v>129931.55</v>
      </c>
      <c r="E228" s="9">
        <v>70842.91</v>
      </c>
      <c r="F228" s="9">
        <v>59088.639999999999</v>
      </c>
      <c r="G228" s="9"/>
      <c r="I228" s="11">
        <f t="shared" si="3"/>
        <v>59088.639999999999</v>
      </c>
    </row>
    <row r="229" spans="1:9" x14ac:dyDescent="0.3">
      <c r="A229" s="1" t="s">
        <v>281</v>
      </c>
      <c r="B229" s="1"/>
      <c r="C229" s="1" t="s">
        <v>16</v>
      </c>
      <c r="D229" s="9">
        <v>7809.55</v>
      </c>
      <c r="E229" s="9">
        <v>3866.99</v>
      </c>
      <c r="F229" s="9">
        <v>3942.5600000000004</v>
      </c>
      <c r="G229" s="9"/>
      <c r="I229" s="11">
        <f t="shared" si="3"/>
        <v>3942.5600000000004</v>
      </c>
    </row>
    <row r="230" spans="1:9" x14ac:dyDescent="0.3">
      <c r="A230" s="1" t="s">
        <v>282</v>
      </c>
      <c r="B230" s="1"/>
      <c r="C230" s="1" t="s">
        <v>16</v>
      </c>
      <c r="D230" s="9">
        <v>49103.22</v>
      </c>
      <c r="E230" s="9">
        <v>44531.64</v>
      </c>
      <c r="F230" s="9">
        <v>4571.5800000000017</v>
      </c>
      <c r="G230" s="9"/>
      <c r="I230" s="11">
        <f t="shared" si="3"/>
        <v>4571.5800000000017</v>
      </c>
    </row>
    <row r="231" spans="1:9" x14ac:dyDescent="0.3">
      <c r="A231" s="1" t="s">
        <v>283</v>
      </c>
      <c r="B231" s="1"/>
      <c r="C231" s="1" t="s">
        <v>16</v>
      </c>
      <c r="D231" s="9">
        <v>0.68</v>
      </c>
      <c r="E231" s="9"/>
      <c r="F231" s="9">
        <v>0.68</v>
      </c>
      <c r="G231" s="9"/>
      <c r="I231" s="11">
        <f t="shared" si="3"/>
        <v>0.68</v>
      </c>
    </row>
    <row r="232" spans="1:9" x14ac:dyDescent="0.3">
      <c r="A232" s="1" t="s">
        <v>284</v>
      </c>
      <c r="B232" s="1"/>
      <c r="C232" s="1" t="s">
        <v>16</v>
      </c>
      <c r="D232" s="9"/>
      <c r="E232" s="9">
        <v>4410.8500000000004</v>
      </c>
      <c r="F232" s="9"/>
      <c r="G232" s="9">
        <v>4410.8500000000004</v>
      </c>
      <c r="I232" s="11">
        <f t="shared" si="3"/>
        <v>-4410.8500000000004</v>
      </c>
    </row>
    <row r="233" spans="1:9" x14ac:dyDescent="0.3">
      <c r="A233" s="1" t="s">
        <v>285</v>
      </c>
      <c r="B233" s="1"/>
      <c r="C233" s="1" t="s">
        <v>16</v>
      </c>
      <c r="D233" s="9">
        <v>2978.35</v>
      </c>
      <c r="E233" s="9">
        <v>2978.35</v>
      </c>
      <c r="F233" s="9"/>
      <c r="G233" s="9"/>
      <c r="I233" s="11">
        <f t="shared" si="3"/>
        <v>0</v>
      </c>
    </row>
    <row r="234" spans="1:9" x14ac:dyDescent="0.3">
      <c r="A234" s="1" t="s">
        <v>286</v>
      </c>
      <c r="B234" s="1"/>
      <c r="C234" s="1" t="s">
        <v>16</v>
      </c>
      <c r="D234" s="9">
        <v>0.51</v>
      </c>
      <c r="E234" s="9"/>
      <c r="F234" s="9">
        <v>0.51</v>
      </c>
      <c r="G234" s="9"/>
      <c r="I234" s="11">
        <f t="shared" si="3"/>
        <v>0.51</v>
      </c>
    </row>
    <row r="235" spans="1:9" x14ac:dyDescent="0.3">
      <c r="A235" s="1" t="s">
        <v>287</v>
      </c>
      <c r="B235" s="1"/>
      <c r="C235" s="1" t="s">
        <v>16</v>
      </c>
      <c r="D235" s="9">
        <v>164655.03</v>
      </c>
      <c r="E235" s="9">
        <v>121623.16</v>
      </c>
      <c r="F235" s="9">
        <v>43031.869999999995</v>
      </c>
      <c r="G235" s="9"/>
      <c r="I235" s="11">
        <f t="shared" si="3"/>
        <v>43031.869999999995</v>
      </c>
    </row>
    <row r="236" spans="1:9" x14ac:dyDescent="0.3">
      <c r="A236" s="1" t="s">
        <v>288</v>
      </c>
      <c r="B236" s="1"/>
      <c r="C236" s="1" t="s">
        <v>16</v>
      </c>
      <c r="D236" s="9">
        <v>181619.66</v>
      </c>
      <c r="E236" s="9">
        <v>181619.66</v>
      </c>
      <c r="F236" s="9"/>
      <c r="G236" s="9"/>
      <c r="I236" s="11">
        <f t="shared" si="3"/>
        <v>0</v>
      </c>
    </row>
    <row r="237" spans="1:9" x14ac:dyDescent="0.3">
      <c r="A237" s="1" t="s">
        <v>289</v>
      </c>
      <c r="B237" s="1"/>
      <c r="C237" s="1" t="s">
        <v>16</v>
      </c>
      <c r="D237" s="9">
        <v>5</v>
      </c>
      <c r="E237" s="9"/>
      <c r="F237" s="9">
        <v>5</v>
      </c>
      <c r="G237" s="9"/>
      <c r="I237" s="11">
        <f t="shared" si="3"/>
        <v>5</v>
      </c>
    </row>
    <row r="238" spans="1:9" x14ac:dyDescent="0.3">
      <c r="A238" s="1" t="s">
        <v>290</v>
      </c>
      <c r="B238" s="1"/>
      <c r="C238" s="1" t="s">
        <v>16</v>
      </c>
      <c r="D238" s="9">
        <v>225259.18</v>
      </c>
      <c r="E238" s="9">
        <v>225259.17</v>
      </c>
      <c r="F238" s="9">
        <v>9.9999999802093953E-3</v>
      </c>
      <c r="G238" s="9"/>
      <c r="I238" s="11">
        <f t="shared" si="3"/>
        <v>9.9999999802093953E-3</v>
      </c>
    </row>
    <row r="239" spans="1:9" x14ac:dyDescent="0.3">
      <c r="A239" s="1" t="s">
        <v>291</v>
      </c>
      <c r="B239" s="1"/>
      <c r="C239" s="1" t="s">
        <v>16</v>
      </c>
      <c r="D239" s="9">
        <v>135457.96</v>
      </c>
      <c r="E239" s="9">
        <v>93971.61</v>
      </c>
      <c r="F239" s="9">
        <v>41486.349999999991</v>
      </c>
      <c r="G239" s="9"/>
      <c r="I239" s="11">
        <f t="shared" si="3"/>
        <v>41486.349999999991</v>
      </c>
    </row>
    <row r="240" spans="1:9" x14ac:dyDescent="0.3">
      <c r="A240" s="1" t="s">
        <v>292</v>
      </c>
      <c r="B240" s="1"/>
      <c r="C240" s="1" t="s">
        <v>16</v>
      </c>
      <c r="D240" s="9">
        <v>994988.84</v>
      </c>
      <c r="E240" s="9">
        <v>508191.19</v>
      </c>
      <c r="F240" s="9">
        <v>486797.64999999997</v>
      </c>
      <c r="G240" s="9"/>
      <c r="I240" s="11">
        <f t="shared" si="3"/>
        <v>486797.64999999997</v>
      </c>
    </row>
    <row r="241" spans="1:9" x14ac:dyDescent="0.3">
      <c r="A241" s="1" t="s">
        <v>293</v>
      </c>
      <c r="B241" s="1"/>
      <c r="C241" s="1" t="s">
        <v>16</v>
      </c>
      <c r="D241" s="9">
        <v>55285.5</v>
      </c>
      <c r="E241" s="9">
        <v>55285.5</v>
      </c>
      <c r="F241" s="9"/>
      <c r="G241" s="9"/>
      <c r="I241" s="11">
        <f t="shared" si="3"/>
        <v>0</v>
      </c>
    </row>
    <row r="242" spans="1:9" x14ac:dyDescent="0.3">
      <c r="A242" s="1" t="s">
        <v>294</v>
      </c>
      <c r="B242" s="1"/>
      <c r="C242" s="1" t="s">
        <v>16</v>
      </c>
      <c r="D242" s="9">
        <v>0.27</v>
      </c>
      <c r="E242" s="9"/>
      <c r="F242" s="9">
        <v>0.27</v>
      </c>
      <c r="G242" s="9"/>
      <c r="I242" s="11">
        <f t="shared" si="3"/>
        <v>0.27</v>
      </c>
    </row>
    <row r="243" spans="1:9" x14ac:dyDescent="0.3">
      <c r="A243" s="1" t="s">
        <v>295</v>
      </c>
      <c r="B243" s="1"/>
      <c r="C243" s="1" t="s">
        <v>16</v>
      </c>
      <c r="D243" s="9">
        <v>0.18</v>
      </c>
      <c r="E243" s="9"/>
      <c r="F243" s="9">
        <v>0.18</v>
      </c>
      <c r="G243" s="9"/>
      <c r="I243" s="11">
        <f t="shared" si="3"/>
        <v>0.18</v>
      </c>
    </row>
    <row r="244" spans="1:9" x14ac:dyDescent="0.3">
      <c r="A244" s="1" t="s">
        <v>296</v>
      </c>
      <c r="B244" s="1"/>
      <c r="C244" s="1" t="s">
        <v>16</v>
      </c>
      <c r="D244" s="9">
        <v>0.15</v>
      </c>
      <c r="E244" s="9"/>
      <c r="F244" s="9">
        <v>0.15</v>
      </c>
      <c r="G244" s="9"/>
      <c r="I244" s="11">
        <f t="shared" si="3"/>
        <v>0.15</v>
      </c>
    </row>
    <row r="245" spans="1:9" x14ac:dyDescent="0.3">
      <c r="A245" s="1" t="s">
        <v>297</v>
      </c>
      <c r="B245" s="1"/>
      <c r="C245" s="1" t="s">
        <v>16</v>
      </c>
      <c r="D245" s="9">
        <v>23495.39</v>
      </c>
      <c r="E245" s="9">
        <v>18226.63</v>
      </c>
      <c r="F245" s="9">
        <v>5268.7599999999984</v>
      </c>
      <c r="G245" s="9"/>
      <c r="I245" s="11">
        <f t="shared" si="3"/>
        <v>5268.7599999999984</v>
      </c>
    </row>
    <row r="246" spans="1:9" x14ac:dyDescent="0.3">
      <c r="A246" s="1" t="s">
        <v>298</v>
      </c>
      <c r="B246" s="1"/>
      <c r="C246" s="1" t="s">
        <v>16</v>
      </c>
      <c r="D246" s="9">
        <v>3.59</v>
      </c>
      <c r="E246" s="9"/>
      <c r="F246" s="9">
        <v>3.59</v>
      </c>
      <c r="G246" s="9"/>
      <c r="I246" s="11">
        <f t="shared" si="3"/>
        <v>3.59</v>
      </c>
    </row>
    <row r="247" spans="1:9" x14ac:dyDescent="0.3">
      <c r="A247" s="1" t="s">
        <v>299</v>
      </c>
      <c r="B247" s="1"/>
      <c r="C247" s="1" t="s">
        <v>16</v>
      </c>
      <c r="D247" s="9">
        <v>72395.16</v>
      </c>
      <c r="E247" s="9">
        <v>72395</v>
      </c>
      <c r="F247" s="9">
        <v>0.16000000000349246</v>
      </c>
      <c r="G247" s="9"/>
      <c r="I247" s="11">
        <f t="shared" si="3"/>
        <v>0.16000000000349246</v>
      </c>
    </row>
    <row r="248" spans="1:9" x14ac:dyDescent="0.3">
      <c r="A248" s="1" t="s">
        <v>300</v>
      </c>
      <c r="B248" s="1"/>
      <c r="C248" s="1" t="s">
        <v>16</v>
      </c>
      <c r="D248" s="9">
        <v>4.9800000000000004</v>
      </c>
      <c r="E248" s="9"/>
      <c r="F248" s="9">
        <v>4.9800000000000004</v>
      </c>
      <c r="G248" s="9"/>
      <c r="I248" s="11">
        <f t="shared" si="3"/>
        <v>4.9800000000000004</v>
      </c>
    </row>
    <row r="249" spans="1:9" x14ac:dyDescent="0.3">
      <c r="A249" s="1" t="s">
        <v>301</v>
      </c>
      <c r="B249" s="1"/>
      <c r="C249" s="1" t="s">
        <v>16</v>
      </c>
      <c r="D249" s="9">
        <v>0.12</v>
      </c>
      <c r="E249" s="9"/>
      <c r="F249" s="9">
        <v>0.12</v>
      </c>
      <c r="G249" s="9"/>
      <c r="I249" s="11">
        <f t="shared" si="3"/>
        <v>0.12</v>
      </c>
    </row>
    <row r="250" spans="1:9" x14ac:dyDescent="0.3">
      <c r="A250" s="1" t="s">
        <v>302</v>
      </c>
      <c r="B250" s="1"/>
      <c r="C250" s="1" t="s">
        <v>16</v>
      </c>
      <c r="D250" s="9"/>
      <c r="E250" s="9">
        <v>0.47</v>
      </c>
      <c r="F250" s="9"/>
      <c r="G250" s="9">
        <v>0.47</v>
      </c>
      <c r="I250" s="11">
        <f t="shared" si="3"/>
        <v>-0.47</v>
      </c>
    </row>
    <row r="251" spans="1:9" x14ac:dyDescent="0.3">
      <c r="A251" s="1" t="s">
        <v>303</v>
      </c>
      <c r="B251" s="1"/>
      <c r="C251" s="1" t="s">
        <v>16</v>
      </c>
      <c r="D251" s="9">
        <v>4812.84</v>
      </c>
      <c r="E251" s="9"/>
      <c r="F251" s="9">
        <v>4812.84</v>
      </c>
      <c r="G251" s="9"/>
      <c r="I251" s="11">
        <f t="shared" si="3"/>
        <v>4812.84</v>
      </c>
    </row>
    <row r="252" spans="1:9" x14ac:dyDescent="0.3">
      <c r="A252" s="1" t="s">
        <v>304</v>
      </c>
      <c r="B252" s="1"/>
      <c r="C252" s="1" t="s">
        <v>16</v>
      </c>
      <c r="D252" s="9">
        <v>15484.89</v>
      </c>
      <c r="E252" s="9"/>
      <c r="F252" s="9">
        <v>15484.89</v>
      </c>
      <c r="G252" s="9"/>
      <c r="I252" s="11">
        <f t="shared" si="3"/>
        <v>15484.89</v>
      </c>
    </row>
    <row r="253" spans="1:9" x14ac:dyDescent="0.3">
      <c r="A253" s="1" t="s">
        <v>305</v>
      </c>
      <c r="B253" s="1"/>
      <c r="C253" s="1" t="s">
        <v>16</v>
      </c>
      <c r="D253" s="9">
        <v>0.83</v>
      </c>
      <c r="E253" s="9"/>
      <c r="F253" s="9">
        <v>0.83</v>
      </c>
      <c r="G253" s="9"/>
      <c r="I253" s="11">
        <f t="shared" si="3"/>
        <v>0.83</v>
      </c>
    </row>
    <row r="254" spans="1:9" x14ac:dyDescent="0.3">
      <c r="A254" s="1" t="s">
        <v>306</v>
      </c>
      <c r="B254" s="1"/>
      <c r="C254" s="1" t="s">
        <v>16</v>
      </c>
      <c r="D254" s="9"/>
      <c r="E254" s="9">
        <v>42.45</v>
      </c>
      <c r="F254" s="9"/>
      <c r="G254" s="9">
        <v>42.45</v>
      </c>
      <c r="I254" s="11">
        <f t="shared" si="3"/>
        <v>-42.45</v>
      </c>
    </row>
    <row r="255" spans="1:9" x14ac:dyDescent="0.3">
      <c r="A255" s="1" t="s">
        <v>307</v>
      </c>
      <c r="B255" s="1"/>
      <c r="C255" s="1" t="s">
        <v>16</v>
      </c>
      <c r="D255" s="9">
        <v>0.89</v>
      </c>
      <c r="E255" s="9"/>
      <c r="F255" s="9">
        <v>0.89</v>
      </c>
      <c r="G255" s="9"/>
      <c r="I255" s="11">
        <f t="shared" si="3"/>
        <v>0.89</v>
      </c>
    </row>
    <row r="256" spans="1:9" x14ac:dyDescent="0.3">
      <c r="A256" s="1" t="s">
        <v>308</v>
      </c>
      <c r="B256" s="1"/>
      <c r="C256" s="1" t="s">
        <v>16</v>
      </c>
      <c r="D256" s="9">
        <v>20596.060000000001</v>
      </c>
      <c r="E256" s="9">
        <v>15000</v>
      </c>
      <c r="F256" s="9">
        <v>5596.0600000000013</v>
      </c>
      <c r="G256" s="9"/>
      <c r="I256" s="11">
        <f t="shared" si="3"/>
        <v>5596.0600000000013</v>
      </c>
    </row>
    <row r="257" spans="1:9" x14ac:dyDescent="0.3">
      <c r="A257" s="1" t="s">
        <v>309</v>
      </c>
      <c r="B257" s="1"/>
      <c r="C257" s="1" t="s">
        <v>16</v>
      </c>
      <c r="D257" s="9">
        <v>580514.06000000006</v>
      </c>
      <c r="E257" s="9">
        <v>496274.64</v>
      </c>
      <c r="F257" s="9">
        <v>84239.420000000042</v>
      </c>
      <c r="G257" s="9"/>
      <c r="I257" s="11">
        <f t="shared" si="3"/>
        <v>84239.420000000042</v>
      </c>
    </row>
    <row r="258" spans="1:9" x14ac:dyDescent="0.3">
      <c r="A258" s="1" t="s">
        <v>310</v>
      </c>
      <c r="B258" s="1"/>
      <c r="C258" s="1" t="s">
        <v>16</v>
      </c>
      <c r="D258" s="9"/>
      <c r="E258" s="9">
        <v>91.11</v>
      </c>
      <c r="F258" s="9"/>
      <c r="G258" s="9">
        <v>91.11</v>
      </c>
      <c r="I258" s="11">
        <f t="shared" si="3"/>
        <v>-91.11</v>
      </c>
    </row>
    <row r="259" spans="1:9" x14ac:dyDescent="0.3">
      <c r="A259" s="1" t="s">
        <v>311</v>
      </c>
      <c r="B259" s="1"/>
      <c r="C259" s="1" t="s">
        <v>16</v>
      </c>
      <c r="D259" s="9">
        <v>164706.53</v>
      </c>
      <c r="E259" s="9">
        <v>135444.38</v>
      </c>
      <c r="F259" s="9">
        <v>29262.149999999994</v>
      </c>
      <c r="G259" s="9"/>
      <c r="I259" s="11">
        <f t="shared" ref="I259:I322" si="4">+F259-G259</f>
        <v>29262.149999999994</v>
      </c>
    </row>
    <row r="260" spans="1:9" x14ac:dyDescent="0.3">
      <c r="A260" s="1" t="s">
        <v>312</v>
      </c>
      <c r="B260" s="1"/>
      <c r="C260" s="1" t="s">
        <v>16</v>
      </c>
      <c r="D260" s="9">
        <v>2121.13</v>
      </c>
      <c r="E260" s="9"/>
      <c r="F260" s="9">
        <v>2121.13</v>
      </c>
      <c r="G260" s="9"/>
      <c r="I260" s="11">
        <f t="shared" si="4"/>
        <v>2121.13</v>
      </c>
    </row>
    <row r="261" spans="1:9" x14ac:dyDescent="0.3">
      <c r="A261" s="1" t="s">
        <v>313</v>
      </c>
      <c r="B261" s="1"/>
      <c r="C261" s="1" t="s">
        <v>16</v>
      </c>
      <c r="D261" s="9">
        <v>20433.78</v>
      </c>
      <c r="E261" s="9">
        <v>20433.78</v>
      </c>
      <c r="F261" s="9"/>
      <c r="G261" s="9"/>
      <c r="I261" s="11">
        <f t="shared" si="4"/>
        <v>0</v>
      </c>
    </row>
    <row r="262" spans="1:9" x14ac:dyDescent="0.3">
      <c r="A262" s="1" t="s">
        <v>314</v>
      </c>
      <c r="B262" s="1"/>
      <c r="C262" s="1" t="s">
        <v>16</v>
      </c>
      <c r="D262" s="9">
        <v>16562.86</v>
      </c>
      <c r="E262" s="9">
        <v>16562.86</v>
      </c>
      <c r="F262" s="9"/>
      <c r="G262" s="9"/>
      <c r="I262" s="11">
        <f t="shared" si="4"/>
        <v>0</v>
      </c>
    </row>
    <row r="263" spans="1:9" x14ac:dyDescent="0.3">
      <c r="A263" s="1" t="s">
        <v>315</v>
      </c>
      <c r="B263" s="1"/>
      <c r="C263" s="1" t="s">
        <v>16</v>
      </c>
      <c r="D263" s="9">
        <v>75577.710000000006</v>
      </c>
      <c r="E263" s="9">
        <v>75577.72</v>
      </c>
      <c r="F263" s="9"/>
      <c r="G263" s="9">
        <v>9.9999999947613105E-3</v>
      </c>
      <c r="I263" s="11">
        <f t="shared" si="4"/>
        <v>-9.9999999947613105E-3</v>
      </c>
    </row>
    <row r="264" spans="1:9" x14ac:dyDescent="0.3">
      <c r="A264" s="1" t="s">
        <v>316</v>
      </c>
      <c r="B264" s="1"/>
      <c r="C264" s="1" t="s">
        <v>16</v>
      </c>
      <c r="D264" s="9"/>
      <c r="E264" s="9">
        <v>1.54</v>
      </c>
      <c r="F264" s="9"/>
      <c r="G264" s="9">
        <v>1.54</v>
      </c>
      <c r="I264" s="11">
        <f t="shared" si="4"/>
        <v>-1.54</v>
      </c>
    </row>
    <row r="265" spans="1:9" x14ac:dyDescent="0.3">
      <c r="A265" s="1" t="s">
        <v>317</v>
      </c>
      <c r="B265" s="1"/>
      <c r="C265" s="1" t="s">
        <v>16</v>
      </c>
      <c r="D265" s="9"/>
      <c r="E265" s="9">
        <v>4809.43</v>
      </c>
      <c r="F265" s="9"/>
      <c r="G265" s="9">
        <v>4809.43</v>
      </c>
      <c r="I265" s="11">
        <f t="shared" si="4"/>
        <v>-4809.43</v>
      </c>
    </row>
    <row r="266" spans="1:9" x14ac:dyDescent="0.3">
      <c r="A266" s="1" t="s">
        <v>318</v>
      </c>
      <c r="B266" s="1"/>
      <c r="C266" s="1" t="s">
        <v>16</v>
      </c>
      <c r="D266" s="9">
        <v>1291.26</v>
      </c>
      <c r="E266" s="9"/>
      <c r="F266" s="9">
        <v>1291.26</v>
      </c>
      <c r="G266" s="9"/>
      <c r="I266" s="11">
        <f t="shared" si="4"/>
        <v>1291.26</v>
      </c>
    </row>
    <row r="267" spans="1:9" x14ac:dyDescent="0.3">
      <c r="A267" s="1" t="s">
        <v>319</v>
      </c>
      <c r="B267" s="1"/>
      <c r="C267" s="1" t="s">
        <v>16</v>
      </c>
      <c r="D267" s="9">
        <v>0.01</v>
      </c>
      <c r="E267" s="9"/>
      <c r="F267" s="9">
        <v>0.01</v>
      </c>
      <c r="G267" s="9"/>
      <c r="I267" s="11">
        <f t="shared" si="4"/>
        <v>0.01</v>
      </c>
    </row>
    <row r="268" spans="1:9" x14ac:dyDescent="0.3">
      <c r="A268" s="1" t="s">
        <v>320</v>
      </c>
      <c r="B268" s="1"/>
      <c r="C268" s="1" t="s">
        <v>16</v>
      </c>
      <c r="D268" s="9">
        <v>2917.71</v>
      </c>
      <c r="E268" s="9"/>
      <c r="F268" s="9">
        <v>2917.71</v>
      </c>
      <c r="G268" s="9"/>
      <c r="I268" s="11">
        <f t="shared" si="4"/>
        <v>2917.71</v>
      </c>
    </row>
    <row r="269" spans="1:9" x14ac:dyDescent="0.3">
      <c r="A269" s="1" t="s">
        <v>321</v>
      </c>
      <c r="B269" s="1"/>
      <c r="C269" s="1" t="s">
        <v>16</v>
      </c>
      <c r="D269" s="9">
        <v>795.77</v>
      </c>
      <c r="E269" s="9"/>
      <c r="F269" s="9">
        <v>795.77</v>
      </c>
      <c r="G269" s="9"/>
      <c r="I269" s="11">
        <f t="shared" si="4"/>
        <v>795.77</v>
      </c>
    </row>
    <row r="270" spans="1:9" x14ac:dyDescent="0.3">
      <c r="A270" s="1" t="s">
        <v>322</v>
      </c>
      <c r="B270" s="1"/>
      <c r="C270" s="1" t="s">
        <v>16</v>
      </c>
      <c r="D270" s="9">
        <v>36294.620000000003</v>
      </c>
      <c r="E270" s="9">
        <v>36294.92</v>
      </c>
      <c r="F270" s="9"/>
      <c r="G270" s="9">
        <v>0.29999999999563443</v>
      </c>
      <c r="I270" s="11">
        <f t="shared" si="4"/>
        <v>-0.29999999999563443</v>
      </c>
    </row>
    <row r="271" spans="1:9" x14ac:dyDescent="0.3">
      <c r="A271" s="1" t="s">
        <v>323</v>
      </c>
      <c r="B271" s="1"/>
      <c r="C271" s="1" t="s">
        <v>16</v>
      </c>
      <c r="D271" s="9">
        <v>13119.64</v>
      </c>
      <c r="E271" s="9">
        <v>8000</v>
      </c>
      <c r="F271" s="9">
        <v>5119.6399999999994</v>
      </c>
      <c r="G271" s="9"/>
      <c r="I271" s="11">
        <f t="shared" si="4"/>
        <v>5119.6399999999994</v>
      </c>
    </row>
    <row r="272" spans="1:9" x14ac:dyDescent="0.3">
      <c r="A272" s="1" t="s">
        <v>324</v>
      </c>
      <c r="B272" s="1"/>
      <c r="C272" s="1" t="s">
        <v>16</v>
      </c>
      <c r="D272" s="9">
        <v>96109.1</v>
      </c>
      <c r="E272" s="9">
        <v>89698.85</v>
      </c>
      <c r="F272" s="9">
        <v>6410.25</v>
      </c>
      <c r="G272" s="9"/>
      <c r="I272" s="11">
        <f t="shared" si="4"/>
        <v>6410.25</v>
      </c>
    </row>
    <row r="273" spans="1:9" x14ac:dyDescent="0.3">
      <c r="A273" s="1" t="s">
        <v>325</v>
      </c>
      <c r="B273" s="1"/>
      <c r="C273" s="1" t="s">
        <v>16</v>
      </c>
      <c r="D273" s="9"/>
      <c r="E273" s="9">
        <v>39.9</v>
      </c>
      <c r="F273" s="9"/>
      <c r="G273" s="9">
        <v>39.9</v>
      </c>
      <c r="I273" s="11">
        <f t="shared" si="4"/>
        <v>-39.9</v>
      </c>
    </row>
    <row r="274" spans="1:9" x14ac:dyDescent="0.3">
      <c r="A274" s="1" t="s">
        <v>326</v>
      </c>
      <c r="B274" s="1"/>
      <c r="C274" s="1" t="s">
        <v>16</v>
      </c>
      <c r="D274" s="9">
        <v>484.91</v>
      </c>
      <c r="E274" s="9"/>
      <c r="F274" s="9">
        <v>484.91</v>
      </c>
      <c r="G274" s="9"/>
      <c r="I274" s="11">
        <f t="shared" si="4"/>
        <v>484.91</v>
      </c>
    </row>
    <row r="275" spans="1:9" x14ac:dyDescent="0.3">
      <c r="A275" s="1" t="s">
        <v>327</v>
      </c>
      <c r="B275" s="1"/>
      <c r="C275" s="1" t="s">
        <v>16</v>
      </c>
      <c r="D275" s="9">
        <v>7.0000000000000007E-2</v>
      </c>
      <c r="E275" s="9"/>
      <c r="F275" s="9">
        <v>7.0000000000000007E-2</v>
      </c>
      <c r="G275" s="9"/>
      <c r="I275" s="11">
        <f t="shared" si="4"/>
        <v>7.0000000000000007E-2</v>
      </c>
    </row>
    <row r="276" spans="1:9" x14ac:dyDescent="0.3">
      <c r="A276" s="1" t="s">
        <v>328</v>
      </c>
      <c r="B276" s="1"/>
      <c r="C276" s="1" t="s">
        <v>16</v>
      </c>
      <c r="D276" s="9">
        <v>47353.55</v>
      </c>
      <c r="E276" s="9"/>
      <c r="F276" s="9">
        <v>47353.55</v>
      </c>
      <c r="G276" s="9"/>
      <c r="I276" s="11">
        <f t="shared" si="4"/>
        <v>47353.55</v>
      </c>
    </row>
    <row r="277" spans="1:9" x14ac:dyDescent="0.3">
      <c r="A277" s="1" t="s">
        <v>329</v>
      </c>
      <c r="B277" s="1"/>
      <c r="C277" s="1" t="s">
        <v>16</v>
      </c>
      <c r="D277" s="9">
        <v>1275.25</v>
      </c>
      <c r="E277" s="9"/>
      <c r="F277" s="9">
        <v>1275.25</v>
      </c>
      <c r="G277" s="9"/>
      <c r="I277" s="11">
        <f t="shared" si="4"/>
        <v>1275.25</v>
      </c>
    </row>
    <row r="278" spans="1:9" x14ac:dyDescent="0.3">
      <c r="A278" s="1" t="s">
        <v>330</v>
      </c>
      <c r="B278" s="1"/>
      <c r="C278" s="1" t="s">
        <v>16</v>
      </c>
      <c r="D278" s="9">
        <v>40943.86</v>
      </c>
      <c r="E278" s="9">
        <v>32542.97</v>
      </c>
      <c r="F278" s="9">
        <v>8400.89</v>
      </c>
      <c r="G278" s="9"/>
      <c r="I278" s="11">
        <f t="shared" si="4"/>
        <v>8400.89</v>
      </c>
    </row>
    <row r="279" spans="1:9" x14ac:dyDescent="0.3">
      <c r="A279" s="1" t="s">
        <v>331</v>
      </c>
      <c r="B279" s="1"/>
      <c r="C279" s="1" t="s">
        <v>16</v>
      </c>
      <c r="D279" s="9">
        <v>459</v>
      </c>
      <c r="E279" s="9"/>
      <c r="F279" s="9">
        <v>459</v>
      </c>
      <c r="G279" s="9"/>
      <c r="I279" s="11">
        <f t="shared" si="4"/>
        <v>459</v>
      </c>
    </row>
    <row r="280" spans="1:9" x14ac:dyDescent="0.3">
      <c r="A280" s="1" t="s">
        <v>332</v>
      </c>
      <c r="B280" s="1"/>
      <c r="C280" s="1" t="s">
        <v>16</v>
      </c>
      <c r="D280" s="9">
        <v>0.45</v>
      </c>
      <c r="E280" s="9"/>
      <c r="F280" s="9">
        <v>0.45</v>
      </c>
      <c r="G280" s="9"/>
      <c r="I280" s="11">
        <f t="shared" si="4"/>
        <v>0.45</v>
      </c>
    </row>
    <row r="281" spans="1:9" x14ac:dyDescent="0.3">
      <c r="A281" s="1" t="s">
        <v>333</v>
      </c>
      <c r="B281" s="1"/>
      <c r="C281" s="1" t="s">
        <v>16</v>
      </c>
      <c r="D281" s="9"/>
      <c r="E281" s="9">
        <v>1381.5</v>
      </c>
      <c r="F281" s="9"/>
      <c r="G281" s="9">
        <v>1381.5</v>
      </c>
      <c r="I281" s="11">
        <f t="shared" si="4"/>
        <v>-1381.5</v>
      </c>
    </row>
    <row r="282" spans="1:9" x14ac:dyDescent="0.3">
      <c r="A282" s="1" t="s">
        <v>334</v>
      </c>
      <c r="B282" s="1"/>
      <c r="C282" s="1" t="s">
        <v>16</v>
      </c>
      <c r="D282" s="9">
        <v>80991.570000000007</v>
      </c>
      <c r="E282" s="9">
        <v>80991.570000000007</v>
      </c>
      <c r="F282" s="9"/>
      <c r="G282" s="9"/>
      <c r="I282" s="11">
        <f t="shared" si="4"/>
        <v>0</v>
      </c>
    </row>
    <row r="283" spans="1:9" x14ac:dyDescent="0.3">
      <c r="A283" s="1" t="s">
        <v>335</v>
      </c>
      <c r="B283" s="1"/>
      <c r="C283" s="1" t="s">
        <v>16</v>
      </c>
      <c r="D283" s="9"/>
      <c r="E283" s="9">
        <v>12.42</v>
      </c>
      <c r="F283" s="9"/>
      <c r="G283" s="9">
        <v>12.42</v>
      </c>
      <c r="I283" s="11">
        <f t="shared" si="4"/>
        <v>-12.42</v>
      </c>
    </row>
    <row r="284" spans="1:9" x14ac:dyDescent="0.3">
      <c r="A284" s="1" t="s">
        <v>336</v>
      </c>
      <c r="B284" s="1"/>
      <c r="C284" s="1" t="s">
        <v>16</v>
      </c>
      <c r="D284" s="9">
        <v>107359.72</v>
      </c>
      <c r="E284" s="9"/>
      <c r="F284" s="9">
        <v>107359.72</v>
      </c>
      <c r="G284" s="9"/>
      <c r="I284" s="11">
        <f t="shared" si="4"/>
        <v>107359.72</v>
      </c>
    </row>
    <row r="285" spans="1:9" x14ac:dyDescent="0.3">
      <c r="A285" s="1" t="s">
        <v>337</v>
      </c>
      <c r="B285" s="1"/>
      <c r="C285" s="1" t="s">
        <v>16</v>
      </c>
      <c r="D285" s="9">
        <v>9743.19</v>
      </c>
      <c r="E285" s="9"/>
      <c r="F285" s="9">
        <v>9743.19</v>
      </c>
      <c r="G285" s="9"/>
      <c r="I285" s="11">
        <f t="shared" si="4"/>
        <v>9743.19</v>
      </c>
    </row>
    <row r="286" spans="1:9" x14ac:dyDescent="0.3">
      <c r="A286" s="1" t="s">
        <v>338</v>
      </c>
      <c r="B286" s="1"/>
      <c r="C286" s="1" t="s">
        <v>16</v>
      </c>
      <c r="D286" s="9">
        <v>65039.41</v>
      </c>
      <c r="E286" s="9">
        <v>60900.56</v>
      </c>
      <c r="F286" s="9">
        <v>4138.8500000000058</v>
      </c>
      <c r="G286" s="9"/>
      <c r="I286" s="11">
        <f t="shared" si="4"/>
        <v>4138.8500000000058</v>
      </c>
    </row>
    <row r="287" spans="1:9" x14ac:dyDescent="0.3">
      <c r="A287" s="1" t="s">
        <v>339</v>
      </c>
      <c r="B287" s="1"/>
      <c r="C287" s="1" t="s">
        <v>16</v>
      </c>
      <c r="D287" s="9">
        <v>55853.66</v>
      </c>
      <c r="E287" s="9">
        <v>60868.97</v>
      </c>
      <c r="F287" s="9"/>
      <c r="G287" s="9">
        <v>5015.3099999999977</v>
      </c>
      <c r="I287" s="11">
        <f t="shared" si="4"/>
        <v>-5015.3099999999977</v>
      </c>
    </row>
    <row r="288" spans="1:9" x14ac:dyDescent="0.3">
      <c r="A288" s="1" t="s">
        <v>340</v>
      </c>
      <c r="B288" s="1"/>
      <c r="C288" s="1" t="s">
        <v>16</v>
      </c>
      <c r="D288" s="9">
        <v>876941.06</v>
      </c>
      <c r="E288" s="9">
        <v>386493</v>
      </c>
      <c r="F288" s="9">
        <v>490448.06000000006</v>
      </c>
      <c r="G288" s="9"/>
      <c r="I288" s="11">
        <f t="shared" si="4"/>
        <v>490448.06000000006</v>
      </c>
    </row>
    <row r="289" spans="1:9" x14ac:dyDescent="0.3">
      <c r="A289" s="1" t="s">
        <v>341</v>
      </c>
      <c r="B289" s="1"/>
      <c r="C289" s="1" t="s">
        <v>16</v>
      </c>
      <c r="D289" s="9">
        <v>23324.39</v>
      </c>
      <c r="E289" s="9">
        <v>23324.39</v>
      </c>
      <c r="F289" s="9"/>
      <c r="G289" s="9"/>
      <c r="I289" s="11">
        <f t="shared" si="4"/>
        <v>0</v>
      </c>
    </row>
    <row r="290" spans="1:9" x14ac:dyDescent="0.3">
      <c r="A290" s="1" t="s">
        <v>342</v>
      </c>
      <c r="B290" s="1"/>
      <c r="C290" s="1" t="s">
        <v>16</v>
      </c>
      <c r="D290" s="9">
        <v>40197.22</v>
      </c>
      <c r="E290" s="9"/>
      <c r="F290" s="9">
        <v>40197.22</v>
      </c>
      <c r="G290" s="9"/>
      <c r="I290" s="11">
        <f t="shared" si="4"/>
        <v>40197.22</v>
      </c>
    </row>
    <row r="291" spans="1:9" x14ac:dyDescent="0.3">
      <c r="A291" s="1" t="s">
        <v>343</v>
      </c>
      <c r="B291" s="1"/>
      <c r="C291" s="1" t="s">
        <v>16</v>
      </c>
      <c r="D291" s="9">
        <v>57402.49</v>
      </c>
      <c r="E291" s="9">
        <v>57384.34</v>
      </c>
      <c r="F291" s="9">
        <v>18.150000000001455</v>
      </c>
      <c r="G291" s="9"/>
      <c r="I291" s="11">
        <f t="shared" si="4"/>
        <v>18.150000000001455</v>
      </c>
    </row>
    <row r="292" spans="1:9" x14ac:dyDescent="0.3">
      <c r="A292" s="1" t="s">
        <v>344</v>
      </c>
      <c r="B292" s="1"/>
      <c r="C292" s="1" t="s">
        <v>16</v>
      </c>
      <c r="D292" s="9">
        <v>10040.620000000001</v>
      </c>
      <c r="E292" s="9">
        <v>10040</v>
      </c>
      <c r="F292" s="9">
        <v>0.62000000000080036</v>
      </c>
      <c r="G292" s="9"/>
      <c r="I292" s="11">
        <f t="shared" si="4"/>
        <v>0.62000000000080036</v>
      </c>
    </row>
    <row r="293" spans="1:9" x14ac:dyDescent="0.3">
      <c r="A293" s="1" t="s">
        <v>345</v>
      </c>
      <c r="B293" s="1"/>
      <c r="C293" s="1" t="s">
        <v>16</v>
      </c>
      <c r="D293" s="9">
        <v>5528.15</v>
      </c>
      <c r="E293" s="9">
        <v>4443.88</v>
      </c>
      <c r="F293" s="9">
        <v>1084.2699999999995</v>
      </c>
      <c r="G293" s="9"/>
      <c r="I293" s="11">
        <f t="shared" si="4"/>
        <v>1084.2699999999995</v>
      </c>
    </row>
    <row r="294" spans="1:9" x14ac:dyDescent="0.3">
      <c r="A294" s="1" t="s">
        <v>346</v>
      </c>
      <c r="B294" s="1"/>
      <c r="C294" s="1" t="s">
        <v>16</v>
      </c>
      <c r="D294" s="9">
        <v>39047.589999999997</v>
      </c>
      <c r="E294" s="9">
        <v>39047.589999999997</v>
      </c>
      <c r="F294" s="9"/>
      <c r="G294" s="9"/>
      <c r="I294" s="11">
        <f t="shared" si="4"/>
        <v>0</v>
      </c>
    </row>
    <row r="295" spans="1:9" x14ac:dyDescent="0.3">
      <c r="A295" s="1" t="s">
        <v>347</v>
      </c>
      <c r="B295" s="1"/>
      <c r="C295" s="1" t="s">
        <v>16</v>
      </c>
      <c r="D295" s="9">
        <v>260242.79</v>
      </c>
      <c r="E295" s="9">
        <v>141050</v>
      </c>
      <c r="F295" s="9">
        <v>119192.79000000001</v>
      </c>
      <c r="G295" s="9"/>
      <c r="I295" s="11">
        <f t="shared" si="4"/>
        <v>119192.79000000001</v>
      </c>
    </row>
    <row r="296" spans="1:9" x14ac:dyDescent="0.3">
      <c r="A296" s="1" t="s">
        <v>348</v>
      </c>
      <c r="B296" s="1"/>
      <c r="C296" s="1" t="s">
        <v>16</v>
      </c>
      <c r="D296" s="9">
        <v>377069.99</v>
      </c>
      <c r="E296" s="9">
        <v>5017.95</v>
      </c>
      <c r="F296" s="9">
        <v>372052.04</v>
      </c>
      <c r="G296" s="9"/>
      <c r="I296" s="11">
        <f t="shared" si="4"/>
        <v>372052.04</v>
      </c>
    </row>
    <row r="297" spans="1:9" x14ac:dyDescent="0.3">
      <c r="A297" s="1" t="s">
        <v>349</v>
      </c>
      <c r="B297" s="1"/>
      <c r="C297" s="1" t="s">
        <v>16</v>
      </c>
      <c r="D297" s="9">
        <v>6594.5</v>
      </c>
      <c r="E297" s="9">
        <v>6050</v>
      </c>
      <c r="F297" s="9">
        <v>544.5</v>
      </c>
      <c r="G297" s="9"/>
      <c r="I297" s="11">
        <f t="shared" si="4"/>
        <v>544.5</v>
      </c>
    </row>
    <row r="298" spans="1:9" x14ac:dyDescent="0.3">
      <c r="A298" s="1" t="s">
        <v>350</v>
      </c>
      <c r="B298" s="1"/>
      <c r="C298" s="1" t="s">
        <v>16</v>
      </c>
      <c r="D298" s="9">
        <v>3813.09</v>
      </c>
      <c r="E298" s="9">
        <v>3813.09</v>
      </c>
      <c r="F298" s="9"/>
      <c r="G298" s="9"/>
      <c r="I298" s="11">
        <f t="shared" si="4"/>
        <v>0</v>
      </c>
    </row>
    <row r="299" spans="1:9" x14ac:dyDescent="0.3">
      <c r="A299" s="1" t="s">
        <v>351</v>
      </c>
      <c r="B299" s="1"/>
      <c r="C299" s="1" t="s">
        <v>16</v>
      </c>
      <c r="D299" s="9">
        <v>24214.46</v>
      </c>
      <c r="E299" s="9"/>
      <c r="F299" s="9">
        <v>24214.46</v>
      </c>
      <c r="G299" s="9"/>
      <c r="I299" s="11">
        <f t="shared" si="4"/>
        <v>24214.46</v>
      </c>
    </row>
    <row r="300" spans="1:9" x14ac:dyDescent="0.3">
      <c r="A300" s="1" t="s">
        <v>352</v>
      </c>
      <c r="B300" s="1"/>
      <c r="C300" s="1" t="s">
        <v>16</v>
      </c>
      <c r="D300" s="9">
        <v>96291.62</v>
      </c>
      <c r="E300" s="9">
        <v>96290</v>
      </c>
      <c r="F300" s="9">
        <v>1.6199999999953434</v>
      </c>
      <c r="G300" s="9"/>
      <c r="I300" s="11">
        <f t="shared" si="4"/>
        <v>1.6199999999953434</v>
      </c>
    </row>
    <row r="301" spans="1:9" x14ac:dyDescent="0.3">
      <c r="A301" s="1" t="s">
        <v>353</v>
      </c>
      <c r="B301" s="1"/>
      <c r="C301" s="1" t="s">
        <v>16</v>
      </c>
      <c r="D301" s="9">
        <v>11332.28</v>
      </c>
      <c r="E301" s="9">
        <v>11332.28</v>
      </c>
      <c r="F301" s="9"/>
      <c r="G301" s="9"/>
      <c r="I301" s="11">
        <f t="shared" si="4"/>
        <v>0</v>
      </c>
    </row>
    <row r="302" spans="1:9" x14ac:dyDescent="0.3">
      <c r="A302" s="1" t="s">
        <v>354</v>
      </c>
      <c r="B302" s="1"/>
      <c r="C302" s="1" t="s">
        <v>16</v>
      </c>
      <c r="D302" s="9">
        <v>11742.71</v>
      </c>
      <c r="E302" s="9">
        <v>11742.71</v>
      </c>
      <c r="F302" s="9"/>
      <c r="G302" s="9"/>
      <c r="I302" s="11">
        <f t="shared" si="4"/>
        <v>0</v>
      </c>
    </row>
    <row r="303" spans="1:9" x14ac:dyDescent="0.3">
      <c r="A303" s="1" t="s">
        <v>355</v>
      </c>
      <c r="B303" s="1"/>
      <c r="C303" s="1" t="s">
        <v>16</v>
      </c>
      <c r="D303" s="9">
        <v>5799.36</v>
      </c>
      <c r="E303" s="9"/>
      <c r="F303" s="9">
        <v>5799.36</v>
      </c>
      <c r="G303" s="9"/>
      <c r="I303" s="11">
        <f t="shared" si="4"/>
        <v>5799.36</v>
      </c>
    </row>
    <row r="304" spans="1:9" x14ac:dyDescent="0.3">
      <c r="A304" s="1" t="s">
        <v>356</v>
      </c>
      <c r="B304" s="1"/>
      <c r="C304" s="1" t="s">
        <v>16</v>
      </c>
      <c r="D304" s="9">
        <v>24463.72</v>
      </c>
      <c r="E304" s="9"/>
      <c r="F304" s="9">
        <v>24463.72</v>
      </c>
      <c r="G304" s="9"/>
      <c r="I304" s="11">
        <f t="shared" si="4"/>
        <v>24463.72</v>
      </c>
    </row>
    <row r="305" spans="1:9" x14ac:dyDescent="0.3">
      <c r="A305" s="1" t="s">
        <v>357</v>
      </c>
      <c r="B305" s="1"/>
      <c r="C305" s="1" t="s">
        <v>16</v>
      </c>
      <c r="D305" s="9">
        <v>24632.77</v>
      </c>
      <c r="E305" s="9">
        <v>24632.77</v>
      </c>
      <c r="F305" s="9"/>
      <c r="G305" s="9"/>
      <c r="I305" s="11">
        <f t="shared" si="4"/>
        <v>0</v>
      </c>
    </row>
    <row r="306" spans="1:9" x14ac:dyDescent="0.3">
      <c r="A306" s="1" t="s">
        <v>358</v>
      </c>
      <c r="B306" s="1"/>
      <c r="C306" s="1" t="s">
        <v>16</v>
      </c>
      <c r="D306" s="9">
        <v>3.15</v>
      </c>
      <c r="E306" s="9"/>
      <c r="F306" s="9">
        <v>3.15</v>
      </c>
      <c r="G306" s="9"/>
      <c r="I306" s="11">
        <f t="shared" si="4"/>
        <v>3.15</v>
      </c>
    </row>
    <row r="307" spans="1:9" x14ac:dyDescent="0.3">
      <c r="A307" s="1" t="s">
        <v>359</v>
      </c>
      <c r="B307" s="1"/>
      <c r="C307" s="1" t="s">
        <v>16</v>
      </c>
      <c r="D307" s="9">
        <v>8160.31</v>
      </c>
      <c r="E307" s="9"/>
      <c r="F307" s="9">
        <v>8160.31</v>
      </c>
      <c r="G307" s="9"/>
      <c r="I307" s="11">
        <f t="shared" si="4"/>
        <v>8160.31</v>
      </c>
    </row>
    <row r="308" spans="1:9" ht="15.6" x14ac:dyDescent="0.3">
      <c r="A308" s="3" t="s">
        <v>368</v>
      </c>
      <c r="B308" s="3" t="s">
        <v>369</v>
      </c>
      <c r="C308" s="1"/>
      <c r="D308" s="8">
        <v>17031273.940000001</v>
      </c>
      <c r="E308" s="8">
        <v>13640365.530000001</v>
      </c>
      <c r="F308" s="8">
        <v>3390908.41</v>
      </c>
      <c r="G308" s="8"/>
      <c r="I308" s="11">
        <f t="shared" si="4"/>
        <v>3390908.41</v>
      </c>
    </row>
    <row r="309" spans="1:9" x14ac:dyDescent="0.3">
      <c r="A309" s="1" t="s">
        <v>370</v>
      </c>
      <c r="B309" s="1"/>
      <c r="C309" s="1" t="s">
        <v>16</v>
      </c>
      <c r="D309" s="9"/>
      <c r="E309" s="9">
        <v>444.51</v>
      </c>
      <c r="F309" s="9"/>
      <c r="G309" s="9">
        <v>444.51</v>
      </c>
      <c r="I309" s="11">
        <f t="shared" si="4"/>
        <v>-444.51</v>
      </c>
    </row>
    <row r="310" spans="1:9" x14ac:dyDescent="0.3">
      <c r="A310" s="1" t="s">
        <v>371</v>
      </c>
      <c r="B310" s="1"/>
      <c r="C310" s="1" t="s">
        <v>16</v>
      </c>
      <c r="D310" s="9">
        <v>15354.8</v>
      </c>
      <c r="E310" s="9"/>
      <c r="F310" s="9">
        <v>15354.8</v>
      </c>
      <c r="G310" s="9"/>
      <c r="I310" s="11">
        <f t="shared" si="4"/>
        <v>15354.8</v>
      </c>
    </row>
    <row r="311" spans="1:9" x14ac:dyDescent="0.3">
      <c r="A311" s="1" t="s">
        <v>372</v>
      </c>
      <c r="B311" s="1"/>
      <c r="C311" s="1" t="s">
        <v>16</v>
      </c>
      <c r="D311" s="9"/>
      <c r="E311" s="9">
        <v>560.1</v>
      </c>
      <c r="F311" s="9"/>
      <c r="G311" s="9">
        <v>560.1</v>
      </c>
      <c r="I311" s="11">
        <f t="shared" si="4"/>
        <v>-560.1</v>
      </c>
    </row>
    <row r="312" spans="1:9" x14ac:dyDescent="0.3">
      <c r="A312" s="1" t="s">
        <v>373</v>
      </c>
      <c r="B312" s="1"/>
      <c r="C312" s="1" t="s">
        <v>16</v>
      </c>
      <c r="D312" s="9">
        <v>7950.37</v>
      </c>
      <c r="E312" s="9">
        <v>7949.78</v>
      </c>
      <c r="F312" s="9">
        <v>0.59000000000014552</v>
      </c>
      <c r="G312" s="9"/>
      <c r="I312" s="11">
        <f t="shared" si="4"/>
        <v>0.59000000000014552</v>
      </c>
    </row>
    <row r="313" spans="1:9" x14ac:dyDescent="0.3">
      <c r="A313" s="1" t="s">
        <v>374</v>
      </c>
      <c r="B313" s="1"/>
      <c r="C313" s="1" t="s">
        <v>16</v>
      </c>
      <c r="D313" s="9">
        <v>123837.88</v>
      </c>
      <c r="E313" s="9">
        <v>123836.96</v>
      </c>
      <c r="F313" s="9">
        <v>0.91999999999825377</v>
      </c>
      <c r="G313" s="9"/>
      <c r="I313" s="11">
        <f t="shared" si="4"/>
        <v>0.91999999999825377</v>
      </c>
    </row>
    <row r="314" spans="1:9" x14ac:dyDescent="0.3">
      <c r="A314" s="1" t="s">
        <v>375</v>
      </c>
      <c r="B314" s="1"/>
      <c r="C314" s="1" t="s">
        <v>16</v>
      </c>
      <c r="D314" s="9">
        <v>75322.3</v>
      </c>
      <c r="E314" s="9">
        <v>75322.3</v>
      </c>
      <c r="F314" s="9"/>
      <c r="G314" s="9"/>
      <c r="I314" s="11">
        <f t="shared" si="4"/>
        <v>0</v>
      </c>
    </row>
    <row r="315" spans="1:9" x14ac:dyDescent="0.3">
      <c r="A315" s="1" t="s">
        <v>376</v>
      </c>
      <c r="B315" s="1"/>
      <c r="C315" s="1" t="s">
        <v>16</v>
      </c>
      <c r="D315" s="9"/>
      <c r="E315" s="9">
        <v>0.01</v>
      </c>
      <c r="F315" s="9"/>
      <c r="G315" s="9">
        <v>0.01</v>
      </c>
      <c r="I315" s="11">
        <f t="shared" si="4"/>
        <v>-0.01</v>
      </c>
    </row>
    <row r="316" spans="1:9" x14ac:dyDescent="0.3">
      <c r="A316" s="1" t="s">
        <v>377</v>
      </c>
      <c r="B316" s="1"/>
      <c r="C316" s="1" t="s">
        <v>16</v>
      </c>
      <c r="D316" s="9">
        <v>216845.93</v>
      </c>
      <c r="E316" s="9">
        <v>150000</v>
      </c>
      <c r="F316" s="9">
        <v>66845.929999999993</v>
      </c>
      <c r="G316" s="9"/>
      <c r="I316" s="11">
        <f t="shared" si="4"/>
        <v>66845.929999999993</v>
      </c>
    </row>
    <row r="317" spans="1:9" x14ac:dyDescent="0.3">
      <c r="A317" s="1" t="s">
        <v>378</v>
      </c>
      <c r="B317" s="1"/>
      <c r="C317" s="1" t="s">
        <v>16</v>
      </c>
      <c r="D317" s="9">
        <v>98.94</v>
      </c>
      <c r="E317" s="9"/>
      <c r="F317" s="9">
        <v>98.94</v>
      </c>
      <c r="G317" s="9"/>
      <c r="I317" s="11">
        <f t="shared" si="4"/>
        <v>98.94</v>
      </c>
    </row>
    <row r="318" spans="1:9" x14ac:dyDescent="0.3">
      <c r="A318" s="1" t="s">
        <v>379</v>
      </c>
      <c r="B318" s="1"/>
      <c r="C318" s="1" t="s">
        <v>16</v>
      </c>
      <c r="D318" s="9">
        <v>1417987.48</v>
      </c>
      <c r="E318" s="9">
        <v>1409054.6</v>
      </c>
      <c r="F318" s="9">
        <v>8932.8799999998882</v>
      </c>
      <c r="G318" s="9"/>
      <c r="I318" s="11">
        <f t="shared" si="4"/>
        <v>8932.8799999998882</v>
      </c>
    </row>
    <row r="319" spans="1:9" x14ac:dyDescent="0.3">
      <c r="A319" s="1" t="s">
        <v>380</v>
      </c>
      <c r="B319" s="1"/>
      <c r="C319" s="1" t="s">
        <v>16</v>
      </c>
      <c r="D319" s="9">
        <v>295001.23</v>
      </c>
      <c r="E319" s="9">
        <v>265504.43</v>
      </c>
      <c r="F319" s="9">
        <v>29496.799999999988</v>
      </c>
      <c r="G319" s="9"/>
      <c r="I319" s="11">
        <f t="shared" si="4"/>
        <v>29496.799999999988</v>
      </c>
    </row>
    <row r="320" spans="1:9" x14ac:dyDescent="0.3">
      <c r="A320" s="1" t="s">
        <v>381</v>
      </c>
      <c r="B320" s="1"/>
      <c r="C320" s="1" t="s">
        <v>16</v>
      </c>
      <c r="D320" s="9"/>
      <c r="E320" s="9">
        <v>704.9</v>
      </c>
      <c r="F320" s="9"/>
      <c r="G320" s="9">
        <v>704.9</v>
      </c>
      <c r="I320" s="11">
        <f t="shared" si="4"/>
        <v>-704.9</v>
      </c>
    </row>
    <row r="321" spans="1:9" x14ac:dyDescent="0.3">
      <c r="A321" s="1" t="s">
        <v>382</v>
      </c>
      <c r="B321" s="1"/>
      <c r="C321" s="1" t="s">
        <v>16</v>
      </c>
      <c r="D321" s="9">
        <v>0.04</v>
      </c>
      <c r="E321" s="9"/>
      <c r="F321" s="9">
        <v>0.04</v>
      </c>
      <c r="G321" s="9"/>
      <c r="I321" s="11">
        <f t="shared" si="4"/>
        <v>0.04</v>
      </c>
    </row>
    <row r="322" spans="1:9" x14ac:dyDescent="0.3">
      <c r="A322" s="1" t="s">
        <v>383</v>
      </c>
      <c r="B322" s="1"/>
      <c r="C322" s="1" t="s">
        <v>16</v>
      </c>
      <c r="D322" s="9">
        <v>0.03</v>
      </c>
      <c r="E322" s="9"/>
      <c r="F322" s="9">
        <v>0.03</v>
      </c>
      <c r="G322" s="9"/>
      <c r="I322" s="11">
        <f t="shared" si="4"/>
        <v>0.03</v>
      </c>
    </row>
    <row r="323" spans="1:9" x14ac:dyDescent="0.3">
      <c r="A323" s="1" t="s">
        <v>384</v>
      </c>
      <c r="B323" s="1"/>
      <c r="C323" s="1" t="s">
        <v>16</v>
      </c>
      <c r="D323" s="9"/>
      <c r="E323" s="9">
        <v>5000.0200000000004</v>
      </c>
      <c r="F323" s="9"/>
      <c r="G323" s="9">
        <v>5000.0200000000004</v>
      </c>
      <c r="I323" s="11">
        <f t="shared" ref="I323:I386" si="5">+F323-G323</f>
        <v>-5000.0200000000004</v>
      </c>
    </row>
    <row r="324" spans="1:9" x14ac:dyDescent="0.3">
      <c r="A324" s="1" t="s">
        <v>385</v>
      </c>
      <c r="B324" s="1"/>
      <c r="C324" s="1" t="s">
        <v>16</v>
      </c>
      <c r="D324" s="9"/>
      <c r="E324" s="9">
        <v>259.86</v>
      </c>
      <c r="F324" s="9"/>
      <c r="G324" s="9">
        <v>259.86</v>
      </c>
      <c r="I324" s="11">
        <f t="shared" si="5"/>
        <v>-259.86</v>
      </c>
    </row>
    <row r="325" spans="1:9" x14ac:dyDescent="0.3">
      <c r="A325" s="1" t="s">
        <v>386</v>
      </c>
      <c r="B325" s="1"/>
      <c r="C325" s="1" t="s">
        <v>16</v>
      </c>
      <c r="D325" s="9"/>
      <c r="E325" s="9">
        <v>30</v>
      </c>
      <c r="F325" s="9"/>
      <c r="G325" s="9">
        <v>30</v>
      </c>
      <c r="I325" s="11">
        <f t="shared" si="5"/>
        <v>-30</v>
      </c>
    </row>
    <row r="326" spans="1:9" x14ac:dyDescent="0.3">
      <c r="A326" s="1" t="s">
        <v>387</v>
      </c>
      <c r="B326" s="1"/>
      <c r="C326" s="1" t="s">
        <v>16</v>
      </c>
      <c r="D326" s="9"/>
      <c r="E326" s="9">
        <v>0.27</v>
      </c>
      <c r="F326" s="9"/>
      <c r="G326" s="9">
        <v>0.27</v>
      </c>
      <c r="I326" s="11">
        <f t="shared" si="5"/>
        <v>-0.27</v>
      </c>
    </row>
    <row r="327" spans="1:9" x14ac:dyDescent="0.3">
      <c r="A327" s="1" t="s">
        <v>388</v>
      </c>
      <c r="B327" s="1"/>
      <c r="C327" s="1" t="s">
        <v>16</v>
      </c>
      <c r="D327" s="9">
        <v>1149874.8999999999</v>
      </c>
      <c r="E327" s="9">
        <v>978073.05</v>
      </c>
      <c r="F327" s="9">
        <v>171801.84999999986</v>
      </c>
      <c r="G327" s="9"/>
      <c r="I327" s="11">
        <f t="shared" si="5"/>
        <v>171801.84999999986</v>
      </c>
    </row>
    <row r="328" spans="1:9" x14ac:dyDescent="0.3">
      <c r="A328" s="1" t="s">
        <v>389</v>
      </c>
      <c r="B328" s="1"/>
      <c r="C328" s="1" t="s">
        <v>16</v>
      </c>
      <c r="D328" s="9">
        <v>171015.63</v>
      </c>
      <c r="E328" s="9">
        <v>171015.39</v>
      </c>
      <c r="F328" s="9">
        <v>0.23999999999068677</v>
      </c>
      <c r="G328" s="9"/>
      <c r="I328" s="11">
        <f t="shared" si="5"/>
        <v>0.23999999999068677</v>
      </c>
    </row>
    <row r="329" spans="1:9" x14ac:dyDescent="0.3">
      <c r="A329" s="1" t="s">
        <v>390</v>
      </c>
      <c r="B329" s="1"/>
      <c r="C329" s="1" t="s">
        <v>16</v>
      </c>
      <c r="D329" s="9"/>
      <c r="E329" s="9">
        <v>0.7</v>
      </c>
      <c r="F329" s="9"/>
      <c r="G329" s="9">
        <v>0.7</v>
      </c>
      <c r="I329" s="11">
        <f t="shared" si="5"/>
        <v>-0.7</v>
      </c>
    </row>
    <row r="330" spans="1:9" x14ac:dyDescent="0.3">
      <c r="A330" s="1" t="s">
        <v>391</v>
      </c>
      <c r="B330" s="1"/>
      <c r="C330" s="1" t="s">
        <v>16</v>
      </c>
      <c r="D330" s="9">
        <v>4.08</v>
      </c>
      <c r="E330" s="9"/>
      <c r="F330" s="9">
        <v>4.08</v>
      </c>
      <c r="G330" s="9"/>
      <c r="I330" s="11">
        <f t="shared" si="5"/>
        <v>4.08</v>
      </c>
    </row>
    <row r="331" spans="1:9" x14ac:dyDescent="0.3">
      <c r="A331" s="1" t="s">
        <v>392</v>
      </c>
      <c r="B331" s="1"/>
      <c r="C331" s="1" t="s">
        <v>16</v>
      </c>
      <c r="D331" s="9">
        <v>0.2</v>
      </c>
      <c r="E331" s="9"/>
      <c r="F331" s="9">
        <v>0.2</v>
      </c>
      <c r="G331" s="9"/>
      <c r="I331" s="11">
        <f t="shared" si="5"/>
        <v>0.2</v>
      </c>
    </row>
    <row r="332" spans="1:9" x14ac:dyDescent="0.3">
      <c r="A332" s="1" t="s">
        <v>393</v>
      </c>
      <c r="B332" s="1"/>
      <c r="C332" s="1" t="s">
        <v>16</v>
      </c>
      <c r="D332" s="9">
        <v>39999.99</v>
      </c>
      <c r="E332" s="9">
        <v>40000</v>
      </c>
      <c r="F332" s="9"/>
      <c r="G332" s="9">
        <v>1.0000000002037268E-2</v>
      </c>
      <c r="I332" s="11">
        <f t="shared" si="5"/>
        <v>-1.0000000002037268E-2</v>
      </c>
    </row>
    <row r="333" spans="1:9" x14ac:dyDescent="0.3">
      <c r="A333" s="1" t="s">
        <v>394</v>
      </c>
      <c r="B333" s="1"/>
      <c r="C333" s="1" t="s">
        <v>16</v>
      </c>
      <c r="D333" s="9">
        <v>17126.650000000001</v>
      </c>
      <c r="E333" s="9">
        <v>17126.650000000001</v>
      </c>
      <c r="F333" s="9"/>
      <c r="G333" s="9"/>
      <c r="I333" s="11">
        <f t="shared" si="5"/>
        <v>0</v>
      </c>
    </row>
    <row r="334" spans="1:9" x14ac:dyDescent="0.3">
      <c r="A334" s="1" t="s">
        <v>395</v>
      </c>
      <c r="B334" s="1"/>
      <c r="C334" s="1" t="s">
        <v>16</v>
      </c>
      <c r="D334" s="9"/>
      <c r="E334" s="9">
        <v>1563.49</v>
      </c>
      <c r="F334" s="9"/>
      <c r="G334" s="9">
        <v>1563.49</v>
      </c>
      <c r="I334" s="11">
        <f t="shared" si="5"/>
        <v>-1563.49</v>
      </c>
    </row>
    <row r="335" spans="1:9" x14ac:dyDescent="0.3">
      <c r="A335" s="1" t="s">
        <v>396</v>
      </c>
      <c r="B335" s="1"/>
      <c r="C335" s="1" t="s">
        <v>16</v>
      </c>
      <c r="D335" s="9"/>
      <c r="E335" s="9">
        <v>5000</v>
      </c>
      <c r="F335" s="9"/>
      <c r="G335" s="9">
        <v>5000</v>
      </c>
      <c r="I335" s="11">
        <f t="shared" si="5"/>
        <v>-5000</v>
      </c>
    </row>
    <row r="336" spans="1:9" x14ac:dyDescent="0.3">
      <c r="A336" s="1" t="s">
        <v>397</v>
      </c>
      <c r="B336" s="1"/>
      <c r="C336" s="1" t="s">
        <v>16</v>
      </c>
      <c r="D336" s="9"/>
      <c r="E336" s="9">
        <v>376.87</v>
      </c>
      <c r="F336" s="9"/>
      <c r="G336" s="9">
        <v>376.87</v>
      </c>
      <c r="I336" s="11">
        <f t="shared" si="5"/>
        <v>-376.87</v>
      </c>
    </row>
    <row r="337" spans="1:9" x14ac:dyDescent="0.3">
      <c r="A337" s="1" t="s">
        <v>398</v>
      </c>
      <c r="B337" s="1"/>
      <c r="C337" s="1" t="s">
        <v>16</v>
      </c>
      <c r="D337" s="9">
        <v>197906.14</v>
      </c>
      <c r="E337" s="9">
        <v>200000</v>
      </c>
      <c r="F337" s="9"/>
      <c r="G337" s="9">
        <v>2093.859999999986</v>
      </c>
      <c r="I337" s="11">
        <f t="shared" si="5"/>
        <v>-2093.859999999986</v>
      </c>
    </row>
    <row r="338" spans="1:9" x14ac:dyDescent="0.3">
      <c r="A338" s="1" t="s">
        <v>399</v>
      </c>
      <c r="B338" s="1"/>
      <c r="C338" s="1" t="s">
        <v>16</v>
      </c>
      <c r="D338" s="9"/>
      <c r="E338" s="9">
        <v>1786.04</v>
      </c>
      <c r="F338" s="9"/>
      <c r="G338" s="9">
        <v>1786.04</v>
      </c>
      <c r="I338" s="11">
        <f t="shared" si="5"/>
        <v>-1786.04</v>
      </c>
    </row>
    <row r="339" spans="1:9" x14ac:dyDescent="0.3">
      <c r="A339" s="1" t="s">
        <v>400</v>
      </c>
      <c r="B339" s="1"/>
      <c r="C339" s="1" t="s">
        <v>16</v>
      </c>
      <c r="D339" s="9">
        <v>53317.79</v>
      </c>
      <c r="E339" s="9">
        <v>31094.92</v>
      </c>
      <c r="F339" s="9">
        <v>22222.870000000003</v>
      </c>
      <c r="G339" s="9"/>
      <c r="I339" s="11">
        <f t="shared" si="5"/>
        <v>22222.870000000003</v>
      </c>
    </row>
    <row r="340" spans="1:9" x14ac:dyDescent="0.3">
      <c r="A340" s="1" t="s">
        <v>401</v>
      </c>
      <c r="B340" s="1"/>
      <c r="C340" s="1" t="s">
        <v>16</v>
      </c>
      <c r="D340" s="9">
        <v>125812.12</v>
      </c>
      <c r="E340" s="9">
        <v>62.85</v>
      </c>
      <c r="F340" s="9">
        <v>125749.26999999999</v>
      </c>
      <c r="G340" s="9"/>
      <c r="I340" s="11">
        <f t="shared" si="5"/>
        <v>125749.26999999999</v>
      </c>
    </row>
    <row r="341" spans="1:9" x14ac:dyDescent="0.3">
      <c r="A341" s="1" t="s">
        <v>402</v>
      </c>
      <c r="B341" s="1"/>
      <c r="C341" s="1" t="s">
        <v>16</v>
      </c>
      <c r="D341" s="9"/>
      <c r="E341" s="9">
        <v>1080.0899999999999</v>
      </c>
      <c r="F341" s="9"/>
      <c r="G341" s="9">
        <v>1080.0899999999999</v>
      </c>
      <c r="I341" s="11">
        <f t="shared" si="5"/>
        <v>-1080.0899999999999</v>
      </c>
    </row>
    <row r="342" spans="1:9" x14ac:dyDescent="0.3">
      <c r="A342" s="1" t="s">
        <v>403</v>
      </c>
      <c r="B342" s="1"/>
      <c r="C342" s="1" t="s">
        <v>16</v>
      </c>
      <c r="D342" s="9">
        <v>385.97</v>
      </c>
      <c r="E342" s="9"/>
      <c r="F342" s="9">
        <v>385.97</v>
      </c>
      <c r="G342" s="9"/>
      <c r="I342" s="11">
        <f t="shared" si="5"/>
        <v>385.97</v>
      </c>
    </row>
    <row r="343" spans="1:9" x14ac:dyDescent="0.3">
      <c r="A343" s="1" t="s">
        <v>404</v>
      </c>
      <c r="B343" s="1"/>
      <c r="C343" s="1" t="s">
        <v>16</v>
      </c>
      <c r="D343" s="9">
        <v>386.32</v>
      </c>
      <c r="E343" s="9"/>
      <c r="F343" s="9">
        <v>386.32</v>
      </c>
      <c r="G343" s="9"/>
      <c r="I343" s="11">
        <f t="shared" si="5"/>
        <v>386.32</v>
      </c>
    </row>
    <row r="344" spans="1:9" x14ac:dyDescent="0.3">
      <c r="A344" s="1" t="s">
        <v>405</v>
      </c>
      <c r="B344" s="1"/>
      <c r="C344" s="1" t="s">
        <v>16</v>
      </c>
      <c r="D344" s="9">
        <v>7404.65</v>
      </c>
      <c r="E344" s="9">
        <v>7404.65</v>
      </c>
      <c r="F344" s="9"/>
      <c r="G344" s="9"/>
      <c r="I344" s="11">
        <f t="shared" si="5"/>
        <v>0</v>
      </c>
    </row>
    <row r="345" spans="1:9" x14ac:dyDescent="0.3">
      <c r="A345" s="1" t="s">
        <v>406</v>
      </c>
      <c r="B345" s="1"/>
      <c r="C345" s="1" t="s">
        <v>16</v>
      </c>
      <c r="D345" s="9">
        <v>66848.75</v>
      </c>
      <c r="E345" s="9">
        <v>66903.69</v>
      </c>
      <c r="F345" s="9"/>
      <c r="G345" s="9">
        <v>54.940000000002328</v>
      </c>
      <c r="I345" s="11">
        <f t="shared" si="5"/>
        <v>-54.940000000002328</v>
      </c>
    </row>
    <row r="346" spans="1:9" x14ac:dyDescent="0.3">
      <c r="A346" s="1" t="s">
        <v>407</v>
      </c>
      <c r="B346" s="1"/>
      <c r="C346" s="1" t="s">
        <v>16</v>
      </c>
      <c r="D346" s="9">
        <v>238354.39</v>
      </c>
      <c r="E346" s="9">
        <v>238000</v>
      </c>
      <c r="F346" s="9">
        <v>354.39000000001397</v>
      </c>
      <c r="G346" s="9"/>
      <c r="I346" s="11">
        <f t="shared" si="5"/>
        <v>354.39000000001397</v>
      </c>
    </row>
    <row r="347" spans="1:9" x14ac:dyDescent="0.3">
      <c r="A347" s="1" t="s">
        <v>408</v>
      </c>
      <c r="B347" s="1"/>
      <c r="C347" s="1" t="s">
        <v>16</v>
      </c>
      <c r="D347" s="9"/>
      <c r="E347" s="9">
        <v>296.06</v>
      </c>
      <c r="F347" s="9"/>
      <c r="G347" s="9">
        <v>296.06</v>
      </c>
      <c r="I347" s="11">
        <f t="shared" si="5"/>
        <v>-296.06</v>
      </c>
    </row>
    <row r="348" spans="1:9" x14ac:dyDescent="0.3">
      <c r="A348" s="1" t="s">
        <v>409</v>
      </c>
      <c r="B348" s="1"/>
      <c r="C348" s="1" t="s">
        <v>16</v>
      </c>
      <c r="D348" s="9">
        <v>1015523.02</v>
      </c>
      <c r="E348" s="9">
        <v>699235.8</v>
      </c>
      <c r="F348" s="9">
        <v>316287.21999999997</v>
      </c>
      <c r="G348" s="9"/>
      <c r="I348" s="11">
        <f t="shared" si="5"/>
        <v>316287.21999999997</v>
      </c>
    </row>
    <row r="349" spans="1:9" x14ac:dyDescent="0.3">
      <c r="A349" s="1" t="s">
        <v>410</v>
      </c>
      <c r="B349" s="1"/>
      <c r="C349" s="1" t="s">
        <v>16</v>
      </c>
      <c r="D349" s="9"/>
      <c r="E349" s="9">
        <v>4855.16</v>
      </c>
      <c r="F349" s="9"/>
      <c r="G349" s="9">
        <v>4855.16</v>
      </c>
      <c r="I349" s="11">
        <f t="shared" si="5"/>
        <v>-4855.16</v>
      </c>
    </row>
    <row r="350" spans="1:9" x14ac:dyDescent="0.3">
      <c r="A350" s="1" t="s">
        <v>411</v>
      </c>
      <c r="B350" s="1"/>
      <c r="C350" s="1" t="s">
        <v>16</v>
      </c>
      <c r="D350" s="9">
        <v>322821.76000000001</v>
      </c>
      <c r="E350" s="9">
        <v>322821.78999999998</v>
      </c>
      <c r="F350" s="9"/>
      <c r="G350" s="9">
        <v>2.9999999969732016E-2</v>
      </c>
      <c r="I350" s="11">
        <f t="shared" si="5"/>
        <v>-2.9999999969732016E-2</v>
      </c>
    </row>
    <row r="351" spans="1:9" x14ac:dyDescent="0.3">
      <c r="A351" s="1" t="s">
        <v>412</v>
      </c>
      <c r="B351" s="1"/>
      <c r="C351" s="1" t="s">
        <v>16</v>
      </c>
      <c r="D351" s="9">
        <v>285990.34000000003</v>
      </c>
      <c r="E351" s="9">
        <v>287100.01</v>
      </c>
      <c r="F351" s="9"/>
      <c r="G351" s="9">
        <v>1109.6699999999837</v>
      </c>
      <c r="I351" s="11">
        <f t="shared" si="5"/>
        <v>-1109.6699999999837</v>
      </c>
    </row>
    <row r="352" spans="1:9" x14ac:dyDescent="0.3">
      <c r="A352" s="1" t="s">
        <v>413</v>
      </c>
      <c r="B352" s="1"/>
      <c r="C352" s="1" t="s">
        <v>16</v>
      </c>
      <c r="D352" s="9"/>
      <c r="E352" s="9">
        <v>840.6</v>
      </c>
      <c r="F352" s="9"/>
      <c r="G352" s="9">
        <v>840.6</v>
      </c>
      <c r="I352" s="11">
        <f t="shared" si="5"/>
        <v>-840.6</v>
      </c>
    </row>
    <row r="353" spans="1:9" x14ac:dyDescent="0.3">
      <c r="A353" s="1" t="s">
        <v>414</v>
      </c>
      <c r="B353" s="1"/>
      <c r="C353" s="1" t="s">
        <v>16</v>
      </c>
      <c r="D353" s="9"/>
      <c r="E353" s="9">
        <v>7277.53</v>
      </c>
      <c r="F353" s="9"/>
      <c r="G353" s="9">
        <v>7277.53</v>
      </c>
      <c r="I353" s="11">
        <f t="shared" si="5"/>
        <v>-7277.53</v>
      </c>
    </row>
    <row r="354" spans="1:9" x14ac:dyDescent="0.3">
      <c r="A354" s="1" t="s">
        <v>415</v>
      </c>
      <c r="B354" s="1"/>
      <c r="C354" s="1" t="s">
        <v>16</v>
      </c>
      <c r="D354" s="9">
        <v>202678.33</v>
      </c>
      <c r="E354" s="9">
        <v>202006</v>
      </c>
      <c r="F354" s="9">
        <v>672.32999999998719</v>
      </c>
      <c r="G354" s="9"/>
      <c r="I354" s="11">
        <f t="shared" si="5"/>
        <v>672.32999999998719</v>
      </c>
    </row>
    <row r="355" spans="1:9" x14ac:dyDescent="0.3">
      <c r="A355" s="1" t="s">
        <v>416</v>
      </c>
      <c r="B355" s="1"/>
      <c r="C355" s="1" t="s">
        <v>16</v>
      </c>
      <c r="D355" s="9"/>
      <c r="E355" s="9">
        <v>0.05</v>
      </c>
      <c r="F355" s="9"/>
      <c r="G355" s="9">
        <v>0.05</v>
      </c>
      <c r="I355" s="11">
        <f t="shared" si="5"/>
        <v>-0.05</v>
      </c>
    </row>
    <row r="356" spans="1:9" x14ac:dyDescent="0.3">
      <c r="A356" s="1" t="s">
        <v>417</v>
      </c>
      <c r="B356" s="1"/>
      <c r="C356" s="1" t="s">
        <v>16</v>
      </c>
      <c r="D356" s="9">
        <v>79216.77</v>
      </c>
      <c r="E356" s="9">
        <v>79216.77</v>
      </c>
      <c r="F356" s="9"/>
      <c r="G356" s="9"/>
      <c r="I356" s="11">
        <f t="shared" si="5"/>
        <v>0</v>
      </c>
    </row>
    <row r="357" spans="1:9" x14ac:dyDescent="0.3">
      <c r="A357" s="1" t="s">
        <v>418</v>
      </c>
      <c r="B357" s="1"/>
      <c r="C357" s="1" t="s">
        <v>16</v>
      </c>
      <c r="D357" s="9"/>
      <c r="E357" s="9">
        <v>0.9</v>
      </c>
      <c r="F357" s="9"/>
      <c r="G357" s="9">
        <v>0.9</v>
      </c>
      <c r="I357" s="11">
        <f t="shared" si="5"/>
        <v>-0.9</v>
      </c>
    </row>
    <row r="358" spans="1:9" x14ac:dyDescent="0.3">
      <c r="A358" s="1" t="s">
        <v>419</v>
      </c>
      <c r="B358" s="1"/>
      <c r="C358" s="1" t="s">
        <v>16</v>
      </c>
      <c r="D358" s="9"/>
      <c r="E358" s="9">
        <v>0.08</v>
      </c>
      <c r="F358" s="9"/>
      <c r="G358" s="9">
        <v>0.08</v>
      </c>
      <c r="I358" s="11">
        <f t="shared" si="5"/>
        <v>-0.08</v>
      </c>
    </row>
    <row r="359" spans="1:9" x14ac:dyDescent="0.3">
      <c r="A359" s="1" t="s">
        <v>420</v>
      </c>
      <c r="B359" s="1"/>
      <c r="C359" s="1" t="s">
        <v>16</v>
      </c>
      <c r="D359" s="9">
        <v>47510</v>
      </c>
      <c r="E359" s="9">
        <v>47509.98</v>
      </c>
      <c r="F359" s="9">
        <v>1.9999999996798579E-2</v>
      </c>
      <c r="G359" s="9"/>
      <c r="I359" s="11">
        <f t="shared" si="5"/>
        <v>1.9999999996798579E-2</v>
      </c>
    </row>
    <row r="360" spans="1:9" x14ac:dyDescent="0.3">
      <c r="A360" s="1" t="s">
        <v>421</v>
      </c>
      <c r="B360" s="1"/>
      <c r="C360" s="1" t="s">
        <v>16</v>
      </c>
      <c r="D360" s="9">
        <v>753836.83</v>
      </c>
      <c r="E360" s="9">
        <v>514472.17</v>
      </c>
      <c r="F360" s="9">
        <v>239364.65999999997</v>
      </c>
      <c r="G360" s="9"/>
      <c r="I360" s="11">
        <f t="shared" si="5"/>
        <v>239364.65999999997</v>
      </c>
    </row>
    <row r="361" spans="1:9" x14ac:dyDescent="0.3">
      <c r="A361" s="1" t="s">
        <v>422</v>
      </c>
      <c r="B361" s="1"/>
      <c r="C361" s="1" t="s">
        <v>16</v>
      </c>
      <c r="D361" s="9">
        <v>0.57999999999999996</v>
      </c>
      <c r="E361" s="9"/>
      <c r="F361" s="9">
        <v>0.57999999999999996</v>
      </c>
      <c r="G361" s="9"/>
      <c r="I361" s="11">
        <f t="shared" si="5"/>
        <v>0.57999999999999996</v>
      </c>
    </row>
    <row r="362" spans="1:9" x14ac:dyDescent="0.3">
      <c r="A362" s="1" t="s">
        <v>423</v>
      </c>
      <c r="B362" s="1"/>
      <c r="C362" s="1" t="s">
        <v>16</v>
      </c>
      <c r="D362" s="9">
        <v>7.0000000000000007E-2</v>
      </c>
      <c r="E362" s="9"/>
      <c r="F362" s="9">
        <v>7.0000000000000007E-2</v>
      </c>
      <c r="G362" s="9"/>
      <c r="I362" s="11">
        <f t="shared" si="5"/>
        <v>7.0000000000000007E-2</v>
      </c>
    </row>
    <row r="363" spans="1:9" x14ac:dyDescent="0.3">
      <c r="A363" s="1" t="s">
        <v>424</v>
      </c>
      <c r="B363" s="1"/>
      <c r="C363" s="1" t="s">
        <v>16</v>
      </c>
      <c r="D363" s="9"/>
      <c r="E363" s="9">
        <v>4247.9799999999996</v>
      </c>
      <c r="F363" s="9"/>
      <c r="G363" s="9">
        <v>4247.9799999999996</v>
      </c>
      <c r="I363" s="11">
        <f t="shared" si="5"/>
        <v>-4247.9799999999996</v>
      </c>
    </row>
    <row r="364" spans="1:9" x14ac:dyDescent="0.3">
      <c r="A364" s="1" t="s">
        <v>425</v>
      </c>
      <c r="B364" s="1"/>
      <c r="C364" s="1" t="s">
        <v>16</v>
      </c>
      <c r="D364" s="9">
        <v>0.05</v>
      </c>
      <c r="E364" s="9"/>
      <c r="F364" s="9">
        <v>0.05</v>
      </c>
      <c r="G364" s="9"/>
      <c r="I364" s="11">
        <f t="shared" si="5"/>
        <v>0.05</v>
      </c>
    </row>
    <row r="365" spans="1:9" x14ac:dyDescent="0.3">
      <c r="A365" s="1" t="s">
        <v>426</v>
      </c>
      <c r="B365" s="1"/>
      <c r="C365" s="1" t="s">
        <v>16</v>
      </c>
      <c r="D365" s="9">
        <v>0.36</v>
      </c>
      <c r="E365" s="9"/>
      <c r="F365" s="9">
        <v>0.36</v>
      </c>
      <c r="G365" s="9"/>
      <c r="I365" s="11">
        <f t="shared" si="5"/>
        <v>0.36</v>
      </c>
    </row>
    <row r="366" spans="1:9" x14ac:dyDescent="0.3">
      <c r="A366" s="1" t="s">
        <v>427</v>
      </c>
      <c r="B366" s="1"/>
      <c r="C366" s="1" t="s">
        <v>16</v>
      </c>
      <c r="D366" s="9">
        <v>6106.13</v>
      </c>
      <c r="E366" s="9"/>
      <c r="F366" s="9">
        <v>6106.13</v>
      </c>
      <c r="G366" s="9"/>
      <c r="I366" s="11">
        <f t="shared" si="5"/>
        <v>6106.13</v>
      </c>
    </row>
    <row r="367" spans="1:9" x14ac:dyDescent="0.3">
      <c r="A367" s="1" t="s">
        <v>428</v>
      </c>
      <c r="B367" s="1"/>
      <c r="C367" s="1" t="s">
        <v>16</v>
      </c>
      <c r="D367" s="9">
        <v>0.59</v>
      </c>
      <c r="E367" s="9"/>
      <c r="F367" s="9">
        <v>0.59</v>
      </c>
      <c r="G367" s="9"/>
      <c r="I367" s="11">
        <f t="shared" si="5"/>
        <v>0.59</v>
      </c>
    </row>
    <row r="368" spans="1:9" x14ac:dyDescent="0.3">
      <c r="A368" s="1" t="s">
        <v>429</v>
      </c>
      <c r="B368" s="1"/>
      <c r="C368" s="1" t="s">
        <v>16</v>
      </c>
      <c r="D368" s="9"/>
      <c r="E368" s="9">
        <v>645.12</v>
      </c>
      <c r="F368" s="9"/>
      <c r="G368" s="9">
        <v>645.12</v>
      </c>
      <c r="I368" s="11">
        <f t="shared" si="5"/>
        <v>-645.12</v>
      </c>
    </row>
    <row r="369" spans="1:9" x14ac:dyDescent="0.3">
      <c r="A369" s="1" t="s">
        <v>430</v>
      </c>
      <c r="B369" s="1"/>
      <c r="C369" s="1" t="s">
        <v>16</v>
      </c>
      <c r="D369" s="9">
        <v>340706.62</v>
      </c>
      <c r="E369" s="9">
        <v>340703.64</v>
      </c>
      <c r="F369" s="9">
        <v>2.9799999999813735</v>
      </c>
      <c r="G369" s="9"/>
      <c r="I369" s="11">
        <f t="shared" si="5"/>
        <v>2.9799999999813735</v>
      </c>
    </row>
    <row r="370" spans="1:9" x14ac:dyDescent="0.3">
      <c r="A370" s="1" t="s">
        <v>431</v>
      </c>
      <c r="B370" s="1"/>
      <c r="C370" s="1" t="s">
        <v>16</v>
      </c>
      <c r="D370" s="9">
        <v>0.59</v>
      </c>
      <c r="E370" s="9"/>
      <c r="F370" s="9">
        <v>0.59</v>
      </c>
      <c r="G370" s="9"/>
      <c r="I370" s="11">
        <f t="shared" si="5"/>
        <v>0.59</v>
      </c>
    </row>
    <row r="371" spans="1:9" x14ac:dyDescent="0.3">
      <c r="A371" s="1" t="s">
        <v>432</v>
      </c>
      <c r="B371" s="1"/>
      <c r="C371" s="1" t="s">
        <v>16</v>
      </c>
      <c r="D371" s="9">
        <v>3569.37</v>
      </c>
      <c r="E371" s="9">
        <v>3569.17</v>
      </c>
      <c r="F371" s="9">
        <v>0.1999999999998181</v>
      </c>
      <c r="G371" s="9"/>
      <c r="I371" s="11">
        <f t="shared" si="5"/>
        <v>0.1999999999998181</v>
      </c>
    </row>
    <row r="372" spans="1:9" x14ac:dyDescent="0.3">
      <c r="A372" s="1" t="s">
        <v>433</v>
      </c>
      <c r="B372" s="1"/>
      <c r="C372" s="1" t="s">
        <v>16</v>
      </c>
      <c r="D372" s="9">
        <v>5263.65</v>
      </c>
      <c r="E372" s="9">
        <v>5263.63</v>
      </c>
      <c r="F372" s="9">
        <v>1.9999999999527063E-2</v>
      </c>
      <c r="G372" s="9"/>
      <c r="I372" s="11">
        <f t="shared" si="5"/>
        <v>1.9999999999527063E-2</v>
      </c>
    </row>
    <row r="373" spans="1:9" x14ac:dyDescent="0.3">
      <c r="A373" s="1" t="s">
        <v>434</v>
      </c>
      <c r="B373" s="1"/>
      <c r="C373" s="1" t="s">
        <v>16</v>
      </c>
      <c r="D373" s="9">
        <v>51597.18</v>
      </c>
      <c r="E373" s="9">
        <v>55612.31</v>
      </c>
      <c r="F373" s="9"/>
      <c r="G373" s="9">
        <v>4015.1299999999974</v>
      </c>
      <c r="I373" s="11">
        <f t="shared" si="5"/>
        <v>-4015.1299999999974</v>
      </c>
    </row>
    <row r="374" spans="1:9" x14ac:dyDescent="0.3">
      <c r="A374" s="1" t="s">
        <v>435</v>
      </c>
      <c r="B374" s="1"/>
      <c r="C374" s="1" t="s">
        <v>16</v>
      </c>
      <c r="D374" s="9"/>
      <c r="E374" s="9">
        <v>620.57000000000005</v>
      </c>
      <c r="F374" s="9"/>
      <c r="G374" s="9">
        <v>620.57000000000005</v>
      </c>
      <c r="I374" s="11">
        <f t="shared" si="5"/>
        <v>-620.57000000000005</v>
      </c>
    </row>
    <row r="375" spans="1:9" x14ac:dyDescent="0.3">
      <c r="A375" s="1" t="s">
        <v>436</v>
      </c>
      <c r="B375" s="1"/>
      <c r="C375" s="1" t="s">
        <v>16</v>
      </c>
      <c r="D375" s="9"/>
      <c r="E375" s="9">
        <v>430.46</v>
      </c>
      <c r="F375" s="9"/>
      <c r="G375" s="9">
        <v>430.46</v>
      </c>
      <c r="I375" s="11">
        <f t="shared" si="5"/>
        <v>-430.46</v>
      </c>
    </row>
    <row r="376" spans="1:9" x14ac:dyDescent="0.3">
      <c r="A376" s="1" t="s">
        <v>437</v>
      </c>
      <c r="B376" s="1"/>
      <c r="C376" s="1" t="s">
        <v>16</v>
      </c>
      <c r="D376" s="9">
        <v>0.97</v>
      </c>
      <c r="E376" s="9"/>
      <c r="F376" s="9">
        <v>0.97</v>
      </c>
      <c r="G376" s="9"/>
      <c r="I376" s="11">
        <f t="shared" si="5"/>
        <v>0.97</v>
      </c>
    </row>
    <row r="377" spans="1:9" x14ac:dyDescent="0.3">
      <c r="A377" s="1" t="s">
        <v>438</v>
      </c>
      <c r="B377" s="1"/>
      <c r="C377" s="1" t="s">
        <v>16</v>
      </c>
      <c r="D377" s="9">
        <v>0.01</v>
      </c>
      <c r="E377" s="9"/>
      <c r="F377" s="9">
        <v>0.01</v>
      </c>
      <c r="G377" s="9"/>
      <c r="I377" s="11">
        <f t="shared" si="5"/>
        <v>0.01</v>
      </c>
    </row>
    <row r="378" spans="1:9" x14ac:dyDescent="0.3">
      <c r="A378" s="1" t="s">
        <v>439</v>
      </c>
      <c r="B378" s="1"/>
      <c r="C378" s="1" t="s">
        <v>16</v>
      </c>
      <c r="D378" s="9">
        <v>0.04</v>
      </c>
      <c r="E378" s="9"/>
      <c r="F378" s="9">
        <v>0.04</v>
      </c>
      <c r="G378" s="9"/>
      <c r="I378" s="11">
        <f t="shared" si="5"/>
        <v>0.04</v>
      </c>
    </row>
    <row r="379" spans="1:9" x14ac:dyDescent="0.3">
      <c r="A379" s="1" t="s">
        <v>440</v>
      </c>
      <c r="B379" s="1"/>
      <c r="C379" s="1" t="s">
        <v>16</v>
      </c>
      <c r="D379" s="9">
        <v>0.24</v>
      </c>
      <c r="E379" s="9"/>
      <c r="F379" s="9">
        <v>0.24</v>
      </c>
      <c r="G379" s="9"/>
      <c r="I379" s="11">
        <f t="shared" si="5"/>
        <v>0.24</v>
      </c>
    </row>
    <row r="380" spans="1:9" x14ac:dyDescent="0.3">
      <c r="A380" s="1" t="s">
        <v>441</v>
      </c>
      <c r="B380" s="1"/>
      <c r="C380" s="1" t="s">
        <v>16</v>
      </c>
      <c r="D380" s="9"/>
      <c r="E380" s="9">
        <v>92327.56</v>
      </c>
      <c r="F380" s="9"/>
      <c r="G380" s="9">
        <v>92327.56</v>
      </c>
      <c r="I380" s="11">
        <f t="shared" si="5"/>
        <v>-92327.56</v>
      </c>
    </row>
    <row r="381" spans="1:9" x14ac:dyDescent="0.3">
      <c r="A381" s="1" t="s">
        <v>442</v>
      </c>
      <c r="B381" s="1"/>
      <c r="C381" s="1" t="s">
        <v>16</v>
      </c>
      <c r="D381" s="9">
        <v>1171499.03</v>
      </c>
      <c r="E381" s="9">
        <v>831583.25</v>
      </c>
      <c r="F381" s="9">
        <v>339915.78</v>
      </c>
      <c r="G381" s="9"/>
      <c r="I381" s="11">
        <f t="shared" si="5"/>
        <v>339915.78</v>
      </c>
    </row>
    <row r="382" spans="1:9" x14ac:dyDescent="0.3">
      <c r="A382" s="1" t="s">
        <v>443</v>
      </c>
      <c r="B382" s="1"/>
      <c r="C382" s="1" t="s">
        <v>16</v>
      </c>
      <c r="D382" s="9">
        <v>1648661.43</v>
      </c>
      <c r="E382" s="9">
        <v>924530.18</v>
      </c>
      <c r="F382" s="9">
        <v>724131.24999999988</v>
      </c>
      <c r="G382" s="9"/>
      <c r="I382" s="11">
        <f t="shared" si="5"/>
        <v>724131.24999999988</v>
      </c>
    </row>
    <row r="383" spans="1:9" x14ac:dyDescent="0.3">
      <c r="A383" s="1" t="s">
        <v>444</v>
      </c>
      <c r="B383" s="1"/>
      <c r="C383" s="1" t="s">
        <v>16</v>
      </c>
      <c r="D383" s="9">
        <v>0.21</v>
      </c>
      <c r="E383" s="9"/>
      <c r="F383" s="9">
        <v>0.21</v>
      </c>
      <c r="G383" s="9"/>
      <c r="I383" s="11">
        <f t="shared" si="5"/>
        <v>0.21</v>
      </c>
    </row>
    <row r="384" spans="1:9" x14ac:dyDescent="0.3">
      <c r="A384" s="1" t="s">
        <v>445</v>
      </c>
      <c r="B384" s="1"/>
      <c r="C384" s="1" t="s">
        <v>16</v>
      </c>
      <c r="D384" s="9">
        <v>0.57999999999999996</v>
      </c>
      <c r="E384" s="9"/>
      <c r="F384" s="9">
        <v>0.57999999999999996</v>
      </c>
      <c r="G384" s="9"/>
      <c r="I384" s="11">
        <f t="shared" si="5"/>
        <v>0.57999999999999996</v>
      </c>
    </row>
    <row r="385" spans="1:9" x14ac:dyDescent="0.3">
      <c r="A385" s="1" t="s">
        <v>446</v>
      </c>
      <c r="B385" s="1"/>
      <c r="C385" s="1" t="s">
        <v>16</v>
      </c>
      <c r="D385" s="9">
        <v>0.55000000000000004</v>
      </c>
      <c r="E385" s="9"/>
      <c r="F385" s="9">
        <v>0.55000000000000004</v>
      </c>
      <c r="G385" s="9"/>
      <c r="I385" s="11">
        <f t="shared" si="5"/>
        <v>0.55000000000000004</v>
      </c>
    </row>
    <row r="386" spans="1:9" x14ac:dyDescent="0.3">
      <c r="A386" s="1" t="s">
        <v>447</v>
      </c>
      <c r="B386" s="1"/>
      <c r="C386" s="1" t="s">
        <v>16</v>
      </c>
      <c r="D386" s="9">
        <v>550373.14</v>
      </c>
      <c r="E386" s="9">
        <v>287350.5</v>
      </c>
      <c r="F386" s="9">
        <v>263022.64</v>
      </c>
      <c r="G386" s="9"/>
      <c r="I386" s="11">
        <f t="shared" si="5"/>
        <v>263022.64</v>
      </c>
    </row>
    <row r="387" spans="1:9" x14ac:dyDescent="0.3">
      <c r="A387" s="1" t="s">
        <v>448</v>
      </c>
      <c r="B387" s="1"/>
      <c r="C387" s="1" t="s">
        <v>16</v>
      </c>
      <c r="D387" s="9"/>
      <c r="E387" s="9">
        <v>0.44</v>
      </c>
      <c r="F387" s="9"/>
      <c r="G387" s="9">
        <v>0.44</v>
      </c>
      <c r="I387" s="11">
        <f t="shared" ref="I387:I450" si="6">+F387-G387</f>
        <v>-0.44</v>
      </c>
    </row>
    <row r="388" spans="1:9" x14ac:dyDescent="0.3">
      <c r="A388" s="1" t="s">
        <v>449</v>
      </c>
      <c r="B388" s="1"/>
      <c r="C388" s="1" t="s">
        <v>16</v>
      </c>
      <c r="D388" s="9">
        <v>65624.600000000006</v>
      </c>
      <c r="E388" s="9">
        <v>65624</v>
      </c>
      <c r="F388" s="9">
        <v>0.60000000000582077</v>
      </c>
      <c r="G388" s="9"/>
      <c r="I388" s="11">
        <f t="shared" si="6"/>
        <v>0.60000000000582077</v>
      </c>
    </row>
    <row r="389" spans="1:9" x14ac:dyDescent="0.3">
      <c r="A389" s="1" t="s">
        <v>450</v>
      </c>
      <c r="B389" s="1"/>
      <c r="C389" s="1" t="s">
        <v>16</v>
      </c>
      <c r="D389" s="9">
        <v>12130.33</v>
      </c>
      <c r="E389" s="9">
        <v>12130.33</v>
      </c>
      <c r="F389" s="9"/>
      <c r="G389" s="9"/>
      <c r="I389" s="11">
        <f t="shared" si="6"/>
        <v>0</v>
      </c>
    </row>
    <row r="390" spans="1:9" x14ac:dyDescent="0.3">
      <c r="A390" s="1" t="s">
        <v>451</v>
      </c>
      <c r="B390" s="1"/>
      <c r="C390" s="1" t="s">
        <v>16</v>
      </c>
      <c r="D390" s="9">
        <v>0.01</v>
      </c>
      <c r="E390" s="9"/>
      <c r="F390" s="9">
        <v>0.01</v>
      </c>
      <c r="G390" s="9"/>
      <c r="I390" s="11">
        <f t="shared" si="6"/>
        <v>0.01</v>
      </c>
    </row>
    <row r="391" spans="1:9" x14ac:dyDescent="0.3">
      <c r="A391" s="1" t="s">
        <v>452</v>
      </c>
      <c r="B391" s="1"/>
      <c r="C391" s="1" t="s">
        <v>16</v>
      </c>
      <c r="D391" s="9"/>
      <c r="E391" s="9">
        <v>0.76</v>
      </c>
      <c r="F391" s="9"/>
      <c r="G391" s="9">
        <v>0.76</v>
      </c>
      <c r="I391" s="11">
        <f t="shared" si="6"/>
        <v>-0.76</v>
      </c>
    </row>
    <row r="392" spans="1:9" x14ac:dyDescent="0.3">
      <c r="A392" s="1" t="s">
        <v>453</v>
      </c>
      <c r="B392" s="1"/>
      <c r="C392" s="1" t="s">
        <v>16</v>
      </c>
      <c r="D392" s="9">
        <v>0.24</v>
      </c>
      <c r="E392" s="9"/>
      <c r="F392" s="9">
        <v>0.24</v>
      </c>
      <c r="G392" s="9"/>
      <c r="I392" s="11">
        <f t="shared" si="6"/>
        <v>0.24</v>
      </c>
    </row>
    <row r="393" spans="1:9" x14ac:dyDescent="0.3">
      <c r="A393" s="1" t="s">
        <v>454</v>
      </c>
      <c r="B393" s="1"/>
      <c r="C393" s="1" t="s">
        <v>16</v>
      </c>
      <c r="D393" s="9">
        <v>32045.759999999998</v>
      </c>
      <c r="E393" s="9">
        <v>70000</v>
      </c>
      <c r="F393" s="9"/>
      <c r="G393" s="9">
        <v>37954.240000000005</v>
      </c>
      <c r="I393" s="11">
        <f t="shared" si="6"/>
        <v>-37954.240000000005</v>
      </c>
    </row>
    <row r="394" spans="1:9" x14ac:dyDescent="0.3">
      <c r="A394" s="1" t="s">
        <v>455</v>
      </c>
      <c r="B394" s="1"/>
      <c r="C394" s="1" t="s">
        <v>16</v>
      </c>
      <c r="D394" s="9">
        <v>2.88</v>
      </c>
      <c r="E394" s="9"/>
      <c r="F394" s="9">
        <v>2.88</v>
      </c>
      <c r="G394" s="9"/>
      <c r="I394" s="11">
        <f t="shared" si="6"/>
        <v>2.88</v>
      </c>
    </row>
    <row r="395" spans="1:9" x14ac:dyDescent="0.3">
      <c r="A395" s="1" t="s">
        <v>456</v>
      </c>
      <c r="B395" s="1"/>
      <c r="C395" s="1" t="s">
        <v>16</v>
      </c>
      <c r="D395" s="9"/>
      <c r="E395" s="9">
        <v>195.78</v>
      </c>
      <c r="F395" s="9"/>
      <c r="G395" s="9">
        <v>195.78</v>
      </c>
      <c r="I395" s="11">
        <f t="shared" si="6"/>
        <v>-195.78</v>
      </c>
    </row>
    <row r="396" spans="1:9" x14ac:dyDescent="0.3">
      <c r="A396" s="1" t="s">
        <v>457</v>
      </c>
      <c r="B396" s="1"/>
      <c r="C396" s="1" t="s">
        <v>16</v>
      </c>
      <c r="D396" s="9">
        <v>74292.89</v>
      </c>
      <c r="E396" s="9">
        <v>74292.91</v>
      </c>
      <c r="F396" s="9"/>
      <c r="G396" s="9">
        <v>2.0000000004074536E-2</v>
      </c>
      <c r="I396" s="11">
        <f t="shared" si="6"/>
        <v>-2.0000000004074536E-2</v>
      </c>
    </row>
    <row r="397" spans="1:9" x14ac:dyDescent="0.3">
      <c r="A397" s="1" t="s">
        <v>458</v>
      </c>
      <c r="B397" s="1"/>
      <c r="C397" s="1" t="s">
        <v>16</v>
      </c>
      <c r="D397" s="9">
        <v>378015.31</v>
      </c>
      <c r="E397" s="9">
        <v>378000</v>
      </c>
      <c r="F397" s="9">
        <v>15.309999999997672</v>
      </c>
      <c r="G397" s="9"/>
      <c r="I397" s="11">
        <f t="shared" si="6"/>
        <v>15.309999999997672</v>
      </c>
    </row>
    <row r="398" spans="1:9" x14ac:dyDescent="0.3">
      <c r="A398" s="1" t="s">
        <v>459</v>
      </c>
      <c r="B398" s="1"/>
      <c r="C398" s="1" t="s">
        <v>16</v>
      </c>
      <c r="D398" s="9">
        <v>0.79</v>
      </c>
      <c r="E398" s="9"/>
      <c r="F398" s="9">
        <v>0.79</v>
      </c>
      <c r="G398" s="9"/>
      <c r="I398" s="11">
        <f t="shared" si="6"/>
        <v>0.79</v>
      </c>
    </row>
    <row r="399" spans="1:9" x14ac:dyDescent="0.3">
      <c r="A399" s="1" t="s">
        <v>460</v>
      </c>
      <c r="B399" s="1"/>
      <c r="C399" s="1" t="s">
        <v>16</v>
      </c>
      <c r="D399" s="9">
        <v>0.34</v>
      </c>
      <c r="E399" s="9"/>
      <c r="F399" s="9">
        <v>0.34</v>
      </c>
      <c r="G399" s="9"/>
      <c r="I399" s="11">
        <f t="shared" si="6"/>
        <v>0.34</v>
      </c>
    </row>
    <row r="400" spans="1:9" x14ac:dyDescent="0.3">
      <c r="A400" s="1" t="s">
        <v>461</v>
      </c>
      <c r="B400" s="1"/>
      <c r="C400" s="1" t="s">
        <v>16</v>
      </c>
      <c r="D400" s="9">
        <v>40011</v>
      </c>
      <c r="E400" s="9">
        <v>59517.96</v>
      </c>
      <c r="F400" s="9"/>
      <c r="G400" s="9">
        <v>19506.96</v>
      </c>
      <c r="I400" s="11">
        <f t="shared" si="6"/>
        <v>-19506.96</v>
      </c>
    </row>
    <row r="401" spans="1:9" x14ac:dyDescent="0.3">
      <c r="A401" s="1" t="s">
        <v>462</v>
      </c>
      <c r="B401" s="1"/>
      <c r="C401" s="1" t="s">
        <v>16</v>
      </c>
      <c r="D401" s="9">
        <v>20889.14</v>
      </c>
      <c r="E401" s="9">
        <v>20889.14</v>
      </c>
      <c r="F401" s="9"/>
      <c r="G401" s="9"/>
      <c r="I401" s="11">
        <f t="shared" si="6"/>
        <v>0</v>
      </c>
    </row>
    <row r="402" spans="1:9" x14ac:dyDescent="0.3">
      <c r="A402" s="1" t="s">
        <v>463</v>
      </c>
      <c r="B402" s="1"/>
      <c r="C402" s="1" t="s">
        <v>16</v>
      </c>
      <c r="D402" s="9">
        <v>0.3</v>
      </c>
      <c r="E402" s="9"/>
      <c r="F402" s="9">
        <v>0.3</v>
      </c>
      <c r="G402" s="9"/>
      <c r="I402" s="11">
        <f t="shared" si="6"/>
        <v>0.3</v>
      </c>
    </row>
    <row r="403" spans="1:9" x14ac:dyDescent="0.3">
      <c r="A403" s="1" t="s">
        <v>464</v>
      </c>
      <c r="B403" s="1"/>
      <c r="C403" s="1" t="s">
        <v>16</v>
      </c>
      <c r="D403" s="9">
        <v>7.0000000000000007E-2</v>
      </c>
      <c r="E403" s="9"/>
      <c r="F403" s="9">
        <v>7.0000000000000007E-2</v>
      </c>
      <c r="G403" s="9"/>
      <c r="I403" s="11">
        <f t="shared" si="6"/>
        <v>7.0000000000000007E-2</v>
      </c>
    </row>
    <row r="404" spans="1:9" x14ac:dyDescent="0.3">
      <c r="A404" s="1" t="s">
        <v>465</v>
      </c>
      <c r="B404" s="1"/>
      <c r="C404" s="1" t="s">
        <v>16</v>
      </c>
      <c r="D404" s="9">
        <v>4197.8500000000004</v>
      </c>
      <c r="E404" s="9">
        <v>6467.49</v>
      </c>
      <c r="F404" s="9"/>
      <c r="G404" s="9">
        <v>2269.6399999999994</v>
      </c>
      <c r="I404" s="11">
        <f t="shared" si="6"/>
        <v>-2269.6399999999994</v>
      </c>
    </row>
    <row r="405" spans="1:9" x14ac:dyDescent="0.3">
      <c r="A405" s="1" t="s">
        <v>467</v>
      </c>
      <c r="B405" s="1"/>
      <c r="C405" s="1" t="s">
        <v>16</v>
      </c>
      <c r="D405" s="9"/>
      <c r="E405" s="9">
        <v>16.09</v>
      </c>
      <c r="F405" s="9"/>
      <c r="G405" s="9">
        <v>16.09</v>
      </c>
      <c r="I405" s="11">
        <f t="shared" si="6"/>
        <v>-16.09</v>
      </c>
    </row>
    <row r="406" spans="1:9" x14ac:dyDescent="0.3">
      <c r="A406" s="1" t="s">
        <v>468</v>
      </c>
      <c r="B406" s="1"/>
      <c r="C406" s="1" t="s">
        <v>16</v>
      </c>
      <c r="D406" s="9">
        <v>0.48</v>
      </c>
      <c r="E406" s="9"/>
      <c r="F406" s="9">
        <v>0.48</v>
      </c>
      <c r="G406" s="9"/>
      <c r="I406" s="11">
        <f t="shared" si="6"/>
        <v>0.48</v>
      </c>
    </row>
    <row r="407" spans="1:9" x14ac:dyDescent="0.3">
      <c r="A407" s="1" t="s">
        <v>470</v>
      </c>
      <c r="B407" s="1"/>
      <c r="C407" s="1" t="s">
        <v>16</v>
      </c>
      <c r="D407" s="9">
        <v>90781.4</v>
      </c>
      <c r="E407" s="9">
        <v>43941.43</v>
      </c>
      <c r="F407" s="9">
        <v>46839.969999999994</v>
      </c>
      <c r="G407" s="9"/>
      <c r="I407" s="11">
        <f t="shared" si="6"/>
        <v>46839.969999999994</v>
      </c>
    </row>
    <row r="408" spans="1:9" x14ac:dyDescent="0.3">
      <c r="A408" s="1" t="s">
        <v>471</v>
      </c>
      <c r="B408" s="1"/>
      <c r="C408" s="1" t="s">
        <v>16</v>
      </c>
      <c r="D408" s="9">
        <v>171978.59</v>
      </c>
      <c r="E408" s="9">
        <v>119795.12</v>
      </c>
      <c r="F408" s="9">
        <v>52183.47</v>
      </c>
      <c r="G408" s="9"/>
      <c r="I408" s="11">
        <f t="shared" si="6"/>
        <v>52183.47</v>
      </c>
    </row>
    <row r="409" spans="1:9" x14ac:dyDescent="0.3">
      <c r="A409" s="1" t="s">
        <v>472</v>
      </c>
      <c r="B409" s="1"/>
      <c r="C409" s="1" t="s">
        <v>16</v>
      </c>
      <c r="D409" s="9">
        <v>1.58</v>
      </c>
      <c r="E409" s="9"/>
      <c r="F409" s="9">
        <v>1.58</v>
      </c>
      <c r="G409" s="9"/>
      <c r="I409" s="11">
        <f t="shared" si="6"/>
        <v>1.58</v>
      </c>
    </row>
    <row r="410" spans="1:9" x14ac:dyDescent="0.3">
      <c r="A410" s="1" t="s">
        <v>473</v>
      </c>
      <c r="B410" s="1"/>
      <c r="C410" s="1" t="s">
        <v>16</v>
      </c>
      <c r="D410" s="9"/>
      <c r="E410" s="9">
        <v>521.20000000000005</v>
      </c>
      <c r="F410" s="9"/>
      <c r="G410" s="9">
        <v>521.20000000000005</v>
      </c>
      <c r="I410" s="11">
        <f t="shared" si="6"/>
        <v>-521.20000000000005</v>
      </c>
    </row>
    <row r="411" spans="1:9" x14ac:dyDescent="0.3">
      <c r="A411" s="1" t="s">
        <v>474</v>
      </c>
      <c r="B411" s="1"/>
      <c r="C411" s="1" t="s">
        <v>16</v>
      </c>
      <c r="D411" s="9"/>
      <c r="E411" s="9">
        <v>416.28</v>
      </c>
      <c r="F411" s="9"/>
      <c r="G411" s="9">
        <v>416.28</v>
      </c>
      <c r="I411" s="11">
        <f t="shared" si="6"/>
        <v>-416.28</v>
      </c>
    </row>
    <row r="412" spans="1:9" x14ac:dyDescent="0.3">
      <c r="A412" s="1" t="s">
        <v>475</v>
      </c>
      <c r="B412" s="1"/>
      <c r="C412" s="1" t="s">
        <v>16</v>
      </c>
      <c r="D412" s="9">
        <v>0.01</v>
      </c>
      <c r="E412" s="9"/>
      <c r="F412" s="9">
        <v>0.01</v>
      </c>
      <c r="G412" s="9"/>
      <c r="I412" s="11">
        <f t="shared" si="6"/>
        <v>0.01</v>
      </c>
    </row>
    <row r="413" spans="1:9" x14ac:dyDescent="0.3">
      <c r="A413" s="1" t="s">
        <v>476</v>
      </c>
      <c r="B413" s="1"/>
      <c r="C413" s="1" t="s">
        <v>16</v>
      </c>
      <c r="D413" s="9"/>
      <c r="E413" s="9">
        <v>402.25</v>
      </c>
      <c r="F413" s="9"/>
      <c r="G413" s="9">
        <v>402.25</v>
      </c>
      <c r="I413" s="11">
        <f t="shared" si="6"/>
        <v>-402.25</v>
      </c>
    </row>
    <row r="414" spans="1:9" x14ac:dyDescent="0.3">
      <c r="A414" s="1" t="s">
        <v>477</v>
      </c>
      <c r="B414" s="1"/>
      <c r="C414" s="1" t="s">
        <v>16</v>
      </c>
      <c r="D414" s="9">
        <v>0.9</v>
      </c>
      <c r="E414" s="9"/>
      <c r="F414" s="9">
        <v>0.9</v>
      </c>
      <c r="G414" s="9"/>
      <c r="I414" s="11">
        <f t="shared" si="6"/>
        <v>0.9</v>
      </c>
    </row>
    <row r="415" spans="1:9" x14ac:dyDescent="0.3">
      <c r="A415" s="1" t="s">
        <v>478</v>
      </c>
      <c r="B415" s="1"/>
      <c r="C415" s="1" t="s">
        <v>16</v>
      </c>
      <c r="D415" s="9">
        <v>0.02</v>
      </c>
      <c r="E415" s="9"/>
      <c r="F415" s="9">
        <v>0.02</v>
      </c>
      <c r="G415" s="9"/>
      <c r="I415" s="11">
        <f t="shared" si="6"/>
        <v>0.02</v>
      </c>
    </row>
    <row r="416" spans="1:9" x14ac:dyDescent="0.3">
      <c r="A416" s="1" t="s">
        <v>479</v>
      </c>
      <c r="B416" s="1"/>
      <c r="C416" s="1" t="s">
        <v>16</v>
      </c>
      <c r="D416" s="9">
        <v>1490.36</v>
      </c>
      <c r="E416" s="9"/>
      <c r="F416" s="9">
        <v>1490.36</v>
      </c>
      <c r="G416" s="9"/>
      <c r="I416" s="11">
        <f t="shared" si="6"/>
        <v>1490.36</v>
      </c>
    </row>
    <row r="417" spans="1:9" x14ac:dyDescent="0.3">
      <c r="A417" s="1" t="s">
        <v>480</v>
      </c>
      <c r="B417" s="1"/>
      <c r="C417" s="1" t="s">
        <v>16</v>
      </c>
      <c r="D417" s="9"/>
      <c r="E417" s="9">
        <v>2.36</v>
      </c>
      <c r="F417" s="9"/>
      <c r="G417" s="9">
        <v>2.36</v>
      </c>
      <c r="I417" s="11">
        <f t="shared" si="6"/>
        <v>-2.36</v>
      </c>
    </row>
    <row r="418" spans="1:9" x14ac:dyDescent="0.3">
      <c r="A418" s="1" t="s">
        <v>481</v>
      </c>
      <c r="B418" s="1"/>
      <c r="C418" s="1" t="s">
        <v>16</v>
      </c>
      <c r="D418" s="9">
        <v>0.99</v>
      </c>
      <c r="E418" s="9"/>
      <c r="F418" s="9">
        <v>0.99</v>
      </c>
      <c r="G418" s="9"/>
      <c r="I418" s="11">
        <f t="shared" si="6"/>
        <v>0.99</v>
      </c>
    </row>
    <row r="419" spans="1:9" x14ac:dyDescent="0.3">
      <c r="A419" s="1" t="s">
        <v>482</v>
      </c>
      <c r="B419" s="1"/>
      <c r="C419" s="1" t="s">
        <v>16</v>
      </c>
      <c r="D419" s="9">
        <v>74671.66</v>
      </c>
      <c r="E419" s="9">
        <v>75000</v>
      </c>
      <c r="F419" s="9"/>
      <c r="G419" s="9">
        <v>328.33999999999651</v>
      </c>
      <c r="I419" s="11">
        <f t="shared" si="6"/>
        <v>-328.33999999999651</v>
      </c>
    </row>
    <row r="420" spans="1:9" x14ac:dyDescent="0.3">
      <c r="A420" s="1" t="s">
        <v>484</v>
      </c>
      <c r="B420" s="1"/>
      <c r="C420" s="1" t="s">
        <v>16</v>
      </c>
      <c r="D420" s="9">
        <v>70202.899999999994</v>
      </c>
      <c r="E420" s="9">
        <v>50419</v>
      </c>
      <c r="F420" s="9">
        <v>19783.899999999994</v>
      </c>
      <c r="G420" s="9"/>
      <c r="I420" s="11">
        <f t="shared" si="6"/>
        <v>19783.899999999994</v>
      </c>
    </row>
    <row r="421" spans="1:9" x14ac:dyDescent="0.3">
      <c r="A421" s="1" t="s">
        <v>485</v>
      </c>
      <c r="B421" s="1"/>
      <c r="C421" s="1" t="s">
        <v>16</v>
      </c>
      <c r="D421" s="9"/>
      <c r="E421" s="9">
        <v>40.11</v>
      </c>
      <c r="F421" s="9"/>
      <c r="G421" s="9">
        <v>40.11</v>
      </c>
      <c r="I421" s="11">
        <f t="shared" si="6"/>
        <v>-40.11</v>
      </c>
    </row>
    <row r="422" spans="1:9" x14ac:dyDescent="0.3">
      <c r="A422" s="1" t="s">
        <v>486</v>
      </c>
      <c r="B422" s="1"/>
      <c r="C422" s="1" t="s">
        <v>16</v>
      </c>
      <c r="D422" s="9">
        <v>536359.82999999996</v>
      </c>
      <c r="E422" s="9">
        <v>210084.15</v>
      </c>
      <c r="F422" s="9">
        <v>326275.67999999993</v>
      </c>
      <c r="G422" s="9"/>
      <c r="I422" s="11">
        <f t="shared" si="6"/>
        <v>326275.67999999993</v>
      </c>
    </row>
    <row r="423" spans="1:9" x14ac:dyDescent="0.3">
      <c r="A423" s="1" t="s">
        <v>487</v>
      </c>
      <c r="B423" s="1"/>
      <c r="C423" s="1" t="s">
        <v>16</v>
      </c>
      <c r="D423" s="9">
        <v>100213.81</v>
      </c>
      <c r="E423" s="9">
        <v>100000</v>
      </c>
      <c r="F423" s="9">
        <v>213.80999999999767</v>
      </c>
      <c r="G423" s="9"/>
      <c r="I423" s="11">
        <f t="shared" si="6"/>
        <v>213.80999999999767</v>
      </c>
    </row>
    <row r="424" spans="1:9" x14ac:dyDescent="0.3">
      <c r="A424" s="1" t="s">
        <v>488</v>
      </c>
      <c r="B424" s="1"/>
      <c r="C424" s="1" t="s">
        <v>16</v>
      </c>
      <c r="D424" s="9"/>
      <c r="E424" s="9">
        <v>85.39</v>
      </c>
      <c r="F424" s="9"/>
      <c r="G424" s="9">
        <v>85.39</v>
      </c>
      <c r="I424" s="11">
        <f t="shared" si="6"/>
        <v>-85.39</v>
      </c>
    </row>
    <row r="425" spans="1:9" x14ac:dyDescent="0.3">
      <c r="A425" s="1" t="s">
        <v>489</v>
      </c>
      <c r="B425" s="1"/>
      <c r="C425" s="1" t="s">
        <v>16</v>
      </c>
      <c r="D425" s="9">
        <v>12461.89</v>
      </c>
      <c r="E425" s="9">
        <v>12000</v>
      </c>
      <c r="F425" s="9">
        <v>461.88999999999942</v>
      </c>
      <c r="G425" s="9"/>
      <c r="I425" s="11">
        <f t="shared" si="6"/>
        <v>461.88999999999942</v>
      </c>
    </row>
    <row r="426" spans="1:9" x14ac:dyDescent="0.3">
      <c r="A426" s="1" t="s">
        <v>490</v>
      </c>
      <c r="B426" s="1"/>
      <c r="C426" s="1" t="s">
        <v>16</v>
      </c>
      <c r="D426" s="9">
        <v>0.32</v>
      </c>
      <c r="E426" s="9"/>
      <c r="F426" s="9">
        <v>0.32</v>
      </c>
      <c r="G426" s="9"/>
      <c r="I426" s="11">
        <f t="shared" si="6"/>
        <v>0.32</v>
      </c>
    </row>
    <row r="427" spans="1:9" x14ac:dyDescent="0.3">
      <c r="A427" s="1" t="s">
        <v>491</v>
      </c>
      <c r="B427" s="1"/>
      <c r="C427" s="1" t="s">
        <v>16</v>
      </c>
      <c r="D427" s="9"/>
      <c r="E427" s="9">
        <v>3531.67</v>
      </c>
      <c r="F427" s="9"/>
      <c r="G427" s="9">
        <v>3531.67</v>
      </c>
      <c r="I427" s="11">
        <f t="shared" si="6"/>
        <v>-3531.67</v>
      </c>
    </row>
    <row r="428" spans="1:9" x14ac:dyDescent="0.3">
      <c r="A428" s="1" t="s">
        <v>492</v>
      </c>
      <c r="B428" s="1"/>
      <c r="C428" s="1" t="s">
        <v>18</v>
      </c>
      <c r="D428" s="9">
        <v>403236.77</v>
      </c>
      <c r="E428" s="9">
        <v>403236.77</v>
      </c>
      <c r="F428" s="9"/>
      <c r="G428" s="9"/>
      <c r="I428" s="11">
        <f t="shared" si="6"/>
        <v>0</v>
      </c>
    </row>
    <row r="429" spans="1:9" x14ac:dyDescent="0.3">
      <c r="A429" s="1" t="s">
        <v>493</v>
      </c>
      <c r="B429" s="1"/>
      <c r="C429" s="1" t="s">
        <v>16</v>
      </c>
      <c r="D429" s="9">
        <v>0.09</v>
      </c>
      <c r="E429" s="9"/>
      <c r="F429" s="9">
        <v>0.09</v>
      </c>
      <c r="G429" s="9"/>
      <c r="I429" s="11">
        <f t="shared" si="6"/>
        <v>0.09</v>
      </c>
    </row>
    <row r="430" spans="1:9" x14ac:dyDescent="0.3">
      <c r="A430" s="1" t="s">
        <v>494</v>
      </c>
      <c r="B430" s="1"/>
      <c r="C430" s="1" t="s">
        <v>16</v>
      </c>
      <c r="D430" s="9">
        <v>43732.87</v>
      </c>
      <c r="E430" s="9"/>
      <c r="F430" s="9">
        <v>43732.87</v>
      </c>
      <c r="G430" s="9"/>
      <c r="I430" s="11">
        <f t="shared" si="6"/>
        <v>43732.87</v>
      </c>
    </row>
    <row r="431" spans="1:9" x14ac:dyDescent="0.3">
      <c r="A431" s="1" t="s">
        <v>495</v>
      </c>
      <c r="B431" s="1"/>
      <c r="C431" s="1" t="s">
        <v>16</v>
      </c>
      <c r="D431" s="9">
        <v>540.12</v>
      </c>
      <c r="E431" s="9"/>
      <c r="F431" s="9">
        <v>540.12</v>
      </c>
      <c r="G431" s="9"/>
      <c r="I431" s="11">
        <f t="shared" si="6"/>
        <v>540.12</v>
      </c>
    </row>
    <row r="432" spans="1:9" x14ac:dyDescent="0.3">
      <c r="A432" s="1" t="s">
        <v>496</v>
      </c>
      <c r="B432" s="1"/>
      <c r="C432" s="1" t="s">
        <v>16</v>
      </c>
      <c r="D432" s="9">
        <v>57331.4</v>
      </c>
      <c r="E432" s="9">
        <v>40000</v>
      </c>
      <c r="F432" s="9">
        <v>17331.400000000001</v>
      </c>
      <c r="G432" s="9"/>
      <c r="I432" s="11">
        <f t="shared" si="6"/>
        <v>17331.400000000001</v>
      </c>
    </row>
    <row r="433" spans="1:9" x14ac:dyDescent="0.3">
      <c r="A433" s="1" t="s">
        <v>497</v>
      </c>
      <c r="B433" s="1"/>
      <c r="C433" s="1" t="s">
        <v>16</v>
      </c>
      <c r="D433" s="9">
        <v>0.43</v>
      </c>
      <c r="E433" s="9"/>
      <c r="F433" s="9">
        <v>0.43</v>
      </c>
      <c r="G433" s="9"/>
      <c r="I433" s="11">
        <f t="shared" si="6"/>
        <v>0.43</v>
      </c>
    </row>
    <row r="434" spans="1:9" x14ac:dyDescent="0.3">
      <c r="A434" s="1" t="s">
        <v>498</v>
      </c>
      <c r="B434" s="1"/>
      <c r="C434" s="1" t="s">
        <v>16</v>
      </c>
      <c r="D434" s="9">
        <v>126038.57</v>
      </c>
      <c r="E434" s="9">
        <v>126038.57</v>
      </c>
      <c r="F434" s="9"/>
      <c r="G434" s="9"/>
      <c r="I434" s="11">
        <f t="shared" si="6"/>
        <v>0</v>
      </c>
    </row>
    <row r="435" spans="1:9" x14ac:dyDescent="0.3">
      <c r="A435" s="1" t="s">
        <v>499</v>
      </c>
      <c r="B435" s="1"/>
      <c r="C435" s="1" t="s">
        <v>16</v>
      </c>
      <c r="D435" s="9">
        <v>584212.6</v>
      </c>
      <c r="E435" s="9">
        <v>456479.01</v>
      </c>
      <c r="F435" s="9">
        <v>127733.58999999997</v>
      </c>
      <c r="G435" s="9"/>
      <c r="I435" s="11">
        <f t="shared" si="6"/>
        <v>127733.58999999997</v>
      </c>
    </row>
    <row r="436" spans="1:9" x14ac:dyDescent="0.3">
      <c r="A436" s="1" t="s">
        <v>501</v>
      </c>
      <c r="B436" s="1"/>
      <c r="C436" s="1" t="s">
        <v>16</v>
      </c>
      <c r="D436" s="9">
        <v>3537.97</v>
      </c>
      <c r="E436" s="9"/>
      <c r="F436" s="9">
        <v>3537.97</v>
      </c>
      <c r="G436" s="9"/>
      <c r="I436" s="11">
        <f t="shared" si="6"/>
        <v>3537.97</v>
      </c>
    </row>
    <row r="437" spans="1:9" x14ac:dyDescent="0.3">
      <c r="A437" s="1" t="s">
        <v>502</v>
      </c>
      <c r="B437" s="1"/>
      <c r="C437" s="1" t="s">
        <v>16</v>
      </c>
      <c r="D437" s="9">
        <v>22436.17</v>
      </c>
      <c r="E437" s="9">
        <v>22436.17</v>
      </c>
      <c r="F437" s="9"/>
      <c r="G437" s="9"/>
      <c r="I437" s="11">
        <f t="shared" si="6"/>
        <v>0</v>
      </c>
    </row>
    <row r="438" spans="1:9" x14ac:dyDescent="0.3">
      <c r="A438" s="1" t="s">
        <v>503</v>
      </c>
      <c r="B438" s="1"/>
      <c r="C438" s="1" t="s">
        <v>16</v>
      </c>
      <c r="D438" s="9">
        <v>49057.120000000003</v>
      </c>
      <c r="E438" s="9">
        <v>50543.89</v>
      </c>
      <c r="F438" s="9"/>
      <c r="G438" s="9">
        <v>1486.7699999999968</v>
      </c>
      <c r="I438" s="11">
        <f t="shared" si="6"/>
        <v>-1486.7699999999968</v>
      </c>
    </row>
    <row r="439" spans="1:9" x14ac:dyDescent="0.3">
      <c r="A439" s="1" t="s">
        <v>504</v>
      </c>
      <c r="B439" s="1"/>
      <c r="C439" s="1" t="s">
        <v>16</v>
      </c>
      <c r="D439" s="9"/>
      <c r="E439" s="9">
        <v>0.44</v>
      </c>
      <c r="F439" s="9"/>
      <c r="G439" s="9">
        <v>0.44</v>
      </c>
      <c r="I439" s="11">
        <f t="shared" si="6"/>
        <v>-0.44</v>
      </c>
    </row>
    <row r="440" spans="1:9" x14ac:dyDescent="0.3">
      <c r="A440" s="1" t="s">
        <v>505</v>
      </c>
      <c r="B440" s="1"/>
      <c r="C440" s="1" t="s">
        <v>16</v>
      </c>
      <c r="D440" s="9">
        <v>521899.35</v>
      </c>
      <c r="E440" s="9">
        <v>521899.35</v>
      </c>
      <c r="F440" s="9"/>
      <c r="G440" s="9"/>
      <c r="I440" s="11">
        <f t="shared" si="6"/>
        <v>0</v>
      </c>
    </row>
    <row r="441" spans="1:9" x14ac:dyDescent="0.3">
      <c r="A441" s="1" t="s">
        <v>506</v>
      </c>
      <c r="B441" s="1"/>
      <c r="C441" s="1" t="s">
        <v>16</v>
      </c>
      <c r="D441" s="9">
        <v>3911.09</v>
      </c>
      <c r="E441" s="9"/>
      <c r="F441" s="9">
        <v>3911.09</v>
      </c>
      <c r="G441" s="9"/>
      <c r="I441" s="11">
        <f t="shared" si="6"/>
        <v>3911.09</v>
      </c>
    </row>
    <row r="442" spans="1:9" x14ac:dyDescent="0.3">
      <c r="A442" s="1" t="s">
        <v>507</v>
      </c>
      <c r="B442" s="1"/>
      <c r="C442" s="1" t="s">
        <v>16</v>
      </c>
      <c r="D442" s="9">
        <v>86104.29</v>
      </c>
      <c r="E442" s="9"/>
      <c r="F442" s="9">
        <v>86104.29</v>
      </c>
      <c r="G442" s="9"/>
      <c r="I442" s="11">
        <f t="shared" si="6"/>
        <v>86104.29</v>
      </c>
    </row>
    <row r="443" spans="1:9" x14ac:dyDescent="0.3">
      <c r="A443" s="1" t="s">
        <v>508</v>
      </c>
      <c r="B443" s="1"/>
      <c r="C443" s="1" t="s">
        <v>16</v>
      </c>
      <c r="D443" s="9">
        <v>494.17</v>
      </c>
      <c r="E443" s="9">
        <v>494.17</v>
      </c>
      <c r="F443" s="9"/>
      <c r="G443" s="9"/>
      <c r="I443" s="11">
        <f t="shared" si="6"/>
        <v>0</v>
      </c>
    </row>
    <row r="444" spans="1:9" x14ac:dyDescent="0.3">
      <c r="A444" s="1" t="s">
        <v>509</v>
      </c>
      <c r="B444" s="1"/>
      <c r="C444" s="1" t="s">
        <v>16</v>
      </c>
      <c r="D444" s="9">
        <v>217641.61</v>
      </c>
      <c r="E444" s="9">
        <v>213004.05</v>
      </c>
      <c r="F444" s="9">
        <v>4637.5599999999977</v>
      </c>
      <c r="G444" s="9"/>
      <c r="I444" s="11">
        <f t="shared" si="6"/>
        <v>4637.5599999999977</v>
      </c>
    </row>
    <row r="445" spans="1:9" x14ac:dyDescent="0.3">
      <c r="A445" s="1" t="s">
        <v>510</v>
      </c>
      <c r="B445" s="1"/>
      <c r="C445" s="1" t="s">
        <v>16</v>
      </c>
      <c r="D445" s="9">
        <v>160279.39000000001</v>
      </c>
      <c r="E445" s="9">
        <v>29181.46</v>
      </c>
      <c r="F445" s="9">
        <v>131097.93000000002</v>
      </c>
      <c r="G445" s="9"/>
      <c r="I445" s="11">
        <f t="shared" si="6"/>
        <v>131097.93000000002</v>
      </c>
    </row>
    <row r="446" spans="1:9" x14ac:dyDescent="0.3">
      <c r="A446" s="1" t="s">
        <v>511</v>
      </c>
      <c r="B446" s="1"/>
      <c r="C446" s="1" t="s">
        <v>16</v>
      </c>
      <c r="D446" s="9">
        <v>374097.69</v>
      </c>
      <c r="E446" s="9">
        <v>90548.54</v>
      </c>
      <c r="F446" s="9">
        <v>283549.15000000002</v>
      </c>
      <c r="G446" s="9"/>
      <c r="I446" s="11">
        <f t="shared" si="6"/>
        <v>283549.15000000002</v>
      </c>
    </row>
    <row r="447" spans="1:9" x14ac:dyDescent="0.3">
      <c r="A447" s="1" t="s">
        <v>512</v>
      </c>
      <c r="B447" s="1"/>
      <c r="C447" s="1" t="s">
        <v>16</v>
      </c>
      <c r="D447" s="9">
        <v>459.49</v>
      </c>
      <c r="E447" s="9"/>
      <c r="F447" s="9">
        <v>459.49</v>
      </c>
      <c r="G447" s="9"/>
      <c r="I447" s="11">
        <f t="shared" si="6"/>
        <v>459.49</v>
      </c>
    </row>
    <row r="448" spans="1:9" x14ac:dyDescent="0.3">
      <c r="A448" s="1" t="s">
        <v>513</v>
      </c>
      <c r="B448" s="1"/>
      <c r="C448" s="1" t="s">
        <v>16</v>
      </c>
      <c r="D448" s="9">
        <v>54925.33</v>
      </c>
      <c r="E448" s="9">
        <v>54295</v>
      </c>
      <c r="F448" s="9">
        <v>630.33000000000175</v>
      </c>
      <c r="G448" s="9"/>
      <c r="I448" s="11">
        <f t="shared" si="6"/>
        <v>630.33000000000175</v>
      </c>
    </row>
    <row r="449" spans="1:9" x14ac:dyDescent="0.3">
      <c r="A449" s="1" t="s">
        <v>514</v>
      </c>
      <c r="B449" s="1"/>
      <c r="C449" s="1" t="s">
        <v>16</v>
      </c>
      <c r="D449" s="9">
        <v>233033.97</v>
      </c>
      <c r="E449" s="9">
        <v>233033.97</v>
      </c>
      <c r="F449" s="9"/>
      <c r="G449" s="9"/>
      <c r="I449" s="11">
        <f t="shared" si="6"/>
        <v>0</v>
      </c>
    </row>
    <row r="450" spans="1:9" x14ac:dyDescent="0.3">
      <c r="A450" s="1" t="s">
        <v>515</v>
      </c>
      <c r="B450" s="1"/>
      <c r="C450" s="1" t="s">
        <v>16</v>
      </c>
      <c r="D450" s="9">
        <v>157787.1</v>
      </c>
      <c r="E450" s="9">
        <v>157787.1</v>
      </c>
      <c r="F450" s="9"/>
      <c r="G450" s="9"/>
      <c r="I450" s="11">
        <f t="shared" si="6"/>
        <v>0</v>
      </c>
    </row>
    <row r="451" spans="1:9" x14ac:dyDescent="0.3">
      <c r="A451" s="1" t="s">
        <v>516</v>
      </c>
      <c r="B451" s="1"/>
      <c r="C451" s="1" t="s">
        <v>16</v>
      </c>
      <c r="D451" s="9">
        <v>1218742.78</v>
      </c>
      <c r="E451" s="9">
        <v>1105466.3999999999</v>
      </c>
      <c r="F451" s="9">
        <v>113276.38000000012</v>
      </c>
      <c r="G451" s="9"/>
      <c r="I451" s="11">
        <f t="shared" ref="I451:I514" si="7">+F451-G451</f>
        <v>113276.38000000012</v>
      </c>
    </row>
    <row r="452" spans="1:9" x14ac:dyDescent="0.3">
      <c r="A452" s="1" t="s">
        <v>517</v>
      </c>
      <c r="B452" s="1"/>
      <c r="C452" s="1" t="s">
        <v>16</v>
      </c>
      <c r="D452" s="9">
        <v>155630.6</v>
      </c>
      <c r="E452" s="9">
        <v>155630.6</v>
      </c>
      <c r="F452" s="9"/>
      <c r="G452" s="9"/>
      <c r="I452" s="11">
        <f t="shared" si="7"/>
        <v>0</v>
      </c>
    </row>
    <row r="453" spans="1:9" x14ac:dyDescent="0.3">
      <c r="A453" s="1" t="s">
        <v>518</v>
      </c>
      <c r="B453" s="1"/>
      <c r="C453" s="1" t="s">
        <v>16</v>
      </c>
      <c r="D453" s="9">
        <v>22742.78</v>
      </c>
      <c r="E453" s="9">
        <v>22742.78</v>
      </c>
      <c r="F453" s="9"/>
      <c r="G453" s="9"/>
      <c r="I453" s="11">
        <f t="shared" si="7"/>
        <v>0</v>
      </c>
    </row>
    <row r="454" spans="1:9" x14ac:dyDescent="0.3">
      <c r="A454" s="1" t="s">
        <v>519</v>
      </c>
      <c r="B454" s="1"/>
      <c r="C454" s="1" t="s">
        <v>16</v>
      </c>
      <c r="D454" s="9">
        <v>11476.68</v>
      </c>
      <c r="E454" s="9"/>
      <c r="F454" s="9">
        <v>11476.68</v>
      </c>
      <c r="G454" s="9"/>
      <c r="I454" s="11">
        <f t="shared" si="7"/>
        <v>11476.68</v>
      </c>
    </row>
    <row r="455" spans="1:9" x14ac:dyDescent="0.3">
      <c r="A455" s="1" t="s">
        <v>520</v>
      </c>
      <c r="B455" s="1"/>
      <c r="C455" s="1" t="s">
        <v>16</v>
      </c>
      <c r="D455" s="9">
        <v>130352.24</v>
      </c>
      <c r="E455" s="9">
        <v>143500</v>
      </c>
      <c r="F455" s="9"/>
      <c r="G455" s="9">
        <v>13147.759999999995</v>
      </c>
      <c r="I455" s="11">
        <f t="shared" si="7"/>
        <v>-13147.759999999995</v>
      </c>
    </row>
    <row r="456" spans="1:9" ht="15.6" x14ac:dyDescent="0.3">
      <c r="A456" s="3" t="s">
        <v>528</v>
      </c>
      <c r="B456" s="3" t="s">
        <v>529</v>
      </c>
      <c r="C456" s="1"/>
      <c r="D456" s="8">
        <v>14013405.100000003</v>
      </c>
      <c r="E456" s="8">
        <v>11190429.569999997</v>
      </c>
      <c r="F456" s="8">
        <v>2822975.5300000068</v>
      </c>
      <c r="G456" s="8"/>
      <c r="I456" s="11">
        <f t="shared" si="7"/>
        <v>2822975.5300000068</v>
      </c>
    </row>
    <row r="457" spans="1:9" x14ac:dyDescent="0.3">
      <c r="A457" s="1" t="s">
        <v>530</v>
      </c>
      <c r="B457" s="1"/>
      <c r="C457" s="1" t="s">
        <v>18</v>
      </c>
      <c r="D457" s="9">
        <v>90295.77</v>
      </c>
      <c r="E457" s="9"/>
      <c r="F457" s="9">
        <v>90295.77</v>
      </c>
      <c r="G457" s="9"/>
      <c r="I457" s="11">
        <f t="shared" si="7"/>
        <v>90295.77</v>
      </c>
    </row>
    <row r="458" spans="1:9" x14ac:dyDescent="0.3">
      <c r="A458" s="1" t="s">
        <v>531</v>
      </c>
      <c r="B458" s="1"/>
      <c r="C458" s="1" t="s">
        <v>18</v>
      </c>
      <c r="D458" s="9">
        <v>478358.68</v>
      </c>
      <c r="E458" s="9">
        <v>444106.71</v>
      </c>
      <c r="F458" s="9">
        <v>34251.969999999972</v>
      </c>
      <c r="G458" s="9"/>
      <c r="I458" s="11">
        <f t="shared" si="7"/>
        <v>34251.969999999972</v>
      </c>
    </row>
    <row r="459" spans="1:9" x14ac:dyDescent="0.3">
      <c r="A459" s="1" t="s">
        <v>532</v>
      </c>
      <c r="B459" s="1"/>
      <c r="C459" s="1" t="s">
        <v>20</v>
      </c>
      <c r="D459" s="9">
        <v>119607.33</v>
      </c>
      <c r="E459" s="9">
        <v>672.62</v>
      </c>
      <c r="F459" s="9">
        <v>118934.71</v>
      </c>
      <c r="G459" s="9"/>
      <c r="I459" s="11">
        <f t="shared" si="7"/>
        <v>118934.71</v>
      </c>
    </row>
    <row r="460" spans="1:9" x14ac:dyDescent="0.3">
      <c r="A460" s="1" t="s">
        <v>533</v>
      </c>
      <c r="B460" s="1"/>
      <c r="C460" s="1" t="s">
        <v>18</v>
      </c>
      <c r="D460" s="9">
        <v>234898.74</v>
      </c>
      <c r="E460" s="9">
        <v>137764.74</v>
      </c>
      <c r="F460" s="9">
        <v>97134</v>
      </c>
      <c r="G460" s="9"/>
      <c r="I460" s="11">
        <f t="shared" si="7"/>
        <v>97134</v>
      </c>
    </row>
    <row r="461" spans="1:9" x14ac:dyDescent="0.3">
      <c r="A461" s="1" t="s">
        <v>534</v>
      </c>
      <c r="B461" s="1"/>
      <c r="C461" s="1" t="s">
        <v>20</v>
      </c>
      <c r="D461" s="9">
        <v>239.92</v>
      </c>
      <c r="E461" s="9">
        <v>42663.17</v>
      </c>
      <c r="F461" s="9"/>
      <c r="G461" s="9">
        <v>42423.25</v>
      </c>
      <c r="I461" s="11">
        <f t="shared" si="7"/>
        <v>-42423.25</v>
      </c>
    </row>
    <row r="462" spans="1:9" x14ac:dyDescent="0.3">
      <c r="A462" s="1" t="s">
        <v>535</v>
      </c>
      <c r="B462" s="1"/>
      <c r="C462" s="1" t="s">
        <v>20</v>
      </c>
      <c r="D462" s="9">
        <v>2461648.89</v>
      </c>
      <c r="E462" s="9">
        <v>2485436.2599999998</v>
      </c>
      <c r="F462" s="9"/>
      <c r="G462" s="9">
        <v>23787.369999999646</v>
      </c>
      <c r="I462" s="11">
        <f t="shared" si="7"/>
        <v>-23787.369999999646</v>
      </c>
    </row>
    <row r="463" spans="1:9" x14ac:dyDescent="0.3">
      <c r="A463" s="1" t="s">
        <v>536</v>
      </c>
      <c r="B463" s="1"/>
      <c r="C463" s="1" t="s">
        <v>18</v>
      </c>
      <c r="D463" s="9">
        <v>2242065.83</v>
      </c>
      <c r="E463" s="9">
        <v>1933951.34</v>
      </c>
      <c r="F463" s="9">
        <v>308114.49</v>
      </c>
      <c r="G463" s="9"/>
      <c r="I463" s="11">
        <f t="shared" si="7"/>
        <v>308114.49</v>
      </c>
    </row>
    <row r="464" spans="1:9" x14ac:dyDescent="0.3">
      <c r="A464" s="1" t="s">
        <v>537</v>
      </c>
      <c r="B464" s="1"/>
      <c r="C464" s="1" t="s">
        <v>18</v>
      </c>
      <c r="D464" s="9"/>
      <c r="E464" s="9">
        <v>67015.850000000006</v>
      </c>
      <c r="F464" s="9"/>
      <c r="G464" s="9">
        <v>67015.850000000006</v>
      </c>
      <c r="I464" s="11">
        <f t="shared" si="7"/>
        <v>-67015.850000000006</v>
      </c>
    </row>
    <row r="465" spans="1:9" x14ac:dyDescent="0.3">
      <c r="A465" s="1" t="s">
        <v>538</v>
      </c>
      <c r="B465" s="1"/>
      <c r="C465" s="1" t="s">
        <v>20</v>
      </c>
      <c r="D465" s="9">
        <v>1018681.7</v>
      </c>
      <c r="E465" s="9">
        <v>64669.63</v>
      </c>
      <c r="F465" s="9">
        <v>954012.07</v>
      </c>
      <c r="G465" s="9"/>
      <c r="I465" s="11">
        <f t="shared" si="7"/>
        <v>954012.07</v>
      </c>
    </row>
    <row r="466" spans="1:9" x14ac:dyDescent="0.3">
      <c r="A466" s="1" t="s">
        <v>539</v>
      </c>
      <c r="B466" s="1"/>
      <c r="C466" s="1" t="s">
        <v>20</v>
      </c>
      <c r="D466" s="9">
        <v>17310.41</v>
      </c>
      <c r="E466" s="9">
        <v>97.35</v>
      </c>
      <c r="F466" s="9">
        <v>17213.060000000001</v>
      </c>
      <c r="G466" s="9"/>
      <c r="I466" s="11">
        <f t="shared" si="7"/>
        <v>17213.060000000001</v>
      </c>
    </row>
    <row r="467" spans="1:9" x14ac:dyDescent="0.3">
      <c r="A467" s="1" t="s">
        <v>540</v>
      </c>
      <c r="B467" s="1"/>
      <c r="C467" s="1" t="s">
        <v>20</v>
      </c>
      <c r="D467" s="9">
        <v>6773.66</v>
      </c>
      <c r="E467" s="9">
        <v>38.090000000000003</v>
      </c>
      <c r="F467" s="9">
        <v>6735.57</v>
      </c>
      <c r="G467" s="9"/>
      <c r="I467" s="11">
        <f t="shared" si="7"/>
        <v>6735.57</v>
      </c>
    </row>
    <row r="468" spans="1:9" x14ac:dyDescent="0.3">
      <c r="A468" s="1" t="s">
        <v>541</v>
      </c>
      <c r="B468" s="1"/>
      <c r="C468" s="1" t="s">
        <v>18</v>
      </c>
      <c r="D468" s="9">
        <v>402618.16</v>
      </c>
      <c r="E468" s="9">
        <v>387030.87</v>
      </c>
      <c r="F468" s="9">
        <v>15587.289999999979</v>
      </c>
      <c r="G468" s="9"/>
      <c r="I468" s="11">
        <f t="shared" si="7"/>
        <v>15587.289999999979</v>
      </c>
    </row>
    <row r="469" spans="1:9" x14ac:dyDescent="0.3">
      <c r="A469" s="1" t="s">
        <v>542</v>
      </c>
      <c r="B469" s="1"/>
      <c r="C469" s="1" t="s">
        <v>18</v>
      </c>
      <c r="D469" s="9">
        <v>491276.78</v>
      </c>
      <c r="E469" s="9">
        <v>436869.7</v>
      </c>
      <c r="F469" s="9">
        <v>54407.080000000016</v>
      </c>
      <c r="G469" s="9"/>
      <c r="I469" s="11">
        <f t="shared" si="7"/>
        <v>54407.080000000016</v>
      </c>
    </row>
    <row r="470" spans="1:9" x14ac:dyDescent="0.3">
      <c r="A470" s="1" t="s">
        <v>543</v>
      </c>
      <c r="B470" s="1"/>
      <c r="C470" s="1" t="s">
        <v>18</v>
      </c>
      <c r="D470" s="9">
        <v>447112.02</v>
      </c>
      <c r="E470" s="9">
        <v>284042.09999999998</v>
      </c>
      <c r="F470" s="9">
        <v>163069.92000000004</v>
      </c>
      <c r="G470" s="9"/>
      <c r="I470" s="11">
        <f t="shared" si="7"/>
        <v>163069.92000000004</v>
      </c>
    </row>
    <row r="471" spans="1:9" x14ac:dyDescent="0.3">
      <c r="A471" s="1" t="s">
        <v>544</v>
      </c>
      <c r="B471" s="1"/>
      <c r="C471" s="1" t="s">
        <v>18</v>
      </c>
      <c r="D471" s="9">
        <v>87809.14</v>
      </c>
      <c r="E471" s="9"/>
      <c r="F471" s="9">
        <v>87809.14</v>
      </c>
      <c r="G471" s="9"/>
      <c r="I471" s="11">
        <f t="shared" si="7"/>
        <v>87809.14</v>
      </c>
    </row>
    <row r="472" spans="1:9" x14ac:dyDescent="0.3">
      <c r="A472" s="1" t="s">
        <v>545</v>
      </c>
      <c r="B472" s="1"/>
      <c r="C472" s="1" t="s">
        <v>20</v>
      </c>
      <c r="D472" s="9">
        <v>98856.48</v>
      </c>
      <c r="E472" s="9">
        <v>555.91999999999996</v>
      </c>
      <c r="F472" s="9">
        <v>98300.56</v>
      </c>
      <c r="G472" s="9"/>
      <c r="I472" s="11">
        <f t="shared" si="7"/>
        <v>98300.56</v>
      </c>
    </row>
    <row r="473" spans="1:9" x14ac:dyDescent="0.3">
      <c r="A473" s="1" t="s">
        <v>546</v>
      </c>
      <c r="B473" s="1"/>
      <c r="C473" s="1" t="s">
        <v>20</v>
      </c>
      <c r="D473" s="9">
        <v>147.97999999999999</v>
      </c>
      <c r="E473" s="9">
        <v>26314.47</v>
      </c>
      <c r="F473" s="9"/>
      <c r="G473" s="9">
        <v>26166.49</v>
      </c>
      <c r="I473" s="11">
        <f t="shared" si="7"/>
        <v>-26166.49</v>
      </c>
    </row>
    <row r="474" spans="1:9" x14ac:dyDescent="0.3">
      <c r="A474" s="1" t="s">
        <v>547</v>
      </c>
      <c r="B474" s="1"/>
      <c r="C474" s="1" t="s">
        <v>18</v>
      </c>
      <c r="D474" s="9">
        <v>3221660.06</v>
      </c>
      <c r="E474" s="9">
        <v>1999393.4</v>
      </c>
      <c r="F474" s="9">
        <v>1222266.6600000001</v>
      </c>
      <c r="G474" s="9"/>
      <c r="I474" s="11">
        <f t="shared" si="7"/>
        <v>1222266.6600000001</v>
      </c>
    </row>
    <row r="475" spans="1:9" x14ac:dyDescent="0.3">
      <c r="A475" s="1" t="s">
        <v>548</v>
      </c>
      <c r="B475" s="1"/>
      <c r="C475" s="1" t="s">
        <v>20</v>
      </c>
      <c r="D475" s="9">
        <v>153818.39000000001</v>
      </c>
      <c r="E475" s="9">
        <v>200450.28</v>
      </c>
      <c r="F475" s="9"/>
      <c r="G475" s="9">
        <v>46631.889999999985</v>
      </c>
      <c r="I475" s="11">
        <f t="shared" si="7"/>
        <v>-46631.889999999985</v>
      </c>
    </row>
    <row r="476" spans="1:9" x14ac:dyDescent="0.3">
      <c r="A476" s="1" t="s">
        <v>549</v>
      </c>
      <c r="B476" s="1"/>
      <c r="C476" s="1" t="s">
        <v>18</v>
      </c>
      <c r="D476" s="9">
        <v>578829.98</v>
      </c>
      <c r="E476" s="9">
        <v>582499.51</v>
      </c>
      <c r="F476" s="9"/>
      <c r="G476" s="9">
        <v>3669.5300000000279</v>
      </c>
      <c r="I476" s="11">
        <f t="shared" si="7"/>
        <v>-3669.5300000000279</v>
      </c>
    </row>
    <row r="477" spans="1:9" x14ac:dyDescent="0.3">
      <c r="A477" s="1" t="s">
        <v>550</v>
      </c>
      <c r="B477" s="1"/>
      <c r="C477" s="1" t="s">
        <v>20</v>
      </c>
      <c r="D477" s="9">
        <v>449.25</v>
      </c>
      <c r="E477" s="9">
        <v>79888.58</v>
      </c>
      <c r="F477" s="9"/>
      <c r="G477" s="9">
        <v>79439.33</v>
      </c>
      <c r="I477" s="11">
        <f t="shared" si="7"/>
        <v>-79439.33</v>
      </c>
    </row>
    <row r="478" spans="1:9" x14ac:dyDescent="0.3">
      <c r="A478" s="1" t="s">
        <v>551</v>
      </c>
      <c r="B478" s="1"/>
      <c r="C478" s="1" t="s">
        <v>18</v>
      </c>
      <c r="D478" s="9">
        <v>35706.46</v>
      </c>
      <c r="E478" s="9"/>
      <c r="F478" s="9">
        <v>35706.46</v>
      </c>
      <c r="G478" s="9"/>
      <c r="I478" s="11">
        <f t="shared" si="7"/>
        <v>35706.46</v>
      </c>
    </row>
    <row r="479" spans="1:9" x14ac:dyDescent="0.3">
      <c r="A479" s="1" t="s">
        <v>552</v>
      </c>
      <c r="B479" s="1"/>
      <c r="C479" s="1" t="s">
        <v>18</v>
      </c>
      <c r="D479" s="9">
        <v>1068774.8700000001</v>
      </c>
      <c r="E479" s="9">
        <v>1383824.73</v>
      </c>
      <c r="F479" s="9"/>
      <c r="G479" s="9">
        <v>315049.85999999987</v>
      </c>
      <c r="I479" s="11">
        <f t="shared" si="7"/>
        <v>-315049.85999999987</v>
      </c>
    </row>
    <row r="480" spans="1:9" x14ac:dyDescent="0.3">
      <c r="A480" s="1" t="s">
        <v>553</v>
      </c>
      <c r="B480" s="1"/>
      <c r="C480" s="1" t="s">
        <v>18</v>
      </c>
      <c r="D480" s="9">
        <v>265725.52</v>
      </c>
      <c r="E480" s="9">
        <v>264325.43</v>
      </c>
      <c r="F480" s="9">
        <v>1400.0900000000256</v>
      </c>
      <c r="G480" s="9"/>
      <c r="I480" s="11">
        <f t="shared" si="7"/>
        <v>1400.0900000000256</v>
      </c>
    </row>
    <row r="481" spans="1:9" x14ac:dyDescent="0.3">
      <c r="A481" s="1" t="s">
        <v>554</v>
      </c>
      <c r="B481" s="1"/>
      <c r="C481" s="1" t="s">
        <v>18</v>
      </c>
      <c r="D481" s="9">
        <v>374921.76</v>
      </c>
      <c r="E481" s="9">
        <v>341747.78</v>
      </c>
      <c r="F481" s="9">
        <v>33173.979999999981</v>
      </c>
      <c r="G481" s="9"/>
      <c r="I481" s="11">
        <f t="shared" si="7"/>
        <v>33173.979999999981</v>
      </c>
    </row>
    <row r="482" spans="1:9" x14ac:dyDescent="0.3">
      <c r="A482" s="1" t="s">
        <v>555</v>
      </c>
      <c r="B482" s="1"/>
      <c r="C482" s="1" t="s">
        <v>18</v>
      </c>
      <c r="D482" s="9">
        <v>88746.28</v>
      </c>
      <c r="E482" s="9"/>
      <c r="F482" s="9">
        <v>88746.28</v>
      </c>
      <c r="G482" s="9"/>
      <c r="I482" s="11">
        <f t="shared" si="7"/>
        <v>88746.28</v>
      </c>
    </row>
    <row r="483" spans="1:9" x14ac:dyDescent="0.3">
      <c r="A483" s="1" t="s">
        <v>556</v>
      </c>
      <c r="B483" s="1"/>
      <c r="C483" s="1" t="s">
        <v>20</v>
      </c>
      <c r="D483" s="9">
        <v>27071.040000000001</v>
      </c>
      <c r="E483" s="9">
        <v>27071.040000000001</v>
      </c>
      <c r="F483" s="9"/>
      <c r="G483" s="9"/>
      <c r="I483" s="11">
        <f t="shared" si="7"/>
        <v>0</v>
      </c>
    </row>
    <row r="484" spans="1:9" ht="15.6" x14ac:dyDescent="0.3">
      <c r="A484" s="3" t="s">
        <v>561</v>
      </c>
      <c r="B484" s="3" t="s">
        <v>562</v>
      </c>
      <c r="C484" s="1"/>
      <c r="D484" s="8">
        <v>184165.73</v>
      </c>
      <c r="E484" s="8">
        <v>8000</v>
      </c>
      <c r="F484" s="8">
        <v>176165.73</v>
      </c>
      <c r="G484" s="8"/>
      <c r="I484" s="11">
        <f t="shared" si="7"/>
        <v>176165.73</v>
      </c>
    </row>
    <row r="485" spans="1:9" ht="15.6" x14ac:dyDescent="0.3">
      <c r="A485" s="3" t="s">
        <v>563</v>
      </c>
      <c r="B485" s="3" t="s">
        <v>564</v>
      </c>
      <c r="C485" s="1"/>
      <c r="D485" s="8">
        <v>184165.73</v>
      </c>
      <c r="E485" s="8">
        <v>8000</v>
      </c>
      <c r="F485" s="8">
        <v>176165.73</v>
      </c>
      <c r="G485" s="8"/>
      <c r="I485" s="11">
        <f t="shared" si="7"/>
        <v>176165.73</v>
      </c>
    </row>
    <row r="486" spans="1:9" x14ac:dyDescent="0.3">
      <c r="A486" s="1" t="s">
        <v>565</v>
      </c>
      <c r="B486" s="1"/>
      <c r="C486" s="1" t="s">
        <v>16</v>
      </c>
      <c r="D486" s="9">
        <v>147443.73000000001</v>
      </c>
      <c r="E486" s="9"/>
      <c r="F486" s="9">
        <v>147443.73000000001</v>
      </c>
      <c r="G486" s="9"/>
      <c r="I486" s="11">
        <f t="shared" si="7"/>
        <v>147443.73000000001</v>
      </c>
    </row>
    <row r="487" spans="1:9" x14ac:dyDescent="0.3">
      <c r="A487" s="1" t="s">
        <v>566</v>
      </c>
      <c r="B487" s="1"/>
      <c r="C487" s="1" t="s">
        <v>16</v>
      </c>
      <c r="D487" s="9">
        <v>36722</v>
      </c>
      <c r="E487" s="9">
        <v>8000</v>
      </c>
      <c r="F487" s="9">
        <v>28722</v>
      </c>
      <c r="G487" s="9"/>
      <c r="I487" s="11">
        <f t="shared" si="7"/>
        <v>28722</v>
      </c>
    </row>
    <row r="488" spans="1:9" ht="15.6" x14ac:dyDescent="0.3">
      <c r="A488" s="3" t="s">
        <v>567</v>
      </c>
      <c r="B488" s="3" t="s">
        <v>568</v>
      </c>
      <c r="C488" s="1"/>
      <c r="D488" s="8">
        <v>308562.76</v>
      </c>
      <c r="E488" s="8"/>
      <c r="F488" s="8">
        <v>308562.76</v>
      </c>
      <c r="G488" s="8"/>
      <c r="I488" s="11">
        <f t="shared" si="7"/>
        <v>308562.76</v>
      </c>
    </row>
    <row r="489" spans="1:9" ht="15.6" x14ac:dyDescent="0.3">
      <c r="A489" s="3" t="s">
        <v>569</v>
      </c>
      <c r="B489" s="3" t="s">
        <v>570</v>
      </c>
      <c r="C489" s="1"/>
      <c r="D489" s="8">
        <v>11828.09</v>
      </c>
      <c r="E489" s="8"/>
      <c r="F489" s="8">
        <v>11828.09</v>
      </c>
      <c r="G489" s="8"/>
      <c r="I489" s="11">
        <f t="shared" si="7"/>
        <v>11828.09</v>
      </c>
    </row>
    <row r="490" spans="1:9" x14ac:dyDescent="0.3">
      <c r="A490" s="1" t="s">
        <v>571</v>
      </c>
      <c r="B490" s="1"/>
      <c r="C490" s="1" t="s">
        <v>16</v>
      </c>
      <c r="D490" s="9">
        <v>10700</v>
      </c>
      <c r="E490" s="9"/>
      <c r="F490" s="9">
        <v>10700</v>
      </c>
      <c r="G490" s="9"/>
      <c r="I490" s="11">
        <f t="shared" si="7"/>
        <v>10700</v>
      </c>
    </row>
    <row r="491" spans="1:9" x14ac:dyDescent="0.3">
      <c r="A491" s="1" t="s">
        <v>572</v>
      </c>
      <c r="B491" s="1"/>
      <c r="C491" s="1" t="s">
        <v>16</v>
      </c>
      <c r="D491" s="9">
        <v>1128.0899999999999</v>
      </c>
      <c r="E491" s="9"/>
      <c r="F491" s="9">
        <v>1128.0899999999999</v>
      </c>
      <c r="G491" s="9"/>
      <c r="I491" s="11">
        <f t="shared" si="7"/>
        <v>1128.0899999999999</v>
      </c>
    </row>
    <row r="492" spans="1:9" ht="15.6" x14ac:dyDescent="0.3">
      <c r="A492" s="3" t="s">
        <v>573</v>
      </c>
      <c r="B492" s="3" t="s">
        <v>160</v>
      </c>
      <c r="C492" s="1"/>
      <c r="D492" s="8">
        <v>97753.84</v>
      </c>
      <c r="E492" s="8"/>
      <c r="F492" s="8">
        <v>97753.84</v>
      </c>
      <c r="G492" s="8"/>
      <c r="I492" s="11">
        <f t="shared" si="7"/>
        <v>97753.84</v>
      </c>
    </row>
    <row r="493" spans="1:9" x14ac:dyDescent="0.3">
      <c r="A493" s="1" t="s">
        <v>574</v>
      </c>
      <c r="B493" s="1"/>
      <c r="C493" s="1" t="s">
        <v>16</v>
      </c>
      <c r="D493" s="9">
        <v>3.92</v>
      </c>
      <c r="E493" s="9"/>
      <c r="F493" s="9">
        <v>3.92</v>
      </c>
      <c r="G493" s="9"/>
      <c r="I493" s="11">
        <f t="shared" si="7"/>
        <v>3.92</v>
      </c>
    </row>
    <row r="494" spans="1:9" x14ac:dyDescent="0.3">
      <c r="A494" s="1" t="s">
        <v>575</v>
      </c>
      <c r="B494" s="1"/>
      <c r="C494" s="1" t="s">
        <v>16</v>
      </c>
      <c r="D494" s="9">
        <v>56.26</v>
      </c>
      <c r="E494" s="9"/>
      <c r="F494" s="9">
        <v>56.26</v>
      </c>
      <c r="G494" s="9"/>
      <c r="I494" s="11">
        <f t="shared" si="7"/>
        <v>56.26</v>
      </c>
    </row>
    <row r="495" spans="1:9" x14ac:dyDescent="0.3">
      <c r="A495" s="1" t="s">
        <v>576</v>
      </c>
      <c r="B495" s="1"/>
      <c r="C495" s="1" t="s">
        <v>16</v>
      </c>
      <c r="D495" s="9">
        <v>361.52</v>
      </c>
      <c r="E495" s="9"/>
      <c r="F495" s="9">
        <v>361.52</v>
      </c>
      <c r="G495" s="9"/>
      <c r="I495" s="11">
        <f t="shared" si="7"/>
        <v>361.52</v>
      </c>
    </row>
    <row r="496" spans="1:9" x14ac:dyDescent="0.3">
      <c r="A496" s="1" t="s">
        <v>577</v>
      </c>
      <c r="B496" s="1"/>
      <c r="C496" s="1" t="s">
        <v>16</v>
      </c>
      <c r="D496" s="9">
        <v>12732.79</v>
      </c>
      <c r="E496" s="9"/>
      <c r="F496" s="9">
        <v>12732.79</v>
      </c>
      <c r="G496" s="9"/>
      <c r="I496" s="11">
        <f t="shared" si="7"/>
        <v>12732.79</v>
      </c>
    </row>
    <row r="497" spans="1:9" x14ac:dyDescent="0.3">
      <c r="A497" s="1" t="s">
        <v>578</v>
      </c>
      <c r="B497" s="1"/>
      <c r="C497" s="1" t="s">
        <v>16</v>
      </c>
      <c r="D497" s="9">
        <v>1143.42</v>
      </c>
      <c r="E497" s="9"/>
      <c r="F497" s="9">
        <v>1143.42</v>
      </c>
      <c r="G497" s="9"/>
      <c r="I497" s="11">
        <f t="shared" si="7"/>
        <v>1143.42</v>
      </c>
    </row>
    <row r="498" spans="1:9" x14ac:dyDescent="0.3">
      <c r="A498" s="1" t="s">
        <v>579</v>
      </c>
      <c r="B498" s="1"/>
      <c r="C498" s="1" t="s">
        <v>16</v>
      </c>
      <c r="D498" s="9">
        <v>146.47</v>
      </c>
      <c r="E498" s="9"/>
      <c r="F498" s="9">
        <v>146.47</v>
      </c>
      <c r="G498" s="9"/>
      <c r="I498" s="11">
        <f t="shared" si="7"/>
        <v>146.47</v>
      </c>
    </row>
    <row r="499" spans="1:9" x14ac:dyDescent="0.3">
      <c r="A499" s="1" t="s">
        <v>580</v>
      </c>
      <c r="B499" s="1"/>
      <c r="C499" s="1" t="s">
        <v>16</v>
      </c>
      <c r="D499" s="9">
        <v>4976.1899999999996</v>
      </c>
      <c r="E499" s="9"/>
      <c r="F499" s="9">
        <v>4976.1899999999996</v>
      </c>
      <c r="G499" s="9"/>
      <c r="I499" s="11">
        <f t="shared" si="7"/>
        <v>4976.1899999999996</v>
      </c>
    </row>
    <row r="500" spans="1:9" x14ac:dyDescent="0.3">
      <c r="A500" s="1" t="s">
        <v>581</v>
      </c>
      <c r="B500" s="1"/>
      <c r="C500" s="1" t="s">
        <v>16</v>
      </c>
      <c r="D500" s="9">
        <v>47887.4</v>
      </c>
      <c r="E500" s="9"/>
      <c r="F500" s="9">
        <v>47887.4</v>
      </c>
      <c r="G500" s="9"/>
      <c r="I500" s="11">
        <f t="shared" si="7"/>
        <v>47887.4</v>
      </c>
    </row>
    <row r="501" spans="1:9" x14ac:dyDescent="0.3">
      <c r="A501" s="1" t="s">
        <v>582</v>
      </c>
      <c r="B501" s="1"/>
      <c r="C501" s="1" t="s">
        <v>16</v>
      </c>
      <c r="D501" s="9">
        <v>801.88</v>
      </c>
      <c r="E501" s="9"/>
      <c r="F501" s="9">
        <v>801.88</v>
      </c>
      <c r="G501" s="9"/>
      <c r="I501" s="11">
        <f t="shared" si="7"/>
        <v>801.88</v>
      </c>
    </row>
    <row r="502" spans="1:9" x14ac:dyDescent="0.3">
      <c r="A502" s="1" t="s">
        <v>583</v>
      </c>
      <c r="B502" s="1"/>
      <c r="C502" s="1" t="s">
        <v>16</v>
      </c>
      <c r="D502" s="9">
        <v>12161.54</v>
      </c>
      <c r="E502" s="9"/>
      <c r="F502" s="9">
        <v>12161.54</v>
      </c>
      <c r="G502" s="9"/>
      <c r="I502" s="11">
        <f t="shared" si="7"/>
        <v>12161.54</v>
      </c>
    </row>
    <row r="503" spans="1:9" x14ac:dyDescent="0.3">
      <c r="A503" s="1" t="s">
        <v>584</v>
      </c>
      <c r="B503" s="1"/>
      <c r="C503" s="1" t="s">
        <v>16</v>
      </c>
      <c r="D503" s="9">
        <v>170.07</v>
      </c>
      <c r="E503" s="9"/>
      <c r="F503" s="9">
        <v>170.07</v>
      </c>
      <c r="G503" s="9"/>
      <c r="I503" s="11">
        <f t="shared" si="7"/>
        <v>170.07</v>
      </c>
    </row>
    <row r="504" spans="1:9" x14ac:dyDescent="0.3">
      <c r="A504" s="1" t="s">
        <v>585</v>
      </c>
      <c r="B504" s="1"/>
      <c r="C504" s="1" t="s">
        <v>16</v>
      </c>
      <c r="D504" s="9">
        <v>2607.71</v>
      </c>
      <c r="E504" s="9"/>
      <c r="F504" s="9">
        <v>2607.71</v>
      </c>
      <c r="G504" s="9"/>
      <c r="I504" s="11">
        <f t="shared" si="7"/>
        <v>2607.71</v>
      </c>
    </row>
    <row r="505" spans="1:9" x14ac:dyDescent="0.3">
      <c r="A505" s="1" t="s">
        <v>586</v>
      </c>
      <c r="B505" s="1"/>
      <c r="C505" s="1" t="s">
        <v>16</v>
      </c>
      <c r="D505" s="9">
        <v>110.1</v>
      </c>
      <c r="E505" s="9"/>
      <c r="F505" s="9">
        <v>110.1</v>
      </c>
      <c r="G505" s="9"/>
      <c r="I505" s="11">
        <f t="shared" si="7"/>
        <v>110.1</v>
      </c>
    </row>
    <row r="506" spans="1:9" x14ac:dyDescent="0.3">
      <c r="A506" s="1" t="s">
        <v>587</v>
      </c>
      <c r="B506" s="1"/>
      <c r="C506" s="1" t="s">
        <v>16</v>
      </c>
      <c r="D506" s="9">
        <v>39.65</v>
      </c>
      <c r="E506" s="9"/>
      <c r="F506" s="9">
        <v>39.65</v>
      </c>
      <c r="G506" s="9"/>
      <c r="I506" s="11">
        <f t="shared" si="7"/>
        <v>39.65</v>
      </c>
    </row>
    <row r="507" spans="1:9" x14ac:dyDescent="0.3">
      <c r="A507" s="1" t="s">
        <v>588</v>
      </c>
      <c r="B507" s="1"/>
      <c r="C507" s="1" t="s">
        <v>16</v>
      </c>
      <c r="D507" s="9">
        <v>35.14</v>
      </c>
      <c r="E507" s="9"/>
      <c r="F507" s="9">
        <v>35.14</v>
      </c>
      <c r="G507" s="9"/>
      <c r="I507" s="11">
        <f t="shared" si="7"/>
        <v>35.14</v>
      </c>
    </row>
    <row r="508" spans="1:9" x14ac:dyDescent="0.3">
      <c r="A508" s="1" t="s">
        <v>589</v>
      </c>
      <c r="B508" s="1"/>
      <c r="C508" s="1" t="s">
        <v>16</v>
      </c>
      <c r="D508" s="9">
        <v>78.510000000000005</v>
      </c>
      <c r="E508" s="9"/>
      <c r="F508" s="9">
        <v>78.510000000000005</v>
      </c>
      <c r="G508" s="9"/>
      <c r="I508" s="11">
        <f t="shared" si="7"/>
        <v>78.510000000000005</v>
      </c>
    </row>
    <row r="509" spans="1:9" x14ac:dyDescent="0.3">
      <c r="A509" s="1" t="s">
        <v>590</v>
      </c>
      <c r="B509" s="1"/>
      <c r="C509" s="1" t="s">
        <v>16</v>
      </c>
      <c r="D509" s="9">
        <v>392.55</v>
      </c>
      <c r="E509" s="9"/>
      <c r="F509" s="9">
        <v>392.55</v>
      </c>
      <c r="G509" s="9"/>
      <c r="I509" s="11">
        <f t="shared" si="7"/>
        <v>392.55</v>
      </c>
    </row>
    <row r="510" spans="1:9" x14ac:dyDescent="0.3">
      <c r="A510" s="1" t="s">
        <v>591</v>
      </c>
      <c r="B510" s="1"/>
      <c r="C510" s="1" t="s">
        <v>16</v>
      </c>
      <c r="D510" s="9">
        <v>27.11</v>
      </c>
      <c r="E510" s="9"/>
      <c r="F510" s="9">
        <v>27.11</v>
      </c>
      <c r="G510" s="9"/>
      <c r="I510" s="11">
        <f t="shared" si="7"/>
        <v>27.11</v>
      </c>
    </row>
    <row r="511" spans="1:9" x14ac:dyDescent="0.3">
      <c r="A511" s="1" t="s">
        <v>592</v>
      </c>
      <c r="B511" s="1"/>
      <c r="C511" s="1" t="s">
        <v>16</v>
      </c>
      <c r="D511" s="9">
        <v>473.26</v>
      </c>
      <c r="E511" s="9"/>
      <c r="F511" s="9">
        <v>473.26</v>
      </c>
      <c r="G511" s="9"/>
      <c r="I511" s="11">
        <f t="shared" si="7"/>
        <v>473.26</v>
      </c>
    </row>
    <row r="512" spans="1:9" x14ac:dyDescent="0.3">
      <c r="A512" s="1" t="s">
        <v>593</v>
      </c>
      <c r="B512" s="1"/>
      <c r="C512" s="1" t="s">
        <v>16</v>
      </c>
      <c r="D512" s="9">
        <v>1791.23</v>
      </c>
      <c r="E512" s="9"/>
      <c r="F512" s="9">
        <v>1791.23</v>
      </c>
      <c r="G512" s="9"/>
      <c r="I512" s="11">
        <f t="shared" si="7"/>
        <v>1791.23</v>
      </c>
    </row>
    <row r="513" spans="1:9" x14ac:dyDescent="0.3">
      <c r="A513" s="1" t="s">
        <v>594</v>
      </c>
      <c r="B513" s="1"/>
      <c r="C513" s="1" t="s">
        <v>16</v>
      </c>
      <c r="D513" s="9">
        <v>208.14</v>
      </c>
      <c r="E513" s="9"/>
      <c r="F513" s="9">
        <v>208.14</v>
      </c>
      <c r="G513" s="9"/>
      <c r="I513" s="11">
        <f t="shared" si="7"/>
        <v>208.14</v>
      </c>
    </row>
    <row r="514" spans="1:9" x14ac:dyDescent="0.3">
      <c r="A514" s="1" t="s">
        <v>595</v>
      </c>
      <c r="B514" s="1"/>
      <c r="C514" s="1" t="s">
        <v>16</v>
      </c>
      <c r="D514" s="9">
        <v>441.89</v>
      </c>
      <c r="E514" s="9"/>
      <c r="F514" s="9">
        <v>441.89</v>
      </c>
      <c r="G514" s="9"/>
      <c r="I514" s="11">
        <f t="shared" si="7"/>
        <v>441.89</v>
      </c>
    </row>
    <row r="515" spans="1:9" x14ac:dyDescent="0.3">
      <c r="A515" s="1" t="s">
        <v>596</v>
      </c>
      <c r="B515" s="1"/>
      <c r="C515" s="1" t="s">
        <v>16</v>
      </c>
      <c r="D515" s="9">
        <v>15.19</v>
      </c>
      <c r="E515" s="9"/>
      <c r="F515" s="9">
        <v>15.19</v>
      </c>
      <c r="G515" s="9"/>
      <c r="I515" s="11">
        <f t="shared" ref="I515:I578" si="8">+F515-G515</f>
        <v>15.19</v>
      </c>
    </row>
    <row r="516" spans="1:9" x14ac:dyDescent="0.3">
      <c r="A516" s="1" t="s">
        <v>597</v>
      </c>
      <c r="B516" s="1"/>
      <c r="C516" s="1" t="s">
        <v>16</v>
      </c>
      <c r="D516" s="9">
        <v>7.67</v>
      </c>
      <c r="E516" s="9"/>
      <c r="F516" s="9">
        <v>7.67</v>
      </c>
      <c r="G516" s="9"/>
      <c r="I516" s="11">
        <f t="shared" si="8"/>
        <v>7.67</v>
      </c>
    </row>
    <row r="517" spans="1:9" x14ac:dyDescent="0.3">
      <c r="A517" s="1" t="s">
        <v>598</v>
      </c>
      <c r="B517" s="1"/>
      <c r="C517" s="1" t="s">
        <v>16</v>
      </c>
      <c r="D517" s="9">
        <v>4050.69</v>
      </c>
      <c r="E517" s="9"/>
      <c r="F517" s="9">
        <v>4050.69</v>
      </c>
      <c r="G517" s="9"/>
      <c r="I517" s="11">
        <f t="shared" si="8"/>
        <v>4050.69</v>
      </c>
    </row>
    <row r="518" spans="1:9" x14ac:dyDescent="0.3">
      <c r="A518" s="1" t="s">
        <v>599</v>
      </c>
      <c r="B518" s="1"/>
      <c r="C518" s="1" t="s">
        <v>16</v>
      </c>
      <c r="D518" s="9">
        <v>22.99</v>
      </c>
      <c r="E518" s="9"/>
      <c r="F518" s="9">
        <v>22.99</v>
      </c>
      <c r="G518" s="9"/>
      <c r="I518" s="11">
        <f t="shared" si="8"/>
        <v>22.99</v>
      </c>
    </row>
    <row r="519" spans="1:9" x14ac:dyDescent="0.3">
      <c r="A519" s="1" t="s">
        <v>600</v>
      </c>
      <c r="B519" s="1"/>
      <c r="C519" s="1" t="s">
        <v>16</v>
      </c>
      <c r="D519" s="9">
        <v>92.22</v>
      </c>
      <c r="E519" s="9"/>
      <c r="F519" s="9">
        <v>92.22</v>
      </c>
      <c r="G519" s="9"/>
      <c r="I519" s="11">
        <f t="shared" si="8"/>
        <v>92.22</v>
      </c>
    </row>
    <row r="520" spans="1:9" x14ac:dyDescent="0.3">
      <c r="A520" s="1" t="s">
        <v>601</v>
      </c>
      <c r="B520" s="1"/>
      <c r="C520" s="1" t="s">
        <v>16</v>
      </c>
      <c r="D520" s="9">
        <v>268.06</v>
      </c>
      <c r="E520" s="9"/>
      <c r="F520" s="9">
        <v>268.06</v>
      </c>
      <c r="G520" s="9"/>
      <c r="I520" s="11">
        <f t="shared" si="8"/>
        <v>268.06</v>
      </c>
    </row>
    <row r="521" spans="1:9" x14ac:dyDescent="0.3">
      <c r="A521" s="1" t="s">
        <v>602</v>
      </c>
      <c r="B521" s="1"/>
      <c r="C521" s="1" t="s">
        <v>16</v>
      </c>
      <c r="D521" s="9">
        <v>36.4</v>
      </c>
      <c r="E521" s="9"/>
      <c r="F521" s="9">
        <v>36.4</v>
      </c>
      <c r="G521" s="9"/>
      <c r="I521" s="11">
        <f t="shared" si="8"/>
        <v>36.4</v>
      </c>
    </row>
    <row r="522" spans="1:9" x14ac:dyDescent="0.3">
      <c r="A522" s="1" t="s">
        <v>603</v>
      </c>
      <c r="B522" s="1"/>
      <c r="C522" s="1" t="s">
        <v>16</v>
      </c>
      <c r="D522" s="9">
        <v>52.52</v>
      </c>
      <c r="E522" s="9"/>
      <c r="F522" s="9">
        <v>52.52</v>
      </c>
      <c r="G522" s="9"/>
      <c r="I522" s="11">
        <f t="shared" si="8"/>
        <v>52.52</v>
      </c>
    </row>
    <row r="523" spans="1:9" x14ac:dyDescent="0.3">
      <c r="A523" s="1" t="s">
        <v>604</v>
      </c>
      <c r="B523" s="1"/>
      <c r="C523" s="1" t="s">
        <v>16</v>
      </c>
      <c r="D523" s="9">
        <v>2148.5</v>
      </c>
      <c r="E523" s="9"/>
      <c r="F523" s="9">
        <v>2148.5</v>
      </c>
      <c r="G523" s="9"/>
      <c r="I523" s="11">
        <f t="shared" si="8"/>
        <v>2148.5</v>
      </c>
    </row>
    <row r="524" spans="1:9" x14ac:dyDescent="0.3">
      <c r="A524" s="1" t="s">
        <v>605</v>
      </c>
      <c r="B524" s="1"/>
      <c r="C524" s="1" t="s">
        <v>16</v>
      </c>
      <c r="D524" s="9">
        <v>45.3</v>
      </c>
      <c r="E524" s="9"/>
      <c r="F524" s="9">
        <v>45.3</v>
      </c>
      <c r="G524" s="9"/>
      <c r="I524" s="11">
        <f t="shared" si="8"/>
        <v>45.3</v>
      </c>
    </row>
    <row r="525" spans="1:9" x14ac:dyDescent="0.3">
      <c r="A525" s="1" t="s">
        <v>606</v>
      </c>
      <c r="B525" s="1"/>
      <c r="C525" s="1" t="s">
        <v>16</v>
      </c>
      <c r="D525" s="9">
        <v>1248.26</v>
      </c>
      <c r="E525" s="9"/>
      <c r="F525" s="9">
        <v>1248.26</v>
      </c>
      <c r="G525" s="9"/>
      <c r="I525" s="11">
        <f t="shared" si="8"/>
        <v>1248.26</v>
      </c>
    </row>
    <row r="526" spans="1:9" x14ac:dyDescent="0.3">
      <c r="A526" s="1" t="s">
        <v>607</v>
      </c>
      <c r="B526" s="1"/>
      <c r="C526" s="1" t="s">
        <v>16</v>
      </c>
      <c r="D526" s="9">
        <v>1287.28</v>
      </c>
      <c r="E526" s="9"/>
      <c r="F526" s="9">
        <v>1287.28</v>
      </c>
      <c r="G526" s="9"/>
      <c r="I526" s="11">
        <f t="shared" si="8"/>
        <v>1287.28</v>
      </c>
    </row>
    <row r="527" spans="1:9" x14ac:dyDescent="0.3">
      <c r="A527" s="1" t="s">
        <v>608</v>
      </c>
      <c r="B527" s="1"/>
      <c r="C527" s="1" t="s">
        <v>16</v>
      </c>
      <c r="D527" s="9">
        <v>208.79</v>
      </c>
      <c r="E527" s="9"/>
      <c r="F527" s="9">
        <v>208.79</v>
      </c>
      <c r="G527" s="9"/>
      <c r="I527" s="11">
        <f t="shared" si="8"/>
        <v>208.79</v>
      </c>
    </row>
    <row r="528" spans="1:9" x14ac:dyDescent="0.3">
      <c r="A528" s="1" t="s">
        <v>609</v>
      </c>
      <c r="B528" s="1"/>
      <c r="C528" s="1" t="s">
        <v>16</v>
      </c>
      <c r="D528" s="9">
        <v>90</v>
      </c>
      <c r="E528" s="9"/>
      <c r="F528" s="9">
        <v>90</v>
      </c>
      <c r="G528" s="9"/>
      <c r="I528" s="11">
        <f t="shared" si="8"/>
        <v>90</v>
      </c>
    </row>
    <row r="529" spans="1:9" x14ac:dyDescent="0.3">
      <c r="A529" s="1" t="s">
        <v>610</v>
      </c>
      <c r="B529" s="1"/>
      <c r="C529" s="1" t="s">
        <v>16</v>
      </c>
      <c r="D529" s="9">
        <v>1121</v>
      </c>
      <c r="E529" s="9"/>
      <c r="F529" s="9">
        <v>1121</v>
      </c>
      <c r="G529" s="9"/>
      <c r="I529" s="11">
        <f t="shared" si="8"/>
        <v>1121</v>
      </c>
    </row>
    <row r="530" spans="1:9" x14ac:dyDescent="0.3">
      <c r="A530" s="1" t="s">
        <v>611</v>
      </c>
      <c r="B530" s="1"/>
      <c r="C530" s="1" t="s">
        <v>16</v>
      </c>
      <c r="D530" s="9">
        <v>412.22</v>
      </c>
      <c r="E530" s="9"/>
      <c r="F530" s="9">
        <v>412.22</v>
      </c>
      <c r="G530" s="9"/>
      <c r="I530" s="11">
        <f t="shared" si="8"/>
        <v>412.22</v>
      </c>
    </row>
    <row r="531" spans="1:9" ht="15.6" x14ac:dyDescent="0.3">
      <c r="A531" s="3" t="s">
        <v>612</v>
      </c>
      <c r="B531" s="3" t="s">
        <v>369</v>
      </c>
      <c r="C531" s="1"/>
      <c r="D531" s="8">
        <v>198980.83000000005</v>
      </c>
      <c r="E531" s="8"/>
      <c r="F531" s="8">
        <v>198980.83000000005</v>
      </c>
      <c r="G531" s="8"/>
      <c r="I531" s="11">
        <f t="shared" si="8"/>
        <v>198980.83000000005</v>
      </c>
    </row>
    <row r="532" spans="1:9" x14ac:dyDescent="0.3">
      <c r="A532" s="1" t="s">
        <v>613</v>
      </c>
      <c r="B532" s="1"/>
      <c r="C532" s="1" t="s">
        <v>16</v>
      </c>
      <c r="D532" s="9">
        <v>114.09</v>
      </c>
      <c r="E532" s="9"/>
      <c r="F532" s="9">
        <v>114.09</v>
      </c>
      <c r="G532" s="9"/>
      <c r="I532" s="11">
        <f t="shared" si="8"/>
        <v>114.09</v>
      </c>
    </row>
    <row r="533" spans="1:9" x14ac:dyDescent="0.3">
      <c r="A533" s="1" t="s">
        <v>614</v>
      </c>
      <c r="B533" s="1"/>
      <c r="C533" s="1" t="s">
        <v>16</v>
      </c>
      <c r="D533" s="9">
        <v>13879.68</v>
      </c>
      <c r="E533" s="9"/>
      <c r="F533" s="9">
        <v>13879.68</v>
      </c>
      <c r="G533" s="9"/>
      <c r="I533" s="11">
        <f t="shared" si="8"/>
        <v>13879.68</v>
      </c>
    </row>
    <row r="534" spans="1:9" x14ac:dyDescent="0.3">
      <c r="A534" s="1" t="s">
        <v>615</v>
      </c>
      <c r="B534" s="1"/>
      <c r="C534" s="1" t="s">
        <v>16</v>
      </c>
      <c r="D534" s="9">
        <v>13149.24</v>
      </c>
      <c r="E534" s="9"/>
      <c r="F534" s="9">
        <v>13149.24</v>
      </c>
      <c r="G534" s="9"/>
      <c r="I534" s="11">
        <f t="shared" si="8"/>
        <v>13149.24</v>
      </c>
    </row>
    <row r="535" spans="1:9" x14ac:dyDescent="0.3">
      <c r="A535" s="1" t="s">
        <v>616</v>
      </c>
      <c r="B535" s="1"/>
      <c r="C535" s="1" t="s">
        <v>16</v>
      </c>
      <c r="D535" s="9">
        <v>60.13</v>
      </c>
      <c r="E535" s="9"/>
      <c r="F535" s="9">
        <v>60.13</v>
      </c>
      <c r="G535" s="9"/>
      <c r="I535" s="11">
        <f t="shared" si="8"/>
        <v>60.13</v>
      </c>
    </row>
    <row r="536" spans="1:9" x14ac:dyDescent="0.3">
      <c r="A536" s="1" t="s">
        <v>617</v>
      </c>
      <c r="B536" s="1"/>
      <c r="C536" s="1" t="s">
        <v>16</v>
      </c>
      <c r="D536" s="9">
        <v>110015.53</v>
      </c>
      <c r="E536" s="9"/>
      <c r="F536" s="9">
        <v>110015.53</v>
      </c>
      <c r="G536" s="9"/>
      <c r="I536" s="11">
        <f t="shared" si="8"/>
        <v>110015.53</v>
      </c>
    </row>
    <row r="537" spans="1:9" x14ac:dyDescent="0.3">
      <c r="A537" s="1" t="s">
        <v>618</v>
      </c>
      <c r="B537" s="1"/>
      <c r="C537" s="1" t="s">
        <v>16</v>
      </c>
      <c r="D537" s="9">
        <v>41.84</v>
      </c>
      <c r="E537" s="9"/>
      <c r="F537" s="9">
        <v>41.84</v>
      </c>
      <c r="G537" s="9"/>
      <c r="I537" s="11">
        <f t="shared" si="8"/>
        <v>41.84</v>
      </c>
    </row>
    <row r="538" spans="1:9" x14ac:dyDescent="0.3">
      <c r="A538" s="1" t="s">
        <v>619</v>
      </c>
      <c r="B538" s="1"/>
      <c r="C538" s="1" t="s">
        <v>16</v>
      </c>
      <c r="D538" s="9">
        <v>284.73</v>
      </c>
      <c r="E538" s="9"/>
      <c r="F538" s="9">
        <v>284.73</v>
      </c>
      <c r="G538" s="9"/>
      <c r="I538" s="11">
        <f t="shared" si="8"/>
        <v>284.73</v>
      </c>
    </row>
    <row r="539" spans="1:9" x14ac:dyDescent="0.3">
      <c r="A539" s="1" t="s">
        <v>620</v>
      </c>
      <c r="B539" s="1"/>
      <c r="C539" s="1" t="s">
        <v>16</v>
      </c>
      <c r="D539" s="9">
        <v>3596.68</v>
      </c>
      <c r="E539" s="9"/>
      <c r="F539" s="9">
        <v>3596.68</v>
      </c>
      <c r="G539" s="9"/>
      <c r="I539" s="11">
        <f t="shared" si="8"/>
        <v>3596.68</v>
      </c>
    </row>
    <row r="540" spans="1:9" x14ac:dyDescent="0.3">
      <c r="A540" s="1" t="s">
        <v>621</v>
      </c>
      <c r="B540" s="1"/>
      <c r="C540" s="1" t="s">
        <v>16</v>
      </c>
      <c r="D540" s="9">
        <v>4230.7</v>
      </c>
      <c r="E540" s="9"/>
      <c r="F540" s="9">
        <v>4230.7</v>
      </c>
      <c r="G540" s="9"/>
      <c r="I540" s="11">
        <f t="shared" si="8"/>
        <v>4230.7</v>
      </c>
    </row>
    <row r="541" spans="1:9" x14ac:dyDescent="0.3">
      <c r="A541" s="1" t="s">
        <v>622</v>
      </c>
      <c r="B541" s="1"/>
      <c r="C541" s="1" t="s">
        <v>16</v>
      </c>
      <c r="D541" s="9">
        <v>338.02</v>
      </c>
      <c r="E541" s="9"/>
      <c r="F541" s="9">
        <v>338.02</v>
      </c>
      <c r="G541" s="9"/>
      <c r="I541" s="11">
        <f t="shared" si="8"/>
        <v>338.02</v>
      </c>
    </row>
    <row r="542" spans="1:9" x14ac:dyDescent="0.3">
      <c r="A542" s="1" t="s">
        <v>623</v>
      </c>
      <c r="B542" s="1"/>
      <c r="C542" s="1" t="s">
        <v>16</v>
      </c>
      <c r="D542" s="9">
        <v>428.99</v>
      </c>
      <c r="E542" s="9"/>
      <c r="F542" s="9">
        <v>428.99</v>
      </c>
      <c r="G542" s="9"/>
      <c r="I542" s="11">
        <f t="shared" si="8"/>
        <v>428.99</v>
      </c>
    </row>
    <row r="543" spans="1:9" x14ac:dyDescent="0.3">
      <c r="A543" s="1" t="s">
        <v>624</v>
      </c>
      <c r="B543" s="1"/>
      <c r="C543" s="1" t="s">
        <v>16</v>
      </c>
      <c r="D543" s="9">
        <v>22.23</v>
      </c>
      <c r="E543" s="9"/>
      <c r="F543" s="9">
        <v>22.23</v>
      </c>
      <c r="G543" s="9"/>
      <c r="I543" s="11">
        <f t="shared" si="8"/>
        <v>22.23</v>
      </c>
    </row>
    <row r="544" spans="1:9" x14ac:dyDescent="0.3">
      <c r="A544" s="1" t="s">
        <v>625</v>
      </c>
      <c r="B544" s="1"/>
      <c r="C544" s="1" t="s">
        <v>16</v>
      </c>
      <c r="D544" s="9">
        <v>13871.03</v>
      </c>
      <c r="E544" s="9"/>
      <c r="F544" s="9">
        <v>13871.03</v>
      </c>
      <c r="G544" s="9"/>
      <c r="I544" s="11">
        <f t="shared" si="8"/>
        <v>13871.03</v>
      </c>
    </row>
    <row r="545" spans="1:9" x14ac:dyDescent="0.3">
      <c r="A545" s="1" t="s">
        <v>626</v>
      </c>
      <c r="B545" s="1"/>
      <c r="C545" s="1" t="s">
        <v>16</v>
      </c>
      <c r="D545" s="9">
        <v>76.64</v>
      </c>
      <c r="E545" s="9"/>
      <c r="F545" s="9">
        <v>76.64</v>
      </c>
      <c r="G545" s="9"/>
      <c r="I545" s="11">
        <f t="shared" si="8"/>
        <v>76.64</v>
      </c>
    </row>
    <row r="546" spans="1:9" x14ac:dyDescent="0.3">
      <c r="A546" s="1" t="s">
        <v>627</v>
      </c>
      <c r="B546" s="1"/>
      <c r="C546" s="1" t="s">
        <v>16</v>
      </c>
      <c r="D546" s="9">
        <v>4099.47</v>
      </c>
      <c r="E546" s="9"/>
      <c r="F546" s="9">
        <v>4099.47</v>
      </c>
      <c r="G546" s="9"/>
      <c r="I546" s="11">
        <f t="shared" si="8"/>
        <v>4099.47</v>
      </c>
    </row>
    <row r="547" spans="1:9" x14ac:dyDescent="0.3">
      <c r="A547" s="1" t="s">
        <v>628</v>
      </c>
      <c r="B547" s="1"/>
      <c r="C547" s="1" t="s">
        <v>16</v>
      </c>
      <c r="D547" s="9">
        <v>2180.6999999999998</v>
      </c>
      <c r="E547" s="9"/>
      <c r="F547" s="9">
        <v>2180.6999999999998</v>
      </c>
      <c r="G547" s="9"/>
      <c r="I547" s="11">
        <f t="shared" si="8"/>
        <v>2180.6999999999998</v>
      </c>
    </row>
    <row r="548" spans="1:9" x14ac:dyDescent="0.3">
      <c r="A548" s="1" t="s">
        <v>629</v>
      </c>
      <c r="B548" s="1"/>
      <c r="C548" s="1" t="s">
        <v>16</v>
      </c>
      <c r="D548" s="9">
        <v>27.85</v>
      </c>
      <c r="E548" s="9"/>
      <c r="F548" s="9">
        <v>27.85</v>
      </c>
      <c r="G548" s="9"/>
      <c r="I548" s="11">
        <f t="shared" si="8"/>
        <v>27.85</v>
      </c>
    </row>
    <row r="549" spans="1:9" x14ac:dyDescent="0.3">
      <c r="A549" s="1" t="s">
        <v>630</v>
      </c>
      <c r="B549" s="1"/>
      <c r="C549" s="1" t="s">
        <v>16</v>
      </c>
      <c r="D549" s="9">
        <v>24.67</v>
      </c>
      <c r="E549" s="9"/>
      <c r="F549" s="9">
        <v>24.67</v>
      </c>
      <c r="G549" s="9"/>
      <c r="I549" s="11">
        <f t="shared" si="8"/>
        <v>24.67</v>
      </c>
    </row>
    <row r="550" spans="1:9" x14ac:dyDescent="0.3">
      <c r="A550" s="1" t="s">
        <v>631</v>
      </c>
      <c r="B550" s="1"/>
      <c r="C550" s="1" t="s">
        <v>16</v>
      </c>
      <c r="D550" s="9">
        <v>130.03</v>
      </c>
      <c r="E550" s="9"/>
      <c r="F550" s="9">
        <v>130.03</v>
      </c>
      <c r="G550" s="9"/>
      <c r="I550" s="11">
        <f t="shared" si="8"/>
        <v>130.03</v>
      </c>
    </row>
    <row r="551" spans="1:9" x14ac:dyDescent="0.3">
      <c r="A551" s="1" t="s">
        <v>632</v>
      </c>
      <c r="B551" s="1"/>
      <c r="C551" s="1" t="s">
        <v>16</v>
      </c>
      <c r="D551" s="9">
        <v>3322.08</v>
      </c>
      <c r="E551" s="9"/>
      <c r="F551" s="9">
        <v>3322.08</v>
      </c>
      <c r="G551" s="9"/>
      <c r="I551" s="11">
        <f t="shared" si="8"/>
        <v>3322.08</v>
      </c>
    </row>
    <row r="552" spans="1:9" x14ac:dyDescent="0.3">
      <c r="A552" s="1" t="s">
        <v>633</v>
      </c>
      <c r="B552" s="1"/>
      <c r="C552" s="1" t="s">
        <v>16</v>
      </c>
      <c r="D552" s="9">
        <v>96.46</v>
      </c>
      <c r="E552" s="9"/>
      <c r="F552" s="9">
        <v>96.46</v>
      </c>
      <c r="G552" s="9"/>
      <c r="I552" s="11">
        <f t="shared" si="8"/>
        <v>96.46</v>
      </c>
    </row>
    <row r="553" spans="1:9" x14ac:dyDescent="0.3">
      <c r="A553" s="1" t="s">
        <v>634</v>
      </c>
      <c r="B553" s="1"/>
      <c r="C553" s="1" t="s">
        <v>16</v>
      </c>
      <c r="D553" s="9">
        <v>4.2699999999999996</v>
      </c>
      <c r="E553" s="9"/>
      <c r="F553" s="9">
        <v>4.2699999999999996</v>
      </c>
      <c r="G553" s="9"/>
      <c r="I553" s="11">
        <f t="shared" si="8"/>
        <v>4.2699999999999996</v>
      </c>
    </row>
    <row r="554" spans="1:9" x14ac:dyDescent="0.3">
      <c r="A554" s="1" t="s">
        <v>635</v>
      </c>
      <c r="B554" s="1"/>
      <c r="C554" s="1" t="s">
        <v>16</v>
      </c>
      <c r="D554" s="9">
        <v>6.28</v>
      </c>
      <c r="E554" s="9"/>
      <c r="F554" s="9">
        <v>6.28</v>
      </c>
      <c r="G554" s="9"/>
      <c r="I554" s="11">
        <f t="shared" si="8"/>
        <v>6.28</v>
      </c>
    </row>
    <row r="555" spans="1:9" x14ac:dyDescent="0.3">
      <c r="A555" s="1" t="s">
        <v>636</v>
      </c>
      <c r="B555" s="1"/>
      <c r="C555" s="1" t="s">
        <v>16</v>
      </c>
      <c r="D555" s="9">
        <v>19663.009999999998</v>
      </c>
      <c r="E555" s="9"/>
      <c r="F555" s="9">
        <v>19663.009999999998</v>
      </c>
      <c r="G555" s="9"/>
      <c r="I555" s="11">
        <f t="shared" si="8"/>
        <v>19663.009999999998</v>
      </c>
    </row>
    <row r="556" spans="1:9" x14ac:dyDescent="0.3">
      <c r="A556" s="1" t="s">
        <v>637</v>
      </c>
      <c r="B556" s="1"/>
      <c r="C556" s="1" t="s">
        <v>16</v>
      </c>
      <c r="D556" s="9">
        <v>877.57</v>
      </c>
      <c r="E556" s="9"/>
      <c r="F556" s="9">
        <v>877.57</v>
      </c>
      <c r="G556" s="9"/>
      <c r="I556" s="11">
        <f t="shared" si="8"/>
        <v>877.57</v>
      </c>
    </row>
    <row r="557" spans="1:9" x14ac:dyDescent="0.3">
      <c r="A557" s="1" t="s">
        <v>638</v>
      </c>
      <c r="B557" s="1"/>
      <c r="C557" s="1" t="s">
        <v>16</v>
      </c>
      <c r="D557" s="9">
        <v>55.84</v>
      </c>
      <c r="E557" s="9"/>
      <c r="F557" s="9">
        <v>55.84</v>
      </c>
      <c r="G557" s="9"/>
      <c r="I557" s="11">
        <f t="shared" si="8"/>
        <v>55.84</v>
      </c>
    </row>
    <row r="558" spans="1:9" x14ac:dyDescent="0.3">
      <c r="A558" s="1" t="s">
        <v>639</v>
      </c>
      <c r="B558" s="1"/>
      <c r="C558" s="1" t="s">
        <v>16</v>
      </c>
      <c r="D558" s="9">
        <v>13.28</v>
      </c>
      <c r="E558" s="9"/>
      <c r="F558" s="9">
        <v>13.28</v>
      </c>
      <c r="G558" s="9"/>
      <c r="I558" s="11">
        <f t="shared" si="8"/>
        <v>13.28</v>
      </c>
    </row>
    <row r="559" spans="1:9" x14ac:dyDescent="0.3">
      <c r="A559" s="1" t="s">
        <v>640</v>
      </c>
      <c r="B559" s="1"/>
      <c r="C559" s="1" t="s">
        <v>16</v>
      </c>
      <c r="D559" s="9">
        <v>119.29</v>
      </c>
      <c r="E559" s="9"/>
      <c r="F559" s="9">
        <v>119.29</v>
      </c>
      <c r="G559" s="9"/>
      <c r="I559" s="11">
        <f t="shared" si="8"/>
        <v>119.29</v>
      </c>
    </row>
    <row r="560" spans="1:9" x14ac:dyDescent="0.3">
      <c r="A560" s="1" t="s">
        <v>641</v>
      </c>
      <c r="B560" s="1"/>
      <c r="C560" s="1" t="s">
        <v>16</v>
      </c>
      <c r="D560" s="9">
        <v>36.92</v>
      </c>
      <c r="E560" s="9"/>
      <c r="F560" s="9">
        <v>36.92</v>
      </c>
      <c r="G560" s="9"/>
      <c r="I560" s="11">
        <f t="shared" si="8"/>
        <v>36.92</v>
      </c>
    </row>
    <row r="561" spans="1:9" x14ac:dyDescent="0.3">
      <c r="A561" s="1" t="s">
        <v>642</v>
      </c>
      <c r="B561" s="1"/>
      <c r="C561" s="1" t="s">
        <v>16</v>
      </c>
      <c r="D561" s="9">
        <v>300.42</v>
      </c>
      <c r="E561" s="9"/>
      <c r="F561" s="9">
        <v>300.42</v>
      </c>
      <c r="G561" s="9"/>
      <c r="I561" s="11">
        <f t="shared" si="8"/>
        <v>300.42</v>
      </c>
    </row>
    <row r="562" spans="1:9" x14ac:dyDescent="0.3">
      <c r="A562" s="1" t="s">
        <v>643</v>
      </c>
      <c r="B562" s="1"/>
      <c r="C562" s="1" t="s">
        <v>16</v>
      </c>
      <c r="D562" s="9">
        <v>245.59</v>
      </c>
      <c r="E562" s="9"/>
      <c r="F562" s="9">
        <v>245.59</v>
      </c>
      <c r="G562" s="9"/>
      <c r="I562" s="11">
        <f t="shared" si="8"/>
        <v>245.59</v>
      </c>
    </row>
    <row r="563" spans="1:9" x14ac:dyDescent="0.3">
      <c r="A563" s="1" t="s">
        <v>644</v>
      </c>
      <c r="B563" s="1"/>
      <c r="C563" s="1" t="s">
        <v>16</v>
      </c>
      <c r="D563" s="9">
        <v>115.17</v>
      </c>
      <c r="E563" s="9"/>
      <c r="F563" s="9">
        <v>115.17</v>
      </c>
      <c r="G563" s="9"/>
      <c r="I563" s="11">
        <f t="shared" si="8"/>
        <v>115.17</v>
      </c>
    </row>
    <row r="564" spans="1:9" x14ac:dyDescent="0.3">
      <c r="A564" s="1" t="s">
        <v>645</v>
      </c>
      <c r="B564" s="1"/>
      <c r="C564" s="1" t="s">
        <v>16</v>
      </c>
      <c r="D564" s="9">
        <v>5481.11</v>
      </c>
      <c r="E564" s="9"/>
      <c r="F564" s="9">
        <v>5481.11</v>
      </c>
      <c r="G564" s="9"/>
      <c r="I564" s="11">
        <f t="shared" si="8"/>
        <v>5481.11</v>
      </c>
    </row>
    <row r="565" spans="1:9" x14ac:dyDescent="0.3">
      <c r="A565" s="1" t="s">
        <v>646</v>
      </c>
      <c r="B565" s="1"/>
      <c r="C565" s="1" t="s">
        <v>16</v>
      </c>
      <c r="D565" s="9">
        <v>1.01</v>
      </c>
      <c r="E565" s="9"/>
      <c r="F565" s="9">
        <v>1.01</v>
      </c>
      <c r="G565" s="9"/>
      <c r="I565" s="11">
        <f t="shared" si="8"/>
        <v>1.01</v>
      </c>
    </row>
    <row r="566" spans="1:9" x14ac:dyDescent="0.3">
      <c r="A566" s="1" t="s">
        <v>647</v>
      </c>
      <c r="B566" s="1"/>
      <c r="C566" s="1" t="s">
        <v>16</v>
      </c>
      <c r="D566" s="9">
        <v>180.75</v>
      </c>
      <c r="E566" s="9"/>
      <c r="F566" s="9">
        <v>180.75</v>
      </c>
      <c r="G566" s="9"/>
      <c r="I566" s="11">
        <f t="shared" si="8"/>
        <v>180.75</v>
      </c>
    </row>
    <row r="567" spans="1:9" x14ac:dyDescent="0.3">
      <c r="A567" s="1" t="s">
        <v>648</v>
      </c>
      <c r="B567" s="1"/>
      <c r="C567" s="1" t="s">
        <v>16</v>
      </c>
      <c r="D567" s="9">
        <v>1889.53</v>
      </c>
      <c r="E567" s="9"/>
      <c r="F567" s="9">
        <v>1889.53</v>
      </c>
      <c r="G567" s="9"/>
      <c r="I567" s="11">
        <f t="shared" si="8"/>
        <v>1889.53</v>
      </c>
    </row>
    <row r="568" spans="1:9" ht="15.6" x14ac:dyDescent="0.3">
      <c r="A568" s="3" t="s">
        <v>649</v>
      </c>
      <c r="B568" s="3" t="s">
        <v>650</v>
      </c>
      <c r="C568" s="1"/>
      <c r="D568" s="8"/>
      <c r="E568" s="8">
        <v>308562.76000000018</v>
      </c>
      <c r="F568" s="8"/>
      <c r="G568" s="8">
        <v>308562.76000000018</v>
      </c>
      <c r="I568" s="11">
        <f t="shared" si="8"/>
        <v>-308562.76000000018</v>
      </c>
    </row>
    <row r="569" spans="1:9" ht="15.6" x14ac:dyDescent="0.3">
      <c r="A569" s="3" t="s">
        <v>651</v>
      </c>
      <c r="B569" s="3" t="s">
        <v>652</v>
      </c>
      <c r="C569" s="1"/>
      <c r="D569" s="8"/>
      <c r="E569" s="8">
        <v>11828.09</v>
      </c>
      <c r="F569" s="8"/>
      <c r="G569" s="8">
        <v>11828.09</v>
      </c>
      <c r="I569" s="11">
        <f t="shared" si="8"/>
        <v>-11828.09</v>
      </c>
    </row>
    <row r="570" spans="1:9" x14ac:dyDescent="0.3">
      <c r="A570" s="1" t="s">
        <v>653</v>
      </c>
      <c r="B570" s="1"/>
      <c r="C570" s="1" t="s">
        <v>16</v>
      </c>
      <c r="D570" s="9"/>
      <c r="E570" s="9">
        <v>10700</v>
      </c>
      <c r="F570" s="9"/>
      <c r="G570" s="9">
        <v>10700</v>
      </c>
      <c r="I570" s="11">
        <f t="shared" si="8"/>
        <v>-10700</v>
      </c>
    </row>
    <row r="571" spans="1:9" x14ac:dyDescent="0.3">
      <c r="A571" s="1" t="s">
        <v>654</v>
      </c>
      <c r="B571" s="1"/>
      <c r="C571" s="1" t="s">
        <v>16</v>
      </c>
      <c r="D571" s="9"/>
      <c r="E571" s="9">
        <v>1128.0899999999999</v>
      </c>
      <c r="F571" s="9"/>
      <c r="G571" s="9">
        <v>1128.0899999999999</v>
      </c>
      <c r="I571" s="11">
        <f t="shared" si="8"/>
        <v>-1128.0899999999999</v>
      </c>
    </row>
    <row r="572" spans="1:9" ht="15.6" x14ac:dyDescent="0.3">
      <c r="A572" s="3" t="s">
        <v>655</v>
      </c>
      <c r="B572" s="3" t="s">
        <v>160</v>
      </c>
      <c r="C572" s="1"/>
      <c r="D572" s="8"/>
      <c r="E572" s="8">
        <v>97753.84</v>
      </c>
      <c r="F572" s="8"/>
      <c r="G572" s="8">
        <v>97753.84</v>
      </c>
      <c r="I572" s="11">
        <f t="shared" si="8"/>
        <v>-97753.84</v>
      </c>
    </row>
    <row r="573" spans="1:9" x14ac:dyDescent="0.3">
      <c r="A573" s="1" t="s">
        <v>656</v>
      </c>
      <c r="B573" s="1"/>
      <c r="C573" s="1" t="s">
        <v>16</v>
      </c>
      <c r="D573" s="9"/>
      <c r="E573" s="9">
        <v>3.92</v>
      </c>
      <c r="F573" s="9"/>
      <c r="G573" s="9">
        <v>3.92</v>
      </c>
      <c r="I573" s="11">
        <f t="shared" si="8"/>
        <v>-3.92</v>
      </c>
    </row>
    <row r="574" spans="1:9" x14ac:dyDescent="0.3">
      <c r="A574" s="1" t="s">
        <v>657</v>
      </c>
      <c r="B574" s="1"/>
      <c r="C574" s="1" t="s">
        <v>16</v>
      </c>
      <c r="D574" s="9"/>
      <c r="E574" s="9">
        <v>56.26</v>
      </c>
      <c r="F574" s="9"/>
      <c r="G574" s="9">
        <v>56.26</v>
      </c>
      <c r="I574" s="11">
        <f t="shared" si="8"/>
        <v>-56.26</v>
      </c>
    </row>
    <row r="575" spans="1:9" x14ac:dyDescent="0.3">
      <c r="A575" s="1" t="s">
        <v>658</v>
      </c>
      <c r="B575" s="1"/>
      <c r="C575" s="1" t="s">
        <v>16</v>
      </c>
      <c r="D575" s="9"/>
      <c r="E575" s="9">
        <v>361.52</v>
      </c>
      <c r="F575" s="9"/>
      <c r="G575" s="9">
        <v>361.52</v>
      </c>
      <c r="I575" s="11">
        <f t="shared" si="8"/>
        <v>-361.52</v>
      </c>
    </row>
    <row r="576" spans="1:9" x14ac:dyDescent="0.3">
      <c r="A576" s="1" t="s">
        <v>659</v>
      </c>
      <c r="B576" s="1"/>
      <c r="C576" s="1" t="s">
        <v>16</v>
      </c>
      <c r="D576" s="9"/>
      <c r="E576" s="9">
        <v>12732.79</v>
      </c>
      <c r="F576" s="9"/>
      <c r="G576" s="9">
        <v>12732.79</v>
      </c>
      <c r="I576" s="11">
        <f t="shared" si="8"/>
        <v>-12732.79</v>
      </c>
    </row>
    <row r="577" spans="1:9" x14ac:dyDescent="0.3">
      <c r="A577" s="1" t="s">
        <v>660</v>
      </c>
      <c r="B577" s="1"/>
      <c r="C577" s="1" t="s">
        <v>16</v>
      </c>
      <c r="D577" s="9"/>
      <c r="E577" s="9">
        <v>1143.42</v>
      </c>
      <c r="F577" s="9"/>
      <c r="G577" s="9">
        <v>1143.42</v>
      </c>
      <c r="I577" s="11">
        <f t="shared" si="8"/>
        <v>-1143.42</v>
      </c>
    </row>
    <row r="578" spans="1:9" x14ac:dyDescent="0.3">
      <c r="A578" s="1" t="s">
        <v>661</v>
      </c>
      <c r="B578" s="1"/>
      <c r="C578" s="1" t="s">
        <v>16</v>
      </c>
      <c r="D578" s="9"/>
      <c r="E578" s="9">
        <v>146.47</v>
      </c>
      <c r="F578" s="9"/>
      <c r="G578" s="9">
        <v>146.47</v>
      </c>
      <c r="I578" s="11">
        <f t="shared" si="8"/>
        <v>-146.47</v>
      </c>
    </row>
    <row r="579" spans="1:9" x14ac:dyDescent="0.3">
      <c r="A579" s="1" t="s">
        <v>662</v>
      </c>
      <c r="B579" s="1"/>
      <c r="C579" s="1" t="s">
        <v>16</v>
      </c>
      <c r="D579" s="9"/>
      <c r="E579" s="9">
        <v>4976.1899999999996</v>
      </c>
      <c r="F579" s="9"/>
      <c r="G579" s="9">
        <v>4976.1899999999996</v>
      </c>
      <c r="I579" s="11">
        <f t="shared" ref="I579:I642" si="9">+F579-G579</f>
        <v>-4976.1899999999996</v>
      </c>
    </row>
    <row r="580" spans="1:9" x14ac:dyDescent="0.3">
      <c r="A580" s="1" t="s">
        <v>663</v>
      </c>
      <c r="B580" s="1"/>
      <c r="C580" s="1" t="s">
        <v>16</v>
      </c>
      <c r="D580" s="9"/>
      <c r="E580" s="9">
        <v>47887.4</v>
      </c>
      <c r="F580" s="9"/>
      <c r="G580" s="9">
        <v>47887.4</v>
      </c>
      <c r="I580" s="11">
        <f t="shared" si="9"/>
        <v>-47887.4</v>
      </c>
    </row>
    <row r="581" spans="1:9" x14ac:dyDescent="0.3">
      <c r="A581" s="1" t="s">
        <v>664</v>
      </c>
      <c r="B581" s="1"/>
      <c r="C581" s="1" t="s">
        <v>16</v>
      </c>
      <c r="D581" s="9"/>
      <c r="E581" s="9">
        <v>801.88</v>
      </c>
      <c r="F581" s="9"/>
      <c r="G581" s="9">
        <v>801.88</v>
      </c>
      <c r="I581" s="11">
        <f t="shared" si="9"/>
        <v>-801.88</v>
      </c>
    </row>
    <row r="582" spans="1:9" x14ac:dyDescent="0.3">
      <c r="A582" s="1" t="s">
        <v>665</v>
      </c>
      <c r="B582" s="1"/>
      <c r="C582" s="1" t="s">
        <v>16</v>
      </c>
      <c r="D582" s="9"/>
      <c r="E582" s="9">
        <v>12161.54</v>
      </c>
      <c r="F582" s="9"/>
      <c r="G582" s="9">
        <v>12161.54</v>
      </c>
      <c r="I582" s="11">
        <f t="shared" si="9"/>
        <v>-12161.54</v>
      </c>
    </row>
    <row r="583" spans="1:9" x14ac:dyDescent="0.3">
      <c r="A583" s="1" t="s">
        <v>666</v>
      </c>
      <c r="B583" s="1"/>
      <c r="C583" s="1" t="s">
        <v>16</v>
      </c>
      <c r="D583" s="9"/>
      <c r="E583" s="9">
        <v>170.07</v>
      </c>
      <c r="F583" s="9"/>
      <c r="G583" s="9">
        <v>170.07</v>
      </c>
      <c r="I583" s="11">
        <f t="shared" si="9"/>
        <v>-170.07</v>
      </c>
    </row>
    <row r="584" spans="1:9" x14ac:dyDescent="0.3">
      <c r="A584" s="1" t="s">
        <v>667</v>
      </c>
      <c r="B584" s="1"/>
      <c r="C584" s="1" t="s">
        <v>16</v>
      </c>
      <c r="D584" s="9"/>
      <c r="E584" s="9">
        <v>2607.71</v>
      </c>
      <c r="F584" s="9"/>
      <c r="G584" s="9">
        <v>2607.71</v>
      </c>
      <c r="I584" s="11">
        <f t="shared" si="9"/>
        <v>-2607.71</v>
      </c>
    </row>
    <row r="585" spans="1:9" x14ac:dyDescent="0.3">
      <c r="A585" s="1" t="s">
        <v>668</v>
      </c>
      <c r="B585" s="1"/>
      <c r="C585" s="1" t="s">
        <v>16</v>
      </c>
      <c r="D585" s="9"/>
      <c r="E585" s="9">
        <v>110.1</v>
      </c>
      <c r="F585" s="9"/>
      <c r="G585" s="9">
        <v>110.1</v>
      </c>
      <c r="I585" s="11">
        <f t="shared" si="9"/>
        <v>-110.1</v>
      </c>
    </row>
    <row r="586" spans="1:9" x14ac:dyDescent="0.3">
      <c r="A586" s="1" t="s">
        <v>669</v>
      </c>
      <c r="B586" s="1"/>
      <c r="C586" s="1" t="s">
        <v>16</v>
      </c>
      <c r="D586" s="9"/>
      <c r="E586" s="9">
        <v>39.65</v>
      </c>
      <c r="F586" s="9"/>
      <c r="G586" s="9">
        <v>39.65</v>
      </c>
      <c r="I586" s="11">
        <f t="shared" si="9"/>
        <v>-39.65</v>
      </c>
    </row>
    <row r="587" spans="1:9" x14ac:dyDescent="0.3">
      <c r="A587" s="1" t="s">
        <v>670</v>
      </c>
      <c r="B587" s="1"/>
      <c r="C587" s="1" t="s">
        <v>16</v>
      </c>
      <c r="D587" s="9"/>
      <c r="E587" s="9">
        <v>35.14</v>
      </c>
      <c r="F587" s="9"/>
      <c r="G587" s="9">
        <v>35.14</v>
      </c>
      <c r="I587" s="11">
        <f t="shared" si="9"/>
        <v>-35.14</v>
      </c>
    </row>
    <row r="588" spans="1:9" x14ac:dyDescent="0.3">
      <c r="A588" s="1" t="s">
        <v>671</v>
      </c>
      <c r="B588" s="1"/>
      <c r="C588" s="1" t="s">
        <v>16</v>
      </c>
      <c r="D588" s="9"/>
      <c r="E588" s="9">
        <v>78.510000000000005</v>
      </c>
      <c r="F588" s="9"/>
      <c r="G588" s="9">
        <v>78.510000000000005</v>
      </c>
      <c r="I588" s="11">
        <f t="shared" si="9"/>
        <v>-78.510000000000005</v>
      </c>
    </row>
    <row r="589" spans="1:9" x14ac:dyDescent="0.3">
      <c r="A589" s="1" t="s">
        <v>672</v>
      </c>
      <c r="B589" s="1"/>
      <c r="C589" s="1" t="s">
        <v>16</v>
      </c>
      <c r="D589" s="9"/>
      <c r="E589" s="9">
        <v>392.55</v>
      </c>
      <c r="F589" s="9"/>
      <c r="G589" s="9">
        <v>392.55</v>
      </c>
      <c r="I589" s="11">
        <f t="shared" si="9"/>
        <v>-392.55</v>
      </c>
    </row>
    <row r="590" spans="1:9" x14ac:dyDescent="0.3">
      <c r="A590" s="1" t="s">
        <v>673</v>
      </c>
      <c r="B590" s="1"/>
      <c r="C590" s="1" t="s">
        <v>16</v>
      </c>
      <c r="D590" s="9"/>
      <c r="E590" s="9">
        <v>27.11</v>
      </c>
      <c r="F590" s="9"/>
      <c r="G590" s="9">
        <v>27.11</v>
      </c>
      <c r="I590" s="11">
        <f t="shared" si="9"/>
        <v>-27.11</v>
      </c>
    </row>
    <row r="591" spans="1:9" x14ac:dyDescent="0.3">
      <c r="A591" s="1" t="s">
        <v>674</v>
      </c>
      <c r="B591" s="1"/>
      <c r="C591" s="1" t="s">
        <v>16</v>
      </c>
      <c r="D591" s="9"/>
      <c r="E591" s="9">
        <v>473.26</v>
      </c>
      <c r="F591" s="9"/>
      <c r="G591" s="9">
        <v>473.26</v>
      </c>
      <c r="I591" s="11">
        <f t="shared" si="9"/>
        <v>-473.26</v>
      </c>
    </row>
    <row r="592" spans="1:9" x14ac:dyDescent="0.3">
      <c r="A592" s="1" t="s">
        <v>675</v>
      </c>
      <c r="B592" s="1"/>
      <c r="C592" s="1" t="s">
        <v>16</v>
      </c>
      <c r="D592" s="9"/>
      <c r="E592" s="9">
        <v>1791.23</v>
      </c>
      <c r="F592" s="9"/>
      <c r="G592" s="9">
        <v>1791.23</v>
      </c>
      <c r="I592" s="11">
        <f t="shared" si="9"/>
        <v>-1791.23</v>
      </c>
    </row>
    <row r="593" spans="1:9" x14ac:dyDescent="0.3">
      <c r="A593" s="1" t="s">
        <v>676</v>
      </c>
      <c r="B593" s="1"/>
      <c r="C593" s="1" t="s">
        <v>16</v>
      </c>
      <c r="D593" s="9"/>
      <c r="E593" s="9">
        <v>208.14</v>
      </c>
      <c r="F593" s="9"/>
      <c r="G593" s="9">
        <v>208.14</v>
      </c>
      <c r="I593" s="11">
        <f t="shared" si="9"/>
        <v>-208.14</v>
      </c>
    </row>
    <row r="594" spans="1:9" x14ac:dyDescent="0.3">
      <c r="A594" s="1" t="s">
        <v>677</v>
      </c>
      <c r="B594" s="1"/>
      <c r="C594" s="1" t="s">
        <v>16</v>
      </c>
      <c r="D594" s="9"/>
      <c r="E594" s="9">
        <v>441.89</v>
      </c>
      <c r="F594" s="9"/>
      <c r="G594" s="9">
        <v>441.89</v>
      </c>
      <c r="I594" s="11">
        <f t="shared" si="9"/>
        <v>-441.89</v>
      </c>
    </row>
    <row r="595" spans="1:9" x14ac:dyDescent="0.3">
      <c r="A595" s="1" t="s">
        <v>678</v>
      </c>
      <c r="B595" s="1"/>
      <c r="C595" s="1" t="s">
        <v>16</v>
      </c>
      <c r="D595" s="9"/>
      <c r="E595" s="9">
        <v>15.19</v>
      </c>
      <c r="F595" s="9"/>
      <c r="G595" s="9">
        <v>15.19</v>
      </c>
      <c r="I595" s="11">
        <f t="shared" si="9"/>
        <v>-15.19</v>
      </c>
    </row>
    <row r="596" spans="1:9" x14ac:dyDescent="0.3">
      <c r="A596" s="1" t="s">
        <v>679</v>
      </c>
      <c r="B596" s="1"/>
      <c r="C596" s="1" t="s">
        <v>16</v>
      </c>
      <c r="D596" s="9"/>
      <c r="E596" s="9">
        <v>7.67</v>
      </c>
      <c r="F596" s="9"/>
      <c r="G596" s="9">
        <v>7.67</v>
      </c>
      <c r="I596" s="11">
        <f t="shared" si="9"/>
        <v>-7.67</v>
      </c>
    </row>
    <row r="597" spans="1:9" x14ac:dyDescent="0.3">
      <c r="A597" s="1" t="s">
        <v>680</v>
      </c>
      <c r="B597" s="1"/>
      <c r="C597" s="1" t="s">
        <v>16</v>
      </c>
      <c r="D597" s="9"/>
      <c r="E597" s="9">
        <v>4050.69</v>
      </c>
      <c r="F597" s="9"/>
      <c r="G597" s="9">
        <v>4050.69</v>
      </c>
      <c r="I597" s="11">
        <f t="shared" si="9"/>
        <v>-4050.69</v>
      </c>
    </row>
    <row r="598" spans="1:9" x14ac:dyDescent="0.3">
      <c r="A598" s="1" t="s">
        <v>681</v>
      </c>
      <c r="B598" s="1"/>
      <c r="C598" s="1" t="s">
        <v>16</v>
      </c>
      <c r="D598" s="9"/>
      <c r="E598" s="9">
        <v>22.99</v>
      </c>
      <c r="F598" s="9"/>
      <c r="G598" s="9">
        <v>22.99</v>
      </c>
      <c r="I598" s="11">
        <f t="shared" si="9"/>
        <v>-22.99</v>
      </c>
    </row>
    <row r="599" spans="1:9" x14ac:dyDescent="0.3">
      <c r="A599" s="1" t="s">
        <v>682</v>
      </c>
      <c r="B599" s="1"/>
      <c r="C599" s="1" t="s">
        <v>16</v>
      </c>
      <c r="D599" s="9"/>
      <c r="E599" s="9">
        <v>92.22</v>
      </c>
      <c r="F599" s="9"/>
      <c r="G599" s="9">
        <v>92.22</v>
      </c>
      <c r="I599" s="11">
        <f t="shared" si="9"/>
        <v>-92.22</v>
      </c>
    </row>
    <row r="600" spans="1:9" x14ac:dyDescent="0.3">
      <c r="A600" s="1" t="s">
        <v>683</v>
      </c>
      <c r="B600" s="1"/>
      <c r="C600" s="1" t="s">
        <v>16</v>
      </c>
      <c r="D600" s="9"/>
      <c r="E600" s="9">
        <v>268.06</v>
      </c>
      <c r="F600" s="9"/>
      <c r="G600" s="9">
        <v>268.06</v>
      </c>
      <c r="I600" s="11">
        <f t="shared" si="9"/>
        <v>-268.06</v>
      </c>
    </row>
    <row r="601" spans="1:9" x14ac:dyDescent="0.3">
      <c r="A601" s="1" t="s">
        <v>684</v>
      </c>
      <c r="B601" s="1"/>
      <c r="C601" s="1" t="s">
        <v>16</v>
      </c>
      <c r="D601" s="9"/>
      <c r="E601" s="9">
        <v>36.4</v>
      </c>
      <c r="F601" s="9"/>
      <c r="G601" s="9">
        <v>36.4</v>
      </c>
      <c r="I601" s="11">
        <f t="shared" si="9"/>
        <v>-36.4</v>
      </c>
    </row>
    <row r="602" spans="1:9" x14ac:dyDescent="0.3">
      <c r="A602" s="1" t="s">
        <v>685</v>
      </c>
      <c r="B602" s="1"/>
      <c r="C602" s="1" t="s">
        <v>16</v>
      </c>
      <c r="D602" s="9"/>
      <c r="E602" s="9">
        <v>52.52</v>
      </c>
      <c r="F602" s="9"/>
      <c r="G602" s="9">
        <v>52.52</v>
      </c>
      <c r="I602" s="11">
        <f t="shared" si="9"/>
        <v>-52.52</v>
      </c>
    </row>
    <row r="603" spans="1:9" x14ac:dyDescent="0.3">
      <c r="A603" s="1" t="s">
        <v>686</v>
      </c>
      <c r="B603" s="1"/>
      <c r="C603" s="1" t="s">
        <v>16</v>
      </c>
      <c r="D603" s="9"/>
      <c r="E603" s="9">
        <v>2148.5</v>
      </c>
      <c r="F603" s="9"/>
      <c r="G603" s="9">
        <v>2148.5</v>
      </c>
      <c r="I603" s="11">
        <f t="shared" si="9"/>
        <v>-2148.5</v>
      </c>
    </row>
    <row r="604" spans="1:9" x14ac:dyDescent="0.3">
      <c r="A604" s="1" t="s">
        <v>687</v>
      </c>
      <c r="B604" s="1"/>
      <c r="C604" s="1" t="s">
        <v>16</v>
      </c>
      <c r="D604" s="9"/>
      <c r="E604" s="9">
        <v>45.3</v>
      </c>
      <c r="F604" s="9"/>
      <c r="G604" s="9">
        <v>45.3</v>
      </c>
      <c r="I604" s="11">
        <f t="shared" si="9"/>
        <v>-45.3</v>
      </c>
    </row>
    <row r="605" spans="1:9" x14ac:dyDescent="0.3">
      <c r="A605" s="1" t="s">
        <v>688</v>
      </c>
      <c r="B605" s="1"/>
      <c r="C605" s="1" t="s">
        <v>16</v>
      </c>
      <c r="D605" s="9"/>
      <c r="E605" s="9">
        <v>1248.26</v>
      </c>
      <c r="F605" s="9"/>
      <c r="G605" s="9">
        <v>1248.26</v>
      </c>
      <c r="I605" s="11">
        <f t="shared" si="9"/>
        <v>-1248.26</v>
      </c>
    </row>
    <row r="606" spans="1:9" x14ac:dyDescent="0.3">
      <c r="A606" s="1" t="s">
        <v>689</v>
      </c>
      <c r="B606" s="1"/>
      <c r="C606" s="1" t="s">
        <v>16</v>
      </c>
      <c r="D606" s="9"/>
      <c r="E606" s="9">
        <v>1287.28</v>
      </c>
      <c r="F606" s="9"/>
      <c r="G606" s="9">
        <v>1287.28</v>
      </c>
      <c r="I606" s="11">
        <f t="shared" si="9"/>
        <v>-1287.28</v>
      </c>
    </row>
    <row r="607" spans="1:9" x14ac:dyDescent="0.3">
      <c r="A607" s="1" t="s">
        <v>690</v>
      </c>
      <c r="B607" s="1"/>
      <c r="C607" s="1" t="s">
        <v>16</v>
      </c>
      <c r="D607" s="9"/>
      <c r="E607" s="9">
        <v>208.79</v>
      </c>
      <c r="F607" s="9"/>
      <c r="G607" s="9">
        <v>208.79</v>
      </c>
      <c r="I607" s="11">
        <f t="shared" si="9"/>
        <v>-208.79</v>
      </c>
    </row>
    <row r="608" spans="1:9" x14ac:dyDescent="0.3">
      <c r="A608" s="1" t="s">
        <v>691</v>
      </c>
      <c r="B608" s="1"/>
      <c r="C608" s="1" t="s">
        <v>16</v>
      </c>
      <c r="D608" s="9"/>
      <c r="E608" s="9">
        <v>90</v>
      </c>
      <c r="F608" s="9"/>
      <c r="G608" s="9">
        <v>90</v>
      </c>
      <c r="I608" s="11">
        <f t="shared" si="9"/>
        <v>-90</v>
      </c>
    </row>
    <row r="609" spans="1:9" x14ac:dyDescent="0.3">
      <c r="A609" s="1" t="s">
        <v>692</v>
      </c>
      <c r="B609" s="1"/>
      <c r="C609" s="1" t="s">
        <v>16</v>
      </c>
      <c r="D609" s="9"/>
      <c r="E609" s="9">
        <v>1121</v>
      </c>
      <c r="F609" s="9"/>
      <c r="G609" s="9">
        <v>1121</v>
      </c>
      <c r="I609" s="11">
        <f t="shared" si="9"/>
        <v>-1121</v>
      </c>
    </row>
    <row r="610" spans="1:9" x14ac:dyDescent="0.3">
      <c r="A610" s="1" t="s">
        <v>693</v>
      </c>
      <c r="B610" s="1"/>
      <c r="C610" s="1" t="s">
        <v>16</v>
      </c>
      <c r="D610" s="9"/>
      <c r="E610" s="9">
        <v>412.22</v>
      </c>
      <c r="F610" s="9"/>
      <c r="G610" s="9">
        <v>412.22</v>
      </c>
      <c r="I610" s="11">
        <f t="shared" si="9"/>
        <v>-412.22</v>
      </c>
    </row>
    <row r="611" spans="1:9" ht="15.6" x14ac:dyDescent="0.3">
      <c r="A611" s="3" t="s">
        <v>694</v>
      </c>
      <c r="B611" s="3" t="s">
        <v>369</v>
      </c>
      <c r="C611" s="1"/>
      <c r="D611" s="8"/>
      <c r="E611" s="8">
        <v>198980.83000000005</v>
      </c>
      <c r="F611" s="8"/>
      <c r="G611" s="8">
        <v>198980.83000000005</v>
      </c>
      <c r="I611" s="11">
        <f t="shared" si="9"/>
        <v>-198980.83000000005</v>
      </c>
    </row>
    <row r="612" spans="1:9" x14ac:dyDescent="0.3">
      <c r="A612" s="1" t="s">
        <v>695</v>
      </c>
      <c r="B612" s="1"/>
      <c r="C612" s="1" t="s">
        <v>16</v>
      </c>
      <c r="D612" s="9"/>
      <c r="E612" s="9">
        <v>114.09</v>
      </c>
      <c r="F612" s="9"/>
      <c r="G612" s="9">
        <v>114.09</v>
      </c>
      <c r="I612" s="11">
        <f t="shared" si="9"/>
        <v>-114.09</v>
      </c>
    </row>
    <row r="613" spans="1:9" x14ac:dyDescent="0.3">
      <c r="A613" s="1" t="s">
        <v>696</v>
      </c>
      <c r="B613" s="1"/>
      <c r="C613" s="1" t="s">
        <v>16</v>
      </c>
      <c r="D613" s="9"/>
      <c r="E613" s="9">
        <v>13879.68</v>
      </c>
      <c r="F613" s="9"/>
      <c r="G613" s="9">
        <v>13879.68</v>
      </c>
      <c r="I613" s="11">
        <f t="shared" si="9"/>
        <v>-13879.68</v>
      </c>
    </row>
    <row r="614" spans="1:9" x14ac:dyDescent="0.3">
      <c r="A614" s="1" t="s">
        <v>697</v>
      </c>
      <c r="B614" s="1"/>
      <c r="C614" s="1" t="s">
        <v>16</v>
      </c>
      <c r="D614" s="9"/>
      <c r="E614" s="9">
        <v>13149.24</v>
      </c>
      <c r="F614" s="9"/>
      <c r="G614" s="9">
        <v>13149.24</v>
      </c>
      <c r="I614" s="11">
        <f t="shared" si="9"/>
        <v>-13149.24</v>
      </c>
    </row>
    <row r="615" spans="1:9" x14ac:dyDescent="0.3">
      <c r="A615" s="1" t="s">
        <v>698</v>
      </c>
      <c r="B615" s="1"/>
      <c r="C615" s="1" t="s">
        <v>16</v>
      </c>
      <c r="D615" s="9"/>
      <c r="E615" s="9">
        <v>60.13</v>
      </c>
      <c r="F615" s="9"/>
      <c r="G615" s="9">
        <v>60.13</v>
      </c>
      <c r="I615" s="11">
        <f t="shared" si="9"/>
        <v>-60.13</v>
      </c>
    </row>
    <row r="616" spans="1:9" x14ac:dyDescent="0.3">
      <c r="A616" s="1" t="s">
        <v>699</v>
      </c>
      <c r="B616" s="1"/>
      <c r="C616" s="1" t="s">
        <v>16</v>
      </c>
      <c r="D616" s="9"/>
      <c r="E616" s="9">
        <v>110015.53</v>
      </c>
      <c r="F616" s="9"/>
      <c r="G616" s="9">
        <v>110015.53</v>
      </c>
      <c r="I616" s="11">
        <f t="shared" si="9"/>
        <v>-110015.53</v>
      </c>
    </row>
    <row r="617" spans="1:9" x14ac:dyDescent="0.3">
      <c r="A617" s="1" t="s">
        <v>700</v>
      </c>
      <c r="B617" s="1"/>
      <c r="C617" s="1" t="s">
        <v>16</v>
      </c>
      <c r="D617" s="9"/>
      <c r="E617" s="9">
        <v>41.84</v>
      </c>
      <c r="F617" s="9"/>
      <c r="G617" s="9">
        <v>41.84</v>
      </c>
      <c r="I617" s="11">
        <f t="shared" si="9"/>
        <v>-41.84</v>
      </c>
    </row>
    <row r="618" spans="1:9" x14ac:dyDescent="0.3">
      <c r="A618" s="1" t="s">
        <v>701</v>
      </c>
      <c r="B618" s="1"/>
      <c r="C618" s="1" t="s">
        <v>16</v>
      </c>
      <c r="D618" s="9"/>
      <c r="E618" s="9">
        <v>284.73</v>
      </c>
      <c r="F618" s="9"/>
      <c r="G618" s="9">
        <v>284.73</v>
      </c>
      <c r="I618" s="11">
        <f t="shared" si="9"/>
        <v>-284.73</v>
      </c>
    </row>
    <row r="619" spans="1:9" x14ac:dyDescent="0.3">
      <c r="A619" s="1" t="s">
        <v>702</v>
      </c>
      <c r="B619" s="1"/>
      <c r="C619" s="1" t="s">
        <v>16</v>
      </c>
      <c r="D619" s="9"/>
      <c r="E619" s="9">
        <v>3596.68</v>
      </c>
      <c r="F619" s="9"/>
      <c r="G619" s="9">
        <v>3596.68</v>
      </c>
      <c r="I619" s="11">
        <f t="shared" si="9"/>
        <v>-3596.68</v>
      </c>
    </row>
    <row r="620" spans="1:9" x14ac:dyDescent="0.3">
      <c r="A620" s="1" t="s">
        <v>703</v>
      </c>
      <c r="B620" s="1"/>
      <c r="C620" s="1" t="s">
        <v>16</v>
      </c>
      <c r="D620" s="9"/>
      <c r="E620" s="9">
        <v>4230.7</v>
      </c>
      <c r="F620" s="9"/>
      <c r="G620" s="9">
        <v>4230.7</v>
      </c>
      <c r="I620" s="11">
        <f t="shared" si="9"/>
        <v>-4230.7</v>
      </c>
    </row>
    <row r="621" spans="1:9" x14ac:dyDescent="0.3">
      <c r="A621" s="1" t="s">
        <v>704</v>
      </c>
      <c r="B621" s="1"/>
      <c r="C621" s="1" t="s">
        <v>16</v>
      </c>
      <c r="D621" s="9"/>
      <c r="E621" s="9">
        <v>338.02</v>
      </c>
      <c r="F621" s="9"/>
      <c r="G621" s="9">
        <v>338.02</v>
      </c>
      <c r="I621" s="11">
        <f t="shared" si="9"/>
        <v>-338.02</v>
      </c>
    </row>
    <row r="622" spans="1:9" x14ac:dyDescent="0.3">
      <c r="A622" s="1" t="s">
        <v>705</v>
      </c>
      <c r="B622" s="1"/>
      <c r="C622" s="1" t="s">
        <v>16</v>
      </c>
      <c r="D622" s="9"/>
      <c r="E622" s="9">
        <v>428.99</v>
      </c>
      <c r="F622" s="9"/>
      <c r="G622" s="9">
        <v>428.99</v>
      </c>
      <c r="I622" s="11">
        <f t="shared" si="9"/>
        <v>-428.99</v>
      </c>
    </row>
    <row r="623" spans="1:9" x14ac:dyDescent="0.3">
      <c r="A623" s="1" t="s">
        <v>706</v>
      </c>
      <c r="B623" s="1"/>
      <c r="C623" s="1" t="s">
        <v>16</v>
      </c>
      <c r="D623" s="9"/>
      <c r="E623" s="9">
        <v>22.23</v>
      </c>
      <c r="F623" s="9"/>
      <c r="G623" s="9">
        <v>22.23</v>
      </c>
      <c r="I623" s="11">
        <f t="shared" si="9"/>
        <v>-22.23</v>
      </c>
    </row>
    <row r="624" spans="1:9" x14ac:dyDescent="0.3">
      <c r="A624" s="1" t="s">
        <v>707</v>
      </c>
      <c r="B624" s="1"/>
      <c r="C624" s="1" t="s">
        <v>16</v>
      </c>
      <c r="D624" s="9"/>
      <c r="E624" s="9">
        <v>13871.03</v>
      </c>
      <c r="F624" s="9"/>
      <c r="G624" s="9">
        <v>13871.03</v>
      </c>
      <c r="I624" s="11">
        <f t="shared" si="9"/>
        <v>-13871.03</v>
      </c>
    </row>
    <row r="625" spans="1:9" x14ac:dyDescent="0.3">
      <c r="A625" s="1" t="s">
        <v>708</v>
      </c>
      <c r="B625" s="1"/>
      <c r="C625" s="1" t="s">
        <v>16</v>
      </c>
      <c r="D625" s="9"/>
      <c r="E625" s="9">
        <v>76.64</v>
      </c>
      <c r="F625" s="9"/>
      <c r="G625" s="9">
        <v>76.64</v>
      </c>
      <c r="I625" s="11">
        <f t="shared" si="9"/>
        <v>-76.64</v>
      </c>
    </row>
    <row r="626" spans="1:9" x14ac:dyDescent="0.3">
      <c r="A626" s="1" t="s">
        <v>709</v>
      </c>
      <c r="B626" s="1"/>
      <c r="C626" s="1" t="s">
        <v>16</v>
      </c>
      <c r="D626" s="9"/>
      <c r="E626" s="9">
        <v>4099.47</v>
      </c>
      <c r="F626" s="9"/>
      <c r="G626" s="9">
        <v>4099.47</v>
      </c>
      <c r="I626" s="11">
        <f t="shared" si="9"/>
        <v>-4099.47</v>
      </c>
    </row>
    <row r="627" spans="1:9" x14ac:dyDescent="0.3">
      <c r="A627" s="1" t="s">
        <v>710</v>
      </c>
      <c r="B627" s="1"/>
      <c r="C627" s="1" t="s">
        <v>16</v>
      </c>
      <c r="D627" s="9"/>
      <c r="E627" s="9">
        <v>2180.6999999999998</v>
      </c>
      <c r="F627" s="9"/>
      <c r="G627" s="9">
        <v>2180.6999999999998</v>
      </c>
      <c r="I627" s="11">
        <f t="shared" si="9"/>
        <v>-2180.6999999999998</v>
      </c>
    </row>
    <row r="628" spans="1:9" x14ac:dyDescent="0.3">
      <c r="A628" s="1" t="s">
        <v>711</v>
      </c>
      <c r="B628" s="1"/>
      <c r="C628" s="1" t="s">
        <v>16</v>
      </c>
      <c r="D628" s="9"/>
      <c r="E628" s="9">
        <v>27.85</v>
      </c>
      <c r="F628" s="9"/>
      <c r="G628" s="9">
        <v>27.85</v>
      </c>
      <c r="I628" s="11">
        <f t="shared" si="9"/>
        <v>-27.85</v>
      </c>
    </row>
    <row r="629" spans="1:9" x14ac:dyDescent="0.3">
      <c r="A629" s="1" t="s">
        <v>712</v>
      </c>
      <c r="B629" s="1"/>
      <c r="C629" s="1" t="s">
        <v>16</v>
      </c>
      <c r="D629" s="9"/>
      <c r="E629" s="9">
        <v>24.67</v>
      </c>
      <c r="F629" s="9"/>
      <c r="G629" s="9">
        <v>24.67</v>
      </c>
      <c r="I629" s="11">
        <f t="shared" si="9"/>
        <v>-24.67</v>
      </c>
    </row>
    <row r="630" spans="1:9" x14ac:dyDescent="0.3">
      <c r="A630" s="1" t="s">
        <v>713</v>
      </c>
      <c r="B630" s="1"/>
      <c r="C630" s="1" t="s">
        <v>16</v>
      </c>
      <c r="D630" s="9"/>
      <c r="E630" s="9">
        <v>130.03</v>
      </c>
      <c r="F630" s="9"/>
      <c r="G630" s="9">
        <v>130.03</v>
      </c>
      <c r="I630" s="11">
        <f t="shared" si="9"/>
        <v>-130.03</v>
      </c>
    </row>
    <row r="631" spans="1:9" x14ac:dyDescent="0.3">
      <c r="A631" s="1" t="s">
        <v>714</v>
      </c>
      <c r="B631" s="1"/>
      <c r="C631" s="1" t="s">
        <v>16</v>
      </c>
      <c r="D631" s="9"/>
      <c r="E631" s="9">
        <v>3322.08</v>
      </c>
      <c r="F631" s="9"/>
      <c r="G631" s="9">
        <v>3322.08</v>
      </c>
      <c r="I631" s="11">
        <f t="shared" si="9"/>
        <v>-3322.08</v>
      </c>
    </row>
    <row r="632" spans="1:9" x14ac:dyDescent="0.3">
      <c r="A632" s="1" t="s">
        <v>715</v>
      </c>
      <c r="B632" s="1"/>
      <c r="C632" s="1" t="s">
        <v>16</v>
      </c>
      <c r="D632" s="9"/>
      <c r="E632" s="9">
        <v>96.46</v>
      </c>
      <c r="F632" s="9"/>
      <c r="G632" s="9">
        <v>96.46</v>
      </c>
      <c r="I632" s="11">
        <f t="shared" si="9"/>
        <v>-96.46</v>
      </c>
    </row>
    <row r="633" spans="1:9" x14ac:dyDescent="0.3">
      <c r="A633" s="1" t="s">
        <v>716</v>
      </c>
      <c r="B633" s="1"/>
      <c r="C633" s="1" t="s">
        <v>16</v>
      </c>
      <c r="D633" s="9"/>
      <c r="E633" s="9">
        <v>4.2699999999999996</v>
      </c>
      <c r="F633" s="9"/>
      <c r="G633" s="9">
        <v>4.2699999999999996</v>
      </c>
      <c r="I633" s="11">
        <f t="shared" si="9"/>
        <v>-4.2699999999999996</v>
      </c>
    </row>
    <row r="634" spans="1:9" x14ac:dyDescent="0.3">
      <c r="A634" s="1" t="s">
        <v>717</v>
      </c>
      <c r="B634" s="1"/>
      <c r="C634" s="1" t="s">
        <v>16</v>
      </c>
      <c r="D634" s="9"/>
      <c r="E634" s="9">
        <v>6.28</v>
      </c>
      <c r="F634" s="9"/>
      <c r="G634" s="9">
        <v>6.28</v>
      </c>
      <c r="I634" s="11">
        <f t="shared" si="9"/>
        <v>-6.28</v>
      </c>
    </row>
    <row r="635" spans="1:9" x14ac:dyDescent="0.3">
      <c r="A635" s="1" t="s">
        <v>718</v>
      </c>
      <c r="B635" s="1"/>
      <c r="C635" s="1" t="s">
        <v>16</v>
      </c>
      <c r="D635" s="9"/>
      <c r="E635" s="9">
        <v>19663.009999999998</v>
      </c>
      <c r="F635" s="9"/>
      <c r="G635" s="9">
        <v>19663.009999999998</v>
      </c>
      <c r="I635" s="11">
        <f t="shared" si="9"/>
        <v>-19663.009999999998</v>
      </c>
    </row>
    <row r="636" spans="1:9" x14ac:dyDescent="0.3">
      <c r="A636" s="1" t="s">
        <v>719</v>
      </c>
      <c r="B636" s="1"/>
      <c r="C636" s="1" t="s">
        <v>16</v>
      </c>
      <c r="D636" s="9"/>
      <c r="E636" s="9">
        <v>877.57</v>
      </c>
      <c r="F636" s="9"/>
      <c r="G636" s="9">
        <v>877.57</v>
      </c>
      <c r="I636" s="11">
        <f t="shared" si="9"/>
        <v>-877.57</v>
      </c>
    </row>
    <row r="637" spans="1:9" x14ac:dyDescent="0.3">
      <c r="A637" s="1" t="s">
        <v>720</v>
      </c>
      <c r="B637" s="1"/>
      <c r="C637" s="1" t="s">
        <v>16</v>
      </c>
      <c r="D637" s="9"/>
      <c r="E637" s="9">
        <v>55.84</v>
      </c>
      <c r="F637" s="9"/>
      <c r="G637" s="9">
        <v>55.84</v>
      </c>
      <c r="I637" s="11">
        <f t="shared" si="9"/>
        <v>-55.84</v>
      </c>
    </row>
    <row r="638" spans="1:9" x14ac:dyDescent="0.3">
      <c r="A638" s="1" t="s">
        <v>721</v>
      </c>
      <c r="B638" s="1"/>
      <c r="C638" s="1" t="s">
        <v>16</v>
      </c>
      <c r="D638" s="9"/>
      <c r="E638" s="9">
        <v>13.28</v>
      </c>
      <c r="F638" s="9"/>
      <c r="G638" s="9">
        <v>13.28</v>
      </c>
      <c r="I638" s="11">
        <f t="shared" si="9"/>
        <v>-13.28</v>
      </c>
    </row>
    <row r="639" spans="1:9" x14ac:dyDescent="0.3">
      <c r="A639" s="1" t="s">
        <v>722</v>
      </c>
      <c r="B639" s="1"/>
      <c r="C639" s="1" t="s">
        <v>16</v>
      </c>
      <c r="D639" s="9"/>
      <c r="E639" s="9">
        <v>119.29</v>
      </c>
      <c r="F639" s="9"/>
      <c r="G639" s="9">
        <v>119.29</v>
      </c>
      <c r="I639" s="11">
        <f t="shared" si="9"/>
        <v>-119.29</v>
      </c>
    </row>
    <row r="640" spans="1:9" x14ac:dyDescent="0.3">
      <c r="A640" s="1" t="s">
        <v>723</v>
      </c>
      <c r="B640" s="1"/>
      <c r="C640" s="1" t="s">
        <v>16</v>
      </c>
      <c r="D640" s="9"/>
      <c r="E640" s="9">
        <v>36.92</v>
      </c>
      <c r="F640" s="9"/>
      <c r="G640" s="9">
        <v>36.92</v>
      </c>
      <c r="I640" s="11">
        <f t="shared" si="9"/>
        <v>-36.92</v>
      </c>
    </row>
    <row r="641" spans="1:9" x14ac:dyDescent="0.3">
      <c r="A641" s="1" t="s">
        <v>724</v>
      </c>
      <c r="B641" s="1"/>
      <c r="C641" s="1" t="s">
        <v>16</v>
      </c>
      <c r="D641" s="9"/>
      <c r="E641" s="9">
        <v>300.42</v>
      </c>
      <c r="F641" s="9"/>
      <c r="G641" s="9">
        <v>300.42</v>
      </c>
      <c r="I641" s="11">
        <f t="shared" si="9"/>
        <v>-300.42</v>
      </c>
    </row>
    <row r="642" spans="1:9" x14ac:dyDescent="0.3">
      <c r="A642" s="1" t="s">
        <v>725</v>
      </c>
      <c r="B642" s="1"/>
      <c r="C642" s="1" t="s">
        <v>16</v>
      </c>
      <c r="D642" s="9"/>
      <c r="E642" s="9">
        <v>245.59</v>
      </c>
      <c r="F642" s="9"/>
      <c r="G642" s="9">
        <v>245.59</v>
      </c>
      <c r="I642" s="11">
        <f t="shared" si="9"/>
        <v>-245.59</v>
      </c>
    </row>
    <row r="643" spans="1:9" x14ac:dyDescent="0.3">
      <c r="A643" s="1" t="s">
        <v>726</v>
      </c>
      <c r="B643" s="1"/>
      <c r="C643" s="1" t="s">
        <v>16</v>
      </c>
      <c r="D643" s="9"/>
      <c r="E643" s="9">
        <v>115.17</v>
      </c>
      <c r="F643" s="9"/>
      <c r="G643" s="9">
        <v>115.17</v>
      </c>
      <c r="I643" s="11">
        <f t="shared" ref="I643:I706" si="10">+F643-G643</f>
        <v>-115.17</v>
      </c>
    </row>
    <row r="644" spans="1:9" x14ac:dyDescent="0.3">
      <c r="A644" s="1" t="s">
        <v>727</v>
      </c>
      <c r="B644" s="1"/>
      <c r="C644" s="1" t="s">
        <v>16</v>
      </c>
      <c r="D644" s="9"/>
      <c r="E644" s="9">
        <v>5481.11</v>
      </c>
      <c r="F644" s="9"/>
      <c r="G644" s="9">
        <v>5481.11</v>
      </c>
      <c r="I644" s="11">
        <f t="shared" si="10"/>
        <v>-5481.11</v>
      </c>
    </row>
    <row r="645" spans="1:9" x14ac:dyDescent="0.3">
      <c r="A645" s="1" t="s">
        <v>728</v>
      </c>
      <c r="B645" s="1"/>
      <c r="C645" s="1" t="s">
        <v>16</v>
      </c>
      <c r="D645" s="9"/>
      <c r="E645" s="9">
        <v>1.01</v>
      </c>
      <c r="F645" s="9"/>
      <c r="G645" s="9">
        <v>1.01</v>
      </c>
      <c r="I645" s="11">
        <f t="shared" si="10"/>
        <v>-1.01</v>
      </c>
    </row>
    <row r="646" spans="1:9" x14ac:dyDescent="0.3">
      <c r="A646" s="1" t="s">
        <v>729</v>
      </c>
      <c r="B646" s="1"/>
      <c r="C646" s="1" t="s">
        <v>16</v>
      </c>
      <c r="D646" s="9"/>
      <c r="E646" s="9">
        <v>180.75</v>
      </c>
      <c r="F646" s="9"/>
      <c r="G646" s="9">
        <v>180.75</v>
      </c>
      <c r="I646" s="11">
        <f t="shared" si="10"/>
        <v>-180.75</v>
      </c>
    </row>
    <row r="647" spans="1:9" x14ac:dyDescent="0.3">
      <c r="A647" s="1" t="s">
        <v>730</v>
      </c>
      <c r="B647" s="1"/>
      <c r="C647" s="1" t="s">
        <v>16</v>
      </c>
      <c r="D647" s="9"/>
      <c r="E647" s="9">
        <v>1889.53</v>
      </c>
      <c r="F647" s="9"/>
      <c r="G647" s="9">
        <v>1889.53</v>
      </c>
      <c r="I647" s="11">
        <f t="shared" si="10"/>
        <v>-1889.53</v>
      </c>
    </row>
    <row r="648" spans="1:9" ht="15.6" x14ac:dyDescent="0.3">
      <c r="A648" s="3" t="s">
        <v>731</v>
      </c>
      <c r="B648" s="3" t="s">
        <v>732</v>
      </c>
      <c r="C648" s="1"/>
      <c r="D648" s="8">
        <v>8231441.8299999991</v>
      </c>
      <c r="E648" s="8">
        <v>7028439.1799999997</v>
      </c>
      <c r="F648" s="8">
        <v>1203002.6499999994</v>
      </c>
      <c r="G648" s="8"/>
      <c r="I648" s="11">
        <f t="shared" si="10"/>
        <v>1203002.6499999994</v>
      </c>
    </row>
    <row r="649" spans="1:9" ht="15.6" x14ac:dyDescent="0.3">
      <c r="A649" s="3" t="s">
        <v>733</v>
      </c>
      <c r="B649" s="3" t="s">
        <v>734</v>
      </c>
      <c r="C649" s="1"/>
      <c r="D649" s="8">
        <v>7777050.8200000003</v>
      </c>
      <c r="E649" s="8">
        <v>7018824.3599999994</v>
      </c>
      <c r="F649" s="8">
        <v>758226.46000000089</v>
      </c>
      <c r="G649" s="8"/>
      <c r="I649" s="11">
        <f t="shared" si="10"/>
        <v>758226.46000000089</v>
      </c>
    </row>
    <row r="650" spans="1:9" ht="15.6" x14ac:dyDescent="0.3">
      <c r="A650" s="3" t="s">
        <v>735</v>
      </c>
      <c r="B650" s="3" t="s">
        <v>734</v>
      </c>
      <c r="C650" s="1"/>
      <c r="D650" s="8">
        <v>7777050.8200000003</v>
      </c>
      <c r="E650" s="8">
        <v>7018824.3599999994</v>
      </c>
      <c r="F650" s="8">
        <v>758226.46000000089</v>
      </c>
      <c r="G650" s="8"/>
      <c r="I650" s="11">
        <f t="shared" si="10"/>
        <v>758226.46000000089</v>
      </c>
    </row>
    <row r="651" spans="1:9" x14ac:dyDescent="0.3">
      <c r="A651" s="1" t="s">
        <v>736</v>
      </c>
      <c r="B651" s="1"/>
      <c r="C651" s="1" t="s">
        <v>16</v>
      </c>
      <c r="D651" s="9">
        <v>6862455.5899999999</v>
      </c>
      <c r="E651" s="9">
        <v>5247347.59</v>
      </c>
      <c r="F651" s="9">
        <v>1615108</v>
      </c>
      <c r="G651" s="9"/>
      <c r="I651" s="11">
        <f t="shared" si="10"/>
        <v>1615108</v>
      </c>
    </row>
    <row r="652" spans="1:9" x14ac:dyDescent="0.3">
      <c r="A652" s="1" t="s">
        <v>737</v>
      </c>
      <c r="B652" s="1"/>
      <c r="C652" s="1" t="s">
        <v>18</v>
      </c>
      <c r="D652" s="9"/>
      <c r="E652" s="9">
        <v>471630.06</v>
      </c>
      <c r="F652" s="9"/>
      <c r="G652" s="9">
        <v>471630.06</v>
      </c>
      <c r="I652" s="11">
        <f t="shared" si="10"/>
        <v>-471630.06</v>
      </c>
    </row>
    <row r="653" spans="1:9" x14ac:dyDescent="0.3">
      <c r="A653" s="1" t="s">
        <v>738</v>
      </c>
      <c r="B653" s="1"/>
      <c r="C653" s="1" t="s">
        <v>20</v>
      </c>
      <c r="D653" s="9"/>
      <c r="E653" s="9">
        <v>385251.48</v>
      </c>
      <c r="F653" s="9"/>
      <c r="G653" s="9">
        <v>385251.48</v>
      </c>
      <c r="I653" s="11">
        <f t="shared" si="10"/>
        <v>-385251.48</v>
      </c>
    </row>
    <row r="654" spans="1:9" x14ac:dyDescent="0.3">
      <c r="A654" s="1" t="s">
        <v>739</v>
      </c>
      <c r="B654" s="1"/>
      <c r="C654" s="1" t="s">
        <v>16</v>
      </c>
      <c r="D654" s="9">
        <v>914595.23</v>
      </c>
      <c r="E654" s="9">
        <v>914595.23</v>
      </c>
      <c r="F654" s="9"/>
      <c r="G654" s="9"/>
      <c r="I654" s="11">
        <f t="shared" si="10"/>
        <v>0</v>
      </c>
    </row>
    <row r="655" spans="1:9" ht="15.6" x14ac:dyDescent="0.3">
      <c r="A655" s="3" t="s">
        <v>740</v>
      </c>
      <c r="B655" s="3" t="s">
        <v>741</v>
      </c>
      <c r="C655" s="1"/>
      <c r="D655" s="8">
        <v>454391.01</v>
      </c>
      <c r="E655" s="8">
        <v>9614.82</v>
      </c>
      <c r="F655" s="8">
        <v>444776.19</v>
      </c>
      <c r="G655" s="8"/>
      <c r="I655" s="11">
        <f t="shared" si="10"/>
        <v>444776.19</v>
      </c>
    </row>
    <row r="656" spans="1:9" ht="15.6" x14ac:dyDescent="0.3">
      <c r="A656" s="3" t="s">
        <v>742</v>
      </c>
      <c r="B656" s="3" t="s">
        <v>741</v>
      </c>
      <c r="C656" s="1"/>
      <c r="D656" s="8">
        <v>454391.01</v>
      </c>
      <c r="E656" s="8">
        <v>9614.82</v>
      </c>
      <c r="F656" s="8">
        <v>444776.19</v>
      </c>
      <c r="G656" s="8"/>
      <c r="I656" s="11">
        <f t="shared" si="10"/>
        <v>444776.19</v>
      </c>
    </row>
    <row r="657" spans="1:9" x14ac:dyDescent="0.3">
      <c r="A657" s="1" t="s">
        <v>744</v>
      </c>
      <c r="B657" s="1"/>
      <c r="C657" s="1" t="s">
        <v>16</v>
      </c>
      <c r="D657" s="9">
        <v>2022.51</v>
      </c>
      <c r="E657" s="9"/>
      <c r="F657" s="9">
        <v>2022.51</v>
      </c>
      <c r="G657" s="9"/>
      <c r="I657" s="11">
        <f t="shared" si="10"/>
        <v>2022.51</v>
      </c>
    </row>
    <row r="658" spans="1:9" x14ac:dyDescent="0.3">
      <c r="A658" s="1" t="s">
        <v>745</v>
      </c>
      <c r="B658" s="1"/>
      <c r="C658" s="1" t="s">
        <v>16</v>
      </c>
      <c r="D658" s="9">
        <v>36009.43</v>
      </c>
      <c r="E658" s="9"/>
      <c r="F658" s="9">
        <v>36009.43</v>
      </c>
      <c r="G658" s="9"/>
      <c r="I658" s="11">
        <f t="shared" si="10"/>
        <v>36009.43</v>
      </c>
    </row>
    <row r="659" spans="1:9" x14ac:dyDescent="0.3">
      <c r="A659" s="1" t="s">
        <v>746</v>
      </c>
      <c r="B659" s="1"/>
      <c r="C659" s="1" t="s">
        <v>18</v>
      </c>
      <c r="D659" s="9">
        <v>416359.07</v>
      </c>
      <c r="E659" s="9">
        <v>9614.82</v>
      </c>
      <c r="F659" s="9">
        <v>406744.25</v>
      </c>
      <c r="G659" s="9"/>
      <c r="I659" s="11">
        <f t="shared" si="10"/>
        <v>406744.25</v>
      </c>
    </row>
    <row r="660" spans="1:9" ht="15.6" x14ac:dyDescent="0.3">
      <c r="A660" s="3" t="s">
        <v>747</v>
      </c>
      <c r="B660" s="3" t="s">
        <v>748</v>
      </c>
      <c r="C660" s="1"/>
      <c r="D660" s="8">
        <v>56127019</v>
      </c>
      <c r="E660" s="8">
        <v>48654670.179999992</v>
      </c>
      <c r="F660" s="8">
        <v>7472348.8200000077</v>
      </c>
      <c r="G660" s="8"/>
      <c r="I660" s="11">
        <f t="shared" si="10"/>
        <v>7472348.8200000077</v>
      </c>
    </row>
    <row r="661" spans="1:9" ht="15.6" x14ac:dyDescent="0.3">
      <c r="A661" s="3" t="s">
        <v>749</v>
      </c>
      <c r="B661" s="3" t="s">
        <v>750</v>
      </c>
      <c r="C661" s="1"/>
      <c r="D661" s="8">
        <v>28147172.100000005</v>
      </c>
      <c r="E661" s="8">
        <v>20786308.32</v>
      </c>
      <c r="F661" s="8">
        <v>7360863.7800000049</v>
      </c>
      <c r="G661" s="8"/>
      <c r="I661" s="11">
        <f t="shared" si="10"/>
        <v>7360863.7800000049</v>
      </c>
    </row>
    <row r="662" spans="1:9" ht="15.6" x14ac:dyDescent="0.3">
      <c r="A662" s="3" t="s">
        <v>751</v>
      </c>
      <c r="B662" s="3" t="s">
        <v>752</v>
      </c>
      <c r="C662" s="1"/>
      <c r="D662" s="8">
        <v>2737256.8</v>
      </c>
      <c r="E662" s="8">
        <v>2356482.69</v>
      </c>
      <c r="F662" s="8">
        <v>380774.10999999987</v>
      </c>
      <c r="G662" s="8"/>
      <c r="I662" s="11">
        <f t="shared" si="10"/>
        <v>380774.10999999987</v>
      </c>
    </row>
    <row r="663" spans="1:9" x14ac:dyDescent="0.3">
      <c r="A663" s="1" t="s">
        <v>754</v>
      </c>
      <c r="B663" s="1"/>
      <c r="C663" s="1" t="s">
        <v>16</v>
      </c>
      <c r="D663" s="9">
        <v>80274.25</v>
      </c>
      <c r="E663" s="9">
        <v>57170.5</v>
      </c>
      <c r="F663" s="9">
        <v>23103.75</v>
      </c>
      <c r="G663" s="9"/>
      <c r="I663" s="11">
        <f t="shared" si="10"/>
        <v>23103.75</v>
      </c>
    </row>
    <row r="664" spans="1:9" x14ac:dyDescent="0.3">
      <c r="A664" s="1" t="s">
        <v>755</v>
      </c>
      <c r="B664" s="1"/>
      <c r="C664" s="1" t="s">
        <v>16</v>
      </c>
      <c r="D664" s="9">
        <v>2125991.04</v>
      </c>
      <c r="E664" s="9">
        <v>1869484.68</v>
      </c>
      <c r="F664" s="9">
        <v>256506.3600000001</v>
      </c>
      <c r="G664" s="9"/>
      <c r="I664" s="11">
        <f t="shared" si="10"/>
        <v>256506.3600000001</v>
      </c>
    </row>
    <row r="665" spans="1:9" x14ac:dyDescent="0.3">
      <c r="A665" s="1" t="s">
        <v>756</v>
      </c>
      <c r="B665" s="1"/>
      <c r="C665" s="1" t="s">
        <v>16</v>
      </c>
      <c r="D665" s="9">
        <v>349933.71</v>
      </c>
      <c r="E665" s="9">
        <v>348913.71</v>
      </c>
      <c r="F665" s="9">
        <v>1020</v>
      </c>
      <c r="G665" s="9"/>
      <c r="I665" s="11">
        <f t="shared" si="10"/>
        <v>1020</v>
      </c>
    </row>
    <row r="666" spans="1:9" x14ac:dyDescent="0.3">
      <c r="A666" s="1" t="s">
        <v>757</v>
      </c>
      <c r="B666" s="1"/>
      <c r="C666" s="1" t="s">
        <v>16</v>
      </c>
      <c r="D666" s="9">
        <v>138319.20000000001</v>
      </c>
      <c r="E666" s="9">
        <v>52295.199999999997</v>
      </c>
      <c r="F666" s="9">
        <v>86024.000000000015</v>
      </c>
      <c r="G666" s="9"/>
      <c r="I666" s="11">
        <f t="shared" si="10"/>
        <v>86024.000000000015</v>
      </c>
    </row>
    <row r="667" spans="1:9" x14ac:dyDescent="0.3">
      <c r="A667" s="1" t="s">
        <v>758</v>
      </c>
      <c r="B667" s="1"/>
      <c r="C667" s="1" t="s">
        <v>16</v>
      </c>
      <c r="D667" s="9">
        <v>30225</v>
      </c>
      <c r="E667" s="9">
        <v>25675</v>
      </c>
      <c r="F667" s="9">
        <v>4550</v>
      </c>
      <c r="G667" s="9"/>
      <c r="I667" s="11">
        <f t="shared" si="10"/>
        <v>4550</v>
      </c>
    </row>
    <row r="668" spans="1:9" x14ac:dyDescent="0.3">
      <c r="A668" s="1" t="s">
        <v>759</v>
      </c>
      <c r="B668" s="1"/>
      <c r="C668" s="1" t="s">
        <v>16</v>
      </c>
      <c r="D668" s="9">
        <v>540</v>
      </c>
      <c r="E668" s="9"/>
      <c r="F668" s="9">
        <v>540</v>
      </c>
      <c r="G668" s="9"/>
      <c r="I668" s="11">
        <f t="shared" si="10"/>
        <v>540</v>
      </c>
    </row>
    <row r="669" spans="1:9" x14ac:dyDescent="0.3">
      <c r="A669" s="1" t="s">
        <v>760</v>
      </c>
      <c r="B669" s="1"/>
      <c r="C669" s="1" t="s">
        <v>16</v>
      </c>
      <c r="D669" s="9">
        <v>11973.6</v>
      </c>
      <c r="E669" s="9">
        <v>2943.6</v>
      </c>
      <c r="F669" s="9">
        <v>9030</v>
      </c>
      <c r="G669" s="9"/>
      <c r="I669" s="11">
        <f t="shared" si="10"/>
        <v>9030</v>
      </c>
    </row>
    <row r="670" spans="1:9" ht="15.6" x14ac:dyDescent="0.3">
      <c r="A670" s="3" t="s">
        <v>761</v>
      </c>
      <c r="B670" s="3" t="s">
        <v>2226</v>
      </c>
      <c r="C670" s="1"/>
      <c r="D670" s="8">
        <v>18826915.690000001</v>
      </c>
      <c r="E670" s="8">
        <v>12608165.02</v>
      </c>
      <c r="F670" s="8">
        <v>6218750.6700000018</v>
      </c>
      <c r="G670" s="8"/>
      <c r="I670" s="11">
        <f t="shared" si="10"/>
        <v>6218750.6700000018</v>
      </c>
    </row>
    <row r="671" spans="1:9" x14ac:dyDescent="0.3">
      <c r="A671" s="1" t="s">
        <v>762</v>
      </c>
      <c r="B671" s="1"/>
      <c r="C671" s="1" t="s">
        <v>16</v>
      </c>
      <c r="D671" s="9">
        <v>18826915.690000001</v>
      </c>
      <c r="E671" s="9">
        <v>12608165.02</v>
      </c>
      <c r="F671" s="9">
        <v>6218750.6700000018</v>
      </c>
      <c r="G671" s="9"/>
      <c r="I671" s="11">
        <f t="shared" si="10"/>
        <v>6218750.6700000018</v>
      </c>
    </row>
    <row r="672" spans="1:9" ht="15.6" x14ac:dyDescent="0.3">
      <c r="A672" s="3" t="s">
        <v>763</v>
      </c>
      <c r="B672" s="3" t="s">
        <v>764</v>
      </c>
      <c r="C672" s="1"/>
      <c r="D672" s="8">
        <v>4676057.1900000004</v>
      </c>
      <c r="E672" s="8">
        <v>3914718.19</v>
      </c>
      <c r="F672" s="8">
        <v>761339.00000000047</v>
      </c>
      <c r="G672" s="8"/>
      <c r="I672" s="11">
        <f t="shared" si="10"/>
        <v>761339.00000000047</v>
      </c>
    </row>
    <row r="673" spans="1:9" x14ac:dyDescent="0.3">
      <c r="A673" s="1" t="s">
        <v>765</v>
      </c>
      <c r="B673" s="1"/>
      <c r="C673" s="1" t="s">
        <v>16</v>
      </c>
      <c r="D673" s="9">
        <v>4676057.1900000004</v>
      </c>
      <c r="E673" s="9">
        <v>3914718.19</v>
      </c>
      <c r="F673" s="9">
        <v>761339.00000000047</v>
      </c>
      <c r="G673" s="9"/>
      <c r="I673" s="11">
        <f t="shared" si="10"/>
        <v>761339.00000000047</v>
      </c>
    </row>
    <row r="674" spans="1:9" ht="15.6" x14ac:dyDescent="0.3">
      <c r="A674" s="3" t="s">
        <v>766</v>
      </c>
      <c r="B674" s="3" t="s">
        <v>2226</v>
      </c>
      <c r="C674" s="1"/>
      <c r="D674" s="8">
        <v>1906942.42</v>
      </c>
      <c r="E674" s="8">
        <v>1906942.42</v>
      </c>
      <c r="F674" s="8"/>
      <c r="G674" s="8"/>
      <c r="I674" s="11">
        <f t="shared" si="10"/>
        <v>0</v>
      </c>
    </row>
    <row r="675" spans="1:9" x14ac:dyDescent="0.3">
      <c r="A675" s="1" t="s">
        <v>767</v>
      </c>
      <c r="B675" s="1"/>
      <c r="C675" s="1" t="s">
        <v>16</v>
      </c>
      <c r="D675" s="9">
        <v>1100743.67</v>
      </c>
      <c r="E675" s="9">
        <v>1100743.67</v>
      </c>
      <c r="F675" s="9"/>
      <c r="G675" s="9"/>
      <c r="I675" s="11">
        <f t="shared" si="10"/>
        <v>0</v>
      </c>
    </row>
    <row r="676" spans="1:9" x14ac:dyDescent="0.3">
      <c r="A676" s="1" t="s">
        <v>768</v>
      </c>
      <c r="B676" s="1"/>
      <c r="C676" s="1" t="s">
        <v>16</v>
      </c>
      <c r="D676" s="9">
        <v>806198.75</v>
      </c>
      <c r="E676" s="9">
        <v>806198.75</v>
      </c>
      <c r="F676" s="9"/>
      <c r="G676" s="9"/>
      <c r="I676" s="11">
        <f t="shared" si="10"/>
        <v>0</v>
      </c>
    </row>
    <row r="677" spans="1:9" ht="15.6" x14ac:dyDescent="0.3">
      <c r="A677" s="3" t="s">
        <v>769</v>
      </c>
      <c r="B677" s="3" t="s">
        <v>770</v>
      </c>
      <c r="C677" s="1"/>
      <c r="D677" s="8">
        <v>20388926.489999998</v>
      </c>
      <c r="E677" s="8">
        <v>20388926.489999998</v>
      </c>
      <c r="F677" s="8"/>
      <c r="G677" s="8"/>
      <c r="I677" s="11">
        <f t="shared" si="10"/>
        <v>0</v>
      </c>
    </row>
    <row r="678" spans="1:9" ht="15.6" x14ac:dyDescent="0.3">
      <c r="A678" s="3" t="s">
        <v>771</v>
      </c>
      <c r="B678" s="3" t="s">
        <v>772</v>
      </c>
      <c r="C678" s="1"/>
      <c r="D678" s="8">
        <v>20388926.489999998</v>
      </c>
      <c r="E678" s="8">
        <v>20388926.489999998</v>
      </c>
      <c r="F678" s="8"/>
      <c r="G678" s="8"/>
      <c r="I678" s="11">
        <f t="shared" si="10"/>
        <v>0</v>
      </c>
    </row>
    <row r="679" spans="1:9" x14ac:dyDescent="0.3">
      <c r="A679" s="1" t="s">
        <v>773</v>
      </c>
      <c r="B679" s="1"/>
      <c r="C679" s="1" t="s">
        <v>16</v>
      </c>
      <c r="D679" s="9">
        <v>20388926.489999998</v>
      </c>
      <c r="E679" s="9">
        <v>20388926.489999998</v>
      </c>
      <c r="F679" s="9"/>
      <c r="G679" s="9"/>
      <c r="I679" s="11">
        <f t="shared" si="10"/>
        <v>0</v>
      </c>
    </row>
    <row r="680" spans="1:9" ht="15.6" x14ac:dyDescent="0.3">
      <c r="A680" s="3" t="s">
        <v>774</v>
      </c>
      <c r="B680" s="3" t="s">
        <v>775</v>
      </c>
      <c r="C680" s="1"/>
      <c r="D680" s="8">
        <v>1185110.7</v>
      </c>
      <c r="E680" s="8">
        <v>1141919.8699999999</v>
      </c>
      <c r="F680" s="8">
        <v>43190.830000000075</v>
      </c>
      <c r="G680" s="8"/>
      <c r="I680" s="11">
        <f t="shared" si="10"/>
        <v>43190.830000000075</v>
      </c>
    </row>
    <row r="681" spans="1:9" ht="15.6" x14ac:dyDescent="0.3">
      <c r="A681" s="3" t="s">
        <v>776</v>
      </c>
      <c r="B681" s="3" t="s">
        <v>777</v>
      </c>
      <c r="C681" s="1"/>
      <c r="D681" s="8">
        <v>1185110.7</v>
      </c>
      <c r="E681" s="8">
        <v>1141919.8699999999</v>
      </c>
      <c r="F681" s="8">
        <v>43190.830000000075</v>
      </c>
      <c r="G681" s="8"/>
      <c r="I681" s="11">
        <f t="shared" si="10"/>
        <v>43190.830000000075</v>
      </c>
    </row>
    <row r="682" spans="1:9" x14ac:dyDescent="0.3">
      <c r="A682" s="1" t="s">
        <v>778</v>
      </c>
      <c r="B682" s="1"/>
      <c r="C682" s="1" t="s">
        <v>16</v>
      </c>
      <c r="D682" s="9">
        <v>1142413.27</v>
      </c>
      <c r="E682" s="9">
        <v>1099222.44</v>
      </c>
      <c r="F682" s="9">
        <v>43190.830000000075</v>
      </c>
      <c r="G682" s="9"/>
      <c r="I682" s="11">
        <f t="shared" si="10"/>
        <v>43190.830000000075</v>
      </c>
    </row>
    <row r="683" spans="1:9" x14ac:dyDescent="0.3">
      <c r="A683" s="1" t="s">
        <v>779</v>
      </c>
      <c r="B683" s="1"/>
      <c r="C683" s="1" t="s">
        <v>16</v>
      </c>
      <c r="D683" s="9">
        <v>42697.43</v>
      </c>
      <c r="E683" s="9">
        <v>42697.43</v>
      </c>
      <c r="F683" s="9"/>
      <c r="G683" s="9"/>
      <c r="I683" s="11">
        <f t="shared" si="10"/>
        <v>0</v>
      </c>
    </row>
    <row r="684" spans="1:9" ht="15.6" x14ac:dyDescent="0.3">
      <c r="A684" s="3" t="s">
        <v>784</v>
      </c>
      <c r="B684" s="3" t="s">
        <v>785</v>
      </c>
      <c r="C684" s="1"/>
      <c r="D684" s="8">
        <v>6405809.71</v>
      </c>
      <c r="E684" s="8">
        <v>6337515.5</v>
      </c>
      <c r="F684" s="8">
        <v>68294.209999999963</v>
      </c>
      <c r="G684" s="8"/>
      <c r="I684" s="11">
        <f t="shared" si="10"/>
        <v>68294.209999999963</v>
      </c>
    </row>
    <row r="685" spans="1:9" ht="15.6" x14ac:dyDescent="0.3">
      <c r="A685" s="3" t="s">
        <v>786</v>
      </c>
      <c r="B685" s="3" t="s">
        <v>787</v>
      </c>
      <c r="C685" s="1"/>
      <c r="D685" s="8">
        <v>6405809.71</v>
      </c>
      <c r="E685" s="8">
        <v>6337515.5</v>
      </c>
      <c r="F685" s="8">
        <v>68294.209999999963</v>
      </c>
      <c r="G685" s="8"/>
      <c r="I685" s="11">
        <f t="shared" si="10"/>
        <v>68294.209999999963</v>
      </c>
    </row>
    <row r="686" spans="1:9" x14ac:dyDescent="0.3">
      <c r="A686" s="1" t="s">
        <v>788</v>
      </c>
      <c r="B686" s="1"/>
      <c r="C686" s="1" t="s">
        <v>16</v>
      </c>
      <c r="D686" s="9">
        <v>6323211.6600000001</v>
      </c>
      <c r="E686" s="9">
        <v>6254917.4500000002</v>
      </c>
      <c r="F686" s="9">
        <v>68294.209999999963</v>
      </c>
      <c r="G686" s="9"/>
      <c r="I686" s="11">
        <f t="shared" si="10"/>
        <v>68294.209999999963</v>
      </c>
    </row>
    <row r="687" spans="1:9" x14ac:dyDescent="0.3">
      <c r="A687" s="1" t="s">
        <v>789</v>
      </c>
      <c r="B687" s="1"/>
      <c r="C687" s="1" t="s">
        <v>18</v>
      </c>
      <c r="D687" s="9">
        <v>82598.05</v>
      </c>
      <c r="E687" s="9">
        <v>82598.05</v>
      </c>
      <c r="F687" s="9"/>
      <c r="G687" s="9"/>
      <c r="I687" s="11">
        <f t="shared" si="10"/>
        <v>0</v>
      </c>
    </row>
    <row r="688" spans="1:9" ht="15.6" x14ac:dyDescent="0.3">
      <c r="A688" s="3" t="s">
        <v>790</v>
      </c>
      <c r="B688" s="3" t="s">
        <v>791</v>
      </c>
      <c r="C688" s="1"/>
      <c r="D688" s="8">
        <v>190405.14</v>
      </c>
      <c r="E688" s="8">
        <v>75152.800000000003</v>
      </c>
      <c r="F688" s="8">
        <v>115252.34000000001</v>
      </c>
      <c r="G688" s="8"/>
      <c r="I688" s="11">
        <f t="shared" si="10"/>
        <v>115252.34000000001</v>
      </c>
    </row>
    <row r="689" spans="1:9" ht="15.6" x14ac:dyDescent="0.3">
      <c r="A689" s="3" t="s">
        <v>792</v>
      </c>
      <c r="B689" s="3" t="s">
        <v>793</v>
      </c>
      <c r="C689" s="1"/>
      <c r="D689" s="8">
        <v>190405.14</v>
      </c>
      <c r="E689" s="8">
        <v>75152.800000000003</v>
      </c>
      <c r="F689" s="8">
        <v>115252.34000000001</v>
      </c>
      <c r="G689" s="8"/>
      <c r="I689" s="11">
        <f t="shared" si="10"/>
        <v>115252.34000000001</v>
      </c>
    </row>
    <row r="690" spans="1:9" ht="15.6" x14ac:dyDescent="0.3">
      <c r="A690" s="3" t="s">
        <v>794</v>
      </c>
      <c r="B690" s="3" t="s">
        <v>795</v>
      </c>
      <c r="C690" s="1"/>
      <c r="D690" s="8">
        <v>190405.14</v>
      </c>
      <c r="E690" s="8">
        <v>75152.800000000003</v>
      </c>
      <c r="F690" s="8">
        <v>115252.34000000001</v>
      </c>
      <c r="G690" s="8"/>
      <c r="I690" s="11">
        <f t="shared" si="10"/>
        <v>115252.34000000001</v>
      </c>
    </row>
    <row r="691" spans="1:9" x14ac:dyDescent="0.3">
      <c r="A691" s="1" t="s">
        <v>797</v>
      </c>
      <c r="B691" s="1"/>
      <c r="C691" s="1" t="s">
        <v>16</v>
      </c>
      <c r="D691" s="9">
        <v>185634.29</v>
      </c>
      <c r="E691" s="9">
        <v>70381.95</v>
      </c>
      <c r="F691" s="9">
        <v>115252.34000000001</v>
      </c>
      <c r="G691" s="9"/>
      <c r="I691" s="11">
        <f t="shared" si="10"/>
        <v>115252.34000000001</v>
      </c>
    </row>
    <row r="692" spans="1:9" x14ac:dyDescent="0.3">
      <c r="A692" s="1" t="s">
        <v>798</v>
      </c>
      <c r="B692" s="1"/>
      <c r="C692" s="1" t="s">
        <v>16</v>
      </c>
      <c r="D692" s="9">
        <v>4770.8500000000004</v>
      </c>
      <c r="E692" s="9">
        <v>4770.8500000000004</v>
      </c>
      <c r="F692" s="9"/>
      <c r="G692" s="9"/>
      <c r="I692" s="11">
        <f t="shared" si="10"/>
        <v>0</v>
      </c>
    </row>
    <row r="693" spans="1:9" ht="15.6" x14ac:dyDescent="0.3">
      <c r="A693" s="3" t="s">
        <v>799</v>
      </c>
      <c r="B693" s="3" t="s">
        <v>800</v>
      </c>
      <c r="C693" s="1"/>
      <c r="D693" s="8">
        <v>7326972.7299999995</v>
      </c>
      <c r="E693" s="8">
        <v>5494771.2100000009</v>
      </c>
      <c r="F693" s="8">
        <v>1832201.5199999986</v>
      </c>
      <c r="G693" s="8"/>
      <c r="I693" s="11">
        <f t="shared" si="10"/>
        <v>1832201.5199999986</v>
      </c>
    </row>
    <row r="694" spans="1:9" ht="15.6" x14ac:dyDescent="0.3">
      <c r="A694" s="3" t="s">
        <v>801</v>
      </c>
      <c r="B694" s="3" t="s">
        <v>802</v>
      </c>
      <c r="C694" s="1"/>
      <c r="D694" s="8">
        <v>1628694.16</v>
      </c>
      <c r="E694" s="8">
        <v>242320.75</v>
      </c>
      <c r="F694" s="8">
        <v>1386373.41</v>
      </c>
      <c r="G694" s="8"/>
      <c r="I694" s="11">
        <f t="shared" si="10"/>
        <v>1386373.41</v>
      </c>
    </row>
    <row r="695" spans="1:9" ht="15.6" x14ac:dyDescent="0.3">
      <c r="A695" s="3" t="s">
        <v>803</v>
      </c>
      <c r="B695" s="3" t="s">
        <v>804</v>
      </c>
      <c r="C695" s="1"/>
      <c r="D695" s="8">
        <v>1628694.16</v>
      </c>
      <c r="E695" s="8">
        <v>242320.75</v>
      </c>
      <c r="F695" s="8">
        <v>1386373.41</v>
      </c>
      <c r="G695" s="8"/>
      <c r="I695" s="11">
        <f t="shared" si="10"/>
        <v>1386373.41</v>
      </c>
    </row>
    <row r="696" spans="1:9" x14ac:dyDescent="0.3">
      <c r="A696" s="1" t="s">
        <v>805</v>
      </c>
      <c r="B696" s="1"/>
      <c r="C696" s="1" t="s">
        <v>16</v>
      </c>
      <c r="D696" s="9">
        <v>1628694.16</v>
      </c>
      <c r="E696" s="9">
        <v>242320.75</v>
      </c>
      <c r="F696" s="9">
        <v>1386373.41</v>
      </c>
      <c r="G696" s="9"/>
      <c r="I696" s="11">
        <f t="shared" si="10"/>
        <v>1386373.41</v>
      </c>
    </row>
    <row r="697" spans="1:9" ht="15.6" x14ac:dyDescent="0.3">
      <c r="A697" s="3" t="s">
        <v>806</v>
      </c>
      <c r="B697" s="3" t="s">
        <v>807</v>
      </c>
      <c r="C697" s="1"/>
      <c r="D697" s="8">
        <v>5252450.4600000009</v>
      </c>
      <c r="E697" s="8">
        <v>5252450.4600000009</v>
      </c>
      <c r="F697" s="8"/>
      <c r="G697" s="8"/>
      <c r="I697" s="11">
        <f t="shared" si="10"/>
        <v>0</v>
      </c>
    </row>
    <row r="698" spans="1:9" ht="15.6" x14ac:dyDescent="0.3">
      <c r="A698" s="3" t="s">
        <v>808</v>
      </c>
      <c r="B698" s="3" t="s">
        <v>809</v>
      </c>
      <c r="C698" s="1"/>
      <c r="D698" s="8">
        <v>8270.67</v>
      </c>
      <c r="E698" s="8">
        <v>8270.67</v>
      </c>
      <c r="F698" s="8"/>
      <c r="G698" s="8"/>
      <c r="I698" s="11">
        <f t="shared" si="10"/>
        <v>0</v>
      </c>
    </row>
    <row r="699" spans="1:9" x14ac:dyDescent="0.3">
      <c r="A699" s="1" t="s">
        <v>810</v>
      </c>
      <c r="B699" s="1"/>
      <c r="C699" s="1" t="s">
        <v>16</v>
      </c>
      <c r="D699" s="9">
        <v>8270.67</v>
      </c>
      <c r="E699" s="9">
        <v>8270.67</v>
      </c>
      <c r="F699" s="9"/>
      <c r="G699" s="9"/>
      <c r="I699" s="11">
        <f t="shared" si="10"/>
        <v>0</v>
      </c>
    </row>
    <row r="700" spans="1:9" ht="15.6" x14ac:dyDescent="0.3">
      <c r="A700" s="3" t="s">
        <v>811</v>
      </c>
      <c r="B700" s="3" t="s">
        <v>812</v>
      </c>
      <c r="C700" s="1"/>
      <c r="D700" s="8">
        <v>23091.040000000001</v>
      </c>
      <c r="E700" s="8">
        <v>23091.040000000001</v>
      </c>
      <c r="F700" s="8"/>
      <c r="G700" s="8"/>
      <c r="I700" s="11">
        <f t="shared" si="10"/>
        <v>0</v>
      </c>
    </row>
    <row r="701" spans="1:9" x14ac:dyDescent="0.3">
      <c r="A701" s="1" t="s">
        <v>813</v>
      </c>
      <c r="B701" s="1"/>
      <c r="C701" s="1" t="s">
        <v>16</v>
      </c>
      <c r="D701" s="9">
        <v>23091.040000000001</v>
      </c>
      <c r="E701" s="9">
        <v>23091.040000000001</v>
      </c>
      <c r="F701" s="9"/>
      <c r="G701" s="9"/>
      <c r="I701" s="11">
        <f t="shared" si="10"/>
        <v>0</v>
      </c>
    </row>
    <row r="702" spans="1:9" ht="15.6" x14ac:dyDescent="0.3">
      <c r="A702" s="3" t="s">
        <v>814</v>
      </c>
      <c r="B702" s="3" t="s">
        <v>815</v>
      </c>
      <c r="C702" s="1"/>
      <c r="D702" s="8">
        <v>5221088.75</v>
      </c>
      <c r="E702" s="8">
        <v>5221088.75</v>
      </c>
      <c r="F702" s="8"/>
      <c r="G702" s="8"/>
      <c r="I702" s="11">
        <f t="shared" si="10"/>
        <v>0</v>
      </c>
    </row>
    <row r="703" spans="1:9" x14ac:dyDescent="0.3">
      <c r="A703" s="1" t="s">
        <v>816</v>
      </c>
      <c r="B703" s="1"/>
      <c r="C703" s="1" t="s">
        <v>16</v>
      </c>
      <c r="D703" s="9">
        <v>3120030.64</v>
      </c>
      <c r="E703" s="9">
        <v>3120030.64</v>
      </c>
      <c r="F703" s="9"/>
      <c r="G703" s="9"/>
      <c r="I703" s="11">
        <f t="shared" si="10"/>
        <v>0</v>
      </c>
    </row>
    <row r="704" spans="1:9" x14ac:dyDescent="0.3">
      <c r="A704" s="1" t="s">
        <v>817</v>
      </c>
      <c r="B704" s="1"/>
      <c r="C704" s="1" t="s">
        <v>16</v>
      </c>
      <c r="D704" s="9">
        <v>604548.65</v>
      </c>
      <c r="E704" s="9">
        <v>604548.65</v>
      </c>
      <c r="F704" s="9"/>
      <c r="G704" s="9"/>
      <c r="I704" s="11">
        <f t="shared" si="10"/>
        <v>0</v>
      </c>
    </row>
    <row r="705" spans="1:9" x14ac:dyDescent="0.3">
      <c r="A705" s="1" t="s">
        <v>818</v>
      </c>
      <c r="B705" s="1"/>
      <c r="C705" s="1" t="s">
        <v>16</v>
      </c>
      <c r="D705" s="9">
        <v>23842.69</v>
      </c>
      <c r="E705" s="9">
        <v>23842.69</v>
      </c>
      <c r="F705" s="9"/>
      <c r="G705" s="9"/>
      <c r="I705" s="11">
        <f t="shared" si="10"/>
        <v>0</v>
      </c>
    </row>
    <row r="706" spans="1:9" x14ac:dyDescent="0.3">
      <c r="A706" s="1" t="s">
        <v>819</v>
      </c>
      <c r="B706" s="1"/>
      <c r="C706" s="1" t="s">
        <v>16</v>
      </c>
      <c r="D706" s="9">
        <v>1360404.45</v>
      </c>
      <c r="E706" s="9">
        <v>1360404.45</v>
      </c>
      <c r="F706" s="9"/>
      <c r="G706" s="9"/>
      <c r="I706" s="11">
        <f t="shared" si="10"/>
        <v>0</v>
      </c>
    </row>
    <row r="707" spans="1:9" x14ac:dyDescent="0.3">
      <c r="A707" s="1" t="s">
        <v>820</v>
      </c>
      <c r="B707" s="1"/>
      <c r="C707" s="1" t="s">
        <v>16</v>
      </c>
      <c r="D707" s="9">
        <v>112262.32</v>
      </c>
      <c r="E707" s="9">
        <v>112262.32</v>
      </c>
      <c r="F707" s="9"/>
      <c r="G707" s="9"/>
      <c r="I707" s="11">
        <f t="shared" ref="I707:I770" si="11">+F707-G707</f>
        <v>0</v>
      </c>
    </row>
    <row r="708" spans="1:9" ht="15.6" x14ac:dyDescent="0.3">
      <c r="A708" s="3" t="s">
        <v>821</v>
      </c>
      <c r="B708" s="3" t="s">
        <v>822</v>
      </c>
      <c r="C708" s="1"/>
      <c r="D708" s="8">
        <v>432612.06</v>
      </c>
      <c r="E708" s="8"/>
      <c r="F708" s="8">
        <v>432612.06</v>
      </c>
      <c r="G708" s="8"/>
      <c r="I708" s="11">
        <f t="shared" si="11"/>
        <v>432612.06</v>
      </c>
    </row>
    <row r="709" spans="1:9" ht="15.6" x14ac:dyDescent="0.3">
      <c r="A709" s="3" t="s">
        <v>823</v>
      </c>
      <c r="B709" s="3" t="s">
        <v>824</v>
      </c>
      <c r="C709" s="1"/>
      <c r="D709" s="8">
        <v>432612.06</v>
      </c>
      <c r="E709" s="8"/>
      <c r="F709" s="8">
        <v>432612.06</v>
      </c>
      <c r="G709" s="8"/>
      <c r="I709" s="11">
        <f t="shared" si="11"/>
        <v>432612.06</v>
      </c>
    </row>
    <row r="710" spans="1:9" x14ac:dyDescent="0.3">
      <c r="A710" s="1" t="s">
        <v>825</v>
      </c>
      <c r="B710" s="1"/>
      <c r="C710" s="1" t="s">
        <v>16</v>
      </c>
      <c r="D710" s="9">
        <v>432612.06</v>
      </c>
      <c r="E710" s="9"/>
      <c r="F710" s="9">
        <v>432612.06</v>
      </c>
      <c r="G710" s="9"/>
      <c r="I710" s="11">
        <f t="shared" si="11"/>
        <v>432612.06</v>
      </c>
    </row>
    <row r="711" spans="1:9" ht="15.6" x14ac:dyDescent="0.3">
      <c r="A711" s="3" t="s">
        <v>830</v>
      </c>
      <c r="B711" s="3" t="s">
        <v>831</v>
      </c>
      <c r="C711" s="1"/>
      <c r="D711" s="8">
        <v>13216.05</v>
      </c>
      <c r="E711" s="8"/>
      <c r="F711" s="8">
        <v>13216.05</v>
      </c>
      <c r="G711" s="8"/>
      <c r="I711" s="11">
        <f t="shared" si="11"/>
        <v>13216.05</v>
      </c>
    </row>
    <row r="712" spans="1:9" ht="15.6" x14ac:dyDescent="0.3">
      <c r="A712" s="3" t="s">
        <v>832</v>
      </c>
      <c r="B712" s="3" t="s">
        <v>833</v>
      </c>
      <c r="C712" s="1"/>
      <c r="D712" s="8">
        <v>13216.05</v>
      </c>
      <c r="E712" s="8"/>
      <c r="F712" s="8">
        <v>13216.05</v>
      </c>
      <c r="G712" s="8"/>
      <c r="I712" s="11">
        <f t="shared" si="11"/>
        <v>13216.05</v>
      </c>
    </row>
    <row r="713" spans="1:9" x14ac:dyDescent="0.3">
      <c r="A713" s="1" t="s">
        <v>834</v>
      </c>
      <c r="B713" s="1"/>
      <c r="C713" s="1" t="s">
        <v>16</v>
      </c>
      <c r="D713" s="9">
        <v>13216.05</v>
      </c>
      <c r="E713" s="9"/>
      <c r="F713" s="9">
        <v>13216.05</v>
      </c>
      <c r="G713" s="9"/>
      <c r="I713" s="11">
        <f t="shared" si="11"/>
        <v>13216.05</v>
      </c>
    </row>
    <row r="714" spans="1:9" ht="15.6" x14ac:dyDescent="0.3">
      <c r="A714" s="3" t="s">
        <v>839</v>
      </c>
      <c r="B714" s="3" t="s">
        <v>840</v>
      </c>
      <c r="C714" s="1"/>
      <c r="D714" s="8">
        <v>32119744.370000005</v>
      </c>
      <c r="E714" s="8">
        <v>10120515.41</v>
      </c>
      <c r="F714" s="8">
        <v>21999228.960000005</v>
      </c>
      <c r="G714" s="8"/>
      <c r="I714" s="11">
        <f t="shared" si="11"/>
        <v>21999228.960000005</v>
      </c>
    </row>
    <row r="715" spans="1:9" ht="15.6" x14ac:dyDescent="0.3">
      <c r="A715" s="3" t="s">
        <v>841</v>
      </c>
      <c r="B715" s="3" t="s">
        <v>156</v>
      </c>
      <c r="C715" s="1"/>
      <c r="D715" s="8">
        <v>535596.87</v>
      </c>
      <c r="E715" s="8"/>
      <c r="F715" s="8">
        <v>535596.87</v>
      </c>
      <c r="G715" s="8"/>
      <c r="I715" s="11">
        <f t="shared" si="11"/>
        <v>535596.87</v>
      </c>
    </row>
    <row r="716" spans="1:9" ht="15.6" x14ac:dyDescent="0.3">
      <c r="A716" s="3" t="s">
        <v>842</v>
      </c>
      <c r="B716" s="3" t="s">
        <v>562</v>
      </c>
      <c r="C716" s="1"/>
      <c r="D716" s="8">
        <v>535596.87</v>
      </c>
      <c r="E716" s="8"/>
      <c r="F716" s="8">
        <v>535596.87</v>
      </c>
      <c r="G716" s="8"/>
      <c r="I716" s="11">
        <f t="shared" si="11"/>
        <v>535596.87</v>
      </c>
    </row>
    <row r="717" spans="1:9" ht="15.6" x14ac:dyDescent="0.3">
      <c r="A717" s="3" t="s">
        <v>843</v>
      </c>
      <c r="B717" s="3" t="s">
        <v>564</v>
      </c>
      <c r="C717" s="1"/>
      <c r="D717" s="8">
        <v>535596.87</v>
      </c>
      <c r="E717" s="8"/>
      <c r="F717" s="8">
        <v>535596.87</v>
      </c>
      <c r="G717" s="8"/>
      <c r="I717" s="11">
        <f t="shared" si="11"/>
        <v>535596.87</v>
      </c>
    </row>
    <row r="718" spans="1:9" x14ac:dyDescent="0.3">
      <c r="A718" s="1" t="s">
        <v>844</v>
      </c>
      <c r="B718" s="1"/>
      <c r="C718" s="1" t="s">
        <v>18</v>
      </c>
      <c r="D718" s="9">
        <v>535596.87</v>
      </c>
      <c r="E718" s="9"/>
      <c r="F718" s="9">
        <v>535596.87</v>
      </c>
      <c r="G718" s="9"/>
      <c r="I718" s="11">
        <f t="shared" si="11"/>
        <v>535596.87</v>
      </c>
    </row>
    <row r="719" spans="1:9" ht="15.6" x14ac:dyDescent="0.3">
      <c r="A719" s="3" t="s">
        <v>845</v>
      </c>
      <c r="B719" s="3" t="s">
        <v>846</v>
      </c>
      <c r="C719" s="1"/>
      <c r="D719" s="8">
        <v>4321522.8899999997</v>
      </c>
      <c r="E719" s="8">
        <v>23496.44</v>
      </c>
      <c r="F719" s="8">
        <v>4298026.4499999993</v>
      </c>
      <c r="G719" s="8"/>
      <c r="I719" s="11">
        <f t="shared" si="11"/>
        <v>4298026.4499999993</v>
      </c>
    </row>
    <row r="720" spans="1:9" ht="15.6" x14ac:dyDescent="0.3">
      <c r="A720" s="3" t="s">
        <v>847</v>
      </c>
      <c r="B720" s="3" t="s">
        <v>734</v>
      </c>
      <c r="C720" s="1"/>
      <c r="D720" s="8">
        <v>4321522.8899999997</v>
      </c>
      <c r="E720" s="8">
        <v>23496.44</v>
      </c>
      <c r="F720" s="8">
        <v>4298026.4499999993</v>
      </c>
      <c r="G720" s="8"/>
      <c r="I720" s="11">
        <f t="shared" si="11"/>
        <v>4298026.4499999993</v>
      </c>
    </row>
    <row r="721" spans="1:9" ht="15.6" x14ac:dyDescent="0.3">
      <c r="A721" s="3" t="s">
        <v>848</v>
      </c>
      <c r="B721" s="3" t="s">
        <v>849</v>
      </c>
      <c r="C721" s="1"/>
      <c r="D721" s="8">
        <v>4321522.8899999997</v>
      </c>
      <c r="E721" s="8">
        <v>23496.44</v>
      </c>
      <c r="F721" s="8">
        <v>4298026.4499999993</v>
      </c>
      <c r="G721" s="8"/>
      <c r="I721" s="11">
        <f t="shared" si="11"/>
        <v>4298026.4499999993</v>
      </c>
    </row>
    <row r="722" spans="1:9" x14ac:dyDescent="0.3">
      <c r="A722" s="1" t="s">
        <v>850</v>
      </c>
      <c r="B722" s="1"/>
      <c r="C722" s="1" t="s">
        <v>16</v>
      </c>
      <c r="D722" s="9">
        <v>3980064.59</v>
      </c>
      <c r="E722" s="9"/>
      <c r="F722" s="9">
        <v>3980064.59</v>
      </c>
      <c r="G722" s="9"/>
      <c r="I722" s="11">
        <f t="shared" si="11"/>
        <v>3980064.59</v>
      </c>
    </row>
    <row r="723" spans="1:9" x14ac:dyDescent="0.3">
      <c r="A723" s="1" t="s">
        <v>852</v>
      </c>
      <c r="B723" s="1"/>
      <c r="C723" s="1" t="s">
        <v>20</v>
      </c>
      <c r="D723" s="9"/>
      <c r="E723" s="9">
        <v>23496.44</v>
      </c>
      <c r="F723" s="9"/>
      <c r="G723" s="9">
        <v>23496.44</v>
      </c>
      <c r="I723" s="11">
        <f t="shared" si="11"/>
        <v>-23496.44</v>
      </c>
    </row>
    <row r="724" spans="1:9" x14ac:dyDescent="0.3">
      <c r="A724" s="1" t="s">
        <v>853</v>
      </c>
      <c r="B724" s="1"/>
      <c r="C724" s="1" t="s">
        <v>16</v>
      </c>
      <c r="D724" s="9">
        <v>341458.3</v>
      </c>
      <c r="E724" s="9"/>
      <c r="F724" s="9">
        <v>341458.3</v>
      </c>
      <c r="G724" s="9"/>
      <c r="I724" s="11">
        <f t="shared" si="11"/>
        <v>341458.3</v>
      </c>
    </row>
    <row r="725" spans="1:9" ht="15.6" x14ac:dyDescent="0.3">
      <c r="A725" s="3" t="s">
        <v>855</v>
      </c>
      <c r="B725" s="3" t="s">
        <v>856</v>
      </c>
      <c r="C725" s="1"/>
      <c r="D725" s="8">
        <v>20431668.150000002</v>
      </c>
      <c r="E725" s="8">
        <v>8792535.4800000004</v>
      </c>
      <c r="F725" s="8">
        <v>11639132.670000002</v>
      </c>
      <c r="G725" s="8"/>
      <c r="I725" s="11">
        <f t="shared" si="11"/>
        <v>11639132.670000002</v>
      </c>
    </row>
    <row r="726" spans="1:9" ht="15.6" x14ac:dyDescent="0.3">
      <c r="A726" s="3" t="s">
        <v>857</v>
      </c>
      <c r="B726" s="3" t="s">
        <v>858</v>
      </c>
      <c r="C726" s="1"/>
      <c r="D726" s="8">
        <v>9989891.0600000005</v>
      </c>
      <c r="E726" s="8"/>
      <c r="F726" s="8">
        <v>9989891.0600000005</v>
      </c>
      <c r="G726" s="8"/>
      <c r="I726" s="11">
        <f t="shared" si="11"/>
        <v>9989891.0600000005</v>
      </c>
    </row>
    <row r="727" spans="1:9" ht="15.6" x14ac:dyDescent="0.3">
      <c r="A727" s="3" t="s">
        <v>859</v>
      </c>
      <c r="B727" s="3" t="s">
        <v>860</v>
      </c>
      <c r="C727" s="1"/>
      <c r="D727" s="8">
        <v>9989891.0600000005</v>
      </c>
      <c r="E727" s="8"/>
      <c r="F727" s="8">
        <v>9989891.0600000005</v>
      </c>
      <c r="G727" s="8"/>
      <c r="I727" s="11">
        <f t="shared" si="11"/>
        <v>9989891.0600000005</v>
      </c>
    </row>
    <row r="728" spans="1:9" x14ac:dyDescent="0.3">
      <c r="A728" s="1" t="s">
        <v>861</v>
      </c>
      <c r="B728" s="1"/>
      <c r="C728" s="1" t="s">
        <v>16</v>
      </c>
      <c r="D728" s="9">
        <v>2113.38</v>
      </c>
      <c r="E728" s="9"/>
      <c r="F728" s="9">
        <v>2113.38</v>
      </c>
      <c r="G728" s="9"/>
      <c r="I728" s="11">
        <f t="shared" si="11"/>
        <v>2113.38</v>
      </c>
    </row>
    <row r="729" spans="1:9" x14ac:dyDescent="0.3">
      <c r="A729" s="1" t="s">
        <v>862</v>
      </c>
      <c r="B729" s="1"/>
      <c r="C729" s="1" t="s">
        <v>16</v>
      </c>
      <c r="D729" s="9">
        <v>2200</v>
      </c>
      <c r="E729" s="9"/>
      <c r="F729" s="9">
        <v>2200</v>
      </c>
      <c r="G729" s="9"/>
      <c r="I729" s="11">
        <f t="shared" si="11"/>
        <v>2200</v>
      </c>
    </row>
    <row r="730" spans="1:9" x14ac:dyDescent="0.3">
      <c r="A730" s="1" t="s">
        <v>863</v>
      </c>
      <c r="B730" s="1"/>
      <c r="C730" s="1" t="s">
        <v>16</v>
      </c>
      <c r="D730" s="9">
        <v>201269.76000000001</v>
      </c>
      <c r="E730" s="9"/>
      <c r="F730" s="9">
        <v>201269.76000000001</v>
      </c>
      <c r="G730" s="9"/>
      <c r="I730" s="11">
        <f t="shared" si="11"/>
        <v>201269.76000000001</v>
      </c>
    </row>
    <row r="731" spans="1:9" x14ac:dyDescent="0.3">
      <c r="A731" s="1" t="s">
        <v>864</v>
      </c>
      <c r="B731" s="1"/>
      <c r="C731" s="1" t="s">
        <v>16</v>
      </c>
      <c r="D731" s="9">
        <v>9799</v>
      </c>
      <c r="E731" s="9"/>
      <c r="F731" s="9">
        <v>9799</v>
      </c>
      <c r="G731" s="9"/>
      <c r="I731" s="11">
        <f t="shared" si="11"/>
        <v>9799</v>
      </c>
    </row>
    <row r="732" spans="1:9" x14ac:dyDescent="0.3">
      <c r="A732" s="1" t="s">
        <v>865</v>
      </c>
      <c r="B732" s="1"/>
      <c r="C732" s="1" t="s">
        <v>16</v>
      </c>
      <c r="D732" s="9">
        <v>265474.95</v>
      </c>
      <c r="E732" s="9"/>
      <c r="F732" s="9">
        <v>265474.95</v>
      </c>
      <c r="G732" s="9"/>
      <c r="I732" s="11">
        <f t="shared" si="11"/>
        <v>265474.95</v>
      </c>
    </row>
    <row r="733" spans="1:9" x14ac:dyDescent="0.3">
      <c r="A733" s="1" t="s">
        <v>866</v>
      </c>
      <c r="B733" s="1"/>
      <c r="C733" s="1" t="s">
        <v>16</v>
      </c>
      <c r="D733" s="9">
        <v>2761.83</v>
      </c>
      <c r="E733" s="9"/>
      <c r="F733" s="9">
        <v>2761.83</v>
      </c>
      <c r="G733" s="9"/>
      <c r="I733" s="11">
        <f t="shared" si="11"/>
        <v>2761.83</v>
      </c>
    </row>
    <row r="734" spans="1:9" x14ac:dyDescent="0.3">
      <c r="A734" s="1" t="s">
        <v>867</v>
      </c>
      <c r="B734" s="1"/>
      <c r="C734" s="1" t="s">
        <v>16</v>
      </c>
      <c r="D734" s="9">
        <v>16244</v>
      </c>
      <c r="E734" s="9"/>
      <c r="F734" s="9">
        <v>16244</v>
      </c>
      <c r="G734" s="9"/>
      <c r="I734" s="11">
        <f t="shared" si="11"/>
        <v>16244</v>
      </c>
    </row>
    <row r="735" spans="1:9" x14ac:dyDescent="0.3">
      <c r="A735" s="1" t="s">
        <v>868</v>
      </c>
      <c r="B735" s="1"/>
      <c r="C735" s="1" t="s">
        <v>16</v>
      </c>
      <c r="D735" s="9">
        <v>9799</v>
      </c>
      <c r="E735" s="9"/>
      <c r="F735" s="9">
        <v>9799</v>
      </c>
      <c r="G735" s="9"/>
      <c r="I735" s="11">
        <f t="shared" si="11"/>
        <v>9799</v>
      </c>
    </row>
    <row r="736" spans="1:9" x14ac:dyDescent="0.3">
      <c r="A736" s="1" t="s">
        <v>869</v>
      </c>
      <c r="B736" s="1"/>
      <c r="C736" s="1" t="s">
        <v>16</v>
      </c>
      <c r="D736" s="9">
        <v>3700</v>
      </c>
      <c r="E736" s="9"/>
      <c r="F736" s="9">
        <v>3700</v>
      </c>
      <c r="G736" s="9"/>
      <c r="I736" s="11">
        <f t="shared" si="11"/>
        <v>3700</v>
      </c>
    </row>
    <row r="737" spans="1:9" x14ac:dyDescent="0.3">
      <c r="A737" s="1" t="s">
        <v>870</v>
      </c>
      <c r="B737" s="1"/>
      <c r="C737" s="1" t="s">
        <v>16</v>
      </c>
      <c r="D737" s="9">
        <v>44560</v>
      </c>
      <c r="E737" s="9"/>
      <c r="F737" s="9">
        <v>44560</v>
      </c>
      <c r="G737" s="9"/>
      <c r="I737" s="11">
        <f t="shared" si="11"/>
        <v>44560</v>
      </c>
    </row>
    <row r="738" spans="1:9" x14ac:dyDescent="0.3">
      <c r="A738" s="1" t="s">
        <v>871</v>
      </c>
      <c r="B738" s="1"/>
      <c r="C738" s="1" t="s">
        <v>16</v>
      </c>
      <c r="D738" s="9">
        <v>4437</v>
      </c>
      <c r="E738" s="9"/>
      <c r="F738" s="9">
        <v>4437</v>
      </c>
      <c r="G738" s="9"/>
      <c r="I738" s="11">
        <f t="shared" si="11"/>
        <v>4437</v>
      </c>
    </row>
    <row r="739" spans="1:9" x14ac:dyDescent="0.3">
      <c r="A739" s="1" t="s">
        <v>872</v>
      </c>
      <c r="B739" s="1"/>
      <c r="C739" s="1" t="s">
        <v>16</v>
      </c>
      <c r="D739" s="9">
        <v>3000</v>
      </c>
      <c r="E739" s="9"/>
      <c r="F739" s="9">
        <v>3000</v>
      </c>
      <c r="G739" s="9"/>
      <c r="I739" s="11">
        <f t="shared" si="11"/>
        <v>3000</v>
      </c>
    </row>
    <row r="740" spans="1:9" x14ac:dyDescent="0.3">
      <c r="A740" s="1" t="s">
        <v>873</v>
      </c>
      <c r="B740" s="1"/>
      <c r="C740" s="1" t="s">
        <v>16</v>
      </c>
      <c r="D740" s="9">
        <v>540000</v>
      </c>
      <c r="E740" s="9"/>
      <c r="F740" s="9">
        <v>540000</v>
      </c>
      <c r="G740" s="9"/>
      <c r="I740" s="11">
        <f t="shared" si="11"/>
        <v>540000</v>
      </c>
    </row>
    <row r="741" spans="1:9" x14ac:dyDescent="0.3">
      <c r="A741" s="1" t="s">
        <v>874</v>
      </c>
      <c r="B741" s="1"/>
      <c r="C741" s="1" t="s">
        <v>16</v>
      </c>
      <c r="D741" s="9">
        <v>1800</v>
      </c>
      <c r="E741" s="9"/>
      <c r="F741" s="9">
        <v>1800</v>
      </c>
      <c r="G741" s="9"/>
      <c r="I741" s="11">
        <f t="shared" si="11"/>
        <v>1800</v>
      </c>
    </row>
    <row r="742" spans="1:9" x14ac:dyDescent="0.3">
      <c r="A742" s="1" t="s">
        <v>875</v>
      </c>
      <c r="B742" s="1"/>
      <c r="C742" s="1" t="s">
        <v>16</v>
      </c>
      <c r="D742" s="9">
        <v>17000</v>
      </c>
      <c r="E742" s="9"/>
      <c r="F742" s="9">
        <v>17000</v>
      </c>
      <c r="G742" s="9"/>
      <c r="I742" s="11">
        <f t="shared" si="11"/>
        <v>17000</v>
      </c>
    </row>
    <row r="743" spans="1:9" x14ac:dyDescent="0.3">
      <c r="A743" s="1" t="s">
        <v>876</v>
      </c>
      <c r="B743" s="1"/>
      <c r="C743" s="1" t="s">
        <v>16</v>
      </c>
      <c r="D743" s="9">
        <v>4353</v>
      </c>
      <c r="E743" s="9"/>
      <c r="F743" s="9">
        <v>4353</v>
      </c>
      <c r="G743" s="9"/>
      <c r="I743" s="11">
        <f t="shared" si="11"/>
        <v>4353</v>
      </c>
    </row>
    <row r="744" spans="1:9" x14ac:dyDescent="0.3">
      <c r="A744" s="1" t="s">
        <v>877</v>
      </c>
      <c r="B744" s="1"/>
      <c r="C744" s="1" t="s">
        <v>16</v>
      </c>
      <c r="D744" s="9">
        <v>1400</v>
      </c>
      <c r="E744" s="9"/>
      <c r="F744" s="9">
        <v>1400</v>
      </c>
      <c r="G744" s="9"/>
      <c r="I744" s="11">
        <f t="shared" si="11"/>
        <v>1400</v>
      </c>
    </row>
    <row r="745" spans="1:9" x14ac:dyDescent="0.3">
      <c r="A745" s="1" t="s">
        <v>878</v>
      </c>
      <c r="B745" s="1"/>
      <c r="C745" s="1" t="s">
        <v>16</v>
      </c>
      <c r="D745" s="9">
        <v>38500</v>
      </c>
      <c r="E745" s="9"/>
      <c r="F745" s="9">
        <v>38500</v>
      </c>
      <c r="G745" s="9"/>
      <c r="I745" s="11">
        <f t="shared" si="11"/>
        <v>38500</v>
      </c>
    </row>
    <row r="746" spans="1:9" x14ac:dyDescent="0.3">
      <c r="A746" s="1" t="s">
        <v>879</v>
      </c>
      <c r="B746" s="1"/>
      <c r="C746" s="1" t="s">
        <v>16</v>
      </c>
      <c r="D746" s="9">
        <v>14557.87</v>
      </c>
      <c r="E746" s="9"/>
      <c r="F746" s="9">
        <v>14557.87</v>
      </c>
      <c r="G746" s="9"/>
      <c r="I746" s="11">
        <f t="shared" si="11"/>
        <v>14557.87</v>
      </c>
    </row>
    <row r="747" spans="1:9" x14ac:dyDescent="0.3">
      <c r="A747" s="1" t="s">
        <v>880</v>
      </c>
      <c r="B747" s="1"/>
      <c r="C747" s="1" t="s">
        <v>16</v>
      </c>
      <c r="D747" s="9">
        <v>4704</v>
      </c>
      <c r="E747" s="9"/>
      <c r="F747" s="9">
        <v>4704</v>
      </c>
      <c r="G747" s="9"/>
      <c r="I747" s="11">
        <f t="shared" si="11"/>
        <v>4704</v>
      </c>
    </row>
    <row r="748" spans="1:9" x14ac:dyDescent="0.3">
      <c r="A748" s="1" t="s">
        <v>881</v>
      </c>
      <c r="B748" s="1"/>
      <c r="C748" s="1" t="s">
        <v>16</v>
      </c>
      <c r="D748" s="9">
        <v>48230.11</v>
      </c>
      <c r="E748" s="9"/>
      <c r="F748" s="9">
        <v>48230.11</v>
      </c>
      <c r="G748" s="9"/>
      <c r="I748" s="11">
        <f t="shared" si="11"/>
        <v>48230.11</v>
      </c>
    </row>
    <row r="749" spans="1:9" x14ac:dyDescent="0.3">
      <c r="A749" s="1" t="s">
        <v>882</v>
      </c>
      <c r="B749" s="1"/>
      <c r="C749" s="1" t="s">
        <v>16</v>
      </c>
      <c r="D749" s="9">
        <v>1165.0999999999999</v>
      </c>
      <c r="E749" s="9"/>
      <c r="F749" s="9">
        <v>1165.0999999999999</v>
      </c>
      <c r="G749" s="9"/>
      <c r="I749" s="11">
        <f t="shared" si="11"/>
        <v>1165.0999999999999</v>
      </c>
    </row>
    <row r="750" spans="1:9" x14ac:dyDescent="0.3">
      <c r="A750" s="1" t="s">
        <v>883</v>
      </c>
      <c r="B750" s="1"/>
      <c r="C750" s="1" t="s">
        <v>16</v>
      </c>
      <c r="D750" s="9">
        <v>5850</v>
      </c>
      <c r="E750" s="9"/>
      <c r="F750" s="9">
        <v>5850</v>
      </c>
      <c r="G750" s="9"/>
      <c r="I750" s="11">
        <f t="shared" si="11"/>
        <v>5850</v>
      </c>
    </row>
    <row r="751" spans="1:9" x14ac:dyDescent="0.3">
      <c r="A751" s="1" t="s">
        <v>884</v>
      </c>
      <c r="B751" s="1"/>
      <c r="C751" s="1" t="s">
        <v>16</v>
      </c>
      <c r="D751" s="9">
        <v>8664.6299999999992</v>
      </c>
      <c r="E751" s="9"/>
      <c r="F751" s="9">
        <v>8664.6299999999992</v>
      </c>
      <c r="G751" s="9"/>
      <c r="I751" s="11">
        <f t="shared" si="11"/>
        <v>8664.6299999999992</v>
      </c>
    </row>
    <row r="752" spans="1:9" x14ac:dyDescent="0.3">
      <c r="A752" s="1" t="s">
        <v>885</v>
      </c>
      <c r="B752" s="1"/>
      <c r="C752" s="1" t="s">
        <v>16</v>
      </c>
      <c r="D752" s="9">
        <v>14702.5</v>
      </c>
      <c r="E752" s="9"/>
      <c r="F752" s="9">
        <v>14702.5</v>
      </c>
      <c r="G752" s="9"/>
      <c r="I752" s="11">
        <f t="shared" si="11"/>
        <v>14702.5</v>
      </c>
    </row>
    <row r="753" spans="1:9" x14ac:dyDescent="0.3">
      <c r="A753" s="1" t="s">
        <v>886</v>
      </c>
      <c r="B753" s="1"/>
      <c r="C753" s="1" t="s">
        <v>16</v>
      </c>
      <c r="D753" s="9">
        <v>6148.58</v>
      </c>
      <c r="E753" s="9"/>
      <c r="F753" s="9">
        <v>6148.58</v>
      </c>
      <c r="G753" s="9"/>
      <c r="I753" s="11">
        <f t="shared" si="11"/>
        <v>6148.58</v>
      </c>
    </row>
    <row r="754" spans="1:9" x14ac:dyDescent="0.3">
      <c r="A754" s="1" t="s">
        <v>887</v>
      </c>
      <c r="B754" s="1"/>
      <c r="C754" s="1" t="s">
        <v>16</v>
      </c>
      <c r="D754" s="9">
        <v>6831.76</v>
      </c>
      <c r="E754" s="9"/>
      <c r="F754" s="9">
        <v>6831.76</v>
      </c>
      <c r="G754" s="9"/>
      <c r="I754" s="11">
        <f t="shared" si="11"/>
        <v>6831.76</v>
      </c>
    </row>
    <row r="755" spans="1:9" x14ac:dyDescent="0.3">
      <c r="A755" s="1" t="s">
        <v>888</v>
      </c>
      <c r="B755" s="1"/>
      <c r="C755" s="1" t="s">
        <v>16</v>
      </c>
      <c r="D755" s="9">
        <v>3380</v>
      </c>
      <c r="E755" s="9"/>
      <c r="F755" s="9">
        <v>3380</v>
      </c>
      <c r="G755" s="9"/>
      <c r="I755" s="11">
        <f t="shared" si="11"/>
        <v>3380</v>
      </c>
    </row>
    <row r="756" spans="1:9" x14ac:dyDescent="0.3">
      <c r="A756" s="1" t="s">
        <v>889</v>
      </c>
      <c r="B756" s="1"/>
      <c r="C756" s="1" t="s">
        <v>16</v>
      </c>
      <c r="D756" s="9">
        <v>5800</v>
      </c>
      <c r="E756" s="9"/>
      <c r="F756" s="9">
        <v>5800</v>
      </c>
      <c r="G756" s="9"/>
      <c r="I756" s="11">
        <f t="shared" si="11"/>
        <v>5800</v>
      </c>
    </row>
    <row r="757" spans="1:9" x14ac:dyDescent="0.3">
      <c r="A757" s="1" t="s">
        <v>890</v>
      </c>
      <c r="B757" s="1"/>
      <c r="C757" s="1" t="s">
        <v>16</v>
      </c>
      <c r="D757" s="9">
        <v>9887.7999999999993</v>
      </c>
      <c r="E757" s="9"/>
      <c r="F757" s="9">
        <v>9887.7999999999993</v>
      </c>
      <c r="G757" s="9"/>
      <c r="I757" s="11">
        <f t="shared" si="11"/>
        <v>9887.7999999999993</v>
      </c>
    </row>
    <row r="758" spans="1:9" x14ac:dyDescent="0.3">
      <c r="A758" s="1" t="s">
        <v>891</v>
      </c>
      <c r="B758" s="1"/>
      <c r="C758" s="1" t="s">
        <v>16</v>
      </c>
      <c r="D758" s="9">
        <v>85500</v>
      </c>
      <c r="E758" s="9"/>
      <c r="F758" s="9">
        <v>85500</v>
      </c>
      <c r="G758" s="9"/>
      <c r="I758" s="11">
        <f t="shared" si="11"/>
        <v>85500</v>
      </c>
    </row>
    <row r="759" spans="1:9" x14ac:dyDescent="0.3">
      <c r="A759" s="1" t="s">
        <v>892</v>
      </c>
      <c r="B759" s="1"/>
      <c r="C759" s="1" t="s">
        <v>16</v>
      </c>
      <c r="D759" s="9">
        <v>71332.56</v>
      </c>
      <c r="E759" s="9"/>
      <c r="F759" s="9">
        <v>71332.56</v>
      </c>
      <c r="G759" s="9"/>
      <c r="I759" s="11">
        <f t="shared" si="11"/>
        <v>71332.56</v>
      </c>
    </row>
    <row r="760" spans="1:9" x14ac:dyDescent="0.3">
      <c r="A760" s="1" t="s">
        <v>893</v>
      </c>
      <c r="B760" s="1"/>
      <c r="C760" s="1" t="s">
        <v>16</v>
      </c>
      <c r="D760" s="9">
        <v>10806.98</v>
      </c>
      <c r="E760" s="9"/>
      <c r="F760" s="9">
        <v>10806.98</v>
      </c>
      <c r="G760" s="9"/>
      <c r="I760" s="11">
        <f t="shared" si="11"/>
        <v>10806.98</v>
      </c>
    </row>
    <row r="761" spans="1:9" x14ac:dyDescent="0.3">
      <c r="A761" s="1" t="s">
        <v>894</v>
      </c>
      <c r="B761" s="1"/>
      <c r="C761" s="1" t="s">
        <v>16</v>
      </c>
      <c r="D761" s="9">
        <v>1250</v>
      </c>
      <c r="E761" s="9"/>
      <c r="F761" s="9">
        <v>1250</v>
      </c>
      <c r="G761" s="9"/>
      <c r="I761" s="11">
        <f t="shared" si="11"/>
        <v>1250</v>
      </c>
    </row>
    <row r="762" spans="1:9" x14ac:dyDescent="0.3">
      <c r="A762" s="1" t="s">
        <v>895</v>
      </c>
      <c r="B762" s="1"/>
      <c r="C762" s="1" t="s">
        <v>16</v>
      </c>
      <c r="D762" s="9">
        <v>88620</v>
      </c>
      <c r="E762" s="9"/>
      <c r="F762" s="9">
        <v>88620</v>
      </c>
      <c r="G762" s="9"/>
      <c r="I762" s="11">
        <f t="shared" si="11"/>
        <v>88620</v>
      </c>
    </row>
    <row r="763" spans="1:9" x14ac:dyDescent="0.3">
      <c r="A763" s="1" t="s">
        <v>896</v>
      </c>
      <c r="B763" s="1"/>
      <c r="C763" s="1" t="s">
        <v>16</v>
      </c>
      <c r="D763" s="9">
        <v>3748.58</v>
      </c>
      <c r="E763" s="9"/>
      <c r="F763" s="9">
        <v>3748.58</v>
      </c>
      <c r="G763" s="9"/>
      <c r="I763" s="11">
        <f t="shared" si="11"/>
        <v>3748.58</v>
      </c>
    </row>
    <row r="764" spans="1:9" x14ac:dyDescent="0.3">
      <c r="A764" s="1" t="s">
        <v>897</v>
      </c>
      <c r="B764" s="1"/>
      <c r="C764" s="1" t="s">
        <v>16</v>
      </c>
      <c r="D764" s="9">
        <v>112000</v>
      </c>
      <c r="E764" s="9"/>
      <c r="F764" s="9">
        <v>112000</v>
      </c>
      <c r="G764" s="9"/>
      <c r="I764" s="11">
        <f t="shared" si="11"/>
        <v>112000</v>
      </c>
    </row>
    <row r="765" spans="1:9" x14ac:dyDescent="0.3">
      <c r="A765" s="1" t="s">
        <v>898</v>
      </c>
      <c r="B765" s="1"/>
      <c r="C765" s="1" t="s">
        <v>16</v>
      </c>
      <c r="D765" s="9">
        <v>28093.52</v>
      </c>
      <c r="E765" s="9"/>
      <c r="F765" s="9">
        <v>28093.52</v>
      </c>
      <c r="G765" s="9"/>
      <c r="I765" s="11">
        <f t="shared" si="11"/>
        <v>28093.52</v>
      </c>
    </row>
    <row r="766" spans="1:9" x14ac:dyDescent="0.3">
      <c r="A766" s="1" t="s">
        <v>899</v>
      </c>
      <c r="B766" s="1"/>
      <c r="C766" s="1" t="s">
        <v>16</v>
      </c>
      <c r="D766" s="9">
        <v>54457.63</v>
      </c>
      <c r="E766" s="9"/>
      <c r="F766" s="9">
        <v>54457.63</v>
      </c>
      <c r="G766" s="9"/>
      <c r="I766" s="11">
        <f t="shared" si="11"/>
        <v>54457.63</v>
      </c>
    </row>
    <row r="767" spans="1:9" x14ac:dyDescent="0.3">
      <c r="A767" s="1" t="s">
        <v>900</v>
      </c>
      <c r="B767" s="1"/>
      <c r="C767" s="1" t="s">
        <v>16</v>
      </c>
      <c r="D767" s="9">
        <v>1483.05</v>
      </c>
      <c r="E767" s="9"/>
      <c r="F767" s="9">
        <v>1483.05</v>
      </c>
      <c r="G767" s="9"/>
      <c r="I767" s="11">
        <f t="shared" si="11"/>
        <v>1483.05</v>
      </c>
    </row>
    <row r="768" spans="1:9" x14ac:dyDescent="0.3">
      <c r="A768" s="1" t="s">
        <v>901</v>
      </c>
      <c r="B768" s="1"/>
      <c r="C768" s="1" t="s">
        <v>16</v>
      </c>
      <c r="D768" s="9">
        <v>1450</v>
      </c>
      <c r="E768" s="9"/>
      <c r="F768" s="9">
        <v>1450</v>
      </c>
      <c r="G768" s="9"/>
      <c r="I768" s="11">
        <f t="shared" si="11"/>
        <v>1450</v>
      </c>
    </row>
    <row r="769" spans="1:9" x14ac:dyDescent="0.3">
      <c r="A769" s="1" t="s">
        <v>902</v>
      </c>
      <c r="B769" s="1"/>
      <c r="C769" s="1" t="s">
        <v>16</v>
      </c>
      <c r="D769" s="9">
        <v>11954.14</v>
      </c>
      <c r="E769" s="9"/>
      <c r="F769" s="9">
        <v>11954.14</v>
      </c>
      <c r="G769" s="9"/>
      <c r="I769" s="11">
        <f t="shared" si="11"/>
        <v>11954.14</v>
      </c>
    </row>
    <row r="770" spans="1:9" x14ac:dyDescent="0.3">
      <c r="A770" s="1" t="s">
        <v>903</v>
      </c>
      <c r="B770" s="1"/>
      <c r="C770" s="1" t="s">
        <v>16</v>
      </c>
      <c r="D770" s="9">
        <v>19298</v>
      </c>
      <c r="E770" s="9"/>
      <c r="F770" s="9">
        <v>19298</v>
      </c>
      <c r="G770" s="9"/>
      <c r="I770" s="11">
        <f t="shared" si="11"/>
        <v>19298</v>
      </c>
    </row>
    <row r="771" spans="1:9" x14ac:dyDescent="0.3">
      <c r="A771" s="1" t="s">
        <v>904</v>
      </c>
      <c r="B771" s="1"/>
      <c r="C771" s="1" t="s">
        <v>16</v>
      </c>
      <c r="D771" s="9">
        <v>2157.75</v>
      </c>
      <c r="E771" s="9"/>
      <c r="F771" s="9">
        <v>2157.75</v>
      </c>
      <c r="G771" s="9"/>
      <c r="I771" s="11">
        <f t="shared" ref="I771:I834" si="12">+F771-G771</f>
        <v>2157.75</v>
      </c>
    </row>
    <row r="772" spans="1:9" x14ac:dyDescent="0.3">
      <c r="A772" s="1" t="s">
        <v>905</v>
      </c>
      <c r="B772" s="1"/>
      <c r="C772" s="1" t="s">
        <v>16</v>
      </c>
      <c r="D772" s="9">
        <v>11000</v>
      </c>
      <c r="E772" s="9"/>
      <c r="F772" s="9">
        <v>11000</v>
      </c>
      <c r="G772" s="9"/>
      <c r="I772" s="11">
        <f t="shared" si="12"/>
        <v>11000</v>
      </c>
    </row>
    <row r="773" spans="1:9" x14ac:dyDescent="0.3">
      <c r="A773" s="1" t="s">
        <v>906</v>
      </c>
      <c r="B773" s="1"/>
      <c r="C773" s="1" t="s">
        <v>16</v>
      </c>
      <c r="D773" s="9">
        <v>112711.86</v>
      </c>
      <c r="E773" s="9"/>
      <c r="F773" s="9">
        <v>112711.86</v>
      </c>
      <c r="G773" s="9"/>
      <c r="I773" s="11">
        <f t="shared" si="12"/>
        <v>112711.86</v>
      </c>
    </row>
    <row r="774" spans="1:9" x14ac:dyDescent="0.3">
      <c r="A774" s="1" t="s">
        <v>907</v>
      </c>
      <c r="B774" s="1"/>
      <c r="C774" s="1" t="s">
        <v>16</v>
      </c>
      <c r="D774" s="9">
        <v>2000</v>
      </c>
      <c r="E774" s="9"/>
      <c r="F774" s="9">
        <v>2000</v>
      </c>
      <c r="G774" s="9"/>
      <c r="I774" s="11">
        <f t="shared" si="12"/>
        <v>2000</v>
      </c>
    </row>
    <row r="775" spans="1:9" x14ac:dyDescent="0.3">
      <c r="A775" s="1" t="s">
        <v>908</v>
      </c>
      <c r="B775" s="1"/>
      <c r="C775" s="1" t="s">
        <v>16</v>
      </c>
      <c r="D775" s="9">
        <v>139777.01</v>
      </c>
      <c r="E775" s="9"/>
      <c r="F775" s="9">
        <v>139777.01</v>
      </c>
      <c r="G775" s="9"/>
      <c r="I775" s="11">
        <f t="shared" si="12"/>
        <v>139777.01</v>
      </c>
    </row>
    <row r="776" spans="1:9" x14ac:dyDescent="0.3">
      <c r="A776" s="1" t="s">
        <v>909</v>
      </c>
      <c r="B776" s="1"/>
      <c r="C776" s="1" t="s">
        <v>16</v>
      </c>
      <c r="D776" s="9">
        <v>2000</v>
      </c>
      <c r="E776" s="9"/>
      <c r="F776" s="9">
        <v>2000</v>
      </c>
      <c r="G776" s="9"/>
      <c r="I776" s="11">
        <f t="shared" si="12"/>
        <v>2000</v>
      </c>
    </row>
    <row r="777" spans="1:9" x14ac:dyDescent="0.3">
      <c r="A777" s="1" t="s">
        <v>910</v>
      </c>
      <c r="B777" s="1"/>
      <c r="C777" s="1" t="s">
        <v>16</v>
      </c>
      <c r="D777" s="9">
        <v>2450</v>
      </c>
      <c r="E777" s="9"/>
      <c r="F777" s="9">
        <v>2450</v>
      </c>
      <c r="G777" s="9"/>
      <c r="I777" s="11">
        <f t="shared" si="12"/>
        <v>2450</v>
      </c>
    </row>
    <row r="778" spans="1:9" x14ac:dyDescent="0.3">
      <c r="A778" s="1" t="s">
        <v>911</v>
      </c>
      <c r="B778" s="1"/>
      <c r="C778" s="1" t="s">
        <v>16</v>
      </c>
      <c r="D778" s="9">
        <v>1901.25</v>
      </c>
      <c r="E778" s="9"/>
      <c r="F778" s="9">
        <v>1901.25</v>
      </c>
      <c r="G778" s="9"/>
      <c r="I778" s="11">
        <f t="shared" si="12"/>
        <v>1901.25</v>
      </c>
    </row>
    <row r="779" spans="1:9" x14ac:dyDescent="0.3">
      <c r="A779" s="1" t="s">
        <v>912</v>
      </c>
      <c r="B779" s="1"/>
      <c r="C779" s="1" t="s">
        <v>16</v>
      </c>
      <c r="D779" s="9">
        <v>2194.92</v>
      </c>
      <c r="E779" s="9"/>
      <c r="F779" s="9">
        <v>2194.92</v>
      </c>
      <c r="G779" s="9"/>
      <c r="I779" s="11">
        <f t="shared" si="12"/>
        <v>2194.92</v>
      </c>
    </row>
    <row r="780" spans="1:9" x14ac:dyDescent="0.3">
      <c r="A780" s="1" t="s">
        <v>913</v>
      </c>
      <c r="B780" s="1"/>
      <c r="C780" s="1" t="s">
        <v>16</v>
      </c>
      <c r="D780" s="9">
        <v>2574090.5099999998</v>
      </c>
      <c r="E780" s="9"/>
      <c r="F780" s="9">
        <v>2574090.5099999998</v>
      </c>
      <c r="G780" s="9"/>
      <c r="I780" s="11">
        <f t="shared" si="12"/>
        <v>2574090.5099999998</v>
      </c>
    </row>
    <row r="781" spans="1:9" x14ac:dyDescent="0.3">
      <c r="A781" s="1" t="s">
        <v>914</v>
      </c>
      <c r="B781" s="1"/>
      <c r="C781" s="1" t="s">
        <v>16</v>
      </c>
      <c r="D781" s="9">
        <v>32650</v>
      </c>
      <c r="E781" s="9"/>
      <c r="F781" s="9">
        <v>32650</v>
      </c>
      <c r="G781" s="9"/>
      <c r="I781" s="11">
        <f t="shared" si="12"/>
        <v>32650</v>
      </c>
    </row>
    <row r="782" spans="1:9" x14ac:dyDescent="0.3">
      <c r="A782" s="1" t="s">
        <v>915</v>
      </c>
      <c r="B782" s="1"/>
      <c r="C782" s="1" t="s">
        <v>16</v>
      </c>
      <c r="D782" s="9">
        <v>106298.03</v>
      </c>
      <c r="E782" s="9"/>
      <c r="F782" s="9">
        <v>106298.03</v>
      </c>
      <c r="G782" s="9"/>
      <c r="I782" s="11">
        <f t="shared" si="12"/>
        <v>106298.03</v>
      </c>
    </row>
    <row r="783" spans="1:9" x14ac:dyDescent="0.3">
      <c r="A783" s="1" t="s">
        <v>916</v>
      </c>
      <c r="B783" s="1"/>
      <c r="C783" s="1" t="s">
        <v>16</v>
      </c>
      <c r="D783" s="9">
        <v>89037.8</v>
      </c>
      <c r="E783" s="9"/>
      <c r="F783" s="9">
        <v>89037.8</v>
      </c>
      <c r="G783" s="9"/>
      <c r="I783" s="11">
        <f t="shared" si="12"/>
        <v>89037.8</v>
      </c>
    </row>
    <row r="784" spans="1:9" x14ac:dyDescent="0.3">
      <c r="A784" s="1" t="s">
        <v>917</v>
      </c>
      <c r="B784" s="1"/>
      <c r="C784" s="1" t="s">
        <v>16</v>
      </c>
      <c r="D784" s="9">
        <v>279464.76</v>
      </c>
      <c r="E784" s="9"/>
      <c r="F784" s="9">
        <v>279464.76</v>
      </c>
      <c r="G784" s="9"/>
      <c r="I784" s="11">
        <f t="shared" si="12"/>
        <v>279464.76</v>
      </c>
    </row>
    <row r="785" spans="1:9" x14ac:dyDescent="0.3">
      <c r="A785" s="1" t="s">
        <v>918</v>
      </c>
      <c r="B785" s="1"/>
      <c r="C785" s="1" t="s">
        <v>16</v>
      </c>
      <c r="D785" s="9">
        <v>358514.46</v>
      </c>
      <c r="E785" s="9"/>
      <c r="F785" s="9">
        <v>358514.46</v>
      </c>
      <c r="G785" s="9"/>
      <c r="I785" s="11">
        <f t="shared" si="12"/>
        <v>358514.46</v>
      </c>
    </row>
    <row r="786" spans="1:9" x14ac:dyDescent="0.3">
      <c r="A786" s="1" t="s">
        <v>919</v>
      </c>
      <c r="B786" s="1"/>
      <c r="C786" s="1" t="s">
        <v>16</v>
      </c>
      <c r="D786" s="9">
        <v>10978.5</v>
      </c>
      <c r="E786" s="9"/>
      <c r="F786" s="9">
        <v>10978.5</v>
      </c>
      <c r="G786" s="9"/>
      <c r="I786" s="11">
        <f t="shared" si="12"/>
        <v>10978.5</v>
      </c>
    </row>
    <row r="787" spans="1:9" x14ac:dyDescent="0.3">
      <c r="A787" s="1" t="s">
        <v>920</v>
      </c>
      <c r="B787" s="1"/>
      <c r="C787" s="1" t="s">
        <v>16</v>
      </c>
      <c r="D787" s="9">
        <v>5000</v>
      </c>
      <c r="E787" s="9"/>
      <c r="F787" s="9">
        <v>5000</v>
      </c>
      <c r="G787" s="9"/>
      <c r="I787" s="11">
        <f t="shared" si="12"/>
        <v>5000</v>
      </c>
    </row>
    <row r="788" spans="1:9" x14ac:dyDescent="0.3">
      <c r="A788" s="1" t="s">
        <v>921</v>
      </c>
      <c r="B788" s="1"/>
      <c r="C788" s="1" t="s">
        <v>16</v>
      </c>
      <c r="D788" s="9">
        <v>47385</v>
      </c>
      <c r="E788" s="9"/>
      <c r="F788" s="9">
        <v>47385</v>
      </c>
      <c r="G788" s="9"/>
      <c r="I788" s="11">
        <f t="shared" si="12"/>
        <v>47385</v>
      </c>
    </row>
    <row r="789" spans="1:9" x14ac:dyDescent="0.3">
      <c r="A789" s="1" t="s">
        <v>922</v>
      </c>
      <c r="B789" s="1"/>
      <c r="C789" s="1" t="s">
        <v>16</v>
      </c>
      <c r="D789" s="9">
        <v>4152568.24</v>
      </c>
      <c r="E789" s="9"/>
      <c r="F789" s="9">
        <v>4152568.24</v>
      </c>
      <c r="G789" s="9"/>
      <c r="I789" s="11">
        <f t="shared" si="12"/>
        <v>4152568.24</v>
      </c>
    </row>
    <row r="790" spans="1:9" x14ac:dyDescent="0.3">
      <c r="A790" s="1" t="s">
        <v>923</v>
      </c>
      <c r="B790" s="1"/>
      <c r="C790" s="1" t="s">
        <v>16</v>
      </c>
      <c r="D790" s="9">
        <v>8877.06</v>
      </c>
      <c r="E790" s="9"/>
      <c r="F790" s="9">
        <v>8877.06</v>
      </c>
      <c r="G790" s="9"/>
      <c r="I790" s="11">
        <f t="shared" si="12"/>
        <v>8877.06</v>
      </c>
    </row>
    <row r="791" spans="1:9" x14ac:dyDescent="0.3">
      <c r="A791" s="1" t="s">
        <v>924</v>
      </c>
      <c r="B791" s="1"/>
      <c r="C791" s="1" t="s">
        <v>16</v>
      </c>
      <c r="D791" s="9">
        <v>260505.18</v>
      </c>
      <c r="E791" s="9"/>
      <c r="F791" s="9">
        <v>260505.18</v>
      </c>
      <c r="G791" s="9"/>
      <c r="I791" s="11">
        <f t="shared" si="12"/>
        <v>260505.18</v>
      </c>
    </row>
    <row r="792" spans="1:9" ht="15.6" x14ac:dyDescent="0.3">
      <c r="A792" s="3" t="s">
        <v>925</v>
      </c>
      <c r="B792" s="3" t="s">
        <v>926</v>
      </c>
      <c r="C792" s="1"/>
      <c r="D792" s="8">
        <v>9630983.0399999991</v>
      </c>
      <c r="E792" s="8">
        <v>2924987.42</v>
      </c>
      <c r="F792" s="8">
        <v>6705995.6199999992</v>
      </c>
      <c r="G792" s="8"/>
      <c r="I792" s="11">
        <f t="shared" si="12"/>
        <v>6705995.6199999992</v>
      </c>
    </row>
    <row r="793" spans="1:9" ht="15.6" x14ac:dyDescent="0.3">
      <c r="A793" s="3" t="s">
        <v>927</v>
      </c>
      <c r="B793" s="3" t="s">
        <v>928</v>
      </c>
      <c r="C793" s="1"/>
      <c r="D793" s="8">
        <v>9630983.0399999991</v>
      </c>
      <c r="E793" s="8">
        <v>2924987.42</v>
      </c>
      <c r="F793" s="8">
        <v>6705995.6199999992</v>
      </c>
      <c r="G793" s="8"/>
      <c r="I793" s="11">
        <f t="shared" si="12"/>
        <v>6705995.6199999992</v>
      </c>
    </row>
    <row r="794" spans="1:9" x14ac:dyDescent="0.3">
      <c r="A794" s="1" t="s">
        <v>929</v>
      </c>
      <c r="B794" s="1"/>
      <c r="C794" s="1" t="s">
        <v>16</v>
      </c>
      <c r="D794" s="9">
        <v>145762.71</v>
      </c>
      <c r="E794" s="9"/>
      <c r="F794" s="9">
        <v>145762.71</v>
      </c>
      <c r="G794" s="9"/>
      <c r="I794" s="11">
        <f t="shared" si="12"/>
        <v>145762.71</v>
      </c>
    </row>
    <row r="795" spans="1:9" x14ac:dyDescent="0.3">
      <c r="A795" s="1" t="s">
        <v>930</v>
      </c>
      <c r="B795" s="1"/>
      <c r="C795" s="1" t="s">
        <v>16</v>
      </c>
      <c r="D795" s="9">
        <v>891089.11</v>
      </c>
      <c r="E795" s="9">
        <v>891089.11</v>
      </c>
      <c r="F795" s="9"/>
      <c r="G795" s="9"/>
      <c r="I795" s="11">
        <f t="shared" si="12"/>
        <v>0</v>
      </c>
    </row>
    <row r="796" spans="1:9" x14ac:dyDescent="0.3">
      <c r="A796" s="1" t="s">
        <v>931</v>
      </c>
      <c r="B796" s="1"/>
      <c r="C796" s="1" t="s">
        <v>16</v>
      </c>
      <c r="D796" s="9">
        <v>690715.06</v>
      </c>
      <c r="E796" s="9"/>
      <c r="F796" s="9">
        <v>690715.06</v>
      </c>
      <c r="G796" s="9"/>
      <c r="I796" s="11">
        <f t="shared" si="12"/>
        <v>690715.06</v>
      </c>
    </row>
    <row r="797" spans="1:9" x14ac:dyDescent="0.3">
      <c r="A797" s="1" t="s">
        <v>932</v>
      </c>
      <c r="B797" s="1"/>
      <c r="C797" s="1" t="s">
        <v>16</v>
      </c>
      <c r="D797" s="9">
        <v>483419.34</v>
      </c>
      <c r="E797" s="9"/>
      <c r="F797" s="9">
        <v>483419.34</v>
      </c>
      <c r="G797" s="9"/>
      <c r="I797" s="11">
        <f t="shared" si="12"/>
        <v>483419.34</v>
      </c>
    </row>
    <row r="798" spans="1:9" x14ac:dyDescent="0.3">
      <c r="A798" s="1" t="s">
        <v>933</v>
      </c>
      <c r="B798" s="1"/>
      <c r="C798" s="1" t="s">
        <v>16</v>
      </c>
      <c r="D798" s="9">
        <v>1118780.6499999999</v>
      </c>
      <c r="E798" s="9"/>
      <c r="F798" s="9">
        <v>1118780.6499999999</v>
      </c>
      <c r="G798" s="9"/>
      <c r="I798" s="11">
        <f t="shared" si="12"/>
        <v>1118780.6499999999</v>
      </c>
    </row>
    <row r="799" spans="1:9" x14ac:dyDescent="0.3">
      <c r="A799" s="1" t="s">
        <v>934</v>
      </c>
      <c r="B799" s="1"/>
      <c r="C799" s="1" t="s">
        <v>16</v>
      </c>
      <c r="D799" s="9">
        <v>2753379.33</v>
      </c>
      <c r="E799" s="9"/>
      <c r="F799" s="9">
        <v>2753379.33</v>
      </c>
      <c r="G799" s="9"/>
      <c r="I799" s="11">
        <f t="shared" si="12"/>
        <v>2753379.33</v>
      </c>
    </row>
    <row r="800" spans="1:9" x14ac:dyDescent="0.3">
      <c r="A800" s="1" t="s">
        <v>935</v>
      </c>
      <c r="B800" s="1"/>
      <c r="C800" s="1" t="s">
        <v>16</v>
      </c>
      <c r="D800" s="9">
        <v>3547836.84</v>
      </c>
      <c r="E800" s="9">
        <v>2033898.31</v>
      </c>
      <c r="F800" s="9">
        <v>1513938.5299999998</v>
      </c>
      <c r="G800" s="9"/>
      <c r="I800" s="11">
        <f t="shared" si="12"/>
        <v>1513938.5299999998</v>
      </c>
    </row>
    <row r="801" spans="1:9" ht="15.6" x14ac:dyDescent="0.3">
      <c r="A801" s="3" t="s">
        <v>937</v>
      </c>
      <c r="B801" s="3" t="s">
        <v>938</v>
      </c>
      <c r="C801" s="1"/>
      <c r="D801" s="8">
        <v>810794.04999999993</v>
      </c>
      <c r="E801" s="8"/>
      <c r="F801" s="8">
        <v>810794.04999999993</v>
      </c>
      <c r="G801" s="8"/>
      <c r="I801" s="11">
        <f t="shared" si="12"/>
        <v>810794.04999999993</v>
      </c>
    </row>
    <row r="802" spans="1:9" ht="15.6" x14ac:dyDescent="0.3">
      <c r="A802" s="3" t="s">
        <v>939</v>
      </c>
      <c r="B802" s="3" t="s">
        <v>940</v>
      </c>
      <c r="C802" s="1"/>
      <c r="D802" s="8">
        <v>810794.04999999993</v>
      </c>
      <c r="E802" s="8"/>
      <c r="F802" s="8">
        <v>810794.04999999993</v>
      </c>
      <c r="G802" s="8"/>
      <c r="I802" s="11">
        <f t="shared" si="12"/>
        <v>810794.04999999993</v>
      </c>
    </row>
    <row r="803" spans="1:9" x14ac:dyDescent="0.3">
      <c r="A803" s="1" t="s">
        <v>941</v>
      </c>
      <c r="B803" s="1"/>
      <c r="C803" s="1" t="s">
        <v>16</v>
      </c>
      <c r="D803" s="9">
        <v>1530</v>
      </c>
      <c r="E803" s="9"/>
      <c r="F803" s="9">
        <v>1530</v>
      </c>
      <c r="G803" s="9"/>
      <c r="I803" s="11">
        <f t="shared" si="12"/>
        <v>1530</v>
      </c>
    </row>
    <row r="804" spans="1:9" x14ac:dyDescent="0.3">
      <c r="A804" s="1" t="s">
        <v>942</v>
      </c>
      <c r="B804" s="1"/>
      <c r="C804" s="1" t="s">
        <v>16</v>
      </c>
      <c r="D804" s="9">
        <v>1530</v>
      </c>
      <c r="E804" s="9"/>
      <c r="F804" s="9">
        <v>1530</v>
      </c>
      <c r="G804" s="9"/>
      <c r="I804" s="11">
        <f t="shared" si="12"/>
        <v>1530</v>
      </c>
    </row>
    <row r="805" spans="1:9" x14ac:dyDescent="0.3">
      <c r="A805" s="1" t="s">
        <v>943</v>
      </c>
      <c r="B805" s="1"/>
      <c r="C805" s="1" t="s">
        <v>16</v>
      </c>
      <c r="D805" s="9">
        <v>813.56</v>
      </c>
      <c r="E805" s="9"/>
      <c r="F805" s="9">
        <v>813.56</v>
      </c>
      <c r="G805" s="9"/>
      <c r="I805" s="11">
        <f t="shared" si="12"/>
        <v>813.56</v>
      </c>
    </row>
    <row r="806" spans="1:9" x14ac:dyDescent="0.3">
      <c r="A806" s="1" t="s">
        <v>944</v>
      </c>
      <c r="B806" s="1"/>
      <c r="C806" s="1" t="s">
        <v>16</v>
      </c>
      <c r="D806" s="9">
        <v>7181.07</v>
      </c>
      <c r="E806" s="9"/>
      <c r="F806" s="9">
        <v>7181.07</v>
      </c>
      <c r="G806" s="9"/>
      <c r="I806" s="11">
        <f t="shared" si="12"/>
        <v>7181.07</v>
      </c>
    </row>
    <row r="807" spans="1:9" x14ac:dyDescent="0.3">
      <c r="A807" s="1" t="s">
        <v>945</v>
      </c>
      <c r="B807" s="1"/>
      <c r="C807" s="1" t="s">
        <v>16</v>
      </c>
      <c r="D807" s="9">
        <v>7517.52</v>
      </c>
      <c r="E807" s="9"/>
      <c r="F807" s="9">
        <v>7517.52</v>
      </c>
      <c r="G807" s="9"/>
      <c r="I807" s="11">
        <f t="shared" si="12"/>
        <v>7517.52</v>
      </c>
    </row>
    <row r="808" spans="1:9" x14ac:dyDescent="0.3">
      <c r="A808" s="1" t="s">
        <v>946</v>
      </c>
      <c r="B808" s="1"/>
      <c r="C808" s="1" t="s">
        <v>16</v>
      </c>
      <c r="D808" s="9">
        <v>1312.71</v>
      </c>
      <c r="E808" s="9"/>
      <c r="F808" s="9">
        <v>1312.71</v>
      </c>
      <c r="G808" s="9"/>
      <c r="I808" s="11">
        <f t="shared" si="12"/>
        <v>1312.71</v>
      </c>
    </row>
    <row r="809" spans="1:9" x14ac:dyDescent="0.3">
      <c r="A809" s="1" t="s">
        <v>947</v>
      </c>
      <c r="B809" s="1"/>
      <c r="C809" s="1" t="s">
        <v>16</v>
      </c>
      <c r="D809" s="9">
        <v>1303.3900000000001</v>
      </c>
      <c r="E809" s="9"/>
      <c r="F809" s="9">
        <v>1303.3900000000001</v>
      </c>
      <c r="G809" s="9"/>
      <c r="I809" s="11">
        <f t="shared" si="12"/>
        <v>1303.3900000000001</v>
      </c>
    </row>
    <row r="810" spans="1:9" x14ac:dyDescent="0.3">
      <c r="A810" s="1" t="s">
        <v>948</v>
      </c>
      <c r="B810" s="1"/>
      <c r="C810" s="1" t="s">
        <v>16</v>
      </c>
      <c r="D810" s="9">
        <v>9799</v>
      </c>
      <c r="E810" s="9"/>
      <c r="F810" s="9">
        <v>9799</v>
      </c>
      <c r="G810" s="9"/>
      <c r="I810" s="11">
        <f t="shared" si="12"/>
        <v>9799</v>
      </c>
    </row>
    <row r="811" spans="1:9" x14ac:dyDescent="0.3">
      <c r="A811" s="1" t="s">
        <v>949</v>
      </c>
      <c r="B811" s="1"/>
      <c r="C811" s="1" t="s">
        <v>16</v>
      </c>
      <c r="D811" s="9">
        <v>5250</v>
      </c>
      <c r="E811" s="9"/>
      <c r="F811" s="9">
        <v>5250</v>
      </c>
      <c r="G811" s="9"/>
      <c r="I811" s="11">
        <f t="shared" si="12"/>
        <v>5250</v>
      </c>
    </row>
    <row r="812" spans="1:9" x14ac:dyDescent="0.3">
      <c r="A812" s="1" t="s">
        <v>950</v>
      </c>
      <c r="B812" s="1"/>
      <c r="C812" s="1" t="s">
        <v>16</v>
      </c>
      <c r="D812" s="9">
        <v>7700</v>
      </c>
      <c r="E812" s="9"/>
      <c r="F812" s="9">
        <v>7700</v>
      </c>
      <c r="G812" s="9"/>
      <c r="I812" s="11">
        <f t="shared" si="12"/>
        <v>7700</v>
      </c>
    </row>
    <row r="813" spans="1:9" x14ac:dyDescent="0.3">
      <c r="A813" s="1" t="s">
        <v>951</v>
      </c>
      <c r="B813" s="1"/>
      <c r="C813" s="1" t="s">
        <v>16</v>
      </c>
      <c r="D813" s="9">
        <v>2967</v>
      </c>
      <c r="E813" s="9"/>
      <c r="F813" s="9">
        <v>2967</v>
      </c>
      <c r="G813" s="9"/>
      <c r="I813" s="11">
        <f t="shared" si="12"/>
        <v>2967</v>
      </c>
    </row>
    <row r="814" spans="1:9" x14ac:dyDescent="0.3">
      <c r="A814" s="1" t="s">
        <v>952</v>
      </c>
      <c r="B814" s="1"/>
      <c r="C814" s="1" t="s">
        <v>16</v>
      </c>
      <c r="D814" s="9">
        <v>1396.53</v>
      </c>
      <c r="E814" s="9"/>
      <c r="F814" s="9">
        <v>1396.53</v>
      </c>
      <c r="G814" s="9"/>
      <c r="I814" s="11">
        <f t="shared" si="12"/>
        <v>1396.53</v>
      </c>
    </row>
    <row r="815" spans="1:9" x14ac:dyDescent="0.3">
      <c r="A815" s="1" t="s">
        <v>953</v>
      </c>
      <c r="B815" s="1"/>
      <c r="C815" s="1" t="s">
        <v>16</v>
      </c>
      <c r="D815" s="9">
        <v>1058.47</v>
      </c>
      <c r="E815" s="9"/>
      <c r="F815" s="9">
        <v>1058.47</v>
      </c>
      <c r="G815" s="9"/>
      <c r="I815" s="11">
        <f t="shared" si="12"/>
        <v>1058.47</v>
      </c>
    </row>
    <row r="816" spans="1:9" x14ac:dyDescent="0.3">
      <c r="A816" s="1" t="s">
        <v>954</v>
      </c>
      <c r="B816" s="1"/>
      <c r="C816" s="1" t="s">
        <v>16</v>
      </c>
      <c r="D816" s="9">
        <v>2600</v>
      </c>
      <c r="E816" s="9"/>
      <c r="F816" s="9">
        <v>2600</v>
      </c>
      <c r="G816" s="9"/>
      <c r="I816" s="11">
        <f t="shared" si="12"/>
        <v>2600</v>
      </c>
    </row>
    <row r="817" spans="1:9" x14ac:dyDescent="0.3">
      <c r="A817" s="1" t="s">
        <v>955</v>
      </c>
      <c r="B817" s="1"/>
      <c r="C817" s="1" t="s">
        <v>16</v>
      </c>
      <c r="D817" s="9">
        <v>1550</v>
      </c>
      <c r="E817" s="9"/>
      <c r="F817" s="9">
        <v>1550</v>
      </c>
      <c r="G817" s="9"/>
      <c r="I817" s="11">
        <f t="shared" si="12"/>
        <v>1550</v>
      </c>
    </row>
    <row r="818" spans="1:9" x14ac:dyDescent="0.3">
      <c r="A818" s="1" t="s">
        <v>956</v>
      </c>
      <c r="B818" s="1"/>
      <c r="C818" s="1" t="s">
        <v>16</v>
      </c>
      <c r="D818" s="9">
        <v>8488.73</v>
      </c>
      <c r="E818" s="9"/>
      <c r="F818" s="9">
        <v>8488.73</v>
      </c>
      <c r="G818" s="9"/>
      <c r="I818" s="11">
        <f t="shared" si="12"/>
        <v>8488.73</v>
      </c>
    </row>
    <row r="819" spans="1:9" x14ac:dyDescent="0.3">
      <c r="A819" s="1" t="s">
        <v>957</v>
      </c>
      <c r="B819" s="1"/>
      <c r="C819" s="1" t="s">
        <v>16</v>
      </c>
      <c r="D819" s="9">
        <v>1512.8</v>
      </c>
      <c r="E819" s="9"/>
      <c r="F819" s="9">
        <v>1512.8</v>
      </c>
      <c r="G819" s="9"/>
      <c r="I819" s="11">
        <f t="shared" si="12"/>
        <v>1512.8</v>
      </c>
    </row>
    <row r="820" spans="1:9" x14ac:dyDescent="0.3">
      <c r="A820" s="1" t="s">
        <v>958</v>
      </c>
      <c r="B820" s="1"/>
      <c r="C820" s="1" t="s">
        <v>16</v>
      </c>
      <c r="D820" s="9">
        <v>811.87</v>
      </c>
      <c r="E820" s="9"/>
      <c r="F820" s="9">
        <v>811.87</v>
      </c>
      <c r="G820" s="9"/>
      <c r="I820" s="11">
        <f t="shared" si="12"/>
        <v>811.87</v>
      </c>
    </row>
    <row r="821" spans="1:9" x14ac:dyDescent="0.3">
      <c r="A821" s="1" t="s">
        <v>959</v>
      </c>
      <c r="B821" s="1"/>
      <c r="C821" s="1" t="s">
        <v>16</v>
      </c>
      <c r="D821" s="9">
        <v>1609.32</v>
      </c>
      <c r="E821" s="9"/>
      <c r="F821" s="9">
        <v>1609.32</v>
      </c>
      <c r="G821" s="9"/>
      <c r="I821" s="11">
        <f t="shared" si="12"/>
        <v>1609.32</v>
      </c>
    </row>
    <row r="822" spans="1:9" x14ac:dyDescent="0.3">
      <c r="A822" s="1" t="s">
        <v>960</v>
      </c>
      <c r="B822" s="1"/>
      <c r="C822" s="1" t="s">
        <v>16</v>
      </c>
      <c r="D822" s="9">
        <v>5510</v>
      </c>
      <c r="E822" s="9"/>
      <c r="F822" s="9">
        <v>5510</v>
      </c>
      <c r="G822" s="9"/>
      <c r="I822" s="11">
        <f t="shared" si="12"/>
        <v>5510</v>
      </c>
    </row>
    <row r="823" spans="1:9" x14ac:dyDescent="0.3">
      <c r="A823" s="1" t="s">
        <v>961</v>
      </c>
      <c r="B823" s="1"/>
      <c r="C823" s="1" t="s">
        <v>16</v>
      </c>
      <c r="D823" s="9">
        <v>2500</v>
      </c>
      <c r="E823" s="9"/>
      <c r="F823" s="9">
        <v>2500</v>
      </c>
      <c r="G823" s="9"/>
      <c r="I823" s="11">
        <f t="shared" si="12"/>
        <v>2500</v>
      </c>
    </row>
    <row r="824" spans="1:9" x14ac:dyDescent="0.3">
      <c r="A824" s="1" t="s">
        <v>962</v>
      </c>
      <c r="B824" s="1"/>
      <c r="C824" s="1" t="s">
        <v>16</v>
      </c>
      <c r="D824" s="9">
        <v>6098.98</v>
      </c>
      <c r="E824" s="9"/>
      <c r="F824" s="9">
        <v>6098.98</v>
      </c>
      <c r="G824" s="9"/>
      <c r="I824" s="11">
        <f t="shared" si="12"/>
        <v>6098.98</v>
      </c>
    </row>
    <row r="825" spans="1:9" x14ac:dyDescent="0.3">
      <c r="A825" s="1" t="s">
        <v>963</v>
      </c>
      <c r="B825" s="1"/>
      <c r="C825" s="1" t="s">
        <v>16</v>
      </c>
      <c r="D825" s="9">
        <v>5640</v>
      </c>
      <c r="E825" s="9"/>
      <c r="F825" s="9">
        <v>5640</v>
      </c>
      <c r="G825" s="9"/>
      <c r="I825" s="11">
        <f t="shared" si="12"/>
        <v>5640</v>
      </c>
    </row>
    <row r="826" spans="1:9" x14ac:dyDescent="0.3">
      <c r="A826" s="1" t="s">
        <v>964</v>
      </c>
      <c r="B826" s="1"/>
      <c r="C826" s="1" t="s">
        <v>16</v>
      </c>
      <c r="D826" s="9">
        <v>8600</v>
      </c>
      <c r="E826" s="9"/>
      <c r="F826" s="9">
        <v>8600</v>
      </c>
      <c r="G826" s="9"/>
      <c r="I826" s="11">
        <f t="shared" si="12"/>
        <v>8600</v>
      </c>
    </row>
    <row r="827" spans="1:9" x14ac:dyDescent="0.3">
      <c r="A827" s="1" t="s">
        <v>965</v>
      </c>
      <c r="B827" s="1"/>
      <c r="C827" s="1" t="s">
        <v>16</v>
      </c>
      <c r="D827" s="9">
        <v>1749.15</v>
      </c>
      <c r="E827" s="9"/>
      <c r="F827" s="9">
        <v>1749.15</v>
      </c>
      <c r="G827" s="9"/>
      <c r="I827" s="11">
        <f t="shared" si="12"/>
        <v>1749.15</v>
      </c>
    </row>
    <row r="828" spans="1:9" x14ac:dyDescent="0.3">
      <c r="A828" s="1" t="s">
        <v>966</v>
      </c>
      <c r="B828" s="1"/>
      <c r="C828" s="1" t="s">
        <v>16</v>
      </c>
      <c r="D828" s="9">
        <v>3165.19</v>
      </c>
      <c r="E828" s="9"/>
      <c r="F828" s="9">
        <v>3165.19</v>
      </c>
      <c r="G828" s="9"/>
      <c r="I828" s="11">
        <f t="shared" si="12"/>
        <v>3165.19</v>
      </c>
    </row>
    <row r="829" spans="1:9" x14ac:dyDescent="0.3">
      <c r="A829" s="1" t="s">
        <v>967</v>
      </c>
      <c r="B829" s="1"/>
      <c r="C829" s="1" t="s">
        <v>16</v>
      </c>
      <c r="D829" s="9">
        <v>1719.08</v>
      </c>
      <c r="E829" s="9"/>
      <c r="F829" s="9">
        <v>1719.08</v>
      </c>
      <c r="G829" s="9"/>
      <c r="I829" s="11">
        <f t="shared" si="12"/>
        <v>1719.08</v>
      </c>
    </row>
    <row r="830" spans="1:9" x14ac:dyDescent="0.3">
      <c r="A830" s="1" t="s">
        <v>968</v>
      </c>
      <c r="B830" s="1"/>
      <c r="C830" s="1" t="s">
        <v>16</v>
      </c>
      <c r="D830" s="9">
        <v>8990</v>
      </c>
      <c r="E830" s="9"/>
      <c r="F830" s="9">
        <v>8990</v>
      </c>
      <c r="G830" s="9"/>
      <c r="I830" s="11">
        <f t="shared" si="12"/>
        <v>8990</v>
      </c>
    </row>
    <row r="831" spans="1:9" x14ac:dyDescent="0.3">
      <c r="A831" s="1" t="s">
        <v>969</v>
      </c>
      <c r="B831" s="1"/>
      <c r="C831" s="1" t="s">
        <v>16</v>
      </c>
      <c r="D831" s="9">
        <v>1990.67</v>
      </c>
      <c r="E831" s="9"/>
      <c r="F831" s="9">
        <v>1990.67</v>
      </c>
      <c r="G831" s="9"/>
      <c r="I831" s="11">
        <f t="shared" si="12"/>
        <v>1990.67</v>
      </c>
    </row>
    <row r="832" spans="1:9" x14ac:dyDescent="0.3">
      <c r="A832" s="1" t="s">
        <v>970</v>
      </c>
      <c r="B832" s="1"/>
      <c r="C832" s="1" t="s">
        <v>16</v>
      </c>
      <c r="D832" s="9">
        <v>1609.32</v>
      </c>
      <c r="E832" s="9"/>
      <c r="F832" s="9">
        <v>1609.32</v>
      </c>
      <c r="G832" s="9"/>
      <c r="I832" s="11">
        <f t="shared" si="12"/>
        <v>1609.32</v>
      </c>
    </row>
    <row r="833" spans="1:9" x14ac:dyDescent="0.3">
      <c r="A833" s="1" t="s">
        <v>971</v>
      </c>
      <c r="B833" s="1"/>
      <c r="C833" s="1" t="s">
        <v>16</v>
      </c>
      <c r="D833" s="9">
        <v>3304.23</v>
      </c>
      <c r="E833" s="9"/>
      <c r="F833" s="9">
        <v>3304.23</v>
      </c>
      <c r="G833" s="9"/>
      <c r="I833" s="11">
        <f t="shared" si="12"/>
        <v>3304.23</v>
      </c>
    </row>
    <row r="834" spans="1:9" x14ac:dyDescent="0.3">
      <c r="A834" s="1" t="s">
        <v>972</v>
      </c>
      <c r="B834" s="1"/>
      <c r="C834" s="1" t="s">
        <v>16</v>
      </c>
      <c r="D834" s="9">
        <v>168.64</v>
      </c>
      <c r="E834" s="9"/>
      <c r="F834" s="9">
        <v>168.64</v>
      </c>
      <c r="G834" s="9"/>
      <c r="I834" s="11">
        <f t="shared" si="12"/>
        <v>168.64</v>
      </c>
    </row>
    <row r="835" spans="1:9" x14ac:dyDescent="0.3">
      <c r="A835" s="1" t="s">
        <v>973</v>
      </c>
      <c r="B835" s="1"/>
      <c r="C835" s="1" t="s">
        <v>16</v>
      </c>
      <c r="D835" s="9">
        <v>2328.81</v>
      </c>
      <c r="E835" s="9"/>
      <c r="F835" s="9">
        <v>2328.81</v>
      </c>
      <c r="G835" s="9"/>
      <c r="I835" s="11">
        <f t="shared" ref="I835:I898" si="13">+F835-G835</f>
        <v>2328.81</v>
      </c>
    </row>
    <row r="836" spans="1:9" x14ac:dyDescent="0.3">
      <c r="A836" s="1" t="s">
        <v>974</v>
      </c>
      <c r="B836" s="1"/>
      <c r="C836" s="1" t="s">
        <v>16</v>
      </c>
      <c r="D836" s="9">
        <v>17090.5</v>
      </c>
      <c r="E836" s="9"/>
      <c r="F836" s="9">
        <v>17090.5</v>
      </c>
      <c r="G836" s="9"/>
      <c r="I836" s="11">
        <f t="shared" si="13"/>
        <v>17090.5</v>
      </c>
    </row>
    <row r="837" spans="1:9" x14ac:dyDescent="0.3">
      <c r="A837" s="1" t="s">
        <v>975</v>
      </c>
      <c r="B837" s="1"/>
      <c r="C837" s="1" t="s">
        <v>16</v>
      </c>
      <c r="D837" s="9">
        <v>14110.17</v>
      </c>
      <c r="E837" s="9"/>
      <c r="F837" s="9">
        <v>14110.17</v>
      </c>
      <c r="G837" s="9"/>
      <c r="I837" s="11">
        <f t="shared" si="13"/>
        <v>14110.17</v>
      </c>
    </row>
    <row r="838" spans="1:9" x14ac:dyDescent="0.3">
      <c r="A838" s="1" t="s">
        <v>976</v>
      </c>
      <c r="B838" s="1"/>
      <c r="C838" s="1" t="s">
        <v>16</v>
      </c>
      <c r="D838" s="9">
        <v>34766.1</v>
      </c>
      <c r="E838" s="9"/>
      <c r="F838" s="9">
        <v>34766.1</v>
      </c>
      <c r="G838" s="9"/>
      <c r="I838" s="11">
        <f t="shared" si="13"/>
        <v>34766.1</v>
      </c>
    </row>
    <row r="839" spans="1:9" x14ac:dyDescent="0.3">
      <c r="A839" s="1" t="s">
        <v>977</v>
      </c>
      <c r="B839" s="1"/>
      <c r="C839" s="1" t="s">
        <v>16</v>
      </c>
      <c r="D839" s="9">
        <v>9000</v>
      </c>
      <c r="E839" s="9"/>
      <c r="F839" s="9">
        <v>9000</v>
      </c>
      <c r="G839" s="9"/>
      <c r="I839" s="11">
        <f t="shared" si="13"/>
        <v>9000</v>
      </c>
    </row>
    <row r="840" spans="1:9" x14ac:dyDescent="0.3">
      <c r="A840" s="1" t="s">
        <v>978</v>
      </c>
      <c r="B840" s="1"/>
      <c r="C840" s="1" t="s">
        <v>16</v>
      </c>
      <c r="D840" s="9">
        <v>3000</v>
      </c>
      <c r="E840" s="9"/>
      <c r="F840" s="9">
        <v>3000</v>
      </c>
      <c r="G840" s="9"/>
      <c r="I840" s="11">
        <f t="shared" si="13"/>
        <v>3000</v>
      </c>
    </row>
    <row r="841" spans="1:9" x14ac:dyDescent="0.3">
      <c r="A841" s="1" t="s">
        <v>979</v>
      </c>
      <c r="B841" s="1"/>
      <c r="C841" s="1" t="s">
        <v>16</v>
      </c>
      <c r="D841" s="9">
        <v>3000</v>
      </c>
      <c r="E841" s="9"/>
      <c r="F841" s="9">
        <v>3000</v>
      </c>
      <c r="G841" s="9"/>
      <c r="I841" s="11">
        <f t="shared" si="13"/>
        <v>3000</v>
      </c>
    </row>
    <row r="842" spans="1:9" x14ac:dyDescent="0.3">
      <c r="A842" s="1" t="s">
        <v>980</v>
      </c>
      <c r="B842" s="1"/>
      <c r="C842" s="1" t="s">
        <v>16</v>
      </c>
      <c r="D842" s="9">
        <v>1000</v>
      </c>
      <c r="E842" s="9"/>
      <c r="F842" s="9">
        <v>1000</v>
      </c>
      <c r="G842" s="9"/>
      <c r="I842" s="11">
        <f t="shared" si="13"/>
        <v>1000</v>
      </c>
    </row>
    <row r="843" spans="1:9" x14ac:dyDescent="0.3">
      <c r="A843" s="1" t="s">
        <v>981</v>
      </c>
      <c r="B843" s="1"/>
      <c r="C843" s="1" t="s">
        <v>16</v>
      </c>
      <c r="D843" s="9">
        <v>1500</v>
      </c>
      <c r="E843" s="9"/>
      <c r="F843" s="9">
        <v>1500</v>
      </c>
      <c r="G843" s="9"/>
      <c r="I843" s="11">
        <f t="shared" si="13"/>
        <v>1500</v>
      </c>
    </row>
    <row r="844" spans="1:9" x14ac:dyDescent="0.3">
      <c r="A844" s="1" t="s">
        <v>982</v>
      </c>
      <c r="B844" s="1"/>
      <c r="C844" s="1" t="s">
        <v>16</v>
      </c>
      <c r="D844" s="9">
        <v>1500</v>
      </c>
      <c r="E844" s="9"/>
      <c r="F844" s="9">
        <v>1500</v>
      </c>
      <c r="G844" s="9"/>
      <c r="I844" s="11">
        <f t="shared" si="13"/>
        <v>1500</v>
      </c>
    </row>
    <row r="845" spans="1:9" x14ac:dyDescent="0.3">
      <c r="A845" s="1" t="s">
        <v>983</v>
      </c>
      <c r="B845" s="1"/>
      <c r="C845" s="1" t="s">
        <v>16</v>
      </c>
      <c r="D845" s="9">
        <v>6500</v>
      </c>
      <c r="E845" s="9"/>
      <c r="F845" s="9">
        <v>6500</v>
      </c>
      <c r="G845" s="9"/>
      <c r="I845" s="11">
        <f t="shared" si="13"/>
        <v>6500</v>
      </c>
    </row>
    <row r="846" spans="1:9" x14ac:dyDescent="0.3">
      <c r="A846" s="1" t="s">
        <v>984</v>
      </c>
      <c r="B846" s="1"/>
      <c r="C846" s="1" t="s">
        <v>16</v>
      </c>
      <c r="D846" s="9">
        <v>6161.02</v>
      </c>
      <c r="E846" s="9"/>
      <c r="F846" s="9">
        <v>6161.02</v>
      </c>
      <c r="G846" s="9"/>
      <c r="I846" s="11">
        <f t="shared" si="13"/>
        <v>6161.02</v>
      </c>
    </row>
    <row r="847" spans="1:9" x14ac:dyDescent="0.3">
      <c r="A847" s="1" t="s">
        <v>985</v>
      </c>
      <c r="B847" s="1"/>
      <c r="C847" s="1" t="s">
        <v>16</v>
      </c>
      <c r="D847" s="9">
        <v>600</v>
      </c>
      <c r="E847" s="9"/>
      <c r="F847" s="9">
        <v>600</v>
      </c>
      <c r="G847" s="9"/>
      <c r="I847" s="11">
        <f t="shared" si="13"/>
        <v>600</v>
      </c>
    </row>
    <row r="848" spans="1:9" x14ac:dyDescent="0.3">
      <c r="A848" s="1" t="s">
        <v>986</v>
      </c>
      <c r="B848" s="1"/>
      <c r="C848" s="1" t="s">
        <v>16</v>
      </c>
      <c r="D848" s="9">
        <v>7372.88</v>
      </c>
      <c r="E848" s="9"/>
      <c r="F848" s="9">
        <v>7372.88</v>
      </c>
      <c r="G848" s="9"/>
      <c r="I848" s="11">
        <f t="shared" si="13"/>
        <v>7372.88</v>
      </c>
    </row>
    <row r="849" spans="1:9" x14ac:dyDescent="0.3">
      <c r="A849" s="1" t="s">
        <v>987</v>
      </c>
      <c r="B849" s="1"/>
      <c r="C849" s="1" t="s">
        <v>16</v>
      </c>
      <c r="D849" s="9">
        <v>4177.12</v>
      </c>
      <c r="E849" s="9"/>
      <c r="F849" s="9">
        <v>4177.12</v>
      </c>
      <c r="G849" s="9"/>
      <c r="I849" s="11">
        <f t="shared" si="13"/>
        <v>4177.12</v>
      </c>
    </row>
    <row r="850" spans="1:9" x14ac:dyDescent="0.3">
      <c r="A850" s="1" t="s">
        <v>988</v>
      </c>
      <c r="B850" s="1"/>
      <c r="C850" s="1" t="s">
        <v>16</v>
      </c>
      <c r="D850" s="9">
        <v>5127.1400000000003</v>
      </c>
      <c r="E850" s="9"/>
      <c r="F850" s="9">
        <v>5127.1400000000003</v>
      </c>
      <c r="G850" s="9"/>
      <c r="I850" s="11">
        <f t="shared" si="13"/>
        <v>5127.1400000000003</v>
      </c>
    </row>
    <row r="851" spans="1:9" x14ac:dyDescent="0.3">
      <c r="A851" s="1" t="s">
        <v>989</v>
      </c>
      <c r="B851" s="1"/>
      <c r="C851" s="1" t="s">
        <v>16</v>
      </c>
      <c r="D851" s="9">
        <v>4980.32</v>
      </c>
      <c r="E851" s="9"/>
      <c r="F851" s="9">
        <v>4980.32</v>
      </c>
      <c r="G851" s="9"/>
      <c r="I851" s="11">
        <f t="shared" si="13"/>
        <v>4980.32</v>
      </c>
    </row>
    <row r="852" spans="1:9" x14ac:dyDescent="0.3">
      <c r="A852" s="1" t="s">
        <v>990</v>
      </c>
      <c r="B852" s="1"/>
      <c r="C852" s="1" t="s">
        <v>16</v>
      </c>
      <c r="D852" s="9">
        <v>1745.6</v>
      </c>
      <c r="E852" s="9"/>
      <c r="F852" s="9">
        <v>1745.6</v>
      </c>
      <c r="G852" s="9"/>
      <c r="I852" s="11">
        <f t="shared" si="13"/>
        <v>1745.6</v>
      </c>
    </row>
    <row r="853" spans="1:9" x14ac:dyDescent="0.3">
      <c r="A853" s="1" t="s">
        <v>991</v>
      </c>
      <c r="B853" s="1"/>
      <c r="C853" s="1" t="s">
        <v>16</v>
      </c>
      <c r="D853" s="9">
        <v>1800</v>
      </c>
      <c r="E853" s="9"/>
      <c r="F853" s="9">
        <v>1800</v>
      </c>
      <c r="G853" s="9"/>
      <c r="I853" s="11">
        <f t="shared" si="13"/>
        <v>1800</v>
      </c>
    </row>
    <row r="854" spans="1:9" x14ac:dyDescent="0.3">
      <c r="A854" s="1" t="s">
        <v>992</v>
      </c>
      <c r="B854" s="1"/>
      <c r="C854" s="1" t="s">
        <v>16</v>
      </c>
      <c r="D854" s="9">
        <v>8775</v>
      </c>
      <c r="E854" s="9"/>
      <c r="F854" s="9">
        <v>8775</v>
      </c>
      <c r="G854" s="9"/>
      <c r="I854" s="11">
        <f t="shared" si="13"/>
        <v>8775</v>
      </c>
    </row>
    <row r="855" spans="1:9" x14ac:dyDescent="0.3">
      <c r="A855" s="1" t="s">
        <v>993</v>
      </c>
      <c r="B855" s="1"/>
      <c r="C855" s="1" t="s">
        <v>16</v>
      </c>
      <c r="D855" s="9">
        <v>2456.7800000000002</v>
      </c>
      <c r="E855" s="9"/>
      <c r="F855" s="9">
        <v>2456.7800000000002</v>
      </c>
      <c r="G855" s="9"/>
      <c r="I855" s="11">
        <f t="shared" si="13"/>
        <v>2456.7800000000002</v>
      </c>
    </row>
    <row r="856" spans="1:9" x14ac:dyDescent="0.3">
      <c r="A856" s="1" t="s">
        <v>994</v>
      </c>
      <c r="B856" s="1"/>
      <c r="C856" s="1" t="s">
        <v>16</v>
      </c>
      <c r="D856" s="9">
        <v>1600</v>
      </c>
      <c r="E856" s="9"/>
      <c r="F856" s="9">
        <v>1600</v>
      </c>
      <c r="G856" s="9"/>
      <c r="I856" s="11">
        <f t="shared" si="13"/>
        <v>1600</v>
      </c>
    </row>
    <row r="857" spans="1:9" x14ac:dyDescent="0.3">
      <c r="A857" s="1" t="s">
        <v>995</v>
      </c>
      <c r="B857" s="1"/>
      <c r="C857" s="1" t="s">
        <v>16</v>
      </c>
      <c r="D857" s="9">
        <v>9150.84</v>
      </c>
      <c r="E857" s="9"/>
      <c r="F857" s="9">
        <v>9150.84</v>
      </c>
      <c r="G857" s="9"/>
      <c r="I857" s="11">
        <f t="shared" si="13"/>
        <v>9150.84</v>
      </c>
    </row>
    <row r="858" spans="1:9" x14ac:dyDescent="0.3">
      <c r="A858" s="1" t="s">
        <v>996</v>
      </c>
      <c r="B858" s="1"/>
      <c r="C858" s="1" t="s">
        <v>16</v>
      </c>
      <c r="D858" s="9">
        <v>11634.21</v>
      </c>
      <c r="E858" s="9"/>
      <c r="F858" s="9">
        <v>11634.21</v>
      </c>
      <c r="G858" s="9"/>
      <c r="I858" s="11">
        <f t="shared" si="13"/>
        <v>11634.21</v>
      </c>
    </row>
    <row r="859" spans="1:9" x14ac:dyDescent="0.3">
      <c r="A859" s="1" t="s">
        <v>997</v>
      </c>
      <c r="B859" s="1"/>
      <c r="C859" s="1" t="s">
        <v>16</v>
      </c>
      <c r="D859" s="9">
        <v>9282.35</v>
      </c>
      <c r="E859" s="9"/>
      <c r="F859" s="9">
        <v>9282.35</v>
      </c>
      <c r="G859" s="9"/>
      <c r="I859" s="11">
        <f t="shared" si="13"/>
        <v>9282.35</v>
      </c>
    </row>
    <row r="860" spans="1:9" x14ac:dyDescent="0.3">
      <c r="A860" s="1" t="s">
        <v>998</v>
      </c>
      <c r="B860" s="1"/>
      <c r="C860" s="1" t="s">
        <v>16</v>
      </c>
      <c r="D860" s="9">
        <v>10169.25</v>
      </c>
      <c r="E860" s="9"/>
      <c r="F860" s="9">
        <v>10169.25</v>
      </c>
      <c r="G860" s="9"/>
      <c r="I860" s="11">
        <f t="shared" si="13"/>
        <v>10169.25</v>
      </c>
    </row>
    <row r="861" spans="1:9" x14ac:dyDescent="0.3">
      <c r="A861" s="1" t="s">
        <v>999</v>
      </c>
      <c r="B861" s="1"/>
      <c r="C861" s="1" t="s">
        <v>16</v>
      </c>
      <c r="D861" s="9">
        <v>2287.29</v>
      </c>
      <c r="E861" s="9"/>
      <c r="F861" s="9">
        <v>2287.29</v>
      </c>
      <c r="G861" s="9"/>
      <c r="I861" s="11">
        <f t="shared" si="13"/>
        <v>2287.29</v>
      </c>
    </row>
    <row r="862" spans="1:9" x14ac:dyDescent="0.3">
      <c r="A862" s="1" t="s">
        <v>1000</v>
      </c>
      <c r="B862" s="1"/>
      <c r="C862" s="1" t="s">
        <v>16</v>
      </c>
      <c r="D862" s="9">
        <v>4027.11</v>
      </c>
      <c r="E862" s="9"/>
      <c r="F862" s="9">
        <v>4027.11</v>
      </c>
      <c r="G862" s="9"/>
      <c r="I862" s="11">
        <f t="shared" si="13"/>
        <v>4027.11</v>
      </c>
    </row>
    <row r="863" spans="1:9" x14ac:dyDescent="0.3">
      <c r="A863" s="1" t="s">
        <v>1001</v>
      </c>
      <c r="B863" s="1"/>
      <c r="C863" s="1" t="s">
        <v>16</v>
      </c>
      <c r="D863" s="9">
        <v>11315.98</v>
      </c>
      <c r="E863" s="9"/>
      <c r="F863" s="9">
        <v>11315.98</v>
      </c>
      <c r="G863" s="9"/>
      <c r="I863" s="11">
        <f t="shared" si="13"/>
        <v>11315.98</v>
      </c>
    </row>
    <row r="864" spans="1:9" x14ac:dyDescent="0.3">
      <c r="A864" s="1" t="s">
        <v>1002</v>
      </c>
      <c r="B864" s="1"/>
      <c r="C864" s="1" t="s">
        <v>16</v>
      </c>
      <c r="D864" s="9">
        <v>16481.36</v>
      </c>
      <c r="E864" s="9"/>
      <c r="F864" s="9">
        <v>16481.36</v>
      </c>
      <c r="G864" s="9"/>
      <c r="I864" s="11">
        <f t="shared" si="13"/>
        <v>16481.36</v>
      </c>
    </row>
    <row r="865" spans="1:9" x14ac:dyDescent="0.3">
      <c r="A865" s="1" t="s">
        <v>1003</v>
      </c>
      <c r="B865" s="1"/>
      <c r="C865" s="1" t="s">
        <v>16</v>
      </c>
      <c r="D865" s="9">
        <v>2805.08</v>
      </c>
      <c r="E865" s="9"/>
      <c r="F865" s="9">
        <v>2805.08</v>
      </c>
      <c r="G865" s="9"/>
      <c r="I865" s="11">
        <f t="shared" si="13"/>
        <v>2805.08</v>
      </c>
    </row>
    <row r="866" spans="1:9" x14ac:dyDescent="0.3">
      <c r="A866" s="1" t="s">
        <v>1004</v>
      </c>
      <c r="B866" s="1"/>
      <c r="C866" s="1" t="s">
        <v>16</v>
      </c>
      <c r="D866" s="9">
        <v>6778.81</v>
      </c>
      <c r="E866" s="9"/>
      <c r="F866" s="9">
        <v>6778.81</v>
      </c>
      <c r="G866" s="9"/>
      <c r="I866" s="11">
        <f t="shared" si="13"/>
        <v>6778.81</v>
      </c>
    </row>
    <row r="867" spans="1:9" x14ac:dyDescent="0.3">
      <c r="A867" s="1" t="s">
        <v>1005</v>
      </c>
      <c r="B867" s="1"/>
      <c r="C867" s="1" t="s">
        <v>16</v>
      </c>
      <c r="D867" s="9">
        <v>4151.6899999999996</v>
      </c>
      <c r="E867" s="9"/>
      <c r="F867" s="9">
        <v>4151.6899999999996</v>
      </c>
      <c r="G867" s="9"/>
      <c r="I867" s="11">
        <f t="shared" si="13"/>
        <v>4151.6899999999996</v>
      </c>
    </row>
    <row r="868" spans="1:9" x14ac:dyDescent="0.3">
      <c r="A868" s="1" t="s">
        <v>1006</v>
      </c>
      <c r="B868" s="1"/>
      <c r="C868" s="1" t="s">
        <v>16</v>
      </c>
      <c r="D868" s="9">
        <v>1610.17</v>
      </c>
      <c r="E868" s="9"/>
      <c r="F868" s="9">
        <v>1610.17</v>
      </c>
      <c r="G868" s="9"/>
      <c r="I868" s="11">
        <f t="shared" si="13"/>
        <v>1610.17</v>
      </c>
    </row>
    <row r="869" spans="1:9" x14ac:dyDescent="0.3">
      <c r="A869" s="1" t="s">
        <v>1007</v>
      </c>
      <c r="B869" s="1"/>
      <c r="C869" s="1" t="s">
        <v>16</v>
      </c>
      <c r="D869" s="9">
        <v>4703.3900000000003</v>
      </c>
      <c r="E869" s="9"/>
      <c r="F869" s="9">
        <v>4703.3900000000003</v>
      </c>
      <c r="G869" s="9"/>
      <c r="I869" s="11">
        <f t="shared" si="13"/>
        <v>4703.3900000000003</v>
      </c>
    </row>
    <row r="870" spans="1:9" x14ac:dyDescent="0.3">
      <c r="A870" s="1" t="s">
        <v>1008</v>
      </c>
      <c r="B870" s="1"/>
      <c r="C870" s="1" t="s">
        <v>16</v>
      </c>
      <c r="D870" s="9">
        <v>2711.86</v>
      </c>
      <c r="E870" s="9"/>
      <c r="F870" s="9">
        <v>2711.86</v>
      </c>
      <c r="G870" s="9"/>
      <c r="I870" s="11">
        <f t="shared" si="13"/>
        <v>2711.86</v>
      </c>
    </row>
    <row r="871" spans="1:9" x14ac:dyDescent="0.3">
      <c r="A871" s="1" t="s">
        <v>1009</v>
      </c>
      <c r="B871" s="1"/>
      <c r="C871" s="1" t="s">
        <v>16</v>
      </c>
      <c r="D871" s="9">
        <v>2118.64</v>
      </c>
      <c r="E871" s="9"/>
      <c r="F871" s="9">
        <v>2118.64</v>
      </c>
      <c r="G871" s="9"/>
      <c r="I871" s="11">
        <f t="shared" si="13"/>
        <v>2118.64</v>
      </c>
    </row>
    <row r="872" spans="1:9" x14ac:dyDescent="0.3">
      <c r="A872" s="1" t="s">
        <v>1010</v>
      </c>
      <c r="B872" s="1"/>
      <c r="C872" s="1" t="s">
        <v>16</v>
      </c>
      <c r="D872" s="9">
        <v>4533.91</v>
      </c>
      <c r="E872" s="9"/>
      <c r="F872" s="9">
        <v>4533.91</v>
      </c>
      <c r="G872" s="9"/>
      <c r="I872" s="11">
        <f t="shared" si="13"/>
        <v>4533.91</v>
      </c>
    </row>
    <row r="873" spans="1:9" x14ac:dyDescent="0.3">
      <c r="A873" s="1" t="s">
        <v>1011</v>
      </c>
      <c r="B873" s="1"/>
      <c r="C873" s="1" t="s">
        <v>16</v>
      </c>
      <c r="D873" s="9">
        <v>14814.81</v>
      </c>
      <c r="E873" s="9"/>
      <c r="F873" s="9">
        <v>14814.81</v>
      </c>
      <c r="G873" s="9"/>
      <c r="I873" s="11">
        <f t="shared" si="13"/>
        <v>14814.81</v>
      </c>
    </row>
    <row r="874" spans="1:9" x14ac:dyDescent="0.3">
      <c r="A874" s="1" t="s">
        <v>1012</v>
      </c>
      <c r="B874" s="1"/>
      <c r="C874" s="1" t="s">
        <v>16</v>
      </c>
      <c r="D874" s="9">
        <v>3703.71</v>
      </c>
      <c r="E874" s="9"/>
      <c r="F874" s="9">
        <v>3703.71</v>
      </c>
      <c r="G874" s="9"/>
      <c r="I874" s="11">
        <f t="shared" si="13"/>
        <v>3703.71</v>
      </c>
    </row>
    <row r="875" spans="1:9" x14ac:dyDescent="0.3">
      <c r="A875" s="1" t="s">
        <v>1013</v>
      </c>
      <c r="B875" s="1"/>
      <c r="C875" s="1" t="s">
        <v>16</v>
      </c>
      <c r="D875" s="9">
        <v>3042.37</v>
      </c>
      <c r="E875" s="9"/>
      <c r="F875" s="9">
        <v>3042.37</v>
      </c>
      <c r="G875" s="9"/>
      <c r="I875" s="11">
        <f t="shared" si="13"/>
        <v>3042.37</v>
      </c>
    </row>
    <row r="876" spans="1:9" x14ac:dyDescent="0.3">
      <c r="A876" s="1" t="s">
        <v>1014</v>
      </c>
      <c r="B876" s="1"/>
      <c r="C876" s="1" t="s">
        <v>16</v>
      </c>
      <c r="D876" s="9">
        <v>11033.17</v>
      </c>
      <c r="E876" s="9"/>
      <c r="F876" s="9">
        <v>11033.17</v>
      </c>
      <c r="G876" s="9"/>
      <c r="I876" s="11">
        <f t="shared" si="13"/>
        <v>11033.17</v>
      </c>
    </row>
    <row r="877" spans="1:9" x14ac:dyDescent="0.3">
      <c r="A877" s="1" t="s">
        <v>1015</v>
      </c>
      <c r="B877" s="1"/>
      <c r="C877" s="1" t="s">
        <v>16</v>
      </c>
      <c r="D877" s="9">
        <v>1687.5</v>
      </c>
      <c r="E877" s="9"/>
      <c r="F877" s="9">
        <v>1687.5</v>
      </c>
      <c r="G877" s="9"/>
      <c r="I877" s="11">
        <f t="shared" si="13"/>
        <v>1687.5</v>
      </c>
    </row>
    <row r="878" spans="1:9" x14ac:dyDescent="0.3">
      <c r="A878" s="1" t="s">
        <v>1016</v>
      </c>
      <c r="B878" s="1"/>
      <c r="C878" s="1" t="s">
        <v>16</v>
      </c>
      <c r="D878" s="9">
        <v>8719.49</v>
      </c>
      <c r="E878" s="9"/>
      <c r="F878" s="9">
        <v>8719.49</v>
      </c>
      <c r="G878" s="9"/>
      <c r="I878" s="11">
        <f t="shared" si="13"/>
        <v>8719.49</v>
      </c>
    </row>
    <row r="879" spans="1:9" x14ac:dyDescent="0.3">
      <c r="A879" s="1" t="s">
        <v>1017</v>
      </c>
      <c r="B879" s="1"/>
      <c r="C879" s="1" t="s">
        <v>16</v>
      </c>
      <c r="D879" s="9">
        <v>2356.14</v>
      </c>
      <c r="E879" s="9"/>
      <c r="F879" s="9">
        <v>2356.14</v>
      </c>
      <c r="G879" s="9"/>
      <c r="I879" s="11">
        <f t="shared" si="13"/>
        <v>2356.14</v>
      </c>
    </row>
    <row r="880" spans="1:9" x14ac:dyDescent="0.3">
      <c r="A880" s="1" t="s">
        <v>1018</v>
      </c>
      <c r="B880" s="1"/>
      <c r="C880" s="1" t="s">
        <v>16</v>
      </c>
      <c r="D880" s="9">
        <v>4733.1400000000003</v>
      </c>
      <c r="E880" s="9"/>
      <c r="F880" s="9">
        <v>4733.1400000000003</v>
      </c>
      <c r="G880" s="9"/>
      <c r="I880" s="11">
        <f t="shared" si="13"/>
        <v>4733.1400000000003</v>
      </c>
    </row>
    <row r="881" spans="1:9" x14ac:dyDescent="0.3">
      <c r="A881" s="1" t="s">
        <v>1019</v>
      </c>
      <c r="B881" s="1"/>
      <c r="C881" s="1" t="s">
        <v>16</v>
      </c>
      <c r="D881" s="9">
        <v>18986.63</v>
      </c>
      <c r="E881" s="9"/>
      <c r="F881" s="9">
        <v>18986.63</v>
      </c>
      <c r="G881" s="9"/>
      <c r="I881" s="11">
        <f t="shared" si="13"/>
        <v>18986.63</v>
      </c>
    </row>
    <row r="882" spans="1:9" x14ac:dyDescent="0.3">
      <c r="A882" s="1" t="s">
        <v>1020</v>
      </c>
      <c r="B882" s="1"/>
      <c r="C882" s="1" t="s">
        <v>16</v>
      </c>
      <c r="D882" s="9">
        <v>1634.5</v>
      </c>
      <c r="E882" s="9"/>
      <c r="F882" s="9">
        <v>1634.5</v>
      </c>
      <c r="G882" s="9"/>
      <c r="I882" s="11">
        <f t="shared" si="13"/>
        <v>1634.5</v>
      </c>
    </row>
    <row r="883" spans="1:9" x14ac:dyDescent="0.3">
      <c r="A883" s="1" t="s">
        <v>1021</v>
      </c>
      <c r="B883" s="1"/>
      <c r="C883" s="1" t="s">
        <v>16</v>
      </c>
      <c r="D883" s="9">
        <v>1951.55</v>
      </c>
      <c r="E883" s="9"/>
      <c r="F883" s="9">
        <v>1951.55</v>
      </c>
      <c r="G883" s="9"/>
      <c r="I883" s="11">
        <f t="shared" si="13"/>
        <v>1951.55</v>
      </c>
    </row>
    <row r="884" spans="1:9" x14ac:dyDescent="0.3">
      <c r="A884" s="1" t="s">
        <v>1022</v>
      </c>
      <c r="B884" s="1"/>
      <c r="C884" s="1" t="s">
        <v>16</v>
      </c>
      <c r="D884" s="9">
        <v>1899.55</v>
      </c>
      <c r="E884" s="9"/>
      <c r="F884" s="9">
        <v>1899.55</v>
      </c>
      <c r="G884" s="9"/>
      <c r="I884" s="11">
        <f t="shared" si="13"/>
        <v>1899.55</v>
      </c>
    </row>
    <row r="885" spans="1:9" x14ac:dyDescent="0.3">
      <c r="A885" s="1" t="s">
        <v>1023</v>
      </c>
      <c r="B885" s="1"/>
      <c r="C885" s="1" t="s">
        <v>16</v>
      </c>
      <c r="D885" s="9">
        <v>11863.58</v>
      </c>
      <c r="E885" s="9"/>
      <c r="F885" s="9">
        <v>11863.58</v>
      </c>
      <c r="G885" s="9"/>
      <c r="I885" s="11">
        <f t="shared" si="13"/>
        <v>11863.58</v>
      </c>
    </row>
    <row r="886" spans="1:9" x14ac:dyDescent="0.3">
      <c r="A886" s="1" t="s">
        <v>1024</v>
      </c>
      <c r="B886" s="1"/>
      <c r="C886" s="1" t="s">
        <v>16</v>
      </c>
      <c r="D886" s="9">
        <v>5876.31</v>
      </c>
      <c r="E886" s="9"/>
      <c r="F886" s="9">
        <v>5876.31</v>
      </c>
      <c r="G886" s="9"/>
      <c r="I886" s="11">
        <f t="shared" si="13"/>
        <v>5876.31</v>
      </c>
    </row>
    <row r="887" spans="1:9" x14ac:dyDescent="0.3">
      <c r="A887" s="1" t="s">
        <v>1025</v>
      </c>
      <c r="B887" s="1"/>
      <c r="C887" s="1" t="s">
        <v>16</v>
      </c>
      <c r="D887" s="9">
        <v>42637.71</v>
      </c>
      <c r="E887" s="9"/>
      <c r="F887" s="9">
        <v>42637.71</v>
      </c>
      <c r="G887" s="9"/>
      <c r="I887" s="11">
        <f t="shared" si="13"/>
        <v>42637.71</v>
      </c>
    </row>
    <row r="888" spans="1:9" x14ac:dyDescent="0.3">
      <c r="A888" s="1" t="s">
        <v>1026</v>
      </c>
      <c r="B888" s="1"/>
      <c r="C888" s="1" t="s">
        <v>16</v>
      </c>
      <c r="D888" s="9">
        <v>12661.65</v>
      </c>
      <c r="E888" s="9"/>
      <c r="F888" s="9">
        <v>12661.65</v>
      </c>
      <c r="G888" s="9"/>
      <c r="I888" s="11">
        <f t="shared" si="13"/>
        <v>12661.65</v>
      </c>
    </row>
    <row r="889" spans="1:9" x14ac:dyDescent="0.3">
      <c r="A889" s="1" t="s">
        <v>1027</v>
      </c>
      <c r="B889" s="1"/>
      <c r="C889" s="1" t="s">
        <v>16</v>
      </c>
      <c r="D889" s="9">
        <v>11342.38</v>
      </c>
      <c r="E889" s="9"/>
      <c r="F889" s="9">
        <v>11342.38</v>
      </c>
      <c r="G889" s="9"/>
      <c r="I889" s="11">
        <f t="shared" si="13"/>
        <v>11342.38</v>
      </c>
    </row>
    <row r="890" spans="1:9" x14ac:dyDescent="0.3">
      <c r="A890" s="1" t="s">
        <v>1028</v>
      </c>
      <c r="B890" s="1"/>
      <c r="C890" s="1" t="s">
        <v>16</v>
      </c>
      <c r="D890" s="9">
        <v>19999.150000000001</v>
      </c>
      <c r="E890" s="9"/>
      <c r="F890" s="9">
        <v>19999.150000000001</v>
      </c>
      <c r="G890" s="9"/>
      <c r="I890" s="11">
        <f t="shared" si="13"/>
        <v>19999.150000000001</v>
      </c>
    </row>
    <row r="891" spans="1:9" x14ac:dyDescent="0.3">
      <c r="A891" s="1" t="s">
        <v>1029</v>
      </c>
      <c r="B891" s="1"/>
      <c r="C891" s="1" t="s">
        <v>16</v>
      </c>
      <c r="D891" s="9">
        <v>94444.75</v>
      </c>
      <c r="E891" s="9"/>
      <c r="F891" s="9">
        <v>94444.75</v>
      </c>
      <c r="G891" s="9"/>
      <c r="I891" s="11">
        <f t="shared" si="13"/>
        <v>94444.75</v>
      </c>
    </row>
    <row r="892" spans="1:9" x14ac:dyDescent="0.3">
      <c r="A892" s="1" t="s">
        <v>1030</v>
      </c>
      <c r="B892" s="1"/>
      <c r="C892" s="1" t="s">
        <v>16</v>
      </c>
      <c r="D892" s="9">
        <v>2200</v>
      </c>
      <c r="E892" s="9"/>
      <c r="F892" s="9">
        <v>2200</v>
      </c>
      <c r="G892" s="9"/>
      <c r="I892" s="11">
        <f t="shared" si="13"/>
        <v>2200</v>
      </c>
    </row>
    <row r="893" spans="1:9" x14ac:dyDescent="0.3">
      <c r="A893" s="1" t="s">
        <v>1031</v>
      </c>
      <c r="B893" s="1"/>
      <c r="C893" s="1" t="s">
        <v>16</v>
      </c>
      <c r="D893" s="9">
        <v>3134.74</v>
      </c>
      <c r="E893" s="9"/>
      <c r="F893" s="9">
        <v>3134.74</v>
      </c>
      <c r="G893" s="9"/>
      <c r="I893" s="11">
        <f t="shared" si="13"/>
        <v>3134.74</v>
      </c>
    </row>
    <row r="894" spans="1:9" x14ac:dyDescent="0.3">
      <c r="A894" s="1" t="s">
        <v>1032</v>
      </c>
      <c r="B894" s="1"/>
      <c r="C894" s="1" t="s">
        <v>16</v>
      </c>
      <c r="D894" s="9">
        <v>5583.9</v>
      </c>
      <c r="E894" s="9"/>
      <c r="F894" s="9">
        <v>5583.9</v>
      </c>
      <c r="G894" s="9"/>
      <c r="I894" s="11">
        <f t="shared" si="13"/>
        <v>5583.9</v>
      </c>
    </row>
    <row r="895" spans="1:9" x14ac:dyDescent="0.3">
      <c r="A895" s="1" t="s">
        <v>1033</v>
      </c>
      <c r="B895" s="1"/>
      <c r="C895" s="1" t="s">
        <v>16</v>
      </c>
      <c r="D895" s="9">
        <v>36016.949999999997</v>
      </c>
      <c r="E895" s="9"/>
      <c r="F895" s="9">
        <v>36016.949999999997</v>
      </c>
      <c r="G895" s="9"/>
      <c r="I895" s="11">
        <f t="shared" si="13"/>
        <v>36016.949999999997</v>
      </c>
    </row>
    <row r="896" spans="1:9" x14ac:dyDescent="0.3">
      <c r="A896" s="1" t="s">
        <v>1034</v>
      </c>
      <c r="B896" s="1"/>
      <c r="C896" s="1" t="s">
        <v>16</v>
      </c>
      <c r="D896" s="9">
        <v>40254.239999999998</v>
      </c>
      <c r="E896" s="9"/>
      <c r="F896" s="9">
        <v>40254.239999999998</v>
      </c>
      <c r="G896" s="9"/>
      <c r="I896" s="11">
        <f t="shared" si="13"/>
        <v>40254.239999999998</v>
      </c>
    </row>
    <row r="897" spans="1:9" x14ac:dyDescent="0.3">
      <c r="A897" s="1" t="s">
        <v>1035</v>
      </c>
      <c r="B897" s="1"/>
      <c r="C897" s="1" t="s">
        <v>16</v>
      </c>
      <c r="D897" s="9">
        <v>41310.089999999997</v>
      </c>
      <c r="E897" s="9"/>
      <c r="F897" s="9">
        <v>41310.089999999997</v>
      </c>
      <c r="G897" s="9"/>
      <c r="I897" s="11">
        <f t="shared" si="13"/>
        <v>41310.089999999997</v>
      </c>
    </row>
    <row r="898" spans="1:9" x14ac:dyDescent="0.3">
      <c r="A898" s="1" t="s">
        <v>1036</v>
      </c>
      <c r="B898" s="1"/>
      <c r="C898" s="1" t="s">
        <v>16</v>
      </c>
      <c r="D898" s="9">
        <v>40677.97</v>
      </c>
      <c r="E898" s="9"/>
      <c r="F898" s="9">
        <v>40677.97</v>
      </c>
      <c r="G898" s="9"/>
      <c r="I898" s="11">
        <f t="shared" si="13"/>
        <v>40677.97</v>
      </c>
    </row>
    <row r="899" spans="1:9" x14ac:dyDescent="0.3">
      <c r="A899" s="1" t="s">
        <v>1038</v>
      </c>
      <c r="B899" s="1"/>
      <c r="C899" s="1" t="s">
        <v>16</v>
      </c>
      <c r="D899" s="9">
        <v>8897.4599999999991</v>
      </c>
      <c r="E899" s="9"/>
      <c r="F899" s="9">
        <v>8897.4599999999991</v>
      </c>
      <c r="G899" s="9"/>
      <c r="I899" s="11">
        <f t="shared" ref="I899:I962" si="14">+F899-G899</f>
        <v>8897.4599999999991</v>
      </c>
    </row>
    <row r="900" spans="1:9" ht="15.6" x14ac:dyDescent="0.3">
      <c r="A900" s="3" t="s">
        <v>1039</v>
      </c>
      <c r="B900" s="3" t="s">
        <v>1040</v>
      </c>
      <c r="C900" s="1"/>
      <c r="D900" s="8"/>
      <c r="E900" s="8">
        <v>5867548.0600000005</v>
      </c>
      <c r="F900" s="8"/>
      <c r="G900" s="8">
        <v>5867548.0600000005</v>
      </c>
      <c r="I900" s="11">
        <f t="shared" si="14"/>
        <v>-5867548.0600000005</v>
      </c>
    </row>
    <row r="901" spans="1:9" ht="15.6" x14ac:dyDescent="0.3">
      <c r="A901" s="3" t="s">
        <v>1041</v>
      </c>
      <c r="B901" s="3" t="s">
        <v>860</v>
      </c>
      <c r="C901" s="1"/>
      <c r="D901" s="8"/>
      <c r="E901" s="8">
        <v>5321036.830000001</v>
      </c>
      <c r="F901" s="8"/>
      <c r="G901" s="8">
        <v>5321036.830000001</v>
      </c>
      <c r="I901" s="11">
        <f t="shared" si="14"/>
        <v>-5321036.830000001</v>
      </c>
    </row>
    <row r="902" spans="1:9" x14ac:dyDescent="0.3">
      <c r="A902" s="1" t="s">
        <v>1042</v>
      </c>
      <c r="B902" s="1"/>
      <c r="C902" s="1" t="s">
        <v>16</v>
      </c>
      <c r="D902" s="9"/>
      <c r="E902" s="9">
        <v>2113.38</v>
      </c>
      <c r="F902" s="9"/>
      <c r="G902" s="9">
        <v>2113.38</v>
      </c>
      <c r="I902" s="11">
        <f t="shared" si="14"/>
        <v>-2113.38</v>
      </c>
    </row>
    <row r="903" spans="1:9" x14ac:dyDescent="0.3">
      <c r="A903" s="1" t="s">
        <v>1043</v>
      </c>
      <c r="B903" s="1"/>
      <c r="C903" s="1" t="s">
        <v>16</v>
      </c>
      <c r="D903" s="9"/>
      <c r="E903" s="9">
        <v>2200</v>
      </c>
      <c r="F903" s="9"/>
      <c r="G903" s="9">
        <v>2200</v>
      </c>
      <c r="I903" s="11">
        <f t="shared" si="14"/>
        <v>-2200</v>
      </c>
    </row>
    <row r="904" spans="1:9" x14ac:dyDescent="0.3">
      <c r="A904" s="1" t="s">
        <v>1044</v>
      </c>
      <c r="B904" s="1"/>
      <c r="C904" s="1" t="s">
        <v>16</v>
      </c>
      <c r="D904" s="9"/>
      <c r="E904" s="9">
        <v>201269.76000000001</v>
      </c>
      <c r="F904" s="9"/>
      <c r="G904" s="9">
        <v>201269.76000000001</v>
      </c>
      <c r="I904" s="11">
        <f t="shared" si="14"/>
        <v>-201269.76000000001</v>
      </c>
    </row>
    <row r="905" spans="1:9" x14ac:dyDescent="0.3">
      <c r="A905" s="1" t="s">
        <v>1045</v>
      </c>
      <c r="B905" s="1"/>
      <c r="C905" s="1" t="s">
        <v>16</v>
      </c>
      <c r="D905" s="9"/>
      <c r="E905" s="9">
        <v>9799</v>
      </c>
      <c r="F905" s="9"/>
      <c r="G905" s="9">
        <v>9799</v>
      </c>
      <c r="I905" s="11">
        <f t="shared" si="14"/>
        <v>-9799</v>
      </c>
    </row>
    <row r="906" spans="1:9" x14ac:dyDescent="0.3">
      <c r="A906" s="1" t="s">
        <v>1046</v>
      </c>
      <c r="B906" s="1"/>
      <c r="C906" s="1" t="s">
        <v>16</v>
      </c>
      <c r="D906" s="9"/>
      <c r="E906" s="9">
        <v>219016.84</v>
      </c>
      <c r="F906" s="9"/>
      <c r="G906" s="9">
        <v>219016.84</v>
      </c>
      <c r="I906" s="11">
        <f t="shared" si="14"/>
        <v>-219016.84</v>
      </c>
    </row>
    <row r="907" spans="1:9" x14ac:dyDescent="0.3">
      <c r="A907" s="1" t="s">
        <v>1047</v>
      </c>
      <c r="B907" s="1"/>
      <c r="C907" s="1" t="s">
        <v>16</v>
      </c>
      <c r="D907" s="9"/>
      <c r="E907" s="9">
        <v>2761.83</v>
      </c>
      <c r="F907" s="9"/>
      <c r="G907" s="9">
        <v>2761.83</v>
      </c>
      <c r="I907" s="11">
        <f t="shared" si="14"/>
        <v>-2761.83</v>
      </c>
    </row>
    <row r="908" spans="1:9" x14ac:dyDescent="0.3">
      <c r="A908" s="1" t="s">
        <v>1048</v>
      </c>
      <c r="B908" s="1"/>
      <c r="C908" s="1" t="s">
        <v>16</v>
      </c>
      <c r="D908" s="9"/>
      <c r="E908" s="9">
        <v>16244</v>
      </c>
      <c r="F908" s="9"/>
      <c r="G908" s="9">
        <v>16244</v>
      </c>
      <c r="I908" s="11">
        <f t="shared" si="14"/>
        <v>-16244</v>
      </c>
    </row>
    <row r="909" spans="1:9" x14ac:dyDescent="0.3">
      <c r="A909" s="1" t="s">
        <v>1049</v>
      </c>
      <c r="B909" s="1"/>
      <c r="C909" s="1" t="s">
        <v>16</v>
      </c>
      <c r="D909" s="9"/>
      <c r="E909" s="9">
        <v>9799</v>
      </c>
      <c r="F909" s="9"/>
      <c r="G909" s="9">
        <v>9799</v>
      </c>
      <c r="I909" s="11">
        <f t="shared" si="14"/>
        <v>-9799</v>
      </c>
    </row>
    <row r="910" spans="1:9" x14ac:dyDescent="0.3">
      <c r="A910" s="1" t="s">
        <v>1050</v>
      </c>
      <c r="B910" s="1"/>
      <c r="C910" s="1" t="s">
        <v>16</v>
      </c>
      <c r="D910" s="9"/>
      <c r="E910" s="9">
        <v>3700</v>
      </c>
      <c r="F910" s="9"/>
      <c r="G910" s="9">
        <v>3700</v>
      </c>
      <c r="I910" s="11">
        <f t="shared" si="14"/>
        <v>-3700</v>
      </c>
    </row>
    <row r="911" spans="1:9" x14ac:dyDescent="0.3">
      <c r="A911" s="1" t="s">
        <v>1051</v>
      </c>
      <c r="B911" s="1"/>
      <c r="C911" s="1" t="s">
        <v>16</v>
      </c>
      <c r="D911" s="9"/>
      <c r="E911" s="9">
        <v>36762</v>
      </c>
      <c r="F911" s="9"/>
      <c r="G911" s="9">
        <v>36762</v>
      </c>
      <c r="I911" s="11">
        <f t="shared" si="14"/>
        <v>-36762</v>
      </c>
    </row>
    <row r="912" spans="1:9" x14ac:dyDescent="0.3">
      <c r="A912" s="1" t="s">
        <v>1052</v>
      </c>
      <c r="B912" s="1"/>
      <c r="C912" s="1" t="s">
        <v>16</v>
      </c>
      <c r="D912" s="9"/>
      <c r="E912" s="9">
        <v>4437</v>
      </c>
      <c r="F912" s="9"/>
      <c r="G912" s="9">
        <v>4437</v>
      </c>
      <c r="I912" s="11">
        <f t="shared" si="14"/>
        <v>-4437</v>
      </c>
    </row>
    <row r="913" spans="1:9" x14ac:dyDescent="0.3">
      <c r="A913" s="1" t="s">
        <v>1053</v>
      </c>
      <c r="B913" s="1"/>
      <c r="C913" s="1" t="s">
        <v>16</v>
      </c>
      <c r="D913" s="9"/>
      <c r="E913" s="9">
        <v>3000</v>
      </c>
      <c r="F913" s="9"/>
      <c r="G913" s="9">
        <v>3000</v>
      </c>
      <c r="I913" s="11">
        <f t="shared" si="14"/>
        <v>-3000</v>
      </c>
    </row>
    <row r="914" spans="1:9" x14ac:dyDescent="0.3">
      <c r="A914" s="1" t="s">
        <v>1054</v>
      </c>
      <c r="B914" s="1"/>
      <c r="C914" s="1" t="s">
        <v>16</v>
      </c>
      <c r="D914" s="9"/>
      <c r="E914" s="9">
        <v>391500</v>
      </c>
      <c r="F914" s="9"/>
      <c r="G914" s="9">
        <v>391500</v>
      </c>
      <c r="I914" s="11">
        <f t="shared" si="14"/>
        <v>-391500</v>
      </c>
    </row>
    <row r="915" spans="1:9" x14ac:dyDescent="0.3">
      <c r="A915" s="1" t="s">
        <v>1055</v>
      </c>
      <c r="B915" s="1"/>
      <c r="C915" s="1" t="s">
        <v>16</v>
      </c>
      <c r="D915" s="9"/>
      <c r="E915" s="9">
        <v>1305</v>
      </c>
      <c r="F915" s="9"/>
      <c r="G915" s="9">
        <v>1305</v>
      </c>
      <c r="I915" s="11">
        <f t="shared" si="14"/>
        <v>-1305</v>
      </c>
    </row>
    <row r="916" spans="1:9" x14ac:dyDescent="0.3">
      <c r="A916" s="1" t="s">
        <v>1056</v>
      </c>
      <c r="B916" s="1"/>
      <c r="C916" s="1" t="s">
        <v>16</v>
      </c>
      <c r="D916" s="9"/>
      <c r="E916" s="9">
        <v>12325</v>
      </c>
      <c r="F916" s="9"/>
      <c r="G916" s="9">
        <v>12325</v>
      </c>
      <c r="I916" s="11">
        <f t="shared" si="14"/>
        <v>-12325</v>
      </c>
    </row>
    <row r="917" spans="1:9" x14ac:dyDescent="0.3">
      <c r="A917" s="1" t="s">
        <v>1057</v>
      </c>
      <c r="B917" s="1"/>
      <c r="C917" s="1" t="s">
        <v>16</v>
      </c>
      <c r="D917" s="9"/>
      <c r="E917" s="9">
        <v>3591.23</v>
      </c>
      <c r="F917" s="9"/>
      <c r="G917" s="9">
        <v>3591.23</v>
      </c>
      <c r="I917" s="11">
        <f t="shared" si="14"/>
        <v>-3591.23</v>
      </c>
    </row>
    <row r="918" spans="1:9" x14ac:dyDescent="0.3">
      <c r="A918" s="1" t="s">
        <v>1058</v>
      </c>
      <c r="B918" s="1"/>
      <c r="C918" s="1" t="s">
        <v>16</v>
      </c>
      <c r="D918" s="9"/>
      <c r="E918" s="9">
        <v>1400</v>
      </c>
      <c r="F918" s="9"/>
      <c r="G918" s="9">
        <v>1400</v>
      </c>
      <c r="I918" s="11">
        <f t="shared" si="14"/>
        <v>-1400</v>
      </c>
    </row>
    <row r="919" spans="1:9" x14ac:dyDescent="0.3">
      <c r="A919" s="1" t="s">
        <v>1059</v>
      </c>
      <c r="B919" s="1"/>
      <c r="C919" s="1" t="s">
        <v>16</v>
      </c>
      <c r="D919" s="9"/>
      <c r="E919" s="9">
        <v>31762.5</v>
      </c>
      <c r="F919" s="9"/>
      <c r="G919" s="9">
        <v>31762.5</v>
      </c>
      <c r="I919" s="11">
        <f t="shared" si="14"/>
        <v>-31762.5</v>
      </c>
    </row>
    <row r="920" spans="1:9" x14ac:dyDescent="0.3">
      <c r="A920" s="1" t="s">
        <v>1060</v>
      </c>
      <c r="B920" s="1"/>
      <c r="C920" s="1" t="s">
        <v>16</v>
      </c>
      <c r="D920" s="9"/>
      <c r="E920" s="9">
        <v>12010.25</v>
      </c>
      <c r="F920" s="9"/>
      <c r="G920" s="9">
        <v>12010.25</v>
      </c>
      <c r="I920" s="11">
        <f t="shared" si="14"/>
        <v>-12010.25</v>
      </c>
    </row>
    <row r="921" spans="1:9" x14ac:dyDescent="0.3">
      <c r="A921" s="1" t="s">
        <v>1061</v>
      </c>
      <c r="B921" s="1"/>
      <c r="C921" s="1" t="s">
        <v>16</v>
      </c>
      <c r="D921" s="9"/>
      <c r="E921" s="9">
        <v>3880.8</v>
      </c>
      <c r="F921" s="9"/>
      <c r="G921" s="9">
        <v>3880.8</v>
      </c>
      <c r="I921" s="11">
        <f t="shared" si="14"/>
        <v>-3880.8</v>
      </c>
    </row>
    <row r="922" spans="1:9" x14ac:dyDescent="0.3">
      <c r="A922" s="1" t="s">
        <v>1062</v>
      </c>
      <c r="B922" s="1"/>
      <c r="C922" s="1" t="s">
        <v>16</v>
      </c>
      <c r="D922" s="9"/>
      <c r="E922" s="9">
        <v>34966.83</v>
      </c>
      <c r="F922" s="9"/>
      <c r="G922" s="9">
        <v>34966.83</v>
      </c>
      <c r="I922" s="11">
        <f t="shared" si="14"/>
        <v>-34966.83</v>
      </c>
    </row>
    <row r="923" spans="1:9" x14ac:dyDescent="0.3">
      <c r="A923" s="1" t="s">
        <v>1063</v>
      </c>
      <c r="B923" s="1"/>
      <c r="C923" s="1" t="s">
        <v>16</v>
      </c>
      <c r="D923" s="9"/>
      <c r="E923" s="9">
        <v>1165.0999999999999</v>
      </c>
      <c r="F923" s="9"/>
      <c r="G923" s="9">
        <v>1165.0999999999999</v>
      </c>
      <c r="I923" s="11">
        <f t="shared" si="14"/>
        <v>-1165.0999999999999</v>
      </c>
    </row>
    <row r="924" spans="1:9" x14ac:dyDescent="0.3">
      <c r="A924" s="1" t="s">
        <v>1064</v>
      </c>
      <c r="B924" s="1"/>
      <c r="C924" s="1" t="s">
        <v>16</v>
      </c>
      <c r="D924" s="9"/>
      <c r="E924" s="9">
        <v>5301.56</v>
      </c>
      <c r="F924" s="9"/>
      <c r="G924" s="9">
        <v>5301.56</v>
      </c>
      <c r="I924" s="11">
        <f t="shared" si="14"/>
        <v>-5301.56</v>
      </c>
    </row>
    <row r="925" spans="1:9" x14ac:dyDescent="0.3">
      <c r="A925" s="1" t="s">
        <v>1065</v>
      </c>
      <c r="B925" s="1"/>
      <c r="C925" s="1" t="s">
        <v>16</v>
      </c>
      <c r="D925" s="9"/>
      <c r="E925" s="9">
        <v>6281.86</v>
      </c>
      <c r="F925" s="9"/>
      <c r="G925" s="9">
        <v>6281.86</v>
      </c>
      <c r="I925" s="11">
        <f t="shared" si="14"/>
        <v>-6281.86</v>
      </c>
    </row>
    <row r="926" spans="1:9" x14ac:dyDescent="0.3">
      <c r="A926" s="1" t="s">
        <v>1066</v>
      </c>
      <c r="B926" s="1"/>
      <c r="C926" s="1" t="s">
        <v>16</v>
      </c>
      <c r="D926" s="9"/>
      <c r="E926" s="9">
        <v>10659.31</v>
      </c>
      <c r="F926" s="9"/>
      <c r="G926" s="9">
        <v>10659.31</v>
      </c>
      <c r="I926" s="11">
        <f t="shared" si="14"/>
        <v>-10659.31</v>
      </c>
    </row>
    <row r="927" spans="1:9" x14ac:dyDescent="0.3">
      <c r="A927" s="1" t="s">
        <v>1067</v>
      </c>
      <c r="B927" s="1"/>
      <c r="C927" s="1" t="s">
        <v>16</v>
      </c>
      <c r="D927" s="9"/>
      <c r="E927" s="9">
        <v>4457.7299999999996</v>
      </c>
      <c r="F927" s="9"/>
      <c r="G927" s="9">
        <v>4457.7299999999996</v>
      </c>
      <c r="I927" s="11">
        <f t="shared" si="14"/>
        <v>-4457.7299999999996</v>
      </c>
    </row>
    <row r="928" spans="1:9" x14ac:dyDescent="0.3">
      <c r="A928" s="1" t="s">
        <v>1068</v>
      </c>
      <c r="B928" s="1"/>
      <c r="C928" s="1" t="s">
        <v>16</v>
      </c>
      <c r="D928" s="9"/>
      <c r="E928" s="9">
        <v>6831.76</v>
      </c>
      <c r="F928" s="9"/>
      <c r="G928" s="9">
        <v>6831.76</v>
      </c>
      <c r="I928" s="11">
        <f t="shared" si="14"/>
        <v>-6831.76</v>
      </c>
    </row>
    <row r="929" spans="1:9" x14ac:dyDescent="0.3">
      <c r="A929" s="1" t="s">
        <v>1069</v>
      </c>
      <c r="B929" s="1"/>
      <c r="C929" s="1" t="s">
        <v>16</v>
      </c>
      <c r="D929" s="9"/>
      <c r="E929" s="9">
        <v>1633.66</v>
      </c>
      <c r="F929" s="9"/>
      <c r="G929" s="9">
        <v>1633.66</v>
      </c>
      <c r="I929" s="11">
        <f t="shared" si="14"/>
        <v>-1633.66</v>
      </c>
    </row>
    <row r="930" spans="1:9" x14ac:dyDescent="0.3">
      <c r="A930" s="1" t="s">
        <v>1070</v>
      </c>
      <c r="B930" s="1"/>
      <c r="C930" s="1" t="s">
        <v>16</v>
      </c>
      <c r="D930" s="9"/>
      <c r="E930" s="9">
        <v>2803.34</v>
      </c>
      <c r="F930" s="9"/>
      <c r="G930" s="9">
        <v>2803.34</v>
      </c>
      <c r="I930" s="11">
        <f t="shared" si="14"/>
        <v>-2803.34</v>
      </c>
    </row>
    <row r="931" spans="1:9" x14ac:dyDescent="0.3">
      <c r="A931" s="1" t="s">
        <v>1071</v>
      </c>
      <c r="B931" s="1"/>
      <c r="C931" s="1" t="s">
        <v>16</v>
      </c>
      <c r="D931" s="9"/>
      <c r="E931" s="9">
        <v>4779.1099999999997</v>
      </c>
      <c r="F931" s="9"/>
      <c r="G931" s="9">
        <v>4779.1099999999997</v>
      </c>
      <c r="I931" s="11">
        <f t="shared" si="14"/>
        <v>-4779.1099999999997</v>
      </c>
    </row>
    <row r="932" spans="1:9" x14ac:dyDescent="0.3">
      <c r="A932" s="1" t="s">
        <v>1072</v>
      </c>
      <c r="B932" s="1"/>
      <c r="C932" s="1" t="s">
        <v>16</v>
      </c>
      <c r="D932" s="9"/>
      <c r="E932" s="9">
        <v>53437.5</v>
      </c>
      <c r="F932" s="9"/>
      <c r="G932" s="9">
        <v>53437.5</v>
      </c>
      <c r="I932" s="11">
        <f t="shared" si="14"/>
        <v>-53437.5</v>
      </c>
    </row>
    <row r="933" spans="1:9" x14ac:dyDescent="0.3">
      <c r="A933" s="1" t="s">
        <v>1073</v>
      </c>
      <c r="B933" s="1"/>
      <c r="C933" s="1" t="s">
        <v>16</v>
      </c>
      <c r="D933" s="9"/>
      <c r="E933" s="9">
        <v>44582.86</v>
      </c>
      <c r="F933" s="9"/>
      <c r="G933" s="9">
        <v>44582.86</v>
      </c>
      <c r="I933" s="11">
        <f t="shared" si="14"/>
        <v>-44582.86</v>
      </c>
    </row>
    <row r="934" spans="1:9" x14ac:dyDescent="0.3">
      <c r="A934" s="1" t="s">
        <v>1074</v>
      </c>
      <c r="B934" s="1"/>
      <c r="C934" s="1" t="s">
        <v>16</v>
      </c>
      <c r="D934" s="9"/>
      <c r="E934" s="9">
        <v>6754.37</v>
      </c>
      <c r="F934" s="9"/>
      <c r="G934" s="9">
        <v>6754.37</v>
      </c>
      <c r="I934" s="11">
        <f t="shared" si="14"/>
        <v>-6754.37</v>
      </c>
    </row>
    <row r="935" spans="1:9" x14ac:dyDescent="0.3">
      <c r="A935" s="1" t="s">
        <v>1075</v>
      </c>
      <c r="B935" s="1"/>
      <c r="C935" s="1" t="s">
        <v>16</v>
      </c>
      <c r="D935" s="9"/>
      <c r="E935" s="9">
        <v>781.25</v>
      </c>
      <c r="F935" s="9"/>
      <c r="G935" s="9">
        <v>781.25</v>
      </c>
      <c r="I935" s="11">
        <f t="shared" si="14"/>
        <v>-781.25</v>
      </c>
    </row>
    <row r="936" spans="1:9" x14ac:dyDescent="0.3">
      <c r="A936" s="1" t="s">
        <v>1076</v>
      </c>
      <c r="B936" s="1"/>
      <c r="C936" s="1" t="s">
        <v>16</v>
      </c>
      <c r="D936" s="9"/>
      <c r="E936" s="9">
        <v>55387.5</v>
      </c>
      <c r="F936" s="9"/>
      <c r="G936" s="9">
        <v>55387.5</v>
      </c>
      <c r="I936" s="11">
        <f t="shared" si="14"/>
        <v>-55387.5</v>
      </c>
    </row>
    <row r="937" spans="1:9" x14ac:dyDescent="0.3">
      <c r="A937" s="1" t="s">
        <v>1077</v>
      </c>
      <c r="B937" s="1"/>
      <c r="C937" s="1" t="s">
        <v>16</v>
      </c>
      <c r="D937" s="9"/>
      <c r="E937" s="9">
        <v>2342.87</v>
      </c>
      <c r="F937" s="9"/>
      <c r="G937" s="9">
        <v>2342.87</v>
      </c>
      <c r="I937" s="11">
        <f t="shared" si="14"/>
        <v>-2342.87</v>
      </c>
    </row>
    <row r="938" spans="1:9" x14ac:dyDescent="0.3">
      <c r="A938" s="1" t="s">
        <v>1078</v>
      </c>
      <c r="B938" s="1"/>
      <c r="C938" s="1" t="s">
        <v>16</v>
      </c>
      <c r="D938" s="9"/>
      <c r="E938" s="9">
        <v>70000</v>
      </c>
      <c r="F938" s="9"/>
      <c r="G938" s="9">
        <v>70000</v>
      </c>
      <c r="I938" s="11">
        <f t="shared" si="14"/>
        <v>-70000</v>
      </c>
    </row>
    <row r="939" spans="1:9" x14ac:dyDescent="0.3">
      <c r="A939" s="1" t="s">
        <v>1079</v>
      </c>
      <c r="B939" s="1"/>
      <c r="C939" s="1" t="s">
        <v>16</v>
      </c>
      <c r="D939" s="9"/>
      <c r="E939" s="9">
        <v>17558.45</v>
      </c>
      <c r="F939" s="9"/>
      <c r="G939" s="9">
        <v>17558.45</v>
      </c>
      <c r="I939" s="11">
        <f t="shared" si="14"/>
        <v>-17558.45</v>
      </c>
    </row>
    <row r="940" spans="1:9" x14ac:dyDescent="0.3">
      <c r="A940" s="1" t="s">
        <v>1080</v>
      </c>
      <c r="B940" s="1"/>
      <c r="C940" s="1" t="s">
        <v>16</v>
      </c>
      <c r="D940" s="9"/>
      <c r="E940" s="9">
        <v>17698.73</v>
      </c>
      <c r="F940" s="9"/>
      <c r="G940" s="9">
        <v>17698.73</v>
      </c>
      <c r="I940" s="11">
        <f t="shared" si="14"/>
        <v>-17698.73</v>
      </c>
    </row>
    <row r="941" spans="1:9" x14ac:dyDescent="0.3">
      <c r="A941" s="1" t="s">
        <v>1081</v>
      </c>
      <c r="B941" s="1"/>
      <c r="C941" s="1" t="s">
        <v>16</v>
      </c>
      <c r="D941" s="9"/>
      <c r="E941" s="9">
        <v>1483.05</v>
      </c>
      <c r="F941" s="9"/>
      <c r="G941" s="9">
        <v>1483.05</v>
      </c>
      <c r="I941" s="11">
        <f t="shared" si="14"/>
        <v>-1483.05</v>
      </c>
    </row>
    <row r="942" spans="1:9" x14ac:dyDescent="0.3">
      <c r="A942" s="1" t="s">
        <v>1082</v>
      </c>
      <c r="B942" s="1"/>
      <c r="C942" s="1" t="s">
        <v>16</v>
      </c>
      <c r="D942" s="9"/>
      <c r="E942" s="9">
        <v>906.25</v>
      </c>
      <c r="F942" s="9"/>
      <c r="G942" s="9">
        <v>906.25</v>
      </c>
      <c r="I942" s="11">
        <f t="shared" si="14"/>
        <v>-906.25</v>
      </c>
    </row>
    <row r="943" spans="1:9" x14ac:dyDescent="0.3">
      <c r="A943" s="1" t="s">
        <v>1083</v>
      </c>
      <c r="B943" s="1"/>
      <c r="C943" s="1" t="s">
        <v>16</v>
      </c>
      <c r="D943" s="9"/>
      <c r="E943" s="9">
        <v>6275.92</v>
      </c>
      <c r="F943" s="9"/>
      <c r="G943" s="9">
        <v>6275.92</v>
      </c>
      <c r="I943" s="11">
        <f t="shared" si="14"/>
        <v>-6275.92</v>
      </c>
    </row>
    <row r="944" spans="1:9" x14ac:dyDescent="0.3">
      <c r="A944" s="1" t="s">
        <v>1084</v>
      </c>
      <c r="B944" s="1"/>
      <c r="C944" s="1" t="s">
        <v>16</v>
      </c>
      <c r="D944" s="9"/>
      <c r="E944" s="9">
        <v>16885.75</v>
      </c>
      <c r="F944" s="9"/>
      <c r="G944" s="9">
        <v>16885.75</v>
      </c>
      <c r="I944" s="11">
        <f t="shared" si="14"/>
        <v>-16885.75</v>
      </c>
    </row>
    <row r="945" spans="1:9" x14ac:dyDescent="0.3">
      <c r="A945" s="1" t="s">
        <v>1085</v>
      </c>
      <c r="B945" s="1"/>
      <c r="C945" s="1" t="s">
        <v>16</v>
      </c>
      <c r="D945" s="9"/>
      <c r="E945" s="9">
        <v>2157.75</v>
      </c>
      <c r="F945" s="9"/>
      <c r="G945" s="9">
        <v>2157.75</v>
      </c>
      <c r="I945" s="11">
        <f t="shared" si="14"/>
        <v>-2157.75</v>
      </c>
    </row>
    <row r="946" spans="1:9" x14ac:dyDescent="0.3">
      <c r="A946" s="1" t="s">
        <v>1086</v>
      </c>
      <c r="B946" s="1"/>
      <c r="C946" s="1" t="s">
        <v>16</v>
      </c>
      <c r="D946" s="9"/>
      <c r="E946" s="9">
        <v>4660.46</v>
      </c>
      <c r="F946" s="9"/>
      <c r="G946" s="9">
        <v>4660.46</v>
      </c>
      <c r="I946" s="11">
        <f t="shared" si="14"/>
        <v>-4660.46</v>
      </c>
    </row>
    <row r="947" spans="1:9" x14ac:dyDescent="0.3">
      <c r="A947" s="1" t="s">
        <v>1087</v>
      </c>
      <c r="B947" s="1"/>
      <c r="C947" s="1" t="s">
        <v>16</v>
      </c>
      <c r="D947" s="9"/>
      <c r="E947" s="9">
        <v>11000</v>
      </c>
      <c r="F947" s="9"/>
      <c r="G947" s="9">
        <v>11000</v>
      </c>
      <c r="I947" s="11">
        <f t="shared" si="14"/>
        <v>-11000</v>
      </c>
    </row>
    <row r="948" spans="1:9" x14ac:dyDescent="0.3">
      <c r="A948" s="1" t="s">
        <v>1088</v>
      </c>
      <c r="B948" s="1"/>
      <c r="C948" s="1" t="s">
        <v>16</v>
      </c>
      <c r="D948" s="9"/>
      <c r="E948" s="9">
        <v>39449.15</v>
      </c>
      <c r="F948" s="9"/>
      <c r="G948" s="9">
        <v>39449.15</v>
      </c>
      <c r="I948" s="11">
        <f t="shared" si="14"/>
        <v>-39449.15</v>
      </c>
    </row>
    <row r="949" spans="1:9" x14ac:dyDescent="0.3">
      <c r="A949" s="1" t="s">
        <v>1089</v>
      </c>
      <c r="B949" s="1"/>
      <c r="C949" s="1" t="s">
        <v>16</v>
      </c>
      <c r="D949" s="9"/>
      <c r="E949" s="9">
        <v>1050</v>
      </c>
      <c r="F949" s="9"/>
      <c r="G949" s="9">
        <v>1050</v>
      </c>
      <c r="I949" s="11">
        <f t="shared" si="14"/>
        <v>-1050</v>
      </c>
    </row>
    <row r="950" spans="1:9" x14ac:dyDescent="0.3">
      <c r="A950" s="1" t="s">
        <v>1090</v>
      </c>
      <c r="B950" s="1"/>
      <c r="C950" s="1" t="s">
        <v>16</v>
      </c>
      <c r="D950" s="9"/>
      <c r="E950" s="9">
        <v>73382.94</v>
      </c>
      <c r="F950" s="9"/>
      <c r="G950" s="9">
        <v>73382.94</v>
      </c>
      <c r="I950" s="11">
        <f t="shared" si="14"/>
        <v>-73382.94</v>
      </c>
    </row>
    <row r="951" spans="1:9" x14ac:dyDescent="0.3">
      <c r="A951" s="1" t="s">
        <v>1091</v>
      </c>
      <c r="B951" s="1"/>
      <c r="C951" s="1" t="s">
        <v>16</v>
      </c>
      <c r="D951" s="9"/>
      <c r="E951" s="9">
        <v>2000</v>
      </c>
      <c r="F951" s="9"/>
      <c r="G951" s="9">
        <v>2000</v>
      </c>
      <c r="I951" s="11">
        <f t="shared" si="14"/>
        <v>-2000</v>
      </c>
    </row>
    <row r="952" spans="1:9" x14ac:dyDescent="0.3">
      <c r="A952" s="1" t="s">
        <v>1092</v>
      </c>
      <c r="B952" s="1"/>
      <c r="C952" s="1" t="s">
        <v>16</v>
      </c>
      <c r="D952" s="9"/>
      <c r="E952" s="9">
        <v>2450</v>
      </c>
      <c r="F952" s="9"/>
      <c r="G952" s="9">
        <v>2450</v>
      </c>
      <c r="I952" s="11">
        <f t="shared" si="14"/>
        <v>-2450</v>
      </c>
    </row>
    <row r="953" spans="1:9" x14ac:dyDescent="0.3">
      <c r="A953" s="1" t="s">
        <v>1093</v>
      </c>
      <c r="B953" s="1"/>
      <c r="C953" s="1" t="s">
        <v>16</v>
      </c>
      <c r="D953" s="9"/>
      <c r="E953" s="9">
        <v>808.03</v>
      </c>
      <c r="F953" s="9"/>
      <c r="G953" s="9">
        <v>808.03</v>
      </c>
      <c r="I953" s="11">
        <f t="shared" si="14"/>
        <v>-808.03</v>
      </c>
    </row>
    <row r="954" spans="1:9" x14ac:dyDescent="0.3">
      <c r="A954" s="1" t="s">
        <v>1094</v>
      </c>
      <c r="B954" s="1"/>
      <c r="C954" s="1" t="s">
        <v>16</v>
      </c>
      <c r="D954" s="9"/>
      <c r="E954" s="9">
        <v>1865.69</v>
      </c>
      <c r="F954" s="9"/>
      <c r="G954" s="9">
        <v>1865.69</v>
      </c>
      <c r="I954" s="11">
        <f t="shared" si="14"/>
        <v>-1865.69</v>
      </c>
    </row>
    <row r="955" spans="1:9" x14ac:dyDescent="0.3">
      <c r="A955" s="1" t="s">
        <v>1095</v>
      </c>
      <c r="B955" s="1"/>
      <c r="C955" s="1" t="s">
        <v>16</v>
      </c>
      <c r="D955" s="9"/>
      <c r="E955" s="9">
        <v>1093988.46</v>
      </c>
      <c r="F955" s="9"/>
      <c r="G955" s="9">
        <v>1093988.46</v>
      </c>
      <c r="I955" s="11">
        <f t="shared" si="14"/>
        <v>-1093988.46</v>
      </c>
    </row>
    <row r="956" spans="1:9" x14ac:dyDescent="0.3">
      <c r="A956" s="1" t="s">
        <v>1096</v>
      </c>
      <c r="B956" s="1"/>
      <c r="C956" s="1" t="s">
        <v>16</v>
      </c>
      <c r="D956" s="9"/>
      <c r="E956" s="9">
        <v>13876.25</v>
      </c>
      <c r="F956" s="9"/>
      <c r="G956" s="9">
        <v>13876.25</v>
      </c>
      <c r="I956" s="11">
        <f t="shared" si="14"/>
        <v>-13876.25</v>
      </c>
    </row>
    <row r="957" spans="1:9" x14ac:dyDescent="0.3">
      <c r="A957" s="1" t="s">
        <v>1097</v>
      </c>
      <c r="B957" s="1"/>
      <c r="C957" s="1" t="s">
        <v>16</v>
      </c>
      <c r="D957" s="9"/>
      <c r="E957" s="9">
        <v>77066.070000000007</v>
      </c>
      <c r="F957" s="9"/>
      <c r="G957" s="9">
        <v>77066.070000000007</v>
      </c>
      <c r="I957" s="11">
        <f t="shared" si="14"/>
        <v>-77066.070000000007</v>
      </c>
    </row>
    <row r="958" spans="1:9" x14ac:dyDescent="0.3">
      <c r="A958" s="1" t="s">
        <v>1098</v>
      </c>
      <c r="B958" s="1"/>
      <c r="C958" s="1" t="s">
        <v>16</v>
      </c>
      <c r="D958" s="9"/>
      <c r="E958" s="9">
        <v>55648.63</v>
      </c>
      <c r="F958" s="9"/>
      <c r="G958" s="9">
        <v>55648.63</v>
      </c>
      <c r="I958" s="11">
        <f t="shared" si="14"/>
        <v>-55648.63</v>
      </c>
    </row>
    <row r="959" spans="1:9" x14ac:dyDescent="0.3">
      <c r="A959" s="1" t="s">
        <v>1099</v>
      </c>
      <c r="B959" s="1"/>
      <c r="C959" s="1" t="s">
        <v>16</v>
      </c>
      <c r="D959" s="9"/>
      <c r="E959" s="9">
        <v>174665.48</v>
      </c>
      <c r="F959" s="9"/>
      <c r="G959" s="9">
        <v>174665.48</v>
      </c>
      <c r="I959" s="11">
        <f t="shared" si="14"/>
        <v>-174665.48</v>
      </c>
    </row>
    <row r="960" spans="1:9" x14ac:dyDescent="0.3">
      <c r="A960" s="1" t="s">
        <v>1100</v>
      </c>
      <c r="B960" s="1"/>
      <c r="C960" s="1" t="s">
        <v>16</v>
      </c>
      <c r="D960" s="9"/>
      <c r="E960" s="9">
        <v>224071.54</v>
      </c>
      <c r="F960" s="9"/>
      <c r="G960" s="9">
        <v>224071.54</v>
      </c>
      <c r="I960" s="11">
        <f t="shared" si="14"/>
        <v>-224071.54</v>
      </c>
    </row>
    <row r="961" spans="1:9" x14ac:dyDescent="0.3">
      <c r="A961" s="1" t="s">
        <v>1101</v>
      </c>
      <c r="B961" s="1"/>
      <c r="C961" s="1" t="s">
        <v>16</v>
      </c>
      <c r="D961" s="9"/>
      <c r="E961" s="9">
        <v>1372.31</v>
      </c>
      <c r="F961" s="9"/>
      <c r="G961" s="9">
        <v>1372.31</v>
      </c>
      <c r="I961" s="11">
        <f t="shared" si="14"/>
        <v>-1372.31</v>
      </c>
    </row>
    <row r="962" spans="1:9" x14ac:dyDescent="0.3">
      <c r="A962" s="1" t="s">
        <v>1102</v>
      </c>
      <c r="B962" s="1"/>
      <c r="C962" s="1" t="s">
        <v>16</v>
      </c>
      <c r="D962" s="9"/>
      <c r="E962" s="9">
        <v>625</v>
      </c>
      <c r="F962" s="9"/>
      <c r="G962" s="9">
        <v>625</v>
      </c>
      <c r="I962" s="11">
        <f t="shared" si="14"/>
        <v>-625</v>
      </c>
    </row>
    <row r="963" spans="1:9" x14ac:dyDescent="0.3">
      <c r="A963" s="1" t="s">
        <v>1103</v>
      </c>
      <c r="B963" s="1"/>
      <c r="C963" s="1" t="s">
        <v>16</v>
      </c>
      <c r="D963" s="9"/>
      <c r="E963" s="9">
        <v>5923.13</v>
      </c>
      <c r="F963" s="9"/>
      <c r="G963" s="9">
        <v>5923.13</v>
      </c>
      <c r="I963" s="11">
        <f t="shared" ref="I963:I1026" si="15">+F963-G963</f>
        <v>-5923.13</v>
      </c>
    </row>
    <row r="964" spans="1:9" x14ac:dyDescent="0.3">
      <c r="A964" s="1" t="s">
        <v>1104</v>
      </c>
      <c r="B964" s="1"/>
      <c r="C964" s="1" t="s">
        <v>16</v>
      </c>
      <c r="D964" s="9"/>
      <c r="E964" s="9">
        <v>2180098.33</v>
      </c>
      <c r="F964" s="9"/>
      <c r="G964" s="9">
        <v>2180098.33</v>
      </c>
      <c r="I964" s="11">
        <f t="shared" si="15"/>
        <v>-2180098.33</v>
      </c>
    </row>
    <row r="965" spans="1:9" x14ac:dyDescent="0.3">
      <c r="A965" s="1" t="s">
        <v>1105</v>
      </c>
      <c r="B965" s="1"/>
      <c r="C965" s="1" t="s">
        <v>16</v>
      </c>
      <c r="D965" s="9"/>
      <c r="E965" s="9">
        <v>13025.26</v>
      </c>
      <c r="F965" s="9"/>
      <c r="G965" s="9">
        <v>13025.26</v>
      </c>
      <c r="I965" s="11">
        <f t="shared" si="15"/>
        <v>-13025.26</v>
      </c>
    </row>
    <row r="966" spans="1:9" ht="15.6" x14ac:dyDescent="0.3">
      <c r="A966" s="3" t="s">
        <v>1107</v>
      </c>
      <c r="B966" s="3" t="s">
        <v>1108</v>
      </c>
      <c r="C966" s="1"/>
      <c r="D966" s="8"/>
      <c r="E966" s="8">
        <v>87457.63</v>
      </c>
      <c r="F966" s="8"/>
      <c r="G966" s="8">
        <v>87457.63</v>
      </c>
      <c r="I966" s="11">
        <f t="shared" si="15"/>
        <v>-87457.63</v>
      </c>
    </row>
    <row r="967" spans="1:9" x14ac:dyDescent="0.3">
      <c r="A967" s="1" t="s">
        <v>1109</v>
      </c>
      <c r="B967" s="1"/>
      <c r="C967" s="1" t="s">
        <v>16</v>
      </c>
      <c r="D967" s="9"/>
      <c r="E967" s="9">
        <v>87457.63</v>
      </c>
      <c r="F967" s="9"/>
      <c r="G967" s="9">
        <v>87457.63</v>
      </c>
      <c r="I967" s="11">
        <f t="shared" si="15"/>
        <v>-87457.63</v>
      </c>
    </row>
    <row r="968" spans="1:9" ht="15.6" x14ac:dyDescent="0.3">
      <c r="A968" s="3" t="s">
        <v>1110</v>
      </c>
      <c r="B968" s="3" t="s">
        <v>940</v>
      </c>
      <c r="C968" s="1"/>
      <c r="D968" s="8"/>
      <c r="E968" s="8">
        <v>459053.60000000009</v>
      </c>
      <c r="F968" s="8"/>
      <c r="G968" s="8">
        <v>459053.60000000009</v>
      </c>
      <c r="I968" s="11">
        <f t="shared" si="15"/>
        <v>-459053.60000000009</v>
      </c>
    </row>
    <row r="969" spans="1:9" x14ac:dyDescent="0.3">
      <c r="A969" s="1" t="s">
        <v>1111</v>
      </c>
      <c r="B969" s="1"/>
      <c r="C969" s="1" t="s">
        <v>16</v>
      </c>
      <c r="D969" s="9"/>
      <c r="E969" s="9">
        <v>1530</v>
      </c>
      <c r="F969" s="9"/>
      <c r="G969" s="9">
        <v>1530</v>
      </c>
      <c r="I969" s="11">
        <f t="shared" si="15"/>
        <v>-1530</v>
      </c>
    </row>
    <row r="970" spans="1:9" x14ac:dyDescent="0.3">
      <c r="A970" s="1" t="s">
        <v>1112</v>
      </c>
      <c r="B970" s="1"/>
      <c r="C970" s="1" t="s">
        <v>16</v>
      </c>
      <c r="D970" s="9"/>
      <c r="E970" s="9">
        <v>1530</v>
      </c>
      <c r="F970" s="9"/>
      <c r="G970" s="9">
        <v>1530</v>
      </c>
      <c r="I970" s="11">
        <f t="shared" si="15"/>
        <v>-1530</v>
      </c>
    </row>
    <row r="971" spans="1:9" x14ac:dyDescent="0.3">
      <c r="A971" s="1" t="s">
        <v>1113</v>
      </c>
      <c r="B971" s="1"/>
      <c r="C971" s="1" t="s">
        <v>16</v>
      </c>
      <c r="D971" s="9"/>
      <c r="E971" s="9">
        <v>589.83000000000004</v>
      </c>
      <c r="F971" s="9"/>
      <c r="G971" s="9">
        <v>589.83000000000004</v>
      </c>
      <c r="I971" s="11">
        <f t="shared" si="15"/>
        <v>-589.83000000000004</v>
      </c>
    </row>
    <row r="972" spans="1:9" x14ac:dyDescent="0.3">
      <c r="A972" s="1" t="s">
        <v>1114</v>
      </c>
      <c r="B972" s="1"/>
      <c r="C972" s="1" t="s">
        <v>16</v>
      </c>
      <c r="D972" s="9"/>
      <c r="E972" s="9">
        <v>5206.28</v>
      </c>
      <c r="F972" s="9"/>
      <c r="G972" s="9">
        <v>5206.28</v>
      </c>
      <c r="I972" s="11">
        <f t="shared" si="15"/>
        <v>-5206.28</v>
      </c>
    </row>
    <row r="973" spans="1:9" x14ac:dyDescent="0.3">
      <c r="A973" s="1" t="s">
        <v>1115</v>
      </c>
      <c r="B973" s="1"/>
      <c r="C973" s="1" t="s">
        <v>16</v>
      </c>
      <c r="D973" s="9"/>
      <c r="E973" s="9">
        <v>7517.52</v>
      </c>
      <c r="F973" s="9"/>
      <c r="G973" s="9">
        <v>7517.52</v>
      </c>
      <c r="I973" s="11">
        <f t="shared" si="15"/>
        <v>-7517.52</v>
      </c>
    </row>
    <row r="974" spans="1:9" x14ac:dyDescent="0.3">
      <c r="A974" s="1" t="s">
        <v>1116</v>
      </c>
      <c r="B974" s="1"/>
      <c r="C974" s="1" t="s">
        <v>16</v>
      </c>
      <c r="D974" s="9"/>
      <c r="E974" s="9">
        <v>1312.71</v>
      </c>
      <c r="F974" s="9"/>
      <c r="G974" s="9">
        <v>1312.71</v>
      </c>
      <c r="I974" s="11">
        <f t="shared" si="15"/>
        <v>-1312.71</v>
      </c>
    </row>
    <row r="975" spans="1:9" x14ac:dyDescent="0.3">
      <c r="A975" s="1" t="s">
        <v>1117</v>
      </c>
      <c r="B975" s="1"/>
      <c r="C975" s="1" t="s">
        <v>16</v>
      </c>
      <c r="D975" s="9"/>
      <c r="E975" s="9">
        <v>1303.3900000000001</v>
      </c>
      <c r="F975" s="9"/>
      <c r="G975" s="9">
        <v>1303.3900000000001</v>
      </c>
      <c r="I975" s="11">
        <f t="shared" si="15"/>
        <v>-1303.3900000000001</v>
      </c>
    </row>
    <row r="976" spans="1:9" x14ac:dyDescent="0.3">
      <c r="A976" s="1" t="s">
        <v>1118</v>
      </c>
      <c r="B976" s="1"/>
      <c r="C976" s="1" t="s">
        <v>16</v>
      </c>
      <c r="D976" s="9"/>
      <c r="E976" s="9">
        <v>9799</v>
      </c>
      <c r="F976" s="9"/>
      <c r="G976" s="9">
        <v>9799</v>
      </c>
      <c r="I976" s="11">
        <f t="shared" si="15"/>
        <v>-9799</v>
      </c>
    </row>
    <row r="977" spans="1:9" x14ac:dyDescent="0.3">
      <c r="A977" s="1" t="s">
        <v>1119</v>
      </c>
      <c r="B977" s="1"/>
      <c r="C977" s="1" t="s">
        <v>16</v>
      </c>
      <c r="D977" s="9"/>
      <c r="E977" s="9">
        <v>5250</v>
      </c>
      <c r="F977" s="9"/>
      <c r="G977" s="9">
        <v>5250</v>
      </c>
      <c r="I977" s="11">
        <f t="shared" si="15"/>
        <v>-5250</v>
      </c>
    </row>
    <row r="978" spans="1:9" x14ac:dyDescent="0.3">
      <c r="A978" s="1" t="s">
        <v>1120</v>
      </c>
      <c r="B978" s="1"/>
      <c r="C978" s="1" t="s">
        <v>16</v>
      </c>
      <c r="D978" s="9"/>
      <c r="E978" s="9">
        <v>7700</v>
      </c>
      <c r="F978" s="9"/>
      <c r="G978" s="9">
        <v>7700</v>
      </c>
      <c r="I978" s="11">
        <f t="shared" si="15"/>
        <v>-7700</v>
      </c>
    </row>
    <row r="979" spans="1:9" x14ac:dyDescent="0.3">
      <c r="A979" s="1" t="s">
        <v>1121</v>
      </c>
      <c r="B979" s="1"/>
      <c r="C979" s="1" t="s">
        <v>16</v>
      </c>
      <c r="D979" s="9"/>
      <c r="E979" s="9">
        <v>2967</v>
      </c>
      <c r="F979" s="9"/>
      <c r="G979" s="9">
        <v>2967</v>
      </c>
      <c r="I979" s="11">
        <f t="shared" si="15"/>
        <v>-2967</v>
      </c>
    </row>
    <row r="980" spans="1:9" x14ac:dyDescent="0.3">
      <c r="A980" s="1" t="s">
        <v>1122</v>
      </c>
      <c r="B980" s="1"/>
      <c r="C980" s="1" t="s">
        <v>16</v>
      </c>
      <c r="D980" s="9"/>
      <c r="E980" s="9">
        <v>1396.53</v>
      </c>
      <c r="F980" s="9"/>
      <c r="G980" s="9">
        <v>1396.53</v>
      </c>
      <c r="I980" s="11">
        <f t="shared" si="15"/>
        <v>-1396.53</v>
      </c>
    </row>
    <row r="981" spans="1:9" x14ac:dyDescent="0.3">
      <c r="A981" s="1" t="s">
        <v>1123</v>
      </c>
      <c r="B981" s="1"/>
      <c r="C981" s="1" t="s">
        <v>16</v>
      </c>
      <c r="D981" s="9"/>
      <c r="E981" s="9">
        <v>1058.47</v>
      </c>
      <c r="F981" s="9"/>
      <c r="G981" s="9">
        <v>1058.47</v>
      </c>
      <c r="I981" s="11">
        <f t="shared" si="15"/>
        <v>-1058.47</v>
      </c>
    </row>
    <row r="982" spans="1:9" x14ac:dyDescent="0.3">
      <c r="A982" s="1" t="s">
        <v>1124</v>
      </c>
      <c r="B982" s="1"/>
      <c r="C982" s="1" t="s">
        <v>16</v>
      </c>
      <c r="D982" s="9"/>
      <c r="E982" s="9">
        <v>2600</v>
      </c>
      <c r="F982" s="9"/>
      <c r="G982" s="9">
        <v>2600</v>
      </c>
      <c r="I982" s="11">
        <f t="shared" si="15"/>
        <v>-2600</v>
      </c>
    </row>
    <row r="983" spans="1:9" x14ac:dyDescent="0.3">
      <c r="A983" s="1" t="s">
        <v>1125</v>
      </c>
      <c r="B983" s="1"/>
      <c r="C983" s="1" t="s">
        <v>16</v>
      </c>
      <c r="D983" s="9"/>
      <c r="E983" s="9">
        <v>1550</v>
      </c>
      <c r="F983" s="9"/>
      <c r="G983" s="9">
        <v>1550</v>
      </c>
      <c r="I983" s="11">
        <f t="shared" si="15"/>
        <v>-1550</v>
      </c>
    </row>
    <row r="984" spans="1:9" x14ac:dyDescent="0.3">
      <c r="A984" s="1" t="s">
        <v>1126</v>
      </c>
      <c r="B984" s="1"/>
      <c r="C984" s="1" t="s">
        <v>16</v>
      </c>
      <c r="D984" s="9"/>
      <c r="E984" s="9">
        <v>8488.73</v>
      </c>
      <c r="F984" s="9"/>
      <c r="G984" s="9">
        <v>8488.73</v>
      </c>
      <c r="I984" s="11">
        <f t="shared" si="15"/>
        <v>-8488.73</v>
      </c>
    </row>
    <row r="985" spans="1:9" x14ac:dyDescent="0.3">
      <c r="A985" s="1" t="s">
        <v>1127</v>
      </c>
      <c r="B985" s="1"/>
      <c r="C985" s="1" t="s">
        <v>16</v>
      </c>
      <c r="D985" s="9"/>
      <c r="E985" s="9">
        <v>1512.8</v>
      </c>
      <c r="F985" s="9"/>
      <c r="G985" s="9">
        <v>1512.8</v>
      </c>
      <c r="I985" s="11">
        <f t="shared" si="15"/>
        <v>-1512.8</v>
      </c>
    </row>
    <row r="986" spans="1:9" x14ac:dyDescent="0.3">
      <c r="A986" s="1" t="s">
        <v>1128</v>
      </c>
      <c r="B986" s="1"/>
      <c r="C986" s="1" t="s">
        <v>16</v>
      </c>
      <c r="D986" s="9"/>
      <c r="E986" s="9">
        <v>811.87</v>
      </c>
      <c r="F986" s="9"/>
      <c r="G986" s="9">
        <v>811.87</v>
      </c>
      <c r="I986" s="11">
        <f t="shared" si="15"/>
        <v>-811.87</v>
      </c>
    </row>
    <row r="987" spans="1:9" x14ac:dyDescent="0.3">
      <c r="A987" s="1" t="s">
        <v>1129</v>
      </c>
      <c r="B987" s="1"/>
      <c r="C987" s="1" t="s">
        <v>16</v>
      </c>
      <c r="D987" s="9"/>
      <c r="E987" s="9">
        <v>1609.32</v>
      </c>
      <c r="F987" s="9"/>
      <c r="G987" s="9">
        <v>1609.32</v>
      </c>
      <c r="I987" s="11">
        <f t="shared" si="15"/>
        <v>-1609.32</v>
      </c>
    </row>
    <row r="988" spans="1:9" x14ac:dyDescent="0.3">
      <c r="A988" s="1" t="s">
        <v>1130</v>
      </c>
      <c r="B988" s="1"/>
      <c r="C988" s="1" t="s">
        <v>16</v>
      </c>
      <c r="D988" s="9"/>
      <c r="E988" s="9">
        <v>5510</v>
      </c>
      <c r="F988" s="9"/>
      <c r="G988" s="9">
        <v>5510</v>
      </c>
      <c r="I988" s="11">
        <f t="shared" si="15"/>
        <v>-5510</v>
      </c>
    </row>
    <row r="989" spans="1:9" x14ac:dyDescent="0.3">
      <c r="A989" s="1" t="s">
        <v>1131</v>
      </c>
      <c r="B989" s="1"/>
      <c r="C989" s="1" t="s">
        <v>16</v>
      </c>
      <c r="D989" s="9"/>
      <c r="E989" s="9">
        <v>1812.5</v>
      </c>
      <c r="F989" s="9"/>
      <c r="G989" s="9">
        <v>1812.5</v>
      </c>
      <c r="I989" s="11">
        <f t="shared" si="15"/>
        <v>-1812.5</v>
      </c>
    </row>
    <row r="990" spans="1:9" x14ac:dyDescent="0.3">
      <c r="A990" s="1" t="s">
        <v>1132</v>
      </c>
      <c r="B990" s="1"/>
      <c r="C990" s="1" t="s">
        <v>16</v>
      </c>
      <c r="D990" s="9"/>
      <c r="E990" s="9">
        <v>3354.44</v>
      </c>
      <c r="F990" s="9"/>
      <c r="G990" s="9">
        <v>3354.44</v>
      </c>
      <c r="I990" s="11">
        <f t="shared" si="15"/>
        <v>-3354.44</v>
      </c>
    </row>
    <row r="991" spans="1:9" x14ac:dyDescent="0.3">
      <c r="A991" s="1" t="s">
        <v>1133</v>
      </c>
      <c r="B991" s="1"/>
      <c r="C991" s="1" t="s">
        <v>16</v>
      </c>
      <c r="D991" s="9"/>
      <c r="E991" s="9">
        <v>2726</v>
      </c>
      <c r="F991" s="9"/>
      <c r="G991" s="9">
        <v>2726</v>
      </c>
      <c r="I991" s="11">
        <f t="shared" si="15"/>
        <v>-2726</v>
      </c>
    </row>
    <row r="992" spans="1:9" x14ac:dyDescent="0.3">
      <c r="A992" s="1" t="s">
        <v>1134</v>
      </c>
      <c r="B992" s="1"/>
      <c r="C992" s="1" t="s">
        <v>16</v>
      </c>
      <c r="D992" s="9"/>
      <c r="E992" s="9">
        <v>4156.66</v>
      </c>
      <c r="F992" s="9"/>
      <c r="G992" s="9">
        <v>4156.66</v>
      </c>
      <c r="I992" s="11">
        <f t="shared" si="15"/>
        <v>-4156.66</v>
      </c>
    </row>
    <row r="993" spans="1:9" x14ac:dyDescent="0.3">
      <c r="A993" s="1" t="s">
        <v>1135</v>
      </c>
      <c r="B993" s="1"/>
      <c r="C993" s="1" t="s">
        <v>16</v>
      </c>
      <c r="D993" s="9"/>
      <c r="E993" s="9">
        <v>1749.15</v>
      </c>
      <c r="F993" s="9"/>
      <c r="G993" s="9">
        <v>1749.15</v>
      </c>
      <c r="I993" s="11">
        <f t="shared" si="15"/>
        <v>-1749.15</v>
      </c>
    </row>
    <row r="994" spans="1:9" x14ac:dyDescent="0.3">
      <c r="A994" s="1" t="s">
        <v>1136</v>
      </c>
      <c r="B994" s="1"/>
      <c r="C994" s="1" t="s">
        <v>16</v>
      </c>
      <c r="D994" s="9"/>
      <c r="E994" s="9">
        <v>3165.19</v>
      </c>
      <c r="F994" s="9"/>
      <c r="G994" s="9">
        <v>3165.19</v>
      </c>
      <c r="I994" s="11">
        <f t="shared" si="15"/>
        <v>-3165.19</v>
      </c>
    </row>
    <row r="995" spans="1:9" x14ac:dyDescent="0.3">
      <c r="A995" s="1" t="s">
        <v>1137</v>
      </c>
      <c r="B995" s="1"/>
      <c r="C995" s="1" t="s">
        <v>16</v>
      </c>
      <c r="D995" s="9"/>
      <c r="E995" s="9">
        <v>1719.08</v>
      </c>
      <c r="F995" s="9"/>
      <c r="G995" s="9">
        <v>1719.08</v>
      </c>
      <c r="I995" s="11">
        <f t="shared" si="15"/>
        <v>-1719.08</v>
      </c>
    </row>
    <row r="996" spans="1:9" x14ac:dyDescent="0.3">
      <c r="A996" s="1" t="s">
        <v>1138</v>
      </c>
      <c r="B996" s="1"/>
      <c r="C996" s="1" t="s">
        <v>16</v>
      </c>
      <c r="D996" s="9"/>
      <c r="E996" s="9">
        <v>8990</v>
      </c>
      <c r="F996" s="9"/>
      <c r="G996" s="9">
        <v>8990</v>
      </c>
      <c r="I996" s="11">
        <f t="shared" si="15"/>
        <v>-8990</v>
      </c>
    </row>
    <row r="997" spans="1:9" x14ac:dyDescent="0.3">
      <c r="A997" s="1" t="s">
        <v>1139</v>
      </c>
      <c r="B997" s="1"/>
      <c r="C997" s="1" t="s">
        <v>16</v>
      </c>
      <c r="D997" s="9"/>
      <c r="E997" s="9">
        <v>1990.67</v>
      </c>
      <c r="F997" s="9"/>
      <c r="G997" s="9">
        <v>1990.67</v>
      </c>
      <c r="I997" s="11">
        <f t="shared" si="15"/>
        <v>-1990.67</v>
      </c>
    </row>
    <row r="998" spans="1:9" x14ac:dyDescent="0.3">
      <c r="A998" s="1" t="s">
        <v>1140</v>
      </c>
      <c r="B998" s="1"/>
      <c r="C998" s="1" t="s">
        <v>16</v>
      </c>
      <c r="D998" s="9"/>
      <c r="E998" s="9">
        <v>1609.32</v>
      </c>
      <c r="F998" s="9"/>
      <c r="G998" s="9">
        <v>1609.32</v>
      </c>
      <c r="I998" s="11">
        <f t="shared" si="15"/>
        <v>-1609.32</v>
      </c>
    </row>
    <row r="999" spans="1:9" x14ac:dyDescent="0.3">
      <c r="A999" s="1" t="s">
        <v>1141</v>
      </c>
      <c r="B999" s="1"/>
      <c r="C999" s="1" t="s">
        <v>16</v>
      </c>
      <c r="D999" s="9"/>
      <c r="E999" s="9">
        <v>3304.23</v>
      </c>
      <c r="F999" s="9"/>
      <c r="G999" s="9">
        <v>3304.23</v>
      </c>
      <c r="I999" s="11">
        <f t="shared" si="15"/>
        <v>-3304.23</v>
      </c>
    </row>
    <row r="1000" spans="1:9" x14ac:dyDescent="0.3">
      <c r="A1000" s="1" t="s">
        <v>1142</v>
      </c>
      <c r="B1000" s="1"/>
      <c r="C1000" s="1" t="s">
        <v>16</v>
      </c>
      <c r="D1000" s="9"/>
      <c r="E1000" s="9">
        <v>168.64</v>
      </c>
      <c r="F1000" s="9"/>
      <c r="G1000" s="9">
        <v>168.64</v>
      </c>
      <c r="I1000" s="11">
        <f t="shared" si="15"/>
        <v>-168.64</v>
      </c>
    </row>
    <row r="1001" spans="1:9" x14ac:dyDescent="0.3">
      <c r="A1001" s="1" t="s">
        <v>1143</v>
      </c>
      <c r="B1001" s="1"/>
      <c r="C1001" s="1" t="s">
        <v>16</v>
      </c>
      <c r="D1001" s="9"/>
      <c r="E1001" s="9">
        <v>2328.81</v>
      </c>
      <c r="F1001" s="9"/>
      <c r="G1001" s="9">
        <v>2328.81</v>
      </c>
      <c r="I1001" s="11">
        <f t="shared" si="15"/>
        <v>-2328.81</v>
      </c>
    </row>
    <row r="1002" spans="1:9" x14ac:dyDescent="0.3">
      <c r="A1002" s="1" t="s">
        <v>1144</v>
      </c>
      <c r="B1002" s="1"/>
      <c r="C1002" s="1" t="s">
        <v>16</v>
      </c>
      <c r="D1002" s="9"/>
      <c r="E1002" s="9">
        <v>17090.5</v>
      </c>
      <c r="F1002" s="9"/>
      <c r="G1002" s="9">
        <v>17090.5</v>
      </c>
      <c r="I1002" s="11">
        <f t="shared" si="15"/>
        <v>-17090.5</v>
      </c>
    </row>
    <row r="1003" spans="1:9" x14ac:dyDescent="0.3">
      <c r="A1003" s="1" t="s">
        <v>1145</v>
      </c>
      <c r="B1003" s="1"/>
      <c r="C1003" s="1" t="s">
        <v>16</v>
      </c>
      <c r="D1003" s="9"/>
      <c r="E1003" s="9">
        <v>14110.17</v>
      </c>
      <c r="F1003" s="9"/>
      <c r="G1003" s="9">
        <v>14110.17</v>
      </c>
      <c r="I1003" s="11">
        <f t="shared" si="15"/>
        <v>-14110.17</v>
      </c>
    </row>
    <row r="1004" spans="1:9" x14ac:dyDescent="0.3">
      <c r="A1004" s="1" t="s">
        <v>1146</v>
      </c>
      <c r="B1004" s="1"/>
      <c r="C1004" s="1" t="s">
        <v>16</v>
      </c>
      <c r="D1004" s="9"/>
      <c r="E1004" s="9">
        <v>12168.14</v>
      </c>
      <c r="F1004" s="9"/>
      <c r="G1004" s="9">
        <v>12168.14</v>
      </c>
      <c r="I1004" s="11">
        <f t="shared" si="15"/>
        <v>-12168.14</v>
      </c>
    </row>
    <row r="1005" spans="1:9" x14ac:dyDescent="0.3">
      <c r="A1005" s="1" t="s">
        <v>1147</v>
      </c>
      <c r="B1005" s="1"/>
      <c r="C1005" s="1" t="s">
        <v>16</v>
      </c>
      <c r="D1005" s="9"/>
      <c r="E1005" s="9">
        <v>9000</v>
      </c>
      <c r="F1005" s="9"/>
      <c r="G1005" s="9">
        <v>9000</v>
      </c>
      <c r="I1005" s="11">
        <f t="shared" si="15"/>
        <v>-9000</v>
      </c>
    </row>
    <row r="1006" spans="1:9" x14ac:dyDescent="0.3">
      <c r="A1006" s="1" t="s">
        <v>1148</v>
      </c>
      <c r="B1006" s="1"/>
      <c r="C1006" s="1" t="s">
        <v>16</v>
      </c>
      <c r="D1006" s="9"/>
      <c r="E1006" s="9">
        <v>1575</v>
      </c>
      <c r="F1006" s="9"/>
      <c r="G1006" s="9">
        <v>1575</v>
      </c>
      <c r="I1006" s="11">
        <f t="shared" si="15"/>
        <v>-1575</v>
      </c>
    </row>
    <row r="1007" spans="1:9" x14ac:dyDescent="0.3">
      <c r="A1007" s="1" t="s">
        <v>1149</v>
      </c>
      <c r="B1007" s="1"/>
      <c r="C1007" s="1" t="s">
        <v>16</v>
      </c>
      <c r="D1007" s="9"/>
      <c r="E1007" s="9">
        <v>3000</v>
      </c>
      <c r="F1007" s="9"/>
      <c r="G1007" s="9">
        <v>3000</v>
      </c>
      <c r="I1007" s="11">
        <f t="shared" si="15"/>
        <v>-3000</v>
      </c>
    </row>
    <row r="1008" spans="1:9" x14ac:dyDescent="0.3">
      <c r="A1008" s="1" t="s">
        <v>1150</v>
      </c>
      <c r="B1008" s="1"/>
      <c r="C1008" s="1" t="s">
        <v>16</v>
      </c>
      <c r="D1008" s="9"/>
      <c r="E1008" s="9">
        <v>1000</v>
      </c>
      <c r="F1008" s="9"/>
      <c r="G1008" s="9">
        <v>1000</v>
      </c>
      <c r="I1008" s="11">
        <f t="shared" si="15"/>
        <v>-1000</v>
      </c>
    </row>
    <row r="1009" spans="1:9" x14ac:dyDescent="0.3">
      <c r="A1009" s="1" t="s">
        <v>1151</v>
      </c>
      <c r="B1009" s="1"/>
      <c r="C1009" s="1" t="s">
        <v>16</v>
      </c>
      <c r="D1009" s="9"/>
      <c r="E1009" s="9">
        <v>1500</v>
      </c>
      <c r="F1009" s="9"/>
      <c r="G1009" s="9">
        <v>1500</v>
      </c>
      <c r="I1009" s="11">
        <f t="shared" si="15"/>
        <v>-1500</v>
      </c>
    </row>
    <row r="1010" spans="1:9" x14ac:dyDescent="0.3">
      <c r="A1010" s="1" t="s">
        <v>1152</v>
      </c>
      <c r="B1010" s="1"/>
      <c r="C1010" s="1" t="s">
        <v>16</v>
      </c>
      <c r="D1010" s="9"/>
      <c r="E1010" s="9">
        <v>1500</v>
      </c>
      <c r="F1010" s="9"/>
      <c r="G1010" s="9">
        <v>1500</v>
      </c>
      <c r="I1010" s="11">
        <f t="shared" si="15"/>
        <v>-1500</v>
      </c>
    </row>
    <row r="1011" spans="1:9" x14ac:dyDescent="0.3">
      <c r="A1011" s="1" t="s">
        <v>1153</v>
      </c>
      <c r="B1011" s="1"/>
      <c r="C1011" s="1" t="s">
        <v>16</v>
      </c>
      <c r="D1011" s="9"/>
      <c r="E1011" s="9">
        <v>6500</v>
      </c>
      <c r="F1011" s="9"/>
      <c r="G1011" s="9">
        <v>6500</v>
      </c>
      <c r="I1011" s="11">
        <f t="shared" si="15"/>
        <v>-6500</v>
      </c>
    </row>
    <row r="1012" spans="1:9" x14ac:dyDescent="0.3">
      <c r="A1012" s="1" t="s">
        <v>1154</v>
      </c>
      <c r="B1012" s="1"/>
      <c r="C1012" s="1" t="s">
        <v>16</v>
      </c>
      <c r="D1012" s="9"/>
      <c r="E1012" s="9">
        <v>6161.02</v>
      </c>
      <c r="F1012" s="9"/>
      <c r="G1012" s="9">
        <v>6161.02</v>
      </c>
      <c r="I1012" s="11">
        <f t="shared" si="15"/>
        <v>-6161.02</v>
      </c>
    </row>
    <row r="1013" spans="1:9" x14ac:dyDescent="0.3">
      <c r="A1013" s="1" t="s">
        <v>1155</v>
      </c>
      <c r="B1013" s="1"/>
      <c r="C1013" s="1" t="s">
        <v>16</v>
      </c>
      <c r="D1013" s="9"/>
      <c r="E1013" s="9">
        <v>600</v>
      </c>
      <c r="F1013" s="9"/>
      <c r="G1013" s="9">
        <v>600</v>
      </c>
      <c r="I1013" s="11">
        <f t="shared" si="15"/>
        <v>-600</v>
      </c>
    </row>
    <row r="1014" spans="1:9" x14ac:dyDescent="0.3">
      <c r="A1014" s="1" t="s">
        <v>1156</v>
      </c>
      <c r="B1014" s="1"/>
      <c r="C1014" s="1" t="s">
        <v>16</v>
      </c>
      <c r="D1014" s="9"/>
      <c r="E1014" s="9">
        <v>3870.76</v>
      </c>
      <c r="F1014" s="9"/>
      <c r="G1014" s="9">
        <v>3870.76</v>
      </c>
      <c r="I1014" s="11">
        <f t="shared" si="15"/>
        <v>-3870.76</v>
      </c>
    </row>
    <row r="1015" spans="1:9" x14ac:dyDescent="0.3">
      <c r="A1015" s="1" t="s">
        <v>1157</v>
      </c>
      <c r="B1015" s="1"/>
      <c r="C1015" s="1" t="s">
        <v>16</v>
      </c>
      <c r="D1015" s="9"/>
      <c r="E1015" s="9">
        <v>4177.12</v>
      </c>
      <c r="F1015" s="9"/>
      <c r="G1015" s="9">
        <v>4177.12</v>
      </c>
      <c r="I1015" s="11">
        <f t="shared" si="15"/>
        <v>-4177.12</v>
      </c>
    </row>
    <row r="1016" spans="1:9" x14ac:dyDescent="0.3">
      <c r="A1016" s="1" t="s">
        <v>1158</v>
      </c>
      <c r="B1016" s="1"/>
      <c r="C1016" s="1" t="s">
        <v>16</v>
      </c>
      <c r="D1016" s="9"/>
      <c r="E1016" s="9">
        <v>5127.1400000000003</v>
      </c>
      <c r="F1016" s="9"/>
      <c r="G1016" s="9">
        <v>5127.1400000000003</v>
      </c>
      <c r="I1016" s="11">
        <f t="shared" si="15"/>
        <v>-5127.1400000000003</v>
      </c>
    </row>
    <row r="1017" spans="1:9" x14ac:dyDescent="0.3">
      <c r="A1017" s="1" t="s">
        <v>1159</v>
      </c>
      <c r="B1017" s="1"/>
      <c r="C1017" s="1" t="s">
        <v>16</v>
      </c>
      <c r="D1017" s="9"/>
      <c r="E1017" s="9">
        <v>4980.32</v>
      </c>
      <c r="F1017" s="9"/>
      <c r="G1017" s="9">
        <v>4980.32</v>
      </c>
      <c r="I1017" s="11">
        <f t="shared" si="15"/>
        <v>-4980.32</v>
      </c>
    </row>
    <row r="1018" spans="1:9" x14ac:dyDescent="0.3">
      <c r="A1018" s="1" t="s">
        <v>1160</v>
      </c>
      <c r="B1018" s="1"/>
      <c r="C1018" s="1" t="s">
        <v>16</v>
      </c>
      <c r="D1018" s="9"/>
      <c r="E1018" s="9">
        <v>1745.6</v>
      </c>
      <c r="F1018" s="9"/>
      <c r="G1018" s="9">
        <v>1745.6</v>
      </c>
      <c r="I1018" s="11">
        <f t="shared" si="15"/>
        <v>-1745.6</v>
      </c>
    </row>
    <row r="1019" spans="1:9" x14ac:dyDescent="0.3">
      <c r="A1019" s="1" t="s">
        <v>1161</v>
      </c>
      <c r="B1019" s="1"/>
      <c r="C1019" s="1" t="s">
        <v>16</v>
      </c>
      <c r="D1019" s="9"/>
      <c r="E1019" s="9">
        <v>1800</v>
      </c>
      <c r="F1019" s="9"/>
      <c r="G1019" s="9">
        <v>1800</v>
      </c>
      <c r="I1019" s="11">
        <f t="shared" si="15"/>
        <v>-1800</v>
      </c>
    </row>
    <row r="1020" spans="1:9" x14ac:dyDescent="0.3">
      <c r="A1020" s="1" t="s">
        <v>1162</v>
      </c>
      <c r="B1020" s="1"/>
      <c r="C1020" s="1" t="s">
        <v>16</v>
      </c>
      <c r="D1020" s="9"/>
      <c r="E1020" s="9">
        <v>4606.88</v>
      </c>
      <c r="F1020" s="9"/>
      <c r="G1020" s="9">
        <v>4606.88</v>
      </c>
      <c r="I1020" s="11">
        <f t="shared" si="15"/>
        <v>-4606.88</v>
      </c>
    </row>
    <row r="1021" spans="1:9" x14ac:dyDescent="0.3">
      <c r="A1021" s="1" t="s">
        <v>1163</v>
      </c>
      <c r="B1021" s="1"/>
      <c r="C1021" s="1" t="s">
        <v>16</v>
      </c>
      <c r="D1021" s="9"/>
      <c r="E1021" s="9">
        <v>2456.7800000000002</v>
      </c>
      <c r="F1021" s="9"/>
      <c r="G1021" s="9">
        <v>2456.7800000000002</v>
      </c>
      <c r="I1021" s="11">
        <f t="shared" si="15"/>
        <v>-2456.7800000000002</v>
      </c>
    </row>
    <row r="1022" spans="1:9" x14ac:dyDescent="0.3">
      <c r="A1022" s="1" t="s">
        <v>1164</v>
      </c>
      <c r="B1022" s="1"/>
      <c r="C1022" s="1" t="s">
        <v>16</v>
      </c>
      <c r="D1022" s="9"/>
      <c r="E1022" s="9">
        <v>1600</v>
      </c>
      <c r="F1022" s="9"/>
      <c r="G1022" s="9">
        <v>1600</v>
      </c>
      <c r="I1022" s="11">
        <f t="shared" si="15"/>
        <v>-1600</v>
      </c>
    </row>
    <row r="1023" spans="1:9" x14ac:dyDescent="0.3">
      <c r="A1023" s="1" t="s">
        <v>1165</v>
      </c>
      <c r="B1023" s="1"/>
      <c r="C1023" s="1" t="s">
        <v>16</v>
      </c>
      <c r="D1023" s="9"/>
      <c r="E1023" s="9">
        <v>9150.84</v>
      </c>
      <c r="F1023" s="9"/>
      <c r="G1023" s="9">
        <v>9150.84</v>
      </c>
      <c r="I1023" s="11">
        <f t="shared" si="15"/>
        <v>-9150.84</v>
      </c>
    </row>
    <row r="1024" spans="1:9" x14ac:dyDescent="0.3">
      <c r="A1024" s="1" t="s">
        <v>1166</v>
      </c>
      <c r="B1024" s="1"/>
      <c r="C1024" s="1" t="s">
        <v>16</v>
      </c>
      <c r="D1024" s="9"/>
      <c r="E1024" s="9">
        <v>11634.21</v>
      </c>
      <c r="F1024" s="9"/>
      <c r="G1024" s="9">
        <v>11634.21</v>
      </c>
      <c r="I1024" s="11">
        <f t="shared" si="15"/>
        <v>-11634.21</v>
      </c>
    </row>
    <row r="1025" spans="1:9" x14ac:dyDescent="0.3">
      <c r="A1025" s="1" t="s">
        <v>1167</v>
      </c>
      <c r="B1025" s="1"/>
      <c r="C1025" s="1" t="s">
        <v>16</v>
      </c>
      <c r="D1025" s="9"/>
      <c r="E1025" s="9">
        <v>9282.35</v>
      </c>
      <c r="F1025" s="9"/>
      <c r="G1025" s="9">
        <v>9282.35</v>
      </c>
      <c r="I1025" s="11">
        <f t="shared" si="15"/>
        <v>-9282.35</v>
      </c>
    </row>
    <row r="1026" spans="1:9" x14ac:dyDescent="0.3">
      <c r="A1026" s="1" t="s">
        <v>1168</v>
      </c>
      <c r="B1026" s="1"/>
      <c r="C1026" s="1" t="s">
        <v>16</v>
      </c>
      <c r="D1026" s="9"/>
      <c r="E1026" s="9">
        <v>3305.01</v>
      </c>
      <c r="F1026" s="9"/>
      <c r="G1026" s="9">
        <v>3305.01</v>
      </c>
      <c r="I1026" s="11">
        <f t="shared" si="15"/>
        <v>-3305.01</v>
      </c>
    </row>
    <row r="1027" spans="1:9" x14ac:dyDescent="0.3">
      <c r="A1027" s="1" t="s">
        <v>1169</v>
      </c>
      <c r="B1027" s="1"/>
      <c r="C1027" s="1" t="s">
        <v>16</v>
      </c>
      <c r="D1027" s="9"/>
      <c r="E1027" s="9">
        <v>1858.43</v>
      </c>
      <c r="F1027" s="9"/>
      <c r="G1027" s="9">
        <v>1858.43</v>
      </c>
      <c r="I1027" s="11">
        <f t="shared" ref="I1027:I1090" si="16">+F1027-G1027</f>
        <v>-1858.43</v>
      </c>
    </row>
    <row r="1028" spans="1:9" x14ac:dyDescent="0.3">
      <c r="A1028" s="1" t="s">
        <v>1170</v>
      </c>
      <c r="B1028" s="1"/>
      <c r="C1028" s="1" t="s">
        <v>16</v>
      </c>
      <c r="D1028" s="9"/>
      <c r="E1028" s="9">
        <v>4027.11</v>
      </c>
      <c r="F1028" s="9"/>
      <c r="G1028" s="9">
        <v>4027.11</v>
      </c>
      <c r="I1028" s="11">
        <f t="shared" si="16"/>
        <v>-4027.11</v>
      </c>
    </row>
    <row r="1029" spans="1:9" x14ac:dyDescent="0.3">
      <c r="A1029" s="1" t="s">
        <v>1171</v>
      </c>
      <c r="B1029" s="1"/>
      <c r="C1029" s="1" t="s">
        <v>16</v>
      </c>
      <c r="D1029" s="9"/>
      <c r="E1029" s="9">
        <v>9194.24</v>
      </c>
      <c r="F1029" s="9"/>
      <c r="G1029" s="9">
        <v>9194.24</v>
      </c>
      <c r="I1029" s="11">
        <f t="shared" si="16"/>
        <v>-9194.24</v>
      </c>
    </row>
    <row r="1030" spans="1:9" x14ac:dyDescent="0.3">
      <c r="A1030" s="1" t="s">
        <v>1172</v>
      </c>
      <c r="B1030" s="1"/>
      <c r="C1030" s="1" t="s">
        <v>16</v>
      </c>
      <c r="D1030" s="9"/>
      <c r="E1030" s="9">
        <v>12361.02</v>
      </c>
      <c r="F1030" s="9"/>
      <c r="G1030" s="9">
        <v>12361.02</v>
      </c>
      <c r="I1030" s="11">
        <f t="shared" si="16"/>
        <v>-12361.02</v>
      </c>
    </row>
    <row r="1031" spans="1:9" x14ac:dyDescent="0.3">
      <c r="A1031" s="1" t="s">
        <v>1173</v>
      </c>
      <c r="B1031" s="1"/>
      <c r="C1031" s="1" t="s">
        <v>16</v>
      </c>
      <c r="D1031" s="9"/>
      <c r="E1031" s="9">
        <v>2103.81</v>
      </c>
      <c r="F1031" s="9"/>
      <c r="G1031" s="9">
        <v>2103.81</v>
      </c>
      <c r="I1031" s="11">
        <f t="shared" si="16"/>
        <v>-2103.81</v>
      </c>
    </row>
    <row r="1032" spans="1:9" x14ac:dyDescent="0.3">
      <c r="A1032" s="1" t="s">
        <v>1174</v>
      </c>
      <c r="B1032" s="1"/>
      <c r="C1032" s="1" t="s">
        <v>16</v>
      </c>
      <c r="D1032" s="9"/>
      <c r="E1032" s="9">
        <v>6778.81</v>
      </c>
      <c r="F1032" s="9"/>
      <c r="G1032" s="9">
        <v>6778.81</v>
      </c>
      <c r="I1032" s="11">
        <f t="shared" si="16"/>
        <v>-6778.81</v>
      </c>
    </row>
    <row r="1033" spans="1:9" x14ac:dyDescent="0.3">
      <c r="A1033" s="1" t="s">
        <v>1175</v>
      </c>
      <c r="B1033" s="1"/>
      <c r="C1033" s="1" t="s">
        <v>16</v>
      </c>
      <c r="D1033" s="9"/>
      <c r="E1033" s="9">
        <v>3113.77</v>
      </c>
      <c r="F1033" s="9"/>
      <c r="G1033" s="9">
        <v>3113.77</v>
      </c>
      <c r="I1033" s="11">
        <f t="shared" si="16"/>
        <v>-3113.77</v>
      </c>
    </row>
    <row r="1034" spans="1:9" x14ac:dyDescent="0.3">
      <c r="A1034" s="1" t="s">
        <v>1176</v>
      </c>
      <c r="B1034" s="1"/>
      <c r="C1034" s="1" t="s">
        <v>16</v>
      </c>
      <c r="D1034" s="9"/>
      <c r="E1034" s="9">
        <v>362.29</v>
      </c>
      <c r="F1034" s="9"/>
      <c r="G1034" s="9">
        <v>362.29</v>
      </c>
      <c r="I1034" s="11">
        <f t="shared" si="16"/>
        <v>-362.29</v>
      </c>
    </row>
    <row r="1035" spans="1:9" x14ac:dyDescent="0.3">
      <c r="A1035" s="1" t="s">
        <v>1177</v>
      </c>
      <c r="B1035" s="1"/>
      <c r="C1035" s="1" t="s">
        <v>16</v>
      </c>
      <c r="D1035" s="9"/>
      <c r="E1035" s="9">
        <v>1058.27</v>
      </c>
      <c r="F1035" s="9"/>
      <c r="G1035" s="9">
        <v>1058.27</v>
      </c>
      <c r="I1035" s="11">
        <f t="shared" si="16"/>
        <v>-1058.27</v>
      </c>
    </row>
    <row r="1036" spans="1:9" x14ac:dyDescent="0.3">
      <c r="A1036" s="1" t="s">
        <v>1178</v>
      </c>
      <c r="B1036" s="1"/>
      <c r="C1036" s="1" t="s">
        <v>16</v>
      </c>
      <c r="D1036" s="9"/>
      <c r="E1036" s="9">
        <v>610.16999999999996</v>
      </c>
      <c r="F1036" s="9"/>
      <c r="G1036" s="9">
        <v>610.16999999999996</v>
      </c>
      <c r="I1036" s="11">
        <f t="shared" si="16"/>
        <v>-610.16999999999996</v>
      </c>
    </row>
    <row r="1037" spans="1:9" x14ac:dyDescent="0.3">
      <c r="A1037" s="1" t="s">
        <v>1179</v>
      </c>
      <c r="B1037" s="1"/>
      <c r="C1037" s="1" t="s">
        <v>16</v>
      </c>
      <c r="D1037" s="9"/>
      <c r="E1037" s="9">
        <v>476.7</v>
      </c>
      <c r="F1037" s="9"/>
      <c r="G1037" s="9">
        <v>476.7</v>
      </c>
      <c r="I1037" s="11">
        <f t="shared" si="16"/>
        <v>-476.7</v>
      </c>
    </row>
    <row r="1038" spans="1:9" x14ac:dyDescent="0.3">
      <c r="A1038" s="1" t="s">
        <v>1180</v>
      </c>
      <c r="B1038" s="1"/>
      <c r="C1038" s="1" t="s">
        <v>16</v>
      </c>
      <c r="D1038" s="9"/>
      <c r="E1038" s="9">
        <v>1020.13</v>
      </c>
      <c r="F1038" s="9"/>
      <c r="G1038" s="9">
        <v>1020.13</v>
      </c>
      <c r="I1038" s="11">
        <f t="shared" si="16"/>
        <v>-1020.13</v>
      </c>
    </row>
    <row r="1039" spans="1:9" x14ac:dyDescent="0.3">
      <c r="A1039" s="1" t="s">
        <v>1181</v>
      </c>
      <c r="B1039" s="1"/>
      <c r="C1039" s="1" t="s">
        <v>16</v>
      </c>
      <c r="D1039" s="9"/>
      <c r="E1039" s="9">
        <v>3333.33</v>
      </c>
      <c r="F1039" s="9"/>
      <c r="G1039" s="9">
        <v>3333.33</v>
      </c>
      <c r="I1039" s="11">
        <f t="shared" si="16"/>
        <v>-3333.33</v>
      </c>
    </row>
    <row r="1040" spans="1:9" x14ac:dyDescent="0.3">
      <c r="A1040" s="1" t="s">
        <v>1182</v>
      </c>
      <c r="B1040" s="1"/>
      <c r="C1040" s="1" t="s">
        <v>16</v>
      </c>
      <c r="D1040" s="9"/>
      <c r="E1040" s="9">
        <v>833.33</v>
      </c>
      <c r="F1040" s="9"/>
      <c r="G1040" s="9">
        <v>833.33</v>
      </c>
      <c r="I1040" s="11">
        <f t="shared" si="16"/>
        <v>-833.33</v>
      </c>
    </row>
    <row r="1041" spans="1:9" x14ac:dyDescent="0.3">
      <c r="A1041" s="1" t="s">
        <v>1183</v>
      </c>
      <c r="B1041" s="1"/>
      <c r="C1041" s="1" t="s">
        <v>16</v>
      </c>
      <c r="D1041" s="9"/>
      <c r="E1041" s="9">
        <v>2281.7800000000002</v>
      </c>
      <c r="F1041" s="9"/>
      <c r="G1041" s="9">
        <v>2281.7800000000002</v>
      </c>
      <c r="I1041" s="11">
        <f t="shared" si="16"/>
        <v>-2281.7800000000002</v>
      </c>
    </row>
    <row r="1042" spans="1:9" x14ac:dyDescent="0.3">
      <c r="A1042" s="1" t="s">
        <v>1184</v>
      </c>
      <c r="B1042" s="1"/>
      <c r="C1042" s="1" t="s">
        <v>16</v>
      </c>
      <c r="D1042" s="9"/>
      <c r="E1042" s="9">
        <v>6206.16</v>
      </c>
      <c r="F1042" s="9"/>
      <c r="G1042" s="9">
        <v>6206.16</v>
      </c>
      <c r="I1042" s="11">
        <f t="shared" si="16"/>
        <v>-6206.16</v>
      </c>
    </row>
    <row r="1043" spans="1:9" x14ac:dyDescent="0.3">
      <c r="A1043" s="1" t="s">
        <v>1185</v>
      </c>
      <c r="B1043" s="1"/>
      <c r="C1043" s="1" t="s">
        <v>16</v>
      </c>
      <c r="D1043" s="9"/>
      <c r="E1043" s="9">
        <v>949.22</v>
      </c>
      <c r="F1043" s="9"/>
      <c r="G1043" s="9">
        <v>949.22</v>
      </c>
      <c r="I1043" s="11">
        <f t="shared" si="16"/>
        <v>-949.22</v>
      </c>
    </row>
    <row r="1044" spans="1:9" x14ac:dyDescent="0.3">
      <c r="A1044" s="1" t="s">
        <v>1186</v>
      </c>
      <c r="B1044" s="1"/>
      <c r="C1044" s="1" t="s">
        <v>16</v>
      </c>
      <c r="D1044" s="9"/>
      <c r="E1044" s="9">
        <v>6539.62</v>
      </c>
      <c r="F1044" s="9"/>
      <c r="G1044" s="9">
        <v>6539.62</v>
      </c>
      <c r="I1044" s="11">
        <f t="shared" si="16"/>
        <v>-6539.62</v>
      </c>
    </row>
    <row r="1045" spans="1:9" x14ac:dyDescent="0.3">
      <c r="A1045" s="1" t="s">
        <v>1187</v>
      </c>
      <c r="B1045" s="1"/>
      <c r="C1045" s="1" t="s">
        <v>16</v>
      </c>
      <c r="D1045" s="9"/>
      <c r="E1045" s="9">
        <v>1325.33</v>
      </c>
      <c r="F1045" s="9"/>
      <c r="G1045" s="9">
        <v>1325.33</v>
      </c>
      <c r="I1045" s="11">
        <f t="shared" si="16"/>
        <v>-1325.33</v>
      </c>
    </row>
    <row r="1046" spans="1:9" x14ac:dyDescent="0.3">
      <c r="A1046" s="1" t="s">
        <v>1188</v>
      </c>
      <c r="B1046" s="1"/>
      <c r="C1046" s="1" t="s">
        <v>16</v>
      </c>
      <c r="D1046" s="9"/>
      <c r="E1046" s="9">
        <v>2662.39</v>
      </c>
      <c r="F1046" s="9"/>
      <c r="G1046" s="9">
        <v>2662.39</v>
      </c>
      <c r="I1046" s="11">
        <f t="shared" si="16"/>
        <v>-2662.39</v>
      </c>
    </row>
    <row r="1047" spans="1:9" x14ac:dyDescent="0.3">
      <c r="A1047" s="1" t="s">
        <v>1189</v>
      </c>
      <c r="B1047" s="1"/>
      <c r="C1047" s="1" t="s">
        <v>16</v>
      </c>
      <c r="D1047" s="9"/>
      <c r="E1047" s="9">
        <v>10679.99</v>
      </c>
      <c r="F1047" s="9"/>
      <c r="G1047" s="9">
        <v>10679.99</v>
      </c>
      <c r="I1047" s="11">
        <f t="shared" si="16"/>
        <v>-10679.99</v>
      </c>
    </row>
    <row r="1048" spans="1:9" x14ac:dyDescent="0.3">
      <c r="A1048" s="1" t="s">
        <v>1190</v>
      </c>
      <c r="B1048" s="1"/>
      <c r="C1048" s="1" t="s">
        <v>16</v>
      </c>
      <c r="D1048" s="9"/>
      <c r="E1048" s="9">
        <v>919.41</v>
      </c>
      <c r="F1048" s="9"/>
      <c r="G1048" s="9">
        <v>919.41</v>
      </c>
      <c r="I1048" s="11">
        <f t="shared" si="16"/>
        <v>-919.41</v>
      </c>
    </row>
    <row r="1049" spans="1:9" x14ac:dyDescent="0.3">
      <c r="A1049" s="1" t="s">
        <v>1191</v>
      </c>
      <c r="B1049" s="1"/>
      <c r="C1049" s="1" t="s">
        <v>16</v>
      </c>
      <c r="D1049" s="9"/>
      <c r="E1049" s="9">
        <v>1463.66</v>
      </c>
      <c r="F1049" s="9"/>
      <c r="G1049" s="9">
        <v>1463.66</v>
      </c>
      <c r="I1049" s="11">
        <f t="shared" si="16"/>
        <v>-1463.66</v>
      </c>
    </row>
    <row r="1050" spans="1:9" x14ac:dyDescent="0.3">
      <c r="A1050" s="1" t="s">
        <v>1192</v>
      </c>
      <c r="B1050" s="1"/>
      <c r="C1050" s="1" t="s">
        <v>16</v>
      </c>
      <c r="D1050" s="9"/>
      <c r="E1050" s="9">
        <v>1424.67</v>
      </c>
      <c r="F1050" s="9"/>
      <c r="G1050" s="9">
        <v>1424.67</v>
      </c>
      <c r="I1050" s="11">
        <f t="shared" si="16"/>
        <v>-1424.67</v>
      </c>
    </row>
    <row r="1051" spans="1:9" x14ac:dyDescent="0.3">
      <c r="A1051" s="1" t="s">
        <v>1193</v>
      </c>
      <c r="B1051" s="1"/>
      <c r="C1051" s="1" t="s">
        <v>16</v>
      </c>
      <c r="D1051" s="9"/>
      <c r="E1051" s="9">
        <v>6673.27</v>
      </c>
      <c r="F1051" s="9"/>
      <c r="G1051" s="9">
        <v>6673.27</v>
      </c>
      <c r="I1051" s="11">
        <f t="shared" si="16"/>
        <v>-6673.27</v>
      </c>
    </row>
    <row r="1052" spans="1:9" x14ac:dyDescent="0.3">
      <c r="A1052" s="1" t="s">
        <v>1194</v>
      </c>
      <c r="B1052" s="1"/>
      <c r="C1052" s="1" t="s">
        <v>16</v>
      </c>
      <c r="D1052" s="9"/>
      <c r="E1052" s="9">
        <v>2644.34</v>
      </c>
      <c r="F1052" s="9"/>
      <c r="G1052" s="9">
        <v>2644.34</v>
      </c>
      <c r="I1052" s="11">
        <f t="shared" si="16"/>
        <v>-2644.34</v>
      </c>
    </row>
    <row r="1053" spans="1:9" x14ac:dyDescent="0.3">
      <c r="A1053" s="1" t="s">
        <v>1195</v>
      </c>
      <c r="B1053" s="1"/>
      <c r="C1053" s="1" t="s">
        <v>16</v>
      </c>
      <c r="D1053" s="9"/>
      <c r="E1053" s="9">
        <v>31978.28</v>
      </c>
      <c r="F1053" s="9"/>
      <c r="G1053" s="9">
        <v>31978.28</v>
      </c>
      <c r="I1053" s="11">
        <f t="shared" si="16"/>
        <v>-31978.28</v>
      </c>
    </row>
    <row r="1054" spans="1:9" x14ac:dyDescent="0.3">
      <c r="A1054" s="1" t="s">
        <v>1196</v>
      </c>
      <c r="B1054" s="1"/>
      <c r="C1054" s="1" t="s">
        <v>16</v>
      </c>
      <c r="D1054" s="9"/>
      <c r="E1054" s="9">
        <v>9496.24</v>
      </c>
      <c r="F1054" s="9"/>
      <c r="G1054" s="9">
        <v>9496.24</v>
      </c>
      <c r="I1054" s="11">
        <f t="shared" si="16"/>
        <v>-9496.24</v>
      </c>
    </row>
    <row r="1055" spans="1:9" x14ac:dyDescent="0.3">
      <c r="A1055" s="1" t="s">
        <v>1197</v>
      </c>
      <c r="B1055" s="1"/>
      <c r="C1055" s="1" t="s">
        <v>16</v>
      </c>
      <c r="D1055" s="9"/>
      <c r="E1055" s="9">
        <v>8506.7900000000009</v>
      </c>
      <c r="F1055" s="9"/>
      <c r="G1055" s="9">
        <v>8506.7900000000009</v>
      </c>
      <c r="I1055" s="11">
        <f t="shared" si="16"/>
        <v>-8506.7900000000009</v>
      </c>
    </row>
    <row r="1056" spans="1:9" x14ac:dyDescent="0.3">
      <c r="A1056" s="1" t="s">
        <v>1198</v>
      </c>
      <c r="B1056" s="1"/>
      <c r="C1056" s="1" t="s">
        <v>16</v>
      </c>
      <c r="D1056" s="9"/>
      <c r="E1056" s="9">
        <v>4999.79</v>
      </c>
      <c r="F1056" s="9"/>
      <c r="G1056" s="9">
        <v>4999.79</v>
      </c>
      <c r="I1056" s="11">
        <f t="shared" si="16"/>
        <v>-4999.79</v>
      </c>
    </row>
    <row r="1057" spans="1:9" x14ac:dyDescent="0.3">
      <c r="A1057" s="1" t="s">
        <v>1199</v>
      </c>
      <c r="B1057" s="1"/>
      <c r="C1057" s="1" t="s">
        <v>16</v>
      </c>
      <c r="D1057" s="9"/>
      <c r="E1057" s="9">
        <v>23611.19</v>
      </c>
      <c r="F1057" s="9"/>
      <c r="G1057" s="9">
        <v>23611.19</v>
      </c>
      <c r="I1057" s="11">
        <f t="shared" si="16"/>
        <v>-23611.19</v>
      </c>
    </row>
    <row r="1058" spans="1:9" x14ac:dyDescent="0.3">
      <c r="A1058" s="1" t="s">
        <v>1200</v>
      </c>
      <c r="B1058" s="1"/>
      <c r="C1058" s="1" t="s">
        <v>16</v>
      </c>
      <c r="D1058" s="9"/>
      <c r="E1058" s="9">
        <v>550</v>
      </c>
      <c r="F1058" s="9"/>
      <c r="G1058" s="9">
        <v>550</v>
      </c>
      <c r="I1058" s="11">
        <f t="shared" si="16"/>
        <v>-550</v>
      </c>
    </row>
    <row r="1059" spans="1:9" x14ac:dyDescent="0.3">
      <c r="A1059" s="1" t="s">
        <v>1201</v>
      </c>
      <c r="B1059" s="1"/>
      <c r="C1059" s="1" t="s">
        <v>16</v>
      </c>
      <c r="D1059" s="9"/>
      <c r="E1059" s="9">
        <v>783.69</v>
      </c>
      <c r="F1059" s="9"/>
      <c r="G1059" s="9">
        <v>783.69</v>
      </c>
      <c r="I1059" s="11">
        <f t="shared" si="16"/>
        <v>-783.69</v>
      </c>
    </row>
    <row r="1060" spans="1:9" x14ac:dyDescent="0.3">
      <c r="A1060" s="1" t="s">
        <v>1202</v>
      </c>
      <c r="B1060" s="1"/>
      <c r="C1060" s="1" t="s">
        <v>16</v>
      </c>
      <c r="D1060" s="9"/>
      <c r="E1060" s="9">
        <v>1395.98</v>
      </c>
      <c r="F1060" s="9"/>
      <c r="G1060" s="9">
        <v>1395.98</v>
      </c>
      <c r="I1060" s="11">
        <f t="shared" si="16"/>
        <v>-1395.98</v>
      </c>
    </row>
    <row r="1061" spans="1:9" x14ac:dyDescent="0.3">
      <c r="A1061" s="1" t="s">
        <v>1203</v>
      </c>
      <c r="B1061" s="1"/>
      <c r="C1061" s="1" t="s">
        <v>16</v>
      </c>
      <c r="D1061" s="9"/>
      <c r="E1061" s="9">
        <v>3001.41</v>
      </c>
      <c r="F1061" s="9"/>
      <c r="G1061" s="9">
        <v>3001.41</v>
      </c>
      <c r="I1061" s="11">
        <f t="shared" si="16"/>
        <v>-3001.41</v>
      </c>
    </row>
    <row r="1062" spans="1:9" x14ac:dyDescent="0.3">
      <c r="A1062" s="1" t="s">
        <v>1204</v>
      </c>
      <c r="B1062" s="1"/>
      <c r="C1062" s="1" t="s">
        <v>16</v>
      </c>
      <c r="D1062" s="9"/>
      <c r="E1062" s="9">
        <v>3354.52</v>
      </c>
      <c r="F1062" s="9"/>
      <c r="G1062" s="9">
        <v>3354.52</v>
      </c>
      <c r="I1062" s="11">
        <f t="shared" si="16"/>
        <v>-3354.52</v>
      </c>
    </row>
    <row r="1063" spans="1:9" x14ac:dyDescent="0.3">
      <c r="A1063" s="1" t="s">
        <v>1205</v>
      </c>
      <c r="B1063" s="1"/>
      <c r="C1063" s="1" t="s">
        <v>16</v>
      </c>
      <c r="D1063" s="9"/>
      <c r="E1063" s="9">
        <v>12909.4</v>
      </c>
      <c r="F1063" s="9"/>
      <c r="G1063" s="9">
        <v>12909.4</v>
      </c>
      <c r="I1063" s="11">
        <f t="shared" si="16"/>
        <v>-12909.4</v>
      </c>
    </row>
    <row r="1064" spans="1:9" x14ac:dyDescent="0.3">
      <c r="A1064" s="1" t="s">
        <v>1206</v>
      </c>
      <c r="B1064" s="1"/>
      <c r="C1064" s="1" t="s">
        <v>16</v>
      </c>
      <c r="D1064" s="9"/>
      <c r="E1064" s="9">
        <v>23305.08</v>
      </c>
      <c r="F1064" s="9"/>
      <c r="G1064" s="9">
        <v>23305.08</v>
      </c>
      <c r="I1064" s="11">
        <f t="shared" si="16"/>
        <v>-23305.08</v>
      </c>
    </row>
    <row r="1065" spans="1:9" ht="15.6" x14ac:dyDescent="0.3">
      <c r="A1065" s="3" t="s">
        <v>1209</v>
      </c>
      <c r="B1065" s="3" t="s">
        <v>1210</v>
      </c>
      <c r="C1065" s="1"/>
      <c r="D1065" s="8">
        <v>6830956.4599999981</v>
      </c>
      <c r="E1065" s="8">
        <v>1304483.4900000002</v>
      </c>
      <c r="F1065" s="8">
        <v>5526472.9699999979</v>
      </c>
      <c r="G1065" s="8"/>
      <c r="I1065" s="11">
        <f t="shared" si="16"/>
        <v>5526472.9699999979</v>
      </c>
    </row>
    <row r="1066" spans="1:9" ht="15.6" x14ac:dyDescent="0.3">
      <c r="A1066" s="3" t="s">
        <v>1211</v>
      </c>
      <c r="B1066" s="3" t="s">
        <v>1212</v>
      </c>
      <c r="C1066" s="1"/>
      <c r="D1066" s="8">
        <v>6283775.7300000004</v>
      </c>
      <c r="E1066" s="8"/>
      <c r="F1066" s="8">
        <v>6283775.7300000004</v>
      </c>
      <c r="G1066" s="8"/>
      <c r="I1066" s="11">
        <f t="shared" si="16"/>
        <v>6283775.7300000004</v>
      </c>
    </row>
    <row r="1067" spans="1:9" ht="15.6" x14ac:dyDescent="0.3">
      <c r="A1067" s="3" t="s">
        <v>1213</v>
      </c>
      <c r="B1067" s="3" t="s">
        <v>1214</v>
      </c>
      <c r="C1067" s="1"/>
      <c r="D1067" s="8">
        <v>6238255.5</v>
      </c>
      <c r="E1067" s="8"/>
      <c r="F1067" s="8">
        <v>6238255.5</v>
      </c>
      <c r="G1067" s="8"/>
      <c r="I1067" s="11">
        <f t="shared" si="16"/>
        <v>6238255.5</v>
      </c>
    </row>
    <row r="1068" spans="1:9" x14ac:dyDescent="0.3">
      <c r="A1068" s="1" t="s">
        <v>1215</v>
      </c>
      <c r="B1068" s="1"/>
      <c r="C1068" s="1" t="s">
        <v>16</v>
      </c>
      <c r="D1068" s="9">
        <v>542540.75</v>
      </c>
      <c r="E1068" s="9"/>
      <c r="F1068" s="9">
        <v>542540.75</v>
      </c>
      <c r="G1068" s="9"/>
      <c r="I1068" s="11">
        <f t="shared" si="16"/>
        <v>542540.75</v>
      </c>
    </row>
    <row r="1069" spans="1:9" x14ac:dyDescent="0.3">
      <c r="A1069" s="1" t="s">
        <v>1216</v>
      </c>
      <c r="B1069" s="1"/>
      <c r="C1069" s="1" t="s">
        <v>16</v>
      </c>
      <c r="D1069" s="9">
        <v>2464662.5699999998</v>
      </c>
      <c r="E1069" s="9"/>
      <c r="F1069" s="9">
        <v>2464662.5699999998</v>
      </c>
      <c r="G1069" s="9"/>
      <c r="I1069" s="11">
        <f t="shared" si="16"/>
        <v>2464662.5699999998</v>
      </c>
    </row>
    <row r="1070" spans="1:9" x14ac:dyDescent="0.3">
      <c r="A1070" s="1" t="s">
        <v>1217</v>
      </c>
      <c r="B1070" s="1"/>
      <c r="C1070" s="1" t="s">
        <v>16</v>
      </c>
      <c r="D1070" s="9">
        <v>3231052.18</v>
      </c>
      <c r="E1070" s="9"/>
      <c r="F1070" s="9">
        <v>3231052.18</v>
      </c>
      <c r="G1070" s="9"/>
      <c r="I1070" s="11">
        <f t="shared" si="16"/>
        <v>3231052.18</v>
      </c>
    </row>
    <row r="1071" spans="1:9" ht="15.6" x14ac:dyDescent="0.3">
      <c r="A1071" s="3" t="s">
        <v>1218</v>
      </c>
      <c r="B1071" s="3" t="s">
        <v>1219</v>
      </c>
      <c r="C1071" s="1"/>
      <c r="D1071" s="8">
        <v>45520.229999999996</v>
      </c>
      <c r="E1071" s="8"/>
      <c r="F1071" s="8">
        <v>45520.229999999996</v>
      </c>
      <c r="G1071" s="8"/>
      <c r="I1071" s="11">
        <f t="shared" si="16"/>
        <v>45520.229999999996</v>
      </c>
    </row>
    <row r="1072" spans="1:9" x14ac:dyDescent="0.3">
      <c r="A1072" s="1" t="s">
        <v>1220</v>
      </c>
      <c r="B1072" s="1"/>
      <c r="C1072" s="1" t="s">
        <v>16</v>
      </c>
      <c r="D1072" s="9">
        <v>10400.11</v>
      </c>
      <c r="E1072" s="9"/>
      <c r="F1072" s="9">
        <v>10400.11</v>
      </c>
      <c r="G1072" s="9"/>
      <c r="I1072" s="11">
        <f t="shared" si="16"/>
        <v>10400.11</v>
      </c>
    </row>
    <row r="1073" spans="1:9" x14ac:dyDescent="0.3">
      <c r="A1073" s="1" t="s">
        <v>1221</v>
      </c>
      <c r="B1073" s="1"/>
      <c r="C1073" s="1" t="s">
        <v>16</v>
      </c>
      <c r="D1073" s="9">
        <v>3389.83</v>
      </c>
      <c r="E1073" s="9"/>
      <c r="F1073" s="9">
        <v>3389.83</v>
      </c>
      <c r="G1073" s="9"/>
      <c r="I1073" s="11">
        <f t="shared" si="16"/>
        <v>3389.83</v>
      </c>
    </row>
    <row r="1074" spans="1:9" x14ac:dyDescent="0.3">
      <c r="A1074" s="1" t="s">
        <v>1222</v>
      </c>
      <c r="B1074" s="1"/>
      <c r="C1074" s="1" t="s">
        <v>16</v>
      </c>
      <c r="D1074" s="9">
        <v>7730.29</v>
      </c>
      <c r="E1074" s="9"/>
      <c r="F1074" s="9">
        <v>7730.29</v>
      </c>
      <c r="G1074" s="9"/>
      <c r="I1074" s="11">
        <f t="shared" si="16"/>
        <v>7730.29</v>
      </c>
    </row>
    <row r="1075" spans="1:9" x14ac:dyDescent="0.3">
      <c r="A1075" s="1" t="s">
        <v>1223</v>
      </c>
      <c r="B1075" s="1"/>
      <c r="C1075" s="1" t="s">
        <v>16</v>
      </c>
      <c r="D1075" s="9">
        <v>24000</v>
      </c>
      <c r="E1075" s="9"/>
      <c r="F1075" s="9">
        <v>24000</v>
      </c>
      <c r="G1075" s="9"/>
      <c r="I1075" s="11">
        <f t="shared" si="16"/>
        <v>24000</v>
      </c>
    </row>
    <row r="1076" spans="1:9" ht="15.6" x14ac:dyDescent="0.3">
      <c r="A1076" s="3" t="s">
        <v>1224</v>
      </c>
      <c r="B1076" s="3" t="s">
        <v>1225</v>
      </c>
      <c r="C1076" s="1"/>
      <c r="D1076" s="8">
        <v>2587.11</v>
      </c>
      <c r="E1076" s="8"/>
      <c r="F1076" s="8">
        <v>2587.11</v>
      </c>
      <c r="G1076" s="8"/>
      <c r="I1076" s="11">
        <f t="shared" si="16"/>
        <v>2587.11</v>
      </c>
    </row>
    <row r="1077" spans="1:9" ht="15.6" x14ac:dyDescent="0.3">
      <c r="A1077" s="3" t="s">
        <v>1226</v>
      </c>
      <c r="B1077" s="3" t="s">
        <v>1225</v>
      </c>
      <c r="C1077" s="1"/>
      <c r="D1077" s="8">
        <v>2587.11</v>
      </c>
      <c r="E1077" s="8"/>
      <c r="F1077" s="8">
        <v>2587.11</v>
      </c>
      <c r="G1077" s="8"/>
      <c r="I1077" s="11">
        <f t="shared" si="16"/>
        <v>2587.11</v>
      </c>
    </row>
    <row r="1078" spans="1:9" x14ac:dyDescent="0.3">
      <c r="A1078" s="1" t="s">
        <v>1227</v>
      </c>
      <c r="B1078" s="1"/>
      <c r="C1078" s="1" t="s">
        <v>16</v>
      </c>
      <c r="D1078" s="9">
        <v>2587.11</v>
      </c>
      <c r="E1078" s="9"/>
      <c r="F1078" s="9">
        <v>2587.11</v>
      </c>
      <c r="G1078" s="9"/>
      <c r="I1078" s="11">
        <f t="shared" si="16"/>
        <v>2587.11</v>
      </c>
    </row>
    <row r="1079" spans="1:9" ht="15.6" x14ac:dyDescent="0.3">
      <c r="A1079" s="3" t="s">
        <v>1228</v>
      </c>
      <c r="B1079" s="3" t="s">
        <v>1229</v>
      </c>
      <c r="C1079" s="1"/>
      <c r="D1079" s="8">
        <v>382046.45999999996</v>
      </c>
      <c r="E1079" s="8"/>
      <c r="F1079" s="8">
        <v>382046.45999999996</v>
      </c>
      <c r="G1079" s="8"/>
      <c r="I1079" s="11">
        <f t="shared" si="16"/>
        <v>382046.45999999996</v>
      </c>
    </row>
    <row r="1080" spans="1:9" ht="15.6" x14ac:dyDescent="0.3">
      <c r="A1080" s="3" t="s">
        <v>1230</v>
      </c>
      <c r="B1080" s="3" t="s">
        <v>1231</v>
      </c>
      <c r="C1080" s="1"/>
      <c r="D1080" s="8">
        <v>382046.45999999996</v>
      </c>
      <c r="E1080" s="8"/>
      <c r="F1080" s="8">
        <v>382046.45999999996</v>
      </c>
      <c r="G1080" s="8"/>
      <c r="I1080" s="11">
        <f t="shared" si="16"/>
        <v>382046.45999999996</v>
      </c>
    </row>
    <row r="1081" spans="1:9" x14ac:dyDescent="0.3">
      <c r="A1081" s="1" t="s">
        <v>1232</v>
      </c>
      <c r="B1081" s="1"/>
      <c r="C1081" s="1" t="s">
        <v>16</v>
      </c>
      <c r="D1081" s="9">
        <v>3640.68</v>
      </c>
      <c r="E1081" s="9"/>
      <c r="F1081" s="9">
        <v>3640.68</v>
      </c>
      <c r="G1081" s="9"/>
      <c r="I1081" s="11">
        <f t="shared" si="16"/>
        <v>3640.68</v>
      </c>
    </row>
    <row r="1082" spans="1:9" x14ac:dyDescent="0.3">
      <c r="A1082" s="1" t="s">
        <v>1233</v>
      </c>
      <c r="B1082" s="1"/>
      <c r="C1082" s="1" t="s">
        <v>16</v>
      </c>
      <c r="D1082" s="9">
        <v>3983.05</v>
      </c>
      <c r="E1082" s="9"/>
      <c r="F1082" s="9">
        <v>3983.05</v>
      </c>
      <c r="G1082" s="9"/>
      <c r="I1082" s="11">
        <f t="shared" si="16"/>
        <v>3983.05</v>
      </c>
    </row>
    <row r="1083" spans="1:9" x14ac:dyDescent="0.3">
      <c r="A1083" s="1" t="s">
        <v>1234</v>
      </c>
      <c r="B1083" s="1"/>
      <c r="C1083" s="1" t="s">
        <v>16</v>
      </c>
      <c r="D1083" s="9">
        <v>7425</v>
      </c>
      <c r="E1083" s="9"/>
      <c r="F1083" s="9">
        <v>7425</v>
      </c>
      <c r="G1083" s="9"/>
      <c r="I1083" s="11">
        <f t="shared" si="16"/>
        <v>7425</v>
      </c>
    </row>
    <row r="1084" spans="1:9" x14ac:dyDescent="0.3">
      <c r="A1084" s="1" t="s">
        <v>1235</v>
      </c>
      <c r="B1084" s="1"/>
      <c r="C1084" s="1" t="s">
        <v>16</v>
      </c>
      <c r="D1084" s="9">
        <v>2900</v>
      </c>
      <c r="E1084" s="9"/>
      <c r="F1084" s="9">
        <v>2900</v>
      </c>
      <c r="G1084" s="9"/>
      <c r="I1084" s="11">
        <f t="shared" si="16"/>
        <v>2900</v>
      </c>
    </row>
    <row r="1085" spans="1:9" x14ac:dyDescent="0.3">
      <c r="A1085" s="1" t="s">
        <v>1236</v>
      </c>
      <c r="B1085" s="1"/>
      <c r="C1085" s="1" t="s">
        <v>16</v>
      </c>
      <c r="D1085" s="9">
        <v>4661.0200000000004</v>
      </c>
      <c r="E1085" s="9"/>
      <c r="F1085" s="9">
        <v>4661.0200000000004</v>
      </c>
      <c r="G1085" s="9"/>
      <c r="I1085" s="11">
        <f t="shared" si="16"/>
        <v>4661.0200000000004</v>
      </c>
    </row>
    <row r="1086" spans="1:9" x14ac:dyDescent="0.3">
      <c r="A1086" s="1" t="s">
        <v>1237</v>
      </c>
      <c r="B1086" s="1"/>
      <c r="C1086" s="1" t="s">
        <v>16</v>
      </c>
      <c r="D1086" s="9">
        <v>39390.86</v>
      </c>
      <c r="E1086" s="9"/>
      <c r="F1086" s="9">
        <v>39390.86</v>
      </c>
      <c r="G1086" s="9"/>
      <c r="I1086" s="11">
        <f t="shared" si="16"/>
        <v>39390.86</v>
      </c>
    </row>
    <row r="1087" spans="1:9" x14ac:dyDescent="0.3">
      <c r="A1087" s="1" t="s">
        <v>1238</v>
      </c>
      <c r="B1087" s="1"/>
      <c r="C1087" s="1" t="s">
        <v>16</v>
      </c>
      <c r="D1087" s="9">
        <v>11250</v>
      </c>
      <c r="E1087" s="9"/>
      <c r="F1087" s="9">
        <v>11250</v>
      </c>
      <c r="G1087" s="9"/>
      <c r="I1087" s="11">
        <f t="shared" si="16"/>
        <v>11250</v>
      </c>
    </row>
    <row r="1088" spans="1:9" x14ac:dyDescent="0.3">
      <c r="A1088" s="1" t="s">
        <v>1239</v>
      </c>
      <c r="B1088" s="1"/>
      <c r="C1088" s="1" t="s">
        <v>16</v>
      </c>
      <c r="D1088" s="9">
        <v>76614.05</v>
      </c>
      <c r="E1088" s="9"/>
      <c r="F1088" s="9">
        <v>76614.05</v>
      </c>
      <c r="G1088" s="9"/>
      <c r="I1088" s="11">
        <f t="shared" si="16"/>
        <v>76614.05</v>
      </c>
    </row>
    <row r="1089" spans="1:9" x14ac:dyDescent="0.3">
      <c r="A1089" s="1" t="s">
        <v>1240</v>
      </c>
      <c r="B1089" s="1"/>
      <c r="C1089" s="1" t="s">
        <v>16</v>
      </c>
      <c r="D1089" s="9">
        <v>3868.64</v>
      </c>
      <c r="E1089" s="9"/>
      <c r="F1089" s="9">
        <v>3868.64</v>
      </c>
      <c r="G1089" s="9"/>
      <c r="I1089" s="11">
        <f t="shared" si="16"/>
        <v>3868.64</v>
      </c>
    </row>
    <row r="1090" spans="1:9" x14ac:dyDescent="0.3">
      <c r="A1090" s="1" t="s">
        <v>1241</v>
      </c>
      <c r="B1090" s="1"/>
      <c r="C1090" s="1" t="s">
        <v>16</v>
      </c>
      <c r="D1090" s="9">
        <v>4194.92</v>
      </c>
      <c r="E1090" s="9"/>
      <c r="F1090" s="9">
        <v>4194.92</v>
      </c>
      <c r="G1090" s="9"/>
      <c r="I1090" s="11">
        <f t="shared" si="16"/>
        <v>4194.92</v>
      </c>
    </row>
    <row r="1091" spans="1:9" x14ac:dyDescent="0.3">
      <c r="A1091" s="1" t="s">
        <v>1242</v>
      </c>
      <c r="B1091" s="1"/>
      <c r="C1091" s="1" t="s">
        <v>16</v>
      </c>
      <c r="D1091" s="9">
        <v>2814.53</v>
      </c>
      <c r="E1091" s="9"/>
      <c r="F1091" s="9">
        <v>2814.53</v>
      </c>
      <c r="G1091" s="9"/>
      <c r="I1091" s="11">
        <f t="shared" ref="I1091:I1154" si="17">+F1091-G1091</f>
        <v>2814.53</v>
      </c>
    </row>
    <row r="1092" spans="1:9" x14ac:dyDescent="0.3">
      <c r="A1092" s="1" t="s">
        <v>1243</v>
      </c>
      <c r="B1092" s="1"/>
      <c r="C1092" s="1" t="s">
        <v>16</v>
      </c>
      <c r="D1092" s="9">
        <v>9800</v>
      </c>
      <c r="E1092" s="9"/>
      <c r="F1092" s="9">
        <v>9800</v>
      </c>
      <c r="G1092" s="9"/>
      <c r="I1092" s="11">
        <f t="shared" si="17"/>
        <v>9800</v>
      </c>
    </row>
    <row r="1093" spans="1:9" x14ac:dyDescent="0.3">
      <c r="A1093" s="1" t="s">
        <v>1244</v>
      </c>
      <c r="B1093" s="1"/>
      <c r="C1093" s="1" t="s">
        <v>16</v>
      </c>
      <c r="D1093" s="9">
        <v>5762</v>
      </c>
      <c r="E1093" s="9"/>
      <c r="F1093" s="9">
        <v>5762</v>
      </c>
      <c r="G1093" s="9"/>
      <c r="I1093" s="11">
        <f t="shared" si="17"/>
        <v>5762</v>
      </c>
    </row>
    <row r="1094" spans="1:9" x14ac:dyDescent="0.3">
      <c r="A1094" s="1" t="s">
        <v>1245</v>
      </c>
      <c r="B1094" s="1"/>
      <c r="C1094" s="1" t="s">
        <v>16</v>
      </c>
      <c r="D1094" s="9">
        <v>4725</v>
      </c>
      <c r="E1094" s="9"/>
      <c r="F1094" s="9">
        <v>4725</v>
      </c>
      <c r="G1094" s="9"/>
      <c r="I1094" s="11">
        <f t="shared" si="17"/>
        <v>4725</v>
      </c>
    </row>
    <row r="1095" spans="1:9" x14ac:dyDescent="0.3">
      <c r="A1095" s="1" t="s">
        <v>1246</v>
      </c>
      <c r="B1095" s="1"/>
      <c r="C1095" s="1" t="s">
        <v>16</v>
      </c>
      <c r="D1095" s="9">
        <v>9062.5</v>
      </c>
      <c r="E1095" s="9"/>
      <c r="F1095" s="9">
        <v>9062.5</v>
      </c>
      <c r="G1095" s="9"/>
      <c r="I1095" s="11">
        <f t="shared" si="17"/>
        <v>9062.5</v>
      </c>
    </row>
    <row r="1096" spans="1:9" x14ac:dyDescent="0.3">
      <c r="A1096" s="1" t="s">
        <v>1247</v>
      </c>
      <c r="B1096" s="1"/>
      <c r="C1096" s="1" t="s">
        <v>16</v>
      </c>
      <c r="D1096" s="9">
        <v>18644.060000000001</v>
      </c>
      <c r="E1096" s="9"/>
      <c r="F1096" s="9">
        <v>18644.060000000001</v>
      </c>
      <c r="G1096" s="9"/>
      <c r="I1096" s="11">
        <f t="shared" si="17"/>
        <v>18644.060000000001</v>
      </c>
    </row>
    <row r="1097" spans="1:9" x14ac:dyDescent="0.3">
      <c r="A1097" s="1" t="s">
        <v>1248</v>
      </c>
      <c r="B1097" s="1"/>
      <c r="C1097" s="1" t="s">
        <v>16</v>
      </c>
      <c r="D1097" s="9">
        <v>6843.22</v>
      </c>
      <c r="E1097" s="9"/>
      <c r="F1097" s="9">
        <v>6843.22</v>
      </c>
      <c r="G1097" s="9"/>
      <c r="I1097" s="11">
        <f t="shared" si="17"/>
        <v>6843.22</v>
      </c>
    </row>
    <row r="1098" spans="1:9" x14ac:dyDescent="0.3">
      <c r="A1098" s="1" t="s">
        <v>1249</v>
      </c>
      <c r="B1098" s="1"/>
      <c r="C1098" s="1" t="s">
        <v>16</v>
      </c>
      <c r="D1098" s="9">
        <v>47607.35</v>
      </c>
      <c r="E1098" s="9"/>
      <c r="F1098" s="9">
        <v>47607.35</v>
      </c>
      <c r="G1098" s="9"/>
      <c r="I1098" s="11">
        <f t="shared" si="17"/>
        <v>47607.35</v>
      </c>
    </row>
    <row r="1099" spans="1:9" x14ac:dyDescent="0.3">
      <c r="A1099" s="1" t="s">
        <v>1250</v>
      </c>
      <c r="B1099" s="1"/>
      <c r="C1099" s="1" t="s">
        <v>16</v>
      </c>
      <c r="D1099" s="9">
        <v>8474.58</v>
      </c>
      <c r="E1099" s="9"/>
      <c r="F1099" s="9">
        <v>8474.58</v>
      </c>
      <c r="G1099" s="9"/>
      <c r="I1099" s="11">
        <f t="shared" si="17"/>
        <v>8474.58</v>
      </c>
    </row>
    <row r="1100" spans="1:9" x14ac:dyDescent="0.3">
      <c r="A1100" s="1" t="s">
        <v>1251</v>
      </c>
      <c r="B1100" s="1"/>
      <c r="C1100" s="1" t="s">
        <v>16</v>
      </c>
      <c r="D1100" s="9">
        <v>6855</v>
      </c>
      <c r="E1100" s="9"/>
      <c r="F1100" s="9">
        <v>6855</v>
      </c>
      <c r="G1100" s="9"/>
      <c r="I1100" s="11">
        <f t="shared" si="17"/>
        <v>6855</v>
      </c>
    </row>
    <row r="1101" spans="1:9" x14ac:dyDescent="0.3">
      <c r="A1101" s="1" t="s">
        <v>1252</v>
      </c>
      <c r="B1101" s="1"/>
      <c r="C1101" s="1" t="s">
        <v>16</v>
      </c>
      <c r="D1101" s="9">
        <v>103530</v>
      </c>
      <c r="E1101" s="9"/>
      <c r="F1101" s="9">
        <v>103530</v>
      </c>
      <c r="G1101" s="9"/>
      <c r="I1101" s="11">
        <f t="shared" si="17"/>
        <v>103530</v>
      </c>
    </row>
    <row r="1102" spans="1:9" ht="15.6" x14ac:dyDescent="0.3">
      <c r="A1102" s="3" t="s">
        <v>1254</v>
      </c>
      <c r="B1102" s="3" t="s">
        <v>1255</v>
      </c>
      <c r="C1102" s="1"/>
      <c r="D1102" s="8">
        <v>162547.16</v>
      </c>
      <c r="E1102" s="8"/>
      <c r="F1102" s="8">
        <v>162547.16</v>
      </c>
      <c r="G1102" s="8"/>
      <c r="I1102" s="11">
        <f t="shared" si="17"/>
        <v>162547.16</v>
      </c>
    </row>
    <row r="1103" spans="1:9" ht="31.2" x14ac:dyDescent="0.3">
      <c r="A1103" s="3" t="s">
        <v>1256</v>
      </c>
      <c r="B1103" s="3" t="s">
        <v>1257</v>
      </c>
      <c r="C1103" s="1"/>
      <c r="D1103" s="8">
        <v>162547.16</v>
      </c>
      <c r="E1103" s="8"/>
      <c r="F1103" s="8">
        <v>162547.16</v>
      </c>
      <c r="G1103" s="8"/>
      <c r="I1103" s="11">
        <f t="shared" si="17"/>
        <v>162547.16</v>
      </c>
    </row>
    <row r="1104" spans="1:9" x14ac:dyDescent="0.3">
      <c r="A1104" s="1" t="s">
        <v>1258</v>
      </c>
      <c r="B1104" s="1"/>
      <c r="C1104" s="1" t="s">
        <v>16</v>
      </c>
      <c r="D1104" s="9">
        <v>1955.27</v>
      </c>
      <c r="E1104" s="9"/>
      <c r="F1104" s="9">
        <v>1955.27</v>
      </c>
      <c r="G1104" s="9"/>
      <c r="I1104" s="11">
        <f t="shared" si="17"/>
        <v>1955.27</v>
      </c>
    </row>
    <row r="1105" spans="1:9" x14ac:dyDescent="0.3">
      <c r="A1105" s="1" t="s">
        <v>1259</v>
      </c>
      <c r="B1105" s="1"/>
      <c r="C1105" s="1" t="s">
        <v>16</v>
      </c>
      <c r="D1105" s="9">
        <v>9491.5300000000007</v>
      </c>
      <c r="E1105" s="9"/>
      <c r="F1105" s="9">
        <v>9491.5300000000007</v>
      </c>
      <c r="G1105" s="9"/>
      <c r="I1105" s="11">
        <f t="shared" si="17"/>
        <v>9491.5300000000007</v>
      </c>
    </row>
    <row r="1106" spans="1:9" x14ac:dyDescent="0.3">
      <c r="A1106" s="1" t="s">
        <v>1260</v>
      </c>
      <c r="B1106" s="1"/>
      <c r="C1106" s="1" t="s">
        <v>16</v>
      </c>
      <c r="D1106" s="9">
        <v>20593.419999999998</v>
      </c>
      <c r="E1106" s="9"/>
      <c r="F1106" s="9">
        <v>20593.419999999998</v>
      </c>
      <c r="G1106" s="9"/>
      <c r="I1106" s="11">
        <f t="shared" si="17"/>
        <v>20593.419999999998</v>
      </c>
    </row>
    <row r="1107" spans="1:9" x14ac:dyDescent="0.3">
      <c r="A1107" s="1" t="s">
        <v>1261</v>
      </c>
      <c r="B1107" s="1"/>
      <c r="C1107" s="1" t="s">
        <v>16</v>
      </c>
      <c r="D1107" s="9">
        <v>130506.94</v>
      </c>
      <c r="E1107" s="9"/>
      <c r="F1107" s="9">
        <v>130506.94</v>
      </c>
      <c r="G1107" s="9"/>
      <c r="I1107" s="11">
        <f t="shared" si="17"/>
        <v>130506.94</v>
      </c>
    </row>
    <row r="1108" spans="1:9" ht="15.6" x14ac:dyDescent="0.3">
      <c r="A1108" s="3" t="s">
        <v>1262</v>
      </c>
      <c r="B1108" s="3" t="s">
        <v>1040</v>
      </c>
      <c r="C1108" s="1"/>
      <c r="D1108" s="8"/>
      <c r="E1108" s="8">
        <v>1304483.4900000002</v>
      </c>
      <c r="F1108" s="8"/>
      <c r="G1108" s="8">
        <v>1304483.4900000002</v>
      </c>
      <c r="I1108" s="11">
        <f t="shared" si="17"/>
        <v>-1304483.4900000002</v>
      </c>
    </row>
    <row r="1109" spans="1:9" ht="15.6" x14ac:dyDescent="0.3">
      <c r="A1109" s="3" t="s">
        <v>1263</v>
      </c>
      <c r="B1109" s="3" t="s">
        <v>1264</v>
      </c>
      <c r="C1109" s="1"/>
      <c r="D1109" s="8"/>
      <c r="E1109" s="8">
        <v>834036.03000000014</v>
      </c>
      <c r="F1109" s="8"/>
      <c r="G1109" s="8">
        <v>834036.03000000014</v>
      </c>
      <c r="I1109" s="11">
        <f t="shared" si="17"/>
        <v>-834036.03000000014</v>
      </c>
    </row>
    <row r="1110" spans="1:9" x14ac:dyDescent="0.3">
      <c r="A1110" s="1" t="s">
        <v>1265</v>
      </c>
      <c r="B1110" s="1"/>
      <c r="C1110" s="1" t="s">
        <v>16</v>
      </c>
      <c r="D1110" s="9"/>
      <c r="E1110" s="9">
        <v>122071.67</v>
      </c>
      <c r="F1110" s="9"/>
      <c r="G1110" s="9">
        <v>122071.67</v>
      </c>
      <c r="I1110" s="11">
        <f t="shared" si="17"/>
        <v>-122071.67</v>
      </c>
    </row>
    <row r="1111" spans="1:9" x14ac:dyDescent="0.3">
      <c r="A1111" s="1" t="s">
        <v>1266</v>
      </c>
      <c r="B1111" s="1"/>
      <c r="C1111" s="1" t="s">
        <v>16</v>
      </c>
      <c r="D1111" s="9"/>
      <c r="E1111" s="9">
        <v>308082.83</v>
      </c>
      <c r="F1111" s="9"/>
      <c r="G1111" s="9">
        <v>308082.83</v>
      </c>
      <c r="I1111" s="11">
        <f t="shared" si="17"/>
        <v>-308082.83</v>
      </c>
    </row>
    <row r="1112" spans="1:9" x14ac:dyDescent="0.3">
      <c r="A1112" s="1" t="s">
        <v>1267</v>
      </c>
      <c r="B1112" s="1"/>
      <c r="C1112" s="1" t="s">
        <v>16</v>
      </c>
      <c r="D1112" s="9"/>
      <c r="E1112" s="9">
        <v>403881.53</v>
      </c>
      <c r="F1112" s="9"/>
      <c r="G1112" s="9">
        <v>403881.53</v>
      </c>
      <c r="I1112" s="11">
        <f t="shared" si="17"/>
        <v>-403881.53</v>
      </c>
    </row>
    <row r="1113" spans="1:9" ht="15.6" x14ac:dyDescent="0.3">
      <c r="A1113" s="3" t="s">
        <v>1268</v>
      </c>
      <c r="B1113" s="3" t="s">
        <v>1269</v>
      </c>
      <c r="C1113" s="1"/>
      <c r="D1113" s="8"/>
      <c r="E1113" s="8">
        <v>21520.230000000003</v>
      </c>
      <c r="F1113" s="8"/>
      <c r="G1113" s="8">
        <v>21520.230000000003</v>
      </c>
      <c r="I1113" s="11">
        <f t="shared" si="17"/>
        <v>-21520.230000000003</v>
      </c>
    </row>
    <row r="1114" spans="1:9" x14ac:dyDescent="0.3">
      <c r="A1114" s="1" t="s">
        <v>1270</v>
      </c>
      <c r="B1114" s="1"/>
      <c r="C1114" s="1" t="s">
        <v>16</v>
      </c>
      <c r="D1114" s="9"/>
      <c r="E1114" s="9">
        <v>10400.11</v>
      </c>
      <c r="F1114" s="9"/>
      <c r="G1114" s="9">
        <v>10400.11</v>
      </c>
      <c r="I1114" s="11">
        <f t="shared" si="17"/>
        <v>-10400.11</v>
      </c>
    </row>
    <row r="1115" spans="1:9" x14ac:dyDescent="0.3">
      <c r="A1115" s="1" t="s">
        <v>1271</v>
      </c>
      <c r="B1115" s="1"/>
      <c r="C1115" s="1" t="s">
        <v>16</v>
      </c>
      <c r="D1115" s="9"/>
      <c r="E1115" s="9">
        <v>3389.83</v>
      </c>
      <c r="F1115" s="9"/>
      <c r="G1115" s="9">
        <v>3389.83</v>
      </c>
      <c r="I1115" s="11">
        <f t="shared" si="17"/>
        <v>-3389.83</v>
      </c>
    </row>
    <row r="1116" spans="1:9" x14ac:dyDescent="0.3">
      <c r="A1116" s="1" t="s">
        <v>1272</v>
      </c>
      <c r="B1116" s="1"/>
      <c r="C1116" s="1" t="s">
        <v>16</v>
      </c>
      <c r="D1116" s="9"/>
      <c r="E1116" s="9">
        <v>7730.29</v>
      </c>
      <c r="F1116" s="9"/>
      <c r="G1116" s="9">
        <v>7730.29</v>
      </c>
      <c r="I1116" s="11">
        <f t="shared" si="17"/>
        <v>-7730.29</v>
      </c>
    </row>
    <row r="1117" spans="1:9" ht="15.6" x14ac:dyDescent="0.3">
      <c r="A1117" s="3" t="s">
        <v>1274</v>
      </c>
      <c r="B1117" s="3" t="s">
        <v>1275</v>
      </c>
      <c r="C1117" s="1"/>
      <c r="D1117" s="8"/>
      <c r="E1117" s="8">
        <v>2587.11</v>
      </c>
      <c r="F1117" s="8"/>
      <c r="G1117" s="8">
        <v>2587.11</v>
      </c>
      <c r="I1117" s="11">
        <f t="shared" si="17"/>
        <v>-2587.11</v>
      </c>
    </row>
    <row r="1118" spans="1:9" x14ac:dyDescent="0.3">
      <c r="A1118" s="1" t="s">
        <v>1276</v>
      </c>
      <c r="B1118" s="1"/>
      <c r="C1118" s="1" t="s">
        <v>16</v>
      </c>
      <c r="D1118" s="9"/>
      <c r="E1118" s="9">
        <v>2587.11</v>
      </c>
      <c r="F1118" s="9"/>
      <c r="G1118" s="9">
        <v>2587.11</v>
      </c>
      <c r="I1118" s="11">
        <f t="shared" si="17"/>
        <v>-2587.11</v>
      </c>
    </row>
    <row r="1119" spans="1:9" ht="15.6" x14ac:dyDescent="0.3">
      <c r="A1119" s="3" t="s">
        <v>1277</v>
      </c>
      <c r="B1119" s="3" t="s">
        <v>1278</v>
      </c>
      <c r="C1119" s="1"/>
      <c r="D1119" s="8"/>
      <c r="E1119" s="8">
        <v>283792.96000000002</v>
      </c>
      <c r="F1119" s="8"/>
      <c r="G1119" s="8">
        <v>283792.96000000002</v>
      </c>
      <c r="I1119" s="11">
        <f t="shared" si="17"/>
        <v>-283792.96000000002</v>
      </c>
    </row>
    <row r="1120" spans="1:9" x14ac:dyDescent="0.3">
      <c r="A1120" s="1" t="s">
        <v>1279</v>
      </c>
      <c r="B1120" s="1"/>
      <c r="C1120" s="1" t="s">
        <v>16</v>
      </c>
      <c r="D1120" s="9"/>
      <c r="E1120" s="9">
        <v>3640.68</v>
      </c>
      <c r="F1120" s="9"/>
      <c r="G1120" s="9">
        <v>3640.68</v>
      </c>
      <c r="I1120" s="11">
        <f t="shared" si="17"/>
        <v>-3640.68</v>
      </c>
    </row>
    <row r="1121" spans="1:9" x14ac:dyDescent="0.3">
      <c r="A1121" s="1" t="s">
        <v>1280</v>
      </c>
      <c r="B1121" s="1"/>
      <c r="C1121" s="1" t="s">
        <v>16</v>
      </c>
      <c r="D1121" s="9"/>
      <c r="E1121" s="9">
        <v>3983.05</v>
      </c>
      <c r="F1121" s="9"/>
      <c r="G1121" s="9">
        <v>3983.05</v>
      </c>
      <c r="I1121" s="11">
        <f t="shared" si="17"/>
        <v>-3983.05</v>
      </c>
    </row>
    <row r="1122" spans="1:9" x14ac:dyDescent="0.3">
      <c r="A1122" s="1" t="s">
        <v>1281</v>
      </c>
      <c r="B1122" s="1"/>
      <c r="C1122" s="1" t="s">
        <v>16</v>
      </c>
      <c r="D1122" s="9"/>
      <c r="E1122" s="9">
        <v>7425</v>
      </c>
      <c r="F1122" s="9"/>
      <c r="G1122" s="9">
        <v>7425</v>
      </c>
      <c r="I1122" s="11">
        <f t="shared" si="17"/>
        <v>-7425</v>
      </c>
    </row>
    <row r="1123" spans="1:9" x14ac:dyDescent="0.3">
      <c r="A1123" s="1" t="s">
        <v>1282</v>
      </c>
      <c r="B1123" s="1"/>
      <c r="C1123" s="1" t="s">
        <v>16</v>
      </c>
      <c r="D1123" s="9"/>
      <c r="E1123" s="9">
        <v>2900</v>
      </c>
      <c r="F1123" s="9"/>
      <c r="G1123" s="9">
        <v>2900</v>
      </c>
      <c r="I1123" s="11">
        <f t="shared" si="17"/>
        <v>-2900</v>
      </c>
    </row>
    <row r="1124" spans="1:9" x14ac:dyDescent="0.3">
      <c r="A1124" s="1" t="s">
        <v>1283</v>
      </c>
      <c r="B1124" s="1"/>
      <c r="C1124" s="1" t="s">
        <v>16</v>
      </c>
      <c r="D1124" s="9"/>
      <c r="E1124" s="9">
        <v>4661.0200000000004</v>
      </c>
      <c r="F1124" s="9"/>
      <c r="G1124" s="9">
        <v>4661.0200000000004</v>
      </c>
      <c r="I1124" s="11">
        <f t="shared" si="17"/>
        <v>-4661.0200000000004</v>
      </c>
    </row>
    <row r="1125" spans="1:9" x14ac:dyDescent="0.3">
      <c r="A1125" s="1" t="s">
        <v>1284</v>
      </c>
      <c r="B1125" s="1"/>
      <c r="C1125" s="1" t="s">
        <v>16</v>
      </c>
      <c r="D1125" s="9"/>
      <c r="E1125" s="9">
        <v>39390.86</v>
      </c>
      <c r="F1125" s="9"/>
      <c r="G1125" s="9">
        <v>39390.86</v>
      </c>
      <c r="I1125" s="11">
        <f t="shared" si="17"/>
        <v>-39390.86</v>
      </c>
    </row>
    <row r="1126" spans="1:9" x14ac:dyDescent="0.3">
      <c r="A1126" s="1" t="s">
        <v>1285</v>
      </c>
      <c r="B1126" s="1"/>
      <c r="C1126" s="1" t="s">
        <v>16</v>
      </c>
      <c r="D1126" s="9"/>
      <c r="E1126" s="9">
        <v>11250</v>
      </c>
      <c r="F1126" s="9"/>
      <c r="G1126" s="9">
        <v>11250</v>
      </c>
      <c r="I1126" s="11">
        <f t="shared" si="17"/>
        <v>-11250</v>
      </c>
    </row>
    <row r="1127" spans="1:9" x14ac:dyDescent="0.3">
      <c r="A1127" s="1" t="s">
        <v>1286</v>
      </c>
      <c r="B1127" s="1"/>
      <c r="C1127" s="1" t="s">
        <v>16</v>
      </c>
      <c r="D1127" s="9"/>
      <c r="E1127" s="9">
        <v>76614.05</v>
      </c>
      <c r="F1127" s="9"/>
      <c r="G1127" s="9">
        <v>76614.05</v>
      </c>
      <c r="I1127" s="11">
        <f t="shared" si="17"/>
        <v>-76614.05</v>
      </c>
    </row>
    <row r="1128" spans="1:9" x14ac:dyDescent="0.3">
      <c r="A1128" s="1" t="s">
        <v>1287</v>
      </c>
      <c r="B1128" s="1"/>
      <c r="C1128" s="1" t="s">
        <v>16</v>
      </c>
      <c r="D1128" s="9"/>
      <c r="E1128" s="9">
        <v>3868.64</v>
      </c>
      <c r="F1128" s="9"/>
      <c r="G1128" s="9">
        <v>3868.64</v>
      </c>
      <c r="I1128" s="11">
        <f t="shared" si="17"/>
        <v>-3868.64</v>
      </c>
    </row>
    <row r="1129" spans="1:9" x14ac:dyDescent="0.3">
      <c r="A1129" s="1" t="s">
        <v>1288</v>
      </c>
      <c r="B1129" s="1"/>
      <c r="C1129" s="1" t="s">
        <v>16</v>
      </c>
      <c r="D1129" s="9"/>
      <c r="E1129" s="9">
        <v>4194.92</v>
      </c>
      <c r="F1129" s="9"/>
      <c r="G1129" s="9">
        <v>4194.92</v>
      </c>
      <c r="I1129" s="11">
        <f t="shared" si="17"/>
        <v>-4194.92</v>
      </c>
    </row>
    <row r="1130" spans="1:9" x14ac:dyDescent="0.3">
      <c r="A1130" s="1" t="s">
        <v>1289</v>
      </c>
      <c r="B1130" s="1"/>
      <c r="C1130" s="1" t="s">
        <v>16</v>
      </c>
      <c r="D1130" s="9"/>
      <c r="E1130" s="9">
        <v>2814.53</v>
      </c>
      <c r="F1130" s="9"/>
      <c r="G1130" s="9">
        <v>2814.53</v>
      </c>
      <c r="I1130" s="11">
        <f t="shared" si="17"/>
        <v>-2814.53</v>
      </c>
    </row>
    <row r="1131" spans="1:9" x14ac:dyDescent="0.3">
      <c r="A1131" s="1" t="s">
        <v>1290</v>
      </c>
      <c r="B1131" s="1"/>
      <c r="C1131" s="1" t="s">
        <v>16</v>
      </c>
      <c r="D1131" s="9"/>
      <c r="E1131" s="9">
        <v>9800</v>
      </c>
      <c r="F1131" s="9"/>
      <c r="G1131" s="9">
        <v>9800</v>
      </c>
      <c r="I1131" s="11">
        <f t="shared" si="17"/>
        <v>-9800</v>
      </c>
    </row>
    <row r="1132" spans="1:9" x14ac:dyDescent="0.3">
      <c r="A1132" s="1" t="s">
        <v>1291</v>
      </c>
      <c r="B1132" s="1"/>
      <c r="C1132" s="1" t="s">
        <v>16</v>
      </c>
      <c r="D1132" s="9"/>
      <c r="E1132" s="9">
        <v>5762</v>
      </c>
      <c r="F1132" s="9"/>
      <c r="G1132" s="9">
        <v>5762</v>
      </c>
      <c r="I1132" s="11">
        <f t="shared" si="17"/>
        <v>-5762</v>
      </c>
    </row>
    <row r="1133" spans="1:9" x14ac:dyDescent="0.3">
      <c r="A1133" s="1" t="s">
        <v>1292</v>
      </c>
      <c r="B1133" s="1"/>
      <c r="C1133" s="1" t="s">
        <v>16</v>
      </c>
      <c r="D1133" s="9"/>
      <c r="E1133" s="9">
        <v>4725</v>
      </c>
      <c r="F1133" s="9"/>
      <c r="G1133" s="9">
        <v>4725</v>
      </c>
      <c r="I1133" s="11">
        <f t="shared" si="17"/>
        <v>-4725</v>
      </c>
    </row>
    <row r="1134" spans="1:9" x14ac:dyDescent="0.3">
      <c r="A1134" s="1" t="s">
        <v>1293</v>
      </c>
      <c r="B1134" s="1"/>
      <c r="C1134" s="1" t="s">
        <v>16</v>
      </c>
      <c r="D1134" s="9"/>
      <c r="E1134" s="9">
        <v>9062.5</v>
      </c>
      <c r="F1134" s="9"/>
      <c r="G1134" s="9">
        <v>9062.5</v>
      </c>
      <c r="I1134" s="11">
        <f t="shared" si="17"/>
        <v>-9062.5</v>
      </c>
    </row>
    <row r="1135" spans="1:9" x14ac:dyDescent="0.3">
      <c r="A1135" s="1" t="s">
        <v>1294</v>
      </c>
      <c r="B1135" s="1"/>
      <c r="C1135" s="1" t="s">
        <v>16</v>
      </c>
      <c r="D1135" s="9"/>
      <c r="E1135" s="9">
        <v>18644.060000000001</v>
      </c>
      <c r="F1135" s="9"/>
      <c r="G1135" s="9">
        <v>18644.060000000001</v>
      </c>
      <c r="I1135" s="11">
        <f t="shared" si="17"/>
        <v>-18644.060000000001</v>
      </c>
    </row>
    <row r="1136" spans="1:9" x14ac:dyDescent="0.3">
      <c r="A1136" s="1" t="s">
        <v>1295</v>
      </c>
      <c r="B1136" s="1"/>
      <c r="C1136" s="1" t="s">
        <v>16</v>
      </c>
      <c r="D1136" s="9"/>
      <c r="E1136" s="9">
        <v>6843.22</v>
      </c>
      <c r="F1136" s="9"/>
      <c r="G1136" s="9">
        <v>6843.22</v>
      </c>
      <c r="I1136" s="11">
        <f t="shared" si="17"/>
        <v>-6843.22</v>
      </c>
    </row>
    <row r="1137" spans="1:9" x14ac:dyDescent="0.3">
      <c r="A1137" s="1" t="s">
        <v>1296</v>
      </c>
      <c r="B1137" s="1"/>
      <c r="C1137" s="1" t="s">
        <v>16</v>
      </c>
      <c r="D1137" s="9"/>
      <c r="E1137" s="9">
        <v>47607.35</v>
      </c>
      <c r="F1137" s="9"/>
      <c r="G1137" s="9">
        <v>47607.35</v>
      </c>
      <c r="I1137" s="11">
        <f t="shared" si="17"/>
        <v>-47607.35</v>
      </c>
    </row>
    <row r="1138" spans="1:9" x14ac:dyDescent="0.3">
      <c r="A1138" s="1" t="s">
        <v>1297</v>
      </c>
      <c r="B1138" s="1"/>
      <c r="C1138" s="1" t="s">
        <v>16</v>
      </c>
      <c r="D1138" s="9"/>
      <c r="E1138" s="9">
        <v>8474.58</v>
      </c>
      <c r="F1138" s="9"/>
      <c r="G1138" s="9">
        <v>8474.58</v>
      </c>
      <c r="I1138" s="11">
        <f t="shared" si="17"/>
        <v>-8474.58</v>
      </c>
    </row>
    <row r="1139" spans="1:9" x14ac:dyDescent="0.3">
      <c r="A1139" s="1" t="s">
        <v>1298</v>
      </c>
      <c r="B1139" s="1"/>
      <c r="C1139" s="1" t="s">
        <v>16</v>
      </c>
      <c r="D1139" s="9"/>
      <c r="E1139" s="9">
        <v>6855</v>
      </c>
      <c r="F1139" s="9"/>
      <c r="G1139" s="9">
        <v>6855</v>
      </c>
      <c r="I1139" s="11">
        <f t="shared" si="17"/>
        <v>-6855</v>
      </c>
    </row>
    <row r="1140" spans="1:9" x14ac:dyDescent="0.3">
      <c r="A1140" s="1" t="s">
        <v>1299</v>
      </c>
      <c r="B1140" s="1"/>
      <c r="C1140" s="1" t="s">
        <v>16</v>
      </c>
      <c r="D1140" s="9"/>
      <c r="E1140" s="9">
        <v>5276.5</v>
      </c>
      <c r="F1140" s="9"/>
      <c r="G1140" s="9">
        <v>5276.5</v>
      </c>
      <c r="I1140" s="11">
        <f t="shared" si="17"/>
        <v>-5276.5</v>
      </c>
    </row>
    <row r="1141" spans="1:9" ht="15.6" x14ac:dyDescent="0.3">
      <c r="A1141" s="3" t="s">
        <v>1300</v>
      </c>
      <c r="B1141" s="3" t="s">
        <v>1301</v>
      </c>
      <c r="C1141" s="1"/>
      <c r="D1141" s="8"/>
      <c r="E1141" s="8">
        <v>162547.15999999997</v>
      </c>
      <c r="F1141" s="8"/>
      <c r="G1141" s="8">
        <v>162547.15999999997</v>
      </c>
      <c r="I1141" s="11">
        <f t="shared" si="17"/>
        <v>-162547.15999999997</v>
      </c>
    </row>
    <row r="1142" spans="1:9" x14ac:dyDescent="0.3">
      <c r="A1142" s="1" t="s">
        <v>1302</v>
      </c>
      <c r="B1142" s="1"/>
      <c r="C1142" s="1" t="s">
        <v>16</v>
      </c>
      <c r="D1142" s="9"/>
      <c r="E1142" s="9">
        <v>1955.27</v>
      </c>
      <c r="F1142" s="9"/>
      <c r="G1142" s="9">
        <v>1955.27</v>
      </c>
      <c r="I1142" s="11">
        <f t="shared" si="17"/>
        <v>-1955.27</v>
      </c>
    </row>
    <row r="1143" spans="1:9" x14ac:dyDescent="0.3">
      <c r="A1143" s="1" t="s">
        <v>1303</v>
      </c>
      <c r="B1143" s="1"/>
      <c r="C1143" s="1" t="s">
        <v>16</v>
      </c>
      <c r="D1143" s="9"/>
      <c r="E1143" s="9">
        <v>9491.5300000000007</v>
      </c>
      <c r="F1143" s="9"/>
      <c r="G1143" s="9">
        <v>9491.5300000000007</v>
      </c>
      <c r="I1143" s="11">
        <f t="shared" si="17"/>
        <v>-9491.5300000000007</v>
      </c>
    </row>
    <row r="1144" spans="1:9" x14ac:dyDescent="0.3">
      <c r="A1144" s="1" t="s">
        <v>1304</v>
      </c>
      <c r="B1144" s="1"/>
      <c r="C1144" s="1" t="s">
        <v>16</v>
      </c>
      <c r="D1144" s="9"/>
      <c r="E1144" s="9">
        <v>20593.419999999998</v>
      </c>
      <c r="F1144" s="9"/>
      <c r="G1144" s="9">
        <v>20593.419999999998</v>
      </c>
      <c r="I1144" s="11">
        <f t="shared" si="17"/>
        <v>-20593.419999999998</v>
      </c>
    </row>
    <row r="1145" spans="1:9" x14ac:dyDescent="0.3">
      <c r="A1145" s="1" t="s">
        <v>1305</v>
      </c>
      <c r="B1145" s="1"/>
      <c r="C1145" s="1" t="s">
        <v>16</v>
      </c>
      <c r="D1145" s="9"/>
      <c r="E1145" s="9">
        <v>130506.94</v>
      </c>
      <c r="F1145" s="9"/>
      <c r="G1145" s="9">
        <v>130506.94</v>
      </c>
      <c r="I1145" s="11">
        <f t="shared" si="17"/>
        <v>-130506.94</v>
      </c>
    </row>
    <row r="1146" spans="1:9" ht="15.6" x14ac:dyDescent="0.3">
      <c r="A1146" s="3" t="s">
        <v>1306</v>
      </c>
      <c r="B1146" s="3" t="s">
        <v>1307</v>
      </c>
      <c r="C1146" s="1"/>
      <c r="D1146" s="8">
        <v>50579466.409999996</v>
      </c>
      <c r="E1146" s="8">
        <v>86901858.310000032</v>
      </c>
      <c r="F1146" s="8"/>
      <c r="G1146" s="8">
        <v>36322391.900000036</v>
      </c>
      <c r="I1146" s="11">
        <f t="shared" si="17"/>
        <v>-36322391.900000036</v>
      </c>
    </row>
    <row r="1147" spans="1:9" ht="15.6" x14ac:dyDescent="0.3">
      <c r="A1147" s="3" t="s">
        <v>1308</v>
      </c>
      <c r="B1147" s="3" t="s">
        <v>1309</v>
      </c>
      <c r="C1147" s="1"/>
      <c r="D1147" s="8">
        <v>9553029.040000001</v>
      </c>
      <c r="E1147" s="8">
        <v>33458596.430000007</v>
      </c>
      <c r="F1147" s="8"/>
      <c r="G1147" s="8">
        <v>23905567.390000008</v>
      </c>
      <c r="I1147" s="11">
        <f t="shared" si="17"/>
        <v>-23905567.390000008</v>
      </c>
    </row>
    <row r="1148" spans="1:9" ht="15.6" x14ac:dyDescent="0.3">
      <c r="A1148" s="3" t="s">
        <v>1310</v>
      </c>
      <c r="B1148" s="3" t="s">
        <v>1311</v>
      </c>
      <c r="C1148" s="1"/>
      <c r="D1148" s="8">
        <v>7253429.8200000003</v>
      </c>
      <c r="E1148" s="8">
        <v>30357004.660000004</v>
      </c>
      <c r="F1148" s="8"/>
      <c r="G1148" s="8">
        <v>23103574.840000004</v>
      </c>
      <c r="I1148" s="11">
        <f t="shared" si="17"/>
        <v>-23103574.840000004</v>
      </c>
    </row>
    <row r="1149" spans="1:9" ht="15.6" x14ac:dyDescent="0.3">
      <c r="A1149" s="3" t="s">
        <v>1312</v>
      </c>
      <c r="B1149" s="3" t="s">
        <v>1311</v>
      </c>
      <c r="C1149" s="1"/>
      <c r="D1149" s="8">
        <v>7253429.8200000003</v>
      </c>
      <c r="E1149" s="8">
        <v>30357004.660000004</v>
      </c>
      <c r="F1149" s="8"/>
      <c r="G1149" s="8">
        <v>23103574.840000004</v>
      </c>
      <c r="I1149" s="11">
        <f t="shared" si="17"/>
        <v>-23103574.840000004</v>
      </c>
    </row>
    <row r="1150" spans="1:9" x14ac:dyDescent="0.3">
      <c r="A1150" s="1" t="s">
        <v>1313</v>
      </c>
      <c r="B1150" s="1"/>
      <c r="C1150" s="1" t="s">
        <v>16</v>
      </c>
      <c r="D1150" s="9">
        <v>140736.4</v>
      </c>
      <c r="E1150" s="9">
        <v>140736.4</v>
      </c>
      <c r="F1150" s="9"/>
      <c r="G1150" s="9"/>
      <c r="I1150" s="11">
        <f t="shared" si="17"/>
        <v>0</v>
      </c>
    </row>
    <row r="1151" spans="1:9" x14ac:dyDescent="0.3">
      <c r="A1151" s="1" t="s">
        <v>1314</v>
      </c>
      <c r="B1151" s="1"/>
      <c r="C1151" s="1" t="s">
        <v>16</v>
      </c>
      <c r="D1151" s="9">
        <v>140907.56</v>
      </c>
      <c r="E1151" s="9">
        <v>289128.61</v>
      </c>
      <c r="F1151" s="9"/>
      <c r="G1151" s="9">
        <v>148221.04999999999</v>
      </c>
      <c r="I1151" s="11">
        <f t="shared" si="17"/>
        <v>-148221.04999999999</v>
      </c>
    </row>
    <row r="1152" spans="1:9" x14ac:dyDescent="0.3">
      <c r="A1152" s="1" t="s">
        <v>1315</v>
      </c>
      <c r="B1152" s="1"/>
      <c r="C1152" s="1" t="s">
        <v>16</v>
      </c>
      <c r="D1152" s="9">
        <v>47341.85</v>
      </c>
      <c r="E1152" s="9">
        <v>187212.6</v>
      </c>
      <c r="F1152" s="9"/>
      <c r="G1152" s="9">
        <v>139870.75</v>
      </c>
      <c r="I1152" s="11">
        <f t="shared" si="17"/>
        <v>-139870.75</v>
      </c>
    </row>
    <row r="1153" spans="1:9" x14ac:dyDescent="0.3">
      <c r="A1153" s="1" t="s">
        <v>1316</v>
      </c>
      <c r="B1153" s="1"/>
      <c r="C1153" s="1" t="s">
        <v>20</v>
      </c>
      <c r="D1153" s="9">
        <v>106345.1</v>
      </c>
      <c r="E1153" s="9">
        <v>106345.1</v>
      </c>
      <c r="F1153" s="9"/>
      <c r="G1153" s="9"/>
      <c r="I1153" s="11">
        <f t="shared" si="17"/>
        <v>0</v>
      </c>
    </row>
    <row r="1154" spans="1:9" x14ac:dyDescent="0.3">
      <c r="A1154" s="1" t="s">
        <v>1317</v>
      </c>
      <c r="B1154" s="1"/>
      <c r="C1154" s="1" t="s">
        <v>16</v>
      </c>
      <c r="D1154" s="9">
        <v>89984.82</v>
      </c>
      <c r="E1154" s="9">
        <v>353138.66</v>
      </c>
      <c r="F1154" s="9"/>
      <c r="G1154" s="9">
        <v>263153.83999999997</v>
      </c>
      <c r="I1154" s="11">
        <f t="shared" si="17"/>
        <v>-263153.83999999997</v>
      </c>
    </row>
    <row r="1155" spans="1:9" x14ac:dyDescent="0.3">
      <c r="A1155" s="1" t="s">
        <v>1318</v>
      </c>
      <c r="B1155" s="1"/>
      <c r="C1155" s="1" t="s">
        <v>16</v>
      </c>
      <c r="D1155" s="9">
        <v>205853.85</v>
      </c>
      <c r="E1155" s="9">
        <v>205853.85</v>
      </c>
      <c r="F1155" s="9"/>
      <c r="G1155" s="9"/>
      <c r="I1155" s="11">
        <f t="shared" ref="I1155:I1218" si="18">+F1155-G1155</f>
        <v>0</v>
      </c>
    </row>
    <row r="1156" spans="1:9" x14ac:dyDescent="0.3">
      <c r="A1156" s="1" t="s">
        <v>1319</v>
      </c>
      <c r="B1156" s="1"/>
      <c r="C1156" s="1" t="s">
        <v>16</v>
      </c>
      <c r="D1156" s="9">
        <v>229684.42</v>
      </c>
      <c r="E1156" s="9">
        <v>389036.84</v>
      </c>
      <c r="F1156" s="9"/>
      <c r="G1156" s="9">
        <v>159352.42000000001</v>
      </c>
      <c r="I1156" s="11">
        <f t="shared" si="18"/>
        <v>-159352.42000000001</v>
      </c>
    </row>
    <row r="1157" spans="1:9" x14ac:dyDescent="0.3">
      <c r="A1157" s="1" t="s">
        <v>1320</v>
      </c>
      <c r="B1157" s="1"/>
      <c r="C1157" s="1" t="s">
        <v>16</v>
      </c>
      <c r="D1157" s="9">
        <v>141687.5</v>
      </c>
      <c r="E1157" s="9">
        <v>291098.61</v>
      </c>
      <c r="F1157" s="9"/>
      <c r="G1157" s="9">
        <v>149411.10999999999</v>
      </c>
      <c r="I1157" s="11">
        <f t="shared" si="18"/>
        <v>-149411.10999999999</v>
      </c>
    </row>
    <row r="1158" spans="1:9" x14ac:dyDescent="0.3">
      <c r="A1158" s="1" t="s">
        <v>1321</v>
      </c>
      <c r="B1158" s="1"/>
      <c r="C1158" s="1" t="s">
        <v>16</v>
      </c>
      <c r="D1158" s="9">
        <v>111464.89</v>
      </c>
      <c r="E1158" s="9">
        <v>308852.73</v>
      </c>
      <c r="F1158" s="9"/>
      <c r="G1158" s="9">
        <v>197387.83999999997</v>
      </c>
      <c r="I1158" s="11">
        <f t="shared" si="18"/>
        <v>-197387.83999999997</v>
      </c>
    </row>
    <row r="1159" spans="1:9" x14ac:dyDescent="0.3">
      <c r="A1159" s="1" t="s">
        <v>1322</v>
      </c>
      <c r="B1159" s="1"/>
      <c r="C1159" s="1" t="s">
        <v>16</v>
      </c>
      <c r="D1159" s="9">
        <v>111796.81</v>
      </c>
      <c r="E1159" s="9">
        <v>364400.77</v>
      </c>
      <c r="F1159" s="9"/>
      <c r="G1159" s="9">
        <v>252603.96000000002</v>
      </c>
      <c r="I1159" s="11">
        <f t="shared" si="18"/>
        <v>-252603.96000000002</v>
      </c>
    </row>
    <row r="1160" spans="1:9" x14ac:dyDescent="0.3">
      <c r="A1160" s="1" t="s">
        <v>1323</v>
      </c>
      <c r="B1160" s="1"/>
      <c r="C1160" s="1" t="s">
        <v>16</v>
      </c>
      <c r="D1160" s="9">
        <v>12222.72</v>
      </c>
      <c r="E1160" s="9">
        <v>12222.72</v>
      </c>
      <c r="F1160" s="9"/>
      <c r="G1160" s="9"/>
      <c r="I1160" s="11">
        <f t="shared" si="18"/>
        <v>0</v>
      </c>
    </row>
    <row r="1161" spans="1:9" x14ac:dyDescent="0.3">
      <c r="A1161" s="1" t="s">
        <v>1324</v>
      </c>
      <c r="B1161" s="1"/>
      <c r="C1161" s="1" t="s">
        <v>16</v>
      </c>
      <c r="D1161" s="9">
        <v>168463.65</v>
      </c>
      <c r="E1161" s="9">
        <v>554066.21</v>
      </c>
      <c r="F1161" s="9"/>
      <c r="G1161" s="9">
        <v>385602.55999999994</v>
      </c>
      <c r="I1161" s="11">
        <f t="shared" si="18"/>
        <v>-385602.55999999994</v>
      </c>
    </row>
    <row r="1162" spans="1:9" x14ac:dyDescent="0.3">
      <c r="A1162" s="1" t="s">
        <v>1325</v>
      </c>
      <c r="B1162" s="1"/>
      <c r="C1162" s="1" t="s">
        <v>16</v>
      </c>
      <c r="D1162" s="9">
        <v>125199.64</v>
      </c>
      <c r="E1162" s="9">
        <v>492603.67</v>
      </c>
      <c r="F1162" s="9"/>
      <c r="G1162" s="9">
        <v>367404.02999999997</v>
      </c>
      <c r="I1162" s="11">
        <f t="shared" si="18"/>
        <v>-367404.02999999997</v>
      </c>
    </row>
    <row r="1163" spans="1:9" x14ac:dyDescent="0.3">
      <c r="A1163" s="1" t="s">
        <v>1326</v>
      </c>
      <c r="B1163" s="1"/>
      <c r="C1163" s="1" t="s">
        <v>16</v>
      </c>
      <c r="D1163" s="9">
        <v>204189.42</v>
      </c>
      <c r="E1163" s="9">
        <v>615278.17000000004</v>
      </c>
      <c r="F1163" s="9"/>
      <c r="G1163" s="9">
        <v>411088.75</v>
      </c>
      <c r="I1163" s="11">
        <f t="shared" si="18"/>
        <v>-411088.75</v>
      </c>
    </row>
    <row r="1164" spans="1:9" x14ac:dyDescent="0.3">
      <c r="A1164" s="1" t="s">
        <v>1327</v>
      </c>
      <c r="B1164" s="1"/>
      <c r="C1164" s="1" t="s">
        <v>16</v>
      </c>
      <c r="D1164" s="9">
        <v>309599.71000000002</v>
      </c>
      <c r="E1164" s="9">
        <v>1174065.44</v>
      </c>
      <c r="F1164" s="9"/>
      <c r="G1164" s="9">
        <v>864465.73</v>
      </c>
      <c r="I1164" s="11">
        <f t="shared" si="18"/>
        <v>-864465.73</v>
      </c>
    </row>
    <row r="1165" spans="1:9" x14ac:dyDescent="0.3">
      <c r="A1165" s="1" t="s">
        <v>1328</v>
      </c>
      <c r="B1165" s="1"/>
      <c r="C1165" s="1" t="s">
        <v>16</v>
      </c>
      <c r="D1165" s="9">
        <v>250000</v>
      </c>
      <c r="E1165" s="9">
        <v>750000</v>
      </c>
      <c r="F1165" s="9"/>
      <c r="G1165" s="9">
        <v>500000</v>
      </c>
      <c r="I1165" s="11">
        <f t="shared" si="18"/>
        <v>-500000</v>
      </c>
    </row>
    <row r="1166" spans="1:9" x14ac:dyDescent="0.3">
      <c r="A1166" s="1" t="s">
        <v>1329</v>
      </c>
      <c r="B1166" s="1"/>
      <c r="C1166" s="1" t="s">
        <v>16</v>
      </c>
      <c r="D1166" s="9">
        <v>90423.3</v>
      </c>
      <c r="E1166" s="9">
        <v>90423.52</v>
      </c>
      <c r="F1166" s="9"/>
      <c r="G1166" s="9">
        <v>0.22000000000116415</v>
      </c>
      <c r="I1166" s="11">
        <f t="shared" si="18"/>
        <v>-0.22000000000116415</v>
      </c>
    </row>
    <row r="1167" spans="1:9" x14ac:dyDescent="0.3">
      <c r="A1167" s="1" t="s">
        <v>1330</v>
      </c>
      <c r="B1167" s="1"/>
      <c r="C1167" s="1" t="s">
        <v>16</v>
      </c>
      <c r="D1167" s="9">
        <v>34286.550000000003</v>
      </c>
      <c r="E1167" s="9">
        <v>148968.22</v>
      </c>
      <c r="F1167" s="9"/>
      <c r="G1167" s="9">
        <v>114681.67</v>
      </c>
      <c r="I1167" s="11">
        <f t="shared" si="18"/>
        <v>-114681.67</v>
      </c>
    </row>
    <row r="1168" spans="1:9" x14ac:dyDescent="0.3">
      <c r="A1168" s="1" t="s">
        <v>1331</v>
      </c>
      <c r="B1168" s="1"/>
      <c r="C1168" s="1" t="s">
        <v>16</v>
      </c>
      <c r="D1168" s="9">
        <v>68025.8</v>
      </c>
      <c r="E1168" s="9">
        <v>212996.75</v>
      </c>
      <c r="F1168" s="9"/>
      <c r="G1168" s="9">
        <v>144970.95000000001</v>
      </c>
      <c r="I1168" s="11">
        <f t="shared" si="18"/>
        <v>-144970.95000000001</v>
      </c>
    </row>
    <row r="1169" spans="1:9" x14ac:dyDescent="0.3">
      <c r="A1169" s="1" t="s">
        <v>1332</v>
      </c>
      <c r="B1169" s="1"/>
      <c r="C1169" s="1" t="s">
        <v>16</v>
      </c>
      <c r="D1169" s="9">
        <v>160000</v>
      </c>
      <c r="E1169" s="9">
        <v>160000</v>
      </c>
      <c r="F1169" s="9"/>
      <c r="G1169" s="9"/>
      <c r="I1169" s="11">
        <f t="shared" si="18"/>
        <v>0</v>
      </c>
    </row>
    <row r="1170" spans="1:9" x14ac:dyDescent="0.3">
      <c r="A1170" s="1" t="s">
        <v>1333</v>
      </c>
      <c r="B1170" s="1"/>
      <c r="C1170" s="1" t="s">
        <v>16</v>
      </c>
      <c r="D1170" s="9">
        <v>124110.06</v>
      </c>
      <c r="E1170" s="9">
        <v>504377.38</v>
      </c>
      <c r="F1170" s="9"/>
      <c r="G1170" s="9">
        <v>380267.32</v>
      </c>
      <c r="I1170" s="11">
        <f t="shared" si="18"/>
        <v>-380267.32</v>
      </c>
    </row>
    <row r="1171" spans="1:9" x14ac:dyDescent="0.3">
      <c r="A1171" s="1" t="s">
        <v>1334</v>
      </c>
      <c r="B1171" s="1"/>
      <c r="C1171" s="1" t="s">
        <v>16</v>
      </c>
      <c r="D1171" s="9">
        <v>82788</v>
      </c>
      <c r="E1171" s="9">
        <v>269227.45</v>
      </c>
      <c r="F1171" s="9"/>
      <c r="G1171" s="9">
        <v>186439.45</v>
      </c>
      <c r="I1171" s="11">
        <f t="shared" si="18"/>
        <v>-186439.45</v>
      </c>
    </row>
    <row r="1172" spans="1:9" x14ac:dyDescent="0.3">
      <c r="A1172" s="1" t="s">
        <v>1335</v>
      </c>
      <c r="B1172" s="1"/>
      <c r="C1172" s="1" t="s">
        <v>16</v>
      </c>
      <c r="D1172" s="9">
        <v>207275.7</v>
      </c>
      <c r="E1172" s="9">
        <v>799523.02</v>
      </c>
      <c r="F1172" s="9"/>
      <c r="G1172" s="9">
        <v>592247.32000000007</v>
      </c>
      <c r="I1172" s="11">
        <f t="shared" si="18"/>
        <v>-592247.32000000007</v>
      </c>
    </row>
    <row r="1173" spans="1:9" x14ac:dyDescent="0.3">
      <c r="A1173" s="1" t="s">
        <v>1336</v>
      </c>
      <c r="B1173" s="1"/>
      <c r="C1173" s="1" t="s">
        <v>16</v>
      </c>
      <c r="D1173" s="9">
        <v>176535.52</v>
      </c>
      <c r="E1173" s="9">
        <v>266768.28000000003</v>
      </c>
      <c r="F1173" s="9"/>
      <c r="G1173" s="9">
        <v>90232.760000000038</v>
      </c>
      <c r="I1173" s="11">
        <f t="shared" si="18"/>
        <v>-90232.760000000038</v>
      </c>
    </row>
    <row r="1174" spans="1:9" x14ac:dyDescent="0.3">
      <c r="A1174" s="1" t="s">
        <v>1337</v>
      </c>
      <c r="B1174" s="1"/>
      <c r="C1174" s="1" t="s">
        <v>20</v>
      </c>
      <c r="D1174" s="9">
        <v>275527.95</v>
      </c>
      <c r="E1174" s="9">
        <v>997232</v>
      </c>
      <c r="F1174" s="9"/>
      <c r="G1174" s="9">
        <v>721704.05</v>
      </c>
      <c r="I1174" s="11">
        <f t="shared" si="18"/>
        <v>-721704.05</v>
      </c>
    </row>
    <row r="1175" spans="1:9" x14ac:dyDescent="0.3">
      <c r="A1175" s="1" t="s">
        <v>1338</v>
      </c>
      <c r="B1175" s="1"/>
      <c r="C1175" s="1" t="s">
        <v>16</v>
      </c>
      <c r="D1175" s="9">
        <v>512499.99</v>
      </c>
      <c r="E1175" s="9">
        <v>2049999.96</v>
      </c>
      <c r="F1175" s="9"/>
      <c r="G1175" s="9">
        <v>1537499.97</v>
      </c>
      <c r="I1175" s="11">
        <f t="shared" si="18"/>
        <v>-1537499.97</v>
      </c>
    </row>
    <row r="1176" spans="1:9" x14ac:dyDescent="0.3">
      <c r="A1176" s="1" t="s">
        <v>1339</v>
      </c>
      <c r="B1176" s="1"/>
      <c r="C1176" s="1" t="s">
        <v>16</v>
      </c>
      <c r="D1176" s="9">
        <v>325558.58</v>
      </c>
      <c r="E1176" s="9">
        <v>773325.55</v>
      </c>
      <c r="F1176" s="9"/>
      <c r="G1176" s="9">
        <v>447766.97000000003</v>
      </c>
      <c r="I1176" s="11">
        <f t="shared" si="18"/>
        <v>-447766.97000000003</v>
      </c>
    </row>
    <row r="1177" spans="1:9" x14ac:dyDescent="0.3">
      <c r="A1177" s="1" t="s">
        <v>1340</v>
      </c>
      <c r="B1177" s="1"/>
      <c r="C1177" s="1" t="s">
        <v>16</v>
      </c>
      <c r="D1177" s="9">
        <v>128142.55</v>
      </c>
      <c r="E1177" s="9">
        <v>128142.55</v>
      </c>
      <c r="F1177" s="9"/>
      <c r="G1177" s="9"/>
      <c r="I1177" s="11">
        <f t="shared" si="18"/>
        <v>0</v>
      </c>
    </row>
    <row r="1178" spans="1:9" x14ac:dyDescent="0.3">
      <c r="A1178" s="1" t="s">
        <v>1341</v>
      </c>
      <c r="B1178" s="1"/>
      <c r="C1178" s="1" t="s">
        <v>16</v>
      </c>
      <c r="D1178" s="9"/>
      <c r="E1178" s="9">
        <v>1000000</v>
      </c>
      <c r="F1178" s="9"/>
      <c r="G1178" s="9">
        <v>1000000</v>
      </c>
      <c r="I1178" s="11">
        <f t="shared" si="18"/>
        <v>-1000000</v>
      </c>
    </row>
    <row r="1179" spans="1:9" x14ac:dyDescent="0.3">
      <c r="A1179" s="1" t="s">
        <v>1342</v>
      </c>
      <c r="B1179" s="1"/>
      <c r="C1179" s="1" t="s">
        <v>16</v>
      </c>
      <c r="D1179" s="9"/>
      <c r="E1179" s="9">
        <v>1000000</v>
      </c>
      <c r="F1179" s="9"/>
      <c r="G1179" s="9">
        <v>1000000</v>
      </c>
      <c r="I1179" s="11">
        <f t="shared" si="18"/>
        <v>-1000000</v>
      </c>
    </row>
    <row r="1180" spans="1:9" x14ac:dyDescent="0.3">
      <c r="A1180" s="1" t="s">
        <v>1343</v>
      </c>
      <c r="B1180" s="1"/>
      <c r="C1180" s="1" t="s">
        <v>16</v>
      </c>
      <c r="D1180" s="9">
        <v>1000000</v>
      </c>
      <c r="E1180" s="9">
        <v>1000000</v>
      </c>
      <c r="F1180" s="9"/>
      <c r="G1180" s="9"/>
      <c r="I1180" s="11">
        <f t="shared" si="18"/>
        <v>0</v>
      </c>
    </row>
    <row r="1181" spans="1:9" x14ac:dyDescent="0.3">
      <c r="A1181" s="1" t="s">
        <v>1344</v>
      </c>
      <c r="B1181" s="1"/>
      <c r="C1181" s="1" t="s">
        <v>16</v>
      </c>
      <c r="D1181" s="9"/>
      <c r="E1181" s="9">
        <v>2772980.06</v>
      </c>
      <c r="F1181" s="9"/>
      <c r="G1181" s="9">
        <v>2772980.06</v>
      </c>
      <c r="I1181" s="11">
        <f t="shared" si="18"/>
        <v>-2772980.06</v>
      </c>
    </row>
    <row r="1182" spans="1:9" x14ac:dyDescent="0.3">
      <c r="A1182" s="1" t="s">
        <v>1345</v>
      </c>
      <c r="B1182" s="1"/>
      <c r="C1182" s="1" t="s">
        <v>16</v>
      </c>
      <c r="D1182" s="9">
        <v>244454.97</v>
      </c>
      <c r="E1182" s="9">
        <v>779000</v>
      </c>
      <c r="F1182" s="9"/>
      <c r="G1182" s="9">
        <v>534545.03</v>
      </c>
      <c r="I1182" s="11">
        <f t="shared" si="18"/>
        <v>-534545.03</v>
      </c>
    </row>
    <row r="1183" spans="1:9" x14ac:dyDescent="0.3">
      <c r="A1183" s="1" t="s">
        <v>1346</v>
      </c>
      <c r="B1183" s="1"/>
      <c r="C1183" s="1" t="s">
        <v>16</v>
      </c>
      <c r="D1183" s="9">
        <v>422839.03</v>
      </c>
      <c r="E1183" s="9">
        <v>1344757.48</v>
      </c>
      <c r="F1183" s="9"/>
      <c r="G1183" s="9">
        <v>921918.45</v>
      </c>
      <c r="I1183" s="11">
        <f t="shared" si="18"/>
        <v>-921918.45</v>
      </c>
    </row>
    <row r="1184" spans="1:9" x14ac:dyDescent="0.3">
      <c r="A1184" s="1" t="s">
        <v>1347</v>
      </c>
      <c r="B1184" s="1"/>
      <c r="C1184" s="1" t="s">
        <v>16</v>
      </c>
      <c r="D1184" s="9">
        <v>468213.99</v>
      </c>
      <c r="E1184" s="9">
        <v>3000000</v>
      </c>
      <c r="F1184" s="9"/>
      <c r="G1184" s="9">
        <v>2531786.0099999998</v>
      </c>
      <c r="I1184" s="11">
        <f t="shared" si="18"/>
        <v>-2531786.0099999998</v>
      </c>
    </row>
    <row r="1185" spans="1:9" x14ac:dyDescent="0.3">
      <c r="A1185" s="1" t="s">
        <v>1348</v>
      </c>
      <c r="B1185" s="1"/>
      <c r="C1185" s="1" t="s">
        <v>16</v>
      </c>
      <c r="D1185" s="9">
        <v>500000</v>
      </c>
      <c r="E1185" s="9">
        <v>500000</v>
      </c>
      <c r="F1185" s="9"/>
      <c r="G1185" s="9"/>
      <c r="I1185" s="11">
        <f t="shared" si="18"/>
        <v>0</v>
      </c>
    </row>
    <row r="1186" spans="1:9" x14ac:dyDescent="0.3">
      <c r="A1186" s="1" t="s">
        <v>1349</v>
      </c>
      <c r="B1186" s="1"/>
      <c r="C1186" s="1" t="s">
        <v>16</v>
      </c>
      <c r="D1186" s="9"/>
      <c r="E1186" s="9">
        <v>1100000</v>
      </c>
      <c r="F1186" s="9"/>
      <c r="G1186" s="9">
        <v>1100000</v>
      </c>
      <c r="I1186" s="11">
        <f t="shared" si="18"/>
        <v>-1100000</v>
      </c>
    </row>
    <row r="1187" spans="1:9" x14ac:dyDescent="0.3">
      <c r="A1187" s="1" t="s">
        <v>1350</v>
      </c>
      <c r="B1187" s="1"/>
      <c r="C1187" s="1" t="s">
        <v>16</v>
      </c>
      <c r="D1187" s="9"/>
      <c r="E1187" s="9">
        <v>2721242.06</v>
      </c>
      <c r="F1187" s="9"/>
      <c r="G1187" s="9">
        <v>2721242.06</v>
      </c>
      <c r="I1187" s="11">
        <f t="shared" si="18"/>
        <v>-2721242.06</v>
      </c>
    </row>
    <row r="1188" spans="1:9" x14ac:dyDescent="0.3">
      <c r="A1188" s="1" t="s">
        <v>1351</v>
      </c>
      <c r="B1188" s="1"/>
      <c r="C1188" s="1" t="s">
        <v>16</v>
      </c>
      <c r="D1188" s="9"/>
      <c r="E1188" s="9">
        <v>544000</v>
      </c>
      <c r="F1188" s="9"/>
      <c r="G1188" s="9">
        <v>544000</v>
      </c>
      <c r="I1188" s="11">
        <f t="shared" si="18"/>
        <v>-544000</v>
      </c>
    </row>
    <row r="1189" spans="1:9" x14ac:dyDescent="0.3">
      <c r="A1189" s="1" t="s">
        <v>1352</v>
      </c>
      <c r="B1189" s="1"/>
      <c r="C1189" s="1" t="s">
        <v>16</v>
      </c>
      <c r="D1189" s="9"/>
      <c r="E1189" s="9">
        <v>460000</v>
      </c>
      <c r="F1189" s="9"/>
      <c r="G1189" s="9">
        <v>460000</v>
      </c>
      <c r="I1189" s="11">
        <f t="shared" si="18"/>
        <v>-460000</v>
      </c>
    </row>
    <row r="1190" spans="1:9" x14ac:dyDescent="0.3">
      <c r="A1190" s="1" t="s">
        <v>1353</v>
      </c>
      <c r="B1190" s="1"/>
      <c r="C1190" s="1" t="s">
        <v>16</v>
      </c>
      <c r="D1190" s="9"/>
      <c r="E1190" s="9">
        <v>500000</v>
      </c>
      <c r="F1190" s="9"/>
      <c r="G1190" s="9">
        <v>500000</v>
      </c>
      <c r="I1190" s="11">
        <f t="shared" si="18"/>
        <v>-500000</v>
      </c>
    </row>
    <row r="1191" spans="1:9" x14ac:dyDescent="0.3">
      <c r="A1191" s="1" t="s">
        <v>1354</v>
      </c>
      <c r="B1191" s="1"/>
      <c r="C1191" s="1" t="s">
        <v>16</v>
      </c>
      <c r="D1191" s="9">
        <v>37269.49</v>
      </c>
      <c r="E1191" s="9">
        <v>1000000</v>
      </c>
      <c r="F1191" s="9"/>
      <c r="G1191" s="9">
        <v>962730.51</v>
      </c>
      <c r="I1191" s="11">
        <f t="shared" si="18"/>
        <v>-962730.51</v>
      </c>
    </row>
    <row r="1192" spans="1:9" ht="15.6" x14ac:dyDescent="0.3">
      <c r="A1192" s="3" t="s">
        <v>1361</v>
      </c>
      <c r="B1192" s="3" t="s">
        <v>1362</v>
      </c>
      <c r="C1192" s="1"/>
      <c r="D1192" s="8">
        <v>750931.89</v>
      </c>
      <c r="E1192" s="8">
        <v>2471029.09</v>
      </c>
      <c r="F1192" s="8"/>
      <c r="G1192" s="8">
        <v>1720097.1999999997</v>
      </c>
      <c r="I1192" s="11">
        <f t="shared" si="18"/>
        <v>-1720097.1999999997</v>
      </c>
    </row>
    <row r="1193" spans="1:9" ht="15.6" x14ac:dyDescent="0.3">
      <c r="A1193" s="3" t="s">
        <v>1363</v>
      </c>
      <c r="B1193" s="3" t="s">
        <v>1362</v>
      </c>
      <c r="C1193" s="1"/>
      <c r="D1193" s="8">
        <v>750931.89</v>
      </c>
      <c r="E1193" s="8">
        <v>2471029.09</v>
      </c>
      <c r="F1193" s="8"/>
      <c r="G1193" s="8">
        <v>1720097.1999999997</v>
      </c>
      <c r="I1193" s="11">
        <f t="shared" si="18"/>
        <v>-1720097.1999999997</v>
      </c>
    </row>
    <row r="1194" spans="1:9" x14ac:dyDescent="0.3">
      <c r="A1194" s="1" t="s">
        <v>1364</v>
      </c>
      <c r="B1194" s="1"/>
      <c r="C1194" s="1" t="s">
        <v>16</v>
      </c>
      <c r="D1194" s="9">
        <v>84313.919999999998</v>
      </c>
      <c r="E1194" s="9">
        <v>252941.76</v>
      </c>
      <c r="F1194" s="9"/>
      <c r="G1194" s="9">
        <v>168627.84000000003</v>
      </c>
      <c r="I1194" s="11">
        <f t="shared" si="18"/>
        <v>-168627.84000000003</v>
      </c>
    </row>
    <row r="1195" spans="1:9" x14ac:dyDescent="0.3">
      <c r="A1195" s="1" t="s">
        <v>1365</v>
      </c>
      <c r="B1195" s="1"/>
      <c r="C1195" s="1" t="s">
        <v>16</v>
      </c>
      <c r="D1195" s="9">
        <v>339267.84000000003</v>
      </c>
      <c r="E1195" s="9">
        <v>1017803.52</v>
      </c>
      <c r="F1195" s="9"/>
      <c r="G1195" s="9">
        <v>678535.67999999993</v>
      </c>
      <c r="I1195" s="11">
        <f t="shared" si="18"/>
        <v>-678535.67999999993</v>
      </c>
    </row>
    <row r="1196" spans="1:9" x14ac:dyDescent="0.3">
      <c r="A1196" s="1" t="s">
        <v>1366</v>
      </c>
      <c r="B1196" s="1"/>
      <c r="C1196" s="1" t="s">
        <v>16</v>
      </c>
      <c r="D1196" s="9">
        <v>327350.13</v>
      </c>
      <c r="E1196" s="9">
        <v>1200283.81</v>
      </c>
      <c r="F1196" s="9"/>
      <c r="G1196" s="9">
        <v>872933.68</v>
      </c>
      <c r="I1196" s="11">
        <f t="shared" si="18"/>
        <v>-872933.68</v>
      </c>
    </row>
    <row r="1197" spans="1:9" ht="31.2" x14ac:dyDescent="0.3">
      <c r="A1197" s="3" t="s">
        <v>1367</v>
      </c>
      <c r="B1197" s="3" t="s">
        <v>1368</v>
      </c>
      <c r="C1197" s="1"/>
      <c r="D1197" s="8">
        <v>1548667.33</v>
      </c>
      <c r="E1197" s="8">
        <v>630562.67999999993</v>
      </c>
      <c r="F1197" s="8">
        <v>918104.65000000014</v>
      </c>
      <c r="G1197" s="8"/>
      <c r="I1197" s="11">
        <f t="shared" si="18"/>
        <v>918104.65000000014</v>
      </c>
    </row>
    <row r="1198" spans="1:9" ht="31.2" x14ac:dyDescent="0.3">
      <c r="A1198" s="3" t="s">
        <v>1369</v>
      </c>
      <c r="B1198" s="3" t="s">
        <v>1368</v>
      </c>
      <c r="C1198" s="1"/>
      <c r="D1198" s="8">
        <v>1548667.33</v>
      </c>
      <c r="E1198" s="8">
        <v>630562.67999999993</v>
      </c>
      <c r="F1198" s="8">
        <v>918104.65000000014</v>
      </c>
      <c r="G1198" s="8"/>
      <c r="I1198" s="11">
        <f t="shared" si="18"/>
        <v>918104.65000000014</v>
      </c>
    </row>
    <row r="1199" spans="1:9" x14ac:dyDescent="0.3">
      <c r="A1199" s="1" t="s">
        <v>1370</v>
      </c>
      <c r="B1199" s="1"/>
      <c r="C1199" s="1" t="s">
        <v>16</v>
      </c>
      <c r="D1199" s="9">
        <v>77884.820000000007</v>
      </c>
      <c r="E1199" s="9">
        <v>30916.35</v>
      </c>
      <c r="F1199" s="9">
        <v>46968.470000000008</v>
      </c>
      <c r="G1199" s="9"/>
      <c r="I1199" s="11">
        <f t="shared" si="18"/>
        <v>46968.470000000008</v>
      </c>
    </row>
    <row r="1200" spans="1:9" x14ac:dyDescent="0.3">
      <c r="A1200" s="1" t="s">
        <v>1371</v>
      </c>
      <c r="B1200" s="1"/>
      <c r="C1200" s="1" t="s">
        <v>16</v>
      </c>
      <c r="D1200" s="9">
        <v>656641.42000000004</v>
      </c>
      <c r="E1200" s="9">
        <v>302912.84999999998</v>
      </c>
      <c r="F1200" s="9">
        <v>353728.57000000007</v>
      </c>
      <c r="G1200" s="9"/>
      <c r="I1200" s="11">
        <f t="shared" si="18"/>
        <v>353728.57000000007</v>
      </c>
    </row>
    <row r="1201" spans="1:9" x14ac:dyDescent="0.3">
      <c r="A1201" s="1" t="s">
        <v>1372</v>
      </c>
      <c r="B1201" s="1"/>
      <c r="C1201" s="1" t="s">
        <v>16</v>
      </c>
      <c r="D1201" s="9">
        <v>814141.09</v>
      </c>
      <c r="E1201" s="9">
        <v>296733.48</v>
      </c>
      <c r="F1201" s="9">
        <v>517407.61</v>
      </c>
      <c r="G1201" s="9"/>
      <c r="I1201" s="11">
        <f t="shared" si="18"/>
        <v>517407.61</v>
      </c>
    </row>
    <row r="1202" spans="1:9" ht="15.6" x14ac:dyDescent="0.3">
      <c r="A1202" s="3" t="s">
        <v>1373</v>
      </c>
      <c r="B1202" s="3" t="s">
        <v>1374</v>
      </c>
      <c r="C1202" s="1"/>
      <c r="D1202" s="8">
        <v>31920403.060000006</v>
      </c>
      <c r="E1202" s="8">
        <v>42653127.739999995</v>
      </c>
      <c r="F1202" s="8"/>
      <c r="G1202" s="8">
        <v>10732724.679999989</v>
      </c>
      <c r="I1202" s="11">
        <f t="shared" si="18"/>
        <v>-10732724.679999989</v>
      </c>
    </row>
    <row r="1203" spans="1:9" ht="15.6" x14ac:dyDescent="0.3">
      <c r="A1203" s="3" t="s">
        <v>1375</v>
      </c>
      <c r="B1203" s="3" t="s">
        <v>1376</v>
      </c>
      <c r="C1203" s="1"/>
      <c r="D1203" s="8">
        <v>30850212.960000012</v>
      </c>
      <c r="E1203" s="8">
        <v>41380399.849999994</v>
      </c>
      <c r="F1203" s="8"/>
      <c r="G1203" s="8">
        <v>10530186.889999982</v>
      </c>
      <c r="I1203" s="11">
        <f t="shared" si="18"/>
        <v>-10530186.889999982</v>
      </c>
    </row>
    <row r="1204" spans="1:9" ht="15.6" x14ac:dyDescent="0.3">
      <c r="A1204" s="3" t="s">
        <v>1377</v>
      </c>
      <c r="B1204" s="3" t="s">
        <v>1378</v>
      </c>
      <c r="C1204" s="1"/>
      <c r="D1204" s="8">
        <v>20992918.110000003</v>
      </c>
      <c r="E1204" s="8">
        <v>26391990.769999992</v>
      </c>
      <c r="F1204" s="8"/>
      <c r="G1204" s="8">
        <v>5399072.659999989</v>
      </c>
      <c r="I1204" s="11">
        <f t="shared" si="18"/>
        <v>-5399072.659999989</v>
      </c>
    </row>
    <row r="1205" spans="1:9" x14ac:dyDescent="0.3">
      <c r="A1205" s="1" t="s">
        <v>1379</v>
      </c>
      <c r="B1205" s="1"/>
      <c r="C1205" s="1" t="s">
        <v>16</v>
      </c>
      <c r="D1205" s="9"/>
      <c r="E1205" s="9">
        <v>22834.18</v>
      </c>
      <c r="F1205" s="9"/>
      <c r="G1205" s="9">
        <v>22834.18</v>
      </c>
      <c r="I1205" s="11">
        <f t="shared" si="18"/>
        <v>-22834.18</v>
      </c>
    </row>
    <row r="1206" spans="1:9" x14ac:dyDescent="0.3">
      <c r="A1206" s="1" t="s">
        <v>1380</v>
      </c>
      <c r="B1206" s="1"/>
      <c r="C1206" s="1" t="s">
        <v>16</v>
      </c>
      <c r="D1206" s="9"/>
      <c r="E1206" s="9">
        <v>78.42</v>
      </c>
      <c r="F1206" s="9"/>
      <c r="G1206" s="9">
        <v>78.42</v>
      </c>
      <c r="I1206" s="11">
        <f t="shared" si="18"/>
        <v>-78.42</v>
      </c>
    </row>
    <row r="1207" spans="1:9" x14ac:dyDescent="0.3">
      <c r="A1207" s="1" t="s">
        <v>1381</v>
      </c>
      <c r="B1207" s="1"/>
      <c r="C1207" s="1" t="s">
        <v>16</v>
      </c>
      <c r="D1207" s="9">
        <v>56.22</v>
      </c>
      <c r="E1207" s="9">
        <v>56.22</v>
      </c>
      <c r="F1207" s="9"/>
      <c r="G1207" s="9"/>
      <c r="I1207" s="11">
        <f t="shared" si="18"/>
        <v>0</v>
      </c>
    </row>
    <row r="1208" spans="1:9" x14ac:dyDescent="0.3">
      <c r="A1208" s="1" t="s">
        <v>1382</v>
      </c>
      <c r="B1208" s="1"/>
      <c r="C1208" s="1" t="s">
        <v>16</v>
      </c>
      <c r="D1208" s="9"/>
      <c r="E1208" s="9">
        <v>950</v>
      </c>
      <c r="F1208" s="9"/>
      <c r="G1208" s="9">
        <v>950</v>
      </c>
      <c r="I1208" s="11">
        <f t="shared" si="18"/>
        <v>-950</v>
      </c>
    </row>
    <row r="1209" spans="1:9" x14ac:dyDescent="0.3">
      <c r="A1209" s="1" t="s">
        <v>1383</v>
      </c>
      <c r="B1209" s="1"/>
      <c r="C1209" s="1" t="s">
        <v>16</v>
      </c>
      <c r="D1209" s="9">
        <v>2620045.9300000002</v>
      </c>
      <c r="E1209" s="9">
        <v>2936862.25</v>
      </c>
      <c r="F1209" s="9"/>
      <c r="G1209" s="9">
        <v>316816.31999999983</v>
      </c>
      <c r="I1209" s="11">
        <f t="shared" si="18"/>
        <v>-316816.31999999983</v>
      </c>
    </row>
    <row r="1210" spans="1:9" x14ac:dyDescent="0.3">
      <c r="A1210" s="1" t="s">
        <v>1384</v>
      </c>
      <c r="B1210" s="1"/>
      <c r="C1210" s="1" t="s">
        <v>16</v>
      </c>
      <c r="D1210" s="9"/>
      <c r="E1210" s="9">
        <v>4565</v>
      </c>
      <c r="F1210" s="9"/>
      <c r="G1210" s="9">
        <v>4565</v>
      </c>
      <c r="I1210" s="11">
        <f t="shared" si="18"/>
        <v>-4565</v>
      </c>
    </row>
    <row r="1211" spans="1:9" x14ac:dyDescent="0.3">
      <c r="A1211" s="1" t="s">
        <v>1386</v>
      </c>
      <c r="B1211" s="1"/>
      <c r="C1211" s="1" t="s">
        <v>16</v>
      </c>
      <c r="D1211" s="9"/>
      <c r="E1211" s="9">
        <v>238</v>
      </c>
      <c r="F1211" s="9"/>
      <c r="G1211" s="9">
        <v>238</v>
      </c>
      <c r="I1211" s="11">
        <f t="shared" si="18"/>
        <v>-238</v>
      </c>
    </row>
    <row r="1212" spans="1:9" x14ac:dyDescent="0.3">
      <c r="A1212" s="1" t="s">
        <v>1387</v>
      </c>
      <c r="B1212" s="1"/>
      <c r="C1212" s="1" t="s">
        <v>16</v>
      </c>
      <c r="D1212" s="9"/>
      <c r="E1212" s="9">
        <v>25.17</v>
      </c>
      <c r="F1212" s="9"/>
      <c r="G1212" s="9">
        <v>25.17</v>
      </c>
      <c r="I1212" s="11">
        <f t="shared" si="18"/>
        <v>-25.17</v>
      </c>
    </row>
    <row r="1213" spans="1:9" x14ac:dyDescent="0.3">
      <c r="A1213" s="1" t="s">
        <v>1388</v>
      </c>
      <c r="B1213" s="1"/>
      <c r="C1213" s="1" t="s">
        <v>16</v>
      </c>
      <c r="D1213" s="9">
        <v>902.37</v>
      </c>
      <c r="E1213" s="9"/>
      <c r="F1213" s="9">
        <v>902.37</v>
      </c>
      <c r="G1213" s="9"/>
      <c r="I1213" s="11">
        <f t="shared" si="18"/>
        <v>902.37</v>
      </c>
    </row>
    <row r="1214" spans="1:9" x14ac:dyDescent="0.3">
      <c r="A1214" s="1" t="s">
        <v>1389</v>
      </c>
      <c r="B1214" s="1"/>
      <c r="C1214" s="1" t="s">
        <v>16</v>
      </c>
      <c r="D1214" s="9"/>
      <c r="E1214" s="9">
        <v>767</v>
      </c>
      <c r="F1214" s="9"/>
      <c r="G1214" s="9">
        <v>767</v>
      </c>
      <c r="I1214" s="11">
        <f t="shared" si="18"/>
        <v>-767</v>
      </c>
    </row>
    <row r="1215" spans="1:9" x14ac:dyDescent="0.3">
      <c r="A1215" s="1" t="s">
        <v>1390</v>
      </c>
      <c r="B1215" s="1"/>
      <c r="C1215" s="1" t="s">
        <v>16</v>
      </c>
      <c r="D1215" s="9"/>
      <c r="E1215" s="9">
        <v>2825.51</v>
      </c>
      <c r="F1215" s="9"/>
      <c r="G1215" s="9">
        <v>2825.51</v>
      </c>
      <c r="I1215" s="11">
        <f t="shared" si="18"/>
        <v>-2825.51</v>
      </c>
    </row>
    <row r="1216" spans="1:9" x14ac:dyDescent="0.3">
      <c r="A1216" s="1" t="s">
        <v>1391</v>
      </c>
      <c r="B1216" s="1"/>
      <c r="C1216" s="1" t="s">
        <v>16</v>
      </c>
      <c r="D1216" s="9">
        <v>449384.95</v>
      </c>
      <c r="E1216" s="9">
        <v>1057460.0900000001</v>
      </c>
      <c r="F1216" s="9"/>
      <c r="G1216" s="9">
        <v>608075.14000000013</v>
      </c>
      <c r="I1216" s="11">
        <f t="shared" si="18"/>
        <v>-608075.14000000013</v>
      </c>
    </row>
    <row r="1217" spans="1:9" x14ac:dyDescent="0.3">
      <c r="A1217" s="1" t="s">
        <v>1392</v>
      </c>
      <c r="B1217" s="1"/>
      <c r="C1217" s="1" t="s">
        <v>16</v>
      </c>
      <c r="D1217" s="9">
        <v>25888.66</v>
      </c>
      <c r="E1217" s="9">
        <v>45261.84</v>
      </c>
      <c r="F1217" s="9"/>
      <c r="G1217" s="9">
        <v>19373.179999999997</v>
      </c>
      <c r="I1217" s="11">
        <f t="shared" si="18"/>
        <v>-19373.179999999997</v>
      </c>
    </row>
    <row r="1218" spans="1:9" x14ac:dyDescent="0.3">
      <c r="A1218" s="1" t="s">
        <v>1393</v>
      </c>
      <c r="B1218" s="1"/>
      <c r="C1218" s="1" t="s">
        <v>16</v>
      </c>
      <c r="D1218" s="9">
        <v>139176.57999999999</v>
      </c>
      <c r="E1218" s="9">
        <v>227328.15</v>
      </c>
      <c r="F1218" s="9"/>
      <c r="G1218" s="9">
        <v>88151.57</v>
      </c>
      <c r="I1218" s="11">
        <f t="shared" si="18"/>
        <v>-88151.57</v>
      </c>
    </row>
    <row r="1219" spans="1:9" x14ac:dyDescent="0.3">
      <c r="A1219" s="1" t="s">
        <v>1394</v>
      </c>
      <c r="B1219" s="1"/>
      <c r="C1219" s="1" t="s">
        <v>16</v>
      </c>
      <c r="D1219" s="9">
        <v>3540</v>
      </c>
      <c r="E1219" s="9">
        <v>3540</v>
      </c>
      <c r="F1219" s="9"/>
      <c r="G1219" s="9"/>
      <c r="I1219" s="11">
        <f t="shared" ref="I1219:I1282" si="19">+F1219-G1219</f>
        <v>0</v>
      </c>
    </row>
    <row r="1220" spans="1:9" x14ac:dyDescent="0.3">
      <c r="A1220" s="1" t="s">
        <v>1395</v>
      </c>
      <c r="B1220" s="1"/>
      <c r="C1220" s="1" t="s">
        <v>16</v>
      </c>
      <c r="D1220" s="9">
        <v>21010.85</v>
      </c>
      <c r="E1220" s="9">
        <v>26965.13</v>
      </c>
      <c r="F1220" s="9"/>
      <c r="G1220" s="9">
        <v>5954.2800000000025</v>
      </c>
      <c r="I1220" s="11">
        <f t="shared" si="19"/>
        <v>-5954.2800000000025</v>
      </c>
    </row>
    <row r="1221" spans="1:9" x14ac:dyDescent="0.3">
      <c r="A1221" s="1" t="s">
        <v>1396</v>
      </c>
      <c r="B1221" s="1"/>
      <c r="C1221" s="1" t="s">
        <v>16</v>
      </c>
      <c r="D1221" s="9">
        <v>1100311.6299999999</v>
      </c>
      <c r="E1221" s="9">
        <v>1568726.1</v>
      </c>
      <c r="F1221" s="9"/>
      <c r="G1221" s="9">
        <v>468414.4700000002</v>
      </c>
      <c r="I1221" s="11">
        <f t="shared" si="19"/>
        <v>-468414.4700000002</v>
      </c>
    </row>
    <row r="1222" spans="1:9" x14ac:dyDescent="0.3">
      <c r="A1222" s="1" t="s">
        <v>1397</v>
      </c>
      <c r="B1222" s="1"/>
      <c r="C1222" s="1" t="s">
        <v>16</v>
      </c>
      <c r="D1222" s="9">
        <v>7457.6</v>
      </c>
      <c r="E1222" s="9">
        <v>7457.6</v>
      </c>
      <c r="F1222" s="9"/>
      <c r="G1222" s="9"/>
      <c r="I1222" s="11">
        <f t="shared" si="19"/>
        <v>0</v>
      </c>
    </row>
    <row r="1223" spans="1:9" x14ac:dyDescent="0.3">
      <c r="A1223" s="1" t="s">
        <v>1398</v>
      </c>
      <c r="B1223" s="1"/>
      <c r="C1223" s="1" t="s">
        <v>16</v>
      </c>
      <c r="D1223" s="9">
        <v>7484.99</v>
      </c>
      <c r="E1223" s="9">
        <v>7485.07</v>
      </c>
      <c r="F1223" s="9"/>
      <c r="G1223" s="9">
        <v>7.999999999992724E-2</v>
      </c>
      <c r="I1223" s="11">
        <f t="shared" si="19"/>
        <v>-7.999999999992724E-2</v>
      </c>
    </row>
    <row r="1224" spans="1:9" x14ac:dyDescent="0.3">
      <c r="A1224" s="1" t="s">
        <v>1399</v>
      </c>
      <c r="B1224" s="1"/>
      <c r="C1224" s="1" t="s">
        <v>20</v>
      </c>
      <c r="D1224" s="9">
        <v>86847.27</v>
      </c>
      <c r="E1224" s="9">
        <v>141709.32</v>
      </c>
      <c r="F1224" s="9"/>
      <c r="G1224" s="9">
        <v>54862.05</v>
      </c>
      <c r="I1224" s="11">
        <f t="shared" si="19"/>
        <v>-54862.05</v>
      </c>
    </row>
    <row r="1225" spans="1:9" x14ac:dyDescent="0.3">
      <c r="A1225" s="1" t="s">
        <v>1400</v>
      </c>
      <c r="B1225" s="1"/>
      <c r="C1225" s="1" t="s">
        <v>16</v>
      </c>
      <c r="D1225" s="9"/>
      <c r="E1225" s="9">
        <v>0.28000000000000003</v>
      </c>
      <c r="F1225" s="9"/>
      <c r="G1225" s="9">
        <v>0.28000000000000003</v>
      </c>
      <c r="I1225" s="11">
        <f t="shared" si="19"/>
        <v>-0.28000000000000003</v>
      </c>
    </row>
    <row r="1226" spans="1:9" x14ac:dyDescent="0.3">
      <c r="A1226" s="1" t="s">
        <v>1401</v>
      </c>
      <c r="B1226" s="1"/>
      <c r="C1226" s="1" t="s">
        <v>16</v>
      </c>
      <c r="D1226" s="9"/>
      <c r="E1226" s="9">
        <v>231.84</v>
      </c>
      <c r="F1226" s="9"/>
      <c r="G1226" s="9">
        <v>231.84</v>
      </c>
      <c r="I1226" s="11">
        <f t="shared" si="19"/>
        <v>-231.84</v>
      </c>
    </row>
    <row r="1227" spans="1:9" x14ac:dyDescent="0.3">
      <c r="A1227" s="1" t="s">
        <v>1402</v>
      </c>
      <c r="B1227" s="1"/>
      <c r="C1227" s="1" t="s">
        <v>16</v>
      </c>
      <c r="D1227" s="9">
        <v>1475</v>
      </c>
      <c r="E1227" s="9">
        <v>1475</v>
      </c>
      <c r="F1227" s="9"/>
      <c r="G1227" s="9"/>
      <c r="I1227" s="11">
        <f t="shared" si="19"/>
        <v>0</v>
      </c>
    </row>
    <row r="1228" spans="1:9" x14ac:dyDescent="0.3">
      <c r="A1228" s="1" t="s">
        <v>1403</v>
      </c>
      <c r="B1228" s="1"/>
      <c r="C1228" s="1" t="s">
        <v>16</v>
      </c>
      <c r="D1228" s="9"/>
      <c r="E1228" s="9">
        <v>8503.08</v>
      </c>
      <c r="F1228" s="9"/>
      <c r="G1228" s="9">
        <v>8503.08</v>
      </c>
      <c r="I1228" s="11">
        <f t="shared" si="19"/>
        <v>-8503.08</v>
      </c>
    </row>
    <row r="1229" spans="1:9" x14ac:dyDescent="0.3">
      <c r="A1229" s="1" t="s">
        <v>1404</v>
      </c>
      <c r="B1229" s="1"/>
      <c r="C1229" s="1" t="s">
        <v>16</v>
      </c>
      <c r="D1229" s="9"/>
      <c r="E1229" s="9">
        <v>379.12</v>
      </c>
      <c r="F1229" s="9"/>
      <c r="G1229" s="9">
        <v>379.12</v>
      </c>
      <c r="I1229" s="11">
        <f t="shared" si="19"/>
        <v>-379.12</v>
      </c>
    </row>
    <row r="1230" spans="1:9" x14ac:dyDescent="0.3">
      <c r="A1230" s="1" t="s">
        <v>1405</v>
      </c>
      <c r="B1230" s="1"/>
      <c r="C1230" s="1" t="s">
        <v>16</v>
      </c>
      <c r="D1230" s="9">
        <v>4231.01</v>
      </c>
      <c r="E1230" s="9">
        <v>14269.04</v>
      </c>
      <c r="F1230" s="9"/>
      <c r="G1230" s="9">
        <v>10038.030000000001</v>
      </c>
      <c r="I1230" s="11">
        <f t="shared" si="19"/>
        <v>-10038.030000000001</v>
      </c>
    </row>
    <row r="1231" spans="1:9" x14ac:dyDescent="0.3">
      <c r="A1231" s="1" t="s">
        <v>1406</v>
      </c>
      <c r="B1231" s="1"/>
      <c r="C1231" s="1" t="s">
        <v>16</v>
      </c>
      <c r="D1231" s="9">
        <v>233109</v>
      </c>
      <c r="E1231" s="9">
        <v>233109</v>
      </c>
      <c r="F1231" s="9"/>
      <c r="G1231" s="9"/>
      <c r="I1231" s="11">
        <f t="shared" si="19"/>
        <v>0</v>
      </c>
    </row>
    <row r="1232" spans="1:9" x14ac:dyDescent="0.3">
      <c r="A1232" s="1" t="s">
        <v>1407</v>
      </c>
      <c r="B1232" s="1"/>
      <c r="C1232" s="1" t="s">
        <v>16</v>
      </c>
      <c r="D1232" s="9"/>
      <c r="E1232" s="9">
        <v>0.02</v>
      </c>
      <c r="F1232" s="9"/>
      <c r="G1232" s="9">
        <v>0.02</v>
      </c>
      <c r="I1232" s="11">
        <f t="shared" si="19"/>
        <v>-0.02</v>
      </c>
    </row>
    <row r="1233" spans="1:9" x14ac:dyDescent="0.3">
      <c r="A1233" s="1" t="s">
        <v>1408</v>
      </c>
      <c r="B1233" s="1"/>
      <c r="C1233" s="1" t="s">
        <v>16</v>
      </c>
      <c r="D1233" s="9">
        <v>450</v>
      </c>
      <c r="E1233" s="9">
        <v>2900</v>
      </c>
      <c r="F1233" s="9"/>
      <c r="G1233" s="9">
        <v>2450</v>
      </c>
      <c r="I1233" s="11">
        <f t="shared" si="19"/>
        <v>-2450</v>
      </c>
    </row>
    <row r="1234" spans="1:9" x14ac:dyDescent="0.3">
      <c r="A1234" s="1" t="s">
        <v>1409</v>
      </c>
      <c r="B1234" s="1"/>
      <c r="C1234" s="1" t="s">
        <v>16</v>
      </c>
      <c r="D1234" s="9"/>
      <c r="E1234" s="9">
        <v>4550.08</v>
      </c>
      <c r="F1234" s="9"/>
      <c r="G1234" s="9">
        <v>4550.08</v>
      </c>
      <c r="I1234" s="11">
        <f t="shared" si="19"/>
        <v>-4550.08</v>
      </c>
    </row>
    <row r="1235" spans="1:9" x14ac:dyDescent="0.3">
      <c r="A1235" s="1" t="s">
        <v>1410</v>
      </c>
      <c r="B1235" s="1"/>
      <c r="C1235" s="1" t="s">
        <v>16</v>
      </c>
      <c r="D1235" s="9">
        <v>9534.4</v>
      </c>
      <c r="E1235" s="9">
        <v>9534.4</v>
      </c>
      <c r="F1235" s="9"/>
      <c r="G1235" s="9"/>
      <c r="I1235" s="11">
        <f t="shared" si="19"/>
        <v>0</v>
      </c>
    </row>
    <row r="1236" spans="1:9" x14ac:dyDescent="0.3">
      <c r="A1236" s="1" t="s">
        <v>1411</v>
      </c>
      <c r="B1236" s="1"/>
      <c r="C1236" s="1" t="s">
        <v>16</v>
      </c>
      <c r="D1236" s="9">
        <v>0.75</v>
      </c>
      <c r="E1236" s="9"/>
      <c r="F1236" s="9">
        <v>0.75</v>
      </c>
      <c r="G1236" s="9"/>
      <c r="I1236" s="11">
        <f t="shared" si="19"/>
        <v>0.75</v>
      </c>
    </row>
    <row r="1237" spans="1:9" x14ac:dyDescent="0.3">
      <c r="A1237" s="1" t="s">
        <v>1412</v>
      </c>
      <c r="B1237" s="1"/>
      <c r="C1237" s="1" t="s">
        <v>16</v>
      </c>
      <c r="D1237" s="9">
        <v>9009</v>
      </c>
      <c r="E1237" s="9">
        <v>9035.2000000000007</v>
      </c>
      <c r="F1237" s="9"/>
      <c r="G1237" s="9">
        <v>26.200000000000728</v>
      </c>
      <c r="I1237" s="11">
        <f t="shared" si="19"/>
        <v>-26.200000000000728</v>
      </c>
    </row>
    <row r="1238" spans="1:9" x14ac:dyDescent="0.3">
      <c r="A1238" s="1" t="s">
        <v>1413</v>
      </c>
      <c r="B1238" s="1"/>
      <c r="C1238" s="1" t="s">
        <v>16</v>
      </c>
      <c r="D1238" s="9">
        <v>765.82</v>
      </c>
      <c r="E1238" s="9">
        <v>2816.07</v>
      </c>
      <c r="F1238" s="9"/>
      <c r="G1238" s="9">
        <v>2050.25</v>
      </c>
      <c r="I1238" s="11">
        <f t="shared" si="19"/>
        <v>-2050.25</v>
      </c>
    </row>
    <row r="1239" spans="1:9" x14ac:dyDescent="0.3">
      <c r="A1239" s="1" t="s">
        <v>1414</v>
      </c>
      <c r="B1239" s="1"/>
      <c r="C1239" s="1" t="s">
        <v>16</v>
      </c>
      <c r="D1239" s="9">
        <v>74110.789999999994</v>
      </c>
      <c r="E1239" s="9">
        <v>83675.22</v>
      </c>
      <c r="F1239" s="9"/>
      <c r="G1239" s="9">
        <v>9564.4300000000076</v>
      </c>
      <c r="I1239" s="11">
        <f t="shared" si="19"/>
        <v>-9564.4300000000076</v>
      </c>
    </row>
    <row r="1240" spans="1:9" x14ac:dyDescent="0.3">
      <c r="A1240" s="1" t="s">
        <v>1415</v>
      </c>
      <c r="B1240" s="1"/>
      <c r="C1240" s="1" t="s">
        <v>16</v>
      </c>
      <c r="D1240" s="9">
        <v>280728.09999999998</v>
      </c>
      <c r="E1240" s="9">
        <v>280728.09999999998</v>
      </c>
      <c r="F1240" s="9"/>
      <c r="G1240" s="9"/>
      <c r="I1240" s="11">
        <f t="shared" si="19"/>
        <v>0</v>
      </c>
    </row>
    <row r="1241" spans="1:9" x14ac:dyDescent="0.3">
      <c r="A1241" s="1" t="s">
        <v>1416</v>
      </c>
      <c r="B1241" s="1"/>
      <c r="C1241" s="1" t="s">
        <v>16</v>
      </c>
      <c r="D1241" s="9">
        <v>1947</v>
      </c>
      <c r="E1241" s="9">
        <v>1947</v>
      </c>
      <c r="F1241" s="9"/>
      <c r="G1241" s="9"/>
      <c r="I1241" s="11">
        <f t="shared" si="19"/>
        <v>0</v>
      </c>
    </row>
    <row r="1242" spans="1:9" x14ac:dyDescent="0.3">
      <c r="A1242" s="1" t="s">
        <v>1417</v>
      </c>
      <c r="B1242" s="1"/>
      <c r="C1242" s="1" t="s">
        <v>16</v>
      </c>
      <c r="D1242" s="9">
        <v>444848.94</v>
      </c>
      <c r="E1242" s="9">
        <v>939455.37</v>
      </c>
      <c r="F1242" s="9"/>
      <c r="G1242" s="9">
        <v>494606.43</v>
      </c>
      <c r="I1242" s="11">
        <f t="shared" si="19"/>
        <v>-494606.43</v>
      </c>
    </row>
    <row r="1243" spans="1:9" x14ac:dyDescent="0.3">
      <c r="A1243" s="1" t="s">
        <v>1418</v>
      </c>
      <c r="B1243" s="1"/>
      <c r="C1243" s="1" t="s">
        <v>16</v>
      </c>
      <c r="D1243" s="9">
        <v>138853</v>
      </c>
      <c r="E1243" s="9">
        <v>166540.04</v>
      </c>
      <c r="F1243" s="9"/>
      <c r="G1243" s="9">
        <v>27687.040000000008</v>
      </c>
      <c r="I1243" s="11">
        <f t="shared" si="19"/>
        <v>-27687.040000000008</v>
      </c>
    </row>
    <row r="1244" spans="1:9" x14ac:dyDescent="0.3">
      <c r="A1244" s="1" t="s">
        <v>1419</v>
      </c>
      <c r="B1244" s="1"/>
      <c r="C1244" s="1" t="s">
        <v>16</v>
      </c>
      <c r="D1244" s="9">
        <v>2860</v>
      </c>
      <c r="E1244" s="9">
        <v>2860</v>
      </c>
      <c r="F1244" s="9"/>
      <c r="G1244" s="9"/>
      <c r="I1244" s="11">
        <f t="shared" si="19"/>
        <v>0</v>
      </c>
    </row>
    <row r="1245" spans="1:9" x14ac:dyDescent="0.3">
      <c r="A1245" s="1" t="s">
        <v>1421</v>
      </c>
      <c r="B1245" s="1"/>
      <c r="C1245" s="1" t="s">
        <v>16</v>
      </c>
      <c r="D1245" s="9">
        <v>2548284.73</v>
      </c>
      <c r="E1245" s="9">
        <v>4210316.6100000003</v>
      </c>
      <c r="F1245" s="9"/>
      <c r="G1245" s="9">
        <v>1662031.8800000004</v>
      </c>
      <c r="I1245" s="11">
        <f t="shared" si="19"/>
        <v>-1662031.8800000004</v>
      </c>
    </row>
    <row r="1246" spans="1:9" x14ac:dyDescent="0.3">
      <c r="A1246" s="1" t="s">
        <v>1422</v>
      </c>
      <c r="B1246" s="1"/>
      <c r="C1246" s="1" t="s">
        <v>16</v>
      </c>
      <c r="D1246" s="9">
        <v>152765.18</v>
      </c>
      <c r="E1246" s="9">
        <v>152867.23000000001</v>
      </c>
      <c r="F1246" s="9"/>
      <c r="G1246" s="9">
        <v>102.05000000001746</v>
      </c>
      <c r="I1246" s="11">
        <f t="shared" si="19"/>
        <v>-102.05000000001746</v>
      </c>
    </row>
    <row r="1247" spans="1:9" x14ac:dyDescent="0.3">
      <c r="A1247" s="1" t="s">
        <v>1423</v>
      </c>
      <c r="B1247" s="1"/>
      <c r="C1247" s="1" t="s">
        <v>16</v>
      </c>
      <c r="D1247" s="9">
        <v>8865.7999999999993</v>
      </c>
      <c r="E1247" s="9">
        <v>8865.7999999999993</v>
      </c>
      <c r="F1247" s="9"/>
      <c r="G1247" s="9"/>
      <c r="I1247" s="11">
        <f t="shared" si="19"/>
        <v>0</v>
      </c>
    </row>
    <row r="1248" spans="1:9" x14ac:dyDescent="0.3">
      <c r="A1248" s="1" t="s">
        <v>1424</v>
      </c>
      <c r="B1248" s="1"/>
      <c r="C1248" s="1" t="s">
        <v>16</v>
      </c>
      <c r="D1248" s="9"/>
      <c r="E1248" s="9">
        <v>22870.23</v>
      </c>
      <c r="F1248" s="9"/>
      <c r="G1248" s="9">
        <v>22870.23</v>
      </c>
      <c r="I1248" s="11">
        <f t="shared" si="19"/>
        <v>-22870.23</v>
      </c>
    </row>
    <row r="1249" spans="1:9" x14ac:dyDescent="0.3">
      <c r="A1249" s="1" t="s">
        <v>1427</v>
      </c>
      <c r="B1249" s="1"/>
      <c r="C1249" s="1" t="s">
        <v>16</v>
      </c>
      <c r="D1249" s="9">
        <v>121241.85</v>
      </c>
      <c r="E1249" s="9">
        <v>613311.52</v>
      </c>
      <c r="F1249" s="9"/>
      <c r="G1249" s="9">
        <v>492069.67000000004</v>
      </c>
      <c r="I1249" s="11">
        <f t="shared" si="19"/>
        <v>-492069.67000000004</v>
      </c>
    </row>
    <row r="1250" spans="1:9" x14ac:dyDescent="0.3">
      <c r="A1250" s="1" t="s">
        <v>1428</v>
      </c>
      <c r="B1250" s="1"/>
      <c r="C1250" s="1" t="s">
        <v>16</v>
      </c>
      <c r="D1250" s="9">
        <v>16659.849999999999</v>
      </c>
      <c r="E1250" s="9">
        <v>16659.86</v>
      </c>
      <c r="F1250" s="9"/>
      <c r="G1250" s="9">
        <v>1.0000000002037268E-2</v>
      </c>
      <c r="I1250" s="11">
        <f t="shared" si="19"/>
        <v>-1.0000000002037268E-2</v>
      </c>
    </row>
    <row r="1251" spans="1:9" x14ac:dyDescent="0.3">
      <c r="A1251" s="1" t="s">
        <v>1429</v>
      </c>
      <c r="B1251" s="1"/>
      <c r="C1251" s="1" t="s">
        <v>16</v>
      </c>
      <c r="D1251" s="9"/>
      <c r="E1251" s="9">
        <v>3599</v>
      </c>
      <c r="F1251" s="9"/>
      <c r="G1251" s="9">
        <v>3599</v>
      </c>
      <c r="I1251" s="11">
        <f t="shared" si="19"/>
        <v>-3599</v>
      </c>
    </row>
    <row r="1252" spans="1:9" x14ac:dyDescent="0.3">
      <c r="A1252" s="1" t="s">
        <v>1430</v>
      </c>
      <c r="B1252" s="1"/>
      <c r="C1252" s="1" t="s">
        <v>16</v>
      </c>
      <c r="D1252" s="9">
        <v>57749.599999999999</v>
      </c>
      <c r="E1252" s="9">
        <v>33578.300000000003</v>
      </c>
      <c r="F1252" s="9">
        <v>24171.299999999996</v>
      </c>
      <c r="G1252" s="9"/>
      <c r="I1252" s="11">
        <f t="shared" si="19"/>
        <v>24171.299999999996</v>
      </c>
    </row>
    <row r="1253" spans="1:9" x14ac:dyDescent="0.3">
      <c r="A1253" s="1" t="s">
        <v>1431</v>
      </c>
      <c r="B1253" s="1"/>
      <c r="C1253" s="1" t="s">
        <v>16</v>
      </c>
      <c r="D1253" s="9">
        <v>21207.43</v>
      </c>
      <c r="E1253" s="9">
        <v>27862.63</v>
      </c>
      <c r="F1253" s="9"/>
      <c r="G1253" s="9">
        <v>6655.2000000000007</v>
      </c>
      <c r="I1253" s="11">
        <f t="shared" si="19"/>
        <v>-6655.2000000000007</v>
      </c>
    </row>
    <row r="1254" spans="1:9" x14ac:dyDescent="0.3">
      <c r="A1254" s="1" t="s">
        <v>1432</v>
      </c>
      <c r="B1254" s="1"/>
      <c r="C1254" s="1" t="s">
        <v>16</v>
      </c>
      <c r="D1254" s="9">
        <v>15222</v>
      </c>
      <c r="E1254" s="9">
        <v>15222</v>
      </c>
      <c r="F1254" s="9"/>
      <c r="G1254" s="9"/>
      <c r="I1254" s="11">
        <f t="shared" si="19"/>
        <v>0</v>
      </c>
    </row>
    <row r="1255" spans="1:9" x14ac:dyDescent="0.3">
      <c r="A1255" s="1" t="s">
        <v>1433</v>
      </c>
      <c r="B1255" s="1"/>
      <c r="C1255" s="1" t="s">
        <v>16</v>
      </c>
      <c r="D1255" s="9">
        <v>85157.04</v>
      </c>
      <c r="E1255" s="9">
        <v>85157.04</v>
      </c>
      <c r="F1255" s="9"/>
      <c r="G1255" s="9"/>
      <c r="I1255" s="11">
        <f t="shared" si="19"/>
        <v>0</v>
      </c>
    </row>
    <row r="1256" spans="1:9" x14ac:dyDescent="0.3">
      <c r="A1256" s="1" t="s">
        <v>1434</v>
      </c>
      <c r="B1256" s="1"/>
      <c r="C1256" s="1" t="s">
        <v>16</v>
      </c>
      <c r="D1256" s="9">
        <v>44191.5</v>
      </c>
      <c r="E1256" s="9">
        <v>44191.5</v>
      </c>
      <c r="F1256" s="9"/>
      <c r="G1256" s="9"/>
      <c r="I1256" s="11">
        <f t="shared" si="19"/>
        <v>0</v>
      </c>
    </row>
    <row r="1257" spans="1:9" x14ac:dyDescent="0.3">
      <c r="A1257" s="1" t="s">
        <v>1435</v>
      </c>
      <c r="B1257" s="1"/>
      <c r="C1257" s="1" t="s">
        <v>16</v>
      </c>
      <c r="D1257" s="9">
        <v>1911.6</v>
      </c>
      <c r="E1257" s="9">
        <v>2006.26</v>
      </c>
      <c r="F1257" s="9"/>
      <c r="G1257" s="9">
        <v>94.660000000000082</v>
      </c>
      <c r="I1257" s="11">
        <f t="shared" si="19"/>
        <v>-94.660000000000082</v>
      </c>
    </row>
    <row r="1258" spans="1:9" x14ac:dyDescent="0.3">
      <c r="A1258" s="1" t="s">
        <v>1436</v>
      </c>
      <c r="B1258" s="1"/>
      <c r="C1258" s="1" t="s">
        <v>16</v>
      </c>
      <c r="D1258" s="9">
        <v>5123.5600000000004</v>
      </c>
      <c r="E1258" s="9">
        <v>5123.5600000000004</v>
      </c>
      <c r="F1258" s="9"/>
      <c r="G1258" s="9"/>
      <c r="I1258" s="11">
        <f t="shared" si="19"/>
        <v>0</v>
      </c>
    </row>
    <row r="1259" spans="1:9" x14ac:dyDescent="0.3">
      <c r="A1259" s="1" t="s">
        <v>1437</v>
      </c>
      <c r="B1259" s="1"/>
      <c r="C1259" s="1" t="s">
        <v>16</v>
      </c>
      <c r="D1259" s="9">
        <v>505</v>
      </c>
      <c r="E1259" s="9">
        <v>505</v>
      </c>
      <c r="F1259" s="9"/>
      <c r="G1259" s="9"/>
      <c r="I1259" s="11">
        <f t="shared" si="19"/>
        <v>0</v>
      </c>
    </row>
    <row r="1260" spans="1:9" x14ac:dyDescent="0.3">
      <c r="A1260" s="1" t="s">
        <v>1438</v>
      </c>
      <c r="B1260" s="1"/>
      <c r="C1260" s="1" t="s">
        <v>16</v>
      </c>
      <c r="D1260" s="9">
        <v>196.91</v>
      </c>
      <c r="E1260" s="9"/>
      <c r="F1260" s="9">
        <v>196.91</v>
      </c>
      <c r="G1260" s="9"/>
      <c r="I1260" s="11">
        <f t="shared" si="19"/>
        <v>196.91</v>
      </c>
    </row>
    <row r="1261" spans="1:9" x14ac:dyDescent="0.3">
      <c r="A1261" s="1" t="s">
        <v>1440</v>
      </c>
      <c r="B1261" s="1"/>
      <c r="C1261" s="1" t="s">
        <v>16</v>
      </c>
      <c r="D1261" s="9">
        <v>24916.85</v>
      </c>
      <c r="E1261" s="9">
        <v>61324.98</v>
      </c>
      <c r="F1261" s="9"/>
      <c r="G1261" s="9">
        <v>36408.130000000005</v>
      </c>
      <c r="I1261" s="11">
        <f t="shared" si="19"/>
        <v>-36408.130000000005</v>
      </c>
    </row>
    <row r="1262" spans="1:9" x14ac:dyDescent="0.3">
      <c r="A1262" s="1" t="s">
        <v>1441</v>
      </c>
      <c r="B1262" s="1"/>
      <c r="C1262" s="1" t="s">
        <v>16</v>
      </c>
      <c r="D1262" s="9">
        <v>10.02</v>
      </c>
      <c r="E1262" s="9"/>
      <c r="F1262" s="9">
        <v>10.02</v>
      </c>
      <c r="G1262" s="9"/>
      <c r="I1262" s="11">
        <f t="shared" si="19"/>
        <v>10.02</v>
      </c>
    </row>
    <row r="1263" spans="1:9" x14ac:dyDescent="0.3">
      <c r="A1263" s="1" t="s">
        <v>1442</v>
      </c>
      <c r="B1263" s="1"/>
      <c r="C1263" s="1" t="s">
        <v>16</v>
      </c>
      <c r="D1263" s="9">
        <v>47513.88</v>
      </c>
      <c r="E1263" s="9">
        <v>64918.879999999997</v>
      </c>
      <c r="F1263" s="9"/>
      <c r="G1263" s="9">
        <v>17405</v>
      </c>
      <c r="I1263" s="11">
        <f t="shared" si="19"/>
        <v>-17405</v>
      </c>
    </row>
    <row r="1264" spans="1:9" x14ac:dyDescent="0.3">
      <c r="A1264" s="1" t="s">
        <v>1443</v>
      </c>
      <c r="B1264" s="1"/>
      <c r="C1264" s="1" t="s">
        <v>16</v>
      </c>
      <c r="D1264" s="9"/>
      <c r="E1264" s="9">
        <v>472</v>
      </c>
      <c r="F1264" s="9"/>
      <c r="G1264" s="9">
        <v>472</v>
      </c>
      <c r="I1264" s="11">
        <f t="shared" si="19"/>
        <v>-472</v>
      </c>
    </row>
    <row r="1265" spans="1:9" x14ac:dyDescent="0.3">
      <c r="A1265" s="1" t="s">
        <v>1444</v>
      </c>
      <c r="B1265" s="1"/>
      <c r="C1265" s="1" t="s">
        <v>16</v>
      </c>
      <c r="D1265" s="9">
        <v>26.95</v>
      </c>
      <c r="E1265" s="9"/>
      <c r="F1265" s="9">
        <v>26.95</v>
      </c>
      <c r="G1265" s="9"/>
      <c r="I1265" s="11">
        <f t="shared" si="19"/>
        <v>26.95</v>
      </c>
    </row>
    <row r="1266" spans="1:9" x14ac:dyDescent="0.3">
      <c r="A1266" s="1" t="s">
        <v>1445</v>
      </c>
      <c r="B1266" s="1"/>
      <c r="C1266" s="1" t="s">
        <v>16</v>
      </c>
      <c r="D1266" s="9"/>
      <c r="E1266" s="9">
        <v>2723.3</v>
      </c>
      <c r="F1266" s="9"/>
      <c r="G1266" s="9">
        <v>2723.3</v>
      </c>
      <c r="I1266" s="11">
        <f t="shared" si="19"/>
        <v>-2723.3</v>
      </c>
    </row>
    <row r="1267" spans="1:9" x14ac:dyDescent="0.3">
      <c r="A1267" s="1" t="s">
        <v>1446</v>
      </c>
      <c r="B1267" s="1"/>
      <c r="C1267" s="1" t="s">
        <v>18</v>
      </c>
      <c r="D1267" s="9">
        <v>3683.32</v>
      </c>
      <c r="E1267" s="9"/>
      <c r="F1267" s="9">
        <v>3683.32</v>
      </c>
      <c r="G1267" s="9"/>
      <c r="I1267" s="11">
        <f t="shared" si="19"/>
        <v>3683.32</v>
      </c>
    </row>
    <row r="1268" spans="1:9" x14ac:dyDescent="0.3">
      <c r="A1268" s="1" t="s">
        <v>1447</v>
      </c>
      <c r="B1268" s="1"/>
      <c r="C1268" s="1" t="s">
        <v>16</v>
      </c>
      <c r="D1268" s="9"/>
      <c r="E1268" s="9">
        <v>7009.2</v>
      </c>
      <c r="F1268" s="9"/>
      <c r="G1268" s="9">
        <v>7009.2</v>
      </c>
      <c r="I1268" s="11">
        <f t="shared" si="19"/>
        <v>-7009.2</v>
      </c>
    </row>
    <row r="1269" spans="1:9" x14ac:dyDescent="0.3">
      <c r="A1269" s="1" t="s">
        <v>1448</v>
      </c>
      <c r="B1269" s="1"/>
      <c r="C1269" s="1" t="s">
        <v>16</v>
      </c>
      <c r="D1269" s="9"/>
      <c r="E1269" s="9">
        <v>1358.12</v>
      </c>
      <c r="F1269" s="9"/>
      <c r="G1269" s="9">
        <v>1358.12</v>
      </c>
      <c r="I1269" s="11">
        <f t="shared" si="19"/>
        <v>-1358.12</v>
      </c>
    </row>
    <row r="1270" spans="1:9" x14ac:dyDescent="0.3">
      <c r="A1270" s="1" t="s">
        <v>1449</v>
      </c>
      <c r="B1270" s="1"/>
      <c r="C1270" s="1" t="s">
        <v>16</v>
      </c>
      <c r="D1270" s="9"/>
      <c r="E1270" s="9">
        <v>10319.1</v>
      </c>
      <c r="F1270" s="9"/>
      <c r="G1270" s="9">
        <v>10319.1</v>
      </c>
      <c r="I1270" s="11">
        <f t="shared" si="19"/>
        <v>-10319.1</v>
      </c>
    </row>
    <row r="1271" spans="1:9" x14ac:dyDescent="0.3">
      <c r="A1271" s="1" t="s">
        <v>1450</v>
      </c>
      <c r="B1271" s="1"/>
      <c r="C1271" s="1" t="s">
        <v>16</v>
      </c>
      <c r="D1271" s="9">
        <v>289.01</v>
      </c>
      <c r="E1271" s="9">
        <v>289.01</v>
      </c>
      <c r="F1271" s="9"/>
      <c r="G1271" s="9"/>
      <c r="I1271" s="11">
        <f t="shared" si="19"/>
        <v>0</v>
      </c>
    </row>
    <row r="1272" spans="1:9" x14ac:dyDescent="0.3">
      <c r="A1272" s="1" t="s">
        <v>1451</v>
      </c>
      <c r="B1272" s="1"/>
      <c r="C1272" s="1" t="s">
        <v>16</v>
      </c>
      <c r="D1272" s="9">
        <v>2419.85</v>
      </c>
      <c r="E1272" s="9">
        <v>2419.86</v>
      </c>
      <c r="F1272" s="9"/>
      <c r="G1272" s="9">
        <v>1.0000000000218279E-2</v>
      </c>
      <c r="I1272" s="11">
        <f t="shared" si="19"/>
        <v>-1.0000000000218279E-2</v>
      </c>
    </row>
    <row r="1273" spans="1:9" x14ac:dyDescent="0.3">
      <c r="A1273" s="1" t="s">
        <v>1452</v>
      </c>
      <c r="B1273" s="1"/>
      <c r="C1273" s="1" t="s">
        <v>16</v>
      </c>
      <c r="D1273" s="9">
        <v>27000</v>
      </c>
      <c r="E1273" s="9">
        <v>27000.03</v>
      </c>
      <c r="F1273" s="9"/>
      <c r="G1273" s="9">
        <v>2.9999999998835847E-2</v>
      </c>
      <c r="I1273" s="11">
        <f t="shared" si="19"/>
        <v>-2.9999999998835847E-2</v>
      </c>
    </row>
    <row r="1274" spans="1:9" x14ac:dyDescent="0.3">
      <c r="A1274" s="1" t="s">
        <v>1453</v>
      </c>
      <c r="B1274" s="1"/>
      <c r="C1274" s="1" t="s">
        <v>16</v>
      </c>
      <c r="D1274" s="9">
        <v>0.53</v>
      </c>
      <c r="E1274" s="9"/>
      <c r="F1274" s="9">
        <v>0.53</v>
      </c>
      <c r="G1274" s="9"/>
      <c r="I1274" s="11">
        <f t="shared" si="19"/>
        <v>0.53</v>
      </c>
    </row>
    <row r="1275" spans="1:9" x14ac:dyDescent="0.3">
      <c r="A1275" s="1" t="s">
        <v>1454</v>
      </c>
      <c r="B1275" s="1"/>
      <c r="C1275" s="1" t="s">
        <v>16</v>
      </c>
      <c r="D1275" s="9">
        <v>4071</v>
      </c>
      <c r="E1275" s="9">
        <v>4071</v>
      </c>
      <c r="F1275" s="9"/>
      <c r="G1275" s="9"/>
      <c r="I1275" s="11">
        <f t="shared" si="19"/>
        <v>0</v>
      </c>
    </row>
    <row r="1276" spans="1:9" x14ac:dyDescent="0.3">
      <c r="A1276" s="1" t="s">
        <v>1455</v>
      </c>
      <c r="B1276" s="1"/>
      <c r="C1276" s="1" t="s">
        <v>16</v>
      </c>
      <c r="D1276" s="9">
        <v>305.82</v>
      </c>
      <c r="E1276" s="9">
        <v>305.82</v>
      </c>
      <c r="F1276" s="9"/>
      <c r="G1276" s="9"/>
      <c r="I1276" s="11">
        <f t="shared" si="19"/>
        <v>0</v>
      </c>
    </row>
    <row r="1277" spans="1:9" x14ac:dyDescent="0.3">
      <c r="A1277" s="1" t="s">
        <v>1456</v>
      </c>
      <c r="B1277" s="1"/>
      <c r="C1277" s="1" t="s">
        <v>16</v>
      </c>
      <c r="D1277" s="9">
        <v>15324</v>
      </c>
      <c r="E1277" s="9">
        <v>15324</v>
      </c>
      <c r="F1277" s="9"/>
      <c r="G1277" s="9"/>
      <c r="I1277" s="11">
        <f t="shared" si="19"/>
        <v>0</v>
      </c>
    </row>
    <row r="1278" spans="1:9" x14ac:dyDescent="0.3">
      <c r="A1278" s="1" t="s">
        <v>1457</v>
      </c>
      <c r="B1278" s="1"/>
      <c r="C1278" s="1" t="s">
        <v>16</v>
      </c>
      <c r="D1278" s="9"/>
      <c r="E1278" s="9">
        <v>353.82</v>
      </c>
      <c r="F1278" s="9"/>
      <c r="G1278" s="9">
        <v>353.82</v>
      </c>
      <c r="I1278" s="11">
        <f t="shared" si="19"/>
        <v>-353.82</v>
      </c>
    </row>
    <row r="1279" spans="1:9" x14ac:dyDescent="0.3">
      <c r="A1279" s="1" t="s">
        <v>1458</v>
      </c>
      <c r="B1279" s="1"/>
      <c r="C1279" s="1" t="s">
        <v>16</v>
      </c>
      <c r="D1279" s="9">
        <v>25073.8</v>
      </c>
      <c r="E1279" s="9">
        <v>39488.199999999997</v>
      </c>
      <c r="F1279" s="9"/>
      <c r="G1279" s="9">
        <v>14414.399999999998</v>
      </c>
      <c r="I1279" s="11">
        <f t="shared" si="19"/>
        <v>-14414.399999999998</v>
      </c>
    </row>
    <row r="1280" spans="1:9" x14ac:dyDescent="0.3">
      <c r="A1280" s="1" t="s">
        <v>1459</v>
      </c>
      <c r="B1280" s="1"/>
      <c r="C1280" s="1" t="s">
        <v>16</v>
      </c>
      <c r="D1280" s="9">
        <v>2865.04</v>
      </c>
      <c r="E1280" s="9">
        <v>2865.04</v>
      </c>
      <c r="F1280" s="9"/>
      <c r="G1280" s="9"/>
      <c r="I1280" s="11">
        <f t="shared" si="19"/>
        <v>0</v>
      </c>
    </row>
    <row r="1281" spans="1:9" x14ac:dyDescent="0.3">
      <c r="A1281" s="1" t="s">
        <v>1460</v>
      </c>
      <c r="B1281" s="1"/>
      <c r="C1281" s="1" t="s">
        <v>16</v>
      </c>
      <c r="D1281" s="9"/>
      <c r="E1281" s="9">
        <v>47.2</v>
      </c>
      <c r="F1281" s="9"/>
      <c r="G1281" s="9">
        <v>47.2</v>
      </c>
      <c r="I1281" s="11">
        <f t="shared" si="19"/>
        <v>-47.2</v>
      </c>
    </row>
    <row r="1282" spans="1:9" x14ac:dyDescent="0.3">
      <c r="A1282" s="1" t="s">
        <v>1461</v>
      </c>
      <c r="B1282" s="1"/>
      <c r="C1282" s="1" t="s">
        <v>16</v>
      </c>
      <c r="D1282" s="9">
        <v>14750</v>
      </c>
      <c r="E1282" s="9">
        <v>21004</v>
      </c>
      <c r="F1282" s="9"/>
      <c r="G1282" s="9">
        <v>6254</v>
      </c>
      <c r="I1282" s="11">
        <f t="shared" si="19"/>
        <v>-6254</v>
      </c>
    </row>
    <row r="1283" spans="1:9" x14ac:dyDescent="0.3">
      <c r="A1283" s="1" t="s">
        <v>1462</v>
      </c>
      <c r="B1283" s="1"/>
      <c r="C1283" s="1" t="s">
        <v>16</v>
      </c>
      <c r="D1283" s="9"/>
      <c r="E1283" s="9">
        <v>3</v>
      </c>
      <c r="F1283" s="9"/>
      <c r="G1283" s="9">
        <v>3</v>
      </c>
      <c r="I1283" s="11">
        <f t="shared" ref="I1283:I1346" si="20">+F1283-G1283</f>
        <v>-3</v>
      </c>
    </row>
    <row r="1284" spans="1:9" x14ac:dyDescent="0.3">
      <c r="A1284" s="1" t="s">
        <v>1463</v>
      </c>
      <c r="B1284" s="1"/>
      <c r="C1284" s="1" t="s">
        <v>16</v>
      </c>
      <c r="D1284" s="9">
        <v>6289.96</v>
      </c>
      <c r="E1284" s="9">
        <v>6289.96</v>
      </c>
      <c r="F1284" s="9"/>
      <c r="G1284" s="9"/>
      <c r="I1284" s="11">
        <f t="shared" si="20"/>
        <v>0</v>
      </c>
    </row>
    <row r="1285" spans="1:9" x14ac:dyDescent="0.3">
      <c r="A1285" s="1" t="s">
        <v>1464</v>
      </c>
      <c r="B1285" s="1"/>
      <c r="C1285" s="1" t="s">
        <v>16</v>
      </c>
      <c r="D1285" s="9"/>
      <c r="E1285" s="9">
        <v>153.86000000000001</v>
      </c>
      <c r="F1285" s="9"/>
      <c r="G1285" s="9">
        <v>153.86000000000001</v>
      </c>
      <c r="I1285" s="11">
        <f t="shared" si="20"/>
        <v>-153.86000000000001</v>
      </c>
    </row>
    <row r="1286" spans="1:9" x14ac:dyDescent="0.3">
      <c r="A1286" s="1" t="s">
        <v>1465</v>
      </c>
      <c r="B1286" s="1"/>
      <c r="C1286" s="1" t="s">
        <v>16</v>
      </c>
      <c r="D1286" s="9">
        <v>27936.5</v>
      </c>
      <c r="E1286" s="9">
        <v>42686.5</v>
      </c>
      <c r="F1286" s="9"/>
      <c r="G1286" s="9">
        <v>14750</v>
      </c>
      <c r="I1286" s="11">
        <f t="shared" si="20"/>
        <v>-14750</v>
      </c>
    </row>
    <row r="1287" spans="1:9" x14ac:dyDescent="0.3">
      <c r="A1287" s="1" t="s">
        <v>1466</v>
      </c>
      <c r="B1287" s="1"/>
      <c r="C1287" s="1" t="s">
        <v>16</v>
      </c>
      <c r="D1287" s="9">
        <v>468282.33</v>
      </c>
      <c r="E1287" s="9">
        <v>58644.01</v>
      </c>
      <c r="F1287" s="9">
        <v>409638.32</v>
      </c>
      <c r="G1287" s="9"/>
      <c r="I1287" s="11">
        <f t="shared" si="20"/>
        <v>409638.32</v>
      </c>
    </row>
    <row r="1288" spans="1:9" x14ac:dyDescent="0.3">
      <c r="A1288" s="1" t="s">
        <v>1468</v>
      </c>
      <c r="B1288" s="1"/>
      <c r="C1288" s="1" t="s">
        <v>16</v>
      </c>
      <c r="D1288" s="9">
        <v>1611.89</v>
      </c>
      <c r="E1288" s="9">
        <v>1611.88</v>
      </c>
      <c r="F1288" s="9">
        <v>9.9999999999909051E-3</v>
      </c>
      <c r="G1288" s="9"/>
      <c r="I1288" s="11">
        <f t="shared" si="20"/>
        <v>9.9999999999909051E-3</v>
      </c>
    </row>
    <row r="1289" spans="1:9" x14ac:dyDescent="0.3">
      <c r="A1289" s="1" t="s">
        <v>1469</v>
      </c>
      <c r="B1289" s="1"/>
      <c r="C1289" s="1" t="s">
        <v>16</v>
      </c>
      <c r="D1289" s="9">
        <v>18050.740000000002</v>
      </c>
      <c r="E1289" s="9">
        <v>18050.740000000002</v>
      </c>
      <c r="F1289" s="9"/>
      <c r="G1289" s="9"/>
      <c r="I1289" s="11">
        <f t="shared" si="20"/>
        <v>0</v>
      </c>
    </row>
    <row r="1290" spans="1:9" x14ac:dyDescent="0.3">
      <c r="A1290" s="1" t="s">
        <v>1470</v>
      </c>
      <c r="B1290" s="1"/>
      <c r="C1290" s="1" t="s">
        <v>16</v>
      </c>
      <c r="D1290" s="9">
        <v>11328</v>
      </c>
      <c r="E1290" s="9">
        <v>13216</v>
      </c>
      <c r="F1290" s="9"/>
      <c r="G1290" s="9">
        <v>1888</v>
      </c>
      <c r="I1290" s="11">
        <f t="shared" si="20"/>
        <v>-1888</v>
      </c>
    </row>
    <row r="1291" spans="1:9" x14ac:dyDescent="0.3">
      <c r="A1291" s="1" t="s">
        <v>1471</v>
      </c>
      <c r="B1291" s="1"/>
      <c r="C1291" s="1" t="s">
        <v>16</v>
      </c>
      <c r="D1291" s="9">
        <v>45189.55</v>
      </c>
      <c r="E1291" s="9">
        <v>52269.55</v>
      </c>
      <c r="F1291" s="9"/>
      <c r="G1291" s="9">
        <v>7080</v>
      </c>
      <c r="I1291" s="11">
        <f t="shared" si="20"/>
        <v>-7080</v>
      </c>
    </row>
    <row r="1292" spans="1:9" x14ac:dyDescent="0.3">
      <c r="A1292" s="1" t="s">
        <v>1473</v>
      </c>
      <c r="B1292" s="1"/>
      <c r="C1292" s="1" t="s">
        <v>16</v>
      </c>
      <c r="D1292" s="9">
        <v>10148</v>
      </c>
      <c r="E1292" s="9">
        <v>10148</v>
      </c>
      <c r="F1292" s="9"/>
      <c r="G1292" s="9"/>
      <c r="I1292" s="11">
        <f t="shared" si="20"/>
        <v>0</v>
      </c>
    </row>
    <row r="1293" spans="1:9" x14ac:dyDescent="0.3">
      <c r="A1293" s="1" t="s">
        <v>1474</v>
      </c>
      <c r="B1293" s="1"/>
      <c r="C1293" s="1" t="s">
        <v>16</v>
      </c>
      <c r="D1293" s="9">
        <v>2496.0300000000002</v>
      </c>
      <c r="E1293" s="9"/>
      <c r="F1293" s="9">
        <v>2496.0300000000002</v>
      </c>
      <c r="G1293" s="9"/>
      <c r="I1293" s="11">
        <f t="shared" si="20"/>
        <v>2496.0300000000002</v>
      </c>
    </row>
    <row r="1294" spans="1:9" x14ac:dyDescent="0.3">
      <c r="A1294" s="1" t="s">
        <v>1475</v>
      </c>
      <c r="B1294" s="1"/>
      <c r="C1294" s="1" t="s">
        <v>16</v>
      </c>
      <c r="D1294" s="9">
        <v>90744.26</v>
      </c>
      <c r="E1294" s="9">
        <v>180744.49</v>
      </c>
      <c r="F1294" s="9"/>
      <c r="G1294" s="9">
        <v>90000.23</v>
      </c>
      <c r="I1294" s="11">
        <f t="shared" si="20"/>
        <v>-90000.23</v>
      </c>
    </row>
    <row r="1295" spans="1:9" x14ac:dyDescent="0.3">
      <c r="A1295" s="1" t="s">
        <v>1476</v>
      </c>
      <c r="B1295" s="1"/>
      <c r="C1295" s="1" t="s">
        <v>16</v>
      </c>
      <c r="D1295" s="9">
        <v>32184.52</v>
      </c>
      <c r="E1295" s="9">
        <v>50651.54</v>
      </c>
      <c r="F1295" s="9"/>
      <c r="G1295" s="9">
        <v>18467.02</v>
      </c>
      <c r="I1295" s="11">
        <f t="shared" si="20"/>
        <v>-18467.02</v>
      </c>
    </row>
    <row r="1296" spans="1:9" x14ac:dyDescent="0.3">
      <c r="A1296" s="1" t="s">
        <v>1477</v>
      </c>
      <c r="B1296" s="1"/>
      <c r="C1296" s="1" t="s">
        <v>16</v>
      </c>
      <c r="D1296" s="9">
        <v>186.71</v>
      </c>
      <c r="E1296" s="9"/>
      <c r="F1296" s="9">
        <v>186.71</v>
      </c>
      <c r="G1296" s="9"/>
      <c r="I1296" s="11">
        <f t="shared" si="20"/>
        <v>186.71</v>
      </c>
    </row>
    <row r="1297" spans="1:9" x14ac:dyDescent="0.3">
      <c r="A1297" s="1" t="s">
        <v>1478</v>
      </c>
      <c r="B1297" s="1"/>
      <c r="C1297" s="1" t="s">
        <v>16</v>
      </c>
      <c r="D1297" s="9"/>
      <c r="E1297" s="9">
        <v>95</v>
      </c>
      <c r="F1297" s="9"/>
      <c r="G1297" s="9">
        <v>95</v>
      </c>
      <c r="I1297" s="11">
        <f t="shared" si="20"/>
        <v>-95</v>
      </c>
    </row>
    <row r="1298" spans="1:9" x14ac:dyDescent="0.3">
      <c r="A1298" s="1" t="s">
        <v>1479</v>
      </c>
      <c r="B1298" s="1"/>
      <c r="C1298" s="1" t="s">
        <v>16</v>
      </c>
      <c r="D1298" s="9"/>
      <c r="E1298" s="9">
        <v>236</v>
      </c>
      <c r="F1298" s="9"/>
      <c r="G1298" s="9">
        <v>236</v>
      </c>
      <c r="I1298" s="11">
        <f t="shared" si="20"/>
        <v>-236</v>
      </c>
    </row>
    <row r="1299" spans="1:9" x14ac:dyDescent="0.3">
      <c r="A1299" s="1" t="s">
        <v>1480</v>
      </c>
      <c r="B1299" s="1"/>
      <c r="C1299" s="1" t="s">
        <v>16</v>
      </c>
      <c r="D1299" s="9"/>
      <c r="E1299" s="9">
        <v>3770.54</v>
      </c>
      <c r="F1299" s="9"/>
      <c r="G1299" s="9">
        <v>3770.54</v>
      </c>
      <c r="I1299" s="11">
        <f t="shared" si="20"/>
        <v>-3770.54</v>
      </c>
    </row>
    <row r="1300" spans="1:9" x14ac:dyDescent="0.3">
      <c r="A1300" s="1" t="s">
        <v>1481</v>
      </c>
      <c r="B1300" s="1"/>
      <c r="C1300" s="1" t="s">
        <v>16</v>
      </c>
      <c r="D1300" s="9"/>
      <c r="E1300" s="9">
        <v>10284.969999999999</v>
      </c>
      <c r="F1300" s="9"/>
      <c r="G1300" s="9">
        <v>10284.969999999999</v>
      </c>
      <c r="I1300" s="11">
        <f t="shared" si="20"/>
        <v>-10284.969999999999</v>
      </c>
    </row>
    <row r="1301" spans="1:9" x14ac:dyDescent="0.3">
      <c r="A1301" s="1" t="s">
        <v>1482</v>
      </c>
      <c r="B1301" s="1"/>
      <c r="C1301" s="1" t="s">
        <v>16</v>
      </c>
      <c r="D1301" s="9">
        <v>318.95</v>
      </c>
      <c r="E1301" s="9">
        <v>318.95</v>
      </c>
      <c r="F1301" s="9"/>
      <c r="G1301" s="9"/>
      <c r="I1301" s="11">
        <f t="shared" si="20"/>
        <v>0</v>
      </c>
    </row>
    <row r="1302" spans="1:9" x14ac:dyDescent="0.3">
      <c r="A1302" s="1" t="s">
        <v>1483</v>
      </c>
      <c r="B1302" s="1"/>
      <c r="C1302" s="1" t="s">
        <v>16</v>
      </c>
      <c r="D1302" s="9">
        <v>36330.19</v>
      </c>
      <c r="E1302" s="9">
        <v>85377.51</v>
      </c>
      <c r="F1302" s="9"/>
      <c r="G1302" s="9">
        <v>49047.319999999992</v>
      </c>
      <c r="I1302" s="11">
        <f t="shared" si="20"/>
        <v>-49047.319999999992</v>
      </c>
    </row>
    <row r="1303" spans="1:9" x14ac:dyDescent="0.3">
      <c r="A1303" s="1" t="s">
        <v>1484</v>
      </c>
      <c r="B1303" s="1"/>
      <c r="C1303" s="1" t="s">
        <v>16</v>
      </c>
      <c r="D1303" s="9">
        <v>136180.60999999999</v>
      </c>
      <c r="E1303" s="9">
        <v>169741.74</v>
      </c>
      <c r="F1303" s="9"/>
      <c r="G1303" s="9">
        <v>33561.130000000005</v>
      </c>
      <c r="I1303" s="11">
        <f t="shared" si="20"/>
        <v>-33561.130000000005</v>
      </c>
    </row>
    <row r="1304" spans="1:9" x14ac:dyDescent="0.3">
      <c r="A1304" s="1" t="s">
        <v>1485</v>
      </c>
      <c r="B1304" s="1"/>
      <c r="C1304" s="1" t="s">
        <v>16</v>
      </c>
      <c r="D1304" s="9"/>
      <c r="E1304" s="9">
        <v>3905.8</v>
      </c>
      <c r="F1304" s="9"/>
      <c r="G1304" s="9">
        <v>3905.8</v>
      </c>
      <c r="I1304" s="11">
        <f t="shared" si="20"/>
        <v>-3905.8</v>
      </c>
    </row>
    <row r="1305" spans="1:9" x14ac:dyDescent="0.3">
      <c r="A1305" s="1" t="s">
        <v>1486</v>
      </c>
      <c r="B1305" s="1"/>
      <c r="C1305" s="1" t="s">
        <v>16</v>
      </c>
      <c r="D1305" s="9">
        <v>8799.68</v>
      </c>
      <c r="E1305" s="9">
        <v>9788.69</v>
      </c>
      <c r="F1305" s="9"/>
      <c r="G1305" s="9">
        <v>989.01000000000022</v>
      </c>
      <c r="I1305" s="11">
        <f t="shared" si="20"/>
        <v>-989.01000000000022</v>
      </c>
    </row>
    <row r="1306" spans="1:9" x14ac:dyDescent="0.3">
      <c r="A1306" s="1" t="s">
        <v>1487</v>
      </c>
      <c r="B1306" s="1"/>
      <c r="C1306" s="1" t="s">
        <v>16</v>
      </c>
      <c r="D1306" s="9">
        <v>7250.48</v>
      </c>
      <c r="E1306" s="9">
        <v>7250.49</v>
      </c>
      <c r="F1306" s="9"/>
      <c r="G1306" s="9">
        <v>1.0000000000218279E-2</v>
      </c>
      <c r="I1306" s="11">
        <f t="shared" si="20"/>
        <v>-1.0000000000218279E-2</v>
      </c>
    </row>
    <row r="1307" spans="1:9" x14ac:dyDescent="0.3">
      <c r="A1307" s="1" t="s">
        <v>1488</v>
      </c>
      <c r="B1307" s="1"/>
      <c r="C1307" s="1" t="s">
        <v>16</v>
      </c>
      <c r="D1307" s="9"/>
      <c r="E1307" s="9">
        <v>874.8</v>
      </c>
      <c r="F1307" s="9"/>
      <c r="G1307" s="9">
        <v>874.8</v>
      </c>
      <c r="I1307" s="11">
        <f t="shared" si="20"/>
        <v>-874.8</v>
      </c>
    </row>
    <row r="1308" spans="1:9" x14ac:dyDescent="0.3">
      <c r="A1308" s="1" t="s">
        <v>1489</v>
      </c>
      <c r="B1308" s="1"/>
      <c r="C1308" s="1" t="s">
        <v>16</v>
      </c>
      <c r="D1308" s="9"/>
      <c r="E1308" s="9">
        <v>7711.73</v>
      </c>
      <c r="F1308" s="9"/>
      <c r="G1308" s="9">
        <v>7711.73</v>
      </c>
      <c r="I1308" s="11">
        <f t="shared" si="20"/>
        <v>-7711.73</v>
      </c>
    </row>
    <row r="1309" spans="1:9" x14ac:dyDescent="0.3">
      <c r="A1309" s="1" t="s">
        <v>1490</v>
      </c>
      <c r="B1309" s="1"/>
      <c r="C1309" s="1" t="s">
        <v>16</v>
      </c>
      <c r="D1309" s="9">
        <v>2501.6</v>
      </c>
      <c r="E1309" s="9">
        <v>2501.6</v>
      </c>
      <c r="F1309" s="9"/>
      <c r="G1309" s="9"/>
      <c r="I1309" s="11">
        <f t="shared" si="20"/>
        <v>0</v>
      </c>
    </row>
    <row r="1310" spans="1:9" x14ac:dyDescent="0.3">
      <c r="A1310" s="1" t="s">
        <v>1491</v>
      </c>
      <c r="B1310" s="1"/>
      <c r="C1310" s="1" t="s">
        <v>16</v>
      </c>
      <c r="D1310" s="9">
        <v>507719.8</v>
      </c>
      <c r="E1310" s="9">
        <v>530712.9</v>
      </c>
      <c r="F1310" s="9"/>
      <c r="G1310" s="9">
        <v>22993.100000000035</v>
      </c>
      <c r="I1310" s="11">
        <f t="shared" si="20"/>
        <v>-22993.100000000035</v>
      </c>
    </row>
    <row r="1311" spans="1:9" x14ac:dyDescent="0.3">
      <c r="A1311" s="1" t="s">
        <v>1492</v>
      </c>
      <c r="B1311" s="1"/>
      <c r="C1311" s="1" t="s">
        <v>16</v>
      </c>
      <c r="D1311" s="9">
        <v>768.11</v>
      </c>
      <c r="E1311" s="9">
        <v>768.11</v>
      </c>
      <c r="F1311" s="9"/>
      <c r="G1311" s="9"/>
      <c r="I1311" s="11">
        <f t="shared" si="20"/>
        <v>0</v>
      </c>
    </row>
    <row r="1312" spans="1:9" x14ac:dyDescent="0.3">
      <c r="A1312" s="1" t="s">
        <v>1493</v>
      </c>
      <c r="B1312" s="1"/>
      <c r="C1312" s="1" t="s">
        <v>16</v>
      </c>
      <c r="D1312" s="9">
        <v>38</v>
      </c>
      <c r="E1312" s="9"/>
      <c r="F1312" s="9">
        <v>38</v>
      </c>
      <c r="G1312" s="9"/>
      <c r="I1312" s="11">
        <f t="shared" si="20"/>
        <v>38</v>
      </c>
    </row>
    <row r="1313" spans="1:9" x14ac:dyDescent="0.3">
      <c r="A1313" s="1" t="s">
        <v>1494</v>
      </c>
      <c r="B1313" s="1"/>
      <c r="C1313" s="1" t="s">
        <v>16</v>
      </c>
      <c r="D1313" s="9">
        <v>6800</v>
      </c>
      <c r="E1313" s="9">
        <v>6882.94</v>
      </c>
      <c r="F1313" s="9"/>
      <c r="G1313" s="9">
        <v>82.9399999999996</v>
      </c>
      <c r="I1313" s="11">
        <f t="shared" si="20"/>
        <v>-82.9399999999996</v>
      </c>
    </row>
    <row r="1314" spans="1:9" x14ac:dyDescent="0.3">
      <c r="A1314" s="1" t="s">
        <v>1496</v>
      </c>
      <c r="B1314" s="1"/>
      <c r="C1314" s="1" t="s">
        <v>16</v>
      </c>
      <c r="D1314" s="9"/>
      <c r="E1314" s="9">
        <v>0.01</v>
      </c>
      <c r="F1314" s="9"/>
      <c r="G1314" s="9">
        <v>0.01</v>
      </c>
      <c r="I1314" s="11">
        <f t="shared" si="20"/>
        <v>-0.01</v>
      </c>
    </row>
    <row r="1315" spans="1:9" x14ac:dyDescent="0.3">
      <c r="A1315" s="1" t="s">
        <v>1497</v>
      </c>
      <c r="B1315" s="1"/>
      <c r="C1315" s="1" t="s">
        <v>16</v>
      </c>
      <c r="D1315" s="9">
        <v>314781.51</v>
      </c>
      <c r="E1315" s="9">
        <v>314781.51</v>
      </c>
      <c r="F1315" s="9"/>
      <c r="G1315" s="9"/>
      <c r="I1315" s="11">
        <f t="shared" si="20"/>
        <v>0</v>
      </c>
    </row>
    <row r="1316" spans="1:9" x14ac:dyDescent="0.3">
      <c r="A1316" s="1" t="s">
        <v>1498</v>
      </c>
      <c r="B1316" s="1"/>
      <c r="C1316" s="1" t="s">
        <v>16</v>
      </c>
      <c r="D1316" s="9"/>
      <c r="E1316" s="9">
        <v>0.01</v>
      </c>
      <c r="F1316" s="9"/>
      <c r="G1316" s="9">
        <v>0.01</v>
      </c>
      <c r="I1316" s="11">
        <f t="shared" si="20"/>
        <v>-0.01</v>
      </c>
    </row>
    <row r="1317" spans="1:9" x14ac:dyDescent="0.3">
      <c r="A1317" s="1" t="s">
        <v>1499</v>
      </c>
      <c r="B1317" s="1"/>
      <c r="C1317" s="1" t="s">
        <v>16</v>
      </c>
      <c r="D1317" s="9"/>
      <c r="E1317" s="9">
        <v>2347.61</v>
      </c>
      <c r="F1317" s="9"/>
      <c r="G1317" s="9">
        <v>2347.61</v>
      </c>
      <c r="I1317" s="11">
        <f t="shared" si="20"/>
        <v>-2347.61</v>
      </c>
    </row>
    <row r="1318" spans="1:9" x14ac:dyDescent="0.3">
      <c r="A1318" s="1" t="s">
        <v>1500</v>
      </c>
      <c r="B1318" s="1"/>
      <c r="C1318" s="1" t="s">
        <v>16</v>
      </c>
      <c r="D1318" s="9">
        <v>3153.5</v>
      </c>
      <c r="E1318" s="9">
        <v>31398.7</v>
      </c>
      <c r="F1318" s="9"/>
      <c r="G1318" s="9">
        <v>28245.200000000001</v>
      </c>
      <c r="I1318" s="11">
        <f t="shared" si="20"/>
        <v>-28245.200000000001</v>
      </c>
    </row>
    <row r="1319" spans="1:9" x14ac:dyDescent="0.3">
      <c r="A1319" s="1" t="s">
        <v>1501</v>
      </c>
      <c r="B1319" s="1"/>
      <c r="C1319" s="1" t="s">
        <v>18</v>
      </c>
      <c r="D1319" s="9">
        <v>34579.699999999997</v>
      </c>
      <c r="E1319" s="9"/>
      <c r="F1319" s="9">
        <v>34579.699999999997</v>
      </c>
      <c r="G1319" s="9"/>
      <c r="I1319" s="11">
        <f t="shared" si="20"/>
        <v>34579.699999999997</v>
      </c>
    </row>
    <row r="1320" spans="1:9" x14ac:dyDescent="0.3">
      <c r="A1320" s="1" t="s">
        <v>1502</v>
      </c>
      <c r="B1320" s="1"/>
      <c r="C1320" s="1" t="s">
        <v>16</v>
      </c>
      <c r="D1320" s="9">
        <v>649</v>
      </c>
      <c r="E1320" s="9">
        <v>649</v>
      </c>
      <c r="F1320" s="9"/>
      <c r="G1320" s="9"/>
      <c r="I1320" s="11">
        <f t="shared" si="20"/>
        <v>0</v>
      </c>
    </row>
    <row r="1321" spans="1:9" x14ac:dyDescent="0.3">
      <c r="A1321" s="1" t="s">
        <v>1503</v>
      </c>
      <c r="B1321" s="1"/>
      <c r="C1321" s="1" t="s">
        <v>16</v>
      </c>
      <c r="D1321" s="9"/>
      <c r="E1321" s="9">
        <v>44136.9</v>
      </c>
      <c r="F1321" s="9"/>
      <c r="G1321" s="9">
        <v>44136.9</v>
      </c>
      <c r="I1321" s="11">
        <f t="shared" si="20"/>
        <v>-44136.9</v>
      </c>
    </row>
    <row r="1322" spans="1:9" x14ac:dyDescent="0.3">
      <c r="A1322" s="1" t="s">
        <v>1504</v>
      </c>
      <c r="B1322" s="1"/>
      <c r="C1322" s="1" t="s">
        <v>16</v>
      </c>
      <c r="D1322" s="9">
        <v>6553.94</v>
      </c>
      <c r="E1322" s="9"/>
      <c r="F1322" s="9">
        <v>6553.94</v>
      </c>
      <c r="G1322" s="9"/>
      <c r="I1322" s="11">
        <f t="shared" si="20"/>
        <v>6553.94</v>
      </c>
    </row>
    <row r="1323" spans="1:9" x14ac:dyDescent="0.3">
      <c r="A1323" s="1" t="s">
        <v>1505</v>
      </c>
      <c r="B1323" s="1"/>
      <c r="C1323" s="1" t="s">
        <v>16</v>
      </c>
      <c r="D1323" s="9">
        <v>2858.21</v>
      </c>
      <c r="E1323" s="9">
        <v>4130</v>
      </c>
      <c r="F1323" s="9"/>
      <c r="G1323" s="9">
        <v>1271.79</v>
      </c>
      <c r="I1323" s="11">
        <f t="shared" si="20"/>
        <v>-1271.79</v>
      </c>
    </row>
    <row r="1324" spans="1:9" x14ac:dyDescent="0.3">
      <c r="A1324" s="1" t="s">
        <v>1509</v>
      </c>
      <c r="B1324" s="1"/>
      <c r="C1324" s="1" t="s">
        <v>16</v>
      </c>
      <c r="D1324" s="9"/>
      <c r="E1324" s="9">
        <v>0.8</v>
      </c>
      <c r="F1324" s="9"/>
      <c r="G1324" s="9">
        <v>0.8</v>
      </c>
      <c r="I1324" s="11">
        <f t="shared" si="20"/>
        <v>-0.8</v>
      </c>
    </row>
    <row r="1325" spans="1:9" x14ac:dyDescent="0.3">
      <c r="A1325" s="1" t="s">
        <v>1510</v>
      </c>
      <c r="B1325" s="1"/>
      <c r="C1325" s="1" t="s">
        <v>16</v>
      </c>
      <c r="D1325" s="9"/>
      <c r="E1325" s="9">
        <v>439.04</v>
      </c>
      <c r="F1325" s="9"/>
      <c r="G1325" s="9">
        <v>439.04</v>
      </c>
      <c r="I1325" s="11">
        <f t="shared" si="20"/>
        <v>-439.04</v>
      </c>
    </row>
    <row r="1326" spans="1:9" x14ac:dyDescent="0.3">
      <c r="A1326" s="1" t="s">
        <v>1511</v>
      </c>
      <c r="B1326" s="1"/>
      <c r="C1326" s="1" t="s">
        <v>16</v>
      </c>
      <c r="D1326" s="9"/>
      <c r="E1326" s="9">
        <v>215.46</v>
      </c>
      <c r="F1326" s="9"/>
      <c r="G1326" s="9">
        <v>215.46</v>
      </c>
      <c r="I1326" s="11">
        <f t="shared" si="20"/>
        <v>-215.46</v>
      </c>
    </row>
    <row r="1327" spans="1:9" x14ac:dyDescent="0.3">
      <c r="A1327" s="1" t="s">
        <v>1512</v>
      </c>
      <c r="B1327" s="1"/>
      <c r="C1327" s="1" t="s">
        <v>16</v>
      </c>
      <c r="D1327" s="9"/>
      <c r="E1327" s="9">
        <v>248.81</v>
      </c>
      <c r="F1327" s="9"/>
      <c r="G1327" s="9">
        <v>248.81</v>
      </c>
      <c r="I1327" s="11">
        <f t="shared" si="20"/>
        <v>-248.81</v>
      </c>
    </row>
    <row r="1328" spans="1:9" x14ac:dyDescent="0.3">
      <c r="A1328" s="1" t="s">
        <v>1513</v>
      </c>
      <c r="B1328" s="1"/>
      <c r="C1328" s="1" t="s">
        <v>16</v>
      </c>
      <c r="D1328" s="9"/>
      <c r="E1328" s="9">
        <v>50.31</v>
      </c>
      <c r="F1328" s="9"/>
      <c r="G1328" s="9">
        <v>50.31</v>
      </c>
      <c r="I1328" s="11">
        <f t="shared" si="20"/>
        <v>-50.31</v>
      </c>
    </row>
    <row r="1329" spans="1:9" x14ac:dyDescent="0.3">
      <c r="A1329" s="1" t="s">
        <v>1514</v>
      </c>
      <c r="B1329" s="1"/>
      <c r="C1329" s="1" t="s">
        <v>16</v>
      </c>
      <c r="D1329" s="9"/>
      <c r="E1329" s="9">
        <v>5900</v>
      </c>
      <c r="F1329" s="9"/>
      <c r="G1329" s="9">
        <v>5900</v>
      </c>
      <c r="I1329" s="11">
        <f t="shared" si="20"/>
        <v>-5900</v>
      </c>
    </row>
    <row r="1330" spans="1:9" x14ac:dyDescent="0.3">
      <c r="A1330" s="1" t="s">
        <v>1515</v>
      </c>
      <c r="B1330" s="1"/>
      <c r="C1330" s="1" t="s">
        <v>16</v>
      </c>
      <c r="D1330" s="9">
        <v>9676</v>
      </c>
      <c r="E1330" s="9">
        <v>9676</v>
      </c>
      <c r="F1330" s="9"/>
      <c r="G1330" s="9"/>
      <c r="I1330" s="11">
        <f t="shared" si="20"/>
        <v>0</v>
      </c>
    </row>
    <row r="1331" spans="1:9" x14ac:dyDescent="0.3">
      <c r="A1331" s="1" t="s">
        <v>1516</v>
      </c>
      <c r="B1331" s="1"/>
      <c r="C1331" s="1" t="s">
        <v>16</v>
      </c>
      <c r="D1331" s="9">
        <v>150000</v>
      </c>
      <c r="E1331" s="9">
        <v>150000</v>
      </c>
      <c r="F1331" s="9"/>
      <c r="G1331" s="9"/>
      <c r="I1331" s="11">
        <f t="shared" si="20"/>
        <v>0</v>
      </c>
    </row>
    <row r="1332" spans="1:9" x14ac:dyDescent="0.3">
      <c r="A1332" s="1" t="s">
        <v>1517</v>
      </c>
      <c r="B1332" s="1"/>
      <c r="C1332" s="1" t="s">
        <v>16</v>
      </c>
      <c r="D1332" s="9">
        <v>24.24</v>
      </c>
      <c r="E1332" s="9"/>
      <c r="F1332" s="9">
        <v>24.24</v>
      </c>
      <c r="G1332" s="9"/>
      <c r="I1332" s="11">
        <f t="shared" si="20"/>
        <v>24.24</v>
      </c>
    </row>
    <row r="1333" spans="1:9" x14ac:dyDescent="0.3">
      <c r="A1333" s="1" t="s">
        <v>1518</v>
      </c>
      <c r="B1333" s="1"/>
      <c r="C1333" s="1" t="s">
        <v>16</v>
      </c>
      <c r="D1333" s="9"/>
      <c r="E1333" s="9">
        <v>334.07</v>
      </c>
      <c r="F1333" s="9"/>
      <c r="G1333" s="9">
        <v>334.07</v>
      </c>
      <c r="I1333" s="11">
        <f t="shared" si="20"/>
        <v>-334.07</v>
      </c>
    </row>
    <row r="1334" spans="1:9" x14ac:dyDescent="0.3">
      <c r="A1334" s="1" t="s">
        <v>1519</v>
      </c>
      <c r="B1334" s="1"/>
      <c r="C1334" s="1" t="s">
        <v>16</v>
      </c>
      <c r="D1334" s="9">
        <v>6608</v>
      </c>
      <c r="E1334" s="9">
        <v>6608</v>
      </c>
      <c r="F1334" s="9"/>
      <c r="G1334" s="9"/>
      <c r="I1334" s="11">
        <f t="shared" si="20"/>
        <v>0</v>
      </c>
    </row>
    <row r="1335" spans="1:9" x14ac:dyDescent="0.3">
      <c r="A1335" s="1" t="s">
        <v>1520</v>
      </c>
      <c r="B1335" s="1"/>
      <c r="C1335" s="1" t="s">
        <v>16</v>
      </c>
      <c r="D1335" s="9"/>
      <c r="E1335" s="9">
        <v>47115.09</v>
      </c>
      <c r="F1335" s="9"/>
      <c r="G1335" s="9">
        <v>47115.09</v>
      </c>
      <c r="I1335" s="11">
        <f t="shared" si="20"/>
        <v>-47115.09</v>
      </c>
    </row>
    <row r="1336" spans="1:9" x14ac:dyDescent="0.3">
      <c r="A1336" s="1" t="s">
        <v>1521</v>
      </c>
      <c r="B1336" s="1"/>
      <c r="C1336" s="1" t="s">
        <v>16</v>
      </c>
      <c r="D1336" s="9">
        <v>21765.1</v>
      </c>
      <c r="E1336" s="9">
        <v>21765.1</v>
      </c>
      <c r="F1336" s="9"/>
      <c r="G1336" s="9"/>
      <c r="I1336" s="11">
        <f t="shared" si="20"/>
        <v>0</v>
      </c>
    </row>
    <row r="1337" spans="1:9" x14ac:dyDescent="0.3">
      <c r="A1337" s="1" t="s">
        <v>1522</v>
      </c>
      <c r="B1337" s="1"/>
      <c r="C1337" s="1" t="s">
        <v>16</v>
      </c>
      <c r="D1337" s="9">
        <v>56368.77</v>
      </c>
      <c r="E1337" s="9">
        <v>76545.350000000006</v>
      </c>
      <c r="F1337" s="9"/>
      <c r="G1337" s="9">
        <v>20176.580000000009</v>
      </c>
      <c r="I1337" s="11">
        <f t="shared" si="20"/>
        <v>-20176.580000000009</v>
      </c>
    </row>
    <row r="1338" spans="1:9" x14ac:dyDescent="0.3">
      <c r="A1338" s="1" t="s">
        <v>1523</v>
      </c>
      <c r="B1338" s="1"/>
      <c r="C1338" s="1" t="s">
        <v>16</v>
      </c>
      <c r="D1338" s="9">
        <v>0.15</v>
      </c>
      <c r="E1338" s="9"/>
      <c r="F1338" s="9">
        <v>0.15</v>
      </c>
      <c r="G1338" s="9"/>
      <c r="I1338" s="11">
        <f t="shared" si="20"/>
        <v>0.15</v>
      </c>
    </row>
    <row r="1339" spans="1:9" x14ac:dyDescent="0.3">
      <c r="A1339" s="1" t="s">
        <v>1524</v>
      </c>
      <c r="B1339" s="1"/>
      <c r="C1339" s="1" t="s">
        <v>16</v>
      </c>
      <c r="D1339" s="9">
        <v>21975</v>
      </c>
      <c r="E1339" s="9">
        <v>21975</v>
      </c>
      <c r="F1339" s="9"/>
      <c r="G1339" s="9"/>
      <c r="I1339" s="11">
        <f t="shared" si="20"/>
        <v>0</v>
      </c>
    </row>
    <row r="1340" spans="1:9" x14ac:dyDescent="0.3">
      <c r="A1340" s="1" t="s">
        <v>1525</v>
      </c>
      <c r="B1340" s="1"/>
      <c r="C1340" s="1" t="s">
        <v>16</v>
      </c>
      <c r="D1340" s="9">
        <v>1920.14</v>
      </c>
      <c r="E1340" s="9">
        <v>1920.14</v>
      </c>
      <c r="F1340" s="9"/>
      <c r="G1340" s="9"/>
      <c r="I1340" s="11">
        <f t="shared" si="20"/>
        <v>0</v>
      </c>
    </row>
    <row r="1341" spans="1:9" x14ac:dyDescent="0.3">
      <c r="A1341" s="1" t="s">
        <v>1526</v>
      </c>
      <c r="B1341" s="1"/>
      <c r="C1341" s="1" t="s">
        <v>16</v>
      </c>
      <c r="D1341" s="9">
        <v>23227.71</v>
      </c>
      <c r="E1341" s="9"/>
      <c r="F1341" s="9">
        <v>23227.71</v>
      </c>
      <c r="G1341" s="9"/>
      <c r="I1341" s="11">
        <f t="shared" si="20"/>
        <v>23227.71</v>
      </c>
    </row>
    <row r="1342" spans="1:9" x14ac:dyDescent="0.3">
      <c r="A1342" s="1" t="s">
        <v>1527</v>
      </c>
      <c r="B1342" s="1"/>
      <c r="C1342" s="1" t="s">
        <v>16</v>
      </c>
      <c r="D1342" s="9"/>
      <c r="E1342" s="9">
        <v>1475</v>
      </c>
      <c r="F1342" s="9"/>
      <c r="G1342" s="9">
        <v>1475</v>
      </c>
      <c r="I1342" s="11">
        <f t="shared" si="20"/>
        <v>-1475</v>
      </c>
    </row>
    <row r="1343" spans="1:9" x14ac:dyDescent="0.3">
      <c r="A1343" s="1" t="s">
        <v>1528</v>
      </c>
      <c r="B1343" s="1"/>
      <c r="C1343" s="1" t="s">
        <v>16</v>
      </c>
      <c r="D1343" s="9">
        <v>0.01</v>
      </c>
      <c r="E1343" s="9"/>
      <c r="F1343" s="9">
        <v>0.01</v>
      </c>
      <c r="G1343" s="9"/>
      <c r="I1343" s="11">
        <f t="shared" si="20"/>
        <v>0.01</v>
      </c>
    </row>
    <row r="1344" spans="1:9" x14ac:dyDescent="0.3">
      <c r="A1344" s="1" t="s">
        <v>1529</v>
      </c>
      <c r="B1344" s="1"/>
      <c r="C1344" s="1" t="s">
        <v>16</v>
      </c>
      <c r="D1344" s="9">
        <v>21.96</v>
      </c>
      <c r="E1344" s="9"/>
      <c r="F1344" s="9">
        <v>21.96</v>
      </c>
      <c r="G1344" s="9"/>
      <c r="I1344" s="11">
        <f t="shared" si="20"/>
        <v>21.96</v>
      </c>
    </row>
    <row r="1345" spans="1:9" x14ac:dyDescent="0.3">
      <c r="A1345" s="1" t="s">
        <v>1530</v>
      </c>
      <c r="B1345" s="1"/>
      <c r="C1345" s="1" t="s">
        <v>16</v>
      </c>
      <c r="D1345" s="9">
        <v>13570</v>
      </c>
      <c r="E1345" s="9">
        <v>16520</v>
      </c>
      <c r="F1345" s="9"/>
      <c r="G1345" s="9">
        <v>2950</v>
      </c>
      <c r="I1345" s="11">
        <f t="shared" si="20"/>
        <v>-2950</v>
      </c>
    </row>
    <row r="1346" spans="1:9" x14ac:dyDescent="0.3">
      <c r="A1346" s="1" t="s">
        <v>1531</v>
      </c>
      <c r="B1346" s="1"/>
      <c r="C1346" s="1" t="s">
        <v>16</v>
      </c>
      <c r="D1346" s="9">
        <v>7920</v>
      </c>
      <c r="E1346" s="9">
        <v>7920</v>
      </c>
      <c r="F1346" s="9"/>
      <c r="G1346" s="9"/>
      <c r="I1346" s="11">
        <f t="shared" si="20"/>
        <v>0</v>
      </c>
    </row>
    <row r="1347" spans="1:9" x14ac:dyDescent="0.3">
      <c r="A1347" s="1" t="s">
        <v>1532</v>
      </c>
      <c r="B1347" s="1"/>
      <c r="C1347" s="1" t="s">
        <v>16</v>
      </c>
      <c r="D1347" s="9"/>
      <c r="E1347" s="9">
        <v>670</v>
      </c>
      <c r="F1347" s="9"/>
      <c r="G1347" s="9">
        <v>670</v>
      </c>
      <c r="I1347" s="11">
        <f t="shared" ref="I1347:I1410" si="21">+F1347-G1347</f>
        <v>-670</v>
      </c>
    </row>
    <row r="1348" spans="1:9" x14ac:dyDescent="0.3">
      <c r="A1348" s="1" t="s">
        <v>1533</v>
      </c>
      <c r="B1348" s="1"/>
      <c r="C1348" s="1" t="s">
        <v>16</v>
      </c>
      <c r="D1348" s="9"/>
      <c r="E1348" s="9">
        <v>150395.21</v>
      </c>
      <c r="F1348" s="9"/>
      <c r="G1348" s="9">
        <v>150395.21</v>
      </c>
      <c r="I1348" s="11">
        <f t="shared" si="21"/>
        <v>-150395.21</v>
      </c>
    </row>
    <row r="1349" spans="1:9" x14ac:dyDescent="0.3">
      <c r="A1349" s="1" t="s">
        <v>1534</v>
      </c>
      <c r="B1349" s="1"/>
      <c r="C1349" s="1" t="s">
        <v>16</v>
      </c>
      <c r="D1349" s="9"/>
      <c r="E1349" s="9">
        <v>633</v>
      </c>
      <c r="F1349" s="9"/>
      <c r="G1349" s="9">
        <v>633</v>
      </c>
      <c r="I1349" s="11">
        <f t="shared" si="21"/>
        <v>-633</v>
      </c>
    </row>
    <row r="1350" spans="1:9" x14ac:dyDescent="0.3">
      <c r="A1350" s="1" t="s">
        <v>1535</v>
      </c>
      <c r="B1350" s="1"/>
      <c r="C1350" s="1" t="s">
        <v>16</v>
      </c>
      <c r="D1350" s="9"/>
      <c r="E1350" s="9">
        <v>2832.69</v>
      </c>
      <c r="F1350" s="9"/>
      <c r="G1350" s="9">
        <v>2832.69</v>
      </c>
      <c r="I1350" s="11">
        <f t="shared" si="21"/>
        <v>-2832.69</v>
      </c>
    </row>
    <row r="1351" spans="1:9" x14ac:dyDescent="0.3">
      <c r="A1351" s="1" t="s">
        <v>1536</v>
      </c>
      <c r="B1351" s="1"/>
      <c r="C1351" s="1" t="s">
        <v>16</v>
      </c>
      <c r="D1351" s="9">
        <v>364675.42</v>
      </c>
      <c r="E1351" s="9">
        <v>385850.5</v>
      </c>
      <c r="F1351" s="9"/>
      <c r="G1351" s="9">
        <v>21175.080000000016</v>
      </c>
      <c r="I1351" s="11">
        <f t="shared" si="21"/>
        <v>-21175.080000000016</v>
      </c>
    </row>
    <row r="1352" spans="1:9" x14ac:dyDescent="0.3">
      <c r="A1352" s="1" t="s">
        <v>1537</v>
      </c>
      <c r="B1352" s="1"/>
      <c r="C1352" s="1" t="s">
        <v>16</v>
      </c>
      <c r="D1352" s="9"/>
      <c r="E1352" s="9">
        <v>632.86</v>
      </c>
      <c r="F1352" s="9"/>
      <c r="G1352" s="9">
        <v>632.86</v>
      </c>
      <c r="I1352" s="11">
        <f t="shared" si="21"/>
        <v>-632.86</v>
      </c>
    </row>
    <row r="1353" spans="1:9" x14ac:dyDescent="0.3">
      <c r="A1353" s="1" t="s">
        <v>1538</v>
      </c>
      <c r="B1353" s="1"/>
      <c r="C1353" s="1" t="s">
        <v>16</v>
      </c>
      <c r="D1353" s="9">
        <v>30659.96</v>
      </c>
      <c r="E1353" s="9">
        <v>30660.87</v>
      </c>
      <c r="F1353" s="9"/>
      <c r="G1353" s="9">
        <v>0.90999999999985448</v>
      </c>
      <c r="I1353" s="11">
        <f t="shared" si="21"/>
        <v>-0.90999999999985448</v>
      </c>
    </row>
    <row r="1354" spans="1:9" x14ac:dyDescent="0.3">
      <c r="A1354" s="1" t="s">
        <v>1539</v>
      </c>
      <c r="B1354" s="1"/>
      <c r="C1354" s="1" t="s">
        <v>16</v>
      </c>
      <c r="D1354" s="9">
        <v>357437.34</v>
      </c>
      <c r="E1354" s="9">
        <v>357437.34</v>
      </c>
      <c r="F1354" s="9"/>
      <c r="G1354" s="9"/>
      <c r="I1354" s="11">
        <f t="shared" si="21"/>
        <v>0</v>
      </c>
    </row>
    <row r="1355" spans="1:9" x14ac:dyDescent="0.3">
      <c r="A1355" s="1" t="s">
        <v>1540</v>
      </c>
      <c r="B1355" s="1"/>
      <c r="C1355" s="1" t="s">
        <v>16</v>
      </c>
      <c r="D1355" s="9"/>
      <c r="E1355" s="9">
        <v>731.61</v>
      </c>
      <c r="F1355" s="9"/>
      <c r="G1355" s="9">
        <v>731.61</v>
      </c>
      <c r="I1355" s="11">
        <f t="shared" si="21"/>
        <v>-731.61</v>
      </c>
    </row>
    <row r="1356" spans="1:9" x14ac:dyDescent="0.3">
      <c r="A1356" s="1" t="s">
        <v>1541</v>
      </c>
      <c r="B1356" s="1"/>
      <c r="C1356" s="1" t="s">
        <v>16</v>
      </c>
      <c r="D1356" s="9"/>
      <c r="E1356" s="9">
        <v>413</v>
      </c>
      <c r="F1356" s="9"/>
      <c r="G1356" s="9">
        <v>413</v>
      </c>
      <c r="I1356" s="11">
        <f t="shared" si="21"/>
        <v>-413</v>
      </c>
    </row>
    <row r="1357" spans="1:9" x14ac:dyDescent="0.3">
      <c r="A1357" s="1" t="s">
        <v>1542</v>
      </c>
      <c r="B1357" s="1"/>
      <c r="C1357" s="1" t="s">
        <v>16</v>
      </c>
      <c r="D1357" s="9">
        <v>1041354.46</v>
      </c>
      <c r="E1357" s="9">
        <v>1041354.46</v>
      </c>
      <c r="F1357" s="9"/>
      <c r="G1357" s="9"/>
      <c r="I1357" s="11">
        <f t="shared" si="21"/>
        <v>0</v>
      </c>
    </row>
    <row r="1358" spans="1:9" x14ac:dyDescent="0.3">
      <c r="A1358" s="1" t="s">
        <v>1543</v>
      </c>
      <c r="B1358" s="1"/>
      <c r="C1358" s="1" t="s">
        <v>16</v>
      </c>
      <c r="D1358" s="9">
        <v>11564</v>
      </c>
      <c r="E1358" s="9">
        <v>12685</v>
      </c>
      <c r="F1358" s="9"/>
      <c r="G1358" s="9">
        <v>1121</v>
      </c>
      <c r="I1358" s="11">
        <f t="shared" si="21"/>
        <v>-1121</v>
      </c>
    </row>
    <row r="1359" spans="1:9" x14ac:dyDescent="0.3">
      <c r="A1359" s="1" t="s">
        <v>1544</v>
      </c>
      <c r="B1359" s="1"/>
      <c r="C1359" s="1" t="s">
        <v>16</v>
      </c>
      <c r="D1359" s="9"/>
      <c r="E1359" s="9">
        <v>3</v>
      </c>
      <c r="F1359" s="9"/>
      <c r="G1359" s="9">
        <v>3</v>
      </c>
      <c r="I1359" s="11">
        <f t="shared" si="21"/>
        <v>-3</v>
      </c>
    </row>
    <row r="1360" spans="1:9" x14ac:dyDescent="0.3">
      <c r="A1360" s="1" t="s">
        <v>1545</v>
      </c>
      <c r="B1360" s="1"/>
      <c r="C1360" s="1" t="s">
        <v>16</v>
      </c>
      <c r="D1360" s="9">
        <v>25108.639999999999</v>
      </c>
      <c r="E1360" s="9">
        <v>76963</v>
      </c>
      <c r="F1360" s="9"/>
      <c r="G1360" s="9">
        <v>51854.36</v>
      </c>
      <c r="I1360" s="11">
        <f t="shared" si="21"/>
        <v>-51854.36</v>
      </c>
    </row>
    <row r="1361" spans="1:9" x14ac:dyDescent="0.3">
      <c r="A1361" s="1" t="s">
        <v>1546</v>
      </c>
      <c r="B1361" s="1"/>
      <c r="C1361" s="1" t="s">
        <v>16</v>
      </c>
      <c r="D1361" s="9"/>
      <c r="E1361" s="9">
        <v>60.89</v>
      </c>
      <c r="F1361" s="9"/>
      <c r="G1361" s="9">
        <v>60.89</v>
      </c>
      <c r="I1361" s="11">
        <f t="shared" si="21"/>
        <v>-60.89</v>
      </c>
    </row>
    <row r="1362" spans="1:9" x14ac:dyDescent="0.3">
      <c r="A1362" s="1" t="s">
        <v>1547</v>
      </c>
      <c r="B1362" s="1"/>
      <c r="C1362" s="1" t="s">
        <v>16</v>
      </c>
      <c r="D1362" s="9">
        <v>2560</v>
      </c>
      <c r="E1362" s="9">
        <v>2560</v>
      </c>
      <c r="F1362" s="9"/>
      <c r="G1362" s="9"/>
      <c r="I1362" s="11">
        <f t="shared" si="21"/>
        <v>0</v>
      </c>
    </row>
    <row r="1363" spans="1:9" x14ac:dyDescent="0.3">
      <c r="A1363" s="1" t="s">
        <v>1548</v>
      </c>
      <c r="B1363" s="1"/>
      <c r="C1363" s="1" t="s">
        <v>16</v>
      </c>
      <c r="D1363" s="9">
        <v>1770</v>
      </c>
      <c r="E1363" s="9">
        <v>1770</v>
      </c>
      <c r="F1363" s="9"/>
      <c r="G1363" s="9"/>
      <c r="I1363" s="11">
        <f t="shared" si="21"/>
        <v>0</v>
      </c>
    </row>
    <row r="1364" spans="1:9" x14ac:dyDescent="0.3">
      <c r="A1364" s="1" t="s">
        <v>1549</v>
      </c>
      <c r="B1364" s="1"/>
      <c r="C1364" s="1" t="s">
        <v>16</v>
      </c>
      <c r="D1364" s="9">
        <v>2294.7800000000002</v>
      </c>
      <c r="E1364" s="9">
        <v>2305.1799999999998</v>
      </c>
      <c r="F1364" s="9"/>
      <c r="G1364" s="9">
        <v>10.399999999999636</v>
      </c>
      <c r="I1364" s="11">
        <f t="shared" si="21"/>
        <v>-10.399999999999636</v>
      </c>
    </row>
    <row r="1365" spans="1:9" x14ac:dyDescent="0.3">
      <c r="A1365" s="1" t="s">
        <v>1550</v>
      </c>
      <c r="B1365" s="1"/>
      <c r="C1365" s="1" t="s">
        <v>16</v>
      </c>
      <c r="D1365" s="9">
        <v>1539242.52</v>
      </c>
      <c r="E1365" s="9">
        <v>1479496.66</v>
      </c>
      <c r="F1365" s="9">
        <v>59745.860000000102</v>
      </c>
      <c r="G1365" s="9"/>
      <c r="I1365" s="11">
        <f t="shared" si="21"/>
        <v>59745.860000000102</v>
      </c>
    </row>
    <row r="1366" spans="1:9" x14ac:dyDescent="0.3">
      <c r="A1366" s="1" t="s">
        <v>1551</v>
      </c>
      <c r="B1366" s="1"/>
      <c r="C1366" s="1" t="s">
        <v>16</v>
      </c>
      <c r="D1366" s="9">
        <v>17775.54</v>
      </c>
      <c r="E1366" s="9">
        <v>17775.54</v>
      </c>
      <c r="F1366" s="9"/>
      <c r="G1366" s="9"/>
      <c r="I1366" s="11">
        <f t="shared" si="21"/>
        <v>0</v>
      </c>
    </row>
    <row r="1367" spans="1:9" x14ac:dyDescent="0.3">
      <c r="A1367" s="1" t="s">
        <v>1552</v>
      </c>
      <c r="B1367" s="1"/>
      <c r="C1367" s="1" t="s">
        <v>16</v>
      </c>
      <c r="D1367" s="9"/>
      <c r="E1367" s="9">
        <v>0.11</v>
      </c>
      <c r="F1367" s="9"/>
      <c r="G1367" s="9">
        <v>0.11</v>
      </c>
      <c r="I1367" s="11">
        <f t="shared" si="21"/>
        <v>-0.11</v>
      </c>
    </row>
    <row r="1368" spans="1:9" x14ac:dyDescent="0.3">
      <c r="A1368" s="1" t="s">
        <v>1553</v>
      </c>
      <c r="B1368" s="1"/>
      <c r="C1368" s="1" t="s">
        <v>16</v>
      </c>
      <c r="D1368" s="9">
        <v>2774.66</v>
      </c>
      <c r="E1368" s="9">
        <v>2774.66</v>
      </c>
      <c r="F1368" s="9"/>
      <c r="G1368" s="9"/>
      <c r="I1368" s="11">
        <f t="shared" si="21"/>
        <v>0</v>
      </c>
    </row>
    <row r="1369" spans="1:9" x14ac:dyDescent="0.3">
      <c r="A1369" s="1" t="s">
        <v>1554</v>
      </c>
      <c r="B1369" s="1"/>
      <c r="C1369" s="1" t="s">
        <v>16</v>
      </c>
      <c r="D1369" s="9"/>
      <c r="E1369" s="9">
        <v>0.39</v>
      </c>
      <c r="F1369" s="9"/>
      <c r="G1369" s="9">
        <v>0.39</v>
      </c>
      <c r="I1369" s="11">
        <f t="shared" si="21"/>
        <v>-0.39</v>
      </c>
    </row>
    <row r="1370" spans="1:9" x14ac:dyDescent="0.3">
      <c r="A1370" s="1" t="s">
        <v>1555</v>
      </c>
      <c r="B1370" s="1"/>
      <c r="C1370" s="1" t="s">
        <v>16</v>
      </c>
      <c r="D1370" s="9"/>
      <c r="E1370" s="9">
        <v>0.01</v>
      </c>
      <c r="F1370" s="9"/>
      <c r="G1370" s="9">
        <v>0.01</v>
      </c>
      <c r="I1370" s="11">
        <f t="shared" si="21"/>
        <v>-0.01</v>
      </c>
    </row>
    <row r="1371" spans="1:9" x14ac:dyDescent="0.3">
      <c r="A1371" s="1" t="s">
        <v>1556</v>
      </c>
      <c r="B1371" s="1"/>
      <c r="C1371" s="1" t="s">
        <v>16</v>
      </c>
      <c r="D1371" s="9">
        <v>187554.74</v>
      </c>
      <c r="E1371" s="9">
        <v>235979.11</v>
      </c>
      <c r="F1371" s="9"/>
      <c r="G1371" s="9">
        <v>48424.369999999995</v>
      </c>
      <c r="I1371" s="11">
        <f t="shared" si="21"/>
        <v>-48424.369999999995</v>
      </c>
    </row>
    <row r="1372" spans="1:9" x14ac:dyDescent="0.3">
      <c r="A1372" s="1" t="s">
        <v>1557</v>
      </c>
      <c r="B1372" s="1"/>
      <c r="C1372" s="1" t="s">
        <v>16</v>
      </c>
      <c r="D1372" s="9">
        <v>28655.040000000001</v>
      </c>
      <c r="E1372" s="9">
        <v>28658.04</v>
      </c>
      <c r="F1372" s="9"/>
      <c r="G1372" s="9">
        <v>3</v>
      </c>
      <c r="I1372" s="11">
        <f t="shared" si="21"/>
        <v>-3</v>
      </c>
    </row>
    <row r="1373" spans="1:9" x14ac:dyDescent="0.3">
      <c r="A1373" s="1" t="s">
        <v>1558</v>
      </c>
      <c r="B1373" s="1"/>
      <c r="C1373" s="1" t="s">
        <v>16</v>
      </c>
      <c r="D1373" s="9">
        <v>206505.72</v>
      </c>
      <c r="E1373" s="9">
        <v>206505.72</v>
      </c>
      <c r="F1373" s="9"/>
      <c r="G1373" s="9"/>
      <c r="I1373" s="11">
        <f t="shared" si="21"/>
        <v>0</v>
      </c>
    </row>
    <row r="1374" spans="1:9" x14ac:dyDescent="0.3">
      <c r="A1374" s="1" t="s">
        <v>1559</v>
      </c>
      <c r="B1374" s="1"/>
      <c r="C1374" s="1" t="s">
        <v>16</v>
      </c>
      <c r="D1374" s="9">
        <v>50809.760000000002</v>
      </c>
      <c r="E1374" s="9">
        <v>68824.289999999994</v>
      </c>
      <c r="F1374" s="9"/>
      <c r="G1374" s="9">
        <v>18014.529999999992</v>
      </c>
      <c r="I1374" s="11">
        <f t="shared" si="21"/>
        <v>-18014.529999999992</v>
      </c>
    </row>
    <row r="1375" spans="1:9" x14ac:dyDescent="0.3">
      <c r="A1375" s="1" t="s">
        <v>1560</v>
      </c>
      <c r="B1375" s="1"/>
      <c r="C1375" s="1" t="s">
        <v>16</v>
      </c>
      <c r="D1375" s="9"/>
      <c r="E1375" s="9">
        <v>8064</v>
      </c>
      <c r="F1375" s="9"/>
      <c r="G1375" s="9">
        <v>8064</v>
      </c>
      <c r="I1375" s="11">
        <f t="shared" si="21"/>
        <v>-8064</v>
      </c>
    </row>
    <row r="1376" spans="1:9" x14ac:dyDescent="0.3">
      <c r="A1376" s="1" t="s">
        <v>1561</v>
      </c>
      <c r="B1376" s="1"/>
      <c r="C1376" s="1" t="s">
        <v>16</v>
      </c>
      <c r="D1376" s="9">
        <v>138691.43</v>
      </c>
      <c r="E1376" s="9">
        <v>160858.87</v>
      </c>
      <c r="F1376" s="9"/>
      <c r="G1376" s="9">
        <v>22167.440000000002</v>
      </c>
      <c r="I1376" s="11">
        <f t="shared" si="21"/>
        <v>-22167.440000000002</v>
      </c>
    </row>
    <row r="1377" spans="1:9" x14ac:dyDescent="0.3">
      <c r="A1377" s="1" t="s">
        <v>1562</v>
      </c>
      <c r="B1377" s="1"/>
      <c r="C1377" s="1" t="s">
        <v>16</v>
      </c>
      <c r="D1377" s="9">
        <v>2265.6</v>
      </c>
      <c r="E1377" s="9">
        <v>2265.6</v>
      </c>
      <c r="F1377" s="9"/>
      <c r="G1377" s="9"/>
      <c r="I1377" s="11">
        <f t="shared" si="21"/>
        <v>0</v>
      </c>
    </row>
    <row r="1378" spans="1:9" x14ac:dyDescent="0.3">
      <c r="A1378" s="1" t="s">
        <v>1563</v>
      </c>
      <c r="B1378" s="1"/>
      <c r="C1378" s="1" t="s">
        <v>16</v>
      </c>
      <c r="D1378" s="9">
        <v>1200</v>
      </c>
      <c r="E1378" s="9">
        <v>1200</v>
      </c>
      <c r="F1378" s="9"/>
      <c r="G1378" s="9"/>
      <c r="I1378" s="11">
        <f t="shared" si="21"/>
        <v>0</v>
      </c>
    </row>
    <row r="1379" spans="1:9" x14ac:dyDescent="0.3">
      <c r="A1379" s="1" t="s">
        <v>1564</v>
      </c>
      <c r="B1379" s="1"/>
      <c r="C1379" s="1" t="s">
        <v>16</v>
      </c>
      <c r="D1379" s="9">
        <v>370749.48</v>
      </c>
      <c r="E1379" s="9">
        <v>370750</v>
      </c>
      <c r="F1379" s="9"/>
      <c r="G1379" s="9">
        <v>0.52000000001862645</v>
      </c>
      <c r="I1379" s="11">
        <f t="shared" si="21"/>
        <v>-0.52000000001862645</v>
      </c>
    </row>
    <row r="1380" spans="1:9" x14ac:dyDescent="0.3">
      <c r="A1380" s="1" t="s">
        <v>1565</v>
      </c>
      <c r="B1380" s="1"/>
      <c r="C1380" s="1" t="s">
        <v>16</v>
      </c>
      <c r="D1380" s="9"/>
      <c r="E1380" s="9">
        <v>0.41</v>
      </c>
      <c r="F1380" s="9"/>
      <c r="G1380" s="9">
        <v>0.41</v>
      </c>
      <c r="I1380" s="11">
        <f t="shared" si="21"/>
        <v>-0.41</v>
      </c>
    </row>
    <row r="1381" spans="1:9" x14ac:dyDescent="0.3">
      <c r="A1381" s="1" t="s">
        <v>1566</v>
      </c>
      <c r="B1381" s="1"/>
      <c r="C1381" s="1" t="s">
        <v>16</v>
      </c>
      <c r="D1381" s="9">
        <v>97465.7</v>
      </c>
      <c r="E1381" s="9">
        <v>97465.7</v>
      </c>
      <c r="F1381" s="9"/>
      <c r="G1381" s="9"/>
      <c r="I1381" s="11">
        <f t="shared" si="21"/>
        <v>0</v>
      </c>
    </row>
    <row r="1382" spans="1:9" x14ac:dyDescent="0.3">
      <c r="A1382" s="1" t="s">
        <v>1567</v>
      </c>
      <c r="B1382" s="1"/>
      <c r="C1382" s="1" t="s">
        <v>16</v>
      </c>
      <c r="D1382" s="9"/>
      <c r="E1382" s="9">
        <v>0.04</v>
      </c>
      <c r="F1382" s="9"/>
      <c r="G1382" s="9">
        <v>0.04</v>
      </c>
      <c r="I1382" s="11">
        <f t="shared" si="21"/>
        <v>-0.04</v>
      </c>
    </row>
    <row r="1383" spans="1:9" x14ac:dyDescent="0.3">
      <c r="A1383" s="1" t="s">
        <v>1568</v>
      </c>
      <c r="B1383" s="1"/>
      <c r="C1383" s="1" t="s">
        <v>16</v>
      </c>
      <c r="D1383" s="9">
        <v>14312.53</v>
      </c>
      <c r="E1383" s="9">
        <v>14312.53</v>
      </c>
      <c r="F1383" s="9"/>
      <c r="G1383" s="9"/>
      <c r="I1383" s="11">
        <f t="shared" si="21"/>
        <v>0</v>
      </c>
    </row>
    <row r="1384" spans="1:9" x14ac:dyDescent="0.3">
      <c r="A1384" s="1" t="s">
        <v>1569</v>
      </c>
      <c r="B1384" s="1"/>
      <c r="C1384" s="1" t="s">
        <v>16</v>
      </c>
      <c r="D1384" s="9">
        <v>124525.4</v>
      </c>
      <c r="E1384" s="9">
        <v>124525.4</v>
      </c>
      <c r="F1384" s="9"/>
      <c r="G1384" s="9"/>
      <c r="I1384" s="11">
        <f t="shared" si="21"/>
        <v>0</v>
      </c>
    </row>
    <row r="1385" spans="1:9" x14ac:dyDescent="0.3">
      <c r="A1385" s="1" t="s">
        <v>1570</v>
      </c>
      <c r="B1385" s="1"/>
      <c r="C1385" s="1" t="s">
        <v>16</v>
      </c>
      <c r="D1385" s="9"/>
      <c r="E1385" s="9">
        <v>1770</v>
      </c>
      <c r="F1385" s="9"/>
      <c r="G1385" s="9">
        <v>1770</v>
      </c>
      <c r="I1385" s="11">
        <f t="shared" si="21"/>
        <v>-1770</v>
      </c>
    </row>
    <row r="1386" spans="1:9" x14ac:dyDescent="0.3">
      <c r="A1386" s="1" t="s">
        <v>1571</v>
      </c>
      <c r="B1386" s="1"/>
      <c r="C1386" s="1" t="s">
        <v>16</v>
      </c>
      <c r="D1386" s="9">
        <v>60000</v>
      </c>
      <c r="E1386" s="9">
        <v>60000</v>
      </c>
      <c r="F1386" s="9"/>
      <c r="G1386" s="9"/>
      <c r="I1386" s="11">
        <f t="shared" si="21"/>
        <v>0</v>
      </c>
    </row>
    <row r="1387" spans="1:9" x14ac:dyDescent="0.3">
      <c r="A1387" s="1" t="s">
        <v>1572</v>
      </c>
      <c r="B1387" s="1"/>
      <c r="C1387" s="1" t="s">
        <v>16</v>
      </c>
      <c r="D1387" s="9">
        <v>885</v>
      </c>
      <c r="E1387" s="9">
        <v>885</v>
      </c>
      <c r="F1387" s="9"/>
      <c r="G1387" s="9"/>
      <c r="I1387" s="11">
        <f t="shared" si="21"/>
        <v>0</v>
      </c>
    </row>
    <row r="1388" spans="1:9" x14ac:dyDescent="0.3">
      <c r="A1388" s="1" t="s">
        <v>1573</v>
      </c>
      <c r="B1388" s="1"/>
      <c r="C1388" s="1" t="s">
        <v>16</v>
      </c>
      <c r="D1388" s="9">
        <v>6413.5</v>
      </c>
      <c r="E1388" s="9">
        <v>9872.75</v>
      </c>
      <c r="F1388" s="9"/>
      <c r="G1388" s="9">
        <v>3459.25</v>
      </c>
      <c r="I1388" s="11">
        <f t="shared" si="21"/>
        <v>-3459.25</v>
      </c>
    </row>
    <row r="1389" spans="1:9" x14ac:dyDescent="0.3">
      <c r="A1389" s="1" t="s">
        <v>1574</v>
      </c>
      <c r="B1389" s="1"/>
      <c r="C1389" s="1" t="s">
        <v>16</v>
      </c>
      <c r="D1389" s="9">
        <v>737729.81</v>
      </c>
      <c r="E1389" s="9">
        <v>739498.1</v>
      </c>
      <c r="F1389" s="9"/>
      <c r="G1389" s="9">
        <v>1768.2899999999208</v>
      </c>
      <c r="I1389" s="11">
        <f t="shared" si="21"/>
        <v>-1768.2899999999208</v>
      </c>
    </row>
    <row r="1390" spans="1:9" x14ac:dyDescent="0.3">
      <c r="A1390" s="1" t="s">
        <v>1575</v>
      </c>
      <c r="B1390" s="1"/>
      <c r="C1390" s="1" t="s">
        <v>16</v>
      </c>
      <c r="D1390" s="9"/>
      <c r="E1390" s="9">
        <v>0.04</v>
      </c>
      <c r="F1390" s="9"/>
      <c r="G1390" s="9">
        <v>0.04</v>
      </c>
      <c r="I1390" s="11">
        <f t="shared" si="21"/>
        <v>-0.04</v>
      </c>
    </row>
    <row r="1391" spans="1:9" x14ac:dyDescent="0.3">
      <c r="A1391" s="1" t="s">
        <v>1576</v>
      </c>
      <c r="B1391" s="1"/>
      <c r="C1391" s="1" t="s">
        <v>16</v>
      </c>
      <c r="D1391" s="9">
        <v>599.99</v>
      </c>
      <c r="E1391" s="9">
        <v>2200.0100000000002</v>
      </c>
      <c r="F1391" s="9"/>
      <c r="G1391" s="9">
        <v>1600.0200000000002</v>
      </c>
      <c r="I1391" s="11">
        <f t="shared" si="21"/>
        <v>-1600.0200000000002</v>
      </c>
    </row>
    <row r="1392" spans="1:9" x14ac:dyDescent="0.3">
      <c r="A1392" s="1" t="s">
        <v>1577</v>
      </c>
      <c r="B1392" s="1"/>
      <c r="C1392" s="1" t="s">
        <v>16</v>
      </c>
      <c r="D1392" s="9"/>
      <c r="E1392" s="9">
        <v>1003</v>
      </c>
      <c r="F1392" s="9"/>
      <c r="G1392" s="9">
        <v>1003</v>
      </c>
      <c r="I1392" s="11">
        <f t="shared" si="21"/>
        <v>-1003</v>
      </c>
    </row>
    <row r="1393" spans="1:9" x14ac:dyDescent="0.3">
      <c r="A1393" s="1" t="s">
        <v>1578</v>
      </c>
      <c r="B1393" s="1"/>
      <c r="C1393" s="1" t="s">
        <v>16</v>
      </c>
      <c r="D1393" s="9"/>
      <c r="E1393" s="9">
        <v>30</v>
      </c>
      <c r="F1393" s="9"/>
      <c r="G1393" s="9">
        <v>30</v>
      </c>
      <c r="I1393" s="11">
        <f t="shared" si="21"/>
        <v>-30</v>
      </c>
    </row>
    <row r="1394" spans="1:9" x14ac:dyDescent="0.3">
      <c r="A1394" s="1" t="s">
        <v>1579</v>
      </c>
      <c r="B1394" s="1"/>
      <c r="C1394" s="1" t="s">
        <v>16</v>
      </c>
      <c r="D1394" s="9">
        <v>0.16</v>
      </c>
      <c r="E1394" s="9"/>
      <c r="F1394" s="9">
        <v>0.16</v>
      </c>
      <c r="G1394" s="9"/>
      <c r="I1394" s="11">
        <f t="shared" si="21"/>
        <v>0.16</v>
      </c>
    </row>
    <row r="1395" spans="1:9" x14ac:dyDescent="0.3">
      <c r="A1395" s="1" t="s">
        <v>1580</v>
      </c>
      <c r="B1395" s="1"/>
      <c r="C1395" s="1" t="s">
        <v>16</v>
      </c>
      <c r="D1395" s="9">
        <v>456</v>
      </c>
      <c r="E1395" s="9"/>
      <c r="F1395" s="9">
        <v>456</v>
      </c>
      <c r="G1395" s="9"/>
      <c r="I1395" s="11">
        <f t="shared" si="21"/>
        <v>456</v>
      </c>
    </row>
    <row r="1396" spans="1:9" x14ac:dyDescent="0.3">
      <c r="A1396" s="1" t="s">
        <v>1581</v>
      </c>
      <c r="B1396" s="1"/>
      <c r="C1396" s="1" t="s">
        <v>16</v>
      </c>
      <c r="D1396" s="9"/>
      <c r="E1396" s="9">
        <v>1.07</v>
      </c>
      <c r="F1396" s="9"/>
      <c r="G1396" s="9">
        <v>1.07</v>
      </c>
      <c r="I1396" s="11">
        <f t="shared" si="21"/>
        <v>-1.07</v>
      </c>
    </row>
    <row r="1397" spans="1:9" x14ac:dyDescent="0.3">
      <c r="A1397" s="1" t="s">
        <v>1582</v>
      </c>
      <c r="B1397" s="1"/>
      <c r="C1397" s="1" t="s">
        <v>16</v>
      </c>
      <c r="D1397" s="9">
        <v>30366.29</v>
      </c>
      <c r="E1397" s="9">
        <v>37270.720000000001</v>
      </c>
      <c r="F1397" s="9"/>
      <c r="G1397" s="9">
        <v>6904.43</v>
      </c>
      <c r="I1397" s="11">
        <f t="shared" si="21"/>
        <v>-6904.43</v>
      </c>
    </row>
    <row r="1398" spans="1:9" x14ac:dyDescent="0.3">
      <c r="A1398" s="1" t="s">
        <v>1583</v>
      </c>
      <c r="B1398" s="1"/>
      <c r="C1398" s="1" t="s">
        <v>16</v>
      </c>
      <c r="D1398" s="9"/>
      <c r="E1398" s="9">
        <v>0.01</v>
      </c>
      <c r="F1398" s="9"/>
      <c r="G1398" s="9">
        <v>0.01</v>
      </c>
      <c r="I1398" s="11">
        <f t="shared" si="21"/>
        <v>-0.01</v>
      </c>
    </row>
    <row r="1399" spans="1:9" x14ac:dyDescent="0.3">
      <c r="A1399" s="1" t="s">
        <v>1584</v>
      </c>
      <c r="B1399" s="1"/>
      <c r="C1399" s="1" t="s">
        <v>16</v>
      </c>
      <c r="D1399" s="9"/>
      <c r="E1399" s="9">
        <v>0.32</v>
      </c>
      <c r="F1399" s="9"/>
      <c r="G1399" s="9">
        <v>0.32</v>
      </c>
      <c r="I1399" s="11">
        <f t="shared" si="21"/>
        <v>-0.32</v>
      </c>
    </row>
    <row r="1400" spans="1:9" x14ac:dyDescent="0.3">
      <c r="A1400" s="1" t="s">
        <v>1585</v>
      </c>
      <c r="B1400" s="1"/>
      <c r="C1400" s="1" t="s">
        <v>16</v>
      </c>
      <c r="D1400" s="9"/>
      <c r="E1400" s="9">
        <v>50</v>
      </c>
      <c r="F1400" s="9"/>
      <c r="G1400" s="9">
        <v>50</v>
      </c>
      <c r="I1400" s="11">
        <f t="shared" si="21"/>
        <v>-50</v>
      </c>
    </row>
    <row r="1401" spans="1:9" x14ac:dyDescent="0.3">
      <c r="A1401" s="1" t="s">
        <v>1586</v>
      </c>
      <c r="B1401" s="1"/>
      <c r="C1401" s="1" t="s">
        <v>16</v>
      </c>
      <c r="D1401" s="9"/>
      <c r="E1401" s="9">
        <v>30238.22</v>
      </c>
      <c r="F1401" s="9"/>
      <c r="G1401" s="9">
        <v>30238.22</v>
      </c>
      <c r="I1401" s="11">
        <f t="shared" si="21"/>
        <v>-30238.22</v>
      </c>
    </row>
    <row r="1402" spans="1:9" x14ac:dyDescent="0.3">
      <c r="A1402" s="1" t="s">
        <v>1587</v>
      </c>
      <c r="B1402" s="1"/>
      <c r="C1402" s="1" t="s">
        <v>16</v>
      </c>
      <c r="D1402" s="9">
        <v>4248</v>
      </c>
      <c r="E1402" s="9">
        <v>4248.0200000000004</v>
      </c>
      <c r="F1402" s="9"/>
      <c r="G1402" s="9">
        <v>2.0000000000436557E-2</v>
      </c>
      <c r="I1402" s="11">
        <f t="shared" si="21"/>
        <v>-2.0000000000436557E-2</v>
      </c>
    </row>
    <row r="1403" spans="1:9" x14ac:dyDescent="0.3">
      <c r="A1403" s="1" t="s">
        <v>1588</v>
      </c>
      <c r="B1403" s="1"/>
      <c r="C1403" s="1" t="s">
        <v>16</v>
      </c>
      <c r="D1403" s="9"/>
      <c r="E1403" s="9">
        <v>0.24</v>
      </c>
      <c r="F1403" s="9"/>
      <c r="G1403" s="9">
        <v>0.24</v>
      </c>
      <c r="I1403" s="11">
        <f t="shared" si="21"/>
        <v>-0.24</v>
      </c>
    </row>
    <row r="1404" spans="1:9" x14ac:dyDescent="0.3">
      <c r="A1404" s="1" t="s">
        <v>1589</v>
      </c>
      <c r="B1404" s="1"/>
      <c r="C1404" s="1" t="s">
        <v>16</v>
      </c>
      <c r="D1404" s="9"/>
      <c r="E1404" s="9">
        <v>600</v>
      </c>
      <c r="F1404" s="9"/>
      <c r="G1404" s="9">
        <v>600</v>
      </c>
      <c r="I1404" s="11">
        <f t="shared" si="21"/>
        <v>-600</v>
      </c>
    </row>
    <row r="1405" spans="1:9" x14ac:dyDescent="0.3">
      <c r="A1405" s="1" t="s">
        <v>1590</v>
      </c>
      <c r="B1405" s="1"/>
      <c r="C1405" s="1" t="s">
        <v>16</v>
      </c>
      <c r="D1405" s="9">
        <v>1180</v>
      </c>
      <c r="E1405" s="9"/>
      <c r="F1405" s="9">
        <v>1180</v>
      </c>
      <c r="G1405" s="9"/>
      <c r="I1405" s="11">
        <f t="shared" si="21"/>
        <v>1180</v>
      </c>
    </row>
    <row r="1406" spans="1:9" x14ac:dyDescent="0.3">
      <c r="A1406" s="1" t="s">
        <v>1591</v>
      </c>
      <c r="B1406" s="1"/>
      <c r="C1406" s="1" t="s">
        <v>16</v>
      </c>
      <c r="D1406" s="9">
        <v>1784.23</v>
      </c>
      <c r="E1406" s="9">
        <v>1818.13</v>
      </c>
      <c r="F1406" s="9"/>
      <c r="G1406" s="9">
        <v>33.900000000000091</v>
      </c>
      <c r="I1406" s="11">
        <f t="shared" si="21"/>
        <v>-33.900000000000091</v>
      </c>
    </row>
    <row r="1407" spans="1:9" x14ac:dyDescent="0.3">
      <c r="A1407" s="1" t="s">
        <v>1592</v>
      </c>
      <c r="B1407" s="1"/>
      <c r="C1407" s="1" t="s">
        <v>16</v>
      </c>
      <c r="D1407" s="9"/>
      <c r="E1407" s="9">
        <v>4</v>
      </c>
      <c r="F1407" s="9"/>
      <c r="G1407" s="9">
        <v>4</v>
      </c>
      <c r="I1407" s="11">
        <f t="shared" si="21"/>
        <v>-4</v>
      </c>
    </row>
    <row r="1408" spans="1:9" x14ac:dyDescent="0.3">
      <c r="A1408" s="1" t="s">
        <v>1593</v>
      </c>
      <c r="B1408" s="1"/>
      <c r="C1408" s="1" t="s">
        <v>16</v>
      </c>
      <c r="D1408" s="9"/>
      <c r="E1408" s="9">
        <v>3540.7</v>
      </c>
      <c r="F1408" s="9"/>
      <c r="G1408" s="9">
        <v>3540.7</v>
      </c>
      <c r="I1408" s="11">
        <f t="shared" si="21"/>
        <v>-3540.7</v>
      </c>
    </row>
    <row r="1409" spans="1:9" x14ac:dyDescent="0.3">
      <c r="A1409" s="1" t="s">
        <v>1595</v>
      </c>
      <c r="B1409" s="1"/>
      <c r="C1409" s="1" t="s">
        <v>16</v>
      </c>
      <c r="D1409" s="9">
        <v>3540</v>
      </c>
      <c r="E1409" s="9"/>
      <c r="F1409" s="9">
        <v>3540</v>
      </c>
      <c r="G1409" s="9"/>
      <c r="I1409" s="11">
        <f t="shared" si="21"/>
        <v>3540</v>
      </c>
    </row>
    <row r="1410" spans="1:9" x14ac:dyDescent="0.3">
      <c r="A1410" s="1" t="s">
        <v>1596</v>
      </c>
      <c r="B1410" s="1"/>
      <c r="C1410" s="1" t="s">
        <v>16</v>
      </c>
      <c r="D1410" s="9">
        <v>2339.6999999999998</v>
      </c>
      <c r="E1410" s="9">
        <v>2339.6999999999998</v>
      </c>
      <c r="F1410" s="9"/>
      <c r="G1410" s="9"/>
      <c r="I1410" s="11">
        <f t="shared" si="21"/>
        <v>0</v>
      </c>
    </row>
    <row r="1411" spans="1:9" x14ac:dyDescent="0.3">
      <c r="A1411" s="1" t="s">
        <v>1597</v>
      </c>
      <c r="B1411" s="1"/>
      <c r="C1411" s="1" t="s">
        <v>16</v>
      </c>
      <c r="D1411" s="9">
        <v>699.84</v>
      </c>
      <c r="E1411" s="9">
        <v>699.84</v>
      </c>
      <c r="F1411" s="9"/>
      <c r="G1411" s="9"/>
      <c r="I1411" s="11">
        <f t="shared" ref="I1411:I1474" si="22">+F1411-G1411</f>
        <v>0</v>
      </c>
    </row>
    <row r="1412" spans="1:9" x14ac:dyDescent="0.3">
      <c r="A1412" s="1" t="s">
        <v>1598</v>
      </c>
      <c r="B1412" s="1"/>
      <c r="C1412" s="1" t="s">
        <v>16</v>
      </c>
      <c r="D1412" s="9">
        <v>4590.0600000000004</v>
      </c>
      <c r="E1412" s="9">
        <v>24000</v>
      </c>
      <c r="F1412" s="9"/>
      <c r="G1412" s="9">
        <v>19409.939999999999</v>
      </c>
      <c r="I1412" s="11">
        <f t="shared" si="22"/>
        <v>-19409.939999999999</v>
      </c>
    </row>
    <row r="1413" spans="1:9" x14ac:dyDescent="0.3">
      <c r="A1413" s="1" t="s">
        <v>1599</v>
      </c>
      <c r="B1413" s="1"/>
      <c r="C1413" s="1" t="s">
        <v>16</v>
      </c>
      <c r="D1413" s="9"/>
      <c r="E1413" s="9">
        <v>26962.71</v>
      </c>
      <c r="F1413" s="9"/>
      <c r="G1413" s="9">
        <v>26962.71</v>
      </c>
      <c r="I1413" s="11">
        <f t="shared" si="22"/>
        <v>-26962.71</v>
      </c>
    </row>
    <row r="1414" spans="1:9" x14ac:dyDescent="0.3">
      <c r="A1414" s="1" t="s">
        <v>1600</v>
      </c>
      <c r="B1414" s="1"/>
      <c r="C1414" s="1" t="s">
        <v>16</v>
      </c>
      <c r="D1414" s="9">
        <v>457303.1</v>
      </c>
      <c r="E1414" s="9">
        <v>643979.1</v>
      </c>
      <c r="F1414" s="9"/>
      <c r="G1414" s="9">
        <v>186676</v>
      </c>
      <c r="I1414" s="11">
        <f t="shared" si="22"/>
        <v>-186676</v>
      </c>
    </row>
    <row r="1415" spans="1:9" x14ac:dyDescent="0.3">
      <c r="A1415" s="1" t="s">
        <v>1601</v>
      </c>
      <c r="B1415" s="1"/>
      <c r="C1415" s="1" t="s">
        <v>16</v>
      </c>
      <c r="D1415" s="9">
        <v>18408</v>
      </c>
      <c r="E1415" s="9">
        <v>19938</v>
      </c>
      <c r="F1415" s="9"/>
      <c r="G1415" s="9">
        <v>1530</v>
      </c>
      <c r="I1415" s="11">
        <f t="shared" si="22"/>
        <v>-1530</v>
      </c>
    </row>
    <row r="1416" spans="1:9" x14ac:dyDescent="0.3">
      <c r="A1416" s="1" t="s">
        <v>1602</v>
      </c>
      <c r="B1416" s="1"/>
      <c r="C1416" s="1" t="s">
        <v>16</v>
      </c>
      <c r="D1416" s="9"/>
      <c r="E1416" s="9">
        <v>19538.16</v>
      </c>
      <c r="F1416" s="9"/>
      <c r="G1416" s="9">
        <v>19538.16</v>
      </c>
      <c r="I1416" s="11">
        <f t="shared" si="22"/>
        <v>-19538.16</v>
      </c>
    </row>
    <row r="1417" spans="1:9" x14ac:dyDescent="0.3">
      <c r="A1417" s="1" t="s">
        <v>1603</v>
      </c>
      <c r="B1417" s="1"/>
      <c r="C1417" s="1" t="s">
        <v>16</v>
      </c>
      <c r="D1417" s="9">
        <v>335</v>
      </c>
      <c r="E1417" s="9">
        <v>556.47</v>
      </c>
      <c r="F1417" s="9"/>
      <c r="G1417" s="9">
        <v>221.47000000000003</v>
      </c>
      <c r="I1417" s="11">
        <f t="shared" si="22"/>
        <v>-221.47000000000003</v>
      </c>
    </row>
    <row r="1418" spans="1:9" x14ac:dyDescent="0.3">
      <c r="A1418" s="1" t="s">
        <v>1604</v>
      </c>
      <c r="B1418" s="1"/>
      <c r="C1418" s="1" t="s">
        <v>16</v>
      </c>
      <c r="D1418" s="9">
        <v>4025.87</v>
      </c>
      <c r="E1418" s="9">
        <v>3411.42</v>
      </c>
      <c r="F1418" s="9">
        <v>614.44999999999982</v>
      </c>
      <c r="G1418" s="9"/>
      <c r="I1418" s="11">
        <f t="shared" si="22"/>
        <v>614.44999999999982</v>
      </c>
    </row>
    <row r="1419" spans="1:9" x14ac:dyDescent="0.3">
      <c r="A1419" s="1" t="s">
        <v>1605</v>
      </c>
      <c r="B1419" s="1"/>
      <c r="C1419" s="1" t="s">
        <v>16</v>
      </c>
      <c r="D1419" s="9"/>
      <c r="E1419" s="9">
        <v>5079.99</v>
      </c>
      <c r="F1419" s="9"/>
      <c r="G1419" s="9">
        <v>5079.99</v>
      </c>
      <c r="I1419" s="11">
        <f t="shared" si="22"/>
        <v>-5079.99</v>
      </c>
    </row>
    <row r="1420" spans="1:9" x14ac:dyDescent="0.3">
      <c r="A1420" s="1" t="s">
        <v>1606</v>
      </c>
      <c r="B1420" s="1"/>
      <c r="C1420" s="1" t="s">
        <v>16</v>
      </c>
      <c r="D1420" s="9">
        <v>168</v>
      </c>
      <c r="E1420" s="9">
        <v>168</v>
      </c>
      <c r="F1420" s="9"/>
      <c r="G1420" s="9"/>
      <c r="I1420" s="11">
        <f t="shared" si="22"/>
        <v>0</v>
      </c>
    </row>
    <row r="1421" spans="1:9" x14ac:dyDescent="0.3">
      <c r="A1421" s="1" t="s">
        <v>1607</v>
      </c>
      <c r="B1421" s="1"/>
      <c r="C1421" s="1" t="s">
        <v>16</v>
      </c>
      <c r="D1421" s="9">
        <v>17700</v>
      </c>
      <c r="E1421" s="9">
        <v>17700</v>
      </c>
      <c r="F1421" s="9"/>
      <c r="G1421" s="9"/>
      <c r="I1421" s="11">
        <f t="shared" si="22"/>
        <v>0</v>
      </c>
    </row>
    <row r="1422" spans="1:9" x14ac:dyDescent="0.3">
      <c r="A1422" s="1" t="s">
        <v>1608</v>
      </c>
      <c r="B1422" s="1"/>
      <c r="C1422" s="1" t="s">
        <v>16</v>
      </c>
      <c r="D1422" s="9">
        <v>42.03</v>
      </c>
      <c r="E1422" s="9"/>
      <c r="F1422" s="9">
        <v>42.03</v>
      </c>
      <c r="G1422" s="9"/>
      <c r="I1422" s="11">
        <f t="shared" si="22"/>
        <v>42.03</v>
      </c>
    </row>
    <row r="1423" spans="1:9" x14ac:dyDescent="0.3">
      <c r="A1423" s="1" t="s">
        <v>1609</v>
      </c>
      <c r="B1423" s="1"/>
      <c r="C1423" s="1" t="s">
        <v>16</v>
      </c>
      <c r="D1423" s="9"/>
      <c r="E1423" s="9">
        <v>0.01</v>
      </c>
      <c r="F1423" s="9"/>
      <c r="G1423" s="9">
        <v>0.01</v>
      </c>
      <c r="I1423" s="11">
        <f t="shared" si="22"/>
        <v>-0.01</v>
      </c>
    </row>
    <row r="1424" spans="1:9" x14ac:dyDescent="0.3">
      <c r="A1424" s="1" t="s">
        <v>1610</v>
      </c>
      <c r="B1424" s="1"/>
      <c r="C1424" s="1" t="s">
        <v>16</v>
      </c>
      <c r="D1424" s="9"/>
      <c r="E1424" s="9">
        <v>2288</v>
      </c>
      <c r="F1424" s="9"/>
      <c r="G1424" s="9">
        <v>2288</v>
      </c>
      <c r="I1424" s="11">
        <f t="shared" si="22"/>
        <v>-2288</v>
      </c>
    </row>
    <row r="1425" spans="1:9" x14ac:dyDescent="0.3">
      <c r="A1425" s="1" t="s">
        <v>1611</v>
      </c>
      <c r="B1425" s="1"/>
      <c r="C1425" s="1" t="s">
        <v>16</v>
      </c>
      <c r="D1425" s="9">
        <v>26551.32</v>
      </c>
      <c r="E1425" s="9"/>
      <c r="F1425" s="9">
        <v>26551.32</v>
      </c>
      <c r="G1425" s="9"/>
      <c r="I1425" s="11">
        <f t="shared" si="22"/>
        <v>26551.32</v>
      </c>
    </row>
    <row r="1426" spans="1:9" x14ac:dyDescent="0.3">
      <c r="A1426" s="1" t="s">
        <v>1612</v>
      </c>
      <c r="B1426" s="1"/>
      <c r="C1426" s="1" t="s">
        <v>16</v>
      </c>
      <c r="D1426" s="9">
        <v>90000</v>
      </c>
      <c r="E1426" s="9">
        <v>90000</v>
      </c>
      <c r="F1426" s="9"/>
      <c r="G1426" s="9"/>
      <c r="I1426" s="11">
        <f t="shared" si="22"/>
        <v>0</v>
      </c>
    </row>
    <row r="1427" spans="1:9" x14ac:dyDescent="0.3">
      <c r="A1427" s="1" t="s">
        <v>1613</v>
      </c>
      <c r="B1427" s="1"/>
      <c r="C1427" s="1" t="s">
        <v>16</v>
      </c>
      <c r="D1427" s="9"/>
      <c r="E1427" s="9">
        <v>8478.23</v>
      </c>
      <c r="F1427" s="9"/>
      <c r="G1427" s="9">
        <v>8478.23</v>
      </c>
      <c r="I1427" s="11">
        <f t="shared" si="22"/>
        <v>-8478.23</v>
      </c>
    </row>
    <row r="1428" spans="1:9" x14ac:dyDescent="0.3">
      <c r="A1428" s="1" t="s">
        <v>1614</v>
      </c>
      <c r="B1428" s="1"/>
      <c r="C1428" s="1" t="s">
        <v>16</v>
      </c>
      <c r="D1428" s="9">
        <v>1770</v>
      </c>
      <c r="E1428" s="9">
        <v>1770</v>
      </c>
      <c r="F1428" s="9"/>
      <c r="G1428" s="9"/>
      <c r="I1428" s="11">
        <f t="shared" si="22"/>
        <v>0</v>
      </c>
    </row>
    <row r="1429" spans="1:9" x14ac:dyDescent="0.3">
      <c r="A1429" s="1" t="s">
        <v>1615</v>
      </c>
      <c r="B1429" s="1"/>
      <c r="C1429" s="1" t="s">
        <v>16</v>
      </c>
      <c r="D1429" s="9">
        <v>5000</v>
      </c>
      <c r="E1429" s="9"/>
      <c r="F1429" s="9">
        <v>5000</v>
      </c>
      <c r="G1429" s="9"/>
      <c r="I1429" s="11">
        <f t="shared" si="22"/>
        <v>5000</v>
      </c>
    </row>
    <row r="1430" spans="1:9" x14ac:dyDescent="0.3">
      <c r="A1430" s="1" t="s">
        <v>1616</v>
      </c>
      <c r="B1430" s="1"/>
      <c r="C1430" s="1" t="s">
        <v>16</v>
      </c>
      <c r="D1430" s="9"/>
      <c r="E1430" s="9">
        <v>2633.76</v>
      </c>
      <c r="F1430" s="9"/>
      <c r="G1430" s="9">
        <v>2633.76</v>
      </c>
      <c r="I1430" s="11">
        <f t="shared" si="22"/>
        <v>-2633.76</v>
      </c>
    </row>
    <row r="1431" spans="1:9" x14ac:dyDescent="0.3">
      <c r="A1431" s="1" t="s">
        <v>1617</v>
      </c>
      <c r="B1431" s="1"/>
      <c r="C1431" s="1" t="s">
        <v>16</v>
      </c>
      <c r="D1431" s="9">
        <v>2400000.0099999998</v>
      </c>
      <c r="E1431" s="9">
        <v>2400000.0099999998</v>
      </c>
      <c r="F1431" s="9"/>
      <c r="G1431" s="9"/>
      <c r="I1431" s="11">
        <f t="shared" si="22"/>
        <v>0</v>
      </c>
    </row>
    <row r="1432" spans="1:9" x14ac:dyDescent="0.3">
      <c r="A1432" s="1" t="s">
        <v>1618</v>
      </c>
      <c r="B1432" s="1"/>
      <c r="C1432" s="1" t="s">
        <v>16</v>
      </c>
      <c r="D1432" s="9">
        <v>90362.77</v>
      </c>
      <c r="E1432" s="9">
        <v>90362.77</v>
      </c>
      <c r="F1432" s="9"/>
      <c r="G1432" s="9"/>
      <c r="I1432" s="11">
        <f t="shared" si="22"/>
        <v>0</v>
      </c>
    </row>
    <row r="1433" spans="1:9" x14ac:dyDescent="0.3">
      <c r="A1433" s="1" t="s">
        <v>1619</v>
      </c>
      <c r="B1433" s="1"/>
      <c r="C1433" s="1" t="s">
        <v>16</v>
      </c>
      <c r="D1433" s="9">
        <v>6085.8</v>
      </c>
      <c r="E1433" s="9">
        <v>6085.8</v>
      </c>
      <c r="F1433" s="9"/>
      <c r="G1433" s="9"/>
      <c r="I1433" s="11">
        <f t="shared" si="22"/>
        <v>0</v>
      </c>
    </row>
    <row r="1434" spans="1:9" x14ac:dyDescent="0.3">
      <c r="A1434" s="1" t="s">
        <v>1620</v>
      </c>
      <c r="B1434" s="1"/>
      <c r="C1434" s="1" t="s">
        <v>16</v>
      </c>
      <c r="D1434" s="9"/>
      <c r="E1434" s="9">
        <v>991.2</v>
      </c>
      <c r="F1434" s="9"/>
      <c r="G1434" s="9">
        <v>991.2</v>
      </c>
      <c r="I1434" s="11">
        <f t="shared" si="22"/>
        <v>-991.2</v>
      </c>
    </row>
    <row r="1435" spans="1:9" x14ac:dyDescent="0.3">
      <c r="A1435" s="1" t="s">
        <v>1621</v>
      </c>
      <c r="B1435" s="1"/>
      <c r="C1435" s="1" t="s">
        <v>16</v>
      </c>
      <c r="D1435" s="9">
        <v>673284.16</v>
      </c>
      <c r="E1435" s="9">
        <v>673284.16</v>
      </c>
      <c r="F1435" s="9"/>
      <c r="G1435" s="9"/>
      <c r="I1435" s="11">
        <f t="shared" si="22"/>
        <v>0</v>
      </c>
    </row>
    <row r="1436" spans="1:9" x14ac:dyDescent="0.3">
      <c r="A1436" s="1" t="s">
        <v>1622</v>
      </c>
      <c r="B1436" s="1"/>
      <c r="C1436" s="1" t="s">
        <v>16</v>
      </c>
      <c r="D1436" s="9">
        <v>9037.7999999999993</v>
      </c>
      <c r="E1436" s="9">
        <v>10237.81</v>
      </c>
      <c r="F1436" s="9"/>
      <c r="G1436" s="9">
        <v>1200.0100000000002</v>
      </c>
      <c r="I1436" s="11">
        <f t="shared" si="22"/>
        <v>-1200.0100000000002</v>
      </c>
    </row>
    <row r="1437" spans="1:9" x14ac:dyDescent="0.3">
      <c r="A1437" s="1" t="s">
        <v>1623</v>
      </c>
      <c r="B1437" s="1"/>
      <c r="C1437" s="1" t="s">
        <v>16</v>
      </c>
      <c r="D1437" s="9"/>
      <c r="E1437" s="9">
        <v>59234</v>
      </c>
      <c r="F1437" s="9"/>
      <c r="G1437" s="9">
        <v>59234</v>
      </c>
      <c r="I1437" s="11">
        <f t="shared" si="22"/>
        <v>-59234</v>
      </c>
    </row>
    <row r="1438" spans="1:9" x14ac:dyDescent="0.3">
      <c r="A1438" s="1" t="s">
        <v>1624</v>
      </c>
      <c r="B1438" s="1"/>
      <c r="C1438" s="1" t="s">
        <v>16</v>
      </c>
      <c r="D1438" s="9">
        <v>8778</v>
      </c>
      <c r="E1438" s="9">
        <v>18498.8</v>
      </c>
      <c r="F1438" s="9"/>
      <c r="G1438" s="9">
        <v>9720.7999999999993</v>
      </c>
      <c r="I1438" s="11">
        <f t="shared" si="22"/>
        <v>-9720.7999999999993</v>
      </c>
    </row>
    <row r="1439" spans="1:9" x14ac:dyDescent="0.3">
      <c r="A1439" s="1" t="s">
        <v>1625</v>
      </c>
      <c r="B1439" s="1"/>
      <c r="C1439" s="1" t="s">
        <v>16</v>
      </c>
      <c r="D1439" s="9">
        <v>10030</v>
      </c>
      <c r="E1439" s="9">
        <v>10030</v>
      </c>
      <c r="F1439" s="9"/>
      <c r="G1439" s="9"/>
      <c r="I1439" s="11">
        <f t="shared" si="22"/>
        <v>0</v>
      </c>
    </row>
    <row r="1440" spans="1:9" x14ac:dyDescent="0.3">
      <c r="A1440" s="1" t="s">
        <v>1626</v>
      </c>
      <c r="B1440" s="1"/>
      <c r="C1440" s="1" t="s">
        <v>16</v>
      </c>
      <c r="D1440" s="9">
        <v>190854.14</v>
      </c>
      <c r="E1440" s="9">
        <v>365296.14</v>
      </c>
      <c r="F1440" s="9"/>
      <c r="G1440" s="9">
        <v>174442</v>
      </c>
      <c r="I1440" s="11">
        <f t="shared" si="22"/>
        <v>-174442</v>
      </c>
    </row>
    <row r="1441" spans="1:9" x14ac:dyDescent="0.3">
      <c r="A1441" s="1" t="s">
        <v>1627</v>
      </c>
      <c r="B1441" s="1"/>
      <c r="C1441" s="1" t="s">
        <v>16</v>
      </c>
      <c r="D1441" s="9">
        <v>525</v>
      </c>
      <c r="E1441" s="9">
        <v>525.01</v>
      </c>
      <c r="F1441" s="9"/>
      <c r="G1441" s="9">
        <v>9.9999999999909051E-3</v>
      </c>
      <c r="I1441" s="11">
        <f t="shared" si="22"/>
        <v>-9.9999999999909051E-3</v>
      </c>
    </row>
    <row r="1442" spans="1:9" x14ac:dyDescent="0.3">
      <c r="A1442" s="1" t="s">
        <v>1628</v>
      </c>
      <c r="B1442" s="1"/>
      <c r="C1442" s="1" t="s">
        <v>16</v>
      </c>
      <c r="D1442" s="9">
        <v>117091.62</v>
      </c>
      <c r="E1442" s="9">
        <v>286416.83</v>
      </c>
      <c r="F1442" s="9"/>
      <c r="G1442" s="9">
        <v>169325.21000000002</v>
      </c>
      <c r="I1442" s="11">
        <f t="shared" si="22"/>
        <v>-169325.21000000002</v>
      </c>
    </row>
    <row r="1443" spans="1:9" x14ac:dyDescent="0.3">
      <c r="A1443" s="1" t="s">
        <v>1629</v>
      </c>
      <c r="B1443" s="1"/>
      <c r="C1443" s="1" t="s">
        <v>16</v>
      </c>
      <c r="D1443" s="9">
        <v>1678.26</v>
      </c>
      <c r="E1443" s="9">
        <v>1678.26</v>
      </c>
      <c r="F1443" s="9"/>
      <c r="G1443" s="9"/>
      <c r="I1443" s="11">
        <f t="shared" si="22"/>
        <v>0</v>
      </c>
    </row>
    <row r="1444" spans="1:9" x14ac:dyDescent="0.3">
      <c r="A1444" s="1" t="s">
        <v>1630</v>
      </c>
      <c r="B1444" s="1"/>
      <c r="C1444" s="1" t="s">
        <v>16</v>
      </c>
      <c r="D1444" s="9">
        <v>1700</v>
      </c>
      <c r="E1444" s="9">
        <v>1700</v>
      </c>
      <c r="F1444" s="9"/>
      <c r="G1444" s="9"/>
      <c r="I1444" s="11">
        <f t="shared" si="22"/>
        <v>0</v>
      </c>
    </row>
    <row r="1445" spans="1:9" x14ac:dyDescent="0.3">
      <c r="A1445" s="1" t="s">
        <v>1631</v>
      </c>
      <c r="B1445" s="1"/>
      <c r="C1445" s="1" t="s">
        <v>16</v>
      </c>
      <c r="D1445" s="9">
        <v>40292</v>
      </c>
      <c r="E1445" s="9">
        <v>40292</v>
      </c>
      <c r="F1445" s="9"/>
      <c r="G1445" s="9"/>
      <c r="I1445" s="11">
        <f t="shared" si="22"/>
        <v>0</v>
      </c>
    </row>
    <row r="1446" spans="1:9" x14ac:dyDescent="0.3">
      <c r="A1446" s="1" t="s">
        <v>1632</v>
      </c>
      <c r="B1446" s="1"/>
      <c r="C1446" s="1" t="s">
        <v>16</v>
      </c>
      <c r="D1446" s="9">
        <v>21070</v>
      </c>
      <c r="E1446" s="9">
        <v>21070</v>
      </c>
      <c r="F1446" s="9"/>
      <c r="G1446" s="9"/>
      <c r="I1446" s="11">
        <f t="shared" si="22"/>
        <v>0</v>
      </c>
    </row>
    <row r="1447" spans="1:9" x14ac:dyDescent="0.3">
      <c r="A1447" s="1" t="s">
        <v>1633</v>
      </c>
      <c r="B1447" s="1"/>
      <c r="C1447" s="1" t="s">
        <v>16</v>
      </c>
      <c r="D1447" s="9">
        <v>3564</v>
      </c>
      <c r="E1447" s="9">
        <v>8048.16</v>
      </c>
      <c r="F1447" s="9"/>
      <c r="G1447" s="9">
        <v>4484.16</v>
      </c>
      <c r="I1447" s="11">
        <f t="shared" si="22"/>
        <v>-4484.16</v>
      </c>
    </row>
    <row r="1448" spans="1:9" x14ac:dyDescent="0.3">
      <c r="A1448" s="1" t="s">
        <v>1634</v>
      </c>
      <c r="B1448" s="1"/>
      <c r="C1448" s="1" t="s">
        <v>16</v>
      </c>
      <c r="D1448" s="9">
        <v>32482.84</v>
      </c>
      <c r="E1448" s="9"/>
      <c r="F1448" s="9">
        <v>32482.84</v>
      </c>
      <c r="G1448" s="9"/>
      <c r="I1448" s="11">
        <f t="shared" si="22"/>
        <v>32482.84</v>
      </c>
    </row>
    <row r="1449" spans="1:9" x14ac:dyDescent="0.3">
      <c r="A1449" s="1" t="s">
        <v>1635</v>
      </c>
      <c r="B1449" s="1"/>
      <c r="C1449" s="1" t="s">
        <v>16</v>
      </c>
      <c r="D1449" s="9">
        <v>5546</v>
      </c>
      <c r="E1449" s="9">
        <v>5546</v>
      </c>
      <c r="F1449" s="9"/>
      <c r="G1449" s="9"/>
      <c r="I1449" s="11">
        <f t="shared" si="22"/>
        <v>0</v>
      </c>
    </row>
    <row r="1450" spans="1:9" x14ac:dyDescent="0.3">
      <c r="A1450" s="1" t="s">
        <v>1636</v>
      </c>
      <c r="B1450" s="1"/>
      <c r="C1450" s="1" t="s">
        <v>16</v>
      </c>
      <c r="D1450" s="9"/>
      <c r="E1450" s="9">
        <v>4484</v>
      </c>
      <c r="F1450" s="9"/>
      <c r="G1450" s="9">
        <v>4484</v>
      </c>
      <c r="I1450" s="11">
        <f t="shared" si="22"/>
        <v>-4484</v>
      </c>
    </row>
    <row r="1451" spans="1:9" x14ac:dyDescent="0.3">
      <c r="A1451" s="1" t="s">
        <v>1637</v>
      </c>
      <c r="B1451" s="1"/>
      <c r="C1451" s="1" t="s">
        <v>16</v>
      </c>
      <c r="D1451" s="9">
        <v>31860</v>
      </c>
      <c r="E1451" s="9">
        <v>31860</v>
      </c>
      <c r="F1451" s="9"/>
      <c r="G1451" s="9"/>
      <c r="I1451" s="11">
        <f t="shared" si="22"/>
        <v>0</v>
      </c>
    </row>
    <row r="1452" spans="1:9" x14ac:dyDescent="0.3">
      <c r="A1452" s="1" t="s">
        <v>1638</v>
      </c>
      <c r="B1452" s="1"/>
      <c r="C1452" s="1" t="s">
        <v>16</v>
      </c>
      <c r="D1452" s="9">
        <v>3297</v>
      </c>
      <c r="E1452" s="9">
        <v>3297</v>
      </c>
      <c r="F1452" s="9"/>
      <c r="G1452" s="9"/>
      <c r="I1452" s="11">
        <f t="shared" si="22"/>
        <v>0</v>
      </c>
    </row>
    <row r="1453" spans="1:9" x14ac:dyDescent="0.3">
      <c r="A1453" s="1" t="s">
        <v>1639</v>
      </c>
      <c r="B1453" s="1"/>
      <c r="C1453" s="1" t="s">
        <v>16</v>
      </c>
      <c r="D1453" s="9">
        <v>220</v>
      </c>
      <c r="E1453" s="9">
        <v>220</v>
      </c>
      <c r="F1453" s="9"/>
      <c r="G1453" s="9"/>
      <c r="I1453" s="11">
        <f t="shared" si="22"/>
        <v>0</v>
      </c>
    </row>
    <row r="1454" spans="1:9" x14ac:dyDescent="0.3">
      <c r="A1454" s="1" t="s">
        <v>1640</v>
      </c>
      <c r="B1454" s="1"/>
      <c r="C1454" s="1" t="s">
        <v>16</v>
      </c>
      <c r="D1454" s="9">
        <v>108159.79</v>
      </c>
      <c r="E1454" s="9">
        <v>303719.94</v>
      </c>
      <c r="F1454" s="9"/>
      <c r="G1454" s="9">
        <v>195560.15000000002</v>
      </c>
      <c r="I1454" s="11">
        <f t="shared" si="22"/>
        <v>-195560.15000000002</v>
      </c>
    </row>
    <row r="1455" spans="1:9" x14ac:dyDescent="0.3">
      <c r="A1455" s="1" t="s">
        <v>1641</v>
      </c>
      <c r="B1455" s="1"/>
      <c r="C1455" s="1" t="s">
        <v>16</v>
      </c>
      <c r="D1455" s="9"/>
      <c r="E1455" s="9">
        <v>3835</v>
      </c>
      <c r="F1455" s="9"/>
      <c r="G1455" s="9">
        <v>3835</v>
      </c>
      <c r="I1455" s="11">
        <f t="shared" si="22"/>
        <v>-3835</v>
      </c>
    </row>
    <row r="1456" spans="1:9" x14ac:dyDescent="0.3">
      <c r="A1456" s="1" t="s">
        <v>1642</v>
      </c>
      <c r="B1456" s="1"/>
      <c r="C1456" s="1" t="s">
        <v>16</v>
      </c>
      <c r="D1456" s="9">
        <v>2673.08</v>
      </c>
      <c r="E1456" s="9">
        <v>2673.08</v>
      </c>
      <c r="F1456" s="9"/>
      <c r="G1456" s="9"/>
      <c r="I1456" s="11">
        <f t="shared" si="22"/>
        <v>0</v>
      </c>
    </row>
    <row r="1457" spans="1:9" x14ac:dyDescent="0.3">
      <c r="A1457" s="1" t="s">
        <v>1643</v>
      </c>
      <c r="B1457" s="1"/>
      <c r="C1457" s="1" t="s">
        <v>16</v>
      </c>
      <c r="D1457" s="9">
        <v>4248</v>
      </c>
      <c r="E1457" s="9">
        <v>4248</v>
      </c>
      <c r="F1457" s="9"/>
      <c r="G1457" s="9"/>
      <c r="I1457" s="11">
        <f t="shared" si="22"/>
        <v>0</v>
      </c>
    </row>
    <row r="1458" spans="1:9" x14ac:dyDescent="0.3">
      <c r="A1458" s="1" t="s">
        <v>1644</v>
      </c>
      <c r="B1458" s="1"/>
      <c r="C1458" s="1" t="s">
        <v>16</v>
      </c>
      <c r="D1458" s="9"/>
      <c r="E1458" s="9">
        <v>1500</v>
      </c>
      <c r="F1458" s="9"/>
      <c r="G1458" s="9">
        <v>1500</v>
      </c>
      <c r="I1458" s="11">
        <f t="shared" si="22"/>
        <v>-1500</v>
      </c>
    </row>
    <row r="1459" spans="1:9" x14ac:dyDescent="0.3">
      <c r="A1459" s="1" t="s">
        <v>1645</v>
      </c>
      <c r="B1459" s="1"/>
      <c r="C1459" s="1" t="s">
        <v>16</v>
      </c>
      <c r="D1459" s="9">
        <v>10499</v>
      </c>
      <c r="E1459" s="9">
        <v>10499</v>
      </c>
      <c r="F1459" s="9"/>
      <c r="G1459" s="9"/>
      <c r="I1459" s="11">
        <f t="shared" si="22"/>
        <v>0</v>
      </c>
    </row>
    <row r="1460" spans="1:9" x14ac:dyDescent="0.3">
      <c r="A1460" s="1" t="s">
        <v>1654</v>
      </c>
      <c r="B1460" s="1"/>
      <c r="C1460" s="1" t="s">
        <v>16</v>
      </c>
      <c r="D1460" s="9">
        <v>60000</v>
      </c>
      <c r="E1460" s="9"/>
      <c r="F1460" s="9">
        <v>60000</v>
      </c>
      <c r="G1460" s="9"/>
      <c r="I1460" s="11">
        <f t="shared" si="22"/>
        <v>60000</v>
      </c>
    </row>
    <row r="1461" spans="1:9" x14ac:dyDescent="0.3">
      <c r="A1461" s="1" t="s">
        <v>1657</v>
      </c>
      <c r="B1461" s="1"/>
      <c r="C1461" s="1" t="s">
        <v>16</v>
      </c>
      <c r="D1461" s="9">
        <v>55319.39</v>
      </c>
      <c r="E1461" s="9">
        <v>14951.17</v>
      </c>
      <c r="F1461" s="9">
        <v>40368.22</v>
      </c>
      <c r="G1461" s="9"/>
      <c r="I1461" s="11">
        <f t="shared" si="22"/>
        <v>40368.22</v>
      </c>
    </row>
    <row r="1462" spans="1:9" ht="15.6" x14ac:dyDescent="0.3">
      <c r="A1462" s="3" t="s">
        <v>1658</v>
      </c>
      <c r="B1462" s="3" t="s">
        <v>1659</v>
      </c>
      <c r="C1462" s="1"/>
      <c r="D1462" s="8">
        <v>1623845.7599999998</v>
      </c>
      <c r="E1462" s="8">
        <v>1775434.4699999997</v>
      </c>
      <c r="F1462" s="8"/>
      <c r="G1462" s="8">
        <v>151588.70999999996</v>
      </c>
      <c r="I1462" s="11">
        <f t="shared" si="22"/>
        <v>-151588.70999999996</v>
      </c>
    </row>
    <row r="1463" spans="1:9" x14ac:dyDescent="0.3">
      <c r="A1463" s="1" t="s">
        <v>1660</v>
      </c>
      <c r="B1463" s="1"/>
      <c r="C1463" s="1" t="s">
        <v>16</v>
      </c>
      <c r="D1463" s="9">
        <v>3068</v>
      </c>
      <c r="E1463" s="9">
        <v>3068</v>
      </c>
      <c r="F1463" s="9"/>
      <c r="G1463" s="9"/>
      <c r="I1463" s="11">
        <f t="shared" si="22"/>
        <v>0</v>
      </c>
    </row>
    <row r="1464" spans="1:9" x14ac:dyDescent="0.3">
      <c r="A1464" s="1" t="s">
        <v>1661</v>
      </c>
      <c r="B1464" s="1"/>
      <c r="C1464" s="1" t="s">
        <v>16</v>
      </c>
      <c r="D1464" s="9">
        <v>56335.29</v>
      </c>
      <c r="E1464" s="9">
        <v>114466.31</v>
      </c>
      <c r="F1464" s="9"/>
      <c r="G1464" s="9">
        <v>58131.02</v>
      </c>
      <c r="I1464" s="11">
        <f t="shared" si="22"/>
        <v>-58131.02</v>
      </c>
    </row>
    <row r="1465" spans="1:9" x14ac:dyDescent="0.3">
      <c r="A1465" s="1" t="s">
        <v>1662</v>
      </c>
      <c r="B1465" s="1"/>
      <c r="C1465" s="1" t="s">
        <v>16</v>
      </c>
      <c r="D1465" s="9"/>
      <c r="E1465" s="9">
        <v>0.02</v>
      </c>
      <c r="F1465" s="9"/>
      <c r="G1465" s="9">
        <v>0.02</v>
      </c>
      <c r="I1465" s="11">
        <f t="shared" si="22"/>
        <v>-0.02</v>
      </c>
    </row>
    <row r="1466" spans="1:9" x14ac:dyDescent="0.3">
      <c r="A1466" s="1" t="s">
        <v>1663</v>
      </c>
      <c r="B1466" s="1"/>
      <c r="C1466" s="1" t="s">
        <v>16</v>
      </c>
      <c r="D1466" s="9">
        <v>10039.200000000001</v>
      </c>
      <c r="E1466" s="9">
        <v>10039.200000000001</v>
      </c>
      <c r="F1466" s="9"/>
      <c r="G1466" s="9"/>
      <c r="I1466" s="11">
        <f t="shared" si="22"/>
        <v>0</v>
      </c>
    </row>
    <row r="1467" spans="1:9" x14ac:dyDescent="0.3">
      <c r="A1467" s="1" t="s">
        <v>1664</v>
      </c>
      <c r="B1467" s="1"/>
      <c r="C1467" s="1" t="s">
        <v>16</v>
      </c>
      <c r="D1467" s="9"/>
      <c r="E1467" s="9">
        <v>3.18</v>
      </c>
      <c r="F1467" s="9"/>
      <c r="G1467" s="9">
        <v>3.18</v>
      </c>
      <c r="I1467" s="11">
        <f t="shared" si="22"/>
        <v>-3.18</v>
      </c>
    </row>
    <row r="1468" spans="1:9" x14ac:dyDescent="0.3">
      <c r="A1468" s="1" t="s">
        <v>1665</v>
      </c>
      <c r="B1468" s="1"/>
      <c r="C1468" s="1" t="s">
        <v>18</v>
      </c>
      <c r="D1468" s="9">
        <v>49149.8</v>
      </c>
      <c r="E1468" s="9"/>
      <c r="F1468" s="9">
        <v>49149.8</v>
      </c>
      <c r="G1468" s="9"/>
      <c r="I1468" s="11">
        <f t="shared" si="22"/>
        <v>49149.8</v>
      </c>
    </row>
    <row r="1469" spans="1:9" x14ac:dyDescent="0.3">
      <c r="A1469" s="1" t="s">
        <v>1666</v>
      </c>
      <c r="B1469" s="1"/>
      <c r="C1469" s="1" t="s">
        <v>16</v>
      </c>
      <c r="D1469" s="9">
        <v>908.6</v>
      </c>
      <c r="E1469" s="9">
        <v>908.6</v>
      </c>
      <c r="F1469" s="9"/>
      <c r="G1469" s="9"/>
      <c r="I1469" s="11">
        <f t="shared" si="22"/>
        <v>0</v>
      </c>
    </row>
    <row r="1470" spans="1:9" x14ac:dyDescent="0.3">
      <c r="A1470" s="1" t="s">
        <v>1667</v>
      </c>
      <c r="B1470" s="1"/>
      <c r="C1470" s="1" t="s">
        <v>16</v>
      </c>
      <c r="D1470" s="9">
        <v>17774.8</v>
      </c>
      <c r="E1470" s="9">
        <v>17774.8</v>
      </c>
      <c r="F1470" s="9"/>
      <c r="G1470" s="9"/>
      <c r="I1470" s="11">
        <f t="shared" si="22"/>
        <v>0</v>
      </c>
    </row>
    <row r="1471" spans="1:9" x14ac:dyDescent="0.3">
      <c r="A1471" s="1" t="s">
        <v>1668</v>
      </c>
      <c r="B1471" s="1"/>
      <c r="C1471" s="1" t="s">
        <v>18</v>
      </c>
      <c r="D1471" s="9">
        <v>222748.84</v>
      </c>
      <c r="E1471" s="9">
        <v>69665.66</v>
      </c>
      <c r="F1471" s="9">
        <v>153083.18</v>
      </c>
      <c r="G1471" s="9"/>
      <c r="I1471" s="11">
        <f t="shared" si="22"/>
        <v>153083.18</v>
      </c>
    </row>
    <row r="1472" spans="1:9" x14ac:dyDescent="0.3">
      <c r="A1472" s="1" t="s">
        <v>1669</v>
      </c>
      <c r="B1472" s="1"/>
      <c r="C1472" s="1" t="s">
        <v>16</v>
      </c>
      <c r="D1472" s="9"/>
      <c r="E1472" s="9">
        <v>2452.08</v>
      </c>
      <c r="F1472" s="9"/>
      <c r="G1472" s="9">
        <v>2452.08</v>
      </c>
      <c r="I1472" s="11">
        <f t="shared" si="22"/>
        <v>-2452.08</v>
      </c>
    </row>
    <row r="1473" spans="1:9" x14ac:dyDescent="0.3">
      <c r="A1473" s="1" t="s">
        <v>1670</v>
      </c>
      <c r="B1473" s="1"/>
      <c r="C1473" s="1" t="s">
        <v>16</v>
      </c>
      <c r="D1473" s="9"/>
      <c r="E1473" s="9">
        <v>0.53</v>
      </c>
      <c r="F1473" s="9"/>
      <c r="G1473" s="9">
        <v>0.53</v>
      </c>
      <c r="I1473" s="11">
        <f t="shared" si="22"/>
        <v>-0.53</v>
      </c>
    </row>
    <row r="1474" spans="1:9" x14ac:dyDescent="0.3">
      <c r="A1474" s="1" t="s">
        <v>1671</v>
      </c>
      <c r="B1474" s="1"/>
      <c r="C1474" s="1" t="s">
        <v>16</v>
      </c>
      <c r="D1474" s="9">
        <v>236927.16</v>
      </c>
      <c r="E1474" s="9">
        <v>397579.13</v>
      </c>
      <c r="F1474" s="9"/>
      <c r="G1474" s="9">
        <v>160651.97</v>
      </c>
      <c r="I1474" s="11">
        <f t="shared" si="22"/>
        <v>-160651.97</v>
      </c>
    </row>
    <row r="1475" spans="1:9" x14ac:dyDescent="0.3">
      <c r="A1475" s="1" t="s">
        <v>1672</v>
      </c>
      <c r="B1475" s="1"/>
      <c r="C1475" s="1" t="s">
        <v>16</v>
      </c>
      <c r="D1475" s="9"/>
      <c r="E1475" s="9">
        <v>20.059999999999999</v>
      </c>
      <c r="F1475" s="9"/>
      <c r="G1475" s="9">
        <v>20.059999999999999</v>
      </c>
      <c r="I1475" s="11">
        <f t="shared" ref="I1475:I1538" si="23">+F1475-G1475</f>
        <v>-20.059999999999999</v>
      </c>
    </row>
    <row r="1476" spans="1:9" x14ac:dyDescent="0.3">
      <c r="A1476" s="1" t="s">
        <v>1673</v>
      </c>
      <c r="B1476" s="1"/>
      <c r="C1476" s="1" t="s">
        <v>16</v>
      </c>
      <c r="D1476" s="9"/>
      <c r="E1476" s="9">
        <v>247.8</v>
      </c>
      <c r="F1476" s="9"/>
      <c r="G1476" s="9">
        <v>247.8</v>
      </c>
      <c r="I1476" s="11">
        <f t="shared" si="23"/>
        <v>-247.8</v>
      </c>
    </row>
    <row r="1477" spans="1:9" x14ac:dyDescent="0.3">
      <c r="A1477" s="1" t="s">
        <v>1674</v>
      </c>
      <c r="B1477" s="1"/>
      <c r="C1477" s="1" t="s">
        <v>16</v>
      </c>
      <c r="D1477" s="9">
        <v>10717</v>
      </c>
      <c r="E1477" s="9">
        <v>10717</v>
      </c>
      <c r="F1477" s="9"/>
      <c r="G1477" s="9"/>
      <c r="I1477" s="11">
        <f t="shared" si="23"/>
        <v>0</v>
      </c>
    </row>
    <row r="1478" spans="1:9" x14ac:dyDescent="0.3">
      <c r="A1478" s="1" t="s">
        <v>1675</v>
      </c>
      <c r="B1478" s="1"/>
      <c r="C1478" s="1" t="s">
        <v>16</v>
      </c>
      <c r="D1478" s="9"/>
      <c r="E1478" s="9">
        <v>0.01</v>
      </c>
      <c r="F1478" s="9"/>
      <c r="G1478" s="9">
        <v>0.01</v>
      </c>
      <c r="I1478" s="11">
        <f t="shared" si="23"/>
        <v>-0.01</v>
      </c>
    </row>
    <row r="1479" spans="1:9" x14ac:dyDescent="0.3">
      <c r="A1479" s="1" t="s">
        <v>1676</v>
      </c>
      <c r="B1479" s="1"/>
      <c r="C1479" s="1" t="s">
        <v>16</v>
      </c>
      <c r="D1479" s="9">
        <v>3315.8</v>
      </c>
      <c r="E1479" s="9">
        <v>7121.3</v>
      </c>
      <c r="F1479" s="9"/>
      <c r="G1479" s="9">
        <v>3805.5</v>
      </c>
      <c r="I1479" s="11">
        <f t="shared" si="23"/>
        <v>-3805.5</v>
      </c>
    </row>
    <row r="1480" spans="1:9" x14ac:dyDescent="0.3">
      <c r="A1480" s="1" t="s">
        <v>1677</v>
      </c>
      <c r="B1480" s="1"/>
      <c r="C1480" s="1" t="s">
        <v>16</v>
      </c>
      <c r="D1480" s="9"/>
      <c r="E1480" s="9">
        <v>33</v>
      </c>
      <c r="F1480" s="9"/>
      <c r="G1480" s="9">
        <v>33</v>
      </c>
      <c r="I1480" s="11">
        <f t="shared" si="23"/>
        <v>-33</v>
      </c>
    </row>
    <row r="1481" spans="1:9" x14ac:dyDescent="0.3">
      <c r="A1481" s="1" t="s">
        <v>1678</v>
      </c>
      <c r="B1481" s="1"/>
      <c r="C1481" s="1" t="s">
        <v>16</v>
      </c>
      <c r="D1481" s="9">
        <v>42480</v>
      </c>
      <c r="E1481" s="9">
        <v>250234.36</v>
      </c>
      <c r="F1481" s="9"/>
      <c r="G1481" s="9">
        <v>207754.36</v>
      </c>
      <c r="I1481" s="11">
        <f t="shared" si="23"/>
        <v>-207754.36</v>
      </c>
    </row>
    <row r="1482" spans="1:9" x14ac:dyDescent="0.3">
      <c r="A1482" s="1" t="s">
        <v>1679</v>
      </c>
      <c r="B1482" s="1"/>
      <c r="C1482" s="1" t="s">
        <v>16</v>
      </c>
      <c r="D1482" s="9">
        <v>133525.09</v>
      </c>
      <c r="E1482" s="9">
        <v>148729.85999999999</v>
      </c>
      <c r="F1482" s="9"/>
      <c r="G1482" s="9">
        <v>15204.76999999999</v>
      </c>
      <c r="I1482" s="11">
        <f t="shared" si="23"/>
        <v>-15204.76999999999</v>
      </c>
    </row>
    <row r="1483" spans="1:9" x14ac:dyDescent="0.3">
      <c r="A1483" s="1" t="s">
        <v>1680</v>
      </c>
      <c r="B1483" s="1"/>
      <c r="C1483" s="1" t="s">
        <v>16</v>
      </c>
      <c r="D1483" s="9">
        <v>12153.6</v>
      </c>
      <c r="E1483" s="9">
        <v>12272.4</v>
      </c>
      <c r="F1483" s="9"/>
      <c r="G1483" s="9">
        <v>118.79999999999927</v>
      </c>
      <c r="I1483" s="11">
        <f t="shared" si="23"/>
        <v>-118.79999999999927</v>
      </c>
    </row>
    <row r="1484" spans="1:9" x14ac:dyDescent="0.3">
      <c r="A1484" s="1" t="s">
        <v>1681</v>
      </c>
      <c r="B1484" s="1"/>
      <c r="C1484" s="1" t="s">
        <v>18</v>
      </c>
      <c r="D1484" s="9">
        <v>17735.28</v>
      </c>
      <c r="E1484" s="9">
        <v>17761.89</v>
      </c>
      <c r="F1484" s="9"/>
      <c r="G1484" s="9">
        <v>26.610000000000582</v>
      </c>
      <c r="I1484" s="11">
        <f t="shared" si="23"/>
        <v>-26.610000000000582</v>
      </c>
    </row>
    <row r="1485" spans="1:9" x14ac:dyDescent="0.3">
      <c r="A1485" s="1" t="s">
        <v>1682</v>
      </c>
      <c r="B1485" s="1"/>
      <c r="C1485" s="1" t="s">
        <v>18</v>
      </c>
      <c r="D1485" s="9">
        <v>112808.92</v>
      </c>
      <c r="E1485" s="9">
        <v>11336.92</v>
      </c>
      <c r="F1485" s="9">
        <v>101472</v>
      </c>
      <c r="G1485" s="9"/>
      <c r="I1485" s="11">
        <f t="shared" si="23"/>
        <v>101472</v>
      </c>
    </row>
    <row r="1486" spans="1:9" x14ac:dyDescent="0.3">
      <c r="A1486" s="1" t="s">
        <v>1683</v>
      </c>
      <c r="B1486" s="1"/>
      <c r="C1486" s="1" t="s">
        <v>16</v>
      </c>
      <c r="D1486" s="9">
        <v>2445</v>
      </c>
      <c r="E1486" s="9">
        <v>2445</v>
      </c>
      <c r="F1486" s="9"/>
      <c r="G1486" s="9"/>
      <c r="I1486" s="11">
        <f t="shared" si="23"/>
        <v>0</v>
      </c>
    </row>
    <row r="1487" spans="1:9" x14ac:dyDescent="0.3">
      <c r="A1487" s="1" t="s">
        <v>1684</v>
      </c>
      <c r="B1487" s="1"/>
      <c r="C1487" s="1" t="s">
        <v>20</v>
      </c>
      <c r="D1487" s="9">
        <v>135272.43</v>
      </c>
      <c r="E1487" s="9">
        <v>135272.43</v>
      </c>
      <c r="F1487" s="9"/>
      <c r="G1487" s="9"/>
      <c r="I1487" s="11">
        <f t="shared" si="23"/>
        <v>0</v>
      </c>
    </row>
    <row r="1488" spans="1:9" x14ac:dyDescent="0.3">
      <c r="A1488" s="1" t="s">
        <v>1685</v>
      </c>
      <c r="B1488" s="1"/>
      <c r="C1488" s="1" t="s">
        <v>16</v>
      </c>
      <c r="D1488" s="9">
        <v>551418</v>
      </c>
      <c r="E1488" s="9">
        <v>551417.98</v>
      </c>
      <c r="F1488" s="9">
        <v>2.0000000018626451E-2</v>
      </c>
      <c r="G1488" s="9"/>
      <c r="I1488" s="11">
        <f t="shared" si="23"/>
        <v>2.0000000018626451E-2</v>
      </c>
    </row>
    <row r="1489" spans="1:9" x14ac:dyDescent="0.3">
      <c r="A1489" s="1" t="s">
        <v>1687</v>
      </c>
      <c r="B1489" s="1"/>
      <c r="C1489" s="1" t="s">
        <v>16</v>
      </c>
      <c r="D1489" s="9">
        <v>152.94999999999999</v>
      </c>
      <c r="E1489" s="9">
        <v>152.94999999999999</v>
      </c>
      <c r="F1489" s="9"/>
      <c r="G1489" s="9"/>
      <c r="I1489" s="11">
        <f t="shared" si="23"/>
        <v>0</v>
      </c>
    </row>
    <row r="1490" spans="1:9" x14ac:dyDescent="0.3">
      <c r="A1490" s="1" t="s">
        <v>1688</v>
      </c>
      <c r="B1490" s="1"/>
      <c r="C1490" s="1" t="s">
        <v>16</v>
      </c>
      <c r="D1490" s="9">
        <v>1900</v>
      </c>
      <c r="E1490" s="9">
        <v>1900</v>
      </c>
      <c r="F1490" s="9"/>
      <c r="G1490" s="9"/>
      <c r="I1490" s="11">
        <f t="shared" si="23"/>
        <v>0</v>
      </c>
    </row>
    <row r="1491" spans="1:9" x14ac:dyDescent="0.3">
      <c r="A1491" s="1" t="s">
        <v>1689</v>
      </c>
      <c r="B1491" s="1"/>
      <c r="C1491" s="1" t="s">
        <v>16</v>
      </c>
      <c r="D1491" s="9">
        <v>2970</v>
      </c>
      <c r="E1491" s="9">
        <v>2970</v>
      </c>
      <c r="F1491" s="9"/>
      <c r="G1491" s="9"/>
      <c r="I1491" s="11">
        <f t="shared" si="23"/>
        <v>0</v>
      </c>
    </row>
    <row r="1492" spans="1:9" x14ac:dyDescent="0.3">
      <c r="A1492" s="1" t="s">
        <v>1690</v>
      </c>
      <c r="B1492" s="1"/>
      <c r="C1492" s="1" t="s">
        <v>16</v>
      </c>
      <c r="D1492" s="9"/>
      <c r="E1492" s="9">
        <v>6844</v>
      </c>
      <c r="F1492" s="9"/>
      <c r="G1492" s="9">
        <v>6844</v>
      </c>
      <c r="I1492" s="11">
        <f t="shared" si="23"/>
        <v>-6844</v>
      </c>
    </row>
    <row r="1493" spans="1:9" ht="15.6" x14ac:dyDescent="0.3">
      <c r="A1493" s="3" t="s">
        <v>1696</v>
      </c>
      <c r="B1493" s="3" t="s">
        <v>1697</v>
      </c>
      <c r="C1493" s="1"/>
      <c r="D1493" s="8">
        <v>8233449.0900000008</v>
      </c>
      <c r="E1493" s="8">
        <v>13212974.609999999</v>
      </c>
      <c r="F1493" s="8"/>
      <c r="G1493" s="8">
        <v>4979525.5199999986</v>
      </c>
      <c r="I1493" s="11">
        <f t="shared" si="23"/>
        <v>-4979525.5199999986</v>
      </c>
    </row>
    <row r="1494" spans="1:9" x14ac:dyDescent="0.3">
      <c r="A1494" s="1" t="s">
        <v>1698</v>
      </c>
      <c r="B1494" s="1"/>
      <c r="C1494" s="1" t="s">
        <v>18</v>
      </c>
      <c r="D1494" s="9">
        <v>6703363.7300000004</v>
      </c>
      <c r="E1494" s="9">
        <v>11384390.67</v>
      </c>
      <c r="F1494" s="9"/>
      <c r="G1494" s="9">
        <v>4681026.9399999995</v>
      </c>
      <c r="I1494" s="11">
        <f t="shared" si="23"/>
        <v>-4681026.9399999995</v>
      </c>
    </row>
    <row r="1495" spans="1:9" x14ac:dyDescent="0.3">
      <c r="A1495" s="1" t="s">
        <v>1699</v>
      </c>
      <c r="B1495" s="1"/>
      <c r="C1495" s="1" t="s">
        <v>20</v>
      </c>
      <c r="D1495" s="9"/>
      <c r="E1495" s="9">
        <v>298498.77</v>
      </c>
      <c r="F1495" s="9"/>
      <c r="G1495" s="9">
        <v>298498.77</v>
      </c>
      <c r="I1495" s="11">
        <f t="shared" si="23"/>
        <v>-298498.77</v>
      </c>
    </row>
    <row r="1496" spans="1:9" x14ac:dyDescent="0.3">
      <c r="A1496" s="1" t="s">
        <v>1700</v>
      </c>
      <c r="B1496" s="1"/>
      <c r="C1496" s="1" t="s">
        <v>20</v>
      </c>
      <c r="D1496" s="9">
        <v>24663.84</v>
      </c>
      <c r="E1496" s="9">
        <v>24663.84</v>
      </c>
      <c r="F1496" s="9"/>
      <c r="G1496" s="9"/>
      <c r="I1496" s="11">
        <f t="shared" si="23"/>
        <v>0</v>
      </c>
    </row>
    <row r="1497" spans="1:9" x14ac:dyDescent="0.3">
      <c r="A1497" s="1" t="s">
        <v>1701</v>
      </c>
      <c r="B1497" s="1"/>
      <c r="C1497" s="1" t="s">
        <v>18</v>
      </c>
      <c r="D1497" s="9">
        <v>80049.210000000006</v>
      </c>
      <c r="E1497" s="9">
        <v>80049.02</v>
      </c>
      <c r="F1497" s="9">
        <v>0.19000000000232831</v>
      </c>
      <c r="G1497" s="9"/>
      <c r="I1497" s="11">
        <f t="shared" si="23"/>
        <v>0.19000000000232831</v>
      </c>
    </row>
    <row r="1498" spans="1:9" x14ac:dyDescent="0.3">
      <c r="A1498" s="1" t="s">
        <v>1702</v>
      </c>
      <c r="B1498" s="1"/>
      <c r="C1498" s="1" t="s">
        <v>20</v>
      </c>
      <c r="D1498" s="9">
        <v>1425372.31</v>
      </c>
      <c r="E1498" s="9">
        <v>1425372.31</v>
      </c>
      <c r="F1498" s="9"/>
      <c r="G1498" s="9"/>
      <c r="I1498" s="11">
        <f t="shared" si="23"/>
        <v>0</v>
      </c>
    </row>
    <row r="1499" spans="1:9" ht="15.6" x14ac:dyDescent="0.3">
      <c r="A1499" s="3" t="s">
        <v>1703</v>
      </c>
      <c r="B1499" s="3" t="s">
        <v>1704</v>
      </c>
      <c r="C1499" s="1"/>
      <c r="D1499" s="8">
        <v>1070190.0999999999</v>
      </c>
      <c r="E1499" s="8">
        <v>1272727.8900000001</v>
      </c>
      <c r="F1499" s="8"/>
      <c r="G1499" s="8">
        <v>202537.79000000027</v>
      </c>
      <c r="I1499" s="11">
        <f t="shared" si="23"/>
        <v>-202537.79000000027</v>
      </c>
    </row>
    <row r="1500" spans="1:9" ht="15.6" x14ac:dyDescent="0.3">
      <c r="A1500" s="3" t="s">
        <v>1705</v>
      </c>
      <c r="B1500" s="3" t="s">
        <v>1704</v>
      </c>
      <c r="C1500" s="1"/>
      <c r="D1500" s="8">
        <v>11513.08</v>
      </c>
      <c r="E1500" s="8">
        <v>7797.03</v>
      </c>
      <c r="F1500" s="8">
        <v>3716.05</v>
      </c>
      <c r="G1500" s="8"/>
      <c r="I1500" s="11">
        <f t="shared" si="23"/>
        <v>3716.05</v>
      </c>
    </row>
    <row r="1501" spans="1:9" x14ac:dyDescent="0.3">
      <c r="A1501" s="1" t="s">
        <v>1706</v>
      </c>
      <c r="B1501" s="1"/>
      <c r="C1501" s="1" t="s">
        <v>16</v>
      </c>
      <c r="D1501" s="9">
        <v>1092</v>
      </c>
      <c r="E1501" s="9">
        <v>546.25</v>
      </c>
      <c r="F1501" s="9">
        <v>545.75</v>
      </c>
      <c r="G1501" s="9"/>
      <c r="I1501" s="11">
        <f t="shared" si="23"/>
        <v>545.75</v>
      </c>
    </row>
    <row r="1502" spans="1:9" x14ac:dyDescent="0.3">
      <c r="A1502" s="1" t="s">
        <v>1707</v>
      </c>
      <c r="B1502" s="1"/>
      <c r="C1502" s="1" t="s">
        <v>16</v>
      </c>
      <c r="D1502" s="9">
        <v>3146</v>
      </c>
      <c r="E1502" s="9">
        <v>1102.25</v>
      </c>
      <c r="F1502" s="9">
        <v>2043.75</v>
      </c>
      <c r="G1502" s="9"/>
      <c r="I1502" s="11">
        <f t="shared" si="23"/>
        <v>2043.75</v>
      </c>
    </row>
    <row r="1503" spans="1:9" x14ac:dyDescent="0.3">
      <c r="A1503" s="1" t="s">
        <v>1708</v>
      </c>
      <c r="B1503" s="1"/>
      <c r="C1503" s="1" t="s">
        <v>16</v>
      </c>
      <c r="D1503" s="9"/>
      <c r="E1503" s="9">
        <v>0.02</v>
      </c>
      <c r="F1503" s="9"/>
      <c r="G1503" s="9">
        <v>0.02</v>
      </c>
      <c r="I1503" s="11">
        <f t="shared" si="23"/>
        <v>-0.02</v>
      </c>
    </row>
    <row r="1504" spans="1:9" x14ac:dyDescent="0.3">
      <c r="A1504" s="1" t="s">
        <v>1710</v>
      </c>
      <c r="B1504" s="1"/>
      <c r="C1504" s="1" t="s">
        <v>16</v>
      </c>
      <c r="D1504" s="9">
        <v>4640.75</v>
      </c>
      <c r="E1504" s="9">
        <v>3459.25</v>
      </c>
      <c r="F1504" s="9">
        <v>1181.5</v>
      </c>
      <c r="G1504" s="9"/>
      <c r="I1504" s="11">
        <f t="shared" si="23"/>
        <v>1181.5</v>
      </c>
    </row>
    <row r="1505" spans="1:9" x14ac:dyDescent="0.3">
      <c r="A1505" s="1" t="s">
        <v>1711</v>
      </c>
      <c r="B1505" s="1"/>
      <c r="C1505" s="1" t="s">
        <v>16</v>
      </c>
      <c r="D1505" s="9">
        <v>1673.22</v>
      </c>
      <c r="E1505" s="9">
        <v>1728.15</v>
      </c>
      <c r="F1505" s="9"/>
      <c r="G1505" s="9">
        <v>54.930000000000064</v>
      </c>
      <c r="I1505" s="11">
        <f t="shared" si="23"/>
        <v>-54.930000000000064</v>
      </c>
    </row>
    <row r="1506" spans="1:9" x14ac:dyDescent="0.3">
      <c r="A1506" s="1" t="s">
        <v>1712</v>
      </c>
      <c r="B1506" s="1"/>
      <c r="C1506" s="1" t="s">
        <v>16</v>
      </c>
      <c r="D1506" s="9">
        <v>961.11</v>
      </c>
      <c r="E1506" s="9">
        <v>961.11</v>
      </c>
      <c r="F1506" s="9"/>
      <c r="G1506" s="9"/>
      <c r="I1506" s="11">
        <f t="shared" si="23"/>
        <v>0</v>
      </c>
    </row>
    <row r="1507" spans="1:9" ht="15.6" x14ac:dyDescent="0.3">
      <c r="A1507" s="3" t="s">
        <v>1713</v>
      </c>
      <c r="B1507" s="3" t="s">
        <v>1714</v>
      </c>
      <c r="C1507" s="1"/>
      <c r="D1507" s="8">
        <v>1058677.02</v>
      </c>
      <c r="E1507" s="8">
        <v>1264930.8600000001</v>
      </c>
      <c r="F1507" s="8"/>
      <c r="G1507" s="8">
        <v>206253.84000000008</v>
      </c>
      <c r="I1507" s="11">
        <f t="shared" si="23"/>
        <v>-206253.84000000008</v>
      </c>
    </row>
    <row r="1508" spans="1:9" x14ac:dyDescent="0.3">
      <c r="A1508" s="1" t="s">
        <v>1715</v>
      </c>
      <c r="B1508" s="1"/>
      <c r="C1508" s="1" t="s">
        <v>16</v>
      </c>
      <c r="D1508" s="9">
        <v>14548.75</v>
      </c>
      <c r="E1508" s="9">
        <v>45656.13</v>
      </c>
      <c r="F1508" s="9"/>
      <c r="G1508" s="9">
        <v>31107.379999999997</v>
      </c>
      <c r="I1508" s="11">
        <f t="shared" si="23"/>
        <v>-31107.379999999997</v>
      </c>
    </row>
    <row r="1509" spans="1:9" x14ac:dyDescent="0.3">
      <c r="A1509" s="1" t="s">
        <v>1716</v>
      </c>
      <c r="B1509" s="1"/>
      <c r="C1509" s="1" t="s">
        <v>16</v>
      </c>
      <c r="D1509" s="9">
        <v>3047</v>
      </c>
      <c r="E1509" s="9">
        <v>6094.64</v>
      </c>
      <c r="F1509" s="9"/>
      <c r="G1509" s="9">
        <v>3047.6400000000003</v>
      </c>
      <c r="I1509" s="11">
        <f t="shared" si="23"/>
        <v>-3047.6400000000003</v>
      </c>
    </row>
    <row r="1510" spans="1:9" x14ac:dyDescent="0.3">
      <c r="A1510" s="1" t="s">
        <v>1717</v>
      </c>
      <c r="B1510" s="1"/>
      <c r="C1510" s="1" t="s">
        <v>16</v>
      </c>
      <c r="D1510" s="9">
        <v>142072.9</v>
      </c>
      <c r="E1510" s="9">
        <v>142072.9</v>
      </c>
      <c r="F1510" s="9"/>
      <c r="G1510" s="9"/>
      <c r="I1510" s="11">
        <f t="shared" si="23"/>
        <v>0</v>
      </c>
    </row>
    <row r="1511" spans="1:9" x14ac:dyDescent="0.3">
      <c r="A1511" s="1" t="s">
        <v>1718</v>
      </c>
      <c r="B1511" s="1"/>
      <c r="C1511" s="1" t="s">
        <v>16</v>
      </c>
      <c r="D1511" s="9">
        <v>176071.36</v>
      </c>
      <c r="E1511" s="9">
        <v>263367.7</v>
      </c>
      <c r="F1511" s="9"/>
      <c r="G1511" s="9">
        <v>87296.340000000026</v>
      </c>
      <c r="I1511" s="11">
        <f t="shared" si="23"/>
        <v>-87296.340000000026</v>
      </c>
    </row>
    <row r="1512" spans="1:9" x14ac:dyDescent="0.3">
      <c r="A1512" s="1" t="s">
        <v>1719</v>
      </c>
      <c r="B1512" s="1"/>
      <c r="C1512" s="1" t="s">
        <v>16</v>
      </c>
      <c r="D1512" s="9">
        <v>5685.33</v>
      </c>
      <c r="E1512" s="9"/>
      <c r="F1512" s="9">
        <v>5685.33</v>
      </c>
      <c r="G1512" s="9"/>
      <c r="I1512" s="11">
        <f t="shared" si="23"/>
        <v>5685.33</v>
      </c>
    </row>
    <row r="1513" spans="1:9" x14ac:dyDescent="0.3">
      <c r="A1513" s="1" t="s">
        <v>1720</v>
      </c>
      <c r="B1513" s="1"/>
      <c r="C1513" s="1" t="s">
        <v>16</v>
      </c>
      <c r="D1513" s="9">
        <v>164408.26999999999</v>
      </c>
      <c r="E1513" s="9">
        <v>159073.18</v>
      </c>
      <c r="F1513" s="9">
        <v>5335.0899999999965</v>
      </c>
      <c r="G1513" s="9"/>
      <c r="I1513" s="11">
        <f t="shared" si="23"/>
        <v>5335.0899999999965</v>
      </c>
    </row>
    <row r="1514" spans="1:9" x14ac:dyDescent="0.3">
      <c r="A1514" s="1" t="s">
        <v>1721</v>
      </c>
      <c r="B1514" s="1"/>
      <c r="C1514" s="1" t="s">
        <v>16</v>
      </c>
      <c r="D1514" s="9">
        <v>4545.99</v>
      </c>
      <c r="E1514" s="9">
        <v>4871.99</v>
      </c>
      <c r="F1514" s="9"/>
      <c r="G1514" s="9">
        <v>326</v>
      </c>
      <c r="I1514" s="11">
        <f t="shared" si="23"/>
        <v>-326</v>
      </c>
    </row>
    <row r="1515" spans="1:9" x14ac:dyDescent="0.3">
      <c r="A1515" s="1" t="s">
        <v>1722</v>
      </c>
      <c r="B1515" s="1"/>
      <c r="C1515" s="1" t="s">
        <v>16</v>
      </c>
      <c r="D1515" s="9">
        <v>15674.26</v>
      </c>
      <c r="E1515" s="9">
        <v>12349.57</v>
      </c>
      <c r="F1515" s="9">
        <v>3324.6900000000005</v>
      </c>
      <c r="G1515" s="9"/>
      <c r="I1515" s="11">
        <f t="shared" si="23"/>
        <v>3324.6900000000005</v>
      </c>
    </row>
    <row r="1516" spans="1:9" x14ac:dyDescent="0.3">
      <c r="A1516" s="1" t="s">
        <v>1723</v>
      </c>
      <c r="B1516" s="1"/>
      <c r="C1516" s="1" t="s">
        <v>16</v>
      </c>
      <c r="D1516" s="9">
        <v>217166.9</v>
      </c>
      <c r="E1516" s="9">
        <v>236664.82</v>
      </c>
      <c r="F1516" s="9"/>
      <c r="G1516" s="9">
        <v>19497.920000000013</v>
      </c>
      <c r="I1516" s="11">
        <f t="shared" si="23"/>
        <v>-19497.920000000013</v>
      </c>
    </row>
    <row r="1517" spans="1:9" x14ac:dyDescent="0.3">
      <c r="A1517" s="1" t="s">
        <v>1724</v>
      </c>
      <c r="B1517" s="1"/>
      <c r="C1517" s="1" t="s">
        <v>16</v>
      </c>
      <c r="D1517" s="9">
        <v>61088.5</v>
      </c>
      <c r="E1517" s="9">
        <v>50243.3</v>
      </c>
      <c r="F1517" s="9">
        <v>10845.199999999997</v>
      </c>
      <c r="G1517" s="9"/>
      <c r="I1517" s="11">
        <f t="shared" si="23"/>
        <v>10845.199999999997</v>
      </c>
    </row>
    <row r="1518" spans="1:9" x14ac:dyDescent="0.3">
      <c r="A1518" s="1" t="s">
        <v>1725</v>
      </c>
      <c r="B1518" s="1"/>
      <c r="C1518" s="1" t="s">
        <v>16</v>
      </c>
      <c r="D1518" s="9">
        <v>11089.38</v>
      </c>
      <c r="E1518" s="9">
        <v>10465.69</v>
      </c>
      <c r="F1518" s="9">
        <v>623.68999999999869</v>
      </c>
      <c r="G1518" s="9"/>
      <c r="I1518" s="11">
        <f t="shared" si="23"/>
        <v>623.68999999999869</v>
      </c>
    </row>
    <row r="1519" spans="1:9" x14ac:dyDescent="0.3">
      <c r="A1519" s="1" t="s">
        <v>1727</v>
      </c>
      <c r="B1519" s="1"/>
      <c r="C1519" s="1" t="s">
        <v>16</v>
      </c>
      <c r="D1519" s="9">
        <v>102151.66</v>
      </c>
      <c r="E1519" s="9">
        <v>119573.86</v>
      </c>
      <c r="F1519" s="9"/>
      <c r="G1519" s="9">
        <v>17422.199999999997</v>
      </c>
      <c r="I1519" s="11">
        <f t="shared" si="23"/>
        <v>-17422.199999999997</v>
      </c>
    </row>
    <row r="1520" spans="1:9" x14ac:dyDescent="0.3">
      <c r="A1520" s="1" t="s">
        <v>1728</v>
      </c>
      <c r="B1520" s="1"/>
      <c r="C1520" s="1" t="s">
        <v>16</v>
      </c>
      <c r="D1520" s="9">
        <v>68371.73</v>
      </c>
      <c r="E1520" s="9">
        <v>158192.71</v>
      </c>
      <c r="F1520" s="9"/>
      <c r="G1520" s="9">
        <v>89820.98</v>
      </c>
      <c r="I1520" s="11">
        <f t="shared" si="23"/>
        <v>-89820.98</v>
      </c>
    </row>
    <row r="1521" spans="1:9" x14ac:dyDescent="0.3">
      <c r="A1521" s="1" t="s">
        <v>1729</v>
      </c>
      <c r="B1521" s="1"/>
      <c r="C1521" s="1" t="s">
        <v>16</v>
      </c>
      <c r="D1521" s="9">
        <v>72754.990000000005</v>
      </c>
      <c r="E1521" s="9">
        <v>56304.37</v>
      </c>
      <c r="F1521" s="9">
        <v>16450.620000000003</v>
      </c>
      <c r="G1521" s="9"/>
      <c r="I1521" s="11">
        <f t="shared" si="23"/>
        <v>16450.620000000003</v>
      </c>
    </row>
    <row r="1522" spans="1:9" ht="15.6" x14ac:dyDescent="0.3">
      <c r="A1522" s="3" t="s">
        <v>1732</v>
      </c>
      <c r="B1522" s="3" t="s">
        <v>1733</v>
      </c>
      <c r="C1522" s="1"/>
      <c r="D1522" s="8">
        <v>1495507.78</v>
      </c>
      <c r="E1522" s="8">
        <v>2208905.34</v>
      </c>
      <c r="F1522" s="8"/>
      <c r="G1522" s="8">
        <v>713397.55999999982</v>
      </c>
      <c r="I1522" s="11">
        <f t="shared" si="23"/>
        <v>-713397.55999999982</v>
      </c>
    </row>
    <row r="1523" spans="1:9" ht="15.6" x14ac:dyDescent="0.3">
      <c r="A1523" s="3" t="s">
        <v>1734</v>
      </c>
      <c r="B1523" s="3" t="s">
        <v>1735</v>
      </c>
      <c r="C1523" s="1"/>
      <c r="D1523" s="8">
        <v>1495507.78</v>
      </c>
      <c r="E1523" s="8">
        <v>2208905.34</v>
      </c>
      <c r="F1523" s="8"/>
      <c r="G1523" s="8">
        <v>713397.55999999982</v>
      </c>
      <c r="I1523" s="11">
        <f t="shared" si="23"/>
        <v>-713397.55999999982</v>
      </c>
    </row>
    <row r="1524" spans="1:9" ht="15.6" x14ac:dyDescent="0.3">
      <c r="A1524" s="3" t="s">
        <v>1736</v>
      </c>
      <c r="B1524" s="3" t="s">
        <v>1737</v>
      </c>
      <c r="C1524" s="1"/>
      <c r="D1524" s="8">
        <v>1495507.78</v>
      </c>
      <c r="E1524" s="8">
        <v>2208905.34</v>
      </c>
      <c r="F1524" s="8"/>
      <c r="G1524" s="8">
        <v>713397.55999999982</v>
      </c>
      <c r="I1524" s="11">
        <f t="shared" si="23"/>
        <v>-713397.55999999982</v>
      </c>
    </row>
    <row r="1525" spans="1:9" x14ac:dyDescent="0.3">
      <c r="A1525" s="1" t="s">
        <v>1738</v>
      </c>
      <c r="B1525" s="1"/>
      <c r="C1525" s="1" t="s">
        <v>16</v>
      </c>
      <c r="D1525" s="9">
        <v>1495507.78</v>
      </c>
      <c r="E1525" s="9">
        <v>2208905.34</v>
      </c>
      <c r="F1525" s="9"/>
      <c r="G1525" s="9">
        <v>713397.55999999982</v>
      </c>
      <c r="I1525" s="11">
        <f t="shared" si="23"/>
        <v>-713397.55999999982</v>
      </c>
    </row>
    <row r="1526" spans="1:9" ht="15.6" x14ac:dyDescent="0.3">
      <c r="A1526" s="3" t="s">
        <v>1739</v>
      </c>
      <c r="B1526" s="3" t="s">
        <v>1740</v>
      </c>
      <c r="C1526" s="1"/>
      <c r="D1526" s="8"/>
      <c r="E1526" s="8">
        <v>17941.88</v>
      </c>
      <c r="F1526" s="8"/>
      <c r="G1526" s="8">
        <v>17941.88</v>
      </c>
      <c r="I1526" s="11">
        <f t="shared" si="23"/>
        <v>-17941.88</v>
      </c>
    </row>
    <row r="1527" spans="1:9" ht="15.6" x14ac:dyDescent="0.3">
      <c r="A1527" s="3" t="s">
        <v>1741</v>
      </c>
      <c r="B1527" s="3" t="s">
        <v>1742</v>
      </c>
      <c r="C1527" s="1"/>
      <c r="D1527" s="8"/>
      <c r="E1527" s="8">
        <v>17941.88</v>
      </c>
      <c r="F1527" s="8"/>
      <c r="G1527" s="8">
        <v>17941.88</v>
      </c>
      <c r="I1527" s="11">
        <f t="shared" si="23"/>
        <v>-17941.88</v>
      </c>
    </row>
    <row r="1528" spans="1:9" ht="15.6" x14ac:dyDescent="0.3">
      <c r="A1528" s="3" t="s">
        <v>1743</v>
      </c>
      <c r="B1528" s="3" t="s">
        <v>1744</v>
      </c>
      <c r="C1528" s="1"/>
      <c r="D1528" s="8"/>
      <c r="E1528" s="8">
        <v>17941.88</v>
      </c>
      <c r="F1528" s="8"/>
      <c r="G1528" s="8">
        <v>17941.88</v>
      </c>
      <c r="I1528" s="11">
        <f t="shared" si="23"/>
        <v>-17941.88</v>
      </c>
    </row>
    <row r="1529" spans="1:9" x14ac:dyDescent="0.3">
      <c r="A1529" s="1" t="s">
        <v>1745</v>
      </c>
      <c r="B1529" s="1"/>
      <c r="C1529" s="1" t="s">
        <v>16</v>
      </c>
      <c r="D1529" s="9"/>
      <c r="E1529" s="9">
        <v>17941.88</v>
      </c>
      <c r="F1529" s="9"/>
      <c r="G1529" s="9">
        <v>17941.88</v>
      </c>
      <c r="I1529" s="11">
        <f t="shared" si="23"/>
        <v>-17941.88</v>
      </c>
    </row>
    <row r="1530" spans="1:9" ht="15.6" x14ac:dyDescent="0.3">
      <c r="A1530" s="3" t="s">
        <v>1746</v>
      </c>
      <c r="B1530" s="3" t="s">
        <v>1747</v>
      </c>
      <c r="C1530" s="1"/>
      <c r="D1530" s="8">
        <v>887489.58</v>
      </c>
      <c r="E1530" s="8">
        <v>1383530.0299999998</v>
      </c>
      <c r="F1530" s="8"/>
      <c r="G1530" s="8">
        <v>496040.44999999984</v>
      </c>
      <c r="I1530" s="11">
        <f t="shared" si="23"/>
        <v>-496040.44999999984</v>
      </c>
    </row>
    <row r="1531" spans="1:9" ht="15.6" x14ac:dyDescent="0.3">
      <c r="A1531" s="3" t="s">
        <v>1748</v>
      </c>
      <c r="B1531" s="3" t="s">
        <v>1749</v>
      </c>
      <c r="C1531" s="1"/>
      <c r="D1531" s="8">
        <v>249135.72999999998</v>
      </c>
      <c r="E1531" s="8">
        <v>290851.81000000006</v>
      </c>
      <c r="F1531" s="8"/>
      <c r="G1531" s="8">
        <v>41716.080000000075</v>
      </c>
      <c r="I1531" s="11">
        <f t="shared" si="23"/>
        <v>-41716.080000000075</v>
      </c>
    </row>
    <row r="1532" spans="1:9" ht="15.6" x14ac:dyDescent="0.3">
      <c r="A1532" s="3" t="s">
        <v>1750</v>
      </c>
      <c r="B1532" s="3" t="s">
        <v>1751</v>
      </c>
      <c r="C1532" s="1"/>
      <c r="D1532" s="8">
        <v>249135.72999999998</v>
      </c>
      <c r="E1532" s="8">
        <v>290851.81000000006</v>
      </c>
      <c r="F1532" s="8"/>
      <c r="G1532" s="8">
        <v>41716.080000000075</v>
      </c>
      <c r="I1532" s="11">
        <f t="shared" si="23"/>
        <v>-41716.080000000075</v>
      </c>
    </row>
    <row r="1533" spans="1:9" x14ac:dyDescent="0.3">
      <c r="A1533" s="1" t="s">
        <v>1752</v>
      </c>
      <c r="B1533" s="1"/>
      <c r="C1533" s="1" t="s">
        <v>16</v>
      </c>
      <c r="D1533" s="9">
        <v>62057.5</v>
      </c>
      <c r="E1533" s="9">
        <v>62057.5</v>
      </c>
      <c r="F1533" s="9"/>
      <c r="G1533" s="9"/>
      <c r="I1533" s="11">
        <f t="shared" si="23"/>
        <v>0</v>
      </c>
    </row>
    <row r="1534" spans="1:9" x14ac:dyDescent="0.3">
      <c r="A1534" s="1" t="s">
        <v>1753</v>
      </c>
      <c r="B1534" s="1"/>
      <c r="C1534" s="1" t="s">
        <v>16</v>
      </c>
      <c r="D1534" s="9">
        <v>148336.67000000001</v>
      </c>
      <c r="E1534" s="9">
        <v>182114.63</v>
      </c>
      <c r="F1534" s="9"/>
      <c r="G1534" s="9">
        <v>33777.959999999992</v>
      </c>
      <c r="I1534" s="11">
        <f t="shared" si="23"/>
        <v>-33777.959999999992</v>
      </c>
    </row>
    <row r="1535" spans="1:9" x14ac:dyDescent="0.3">
      <c r="A1535" s="1" t="s">
        <v>1754</v>
      </c>
      <c r="B1535" s="1"/>
      <c r="C1535" s="1" t="s">
        <v>16</v>
      </c>
      <c r="D1535" s="9">
        <v>22210.95</v>
      </c>
      <c r="E1535" s="9">
        <v>30149.07</v>
      </c>
      <c r="F1535" s="9"/>
      <c r="G1535" s="9">
        <v>7938.119999999999</v>
      </c>
      <c r="I1535" s="11">
        <f t="shared" si="23"/>
        <v>-7938.119999999999</v>
      </c>
    </row>
    <row r="1536" spans="1:9" x14ac:dyDescent="0.3">
      <c r="A1536" s="1" t="s">
        <v>1755</v>
      </c>
      <c r="B1536" s="1"/>
      <c r="C1536" s="1" t="s">
        <v>16</v>
      </c>
      <c r="D1536" s="9">
        <v>4285.71</v>
      </c>
      <c r="E1536" s="9">
        <v>4285.71</v>
      </c>
      <c r="F1536" s="9"/>
      <c r="G1536" s="9"/>
      <c r="I1536" s="11">
        <f t="shared" si="23"/>
        <v>0</v>
      </c>
    </row>
    <row r="1537" spans="1:9" x14ac:dyDescent="0.3">
      <c r="A1537" s="1" t="s">
        <v>1756</v>
      </c>
      <c r="B1537" s="1"/>
      <c r="C1537" s="1" t="s">
        <v>16</v>
      </c>
      <c r="D1537" s="9">
        <v>12244.9</v>
      </c>
      <c r="E1537" s="9">
        <v>12244.9</v>
      </c>
      <c r="F1537" s="9"/>
      <c r="G1537" s="9"/>
      <c r="I1537" s="11">
        <f t="shared" si="23"/>
        <v>0</v>
      </c>
    </row>
    <row r="1538" spans="1:9" ht="15.6" x14ac:dyDescent="0.3">
      <c r="A1538" s="3" t="s">
        <v>1758</v>
      </c>
      <c r="B1538" s="3" t="s">
        <v>1759</v>
      </c>
      <c r="C1538" s="1"/>
      <c r="D1538" s="8">
        <v>638353.85</v>
      </c>
      <c r="E1538" s="8">
        <v>1092678.22</v>
      </c>
      <c r="F1538" s="8"/>
      <c r="G1538" s="8">
        <v>454324.37</v>
      </c>
      <c r="I1538" s="11">
        <f t="shared" si="23"/>
        <v>-454324.37</v>
      </c>
    </row>
    <row r="1539" spans="1:9" ht="15.6" x14ac:dyDescent="0.3">
      <c r="A1539" s="3" t="s">
        <v>1760</v>
      </c>
      <c r="B1539" s="3" t="s">
        <v>1759</v>
      </c>
      <c r="C1539" s="1"/>
      <c r="D1539" s="8">
        <v>638353.85</v>
      </c>
      <c r="E1539" s="8">
        <v>1092678.22</v>
      </c>
      <c r="F1539" s="8"/>
      <c r="G1539" s="8">
        <v>454324.37</v>
      </c>
      <c r="I1539" s="11">
        <f t="shared" ref="I1539:I1602" si="24">+F1539-G1539</f>
        <v>-454324.37</v>
      </c>
    </row>
    <row r="1540" spans="1:9" x14ac:dyDescent="0.3">
      <c r="A1540" s="1" t="s">
        <v>1761</v>
      </c>
      <c r="B1540" s="1"/>
      <c r="C1540" s="1" t="s">
        <v>16</v>
      </c>
      <c r="D1540" s="9">
        <v>638353.85</v>
      </c>
      <c r="E1540" s="9">
        <v>1092678.22</v>
      </c>
      <c r="F1540" s="9"/>
      <c r="G1540" s="9">
        <v>454324.37</v>
      </c>
      <c r="I1540" s="11">
        <f t="shared" si="24"/>
        <v>-454324.37</v>
      </c>
    </row>
    <row r="1541" spans="1:9" ht="15.6" x14ac:dyDescent="0.3">
      <c r="A1541" s="3" t="s">
        <v>1768</v>
      </c>
      <c r="B1541" s="3" t="s">
        <v>1769</v>
      </c>
      <c r="C1541" s="1"/>
      <c r="D1541" s="8">
        <v>1335767.29</v>
      </c>
      <c r="E1541" s="8">
        <v>1610891.3</v>
      </c>
      <c r="F1541" s="8"/>
      <c r="G1541" s="8">
        <v>275124.01</v>
      </c>
      <c r="I1541" s="11">
        <f t="shared" si="24"/>
        <v>-275124.01</v>
      </c>
    </row>
    <row r="1542" spans="1:9" ht="31.2" x14ac:dyDescent="0.3">
      <c r="A1542" s="3" t="s">
        <v>1770</v>
      </c>
      <c r="B1542" s="3" t="s">
        <v>1771</v>
      </c>
      <c r="C1542" s="1"/>
      <c r="D1542" s="8"/>
      <c r="E1542" s="8">
        <v>891469.67</v>
      </c>
      <c r="F1542" s="8"/>
      <c r="G1542" s="8">
        <v>891469.67</v>
      </c>
      <c r="I1542" s="11">
        <f t="shared" si="24"/>
        <v>-891469.67</v>
      </c>
    </row>
    <row r="1543" spans="1:9" ht="31.2" x14ac:dyDescent="0.3">
      <c r="A1543" s="3" t="s">
        <v>1772</v>
      </c>
      <c r="B1543" s="3" t="s">
        <v>1771</v>
      </c>
      <c r="C1543" s="1"/>
      <c r="D1543" s="8"/>
      <c r="E1543" s="8">
        <v>891469.67</v>
      </c>
      <c r="F1543" s="8"/>
      <c r="G1543" s="8">
        <v>891469.67</v>
      </c>
      <c r="I1543" s="11">
        <f t="shared" si="24"/>
        <v>-891469.67</v>
      </c>
    </row>
    <row r="1544" spans="1:9" x14ac:dyDescent="0.3">
      <c r="A1544" s="1" t="s">
        <v>1773</v>
      </c>
      <c r="B1544" s="1"/>
      <c r="C1544" s="1" t="s">
        <v>16</v>
      </c>
      <c r="D1544" s="9"/>
      <c r="E1544" s="9">
        <v>891469.67</v>
      </c>
      <c r="F1544" s="9"/>
      <c r="G1544" s="9">
        <v>891469.67</v>
      </c>
      <c r="I1544" s="11">
        <f t="shared" si="24"/>
        <v>-891469.67</v>
      </c>
    </row>
    <row r="1545" spans="1:9" ht="31.2" x14ac:dyDescent="0.3">
      <c r="A1545" s="3" t="s">
        <v>1774</v>
      </c>
      <c r="B1545" s="3" t="s">
        <v>1775</v>
      </c>
      <c r="C1545" s="1"/>
      <c r="D1545" s="8">
        <v>616345.66</v>
      </c>
      <c r="E1545" s="8"/>
      <c r="F1545" s="8">
        <v>616345.66</v>
      </c>
      <c r="G1545" s="8"/>
      <c r="I1545" s="11">
        <f t="shared" si="24"/>
        <v>616345.66</v>
      </c>
    </row>
    <row r="1546" spans="1:9" ht="31.2" x14ac:dyDescent="0.3">
      <c r="A1546" s="3" t="s">
        <v>1776</v>
      </c>
      <c r="B1546" s="3" t="s">
        <v>1777</v>
      </c>
      <c r="C1546" s="1"/>
      <c r="D1546" s="8">
        <v>616345.66</v>
      </c>
      <c r="E1546" s="8"/>
      <c r="F1546" s="8">
        <v>616345.66</v>
      </c>
      <c r="G1546" s="8"/>
      <c r="I1546" s="11">
        <f t="shared" si="24"/>
        <v>616345.66</v>
      </c>
    </row>
    <row r="1547" spans="1:9" x14ac:dyDescent="0.3">
      <c r="A1547" s="1" t="s">
        <v>1778</v>
      </c>
      <c r="B1547" s="1"/>
      <c r="C1547" s="1" t="s">
        <v>16</v>
      </c>
      <c r="D1547" s="9">
        <v>616345.66</v>
      </c>
      <c r="E1547" s="9"/>
      <c r="F1547" s="9">
        <v>616345.66</v>
      </c>
      <c r="G1547" s="9"/>
      <c r="I1547" s="11">
        <f t="shared" si="24"/>
        <v>616345.66</v>
      </c>
    </row>
    <row r="1548" spans="1:9" ht="15.6" x14ac:dyDescent="0.3">
      <c r="A1548" s="3" t="s">
        <v>1779</v>
      </c>
      <c r="B1548" s="3" t="s">
        <v>1780</v>
      </c>
      <c r="C1548" s="1"/>
      <c r="D1548" s="8">
        <v>719421.63</v>
      </c>
      <c r="E1548" s="8">
        <v>719421.63</v>
      </c>
      <c r="F1548" s="8"/>
      <c r="G1548" s="8"/>
      <c r="I1548" s="11">
        <f t="shared" si="24"/>
        <v>0</v>
      </c>
    </row>
    <row r="1549" spans="1:9" ht="15.6" x14ac:dyDescent="0.3">
      <c r="A1549" s="3" t="s">
        <v>1781</v>
      </c>
      <c r="B1549" s="3" t="s">
        <v>1780</v>
      </c>
      <c r="C1549" s="1"/>
      <c r="D1549" s="8">
        <v>719421.63</v>
      </c>
      <c r="E1549" s="8">
        <v>719421.63</v>
      </c>
      <c r="F1549" s="8"/>
      <c r="G1549" s="8"/>
      <c r="I1549" s="11">
        <f t="shared" si="24"/>
        <v>0</v>
      </c>
    </row>
    <row r="1550" spans="1:9" x14ac:dyDescent="0.3">
      <c r="A1550" s="1" t="s">
        <v>1782</v>
      </c>
      <c r="B1550" s="1"/>
      <c r="C1550" s="1" t="s">
        <v>16</v>
      </c>
      <c r="D1550" s="9">
        <v>719421.63</v>
      </c>
      <c r="E1550" s="9">
        <v>719421.63</v>
      </c>
      <c r="F1550" s="9"/>
      <c r="G1550" s="9"/>
      <c r="I1550" s="11">
        <f t="shared" si="24"/>
        <v>0</v>
      </c>
    </row>
    <row r="1551" spans="1:9" ht="15.6" x14ac:dyDescent="0.3">
      <c r="A1551" s="3" t="s">
        <v>1783</v>
      </c>
      <c r="B1551" s="3" t="s">
        <v>1784</v>
      </c>
      <c r="C1551" s="1"/>
      <c r="D1551" s="8">
        <v>834212.72</v>
      </c>
      <c r="E1551" s="8">
        <v>1015808.6499999999</v>
      </c>
      <c r="F1551" s="8"/>
      <c r="G1551" s="8">
        <v>181595.92999999993</v>
      </c>
      <c r="I1551" s="11">
        <f t="shared" si="24"/>
        <v>-181595.92999999993</v>
      </c>
    </row>
    <row r="1552" spans="1:9" ht="15.6" x14ac:dyDescent="0.3">
      <c r="A1552" s="3" t="s">
        <v>1785</v>
      </c>
      <c r="B1552" s="3" t="s">
        <v>1786</v>
      </c>
      <c r="C1552" s="1"/>
      <c r="D1552" s="8">
        <v>834212.72</v>
      </c>
      <c r="E1552" s="8">
        <v>1015808.6499999999</v>
      </c>
      <c r="F1552" s="8"/>
      <c r="G1552" s="8">
        <v>181595.92999999993</v>
      </c>
      <c r="I1552" s="11">
        <f t="shared" si="24"/>
        <v>-181595.92999999993</v>
      </c>
    </row>
    <row r="1553" spans="1:9" ht="15.6" x14ac:dyDescent="0.3">
      <c r="A1553" s="3" t="s">
        <v>1787</v>
      </c>
      <c r="B1553" s="3" t="s">
        <v>1788</v>
      </c>
      <c r="C1553" s="1"/>
      <c r="D1553" s="8">
        <v>834212.72</v>
      </c>
      <c r="E1553" s="8">
        <v>1015808.6499999999</v>
      </c>
      <c r="F1553" s="8"/>
      <c r="G1553" s="8">
        <v>181595.92999999993</v>
      </c>
      <c r="I1553" s="11">
        <f t="shared" si="24"/>
        <v>-181595.92999999993</v>
      </c>
    </row>
    <row r="1554" spans="1:9" x14ac:dyDescent="0.3">
      <c r="A1554" s="1" t="s">
        <v>1789</v>
      </c>
      <c r="B1554" s="1"/>
      <c r="C1554" s="1" t="s">
        <v>16</v>
      </c>
      <c r="D1554" s="9"/>
      <c r="E1554" s="9">
        <v>48405</v>
      </c>
      <c r="F1554" s="9"/>
      <c r="G1554" s="9">
        <v>48405</v>
      </c>
      <c r="I1554" s="11">
        <f t="shared" si="24"/>
        <v>-48405</v>
      </c>
    </row>
    <row r="1555" spans="1:9" x14ac:dyDescent="0.3">
      <c r="A1555" s="1" t="s">
        <v>1790</v>
      </c>
      <c r="B1555" s="1"/>
      <c r="C1555" s="1" t="s">
        <v>16</v>
      </c>
      <c r="D1555" s="9">
        <v>317331.24</v>
      </c>
      <c r="E1555" s="9">
        <v>450522.17</v>
      </c>
      <c r="F1555" s="9"/>
      <c r="G1555" s="9">
        <v>133190.93</v>
      </c>
      <c r="I1555" s="11">
        <f t="shared" si="24"/>
        <v>-133190.93</v>
      </c>
    </row>
    <row r="1556" spans="1:9" x14ac:dyDescent="0.3">
      <c r="A1556" s="1" t="s">
        <v>1791</v>
      </c>
      <c r="B1556" s="1"/>
      <c r="C1556" s="1" t="s">
        <v>16</v>
      </c>
      <c r="D1556" s="9">
        <v>516881.48</v>
      </c>
      <c r="E1556" s="9">
        <v>516881.48</v>
      </c>
      <c r="F1556" s="9"/>
      <c r="G1556" s="9"/>
      <c r="I1556" s="11">
        <f t="shared" si="24"/>
        <v>0</v>
      </c>
    </row>
    <row r="1557" spans="1:9" ht="15.6" x14ac:dyDescent="0.3">
      <c r="A1557" s="3" t="s">
        <v>1792</v>
      </c>
      <c r="B1557" s="3" t="s">
        <v>1793</v>
      </c>
      <c r="C1557" s="1"/>
      <c r="D1557" s="8">
        <v>4553056.9399999995</v>
      </c>
      <c r="E1557" s="8">
        <v>4553056.9399999995</v>
      </c>
      <c r="F1557" s="8"/>
      <c r="G1557" s="8"/>
      <c r="I1557" s="11">
        <f t="shared" si="24"/>
        <v>0</v>
      </c>
    </row>
    <row r="1558" spans="1:9" ht="15.6" x14ac:dyDescent="0.3">
      <c r="A1558" s="3" t="s">
        <v>1794</v>
      </c>
      <c r="B1558" s="3" t="s">
        <v>1795</v>
      </c>
      <c r="C1558" s="1"/>
      <c r="D1558" s="8">
        <v>4553056.9399999995</v>
      </c>
      <c r="E1558" s="8">
        <v>4553056.9399999995</v>
      </c>
      <c r="F1558" s="8"/>
      <c r="G1558" s="8"/>
      <c r="I1558" s="11">
        <f t="shared" si="24"/>
        <v>0</v>
      </c>
    </row>
    <row r="1559" spans="1:9" ht="15.6" x14ac:dyDescent="0.3">
      <c r="A1559" s="3" t="s">
        <v>1796</v>
      </c>
      <c r="B1559" s="3" t="s">
        <v>812</v>
      </c>
      <c r="C1559" s="1"/>
      <c r="D1559" s="8">
        <v>27.12</v>
      </c>
      <c r="E1559" s="8">
        <v>27.12</v>
      </c>
      <c r="F1559" s="8"/>
      <c r="G1559" s="8"/>
      <c r="I1559" s="11">
        <f t="shared" si="24"/>
        <v>0</v>
      </c>
    </row>
    <row r="1560" spans="1:9" x14ac:dyDescent="0.3">
      <c r="A1560" s="1" t="s">
        <v>1797</v>
      </c>
      <c r="B1560" s="1"/>
      <c r="C1560" s="1" t="s">
        <v>16</v>
      </c>
      <c r="D1560" s="9">
        <v>27.12</v>
      </c>
      <c r="E1560" s="9">
        <v>27.12</v>
      </c>
      <c r="F1560" s="9"/>
      <c r="G1560" s="9"/>
      <c r="I1560" s="11">
        <f t="shared" si="24"/>
        <v>0</v>
      </c>
    </row>
    <row r="1561" spans="1:9" ht="15.6" x14ac:dyDescent="0.3">
      <c r="A1561" s="3" t="s">
        <v>1798</v>
      </c>
      <c r="B1561" s="3" t="s">
        <v>815</v>
      </c>
      <c r="C1561" s="1"/>
      <c r="D1561" s="8">
        <v>4553029.8199999994</v>
      </c>
      <c r="E1561" s="8">
        <v>4553029.8199999994</v>
      </c>
      <c r="F1561" s="8"/>
      <c r="G1561" s="8"/>
      <c r="I1561" s="11">
        <f t="shared" si="24"/>
        <v>0</v>
      </c>
    </row>
    <row r="1562" spans="1:9" x14ac:dyDescent="0.3">
      <c r="A1562" s="1" t="s">
        <v>1799</v>
      </c>
      <c r="B1562" s="1"/>
      <c r="C1562" s="1" t="s">
        <v>16</v>
      </c>
      <c r="D1562" s="9">
        <v>4050864.77</v>
      </c>
      <c r="E1562" s="9">
        <v>4050864.77</v>
      </c>
      <c r="F1562" s="9"/>
      <c r="G1562" s="9"/>
      <c r="I1562" s="11">
        <f t="shared" si="24"/>
        <v>0</v>
      </c>
    </row>
    <row r="1563" spans="1:9" x14ac:dyDescent="0.3">
      <c r="A1563" s="1" t="s">
        <v>1800</v>
      </c>
      <c r="B1563" s="1"/>
      <c r="C1563" s="1" t="s">
        <v>16</v>
      </c>
      <c r="D1563" s="9">
        <v>544.5</v>
      </c>
      <c r="E1563" s="9">
        <v>544.5</v>
      </c>
      <c r="F1563" s="9"/>
      <c r="G1563" s="9"/>
      <c r="I1563" s="11">
        <f t="shared" si="24"/>
        <v>0</v>
      </c>
    </row>
    <row r="1564" spans="1:9" x14ac:dyDescent="0.3">
      <c r="A1564" s="1" t="s">
        <v>1801</v>
      </c>
      <c r="B1564" s="1"/>
      <c r="C1564" s="1" t="s">
        <v>16</v>
      </c>
      <c r="D1564" s="9">
        <v>309253.23</v>
      </c>
      <c r="E1564" s="9">
        <v>309253.23</v>
      </c>
      <c r="F1564" s="9"/>
      <c r="G1564" s="9"/>
      <c r="I1564" s="11">
        <f t="shared" si="24"/>
        <v>0</v>
      </c>
    </row>
    <row r="1565" spans="1:9" x14ac:dyDescent="0.3">
      <c r="A1565" s="1" t="s">
        <v>1802</v>
      </c>
      <c r="B1565" s="1"/>
      <c r="C1565" s="1" t="s">
        <v>16</v>
      </c>
      <c r="D1565" s="9">
        <v>8910.89</v>
      </c>
      <c r="E1565" s="9">
        <v>8910.89</v>
      </c>
      <c r="F1565" s="9"/>
      <c r="G1565" s="9"/>
      <c r="I1565" s="11">
        <f t="shared" si="24"/>
        <v>0</v>
      </c>
    </row>
    <row r="1566" spans="1:9" x14ac:dyDescent="0.3">
      <c r="A1566" s="1" t="s">
        <v>1803</v>
      </c>
      <c r="B1566" s="1"/>
      <c r="C1566" s="1" t="s">
        <v>16</v>
      </c>
      <c r="D1566" s="9">
        <v>67979.38</v>
      </c>
      <c r="E1566" s="9">
        <v>67979.38</v>
      </c>
      <c r="F1566" s="9"/>
      <c r="G1566" s="9"/>
      <c r="I1566" s="11">
        <f t="shared" si="24"/>
        <v>0</v>
      </c>
    </row>
    <row r="1567" spans="1:9" x14ac:dyDescent="0.3">
      <c r="A1567" s="1" t="s">
        <v>1804</v>
      </c>
      <c r="B1567" s="1"/>
      <c r="C1567" s="1" t="s">
        <v>16</v>
      </c>
      <c r="D1567" s="9">
        <v>418.46</v>
      </c>
      <c r="E1567" s="9">
        <v>418.46</v>
      </c>
      <c r="F1567" s="9"/>
      <c r="G1567" s="9"/>
      <c r="I1567" s="11">
        <f t="shared" si="24"/>
        <v>0</v>
      </c>
    </row>
    <row r="1568" spans="1:9" x14ac:dyDescent="0.3">
      <c r="A1568" s="1" t="s">
        <v>1805</v>
      </c>
      <c r="B1568" s="1"/>
      <c r="C1568" s="1" t="s">
        <v>16</v>
      </c>
      <c r="D1568" s="9">
        <v>115058.59</v>
      </c>
      <c r="E1568" s="9">
        <v>115058.59</v>
      </c>
      <c r="F1568" s="9"/>
      <c r="G1568" s="9"/>
      <c r="I1568" s="11">
        <f t="shared" si="24"/>
        <v>0</v>
      </c>
    </row>
    <row r="1569" spans="1:9" ht="15.6" x14ac:dyDescent="0.3">
      <c r="A1569" s="3" t="s">
        <v>1806</v>
      </c>
      <c r="B1569" s="3" t="s">
        <v>1807</v>
      </c>
      <c r="C1569" s="1"/>
      <c r="D1569" s="8">
        <v>1734447.8900000001</v>
      </c>
      <c r="E1569" s="8">
        <v>11473501.380000001</v>
      </c>
      <c r="F1569" s="8"/>
      <c r="G1569" s="8">
        <v>9739053.4900000002</v>
      </c>
      <c r="I1569" s="11">
        <f t="shared" si="24"/>
        <v>-9739053.4900000002</v>
      </c>
    </row>
    <row r="1570" spans="1:9" ht="15.6" x14ac:dyDescent="0.3">
      <c r="A1570" s="3" t="s">
        <v>1808</v>
      </c>
      <c r="B1570" s="3" t="s">
        <v>1309</v>
      </c>
      <c r="C1570" s="1"/>
      <c r="D1570" s="8">
        <v>1734447.8900000001</v>
      </c>
      <c r="E1570" s="8">
        <v>11473501.380000001</v>
      </c>
      <c r="F1570" s="8"/>
      <c r="G1570" s="8">
        <v>9739053.4900000002</v>
      </c>
      <c r="I1570" s="11">
        <f t="shared" si="24"/>
        <v>-9739053.4900000002</v>
      </c>
    </row>
    <row r="1571" spans="1:9" ht="15.6" x14ac:dyDescent="0.3">
      <c r="A1571" s="3" t="s">
        <v>1809</v>
      </c>
      <c r="B1571" s="3" t="s">
        <v>1311</v>
      </c>
      <c r="C1571" s="1"/>
      <c r="D1571" s="8">
        <v>12006.53</v>
      </c>
      <c r="E1571" s="8">
        <v>5584276.370000001</v>
      </c>
      <c r="F1571" s="8"/>
      <c r="G1571" s="8">
        <v>5572269.8400000008</v>
      </c>
      <c r="I1571" s="11">
        <f t="shared" si="24"/>
        <v>-5572269.8400000008</v>
      </c>
    </row>
    <row r="1572" spans="1:9" ht="15.6" x14ac:dyDescent="0.3">
      <c r="A1572" s="3" t="s">
        <v>1810</v>
      </c>
      <c r="B1572" s="3" t="s">
        <v>1311</v>
      </c>
      <c r="C1572" s="1"/>
      <c r="D1572" s="8">
        <v>12006.53</v>
      </c>
      <c r="E1572" s="8">
        <v>5584276.370000001</v>
      </c>
      <c r="F1572" s="8"/>
      <c r="G1572" s="8">
        <v>5572269.8400000008</v>
      </c>
      <c r="I1572" s="11">
        <f t="shared" si="24"/>
        <v>-5572269.8400000008</v>
      </c>
    </row>
    <row r="1573" spans="1:9" x14ac:dyDescent="0.3">
      <c r="A1573" s="1" t="s">
        <v>1811</v>
      </c>
      <c r="B1573" s="1"/>
      <c r="C1573" s="1" t="s">
        <v>16</v>
      </c>
      <c r="D1573" s="9"/>
      <c r="E1573" s="9">
        <v>19018.2</v>
      </c>
      <c r="F1573" s="9"/>
      <c r="G1573" s="9">
        <v>19018.2</v>
      </c>
      <c r="I1573" s="11">
        <f t="shared" si="24"/>
        <v>-19018.2</v>
      </c>
    </row>
    <row r="1574" spans="1:9" x14ac:dyDescent="0.3">
      <c r="A1574" s="1" t="s">
        <v>1812</v>
      </c>
      <c r="B1574" s="1"/>
      <c r="C1574" s="1" t="s">
        <v>16</v>
      </c>
      <c r="D1574" s="9"/>
      <c r="E1574" s="9">
        <v>108083.62</v>
      </c>
      <c r="F1574" s="9"/>
      <c r="G1574" s="9">
        <v>108083.62</v>
      </c>
      <c r="I1574" s="11">
        <f t="shared" si="24"/>
        <v>-108083.62</v>
      </c>
    </row>
    <row r="1575" spans="1:9" x14ac:dyDescent="0.3">
      <c r="A1575" s="1" t="s">
        <v>1813</v>
      </c>
      <c r="B1575" s="1"/>
      <c r="C1575" s="1" t="s">
        <v>16</v>
      </c>
      <c r="D1575" s="9"/>
      <c r="E1575" s="9">
        <v>57357.599999999999</v>
      </c>
      <c r="F1575" s="9"/>
      <c r="G1575" s="9">
        <v>57357.599999999999</v>
      </c>
      <c r="I1575" s="11">
        <f t="shared" si="24"/>
        <v>-57357.599999999999</v>
      </c>
    </row>
    <row r="1576" spans="1:9" x14ac:dyDescent="0.3">
      <c r="A1576" s="1" t="s">
        <v>1814</v>
      </c>
      <c r="B1576" s="1"/>
      <c r="C1576" s="1" t="s">
        <v>16</v>
      </c>
      <c r="D1576" s="9"/>
      <c r="E1576" s="9">
        <v>69789.91</v>
      </c>
      <c r="F1576" s="9"/>
      <c r="G1576" s="9">
        <v>69789.91</v>
      </c>
      <c r="I1576" s="11">
        <f t="shared" si="24"/>
        <v>-69789.91</v>
      </c>
    </row>
    <row r="1577" spans="1:9" x14ac:dyDescent="0.3">
      <c r="A1577" s="1" t="s">
        <v>1815</v>
      </c>
      <c r="B1577" s="1"/>
      <c r="C1577" s="1" t="s">
        <v>16</v>
      </c>
      <c r="D1577" s="9"/>
      <c r="E1577" s="9">
        <v>53224.24</v>
      </c>
      <c r="F1577" s="9"/>
      <c r="G1577" s="9">
        <v>53224.24</v>
      </c>
      <c r="I1577" s="11">
        <f t="shared" si="24"/>
        <v>-53224.24</v>
      </c>
    </row>
    <row r="1578" spans="1:9" x14ac:dyDescent="0.3">
      <c r="A1578" s="1" t="s">
        <v>1816</v>
      </c>
      <c r="B1578" s="1"/>
      <c r="C1578" s="1" t="s">
        <v>16</v>
      </c>
      <c r="D1578" s="9"/>
      <c r="E1578" s="9">
        <v>100065.13</v>
      </c>
      <c r="F1578" s="9"/>
      <c r="G1578" s="9">
        <v>100065.13</v>
      </c>
      <c r="I1578" s="11">
        <f t="shared" si="24"/>
        <v>-100065.13</v>
      </c>
    </row>
    <row r="1579" spans="1:9" x14ac:dyDescent="0.3">
      <c r="A1579" s="1" t="s">
        <v>1817</v>
      </c>
      <c r="B1579" s="1"/>
      <c r="C1579" s="1" t="s">
        <v>16</v>
      </c>
      <c r="D1579" s="9"/>
      <c r="E1579" s="9">
        <v>178092</v>
      </c>
      <c r="F1579" s="9"/>
      <c r="G1579" s="9">
        <v>178092</v>
      </c>
      <c r="I1579" s="11">
        <f t="shared" si="24"/>
        <v>-178092</v>
      </c>
    </row>
    <row r="1580" spans="1:9" x14ac:dyDescent="0.3">
      <c r="A1580" s="1" t="s">
        <v>1818</v>
      </c>
      <c r="B1580" s="1"/>
      <c r="C1580" s="1" t="s">
        <v>16</v>
      </c>
      <c r="D1580" s="9"/>
      <c r="E1580" s="9">
        <v>341095.76</v>
      </c>
      <c r="F1580" s="9"/>
      <c r="G1580" s="9">
        <v>341095.76</v>
      </c>
      <c r="I1580" s="11">
        <f t="shared" si="24"/>
        <v>-341095.76</v>
      </c>
    </row>
    <row r="1581" spans="1:9" x14ac:dyDescent="0.3">
      <c r="A1581" s="1" t="s">
        <v>1819</v>
      </c>
      <c r="B1581" s="1"/>
      <c r="C1581" s="1" t="s">
        <v>16</v>
      </c>
      <c r="D1581" s="9"/>
      <c r="E1581" s="9">
        <v>187500</v>
      </c>
      <c r="F1581" s="9"/>
      <c r="G1581" s="9">
        <v>187500</v>
      </c>
      <c r="I1581" s="11">
        <f t="shared" si="24"/>
        <v>-187500</v>
      </c>
    </row>
    <row r="1582" spans="1:9" x14ac:dyDescent="0.3">
      <c r="A1582" s="1" t="s">
        <v>1820</v>
      </c>
      <c r="B1582" s="1"/>
      <c r="C1582" s="1" t="s">
        <v>16</v>
      </c>
      <c r="D1582" s="9"/>
      <c r="E1582" s="9">
        <v>237596.6</v>
      </c>
      <c r="F1582" s="9"/>
      <c r="G1582" s="9">
        <v>237596.6</v>
      </c>
      <c r="I1582" s="11">
        <f t="shared" si="24"/>
        <v>-237596.6</v>
      </c>
    </row>
    <row r="1583" spans="1:9" x14ac:dyDescent="0.3">
      <c r="A1583" s="1" t="s">
        <v>1821</v>
      </c>
      <c r="B1583" s="1"/>
      <c r="C1583" s="1" t="s">
        <v>16</v>
      </c>
      <c r="D1583" s="9"/>
      <c r="E1583" s="9">
        <v>42511.4</v>
      </c>
      <c r="F1583" s="9"/>
      <c r="G1583" s="9">
        <v>42511.4</v>
      </c>
      <c r="I1583" s="11">
        <f t="shared" si="24"/>
        <v>-42511.4</v>
      </c>
    </row>
    <row r="1584" spans="1:9" x14ac:dyDescent="0.3">
      <c r="A1584" s="1" t="s">
        <v>1822</v>
      </c>
      <c r="B1584" s="1"/>
      <c r="C1584" s="1" t="s">
        <v>16</v>
      </c>
      <c r="D1584" s="9"/>
      <c r="E1584" s="9">
        <v>1192185.52</v>
      </c>
      <c r="F1584" s="9"/>
      <c r="G1584" s="9">
        <v>1192185.52</v>
      </c>
      <c r="I1584" s="11">
        <f t="shared" si="24"/>
        <v>-1192185.52</v>
      </c>
    </row>
    <row r="1585" spans="1:9" x14ac:dyDescent="0.3">
      <c r="A1585" s="1" t="s">
        <v>1823</v>
      </c>
      <c r="B1585" s="1"/>
      <c r="C1585" s="1" t="s">
        <v>16</v>
      </c>
      <c r="D1585" s="9"/>
      <c r="E1585" s="9">
        <v>473498</v>
      </c>
      <c r="F1585" s="9"/>
      <c r="G1585" s="9">
        <v>473498</v>
      </c>
      <c r="I1585" s="11">
        <f t="shared" si="24"/>
        <v>-473498</v>
      </c>
    </row>
    <row r="1586" spans="1:9" x14ac:dyDescent="0.3">
      <c r="A1586" s="1" t="s">
        <v>1824</v>
      </c>
      <c r="B1586" s="1"/>
      <c r="C1586" s="1" t="s">
        <v>16</v>
      </c>
      <c r="D1586" s="9"/>
      <c r="E1586" s="9">
        <v>326451.8</v>
      </c>
      <c r="F1586" s="9"/>
      <c r="G1586" s="9">
        <v>326451.8</v>
      </c>
      <c r="I1586" s="11">
        <f t="shared" si="24"/>
        <v>-326451.8</v>
      </c>
    </row>
    <row r="1587" spans="1:9" x14ac:dyDescent="0.3">
      <c r="A1587" s="1" t="s">
        <v>1825</v>
      </c>
      <c r="B1587" s="1"/>
      <c r="C1587" s="1" t="s">
        <v>20</v>
      </c>
      <c r="D1587" s="9">
        <v>12006.53</v>
      </c>
      <c r="E1587" s="9">
        <v>481377.4</v>
      </c>
      <c r="F1587" s="9"/>
      <c r="G1587" s="9">
        <v>469370.87</v>
      </c>
      <c r="I1587" s="11">
        <f t="shared" si="24"/>
        <v>-469370.87</v>
      </c>
    </row>
    <row r="1588" spans="1:9" x14ac:dyDescent="0.3">
      <c r="A1588" s="1" t="s">
        <v>1826</v>
      </c>
      <c r="B1588" s="1"/>
      <c r="C1588" s="1" t="s">
        <v>16</v>
      </c>
      <c r="D1588" s="9"/>
      <c r="E1588" s="9">
        <v>854166.73</v>
      </c>
      <c r="F1588" s="9"/>
      <c r="G1588" s="9">
        <v>854166.73</v>
      </c>
      <c r="I1588" s="11">
        <f t="shared" si="24"/>
        <v>-854166.73</v>
      </c>
    </row>
    <row r="1589" spans="1:9" x14ac:dyDescent="0.3">
      <c r="A1589" s="1" t="s">
        <v>1827</v>
      </c>
      <c r="B1589" s="1"/>
      <c r="C1589" s="1" t="s">
        <v>16</v>
      </c>
      <c r="D1589" s="9"/>
      <c r="E1589" s="9">
        <v>227019.94</v>
      </c>
      <c r="F1589" s="9"/>
      <c r="G1589" s="9">
        <v>227019.94</v>
      </c>
      <c r="I1589" s="11">
        <f t="shared" si="24"/>
        <v>-227019.94</v>
      </c>
    </row>
    <row r="1590" spans="1:9" x14ac:dyDescent="0.3">
      <c r="A1590" s="1" t="s">
        <v>1828</v>
      </c>
      <c r="B1590" s="1"/>
      <c r="C1590" s="1" t="s">
        <v>16</v>
      </c>
      <c r="D1590" s="9"/>
      <c r="E1590" s="9">
        <v>635242.52</v>
      </c>
      <c r="F1590" s="9"/>
      <c r="G1590" s="9">
        <v>635242.52</v>
      </c>
      <c r="I1590" s="11">
        <f t="shared" si="24"/>
        <v>-635242.52</v>
      </c>
    </row>
    <row r="1591" spans="1:9" ht="15.6" x14ac:dyDescent="0.3">
      <c r="A1591" s="3" t="s">
        <v>1829</v>
      </c>
      <c r="B1591" s="3" t="s">
        <v>1362</v>
      </c>
      <c r="C1591" s="1"/>
      <c r="D1591" s="8"/>
      <c r="E1591" s="8">
        <v>5889225.0099999998</v>
      </c>
      <c r="F1591" s="8"/>
      <c r="G1591" s="8">
        <v>5889225.0099999998</v>
      </c>
      <c r="I1591" s="11">
        <f t="shared" si="24"/>
        <v>-5889225.0099999998</v>
      </c>
    </row>
    <row r="1592" spans="1:9" ht="15.6" x14ac:dyDescent="0.3">
      <c r="A1592" s="3" t="s">
        <v>1830</v>
      </c>
      <c r="B1592" s="3" t="s">
        <v>1362</v>
      </c>
      <c r="C1592" s="1"/>
      <c r="D1592" s="8"/>
      <c r="E1592" s="8">
        <v>5889225.0099999998</v>
      </c>
      <c r="F1592" s="8"/>
      <c r="G1592" s="8">
        <v>5889225.0099999998</v>
      </c>
      <c r="I1592" s="11">
        <f t="shared" si="24"/>
        <v>-5889225.0099999998</v>
      </c>
    </row>
    <row r="1593" spans="1:9" x14ac:dyDescent="0.3">
      <c r="A1593" s="1" t="s">
        <v>1831</v>
      </c>
      <c r="B1593" s="1"/>
      <c r="C1593" s="1" t="s">
        <v>16</v>
      </c>
      <c r="D1593" s="9"/>
      <c r="E1593" s="9">
        <v>192249.32</v>
      </c>
      <c r="F1593" s="9"/>
      <c r="G1593" s="9">
        <v>192249.32</v>
      </c>
      <c r="I1593" s="11">
        <f t="shared" si="24"/>
        <v>-192249.32</v>
      </c>
    </row>
    <row r="1594" spans="1:9" x14ac:dyDescent="0.3">
      <c r="A1594" s="1" t="s">
        <v>1832</v>
      </c>
      <c r="B1594" s="1"/>
      <c r="C1594" s="1" t="s">
        <v>16</v>
      </c>
      <c r="D1594" s="9"/>
      <c r="E1594" s="9">
        <v>2205240.96</v>
      </c>
      <c r="F1594" s="9"/>
      <c r="G1594" s="9">
        <v>2205240.96</v>
      </c>
      <c r="I1594" s="11">
        <f t="shared" si="24"/>
        <v>-2205240.96</v>
      </c>
    </row>
    <row r="1595" spans="1:9" x14ac:dyDescent="0.3">
      <c r="A1595" s="1" t="s">
        <v>1833</v>
      </c>
      <c r="B1595" s="1"/>
      <c r="C1595" s="1" t="s">
        <v>16</v>
      </c>
      <c r="D1595" s="9"/>
      <c r="E1595" s="9">
        <v>3491734.73</v>
      </c>
      <c r="F1595" s="9"/>
      <c r="G1595" s="9">
        <v>3491734.73</v>
      </c>
      <c r="I1595" s="11">
        <f t="shared" si="24"/>
        <v>-3491734.73</v>
      </c>
    </row>
    <row r="1596" spans="1:9" ht="31.2" x14ac:dyDescent="0.3">
      <c r="A1596" s="3" t="s">
        <v>1834</v>
      </c>
      <c r="B1596" s="3" t="s">
        <v>1368</v>
      </c>
      <c r="C1596" s="1"/>
      <c r="D1596" s="8">
        <v>1722441.3599999999</v>
      </c>
      <c r="E1596" s="8"/>
      <c r="F1596" s="8">
        <v>1722441.3599999999</v>
      </c>
      <c r="G1596" s="8"/>
      <c r="I1596" s="11">
        <f t="shared" si="24"/>
        <v>1722441.3599999999</v>
      </c>
    </row>
    <row r="1597" spans="1:9" ht="31.2" x14ac:dyDescent="0.3">
      <c r="A1597" s="3" t="s">
        <v>1835</v>
      </c>
      <c r="B1597" s="3" t="s">
        <v>1368</v>
      </c>
      <c r="C1597" s="1"/>
      <c r="D1597" s="8">
        <v>1722441.3599999999</v>
      </c>
      <c r="E1597" s="8"/>
      <c r="F1597" s="8">
        <v>1722441.3599999999</v>
      </c>
      <c r="G1597" s="8"/>
      <c r="I1597" s="11">
        <f t="shared" si="24"/>
        <v>1722441.3599999999</v>
      </c>
    </row>
    <row r="1598" spans="1:9" x14ac:dyDescent="0.3">
      <c r="A1598" s="1" t="s">
        <v>1836</v>
      </c>
      <c r="B1598" s="1"/>
      <c r="C1598" s="1" t="s">
        <v>16</v>
      </c>
      <c r="D1598" s="9">
        <v>27795.5</v>
      </c>
      <c r="E1598" s="9"/>
      <c r="F1598" s="9">
        <v>27795.5</v>
      </c>
      <c r="G1598" s="9"/>
      <c r="I1598" s="11">
        <f t="shared" si="24"/>
        <v>27795.5</v>
      </c>
    </row>
    <row r="1599" spans="1:9" x14ac:dyDescent="0.3">
      <c r="A1599" s="1" t="s">
        <v>1837</v>
      </c>
      <c r="B1599" s="1"/>
      <c r="C1599" s="1" t="s">
        <v>16</v>
      </c>
      <c r="D1599" s="9">
        <v>588363.41</v>
      </c>
      <c r="E1599" s="9"/>
      <c r="F1599" s="9">
        <v>588363.41</v>
      </c>
      <c r="G1599" s="9"/>
      <c r="I1599" s="11">
        <f t="shared" si="24"/>
        <v>588363.41</v>
      </c>
    </row>
    <row r="1600" spans="1:9" x14ac:dyDescent="0.3">
      <c r="A1600" s="1" t="s">
        <v>1838</v>
      </c>
      <c r="B1600" s="1"/>
      <c r="C1600" s="1" t="s">
        <v>16</v>
      </c>
      <c r="D1600" s="9">
        <v>1106282.45</v>
      </c>
      <c r="E1600" s="9"/>
      <c r="F1600" s="9">
        <v>1106282.45</v>
      </c>
      <c r="G1600" s="9"/>
      <c r="I1600" s="11">
        <f t="shared" si="24"/>
        <v>1106282.45</v>
      </c>
    </row>
    <row r="1601" spans="1:9" ht="15.6" x14ac:dyDescent="0.3">
      <c r="A1601" s="3" t="s">
        <v>1839</v>
      </c>
      <c r="B1601" s="3" t="s">
        <v>1840</v>
      </c>
      <c r="C1601" s="1"/>
      <c r="D1601" s="8">
        <v>130960.83</v>
      </c>
      <c r="E1601" s="8">
        <v>8357991.8600000003</v>
      </c>
      <c r="F1601" s="8"/>
      <c r="G1601" s="8">
        <v>8227031.0300000003</v>
      </c>
      <c r="I1601" s="11">
        <f t="shared" si="24"/>
        <v>-8227031.0300000003</v>
      </c>
    </row>
    <row r="1602" spans="1:9" ht="15.6" x14ac:dyDescent="0.3">
      <c r="A1602" s="3" t="s">
        <v>1841</v>
      </c>
      <c r="B1602" s="3" t="s">
        <v>1842</v>
      </c>
      <c r="C1602" s="1"/>
      <c r="D1602" s="8"/>
      <c r="E1602" s="8">
        <v>4000000</v>
      </c>
      <c r="F1602" s="8"/>
      <c r="G1602" s="8">
        <v>4000000</v>
      </c>
      <c r="I1602" s="11">
        <f t="shared" si="24"/>
        <v>-4000000</v>
      </c>
    </row>
    <row r="1603" spans="1:9" ht="15.6" x14ac:dyDescent="0.3">
      <c r="A1603" s="3" t="s">
        <v>1843</v>
      </c>
      <c r="B1603" s="3" t="s">
        <v>1844</v>
      </c>
      <c r="C1603" s="1"/>
      <c r="D1603" s="8"/>
      <c r="E1603" s="8">
        <v>4000000</v>
      </c>
      <c r="F1603" s="8"/>
      <c r="G1603" s="8">
        <v>4000000</v>
      </c>
      <c r="I1603" s="11">
        <f t="shared" ref="I1603:I1666" si="25">+F1603-G1603</f>
        <v>-4000000</v>
      </c>
    </row>
    <row r="1604" spans="1:9" ht="15.6" x14ac:dyDescent="0.3">
      <c r="A1604" s="3" t="s">
        <v>1845</v>
      </c>
      <c r="B1604" s="3" t="s">
        <v>1844</v>
      </c>
      <c r="C1604" s="1"/>
      <c r="D1604" s="8"/>
      <c r="E1604" s="8">
        <v>4000000</v>
      </c>
      <c r="F1604" s="8"/>
      <c r="G1604" s="8">
        <v>4000000</v>
      </c>
      <c r="I1604" s="11">
        <f t="shared" si="25"/>
        <v>-4000000</v>
      </c>
    </row>
    <row r="1605" spans="1:9" x14ac:dyDescent="0.3">
      <c r="A1605" s="1" t="s">
        <v>1846</v>
      </c>
      <c r="B1605" s="1"/>
      <c r="C1605" s="1" t="s">
        <v>16</v>
      </c>
      <c r="D1605" s="9"/>
      <c r="E1605" s="9">
        <v>2160000</v>
      </c>
      <c r="F1605" s="9"/>
      <c r="G1605" s="9">
        <v>2160000</v>
      </c>
      <c r="I1605" s="11">
        <f t="shared" si="25"/>
        <v>-2160000</v>
      </c>
    </row>
    <row r="1606" spans="1:9" x14ac:dyDescent="0.3">
      <c r="A1606" s="1" t="s">
        <v>1847</v>
      </c>
      <c r="B1606" s="1"/>
      <c r="C1606" s="1" t="s">
        <v>16</v>
      </c>
      <c r="D1606" s="9"/>
      <c r="E1606" s="9">
        <v>1840000</v>
      </c>
      <c r="F1606" s="9"/>
      <c r="G1606" s="9">
        <v>1840000</v>
      </c>
      <c r="I1606" s="11">
        <f t="shared" si="25"/>
        <v>-1840000</v>
      </c>
    </row>
    <row r="1607" spans="1:9" ht="15.6" x14ac:dyDescent="0.3">
      <c r="A1607" s="3" t="s">
        <v>1848</v>
      </c>
      <c r="B1607" s="3" t="s">
        <v>1849</v>
      </c>
      <c r="C1607" s="1"/>
      <c r="D1607" s="8"/>
      <c r="E1607" s="8">
        <v>211351.55</v>
      </c>
      <c r="F1607" s="8"/>
      <c r="G1607" s="8">
        <v>211351.55</v>
      </c>
      <c r="I1607" s="11">
        <f t="shared" si="25"/>
        <v>-211351.55</v>
      </c>
    </row>
    <row r="1608" spans="1:9" ht="15.6" x14ac:dyDescent="0.3">
      <c r="A1608" s="3" t="s">
        <v>1850</v>
      </c>
      <c r="B1608" s="3" t="s">
        <v>1851</v>
      </c>
      <c r="C1608" s="1"/>
      <c r="D1608" s="8"/>
      <c r="E1608" s="8">
        <v>211351.55</v>
      </c>
      <c r="F1608" s="8"/>
      <c r="G1608" s="8">
        <v>211351.55</v>
      </c>
      <c r="I1608" s="11">
        <f t="shared" si="25"/>
        <v>-211351.55</v>
      </c>
    </row>
    <row r="1609" spans="1:9" ht="15.6" x14ac:dyDescent="0.3">
      <c r="A1609" s="3" t="s">
        <v>1852</v>
      </c>
      <c r="B1609" s="3" t="s">
        <v>1851</v>
      </c>
      <c r="C1609" s="1"/>
      <c r="D1609" s="8"/>
      <c r="E1609" s="8">
        <v>211351.55</v>
      </c>
      <c r="F1609" s="8"/>
      <c r="G1609" s="8">
        <v>211351.55</v>
      </c>
      <c r="I1609" s="11">
        <f t="shared" si="25"/>
        <v>-211351.55</v>
      </c>
    </row>
    <row r="1610" spans="1:9" x14ac:dyDescent="0.3">
      <c r="A1610" s="1" t="s">
        <v>1853</v>
      </c>
      <c r="B1610" s="1"/>
      <c r="C1610" s="1" t="s">
        <v>16</v>
      </c>
      <c r="D1610" s="9"/>
      <c r="E1610" s="9">
        <v>211351.55</v>
      </c>
      <c r="F1610" s="9"/>
      <c r="G1610" s="9">
        <v>211351.55</v>
      </c>
      <c r="I1610" s="11">
        <f t="shared" si="25"/>
        <v>-211351.55</v>
      </c>
    </row>
    <row r="1611" spans="1:9" ht="15.6" x14ac:dyDescent="0.3">
      <c r="A1611" s="3" t="s">
        <v>1854</v>
      </c>
      <c r="B1611" s="3" t="s">
        <v>1855</v>
      </c>
      <c r="C1611" s="1"/>
      <c r="D1611" s="8"/>
      <c r="E1611" s="8">
        <v>4015679.48</v>
      </c>
      <c r="F1611" s="8"/>
      <c r="G1611" s="8">
        <v>4015679.48</v>
      </c>
      <c r="I1611" s="11">
        <f t="shared" si="25"/>
        <v>-4015679.48</v>
      </c>
    </row>
    <row r="1612" spans="1:9" ht="15.6" x14ac:dyDescent="0.3">
      <c r="A1612" s="3" t="s">
        <v>1856</v>
      </c>
      <c r="B1612" s="3" t="s">
        <v>1855</v>
      </c>
      <c r="C1612" s="1"/>
      <c r="D1612" s="8"/>
      <c r="E1612" s="8">
        <v>4015679.48</v>
      </c>
      <c r="F1612" s="8"/>
      <c r="G1612" s="8">
        <v>4015679.48</v>
      </c>
      <c r="I1612" s="11">
        <f t="shared" si="25"/>
        <v>-4015679.48</v>
      </c>
    </row>
    <row r="1613" spans="1:9" ht="15.6" x14ac:dyDescent="0.3">
      <c r="A1613" s="3" t="s">
        <v>1857</v>
      </c>
      <c r="B1613" s="3" t="s">
        <v>1855</v>
      </c>
      <c r="C1613" s="1"/>
      <c r="D1613" s="8"/>
      <c r="E1613" s="8">
        <v>4015679.48</v>
      </c>
      <c r="F1613" s="8"/>
      <c r="G1613" s="8">
        <v>4015679.48</v>
      </c>
      <c r="I1613" s="11">
        <f t="shared" si="25"/>
        <v>-4015679.48</v>
      </c>
    </row>
    <row r="1614" spans="1:9" x14ac:dyDescent="0.3">
      <c r="A1614" s="1" t="s">
        <v>1858</v>
      </c>
      <c r="B1614" s="1"/>
      <c r="C1614" s="1" t="s">
        <v>16</v>
      </c>
      <c r="D1614" s="9"/>
      <c r="E1614" s="9">
        <v>4015679.48</v>
      </c>
      <c r="F1614" s="9"/>
      <c r="G1614" s="9">
        <v>4015679.48</v>
      </c>
      <c r="I1614" s="11">
        <f t="shared" si="25"/>
        <v>-4015679.48</v>
      </c>
    </row>
    <row r="1615" spans="1:9" ht="15.6" x14ac:dyDescent="0.3">
      <c r="A1615" s="3" t="s">
        <v>1859</v>
      </c>
      <c r="B1615" s="3" t="s">
        <v>1860</v>
      </c>
      <c r="C1615" s="1"/>
      <c r="D1615" s="8">
        <v>130960.83</v>
      </c>
      <c r="E1615" s="8">
        <v>130960.83</v>
      </c>
      <c r="F1615" s="8"/>
      <c r="G1615" s="8"/>
      <c r="I1615" s="11">
        <f t="shared" si="25"/>
        <v>0</v>
      </c>
    </row>
    <row r="1616" spans="1:9" ht="15.6" x14ac:dyDescent="0.3">
      <c r="A1616" s="3" t="s">
        <v>1861</v>
      </c>
      <c r="B1616" s="3" t="s">
        <v>1862</v>
      </c>
      <c r="C1616" s="1"/>
      <c r="D1616" s="8">
        <v>130960.83</v>
      </c>
      <c r="E1616" s="8">
        <v>130960.83</v>
      </c>
      <c r="F1616" s="8"/>
      <c r="G1616" s="8"/>
      <c r="I1616" s="11">
        <f t="shared" si="25"/>
        <v>0</v>
      </c>
    </row>
    <row r="1617" spans="1:9" ht="15.6" x14ac:dyDescent="0.3">
      <c r="A1617" s="3" t="s">
        <v>1863</v>
      </c>
      <c r="B1617" s="3" t="s">
        <v>1862</v>
      </c>
      <c r="C1617" s="1"/>
      <c r="D1617" s="8">
        <v>130960.83</v>
      </c>
      <c r="E1617" s="8">
        <v>130960.83</v>
      </c>
      <c r="F1617" s="8"/>
      <c r="G1617" s="8"/>
      <c r="I1617" s="11">
        <f t="shared" si="25"/>
        <v>0</v>
      </c>
    </row>
    <row r="1618" spans="1:9" x14ac:dyDescent="0.3">
      <c r="A1618" s="1" t="s">
        <v>1864</v>
      </c>
      <c r="B1618" s="1"/>
      <c r="C1618" s="1" t="s">
        <v>16</v>
      </c>
      <c r="D1618" s="9">
        <v>130960.83</v>
      </c>
      <c r="E1618" s="9">
        <v>130960.83</v>
      </c>
      <c r="F1618" s="9"/>
      <c r="G1618" s="9"/>
      <c r="I1618" s="11">
        <f t="shared" si="25"/>
        <v>0</v>
      </c>
    </row>
    <row r="1619" spans="1:9" ht="15.6" x14ac:dyDescent="0.3">
      <c r="A1619" s="3" t="s">
        <v>1865</v>
      </c>
      <c r="B1619" s="3" t="s">
        <v>1866</v>
      </c>
      <c r="C1619" s="1"/>
      <c r="D1619" s="8">
        <v>23285019.41</v>
      </c>
      <c r="E1619" s="8">
        <v>55390874.210000001</v>
      </c>
      <c r="F1619" s="8"/>
      <c r="G1619" s="8">
        <v>32105854.800000001</v>
      </c>
      <c r="I1619" s="11">
        <f t="shared" si="25"/>
        <v>-32105854.800000001</v>
      </c>
    </row>
    <row r="1620" spans="1:9" ht="15.6" x14ac:dyDescent="0.3">
      <c r="A1620" s="3" t="s">
        <v>1867</v>
      </c>
      <c r="B1620" s="3" t="s">
        <v>1868</v>
      </c>
      <c r="C1620" s="1"/>
      <c r="D1620" s="8">
        <v>243630.62</v>
      </c>
      <c r="E1620" s="8">
        <v>34373942.200000003</v>
      </c>
      <c r="F1620" s="8"/>
      <c r="G1620" s="8">
        <v>34130311.580000006</v>
      </c>
      <c r="I1620" s="11">
        <f t="shared" si="25"/>
        <v>-34130311.580000006</v>
      </c>
    </row>
    <row r="1621" spans="1:9" ht="15.6" x14ac:dyDescent="0.3">
      <c r="A1621" s="3" t="s">
        <v>1869</v>
      </c>
      <c r="B1621" s="3" t="s">
        <v>1870</v>
      </c>
      <c r="C1621" s="1"/>
      <c r="D1621" s="8"/>
      <c r="E1621" s="8">
        <v>24376032.170000002</v>
      </c>
      <c r="F1621" s="8"/>
      <c r="G1621" s="8">
        <v>24376032.170000002</v>
      </c>
      <c r="I1621" s="11">
        <f t="shared" si="25"/>
        <v>-24376032.170000002</v>
      </c>
    </row>
    <row r="1622" spans="1:9" ht="15.6" x14ac:dyDescent="0.3">
      <c r="A1622" s="3" t="s">
        <v>1871</v>
      </c>
      <c r="B1622" s="3" t="s">
        <v>1872</v>
      </c>
      <c r="C1622" s="1"/>
      <c r="D1622" s="8"/>
      <c r="E1622" s="8">
        <v>23109910.440000001</v>
      </c>
      <c r="F1622" s="8"/>
      <c r="G1622" s="8">
        <v>23109910.440000001</v>
      </c>
      <c r="I1622" s="11">
        <f t="shared" si="25"/>
        <v>-23109910.440000001</v>
      </c>
    </row>
    <row r="1623" spans="1:9" x14ac:dyDescent="0.3">
      <c r="A1623" s="1" t="s">
        <v>1873</v>
      </c>
      <c r="B1623" s="1" t="s">
        <v>1874</v>
      </c>
      <c r="C1623" s="1" t="s">
        <v>16</v>
      </c>
      <c r="D1623" s="9"/>
      <c r="E1623" s="9">
        <v>338.98</v>
      </c>
      <c r="F1623" s="9"/>
      <c r="G1623" s="9">
        <v>338.98</v>
      </c>
      <c r="I1623" s="11">
        <f t="shared" si="25"/>
        <v>-338.98</v>
      </c>
    </row>
    <row r="1624" spans="1:9" x14ac:dyDescent="0.3">
      <c r="A1624" s="1" t="s">
        <v>1875</v>
      </c>
      <c r="B1624" s="1" t="s">
        <v>1876</v>
      </c>
      <c r="C1624" s="1" t="s">
        <v>16</v>
      </c>
      <c r="D1624" s="9"/>
      <c r="E1624" s="9">
        <v>19061026.359999999</v>
      </c>
      <c r="F1624" s="9"/>
      <c r="G1624" s="9">
        <v>19061026.359999999</v>
      </c>
      <c r="I1624" s="11">
        <f t="shared" si="25"/>
        <v>-19061026.359999999</v>
      </c>
    </row>
    <row r="1625" spans="1:9" x14ac:dyDescent="0.3">
      <c r="A1625" s="1" t="s">
        <v>1877</v>
      </c>
      <c r="B1625" s="1" t="s">
        <v>1878</v>
      </c>
      <c r="C1625" s="1" t="s">
        <v>16</v>
      </c>
      <c r="D1625" s="9"/>
      <c r="E1625" s="9">
        <v>6050</v>
      </c>
      <c r="F1625" s="9"/>
      <c r="G1625" s="9">
        <v>6050</v>
      </c>
      <c r="I1625" s="11">
        <f t="shared" si="25"/>
        <v>-6050</v>
      </c>
    </row>
    <row r="1626" spans="1:9" x14ac:dyDescent="0.3">
      <c r="A1626" s="1" t="s">
        <v>1879</v>
      </c>
      <c r="B1626" s="1" t="s">
        <v>1880</v>
      </c>
      <c r="C1626" s="1" t="s">
        <v>16</v>
      </c>
      <c r="D1626" s="9"/>
      <c r="E1626" s="9">
        <v>1723991.62</v>
      </c>
      <c r="F1626" s="9"/>
      <c r="G1626" s="9">
        <v>1723991.62</v>
      </c>
      <c r="I1626" s="11">
        <f t="shared" si="25"/>
        <v>-1723991.62</v>
      </c>
    </row>
    <row r="1627" spans="1:9" x14ac:dyDescent="0.3">
      <c r="A1627" s="1" t="s">
        <v>1881</v>
      </c>
      <c r="B1627" s="1" t="s">
        <v>1882</v>
      </c>
      <c r="C1627" s="1" t="s">
        <v>16</v>
      </c>
      <c r="D1627" s="9"/>
      <c r="E1627" s="9">
        <v>1409903.42</v>
      </c>
      <c r="F1627" s="9"/>
      <c r="G1627" s="9">
        <v>1409903.42</v>
      </c>
      <c r="I1627" s="11">
        <f t="shared" si="25"/>
        <v>-1409903.42</v>
      </c>
    </row>
    <row r="1628" spans="1:9" x14ac:dyDescent="0.3">
      <c r="A1628" s="1" t="s">
        <v>1883</v>
      </c>
      <c r="B1628" s="1" t="s">
        <v>1884</v>
      </c>
      <c r="C1628" s="1" t="s">
        <v>16</v>
      </c>
      <c r="D1628" s="9"/>
      <c r="E1628" s="9">
        <v>2905.95</v>
      </c>
      <c r="F1628" s="9"/>
      <c r="G1628" s="9">
        <v>2905.95</v>
      </c>
      <c r="I1628" s="11">
        <f t="shared" si="25"/>
        <v>-2905.95</v>
      </c>
    </row>
    <row r="1629" spans="1:9" x14ac:dyDescent="0.3">
      <c r="A1629" s="1" t="s">
        <v>1893</v>
      </c>
      <c r="B1629" s="1" t="s">
        <v>2223</v>
      </c>
      <c r="C1629" s="1" t="s">
        <v>16</v>
      </c>
      <c r="D1629" s="9"/>
      <c r="E1629" s="9">
        <v>905694.11</v>
      </c>
      <c r="F1629" s="9"/>
      <c r="G1629" s="9">
        <v>905694.11</v>
      </c>
      <c r="I1629" s="11">
        <f t="shared" si="25"/>
        <v>-905694.11</v>
      </c>
    </row>
    <row r="1630" spans="1:9" ht="15.6" x14ac:dyDescent="0.3">
      <c r="A1630" s="3" t="s">
        <v>1895</v>
      </c>
      <c r="B1630" s="3" t="s">
        <v>1896</v>
      </c>
      <c r="C1630" s="1"/>
      <c r="D1630" s="8"/>
      <c r="E1630" s="8">
        <v>1266121.73</v>
      </c>
      <c r="F1630" s="8"/>
      <c r="G1630" s="8">
        <v>1266121.73</v>
      </c>
      <c r="I1630" s="11">
        <f t="shared" si="25"/>
        <v>-1266121.73</v>
      </c>
    </row>
    <row r="1631" spans="1:9" x14ac:dyDescent="0.3">
      <c r="A1631" s="1" t="s">
        <v>1897</v>
      </c>
      <c r="B1631" s="1" t="s">
        <v>1898</v>
      </c>
      <c r="C1631" s="1" t="s">
        <v>16</v>
      </c>
      <c r="D1631" s="9"/>
      <c r="E1631" s="9">
        <v>1164600</v>
      </c>
      <c r="F1631" s="9"/>
      <c r="G1631" s="9">
        <v>1164600</v>
      </c>
      <c r="I1631" s="11">
        <f t="shared" si="25"/>
        <v>-1164600</v>
      </c>
    </row>
    <row r="1632" spans="1:9" x14ac:dyDescent="0.3">
      <c r="A1632" s="1" t="s">
        <v>1899</v>
      </c>
      <c r="B1632" s="1" t="s">
        <v>1900</v>
      </c>
      <c r="C1632" s="1" t="s">
        <v>16</v>
      </c>
      <c r="D1632" s="9"/>
      <c r="E1632" s="9">
        <v>101521.73</v>
      </c>
      <c r="F1632" s="9"/>
      <c r="G1632" s="9">
        <v>101521.73</v>
      </c>
      <c r="I1632" s="11">
        <f t="shared" si="25"/>
        <v>-101521.73</v>
      </c>
    </row>
    <row r="1633" spans="1:9" ht="15.6" x14ac:dyDescent="0.3">
      <c r="A1633" s="3" t="s">
        <v>1901</v>
      </c>
      <c r="B1633" s="3" t="s">
        <v>1902</v>
      </c>
      <c r="C1633" s="1"/>
      <c r="D1633" s="8">
        <v>243630.62</v>
      </c>
      <c r="E1633" s="8">
        <v>9997910.0299999993</v>
      </c>
      <c r="F1633" s="8"/>
      <c r="G1633" s="8">
        <v>9754279.4100000001</v>
      </c>
      <c r="I1633" s="11">
        <f t="shared" si="25"/>
        <v>-9754279.4100000001</v>
      </c>
    </row>
    <row r="1634" spans="1:9" ht="15.6" x14ac:dyDescent="0.3">
      <c r="A1634" s="3" t="s">
        <v>1903</v>
      </c>
      <c r="B1634" s="3" t="s">
        <v>1872</v>
      </c>
      <c r="C1634" s="1"/>
      <c r="D1634" s="8">
        <v>243630.62</v>
      </c>
      <c r="E1634" s="8">
        <v>9997910.0299999993</v>
      </c>
      <c r="F1634" s="8"/>
      <c r="G1634" s="8">
        <v>9754279.4100000001</v>
      </c>
      <c r="I1634" s="11">
        <f t="shared" si="25"/>
        <v>-9754279.4100000001</v>
      </c>
    </row>
    <row r="1635" spans="1:9" x14ac:dyDescent="0.3">
      <c r="A1635" s="1" t="s">
        <v>1904</v>
      </c>
      <c r="B1635" s="1" t="s">
        <v>1872</v>
      </c>
      <c r="C1635" s="1" t="s">
        <v>16</v>
      </c>
      <c r="D1635" s="9">
        <v>243630.62</v>
      </c>
      <c r="E1635" s="9">
        <v>9997910.0299999993</v>
      </c>
      <c r="F1635" s="9"/>
      <c r="G1635" s="9">
        <v>9754279.4100000001</v>
      </c>
      <c r="I1635" s="11">
        <f t="shared" si="25"/>
        <v>-9754279.4100000001</v>
      </c>
    </row>
    <row r="1636" spans="1:9" ht="15.6" x14ac:dyDescent="0.3">
      <c r="A1636" s="3" t="s">
        <v>1911</v>
      </c>
      <c r="B1636" s="3" t="s">
        <v>1912</v>
      </c>
      <c r="C1636" s="1"/>
      <c r="D1636" s="8">
        <v>858630.89</v>
      </c>
      <c r="E1636" s="8"/>
      <c r="F1636" s="8">
        <v>858630.89</v>
      </c>
      <c r="G1636" s="8"/>
      <c r="I1636" s="11">
        <f t="shared" si="25"/>
        <v>858630.89</v>
      </c>
    </row>
    <row r="1637" spans="1:9" ht="15.6" x14ac:dyDescent="0.3">
      <c r="A1637" s="3" t="s">
        <v>1913</v>
      </c>
      <c r="B1637" s="3" t="s">
        <v>1914</v>
      </c>
      <c r="C1637" s="1"/>
      <c r="D1637" s="8">
        <v>810157.29</v>
      </c>
      <c r="E1637" s="8"/>
      <c r="F1637" s="8">
        <v>810157.29</v>
      </c>
      <c r="G1637" s="8"/>
      <c r="I1637" s="11">
        <f t="shared" si="25"/>
        <v>810157.29</v>
      </c>
    </row>
    <row r="1638" spans="1:9" ht="15.6" x14ac:dyDescent="0.3">
      <c r="A1638" s="3" t="s">
        <v>1915</v>
      </c>
      <c r="B1638" s="3" t="s">
        <v>1916</v>
      </c>
      <c r="C1638" s="1"/>
      <c r="D1638" s="8">
        <v>810157.29</v>
      </c>
      <c r="E1638" s="8"/>
      <c r="F1638" s="8">
        <v>810157.29</v>
      </c>
      <c r="G1638" s="8"/>
      <c r="I1638" s="11">
        <f t="shared" si="25"/>
        <v>810157.29</v>
      </c>
    </row>
    <row r="1639" spans="1:9" x14ac:dyDescent="0.3">
      <c r="A1639" s="1" t="s">
        <v>1917</v>
      </c>
      <c r="B1639" s="1" t="s">
        <v>1918</v>
      </c>
      <c r="C1639" s="1" t="s">
        <v>16</v>
      </c>
      <c r="D1639" s="9">
        <v>810157.29</v>
      </c>
      <c r="E1639" s="9"/>
      <c r="F1639" s="9">
        <v>810157.29</v>
      </c>
      <c r="G1639" s="9"/>
      <c r="I1639" s="11">
        <f t="shared" si="25"/>
        <v>810157.29</v>
      </c>
    </row>
    <row r="1640" spans="1:9" ht="15.6" x14ac:dyDescent="0.3">
      <c r="A1640" s="3" t="s">
        <v>1927</v>
      </c>
      <c r="B1640" s="3" t="s">
        <v>1928</v>
      </c>
      <c r="C1640" s="1"/>
      <c r="D1640" s="8">
        <v>48473.599999999999</v>
      </c>
      <c r="E1640" s="8"/>
      <c r="F1640" s="8">
        <v>48473.599999999999</v>
      </c>
      <c r="G1640" s="8"/>
      <c r="I1640" s="11">
        <f t="shared" si="25"/>
        <v>48473.599999999999</v>
      </c>
    </row>
    <row r="1641" spans="1:9" ht="15.6" x14ac:dyDescent="0.3">
      <c r="A1641" s="3" t="s">
        <v>1929</v>
      </c>
      <c r="B1641" s="3" t="s">
        <v>1930</v>
      </c>
      <c r="C1641" s="1"/>
      <c r="D1641" s="8">
        <v>48473.599999999999</v>
      </c>
      <c r="E1641" s="8"/>
      <c r="F1641" s="8">
        <v>48473.599999999999</v>
      </c>
      <c r="G1641" s="8"/>
      <c r="I1641" s="11">
        <f t="shared" si="25"/>
        <v>48473.599999999999</v>
      </c>
    </row>
    <row r="1642" spans="1:9" x14ac:dyDescent="0.3">
      <c r="A1642" s="1" t="s">
        <v>1931</v>
      </c>
      <c r="B1642" s="1" t="s">
        <v>1932</v>
      </c>
      <c r="C1642" s="1" t="s">
        <v>16</v>
      </c>
      <c r="D1642" s="9">
        <v>48473.599999999999</v>
      </c>
      <c r="E1642" s="9"/>
      <c r="F1642" s="9">
        <v>48473.599999999999</v>
      </c>
      <c r="G1642" s="9"/>
      <c r="I1642" s="11">
        <f t="shared" si="25"/>
        <v>48473.599999999999</v>
      </c>
    </row>
    <row r="1643" spans="1:9" ht="15.6" x14ac:dyDescent="0.3">
      <c r="A1643" s="3" t="s">
        <v>1933</v>
      </c>
      <c r="B1643" s="3" t="s">
        <v>1934</v>
      </c>
      <c r="C1643" s="1"/>
      <c r="D1643" s="8">
        <v>21548064.629999999</v>
      </c>
      <c r="E1643" s="8">
        <v>20388926.489999998</v>
      </c>
      <c r="F1643" s="8">
        <v>1159138.1400000006</v>
      </c>
      <c r="G1643" s="8"/>
      <c r="I1643" s="11">
        <f t="shared" si="25"/>
        <v>1159138.1400000006</v>
      </c>
    </row>
    <row r="1644" spans="1:9" ht="15.6" x14ac:dyDescent="0.3">
      <c r="A1644" s="3" t="s">
        <v>1935</v>
      </c>
      <c r="B1644" s="3" t="s">
        <v>1936</v>
      </c>
      <c r="C1644" s="1"/>
      <c r="D1644" s="8">
        <v>20388926.489999998</v>
      </c>
      <c r="E1644" s="8">
        <v>20388926.489999998</v>
      </c>
      <c r="F1644" s="8"/>
      <c r="G1644" s="8"/>
      <c r="I1644" s="11">
        <f t="shared" si="25"/>
        <v>0</v>
      </c>
    </row>
    <row r="1645" spans="1:9" x14ac:dyDescent="0.3">
      <c r="A1645" s="1" t="s">
        <v>1937</v>
      </c>
      <c r="B1645" s="1" t="s">
        <v>1936</v>
      </c>
      <c r="C1645" s="1" t="s">
        <v>16</v>
      </c>
      <c r="D1645" s="9">
        <v>20388926.489999998</v>
      </c>
      <c r="E1645" s="9">
        <v>20388926.489999998</v>
      </c>
      <c r="F1645" s="9"/>
      <c r="G1645" s="9"/>
      <c r="I1645" s="11">
        <f t="shared" si="25"/>
        <v>0</v>
      </c>
    </row>
    <row r="1646" spans="1:9" ht="15.6" x14ac:dyDescent="0.3">
      <c r="A1646" s="3" t="s">
        <v>1938</v>
      </c>
      <c r="B1646" s="3" t="s">
        <v>1939</v>
      </c>
      <c r="C1646" s="1"/>
      <c r="D1646" s="8">
        <v>1159138.1399999999</v>
      </c>
      <c r="E1646" s="8"/>
      <c r="F1646" s="8">
        <v>1159138.1399999999</v>
      </c>
      <c r="G1646" s="8"/>
      <c r="I1646" s="11">
        <f t="shared" si="25"/>
        <v>1159138.1399999999</v>
      </c>
    </row>
    <row r="1647" spans="1:9" x14ac:dyDescent="0.3">
      <c r="A1647" s="1" t="s">
        <v>1940</v>
      </c>
      <c r="B1647" s="1" t="s">
        <v>1939</v>
      </c>
      <c r="C1647" s="1" t="s">
        <v>16</v>
      </c>
      <c r="D1647" s="9">
        <v>1159138.1399999999</v>
      </c>
      <c r="E1647" s="9"/>
      <c r="F1647" s="9">
        <v>1159138.1399999999</v>
      </c>
      <c r="G1647" s="9"/>
      <c r="I1647" s="11">
        <f t="shared" si="25"/>
        <v>1159138.1399999999</v>
      </c>
    </row>
    <row r="1648" spans="1:9" ht="15.6" x14ac:dyDescent="0.3">
      <c r="A1648" s="3" t="s">
        <v>1941</v>
      </c>
      <c r="B1648" s="3" t="s">
        <v>1942</v>
      </c>
      <c r="C1648" s="1"/>
      <c r="D1648" s="8"/>
      <c r="E1648" s="8">
        <v>412404.01</v>
      </c>
      <c r="F1648" s="8"/>
      <c r="G1648" s="8">
        <v>412404.01</v>
      </c>
      <c r="I1648" s="11">
        <f t="shared" si="25"/>
        <v>-412404.01</v>
      </c>
    </row>
    <row r="1649" spans="1:9" ht="15.6" x14ac:dyDescent="0.3">
      <c r="A1649" s="3" t="s">
        <v>1943</v>
      </c>
      <c r="B1649" s="3" t="s">
        <v>1944</v>
      </c>
      <c r="C1649" s="1"/>
      <c r="D1649" s="8"/>
      <c r="E1649" s="8">
        <v>412404.01</v>
      </c>
      <c r="F1649" s="8"/>
      <c r="G1649" s="8">
        <v>412404.01</v>
      </c>
      <c r="I1649" s="11">
        <f t="shared" si="25"/>
        <v>-412404.01</v>
      </c>
    </row>
    <row r="1650" spans="1:9" ht="15.6" x14ac:dyDescent="0.3">
      <c r="A1650" s="3" t="s">
        <v>1945</v>
      </c>
      <c r="B1650" s="3" t="s">
        <v>1944</v>
      </c>
      <c r="C1650" s="1"/>
      <c r="D1650" s="8"/>
      <c r="E1650" s="8">
        <v>412404.01</v>
      </c>
      <c r="F1650" s="8"/>
      <c r="G1650" s="8">
        <v>412404.01</v>
      </c>
      <c r="I1650" s="11">
        <f t="shared" si="25"/>
        <v>-412404.01</v>
      </c>
    </row>
    <row r="1651" spans="1:9" x14ac:dyDescent="0.3">
      <c r="A1651" s="1" t="s">
        <v>1946</v>
      </c>
      <c r="B1651" s="1" t="s">
        <v>1947</v>
      </c>
      <c r="C1651" s="1" t="s">
        <v>16</v>
      </c>
      <c r="D1651" s="9"/>
      <c r="E1651" s="9">
        <v>182955.25</v>
      </c>
      <c r="F1651" s="9"/>
      <c r="G1651" s="9">
        <v>182955.25</v>
      </c>
      <c r="I1651" s="11">
        <f t="shared" si="25"/>
        <v>-182955.25</v>
      </c>
    </row>
    <row r="1652" spans="1:9" x14ac:dyDescent="0.3">
      <c r="A1652" s="1" t="s">
        <v>1948</v>
      </c>
      <c r="B1652" s="1" t="s">
        <v>1949</v>
      </c>
      <c r="C1652" s="1" t="s">
        <v>16</v>
      </c>
      <c r="D1652" s="9"/>
      <c r="E1652" s="9">
        <v>202384.55</v>
      </c>
      <c r="F1652" s="9"/>
      <c r="G1652" s="9">
        <v>202384.55</v>
      </c>
      <c r="I1652" s="11">
        <f t="shared" si="25"/>
        <v>-202384.55</v>
      </c>
    </row>
    <row r="1653" spans="1:9" x14ac:dyDescent="0.3">
      <c r="A1653" s="1" t="s">
        <v>1950</v>
      </c>
      <c r="B1653" s="1" t="s">
        <v>1951</v>
      </c>
      <c r="C1653" s="1" t="s">
        <v>16</v>
      </c>
      <c r="D1653" s="9"/>
      <c r="E1653" s="9">
        <v>27064.21</v>
      </c>
      <c r="F1653" s="9"/>
      <c r="G1653" s="9">
        <v>27064.21</v>
      </c>
      <c r="I1653" s="11">
        <f t="shared" si="25"/>
        <v>-27064.21</v>
      </c>
    </row>
    <row r="1654" spans="1:9" ht="15.6" x14ac:dyDescent="0.3">
      <c r="A1654" s="3" t="s">
        <v>1952</v>
      </c>
      <c r="B1654" s="3" t="s">
        <v>1953</v>
      </c>
      <c r="C1654" s="1"/>
      <c r="D1654" s="8">
        <v>584693.27</v>
      </c>
      <c r="E1654" s="8"/>
      <c r="F1654" s="8">
        <v>584693.27</v>
      </c>
      <c r="G1654" s="8"/>
      <c r="I1654" s="11">
        <f t="shared" si="25"/>
        <v>584693.27</v>
      </c>
    </row>
    <row r="1655" spans="1:9" ht="15.6" x14ac:dyDescent="0.3">
      <c r="A1655" s="3" t="s">
        <v>1954</v>
      </c>
      <c r="B1655" s="3" t="s">
        <v>1955</v>
      </c>
      <c r="C1655" s="1"/>
      <c r="D1655" s="8">
        <v>134566.37</v>
      </c>
      <c r="E1655" s="8"/>
      <c r="F1655" s="8">
        <v>134566.37</v>
      </c>
      <c r="G1655" s="8"/>
      <c r="I1655" s="11">
        <f t="shared" si="25"/>
        <v>134566.37</v>
      </c>
    </row>
    <row r="1656" spans="1:9" ht="15.6" x14ac:dyDescent="0.3">
      <c r="A1656" s="3" t="s">
        <v>1956</v>
      </c>
      <c r="B1656" s="3" t="s">
        <v>1955</v>
      </c>
      <c r="C1656" s="1"/>
      <c r="D1656" s="8">
        <v>134566.37</v>
      </c>
      <c r="E1656" s="8"/>
      <c r="F1656" s="8">
        <v>134566.37</v>
      </c>
      <c r="G1656" s="8"/>
      <c r="I1656" s="11">
        <f t="shared" si="25"/>
        <v>134566.37</v>
      </c>
    </row>
    <row r="1657" spans="1:9" x14ac:dyDescent="0.3">
      <c r="A1657" s="1" t="s">
        <v>1957</v>
      </c>
      <c r="B1657" s="1" t="s">
        <v>1955</v>
      </c>
      <c r="C1657" s="1" t="s">
        <v>16</v>
      </c>
      <c r="D1657" s="9">
        <v>134566.37</v>
      </c>
      <c r="E1657" s="9"/>
      <c r="F1657" s="9">
        <v>134566.37</v>
      </c>
      <c r="G1657" s="9"/>
      <c r="I1657" s="11">
        <f t="shared" si="25"/>
        <v>134566.37</v>
      </c>
    </row>
    <row r="1658" spans="1:9" ht="15.6" x14ac:dyDescent="0.3">
      <c r="A1658" s="3" t="s">
        <v>1958</v>
      </c>
      <c r="B1658" s="3" t="s">
        <v>1959</v>
      </c>
      <c r="C1658" s="1"/>
      <c r="D1658" s="8">
        <v>450126.9</v>
      </c>
      <c r="E1658" s="8"/>
      <c r="F1658" s="8">
        <v>450126.9</v>
      </c>
      <c r="G1658" s="8"/>
      <c r="I1658" s="11">
        <f t="shared" si="25"/>
        <v>450126.9</v>
      </c>
    </row>
    <row r="1659" spans="1:9" ht="15.6" x14ac:dyDescent="0.3">
      <c r="A1659" s="3" t="s">
        <v>1960</v>
      </c>
      <c r="B1659" s="3" t="s">
        <v>1961</v>
      </c>
      <c r="C1659" s="1"/>
      <c r="D1659" s="8">
        <v>450126.9</v>
      </c>
      <c r="E1659" s="8"/>
      <c r="F1659" s="8">
        <v>450126.9</v>
      </c>
      <c r="G1659" s="8"/>
      <c r="I1659" s="11">
        <f t="shared" si="25"/>
        <v>450126.9</v>
      </c>
    </row>
    <row r="1660" spans="1:9" x14ac:dyDescent="0.3">
      <c r="A1660" s="1" t="s">
        <v>1962</v>
      </c>
      <c r="B1660" s="1" t="s">
        <v>1963</v>
      </c>
      <c r="C1660" s="1" t="s">
        <v>16</v>
      </c>
      <c r="D1660" s="9">
        <v>176029.65</v>
      </c>
      <c r="E1660" s="9"/>
      <c r="F1660" s="9">
        <v>176029.65</v>
      </c>
      <c r="G1660" s="9"/>
      <c r="I1660" s="11">
        <f t="shared" si="25"/>
        <v>176029.65</v>
      </c>
    </row>
    <row r="1661" spans="1:9" x14ac:dyDescent="0.3">
      <c r="A1661" s="1" t="s">
        <v>1964</v>
      </c>
      <c r="B1661" s="1" t="s">
        <v>1965</v>
      </c>
      <c r="C1661" s="1" t="s">
        <v>16</v>
      </c>
      <c r="D1661" s="9">
        <v>68730.66</v>
      </c>
      <c r="E1661" s="9"/>
      <c r="F1661" s="9">
        <v>68730.66</v>
      </c>
      <c r="G1661" s="9"/>
      <c r="I1661" s="11">
        <f t="shared" si="25"/>
        <v>68730.66</v>
      </c>
    </row>
    <row r="1662" spans="1:9" x14ac:dyDescent="0.3">
      <c r="A1662" s="1" t="s">
        <v>1966</v>
      </c>
      <c r="B1662" s="1" t="s">
        <v>1967</v>
      </c>
      <c r="C1662" s="1" t="s">
        <v>16</v>
      </c>
      <c r="D1662" s="9">
        <v>205366.59</v>
      </c>
      <c r="E1662" s="9"/>
      <c r="F1662" s="9">
        <v>205366.59</v>
      </c>
      <c r="G1662" s="9"/>
      <c r="I1662" s="11">
        <f t="shared" si="25"/>
        <v>205366.59</v>
      </c>
    </row>
    <row r="1663" spans="1:9" ht="15.6" x14ac:dyDescent="0.3">
      <c r="A1663" s="3" t="s">
        <v>1968</v>
      </c>
      <c r="B1663" s="3" t="s">
        <v>1969</v>
      </c>
      <c r="C1663" s="1"/>
      <c r="D1663" s="8"/>
      <c r="E1663" s="8">
        <v>215601.51</v>
      </c>
      <c r="F1663" s="8"/>
      <c r="G1663" s="8">
        <v>215601.51</v>
      </c>
      <c r="I1663" s="11">
        <f t="shared" si="25"/>
        <v>-215601.51</v>
      </c>
    </row>
    <row r="1664" spans="1:9" ht="15.6" x14ac:dyDescent="0.3">
      <c r="A1664" s="3" t="s">
        <v>1970</v>
      </c>
      <c r="B1664" s="3" t="s">
        <v>1971</v>
      </c>
      <c r="C1664" s="1"/>
      <c r="D1664" s="8"/>
      <c r="E1664" s="8">
        <v>215601.51</v>
      </c>
      <c r="F1664" s="8"/>
      <c r="G1664" s="8">
        <v>215601.51</v>
      </c>
      <c r="I1664" s="11">
        <f t="shared" si="25"/>
        <v>-215601.51</v>
      </c>
    </row>
    <row r="1665" spans="1:9" ht="15.6" x14ac:dyDescent="0.3">
      <c r="A1665" s="3" t="s">
        <v>1972</v>
      </c>
      <c r="B1665" s="3" t="s">
        <v>1973</v>
      </c>
      <c r="C1665" s="1"/>
      <c r="D1665" s="8"/>
      <c r="E1665" s="8">
        <v>215601.51</v>
      </c>
      <c r="F1665" s="8"/>
      <c r="G1665" s="8">
        <v>215601.51</v>
      </c>
      <c r="I1665" s="11">
        <f t="shared" si="25"/>
        <v>-215601.51</v>
      </c>
    </row>
    <row r="1666" spans="1:9" x14ac:dyDescent="0.3">
      <c r="A1666" s="1" t="s">
        <v>1974</v>
      </c>
      <c r="B1666" s="1" t="s">
        <v>1975</v>
      </c>
      <c r="C1666" s="1" t="s">
        <v>16</v>
      </c>
      <c r="D1666" s="9"/>
      <c r="E1666" s="9">
        <v>215601.51</v>
      </c>
      <c r="F1666" s="9"/>
      <c r="G1666" s="9">
        <v>215601.51</v>
      </c>
      <c r="I1666" s="11">
        <f t="shared" si="25"/>
        <v>-215601.51</v>
      </c>
    </row>
    <row r="1667" spans="1:9" ht="15.6" x14ac:dyDescent="0.3">
      <c r="A1667" s="3" t="s">
        <v>1976</v>
      </c>
      <c r="B1667" s="3" t="s">
        <v>1977</v>
      </c>
      <c r="C1667" s="1"/>
      <c r="D1667" s="8">
        <v>50000</v>
      </c>
      <c r="E1667" s="8"/>
      <c r="F1667" s="8">
        <v>50000</v>
      </c>
      <c r="G1667" s="8"/>
      <c r="I1667" s="11">
        <f t="shared" ref="I1667:I1730" si="26">+F1667-G1667</f>
        <v>50000</v>
      </c>
    </row>
    <row r="1668" spans="1:9" ht="15.6" x14ac:dyDescent="0.3">
      <c r="A1668" s="3" t="s">
        <v>1978</v>
      </c>
      <c r="B1668" s="3" t="s">
        <v>1979</v>
      </c>
      <c r="C1668" s="1"/>
      <c r="D1668" s="8">
        <v>50000</v>
      </c>
      <c r="E1668" s="8"/>
      <c r="F1668" s="8">
        <v>50000</v>
      </c>
      <c r="G1668" s="8"/>
      <c r="I1668" s="11">
        <f t="shared" si="26"/>
        <v>50000</v>
      </c>
    </row>
    <row r="1669" spans="1:9" ht="15.6" x14ac:dyDescent="0.3">
      <c r="A1669" s="3" t="s">
        <v>1980</v>
      </c>
      <c r="B1669" s="3" t="s">
        <v>1981</v>
      </c>
      <c r="C1669" s="1"/>
      <c r="D1669" s="8">
        <v>50000</v>
      </c>
      <c r="E1669" s="8"/>
      <c r="F1669" s="8">
        <v>50000</v>
      </c>
      <c r="G1669" s="8"/>
      <c r="I1669" s="11">
        <f t="shared" si="26"/>
        <v>50000</v>
      </c>
    </row>
    <row r="1670" spans="1:9" x14ac:dyDescent="0.3">
      <c r="A1670" s="1" t="s">
        <v>1984</v>
      </c>
      <c r="B1670" s="1" t="s">
        <v>1985</v>
      </c>
      <c r="C1670" s="1" t="s">
        <v>16</v>
      </c>
      <c r="D1670" s="9">
        <v>50000</v>
      </c>
      <c r="E1670" s="9"/>
      <c r="F1670" s="9">
        <v>50000</v>
      </c>
      <c r="G1670" s="9"/>
      <c r="I1670" s="11">
        <f t="shared" si="26"/>
        <v>50000</v>
      </c>
    </row>
    <row r="1671" spans="1:9" ht="15.6" x14ac:dyDescent="0.3">
      <c r="A1671" s="3" t="s">
        <v>1990</v>
      </c>
      <c r="B1671" s="3" t="s">
        <v>1991</v>
      </c>
      <c r="C1671" s="1"/>
      <c r="D1671" s="8">
        <v>33383174.679999996</v>
      </c>
      <c r="E1671" s="8">
        <v>2074142.9999999998</v>
      </c>
      <c r="F1671" s="8">
        <v>31309031.679999996</v>
      </c>
      <c r="G1671" s="8"/>
      <c r="I1671" s="11">
        <f t="shared" si="26"/>
        <v>31309031.679999996</v>
      </c>
    </row>
    <row r="1672" spans="1:9" ht="15.6" x14ac:dyDescent="0.3">
      <c r="A1672" s="3" t="s">
        <v>1992</v>
      </c>
      <c r="B1672" s="3" t="s">
        <v>1993</v>
      </c>
      <c r="C1672" s="1"/>
      <c r="D1672" s="8">
        <v>19905833.890000001</v>
      </c>
      <c r="E1672" s="8"/>
      <c r="F1672" s="8">
        <v>19905833.890000001</v>
      </c>
      <c r="G1672" s="8"/>
      <c r="I1672" s="11">
        <f t="shared" si="26"/>
        <v>19905833.890000001</v>
      </c>
    </row>
    <row r="1673" spans="1:9" ht="15.6" x14ac:dyDescent="0.3">
      <c r="A1673" s="3" t="s">
        <v>1994</v>
      </c>
      <c r="B1673" s="3" t="s">
        <v>1993</v>
      </c>
      <c r="C1673" s="1"/>
      <c r="D1673" s="8">
        <v>19905833.890000001</v>
      </c>
      <c r="E1673" s="8"/>
      <c r="F1673" s="8">
        <v>19905833.890000001</v>
      </c>
      <c r="G1673" s="8"/>
      <c r="I1673" s="11">
        <f t="shared" si="26"/>
        <v>19905833.890000001</v>
      </c>
    </row>
    <row r="1674" spans="1:9" ht="15.6" x14ac:dyDescent="0.3">
      <c r="A1674" s="3" t="s">
        <v>1995</v>
      </c>
      <c r="B1674" s="3" t="s">
        <v>1996</v>
      </c>
      <c r="C1674" s="1"/>
      <c r="D1674" s="8">
        <v>19905833.890000001</v>
      </c>
      <c r="E1674" s="8"/>
      <c r="F1674" s="8">
        <v>19905833.890000001</v>
      </c>
      <c r="G1674" s="8"/>
      <c r="I1674" s="11">
        <f t="shared" si="26"/>
        <v>19905833.890000001</v>
      </c>
    </row>
    <row r="1675" spans="1:9" x14ac:dyDescent="0.3">
      <c r="A1675" s="1" t="s">
        <v>1997</v>
      </c>
      <c r="B1675" s="1" t="s">
        <v>1996</v>
      </c>
      <c r="C1675" s="1" t="s">
        <v>16</v>
      </c>
      <c r="D1675" s="9">
        <v>19905833.890000001</v>
      </c>
      <c r="E1675" s="9"/>
      <c r="F1675" s="9">
        <v>19905833.890000001</v>
      </c>
      <c r="G1675" s="9"/>
      <c r="I1675" s="11">
        <f t="shared" si="26"/>
        <v>19905833.890000001</v>
      </c>
    </row>
    <row r="1676" spans="1:9" ht="15.6" x14ac:dyDescent="0.3">
      <c r="A1676" s="3" t="s">
        <v>1998</v>
      </c>
      <c r="B1676" s="3" t="s">
        <v>1999</v>
      </c>
      <c r="C1676" s="1"/>
      <c r="D1676" s="8">
        <v>3301544.1399999992</v>
      </c>
      <c r="E1676" s="8">
        <v>321734.51</v>
      </c>
      <c r="F1676" s="8">
        <v>2979809.629999999</v>
      </c>
      <c r="G1676" s="8"/>
      <c r="I1676" s="11">
        <f t="shared" si="26"/>
        <v>2979809.629999999</v>
      </c>
    </row>
    <row r="1677" spans="1:9" ht="15.6" x14ac:dyDescent="0.3">
      <c r="A1677" s="3" t="s">
        <v>2000</v>
      </c>
      <c r="B1677" s="3" t="s">
        <v>1999</v>
      </c>
      <c r="C1677" s="1"/>
      <c r="D1677" s="8">
        <v>3301544.1399999992</v>
      </c>
      <c r="E1677" s="8">
        <v>321734.51</v>
      </c>
      <c r="F1677" s="8">
        <v>2979809.629999999</v>
      </c>
      <c r="G1677" s="8"/>
      <c r="I1677" s="11">
        <f t="shared" si="26"/>
        <v>2979809.629999999</v>
      </c>
    </row>
    <row r="1678" spans="1:9" ht="15.6" x14ac:dyDescent="0.3">
      <c r="A1678" s="3" t="s">
        <v>2001</v>
      </c>
      <c r="B1678" s="3" t="s">
        <v>1999</v>
      </c>
      <c r="C1678" s="1"/>
      <c r="D1678" s="8">
        <v>3301544.1399999992</v>
      </c>
      <c r="E1678" s="8">
        <v>321734.51</v>
      </c>
      <c r="F1678" s="8">
        <v>2979809.629999999</v>
      </c>
      <c r="G1678" s="8"/>
      <c r="I1678" s="11">
        <f t="shared" si="26"/>
        <v>2979809.629999999</v>
      </c>
    </row>
    <row r="1679" spans="1:9" x14ac:dyDescent="0.3">
      <c r="A1679" s="1" t="s">
        <v>2002</v>
      </c>
      <c r="B1679" s="1" t="s">
        <v>2003</v>
      </c>
      <c r="C1679" s="1" t="s">
        <v>16</v>
      </c>
      <c r="D1679" s="9">
        <v>2104447.21</v>
      </c>
      <c r="E1679" s="9">
        <v>212174.19</v>
      </c>
      <c r="F1679" s="9">
        <v>1892273.02</v>
      </c>
      <c r="G1679" s="9"/>
      <c r="I1679" s="11">
        <f t="shared" si="26"/>
        <v>1892273.02</v>
      </c>
    </row>
    <row r="1680" spans="1:9" x14ac:dyDescent="0.3">
      <c r="A1680" s="1" t="s">
        <v>2004</v>
      </c>
      <c r="B1680" s="1" t="s">
        <v>2005</v>
      </c>
      <c r="C1680" s="1" t="s">
        <v>16</v>
      </c>
      <c r="D1680" s="9">
        <v>390646.63</v>
      </c>
      <c r="E1680" s="9">
        <v>91200.320000000007</v>
      </c>
      <c r="F1680" s="9">
        <v>299446.31</v>
      </c>
      <c r="G1680" s="9"/>
      <c r="I1680" s="11">
        <f t="shared" si="26"/>
        <v>299446.31</v>
      </c>
    </row>
    <row r="1681" spans="1:9" x14ac:dyDescent="0.3">
      <c r="A1681" s="1" t="s">
        <v>2006</v>
      </c>
      <c r="B1681" s="1" t="s">
        <v>2007</v>
      </c>
      <c r="C1681" s="1" t="s">
        <v>16</v>
      </c>
      <c r="D1681" s="9">
        <v>36480.21</v>
      </c>
      <c r="E1681" s="9"/>
      <c r="F1681" s="9">
        <v>36480.21</v>
      </c>
      <c r="G1681" s="9"/>
      <c r="I1681" s="11">
        <f t="shared" si="26"/>
        <v>36480.21</v>
      </c>
    </row>
    <row r="1682" spans="1:9" x14ac:dyDescent="0.3">
      <c r="A1682" s="1" t="s">
        <v>2008</v>
      </c>
      <c r="B1682" s="1" t="s">
        <v>2009</v>
      </c>
      <c r="C1682" s="1" t="s">
        <v>16</v>
      </c>
      <c r="D1682" s="9">
        <v>212174.19</v>
      </c>
      <c r="E1682" s="9"/>
      <c r="F1682" s="9">
        <v>212174.19</v>
      </c>
      <c r="G1682" s="9"/>
      <c r="I1682" s="11">
        <f t="shared" si="26"/>
        <v>212174.19</v>
      </c>
    </row>
    <row r="1683" spans="1:9" x14ac:dyDescent="0.3">
      <c r="A1683" s="1" t="s">
        <v>2010</v>
      </c>
      <c r="B1683" s="1" t="s">
        <v>2011</v>
      </c>
      <c r="C1683" s="1" t="s">
        <v>16</v>
      </c>
      <c r="D1683" s="9">
        <v>205413.28</v>
      </c>
      <c r="E1683" s="9"/>
      <c r="F1683" s="9">
        <v>205413.28</v>
      </c>
      <c r="G1683" s="9"/>
      <c r="I1683" s="11">
        <f t="shared" si="26"/>
        <v>205413.28</v>
      </c>
    </row>
    <row r="1684" spans="1:9" x14ac:dyDescent="0.3">
      <c r="A1684" s="1" t="s">
        <v>2012</v>
      </c>
      <c r="B1684" s="1" t="s">
        <v>2013</v>
      </c>
      <c r="C1684" s="1" t="s">
        <v>16</v>
      </c>
      <c r="D1684" s="9">
        <v>2124.8000000000002</v>
      </c>
      <c r="E1684" s="9"/>
      <c r="F1684" s="9">
        <v>2124.8000000000002</v>
      </c>
      <c r="G1684" s="9"/>
      <c r="I1684" s="11">
        <f t="shared" si="26"/>
        <v>2124.8000000000002</v>
      </c>
    </row>
    <row r="1685" spans="1:9" x14ac:dyDescent="0.3">
      <c r="A1685" s="1" t="s">
        <v>2014</v>
      </c>
      <c r="B1685" s="1" t="s">
        <v>2015</v>
      </c>
      <c r="C1685" s="1" t="s">
        <v>16</v>
      </c>
      <c r="D1685" s="9">
        <v>307850</v>
      </c>
      <c r="E1685" s="9">
        <v>18360</v>
      </c>
      <c r="F1685" s="9">
        <v>289490</v>
      </c>
      <c r="G1685" s="9"/>
      <c r="I1685" s="11">
        <f t="shared" si="26"/>
        <v>289490</v>
      </c>
    </row>
    <row r="1686" spans="1:9" x14ac:dyDescent="0.3">
      <c r="A1686" s="1" t="s">
        <v>2016</v>
      </c>
      <c r="B1686" s="1" t="s">
        <v>2017</v>
      </c>
      <c r="C1686" s="1" t="s">
        <v>16</v>
      </c>
      <c r="D1686" s="9">
        <v>42407.82</v>
      </c>
      <c r="E1686" s="9"/>
      <c r="F1686" s="9">
        <v>42407.82</v>
      </c>
      <c r="G1686" s="9"/>
      <c r="I1686" s="11">
        <f t="shared" si="26"/>
        <v>42407.82</v>
      </c>
    </row>
    <row r="1687" spans="1:9" ht="15.6" x14ac:dyDescent="0.3">
      <c r="A1687" s="3" t="s">
        <v>2018</v>
      </c>
      <c r="B1687" s="3" t="s">
        <v>2019</v>
      </c>
      <c r="C1687" s="1"/>
      <c r="D1687" s="8">
        <v>5078740.410000002</v>
      </c>
      <c r="E1687" s="8">
        <v>1082865.5900000001</v>
      </c>
      <c r="F1687" s="8">
        <v>3995874.8200000022</v>
      </c>
      <c r="G1687" s="8"/>
      <c r="I1687" s="11">
        <f t="shared" si="26"/>
        <v>3995874.8200000022</v>
      </c>
    </row>
    <row r="1688" spans="1:9" ht="15.6" x14ac:dyDescent="0.3">
      <c r="A1688" s="3" t="s">
        <v>2020</v>
      </c>
      <c r="B1688" s="3" t="s">
        <v>2019</v>
      </c>
      <c r="C1688" s="1"/>
      <c r="D1688" s="8">
        <v>5078740.410000002</v>
      </c>
      <c r="E1688" s="8">
        <v>1082865.5900000001</v>
      </c>
      <c r="F1688" s="8">
        <v>3995874.8200000022</v>
      </c>
      <c r="G1688" s="8"/>
      <c r="I1688" s="11">
        <f t="shared" si="26"/>
        <v>3995874.8200000022</v>
      </c>
    </row>
    <row r="1689" spans="1:9" ht="15.6" x14ac:dyDescent="0.3">
      <c r="A1689" s="3" t="s">
        <v>2021</v>
      </c>
      <c r="B1689" s="3" t="s">
        <v>2022</v>
      </c>
      <c r="C1689" s="1"/>
      <c r="D1689" s="8">
        <v>4559311.1600000011</v>
      </c>
      <c r="E1689" s="8">
        <v>791343.54999999993</v>
      </c>
      <c r="F1689" s="8">
        <v>3767967.6100000013</v>
      </c>
      <c r="G1689" s="8"/>
      <c r="I1689" s="11">
        <f t="shared" si="26"/>
        <v>3767967.6100000013</v>
      </c>
    </row>
    <row r="1690" spans="1:9" x14ac:dyDescent="0.3">
      <c r="A1690" s="1" t="s">
        <v>2023</v>
      </c>
      <c r="B1690" s="1" t="s">
        <v>2024</v>
      </c>
      <c r="C1690" s="1" t="s">
        <v>16</v>
      </c>
      <c r="D1690" s="9">
        <v>59979.6</v>
      </c>
      <c r="E1690" s="9"/>
      <c r="F1690" s="9">
        <v>59979.6</v>
      </c>
      <c r="G1690" s="9"/>
      <c r="I1690" s="11">
        <f t="shared" si="26"/>
        <v>59979.6</v>
      </c>
    </row>
    <row r="1691" spans="1:9" x14ac:dyDescent="0.3">
      <c r="A1691" s="1" t="s">
        <v>2025</v>
      </c>
      <c r="B1691" s="1" t="s">
        <v>2026</v>
      </c>
      <c r="C1691" s="1" t="s">
        <v>16</v>
      </c>
      <c r="D1691" s="9">
        <v>1938149.83</v>
      </c>
      <c r="E1691" s="9">
        <v>498996.78</v>
      </c>
      <c r="F1691" s="9">
        <v>1439153.05</v>
      </c>
      <c r="G1691" s="9"/>
      <c r="I1691" s="11">
        <f t="shared" si="26"/>
        <v>1439153.05</v>
      </c>
    </row>
    <row r="1692" spans="1:9" x14ac:dyDescent="0.3">
      <c r="A1692" s="1" t="s">
        <v>2027</v>
      </c>
      <c r="B1692" s="1" t="s">
        <v>2028</v>
      </c>
      <c r="C1692" s="1" t="s">
        <v>16</v>
      </c>
      <c r="D1692" s="9">
        <v>23035.599999999999</v>
      </c>
      <c r="E1692" s="9">
        <v>6342.73</v>
      </c>
      <c r="F1692" s="9">
        <v>16692.87</v>
      </c>
      <c r="G1692" s="9"/>
      <c r="I1692" s="11">
        <f t="shared" si="26"/>
        <v>16692.87</v>
      </c>
    </row>
    <row r="1693" spans="1:9" x14ac:dyDescent="0.3">
      <c r="A1693" s="1" t="s">
        <v>2029</v>
      </c>
      <c r="B1693" s="1" t="s">
        <v>2030</v>
      </c>
      <c r="C1693" s="1" t="s">
        <v>16</v>
      </c>
      <c r="D1693" s="9">
        <v>444800</v>
      </c>
      <c r="E1693" s="9"/>
      <c r="F1693" s="9">
        <v>444800</v>
      </c>
      <c r="G1693" s="9"/>
      <c r="I1693" s="11">
        <f t="shared" si="26"/>
        <v>444800</v>
      </c>
    </row>
    <row r="1694" spans="1:9" x14ac:dyDescent="0.3">
      <c r="A1694" s="1" t="s">
        <v>2031</v>
      </c>
      <c r="B1694" s="1" t="s">
        <v>2032</v>
      </c>
      <c r="C1694" s="1" t="s">
        <v>16</v>
      </c>
      <c r="D1694" s="9">
        <v>76538.149999999994</v>
      </c>
      <c r="E1694" s="9">
        <v>11541.97</v>
      </c>
      <c r="F1694" s="9">
        <v>64996.179999999993</v>
      </c>
      <c r="G1694" s="9"/>
      <c r="I1694" s="11">
        <f t="shared" si="26"/>
        <v>64996.179999999993</v>
      </c>
    </row>
    <row r="1695" spans="1:9" x14ac:dyDescent="0.3">
      <c r="A1695" s="1" t="s">
        <v>2033</v>
      </c>
      <c r="B1695" s="1" t="s">
        <v>2034</v>
      </c>
      <c r="C1695" s="1" t="s">
        <v>16</v>
      </c>
      <c r="D1695" s="9">
        <v>953.73</v>
      </c>
      <c r="E1695" s="9"/>
      <c r="F1695" s="9">
        <v>953.73</v>
      </c>
      <c r="G1695" s="9"/>
      <c r="I1695" s="11">
        <f t="shared" si="26"/>
        <v>953.73</v>
      </c>
    </row>
    <row r="1696" spans="1:9" x14ac:dyDescent="0.3">
      <c r="A1696" s="1" t="s">
        <v>2035</v>
      </c>
      <c r="B1696" s="1" t="s">
        <v>2036</v>
      </c>
      <c r="C1696" s="1" t="s">
        <v>16</v>
      </c>
      <c r="D1696" s="9">
        <v>12845.5</v>
      </c>
      <c r="E1696" s="9"/>
      <c r="F1696" s="9">
        <v>12845.5</v>
      </c>
      <c r="G1696" s="9"/>
      <c r="I1696" s="11">
        <f t="shared" si="26"/>
        <v>12845.5</v>
      </c>
    </row>
    <row r="1697" spans="1:9" x14ac:dyDescent="0.3">
      <c r="A1697" s="1" t="s">
        <v>2037</v>
      </c>
      <c r="B1697" s="1" t="s">
        <v>2038</v>
      </c>
      <c r="C1697" s="1" t="s">
        <v>16</v>
      </c>
      <c r="D1697" s="9">
        <v>94332.13</v>
      </c>
      <c r="E1697" s="9">
        <v>13475</v>
      </c>
      <c r="F1697" s="9">
        <v>80857.13</v>
      </c>
      <c r="G1697" s="9"/>
      <c r="I1697" s="11">
        <f t="shared" si="26"/>
        <v>80857.13</v>
      </c>
    </row>
    <row r="1698" spans="1:9" x14ac:dyDescent="0.3">
      <c r="A1698" s="1" t="s">
        <v>2039</v>
      </c>
      <c r="B1698" s="1" t="s">
        <v>2040</v>
      </c>
      <c r="C1698" s="1" t="s">
        <v>16</v>
      </c>
      <c r="D1698" s="9">
        <v>15568</v>
      </c>
      <c r="E1698" s="9">
        <v>15568</v>
      </c>
      <c r="F1698" s="9"/>
      <c r="G1698" s="9"/>
      <c r="I1698" s="11">
        <f t="shared" si="26"/>
        <v>0</v>
      </c>
    </row>
    <row r="1699" spans="1:9" x14ac:dyDescent="0.3">
      <c r="A1699" s="1" t="s">
        <v>2041</v>
      </c>
      <c r="B1699" s="1" t="s">
        <v>2042</v>
      </c>
      <c r="C1699" s="1" t="s">
        <v>16</v>
      </c>
      <c r="D1699" s="9">
        <v>643490.75</v>
      </c>
      <c r="E1699" s="9">
        <v>37300.78</v>
      </c>
      <c r="F1699" s="9">
        <v>606189.97</v>
      </c>
      <c r="G1699" s="9"/>
      <c r="I1699" s="11">
        <f t="shared" si="26"/>
        <v>606189.97</v>
      </c>
    </row>
    <row r="1700" spans="1:9" x14ac:dyDescent="0.3">
      <c r="A1700" s="1" t="s">
        <v>2043</v>
      </c>
      <c r="B1700" s="1" t="s">
        <v>2044</v>
      </c>
      <c r="C1700" s="1" t="s">
        <v>16</v>
      </c>
      <c r="D1700" s="9">
        <v>175194.37</v>
      </c>
      <c r="E1700" s="9">
        <v>103530</v>
      </c>
      <c r="F1700" s="9">
        <v>71664.37</v>
      </c>
      <c r="G1700" s="9"/>
      <c r="I1700" s="11">
        <f t="shared" si="26"/>
        <v>71664.37</v>
      </c>
    </row>
    <row r="1701" spans="1:9" x14ac:dyDescent="0.3">
      <c r="A1701" s="1" t="s">
        <v>2045</v>
      </c>
      <c r="B1701" s="1" t="s">
        <v>2226</v>
      </c>
      <c r="C1701" s="1" t="s">
        <v>16</v>
      </c>
      <c r="D1701" s="9">
        <v>242726.12</v>
      </c>
      <c r="E1701" s="9"/>
      <c r="F1701" s="9">
        <v>242726.12</v>
      </c>
      <c r="G1701" s="9"/>
      <c r="I1701" s="11">
        <f t="shared" si="26"/>
        <v>242726.12</v>
      </c>
    </row>
    <row r="1702" spans="1:9" x14ac:dyDescent="0.3">
      <c r="A1702" s="1" t="s">
        <v>2046</v>
      </c>
      <c r="B1702" s="1" t="s">
        <v>2047</v>
      </c>
      <c r="C1702" s="1" t="s">
        <v>16</v>
      </c>
      <c r="D1702" s="9">
        <v>24000</v>
      </c>
      <c r="E1702" s="9"/>
      <c r="F1702" s="9">
        <v>24000</v>
      </c>
      <c r="G1702" s="9"/>
      <c r="I1702" s="11">
        <f t="shared" si="26"/>
        <v>24000</v>
      </c>
    </row>
    <row r="1703" spans="1:9" x14ac:dyDescent="0.3">
      <c r="A1703" s="1" t="s">
        <v>2048</v>
      </c>
      <c r="B1703" s="1" t="s">
        <v>2049</v>
      </c>
      <c r="C1703" s="1" t="s">
        <v>16</v>
      </c>
      <c r="D1703" s="9">
        <v>696.29</v>
      </c>
      <c r="E1703" s="9"/>
      <c r="F1703" s="9">
        <v>696.29</v>
      </c>
      <c r="G1703" s="9"/>
      <c r="I1703" s="11">
        <f t="shared" si="26"/>
        <v>696.29</v>
      </c>
    </row>
    <row r="1704" spans="1:9" x14ac:dyDescent="0.3">
      <c r="A1704" s="1" t="s">
        <v>2050</v>
      </c>
      <c r="B1704" s="1" t="s">
        <v>2051</v>
      </c>
      <c r="C1704" s="1" t="s">
        <v>16</v>
      </c>
      <c r="D1704" s="9">
        <v>46981.599999999999</v>
      </c>
      <c r="E1704" s="9">
        <v>46981.599999999999</v>
      </c>
      <c r="F1704" s="9"/>
      <c r="G1704" s="9"/>
      <c r="I1704" s="11">
        <f t="shared" si="26"/>
        <v>0</v>
      </c>
    </row>
    <row r="1705" spans="1:9" x14ac:dyDescent="0.3">
      <c r="A1705" s="1" t="s">
        <v>2052</v>
      </c>
      <c r="B1705" s="1" t="s">
        <v>2053</v>
      </c>
      <c r="C1705" s="1" t="s">
        <v>16</v>
      </c>
      <c r="D1705" s="9">
        <v>47380.66</v>
      </c>
      <c r="E1705" s="9">
        <v>1666.61</v>
      </c>
      <c r="F1705" s="9">
        <v>45714.05</v>
      </c>
      <c r="G1705" s="9"/>
      <c r="I1705" s="11">
        <f t="shared" si="26"/>
        <v>45714.05</v>
      </c>
    </row>
    <row r="1706" spans="1:9" x14ac:dyDescent="0.3">
      <c r="A1706" s="1" t="s">
        <v>2054</v>
      </c>
      <c r="B1706" s="1" t="s">
        <v>2055</v>
      </c>
      <c r="C1706" s="1" t="s">
        <v>16</v>
      </c>
      <c r="D1706" s="9">
        <v>25983.02</v>
      </c>
      <c r="E1706" s="9"/>
      <c r="F1706" s="9">
        <v>25983.02</v>
      </c>
      <c r="G1706" s="9"/>
      <c r="I1706" s="11">
        <f t="shared" si="26"/>
        <v>25983.02</v>
      </c>
    </row>
    <row r="1707" spans="1:9" x14ac:dyDescent="0.3">
      <c r="A1707" s="1" t="s">
        <v>2056</v>
      </c>
      <c r="B1707" s="1" t="s">
        <v>2057</v>
      </c>
      <c r="C1707" s="1" t="s">
        <v>16</v>
      </c>
      <c r="D1707" s="9">
        <v>19381.54</v>
      </c>
      <c r="E1707" s="9"/>
      <c r="F1707" s="9">
        <v>19381.54</v>
      </c>
      <c r="G1707" s="9"/>
      <c r="I1707" s="11">
        <f t="shared" si="26"/>
        <v>19381.54</v>
      </c>
    </row>
    <row r="1708" spans="1:9" x14ac:dyDescent="0.3">
      <c r="A1708" s="1" t="s">
        <v>2058</v>
      </c>
      <c r="B1708" s="1" t="s">
        <v>2059</v>
      </c>
      <c r="C1708" s="1" t="s">
        <v>16</v>
      </c>
      <c r="D1708" s="9">
        <v>101056.4</v>
      </c>
      <c r="E1708" s="9">
        <v>27000</v>
      </c>
      <c r="F1708" s="9">
        <v>74056.399999999994</v>
      </c>
      <c r="G1708" s="9"/>
      <c r="I1708" s="11">
        <f t="shared" si="26"/>
        <v>74056.399999999994</v>
      </c>
    </row>
    <row r="1709" spans="1:9" x14ac:dyDescent="0.3">
      <c r="A1709" s="1" t="s">
        <v>2060</v>
      </c>
      <c r="B1709" s="1" t="s">
        <v>2061</v>
      </c>
      <c r="C1709" s="1" t="s">
        <v>16</v>
      </c>
      <c r="D1709" s="9">
        <v>96547.44</v>
      </c>
      <c r="E1709" s="9">
        <v>28940.080000000002</v>
      </c>
      <c r="F1709" s="9">
        <v>67607.360000000001</v>
      </c>
      <c r="G1709" s="9"/>
      <c r="I1709" s="11">
        <f t="shared" si="26"/>
        <v>67607.360000000001</v>
      </c>
    </row>
    <row r="1710" spans="1:9" x14ac:dyDescent="0.3">
      <c r="A1710" s="1" t="s">
        <v>2062</v>
      </c>
      <c r="B1710" s="1" t="s">
        <v>2063</v>
      </c>
      <c r="C1710" s="1" t="s">
        <v>16</v>
      </c>
      <c r="D1710" s="9">
        <v>7300</v>
      </c>
      <c r="E1710" s="9"/>
      <c r="F1710" s="9">
        <v>7300</v>
      </c>
      <c r="G1710" s="9"/>
      <c r="I1710" s="11">
        <f t="shared" si="26"/>
        <v>7300</v>
      </c>
    </row>
    <row r="1711" spans="1:9" x14ac:dyDescent="0.3">
      <c r="A1711" s="1" t="s">
        <v>2064</v>
      </c>
      <c r="B1711" s="1" t="s">
        <v>2065</v>
      </c>
      <c r="C1711" s="1" t="s">
        <v>16</v>
      </c>
      <c r="D1711" s="9">
        <v>9186.27</v>
      </c>
      <c r="E1711" s="9"/>
      <c r="F1711" s="9">
        <v>9186.27</v>
      </c>
      <c r="G1711" s="9"/>
      <c r="I1711" s="11">
        <f t="shared" si="26"/>
        <v>9186.27</v>
      </c>
    </row>
    <row r="1712" spans="1:9" x14ac:dyDescent="0.3">
      <c r="A1712" s="1" t="s">
        <v>2066</v>
      </c>
      <c r="B1712" s="1" t="s">
        <v>2067</v>
      </c>
      <c r="C1712" s="1" t="s">
        <v>16</v>
      </c>
      <c r="D1712" s="9">
        <v>43410.12</v>
      </c>
      <c r="E1712" s="9"/>
      <c r="F1712" s="9">
        <v>43410.12</v>
      </c>
      <c r="G1712" s="9"/>
      <c r="I1712" s="11">
        <f t="shared" si="26"/>
        <v>43410.12</v>
      </c>
    </row>
    <row r="1713" spans="1:9" x14ac:dyDescent="0.3">
      <c r="A1713" s="1" t="s">
        <v>2068</v>
      </c>
      <c r="B1713" s="1" t="s">
        <v>2069</v>
      </c>
      <c r="C1713" s="1" t="s">
        <v>16</v>
      </c>
      <c r="D1713" s="9">
        <v>61.57</v>
      </c>
      <c r="E1713" s="9"/>
      <c r="F1713" s="9">
        <v>61.57</v>
      </c>
      <c r="G1713" s="9"/>
      <c r="I1713" s="11">
        <f t="shared" si="26"/>
        <v>61.57</v>
      </c>
    </row>
    <row r="1714" spans="1:9" x14ac:dyDescent="0.3">
      <c r="A1714" s="1" t="s">
        <v>2072</v>
      </c>
      <c r="B1714" s="1" t="s">
        <v>2073</v>
      </c>
      <c r="C1714" s="1" t="s">
        <v>16</v>
      </c>
      <c r="D1714" s="9">
        <v>409712.47</v>
      </c>
      <c r="E1714" s="9"/>
      <c r="F1714" s="9">
        <v>409712.47</v>
      </c>
      <c r="G1714" s="9"/>
      <c r="I1714" s="11">
        <f t="shared" si="26"/>
        <v>409712.47</v>
      </c>
    </row>
    <row r="1715" spans="1:9" ht="15.6" x14ac:dyDescent="0.3">
      <c r="A1715" s="3" t="s">
        <v>2074</v>
      </c>
      <c r="B1715" s="3" t="s">
        <v>2075</v>
      </c>
      <c r="C1715" s="1"/>
      <c r="D1715" s="8">
        <v>519429.25</v>
      </c>
      <c r="E1715" s="8">
        <v>291522.04000000004</v>
      </c>
      <c r="F1715" s="8">
        <v>227907.20999999996</v>
      </c>
      <c r="G1715" s="8"/>
      <c r="I1715" s="11">
        <f t="shared" si="26"/>
        <v>227907.20999999996</v>
      </c>
    </row>
    <row r="1716" spans="1:9" x14ac:dyDescent="0.3">
      <c r="A1716" s="1" t="s">
        <v>2076</v>
      </c>
      <c r="B1716" s="1" t="s">
        <v>2077</v>
      </c>
      <c r="C1716" s="1" t="s">
        <v>16</v>
      </c>
      <c r="D1716" s="9">
        <v>62197.599999999999</v>
      </c>
      <c r="E1716" s="9">
        <v>57762.43</v>
      </c>
      <c r="F1716" s="9">
        <v>4435.1699999999983</v>
      </c>
      <c r="G1716" s="9"/>
      <c r="I1716" s="11">
        <f t="shared" si="26"/>
        <v>4435.1699999999983</v>
      </c>
    </row>
    <row r="1717" spans="1:9" x14ac:dyDescent="0.3">
      <c r="A1717" s="1" t="s">
        <v>2078</v>
      </c>
      <c r="B1717" s="1" t="s">
        <v>2079</v>
      </c>
      <c r="C1717" s="1" t="s">
        <v>16</v>
      </c>
      <c r="D1717" s="9">
        <v>223472.04</v>
      </c>
      <c r="E1717" s="9"/>
      <c r="F1717" s="9">
        <v>223472.04</v>
      </c>
      <c r="G1717" s="9"/>
      <c r="I1717" s="11">
        <f t="shared" si="26"/>
        <v>223472.04</v>
      </c>
    </row>
    <row r="1718" spans="1:9" x14ac:dyDescent="0.3">
      <c r="A1718" s="1" t="s">
        <v>2080</v>
      </c>
      <c r="B1718" s="1" t="s">
        <v>2228</v>
      </c>
      <c r="C1718" s="1" t="s">
        <v>16</v>
      </c>
      <c r="D1718" s="9">
        <v>77155.61</v>
      </c>
      <c r="E1718" s="9">
        <v>77155.61</v>
      </c>
      <c r="F1718" s="9"/>
      <c r="G1718" s="9"/>
      <c r="I1718" s="11">
        <f t="shared" si="26"/>
        <v>0</v>
      </c>
    </row>
    <row r="1719" spans="1:9" x14ac:dyDescent="0.3">
      <c r="A1719" s="1" t="s">
        <v>2081</v>
      </c>
      <c r="B1719" s="1" t="s">
        <v>2228</v>
      </c>
      <c r="C1719" s="1" t="s">
        <v>16</v>
      </c>
      <c r="D1719" s="9">
        <v>156604</v>
      </c>
      <c r="E1719" s="9">
        <v>156604</v>
      </c>
      <c r="F1719" s="9"/>
      <c r="G1719" s="9"/>
      <c r="I1719" s="11">
        <f t="shared" si="26"/>
        <v>0</v>
      </c>
    </row>
    <row r="1720" spans="1:9" ht="15.6" x14ac:dyDescent="0.3">
      <c r="A1720" s="3" t="s">
        <v>2082</v>
      </c>
      <c r="B1720" s="3" t="s">
        <v>2083</v>
      </c>
      <c r="C1720" s="1"/>
      <c r="D1720" s="8">
        <v>1056320.71</v>
      </c>
      <c r="E1720" s="8">
        <v>18558.650000000001</v>
      </c>
      <c r="F1720" s="8">
        <v>1037762.0599999999</v>
      </c>
      <c r="G1720" s="8"/>
      <c r="I1720" s="11">
        <f t="shared" si="26"/>
        <v>1037762.0599999999</v>
      </c>
    </row>
    <row r="1721" spans="1:9" ht="15.6" x14ac:dyDescent="0.3">
      <c r="A1721" s="3" t="s">
        <v>2084</v>
      </c>
      <c r="B1721" s="3" t="s">
        <v>2085</v>
      </c>
      <c r="C1721" s="1"/>
      <c r="D1721" s="8">
        <v>1056320.71</v>
      </c>
      <c r="E1721" s="8">
        <v>18558.650000000001</v>
      </c>
      <c r="F1721" s="8">
        <v>1037762.0599999999</v>
      </c>
      <c r="G1721" s="8"/>
      <c r="I1721" s="11">
        <f t="shared" si="26"/>
        <v>1037762.0599999999</v>
      </c>
    </row>
    <row r="1722" spans="1:9" ht="15.6" x14ac:dyDescent="0.3">
      <c r="A1722" s="3" t="s">
        <v>2086</v>
      </c>
      <c r="B1722" s="3" t="s">
        <v>2087</v>
      </c>
      <c r="C1722" s="1"/>
      <c r="D1722" s="8">
        <v>606537.96999999986</v>
      </c>
      <c r="E1722" s="8">
        <v>320.25</v>
      </c>
      <c r="F1722" s="8">
        <v>606217.71999999986</v>
      </c>
      <c r="G1722" s="8"/>
      <c r="I1722" s="11">
        <f t="shared" si="26"/>
        <v>606217.71999999986</v>
      </c>
    </row>
    <row r="1723" spans="1:9" x14ac:dyDescent="0.3">
      <c r="A1723" s="1" t="s">
        <v>2088</v>
      </c>
      <c r="B1723" s="1" t="s">
        <v>2024</v>
      </c>
      <c r="C1723" s="1" t="s">
        <v>16</v>
      </c>
      <c r="D1723" s="9">
        <v>20929.45</v>
      </c>
      <c r="E1723" s="9"/>
      <c r="F1723" s="9">
        <v>20929.45</v>
      </c>
      <c r="G1723" s="9"/>
      <c r="I1723" s="11">
        <f t="shared" si="26"/>
        <v>20929.45</v>
      </c>
    </row>
    <row r="1724" spans="1:9" x14ac:dyDescent="0.3">
      <c r="A1724" s="1" t="s">
        <v>2089</v>
      </c>
      <c r="B1724" s="1" t="s">
        <v>2090</v>
      </c>
      <c r="C1724" s="1" t="s">
        <v>16</v>
      </c>
      <c r="D1724" s="9">
        <v>71640</v>
      </c>
      <c r="E1724" s="9"/>
      <c r="F1724" s="9">
        <v>71640</v>
      </c>
      <c r="G1724" s="9"/>
      <c r="I1724" s="11">
        <f t="shared" si="26"/>
        <v>71640</v>
      </c>
    </row>
    <row r="1725" spans="1:9" x14ac:dyDescent="0.3">
      <c r="A1725" s="1" t="s">
        <v>2091</v>
      </c>
      <c r="B1725" s="1" t="s">
        <v>2092</v>
      </c>
      <c r="C1725" s="1" t="s">
        <v>16</v>
      </c>
      <c r="D1725" s="9">
        <v>5908.41</v>
      </c>
      <c r="E1725" s="9"/>
      <c r="F1725" s="9">
        <v>5908.41</v>
      </c>
      <c r="G1725" s="9"/>
      <c r="I1725" s="11">
        <f t="shared" si="26"/>
        <v>5908.41</v>
      </c>
    </row>
    <row r="1726" spans="1:9" x14ac:dyDescent="0.3">
      <c r="A1726" s="1" t="s">
        <v>2093</v>
      </c>
      <c r="B1726" s="1" t="s">
        <v>2094</v>
      </c>
      <c r="C1726" s="1" t="s">
        <v>16</v>
      </c>
      <c r="D1726" s="9">
        <v>2762.91</v>
      </c>
      <c r="E1726" s="9"/>
      <c r="F1726" s="9">
        <v>2762.91</v>
      </c>
      <c r="G1726" s="9"/>
      <c r="I1726" s="11">
        <f t="shared" si="26"/>
        <v>2762.91</v>
      </c>
    </row>
    <row r="1727" spans="1:9" x14ac:dyDescent="0.3">
      <c r="A1727" s="1" t="s">
        <v>2095</v>
      </c>
      <c r="B1727" s="1" t="s">
        <v>2096</v>
      </c>
      <c r="C1727" s="1" t="s">
        <v>16</v>
      </c>
      <c r="D1727" s="9">
        <v>134193.56</v>
      </c>
      <c r="E1727" s="9"/>
      <c r="F1727" s="9">
        <v>134193.56</v>
      </c>
      <c r="G1727" s="9"/>
      <c r="I1727" s="11">
        <f t="shared" si="26"/>
        <v>134193.56</v>
      </c>
    </row>
    <row r="1728" spans="1:9" x14ac:dyDescent="0.3">
      <c r="A1728" s="1" t="s">
        <v>2097</v>
      </c>
      <c r="B1728" s="1" t="s">
        <v>2034</v>
      </c>
      <c r="C1728" s="1" t="s">
        <v>16</v>
      </c>
      <c r="D1728" s="9">
        <v>47108.4</v>
      </c>
      <c r="E1728" s="9"/>
      <c r="F1728" s="9">
        <v>47108.4</v>
      </c>
      <c r="G1728" s="9"/>
      <c r="I1728" s="11">
        <f t="shared" si="26"/>
        <v>47108.4</v>
      </c>
    </row>
    <row r="1729" spans="1:9" x14ac:dyDescent="0.3">
      <c r="A1729" s="1" t="s">
        <v>2098</v>
      </c>
      <c r="B1729" s="1" t="s">
        <v>2099</v>
      </c>
      <c r="C1729" s="1" t="s">
        <v>16</v>
      </c>
      <c r="D1729" s="9">
        <v>116209.87</v>
      </c>
      <c r="E1729" s="9"/>
      <c r="F1729" s="9">
        <v>116209.87</v>
      </c>
      <c r="G1729" s="9"/>
      <c r="I1729" s="11">
        <f t="shared" si="26"/>
        <v>116209.87</v>
      </c>
    </row>
    <row r="1730" spans="1:9" x14ac:dyDescent="0.3">
      <c r="A1730" s="1" t="s">
        <v>2100</v>
      </c>
      <c r="B1730" s="1" t="s">
        <v>2101</v>
      </c>
      <c r="C1730" s="1" t="s">
        <v>16</v>
      </c>
      <c r="D1730" s="9">
        <v>681.45</v>
      </c>
      <c r="E1730" s="9"/>
      <c r="F1730" s="9">
        <v>681.45</v>
      </c>
      <c r="G1730" s="9"/>
      <c r="I1730" s="11">
        <f t="shared" si="26"/>
        <v>681.45</v>
      </c>
    </row>
    <row r="1731" spans="1:9" x14ac:dyDescent="0.3">
      <c r="A1731" s="1" t="s">
        <v>2102</v>
      </c>
      <c r="B1731" s="1" t="s">
        <v>2103</v>
      </c>
      <c r="C1731" s="1" t="s">
        <v>16</v>
      </c>
      <c r="D1731" s="9">
        <v>2908.35</v>
      </c>
      <c r="E1731" s="9"/>
      <c r="F1731" s="9">
        <v>2908.35</v>
      </c>
      <c r="G1731" s="9"/>
      <c r="I1731" s="11">
        <f t="shared" ref="I1731:I1794" si="27">+F1731-G1731</f>
        <v>2908.35</v>
      </c>
    </row>
    <row r="1732" spans="1:9" x14ac:dyDescent="0.3">
      <c r="A1732" s="1" t="s">
        <v>2104</v>
      </c>
      <c r="B1732" s="1" t="s">
        <v>2105</v>
      </c>
      <c r="C1732" s="1" t="s">
        <v>16</v>
      </c>
      <c r="D1732" s="9">
        <v>5597.72</v>
      </c>
      <c r="E1732" s="9"/>
      <c r="F1732" s="9">
        <v>5597.72</v>
      </c>
      <c r="G1732" s="9"/>
      <c r="I1732" s="11">
        <f t="shared" si="27"/>
        <v>5597.72</v>
      </c>
    </row>
    <row r="1733" spans="1:9" x14ac:dyDescent="0.3">
      <c r="A1733" s="1" t="s">
        <v>2106</v>
      </c>
      <c r="B1733" s="1" t="s">
        <v>2107</v>
      </c>
      <c r="C1733" s="1" t="s">
        <v>16</v>
      </c>
      <c r="D1733" s="9">
        <v>16067.36</v>
      </c>
      <c r="E1733" s="9"/>
      <c r="F1733" s="9">
        <v>16067.36</v>
      </c>
      <c r="G1733" s="9"/>
      <c r="I1733" s="11">
        <f t="shared" si="27"/>
        <v>16067.36</v>
      </c>
    </row>
    <row r="1734" spans="1:9" x14ac:dyDescent="0.3">
      <c r="A1734" s="1" t="s">
        <v>2108</v>
      </c>
      <c r="B1734" s="1" t="s">
        <v>2109</v>
      </c>
      <c r="C1734" s="1" t="s">
        <v>16</v>
      </c>
      <c r="D1734" s="9">
        <v>9423.23</v>
      </c>
      <c r="E1734" s="9"/>
      <c r="F1734" s="9">
        <v>9423.23</v>
      </c>
      <c r="G1734" s="9"/>
      <c r="I1734" s="11">
        <f t="shared" si="27"/>
        <v>9423.23</v>
      </c>
    </row>
    <row r="1735" spans="1:9" x14ac:dyDescent="0.3">
      <c r="A1735" s="1" t="s">
        <v>2110</v>
      </c>
      <c r="B1735" s="1" t="s">
        <v>2111</v>
      </c>
      <c r="C1735" s="1" t="s">
        <v>16</v>
      </c>
      <c r="D1735" s="9">
        <v>1102.6600000000001</v>
      </c>
      <c r="E1735" s="9"/>
      <c r="F1735" s="9">
        <v>1102.6600000000001</v>
      </c>
      <c r="G1735" s="9"/>
      <c r="I1735" s="11">
        <f t="shared" si="27"/>
        <v>1102.6600000000001</v>
      </c>
    </row>
    <row r="1736" spans="1:9" x14ac:dyDescent="0.3">
      <c r="A1736" s="1" t="s">
        <v>2114</v>
      </c>
      <c r="B1736" s="1" t="s">
        <v>2115</v>
      </c>
      <c r="C1736" s="1" t="s">
        <v>16</v>
      </c>
      <c r="D1736" s="9">
        <v>53387.69</v>
      </c>
      <c r="E1736" s="9"/>
      <c r="F1736" s="9">
        <v>53387.69</v>
      </c>
      <c r="G1736" s="9"/>
      <c r="I1736" s="11">
        <f t="shared" si="27"/>
        <v>53387.69</v>
      </c>
    </row>
    <row r="1737" spans="1:9" x14ac:dyDescent="0.3">
      <c r="A1737" s="1" t="s">
        <v>2116</v>
      </c>
      <c r="B1737" s="1" t="s">
        <v>2117</v>
      </c>
      <c r="C1737" s="1" t="s">
        <v>16</v>
      </c>
      <c r="D1737" s="9">
        <v>11195</v>
      </c>
      <c r="E1737" s="9"/>
      <c r="F1737" s="9">
        <v>11195</v>
      </c>
      <c r="G1737" s="9"/>
      <c r="I1737" s="11">
        <f t="shared" si="27"/>
        <v>11195</v>
      </c>
    </row>
    <row r="1738" spans="1:9" x14ac:dyDescent="0.3">
      <c r="A1738" s="1" t="s">
        <v>2118</v>
      </c>
      <c r="B1738" s="1" t="s">
        <v>2119</v>
      </c>
      <c r="C1738" s="1" t="s">
        <v>16</v>
      </c>
      <c r="D1738" s="9">
        <v>27485.279999999999</v>
      </c>
      <c r="E1738" s="9"/>
      <c r="F1738" s="9">
        <v>27485.279999999999</v>
      </c>
      <c r="G1738" s="9"/>
      <c r="I1738" s="11">
        <f t="shared" si="27"/>
        <v>27485.279999999999</v>
      </c>
    </row>
    <row r="1739" spans="1:9" x14ac:dyDescent="0.3">
      <c r="A1739" s="1" t="s">
        <v>2120</v>
      </c>
      <c r="B1739" s="1" t="s">
        <v>2121</v>
      </c>
      <c r="C1739" s="1" t="s">
        <v>16</v>
      </c>
      <c r="D1739" s="9">
        <v>34841.25</v>
      </c>
      <c r="E1739" s="9">
        <v>320.25</v>
      </c>
      <c r="F1739" s="9">
        <v>34521</v>
      </c>
      <c r="G1739" s="9"/>
      <c r="I1739" s="11">
        <f t="shared" si="27"/>
        <v>34521</v>
      </c>
    </row>
    <row r="1740" spans="1:9" x14ac:dyDescent="0.3">
      <c r="A1740" s="1" t="s">
        <v>2122</v>
      </c>
      <c r="B1740" s="1" t="s">
        <v>2123</v>
      </c>
      <c r="C1740" s="1" t="s">
        <v>16</v>
      </c>
      <c r="D1740" s="9">
        <v>45095.38</v>
      </c>
      <c r="E1740" s="9"/>
      <c r="F1740" s="9">
        <v>45095.38</v>
      </c>
      <c r="G1740" s="9"/>
      <c r="I1740" s="11">
        <f t="shared" si="27"/>
        <v>45095.38</v>
      </c>
    </row>
    <row r="1741" spans="1:9" ht="15.6" x14ac:dyDescent="0.3">
      <c r="A1741" s="3" t="s">
        <v>2124</v>
      </c>
      <c r="B1741" s="3" t="s">
        <v>2125</v>
      </c>
      <c r="C1741" s="1"/>
      <c r="D1741" s="8">
        <v>449782.74</v>
      </c>
      <c r="E1741" s="8">
        <v>18238.400000000001</v>
      </c>
      <c r="F1741" s="8">
        <v>431544.33999999997</v>
      </c>
      <c r="G1741" s="8"/>
      <c r="I1741" s="11">
        <f t="shared" si="27"/>
        <v>431544.33999999997</v>
      </c>
    </row>
    <row r="1742" spans="1:9" x14ac:dyDescent="0.3">
      <c r="A1742" s="1" t="s">
        <v>2126</v>
      </c>
      <c r="B1742" s="1" t="s">
        <v>2003</v>
      </c>
      <c r="C1742" s="1" t="s">
        <v>16</v>
      </c>
      <c r="D1742" s="9">
        <v>364768.63</v>
      </c>
      <c r="E1742" s="9"/>
      <c r="F1742" s="9">
        <v>364768.63</v>
      </c>
      <c r="G1742" s="9"/>
      <c r="I1742" s="11">
        <f t="shared" si="27"/>
        <v>364768.63</v>
      </c>
    </row>
    <row r="1743" spans="1:9" x14ac:dyDescent="0.3">
      <c r="A1743" s="1" t="s">
        <v>2127</v>
      </c>
      <c r="B1743" s="1" t="s">
        <v>2005</v>
      </c>
      <c r="C1743" s="1" t="s">
        <v>16</v>
      </c>
      <c r="D1743" s="9">
        <v>74777.600000000006</v>
      </c>
      <c r="E1743" s="9">
        <v>18238.400000000001</v>
      </c>
      <c r="F1743" s="9">
        <v>56539.200000000004</v>
      </c>
      <c r="G1743" s="9"/>
      <c r="I1743" s="11">
        <f t="shared" si="27"/>
        <v>56539.200000000004</v>
      </c>
    </row>
    <row r="1744" spans="1:9" x14ac:dyDescent="0.3">
      <c r="A1744" s="1" t="s">
        <v>2128</v>
      </c>
      <c r="B1744" s="1" t="s">
        <v>2007</v>
      </c>
      <c r="C1744" s="1" t="s">
        <v>16</v>
      </c>
      <c r="D1744" s="9">
        <v>7295.4</v>
      </c>
      <c r="E1744" s="9"/>
      <c r="F1744" s="9">
        <v>7295.4</v>
      </c>
      <c r="G1744" s="9"/>
      <c r="I1744" s="11">
        <f t="shared" si="27"/>
        <v>7295.4</v>
      </c>
    </row>
    <row r="1745" spans="1:9" x14ac:dyDescent="0.3">
      <c r="A1745" s="1" t="s">
        <v>2129</v>
      </c>
      <c r="B1745" s="1" t="s">
        <v>2011</v>
      </c>
      <c r="C1745" s="1" t="s">
        <v>16</v>
      </c>
      <c r="D1745" s="9">
        <v>2941.11</v>
      </c>
      <c r="E1745" s="9"/>
      <c r="F1745" s="9">
        <v>2941.11</v>
      </c>
      <c r="G1745" s="9"/>
      <c r="I1745" s="11">
        <f t="shared" si="27"/>
        <v>2941.11</v>
      </c>
    </row>
    <row r="1746" spans="1:9" ht="15.6" x14ac:dyDescent="0.3">
      <c r="A1746" s="3" t="s">
        <v>2130</v>
      </c>
      <c r="B1746" s="3" t="s">
        <v>2131</v>
      </c>
      <c r="C1746" s="1"/>
      <c r="D1746" s="8">
        <v>1534654.8</v>
      </c>
      <c r="E1746" s="8">
        <v>229992.03</v>
      </c>
      <c r="F1746" s="8">
        <v>1304662.77</v>
      </c>
      <c r="G1746" s="8"/>
      <c r="I1746" s="11">
        <f t="shared" si="27"/>
        <v>1304662.77</v>
      </c>
    </row>
    <row r="1747" spans="1:9" ht="15.6" x14ac:dyDescent="0.3">
      <c r="A1747" s="3" t="s">
        <v>2132</v>
      </c>
      <c r="B1747" s="3" t="s">
        <v>2131</v>
      </c>
      <c r="C1747" s="1"/>
      <c r="D1747" s="8">
        <v>1534654.8</v>
      </c>
      <c r="E1747" s="8">
        <v>229992.03</v>
      </c>
      <c r="F1747" s="8">
        <v>1304662.77</v>
      </c>
      <c r="G1747" s="8"/>
      <c r="I1747" s="11">
        <f t="shared" si="27"/>
        <v>1304662.77</v>
      </c>
    </row>
    <row r="1748" spans="1:9" ht="15.6" x14ac:dyDescent="0.3">
      <c r="A1748" s="3" t="s">
        <v>2133</v>
      </c>
      <c r="B1748" s="3" t="s">
        <v>2134</v>
      </c>
      <c r="C1748" s="1"/>
      <c r="D1748" s="8">
        <v>1266145.76</v>
      </c>
      <c r="E1748" s="8">
        <v>220864.52</v>
      </c>
      <c r="F1748" s="8">
        <v>1045281.24</v>
      </c>
      <c r="G1748" s="8"/>
      <c r="I1748" s="11">
        <f t="shared" si="27"/>
        <v>1045281.24</v>
      </c>
    </row>
    <row r="1749" spans="1:9" x14ac:dyDescent="0.3">
      <c r="A1749" s="1" t="s">
        <v>2135</v>
      </c>
      <c r="B1749" s="1" t="s">
        <v>2024</v>
      </c>
      <c r="C1749" s="1" t="s">
        <v>16</v>
      </c>
      <c r="D1749" s="9">
        <v>55299.71</v>
      </c>
      <c r="E1749" s="9"/>
      <c r="F1749" s="9">
        <v>55299.71</v>
      </c>
      <c r="G1749" s="9"/>
      <c r="I1749" s="11">
        <f t="shared" si="27"/>
        <v>55299.71</v>
      </c>
    </row>
    <row r="1750" spans="1:9" x14ac:dyDescent="0.3">
      <c r="A1750" s="1" t="s">
        <v>2137</v>
      </c>
      <c r="B1750" s="1" t="s">
        <v>2138</v>
      </c>
      <c r="C1750" s="1" t="s">
        <v>16</v>
      </c>
      <c r="D1750" s="9">
        <v>1905.16</v>
      </c>
      <c r="E1750" s="9"/>
      <c r="F1750" s="9">
        <v>1905.16</v>
      </c>
      <c r="G1750" s="9"/>
      <c r="I1750" s="11">
        <f t="shared" si="27"/>
        <v>1905.16</v>
      </c>
    </row>
    <row r="1751" spans="1:9" x14ac:dyDescent="0.3">
      <c r="A1751" s="1" t="s">
        <v>2139</v>
      </c>
      <c r="B1751" s="1" t="s">
        <v>2140</v>
      </c>
      <c r="C1751" s="1" t="s">
        <v>16</v>
      </c>
      <c r="D1751" s="9">
        <v>1331.4</v>
      </c>
      <c r="E1751" s="9"/>
      <c r="F1751" s="9">
        <v>1331.4</v>
      </c>
      <c r="G1751" s="9"/>
      <c r="I1751" s="11">
        <f t="shared" si="27"/>
        <v>1331.4</v>
      </c>
    </row>
    <row r="1752" spans="1:9" x14ac:dyDescent="0.3">
      <c r="A1752" s="1" t="s">
        <v>2141</v>
      </c>
      <c r="B1752" s="1" t="s">
        <v>2034</v>
      </c>
      <c r="C1752" s="1" t="s">
        <v>16</v>
      </c>
      <c r="D1752" s="9">
        <v>100.2</v>
      </c>
      <c r="E1752" s="9"/>
      <c r="F1752" s="9">
        <v>100.2</v>
      </c>
      <c r="G1752" s="9"/>
      <c r="I1752" s="11">
        <f t="shared" si="27"/>
        <v>100.2</v>
      </c>
    </row>
    <row r="1753" spans="1:9" x14ac:dyDescent="0.3">
      <c r="A1753" s="1" t="s">
        <v>2142</v>
      </c>
      <c r="B1753" s="1" t="s">
        <v>2101</v>
      </c>
      <c r="C1753" s="1" t="s">
        <v>16</v>
      </c>
      <c r="D1753" s="9">
        <v>46.61</v>
      </c>
      <c r="E1753" s="9"/>
      <c r="F1753" s="9">
        <v>46.61</v>
      </c>
      <c r="G1753" s="9"/>
      <c r="I1753" s="11">
        <f t="shared" si="27"/>
        <v>46.61</v>
      </c>
    </row>
    <row r="1754" spans="1:9" x14ac:dyDescent="0.3">
      <c r="A1754" s="1" t="s">
        <v>2143</v>
      </c>
      <c r="B1754" s="1" t="s">
        <v>2111</v>
      </c>
      <c r="C1754" s="1" t="s">
        <v>16</v>
      </c>
      <c r="D1754" s="9">
        <v>12176.72</v>
      </c>
      <c r="E1754" s="9"/>
      <c r="F1754" s="9">
        <v>12176.72</v>
      </c>
      <c r="G1754" s="9"/>
      <c r="I1754" s="11">
        <f t="shared" si="27"/>
        <v>12176.72</v>
      </c>
    </row>
    <row r="1755" spans="1:9" x14ac:dyDescent="0.3">
      <c r="A1755" s="1" t="s">
        <v>2144</v>
      </c>
      <c r="B1755" s="1" t="s">
        <v>2145</v>
      </c>
      <c r="C1755" s="1" t="s">
        <v>16</v>
      </c>
      <c r="D1755" s="9">
        <v>100394.46</v>
      </c>
      <c r="E1755" s="9"/>
      <c r="F1755" s="9">
        <v>100394.46</v>
      </c>
      <c r="G1755" s="9"/>
      <c r="I1755" s="11">
        <f t="shared" si="27"/>
        <v>100394.46</v>
      </c>
    </row>
    <row r="1756" spans="1:9" x14ac:dyDescent="0.3">
      <c r="A1756" s="1" t="s">
        <v>2146</v>
      </c>
      <c r="B1756" s="1" t="s">
        <v>2113</v>
      </c>
      <c r="C1756" s="1" t="s">
        <v>16</v>
      </c>
      <c r="D1756" s="9">
        <v>13035.61</v>
      </c>
      <c r="E1756" s="9"/>
      <c r="F1756" s="9">
        <v>13035.61</v>
      </c>
      <c r="G1756" s="9"/>
      <c r="I1756" s="11">
        <f t="shared" si="27"/>
        <v>13035.61</v>
      </c>
    </row>
    <row r="1757" spans="1:9" x14ac:dyDescent="0.3">
      <c r="A1757" s="1" t="s">
        <v>2147</v>
      </c>
      <c r="B1757" s="1" t="s">
        <v>2148</v>
      </c>
      <c r="C1757" s="1" t="s">
        <v>16</v>
      </c>
      <c r="D1757" s="9">
        <v>9397.06</v>
      </c>
      <c r="E1757" s="9"/>
      <c r="F1757" s="9">
        <v>9397.06</v>
      </c>
      <c r="G1757" s="9"/>
      <c r="I1757" s="11">
        <f t="shared" si="27"/>
        <v>9397.06</v>
      </c>
    </row>
    <row r="1758" spans="1:9" x14ac:dyDescent="0.3">
      <c r="A1758" s="1" t="s">
        <v>2149</v>
      </c>
      <c r="B1758" s="1" t="s">
        <v>2150</v>
      </c>
      <c r="C1758" s="1" t="s">
        <v>16</v>
      </c>
      <c r="D1758" s="9">
        <v>3808.32</v>
      </c>
      <c r="E1758" s="9"/>
      <c r="F1758" s="9">
        <v>3808.32</v>
      </c>
      <c r="G1758" s="9"/>
      <c r="I1758" s="11">
        <f t="shared" si="27"/>
        <v>3808.32</v>
      </c>
    </row>
    <row r="1759" spans="1:9" x14ac:dyDescent="0.3">
      <c r="A1759" s="1" t="s">
        <v>2151</v>
      </c>
      <c r="B1759" s="1" t="s">
        <v>2152</v>
      </c>
      <c r="C1759" s="1" t="s">
        <v>16</v>
      </c>
      <c r="D1759" s="9">
        <v>9859.9</v>
      </c>
      <c r="E1759" s="9"/>
      <c r="F1759" s="9">
        <v>9859.9</v>
      </c>
      <c r="G1759" s="9"/>
      <c r="I1759" s="11">
        <f t="shared" si="27"/>
        <v>9859.9</v>
      </c>
    </row>
    <row r="1760" spans="1:9" x14ac:dyDescent="0.3">
      <c r="A1760" s="1" t="s">
        <v>2153</v>
      </c>
      <c r="B1760" s="1" t="s">
        <v>2059</v>
      </c>
      <c r="C1760" s="1" t="s">
        <v>16</v>
      </c>
      <c r="D1760" s="9">
        <v>326941.45</v>
      </c>
      <c r="E1760" s="9">
        <v>220579.91</v>
      </c>
      <c r="F1760" s="9">
        <v>106361.54000000001</v>
      </c>
      <c r="G1760" s="9"/>
      <c r="I1760" s="11">
        <f t="shared" si="27"/>
        <v>106361.54000000001</v>
      </c>
    </row>
    <row r="1761" spans="1:9" x14ac:dyDescent="0.3">
      <c r="A1761" s="1" t="s">
        <v>2154</v>
      </c>
      <c r="B1761" s="1" t="s">
        <v>2155</v>
      </c>
      <c r="C1761" s="1" t="s">
        <v>16</v>
      </c>
      <c r="D1761" s="9">
        <v>17135.34</v>
      </c>
      <c r="E1761" s="9"/>
      <c r="F1761" s="9">
        <v>17135.34</v>
      </c>
      <c r="G1761" s="9"/>
      <c r="I1761" s="11">
        <f t="shared" si="27"/>
        <v>17135.34</v>
      </c>
    </row>
    <row r="1762" spans="1:9" x14ac:dyDescent="0.3">
      <c r="A1762" s="1" t="s">
        <v>2156</v>
      </c>
      <c r="B1762" s="1" t="s">
        <v>2157</v>
      </c>
      <c r="C1762" s="1" t="s">
        <v>16</v>
      </c>
      <c r="D1762" s="9">
        <v>569.22</v>
      </c>
      <c r="E1762" s="9">
        <v>284.61</v>
      </c>
      <c r="F1762" s="9">
        <v>284.61</v>
      </c>
      <c r="G1762" s="9"/>
      <c r="I1762" s="11">
        <f t="shared" si="27"/>
        <v>284.61</v>
      </c>
    </row>
    <row r="1763" spans="1:9" x14ac:dyDescent="0.3">
      <c r="A1763" s="1" t="s">
        <v>2158</v>
      </c>
      <c r="B1763" s="1" t="s">
        <v>2159</v>
      </c>
      <c r="C1763" s="1" t="s">
        <v>16</v>
      </c>
      <c r="D1763" s="9">
        <v>12799</v>
      </c>
      <c r="E1763" s="9"/>
      <c r="F1763" s="9">
        <v>12799</v>
      </c>
      <c r="G1763" s="9"/>
      <c r="I1763" s="11">
        <f t="shared" si="27"/>
        <v>12799</v>
      </c>
    </row>
    <row r="1764" spans="1:9" x14ac:dyDescent="0.3">
      <c r="A1764" s="1" t="s">
        <v>2160</v>
      </c>
      <c r="B1764" s="1" t="s">
        <v>2161</v>
      </c>
      <c r="C1764" s="1" t="s">
        <v>16</v>
      </c>
      <c r="D1764" s="9">
        <v>538808.55000000005</v>
      </c>
      <c r="E1764" s="9"/>
      <c r="F1764" s="9">
        <v>538808.55000000005</v>
      </c>
      <c r="G1764" s="9"/>
      <c r="I1764" s="11">
        <f t="shared" si="27"/>
        <v>538808.55000000005</v>
      </c>
    </row>
    <row r="1765" spans="1:9" x14ac:dyDescent="0.3">
      <c r="A1765" s="1" t="s">
        <v>2162</v>
      </c>
      <c r="B1765" s="1" t="s">
        <v>2092</v>
      </c>
      <c r="C1765" s="1" t="s">
        <v>16</v>
      </c>
      <c r="D1765" s="9">
        <v>45986.75</v>
      </c>
      <c r="E1765" s="9"/>
      <c r="F1765" s="9">
        <v>45986.75</v>
      </c>
      <c r="G1765" s="9"/>
      <c r="I1765" s="11">
        <f t="shared" si="27"/>
        <v>45986.75</v>
      </c>
    </row>
    <row r="1766" spans="1:9" x14ac:dyDescent="0.3">
      <c r="A1766" s="1" t="s">
        <v>2163</v>
      </c>
      <c r="B1766" s="1" t="s">
        <v>2094</v>
      </c>
      <c r="C1766" s="1" t="s">
        <v>16</v>
      </c>
      <c r="D1766" s="9">
        <v>4693.76</v>
      </c>
      <c r="E1766" s="9"/>
      <c r="F1766" s="9">
        <v>4693.76</v>
      </c>
      <c r="G1766" s="9"/>
      <c r="I1766" s="11">
        <f t="shared" si="27"/>
        <v>4693.76</v>
      </c>
    </row>
    <row r="1767" spans="1:9" x14ac:dyDescent="0.3">
      <c r="A1767" s="1" t="s">
        <v>2164</v>
      </c>
      <c r="B1767" s="1" t="s">
        <v>2165</v>
      </c>
      <c r="C1767" s="1" t="s">
        <v>16</v>
      </c>
      <c r="D1767" s="9">
        <v>40940.58</v>
      </c>
      <c r="E1767" s="9"/>
      <c r="F1767" s="9">
        <v>40940.58</v>
      </c>
      <c r="G1767" s="9"/>
      <c r="I1767" s="11">
        <f t="shared" si="27"/>
        <v>40940.58</v>
      </c>
    </row>
    <row r="1768" spans="1:9" x14ac:dyDescent="0.3">
      <c r="A1768" s="1" t="s">
        <v>2166</v>
      </c>
      <c r="B1768" s="1" t="s">
        <v>2167</v>
      </c>
      <c r="C1768" s="1" t="s">
        <v>16</v>
      </c>
      <c r="D1768" s="9">
        <v>6978.69</v>
      </c>
      <c r="E1768" s="9"/>
      <c r="F1768" s="9">
        <v>6978.69</v>
      </c>
      <c r="G1768" s="9"/>
      <c r="I1768" s="11">
        <f t="shared" si="27"/>
        <v>6978.69</v>
      </c>
    </row>
    <row r="1769" spans="1:9" x14ac:dyDescent="0.3">
      <c r="A1769" s="1" t="s">
        <v>2168</v>
      </c>
      <c r="B1769" s="1" t="s">
        <v>2169</v>
      </c>
      <c r="C1769" s="1" t="s">
        <v>16</v>
      </c>
      <c r="D1769" s="9">
        <v>2425.69</v>
      </c>
      <c r="E1769" s="9"/>
      <c r="F1769" s="9">
        <v>2425.69</v>
      </c>
      <c r="G1769" s="9"/>
      <c r="I1769" s="11">
        <f t="shared" si="27"/>
        <v>2425.69</v>
      </c>
    </row>
    <row r="1770" spans="1:9" x14ac:dyDescent="0.3">
      <c r="A1770" s="1" t="s">
        <v>2170</v>
      </c>
      <c r="B1770" s="1" t="s">
        <v>2171</v>
      </c>
      <c r="C1770" s="1" t="s">
        <v>16</v>
      </c>
      <c r="D1770" s="9">
        <v>16808.59</v>
      </c>
      <c r="E1770" s="9"/>
      <c r="F1770" s="9">
        <v>16808.59</v>
      </c>
      <c r="G1770" s="9"/>
      <c r="I1770" s="11">
        <f t="shared" si="27"/>
        <v>16808.59</v>
      </c>
    </row>
    <row r="1771" spans="1:9" x14ac:dyDescent="0.3">
      <c r="A1771" s="1" t="s">
        <v>2172</v>
      </c>
      <c r="B1771" s="1" t="s">
        <v>2173</v>
      </c>
      <c r="C1771" s="1" t="s">
        <v>16</v>
      </c>
      <c r="D1771" s="9">
        <v>83.88</v>
      </c>
      <c r="E1771" s="9"/>
      <c r="F1771" s="9">
        <v>83.88</v>
      </c>
      <c r="G1771" s="9"/>
      <c r="I1771" s="11">
        <f t="shared" si="27"/>
        <v>83.88</v>
      </c>
    </row>
    <row r="1772" spans="1:9" x14ac:dyDescent="0.3">
      <c r="A1772" s="1" t="s">
        <v>2174</v>
      </c>
      <c r="B1772" s="1" t="s">
        <v>2175</v>
      </c>
      <c r="C1772" s="1" t="s">
        <v>16</v>
      </c>
      <c r="D1772" s="9">
        <v>9243.81</v>
      </c>
      <c r="E1772" s="9"/>
      <c r="F1772" s="9">
        <v>9243.81</v>
      </c>
      <c r="G1772" s="9"/>
      <c r="I1772" s="11">
        <f t="shared" si="27"/>
        <v>9243.81</v>
      </c>
    </row>
    <row r="1773" spans="1:9" x14ac:dyDescent="0.3">
      <c r="A1773" s="1" t="s">
        <v>2176</v>
      </c>
      <c r="B1773" s="1" t="s">
        <v>2177</v>
      </c>
      <c r="C1773" s="1" t="s">
        <v>16</v>
      </c>
      <c r="D1773" s="9">
        <v>4409.9399999999996</v>
      </c>
      <c r="E1773" s="9"/>
      <c r="F1773" s="9">
        <v>4409.9399999999996</v>
      </c>
      <c r="G1773" s="9"/>
      <c r="I1773" s="11">
        <f t="shared" si="27"/>
        <v>4409.9399999999996</v>
      </c>
    </row>
    <row r="1774" spans="1:9" x14ac:dyDescent="0.3">
      <c r="A1774" s="1" t="s">
        <v>2180</v>
      </c>
      <c r="B1774" s="1" t="s">
        <v>2181</v>
      </c>
      <c r="C1774" s="1" t="s">
        <v>16</v>
      </c>
      <c r="D1774" s="9">
        <v>6320</v>
      </c>
      <c r="E1774" s="9"/>
      <c r="F1774" s="9">
        <v>6320</v>
      </c>
      <c r="G1774" s="9"/>
      <c r="I1774" s="11">
        <f t="shared" si="27"/>
        <v>6320</v>
      </c>
    </row>
    <row r="1775" spans="1:9" x14ac:dyDescent="0.3">
      <c r="A1775" s="1" t="s">
        <v>2182</v>
      </c>
      <c r="B1775" s="1" t="s">
        <v>2183</v>
      </c>
      <c r="C1775" s="1" t="s">
        <v>16</v>
      </c>
      <c r="D1775" s="9">
        <v>24489.8</v>
      </c>
      <c r="E1775" s="9"/>
      <c r="F1775" s="9">
        <v>24489.8</v>
      </c>
      <c r="G1775" s="9"/>
      <c r="I1775" s="11">
        <f t="shared" si="27"/>
        <v>24489.8</v>
      </c>
    </row>
    <row r="1776" spans="1:9" x14ac:dyDescent="0.3">
      <c r="A1776" s="1" t="s">
        <v>2184</v>
      </c>
      <c r="B1776" s="1" t="s">
        <v>2185</v>
      </c>
      <c r="C1776" s="1" t="s">
        <v>16</v>
      </c>
      <c r="D1776" s="9">
        <v>155.56</v>
      </c>
      <c r="E1776" s="9"/>
      <c r="F1776" s="9">
        <v>155.56</v>
      </c>
      <c r="G1776" s="9"/>
      <c r="I1776" s="11">
        <f t="shared" si="27"/>
        <v>155.56</v>
      </c>
    </row>
    <row r="1777" spans="1:9" ht="15.6" x14ac:dyDescent="0.3">
      <c r="A1777" s="3" t="s">
        <v>2186</v>
      </c>
      <c r="B1777" s="3" t="s">
        <v>2125</v>
      </c>
      <c r="C1777" s="1"/>
      <c r="D1777" s="8">
        <v>268509.04000000004</v>
      </c>
      <c r="E1777" s="8">
        <v>9127.51</v>
      </c>
      <c r="F1777" s="8">
        <v>259381.53000000003</v>
      </c>
      <c r="G1777" s="8"/>
      <c r="I1777" s="11">
        <f t="shared" si="27"/>
        <v>259381.53000000003</v>
      </c>
    </row>
    <row r="1778" spans="1:9" x14ac:dyDescent="0.3">
      <c r="A1778" s="1" t="s">
        <v>2187</v>
      </c>
      <c r="B1778" s="1" t="s">
        <v>2003</v>
      </c>
      <c r="C1778" s="1" t="s">
        <v>16</v>
      </c>
      <c r="D1778" s="9">
        <v>205765.89</v>
      </c>
      <c r="E1778" s="9"/>
      <c r="F1778" s="9">
        <v>205765.89</v>
      </c>
      <c r="G1778" s="9"/>
      <c r="I1778" s="11">
        <f t="shared" si="27"/>
        <v>205765.89</v>
      </c>
    </row>
    <row r="1779" spans="1:9" x14ac:dyDescent="0.3">
      <c r="A1779" s="1" t="s">
        <v>2188</v>
      </c>
      <c r="B1779" s="1" t="s">
        <v>2005</v>
      </c>
      <c r="C1779" s="1" t="s">
        <v>16</v>
      </c>
      <c r="D1779" s="9">
        <v>43110.65</v>
      </c>
      <c r="E1779" s="9">
        <v>9127.51</v>
      </c>
      <c r="F1779" s="9">
        <v>33983.14</v>
      </c>
      <c r="G1779" s="9"/>
      <c r="I1779" s="11">
        <f t="shared" si="27"/>
        <v>33983.14</v>
      </c>
    </row>
    <row r="1780" spans="1:9" x14ac:dyDescent="0.3">
      <c r="A1780" s="1" t="s">
        <v>2189</v>
      </c>
      <c r="B1780" s="1" t="s">
        <v>2007</v>
      </c>
      <c r="C1780" s="1" t="s">
        <v>16</v>
      </c>
      <c r="D1780" s="9">
        <v>3651.04</v>
      </c>
      <c r="E1780" s="9"/>
      <c r="F1780" s="9">
        <v>3651.04</v>
      </c>
      <c r="G1780" s="9"/>
      <c r="I1780" s="11">
        <f t="shared" si="27"/>
        <v>3651.04</v>
      </c>
    </row>
    <row r="1781" spans="1:9" x14ac:dyDescent="0.3">
      <c r="A1781" s="1" t="s">
        <v>2190</v>
      </c>
      <c r="B1781" s="1" t="s">
        <v>2011</v>
      </c>
      <c r="C1781" s="1" t="s">
        <v>16</v>
      </c>
      <c r="D1781" s="9">
        <v>15981.46</v>
      </c>
      <c r="E1781" s="9"/>
      <c r="F1781" s="9">
        <v>15981.46</v>
      </c>
      <c r="G1781" s="9"/>
      <c r="I1781" s="11">
        <f t="shared" si="27"/>
        <v>15981.46</v>
      </c>
    </row>
    <row r="1782" spans="1:9" ht="15.6" x14ac:dyDescent="0.3">
      <c r="A1782" s="3" t="s">
        <v>2191</v>
      </c>
      <c r="B1782" s="3" t="s">
        <v>2192</v>
      </c>
      <c r="C1782" s="1"/>
      <c r="D1782" s="8">
        <v>2506080.73</v>
      </c>
      <c r="E1782" s="8">
        <v>420992.22</v>
      </c>
      <c r="F1782" s="8">
        <v>2085088.51</v>
      </c>
      <c r="G1782" s="8"/>
      <c r="I1782" s="11">
        <f t="shared" si="27"/>
        <v>2085088.51</v>
      </c>
    </row>
    <row r="1783" spans="1:9" ht="15.6" x14ac:dyDescent="0.3">
      <c r="A1783" s="3" t="s">
        <v>2193</v>
      </c>
      <c r="B1783" s="3" t="s">
        <v>2192</v>
      </c>
      <c r="C1783" s="1"/>
      <c r="D1783" s="8">
        <v>2506080.73</v>
      </c>
      <c r="E1783" s="8">
        <v>420992.22</v>
      </c>
      <c r="F1783" s="8">
        <v>2085088.51</v>
      </c>
      <c r="G1783" s="8"/>
      <c r="I1783" s="11">
        <f t="shared" si="27"/>
        <v>2085088.51</v>
      </c>
    </row>
    <row r="1784" spans="1:9" ht="15.6" x14ac:dyDescent="0.3">
      <c r="A1784" s="3" t="s">
        <v>2194</v>
      </c>
      <c r="B1784" s="3" t="s">
        <v>2195</v>
      </c>
      <c r="C1784" s="1"/>
      <c r="D1784" s="8">
        <v>2448557.7000000002</v>
      </c>
      <c r="E1784" s="8">
        <v>409142.61</v>
      </c>
      <c r="F1784" s="8">
        <v>2039415.0900000003</v>
      </c>
      <c r="G1784" s="8"/>
      <c r="I1784" s="11">
        <f t="shared" si="27"/>
        <v>2039415.0900000003</v>
      </c>
    </row>
    <row r="1785" spans="1:9" x14ac:dyDescent="0.3">
      <c r="A1785" s="1" t="s">
        <v>2196</v>
      </c>
      <c r="B1785" s="1" t="s">
        <v>2197</v>
      </c>
      <c r="C1785" s="1" t="s">
        <v>16</v>
      </c>
      <c r="D1785" s="9">
        <v>47.04</v>
      </c>
      <c r="E1785" s="9"/>
      <c r="F1785" s="9">
        <v>47.04</v>
      </c>
      <c r="G1785" s="9"/>
      <c r="I1785" s="11">
        <f t="shared" si="27"/>
        <v>47.04</v>
      </c>
    </row>
    <row r="1786" spans="1:9" x14ac:dyDescent="0.3">
      <c r="A1786" s="1" t="s">
        <v>2198</v>
      </c>
      <c r="B1786" s="1" t="s">
        <v>2199</v>
      </c>
      <c r="C1786" s="1" t="s">
        <v>16</v>
      </c>
      <c r="D1786" s="9">
        <v>2079858.69</v>
      </c>
      <c r="E1786" s="9">
        <v>55929.24</v>
      </c>
      <c r="F1786" s="9">
        <v>2023929.45</v>
      </c>
      <c r="G1786" s="9"/>
      <c r="I1786" s="11">
        <f t="shared" si="27"/>
        <v>2023929.45</v>
      </c>
    </row>
    <row r="1787" spans="1:9" x14ac:dyDescent="0.3">
      <c r="A1787" s="1" t="s">
        <v>2200</v>
      </c>
      <c r="B1787" s="1" t="s">
        <v>2201</v>
      </c>
      <c r="C1787" s="1" t="s">
        <v>16</v>
      </c>
      <c r="D1787" s="9">
        <v>248337.08</v>
      </c>
      <c r="E1787" s="9"/>
      <c r="F1787" s="9">
        <v>248337.08</v>
      </c>
      <c r="G1787" s="9"/>
      <c r="I1787" s="11">
        <f t="shared" si="27"/>
        <v>248337.08</v>
      </c>
    </row>
    <row r="1788" spans="1:9" x14ac:dyDescent="0.3">
      <c r="A1788" s="1" t="s">
        <v>2202</v>
      </c>
      <c r="B1788" s="1" t="s">
        <v>2203</v>
      </c>
      <c r="C1788" s="1" t="s">
        <v>16</v>
      </c>
      <c r="D1788" s="9"/>
      <c r="E1788" s="9">
        <v>317331.24</v>
      </c>
      <c r="F1788" s="9"/>
      <c r="G1788" s="9">
        <v>317331.24</v>
      </c>
      <c r="I1788" s="11">
        <f t="shared" si="27"/>
        <v>-317331.24</v>
      </c>
    </row>
    <row r="1789" spans="1:9" x14ac:dyDescent="0.3">
      <c r="A1789" s="1" t="s">
        <v>2204</v>
      </c>
      <c r="B1789" s="1" t="s">
        <v>2205</v>
      </c>
      <c r="C1789" s="1" t="s">
        <v>16</v>
      </c>
      <c r="D1789" s="9">
        <v>117684.08</v>
      </c>
      <c r="E1789" s="9">
        <v>35882.129999999997</v>
      </c>
      <c r="F1789" s="9">
        <v>81801.950000000012</v>
      </c>
      <c r="G1789" s="9"/>
      <c r="I1789" s="11">
        <f t="shared" si="27"/>
        <v>81801.950000000012</v>
      </c>
    </row>
    <row r="1790" spans="1:9" x14ac:dyDescent="0.3">
      <c r="A1790" s="1" t="s">
        <v>2206</v>
      </c>
      <c r="B1790" s="1" t="s">
        <v>2207</v>
      </c>
      <c r="C1790" s="1" t="s">
        <v>16</v>
      </c>
      <c r="D1790" s="9">
        <v>2630.81</v>
      </c>
      <c r="E1790" s="9"/>
      <c r="F1790" s="9">
        <v>2630.81</v>
      </c>
      <c r="G1790" s="9"/>
      <c r="I1790" s="11">
        <f t="shared" si="27"/>
        <v>2630.81</v>
      </c>
    </row>
    <row r="1791" spans="1:9" ht="15.6" x14ac:dyDescent="0.3">
      <c r="A1791" s="3" t="s">
        <v>2210</v>
      </c>
      <c r="B1791" s="3" t="s">
        <v>2211</v>
      </c>
      <c r="C1791" s="1"/>
      <c r="D1791" s="8">
        <v>57523.03</v>
      </c>
      <c r="E1791" s="8">
        <v>11849.609999999999</v>
      </c>
      <c r="F1791" s="8">
        <v>45673.42</v>
      </c>
      <c r="G1791" s="8"/>
      <c r="I1791" s="11">
        <f t="shared" si="27"/>
        <v>45673.42</v>
      </c>
    </row>
    <row r="1792" spans="1:9" x14ac:dyDescent="0.3">
      <c r="A1792" s="1" t="s">
        <v>2212</v>
      </c>
      <c r="B1792" s="1" t="s">
        <v>2213</v>
      </c>
      <c r="C1792" s="1" t="s">
        <v>16</v>
      </c>
      <c r="D1792" s="9">
        <v>15736.46</v>
      </c>
      <c r="E1792" s="9">
        <v>9000</v>
      </c>
      <c r="F1792" s="9">
        <v>6736.4599999999991</v>
      </c>
      <c r="G1792" s="9"/>
      <c r="I1792" s="11">
        <f t="shared" si="27"/>
        <v>6736.4599999999991</v>
      </c>
    </row>
    <row r="1793" spans="1:9" x14ac:dyDescent="0.3">
      <c r="A1793" s="1" t="s">
        <v>2214</v>
      </c>
      <c r="B1793" s="1" t="s">
        <v>2215</v>
      </c>
      <c r="C1793" s="1" t="s">
        <v>16</v>
      </c>
      <c r="D1793" s="9">
        <v>4190.8500000000004</v>
      </c>
      <c r="E1793" s="9">
        <v>1.41</v>
      </c>
      <c r="F1793" s="9">
        <v>4189.4400000000005</v>
      </c>
      <c r="G1793" s="9"/>
      <c r="I1793" s="11">
        <f t="shared" si="27"/>
        <v>4189.4400000000005</v>
      </c>
    </row>
    <row r="1794" spans="1:9" x14ac:dyDescent="0.3">
      <c r="A1794" s="1" t="s">
        <v>2216</v>
      </c>
      <c r="B1794" s="1" t="s">
        <v>2217</v>
      </c>
      <c r="C1794" s="1" t="s">
        <v>16</v>
      </c>
      <c r="D1794" s="9">
        <v>14942.83</v>
      </c>
      <c r="E1794" s="9">
        <v>2820.07</v>
      </c>
      <c r="F1794" s="9">
        <v>12122.76</v>
      </c>
      <c r="G1794" s="9"/>
      <c r="I1794" s="11">
        <f t="shared" si="27"/>
        <v>12122.76</v>
      </c>
    </row>
    <row r="1795" spans="1:9" x14ac:dyDescent="0.3">
      <c r="A1795" s="1" t="s">
        <v>2218</v>
      </c>
      <c r="B1795" s="1" t="s">
        <v>2219</v>
      </c>
      <c r="C1795" s="1" t="s">
        <v>16</v>
      </c>
      <c r="D1795" s="9">
        <v>9403.07</v>
      </c>
      <c r="E1795" s="9">
        <v>28.13</v>
      </c>
      <c r="F1795" s="9">
        <v>9374.94</v>
      </c>
      <c r="G1795" s="9"/>
      <c r="I1795" s="11">
        <f t="shared" ref="I1795:I1797" si="28">+F1795-G1795</f>
        <v>9374.94</v>
      </c>
    </row>
    <row r="1796" spans="1:9" x14ac:dyDescent="0.3">
      <c r="A1796" s="1" t="s">
        <v>2220</v>
      </c>
      <c r="B1796" s="1" t="s">
        <v>2221</v>
      </c>
      <c r="C1796" s="1" t="s">
        <v>16</v>
      </c>
      <c r="D1796" s="9">
        <v>13249.82</v>
      </c>
      <c r="E1796" s="9"/>
      <c r="F1796" s="9">
        <v>13249.82</v>
      </c>
      <c r="G1796" s="1"/>
      <c r="I1796" s="11">
        <f t="shared" si="28"/>
        <v>13249.82</v>
      </c>
    </row>
    <row r="1797" spans="1:9" ht="15" thickBot="1" x14ac:dyDescent="0.35">
      <c r="A1797" s="61" t="s">
        <v>2222</v>
      </c>
      <c r="B1797" s="61" t="s">
        <v>0</v>
      </c>
      <c r="C1797" s="61" t="s">
        <v>0</v>
      </c>
      <c r="D1797" s="6">
        <v>438878920.73000008</v>
      </c>
      <c r="E1797" s="6">
        <v>438878920.73000008</v>
      </c>
      <c r="F1797" s="6">
        <v>110493328.28999998</v>
      </c>
      <c r="G1797" s="6">
        <v>110493328.28999996</v>
      </c>
      <c r="I1797" s="11">
        <f t="shared" si="28"/>
        <v>0</v>
      </c>
    </row>
  </sheetData>
  <mergeCells count="1">
    <mergeCell ref="A1797:C1797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857"/>
  <sheetViews>
    <sheetView workbookViewId="0">
      <pane ySplit="1" topLeftCell="A1836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7" t="s">
        <v>1</v>
      </c>
      <c r="B1" s="7" t="s">
        <v>2</v>
      </c>
      <c r="C1" s="7" t="s">
        <v>0</v>
      </c>
      <c r="D1" s="7" t="s">
        <v>3</v>
      </c>
      <c r="E1" s="7" t="s">
        <v>4</v>
      </c>
      <c r="F1" s="7" t="s">
        <v>5</v>
      </c>
      <c r="G1" s="7" t="s">
        <v>6</v>
      </c>
    </row>
    <row r="2" spans="1:9" ht="15.6" x14ac:dyDescent="0.3">
      <c r="A2" s="3" t="s">
        <v>7</v>
      </c>
      <c r="B2" s="3" t="s">
        <v>8</v>
      </c>
      <c r="C2" s="1"/>
      <c r="D2" s="8">
        <v>368350139.71000004</v>
      </c>
      <c r="E2" s="8">
        <v>335378877.27999997</v>
      </c>
      <c r="F2" s="8">
        <v>32971262.430000067</v>
      </c>
      <c r="G2" s="8"/>
      <c r="I2" s="11">
        <f>+F2-G2</f>
        <v>32971262.430000067</v>
      </c>
    </row>
    <row r="3" spans="1:9" ht="15.6" x14ac:dyDescent="0.3">
      <c r="A3" s="3" t="s">
        <v>9</v>
      </c>
      <c r="B3" s="3" t="s">
        <v>10</v>
      </c>
      <c r="C3" s="1"/>
      <c r="D3" s="8">
        <v>222355392.72</v>
      </c>
      <c r="E3" s="8">
        <v>211485037.87000003</v>
      </c>
      <c r="F3" s="8">
        <v>10870354.849999964</v>
      </c>
      <c r="G3" s="8"/>
      <c r="I3" s="11">
        <f t="shared" ref="I3:I66" si="0">+F3-G3</f>
        <v>10870354.849999964</v>
      </c>
    </row>
    <row r="4" spans="1:9" ht="15.6" x14ac:dyDescent="0.3">
      <c r="A4" s="3" t="s">
        <v>11</v>
      </c>
      <c r="B4" s="3" t="s">
        <v>12</v>
      </c>
      <c r="C4" s="1"/>
      <c r="D4" s="8">
        <v>3041520.24</v>
      </c>
      <c r="E4" s="8">
        <v>2573143.84</v>
      </c>
      <c r="F4" s="8">
        <v>468376.40000000037</v>
      </c>
      <c r="G4" s="8"/>
      <c r="I4" s="11">
        <f t="shared" si="0"/>
        <v>468376.40000000037</v>
      </c>
    </row>
    <row r="5" spans="1:9" ht="15.6" x14ac:dyDescent="0.3">
      <c r="A5" s="3" t="s">
        <v>13</v>
      </c>
      <c r="B5" s="3" t="s">
        <v>14</v>
      </c>
      <c r="C5" s="1"/>
      <c r="D5" s="8">
        <v>2995878.85</v>
      </c>
      <c r="E5" s="8">
        <v>2566983.84</v>
      </c>
      <c r="F5" s="8">
        <v>428895.01000000024</v>
      </c>
      <c r="G5" s="8"/>
      <c r="I5" s="11">
        <f t="shared" si="0"/>
        <v>428895.01000000024</v>
      </c>
    </row>
    <row r="6" spans="1:9" x14ac:dyDescent="0.3">
      <c r="A6" s="1" t="s">
        <v>15</v>
      </c>
      <c r="B6" s="1"/>
      <c r="C6" s="1" t="s">
        <v>16</v>
      </c>
      <c r="D6" s="9">
        <v>2839680.47</v>
      </c>
      <c r="E6" s="9">
        <v>2413258.8199999998</v>
      </c>
      <c r="F6" s="9">
        <v>426421.65000000037</v>
      </c>
      <c r="G6" s="9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9">
        <v>58815.09</v>
      </c>
      <c r="E7" s="9">
        <v>56878.63</v>
      </c>
      <c r="F7" s="9">
        <v>1936.4599999999991</v>
      </c>
      <c r="G7" s="9"/>
      <c r="I7" s="11">
        <f t="shared" si="0"/>
        <v>1936.4599999999991</v>
      </c>
    </row>
    <row r="8" spans="1:9" x14ac:dyDescent="0.3">
      <c r="A8" s="1" t="s">
        <v>19</v>
      </c>
      <c r="B8" s="1"/>
      <c r="C8" s="1" t="s">
        <v>20</v>
      </c>
      <c r="D8" s="9">
        <v>97383.29</v>
      </c>
      <c r="E8" s="9">
        <v>96846.39</v>
      </c>
      <c r="F8" s="9">
        <v>536.89999999999418</v>
      </c>
      <c r="G8" s="9"/>
      <c r="I8" s="11">
        <f t="shared" si="0"/>
        <v>536.89999999999418</v>
      </c>
    </row>
    <row r="9" spans="1:9" ht="15.6" x14ac:dyDescent="0.3">
      <c r="A9" s="3" t="s">
        <v>21</v>
      </c>
      <c r="B9" s="3" t="s">
        <v>22</v>
      </c>
      <c r="C9" s="1"/>
      <c r="D9" s="8">
        <v>45641.39</v>
      </c>
      <c r="E9" s="8">
        <v>6160</v>
      </c>
      <c r="F9" s="8">
        <v>39481.39</v>
      </c>
      <c r="G9" s="8"/>
      <c r="I9" s="11">
        <f t="shared" si="0"/>
        <v>39481.39</v>
      </c>
    </row>
    <row r="10" spans="1:9" x14ac:dyDescent="0.3">
      <c r="A10" s="1" t="s">
        <v>23</v>
      </c>
      <c r="B10" s="1"/>
      <c r="C10" s="1" t="s">
        <v>16</v>
      </c>
      <c r="D10" s="9">
        <v>16125</v>
      </c>
      <c r="E10" s="9">
        <v>6160</v>
      </c>
      <c r="F10" s="9">
        <v>9965</v>
      </c>
      <c r="G10" s="9"/>
      <c r="I10" s="11">
        <f t="shared" si="0"/>
        <v>9965</v>
      </c>
    </row>
    <row r="11" spans="1:9" x14ac:dyDescent="0.3">
      <c r="A11" s="1" t="s">
        <v>24</v>
      </c>
      <c r="B11" s="1"/>
      <c r="C11" s="1" t="s">
        <v>18</v>
      </c>
      <c r="D11" s="9">
        <v>25167.29</v>
      </c>
      <c r="E11" s="9"/>
      <c r="F11" s="9">
        <v>25167.29</v>
      </c>
      <c r="G11" s="9"/>
      <c r="I11" s="11">
        <f t="shared" si="0"/>
        <v>25167.29</v>
      </c>
    </row>
    <row r="12" spans="1:9" x14ac:dyDescent="0.3">
      <c r="A12" s="1" t="s">
        <v>25</v>
      </c>
      <c r="B12" s="1"/>
      <c r="C12" s="1" t="s">
        <v>20</v>
      </c>
      <c r="D12" s="9">
        <v>4349.1000000000004</v>
      </c>
      <c r="E12" s="9"/>
      <c r="F12" s="9">
        <v>4349.1000000000004</v>
      </c>
      <c r="G12" s="9"/>
      <c r="I12" s="11">
        <f t="shared" si="0"/>
        <v>4349.1000000000004</v>
      </c>
    </row>
    <row r="13" spans="1:9" ht="15.6" x14ac:dyDescent="0.3">
      <c r="A13" s="3" t="s">
        <v>26</v>
      </c>
      <c r="B13" s="3" t="s">
        <v>27</v>
      </c>
      <c r="C13" s="1"/>
      <c r="D13" s="8">
        <v>64174122.520000003</v>
      </c>
      <c r="E13" s="8">
        <v>49140768.370000005</v>
      </c>
      <c r="F13" s="8">
        <v>15033354.149999999</v>
      </c>
      <c r="G13" s="8"/>
      <c r="I13" s="11">
        <f t="shared" si="0"/>
        <v>15033354.149999999</v>
      </c>
    </row>
    <row r="14" spans="1:9" ht="15.6" x14ac:dyDescent="0.3">
      <c r="A14" s="3" t="s">
        <v>28</v>
      </c>
      <c r="B14" s="3" t="s">
        <v>29</v>
      </c>
      <c r="C14" s="1"/>
      <c r="D14" s="8">
        <v>30416255.300000001</v>
      </c>
      <c r="E14" s="8">
        <v>27575832.760000002</v>
      </c>
      <c r="F14" s="8">
        <v>2840422.5399999991</v>
      </c>
      <c r="G14" s="8"/>
      <c r="I14" s="11">
        <f t="shared" si="0"/>
        <v>2840422.5399999991</v>
      </c>
    </row>
    <row r="15" spans="1:9" x14ac:dyDescent="0.3">
      <c r="A15" s="1" t="s">
        <v>30</v>
      </c>
      <c r="B15" s="1"/>
      <c r="C15" s="1" t="s">
        <v>16</v>
      </c>
      <c r="D15" s="9">
        <v>30416255.300000001</v>
      </c>
      <c r="E15" s="9">
        <v>27575832.760000002</v>
      </c>
      <c r="F15" s="9">
        <v>2840422.5399999991</v>
      </c>
      <c r="G15" s="9"/>
      <c r="I15" s="11">
        <f t="shared" si="0"/>
        <v>2840422.5399999991</v>
      </c>
    </row>
    <row r="16" spans="1:9" ht="15.6" x14ac:dyDescent="0.3">
      <c r="A16" s="3" t="s">
        <v>34</v>
      </c>
      <c r="B16" s="3" t="s">
        <v>35</v>
      </c>
      <c r="C16" s="1"/>
      <c r="D16" s="8">
        <v>3362851.84</v>
      </c>
      <c r="E16" s="8">
        <v>2172351.84</v>
      </c>
      <c r="F16" s="8">
        <v>1190500</v>
      </c>
      <c r="G16" s="8"/>
      <c r="I16" s="11">
        <f t="shared" si="0"/>
        <v>1190500</v>
      </c>
    </row>
    <row r="17" spans="1:9" x14ac:dyDescent="0.3">
      <c r="A17" s="1" t="s">
        <v>36</v>
      </c>
      <c r="B17" s="1"/>
      <c r="C17" s="1" t="s">
        <v>16</v>
      </c>
      <c r="D17" s="9">
        <v>3362851.84</v>
      </c>
      <c r="E17" s="9">
        <v>2172351.84</v>
      </c>
      <c r="F17" s="9">
        <v>1190500</v>
      </c>
      <c r="G17" s="9"/>
      <c r="I17" s="11">
        <f t="shared" si="0"/>
        <v>1190500</v>
      </c>
    </row>
    <row r="18" spans="1:9" ht="15.6" x14ac:dyDescent="0.3">
      <c r="A18" s="3" t="s">
        <v>37</v>
      </c>
      <c r="B18" s="3" t="s">
        <v>38</v>
      </c>
      <c r="C18" s="1"/>
      <c r="D18" s="8">
        <v>3128034.5</v>
      </c>
      <c r="E18" s="8">
        <v>2278034.5</v>
      </c>
      <c r="F18" s="8">
        <v>850000</v>
      </c>
      <c r="G18" s="8"/>
      <c r="I18" s="11">
        <f t="shared" si="0"/>
        <v>850000</v>
      </c>
    </row>
    <row r="19" spans="1:9" x14ac:dyDescent="0.3">
      <c r="A19" s="1" t="s">
        <v>39</v>
      </c>
      <c r="B19" s="1"/>
      <c r="C19" s="1" t="s">
        <v>16</v>
      </c>
      <c r="D19" s="9">
        <v>3128034.5</v>
      </c>
      <c r="E19" s="9">
        <v>2278034.5</v>
      </c>
      <c r="F19" s="9">
        <v>850000</v>
      </c>
      <c r="G19" s="9"/>
      <c r="I19" s="11">
        <f t="shared" si="0"/>
        <v>850000</v>
      </c>
    </row>
    <row r="20" spans="1:9" ht="15.6" x14ac:dyDescent="0.3">
      <c r="A20" s="3" t="s">
        <v>40</v>
      </c>
      <c r="B20" s="3" t="s">
        <v>41</v>
      </c>
      <c r="C20" s="1"/>
      <c r="D20" s="8">
        <v>10778572.66</v>
      </c>
      <c r="E20" s="8">
        <v>8534646.0999999996</v>
      </c>
      <c r="F20" s="8">
        <v>2243926.5600000005</v>
      </c>
      <c r="G20" s="8"/>
      <c r="I20" s="11">
        <f t="shared" si="0"/>
        <v>2243926.5600000005</v>
      </c>
    </row>
    <row r="21" spans="1:9" x14ac:dyDescent="0.3">
      <c r="A21" s="1" t="s">
        <v>42</v>
      </c>
      <c r="B21" s="1"/>
      <c r="C21" s="1" t="s">
        <v>16</v>
      </c>
      <c r="D21" s="9">
        <v>10778572.66</v>
      </c>
      <c r="E21" s="9">
        <v>8534646.0999999996</v>
      </c>
      <c r="F21" s="9">
        <v>2243926.5600000005</v>
      </c>
      <c r="G21" s="9"/>
      <c r="I21" s="11">
        <f t="shared" si="0"/>
        <v>2243926.5600000005</v>
      </c>
    </row>
    <row r="22" spans="1:9" ht="15.6" x14ac:dyDescent="0.3">
      <c r="A22" s="3" t="s">
        <v>43</v>
      </c>
      <c r="B22" s="3" t="s">
        <v>44</v>
      </c>
      <c r="C22" s="1"/>
      <c r="D22" s="8">
        <v>8553521.2799999993</v>
      </c>
      <c r="E22" s="8">
        <v>3854549.86</v>
      </c>
      <c r="F22" s="8">
        <v>4698971.42</v>
      </c>
      <c r="G22" s="8"/>
      <c r="I22" s="11">
        <f t="shared" si="0"/>
        <v>4698971.42</v>
      </c>
    </row>
    <row r="23" spans="1:9" x14ac:dyDescent="0.3">
      <c r="A23" s="1" t="s">
        <v>45</v>
      </c>
      <c r="B23" s="1"/>
      <c r="C23" s="1" t="s">
        <v>16</v>
      </c>
      <c r="D23" s="9">
        <v>8553521.2799999993</v>
      </c>
      <c r="E23" s="9">
        <v>3854549.86</v>
      </c>
      <c r="F23" s="9">
        <v>4698971.42</v>
      </c>
      <c r="G23" s="9"/>
      <c r="I23" s="11">
        <f t="shared" si="0"/>
        <v>4698971.42</v>
      </c>
    </row>
    <row r="24" spans="1:9" ht="15.6" x14ac:dyDescent="0.3">
      <c r="A24" s="3" t="s">
        <v>46</v>
      </c>
      <c r="B24" s="3" t="s">
        <v>47</v>
      </c>
      <c r="C24" s="1"/>
      <c r="D24" s="8">
        <v>1751163.49</v>
      </c>
      <c r="E24" s="8">
        <v>1187448</v>
      </c>
      <c r="F24" s="8">
        <v>563715.49</v>
      </c>
      <c r="G24" s="8"/>
      <c r="I24" s="11">
        <f t="shared" si="0"/>
        <v>563715.49</v>
      </c>
    </row>
    <row r="25" spans="1:9" x14ac:dyDescent="0.3">
      <c r="A25" s="1" t="s">
        <v>48</v>
      </c>
      <c r="B25" s="1"/>
      <c r="C25" s="1" t="s">
        <v>16</v>
      </c>
      <c r="D25" s="9">
        <v>1751163.49</v>
      </c>
      <c r="E25" s="9">
        <v>1187448</v>
      </c>
      <c r="F25" s="9">
        <v>563715.49</v>
      </c>
      <c r="G25" s="9"/>
      <c r="I25" s="11">
        <f t="shared" si="0"/>
        <v>563715.49</v>
      </c>
    </row>
    <row r="26" spans="1:9" ht="15.6" x14ac:dyDescent="0.3">
      <c r="A26" s="3" t="s">
        <v>49</v>
      </c>
      <c r="B26" s="3" t="s">
        <v>50</v>
      </c>
      <c r="C26" s="1"/>
      <c r="D26" s="8">
        <v>3289151.32</v>
      </c>
      <c r="E26" s="8">
        <v>1726236.81</v>
      </c>
      <c r="F26" s="8">
        <v>1562914.5099999998</v>
      </c>
      <c r="G26" s="8"/>
      <c r="I26" s="11">
        <f t="shared" si="0"/>
        <v>1562914.5099999998</v>
      </c>
    </row>
    <row r="27" spans="1:9" x14ac:dyDescent="0.3">
      <c r="A27" s="1" t="s">
        <v>51</v>
      </c>
      <c r="B27" s="1"/>
      <c r="C27" s="1" t="s">
        <v>16</v>
      </c>
      <c r="D27" s="9">
        <v>3289151.32</v>
      </c>
      <c r="E27" s="9">
        <v>1726236.81</v>
      </c>
      <c r="F27" s="9">
        <v>1562914.5099999998</v>
      </c>
      <c r="G27" s="9"/>
      <c r="I27" s="11">
        <f t="shared" si="0"/>
        <v>1562914.5099999998</v>
      </c>
    </row>
    <row r="28" spans="1:9" ht="15.6" x14ac:dyDescent="0.3">
      <c r="A28" s="3" t="s">
        <v>52</v>
      </c>
      <c r="B28" s="3" t="s">
        <v>53</v>
      </c>
      <c r="C28" s="1"/>
      <c r="D28" s="8">
        <v>1689810.1</v>
      </c>
      <c r="E28" s="8">
        <v>1034906.47</v>
      </c>
      <c r="F28" s="8">
        <v>654903.63000000012</v>
      </c>
      <c r="G28" s="8"/>
      <c r="I28" s="11">
        <f t="shared" si="0"/>
        <v>654903.63000000012</v>
      </c>
    </row>
    <row r="29" spans="1:9" x14ac:dyDescent="0.3">
      <c r="A29" s="1" t="s">
        <v>54</v>
      </c>
      <c r="B29" s="1"/>
      <c r="C29" s="1" t="s">
        <v>16</v>
      </c>
      <c r="D29" s="9">
        <v>1689810.1</v>
      </c>
      <c r="E29" s="9">
        <v>1034906.47</v>
      </c>
      <c r="F29" s="9">
        <v>654903.63000000012</v>
      </c>
      <c r="G29" s="9"/>
      <c r="I29" s="11">
        <f t="shared" si="0"/>
        <v>654903.63000000012</v>
      </c>
    </row>
    <row r="30" spans="1:9" ht="15.6" x14ac:dyDescent="0.3">
      <c r="A30" s="3" t="s">
        <v>55</v>
      </c>
      <c r="B30" s="3" t="s">
        <v>56</v>
      </c>
      <c r="C30" s="1"/>
      <c r="D30" s="8">
        <v>1204762.03</v>
      </c>
      <c r="E30" s="8">
        <v>776762.03</v>
      </c>
      <c r="F30" s="8">
        <v>428000</v>
      </c>
      <c r="G30" s="8"/>
      <c r="I30" s="11">
        <f t="shared" si="0"/>
        <v>428000</v>
      </c>
    </row>
    <row r="31" spans="1:9" x14ac:dyDescent="0.3">
      <c r="A31" s="1" t="s">
        <v>57</v>
      </c>
      <c r="B31" s="1"/>
      <c r="C31" s="1" t="s">
        <v>16</v>
      </c>
      <c r="D31" s="9">
        <v>1204762.03</v>
      </c>
      <c r="E31" s="9">
        <v>776762.03</v>
      </c>
      <c r="F31" s="9">
        <v>428000</v>
      </c>
      <c r="G31" s="9"/>
      <c r="I31" s="11">
        <f t="shared" si="0"/>
        <v>428000</v>
      </c>
    </row>
    <row r="32" spans="1:9" ht="15.6" x14ac:dyDescent="0.3">
      <c r="A32" s="3" t="s">
        <v>58</v>
      </c>
      <c r="B32" s="3" t="s">
        <v>59</v>
      </c>
      <c r="C32" s="1"/>
      <c r="D32" s="8">
        <v>139516390.60999998</v>
      </c>
      <c r="E32" s="8">
        <v>138060418.25999996</v>
      </c>
      <c r="F32" s="8">
        <v>1455972.3500000238</v>
      </c>
      <c r="G32" s="8"/>
      <c r="I32" s="11">
        <f t="shared" si="0"/>
        <v>1455972.3500000238</v>
      </c>
    </row>
    <row r="33" spans="1:9" ht="15.6" x14ac:dyDescent="0.3">
      <c r="A33" s="3" t="s">
        <v>60</v>
      </c>
      <c r="B33" s="3" t="s">
        <v>61</v>
      </c>
      <c r="C33" s="1"/>
      <c r="D33" s="8">
        <v>4582538.7899999991</v>
      </c>
      <c r="E33" s="8">
        <v>5029312.0199999996</v>
      </c>
      <c r="F33" s="8"/>
      <c r="G33" s="8">
        <v>446773.23000000045</v>
      </c>
      <c r="I33" s="11">
        <f t="shared" si="0"/>
        <v>-446773.23000000045</v>
      </c>
    </row>
    <row r="34" spans="1:9" x14ac:dyDescent="0.3">
      <c r="A34" s="1" t="s">
        <v>62</v>
      </c>
      <c r="B34" s="1"/>
      <c r="C34" s="1" t="s">
        <v>16</v>
      </c>
      <c r="D34" s="9">
        <v>336000</v>
      </c>
      <c r="E34" s="9">
        <v>784235</v>
      </c>
      <c r="F34" s="9"/>
      <c r="G34" s="9">
        <v>448235</v>
      </c>
      <c r="I34" s="11">
        <f t="shared" si="0"/>
        <v>-448235</v>
      </c>
    </row>
    <row r="35" spans="1:9" x14ac:dyDescent="0.3">
      <c r="A35" s="1" t="s">
        <v>63</v>
      </c>
      <c r="B35" s="1"/>
      <c r="C35" s="1" t="s">
        <v>16</v>
      </c>
      <c r="D35" s="9">
        <v>259321.69</v>
      </c>
      <c r="E35" s="9">
        <v>259321.69</v>
      </c>
      <c r="F35" s="9"/>
      <c r="G35" s="9"/>
      <c r="I35" s="11">
        <f t="shared" si="0"/>
        <v>0</v>
      </c>
    </row>
    <row r="36" spans="1:9" x14ac:dyDescent="0.3">
      <c r="A36" s="1" t="s">
        <v>64</v>
      </c>
      <c r="B36" s="1"/>
      <c r="C36" s="1" t="s">
        <v>16</v>
      </c>
      <c r="D36" s="9">
        <v>215487.51</v>
      </c>
      <c r="E36" s="9">
        <v>215487.51</v>
      </c>
      <c r="F36" s="9"/>
      <c r="G36" s="9"/>
      <c r="I36" s="11">
        <f t="shared" si="0"/>
        <v>0</v>
      </c>
    </row>
    <row r="37" spans="1:9" x14ac:dyDescent="0.3">
      <c r="A37" s="1" t="s">
        <v>65</v>
      </c>
      <c r="B37" s="1"/>
      <c r="C37" s="1" t="s">
        <v>16</v>
      </c>
      <c r="D37" s="9">
        <v>3771729.59</v>
      </c>
      <c r="E37" s="9">
        <v>3770267.82</v>
      </c>
      <c r="F37" s="9">
        <v>1461.7700000000186</v>
      </c>
      <c r="G37" s="9"/>
      <c r="I37" s="11">
        <f t="shared" si="0"/>
        <v>1461.7700000000186</v>
      </c>
    </row>
    <row r="38" spans="1:9" ht="15.6" x14ac:dyDescent="0.3">
      <c r="A38" s="3" t="s">
        <v>66</v>
      </c>
      <c r="B38" s="3" t="s">
        <v>67</v>
      </c>
      <c r="C38" s="1"/>
      <c r="D38" s="8">
        <v>14186.96</v>
      </c>
      <c r="E38" s="8"/>
      <c r="F38" s="8">
        <v>14186.96</v>
      </c>
      <c r="G38" s="8"/>
      <c r="I38" s="11">
        <f t="shared" si="0"/>
        <v>14186.96</v>
      </c>
    </row>
    <row r="39" spans="1:9" x14ac:dyDescent="0.3">
      <c r="A39" s="1" t="s">
        <v>68</v>
      </c>
      <c r="B39" s="1"/>
      <c r="C39" s="1" t="s">
        <v>16</v>
      </c>
      <c r="D39" s="9">
        <v>14186.96</v>
      </c>
      <c r="E39" s="9"/>
      <c r="F39" s="9">
        <v>14186.96</v>
      </c>
      <c r="G39" s="9"/>
      <c r="I39" s="11">
        <f t="shared" si="0"/>
        <v>14186.96</v>
      </c>
    </row>
    <row r="40" spans="1:9" ht="15.6" x14ac:dyDescent="0.3">
      <c r="A40" s="3" t="s">
        <v>69</v>
      </c>
      <c r="B40" s="3" t="s">
        <v>70</v>
      </c>
      <c r="C40" s="1"/>
      <c r="D40" s="8">
        <v>3830105.14</v>
      </c>
      <c r="E40" s="8">
        <v>3640429.5</v>
      </c>
      <c r="F40" s="8">
        <v>189675.64000000013</v>
      </c>
      <c r="G40" s="8"/>
      <c r="I40" s="11">
        <f t="shared" si="0"/>
        <v>189675.64000000013</v>
      </c>
    </row>
    <row r="41" spans="1:9" x14ac:dyDescent="0.3">
      <c r="A41" s="1" t="s">
        <v>71</v>
      </c>
      <c r="B41" s="1"/>
      <c r="C41" s="1" t="s">
        <v>16</v>
      </c>
      <c r="D41" s="9">
        <v>3566069.94</v>
      </c>
      <c r="E41" s="9">
        <v>3640429.5</v>
      </c>
      <c r="F41" s="9"/>
      <c r="G41" s="9">
        <v>74359.560000000056</v>
      </c>
      <c r="I41" s="11">
        <f t="shared" si="0"/>
        <v>-74359.560000000056</v>
      </c>
    </row>
    <row r="42" spans="1:9" x14ac:dyDescent="0.3">
      <c r="A42" s="1" t="s">
        <v>72</v>
      </c>
      <c r="B42" s="1"/>
      <c r="C42" s="1" t="s">
        <v>18</v>
      </c>
      <c r="D42" s="9">
        <v>264035.20000000001</v>
      </c>
      <c r="E42" s="9"/>
      <c r="F42" s="9">
        <v>264035.20000000001</v>
      </c>
      <c r="G42" s="9"/>
      <c r="I42" s="11">
        <f t="shared" si="0"/>
        <v>264035.20000000001</v>
      </c>
    </row>
    <row r="43" spans="1:9" ht="15.6" x14ac:dyDescent="0.3">
      <c r="A43" s="3" t="s">
        <v>74</v>
      </c>
      <c r="B43" s="3" t="s">
        <v>75</v>
      </c>
      <c r="C43" s="1"/>
      <c r="D43" s="8">
        <v>1322271.1499999999</v>
      </c>
      <c r="E43" s="8">
        <v>1322186.7</v>
      </c>
      <c r="F43" s="8">
        <v>84.449999999953434</v>
      </c>
      <c r="G43" s="8"/>
      <c r="I43" s="11">
        <f t="shared" si="0"/>
        <v>84.449999999953434</v>
      </c>
    </row>
    <row r="44" spans="1:9" x14ac:dyDescent="0.3">
      <c r="A44" s="1" t="s">
        <v>76</v>
      </c>
      <c r="B44" s="1"/>
      <c r="C44" s="1" t="s">
        <v>16</v>
      </c>
      <c r="D44" s="9">
        <v>953265.64</v>
      </c>
      <c r="E44" s="9">
        <v>953181.19</v>
      </c>
      <c r="F44" s="9">
        <v>84.450000000069849</v>
      </c>
      <c r="G44" s="9"/>
      <c r="I44" s="11">
        <f t="shared" si="0"/>
        <v>84.450000000069849</v>
      </c>
    </row>
    <row r="45" spans="1:9" x14ac:dyDescent="0.3">
      <c r="A45" s="1" t="s">
        <v>77</v>
      </c>
      <c r="B45" s="1"/>
      <c r="C45" s="1" t="s">
        <v>20</v>
      </c>
      <c r="D45" s="9">
        <v>369005.51</v>
      </c>
      <c r="E45" s="9">
        <v>369005.51</v>
      </c>
      <c r="F45" s="9"/>
      <c r="G45" s="9"/>
      <c r="I45" s="11">
        <f t="shared" si="0"/>
        <v>0</v>
      </c>
    </row>
    <row r="46" spans="1:9" ht="15.6" x14ac:dyDescent="0.3">
      <c r="A46" s="3" t="s">
        <v>78</v>
      </c>
      <c r="B46" s="3" t="s">
        <v>35</v>
      </c>
      <c r="C46" s="1"/>
      <c r="D46" s="8">
        <v>13015283.529999999</v>
      </c>
      <c r="E46" s="8">
        <v>12976472.41</v>
      </c>
      <c r="F46" s="8">
        <v>38811.11999999918</v>
      </c>
      <c r="G46" s="8"/>
      <c r="I46" s="11">
        <f t="shared" si="0"/>
        <v>38811.11999999918</v>
      </c>
    </row>
    <row r="47" spans="1:9" x14ac:dyDescent="0.3">
      <c r="A47" s="1" t="s">
        <v>79</v>
      </c>
      <c r="B47" s="1"/>
      <c r="C47" s="1" t="s">
        <v>16</v>
      </c>
      <c r="D47" s="9">
        <v>8878784.8399999999</v>
      </c>
      <c r="E47" s="9">
        <v>8840008.9700000007</v>
      </c>
      <c r="F47" s="9">
        <v>38775.86999999918</v>
      </c>
      <c r="G47" s="9"/>
      <c r="I47" s="11">
        <f t="shared" si="0"/>
        <v>38775.86999999918</v>
      </c>
    </row>
    <row r="48" spans="1:9" x14ac:dyDescent="0.3">
      <c r="A48" s="1" t="s">
        <v>81</v>
      </c>
      <c r="B48" s="1"/>
      <c r="C48" s="1" t="s">
        <v>18</v>
      </c>
      <c r="D48" s="9">
        <v>4136443.07</v>
      </c>
      <c r="E48" s="9">
        <v>4136443.07</v>
      </c>
      <c r="F48" s="9"/>
      <c r="G48" s="9"/>
      <c r="I48" s="11">
        <f t="shared" si="0"/>
        <v>0</v>
      </c>
    </row>
    <row r="49" spans="1:9" x14ac:dyDescent="0.3">
      <c r="A49" s="1" t="s">
        <v>82</v>
      </c>
      <c r="B49" s="1"/>
      <c r="C49" s="1" t="s">
        <v>20</v>
      </c>
      <c r="D49" s="9">
        <v>55.62</v>
      </c>
      <c r="E49" s="9">
        <v>20.37</v>
      </c>
      <c r="F49" s="9">
        <v>35.25</v>
      </c>
      <c r="G49" s="9"/>
      <c r="I49" s="11">
        <f t="shared" si="0"/>
        <v>35.25</v>
      </c>
    </row>
    <row r="50" spans="1:9" ht="15.6" x14ac:dyDescent="0.3">
      <c r="A50" s="3" t="s">
        <v>83</v>
      </c>
      <c r="B50" s="3" t="s">
        <v>84</v>
      </c>
      <c r="C50" s="1"/>
      <c r="D50" s="8">
        <v>17139012.43</v>
      </c>
      <c r="E50" s="8">
        <v>16354499.029999999</v>
      </c>
      <c r="F50" s="8">
        <v>784513.40000000037</v>
      </c>
      <c r="G50" s="8"/>
      <c r="I50" s="11">
        <f t="shared" si="0"/>
        <v>784513.40000000037</v>
      </c>
    </row>
    <row r="51" spans="1:9" x14ac:dyDescent="0.3">
      <c r="A51" s="1" t="s">
        <v>85</v>
      </c>
      <c r="B51" s="1"/>
      <c r="C51" s="1" t="s">
        <v>16</v>
      </c>
      <c r="D51" s="9">
        <v>7633781.29</v>
      </c>
      <c r="E51" s="9">
        <v>7657134.4500000002</v>
      </c>
      <c r="F51" s="9"/>
      <c r="G51" s="9">
        <v>23353.160000000149</v>
      </c>
      <c r="I51" s="11">
        <f t="shared" si="0"/>
        <v>-23353.160000000149</v>
      </c>
    </row>
    <row r="52" spans="1:9" x14ac:dyDescent="0.3">
      <c r="A52" s="1" t="s">
        <v>86</v>
      </c>
      <c r="B52" s="1"/>
      <c r="C52" s="1" t="s">
        <v>16</v>
      </c>
      <c r="D52" s="9">
        <v>1446614.45</v>
      </c>
      <c r="E52" s="9">
        <v>1446089.45</v>
      </c>
      <c r="F52" s="9">
        <v>525</v>
      </c>
      <c r="G52" s="9"/>
      <c r="I52" s="11">
        <f t="shared" si="0"/>
        <v>525</v>
      </c>
    </row>
    <row r="53" spans="1:9" x14ac:dyDescent="0.3">
      <c r="A53" s="1" t="s">
        <v>87</v>
      </c>
      <c r="B53" s="1"/>
      <c r="C53" s="1" t="s">
        <v>18</v>
      </c>
      <c r="D53" s="9">
        <v>4174547.35</v>
      </c>
      <c r="E53" s="9">
        <v>4174547.35</v>
      </c>
      <c r="F53" s="9"/>
      <c r="G53" s="9"/>
      <c r="I53" s="11">
        <f t="shared" si="0"/>
        <v>0</v>
      </c>
    </row>
    <row r="54" spans="1:9" x14ac:dyDescent="0.3">
      <c r="A54" s="1" t="s">
        <v>88</v>
      </c>
      <c r="B54" s="1"/>
      <c r="C54" s="1" t="s">
        <v>20</v>
      </c>
      <c r="D54" s="9">
        <v>3884069.34</v>
      </c>
      <c r="E54" s="9">
        <v>3076727.78</v>
      </c>
      <c r="F54" s="9">
        <v>807341.56</v>
      </c>
      <c r="G54" s="9"/>
      <c r="I54" s="11">
        <f t="shared" si="0"/>
        <v>807341.56</v>
      </c>
    </row>
    <row r="55" spans="1:9" ht="15.6" x14ac:dyDescent="0.3">
      <c r="A55" s="3" t="s">
        <v>89</v>
      </c>
      <c r="B55" s="3" t="s">
        <v>38</v>
      </c>
      <c r="C55" s="1"/>
      <c r="D55" s="8">
        <v>18980299.239999998</v>
      </c>
      <c r="E55" s="8">
        <v>18710037.469999999</v>
      </c>
      <c r="F55" s="8">
        <v>270261.76999999955</v>
      </c>
      <c r="G55" s="8"/>
      <c r="I55" s="11">
        <f t="shared" si="0"/>
        <v>270261.76999999955</v>
      </c>
    </row>
    <row r="56" spans="1:9" x14ac:dyDescent="0.3">
      <c r="A56" s="1" t="s">
        <v>90</v>
      </c>
      <c r="B56" s="1"/>
      <c r="C56" s="1" t="s">
        <v>16</v>
      </c>
      <c r="D56" s="9">
        <v>7123210.4800000004</v>
      </c>
      <c r="E56" s="9">
        <v>7508732.5999999996</v>
      </c>
      <c r="F56" s="9"/>
      <c r="G56" s="9">
        <v>385522.11999999918</v>
      </c>
      <c r="I56" s="11">
        <f t="shared" si="0"/>
        <v>-385522.11999999918</v>
      </c>
    </row>
    <row r="57" spans="1:9" x14ac:dyDescent="0.3">
      <c r="A57" s="1" t="s">
        <v>91</v>
      </c>
      <c r="B57" s="1"/>
      <c r="C57" s="1" t="s">
        <v>16</v>
      </c>
      <c r="D57" s="9">
        <v>1954378.02</v>
      </c>
      <c r="E57" s="9">
        <v>1948876.67</v>
      </c>
      <c r="F57" s="9">
        <v>5501.3500000000931</v>
      </c>
      <c r="G57" s="9"/>
      <c r="I57" s="11">
        <f t="shared" si="0"/>
        <v>5501.3500000000931</v>
      </c>
    </row>
    <row r="58" spans="1:9" x14ac:dyDescent="0.3">
      <c r="A58" s="1" t="s">
        <v>92</v>
      </c>
      <c r="B58" s="1"/>
      <c r="C58" s="1" t="s">
        <v>16</v>
      </c>
      <c r="D58" s="9">
        <v>154529.21</v>
      </c>
      <c r="E58" s="9">
        <v>204472.69</v>
      </c>
      <c r="F58" s="9"/>
      <c r="G58" s="9">
        <v>49943.48000000001</v>
      </c>
      <c r="I58" s="11">
        <f t="shared" si="0"/>
        <v>-49943.48000000001</v>
      </c>
    </row>
    <row r="59" spans="1:9" x14ac:dyDescent="0.3">
      <c r="A59" s="1" t="s">
        <v>93</v>
      </c>
      <c r="B59" s="1"/>
      <c r="C59" s="1" t="s">
        <v>16</v>
      </c>
      <c r="D59" s="9">
        <v>3000550</v>
      </c>
      <c r="E59" s="9">
        <v>3000550</v>
      </c>
      <c r="F59" s="9"/>
      <c r="G59" s="9"/>
      <c r="I59" s="11">
        <f t="shared" si="0"/>
        <v>0</v>
      </c>
    </row>
    <row r="60" spans="1:9" x14ac:dyDescent="0.3">
      <c r="A60" s="1" t="s">
        <v>94</v>
      </c>
      <c r="B60" s="1"/>
      <c r="C60" s="1" t="s">
        <v>16</v>
      </c>
      <c r="D60" s="9">
        <v>4082348.57</v>
      </c>
      <c r="E60" s="9">
        <v>4082348.57</v>
      </c>
      <c r="F60" s="9"/>
      <c r="G60" s="9"/>
      <c r="I60" s="11">
        <f t="shared" si="0"/>
        <v>0</v>
      </c>
    </row>
    <row r="61" spans="1:9" x14ac:dyDescent="0.3">
      <c r="A61" s="1" t="s">
        <v>95</v>
      </c>
      <c r="B61" s="1"/>
      <c r="C61" s="1" t="s">
        <v>18</v>
      </c>
      <c r="D61" s="9">
        <v>2665282.96</v>
      </c>
      <c r="E61" s="9">
        <v>1965056.94</v>
      </c>
      <c r="F61" s="9">
        <v>700226.02</v>
      </c>
      <c r="G61" s="9"/>
      <c r="I61" s="11">
        <f t="shared" si="0"/>
        <v>700226.02</v>
      </c>
    </row>
    <row r="62" spans="1:9" ht="15.6" x14ac:dyDescent="0.3">
      <c r="A62" s="3" t="s">
        <v>96</v>
      </c>
      <c r="B62" s="3" t="s">
        <v>97</v>
      </c>
      <c r="C62" s="1"/>
      <c r="D62" s="8">
        <v>276.07</v>
      </c>
      <c r="E62" s="8"/>
      <c r="F62" s="8">
        <v>276.07</v>
      </c>
      <c r="G62" s="8"/>
      <c r="I62" s="11">
        <f t="shared" si="0"/>
        <v>276.07</v>
      </c>
    </row>
    <row r="63" spans="1:9" x14ac:dyDescent="0.3">
      <c r="A63" s="1" t="s">
        <v>98</v>
      </c>
      <c r="B63" s="1"/>
      <c r="C63" s="1" t="s">
        <v>16</v>
      </c>
      <c r="D63" s="9">
        <v>276.07</v>
      </c>
      <c r="E63" s="9"/>
      <c r="F63" s="9">
        <v>276.07</v>
      </c>
      <c r="G63" s="9"/>
      <c r="I63" s="11">
        <f t="shared" si="0"/>
        <v>276.07</v>
      </c>
    </row>
    <row r="64" spans="1:9" ht="15.6" x14ac:dyDescent="0.3">
      <c r="A64" s="3" t="s">
        <v>99</v>
      </c>
      <c r="B64" s="3" t="s">
        <v>41</v>
      </c>
      <c r="C64" s="1"/>
      <c r="D64" s="8">
        <v>54115221.359999999</v>
      </c>
      <c r="E64" s="8">
        <v>53923494.979999997</v>
      </c>
      <c r="F64" s="8">
        <v>191726.38000000268</v>
      </c>
      <c r="G64" s="8"/>
      <c r="I64" s="11">
        <f t="shared" si="0"/>
        <v>191726.38000000268</v>
      </c>
    </row>
    <row r="65" spans="1:9" x14ac:dyDescent="0.3">
      <c r="A65" s="1" t="s">
        <v>100</v>
      </c>
      <c r="B65" s="1"/>
      <c r="C65" s="1" t="s">
        <v>16</v>
      </c>
      <c r="D65" s="9">
        <v>41181299.990000002</v>
      </c>
      <c r="E65" s="9">
        <v>41039573.609999999</v>
      </c>
      <c r="F65" s="9">
        <v>141726.38000000268</v>
      </c>
      <c r="G65" s="9"/>
      <c r="I65" s="11">
        <f t="shared" si="0"/>
        <v>141726.38000000268</v>
      </c>
    </row>
    <row r="66" spans="1:9" x14ac:dyDescent="0.3">
      <c r="A66" s="1" t="s">
        <v>101</v>
      </c>
      <c r="B66" s="1"/>
      <c r="C66" s="1" t="s">
        <v>16</v>
      </c>
      <c r="D66" s="9">
        <v>7691509.8700000001</v>
      </c>
      <c r="E66" s="9">
        <v>7641509.8700000001</v>
      </c>
      <c r="F66" s="9">
        <v>50000</v>
      </c>
      <c r="G66" s="9"/>
      <c r="I66" s="11">
        <f t="shared" si="0"/>
        <v>50000</v>
      </c>
    </row>
    <row r="67" spans="1:9" x14ac:dyDescent="0.3">
      <c r="A67" s="1" t="s">
        <v>102</v>
      </c>
      <c r="B67" s="1"/>
      <c r="C67" s="1" t="s">
        <v>18</v>
      </c>
      <c r="D67" s="9">
        <v>4842310.45</v>
      </c>
      <c r="E67" s="9">
        <v>4842310.45</v>
      </c>
      <c r="F67" s="9"/>
      <c r="G67" s="9"/>
      <c r="I67" s="11">
        <f t="shared" ref="I67:I130" si="1">+F67-G67</f>
        <v>0</v>
      </c>
    </row>
    <row r="68" spans="1:9" x14ac:dyDescent="0.3">
      <c r="A68" s="1" t="s">
        <v>103</v>
      </c>
      <c r="B68" s="1"/>
      <c r="C68" s="1" t="s">
        <v>20</v>
      </c>
      <c r="D68" s="9">
        <v>400101.05</v>
      </c>
      <c r="E68" s="9">
        <v>400101.05</v>
      </c>
      <c r="F68" s="9"/>
      <c r="G68" s="9"/>
      <c r="I68" s="11">
        <f t="shared" si="1"/>
        <v>0</v>
      </c>
    </row>
    <row r="69" spans="1:9" ht="15.6" x14ac:dyDescent="0.3">
      <c r="A69" s="3" t="s">
        <v>104</v>
      </c>
      <c r="B69" s="3" t="s">
        <v>105</v>
      </c>
      <c r="C69" s="1"/>
      <c r="D69" s="8">
        <v>82213.64</v>
      </c>
      <c r="E69" s="8">
        <v>77996.960000000006</v>
      </c>
      <c r="F69" s="8">
        <v>4216.679999999993</v>
      </c>
      <c r="G69" s="8"/>
      <c r="I69" s="11">
        <f t="shared" si="1"/>
        <v>4216.679999999993</v>
      </c>
    </row>
    <row r="70" spans="1:9" x14ac:dyDescent="0.3">
      <c r="A70" s="1" t="s">
        <v>106</v>
      </c>
      <c r="B70" s="1"/>
      <c r="C70" s="1" t="s">
        <v>16</v>
      </c>
      <c r="D70" s="9">
        <v>82171.240000000005</v>
      </c>
      <c r="E70" s="9">
        <v>77996.960000000006</v>
      </c>
      <c r="F70" s="9">
        <v>4174.2799999999988</v>
      </c>
      <c r="G70" s="9"/>
      <c r="I70" s="11">
        <f t="shared" si="1"/>
        <v>4174.2799999999988</v>
      </c>
    </row>
    <row r="71" spans="1:9" x14ac:dyDescent="0.3">
      <c r="A71" s="1" t="s">
        <v>107</v>
      </c>
      <c r="B71" s="1"/>
      <c r="C71" s="1" t="s">
        <v>16</v>
      </c>
      <c r="D71" s="9">
        <v>42.4</v>
      </c>
      <c r="E71" s="9"/>
      <c r="F71" s="9">
        <v>42.4</v>
      </c>
      <c r="G71" s="9"/>
      <c r="I71" s="11">
        <f t="shared" si="1"/>
        <v>42.4</v>
      </c>
    </row>
    <row r="72" spans="1:9" ht="15.6" x14ac:dyDescent="0.3">
      <c r="A72" s="3" t="s">
        <v>108</v>
      </c>
      <c r="B72" s="3" t="s">
        <v>44</v>
      </c>
      <c r="C72" s="1"/>
      <c r="D72" s="8">
        <v>13216430.189999999</v>
      </c>
      <c r="E72" s="8">
        <v>13030409.859999999</v>
      </c>
      <c r="F72" s="8">
        <v>186020.33000000007</v>
      </c>
      <c r="G72" s="8"/>
      <c r="I72" s="11">
        <f t="shared" si="1"/>
        <v>186020.33000000007</v>
      </c>
    </row>
    <row r="73" spans="1:9" x14ac:dyDescent="0.3">
      <c r="A73" s="1" t="s">
        <v>109</v>
      </c>
      <c r="B73" s="1"/>
      <c r="C73" s="1" t="s">
        <v>16</v>
      </c>
      <c r="D73" s="9">
        <v>5691338.25</v>
      </c>
      <c r="E73" s="9">
        <v>5739776.7800000003</v>
      </c>
      <c r="F73" s="9"/>
      <c r="G73" s="9">
        <v>48438.530000000261</v>
      </c>
      <c r="I73" s="11">
        <f t="shared" si="1"/>
        <v>-48438.530000000261</v>
      </c>
    </row>
    <row r="74" spans="1:9" x14ac:dyDescent="0.3">
      <c r="A74" s="1" t="s">
        <v>110</v>
      </c>
      <c r="B74" s="1"/>
      <c r="C74" s="1" t="s">
        <v>16</v>
      </c>
      <c r="D74" s="9">
        <v>3977842.06</v>
      </c>
      <c r="E74" s="9">
        <v>3977678.22</v>
      </c>
      <c r="F74" s="9">
        <v>163.83999999985099</v>
      </c>
      <c r="G74" s="9"/>
      <c r="I74" s="11">
        <f t="shared" si="1"/>
        <v>163.83999999985099</v>
      </c>
    </row>
    <row r="75" spans="1:9" x14ac:dyDescent="0.3">
      <c r="A75" s="1" t="s">
        <v>111</v>
      </c>
      <c r="B75" s="1"/>
      <c r="C75" s="1" t="s">
        <v>16</v>
      </c>
      <c r="D75" s="9">
        <v>3532039.88</v>
      </c>
      <c r="E75" s="9">
        <v>3297744.86</v>
      </c>
      <c r="F75" s="9">
        <v>234295.02000000002</v>
      </c>
      <c r="G75" s="9"/>
      <c r="I75" s="11">
        <f t="shared" si="1"/>
        <v>234295.02000000002</v>
      </c>
    </row>
    <row r="76" spans="1:9" x14ac:dyDescent="0.3">
      <c r="A76" s="1" t="s">
        <v>112</v>
      </c>
      <c r="B76" s="1"/>
      <c r="C76" s="1" t="s">
        <v>16</v>
      </c>
      <c r="D76" s="9">
        <v>15000</v>
      </c>
      <c r="E76" s="9">
        <v>15000</v>
      </c>
      <c r="F76" s="9"/>
      <c r="G76" s="9"/>
      <c r="I76" s="11">
        <f t="shared" si="1"/>
        <v>0</v>
      </c>
    </row>
    <row r="77" spans="1:9" x14ac:dyDescent="0.3">
      <c r="A77" s="1" t="s">
        <v>113</v>
      </c>
      <c r="B77" s="1"/>
      <c r="C77" s="1" t="s">
        <v>16</v>
      </c>
      <c r="D77" s="9">
        <v>210</v>
      </c>
      <c r="E77" s="9">
        <v>210</v>
      </c>
      <c r="F77" s="9"/>
      <c r="G77" s="9"/>
      <c r="I77" s="11">
        <f t="shared" si="1"/>
        <v>0</v>
      </c>
    </row>
    <row r="78" spans="1:9" ht="15.6" x14ac:dyDescent="0.3">
      <c r="A78" s="3" t="s">
        <v>114</v>
      </c>
      <c r="B78" s="3" t="s">
        <v>47</v>
      </c>
      <c r="C78" s="1"/>
      <c r="D78" s="8">
        <v>3445271.6500000004</v>
      </c>
      <c r="E78" s="8">
        <v>3365813.39</v>
      </c>
      <c r="F78" s="8">
        <v>79458.260000000242</v>
      </c>
      <c r="G78" s="8"/>
      <c r="I78" s="11">
        <f t="shared" si="1"/>
        <v>79458.260000000242</v>
      </c>
    </row>
    <row r="79" spans="1:9" x14ac:dyDescent="0.3">
      <c r="A79" s="1" t="s">
        <v>115</v>
      </c>
      <c r="B79" s="1"/>
      <c r="C79" s="1" t="s">
        <v>16</v>
      </c>
      <c r="D79" s="9">
        <v>1970666.53</v>
      </c>
      <c r="E79" s="9">
        <v>1919590.77</v>
      </c>
      <c r="F79" s="9">
        <v>51075.760000000009</v>
      </c>
      <c r="G79" s="9"/>
      <c r="I79" s="11">
        <f t="shared" si="1"/>
        <v>51075.760000000009</v>
      </c>
    </row>
    <row r="80" spans="1:9" x14ac:dyDescent="0.3">
      <c r="A80" s="1" t="s">
        <v>116</v>
      </c>
      <c r="B80" s="1"/>
      <c r="C80" s="1" t="s">
        <v>16</v>
      </c>
      <c r="D80" s="9">
        <v>1474605.12</v>
      </c>
      <c r="E80" s="9">
        <v>1446222.62</v>
      </c>
      <c r="F80" s="9">
        <v>28382.5</v>
      </c>
      <c r="G80" s="9"/>
      <c r="I80" s="11">
        <f t="shared" si="1"/>
        <v>28382.5</v>
      </c>
    </row>
    <row r="81" spans="1:9" ht="15.6" x14ac:dyDescent="0.3">
      <c r="A81" s="3" t="s">
        <v>117</v>
      </c>
      <c r="B81" s="3" t="s">
        <v>50</v>
      </c>
      <c r="C81" s="1"/>
      <c r="D81" s="8">
        <v>3363723.79</v>
      </c>
      <c r="E81" s="8">
        <v>3360354.19</v>
      </c>
      <c r="F81" s="8">
        <v>3369.6000000000931</v>
      </c>
      <c r="G81" s="8"/>
      <c r="I81" s="11">
        <f t="shared" si="1"/>
        <v>3369.6000000000931</v>
      </c>
    </row>
    <row r="82" spans="1:9" x14ac:dyDescent="0.3">
      <c r="A82" s="1" t="s">
        <v>118</v>
      </c>
      <c r="B82" s="1"/>
      <c r="C82" s="1" t="s">
        <v>16</v>
      </c>
      <c r="D82" s="9">
        <v>1737486.98</v>
      </c>
      <c r="E82" s="9">
        <v>1734117.38</v>
      </c>
      <c r="F82" s="9">
        <v>3369.6000000000931</v>
      </c>
      <c r="G82" s="9"/>
      <c r="I82" s="11">
        <f t="shared" si="1"/>
        <v>3369.6000000000931</v>
      </c>
    </row>
    <row r="83" spans="1:9" x14ac:dyDescent="0.3">
      <c r="A83" s="1" t="s">
        <v>119</v>
      </c>
      <c r="B83" s="1"/>
      <c r="C83" s="1" t="s">
        <v>16</v>
      </c>
      <c r="D83" s="9">
        <v>1626236.81</v>
      </c>
      <c r="E83" s="9">
        <v>1626236.81</v>
      </c>
      <c r="F83" s="9"/>
      <c r="G83" s="9"/>
      <c r="I83" s="11">
        <f t="shared" si="1"/>
        <v>0</v>
      </c>
    </row>
    <row r="84" spans="1:9" ht="15.6" x14ac:dyDescent="0.3">
      <c r="A84" s="3" t="s">
        <v>120</v>
      </c>
      <c r="B84" s="3" t="s">
        <v>121</v>
      </c>
      <c r="C84" s="1"/>
      <c r="D84" s="8">
        <v>22.2</v>
      </c>
      <c r="E84" s="8"/>
      <c r="F84" s="8">
        <v>22.2</v>
      </c>
      <c r="G84" s="8"/>
      <c r="I84" s="11">
        <f t="shared" si="1"/>
        <v>22.2</v>
      </c>
    </row>
    <row r="85" spans="1:9" x14ac:dyDescent="0.3">
      <c r="A85" s="1" t="s">
        <v>122</v>
      </c>
      <c r="B85" s="1"/>
      <c r="C85" s="1" t="s">
        <v>16</v>
      </c>
      <c r="D85" s="9">
        <v>22.2</v>
      </c>
      <c r="E85" s="9"/>
      <c r="F85" s="9">
        <v>22.2</v>
      </c>
      <c r="G85" s="9"/>
      <c r="I85" s="11">
        <f t="shared" si="1"/>
        <v>22.2</v>
      </c>
    </row>
    <row r="86" spans="1:9" ht="15.6" x14ac:dyDescent="0.3">
      <c r="A86" s="3" t="s">
        <v>123</v>
      </c>
      <c r="B86" s="3" t="s">
        <v>53</v>
      </c>
      <c r="C86" s="1"/>
      <c r="D86" s="8">
        <v>2716026.44</v>
      </c>
      <c r="E86" s="8">
        <v>2716001.8499999996</v>
      </c>
      <c r="F86" s="8">
        <v>24.59000000031665</v>
      </c>
      <c r="G86" s="8"/>
      <c r="I86" s="11">
        <f t="shared" si="1"/>
        <v>24.59000000031665</v>
      </c>
    </row>
    <row r="87" spans="1:9" x14ac:dyDescent="0.3">
      <c r="A87" s="1" t="s">
        <v>124</v>
      </c>
      <c r="B87" s="1"/>
      <c r="C87" s="1" t="s">
        <v>16</v>
      </c>
      <c r="D87" s="9">
        <v>1620815.24</v>
      </c>
      <c r="E87" s="9">
        <v>1620815.24</v>
      </c>
      <c r="F87" s="9"/>
      <c r="G87" s="9"/>
      <c r="I87" s="11">
        <f t="shared" si="1"/>
        <v>0</v>
      </c>
    </row>
    <row r="88" spans="1:9" x14ac:dyDescent="0.3">
      <c r="A88" s="1" t="s">
        <v>125</v>
      </c>
      <c r="B88" s="1"/>
      <c r="C88" s="1" t="s">
        <v>16</v>
      </c>
      <c r="D88" s="9">
        <v>1095186.47</v>
      </c>
      <c r="E88" s="9">
        <v>1095186.47</v>
      </c>
      <c r="F88" s="9"/>
      <c r="G88" s="9"/>
      <c r="I88" s="11">
        <f t="shared" si="1"/>
        <v>0</v>
      </c>
    </row>
    <row r="89" spans="1:9" x14ac:dyDescent="0.3">
      <c r="A89" s="1" t="s">
        <v>126</v>
      </c>
      <c r="B89" s="1"/>
      <c r="C89" s="1" t="s">
        <v>20</v>
      </c>
      <c r="D89" s="9">
        <v>24.73</v>
      </c>
      <c r="E89" s="9">
        <v>0.14000000000000001</v>
      </c>
      <c r="F89" s="9">
        <v>24.59</v>
      </c>
      <c r="G89" s="9"/>
      <c r="I89" s="11">
        <f t="shared" si="1"/>
        <v>24.59</v>
      </c>
    </row>
    <row r="90" spans="1:9" ht="15.6" x14ac:dyDescent="0.3">
      <c r="A90" s="3" t="s">
        <v>127</v>
      </c>
      <c r="B90" s="3" t="s">
        <v>128</v>
      </c>
      <c r="C90" s="1"/>
      <c r="D90" s="8">
        <v>1406504.78</v>
      </c>
      <c r="E90" s="8">
        <v>1406210.52</v>
      </c>
      <c r="F90" s="8">
        <v>294.26000000000931</v>
      </c>
      <c r="G90" s="8"/>
      <c r="I90" s="11">
        <f t="shared" si="1"/>
        <v>294.26000000000931</v>
      </c>
    </row>
    <row r="91" spans="1:9" x14ac:dyDescent="0.3">
      <c r="A91" s="1" t="s">
        <v>129</v>
      </c>
      <c r="B91" s="1"/>
      <c r="C91" s="1" t="s">
        <v>16</v>
      </c>
      <c r="D91" s="9">
        <v>1389868.78</v>
      </c>
      <c r="E91" s="9">
        <v>1389580</v>
      </c>
      <c r="F91" s="9">
        <v>288.78000000002794</v>
      </c>
      <c r="G91" s="9"/>
      <c r="I91" s="11">
        <f t="shared" si="1"/>
        <v>288.78000000002794</v>
      </c>
    </row>
    <row r="92" spans="1:9" x14ac:dyDescent="0.3">
      <c r="A92" s="1" t="s">
        <v>130</v>
      </c>
      <c r="B92" s="1"/>
      <c r="C92" s="1" t="s">
        <v>18</v>
      </c>
      <c r="D92" s="9">
        <v>5.48</v>
      </c>
      <c r="E92" s="9"/>
      <c r="F92" s="9">
        <v>5.48</v>
      </c>
      <c r="G92" s="9"/>
      <c r="I92" s="11">
        <f t="shared" si="1"/>
        <v>5.48</v>
      </c>
    </row>
    <row r="93" spans="1:9" x14ac:dyDescent="0.3">
      <c r="A93" s="1" t="s">
        <v>131</v>
      </c>
      <c r="B93" s="1"/>
      <c r="C93" s="1" t="s">
        <v>20</v>
      </c>
      <c r="D93" s="9">
        <v>16630.52</v>
      </c>
      <c r="E93" s="9">
        <v>16630.52</v>
      </c>
      <c r="F93" s="9"/>
      <c r="G93" s="9"/>
      <c r="I93" s="11">
        <f t="shared" si="1"/>
        <v>0</v>
      </c>
    </row>
    <row r="94" spans="1:9" ht="15.6" x14ac:dyDescent="0.3">
      <c r="A94" s="3" t="s">
        <v>132</v>
      </c>
      <c r="B94" s="3" t="s">
        <v>56</v>
      </c>
      <c r="C94" s="1"/>
      <c r="D94" s="8">
        <v>2287003.25</v>
      </c>
      <c r="E94" s="8">
        <v>2147199.38</v>
      </c>
      <c r="F94" s="8">
        <v>139803.87000000011</v>
      </c>
      <c r="G94" s="8"/>
      <c r="I94" s="11">
        <f t="shared" si="1"/>
        <v>139803.87000000011</v>
      </c>
    </row>
    <row r="95" spans="1:9" x14ac:dyDescent="0.3">
      <c r="A95" s="1" t="s">
        <v>133</v>
      </c>
      <c r="B95" s="1"/>
      <c r="C95" s="1" t="s">
        <v>16</v>
      </c>
      <c r="D95" s="9">
        <v>824942.36</v>
      </c>
      <c r="E95" s="9">
        <v>823180.47</v>
      </c>
      <c r="F95" s="9">
        <v>1761.890000000014</v>
      </c>
      <c r="G95" s="9"/>
      <c r="I95" s="11">
        <f t="shared" si="1"/>
        <v>1761.890000000014</v>
      </c>
    </row>
    <row r="96" spans="1:9" x14ac:dyDescent="0.3">
      <c r="A96" s="1" t="s">
        <v>134</v>
      </c>
      <c r="B96" s="1"/>
      <c r="C96" s="1" t="s">
        <v>16</v>
      </c>
      <c r="D96" s="9">
        <v>1462060.89</v>
      </c>
      <c r="E96" s="9">
        <v>1324018.9099999999</v>
      </c>
      <c r="F96" s="9">
        <v>138041.97999999998</v>
      </c>
      <c r="G96" s="9"/>
      <c r="I96" s="11">
        <f t="shared" si="1"/>
        <v>138041.97999999998</v>
      </c>
    </row>
    <row r="97" spans="1:9" ht="15.6" x14ac:dyDescent="0.3">
      <c r="A97" s="3" t="s">
        <v>135</v>
      </c>
      <c r="B97" s="3" t="s">
        <v>136</v>
      </c>
      <c r="C97" s="1"/>
      <c r="D97" s="8">
        <v>15172077.15</v>
      </c>
      <c r="E97" s="8">
        <v>21259425.199999999</v>
      </c>
      <c r="F97" s="8"/>
      <c r="G97" s="8">
        <v>6087348.0499999989</v>
      </c>
      <c r="I97" s="11">
        <f t="shared" si="1"/>
        <v>-6087348.0499999989</v>
      </c>
    </row>
    <row r="98" spans="1:9" ht="15.6" x14ac:dyDescent="0.3">
      <c r="A98" s="3" t="s">
        <v>137</v>
      </c>
      <c r="B98" s="3" t="s">
        <v>61</v>
      </c>
      <c r="C98" s="1"/>
      <c r="D98" s="8">
        <v>3489765.56</v>
      </c>
      <c r="E98" s="8">
        <v>3489765.56</v>
      </c>
      <c r="F98" s="8"/>
      <c r="G98" s="8"/>
      <c r="I98" s="11">
        <f t="shared" si="1"/>
        <v>0</v>
      </c>
    </row>
    <row r="99" spans="1:9" x14ac:dyDescent="0.3">
      <c r="A99" s="1" t="s">
        <v>138</v>
      </c>
      <c r="B99" s="1"/>
      <c r="C99" s="1" t="s">
        <v>16</v>
      </c>
      <c r="D99" s="9">
        <v>3489765.56</v>
      </c>
      <c r="E99" s="9">
        <v>3489765.56</v>
      </c>
      <c r="F99" s="9"/>
      <c r="G99" s="9"/>
      <c r="I99" s="11">
        <f t="shared" si="1"/>
        <v>0</v>
      </c>
    </row>
    <row r="100" spans="1:9" ht="15.6" x14ac:dyDescent="0.3">
      <c r="A100" s="3" t="s">
        <v>139</v>
      </c>
      <c r="B100" s="3" t="s">
        <v>35</v>
      </c>
      <c r="C100" s="1"/>
      <c r="D100" s="8">
        <v>2613033.65</v>
      </c>
      <c r="E100" s="8">
        <v>2813033.65</v>
      </c>
      <c r="F100" s="8"/>
      <c r="G100" s="8">
        <v>200000</v>
      </c>
      <c r="I100" s="11">
        <f t="shared" si="1"/>
        <v>-200000</v>
      </c>
    </row>
    <row r="101" spans="1:9" x14ac:dyDescent="0.3">
      <c r="A101" s="1" t="s">
        <v>140</v>
      </c>
      <c r="B101" s="1"/>
      <c r="C101" s="1" t="s">
        <v>16</v>
      </c>
      <c r="D101" s="9">
        <v>2613033.65</v>
      </c>
      <c r="E101" s="9">
        <v>2813033.65</v>
      </c>
      <c r="F101" s="9"/>
      <c r="G101" s="9">
        <v>200000</v>
      </c>
      <c r="I101" s="11">
        <f t="shared" si="1"/>
        <v>-200000</v>
      </c>
    </row>
    <row r="102" spans="1:9" ht="15.6" x14ac:dyDescent="0.3">
      <c r="A102" s="3" t="s">
        <v>141</v>
      </c>
      <c r="B102" s="3" t="s">
        <v>38</v>
      </c>
      <c r="C102" s="1"/>
      <c r="D102" s="8">
        <v>3202643.6</v>
      </c>
      <c r="E102" s="8">
        <v>3625939.93</v>
      </c>
      <c r="F102" s="8"/>
      <c r="G102" s="8">
        <v>423296.33000000007</v>
      </c>
      <c r="I102" s="11">
        <f t="shared" si="1"/>
        <v>-423296.33000000007</v>
      </c>
    </row>
    <row r="103" spans="1:9" x14ac:dyDescent="0.3">
      <c r="A103" s="1" t="s">
        <v>142</v>
      </c>
      <c r="B103" s="1"/>
      <c r="C103" s="1" t="s">
        <v>16</v>
      </c>
      <c r="D103" s="9">
        <v>3202643.6</v>
      </c>
      <c r="E103" s="9">
        <v>3625939.93</v>
      </c>
      <c r="F103" s="9"/>
      <c r="G103" s="9">
        <v>423296.33000000007</v>
      </c>
      <c r="I103" s="11">
        <f t="shared" si="1"/>
        <v>-423296.33000000007</v>
      </c>
    </row>
    <row r="104" spans="1:9" ht="15.6" x14ac:dyDescent="0.3">
      <c r="A104" s="3" t="s">
        <v>143</v>
      </c>
      <c r="B104" s="3" t="s">
        <v>41</v>
      </c>
      <c r="C104" s="1"/>
      <c r="D104" s="8">
        <v>3183860.93</v>
      </c>
      <c r="E104" s="8">
        <v>3378861.13</v>
      </c>
      <c r="F104" s="8"/>
      <c r="G104" s="8">
        <v>195000.19999999972</v>
      </c>
      <c r="I104" s="11">
        <f t="shared" si="1"/>
        <v>-195000.19999999972</v>
      </c>
    </row>
    <row r="105" spans="1:9" x14ac:dyDescent="0.3">
      <c r="A105" s="1" t="s">
        <v>144</v>
      </c>
      <c r="B105" s="1"/>
      <c r="C105" s="1" t="s">
        <v>16</v>
      </c>
      <c r="D105" s="9">
        <v>3183860.93</v>
      </c>
      <c r="E105" s="9">
        <v>3378861.13</v>
      </c>
      <c r="F105" s="9"/>
      <c r="G105" s="9">
        <v>195000.19999999972</v>
      </c>
      <c r="I105" s="11">
        <f t="shared" si="1"/>
        <v>-195000.19999999972</v>
      </c>
    </row>
    <row r="106" spans="1:9" ht="15.6" x14ac:dyDescent="0.3">
      <c r="A106" s="3" t="s">
        <v>145</v>
      </c>
      <c r="B106" s="3" t="s">
        <v>44</v>
      </c>
      <c r="C106" s="1"/>
      <c r="D106" s="8">
        <v>2682773.41</v>
      </c>
      <c r="E106" s="8">
        <v>7951824.9299999997</v>
      </c>
      <c r="F106" s="8"/>
      <c r="G106" s="8">
        <v>5269051.5199999996</v>
      </c>
      <c r="I106" s="11">
        <f t="shared" si="1"/>
        <v>-5269051.5199999996</v>
      </c>
    </row>
    <row r="107" spans="1:9" x14ac:dyDescent="0.3">
      <c r="A107" s="1" t="s">
        <v>146</v>
      </c>
      <c r="B107" s="1"/>
      <c r="C107" s="1" t="s">
        <v>16</v>
      </c>
      <c r="D107" s="9">
        <v>2682773.41</v>
      </c>
      <c r="E107" s="9">
        <v>7951824.9299999997</v>
      </c>
      <c r="F107" s="9"/>
      <c r="G107" s="9">
        <v>5269051.5199999996</v>
      </c>
      <c r="I107" s="11">
        <f t="shared" si="1"/>
        <v>-5269051.5199999996</v>
      </c>
    </row>
    <row r="108" spans="1:9" ht="15.6" x14ac:dyDescent="0.3">
      <c r="A108" s="3" t="s">
        <v>149</v>
      </c>
      <c r="B108" s="3" t="s">
        <v>150</v>
      </c>
      <c r="C108" s="1"/>
      <c r="D108" s="8">
        <v>451282.19999999995</v>
      </c>
      <c r="E108" s="8">
        <v>451282.19999999995</v>
      </c>
      <c r="F108" s="8"/>
      <c r="G108" s="8"/>
      <c r="I108" s="11">
        <f t="shared" si="1"/>
        <v>0</v>
      </c>
    </row>
    <row r="109" spans="1:9" ht="15.6" x14ac:dyDescent="0.3">
      <c r="A109" s="3" t="s">
        <v>151</v>
      </c>
      <c r="B109" s="3" t="s">
        <v>152</v>
      </c>
      <c r="C109" s="1"/>
      <c r="D109" s="8">
        <v>451282.19999999995</v>
      </c>
      <c r="E109" s="8">
        <v>451282.19999999995</v>
      </c>
      <c r="F109" s="8"/>
      <c r="G109" s="8"/>
      <c r="I109" s="11">
        <f t="shared" si="1"/>
        <v>0</v>
      </c>
    </row>
    <row r="110" spans="1:9" x14ac:dyDescent="0.3">
      <c r="A110" s="1" t="s">
        <v>153</v>
      </c>
      <c r="B110" s="1"/>
      <c r="C110" s="1" t="s">
        <v>16</v>
      </c>
      <c r="D110" s="9">
        <v>381107.73</v>
      </c>
      <c r="E110" s="9">
        <v>381107.73</v>
      </c>
      <c r="F110" s="9"/>
      <c r="G110" s="9"/>
      <c r="I110" s="11">
        <f t="shared" si="1"/>
        <v>0</v>
      </c>
    </row>
    <row r="111" spans="1:9" x14ac:dyDescent="0.3">
      <c r="A111" s="1" t="s">
        <v>154</v>
      </c>
      <c r="B111" s="1"/>
      <c r="C111" s="1" t="s">
        <v>16</v>
      </c>
      <c r="D111" s="9">
        <v>70174.47</v>
      </c>
      <c r="E111" s="9">
        <v>70174.47</v>
      </c>
      <c r="F111" s="9"/>
      <c r="G111" s="9"/>
      <c r="I111" s="11">
        <f t="shared" si="1"/>
        <v>0</v>
      </c>
    </row>
    <row r="112" spans="1:9" ht="15.6" x14ac:dyDescent="0.3">
      <c r="A112" s="3" t="s">
        <v>155</v>
      </c>
      <c r="B112" s="3" t="s">
        <v>156</v>
      </c>
      <c r="C112" s="1"/>
      <c r="D112" s="8">
        <v>65968545.239999972</v>
      </c>
      <c r="E112" s="8">
        <v>53287177.800000034</v>
      </c>
      <c r="F112" s="8">
        <v>12681367.439999938</v>
      </c>
      <c r="G112" s="8"/>
      <c r="I112" s="11">
        <f t="shared" si="1"/>
        <v>12681367.439999938</v>
      </c>
    </row>
    <row r="113" spans="1:9" ht="15.6" x14ac:dyDescent="0.3">
      <c r="A113" s="3" t="s">
        <v>157</v>
      </c>
      <c r="B113" s="3" t="s">
        <v>158</v>
      </c>
      <c r="C113" s="1"/>
      <c r="D113" s="8">
        <v>65438729.329999954</v>
      </c>
      <c r="E113" s="8">
        <v>52929527.620000027</v>
      </c>
      <c r="F113" s="8">
        <v>12509201.709999926</v>
      </c>
      <c r="G113" s="8"/>
      <c r="I113" s="11">
        <f t="shared" si="1"/>
        <v>12509201.709999926</v>
      </c>
    </row>
    <row r="114" spans="1:9" ht="15.6" x14ac:dyDescent="0.3">
      <c r="A114" s="3" t="s">
        <v>159</v>
      </c>
      <c r="B114" s="3" t="s">
        <v>160</v>
      </c>
      <c r="C114" s="1"/>
      <c r="D114" s="8">
        <v>28966014.790000018</v>
      </c>
      <c r="E114" s="8">
        <v>22936538.75</v>
      </c>
      <c r="F114" s="8">
        <v>6029476.0400000177</v>
      </c>
      <c r="G114" s="8"/>
      <c r="I114" s="11">
        <f t="shared" si="1"/>
        <v>6029476.0400000177</v>
      </c>
    </row>
    <row r="115" spans="1:9" x14ac:dyDescent="0.3">
      <c r="A115" s="1" t="s">
        <v>161</v>
      </c>
      <c r="B115" s="1"/>
      <c r="C115" s="1" t="s">
        <v>16</v>
      </c>
      <c r="D115" s="9">
        <v>7971820.21</v>
      </c>
      <c r="E115" s="9">
        <v>6242625.2300000004</v>
      </c>
      <c r="F115" s="9">
        <v>1729194.9799999995</v>
      </c>
      <c r="G115" s="9"/>
      <c r="I115" s="11">
        <f t="shared" si="1"/>
        <v>1729194.9799999995</v>
      </c>
    </row>
    <row r="116" spans="1:9" x14ac:dyDescent="0.3">
      <c r="A116" s="1" t="s">
        <v>162</v>
      </c>
      <c r="B116" s="1"/>
      <c r="C116" s="1" t="s">
        <v>16</v>
      </c>
      <c r="D116" s="9"/>
      <c r="E116" s="9">
        <v>0.05</v>
      </c>
      <c r="F116" s="9"/>
      <c r="G116" s="9">
        <v>0.05</v>
      </c>
      <c r="I116" s="11">
        <f t="shared" si="1"/>
        <v>-0.05</v>
      </c>
    </row>
    <row r="117" spans="1:9" x14ac:dyDescent="0.3">
      <c r="A117" s="1" t="s">
        <v>163</v>
      </c>
      <c r="B117" s="1"/>
      <c r="C117" s="1" t="s">
        <v>16</v>
      </c>
      <c r="D117" s="9">
        <v>674145.34</v>
      </c>
      <c r="E117" s="9">
        <v>631697.14</v>
      </c>
      <c r="F117" s="9">
        <v>42448.199999999953</v>
      </c>
      <c r="G117" s="9"/>
      <c r="I117" s="11">
        <f t="shared" si="1"/>
        <v>42448.199999999953</v>
      </c>
    </row>
    <row r="118" spans="1:9" x14ac:dyDescent="0.3">
      <c r="A118" s="1" t="s">
        <v>164</v>
      </c>
      <c r="B118" s="1"/>
      <c r="C118" s="1" t="s">
        <v>16</v>
      </c>
      <c r="D118" s="9">
        <v>0.8</v>
      </c>
      <c r="E118" s="9"/>
      <c r="F118" s="9">
        <v>0.8</v>
      </c>
      <c r="G118" s="9"/>
      <c r="I118" s="11">
        <f t="shared" si="1"/>
        <v>0.8</v>
      </c>
    </row>
    <row r="119" spans="1:9" x14ac:dyDescent="0.3">
      <c r="A119" s="1" t="s">
        <v>165</v>
      </c>
      <c r="B119" s="1"/>
      <c r="C119" s="1" t="s">
        <v>16</v>
      </c>
      <c r="D119" s="9">
        <v>0.27</v>
      </c>
      <c r="E119" s="9"/>
      <c r="F119" s="9">
        <v>0.27</v>
      </c>
      <c r="G119" s="9"/>
      <c r="I119" s="11">
        <f t="shared" si="1"/>
        <v>0.27</v>
      </c>
    </row>
    <row r="120" spans="1:9" x14ac:dyDescent="0.3">
      <c r="A120" s="1" t="s">
        <v>166</v>
      </c>
      <c r="B120" s="1"/>
      <c r="C120" s="1" t="s">
        <v>16</v>
      </c>
      <c r="D120" s="9">
        <v>196269.2</v>
      </c>
      <c r="E120" s="9">
        <v>178957.36</v>
      </c>
      <c r="F120" s="9">
        <v>17311.840000000026</v>
      </c>
      <c r="G120" s="9"/>
      <c r="I120" s="11">
        <f t="shared" si="1"/>
        <v>17311.840000000026</v>
      </c>
    </row>
    <row r="121" spans="1:9" x14ac:dyDescent="0.3">
      <c r="A121" s="1" t="s">
        <v>167</v>
      </c>
      <c r="B121" s="1"/>
      <c r="C121" s="1" t="s">
        <v>16</v>
      </c>
      <c r="D121" s="9">
        <v>62906.47</v>
      </c>
      <c r="E121" s="9">
        <v>62906.47</v>
      </c>
      <c r="F121" s="9"/>
      <c r="G121" s="9"/>
      <c r="I121" s="11">
        <f t="shared" si="1"/>
        <v>0</v>
      </c>
    </row>
    <row r="122" spans="1:9" x14ac:dyDescent="0.3">
      <c r="A122" s="1" t="s">
        <v>168</v>
      </c>
      <c r="B122" s="1"/>
      <c r="C122" s="1" t="s">
        <v>16</v>
      </c>
      <c r="D122" s="9">
        <v>397579.41</v>
      </c>
      <c r="E122" s="9">
        <v>375679.26</v>
      </c>
      <c r="F122" s="9">
        <v>21900.149999999965</v>
      </c>
      <c r="G122" s="9"/>
      <c r="I122" s="11">
        <f t="shared" si="1"/>
        <v>21900.149999999965</v>
      </c>
    </row>
    <row r="123" spans="1:9" x14ac:dyDescent="0.3">
      <c r="A123" s="1" t="s">
        <v>169</v>
      </c>
      <c r="B123" s="1"/>
      <c r="C123" s="1" t="s">
        <v>16</v>
      </c>
      <c r="D123" s="9">
        <v>72349.710000000006</v>
      </c>
      <c r="E123" s="9">
        <v>70000.009999999995</v>
      </c>
      <c r="F123" s="9">
        <v>2349.7000000000116</v>
      </c>
      <c r="G123" s="9"/>
      <c r="I123" s="11">
        <f t="shared" si="1"/>
        <v>2349.7000000000116</v>
      </c>
    </row>
    <row r="124" spans="1:9" x14ac:dyDescent="0.3">
      <c r="A124" s="1" t="s">
        <v>170</v>
      </c>
      <c r="B124" s="1"/>
      <c r="C124" s="1" t="s">
        <v>16</v>
      </c>
      <c r="D124" s="9"/>
      <c r="E124" s="9">
        <v>0.66</v>
      </c>
      <c r="F124" s="9"/>
      <c r="G124" s="9">
        <v>0.66</v>
      </c>
      <c r="I124" s="11">
        <f t="shared" si="1"/>
        <v>-0.66</v>
      </c>
    </row>
    <row r="125" spans="1:9" x14ac:dyDescent="0.3">
      <c r="A125" s="1" t="s">
        <v>171</v>
      </c>
      <c r="B125" s="1"/>
      <c r="C125" s="1" t="s">
        <v>16</v>
      </c>
      <c r="D125" s="9">
        <v>217966.29</v>
      </c>
      <c r="E125" s="9">
        <v>182232.74</v>
      </c>
      <c r="F125" s="9">
        <v>35733.550000000017</v>
      </c>
      <c r="G125" s="9"/>
      <c r="I125" s="11">
        <f t="shared" si="1"/>
        <v>35733.550000000017</v>
      </c>
    </row>
    <row r="126" spans="1:9" x14ac:dyDescent="0.3">
      <c r="A126" s="1" t="s">
        <v>172</v>
      </c>
      <c r="B126" s="1"/>
      <c r="C126" s="1" t="s">
        <v>16</v>
      </c>
      <c r="D126" s="9">
        <v>2715705.33</v>
      </c>
      <c r="E126" s="9">
        <v>2965349.7</v>
      </c>
      <c r="F126" s="9"/>
      <c r="G126" s="9">
        <v>249644.37000000011</v>
      </c>
      <c r="I126" s="11">
        <f t="shared" si="1"/>
        <v>-249644.37000000011</v>
      </c>
    </row>
    <row r="127" spans="1:9" x14ac:dyDescent="0.3">
      <c r="A127" s="1" t="s">
        <v>173</v>
      </c>
      <c r="B127" s="1"/>
      <c r="C127" s="1" t="s">
        <v>16</v>
      </c>
      <c r="D127" s="9"/>
      <c r="E127" s="9">
        <v>1105.93</v>
      </c>
      <c r="F127" s="9"/>
      <c r="G127" s="9">
        <v>1105.93</v>
      </c>
      <c r="I127" s="11">
        <f t="shared" si="1"/>
        <v>-1105.93</v>
      </c>
    </row>
    <row r="128" spans="1:9" x14ac:dyDescent="0.3">
      <c r="A128" s="1" t="s">
        <v>174</v>
      </c>
      <c r="B128" s="1"/>
      <c r="C128" s="1" t="s">
        <v>16</v>
      </c>
      <c r="D128" s="9">
        <v>14367.36</v>
      </c>
      <c r="E128" s="9">
        <v>14367.36</v>
      </c>
      <c r="F128" s="9"/>
      <c r="G128" s="9"/>
      <c r="I128" s="11">
        <f t="shared" si="1"/>
        <v>0</v>
      </c>
    </row>
    <row r="129" spans="1:9" x14ac:dyDescent="0.3">
      <c r="A129" s="1" t="s">
        <v>175</v>
      </c>
      <c r="B129" s="1"/>
      <c r="C129" s="1" t="s">
        <v>16</v>
      </c>
      <c r="D129" s="9">
        <v>0.51</v>
      </c>
      <c r="E129" s="9"/>
      <c r="F129" s="9">
        <v>0.51</v>
      </c>
      <c r="G129" s="9"/>
      <c r="I129" s="11">
        <f t="shared" si="1"/>
        <v>0.51</v>
      </c>
    </row>
    <row r="130" spans="1:9" x14ac:dyDescent="0.3">
      <c r="A130" s="1" t="s">
        <v>176</v>
      </c>
      <c r="B130" s="1"/>
      <c r="C130" s="1" t="s">
        <v>16</v>
      </c>
      <c r="D130" s="9">
        <v>0.8</v>
      </c>
      <c r="E130" s="9"/>
      <c r="F130" s="9">
        <v>0.8</v>
      </c>
      <c r="G130" s="9"/>
      <c r="I130" s="11">
        <f t="shared" si="1"/>
        <v>0.8</v>
      </c>
    </row>
    <row r="131" spans="1:9" x14ac:dyDescent="0.3">
      <c r="A131" s="1" t="s">
        <v>177</v>
      </c>
      <c r="B131" s="1"/>
      <c r="C131" s="1" t="s">
        <v>16</v>
      </c>
      <c r="D131" s="9">
        <v>0.48</v>
      </c>
      <c r="E131" s="9"/>
      <c r="F131" s="9">
        <v>0.48</v>
      </c>
      <c r="G131" s="9"/>
      <c r="I131" s="11">
        <f t="shared" ref="I131:I194" si="2">+F131-G131</f>
        <v>0.48</v>
      </c>
    </row>
    <row r="132" spans="1:9" x14ac:dyDescent="0.3">
      <c r="A132" s="1" t="s">
        <v>178</v>
      </c>
      <c r="B132" s="1"/>
      <c r="C132" s="1" t="s">
        <v>16</v>
      </c>
      <c r="D132" s="9">
        <v>122632.07</v>
      </c>
      <c r="E132" s="9">
        <v>107455.69</v>
      </c>
      <c r="F132" s="9">
        <v>15176.380000000005</v>
      </c>
      <c r="G132" s="9"/>
      <c r="I132" s="11">
        <f t="shared" si="2"/>
        <v>15176.380000000005</v>
      </c>
    </row>
    <row r="133" spans="1:9" x14ac:dyDescent="0.3">
      <c r="A133" s="1" t="s">
        <v>179</v>
      </c>
      <c r="B133" s="1"/>
      <c r="C133" s="1" t="s">
        <v>16</v>
      </c>
      <c r="D133" s="9">
        <v>66428.960000000006</v>
      </c>
      <c r="E133" s="9">
        <v>66428.34</v>
      </c>
      <c r="F133" s="9">
        <v>0.6200000000098953</v>
      </c>
      <c r="G133" s="9"/>
      <c r="I133" s="11">
        <f t="shared" si="2"/>
        <v>0.6200000000098953</v>
      </c>
    </row>
    <row r="134" spans="1:9" x14ac:dyDescent="0.3">
      <c r="A134" s="1" t="s">
        <v>180</v>
      </c>
      <c r="B134" s="1"/>
      <c r="C134" s="1" t="s">
        <v>16</v>
      </c>
      <c r="D134" s="9">
        <v>51364.61</v>
      </c>
      <c r="E134" s="9">
        <v>51364.61</v>
      </c>
      <c r="F134" s="9"/>
      <c r="G134" s="9"/>
      <c r="I134" s="11">
        <f t="shared" si="2"/>
        <v>0</v>
      </c>
    </row>
    <row r="135" spans="1:9" x14ac:dyDescent="0.3">
      <c r="A135" s="1" t="s">
        <v>181</v>
      </c>
      <c r="B135" s="1"/>
      <c r="C135" s="1" t="s">
        <v>16</v>
      </c>
      <c r="D135" s="9">
        <v>0.02</v>
      </c>
      <c r="E135" s="9"/>
      <c r="F135" s="9">
        <v>0.02</v>
      </c>
      <c r="G135" s="9"/>
      <c r="I135" s="11">
        <f t="shared" si="2"/>
        <v>0.02</v>
      </c>
    </row>
    <row r="136" spans="1:9" x14ac:dyDescent="0.3">
      <c r="A136" s="1" t="s">
        <v>182</v>
      </c>
      <c r="B136" s="1"/>
      <c r="C136" s="1" t="s">
        <v>16</v>
      </c>
      <c r="D136" s="9">
        <v>102587.32</v>
      </c>
      <c r="E136" s="9"/>
      <c r="F136" s="9">
        <v>102587.32</v>
      </c>
      <c r="G136" s="9"/>
      <c r="I136" s="11">
        <f t="shared" si="2"/>
        <v>102587.32</v>
      </c>
    </row>
    <row r="137" spans="1:9" x14ac:dyDescent="0.3">
      <c r="A137" s="1" t="s">
        <v>183</v>
      </c>
      <c r="B137" s="1"/>
      <c r="C137" s="1" t="s">
        <v>16</v>
      </c>
      <c r="D137" s="9">
        <v>35799.43</v>
      </c>
      <c r="E137" s="9">
        <v>35799.43</v>
      </c>
      <c r="F137" s="9"/>
      <c r="G137" s="9"/>
      <c r="I137" s="11">
        <f t="shared" si="2"/>
        <v>0</v>
      </c>
    </row>
    <row r="138" spans="1:9" x14ac:dyDescent="0.3">
      <c r="A138" s="1" t="s">
        <v>184</v>
      </c>
      <c r="B138" s="1"/>
      <c r="C138" s="1" t="s">
        <v>16</v>
      </c>
      <c r="D138" s="9">
        <v>0.7</v>
      </c>
      <c r="E138" s="9"/>
      <c r="F138" s="9">
        <v>0.7</v>
      </c>
      <c r="G138" s="9"/>
      <c r="I138" s="11">
        <f t="shared" si="2"/>
        <v>0.7</v>
      </c>
    </row>
    <row r="139" spans="1:9" x14ac:dyDescent="0.3">
      <c r="A139" s="1" t="s">
        <v>185</v>
      </c>
      <c r="B139" s="1"/>
      <c r="C139" s="1" t="s">
        <v>16</v>
      </c>
      <c r="D139" s="9"/>
      <c r="E139" s="9">
        <v>3204.66</v>
      </c>
      <c r="F139" s="9"/>
      <c r="G139" s="9">
        <v>3204.66</v>
      </c>
      <c r="I139" s="11">
        <f t="shared" si="2"/>
        <v>-3204.66</v>
      </c>
    </row>
    <row r="140" spans="1:9" x14ac:dyDescent="0.3">
      <c r="A140" s="1" t="s">
        <v>186</v>
      </c>
      <c r="B140" s="1"/>
      <c r="C140" s="1" t="s">
        <v>16</v>
      </c>
      <c r="D140" s="9">
        <v>150334.74</v>
      </c>
      <c r="E140" s="9">
        <v>149725</v>
      </c>
      <c r="F140" s="9">
        <v>609.73999999999069</v>
      </c>
      <c r="G140" s="9"/>
      <c r="I140" s="11">
        <f t="shared" si="2"/>
        <v>609.73999999999069</v>
      </c>
    </row>
    <row r="141" spans="1:9" x14ac:dyDescent="0.3">
      <c r="A141" s="1" t="s">
        <v>187</v>
      </c>
      <c r="B141" s="1"/>
      <c r="C141" s="1" t="s">
        <v>16</v>
      </c>
      <c r="D141" s="9">
        <v>577194.29</v>
      </c>
      <c r="E141" s="9">
        <v>532435.63</v>
      </c>
      <c r="F141" s="9">
        <v>44758.660000000033</v>
      </c>
      <c r="G141" s="9"/>
      <c r="I141" s="11">
        <f t="shared" si="2"/>
        <v>44758.660000000033</v>
      </c>
    </row>
    <row r="142" spans="1:9" x14ac:dyDescent="0.3">
      <c r="A142" s="1" t="s">
        <v>188</v>
      </c>
      <c r="B142" s="1"/>
      <c r="C142" s="1" t="s">
        <v>16</v>
      </c>
      <c r="D142" s="9">
        <v>2.09</v>
      </c>
      <c r="E142" s="9"/>
      <c r="F142" s="9">
        <v>2.09</v>
      </c>
      <c r="G142" s="9"/>
      <c r="I142" s="11">
        <f t="shared" si="2"/>
        <v>2.09</v>
      </c>
    </row>
    <row r="143" spans="1:9" x14ac:dyDescent="0.3">
      <c r="A143" s="1" t="s">
        <v>189</v>
      </c>
      <c r="B143" s="1"/>
      <c r="C143" s="1" t="s">
        <v>16</v>
      </c>
      <c r="D143" s="9">
        <v>45437.37</v>
      </c>
      <c r="E143" s="9">
        <v>18556</v>
      </c>
      <c r="F143" s="9">
        <v>26881.370000000003</v>
      </c>
      <c r="G143" s="9"/>
      <c r="I143" s="11">
        <f t="shared" si="2"/>
        <v>26881.370000000003</v>
      </c>
    </row>
    <row r="144" spans="1:9" x14ac:dyDescent="0.3">
      <c r="A144" s="1" t="s">
        <v>190</v>
      </c>
      <c r="B144" s="1"/>
      <c r="C144" s="1" t="s">
        <v>16</v>
      </c>
      <c r="D144" s="9">
        <v>8.75</v>
      </c>
      <c r="E144" s="9"/>
      <c r="F144" s="9">
        <v>8.75</v>
      </c>
      <c r="G144" s="9"/>
      <c r="I144" s="11">
        <f t="shared" si="2"/>
        <v>8.75</v>
      </c>
    </row>
    <row r="145" spans="1:9" x14ac:dyDescent="0.3">
      <c r="A145" s="1" t="s">
        <v>191</v>
      </c>
      <c r="B145" s="1"/>
      <c r="C145" s="1" t="s">
        <v>16</v>
      </c>
      <c r="D145" s="9">
        <v>496.63</v>
      </c>
      <c r="E145" s="9"/>
      <c r="F145" s="9">
        <v>496.63</v>
      </c>
      <c r="G145" s="9"/>
      <c r="I145" s="11">
        <f t="shared" si="2"/>
        <v>496.63</v>
      </c>
    </row>
    <row r="146" spans="1:9" x14ac:dyDescent="0.3">
      <c r="A146" s="1" t="s">
        <v>192</v>
      </c>
      <c r="B146" s="1"/>
      <c r="C146" s="1" t="s">
        <v>16</v>
      </c>
      <c r="D146" s="9"/>
      <c r="E146" s="9">
        <v>241.82</v>
      </c>
      <c r="F146" s="9"/>
      <c r="G146" s="9">
        <v>241.82</v>
      </c>
      <c r="I146" s="11">
        <f t="shared" si="2"/>
        <v>-241.82</v>
      </c>
    </row>
    <row r="147" spans="1:9" x14ac:dyDescent="0.3">
      <c r="A147" s="1" t="s">
        <v>193</v>
      </c>
      <c r="B147" s="1"/>
      <c r="C147" s="1" t="s">
        <v>16</v>
      </c>
      <c r="D147" s="9">
        <v>480881.91999999998</v>
      </c>
      <c r="E147" s="9">
        <v>425800.81</v>
      </c>
      <c r="F147" s="9">
        <v>55081.109999999986</v>
      </c>
      <c r="G147" s="9"/>
      <c r="I147" s="11">
        <f t="shared" si="2"/>
        <v>55081.109999999986</v>
      </c>
    </row>
    <row r="148" spans="1:9" x14ac:dyDescent="0.3">
      <c r="A148" s="1" t="s">
        <v>194</v>
      </c>
      <c r="B148" s="1"/>
      <c r="C148" s="1" t="s">
        <v>16</v>
      </c>
      <c r="D148" s="9"/>
      <c r="E148" s="9">
        <v>3135.24</v>
      </c>
      <c r="F148" s="9"/>
      <c r="G148" s="9">
        <v>3135.24</v>
      </c>
      <c r="I148" s="11">
        <f t="shared" si="2"/>
        <v>-3135.24</v>
      </c>
    </row>
    <row r="149" spans="1:9" x14ac:dyDescent="0.3">
      <c r="A149" s="1" t="s">
        <v>195</v>
      </c>
      <c r="B149" s="1"/>
      <c r="C149" s="1" t="s">
        <v>16</v>
      </c>
      <c r="D149" s="9"/>
      <c r="E149" s="9">
        <v>17898.23</v>
      </c>
      <c r="F149" s="9"/>
      <c r="G149" s="9">
        <v>17898.23</v>
      </c>
      <c r="I149" s="11">
        <f t="shared" si="2"/>
        <v>-17898.23</v>
      </c>
    </row>
    <row r="150" spans="1:9" x14ac:dyDescent="0.3">
      <c r="A150" s="1" t="s">
        <v>196</v>
      </c>
      <c r="B150" s="1"/>
      <c r="C150" s="1" t="s">
        <v>16</v>
      </c>
      <c r="D150" s="9">
        <v>34318.01</v>
      </c>
      <c r="E150" s="9">
        <v>34318.01</v>
      </c>
      <c r="F150" s="9"/>
      <c r="G150" s="9"/>
      <c r="I150" s="11">
        <f t="shared" si="2"/>
        <v>0</v>
      </c>
    </row>
    <row r="151" spans="1:9" x14ac:dyDescent="0.3">
      <c r="A151" s="1" t="s">
        <v>197</v>
      </c>
      <c r="B151" s="1"/>
      <c r="C151" s="1" t="s">
        <v>16</v>
      </c>
      <c r="D151" s="9"/>
      <c r="E151" s="9">
        <v>0.55000000000000004</v>
      </c>
      <c r="F151" s="9"/>
      <c r="G151" s="9">
        <v>0.55000000000000004</v>
      </c>
      <c r="I151" s="11">
        <f t="shared" si="2"/>
        <v>-0.55000000000000004</v>
      </c>
    </row>
    <row r="152" spans="1:9" x14ac:dyDescent="0.3">
      <c r="A152" s="1" t="s">
        <v>198</v>
      </c>
      <c r="B152" s="1"/>
      <c r="C152" s="1" t="s">
        <v>16</v>
      </c>
      <c r="D152" s="9">
        <v>0.08</v>
      </c>
      <c r="E152" s="9"/>
      <c r="F152" s="9">
        <v>0.08</v>
      </c>
      <c r="G152" s="9"/>
      <c r="I152" s="11">
        <f t="shared" si="2"/>
        <v>0.08</v>
      </c>
    </row>
    <row r="153" spans="1:9" x14ac:dyDescent="0.3">
      <c r="A153" s="1" t="s">
        <v>199</v>
      </c>
      <c r="B153" s="1"/>
      <c r="C153" s="1" t="s">
        <v>16</v>
      </c>
      <c r="D153" s="9"/>
      <c r="E153" s="9">
        <v>0.76</v>
      </c>
      <c r="F153" s="9"/>
      <c r="G153" s="9">
        <v>0.76</v>
      </c>
      <c r="I153" s="11">
        <f t="shared" si="2"/>
        <v>-0.76</v>
      </c>
    </row>
    <row r="154" spans="1:9" x14ac:dyDescent="0.3">
      <c r="A154" s="1" t="s">
        <v>200</v>
      </c>
      <c r="B154" s="1"/>
      <c r="C154" s="1" t="s">
        <v>16</v>
      </c>
      <c r="D154" s="9">
        <v>0.01</v>
      </c>
      <c r="E154" s="9"/>
      <c r="F154" s="9">
        <v>0.01</v>
      </c>
      <c r="G154" s="9"/>
      <c r="I154" s="11">
        <f t="shared" si="2"/>
        <v>0.01</v>
      </c>
    </row>
    <row r="155" spans="1:9" x14ac:dyDescent="0.3">
      <c r="A155" s="1" t="s">
        <v>201</v>
      </c>
      <c r="B155" s="1"/>
      <c r="C155" s="1" t="s">
        <v>16</v>
      </c>
      <c r="D155" s="9">
        <v>0.01</v>
      </c>
      <c r="E155" s="9"/>
      <c r="F155" s="9">
        <v>0.01</v>
      </c>
      <c r="G155" s="9"/>
      <c r="I155" s="11">
        <f t="shared" si="2"/>
        <v>0.01</v>
      </c>
    </row>
    <row r="156" spans="1:9" x14ac:dyDescent="0.3">
      <c r="A156" s="1" t="s">
        <v>202</v>
      </c>
      <c r="B156" s="1"/>
      <c r="C156" s="1" t="s">
        <v>16</v>
      </c>
      <c r="D156" s="9">
        <v>12.25</v>
      </c>
      <c r="E156" s="9"/>
      <c r="F156" s="9">
        <v>12.25</v>
      </c>
      <c r="G156" s="9"/>
      <c r="I156" s="11">
        <f t="shared" si="2"/>
        <v>12.25</v>
      </c>
    </row>
    <row r="157" spans="1:9" x14ac:dyDescent="0.3">
      <c r="A157" s="1" t="s">
        <v>203</v>
      </c>
      <c r="B157" s="1"/>
      <c r="C157" s="1" t="s">
        <v>16</v>
      </c>
      <c r="D157" s="9">
        <v>192567.33</v>
      </c>
      <c r="E157" s="9">
        <v>190000</v>
      </c>
      <c r="F157" s="9">
        <v>2567.3299999999872</v>
      </c>
      <c r="G157" s="9"/>
      <c r="I157" s="11">
        <f t="shared" si="2"/>
        <v>2567.3299999999872</v>
      </c>
    </row>
    <row r="158" spans="1:9" x14ac:dyDescent="0.3">
      <c r="A158" s="1" t="s">
        <v>204</v>
      </c>
      <c r="B158" s="1"/>
      <c r="C158" s="1" t="s">
        <v>16</v>
      </c>
      <c r="D158" s="9"/>
      <c r="E158" s="9">
        <v>0.66</v>
      </c>
      <c r="F158" s="9"/>
      <c r="G158" s="9">
        <v>0.66</v>
      </c>
      <c r="I158" s="11">
        <f t="shared" si="2"/>
        <v>-0.66</v>
      </c>
    </row>
    <row r="159" spans="1:9" x14ac:dyDescent="0.3">
      <c r="A159" s="1" t="s">
        <v>205</v>
      </c>
      <c r="B159" s="1"/>
      <c r="C159" s="1" t="s">
        <v>16</v>
      </c>
      <c r="D159" s="9">
        <v>206049.44</v>
      </c>
      <c r="E159" s="9">
        <v>169454</v>
      </c>
      <c r="F159" s="9">
        <v>36595.440000000002</v>
      </c>
      <c r="G159" s="9"/>
      <c r="I159" s="11">
        <f t="shared" si="2"/>
        <v>36595.440000000002</v>
      </c>
    </row>
    <row r="160" spans="1:9" x14ac:dyDescent="0.3">
      <c r="A160" s="1" t="s">
        <v>206</v>
      </c>
      <c r="B160" s="1"/>
      <c r="C160" s="1" t="s">
        <v>16</v>
      </c>
      <c r="D160" s="9">
        <v>1.04</v>
      </c>
      <c r="E160" s="9"/>
      <c r="F160" s="9">
        <v>1.04</v>
      </c>
      <c r="G160" s="9"/>
      <c r="I160" s="11">
        <f t="shared" si="2"/>
        <v>1.04</v>
      </c>
    </row>
    <row r="161" spans="1:9" x14ac:dyDescent="0.3">
      <c r="A161" s="1" t="s">
        <v>207</v>
      </c>
      <c r="B161" s="1"/>
      <c r="C161" s="1" t="s">
        <v>16</v>
      </c>
      <c r="D161" s="9"/>
      <c r="E161" s="9">
        <v>3</v>
      </c>
      <c r="F161" s="9"/>
      <c r="G161" s="9">
        <v>3</v>
      </c>
      <c r="I161" s="11">
        <f t="shared" si="2"/>
        <v>-3</v>
      </c>
    </row>
    <row r="162" spans="1:9" x14ac:dyDescent="0.3">
      <c r="A162" s="1" t="s">
        <v>208</v>
      </c>
      <c r="B162" s="1"/>
      <c r="C162" s="1" t="s">
        <v>16</v>
      </c>
      <c r="D162" s="9"/>
      <c r="E162" s="9">
        <v>0.01</v>
      </c>
      <c r="F162" s="9"/>
      <c r="G162" s="9">
        <v>0.01</v>
      </c>
      <c r="I162" s="11">
        <f t="shared" si="2"/>
        <v>-0.01</v>
      </c>
    </row>
    <row r="163" spans="1:9" x14ac:dyDescent="0.3">
      <c r="A163" s="1" t="s">
        <v>209</v>
      </c>
      <c r="B163" s="1"/>
      <c r="C163" s="1" t="s">
        <v>16</v>
      </c>
      <c r="D163" s="9"/>
      <c r="E163" s="9">
        <v>191.88</v>
      </c>
      <c r="F163" s="9"/>
      <c r="G163" s="9">
        <v>191.88</v>
      </c>
      <c r="I163" s="11">
        <f t="shared" si="2"/>
        <v>-191.88</v>
      </c>
    </row>
    <row r="164" spans="1:9" x14ac:dyDescent="0.3">
      <c r="A164" s="1" t="s">
        <v>210</v>
      </c>
      <c r="B164" s="1"/>
      <c r="C164" s="1" t="s">
        <v>16</v>
      </c>
      <c r="D164" s="9"/>
      <c r="E164" s="9">
        <v>27.97</v>
      </c>
      <c r="F164" s="9"/>
      <c r="G164" s="9">
        <v>27.97</v>
      </c>
      <c r="I164" s="11">
        <f t="shared" si="2"/>
        <v>-27.97</v>
      </c>
    </row>
    <row r="165" spans="1:9" x14ac:dyDescent="0.3">
      <c r="A165" s="1" t="s">
        <v>211</v>
      </c>
      <c r="B165" s="1"/>
      <c r="C165" s="1" t="s">
        <v>16</v>
      </c>
      <c r="D165" s="9">
        <v>15522.54</v>
      </c>
      <c r="E165" s="9">
        <v>15262.05</v>
      </c>
      <c r="F165" s="9">
        <v>260.4900000000016</v>
      </c>
      <c r="G165" s="9"/>
      <c r="I165" s="11">
        <f t="shared" si="2"/>
        <v>260.4900000000016</v>
      </c>
    </row>
    <row r="166" spans="1:9" x14ac:dyDescent="0.3">
      <c r="A166" s="1" t="s">
        <v>212</v>
      </c>
      <c r="B166" s="1"/>
      <c r="C166" s="1" t="s">
        <v>16</v>
      </c>
      <c r="D166" s="9">
        <v>25585.86</v>
      </c>
      <c r="E166" s="9">
        <v>25585.86</v>
      </c>
      <c r="F166" s="9"/>
      <c r="G166" s="9"/>
      <c r="I166" s="11">
        <f t="shared" si="2"/>
        <v>0</v>
      </c>
    </row>
    <row r="167" spans="1:9" x14ac:dyDescent="0.3">
      <c r="A167" s="1" t="s">
        <v>213</v>
      </c>
      <c r="B167" s="1"/>
      <c r="C167" s="1" t="s">
        <v>16</v>
      </c>
      <c r="D167" s="9">
        <v>16428.830000000002</v>
      </c>
      <c r="E167" s="9">
        <v>16428.830000000002</v>
      </c>
      <c r="F167" s="9"/>
      <c r="G167" s="9"/>
      <c r="I167" s="11">
        <f t="shared" si="2"/>
        <v>0</v>
      </c>
    </row>
    <row r="168" spans="1:9" x14ac:dyDescent="0.3">
      <c r="A168" s="1" t="s">
        <v>214</v>
      </c>
      <c r="B168" s="1"/>
      <c r="C168" s="1" t="s">
        <v>16</v>
      </c>
      <c r="D168" s="9">
        <v>0.04</v>
      </c>
      <c r="E168" s="9"/>
      <c r="F168" s="9">
        <v>0.04</v>
      </c>
      <c r="G168" s="9"/>
      <c r="I168" s="11">
        <f t="shared" si="2"/>
        <v>0.04</v>
      </c>
    </row>
    <row r="169" spans="1:9" x14ac:dyDescent="0.3">
      <c r="A169" s="1" t="s">
        <v>215</v>
      </c>
      <c r="B169" s="1"/>
      <c r="C169" s="1" t="s">
        <v>16</v>
      </c>
      <c r="D169" s="9">
        <v>153233.15</v>
      </c>
      <c r="E169" s="9">
        <v>137630.64000000001</v>
      </c>
      <c r="F169" s="9">
        <v>15602.50999999998</v>
      </c>
      <c r="G169" s="9"/>
      <c r="I169" s="11">
        <f t="shared" si="2"/>
        <v>15602.50999999998</v>
      </c>
    </row>
    <row r="170" spans="1:9" x14ac:dyDescent="0.3">
      <c r="A170" s="1" t="s">
        <v>216</v>
      </c>
      <c r="B170" s="1"/>
      <c r="C170" s="1" t="s">
        <v>16</v>
      </c>
      <c r="D170" s="9">
        <v>31.94</v>
      </c>
      <c r="E170" s="9"/>
      <c r="F170" s="9">
        <v>31.94</v>
      </c>
      <c r="G170" s="9"/>
      <c r="I170" s="11">
        <f t="shared" si="2"/>
        <v>31.94</v>
      </c>
    </row>
    <row r="171" spans="1:9" x14ac:dyDescent="0.3">
      <c r="A171" s="1" t="s">
        <v>217</v>
      </c>
      <c r="B171" s="1"/>
      <c r="C171" s="1" t="s">
        <v>16</v>
      </c>
      <c r="D171" s="9">
        <v>129732.05</v>
      </c>
      <c r="E171" s="9">
        <v>129732.05</v>
      </c>
      <c r="F171" s="9"/>
      <c r="G171" s="9"/>
      <c r="I171" s="11">
        <f t="shared" si="2"/>
        <v>0</v>
      </c>
    </row>
    <row r="172" spans="1:9" x14ac:dyDescent="0.3">
      <c r="A172" s="1" t="s">
        <v>218</v>
      </c>
      <c r="B172" s="1"/>
      <c r="C172" s="1" t="s">
        <v>16</v>
      </c>
      <c r="D172" s="9"/>
      <c r="E172" s="9">
        <v>12330.61</v>
      </c>
      <c r="F172" s="9"/>
      <c r="G172" s="9">
        <v>12330.61</v>
      </c>
      <c r="I172" s="11">
        <f t="shared" si="2"/>
        <v>-12330.61</v>
      </c>
    </row>
    <row r="173" spans="1:9" x14ac:dyDescent="0.3">
      <c r="A173" s="1" t="s">
        <v>219</v>
      </c>
      <c r="B173" s="1"/>
      <c r="C173" s="1" t="s">
        <v>16</v>
      </c>
      <c r="D173" s="9">
        <v>29398.33</v>
      </c>
      <c r="E173" s="9">
        <v>29398.33</v>
      </c>
      <c r="F173" s="9"/>
      <c r="G173" s="9"/>
      <c r="I173" s="11">
        <f t="shared" si="2"/>
        <v>0</v>
      </c>
    </row>
    <row r="174" spans="1:9" x14ac:dyDescent="0.3">
      <c r="A174" s="1" t="s">
        <v>220</v>
      </c>
      <c r="B174" s="1"/>
      <c r="C174" s="1" t="s">
        <v>16</v>
      </c>
      <c r="D174" s="9">
        <v>2.71</v>
      </c>
      <c r="E174" s="9"/>
      <c r="F174" s="9">
        <v>2.71</v>
      </c>
      <c r="G174" s="9"/>
      <c r="I174" s="11">
        <f t="shared" si="2"/>
        <v>2.71</v>
      </c>
    </row>
    <row r="175" spans="1:9" x14ac:dyDescent="0.3">
      <c r="A175" s="1" t="s">
        <v>221</v>
      </c>
      <c r="B175" s="1"/>
      <c r="C175" s="1" t="s">
        <v>16</v>
      </c>
      <c r="D175" s="9">
        <v>0.09</v>
      </c>
      <c r="E175" s="9"/>
      <c r="F175" s="9">
        <v>0.09</v>
      </c>
      <c r="G175" s="9"/>
      <c r="I175" s="11">
        <f t="shared" si="2"/>
        <v>0.09</v>
      </c>
    </row>
    <row r="176" spans="1:9" x14ac:dyDescent="0.3">
      <c r="A176" s="1" t="s">
        <v>222</v>
      </c>
      <c r="B176" s="1"/>
      <c r="C176" s="1" t="s">
        <v>16</v>
      </c>
      <c r="D176" s="9">
        <v>3780362.99</v>
      </c>
      <c r="E176" s="9">
        <v>2353589.13</v>
      </c>
      <c r="F176" s="9">
        <v>1426773.8600000003</v>
      </c>
      <c r="G176" s="9"/>
      <c r="I176" s="11">
        <f t="shared" si="2"/>
        <v>1426773.8600000003</v>
      </c>
    </row>
    <row r="177" spans="1:9" x14ac:dyDescent="0.3">
      <c r="A177" s="1" t="s">
        <v>223</v>
      </c>
      <c r="B177" s="1"/>
      <c r="C177" s="1" t="s">
        <v>16</v>
      </c>
      <c r="D177" s="9"/>
      <c r="E177" s="9">
        <v>0.06</v>
      </c>
      <c r="F177" s="9"/>
      <c r="G177" s="9">
        <v>0.06</v>
      </c>
      <c r="I177" s="11">
        <f t="shared" si="2"/>
        <v>-0.06</v>
      </c>
    </row>
    <row r="178" spans="1:9" x14ac:dyDescent="0.3">
      <c r="A178" s="1" t="s">
        <v>224</v>
      </c>
      <c r="B178" s="1"/>
      <c r="C178" s="1" t="s">
        <v>16</v>
      </c>
      <c r="D178" s="9">
        <v>95841.46</v>
      </c>
      <c r="E178" s="9">
        <v>67978.64</v>
      </c>
      <c r="F178" s="9">
        <v>27862.820000000007</v>
      </c>
      <c r="G178" s="9"/>
      <c r="I178" s="11">
        <f t="shared" si="2"/>
        <v>27862.820000000007</v>
      </c>
    </row>
    <row r="179" spans="1:9" x14ac:dyDescent="0.3">
      <c r="A179" s="1" t="s">
        <v>225</v>
      </c>
      <c r="B179" s="1"/>
      <c r="C179" s="1" t="s">
        <v>16</v>
      </c>
      <c r="D179" s="9">
        <v>0.9</v>
      </c>
      <c r="E179" s="9"/>
      <c r="F179" s="9">
        <v>0.9</v>
      </c>
      <c r="G179" s="9"/>
      <c r="I179" s="11">
        <f t="shared" si="2"/>
        <v>0.9</v>
      </c>
    </row>
    <row r="180" spans="1:9" x14ac:dyDescent="0.3">
      <c r="A180" s="1" t="s">
        <v>226</v>
      </c>
      <c r="B180" s="1"/>
      <c r="C180" s="1" t="s">
        <v>16</v>
      </c>
      <c r="D180" s="9">
        <v>0.1</v>
      </c>
      <c r="E180" s="9"/>
      <c r="F180" s="9">
        <v>0.1</v>
      </c>
      <c r="G180" s="9"/>
      <c r="I180" s="11">
        <f t="shared" si="2"/>
        <v>0.1</v>
      </c>
    </row>
    <row r="181" spans="1:9" x14ac:dyDescent="0.3">
      <c r="A181" s="1" t="s">
        <v>227</v>
      </c>
      <c r="B181" s="1"/>
      <c r="C181" s="1" t="s">
        <v>16</v>
      </c>
      <c r="D181" s="9"/>
      <c r="E181" s="9">
        <v>20000</v>
      </c>
      <c r="F181" s="9"/>
      <c r="G181" s="9">
        <v>20000</v>
      </c>
      <c r="I181" s="11">
        <f t="shared" si="2"/>
        <v>-20000</v>
      </c>
    </row>
    <row r="182" spans="1:9" x14ac:dyDescent="0.3">
      <c r="A182" s="1" t="s">
        <v>228</v>
      </c>
      <c r="B182" s="1"/>
      <c r="C182" s="1" t="s">
        <v>16</v>
      </c>
      <c r="D182" s="9">
        <v>0.18</v>
      </c>
      <c r="E182" s="9"/>
      <c r="F182" s="9">
        <v>0.18</v>
      </c>
      <c r="G182" s="9"/>
      <c r="I182" s="11">
        <f t="shared" si="2"/>
        <v>0.18</v>
      </c>
    </row>
    <row r="183" spans="1:9" x14ac:dyDescent="0.3">
      <c r="A183" s="1" t="s">
        <v>229</v>
      </c>
      <c r="B183" s="1"/>
      <c r="C183" s="1" t="s">
        <v>16</v>
      </c>
      <c r="D183" s="9">
        <v>0.12</v>
      </c>
      <c r="E183" s="9"/>
      <c r="F183" s="9">
        <v>0.12</v>
      </c>
      <c r="G183" s="9"/>
      <c r="I183" s="11">
        <f t="shared" si="2"/>
        <v>0.12</v>
      </c>
    </row>
    <row r="184" spans="1:9" x14ac:dyDescent="0.3">
      <c r="A184" s="1" t="s">
        <v>230</v>
      </c>
      <c r="B184" s="1"/>
      <c r="C184" s="1" t="s">
        <v>16</v>
      </c>
      <c r="D184" s="9"/>
      <c r="E184" s="9">
        <v>0.18</v>
      </c>
      <c r="F184" s="9"/>
      <c r="G184" s="9">
        <v>0.18</v>
      </c>
      <c r="I184" s="11">
        <f t="shared" si="2"/>
        <v>-0.18</v>
      </c>
    </row>
    <row r="185" spans="1:9" x14ac:dyDescent="0.3">
      <c r="A185" s="1" t="s">
        <v>231</v>
      </c>
      <c r="B185" s="1"/>
      <c r="C185" s="1" t="s">
        <v>16</v>
      </c>
      <c r="D185" s="9">
        <v>0.01</v>
      </c>
      <c r="E185" s="9"/>
      <c r="F185" s="9">
        <v>0.01</v>
      </c>
      <c r="G185" s="9"/>
      <c r="I185" s="11">
        <f t="shared" si="2"/>
        <v>0.01</v>
      </c>
    </row>
    <row r="186" spans="1:9" x14ac:dyDescent="0.3">
      <c r="A186" s="1" t="s">
        <v>232</v>
      </c>
      <c r="B186" s="1"/>
      <c r="C186" s="1" t="s">
        <v>16</v>
      </c>
      <c r="D186" s="9"/>
      <c r="E186" s="9">
        <v>1.85</v>
      </c>
      <c r="F186" s="9"/>
      <c r="G186" s="9">
        <v>1.85</v>
      </c>
      <c r="I186" s="11">
        <f t="shared" si="2"/>
        <v>-1.85</v>
      </c>
    </row>
    <row r="187" spans="1:9" x14ac:dyDescent="0.3">
      <c r="A187" s="1" t="s">
        <v>233</v>
      </c>
      <c r="B187" s="1"/>
      <c r="C187" s="1" t="s">
        <v>16</v>
      </c>
      <c r="D187" s="9">
        <v>49942.73</v>
      </c>
      <c r="E187" s="9">
        <v>49941.75</v>
      </c>
      <c r="F187" s="9">
        <v>0.98000000000320142</v>
      </c>
      <c r="G187" s="9"/>
      <c r="I187" s="11">
        <f t="shared" si="2"/>
        <v>0.98000000000320142</v>
      </c>
    </row>
    <row r="188" spans="1:9" x14ac:dyDescent="0.3">
      <c r="A188" s="1" t="s">
        <v>234</v>
      </c>
      <c r="B188" s="1"/>
      <c r="C188" s="1" t="s">
        <v>16</v>
      </c>
      <c r="D188" s="9">
        <v>0.14000000000000001</v>
      </c>
      <c r="E188" s="9"/>
      <c r="F188" s="9">
        <v>0.14000000000000001</v>
      </c>
      <c r="G188" s="9"/>
      <c r="I188" s="11">
        <f t="shared" si="2"/>
        <v>0.14000000000000001</v>
      </c>
    </row>
    <row r="189" spans="1:9" x14ac:dyDescent="0.3">
      <c r="A189" s="1" t="s">
        <v>235</v>
      </c>
      <c r="B189" s="1"/>
      <c r="C189" s="1" t="s">
        <v>16</v>
      </c>
      <c r="D189" s="9">
        <v>138</v>
      </c>
      <c r="E189" s="9"/>
      <c r="F189" s="9">
        <v>138</v>
      </c>
      <c r="G189" s="9"/>
      <c r="I189" s="11">
        <f t="shared" si="2"/>
        <v>138</v>
      </c>
    </row>
    <row r="190" spans="1:9" x14ac:dyDescent="0.3">
      <c r="A190" s="1" t="s">
        <v>236</v>
      </c>
      <c r="B190" s="1"/>
      <c r="C190" s="1" t="s">
        <v>16</v>
      </c>
      <c r="D190" s="9"/>
      <c r="E190" s="9">
        <v>76.16</v>
      </c>
      <c r="F190" s="9"/>
      <c r="G190" s="9">
        <v>76.16</v>
      </c>
      <c r="I190" s="11">
        <f t="shared" si="2"/>
        <v>-76.16</v>
      </c>
    </row>
    <row r="191" spans="1:9" x14ac:dyDescent="0.3">
      <c r="A191" s="1" t="s">
        <v>237</v>
      </c>
      <c r="B191" s="1"/>
      <c r="C191" s="1" t="s">
        <v>16</v>
      </c>
      <c r="D191" s="9">
        <v>79202.12</v>
      </c>
      <c r="E191" s="9">
        <v>55407.360000000001</v>
      </c>
      <c r="F191" s="9">
        <v>23794.759999999995</v>
      </c>
      <c r="G191" s="9"/>
      <c r="I191" s="11">
        <f t="shared" si="2"/>
        <v>23794.759999999995</v>
      </c>
    </row>
    <row r="192" spans="1:9" x14ac:dyDescent="0.3">
      <c r="A192" s="1" t="s">
        <v>238</v>
      </c>
      <c r="B192" s="1"/>
      <c r="C192" s="1" t="s">
        <v>16</v>
      </c>
      <c r="D192" s="9"/>
      <c r="E192" s="9">
        <v>930.39</v>
      </c>
      <c r="F192" s="9"/>
      <c r="G192" s="9">
        <v>930.39</v>
      </c>
      <c r="I192" s="11">
        <f t="shared" si="2"/>
        <v>-930.39</v>
      </c>
    </row>
    <row r="193" spans="1:9" x14ac:dyDescent="0.3">
      <c r="A193" s="1" t="s">
        <v>239</v>
      </c>
      <c r="B193" s="1"/>
      <c r="C193" s="1" t="s">
        <v>16</v>
      </c>
      <c r="D193" s="9">
        <v>0.05</v>
      </c>
      <c r="E193" s="9"/>
      <c r="F193" s="9">
        <v>0.05</v>
      </c>
      <c r="G193" s="9"/>
      <c r="I193" s="11">
        <f t="shared" si="2"/>
        <v>0.05</v>
      </c>
    </row>
    <row r="194" spans="1:9" x14ac:dyDescent="0.3">
      <c r="A194" s="1" t="s">
        <v>240</v>
      </c>
      <c r="B194" s="1"/>
      <c r="C194" s="1" t="s">
        <v>16</v>
      </c>
      <c r="D194" s="9">
        <v>0.05</v>
      </c>
      <c r="E194" s="9"/>
      <c r="F194" s="9">
        <v>0.05</v>
      </c>
      <c r="G194" s="9"/>
      <c r="I194" s="11">
        <f t="shared" si="2"/>
        <v>0.05</v>
      </c>
    </row>
    <row r="195" spans="1:9" x14ac:dyDescent="0.3">
      <c r="A195" s="1" t="s">
        <v>241</v>
      </c>
      <c r="B195" s="1"/>
      <c r="C195" s="1" t="s">
        <v>16</v>
      </c>
      <c r="D195" s="9">
        <v>0.09</v>
      </c>
      <c r="E195" s="9"/>
      <c r="F195" s="9">
        <v>0.09</v>
      </c>
      <c r="G195" s="9"/>
      <c r="I195" s="11">
        <f t="shared" ref="I195:I258" si="3">+F195-G195</f>
        <v>0.09</v>
      </c>
    </row>
    <row r="196" spans="1:9" x14ac:dyDescent="0.3">
      <c r="A196" s="1" t="s">
        <v>242</v>
      </c>
      <c r="B196" s="1"/>
      <c r="C196" s="1" t="s">
        <v>16</v>
      </c>
      <c r="D196" s="9">
        <v>9896.6</v>
      </c>
      <c r="E196" s="9">
        <v>9896.57</v>
      </c>
      <c r="F196" s="9">
        <v>3.0000000000654836E-2</v>
      </c>
      <c r="G196" s="9"/>
      <c r="I196" s="11">
        <f t="shared" si="3"/>
        <v>3.0000000000654836E-2</v>
      </c>
    </row>
    <row r="197" spans="1:9" x14ac:dyDescent="0.3">
      <c r="A197" s="1" t="s">
        <v>243</v>
      </c>
      <c r="B197" s="1"/>
      <c r="C197" s="1" t="s">
        <v>16</v>
      </c>
      <c r="D197" s="9">
        <v>4097.7</v>
      </c>
      <c r="E197" s="9">
        <v>4097.7</v>
      </c>
      <c r="F197" s="9"/>
      <c r="G197" s="9"/>
      <c r="I197" s="11">
        <f t="shared" si="3"/>
        <v>0</v>
      </c>
    </row>
    <row r="198" spans="1:9" x14ac:dyDescent="0.3">
      <c r="A198" s="1" t="s">
        <v>244</v>
      </c>
      <c r="B198" s="1"/>
      <c r="C198" s="1" t="s">
        <v>16</v>
      </c>
      <c r="D198" s="9">
        <v>98568.69</v>
      </c>
      <c r="E198" s="9"/>
      <c r="F198" s="9">
        <v>98568.69</v>
      </c>
      <c r="G198" s="9"/>
      <c r="I198" s="11">
        <f t="shared" si="3"/>
        <v>98568.69</v>
      </c>
    </row>
    <row r="199" spans="1:9" x14ac:dyDescent="0.3">
      <c r="A199" s="1" t="s">
        <v>245</v>
      </c>
      <c r="B199" s="1"/>
      <c r="C199" s="1" t="s">
        <v>16</v>
      </c>
      <c r="D199" s="9">
        <v>39745.629999999997</v>
      </c>
      <c r="E199" s="9">
        <v>39745</v>
      </c>
      <c r="F199" s="9">
        <v>0.62999999999738066</v>
      </c>
      <c r="G199" s="9"/>
      <c r="I199" s="11">
        <f t="shared" si="3"/>
        <v>0.62999999999738066</v>
      </c>
    </row>
    <row r="200" spans="1:9" x14ac:dyDescent="0.3">
      <c r="A200" s="1" t="s">
        <v>246</v>
      </c>
      <c r="B200" s="1"/>
      <c r="C200" s="1" t="s">
        <v>16</v>
      </c>
      <c r="D200" s="9">
        <v>5791.77</v>
      </c>
      <c r="E200" s="9">
        <v>9510.19</v>
      </c>
      <c r="F200" s="9"/>
      <c r="G200" s="9">
        <v>3718.42</v>
      </c>
      <c r="I200" s="11">
        <f t="shared" si="3"/>
        <v>-3718.42</v>
      </c>
    </row>
    <row r="201" spans="1:9" x14ac:dyDescent="0.3">
      <c r="A201" s="1" t="s">
        <v>247</v>
      </c>
      <c r="B201" s="1"/>
      <c r="C201" s="1" t="s">
        <v>16</v>
      </c>
      <c r="D201" s="9"/>
      <c r="E201" s="9">
        <v>106.5</v>
      </c>
      <c r="F201" s="9"/>
      <c r="G201" s="9">
        <v>106.5</v>
      </c>
      <c r="I201" s="11">
        <f t="shared" si="3"/>
        <v>-106.5</v>
      </c>
    </row>
    <row r="202" spans="1:9" x14ac:dyDescent="0.3">
      <c r="A202" s="1" t="s">
        <v>248</v>
      </c>
      <c r="B202" s="1"/>
      <c r="C202" s="1" t="s">
        <v>16</v>
      </c>
      <c r="D202" s="9"/>
      <c r="E202" s="9">
        <v>6.18</v>
      </c>
      <c r="F202" s="9"/>
      <c r="G202" s="9">
        <v>6.18</v>
      </c>
      <c r="I202" s="11">
        <f t="shared" si="3"/>
        <v>-6.18</v>
      </c>
    </row>
    <row r="203" spans="1:9" x14ac:dyDescent="0.3">
      <c r="A203" s="1" t="s">
        <v>249</v>
      </c>
      <c r="B203" s="1"/>
      <c r="C203" s="1" t="s">
        <v>16</v>
      </c>
      <c r="D203" s="9"/>
      <c r="E203" s="9">
        <v>364.07</v>
      </c>
      <c r="F203" s="9"/>
      <c r="G203" s="9">
        <v>364.07</v>
      </c>
      <c r="I203" s="11">
        <f t="shared" si="3"/>
        <v>-364.07</v>
      </c>
    </row>
    <row r="204" spans="1:9" x14ac:dyDescent="0.3">
      <c r="A204" s="1" t="s">
        <v>250</v>
      </c>
      <c r="B204" s="1"/>
      <c r="C204" s="1" t="s">
        <v>16</v>
      </c>
      <c r="D204" s="9">
        <v>0.62</v>
      </c>
      <c r="E204" s="9"/>
      <c r="F204" s="9">
        <v>0.62</v>
      </c>
      <c r="G204" s="9"/>
      <c r="I204" s="11">
        <f t="shared" si="3"/>
        <v>0.62</v>
      </c>
    </row>
    <row r="205" spans="1:9" x14ac:dyDescent="0.3">
      <c r="A205" s="1" t="s">
        <v>251</v>
      </c>
      <c r="B205" s="1"/>
      <c r="C205" s="1" t="s">
        <v>16</v>
      </c>
      <c r="D205" s="9">
        <v>168200.39</v>
      </c>
      <c r="E205" s="9">
        <v>106919.99</v>
      </c>
      <c r="F205" s="9">
        <v>61280.400000000009</v>
      </c>
      <c r="G205" s="9"/>
      <c r="I205" s="11">
        <f t="shared" si="3"/>
        <v>61280.400000000009</v>
      </c>
    </row>
    <row r="206" spans="1:9" x14ac:dyDescent="0.3">
      <c r="A206" s="1" t="s">
        <v>252</v>
      </c>
      <c r="B206" s="1"/>
      <c r="C206" s="1" t="s">
        <v>16</v>
      </c>
      <c r="D206" s="9"/>
      <c r="E206" s="9">
        <v>1311.12</v>
      </c>
      <c r="F206" s="9"/>
      <c r="G206" s="9">
        <v>1311.12</v>
      </c>
      <c r="I206" s="11">
        <f t="shared" si="3"/>
        <v>-1311.12</v>
      </c>
    </row>
    <row r="207" spans="1:9" x14ac:dyDescent="0.3">
      <c r="A207" s="1" t="s">
        <v>253</v>
      </c>
      <c r="B207" s="1"/>
      <c r="C207" s="1" t="s">
        <v>16</v>
      </c>
      <c r="D207" s="9"/>
      <c r="E207" s="9">
        <v>2135.0500000000002</v>
      </c>
      <c r="F207" s="9"/>
      <c r="G207" s="9">
        <v>2135.0500000000002</v>
      </c>
      <c r="I207" s="11">
        <f t="shared" si="3"/>
        <v>-2135.0500000000002</v>
      </c>
    </row>
    <row r="208" spans="1:9" x14ac:dyDescent="0.3">
      <c r="A208" s="1" t="s">
        <v>254</v>
      </c>
      <c r="B208" s="1"/>
      <c r="C208" s="1" t="s">
        <v>16</v>
      </c>
      <c r="D208" s="9">
        <v>86512.23</v>
      </c>
      <c r="E208" s="9">
        <v>86511.43</v>
      </c>
      <c r="F208" s="9">
        <v>0.80000000000291038</v>
      </c>
      <c r="G208" s="9"/>
      <c r="I208" s="11">
        <f t="shared" si="3"/>
        <v>0.80000000000291038</v>
      </c>
    </row>
    <row r="209" spans="1:9" x14ac:dyDescent="0.3">
      <c r="A209" s="1" t="s">
        <v>255</v>
      </c>
      <c r="B209" s="1"/>
      <c r="C209" s="1" t="s">
        <v>16</v>
      </c>
      <c r="D209" s="9">
        <v>0.68</v>
      </c>
      <c r="E209" s="9"/>
      <c r="F209" s="9">
        <v>0.68</v>
      </c>
      <c r="G209" s="9"/>
      <c r="I209" s="11">
        <f t="shared" si="3"/>
        <v>0.68</v>
      </c>
    </row>
    <row r="210" spans="1:9" x14ac:dyDescent="0.3">
      <c r="A210" s="1" t="s">
        <v>256</v>
      </c>
      <c r="B210" s="1"/>
      <c r="C210" s="1" t="s">
        <v>16</v>
      </c>
      <c r="D210" s="9">
        <v>0.69</v>
      </c>
      <c r="E210" s="9"/>
      <c r="F210" s="9">
        <v>0.69</v>
      </c>
      <c r="G210" s="9"/>
      <c r="I210" s="11">
        <f t="shared" si="3"/>
        <v>0.69</v>
      </c>
    </row>
    <row r="211" spans="1:9" x14ac:dyDescent="0.3">
      <c r="A211" s="1" t="s">
        <v>257</v>
      </c>
      <c r="B211" s="1"/>
      <c r="C211" s="1" t="s">
        <v>16</v>
      </c>
      <c r="D211" s="9">
        <v>149012.57</v>
      </c>
      <c r="E211" s="9">
        <v>119000</v>
      </c>
      <c r="F211" s="9">
        <v>30012.570000000007</v>
      </c>
      <c r="G211" s="9"/>
      <c r="I211" s="11">
        <f t="shared" si="3"/>
        <v>30012.570000000007</v>
      </c>
    </row>
    <row r="212" spans="1:9" x14ac:dyDescent="0.3">
      <c r="A212" s="1" t="s">
        <v>258</v>
      </c>
      <c r="B212" s="1"/>
      <c r="C212" s="1" t="s">
        <v>16</v>
      </c>
      <c r="D212" s="9"/>
      <c r="E212" s="9">
        <v>0.05</v>
      </c>
      <c r="F212" s="9"/>
      <c r="G212" s="9">
        <v>0.05</v>
      </c>
      <c r="I212" s="11">
        <f t="shared" si="3"/>
        <v>-0.05</v>
      </c>
    </row>
    <row r="213" spans="1:9" x14ac:dyDescent="0.3">
      <c r="A213" s="1" t="s">
        <v>259</v>
      </c>
      <c r="B213" s="1"/>
      <c r="C213" s="1" t="s">
        <v>16</v>
      </c>
      <c r="D213" s="9">
        <v>357838.33</v>
      </c>
      <c r="E213" s="9">
        <v>170098.89</v>
      </c>
      <c r="F213" s="9">
        <v>187739.44</v>
      </c>
      <c r="G213" s="9"/>
      <c r="I213" s="11">
        <f t="shared" si="3"/>
        <v>187739.44</v>
      </c>
    </row>
    <row r="214" spans="1:9" x14ac:dyDescent="0.3">
      <c r="A214" s="1" t="s">
        <v>260</v>
      </c>
      <c r="B214" s="1"/>
      <c r="C214" s="1" t="s">
        <v>16</v>
      </c>
      <c r="D214" s="9">
        <v>86511.47</v>
      </c>
      <c r="E214" s="9">
        <v>86511.47</v>
      </c>
      <c r="F214" s="9"/>
      <c r="G214" s="9"/>
      <c r="I214" s="11">
        <f t="shared" si="3"/>
        <v>0</v>
      </c>
    </row>
    <row r="215" spans="1:9" x14ac:dyDescent="0.3">
      <c r="A215" s="1" t="s">
        <v>261</v>
      </c>
      <c r="B215" s="1"/>
      <c r="C215" s="1" t="s">
        <v>16</v>
      </c>
      <c r="D215" s="9">
        <v>117310.91</v>
      </c>
      <c r="E215" s="9">
        <v>107808.57</v>
      </c>
      <c r="F215" s="9">
        <v>9502.3399999999965</v>
      </c>
      <c r="G215" s="9"/>
      <c r="I215" s="11">
        <f t="shared" si="3"/>
        <v>9502.3399999999965</v>
      </c>
    </row>
    <row r="216" spans="1:9" x14ac:dyDescent="0.3">
      <c r="A216" s="1" t="s">
        <v>262</v>
      </c>
      <c r="B216" s="1"/>
      <c r="C216" s="1" t="s">
        <v>16</v>
      </c>
      <c r="D216" s="9">
        <v>491625.69</v>
      </c>
      <c r="E216" s="9">
        <v>445513.8</v>
      </c>
      <c r="F216" s="9">
        <v>46111.890000000014</v>
      </c>
      <c r="G216" s="9"/>
      <c r="I216" s="11">
        <f t="shared" si="3"/>
        <v>46111.890000000014</v>
      </c>
    </row>
    <row r="217" spans="1:9" x14ac:dyDescent="0.3">
      <c r="A217" s="1" t="s">
        <v>263</v>
      </c>
      <c r="B217" s="1"/>
      <c r="C217" s="1" t="s">
        <v>16</v>
      </c>
      <c r="D217" s="9">
        <v>145.22999999999999</v>
      </c>
      <c r="E217" s="9"/>
      <c r="F217" s="9">
        <v>145.22999999999999</v>
      </c>
      <c r="G217" s="9"/>
      <c r="I217" s="11">
        <f t="shared" si="3"/>
        <v>145.22999999999999</v>
      </c>
    </row>
    <row r="218" spans="1:9" x14ac:dyDescent="0.3">
      <c r="A218" s="1" t="s">
        <v>264</v>
      </c>
      <c r="B218" s="1"/>
      <c r="C218" s="1" t="s">
        <v>16</v>
      </c>
      <c r="D218" s="9">
        <v>895474.74</v>
      </c>
      <c r="E218" s="9">
        <v>543409.07999999996</v>
      </c>
      <c r="F218" s="9">
        <v>352065.66000000003</v>
      </c>
      <c r="G218" s="9"/>
      <c r="I218" s="11">
        <f t="shared" si="3"/>
        <v>352065.66000000003</v>
      </c>
    </row>
    <row r="219" spans="1:9" x14ac:dyDescent="0.3">
      <c r="A219" s="1" t="s">
        <v>265</v>
      </c>
      <c r="B219" s="1"/>
      <c r="C219" s="1" t="s">
        <v>16</v>
      </c>
      <c r="D219" s="9">
        <v>22028.32</v>
      </c>
      <c r="E219" s="9">
        <v>62355.66</v>
      </c>
      <c r="F219" s="9"/>
      <c r="G219" s="9">
        <v>40327.340000000004</v>
      </c>
      <c r="I219" s="11">
        <f t="shared" si="3"/>
        <v>-40327.340000000004</v>
      </c>
    </row>
    <row r="220" spans="1:9" x14ac:dyDescent="0.3">
      <c r="A220" s="1" t="s">
        <v>266</v>
      </c>
      <c r="B220" s="1"/>
      <c r="C220" s="1" t="s">
        <v>16</v>
      </c>
      <c r="D220" s="9"/>
      <c r="E220" s="9">
        <v>0.91</v>
      </c>
      <c r="F220" s="9"/>
      <c r="G220" s="9">
        <v>0.91</v>
      </c>
      <c r="I220" s="11">
        <f t="shared" si="3"/>
        <v>-0.91</v>
      </c>
    </row>
    <row r="221" spans="1:9" x14ac:dyDescent="0.3">
      <c r="A221" s="1" t="s">
        <v>267</v>
      </c>
      <c r="B221" s="1"/>
      <c r="C221" s="1" t="s">
        <v>16</v>
      </c>
      <c r="D221" s="9">
        <v>144932.97</v>
      </c>
      <c r="E221" s="9">
        <v>71940.2</v>
      </c>
      <c r="F221" s="9">
        <v>72992.77</v>
      </c>
      <c r="G221" s="9"/>
      <c r="I221" s="11">
        <f t="shared" si="3"/>
        <v>72992.77</v>
      </c>
    </row>
    <row r="222" spans="1:9" x14ac:dyDescent="0.3">
      <c r="A222" s="1" t="s">
        <v>268</v>
      </c>
      <c r="B222" s="1"/>
      <c r="C222" s="1" t="s">
        <v>16</v>
      </c>
      <c r="D222" s="9">
        <v>0.95</v>
      </c>
      <c r="E222" s="9"/>
      <c r="F222" s="9">
        <v>0.95</v>
      </c>
      <c r="G222" s="9"/>
      <c r="I222" s="11">
        <f t="shared" si="3"/>
        <v>0.95</v>
      </c>
    </row>
    <row r="223" spans="1:9" x14ac:dyDescent="0.3">
      <c r="A223" s="1" t="s">
        <v>269</v>
      </c>
      <c r="B223" s="1"/>
      <c r="C223" s="1" t="s">
        <v>16</v>
      </c>
      <c r="D223" s="9">
        <v>604.4</v>
      </c>
      <c r="E223" s="9"/>
      <c r="F223" s="9">
        <v>604.4</v>
      </c>
      <c r="G223" s="9"/>
      <c r="I223" s="11">
        <f t="shared" si="3"/>
        <v>604.4</v>
      </c>
    </row>
    <row r="224" spans="1:9" x14ac:dyDescent="0.3">
      <c r="A224" s="1" t="s">
        <v>270</v>
      </c>
      <c r="B224" s="1"/>
      <c r="C224" s="1" t="s">
        <v>16</v>
      </c>
      <c r="D224" s="9"/>
      <c r="E224" s="9">
        <v>24.97</v>
      </c>
      <c r="F224" s="9"/>
      <c r="G224" s="9">
        <v>24.97</v>
      </c>
      <c r="I224" s="11">
        <f t="shared" si="3"/>
        <v>-24.97</v>
      </c>
    </row>
    <row r="225" spans="1:9" x14ac:dyDescent="0.3">
      <c r="A225" s="1" t="s">
        <v>271</v>
      </c>
      <c r="B225" s="1"/>
      <c r="C225" s="1" t="s">
        <v>16</v>
      </c>
      <c r="D225" s="9"/>
      <c r="E225" s="9">
        <v>0.02</v>
      </c>
      <c r="F225" s="9"/>
      <c r="G225" s="9">
        <v>0.02</v>
      </c>
      <c r="I225" s="11">
        <f t="shared" si="3"/>
        <v>-0.02</v>
      </c>
    </row>
    <row r="226" spans="1:9" x14ac:dyDescent="0.3">
      <c r="A226" s="1" t="s">
        <v>272</v>
      </c>
      <c r="B226" s="1"/>
      <c r="C226" s="1" t="s">
        <v>16</v>
      </c>
      <c r="D226" s="9">
        <v>34908.83</v>
      </c>
      <c r="E226" s="9">
        <v>16970</v>
      </c>
      <c r="F226" s="9">
        <v>17938.830000000002</v>
      </c>
      <c r="G226" s="9"/>
      <c r="I226" s="11">
        <f t="shared" si="3"/>
        <v>17938.830000000002</v>
      </c>
    </row>
    <row r="227" spans="1:9" x14ac:dyDescent="0.3">
      <c r="A227" s="1" t="s">
        <v>273</v>
      </c>
      <c r="B227" s="1"/>
      <c r="C227" s="1" t="s">
        <v>16</v>
      </c>
      <c r="D227" s="9">
        <v>11554.44</v>
      </c>
      <c r="E227" s="9">
        <v>11554.44</v>
      </c>
      <c r="F227" s="9"/>
      <c r="G227" s="9"/>
      <c r="I227" s="11">
        <f t="shared" si="3"/>
        <v>0</v>
      </c>
    </row>
    <row r="228" spans="1:9" x14ac:dyDescent="0.3">
      <c r="A228" s="1" t="s">
        <v>274</v>
      </c>
      <c r="B228" s="1"/>
      <c r="C228" s="1" t="s">
        <v>16</v>
      </c>
      <c r="D228" s="9">
        <v>48874.559999999998</v>
      </c>
      <c r="E228" s="9">
        <v>28874.7</v>
      </c>
      <c r="F228" s="9">
        <v>19999.859999999997</v>
      </c>
      <c r="G228" s="9"/>
      <c r="I228" s="11">
        <f t="shared" si="3"/>
        <v>19999.859999999997</v>
      </c>
    </row>
    <row r="229" spans="1:9" x14ac:dyDescent="0.3">
      <c r="A229" s="1" t="s">
        <v>275</v>
      </c>
      <c r="B229" s="1"/>
      <c r="C229" s="1" t="s">
        <v>16</v>
      </c>
      <c r="D229" s="9"/>
      <c r="E229" s="9">
        <v>0.1</v>
      </c>
      <c r="F229" s="9"/>
      <c r="G229" s="9">
        <v>0.1</v>
      </c>
      <c r="I229" s="11">
        <f t="shared" si="3"/>
        <v>-0.1</v>
      </c>
    </row>
    <row r="230" spans="1:9" x14ac:dyDescent="0.3">
      <c r="A230" s="1" t="s">
        <v>276</v>
      </c>
      <c r="B230" s="1"/>
      <c r="C230" s="1" t="s">
        <v>16</v>
      </c>
      <c r="D230" s="9">
        <v>0.59</v>
      </c>
      <c r="E230" s="9"/>
      <c r="F230" s="9">
        <v>0.59</v>
      </c>
      <c r="G230" s="9"/>
      <c r="I230" s="11">
        <f t="shared" si="3"/>
        <v>0.59</v>
      </c>
    </row>
    <row r="231" spans="1:9" x14ac:dyDescent="0.3">
      <c r="A231" s="1" t="s">
        <v>277</v>
      </c>
      <c r="B231" s="1"/>
      <c r="C231" s="1" t="s">
        <v>16</v>
      </c>
      <c r="D231" s="9">
        <v>177915.47</v>
      </c>
      <c r="E231" s="9">
        <v>177914</v>
      </c>
      <c r="F231" s="9">
        <v>1.4700000000011642</v>
      </c>
      <c r="G231" s="9"/>
      <c r="I231" s="11">
        <f t="shared" si="3"/>
        <v>1.4700000000011642</v>
      </c>
    </row>
    <row r="232" spans="1:9" x14ac:dyDescent="0.3">
      <c r="A232" s="1" t="s">
        <v>278</v>
      </c>
      <c r="B232" s="1"/>
      <c r="C232" s="1" t="s">
        <v>16</v>
      </c>
      <c r="D232" s="9">
        <v>190275.9</v>
      </c>
      <c r="E232" s="9">
        <v>148940.28</v>
      </c>
      <c r="F232" s="9">
        <v>41335.619999999995</v>
      </c>
      <c r="G232" s="9"/>
      <c r="I232" s="11">
        <f t="shared" si="3"/>
        <v>41335.619999999995</v>
      </c>
    </row>
    <row r="233" spans="1:9" x14ac:dyDescent="0.3">
      <c r="A233" s="1" t="s">
        <v>279</v>
      </c>
      <c r="B233" s="1"/>
      <c r="C233" s="1" t="s">
        <v>16</v>
      </c>
      <c r="D233" s="9"/>
      <c r="E233" s="9">
        <v>34993.379999999997</v>
      </c>
      <c r="F233" s="9"/>
      <c r="G233" s="9">
        <v>34993.379999999997</v>
      </c>
      <c r="I233" s="11">
        <f t="shared" si="3"/>
        <v>-34993.379999999997</v>
      </c>
    </row>
    <row r="234" spans="1:9" x14ac:dyDescent="0.3">
      <c r="A234" s="1" t="s">
        <v>280</v>
      </c>
      <c r="B234" s="1"/>
      <c r="C234" s="1" t="s">
        <v>16</v>
      </c>
      <c r="D234" s="9">
        <v>129931.55</v>
      </c>
      <c r="E234" s="9">
        <v>129931.55</v>
      </c>
      <c r="F234" s="9"/>
      <c r="G234" s="9"/>
      <c r="I234" s="11">
        <f t="shared" si="3"/>
        <v>0</v>
      </c>
    </row>
    <row r="235" spans="1:9" x14ac:dyDescent="0.3">
      <c r="A235" s="1" t="s">
        <v>281</v>
      </c>
      <c r="B235" s="1"/>
      <c r="C235" s="1" t="s">
        <v>16</v>
      </c>
      <c r="D235" s="9">
        <v>7809.55</v>
      </c>
      <c r="E235" s="9">
        <v>7809.54</v>
      </c>
      <c r="F235" s="9">
        <v>1.0000000000218279E-2</v>
      </c>
      <c r="G235" s="9"/>
      <c r="I235" s="11">
        <f t="shared" si="3"/>
        <v>1.0000000000218279E-2</v>
      </c>
    </row>
    <row r="236" spans="1:9" x14ac:dyDescent="0.3">
      <c r="A236" s="1" t="s">
        <v>282</v>
      </c>
      <c r="B236" s="1"/>
      <c r="C236" s="1" t="s">
        <v>16</v>
      </c>
      <c r="D236" s="9">
        <v>79686.48</v>
      </c>
      <c r="E236" s="9">
        <v>79686.509999999995</v>
      </c>
      <c r="F236" s="9"/>
      <c r="G236" s="9">
        <v>2.9999999998835847E-2</v>
      </c>
      <c r="I236" s="11">
        <f t="shared" si="3"/>
        <v>-2.9999999998835847E-2</v>
      </c>
    </row>
    <row r="237" spans="1:9" x14ac:dyDescent="0.3">
      <c r="A237" s="1" t="s">
        <v>283</v>
      </c>
      <c r="B237" s="1"/>
      <c r="C237" s="1" t="s">
        <v>16</v>
      </c>
      <c r="D237" s="9">
        <v>0.68</v>
      </c>
      <c r="E237" s="9"/>
      <c r="F237" s="9">
        <v>0.68</v>
      </c>
      <c r="G237" s="9"/>
      <c r="I237" s="11">
        <f t="shared" si="3"/>
        <v>0.68</v>
      </c>
    </row>
    <row r="238" spans="1:9" x14ac:dyDescent="0.3">
      <c r="A238" s="1" t="s">
        <v>284</v>
      </c>
      <c r="B238" s="1"/>
      <c r="C238" s="1" t="s">
        <v>16</v>
      </c>
      <c r="D238" s="9"/>
      <c r="E238" s="9">
        <v>4410.8500000000004</v>
      </c>
      <c r="F238" s="9"/>
      <c r="G238" s="9">
        <v>4410.8500000000004</v>
      </c>
      <c r="I238" s="11">
        <f t="shared" si="3"/>
        <v>-4410.8500000000004</v>
      </c>
    </row>
    <row r="239" spans="1:9" x14ac:dyDescent="0.3">
      <c r="A239" s="1" t="s">
        <v>285</v>
      </c>
      <c r="B239" s="1"/>
      <c r="C239" s="1" t="s">
        <v>16</v>
      </c>
      <c r="D239" s="9">
        <v>2978.35</v>
      </c>
      <c r="E239" s="9">
        <v>2978.35</v>
      </c>
      <c r="F239" s="9"/>
      <c r="G239" s="9"/>
      <c r="I239" s="11">
        <f t="shared" si="3"/>
        <v>0</v>
      </c>
    </row>
    <row r="240" spans="1:9" x14ac:dyDescent="0.3">
      <c r="A240" s="1" t="s">
        <v>286</v>
      </c>
      <c r="B240" s="1"/>
      <c r="C240" s="1" t="s">
        <v>16</v>
      </c>
      <c r="D240" s="9">
        <v>0.51</v>
      </c>
      <c r="E240" s="9"/>
      <c r="F240" s="9">
        <v>0.51</v>
      </c>
      <c r="G240" s="9"/>
      <c r="I240" s="11">
        <f t="shared" si="3"/>
        <v>0.51</v>
      </c>
    </row>
    <row r="241" spans="1:9" x14ac:dyDescent="0.3">
      <c r="A241" s="1" t="s">
        <v>287</v>
      </c>
      <c r="B241" s="1"/>
      <c r="C241" s="1" t="s">
        <v>16</v>
      </c>
      <c r="D241" s="9">
        <v>219957.13</v>
      </c>
      <c r="E241" s="9">
        <v>164655.18</v>
      </c>
      <c r="F241" s="9">
        <v>55301.950000000012</v>
      </c>
      <c r="G241" s="9"/>
      <c r="I241" s="11">
        <f t="shared" si="3"/>
        <v>55301.950000000012</v>
      </c>
    </row>
    <row r="242" spans="1:9" x14ac:dyDescent="0.3">
      <c r="A242" s="1" t="s">
        <v>288</v>
      </c>
      <c r="B242" s="1"/>
      <c r="C242" s="1" t="s">
        <v>16</v>
      </c>
      <c r="D242" s="9">
        <v>181619.66</v>
      </c>
      <c r="E242" s="9">
        <v>181619.66</v>
      </c>
      <c r="F242" s="9"/>
      <c r="G242" s="9"/>
      <c r="I242" s="11">
        <f t="shared" si="3"/>
        <v>0</v>
      </c>
    </row>
    <row r="243" spans="1:9" x14ac:dyDescent="0.3">
      <c r="A243" s="1" t="s">
        <v>289</v>
      </c>
      <c r="B243" s="1"/>
      <c r="C243" s="1" t="s">
        <v>16</v>
      </c>
      <c r="D243" s="9">
        <v>5</v>
      </c>
      <c r="E243" s="9"/>
      <c r="F243" s="9">
        <v>5</v>
      </c>
      <c r="G243" s="9"/>
      <c r="I243" s="11">
        <f t="shared" si="3"/>
        <v>5</v>
      </c>
    </row>
    <row r="244" spans="1:9" x14ac:dyDescent="0.3">
      <c r="A244" s="1" t="s">
        <v>290</v>
      </c>
      <c r="B244" s="1"/>
      <c r="C244" s="1" t="s">
        <v>16</v>
      </c>
      <c r="D244" s="9">
        <v>274284.18</v>
      </c>
      <c r="E244" s="9">
        <v>255259.17</v>
      </c>
      <c r="F244" s="9">
        <v>19025.00999999998</v>
      </c>
      <c r="G244" s="9"/>
      <c r="I244" s="11">
        <f t="shared" si="3"/>
        <v>19025.00999999998</v>
      </c>
    </row>
    <row r="245" spans="1:9" x14ac:dyDescent="0.3">
      <c r="A245" s="1" t="s">
        <v>291</v>
      </c>
      <c r="B245" s="1"/>
      <c r="C245" s="1" t="s">
        <v>16</v>
      </c>
      <c r="D245" s="9">
        <v>135457.96</v>
      </c>
      <c r="E245" s="9">
        <v>135458.31</v>
      </c>
      <c r="F245" s="9"/>
      <c r="G245" s="9">
        <v>0.35000000000582077</v>
      </c>
      <c r="I245" s="11">
        <f t="shared" si="3"/>
        <v>-0.35000000000582077</v>
      </c>
    </row>
    <row r="246" spans="1:9" x14ac:dyDescent="0.3">
      <c r="A246" s="1" t="s">
        <v>292</v>
      </c>
      <c r="B246" s="1"/>
      <c r="C246" s="1" t="s">
        <v>16</v>
      </c>
      <c r="D246" s="9">
        <v>994988.84</v>
      </c>
      <c r="E246" s="9">
        <v>570004.92000000004</v>
      </c>
      <c r="F246" s="9">
        <v>424983.91999999993</v>
      </c>
      <c r="G246" s="9"/>
      <c r="I246" s="11">
        <f t="shared" si="3"/>
        <v>424983.91999999993</v>
      </c>
    </row>
    <row r="247" spans="1:9" x14ac:dyDescent="0.3">
      <c r="A247" s="1" t="s">
        <v>293</v>
      </c>
      <c r="B247" s="1"/>
      <c r="C247" s="1" t="s">
        <v>16</v>
      </c>
      <c r="D247" s="9">
        <v>55285.5</v>
      </c>
      <c r="E247" s="9">
        <v>55285.5</v>
      </c>
      <c r="F247" s="9"/>
      <c r="G247" s="9"/>
      <c r="I247" s="11">
        <f t="shared" si="3"/>
        <v>0</v>
      </c>
    </row>
    <row r="248" spans="1:9" x14ac:dyDescent="0.3">
      <c r="A248" s="1" t="s">
        <v>294</v>
      </c>
      <c r="B248" s="1"/>
      <c r="C248" s="1" t="s">
        <v>16</v>
      </c>
      <c r="D248" s="9">
        <v>0.27</v>
      </c>
      <c r="E248" s="9"/>
      <c r="F248" s="9">
        <v>0.27</v>
      </c>
      <c r="G248" s="9"/>
      <c r="I248" s="11">
        <f t="shared" si="3"/>
        <v>0.27</v>
      </c>
    </row>
    <row r="249" spans="1:9" x14ac:dyDescent="0.3">
      <c r="A249" s="1" t="s">
        <v>295</v>
      </c>
      <c r="B249" s="1"/>
      <c r="C249" s="1" t="s">
        <v>16</v>
      </c>
      <c r="D249" s="9">
        <v>0.18</v>
      </c>
      <c r="E249" s="9"/>
      <c r="F249" s="9">
        <v>0.18</v>
      </c>
      <c r="G249" s="9"/>
      <c r="I249" s="11">
        <f t="shared" si="3"/>
        <v>0.18</v>
      </c>
    </row>
    <row r="250" spans="1:9" x14ac:dyDescent="0.3">
      <c r="A250" s="1" t="s">
        <v>296</v>
      </c>
      <c r="B250" s="1"/>
      <c r="C250" s="1" t="s">
        <v>16</v>
      </c>
      <c r="D250" s="9">
        <v>0.15</v>
      </c>
      <c r="E250" s="9"/>
      <c r="F250" s="9">
        <v>0.15</v>
      </c>
      <c r="G250" s="9"/>
      <c r="I250" s="11">
        <f t="shared" si="3"/>
        <v>0.15</v>
      </c>
    </row>
    <row r="251" spans="1:9" x14ac:dyDescent="0.3">
      <c r="A251" s="1" t="s">
        <v>297</v>
      </c>
      <c r="B251" s="1"/>
      <c r="C251" s="1" t="s">
        <v>16</v>
      </c>
      <c r="D251" s="9">
        <v>217629.13</v>
      </c>
      <c r="E251" s="9">
        <v>23495.39</v>
      </c>
      <c r="F251" s="9">
        <v>194133.74</v>
      </c>
      <c r="G251" s="9"/>
      <c r="I251" s="11">
        <f t="shared" si="3"/>
        <v>194133.74</v>
      </c>
    </row>
    <row r="252" spans="1:9" x14ac:dyDescent="0.3">
      <c r="A252" s="1" t="s">
        <v>298</v>
      </c>
      <c r="B252" s="1"/>
      <c r="C252" s="1" t="s">
        <v>16</v>
      </c>
      <c r="D252" s="9">
        <v>3.59</v>
      </c>
      <c r="E252" s="9"/>
      <c r="F252" s="9">
        <v>3.59</v>
      </c>
      <c r="G252" s="9"/>
      <c r="I252" s="11">
        <f t="shared" si="3"/>
        <v>3.59</v>
      </c>
    </row>
    <row r="253" spans="1:9" x14ac:dyDescent="0.3">
      <c r="A253" s="1" t="s">
        <v>299</v>
      </c>
      <c r="B253" s="1"/>
      <c r="C253" s="1" t="s">
        <v>16</v>
      </c>
      <c r="D253" s="9">
        <v>72395.16</v>
      </c>
      <c r="E253" s="9">
        <v>72395</v>
      </c>
      <c r="F253" s="9">
        <v>0.16000000000349246</v>
      </c>
      <c r="G253" s="9"/>
      <c r="I253" s="11">
        <f t="shared" si="3"/>
        <v>0.16000000000349246</v>
      </c>
    </row>
    <row r="254" spans="1:9" x14ac:dyDescent="0.3">
      <c r="A254" s="1" t="s">
        <v>300</v>
      </c>
      <c r="B254" s="1"/>
      <c r="C254" s="1" t="s">
        <v>16</v>
      </c>
      <c r="D254" s="9">
        <v>4.9800000000000004</v>
      </c>
      <c r="E254" s="9"/>
      <c r="F254" s="9">
        <v>4.9800000000000004</v>
      </c>
      <c r="G254" s="9"/>
      <c r="I254" s="11">
        <f t="shared" si="3"/>
        <v>4.9800000000000004</v>
      </c>
    </row>
    <row r="255" spans="1:9" x14ac:dyDescent="0.3">
      <c r="A255" s="1" t="s">
        <v>301</v>
      </c>
      <c r="B255" s="1"/>
      <c r="C255" s="1" t="s">
        <v>16</v>
      </c>
      <c r="D255" s="9">
        <v>0.12</v>
      </c>
      <c r="E255" s="9"/>
      <c r="F255" s="9">
        <v>0.12</v>
      </c>
      <c r="G255" s="9"/>
      <c r="I255" s="11">
        <f t="shared" si="3"/>
        <v>0.12</v>
      </c>
    </row>
    <row r="256" spans="1:9" x14ac:dyDescent="0.3">
      <c r="A256" s="1" t="s">
        <v>302</v>
      </c>
      <c r="B256" s="1"/>
      <c r="C256" s="1" t="s">
        <v>16</v>
      </c>
      <c r="D256" s="9"/>
      <c r="E256" s="9">
        <v>0.47</v>
      </c>
      <c r="F256" s="9"/>
      <c r="G256" s="9">
        <v>0.47</v>
      </c>
      <c r="I256" s="11">
        <f t="shared" si="3"/>
        <v>-0.47</v>
      </c>
    </row>
    <row r="257" spans="1:9" x14ac:dyDescent="0.3">
      <c r="A257" s="1" t="s">
        <v>303</v>
      </c>
      <c r="B257" s="1"/>
      <c r="C257" s="1" t="s">
        <v>16</v>
      </c>
      <c r="D257" s="9">
        <v>4812.84</v>
      </c>
      <c r="E257" s="9"/>
      <c r="F257" s="9">
        <v>4812.84</v>
      </c>
      <c r="G257" s="9"/>
      <c r="I257" s="11">
        <f t="shared" si="3"/>
        <v>4812.84</v>
      </c>
    </row>
    <row r="258" spans="1:9" x14ac:dyDescent="0.3">
      <c r="A258" s="1" t="s">
        <v>304</v>
      </c>
      <c r="B258" s="1"/>
      <c r="C258" s="1" t="s">
        <v>16</v>
      </c>
      <c r="D258" s="9">
        <v>15484.89</v>
      </c>
      <c r="E258" s="9"/>
      <c r="F258" s="9">
        <v>15484.89</v>
      </c>
      <c r="G258" s="9"/>
      <c r="I258" s="11">
        <f t="shared" si="3"/>
        <v>15484.89</v>
      </c>
    </row>
    <row r="259" spans="1:9" x14ac:dyDescent="0.3">
      <c r="A259" s="1" t="s">
        <v>305</v>
      </c>
      <c r="B259" s="1"/>
      <c r="C259" s="1" t="s">
        <v>16</v>
      </c>
      <c r="D259" s="9">
        <v>0.83</v>
      </c>
      <c r="E259" s="9"/>
      <c r="F259" s="9">
        <v>0.83</v>
      </c>
      <c r="G259" s="9"/>
      <c r="I259" s="11">
        <f t="shared" ref="I259:I322" si="4">+F259-G259</f>
        <v>0.83</v>
      </c>
    </row>
    <row r="260" spans="1:9" x14ac:dyDescent="0.3">
      <c r="A260" s="1" t="s">
        <v>306</v>
      </c>
      <c r="B260" s="1"/>
      <c r="C260" s="1" t="s">
        <v>16</v>
      </c>
      <c r="D260" s="9"/>
      <c r="E260" s="9">
        <v>42.45</v>
      </c>
      <c r="F260" s="9"/>
      <c r="G260" s="9">
        <v>42.45</v>
      </c>
      <c r="I260" s="11">
        <f t="shared" si="4"/>
        <v>-42.45</v>
      </c>
    </row>
    <row r="261" spans="1:9" x14ac:dyDescent="0.3">
      <c r="A261" s="1" t="s">
        <v>307</v>
      </c>
      <c r="B261" s="1"/>
      <c r="C261" s="1" t="s">
        <v>16</v>
      </c>
      <c r="D261" s="9">
        <v>0.89</v>
      </c>
      <c r="E261" s="9"/>
      <c r="F261" s="9">
        <v>0.89</v>
      </c>
      <c r="G261" s="9"/>
      <c r="I261" s="11">
        <f t="shared" si="4"/>
        <v>0.89</v>
      </c>
    </row>
    <row r="262" spans="1:9" x14ac:dyDescent="0.3">
      <c r="A262" s="1" t="s">
        <v>308</v>
      </c>
      <c r="B262" s="1"/>
      <c r="C262" s="1" t="s">
        <v>16</v>
      </c>
      <c r="D262" s="9">
        <v>20596.060000000001</v>
      </c>
      <c r="E262" s="9">
        <v>15000</v>
      </c>
      <c r="F262" s="9">
        <v>5596.0600000000013</v>
      </c>
      <c r="G262" s="9"/>
      <c r="I262" s="11">
        <f t="shared" si="4"/>
        <v>5596.0600000000013</v>
      </c>
    </row>
    <row r="263" spans="1:9" x14ac:dyDescent="0.3">
      <c r="A263" s="1" t="s">
        <v>309</v>
      </c>
      <c r="B263" s="1"/>
      <c r="C263" s="1" t="s">
        <v>16</v>
      </c>
      <c r="D263" s="9">
        <v>580514.06000000006</v>
      </c>
      <c r="E263" s="9">
        <v>496274.64</v>
      </c>
      <c r="F263" s="9">
        <v>84239.420000000042</v>
      </c>
      <c r="G263" s="9"/>
      <c r="I263" s="11">
        <f t="shared" si="4"/>
        <v>84239.420000000042</v>
      </c>
    </row>
    <row r="264" spans="1:9" x14ac:dyDescent="0.3">
      <c r="A264" s="1" t="s">
        <v>310</v>
      </c>
      <c r="B264" s="1"/>
      <c r="C264" s="1" t="s">
        <v>16</v>
      </c>
      <c r="D264" s="9"/>
      <c r="E264" s="9">
        <v>91.11</v>
      </c>
      <c r="F264" s="9"/>
      <c r="G264" s="9">
        <v>91.11</v>
      </c>
      <c r="I264" s="11">
        <f t="shared" si="4"/>
        <v>-91.11</v>
      </c>
    </row>
    <row r="265" spans="1:9" x14ac:dyDescent="0.3">
      <c r="A265" s="1" t="s">
        <v>311</v>
      </c>
      <c r="B265" s="1"/>
      <c r="C265" s="1" t="s">
        <v>16</v>
      </c>
      <c r="D265" s="9">
        <v>164706.53</v>
      </c>
      <c r="E265" s="9">
        <v>135444.38</v>
      </c>
      <c r="F265" s="9">
        <v>29262.149999999994</v>
      </c>
      <c r="G265" s="9"/>
      <c r="I265" s="11">
        <f t="shared" si="4"/>
        <v>29262.149999999994</v>
      </c>
    </row>
    <row r="266" spans="1:9" x14ac:dyDescent="0.3">
      <c r="A266" s="1" t="s">
        <v>312</v>
      </c>
      <c r="B266" s="1"/>
      <c r="C266" s="1" t="s">
        <v>16</v>
      </c>
      <c r="D266" s="9">
        <v>2121.13</v>
      </c>
      <c r="E266" s="9"/>
      <c r="F266" s="9">
        <v>2121.13</v>
      </c>
      <c r="G266" s="9"/>
      <c r="I266" s="11">
        <f t="shared" si="4"/>
        <v>2121.13</v>
      </c>
    </row>
    <row r="267" spans="1:9" x14ac:dyDescent="0.3">
      <c r="A267" s="1" t="s">
        <v>313</v>
      </c>
      <c r="B267" s="1"/>
      <c r="C267" s="1" t="s">
        <v>16</v>
      </c>
      <c r="D267" s="9">
        <v>20433.78</v>
      </c>
      <c r="E267" s="9">
        <v>20433.78</v>
      </c>
      <c r="F267" s="9"/>
      <c r="G267" s="9"/>
      <c r="I267" s="11">
        <f t="shared" si="4"/>
        <v>0</v>
      </c>
    </row>
    <row r="268" spans="1:9" x14ac:dyDescent="0.3">
      <c r="A268" s="1" t="s">
        <v>314</v>
      </c>
      <c r="B268" s="1"/>
      <c r="C268" s="1" t="s">
        <v>16</v>
      </c>
      <c r="D268" s="9">
        <v>16562.86</v>
      </c>
      <c r="E268" s="9">
        <v>16562.86</v>
      </c>
      <c r="F268" s="9"/>
      <c r="G268" s="9"/>
      <c r="I268" s="11">
        <f t="shared" si="4"/>
        <v>0</v>
      </c>
    </row>
    <row r="269" spans="1:9" x14ac:dyDescent="0.3">
      <c r="A269" s="1" t="s">
        <v>315</v>
      </c>
      <c r="B269" s="1"/>
      <c r="C269" s="1" t="s">
        <v>16</v>
      </c>
      <c r="D269" s="9">
        <v>75577.710000000006</v>
      </c>
      <c r="E269" s="9">
        <v>75577.72</v>
      </c>
      <c r="F269" s="9"/>
      <c r="G269" s="9">
        <v>9.9999999947613105E-3</v>
      </c>
      <c r="I269" s="11">
        <f t="shared" si="4"/>
        <v>-9.9999999947613105E-3</v>
      </c>
    </row>
    <row r="270" spans="1:9" x14ac:dyDescent="0.3">
      <c r="A270" s="1" t="s">
        <v>316</v>
      </c>
      <c r="B270" s="1"/>
      <c r="C270" s="1" t="s">
        <v>16</v>
      </c>
      <c r="D270" s="9"/>
      <c r="E270" s="9">
        <v>1.54</v>
      </c>
      <c r="F270" s="9"/>
      <c r="G270" s="9">
        <v>1.54</v>
      </c>
      <c r="I270" s="11">
        <f t="shared" si="4"/>
        <v>-1.54</v>
      </c>
    </row>
    <row r="271" spans="1:9" x14ac:dyDescent="0.3">
      <c r="A271" s="1" t="s">
        <v>317</v>
      </c>
      <c r="B271" s="1"/>
      <c r="C271" s="1" t="s">
        <v>16</v>
      </c>
      <c r="D271" s="9"/>
      <c r="E271" s="9">
        <v>4809.43</v>
      </c>
      <c r="F271" s="9"/>
      <c r="G271" s="9">
        <v>4809.43</v>
      </c>
      <c r="I271" s="11">
        <f t="shared" si="4"/>
        <v>-4809.43</v>
      </c>
    </row>
    <row r="272" spans="1:9" x14ac:dyDescent="0.3">
      <c r="A272" s="1" t="s">
        <v>318</v>
      </c>
      <c r="B272" s="1"/>
      <c r="C272" s="1" t="s">
        <v>16</v>
      </c>
      <c r="D272" s="9">
        <v>1291.26</v>
      </c>
      <c r="E272" s="9"/>
      <c r="F272" s="9">
        <v>1291.26</v>
      </c>
      <c r="G272" s="9"/>
      <c r="I272" s="11">
        <f t="shared" si="4"/>
        <v>1291.26</v>
      </c>
    </row>
    <row r="273" spans="1:9" x14ac:dyDescent="0.3">
      <c r="A273" s="1" t="s">
        <v>319</v>
      </c>
      <c r="B273" s="1"/>
      <c r="C273" s="1" t="s">
        <v>16</v>
      </c>
      <c r="D273" s="9">
        <v>0.01</v>
      </c>
      <c r="E273" s="9"/>
      <c r="F273" s="9">
        <v>0.01</v>
      </c>
      <c r="G273" s="9"/>
      <c r="I273" s="11">
        <f t="shared" si="4"/>
        <v>0.01</v>
      </c>
    </row>
    <row r="274" spans="1:9" x14ac:dyDescent="0.3">
      <c r="A274" s="1" t="s">
        <v>320</v>
      </c>
      <c r="B274" s="1"/>
      <c r="C274" s="1" t="s">
        <v>16</v>
      </c>
      <c r="D274" s="9">
        <v>2917.71</v>
      </c>
      <c r="E274" s="9"/>
      <c r="F274" s="9">
        <v>2917.71</v>
      </c>
      <c r="G274" s="9"/>
      <c r="I274" s="11">
        <f t="shared" si="4"/>
        <v>2917.71</v>
      </c>
    </row>
    <row r="275" spans="1:9" x14ac:dyDescent="0.3">
      <c r="A275" s="1" t="s">
        <v>321</v>
      </c>
      <c r="B275" s="1"/>
      <c r="C275" s="1" t="s">
        <v>16</v>
      </c>
      <c r="D275" s="9">
        <v>795.77</v>
      </c>
      <c r="E275" s="9"/>
      <c r="F275" s="9">
        <v>795.77</v>
      </c>
      <c r="G275" s="9"/>
      <c r="I275" s="11">
        <f t="shared" si="4"/>
        <v>795.77</v>
      </c>
    </row>
    <row r="276" spans="1:9" x14ac:dyDescent="0.3">
      <c r="A276" s="1" t="s">
        <v>322</v>
      </c>
      <c r="B276" s="1"/>
      <c r="C276" s="1" t="s">
        <v>16</v>
      </c>
      <c r="D276" s="9">
        <v>36294.620000000003</v>
      </c>
      <c r="E276" s="9">
        <v>36294.92</v>
      </c>
      <c r="F276" s="9"/>
      <c r="G276" s="9">
        <v>0.29999999999563443</v>
      </c>
      <c r="I276" s="11">
        <f t="shared" si="4"/>
        <v>-0.29999999999563443</v>
      </c>
    </row>
    <row r="277" spans="1:9" x14ac:dyDescent="0.3">
      <c r="A277" s="1" t="s">
        <v>323</v>
      </c>
      <c r="B277" s="1"/>
      <c r="C277" s="1" t="s">
        <v>16</v>
      </c>
      <c r="D277" s="9">
        <v>13119.64</v>
      </c>
      <c r="E277" s="9">
        <v>8000</v>
      </c>
      <c r="F277" s="9">
        <v>5119.6399999999994</v>
      </c>
      <c r="G277" s="9"/>
      <c r="I277" s="11">
        <f t="shared" si="4"/>
        <v>5119.6399999999994</v>
      </c>
    </row>
    <row r="278" spans="1:9" x14ac:dyDescent="0.3">
      <c r="A278" s="1" t="s">
        <v>324</v>
      </c>
      <c r="B278" s="1"/>
      <c r="C278" s="1" t="s">
        <v>16</v>
      </c>
      <c r="D278" s="9">
        <v>96109.1</v>
      </c>
      <c r="E278" s="9">
        <v>89698.85</v>
      </c>
      <c r="F278" s="9">
        <v>6410.25</v>
      </c>
      <c r="G278" s="9"/>
      <c r="I278" s="11">
        <f t="shared" si="4"/>
        <v>6410.25</v>
      </c>
    </row>
    <row r="279" spans="1:9" x14ac:dyDescent="0.3">
      <c r="A279" s="1" t="s">
        <v>325</v>
      </c>
      <c r="B279" s="1"/>
      <c r="C279" s="1" t="s">
        <v>16</v>
      </c>
      <c r="D279" s="9"/>
      <c r="E279" s="9">
        <v>39.9</v>
      </c>
      <c r="F279" s="9"/>
      <c r="G279" s="9">
        <v>39.9</v>
      </c>
      <c r="I279" s="11">
        <f t="shared" si="4"/>
        <v>-39.9</v>
      </c>
    </row>
    <row r="280" spans="1:9" x14ac:dyDescent="0.3">
      <c r="A280" s="1" t="s">
        <v>326</v>
      </c>
      <c r="B280" s="1"/>
      <c r="C280" s="1" t="s">
        <v>16</v>
      </c>
      <c r="D280" s="9">
        <v>484.91</v>
      </c>
      <c r="E280" s="9"/>
      <c r="F280" s="9">
        <v>484.91</v>
      </c>
      <c r="G280" s="9"/>
      <c r="I280" s="11">
        <f t="shared" si="4"/>
        <v>484.91</v>
      </c>
    </row>
    <row r="281" spans="1:9" x14ac:dyDescent="0.3">
      <c r="A281" s="1" t="s">
        <v>327</v>
      </c>
      <c r="B281" s="1"/>
      <c r="C281" s="1" t="s">
        <v>16</v>
      </c>
      <c r="D281" s="9">
        <v>7.0000000000000007E-2</v>
      </c>
      <c r="E281" s="9"/>
      <c r="F281" s="9">
        <v>7.0000000000000007E-2</v>
      </c>
      <c r="G281" s="9"/>
      <c r="I281" s="11">
        <f t="shared" si="4"/>
        <v>7.0000000000000007E-2</v>
      </c>
    </row>
    <row r="282" spans="1:9" x14ac:dyDescent="0.3">
      <c r="A282" s="1" t="s">
        <v>328</v>
      </c>
      <c r="B282" s="1"/>
      <c r="C282" s="1" t="s">
        <v>16</v>
      </c>
      <c r="D282" s="9">
        <v>47353.55</v>
      </c>
      <c r="E282" s="9"/>
      <c r="F282" s="9">
        <v>47353.55</v>
      </c>
      <c r="G282" s="9"/>
      <c r="I282" s="11">
        <f t="shared" si="4"/>
        <v>47353.55</v>
      </c>
    </row>
    <row r="283" spans="1:9" x14ac:dyDescent="0.3">
      <c r="A283" s="1" t="s">
        <v>329</v>
      </c>
      <c r="B283" s="1"/>
      <c r="C283" s="1" t="s">
        <v>16</v>
      </c>
      <c r="D283" s="9">
        <v>1275.25</v>
      </c>
      <c r="E283" s="9"/>
      <c r="F283" s="9">
        <v>1275.25</v>
      </c>
      <c r="G283" s="9"/>
      <c r="I283" s="11">
        <f t="shared" si="4"/>
        <v>1275.25</v>
      </c>
    </row>
    <row r="284" spans="1:9" x14ac:dyDescent="0.3">
      <c r="A284" s="1" t="s">
        <v>330</v>
      </c>
      <c r="B284" s="1"/>
      <c r="C284" s="1" t="s">
        <v>16</v>
      </c>
      <c r="D284" s="9">
        <v>73475.66</v>
      </c>
      <c r="E284" s="9">
        <v>73475.66</v>
      </c>
      <c r="F284" s="9"/>
      <c r="G284" s="9"/>
      <c r="I284" s="11">
        <f t="shared" si="4"/>
        <v>0</v>
      </c>
    </row>
    <row r="285" spans="1:9" x14ac:dyDescent="0.3">
      <c r="A285" s="1" t="s">
        <v>331</v>
      </c>
      <c r="B285" s="1"/>
      <c r="C285" s="1" t="s">
        <v>16</v>
      </c>
      <c r="D285" s="9">
        <v>459</v>
      </c>
      <c r="E285" s="9"/>
      <c r="F285" s="9">
        <v>459</v>
      </c>
      <c r="G285" s="9"/>
      <c r="I285" s="11">
        <f t="shared" si="4"/>
        <v>459</v>
      </c>
    </row>
    <row r="286" spans="1:9" x14ac:dyDescent="0.3">
      <c r="A286" s="1" t="s">
        <v>332</v>
      </c>
      <c r="B286" s="1"/>
      <c r="C286" s="1" t="s">
        <v>16</v>
      </c>
      <c r="D286" s="9">
        <v>0.45</v>
      </c>
      <c r="E286" s="9"/>
      <c r="F286" s="9">
        <v>0.45</v>
      </c>
      <c r="G286" s="9"/>
      <c r="I286" s="11">
        <f t="shared" si="4"/>
        <v>0.45</v>
      </c>
    </row>
    <row r="287" spans="1:9" x14ac:dyDescent="0.3">
      <c r="A287" s="1" t="s">
        <v>333</v>
      </c>
      <c r="B287" s="1"/>
      <c r="C287" s="1" t="s">
        <v>16</v>
      </c>
      <c r="D287" s="9"/>
      <c r="E287" s="9">
        <v>1381.5</v>
      </c>
      <c r="F287" s="9"/>
      <c r="G287" s="9">
        <v>1381.5</v>
      </c>
      <c r="I287" s="11">
        <f t="shared" si="4"/>
        <v>-1381.5</v>
      </c>
    </row>
    <row r="288" spans="1:9" x14ac:dyDescent="0.3">
      <c r="A288" s="1" t="s">
        <v>334</v>
      </c>
      <c r="B288" s="1"/>
      <c r="C288" s="1" t="s">
        <v>16</v>
      </c>
      <c r="D288" s="9">
        <v>114223.1</v>
      </c>
      <c r="E288" s="9">
        <v>80991.570000000007</v>
      </c>
      <c r="F288" s="9">
        <v>33231.53</v>
      </c>
      <c r="G288" s="9"/>
      <c r="I288" s="11">
        <f t="shared" si="4"/>
        <v>33231.53</v>
      </c>
    </row>
    <row r="289" spans="1:9" x14ac:dyDescent="0.3">
      <c r="A289" s="1" t="s">
        <v>335</v>
      </c>
      <c r="B289" s="1"/>
      <c r="C289" s="1" t="s">
        <v>16</v>
      </c>
      <c r="D289" s="9"/>
      <c r="E289" s="9">
        <v>12.42</v>
      </c>
      <c r="F289" s="9"/>
      <c r="G289" s="9">
        <v>12.42</v>
      </c>
      <c r="I289" s="11">
        <f t="shared" si="4"/>
        <v>-12.42</v>
      </c>
    </row>
    <row r="290" spans="1:9" x14ac:dyDescent="0.3">
      <c r="A290" s="1" t="s">
        <v>336</v>
      </c>
      <c r="B290" s="1"/>
      <c r="C290" s="1" t="s">
        <v>16</v>
      </c>
      <c r="D290" s="9">
        <v>392812.71</v>
      </c>
      <c r="E290" s="9">
        <v>115367</v>
      </c>
      <c r="F290" s="9">
        <v>277445.71000000002</v>
      </c>
      <c r="G290" s="9"/>
      <c r="I290" s="11">
        <f t="shared" si="4"/>
        <v>277445.71000000002</v>
      </c>
    </row>
    <row r="291" spans="1:9" x14ac:dyDescent="0.3">
      <c r="A291" s="1" t="s">
        <v>337</v>
      </c>
      <c r="B291" s="1"/>
      <c r="C291" s="1" t="s">
        <v>16</v>
      </c>
      <c r="D291" s="9">
        <v>9743.19</v>
      </c>
      <c r="E291" s="9"/>
      <c r="F291" s="9">
        <v>9743.19</v>
      </c>
      <c r="G291" s="9"/>
      <c r="I291" s="11">
        <f t="shared" si="4"/>
        <v>9743.19</v>
      </c>
    </row>
    <row r="292" spans="1:9" x14ac:dyDescent="0.3">
      <c r="A292" s="1" t="s">
        <v>338</v>
      </c>
      <c r="B292" s="1"/>
      <c r="C292" s="1" t="s">
        <v>16</v>
      </c>
      <c r="D292" s="9">
        <v>65039.41</v>
      </c>
      <c r="E292" s="9">
        <v>92900.56</v>
      </c>
      <c r="F292" s="9"/>
      <c r="G292" s="9">
        <v>27861.149999999994</v>
      </c>
      <c r="I292" s="11">
        <f t="shared" si="4"/>
        <v>-27861.149999999994</v>
      </c>
    </row>
    <row r="293" spans="1:9" x14ac:dyDescent="0.3">
      <c r="A293" s="1" t="s">
        <v>339</v>
      </c>
      <c r="B293" s="1"/>
      <c r="C293" s="1" t="s">
        <v>16</v>
      </c>
      <c r="D293" s="9">
        <v>55853.66</v>
      </c>
      <c r="E293" s="9">
        <v>60868.97</v>
      </c>
      <c r="F293" s="9"/>
      <c r="G293" s="9">
        <v>5015.3099999999977</v>
      </c>
      <c r="I293" s="11">
        <f t="shared" si="4"/>
        <v>-5015.3099999999977</v>
      </c>
    </row>
    <row r="294" spans="1:9" x14ac:dyDescent="0.3">
      <c r="A294" s="1" t="s">
        <v>340</v>
      </c>
      <c r="B294" s="1"/>
      <c r="C294" s="1" t="s">
        <v>16</v>
      </c>
      <c r="D294" s="9">
        <v>924417.73</v>
      </c>
      <c r="E294" s="9">
        <v>797493</v>
      </c>
      <c r="F294" s="9">
        <v>126924.72999999998</v>
      </c>
      <c r="G294" s="9"/>
      <c r="I294" s="11">
        <f t="shared" si="4"/>
        <v>126924.72999999998</v>
      </c>
    </row>
    <row r="295" spans="1:9" x14ac:dyDescent="0.3">
      <c r="A295" s="1" t="s">
        <v>341</v>
      </c>
      <c r="B295" s="1"/>
      <c r="C295" s="1" t="s">
        <v>16</v>
      </c>
      <c r="D295" s="9">
        <v>23324.39</v>
      </c>
      <c r="E295" s="9">
        <v>23324.39</v>
      </c>
      <c r="F295" s="9"/>
      <c r="G295" s="9"/>
      <c r="I295" s="11">
        <f t="shared" si="4"/>
        <v>0</v>
      </c>
    </row>
    <row r="296" spans="1:9" x14ac:dyDescent="0.3">
      <c r="A296" s="1" t="s">
        <v>342</v>
      </c>
      <c r="B296" s="1"/>
      <c r="C296" s="1" t="s">
        <v>16</v>
      </c>
      <c r="D296" s="9">
        <v>40197.22</v>
      </c>
      <c r="E296" s="9"/>
      <c r="F296" s="9">
        <v>40197.22</v>
      </c>
      <c r="G296" s="9"/>
      <c r="I296" s="11">
        <f t="shared" si="4"/>
        <v>40197.22</v>
      </c>
    </row>
    <row r="297" spans="1:9" x14ac:dyDescent="0.3">
      <c r="A297" s="1" t="s">
        <v>343</v>
      </c>
      <c r="B297" s="1"/>
      <c r="C297" s="1" t="s">
        <v>16</v>
      </c>
      <c r="D297" s="9">
        <v>118802.73</v>
      </c>
      <c r="E297" s="9">
        <v>58564.34</v>
      </c>
      <c r="F297" s="9">
        <v>60238.39</v>
      </c>
      <c r="G297" s="9"/>
      <c r="I297" s="11">
        <f t="shared" si="4"/>
        <v>60238.39</v>
      </c>
    </row>
    <row r="298" spans="1:9" x14ac:dyDescent="0.3">
      <c r="A298" s="1" t="s">
        <v>344</v>
      </c>
      <c r="B298" s="1"/>
      <c r="C298" s="1" t="s">
        <v>16</v>
      </c>
      <c r="D298" s="9">
        <v>10040.620000000001</v>
      </c>
      <c r="E298" s="9">
        <v>10040</v>
      </c>
      <c r="F298" s="9">
        <v>0.62000000000080036</v>
      </c>
      <c r="G298" s="9"/>
      <c r="I298" s="11">
        <f t="shared" si="4"/>
        <v>0.62000000000080036</v>
      </c>
    </row>
    <row r="299" spans="1:9" x14ac:dyDescent="0.3">
      <c r="A299" s="1" t="s">
        <v>345</v>
      </c>
      <c r="B299" s="1"/>
      <c r="C299" s="1" t="s">
        <v>16</v>
      </c>
      <c r="D299" s="9">
        <v>5528.15</v>
      </c>
      <c r="E299" s="9">
        <v>4443.88</v>
      </c>
      <c r="F299" s="9">
        <v>1084.2699999999995</v>
      </c>
      <c r="G299" s="9"/>
      <c r="I299" s="11">
        <f t="shared" si="4"/>
        <v>1084.2699999999995</v>
      </c>
    </row>
    <row r="300" spans="1:9" x14ac:dyDescent="0.3">
      <c r="A300" s="1" t="s">
        <v>346</v>
      </c>
      <c r="B300" s="1"/>
      <c r="C300" s="1" t="s">
        <v>16</v>
      </c>
      <c r="D300" s="9">
        <v>39047.589999999997</v>
      </c>
      <c r="E300" s="9">
        <v>39047.589999999997</v>
      </c>
      <c r="F300" s="9"/>
      <c r="G300" s="9"/>
      <c r="I300" s="11">
        <f t="shared" si="4"/>
        <v>0</v>
      </c>
    </row>
    <row r="301" spans="1:9" x14ac:dyDescent="0.3">
      <c r="A301" s="1" t="s">
        <v>347</v>
      </c>
      <c r="B301" s="1"/>
      <c r="C301" s="1" t="s">
        <v>16</v>
      </c>
      <c r="D301" s="9">
        <v>315400.88</v>
      </c>
      <c r="E301" s="9">
        <v>290050</v>
      </c>
      <c r="F301" s="9">
        <v>25350.880000000005</v>
      </c>
      <c r="G301" s="9"/>
      <c r="I301" s="11">
        <f t="shared" si="4"/>
        <v>25350.880000000005</v>
      </c>
    </row>
    <row r="302" spans="1:9" x14ac:dyDescent="0.3">
      <c r="A302" s="1" t="s">
        <v>348</v>
      </c>
      <c r="B302" s="1"/>
      <c r="C302" s="1" t="s">
        <v>16</v>
      </c>
      <c r="D302" s="9">
        <v>403627.2</v>
      </c>
      <c r="E302" s="9">
        <v>334891.40999999997</v>
      </c>
      <c r="F302" s="9">
        <v>68735.790000000037</v>
      </c>
      <c r="G302" s="9"/>
      <c r="I302" s="11">
        <f t="shared" si="4"/>
        <v>68735.790000000037</v>
      </c>
    </row>
    <row r="303" spans="1:9" x14ac:dyDescent="0.3">
      <c r="A303" s="1" t="s">
        <v>349</v>
      </c>
      <c r="B303" s="1"/>
      <c r="C303" s="1" t="s">
        <v>16</v>
      </c>
      <c r="D303" s="9">
        <v>6594.5</v>
      </c>
      <c r="E303" s="9">
        <v>6594.5</v>
      </c>
      <c r="F303" s="9"/>
      <c r="G303" s="9"/>
      <c r="I303" s="11">
        <f t="shared" si="4"/>
        <v>0</v>
      </c>
    </row>
    <row r="304" spans="1:9" x14ac:dyDescent="0.3">
      <c r="A304" s="1" t="s">
        <v>350</v>
      </c>
      <c r="B304" s="1"/>
      <c r="C304" s="1" t="s">
        <v>16</v>
      </c>
      <c r="D304" s="9">
        <v>3813.09</v>
      </c>
      <c r="E304" s="9">
        <v>3813.09</v>
      </c>
      <c r="F304" s="9"/>
      <c r="G304" s="9"/>
      <c r="I304" s="11">
        <f t="shared" si="4"/>
        <v>0</v>
      </c>
    </row>
    <row r="305" spans="1:9" x14ac:dyDescent="0.3">
      <c r="A305" s="1" t="s">
        <v>351</v>
      </c>
      <c r="B305" s="1"/>
      <c r="C305" s="1" t="s">
        <v>16</v>
      </c>
      <c r="D305" s="9">
        <v>24214.46</v>
      </c>
      <c r="E305" s="9"/>
      <c r="F305" s="9">
        <v>24214.46</v>
      </c>
      <c r="G305" s="9"/>
      <c r="I305" s="11">
        <f t="shared" si="4"/>
        <v>24214.46</v>
      </c>
    </row>
    <row r="306" spans="1:9" x14ac:dyDescent="0.3">
      <c r="A306" s="1" t="s">
        <v>352</v>
      </c>
      <c r="B306" s="1"/>
      <c r="C306" s="1" t="s">
        <v>16</v>
      </c>
      <c r="D306" s="9">
        <v>600349.94999999995</v>
      </c>
      <c r="E306" s="9">
        <v>427269.61</v>
      </c>
      <c r="F306" s="9">
        <v>173080.33999999997</v>
      </c>
      <c r="G306" s="9"/>
      <c r="I306" s="11">
        <f t="shared" si="4"/>
        <v>173080.33999999997</v>
      </c>
    </row>
    <row r="307" spans="1:9" x14ac:dyDescent="0.3">
      <c r="A307" s="1" t="s">
        <v>353</v>
      </c>
      <c r="B307" s="1"/>
      <c r="C307" s="1" t="s">
        <v>16</v>
      </c>
      <c r="D307" s="9">
        <v>11332.28</v>
      </c>
      <c r="E307" s="9">
        <v>11332.28</v>
      </c>
      <c r="F307" s="9"/>
      <c r="G307" s="9"/>
      <c r="I307" s="11">
        <f t="shared" si="4"/>
        <v>0</v>
      </c>
    </row>
    <row r="308" spans="1:9" x14ac:dyDescent="0.3">
      <c r="A308" s="1" t="s">
        <v>354</v>
      </c>
      <c r="B308" s="1"/>
      <c r="C308" s="1" t="s">
        <v>16</v>
      </c>
      <c r="D308" s="9">
        <v>11742.71</v>
      </c>
      <c r="E308" s="9">
        <v>11742.71</v>
      </c>
      <c r="F308" s="9"/>
      <c r="G308" s="9"/>
      <c r="I308" s="11">
        <f t="shared" si="4"/>
        <v>0</v>
      </c>
    </row>
    <row r="309" spans="1:9" x14ac:dyDescent="0.3">
      <c r="A309" s="1" t="s">
        <v>355</v>
      </c>
      <c r="B309" s="1"/>
      <c r="C309" s="1" t="s">
        <v>16</v>
      </c>
      <c r="D309" s="9">
        <v>5799.36</v>
      </c>
      <c r="E309" s="9"/>
      <c r="F309" s="9">
        <v>5799.36</v>
      </c>
      <c r="G309" s="9"/>
      <c r="I309" s="11">
        <f t="shared" si="4"/>
        <v>5799.36</v>
      </c>
    </row>
    <row r="310" spans="1:9" x14ac:dyDescent="0.3">
      <c r="A310" s="1" t="s">
        <v>356</v>
      </c>
      <c r="B310" s="1"/>
      <c r="C310" s="1" t="s">
        <v>16</v>
      </c>
      <c r="D310" s="9">
        <v>24463.72</v>
      </c>
      <c r="E310" s="9">
        <v>24463.72</v>
      </c>
      <c r="F310" s="9"/>
      <c r="G310" s="9"/>
      <c r="I310" s="11">
        <f t="shared" si="4"/>
        <v>0</v>
      </c>
    </row>
    <row r="311" spans="1:9" x14ac:dyDescent="0.3">
      <c r="A311" s="1" t="s">
        <v>357</v>
      </c>
      <c r="B311" s="1"/>
      <c r="C311" s="1" t="s">
        <v>16</v>
      </c>
      <c r="D311" s="9">
        <v>24632.77</v>
      </c>
      <c r="E311" s="9">
        <v>24632.77</v>
      </c>
      <c r="F311" s="9"/>
      <c r="G311" s="9"/>
      <c r="I311" s="11">
        <f t="shared" si="4"/>
        <v>0</v>
      </c>
    </row>
    <row r="312" spans="1:9" x14ac:dyDescent="0.3">
      <c r="A312" s="1" t="s">
        <v>358</v>
      </c>
      <c r="B312" s="1"/>
      <c r="C312" s="1" t="s">
        <v>16</v>
      </c>
      <c r="D312" s="9">
        <v>3.15</v>
      </c>
      <c r="E312" s="9"/>
      <c r="F312" s="9">
        <v>3.15</v>
      </c>
      <c r="G312" s="9"/>
      <c r="I312" s="11">
        <f t="shared" si="4"/>
        <v>3.15</v>
      </c>
    </row>
    <row r="313" spans="1:9" x14ac:dyDescent="0.3">
      <c r="A313" s="1" t="s">
        <v>359</v>
      </c>
      <c r="B313" s="1"/>
      <c r="C313" s="1" t="s">
        <v>16</v>
      </c>
      <c r="D313" s="9">
        <v>71126.789999999994</v>
      </c>
      <c r="E313" s="9">
        <v>9358.98</v>
      </c>
      <c r="F313" s="9">
        <v>61767.81</v>
      </c>
      <c r="G313" s="9"/>
      <c r="I313" s="11">
        <f t="shared" si="4"/>
        <v>61767.81</v>
      </c>
    </row>
    <row r="314" spans="1:9" x14ac:dyDescent="0.3">
      <c r="A314" s="1" t="s">
        <v>360</v>
      </c>
      <c r="B314" s="1"/>
      <c r="C314" s="1" t="s">
        <v>16</v>
      </c>
      <c r="D314" s="9">
        <v>109444.4</v>
      </c>
      <c r="E314" s="9">
        <v>109444.4</v>
      </c>
      <c r="F314" s="9"/>
      <c r="G314" s="9"/>
      <c r="I314" s="11">
        <f t="shared" si="4"/>
        <v>0</v>
      </c>
    </row>
    <row r="315" spans="1:9" x14ac:dyDescent="0.3">
      <c r="A315" s="1" t="s">
        <v>361</v>
      </c>
      <c r="B315" s="1"/>
      <c r="C315" s="1" t="s">
        <v>16</v>
      </c>
      <c r="D315" s="9">
        <v>14460.35</v>
      </c>
      <c r="E315" s="9"/>
      <c r="F315" s="9">
        <v>14460.35</v>
      </c>
      <c r="G315" s="9"/>
      <c r="I315" s="11">
        <f t="shared" si="4"/>
        <v>14460.35</v>
      </c>
    </row>
    <row r="316" spans="1:9" x14ac:dyDescent="0.3">
      <c r="A316" s="1" t="s">
        <v>362</v>
      </c>
      <c r="B316" s="1"/>
      <c r="C316" s="1" t="s">
        <v>16</v>
      </c>
      <c r="D316" s="9">
        <v>52015.67</v>
      </c>
      <c r="E316" s="9"/>
      <c r="F316" s="9">
        <v>52015.67</v>
      </c>
      <c r="G316" s="9"/>
      <c r="I316" s="11">
        <f t="shared" si="4"/>
        <v>52015.67</v>
      </c>
    </row>
    <row r="317" spans="1:9" x14ac:dyDescent="0.3">
      <c r="A317" s="1" t="s">
        <v>363</v>
      </c>
      <c r="B317" s="1"/>
      <c r="C317" s="1" t="s">
        <v>16</v>
      </c>
      <c r="D317" s="9">
        <v>35051.360000000001</v>
      </c>
      <c r="E317" s="9">
        <v>12000</v>
      </c>
      <c r="F317" s="9">
        <v>23051.360000000001</v>
      </c>
      <c r="G317" s="9"/>
      <c r="I317" s="11">
        <f t="shared" si="4"/>
        <v>23051.360000000001</v>
      </c>
    </row>
    <row r="318" spans="1:9" ht="15.6" x14ac:dyDescent="0.3">
      <c r="A318" s="3" t="s">
        <v>368</v>
      </c>
      <c r="B318" s="3" t="s">
        <v>369</v>
      </c>
      <c r="C318" s="1"/>
      <c r="D318" s="8">
        <v>20715163.93999999</v>
      </c>
      <c r="E318" s="8">
        <v>16613667.250000004</v>
      </c>
      <c r="F318" s="8">
        <v>4101496.6899999864</v>
      </c>
      <c r="G318" s="8"/>
      <c r="I318" s="11">
        <f t="shared" si="4"/>
        <v>4101496.6899999864</v>
      </c>
    </row>
    <row r="319" spans="1:9" x14ac:dyDescent="0.3">
      <c r="A319" s="1" t="s">
        <v>370</v>
      </c>
      <c r="B319" s="1"/>
      <c r="C319" s="1" t="s">
        <v>16</v>
      </c>
      <c r="D319" s="9"/>
      <c r="E319" s="9">
        <v>444.51</v>
      </c>
      <c r="F319" s="9"/>
      <c r="G319" s="9">
        <v>444.51</v>
      </c>
      <c r="I319" s="11">
        <f t="shared" si="4"/>
        <v>-444.51</v>
      </c>
    </row>
    <row r="320" spans="1:9" x14ac:dyDescent="0.3">
      <c r="A320" s="1" t="s">
        <v>371</v>
      </c>
      <c r="B320" s="1"/>
      <c r="C320" s="1" t="s">
        <v>16</v>
      </c>
      <c r="D320" s="9">
        <v>15354.8</v>
      </c>
      <c r="E320" s="9"/>
      <c r="F320" s="9">
        <v>15354.8</v>
      </c>
      <c r="G320" s="9"/>
      <c r="I320" s="11">
        <f t="shared" si="4"/>
        <v>15354.8</v>
      </c>
    </row>
    <row r="321" spans="1:9" x14ac:dyDescent="0.3">
      <c r="A321" s="1" t="s">
        <v>372</v>
      </c>
      <c r="B321" s="1"/>
      <c r="C321" s="1" t="s">
        <v>16</v>
      </c>
      <c r="D321" s="9"/>
      <c r="E321" s="9">
        <v>560.1</v>
      </c>
      <c r="F321" s="9"/>
      <c r="G321" s="9">
        <v>560.1</v>
      </c>
      <c r="I321" s="11">
        <f t="shared" si="4"/>
        <v>-560.1</v>
      </c>
    </row>
    <row r="322" spans="1:9" x14ac:dyDescent="0.3">
      <c r="A322" s="1" t="s">
        <v>373</v>
      </c>
      <c r="B322" s="1"/>
      <c r="C322" s="1" t="s">
        <v>16</v>
      </c>
      <c r="D322" s="9">
        <v>18927.91</v>
      </c>
      <c r="E322" s="9">
        <v>7949.78</v>
      </c>
      <c r="F322" s="9">
        <v>10978.130000000001</v>
      </c>
      <c r="G322" s="9"/>
      <c r="I322" s="11">
        <f t="shared" si="4"/>
        <v>10978.130000000001</v>
      </c>
    </row>
    <row r="323" spans="1:9" x14ac:dyDescent="0.3">
      <c r="A323" s="1" t="s">
        <v>374</v>
      </c>
      <c r="B323" s="1"/>
      <c r="C323" s="1" t="s">
        <v>16</v>
      </c>
      <c r="D323" s="9">
        <v>156663.97</v>
      </c>
      <c r="E323" s="9">
        <v>123836.96</v>
      </c>
      <c r="F323" s="9">
        <v>32827.009999999995</v>
      </c>
      <c r="G323" s="9"/>
      <c r="I323" s="11">
        <f t="shared" ref="I323:I386" si="5">+F323-G323</f>
        <v>32827.009999999995</v>
      </c>
    </row>
    <row r="324" spans="1:9" x14ac:dyDescent="0.3">
      <c r="A324" s="1" t="s">
        <v>375</v>
      </c>
      <c r="B324" s="1"/>
      <c r="C324" s="1" t="s">
        <v>16</v>
      </c>
      <c r="D324" s="9">
        <v>75322.3</v>
      </c>
      <c r="E324" s="9">
        <v>75322.3</v>
      </c>
      <c r="F324" s="9"/>
      <c r="G324" s="9"/>
      <c r="I324" s="11">
        <f t="shared" si="5"/>
        <v>0</v>
      </c>
    </row>
    <row r="325" spans="1:9" x14ac:dyDescent="0.3">
      <c r="A325" s="1" t="s">
        <v>376</v>
      </c>
      <c r="B325" s="1"/>
      <c r="C325" s="1" t="s">
        <v>16</v>
      </c>
      <c r="D325" s="9"/>
      <c r="E325" s="9">
        <v>0.01</v>
      </c>
      <c r="F325" s="9"/>
      <c r="G325" s="9">
        <v>0.01</v>
      </c>
      <c r="I325" s="11">
        <f t="shared" si="5"/>
        <v>-0.01</v>
      </c>
    </row>
    <row r="326" spans="1:9" x14ac:dyDescent="0.3">
      <c r="A326" s="1" t="s">
        <v>377</v>
      </c>
      <c r="B326" s="1"/>
      <c r="C326" s="1" t="s">
        <v>16</v>
      </c>
      <c r="D326" s="9">
        <v>216845.93</v>
      </c>
      <c r="E326" s="9">
        <v>164174.85</v>
      </c>
      <c r="F326" s="9">
        <v>52671.079999999987</v>
      </c>
      <c r="G326" s="9"/>
      <c r="I326" s="11">
        <f t="shared" si="5"/>
        <v>52671.079999999987</v>
      </c>
    </row>
    <row r="327" spans="1:9" x14ac:dyDescent="0.3">
      <c r="A327" s="1" t="s">
        <v>378</v>
      </c>
      <c r="B327" s="1"/>
      <c r="C327" s="1" t="s">
        <v>16</v>
      </c>
      <c r="D327" s="9">
        <v>98.94</v>
      </c>
      <c r="E327" s="9"/>
      <c r="F327" s="9">
        <v>98.94</v>
      </c>
      <c r="G327" s="9"/>
      <c r="I327" s="11">
        <f t="shared" si="5"/>
        <v>98.94</v>
      </c>
    </row>
    <row r="328" spans="1:9" x14ac:dyDescent="0.3">
      <c r="A328" s="1" t="s">
        <v>379</v>
      </c>
      <c r="B328" s="1"/>
      <c r="C328" s="1" t="s">
        <v>16</v>
      </c>
      <c r="D328" s="9">
        <v>1648564.87</v>
      </c>
      <c r="E328" s="9">
        <v>1580516.79</v>
      </c>
      <c r="F328" s="9">
        <v>68048.080000000075</v>
      </c>
      <c r="G328" s="9"/>
      <c r="I328" s="11">
        <f t="shared" si="5"/>
        <v>68048.080000000075</v>
      </c>
    </row>
    <row r="329" spans="1:9" x14ac:dyDescent="0.3">
      <c r="A329" s="1" t="s">
        <v>380</v>
      </c>
      <c r="B329" s="1"/>
      <c r="C329" s="1" t="s">
        <v>16</v>
      </c>
      <c r="D329" s="9">
        <v>295001.23</v>
      </c>
      <c r="E329" s="9">
        <v>265504.43</v>
      </c>
      <c r="F329" s="9">
        <v>29496.799999999988</v>
      </c>
      <c r="G329" s="9"/>
      <c r="I329" s="11">
        <f t="shared" si="5"/>
        <v>29496.799999999988</v>
      </c>
    </row>
    <row r="330" spans="1:9" x14ac:dyDescent="0.3">
      <c r="A330" s="1" t="s">
        <v>381</v>
      </c>
      <c r="B330" s="1"/>
      <c r="C330" s="1" t="s">
        <v>16</v>
      </c>
      <c r="D330" s="9"/>
      <c r="E330" s="9">
        <v>704.9</v>
      </c>
      <c r="F330" s="9"/>
      <c r="G330" s="9">
        <v>704.9</v>
      </c>
      <c r="I330" s="11">
        <f t="shared" si="5"/>
        <v>-704.9</v>
      </c>
    </row>
    <row r="331" spans="1:9" x14ac:dyDescent="0.3">
      <c r="A331" s="1" t="s">
        <v>382</v>
      </c>
      <c r="B331" s="1"/>
      <c r="C331" s="1" t="s">
        <v>16</v>
      </c>
      <c r="D331" s="9">
        <v>0.04</v>
      </c>
      <c r="E331" s="9"/>
      <c r="F331" s="9">
        <v>0.04</v>
      </c>
      <c r="G331" s="9"/>
      <c r="I331" s="11">
        <f t="shared" si="5"/>
        <v>0.04</v>
      </c>
    </row>
    <row r="332" spans="1:9" x14ac:dyDescent="0.3">
      <c r="A332" s="1" t="s">
        <v>383</v>
      </c>
      <c r="B332" s="1"/>
      <c r="C332" s="1" t="s">
        <v>16</v>
      </c>
      <c r="D332" s="9">
        <v>0.03</v>
      </c>
      <c r="E332" s="9"/>
      <c r="F332" s="9">
        <v>0.03</v>
      </c>
      <c r="G332" s="9"/>
      <c r="I332" s="11">
        <f t="shared" si="5"/>
        <v>0.03</v>
      </c>
    </row>
    <row r="333" spans="1:9" x14ac:dyDescent="0.3">
      <c r="A333" s="1" t="s">
        <v>384</v>
      </c>
      <c r="B333" s="1"/>
      <c r="C333" s="1" t="s">
        <v>16</v>
      </c>
      <c r="D333" s="9"/>
      <c r="E333" s="9">
        <v>5000.0200000000004</v>
      </c>
      <c r="F333" s="9"/>
      <c r="G333" s="9">
        <v>5000.0200000000004</v>
      </c>
      <c r="I333" s="11">
        <f t="shared" si="5"/>
        <v>-5000.0200000000004</v>
      </c>
    </row>
    <row r="334" spans="1:9" x14ac:dyDescent="0.3">
      <c r="A334" s="1" t="s">
        <v>385</v>
      </c>
      <c r="B334" s="1"/>
      <c r="C334" s="1" t="s">
        <v>16</v>
      </c>
      <c r="D334" s="9"/>
      <c r="E334" s="9">
        <v>259.86</v>
      </c>
      <c r="F334" s="9"/>
      <c r="G334" s="9">
        <v>259.86</v>
      </c>
      <c r="I334" s="11">
        <f t="shared" si="5"/>
        <v>-259.86</v>
      </c>
    </row>
    <row r="335" spans="1:9" x14ac:dyDescent="0.3">
      <c r="A335" s="1" t="s">
        <v>386</v>
      </c>
      <c r="B335" s="1"/>
      <c r="C335" s="1" t="s">
        <v>16</v>
      </c>
      <c r="D335" s="9"/>
      <c r="E335" s="9">
        <v>30</v>
      </c>
      <c r="F335" s="9"/>
      <c r="G335" s="9">
        <v>30</v>
      </c>
      <c r="I335" s="11">
        <f t="shared" si="5"/>
        <v>-30</v>
      </c>
    </row>
    <row r="336" spans="1:9" x14ac:dyDescent="0.3">
      <c r="A336" s="1" t="s">
        <v>387</v>
      </c>
      <c r="B336" s="1"/>
      <c r="C336" s="1" t="s">
        <v>16</v>
      </c>
      <c r="D336" s="9"/>
      <c r="E336" s="9">
        <v>0.27</v>
      </c>
      <c r="F336" s="9"/>
      <c r="G336" s="9">
        <v>0.27</v>
      </c>
      <c r="I336" s="11">
        <f t="shared" si="5"/>
        <v>-0.27</v>
      </c>
    </row>
    <row r="337" spans="1:9" x14ac:dyDescent="0.3">
      <c r="A337" s="1" t="s">
        <v>388</v>
      </c>
      <c r="B337" s="1"/>
      <c r="C337" s="1" t="s">
        <v>16</v>
      </c>
      <c r="D337" s="9">
        <v>1332460.51</v>
      </c>
      <c r="E337" s="9">
        <v>1109183</v>
      </c>
      <c r="F337" s="9">
        <v>223277.51</v>
      </c>
      <c r="G337" s="9"/>
      <c r="I337" s="11">
        <f t="shared" si="5"/>
        <v>223277.51</v>
      </c>
    </row>
    <row r="338" spans="1:9" x14ac:dyDescent="0.3">
      <c r="A338" s="1" t="s">
        <v>389</v>
      </c>
      <c r="B338" s="1"/>
      <c r="C338" s="1" t="s">
        <v>16</v>
      </c>
      <c r="D338" s="9">
        <v>209147.87</v>
      </c>
      <c r="E338" s="9">
        <v>171015.39</v>
      </c>
      <c r="F338" s="9">
        <v>38132.479999999981</v>
      </c>
      <c r="G338" s="9"/>
      <c r="I338" s="11">
        <f t="shared" si="5"/>
        <v>38132.479999999981</v>
      </c>
    </row>
    <row r="339" spans="1:9" x14ac:dyDescent="0.3">
      <c r="A339" s="1" t="s">
        <v>390</v>
      </c>
      <c r="B339" s="1"/>
      <c r="C339" s="1" t="s">
        <v>16</v>
      </c>
      <c r="D339" s="9"/>
      <c r="E339" s="9">
        <v>0.7</v>
      </c>
      <c r="F339" s="9"/>
      <c r="G339" s="9">
        <v>0.7</v>
      </c>
      <c r="I339" s="11">
        <f t="shared" si="5"/>
        <v>-0.7</v>
      </c>
    </row>
    <row r="340" spans="1:9" x14ac:dyDescent="0.3">
      <c r="A340" s="1" t="s">
        <v>391</v>
      </c>
      <c r="B340" s="1"/>
      <c r="C340" s="1" t="s">
        <v>16</v>
      </c>
      <c r="D340" s="9">
        <v>39820.57</v>
      </c>
      <c r="E340" s="9">
        <v>39816.49</v>
      </c>
      <c r="F340" s="9">
        <v>4.0800000000017462</v>
      </c>
      <c r="G340" s="9"/>
      <c r="I340" s="11">
        <f t="shared" si="5"/>
        <v>4.0800000000017462</v>
      </c>
    </row>
    <row r="341" spans="1:9" x14ac:dyDescent="0.3">
      <c r="A341" s="1" t="s">
        <v>392</v>
      </c>
      <c r="B341" s="1"/>
      <c r="C341" s="1" t="s">
        <v>16</v>
      </c>
      <c r="D341" s="9">
        <v>0.2</v>
      </c>
      <c r="E341" s="9"/>
      <c r="F341" s="9">
        <v>0.2</v>
      </c>
      <c r="G341" s="9"/>
      <c r="I341" s="11">
        <f t="shared" si="5"/>
        <v>0.2</v>
      </c>
    </row>
    <row r="342" spans="1:9" x14ac:dyDescent="0.3">
      <c r="A342" s="1" t="s">
        <v>393</v>
      </c>
      <c r="B342" s="1"/>
      <c r="C342" s="1" t="s">
        <v>16</v>
      </c>
      <c r="D342" s="9">
        <v>39999.99</v>
      </c>
      <c r="E342" s="9">
        <v>40000</v>
      </c>
      <c r="F342" s="9"/>
      <c r="G342" s="9">
        <v>1.0000000002037268E-2</v>
      </c>
      <c r="I342" s="11">
        <f t="shared" si="5"/>
        <v>-1.0000000002037268E-2</v>
      </c>
    </row>
    <row r="343" spans="1:9" x14ac:dyDescent="0.3">
      <c r="A343" s="1" t="s">
        <v>394</v>
      </c>
      <c r="B343" s="1"/>
      <c r="C343" s="1" t="s">
        <v>16</v>
      </c>
      <c r="D343" s="9">
        <v>37187.35</v>
      </c>
      <c r="E343" s="9">
        <v>17126.650000000001</v>
      </c>
      <c r="F343" s="9">
        <v>20060.699999999997</v>
      </c>
      <c r="G343" s="9"/>
      <c r="I343" s="11">
        <f t="shared" si="5"/>
        <v>20060.699999999997</v>
      </c>
    </row>
    <row r="344" spans="1:9" x14ac:dyDescent="0.3">
      <c r="A344" s="1" t="s">
        <v>395</v>
      </c>
      <c r="B344" s="1"/>
      <c r="C344" s="1" t="s">
        <v>16</v>
      </c>
      <c r="D344" s="9"/>
      <c r="E344" s="9">
        <v>1563.49</v>
      </c>
      <c r="F344" s="9"/>
      <c r="G344" s="9">
        <v>1563.49</v>
      </c>
      <c r="I344" s="11">
        <f t="shared" si="5"/>
        <v>-1563.49</v>
      </c>
    </row>
    <row r="345" spans="1:9" x14ac:dyDescent="0.3">
      <c r="A345" s="1" t="s">
        <v>396</v>
      </c>
      <c r="B345" s="1"/>
      <c r="C345" s="1" t="s">
        <v>16</v>
      </c>
      <c r="D345" s="9"/>
      <c r="E345" s="9">
        <v>5000</v>
      </c>
      <c r="F345" s="9"/>
      <c r="G345" s="9">
        <v>5000</v>
      </c>
      <c r="I345" s="11">
        <f t="shared" si="5"/>
        <v>-5000</v>
      </c>
    </row>
    <row r="346" spans="1:9" x14ac:dyDescent="0.3">
      <c r="A346" s="1" t="s">
        <v>397</v>
      </c>
      <c r="B346" s="1"/>
      <c r="C346" s="1" t="s">
        <v>16</v>
      </c>
      <c r="D346" s="9"/>
      <c r="E346" s="9">
        <v>376.87</v>
      </c>
      <c r="F346" s="9"/>
      <c r="G346" s="9">
        <v>376.87</v>
      </c>
      <c r="I346" s="11">
        <f t="shared" si="5"/>
        <v>-376.87</v>
      </c>
    </row>
    <row r="347" spans="1:9" x14ac:dyDescent="0.3">
      <c r="A347" s="1" t="s">
        <v>398</v>
      </c>
      <c r="B347" s="1"/>
      <c r="C347" s="1" t="s">
        <v>16</v>
      </c>
      <c r="D347" s="9">
        <v>440923.69</v>
      </c>
      <c r="E347" s="9">
        <v>250000</v>
      </c>
      <c r="F347" s="9">
        <v>190923.69</v>
      </c>
      <c r="G347" s="9"/>
      <c r="I347" s="11">
        <f t="shared" si="5"/>
        <v>190923.69</v>
      </c>
    </row>
    <row r="348" spans="1:9" x14ac:dyDescent="0.3">
      <c r="A348" s="1" t="s">
        <v>399</v>
      </c>
      <c r="B348" s="1"/>
      <c r="C348" s="1" t="s">
        <v>16</v>
      </c>
      <c r="D348" s="9"/>
      <c r="E348" s="9">
        <v>1786.04</v>
      </c>
      <c r="F348" s="9"/>
      <c r="G348" s="9">
        <v>1786.04</v>
      </c>
      <c r="I348" s="11">
        <f t="shared" si="5"/>
        <v>-1786.04</v>
      </c>
    </row>
    <row r="349" spans="1:9" x14ac:dyDescent="0.3">
      <c r="A349" s="1" t="s">
        <v>400</v>
      </c>
      <c r="B349" s="1"/>
      <c r="C349" s="1" t="s">
        <v>16</v>
      </c>
      <c r="D349" s="9">
        <v>70311.649999999994</v>
      </c>
      <c r="E349" s="9">
        <v>52243.05</v>
      </c>
      <c r="F349" s="9">
        <v>18068.599999999991</v>
      </c>
      <c r="G349" s="9"/>
      <c r="I349" s="11">
        <f t="shared" si="5"/>
        <v>18068.599999999991</v>
      </c>
    </row>
    <row r="350" spans="1:9" x14ac:dyDescent="0.3">
      <c r="A350" s="1" t="s">
        <v>401</v>
      </c>
      <c r="B350" s="1"/>
      <c r="C350" s="1" t="s">
        <v>16</v>
      </c>
      <c r="D350" s="9">
        <v>125812.12</v>
      </c>
      <c r="E350" s="9">
        <v>125874.97</v>
      </c>
      <c r="F350" s="9"/>
      <c r="G350" s="9">
        <v>62.850000000005821</v>
      </c>
      <c r="I350" s="11">
        <f t="shared" si="5"/>
        <v>-62.850000000005821</v>
      </c>
    </row>
    <row r="351" spans="1:9" x14ac:dyDescent="0.3">
      <c r="A351" s="1" t="s">
        <v>402</v>
      </c>
      <c r="B351" s="1"/>
      <c r="C351" s="1" t="s">
        <v>16</v>
      </c>
      <c r="D351" s="9"/>
      <c r="E351" s="9">
        <v>1080.0899999999999</v>
      </c>
      <c r="F351" s="9"/>
      <c r="G351" s="9">
        <v>1080.0899999999999</v>
      </c>
      <c r="I351" s="11">
        <f t="shared" si="5"/>
        <v>-1080.0899999999999</v>
      </c>
    </row>
    <row r="352" spans="1:9" x14ac:dyDescent="0.3">
      <c r="A352" s="1" t="s">
        <v>403</v>
      </c>
      <c r="B352" s="1"/>
      <c r="C352" s="1" t="s">
        <v>16</v>
      </c>
      <c r="D352" s="9">
        <v>385.97</v>
      </c>
      <c r="E352" s="9"/>
      <c r="F352" s="9">
        <v>385.97</v>
      </c>
      <c r="G352" s="9"/>
      <c r="I352" s="11">
        <f t="shared" si="5"/>
        <v>385.97</v>
      </c>
    </row>
    <row r="353" spans="1:9" x14ac:dyDescent="0.3">
      <c r="A353" s="1" t="s">
        <v>404</v>
      </c>
      <c r="B353" s="1"/>
      <c r="C353" s="1" t="s">
        <v>16</v>
      </c>
      <c r="D353" s="9">
        <v>386.32</v>
      </c>
      <c r="E353" s="9"/>
      <c r="F353" s="9">
        <v>386.32</v>
      </c>
      <c r="G353" s="9"/>
      <c r="I353" s="11">
        <f t="shared" si="5"/>
        <v>386.32</v>
      </c>
    </row>
    <row r="354" spans="1:9" x14ac:dyDescent="0.3">
      <c r="A354" s="1" t="s">
        <v>405</v>
      </c>
      <c r="B354" s="1"/>
      <c r="C354" s="1" t="s">
        <v>16</v>
      </c>
      <c r="D354" s="9">
        <v>7404.65</v>
      </c>
      <c r="E354" s="9">
        <v>7404.65</v>
      </c>
      <c r="F354" s="9"/>
      <c r="G354" s="9"/>
      <c r="I354" s="11">
        <f t="shared" si="5"/>
        <v>0</v>
      </c>
    </row>
    <row r="355" spans="1:9" x14ac:dyDescent="0.3">
      <c r="A355" s="1" t="s">
        <v>406</v>
      </c>
      <c r="B355" s="1"/>
      <c r="C355" s="1" t="s">
        <v>16</v>
      </c>
      <c r="D355" s="9">
        <v>93260.23</v>
      </c>
      <c r="E355" s="9">
        <v>69691.97</v>
      </c>
      <c r="F355" s="9">
        <v>23568.259999999995</v>
      </c>
      <c r="G355" s="9"/>
      <c r="I355" s="11">
        <f t="shared" si="5"/>
        <v>23568.259999999995</v>
      </c>
    </row>
    <row r="356" spans="1:9" x14ac:dyDescent="0.3">
      <c r="A356" s="1" t="s">
        <v>407</v>
      </c>
      <c r="B356" s="1"/>
      <c r="C356" s="1" t="s">
        <v>16</v>
      </c>
      <c r="D356" s="9">
        <v>284773.75</v>
      </c>
      <c r="E356" s="9">
        <v>238000</v>
      </c>
      <c r="F356" s="9">
        <v>46773.75</v>
      </c>
      <c r="G356" s="9"/>
      <c r="I356" s="11">
        <f t="shared" si="5"/>
        <v>46773.75</v>
      </c>
    </row>
    <row r="357" spans="1:9" x14ac:dyDescent="0.3">
      <c r="A357" s="1" t="s">
        <v>408</v>
      </c>
      <c r="B357" s="1"/>
      <c r="C357" s="1" t="s">
        <v>16</v>
      </c>
      <c r="D357" s="9"/>
      <c r="E357" s="9">
        <v>296.06</v>
      </c>
      <c r="F357" s="9"/>
      <c r="G357" s="9">
        <v>296.06</v>
      </c>
      <c r="I357" s="11">
        <f t="shared" si="5"/>
        <v>-296.06</v>
      </c>
    </row>
    <row r="358" spans="1:9" x14ac:dyDescent="0.3">
      <c r="A358" s="1" t="s">
        <v>409</v>
      </c>
      <c r="B358" s="1"/>
      <c r="C358" s="1" t="s">
        <v>16</v>
      </c>
      <c r="D358" s="9">
        <v>1191158.9099999999</v>
      </c>
      <c r="E358" s="9">
        <v>776005.7</v>
      </c>
      <c r="F358" s="9">
        <v>415153.20999999996</v>
      </c>
      <c r="G358" s="9"/>
      <c r="I358" s="11">
        <f t="shared" si="5"/>
        <v>415153.20999999996</v>
      </c>
    </row>
    <row r="359" spans="1:9" x14ac:dyDescent="0.3">
      <c r="A359" s="1" t="s">
        <v>410</v>
      </c>
      <c r="B359" s="1"/>
      <c r="C359" s="1" t="s">
        <v>16</v>
      </c>
      <c r="D359" s="9"/>
      <c r="E359" s="9">
        <v>4855.16</v>
      </c>
      <c r="F359" s="9"/>
      <c r="G359" s="9">
        <v>4855.16</v>
      </c>
      <c r="I359" s="11">
        <f t="shared" si="5"/>
        <v>-4855.16</v>
      </c>
    </row>
    <row r="360" spans="1:9" x14ac:dyDescent="0.3">
      <c r="A360" s="1" t="s">
        <v>411</v>
      </c>
      <c r="B360" s="1"/>
      <c r="C360" s="1" t="s">
        <v>16</v>
      </c>
      <c r="D360" s="9">
        <v>322821.76000000001</v>
      </c>
      <c r="E360" s="9">
        <v>322821.78999999998</v>
      </c>
      <c r="F360" s="9"/>
      <c r="G360" s="9">
        <v>2.9999999969732016E-2</v>
      </c>
      <c r="I360" s="11">
        <f t="shared" si="5"/>
        <v>-2.9999999969732016E-2</v>
      </c>
    </row>
    <row r="361" spans="1:9" x14ac:dyDescent="0.3">
      <c r="A361" s="1" t="s">
        <v>412</v>
      </c>
      <c r="B361" s="1"/>
      <c r="C361" s="1" t="s">
        <v>16</v>
      </c>
      <c r="D361" s="9">
        <v>285990.34000000003</v>
      </c>
      <c r="E361" s="9">
        <v>287100.01</v>
      </c>
      <c r="F361" s="9"/>
      <c r="G361" s="9">
        <v>1109.6699999999837</v>
      </c>
      <c r="I361" s="11">
        <f t="shared" si="5"/>
        <v>-1109.6699999999837</v>
      </c>
    </row>
    <row r="362" spans="1:9" x14ac:dyDescent="0.3">
      <c r="A362" s="1" t="s">
        <v>413</v>
      </c>
      <c r="B362" s="1"/>
      <c r="C362" s="1" t="s">
        <v>16</v>
      </c>
      <c r="D362" s="9"/>
      <c r="E362" s="9">
        <v>840.6</v>
      </c>
      <c r="F362" s="9"/>
      <c r="G362" s="9">
        <v>840.6</v>
      </c>
      <c r="I362" s="11">
        <f t="shared" si="5"/>
        <v>-840.6</v>
      </c>
    </row>
    <row r="363" spans="1:9" x14ac:dyDescent="0.3">
      <c r="A363" s="1" t="s">
        <v>414</v>
      </c>
      <c r="B363" s="1"/>
      <c r="C363" s="1" t="s">
        <v>16</v>
      </c>
      <c r="D363" s="9"/>
      <c r="E363" s="9">
        <v>7277.53</v>
      </c>
      <c r="F363" s="9"/>
      <c r="G363" s="9">
        <v>7277.53</v>
      </c>
      <c r="I363" s="11">
        <f t="shared" si="5"/>
        <v>-7277.53</v>
      </c>
    </row>
    <row r="364" spans="1:9" x14ac:dyDescent="0.3">
      <c r="A364" s="1" t="s">
        <v>415</v>
      </c>
      <c r="B364" s="1"/>
      <c r="C364" s="1" t="s">
        <v>16</v>
      </c>
      <c r="D364" s="9">
        <v>285069.51</v>
      </c>
      <c r="E364" s="9">
        <v>202006</v>
      </c>
      <c r="F364" s="9">
        <v>83063.510000000009</v>
      </c>
      <c r="G364" s="9"/>
      <c r="I364" s="11">
        <f t="shared" si="5"/>
        <v>83063.510000000009</v>
      </c>
    </row>
    <row r="365" spans="1:9" x14ac:dyDescent="0.3">
      <c r="A365" s="1" t="s">
        <v>416</v>
      </c>
      <c r="B365" s="1"/>
      <c r="C365" s="1" t="s">
        <v>16</v>
      </c>
      <c r="D365" s="9"/>
      <c r="E365" s="9">
        <v>0.05</v>
      </c>
      <c r="F365" s="9"/>
      <c r="G365" s="9">
        <v>0.05</v>
      </c>
      <c r="I365" s="11">
        <f t="shared" si="5"/>
        <v>-0.05</v>
      </c>
    </row>
    <row r="366" spans="1:9" x14ac:dyDescent="0.3">
      <c r="A366" s="1" t="s">
        <v>417</v>
      </c>
      <c r="B366" s="1"/>
      <c r="C366" s="1" t="s">
        <v>16</v>
      </c>
      <c r="D366" s="9">
        <v>229059.12</v>
      </c>
      <c r="E366" s="9">
        <v>160151.44</v>
      </c>
      <c r="F366" s="9">
        <v>68907.679999999993</v>
      </c>
      <c r="G366" s="9"/>
      <c r="I366" s="11">
        <f t="shared" si="5"/>
        <v>68907.679999999993</v>
      </c>
    </row>
    <row r="367" spans="1:9" x14ac:dyDescent="0.3">
      <c r="A367" s="1" t="s">
        <v>418</v>
      </c>
      <c r="B367" s="1"/>
      <c r="C367" s="1" t="s">
        <v>16</v>
      </c>
      <c r="D367" s="9"/>
      <c r="E367" s="9">
        <v>0.9</v>
      </c>
      <c r="F367" s="9"/>
      <c r="G367" s="9">
        <v>0.9</v>
      </c>
      <c r="I367" s="11">
        <f t="shared" si="5"/>
        <v>-0.9</v>
      </c>
    </row>
    <row r="368" spans="1:9" x14ac:dyDescent="0.3">
      <c r="A368" s="1" t="s">
        <v>419</v>
      </c>
      <c r="B368" s="1"/>
      <c r="C368" s="1" t="s">
        <v>16</v>
      </c>
      <c r="D368" s="9">
        <v>366940.19</v>
      </c>
      <c r="E368" s="9">
        <v>0.08</v>
      </c>
      <c r="F368" s="9">
        <v>366940.11</v>
      </c>
      <c r="G368" s="9"/>
      <c r="I368" s="11">
        <f t="shared" si="5"/>
        <v>366940.11</v>
      </c>
    </row>
    <row r="369" spans="1:9" x14ac:dyDescent="0.3">
      <c r="A369" s="1" t="s">
        <v>420</v>
      </c>
      <c r="B369" s="1"/>
      <c r="C369" s="1" t="s">
        <v>16</v>
      </c>
      <c r="D369" s="9">
        <v>47510</v>
      </c>
      <c r="E369" s="9">
        <v>47509.98</v>
      </c>
      <c r="F369" s="9">
        <v>1.9999999996798579E-2</v>
      </c>
      <c r="G369" s="9"/>
      <c r="I369" s="11">
        <f t="shared" si="5"/>
        <v>1.9999999996798579E-2</v>
      </c>
    </row>
    <row r="370" spans="1:9" x14ac:dyDescent="0.3">
      <c r="A370" s="1" t="s">
        <v>421</v>
      </c>
      <c r="B370" s="1"/>
      <c r="C370" s="1" t="s">
        <v>16</v>
      </c>
      <c r="D370" s="9">
        <v>850722.95</v>
      </c>
      <c r="E370" s="9">
        <v>514472.17</v>
      </c>
      <c r="F370" s="9">
        <v>336250.77999999997</v>
      </c>
      <c r="G370" s="9"/>
      <c r="I370" s="11">
        <f t="shared" si="5"/>
        <v>336250.77999999997</v>
      </c>
    </row>
    <row r="371" spans="1:9" x14ac:dyDescent="0.3">
      <c r="A371" s="1" t="s">
        <v>422</v>
      </c>
      <c r="B371" s="1"/>
      <c r="C371" s="1" t="s">
        <v>16</v>
      </c>
      <c r="D371" s="9">
        <v>0.57999999999999996</v>
      </c>
      <c r="E371" s="9"/>
      <c r="F371" s="9">
        <v>0.57999999999999996</v>
      </c>
      <c r="G371" s="9"/>
      <c r="I371" s="11">
        <f t="shared" si="5"/>
        <v>0.57999999999999996</v>
      </c>
    </row>
    <row r="372" spans="1:9" x14ac:dyDescent="0.3">
      <c r="A372" s="1" t="s">
        <v>423</v>
      </c>
      <c r="B372" s="1"/>
      <c r="C372" s="1" t="s">
        <v>16</v>
      </c>
      <c r="D372" s="9">
        <v>7.0000000000000007E-2</v>
      </c>
      <c r="E372" s="9"/>
      <c r="F372" s="9">
        <v>7.0000000000000007E-2</v>
      </c>
      <c r="G372" s="9"/>
      <c r="I372" s="11">
        <f t="shared" si="5"/>
        <v>7.0000000000000007E-2</v>
      </c>
    </row>
    <row r="373" spans="1:9" x14ac:dyDescent="0.3">
      <c r="A373" s="1" t="s">
        <v>424</v>
      </c>
      <c r="B373" s="1"/>
      <c r="C373" s="1" t="s">
        <v>16</v>
      </c>
      <c r="D373" s="9"/>
      <c r="E373" s="9">
        <v>4247.9799999999996</v>
      </c>
      <c r="F373" s="9"/>
      <c r="G373" s="9">
        <v>4247.9799999999996</v>
      </c>
      <c r="I373" s="11">
        <f t="shared" si="5"/>
        <v>-4247.9799999999996</v>
      </c>
    </row>
    <row r="374" spans="1:9" x14ac:dyDescent="0.3">
      <c r="A374" s="1" t="s">
        <v>425</v>
      </c>
      <c r="B374" s="1"/>
      <c r="C374" s="1" t="s">
        <v>16</v>
      </c>
      <c r="D374" s="9">
        <v>0.05</v>
      </c>
      <c r="E374" s="9"/>
      <c r="F374" s="9">
        <v>0.05</v>
      </c>
      <c r="G374" s="9"/>
      <c r="I374" s="11">
        <f t="shared" si="5"/>
        <v>0.05</v>
      </c>
    </row>
    <row r="375" spans="1:9" x14ac:dyDescent="0.3">
      <c r="A375" s="1" t="s">
        <v>426</v>
      </c>
      <c r="B375" s="1"/>
      <c r="C375" s="1" t="s">
        <v>16</v>
      </c>
      <c r="D375" s="9">
        <v>0.36</v>
      </c>
      <c r="E375" s="9"/>
      <c r="F375" s="9">
        <v>0.36</v>
      </c>
      <c r="G375" s="9"/>
      <c r="I375" s="11">
        <f t="shared" si="5"/>
        <v>0.36</v>
      </c>
    </row>
    <row r="376" spans="1:9" x14ac:dyDescent="0.3">
      <c r="A376" s="1" t="s">
        <v>427</v>
      </c>
      <c r="B376" s="1"/>
      <c r="C376" s="1" t="s">
        <v>16</v>
      </c>
      <c r="D376" s="9">
        <v>6106.13</v>
      </c>
      <c r="E376" s="9"/>
      <c r="F376" s="9">
        <v>6106.13</v>
      </c>
      <c r="G376" s="9"/>
      <c r="I376" s="11">
        <f t="shared" si="5"/>
        <v>6106.13</v>
      </c>
    </row>
    <row r="377" spans="1:9" x14ac:dyDescent="0.3">
      <c r="A377" s="1" t="s">
        <v>428</v>
      </c>
      <c r="B377" s="1"/>
      <c r="C377" s="1" t="s">
        <v>16</v>
      </c>
      <c r="D377" s="9">
        <v>0.59</v>
      </c>
      <c r="E377" s="9"/>
      <c r="F377" s="9">
        <v>0.59</v>
      </c>
      <c r="G377" s="9"/>
      <c r="I377" s="11">
        <f t="shared" si="5"/>
        <v>0.59</v>
      </c>
    </row>
    <row r="378" spans="1:9" x14ac:dyDescent="0.3">
      <c r="A378" s="1" t="s">
        <v>429</v>
      </c>
      <c r="B378" s="1"/>
      <c r="C378" s="1" t="s">
        <v>16</v>
      </c>
      <c r="D378" s="9"/>
      <c r="E378" s="9">
        <v>645.12</v>
      </c>
      <c r="F378" s="9"/>
      <c r="G378" s="9">
        <v>645.12</v>
      </c>
      <c r="I378" s="11">
        <f t="shared" si="5"/>
        <v>-645.12</v>
      </c>
    </row>
    <row r="379" spans="1:9" x14ac:dyDescent="0.3">
      <c r="A379" s="1" t="s">
        <v>430</v>
      </c>
      <c r="B379" s="1"/>
      <c r="C379" s="1" t="s">
        <v>16</v>
      </c>
      <c r="D379" s="9">
        <v>340706.62</v>
      </c>
      <c r="E379" s="9">
        <v>340703.64</v>
      </c>
      <c r="F379" s="9">
        <v>2.9799999999813735</v>
      </c>
      <c r="G379" s="9"/>
      <c r="I379" s="11">
        <f t="shared" si="5"/>
        <v>2.9799999999813735</v>
      </c>
    </row>
    <row r="380" spans="1:9" x14ac:dyDescent="0.3">
      <c r="A380" s="1" t="s">
        <v>431</v>
      </c>
      <c r="B380" s="1"/>
      <c r="C380" s="1" t="s">
        <v>16</v>
      </c>
      <c r="D380" s="9">
        <v>0.59</v>
      </c>
      <c r="E380" s="9"/>
      <c r="F380" s="9">
        <v>0.59</v>
      </c>
      <c r="G380" s="9"/>
      <c r="I380" s="11">
        <f t="shared" si="5"/>
        <v>0.59</v>
      </c>
    </row>
    <row r="381" spans="1:9" x14ac:dyDescent="0.3">
      <c r="A381" s="1" t="s">
        <v>432</v>
      </c>
      <c r="B381" s="1"/>
      <c r="C381" s="1" t="s">
        <v>16</v>
      </c>
      <c r="D381" s="9">
        <v>3569.37</v>
      </c>
      <c r="E381" s="9">
        <v>3569.17</v>
      </c>
      <c r="F381" s="9">
        <v>0.1999999999998181</v>
      </c>
      <c r="G381" s="9"/>
      <c r="I381" s="11">
        <f t="shared" si="5"/>
        <v>0.1999999999998181</v>
      </c>
    </row>
    <row r="382" spans="1:9" x14ac:dyDescent="0.3">
      <c r="A382" s="1" t="s">
        <v>433</v>
      </c>
      <c r="B382" s="1"/>
      <c r="C382" s="1" t="s">
        <v>16</v>
      </c>
      <c r="D382" s="9">
        <v>5263.65</v>
      </c>
      <c r="E382" s="9">
        <v>5263.63</v>
      </c>
      <c r="F382" s="9">
        <v>1.9999999999527063E-2</v>
      </c>
      <c r="G382" s="9"/>
      <c r="I382" s="11">
        <f t="shared" si="5"/>
        <v>1.9999999999527063E-2</v>
      </c>
    </row>
    <row r="383" spans="1:9" x14ac:dyDescent="0.3">
      <c r="A383" s="1" t="s">
        <v>434</v>
      </c>
      <c r="B383" s="1"/>
      <c r="C383" s="1" t="s">
        <v>16</v>
      </c>
      <c r="D383" s="9">
        <v>142496.18</v>
      </c>
      <c r="E383" s="9">
        <v>55612.31</v>
      </c>
      <c r="F383" s="9">
        <v>86883.87</v>
      </c>
      <c r="G383" s="9"/>
      <c r="I383" s="11">
        <f t="shared" si="5"/>
        <v>86883.87</v>
      </c>
    </row>
    <row r="384" spans="1:9" x14ac:dyDescent="0.3">
      <c r="A384" s="1" t="s">
        <v>435</v>
      </c>
      <c r="B384" s="1"/>
      <c r="C384" s="1" t="s">
        <v>16</v>
      </c>
      <c r="D384" s="9"/>
      <c r="E384" s="9">
        <v>620.57000000000005</v>
      </c>
      <c r="F384" s="9"/>
      <c r="G384" s="9">
        <v>620.57000000000005</v>
      </c>
      <c r="I384" s="11">
        <f t="shared" si="5"/>
        <v>-620.57000000000005</v>
      </c>
    </row>
    <row r="385" spans="1:9" x14ac:dyDescent="0.3">
      <c r="A385" s="1" t="s">
        <v>436</v>
      </c>
      <c r="B385" s="1"/>
      <c r="C385" s="1" t="s">
        <v>16</v>
      </c>
      <c r="D385" s="9"/>
      <c r="E385" s="9">
        <v>430.46</v>
      </c>
      <c r="F385" s="9"/>
      <c r="G385" s="9">
        <v>430.46</v>
      </c>
      <c r="I385" s="11">
        <f t="shared" si="5"/>
        <v>-430.46</v>
      </c>
    </row>
    <row r="386" spans="1:9" x14ac:dyDescent="0.3">
      <c r="A386" s="1" t="s">
        <v>437</v>
      </c>
      <c r="B386" s="1"/>
      <c r="C386" s="1" t="s">
        <v>16</v>
      </c>
      <c r="D386" s="9">
        <v>0.97</v>
      </c>
      <c r="E386" s="9"/>
      <c r="F386" s="9">
        <v>0.97</v>
      </c>
      <c r="G386" s="9"/>
      <c r="I386" s="11">
        <f t="shared" si="5"/>
        <v>0.97</v>
      </c>
    </row>
    <row r="387" spans="1:9" x14ac:dyDescent="0.3">
      <c r="A387" s="1" t="s">
        <v>438</v>
      </c>
      <c r="B387" s="1"/>
      <c r="C387" s="1" t="s">
        <v>16</v>
      </c>
      <c r="D387" s="9">
        <v>0.01</v>
      </c>
      <c r="E387" s="9"/>
      <c r="F387" s="9">
        <v>0.01</v>
      </c>
      <c r="G387" s="9"/>
      <c r="I387" s="11">
        <f t="shared" ref="I387:I450" si="6">+F387-G387</f>
        <v>0.01</v>
      </c>
    </row>
    <row r="388" spans="1:9" x14ac:dyDescent="0.3">
      <c r="A388" s="1" t="s">
        <v>439</v>
      </c>
      <c r="B388" s="1"/>
      <c r="C388" s="1" t="s">
        <v>16</v>
      </c>
      <c r="D388" s="9">
        <v>0.04</v>
      </c>
      <c r="E388" s="9"/>
      <c r="F388" s="9">
        <v>0.04</v>
      </c>
      <c r="G388" s="9"/>
      <c r="I388" s="11">
        <f t="shared" si="6"/>
        <v>0.04</v>
      </c>
    </row>
    <row r="389" spans="1:9" x14ac:dyDescent="0.3">
      <c r="A389" s="1" t="s">
        <v>440</v>
      </c>
      <c r="B389" s="1"/>
      <c r="C389" s="1" t="s">
        <v>16</v>
      </c>
      <c r="D389" s="9">
        <v>0.24</v>
      </c>
      <c r="E389" s="9"/>
      <c r="F389" s="9">
        <v>0.24</v>
      </c>
      <c r="G389" s="9"/>
      <c r="I389" s="11">
        <f t="shared" si="6"/>
        <v>0.24</v>
      </c>
    </row>
    <row r="390" spans="1:9" x14ac:dyDescent="0.3">
      <c r="A390" s="1" t="s">
        <v>441</v>
      </c>
      <c r="B390" s="1"/>
      <c r="C390" s="1" t="s">
        <v>16</v>
      </c>
      <c r="D390" s="9">
        <v>100294.6</v>
      </c>
      <c r="E390" s="9">
        <v>92327.56</v>
      </c>
      <c r="F390" s="9">
        <v>7967.0400000000081</v>
      </c>
      <c r="G390" s="9"/>
      <c r="I390" s="11">
        <f t="shared" si="6"/>
        <v>7967.0400000000081</v>
      </c>
    </row>
    <row r="391" spans="1:9" x14ac:dyDescent="0.3">
      <c r="A391" s="1" t="s">
        <v>442</v>
      </c>
      <c r="B391" s="1"/>
      <c r="C391" s="1" t="s">
        <v>16</v>
      </c>
      <c r="D391" s="9">
        <v>1492093.05</v>
      </c>
      <c r="E391" s="9">
        <v>1444431.25</v>
      </c>
      <c r="F391" s="9">
        <v>47661.800000000047</v>
      </c>
      <c r="G391" s="9"/>
      <c r="I391" s="11">
        <f t="shared" si="6"/>
        <v>47661.800000000047</v>
      </c>
    </row>
    <row r="392" spans="1:9" x14ac:dyDescent="0.3">
      <c r="A392" s="1" t="s">
        <v>443</v>
      </c>
      <c r="B392" s="1"/>
      <c r="C392" s="1" t="s">
        <v>16</v>
      </c>
      <c r="D392" s="9">
        <v>1648661.43</v>
      </c>
      <c r="E392" s="9">
        <v>1321498.23</v>
      </c>
      <c r="F392" s="9">
        <v>327163.19999999995</v>
      </c>
      <c r="G392" s="9"/>
      <c r="I392" s="11">
        <f t="shared" si="6"/>
        <v>327163.19999999995</v>
      </c>
    </row>
    <row r="393" spans="1:9" x14ac:dyDescent="0.3">
      <c r="A393" s="1" t="s">
        <v>444</v>
      </c>
      <c r="B393" s="1"/>
      <c r="C393" s="1" t="s">
        <v>16</v>
      </c>
      <c r="D393" s="9">
        <v>0.21</v>
      </c>
      <c r="E393" s="9"/>
      <c r="F393" s="9">
        <v>0.21</v>
      </c>
      <c r="G393" s="9"/>
      <c r="I393" s="11">
        <f t="shared" si="6"/>
        <v>0.21</v>
      </c>
    </row>
    <row r="394" spans="1:9" x14ac:dyDescent="0.3">
      <c r="A394" s="1" t="s">
        <v>445</v>
      </c>
      <c r="B394" s="1"/>
      <c r="C394" s="1" t="s">
        <v>16</v>
      </c>
      <c r="D394" s="9">
        <v>0.57999999999999996</v>
      </c>
      <c r="E394" s="9"/>
      <c r="F394" s="9">
        <v>0.57999999999999996</v>
      </c>
      <c r="G394" s="9"/>
      <c r="I394" s="11">
        <f t="shared" si="6"/>
        <v>0.57999999999999996</v>
      </c>
    </row>
    <row r="395" spans="1:9" x14ac:dyDescent="0.3">
      <c r="A395" s="1" t="s">
        <v>446</v>
      </c>
      <c r="B395" s="1"/>
      <c r="C395" s="1" t="s">
        <v>16</v>
      </c>
      <c r="D395" s="9">
        <v>44964.44</v>
      </c>
      <c r="E395" s="9">
        <v>44963.89</v>
      </c>
      <c r="F395" s="9">
        <v>0.55000000000291038</v>
      </c>
      <c r="G395" s="9"/>
      <c r="I395" s="11">
        <f t="shared" si="6"/>
        <v>0.55000000000291038</v>
      </c>
    </row>
    <row r="396" spans="1:9" x14ac:dyDescent="0.3">
      <c r="A396" s="1" t="s">
        <v>447</v>
      </c>
      <c r="B396" s="1"/>
      <c r="C396" s="1" t="s">
        <v>16</v>
      </c>
      <c r="D396" s="9">
        <v>675179.25</v>
      </c>
      <c r="E396" s="9">
        <v>287350.5</v>
      </c>
      <c r="F396" s="9">
        <v>387828.75</v>
      </c>
      <c r="G396" s="9"/>
      <c r="I396" s="11">
        <f t="shared" si="6"/>
        <v>387828.75</v>
      </c>
    </row>
    <row r="397" spans="1:9" x14ac:dyDescent="0.3">
      <c r="A397" s="1" t="s">
        <v>448</v>
      </c>
      <c r="B397" s="1"/>
      <c r="C397" s="1" t="s">
        <v>16</v>
      </c>
      <c r="D397" s="9"/>
      <c r="E397" s="9">
        <v>0.44</v>
      </c>
      <c r="F397" s="9"/>
      <c r="G397" s="9">
        <v>0.44</v>
      </c>
      <c r="I397" s="11">
        <f t="shared" si="6"/>
        <v>-0.44</v>
      </c>
    </row>
    <row r="398" spans="1:9" x14ac:dyDescent="0.3">
      <c r="A398" s="1" t="s">
        <v>449</v>
      </c>
      <c r="B398" s="1"/>
      <c r="C398" s="1" t="s">
        <v>16</v>
      </c>
      <c r="D398" s="9">
        <v>136733.82999999999</v>
      </c>
      <c r="E398" s="9">
        <v>65624</v>
      </c>
      <c r="F398" s="9">
        <v>71109.829999999987</v>
      </c>
      <c r="G398" s="9"/>
      <c r="I398" s="11">
        <f t="shared" si="6"/>
        <v>71109.829999999987</v>
      </c>
    </row>
    <row r="399" spans="1:9" x14ac:dyDescent="0.3">
      <c r="A399" s="1" t="s">
        <v>450</v>
      </c>
      <c r="B399" s="1"/>
      <c r="C399" s="1" t="s">
        <v>16</v>
      </c>
      <c r="D399" s="9">
        <v>12130.33</v>
      </c>
      <c r="E399" s="9">
        <v>12130.33</v>
      </c>
      <c r="F399" s="9"/>
      <c r="G399" s="9"/>
      <c r="I399" s="11">
        <f t="shared" si="6"/>
        <v>0</v>
      </c>
    </row>
    <row r="400" spans="1:9" x14ac:dyDescent="0.3">
      <c r="A400" s="1" t="s">
        <v>451</v>
      </c>
      <c r="B400" s="1"/>
      <c r="C400" s="1" t="s">
        <v>16</v>
      </c>
      <c r="D400" s="9">
        <v>0.01</v>
      </c>
      <c r="E400" s="9"/>
      <c r="F400" s="9">
        <v>0.01</v>
      </c>
      <c r="G400" s="9"/>
      <c r="I400" s="11">
        <f t="shared" si="6"/>
        <v>0.01</v>
      </c>
    </row>
    <row r="401" spans="1:9" x14ac:dyDescent="0.3">
      <c r="A401" s="1" t="s">
        <v>452</v>
      </c>
      <c r="B401" s="1"/>
      <c r="C401" s="1" t="s">
        <v>16</v>
      </c>
      <c r="D401" s="9"/>
      <c r="E401" s="9">
        <v>0.76</v>
      </c>
      <c r="F401" s="9"/>
      <c r="G401" s="9">
        <v>0.76</v>
      </c>
      <c r="I401" s="11">
        <f t="shared" si="6"/>
        <v>-0.76</v>
      </c>
    </row>
    <row r="402" spans="1:9" x14ac:dyDescent="0.3">
      <c r="A402" s="1" t="s">
        <v>453</v>
      </c>
      <c r="B402" s="1"/>
      <c r="C402" s="1" t="s">
        <v>16</v>
      </c>
      <c r="D402" s="9">
        <v>0.24</v>
      </c>
      <c r="E402" s="9"/>
      <c r="F402" s="9">
        <v>0.24</v>
      </c>
      <c r="G402" s="9"/>
      <c r="I402" s="11">
        <f t="shared" si="6"/>
        <v>0.24</v>
      </c>
    </row>
    <row r="403" spans="1:9" x14ac:dyDescent="0.3">
      <c r="A403" s="1" t="s">
        <v>454</v>
      </c>
      <c r="B403" s="1"/>
      <c r="C403" s="1" t="s">
        <v>16</v>
      </c>
      <c r="D403" s="9">
        <v>58382.69</v>
      </c>
      <c r="E403" s="9">
        <v>82045</v>
      </c>
      <c r="F403" s="9"/>
      <c r="G403" s="9">
        <v>23662.309999999998</v>
      </c>
      <c r="I403" s="11">
        <f t="shared" si="6"/>
        <v>-23662.309999999998</v>
      </c>
    </row>
    <row r="404" spans="1:9" x14ac:dyDescent="0.3">
      <c r="A404" s="1" t="s">
        <v>455</v>
      </c>
      <c r="B404" s="1"/>
      <c r="C404" s="1" t="s">
        <v>16</v>
      </c>
      <c r="D404" s="9">
        <v>2.88</v>
      </c>
      <c r="E404" s="9"/>
      <c r="F404" s="9">
        <v>2.88</v>
      </c>
      <c r="G404" s="9"/>
      <c r="I404" s="11">
        <f t="shared" si="6"/>
        <v>2.88</v>
      </c>
    </row>
    <row r="405" spans="1:9" x14ac:dyDescent="0.3">
      <c r="A405" s="1" t="s">
        <v>456</v>
      </c>
      <c r="B405" s="1"/>
      <c r="C405" s="1" t="s">
        <v>16</v>
      </c>
      <c r="D405" s="9"/>
      <c r="E405" s="9">
        <v>195.78</v>
      </c>
      <c r="F405" s="9"/>
      <c r="G405" s="9">
        <v>195.78</v>
      </c>
      <c r="I405" s="11">
        <f t="shared" si="6"/>
        <v>-195.78</v>
      </c>
    </row>
    <row r="406" spans="1:9" x14ac:dyDescent="0.3">
      <c r="A406" s="1" t="s">
        <v>457</v>
      </c>
      <c r="B406" s="1"/>
      <c r="C406" s="1" t="s">
        <v>16</v>
      </c>
      <c r="D406" s="9">
        <v>74292.89</v>
      </c>
      <c r="E406" s="9">
        <v>74292.91</v>
      </c>
      <c r="F406" s="9"/>
      <c r="G406" s="9">
        <v>2.0000000004074536E-2</v>
      </c>
      <c r="I406" s="11">
        <f t="shared" si="6"/>
        <v>-2.0000000004074536E-2</v>
      </c>
    </row>
    <row r="407" spans="1:9" x14ac:dyDescent="0.3">
      <c r="A407" s="1" t="s">
        <v>458</v>
      </c>
      <c r="B407" s="1"/>
      <c r="C407" s="1" t="s">
        <v>16</v>
      </c>
      <c r="D407" s="9">
        <v>446957.53</v>
      </c>
      <c r="E407" s="9">
        <v>378000</v>
      </c>
      <c r="F407" s="9">
        <v>68957.530000000028</v>
      </c>
      <c r="G407" s="9"/>
      <c r="I407" s="11">
        <f t="shared" si="6"/>
        <v>68957.530000000028</v>
      </c>
    </row>
    <row r="408" spans="1:9" x14ac:dyDescent="0.3">
      <c r="A408" s="1" t="s">
        <v>459</v>
      </c>
      <c r="B408" s="1"/>
      <c r="C408" s="1" t="s">
        <v>16</v>
      </c>
      <c r="D408" s="9">
        <v>0.79</v>
      </c>
      <c r="E408" s="9"/>
      <c r="F408" s="9">
        <v>0.79</v>
      </c>
      <c r="G408" s="9"/>
      <c r="I408" s="11">
        <f t="shared" si="6"/>
        <v>0.79</v>
      </c>
    </row>
    <row r="409" spans="1:9" x14ac:dyDescent="0.3">
      <c r="A409" s="1" t="s">
        <v>460</v>
      </c>
      <c r="B409" s="1"/>
      <c r="C409" s="1" t="s">
        <v>16</v>
      </c>
      <c r="D409" s="9">
        <v>0.34</v>
      </c>
      <c r="E409" s="9"/>
      <c r="F409" s="9">
        <v>0.34</v>
      </c>
      <c r="G409" s="9"/>
      <c r="I409" s="11">
        <f t="shared" si="6"/>
        <v>0.34</v>
      </c>
    </row>
    <row r="410" spans="1:9" x14ac:dyDescent="0.3">
      <c r="A410" s="1" t="s">
        <v>461</v>
      </c>
      <c r="B410" s="1"/>
      <c r="C410" s="1" t="s">
        <v>16</v>
      </c>
      <c r="D410" s="9">
        <v>40011</v>
      </c>
      <c r="E410" s="9">
        <v>59517.96</v>
      </c>
      <c r="F410" s="9"/>
      <c r="G410" s="9">
        <v>19506.96</v>
      </c>
      <c r="I410" s="11">
        <f t="shared" si="6"/>
        <v>-19506.96</v>
      </c>
    </row>
    <row r="411" spans="1:9" x14ac:dyDescent="0.3">
      <c r="A411" s="1" t="s">
        <v>462</v>
      </c>
      <c r="B411" s="1"/>
      <c r="C411" s="1" t="s">
        <v>16</v>
      </c>
      <c r="D411" s="9">
        <v>20889.14</v>
      </c>
      <c r="E411" s="9">
        <v>20889.14</v>
      </c>
      <c r="F411" s="9"/>
      <c r="G411" s="9"/>
      <c r="I411" s="11">
        <f t="shared" si="6"/>
        <v>0</v>
      </c>
    </row>
    <row r="412" spans="1:9" x14ac:dyDescent="0.3">
      <c r="A412" s="1" t="s">
        <v>463</v>
      </c>
      <c r="B412" s="1"/>
      <c r="C412" s="1" t="s">
        <v>16</v>
      </c>
      <c r="D412" s="9">
        <v>0.3</v>
      </c>
      <c r="E412" s="9"/>
      <c r="F412" s="9">
        <v>0.3</v>
      </c>
      <c r="G412" s="9"/>
      <c r="I412" s="11">
        <f t="shared" si="6"/>
        <v>0.3</v>
      </c>
    </row>
    <row r="413" spans="1:9" x14ac:dyDescent="0.3">
      <c r="A413" s="1" t="s">
        <v>464</v>
      </c>
      <c r="B413" s="1"/>
      <c r="C413" s="1" t="s">
        <v>16</v>
      </c>
      <c r="D413" s="9">
        <v>7.0000000000000007E-2</v>
      </c>
      <c r="E413" s="9"/>
      <c r="F413" s="9">
        <v>7.0000000000000007E-2</v>
      </c>
      <c r="G413" s="9"/>
      <c r="I413" s="11">
        <f t="shared" si="6"/>
        <v>7.0000000000000007E-2</v>
      </c>
    </row>
    <row r="414" spans="1:9" x14ac:dyDescent="0.3">
      <c r="A414" s="1" t="s">
        <v>465</v>
      </c>
      <c r="B414" s="1"/>
      <c r="C414" s="1" t="s">
        <v>16</v>
      </c>
      <c r="D414" s="9">
        <v>4197.8500000000004</v>
      </c>
      <c r="E414" s="9">
        <v>6467.49</v>
      </c>
      <c r="F414" s="9"/>
      <c r="G414" s="9">
        <v>2269.6399999999994</v>
      </c>
      <c r="I414" s="11">
        <f t="shared" si="6"/>
        <v>-2269.6399999999994</v>
      </c>
    </row>
    <row r="415" spans="1:9" x14ac:dyDescent="0.3">
      <c r="A415" s="1" t="s">
        <v>467</v>
      </c>
      <c r="B415" s="1"/>
      <c r="C415" s="1" t="s">
        <v>16</v>
      </c>
      <c r="D415" s="9">
        <v>28620.400000000001</v>
      </c>
      <c r="E415" s="9">
        <v>27016.09</v>
      </c>
      <c r="F415" s="9">
        <v>1604.3100000000013</v>
      </c>
      <c r="G415" s="9"/>
      <c r="I415" s="11">
        <f t="shared" si="6"/>
        <v>1604.3100000000013</v>
      </c>
    </row>
    <row r="416" spans="1:9" x14ac:dyDescent="0.3">
      <c r="A416" s="1" t="s">
        <v>468</v>
      </c>
      <c r="B416" s="1"/>
      <c r="C416" s="1" t="s">
        <v>16</v>
      </c>
      <c r="D416" s="9">
        <v>0.48</v>
      </c>
      <c r="E416" s="9"/>
      <c r="F416" s="9">
        <v>0.48</v>
      </c>
      <c r="G416" s="9"/>
      <c r="I416" s="11">
        <f t="shared" si="6"/>
        <v>0.48</v>
      </c>
    </row>
    <row r="417" spans="1:9" x14ac:dyDescent="0.3">
      <c r="A417" s="1" t="s">
        <v>470</v>
      </c>
      <c r="B417" s="1"/>
      <c r="C417" s="1" t="s">
        <v>16</v>
      </c>
      <c r="D417" s="9">
        <v>140416.91</v>
      </c>
      <c r="E417" s="9">
        <v>43941.43</v>
      </c>
      <c r="F417" s="9">
        <v>96475.48000000001</v>
      </c>
      <c r="G417" s="9"/>
      <c r="I417" s="11">
        <f t="shared" si="6"/>
        <v>96475.48000000001</v>
      </c>
    </row>
    <row r="418" spans="1:9" x14ac:dyDescent="0.3">
      <c r="A418" s="1" t="s">
        <v>471</v>
      </c>
      <c r="B418" s="1"/>
      <c r="C418" s="1" t="s">
        <v>16</v>
      </c>
      <c r="D418" s="9">
        <v>224662.11</v>
      </c>
      <c r="E418" s="9">
        <v>119795.12</v>
      </c>
      <c r="F418" s="9">
        <v>104866.98999999999</v>
      </c>
      <c r="G418" s="9"/>
      <c r="I418" s="11">
        <f t="shared" si="6"/>
        <v>104866.98999999999</v>
      </c>
    </row>
    <row r="419" spans="1:9" x14ac:dyDescent="0.3">
      <c r="A419" s="1" t="s">
        <v>472</v>
      </c>
      <c r="B419" s="1"/>
      <c r="C419" s="1" t="s">
        <v>16</v>
      </c>
      <c r="D419" s="9">
        <v>1.58</v>
      </c>
      <c r="E419" s="9"/>
      <c r="F419" s="9">
        <v>1.58</v>
      </c>
      <c r="G419" s="9"/>
      <c r="I419" s="11">
        <f t="shared" si="6"/>
        <v>1.58</v>
      </c>
    </row>
    <row r="420" spans="1:9" x14ac:dyDescent="0.3">
      <c r="A420" s="1" t="s">
        <v>473</v>
      </c>
      <c r="B420" s="1"/>
      <c r="C420" s="1" t="s">
        <v>16</v>
      </c>
      <c r="D420" s="9"/>
      <c r="E420" s="9">
        <v>521.20000000000005</v>
      </c>
      <c r="F420" s="9"/>
      <c r="G420" s="9">
        <v>521.20000000000005</v>
      </c>
      <c r="I420" s="11">
        <f t="shared" si="6"/>
        <v>-521.20000000000005</v>
      </c>
    </row>
    <row r="421" spans="1:9" x14ac:dyDescent="0.3">
      <c r="A421" s="1" t="s">
        <v>474</v>
      </c>
      <c r="B421" s="1"/>
      <c r="C421" s="1" t="s">
        <v>16</v>
      </c>
      <c r="D421" s="9"/>
      <c r="E421" s="9">
        <v>416.28</v>
      </c>
      <c r="F421" s="9"/>
      <c r="G421" s="9">
        <v>416.28</v>
      </c>
      <c r="I421" s="11">
        <f t="shared" si="6"/>
        <v>-416.28</v>
      </c>
    </row>
    <row r="422" spans="1:9" x14ac:dyDescent="0.3">
      <c r="A422" s="1" t="s">
        <v>475</v>
      </c>
      <c r="B422" s="1"/>
      <c r="C422" s="1" t="s">
        <v>16</v>
      </c>
      <c r="D422" s="9">
        <v>0.01</v>
      </c>
      <c r="E422" s="9"/>
      <c r="F422" s="9">
        <v>0.01</v>
      </c>
      <c r="G422" s="9"/>
      <c r="I422" s="11">
        <f t="shared" si="6"/>
        <v>0.01</v>
      </c>
    </row>
    <row r="423" spans="1:9" x14ac:dyDescent="0.3">
      <c r="A423" s="1" t="s">
        <v>476</v>
      </c>
      <c r="B423" s="1"/>
      <c r="C423" s="1" t="s">
        <v>16</v>
      </c>
      <c r="D423" s="9"/>
      <c r="E423" s="9">
        <v>402.25</v>
      </c>
      <c r="F423" s="9"/>
      <c r="G423" s="9">
        <v>402.25</v>
      </c>
      <c r="I423" s="11">
        <f t="shared" si="6"/>
        <v>-402.25</v>
      </c>
    </row>
    <row r="424" spans="1:9" x14ac:dyDescent="0.3">
      <c r="A424" s="1" t="s">
        <v>477</v>
      </c>
      <c r="B424" s="1"/>
      <c r="C424" s="1" t="s">
        <v>16</v>
      </c>
      <c r="D424" s="9">
        <v>0.9</v>
      </c>
      <c r="E424" s="9"/>
      <c r="F424" s="9">
        <v>0.9</v>
      </c>
      <c r="G424" s="9"/>
      <c r="I424" s="11">
        <f t="shared" si="6"/>
        <v>0.9</v>
      </c>
    </row>
    <row r="425" spans="1:9" x14ac:dyDescent="0.3">
      <c r="A425" s="1" t="s">
        <v>478</v>
      </c>
      <c r="B425" s="1"/>
      <c r="C425" s="1" t="s">
        <v>16</v>
      </c>
      <c r="D425" s="9">
        <v>0.02</v>
      </c>
      <c r="E425" s="9"/>
      <c r="F425" s="9">
        <v>0.02</v>
      </c>
      <c r="G425" s="9"/>
      <c r="I425" s="11">
        <f t="shared" si="6"/>
        <v>0.02</v>
      </c>
    </row>
    <row r="426" spans="1:9" x14ac:dyDescent="0.3">
      <c r="A426" s="1" t="s">
        <v>479</v>
      </c>
      <c r="B426" s="1"/>
      <c r="C426" s="1" t="s">
        <v>16</v>
      </c>
      <c r="D426" s="9">
        <v>1490.36</v>
      </c>
      <c r="E426" s="9"/>
      <c r="F426" s="9">
        <v>1490.36</v>
      </c>
      <c r="G426" s="9"/>
      <c r="I426" s="11">
        <f t="shared" si="6"/>
        <v>1490.36</v>
      </c>
    </row>
    <row r="427" spans="1:9" x14ac:dyDescent="0.3">
      <c r="A427" s="1" t="s">
        <v>480</v>
      </c>
      <c r="B427" s="1"/>
      <c r="C427" s="1" t="s">
        <v>16</v>
      </c>
      <c r="D427" s="9"/>
      <c r="E427" s="9">
        <v>2.36</v>
      </c>
      <c r="F427" s="9"/>
      <c r="G427" s="9">
        <v>2.36</v>
      </c>
      <c r="I427" s="11">
        <f t="shared" si="6"/>
        <v>-2.36</v>
      </c>
    </row>
    <row r="428" spans="1:9" x14ac:dyDescent="0.3">
      <c r="A428" s="1" t="s">
        <v>481</v>
      </c>
      <c r="B428" s="1"/>
      <c r="C428" s="1" t="s">
        <v>16</v>
      </c>
      <c r="D428" s="9">
        <v>0.99</v>
      </c>
      <c r="E428" s="9"/>
      <c r="F428" s="9">
        <v>0.99</v>
      </c>
      <c r="G428" s="9"/>
      <c r="I428" s="11">
        <f t="shared" si="6"/>
        <v>0.99</v>
      </c>
    </row>
    <row r="429" spans="1:9" x14ac:dyDescent="0.3">
      <c r="A429" s="1" t="s">
        <v>482</v>
      </c>
      <c r="B429" s="1"/>
      <c r="C429" s="1" t="s">
        <v>16</v>
      </c>
      <c r="D429" s="9">
        <v>286563.27</v>
      </c>
      <c r="E429" s="9">
        <v>284115</v>
      </c>
      <c r="F429" s="9">
        <v>2448.2700000000186</v>
      </c>
      <c r="G429" s="9"/>
      <c r="I429" s="11">
        <f t="shared" si="6"/>
        <v>2448.2700000000186</v>
      </c>
    </row>
    <row r="430" spans="1:9" x14ac:dyDescent="0.3">
      <c r="A430" s="1" t="s">
        <v>483</v>
      </c>
      <c r="B430" s="1"/>
      <c r="C430" s="1" t="s">
        <v>16</v>
      </c>
      <c r="D430" s="9">
        <v>58802.14</v>
      </c>
      <c r="E430" s="9">
        <v>58802.14</v>
      </c>
      <c r="F430" s="9"/>
      <c r="G430" s="9"/>
      <c r="I430" s="11">
        <f t="shared" si="6"/>
        <v>0</v>
      </c>
    </row>
    <row r="431" spans="1:9" x14ac:dyDescent="0.3">
      <c r="A431" s="1" t="s">
        <v>484</v>
      </c>
      <c r="B431" s="1"/>
      <c r="C431" s="1" t="s">
        <v>16</v>
      </c>
      <c r="D431" s="9">
        <v>70202.899999999994</v>
      </c>
      <c r="E431" s="9">
        <v>50419</v>
      </c>
      <c r="F431" s="9">
        <v>19783.899999999994</v>
      </c>
      <c r="G431" s="9"/>
      <c r="I431" s="11">
        <f t="shared" si="6"/>
        <v>19783.899999999994</v>
      </c>
    </row>
    <row r="432" spans="1:9" x14ac:dyDescent="0.3">
      <c r="A432" s="1" t="s">
        <v>485</v>
      </c>
      <c r="B432" s="1"/>
      <c r="C432" s="1" t="s">
        <v>16</v>
      </c>
      <c r="D432" s="9"/>
      <c r="E432" s="9">
        <v>40.11</v>
      </c>
      <c r="F432" s="9"/>
      <c r="G432" s="9">
        <v>40.11</v>
      </c>
      <c r="I432" s="11">
        <f t="shared" si="6"/>
        <v>-40.11</v>
      </c>
    </row>
    <row r="433" spans="1:9" x14ac:dyDescent="0.3">
      <c r="A433" s="1" t="s">
        <v>486</v>
      </c>
      <c r="B433" s="1"/>
      <c r="C433" s="1" t="s">
        <v>16</v>
      </c>
      <c r="D433" s="9">
        <v>536359.82999999996</v>
      </c>
      <c r="E433" s="9">
        <v>537058.74</v>
      </c>
      <c r="F433" s="9"/>
      <c r="G433" s="9">
        <v>698.9100000000326</v>
      </c>
      <c r="I433" s="11">
        <f t="shared" si="6"/>
        <v>-698.9100000000326</v>
      </c>
    </row>
    <row r="434" spans="1:9" x14ac:dyDescent="0.3">
      <c r="A434" s="1" t="s">
        <v>487</v>
      </c>
      <c r="B434" s="1"/>
      <c r="C434" s="1" t="s">
        <v>16</v>
      </c>
      <c r="D434" s="9">
        <v>100213.81</v>
      </c>
      <c r="E434" s="9">
        <v>100000</v>
      </c>
      <c r="F434" s="9">
        <v>213.80999999999767</v>
      </c>
      <c r="G434" s="9"/>
      <c r="I434" s="11">
        <f t="shared" si="6"/>
        <v>213.80999999999767</v>
      </c>
    </row>
    <row r="435" spans="1:9" x14ac:dyDescent="0.3">
      <c r="A435" s="1" t="s">
        <v>488</v>
      </c>
      <c r="B435" s="1"/>
      <c r="C435" s="1" t="s">
        <v>16</v>
      </c>
      <c r="D435" s="9"/>
      <c r="E435" s="9">
        <v>85.39</v>
      </c>
      <c r="F435" s="9"/>
      <c r="G435" s="9">
        <v>85.39</v>
      </c>
      <c r="I435" s="11">
        <f t="shared" si="6"/>
        <v>-85.39</v>
      </c>
    </row>
    <row r="436" spans="1:9" x14ac:dyDescent="0.3">
      <c r="A436" s="1" t="s">
        <v>489</v>
      </c>
      <c r="B436" s="1"/>
      <c r="C436" s="1" t="s">
        <v>16</v>
      </c>
      <c r="D436" s="9">
        <v>12461.89</v>
      </c>
      <c r="E436" s="9">
        <v>12000</v>
      </c>
      <c r="F436" s="9">
        <v>461.88999999999942</v>
      </c>
      <c r="G436" s="9"/>
      <c r="I436" s="11">
        <f t="shared" si="6"/>
        <v>461.88999999999942</v>
      </c>
    </row>
    <row r="437" spans="1:9" x14ac:dyDescent="0.3">
      <c r="A437" s="1" t="s">
        <v>490</v>
      </c>
      <c r="B437" s="1"/>
      <c r="C437" s="1" t="s">
        <v>16</v>
      </c>
      <c r="D437" s="9">
        <v>0.32</v>
      </c>
      <c r="E437" s="9"/>
      <c r="F437" s="9">
        <v>0.32</v>
      </c>
      <c r="G437" s="9"/>
      <c r="I437" s="11">
        <f t="shared" si="6"/>
        <v>0.32</v>
      </c>
    </row>
    <row r="438" spans="1:9" x14ac:dyDescent="0.3">
      <c r="A438" s="1" t="s">
        <v>491</v>
      </c>
      <c r="B438" s="1"/>
      <c r="C438" s="1" t="s">
        <v>16</v>
      </c>
      <c r="D438" s="9"/>
      <c r="E438" s="9">
        <v>3531.67</v>
      </c>
      <c r="F438" s="9"/>
      <c r="G438" s="9">
        <v>3531.67</v>
      </c>
      <c r="I438" s="11">
        <f t="shared" si="6"/>
        <v>-3531.67</v>
      </c>
    </row>
    <row r="439" spans="1:9" x14ac:dyDescent="0.3">
      <c r="A439" s="1" t="s">
        <v>492</v>
      </c>
      <c r="B439" s="1"/>
      <c r="C439" s="1" t="s">
        <v>18</v>
      </c>
      <c r="D439" s="9">
        <v>403236.77</v>
      </c>
      <c r="E439" s="9">
        <v>403236.77</v>
      </c>
      <c r="F439" s="9"/>
      <c r="G439" s="9"/>
      <c r="I439" s="11">
        <f t="shared" si="6"/>
        <v>0</v>
      </c>
    </row>
    <row r="440" spans="1:9" x14ac:dyDescent="0.3">
      <c r="A440" s="1" t="s">
        <v>493</v>
      </c>
      <c r="B440" s="1"/>
      <c r="C440" s="1" t="s">
        <v>16</v>
      </c>
      <c r="D440" s="9">
        <v>0.09</v>
      </c>
      <c r="E440" s="9"/>
      <c r="F440" s="9">
        <v>0.09</v>
      </c>
      <c r="G440" s="9"/>
      <c r="I440" s="11">
        <f t="shared" si="6"/>
        <v>0.09</v>
      </c>
    </row>
    <row r="441" spans="1:9" x14ac:dyDescent="0.3">
      <c r="A441" s="1" t="s">
        <v>494</v>
      </c>
      <c r="B441" s="1"/>
      <c r="C441" s="1" t="s">
        <v>16</v>
      </c>
      <c r="D441" s="9">
        <v>43732.87</v>
      </c>
      <c r="E441" s="9"/>
      <c r="F441" s="9">
        <v>43732.87</v>
      </c>
      <c r="G441" s="9"/>
      <c r="I441" s="11">
        <f t="shared" si="6"/>
        <v>43732.87</v>
      </c>
    </row>
    <row r="442" spans="1:9" x14ac:dyDescent="0.3">
      <c r="A442" s="1" t="s">
        <v>495</v>
      </c>
      <c r="B442" s="1"/>
      <c r="C442" s="1" t="s">
        <v>16</v>
      </c>
      <c r="D442" s="9">
        <v>540.12</v>
      </c>
      <c r="E442" s="9"/>
      <c r="F442" s="9">
        <v>540.12</v>
      </c>
      <c r="G442" s="9"/>
      <c r="I442" s="11">
        <f t="shared" si="6"/>
        <v>540.12</v>
      </c>
    </row>
    <row r="443" spans="1:9" x14ac:dyDescent="0.3">
      <c r="A443" s="1" t="s">
        <v>496</v>
      </c>
      <c r="B443" s="1"/>
      <c r="C443" s="1" t="s">
        <v>16</v>
      </c>
      <c r="D443" s="9">
        <v>57331.4</v>
      </c>
      <c r="E443" s="9">
        <v>40000</v>
      </c>
      <c r="F443" s="9">
        <v>17331.400000000001</v>
      </c>
      <c r="G443" s="9"/>
      <c r="I443" s="11">
        <f t="shared" si="6"/>
        <v>17331.400000000001</v>
      </c>
    </row>
    <row r="444" spans="1:9" x14ac:dyDescent="0.3">
      <c r="A444" s="1" t="s">
        <v>497</v>
      </c>
      <c r="B444" s="1"/>
      <c r="C444" s="1" t="s">
        <v>16</v>
      </c>
      <c r="D444" s="9">
        <v>0.43</v>
      </c>
      <c r="E444" s="9"/>
      <c r="F444" s="9">
        <v>0.43</v>
      </c>
      <c r="G444" s="9"/>
      <c r="I444" s="11">
        <f t="shared" si="6"/>
        <v>0.43</v>
      </c>
    </row>
    <row r="445" spans="1:9" x14ac:dyDescent="0.3">
      <c r="A445" s="1" t="s">
        <v>498</v>
      </c>
      <c r="B445" s="1"/>
      <c r="C445" s="1" t="s">
        <v>16</v>
      </c>
      <c r="D445" s="9">
        <v>171944.72</v>
      </c>
      <c r="E445" s="9">
        <v>155314.57</v>
      </c>
      <c r="F445" s="9">
        <v>16630.149999999994</v>
      </c>
      <c r="G445" s="9"/>
      <c r="I445" s="11">
        <f t="shared" si="6"/>
        <v>16630.149999999994</v>
      </c>
    </row>
    <row r="446" spans="1:9" x14ac:dyDescent="0.3">
      <c r="A446" s="1" t="s">
        <v>499</v>
      </c>
      <c r="B446" s="1"/>
      <c r="C446" s="1" t="s">
        <v>16</v>
      </c>
      <c r="D446" s="9">
        <v>584212.6</v>
      </c>
      <c r="E446" s="9">
        <v>579981.56000000006</v>
      </c>
      <c r="F446" s="9">
        <v>4231.0399999999208</v>
      </c>
      <c r="G446" s="9"/>
      <c r="I446" s="11">
        <f t="shared" si="6"/>
        <v>4231.0399999999208</v>
      </c>
    </row>
    <row r="447" spans="1:9" x14ac:dyDescent="0.3">
      <c r="A447" s="1" t="s">
        <v>500</v>
      </c>
      <c r="B447" s="1"/>
      <c r="C447" s="1" t="s">
        <v>16</v>
      </c>
      <c r="D447" s="9">
        <v>10260.89</v>
      </c>
      <c r="E447" s="9"/>
      <c r="F447" s="9">
        <v>10260.89</v>
      </c>
      <c r="G447" s="9"/>
      <c r="I447" s="11">
        <f t="shared" si="6"/>
        <v>10260.89</v>
      </c>
    </row>
    <row r="448" spans="1:9" x14ac:dyDescent="0.3">
      <c r="A448" s="1" t="s">
        <v>501</v>
      </c>
      <c r="B448" s="1"/>
      <c r="C448" s="1" t="s">
        <v>16</v>
      </c>
      <c r="D448" s="9">
        <v>3537.97</v>
      </c>
      <c r="E448" s="9"/>
      <c r="F448" s="9">
        <v>3537.97</v>
      </c>
      <c r="G448" s="9"/>
      <c r="I448" s="11">
        <f t="shared" si="6"/>
        <v>3537.97</v>
      </c>
    </row>
    <row r="449" spans="1:9" x14ac:dyDescent="0.3">
      <c r="A449" s="1" t="s">
        <v>502</v>
      </c>
      <c r="B449" s="1"/>
      <c r="C449" s="1" t="s">
        <v>16</v>
      </c>
      <c r="D449" s="9">
        <v>22436.17</v>
      </c>
      <c r="E449" s="9">
        <v>22436.17</v>
      </c>
      <c r="F449" s="9"/>
      <c r="G449" s="9"/>
      <c r="I449" s="11">
        <f t="shared" si="6"/>
        <v>0</v>
      </c>
    </row>
    <row r="450" spans="1:9" x14ac:dyDescent="0.3">
      <c r="A450" s="1" t="s">
        <v>503</v>
      </c>
      <c r="B450" s="1"/>
      <c r="C450" s="1" t="s">
        <v>16</v>
      </c>
      <c r="D450" s="9">
        <v>49057.120000000003</v>
      </c>
      <c r="E450" s="9">
        <v>50543.89</v>
      </c>
      <c r="F450" s="9"/>
      <c r="G450" s="9">
        <v>1486.7699999999968</v>
      </c>
      <c r="I450" s="11">
        <f t="shared" si="6"/>
        <v>-1486.7699999999968</v>
      </c>
    </row>
    <row r="451" spans="1:9" x14ac:dyDescent="0.3">
      <c r="A451" s="1" t="s">
        <v>504</v>
      </c>
      <c r="B451" s="1"/>
      <c r="C451" s="1" t="s">
        <v>16</v>
      </c>
      <c r="D451" s="9"/>
      <c r="E451" s="9">
        <v>0.44</v>
      </c>
      <c r="F451" s="9"/>
      <c r="G451" s="9">
        <v>0.44</v>
      </c>
      <c r="I451" s="11">
        <f t="shared" ref="I451:I514" si="7">+F451-G451</f>
        <v>-0.44</v>
      </c>
    </row>
    <row r="452" spans="1:9" x14ac:dyDescent="0.3">
      <c r="A452" s="1" t="s">
        <v>505</v>
      </c>
      <c r="B452" s="1"/>
      <c r="C452" s="1" t="s">
        <v>16</v>
      </c>
      <c r="D452" s="9">
        <v>559424.82999999996</v>
      </c>
      <c r="E452" s="9">
        <v>559424.82999999996</v>
      </c>
      <c r="F452" s="9"/>
      <c r="G452" s="9"/>
      <c r="I452" s="11">
        <f t="shared" si="7"/>
        <v>0</v>
      </c>
    </row>
    <row r="453" spans="1:9" x14ac:dyDescent="0.3">
      <c r="A453" s="1" t="s">
        <v>506</v>
      </c>
      <c r="B453" s="1"/>
      <c r="C453" s="1" t="s">
        <v>16</v>
      </c>
      <c r="D453" s="9">
        <v>3911.09</v>
      </c>
      <c r="E453" s="9"/>
      <c r="F453" s="9">
        <v>3911.09</v>
      </c>
      <c r="G453" s="9"/>
      <c r="I453" s="11">
        <f t="shared" si="7"/>
        <v>3911.09</v>
      </c>
    </row>
    <row r="454" spans="1:9" x14ac:dyDescent="0.3">
      <c r="A454" s="1" t="s">
        <v>507</v>
      </c>
      <c r="B454" s="1"/>
      <c r="C454" s="1" t="s">
        <v>16</v>
      </c>
      <c r="D454" s="9">
        <v>86104.29</v>
      </c>
      <c r="E454" s="9">
        <v>86104.25</v>
      </c>
      <c r="F454" s="9">
        <v>3.9999999993597157E-2</v>
      </c>
      <c r="G454" s="9"/>
      <c r="I454" s="11">
        <f t="shared" si="7"/>
        <v>3.9999999993597157E-2</v>
      </c>
    </row>
    <row r="455" spans="1:9" x14ac:dyDescent="0.3">
      <c r="A455" s="1" t="s">
        <v>508</v>
      </c>
      <c r="B455" s="1"/>
      <c r="C455" s="1" t="s">
        <v>16</v>
      </c>
      <c r="D455" s="9">
        <v>494.17</v>
      </c>
      <c r="E455" s="9">
        <v>494.17</v>
      </c>
      <c r="F455" s="9"/>
      <c r="G455" s="9"/>
      <c r="I455" s="11">
        <f t="shared" si="7"/>
        <v>0</v>
      </c>
    </row>
    <row r="456" spans="1:9" x14ac:dyDescent="0.3">
      <c r="A456" s="1" t="s">
        <v>509</v>
      </c>
      <c r="B456" s="1"/>
      <c r="C456" s="1" t="s">
        <v>16</v>
      </c>
      <c r="D456" s="9">
        <v>321653.65999999997</v>
      </c>
      <c r="E456" s="9">
        <v>213889.05</v>
      </c>
      <c r="F456" s="9">
        <v>107764.60999999999</v>
      </c>
      <c r="G456" s="9"/>
      <c r="I456" s="11">
        <f t="shared" si="7"/>
        <v>107764.60999999999</v>
      </c>
    </row>
    <row r="457" spans="1:9" x14ac:dyDescent="0.3">
      <c r="A457" s="1" t="s">
        <v>510</v>
      </c>
      <c r="B457" s="1"/>
      <c r="C457" s="1" t="s">
        <v>16</v>
      </c>
      <c r="D457" s="9">
        <v>205500.29</v>
      </c>
      <c r="E457" s="9">
        <v>209181.46</v>
      </c>
      <c r="F457" s="9"/>
      <c r="G457" s="9">
        <v>3681.1699999999837</v>
      </c>
      <c r="I457" s="11">
        <f t="shared" si="7"/>
        <v>-3681.1699999999837</v>
      </c>
    </row>
    <row r="458" spans="1:9" x14ac:dyDescent="0.3">
      <c r="A458" s="1" t="s">
        <v>511</v>
      </c>
      <c r="B458" s="1"/>
      <c r="C458" s="1" t="s">
        <v>16</v>
      </c>
      <c r="D458" s="9">
        <v>570620.39</v>
      </c>
      <c r="E458" s="9">
        <v>90548.54</v>
      </c>
      <c r="F458" s="9">
        <v>480071.85000000003</v>
      </c>
      <c r="G458" s="9"/>
      <c r="I458" s="11">
        <f t="shared" si="7"/>
        <v>480071.85000000003</v>
      </c>
    </row>
    <row r="459" spans="1:9" x14ac:dyDescent="0.3">
      <c r="A459" s="1" t="s">
        <v>512</v>
      </c>
      <c r="B459" s="1"/>
      <c r="C459" s="1" t="s">
        <v>16</v>
      </c>
      <c r="D459" s="9">
        <v>459.49</v>
      </c>
      <c r="E459" s="9"/>
      <c r="F459" s="9">
        <v>459.49</v>
      </c>
      <c r="G459" s="9"/>
      <c r="I459" s="11">
        <f t="shared" si="7"/>
        <v>459.49</v>
      </c>
    </row>
    <row r="460" spans="1:9" x14ac:dyDescent="0.3">
      <c r="A460" s="1" t="s">
        <v>513</v>
      </c>
      <c r="B460" s="1"/>
      <c r="C460" s="1" t="s">
        <v>16</v>
      </c>
      <c r="D460" s="9">
        <v>54925.33</v>
      </c>
      <c r="E460" s="9">
        <v>54295</v>
      </c>
      <c r="F460" s="9">
        <v>630.33000000000175</v>
      </c>
      <c r="G460" s="9"/>
      <c r="I460" s="11">
        <f t="shared" si="7"/>
        <v>630.33000000000175</v>
      </c>
    </row>
    <row r="461" spans="1:9" x14ac:dyDescent="0.3">
      <c r="A461" s="1" t="s">
        <v>514</v>
      </c>
      <c r="B461" s="1"/>
      <c r="C461" s="1" t="s">
        <v>16</v>
      </c>
      <c r="D461" s="9">
        <v>233033.97</v>
      </c>
      <c r="E461" s="9">
        <v>233033.97</v>
      </c>
      <c r="F461" s="9"/>
      <c r="G461" s="9"/>
      <c r="I461" s="11">
        <f t="shared" si="7"/>
        <v>0</v>
      </c>
    </row>
    <row r="462" spans="1:9" x14ac:dyDescent="0.3">
      <c r="A462" s="1" t="s">
        <v>515</v>
      </c>
      <c r="B462" s="1"/>
      <c r="C462" s="1" t="s">
        <v>16</v>
      </c>
      <c r="D462" s="9">
        <v>157787.1</v>
      </c>
      <c r="E462" s="9">
        <v>157787.1</v>
      </c>
      <c r="F462" s="9"/>
      <c r="G462" s="9"/>
      <c r="I462" s="11">
        <f t="shared" si="7"/>
        <v>0</v>
      </c>
    </row>
    <row r="463" spans="1:9" x14ac:dyDescent="0.3">
      <c r="A463" s="1" t="s">
        <v>516</v>
      </c>
      <c r="B463" s="1"/>
      <c r="C463" s="1" t="s">
        <v>16</v>
      </c>
      <c r="D463" s="9">
        <v>1392615.04</v>
      </c>
      <c r="E463" s="9">
        <v>1218741.5900000001</v>
      </c>
      <c r="F463" s="9">
        <v>173873.44999999995</v>
      </c>
      <c r="G463" s="9"/>
      <c r="I463" s="11">
        <f t="shared" si="7"/>
        <v>173873.44999999995</v>
      </c>
    </row>
    <row r="464" spans="1:9" x14ac:dyDescent="0.3">
      <c r="A464" s="1" t="s">
        <v>517</v>
      </c>
      <c r="B464" s="1"/>
      <c r="C464" s="1" t="s">
        <v>16</v>
      </c>
      <c r="D464" s="9">
        <v>155630.6</v>
      </c>
      <c r="E464" s="9">
        <v>155630.6</v>
      </c>
      <c r="F464" s="9"/>
      <c r="G464" s="9"/>
      <c r="I464" s="11">
        <f t="shared" si="7"/>
        <v>0</v>
      </c>
    </row>
    <row r="465" spans="1:9" x14ac:dyDescent="0.3">
      <c r="A465" s="1" t="s">
        <v>518</v>
      </c>
      <c r="B465" s="1"/>
      <c r="C465" s="1" t="s">
        <v>16</v>
      </c>
      <c r="D465" s="9">
        <v>22742.78</v>
      </c>
      <c r="E465" s="9">
        <v>22742.78</v>
      </c>
      <c r="F465" s="9"/>
      <c r="G465" s="9"/>
      <c r="I465" s="11">
        <f t="shared" si="7"/>
        <v>0</v>
      </c>
    </row>
    <row r="466" spans="1:9" x14ac:dyDescent="0.3">
      <c r="A466" s="1" t="s">
        <v>519</v>
      </c>
      <c r="B466" s="1"/>
      <c r="C466" s="1" t="s">
        <v>16</v>
      </c>
      <c r="D466" s="9">
        <v>11476.68</v>
      </c>
      <c r="E466" s="9"/>
      <c r="F466" s="9">
        <v>11476.68</v>
      </c>
      <c r="G466" s="9"/>
      <c r="I466" s="11">
        <f t="shared" si="7"/>
        <v>11476.68</v>
      </c>
    </row>
    <row r="467" spans="1:9" x14ac:dyDescent="0.3">
      <c r="A467" s="1" t="s">
        <v>520</v>
      </c>
      <c r="B467" s="1"/>
      <c r="C467" s="1" t="s">
        <v>16</v>
      </c>
      <c r="D467" s="9">
        <v>130352.24</v>
      </c>
      <c r="E467" s="9">
        <v>143500</v>
      </c>
      <c r="F467" s="9"/>
      <c r="G467" s="9">
        <v>13147.759999999995</v>
      </c>
      <c r="I467" s="11">
        <f t="shared" si="7"/>
        <v>-13147.759999999995</v>
      </c>
    </row>
    <row r="468" spans="1:9" x14ac:dyDescent="0.3">
      <c r="A468" s="1" t="s">
        <v>521</v>
      </c>
      <c r="B468" s="1"/>
      <c r="C468" s="1" t="s">
        <v>16</v>
      </c>
      <c r="D468" s="9">
        <v>61476.35</v>
      </c>
      <c r="E468" s="9"/>
      <c r="F468" s="9">
        <v>61476.35</v>
      </c>
      <c r="G468" s="9"/>
      <c r="I468" s="11">
        <f t="shared" si="7"/>
        <v>61476.35</v>
      </c>
    </row>
    <row r="469" spans="1:9" ht="15.6" x14ac:dyDescent="0.3">
      <c r="A469" s="3" t="s">
        <v>528</v>
      </c>
      <c r="B469" s="3" t="s">
        <v>529</v>
      </c>
      <c r="C469" s="1"/>
      <c r="D469" s="8">
        <v>15757550.599999998</v>
      </c>
      <c r="E469" s="8">
        <v>13379321.619999995</v>
      </c>
      <c r="F469" s="8">
        <v>2378228.9800000023</v>
      </c>
      <c r="G469" s="8"/>
      <c r="I469" s="11">
        <f t="shared" si="7"/>
        <v>2378228.9800000023</v>
      </c>
    </row>
    <row r="470" spans="1:9" x14ac:dyDescent="0.3">
      <c r="A470" s="1" t="s">
        <v>530</v>
      </c>
      <c r="B470" s="1"/>
      <c r="C470" s="1" t="s">
        <v>18</v>
      </c>
      <c r="D470" s="9">
        <v>94402.74</v>
      </c>
      <c r="E470" s="9"/>
      <c r="F470" s="9">
        <v>94402.74</v>
      </c>
      <c r="G470" s="9"/>
      <c r="I470" s="11">
        <f t="shared" si="7"/>
        <v>94402.74</v>
      </c>
    </row>
    <row r="471" spans="1:9" x14ac:dyDescent="0.3">
      <c r="A471" s="1" t="s">
        <v>531</v>
      </c>
      <c r="B471" s="1"/>
      <c r="C471" s="1" t="s">
        <v>18</v>
      </c>
      <c r="D471" s="9">
        <v>609586.62</v>
      </c>
      <c r="E471" s="9">
        <v>593410.4</v>
      </c>
      <c r="F471" s="9">
        <v>16176.219999999972</v>
      </c>
      <c r="G471" s="9"/>
      <c r="I471" s="11">
        <f t="shared" si="7"/>
        <v>16176.219999999972</v>
      </c>
    </row>
    <row r="472" spans="1:9" x14ac:dyDescent="0.3">
      <c r="A472" s="1" t="s">
        <v>532</v>
      </c>
      <c r="B472" s="1"/>
      <c r="C472" s="1" t="s">
        <v>20</v>
      </c>
      <c r="D472" s="9">
        <v>121836.2</v>
      </c>
      <c r="E472" s="9">
        <v>672.62</v>
      </c>
      <c r="F472" s="9">
        <v>121163.58</v>
      </c>
      <c r="G472" s="9"/>
      <c r="I472" s="11">
        <f t="shared" si="7"/>
        <v>121163.58</v>
      </c>
    </row>
    <row r="473" spans="1:9" x14ac:dyDescent="0.3">
      <c r="A473" s="1" t="s">
        <v>533</v>
      </c>
      <c r="B473" s="1"/>
      <c r="C473" s="1" t="s">
        <v>18</v>
      </c>
      <c r="D473" s="9">
        <v>354260.54</v>
      </c>
      <c r="E473" s="9">
        <v>235394.74</v>
      </c>
      <c r="F473" s="9">
        <v>118865.79999999999</v>
      </c>
      <c r="G473" s="9"/>
      <c r="I473" s="11">
        <f t="shared" si="7"/>
        <v>118865.79999999999</v>
      </c>
    </row>
    <row r="474" spans="1:9" x14ac:dyDescent="0.3">
      <c r="A474" s="1" t="s">
        <v>534</v>
      </c>
      <c r="B474" s="1"/>
      <c r="C474" s="1" t="s">
        <v>20</v>
      </c>
      <c r="D474" s="9">
        <v>239.92</v>
      </c>
      <c r="E474" s="9">
        <v>43458.19</v>
      </c>
      <c r="F474" s="9"/>
      <c r="G474" s="9">
        <v>43218.270000000004</v>
      </c>
      <c r="I474" s="11">
        <f t="shared" si="7"/>
        <v>-43218.270000000004</v>
      </c>
    </row>
    <row r="475" spans="1:9" x14ac:dyDescent="0.3">
      <c r="A475" s="1" t="s">
        <v>535</v>
      </c>
      <c r="B475" s="1"/>
      <c r="C475" s="1" t="s">
        <v>20</v>
      </c>
      <c r="D475" s="9">
        <v>2461648.89</v>
      </c>
      <c r="E475" s="9">
        <v>2485882.04</v>
      </c>
      <c r="F475" s="9"/>
      <c r="G475" s="9">
        <v>24233.149999999907</v>
      </c>
      <c r="I475" s="11">
        <f t="shared" si="7"/>
        <v>-24233.149999999907</v>
      </c>
    </row>
    <row r="476" spans="1:9" x14ac:dyDescent="0.3">
      <c r="A476" s="1" t="s">
        <v>536</v>
      </c>
      <c r="B476" s="1"/>
      <c r="C476" s="1" t="s">
        <v>18</v>
      </c>
      <c r="D476" s="9">
        <v>2326120.39</v>
      </c>
      <c r="E476" s="9">
        <v>1933951.34</v>
      </c>
      <c r="F476" s="9">
        <v>392169.05000000005</v>
      </c>
      <c r="G476" s="9"/>
      <c r="I476" s="11">
        <f t="shared" si="7"/>
        <v>392169.05000000005</v>
      </c>
    </row>
    <row r="477" spans="1:9" x14ac:dyDescent="0.3">
      <c r="A477" s="1" t="s">
        <v>537</v>
      </c>
      <c r="B477" s="1"/>
      <c r="C477" s="1" t="s">
        <v>18</v>
      </c>
      <c r="D477" s="9"/>
      <c r="E477" s="9">
        <v>70063.97</v>
      </c>
      <c r="F477" s="9"/>
      <c r="G477" s="9">
        <v>70063.97</v>
      </c>
      <c r="I477" s="11">
        <f t="shared" si="7"/>
        <v>-70063.97</v>
      </c>
    </row>
    <row r="478" spans="1:9" x14ac:dyDescent="0.3">
      <c r="A478" s="1" t="s">
        <v>538</v>
      </c>
      <c r="B478" s="1"/>
      <c r="C478" s="1" t="s">
        <v>20</v>
      </c>
      <c r="D478" s="9">
        <v>1036560.16</v>
      </c>
      <c r="E478" s="9">
        <v>64669.63</v>
      </c>
      <c r="F478" s="9">
        <v>971890.53</v>
      </c>
      <c r="G478" s="9"/>
      <c r="I478" s="11">
        <f t="shared" si="7"/>
        <v>971890.53</v>
      </c>
    </row>
    <row r="479" spans="1:9" x14ac:dyDescent="0.3">
      <c r="A479" s="1" t="s">
        <v>539</v>
      </c>
      <c r="B479" s="1"/>
      <c r="C479" s="1" t="s">
        <v>20</v>
      </c>
      <c r="D479" s="9">
        <v>17632.990000000002</v>
      </c>
      <c r="E479" s="9">
        <v>97.35</v>
      </c>
      <c r="F479" s="9">
        <v>17535.640000000003</v>
      </c>
      <c r="G479" s="9"/>
      <c r="I479" s="11">
        <f t="shared" si="7"/>
        <v>17535.640000000003</v>
      </c>
    </row>
    <row r="480" spans="1:9" x14ac:dyDescent="0.3">
      <c r="A480" s="1" t="s">
        <v>540</v>
      </c>
      <c r="B480" s="1"/>
      <c r="C480" s="1" t="s">
        <v>20</v>
      </c>
      <c r="D480" s="9">
        <v>6899.89</v>
      </c>
      <c r="E480" s="9">
        <v>38.090000000000003</v>
      </c>
      <c r="F480" s="9">
        <v>6861.8</v>
      </c>
      <c r="G480" s="9"/>
      <c r="I480" s="11">
        <f t="shared" si="7"/>
        <v>6861.8</v>
      </c>
    </row>
    <row r="481" spans="1:9" x14ac:dyDescent="0.3">
      <c r="A481" s="1" t="s">
        <v>541</v>
      </c>
      <c r="B481" s="1"/>
      <c r="C481" s="1" t="s">
        <v>18</v>
      </c>
      <c r="D481" s="9">
        <v>827550.41</v>
      </c>
      <c r="E481" s="9">
        <v>782557.39</v>
      </c>
      <c r="F481" s="9">
        <v>44993.020000000019</v>
      </c>
      <c r="G481" s="9"/>
      <c r="I481" s="11">
        <f t="shared" si="7"/>
        <v>44993.020000000019</v>
      </c>
    </row>
    <row r="482" spans="1:9" x14ac:dyDescent="0.3">
      <c r="A482" s="1" t="s">
        <v>542</v>
      </c>
      <c r="B482" s="1"/>
      <c r="C482" s="1" t="s">
        <v>18</v>
      </c>
      <c r="D482" s="9">
        <v>493751.41</v>
      </c>
      <c r="E482" s="9">
        <v>436869.7</v>
      </c>
      <c r="F482" s="9">
        <v>56881.709999999963</v>
      </c>
      <c r="G482" s="9"/>
      <c r="I482" s="11">
        <f t="shared" si="7"/>
        <v>56881.709999999963</v>
      </c>
    </row>
    <row r="483" spans="1:9" x14ac:dyDescent="0.3">
      <c r="A483" s="1" t="s">
        <v>543</v>
      </c>
      <c r="B483" s="1"/>
      <c r="C483" s="1" t="s">
        <v>18</v>
      </c>
      <c r="D483" s="9">
        <v>620313.27</v>
      </c>
      <c r="E483" s="9">
        <v>284042.09999999998</v>
      </c>
      <c r="F483" s="9">
        <v>336271.17000000004</v>
      </c>
      <c r="G483" s="9"/>
      <c r="I483" s="11">
        <f t="shared" si="7"/>
        <v>336271.17000000004</v>
      </c>
    </row>
    <row r="484" spans="1:9" x14ac:dyDescent="0.3">
      <c r="A484" s="1" t="s">
        <v>544</v>
      </c>
      <c r="B484" s="1"/>
      <c r="C484" s="1" t="s">
        <v>18</v>
      </c>
      <c r="D484" s="9">
        <v>91803.01</v>
      </c>
      <c r="E484" s="9"/>
      <c r="F484" s="9">
        <v>91803.01</v>
      </c>
      <c r="G484" s="9"/>
      <c r="I484" s="11">
        <f t="shared" si="7"/>
        <v>91803.01</v>
      </c>
    </row>
    <row r="485" spans="1:9" x14ac:dyDescent="0.3">
      <c r="A485" s="1" t="s">
        <v>545</v>
      </c>
      <c r="B485" s="1"/>
      <c r="C485" s="1" t="s">
        <v>20</v>
      </c>
      <c r="D485" s="9">
        <v>100698.66</v>
      </c>
      <c r="E485" s="9">
        <v>555.91999999999996</v>
      </c>
      <c r="F485" s="9">
        <v>100142.74</v>
      </c>
      <c r="G485" s="9"/>
      <c r="I485" s="11">
        <f t="shared" si="7"/>
        <v>100142.74</v>
      </c>
    </row>
    <row r="486" spans="1:9" x14ac:dyDescent="0.3">
      <c r="A486" s="1" t="s">
        <v>546</v>
      </c>
      <c r="B486" s="1"/>
      <c r="C486" s="1" t="s">
        <v>20</v>
      </c>
      <c r="D486" s="9">
        <v>147.97999999999999</v>
      </c>
      <c r="E486" s="9">
        <v>26804.84</v>
      </c>
      <c r="F486" s="9"/>
      <c r="G486" s="9">
        <v>26656.86</v>
      </c>
      <c r="I486" s="11">
        <f t="shared" si="7"/>
        <v>-26656.86</v>
      </c>
    </row>
    <row r="487" spans="1:9" x14ac:dyDescent="0.3">
      <c r="A487" s="1" t="s">
        <v>547</v>
      </c>
      <c r="B487" s="1"/>
      <c r="C487" s="1" t="s">
        <v>18</v>
      </c>
      <c r="D487" s="9">
        <v>3246772.11</v>
      </c>
      <c r="E487" s="9">
        <v>2809712.2</v>
      </c>
      <c r="F487" s="9">
        <v>437059.90999999968</v>
      </c>
      <c r="G487" s="9"/>
      <c r="I487" s="11">
        <f t="shared" si="7"/>
        <v>437059.90999999968</v>
      </c>
    </row>
    <row r="488" spans="1:9" x14ac:dyDescent="0.3">
      <c r="A488" s="1" t="s">
        <v>548</v>
      </c>
      <c r="B488" s="1"/>
      <c r="C488" s="1" t="s">
        <v>20</v>
      </c>
      <c r="D488" s="9">
        <v>153818.39000000001</v>
      </c>
      <c r="E488" s="9">
        <v>201324.17</v>
      </c>
      <c r="F488" s="9"/>
      <c r="G488" s="9">
        <v>47505.78</v>
      </c>
      <c r="I488" s="11">
        <f t="shared" si="7"/>
        <v>-47505.78</v>
      </c>
    </row>
    <row r="489" spans="1:9" x14ac:dyDescent="0.3">
      <c r="A489" s="1" t="s">
        <v>549</v>
      </c>
      <c r="B489" s="1"/>
      <c r="C489" s="1" t="s">
        <v>18</v>
      </c>
      <c r="D489" s="9">
        <v>578829.98</v>
      </c>
      <c r="E489" s="9">
        <v>582666.41</v>
      </c>
      <c r="F489" s="9"/>
      <c r="G489" s="9">
        <v>3836.4300000000512</v>
      </c>
      <c r="I489" s="11">
        <f t="shared" si="7"/>
        <v>-3836.4300000000512</v>
      </c>
    </row>
    <row r="490" spans="1:9" x14ac:dyDescent="0.3">
      <c r="A490" s="1" t="s">
        <v>550</v>
      </c>
      <c r="B490" s="1"/>
      <c r="C490" s="1" t="s">
        <v>20</v>
      </c>
      <c r="D490" s="9">
        <v>449.25</v>
      </c>
      <c r="E490" s="9">
        <v>81377.289999999994</v>
      </c>
      <c r="F490" s="9"/>
      <c r="G490" s="9">
        <v>80928.039999999994</v>
      </c>
      <c r="I490" s="11">
        <f t="shared" si="7"/>
        <v>-80928.039999999994</v>
      </c>
    </row>
    <row r="491" spans="1:9" x14ac:dyDescent="0.3">
      <c r="A491" s="1" t="s">
        <v>551</v>
      </c>
      <c r="B491" s="1"/>
      <c r="C491" s="1" t="s">
        <v>18</v>
      </c>
      <c r="D491" s="9">
        <v>37330.519999999997</v>
      </c>
      <c r="E491" s="9"/>
      <c r="F491" s="9">
        <v>37330.519999999997</v>
      </c>
      <c r="G491" s="9"/>
      <c r="I491" s="11">
        <f t="shared" si="7"/>
        <v>37330.519999999997</v>
      </c>
    </row>
    <row r="492" spans="1:9" x14ac:dyDescent="0.3">
      <c r="A492" s="1" t="s">
        <v>552</v>
      </c>
      <c r="B492" s="1"/>
      <c r="C492" s="1" t="s">
        <v>18</v>
      </c>
      <c r="D492" s="9">
        <v>1422574.36</v>
      </c>
      <c r="E492" s="9">
        <v>1437376.17</v>
      </c>
      <c r="F492" s="9"/>
      <c r="G492" s="9">
        <v>14801.809999999823</v>
      </c>
      <c r="I492" s="11">
        <f t="shared" si="7"/>
        <v>-14801.809999999823</v>
      </c>
    </row>
    <row r="493" spans="1:9" x14ac:dyDescent="0.3">
      <c r="A493" s="1" t="s">
        <v>553</v>
      </c>
      <c r="B493" s="1"/>
      <c r="C493" s="1" t="s">
        <v>18</v>
      </c>
      <c r="D493" s="9">
        <v>265789.2</v>
      </c>
      <c r="E493" s="9">
        <v>264325.43</v>
      </c>
      <c r="F493" s="9">
        <v>1463.7700000000186</v>
      </c>
      <c r="G493" s="9"/>
      <c r="I493" s="11">
        <f t="shared" si="7"/>
        <v>1463.7700000000186</v>
      </c>
    </row>
    <row r="494" spans="1:9" x14ac:dyDescent="0.3">
      <c r="A494" s="1" t="s">
        <v>554</v>
      </c>
      <c r="B494" s="1"/>
      <c r="C494" s="1" t="s">
        <v>18</v>
      </c>
      <c r="D494" s="9">
        <v>529810.61</v>
      </c>
      <c r="E494" s="9">
        <v>403010.75</v>
      </c>
      <c r="F494" s="9">
        <v>126799.85999999999</v>
      </c>
      <c r="G494" s="9"/>
      <c r="I494" s="11">
        <f t="shared" si="7"/>
        <v>126799.85999999999</v>
      </c>
    </row>
    <row r="495" spans="1:9" x14ac:dyDescent="0.3">
      <c r="A495" s="1" t="s">
        <v>555</v>
      </c>
      <c r="B495" s="1"/>
      <c r="C495" s="1" t="s">
        <v>18</v>
      </c>
      <c r="D495" s="9">
        <v>89135.08</v>
      </c>
      <c r="E495" s="9">
        <v>87749.1</v>
      </c>
      <c r="F495" s="9">
        <v>1385.9799999999959</v>
      </c>
      <c r="G495" s="9"/>
      <c r="I495" s="11">
        <f t="shared" si="7"/>
        <v>1385.9799999999959</v>
      </c>
    </row>
    <row r="496" spans="1:9" x14ac:dyDescent="0.3">
      <c r="A496" s="1" t="s">
        <v>556</v>
      </c>
      <c r="B496" s="1"/>
      <c r="C496" s="1" t="s">
        <v>20</v>
      </c>
      <c r="D496" s="9">
        <v>27071.040000000001</v>
      </c>
      <c r="E496" s="9">
        <v>27071.040000000001</v>
      </c>
      <c r="F496" s="9"/>
      <c r="G496" s="9"/>
      <c r="I496" s="11">
        <f t="shared" si="7"/>
        <v>0</v>
      </c>
    </row>
    <row r="497" spans="1:9" x14ac:dyDescent="0.3">
      <c r="A497" s="1" t="s">
        <v>557</v>
      </c>
      <c r="B497" s="1"/>
      <c r="C497" s="1" t="s">
        <v>20</v>
      </c>
      <c r="D497" s="9">
        <v>186127.61</v>
      </c>
      <c r="E497" s="9">
        <v>234863.09</v>
      </c>
      <c r="F497" s="9"/>
      <c r="G497" s="9">
        <v>48735.48000000001</v>
      </c>
      <c r="I497" s="11">
        <f t="shared" si="7"/>
        <v>-48735.48000000001</v>
      </c>
    </row>
    <row r="498" spans="1:9" x14ac:dyDescent="0.3">
      <c r="A498" s="1" t="s">
        <v>559</v>
      </c>
      <c r="B498" s="1"/>
      <c r="C498" s="1" t="s">
        <v>18</v>
      </c>
      <c r="D498" s="9"/>
      <c r="E498" s="9">
        <v>235600.64000000001</v>
      </c>
      <c r="F498" s="9"/>
      <c r="G498" s="9">
        <v>235600.64000000001</v>
      </c>
      <c r="I498" s="11">
        <f t="shared" si="7"/>
        <v>-235600.64000000001</v>
      </c>
    </row>
    <row r="499" spans="1:9" x14ac:dyDescent="0.3">
      <c r="A499" s="1" t="s">
        <v>560</v>
      </c>
      <c r="B499" s="1"/>
      <c r="C499" s="1" t="s">
        <v>18</v>
      </c>
      <c r="D499" s="9">
        <v>56389.37</v>
      </c>
      <c r="E499" s="9">
        <v>55777.01</v>
      </c>
      <c r="F499" s="9">
        <v>612.36000000000058</v>
      </c>
      <c r="G499" s="9"/>
      <c r="I499" s="11">
        <f t="shared" si="7"/>
        <v>612.36000000000058</v>
      </c>
    </row>
    <row r="500" spans="1:9" ht="15.6" x14ac:dyDescent="0.3">
      <c r="A500" s="3" t="s">
        <v>561</v>
      </c>
      <c r="B500" s="3" t="s">
        <v>562</v>
      </c>
      <c r="C500" s="1"/>
      <c r="D500" s="8">
        <v>192165.73</v>
      </c>
      <c r="E500" s="8">
        <v>20000</v>
      </c>
      <c r="F500" s="8">
        <v>172165.73</v>
      </c>
      <c r="G500" s="8"/>
      <c r="I500" s="11">
        <f t="shared" si="7"/>
        <v>172165.73</v>
      </c>
    </row>
    <row r="501" spans="1:9" ht="15.6" x14ac:dyDescent="0.3">
      <c r="A501" s="3" t="s">
        <v>563</v>
      </c>
      <c r="B501" s="3" t="s">
        <v>564</v>
      </c>
      <c r="C501" s="1"/>
      <c r="D501" s="8">
        <v>192165.73</v>
      </c>
      <c r="E501" s="8">
        <v>20000</v>
      </c>
      <c r="F501" s="8">
        <v>172165.73</v>
      </c>
      <c r="G501" s="8"/>
      <c r="I501" s="11">
        <f t="shared" si="7"/>
        <v>172165.73</v>
      </c>
    </row>
    <row r="502" spans="1:9" x14ac:dyDescent="0.3">
      <c r="A502" s="1" t="s">
        <v>565</v>
      </c>
      <c r="B502" s="1"/>
      <c r="C502" s="1" t="s">
        <v>16</v>
      </c>
      <c r="D502" s="9">
        <v>147443.73000000001</v>
      </c>
      <c r="E502" s="9"/>
      <c r="F502" s="9">
        <v>147443.73000000001</v>
      </c>
      <c r="G502" s="9"/>
      <c r="I502" s="11">
        <f t="shared" si="7"/>
        <v>147443.73000000001</v>
      </c>
    </row>
    <row r="503" spans="1:9" x14ac:dyDescent="0.3">
      <c r="A503" s="1" t="s">
        <v>566</v>
      </c>
      <c r="B503" s="1"/>
      <c r="C503" s="1" t="s">
        <v>16</v>
      </c>
      <c r="D503" s="9">
        <v>44722</v>
      </c>
      <c r="E503" s="9">
        <v>20000</v>
      </c>
      <c r="F503" s="9">
        <v>24722</v>
      </c>
      <c r="G503" s="9"/>
      <c r="I503" s="11">
        <f t="shared" si="7"/>
        <v>24722</v>
      </c>
    </row>
    <row r="504" spans="1:9" ht="15.6" x14ac:dyDescent="0.3">
      <c r="A504" s="3" t="s">
        <v>567</v>
      </c>
      <c r="B504" s="3" t="s">
        <v>568</v>
      </c>
      <c r="C504" s="1"/>
      <c r="D504" s="8">
        <v>337650.18000000011</v>
      </c>
      <c r="E504" s="8">
        <v>29087.42</v>
      </c>
      <c r="F504" s="8">
        <v>308562.76000000013</v>
      </c>
      <c r="G504" s="8"/>
      <c r="I504" s="11">
        <f t="shared" si="7"/>
        <v>308562.76000000013</v>
      </c>
    </row>
    <row r="505" spans="1:9" ht="15.6" x14ac:dyDescent="0.3">
      <c r="A505" s="3" t="s">
        <v>569</v>
      </c>
      <c r="B505" s="3" t="s">
        <v>570</v>
      </c>
      <c r="C505" s="1"/>
      <c r="D505" s="8">
        <v>11828.09</v>
      </c>
      <c r="E505" s="8"/>
      <c r="F505" s="8">
        <v>11828.09</v>
      </c>
      <c r="G505" s="8"/>
      <c r="I505" s="11">
        <f t="shared" si="7"/>
        <v>11828.09</v>
      </c>
    </row>
    <row r="506" spans="1:9" x14ac:dyDescent="0.3">
      <c r="A506" s="1" t="s">
        <v>571</v>
      </c>
      <c r="B506" s="1"/>
      <c r="C506" s="1" t="s">
        <v>16</v>
      </c>
      <c r="D506" s="9">
        <v>10700</v>
      </c>
      <c r="E506" s="9"/>
      <c r="F506" s="9">
        <v>10700</v>
      </c>
      <c r="G506" s="9"/>
      <c r="I506" s="11">
        <f t="shared" si="7"/>
        <v>10700</v>
      </c>
    </row>
    <row r="507" spans="1:9" x14ac:dyDescent="0.3">
      <c r="A507" s="1" t="s">
        <v>572</v>
      </c>
      <c r="B507" s="1"/>
      <c r="C507" s="1" t="s">
        <v>16</v>
      </c>
      <c r="D507" s="9">
        <v>1128.0899999999999</v>
      </c>
      <c r="E507" s="9"/>
      <c r="F507" s="9">
        <v>1128.0899999999999</v>
      </c>
      <c r="G507" s="9"/>
      <c r="I507" s="11">
        <f t="shared" si="7"/>
        <v>1128.0899999999999</v>
      </c>
    </row>
    <row r="508" spans="1:9" ht="15.6" x14ac:dyDescent="0.3">
      <c r="A508" s="3" t="s">
        <v>573</v>
      </c>
      <c r="B508" s="3" t="s">
        <v>160</v>
      </c>
      <c r="C508" s="1"/>
      <c r="D508" s="8">
        <v>126841.26</v>
      </c>
      <c r="E508" s="8">
        <v>29087.42</v>
      </c>
      <c r="F508" s="8">
        <v>97753.84</v>
      </c>
      <c r="G508" s="8"/>
      <c r="I508" s="11">
        <f t="shared" si="7"/>
        <v>97753.84</v>
      </c>
    </row>
    <row r="509" spans="1:9" x14ac:dyDescent="0.3">
      <c r="A509" s="1" t="s">
        <v>574</v>
      </c>
      <c r="B509" s="1"/>
      <c r="C509" s="1" t="s">
        <v>16</v>
      </c>
      <c r="D509" s="9">
        <v>3.92</v>
      </c>
      <c r="E509" s="9"/>
      <c r="F509" s="9">
        <v>3.92</v>
      </c>
      <c r="G509" s="9"/>
      <c r="I509" s="11">
        <f t="shared" si="7"/>
        <v>3.92</v>
      </c>
    </row>
    <row r="510" spans="1:9" x14ac:dyDescent="0.3">
      <c r="A510" s="1" t="s">
        <v>575</v>
      </c>
      <c r="B510" s="1"/>
      <c r="C510" s="1" t="s">
        <v>16</v>
      </c>
      <c r="D510" s="9">
        <v>56.26</v>
      </c>
      <c r="E510" s="9"/>
      <c r="F510" s="9">
        <v>56.26</v>
      </c>
      <c r="G510" s="9"/>
      <c r="I510" s="11">
        <f t="shared" si="7"/>
        <v>56.26</v>
      </c>
    </row>
    <row r="511" spans="1:9" x14ac:dyDescent="0.3">
      <c r="A511" s="1" t="s">
        <v>576</v>
      </c>
      <c r="B511" s="1"/>
      <c r="C511" s="1" t="s">
        <v>16</v>
      </c>
      <c r="D511" s="9">
        <v>361.52</v>
      </c>
      <c r="E511" s="9"/>
      <c r="F511" s="9">
        <v>361.52</v>
      </c>
      <c r="G511" s="9"/>
      <c r="I511" s="11">
        <f t="shared" si="7"/>
        <v>361.52</v>
      </c>
    </row>
    <row r="512" spans="1:9" x14ac:dyDescent="0.3">
      <c r="A512" s="1" t="s">
        <v>577</v>
      </c>
      <c r="B512" s="1"/>
      <c r="C512" s="1" t="s">
        <v>16</v>
      </c>
      <c r="D512" s="9">
        <v>12732.79</v>
      </c>
      <c r="E512" s="9"/>
      <c r="F512" s="9">
        <v>12732.79</v>
      </c>
      <c r="G512" s="9"/>
      <c r="I512" s="11">
        <f t="shared" si="7"/>
        <v>12732.79</v>
      </c>
    </row>
    <row r="513" spans="1:9" x14ac:dyDescent="0.3">
      <c r="A513" s="1" t="s">
        <v>578</v>
      </c>
      <c r="B513" s="1"/>
      <c r="C513" s="1" t="s">
        <v>16</v>
      </c>
      <c r="D513" s="9">
        <v>1143.42</v>
      </c>
      <c r="E513" s="9"/>
      <c r="F513" s="9">
        <v>1143.42</v>
      </c>
      <c r="G513" s="9"/>
      <c r="I513" s="11">
        <f t="shared" si="7"/>
        <v>1143.42</v>
      </c>
    </row>
    <row r="514" spans="1:9" x14ac:dyDescent="0.3">
      <c r="A514" s="1" t="s">
        <v>579</v>
      </c>
      <c r="B514" s="1"/>
      <c r="C514" s="1" t="s">
        <v>16</v>
      </c>
      <c r="D514" s="9">
        <v>146.47</v>
      </c>
      <c r="E514" s="9"/>
      <c r="F514" s="9">
        <v>146.47</v>
      </c>
      <c r="G514" s="9"/>
      <c r="I514" s="11">
        <f t="shared" si="7"/>
        <v>146.47</v>
      </c>
    </row>
    <row r="515" spans="1:9" x14ac:dyDescent="0.3">
      <c r="A515" s="1" t="s">
        <v>580</v>
      </c>
      <c r="B515" s="1"/>
      <c r="C515" s="1" t="s">
        <v>16</v>
      </c>
      <c r="D515" s="9">
        <v>4976.1899999999996</v>
      </c>
      <c r="E515" s="9"/>
      <c r="F515" s="9">
        <v>4976.1899999999996</v>
      </c>
      <c r="G515" s="9"/>
      <c r="I515" s="11">
        <f t="shared" ref="I515:I578" si="8">+F515-G515</f>
        <v>4976.1899999999996</v>
      </c>
    </row>
    <row r="516" spans="1:9" x14ac:dyDescent="0.3">
      <c r="A516" s="1" t="s">
        <v>581</v>
      </c>
      <c r="B516" s="1"/>
      <c r="C516" s="1" t="s">
        <v>16</v>
      </c>
      <c r="D516" s="9">
        <v>47887.4</v>
      </c>
      <c r="E516" s="9"/>
      <c r="F516" s="9">
        <v>47887.4</v>
      </c>
      <c r="G516" s="9"/>
      <c r="I516" s="11">
        <f t="shared" si="8"/>
        <v>47887.4</v>
      </c>
    </row>
    <row r="517" spans="1:9" x14ac:dyDescent="0.3">
      <c r="A517" s="1" t="s">
        <v>582</v>
      </c>
      <c r="B517" s="1"/>
      <c r="C517" s="1" t="s">
        <v>16</v>
      </c>
      <c r="D517" s="9">
        <v>801.88</v>
      </c>
      <c r="E517" s="9"/>
      <c r="F517" s="9">
        <v>801.88</v>
      </c>
      <c r="G517" s="9"/>
      <c r="I517" s="11">
        <f t="shared" si="8"/>
        <v>801.88</v>
      </c>
    </row>
    <row r="518" spans="1:9" x14ac:dyDescent="0.3">
      <c r="A518" s="1" t="s">
        <v>583</v>
      </c>
      <c r="B518" s="1"/>
      <c r="C518" s="1" t="s">
        <v>16</v>
      </c>
      <c r="D518" s="9">
        <v>12161.54</v>
      </c>
      <c r="E518" s="9"/>
      <c r="F518" s="9">
        <v>12161.54</v>
      </c>
      <c r="G518" s="9"/>
      <c r="I518" s="11">
        <f t="shared" si="8"/>
        <v>12161.54</v>
      </c>
    </row>
    <row r="519" spans="1:9" x14ac:dyDescent="0.3">
      <c r="A519" s="1" t="s">
        <v>584</v>
      </c>
      <c r="B519" s="1"/>
      <c r="C519" s="1" t="s">
        <v>16</v>
      </c>
      <c r="D519" s="9">
        <v>170.07</v>
      </c>
      <c r="E519" s="9"/>
      <c r="F519" s="9">
        <v>170.07</v>
      </c>
      <c r="G519" s="9"/>
      <c r="I519" s="11">
        <f t="shared" si="8"/>
        <v>170.07</v>
      </c>
    </row>
    <row r="520" spans="1:9" x14ac:dyDescent="0.3">
      <c r="A520" s="1" t="s">
        <v>585</v>
      </c>
      <c r="B520" s="1"/>
      <c r="C520" s="1" t="s">
        <v>16</v>
      </c>
      <c r="D520" s="9">
        <v>2607.71</v>
      </c>
      <c r="E520" s="9"/>
      <c r="F520" s="9">
        <v>2607.71</v>
      </c>
      <c r="G520" s="9"/>
      <c r="I520" s="11">
        <f t="shared" si="8"/>
        <v>2607.71</v>
      </c>
    </row>
    <row r="521" spans="1:9" x14ac:dyDescent="0.3">
      <c r="A521" s="1" t="s">
        <v>586</v>
      </c>
      <c r="B521" s="1"/>
      <c r="C521" s="1" t="s">
        <v>16</v>
      </c>
      <c r="D521" s="9">
        <v>110.1</v>
      </c>
      <c r="E521" s="9"/>
      <c r="F521" s="9">
        <v>110.1</v>
      </c>
      <c r="G521" s="9"/>
      <c r="I521" s="11">
        <f t="shared" si="8"/>
        <v>110.1</v>
      </c>
    </row>
    <row r="522" spans="1:9" x14ac:dyDescent="0.3">
      <c r="A522" s="1" t="s">
        <v>587</v>
      </c>
      <c r="B522" s="1"/>
      <c r="C522" s="1" t="s">
        <v>16</v>
      </c>
      <c r="D522" s="9">
        <v>39.65</v>
      </c>
      <c r="E522" s="9"/>
      <c r="F522" s="9">
        <v>39.65</v>
      </c>
      <c r="G522" s="9"/>
      <c r="I522" s="11">
        <f t="shared" si="8"/>
        <v>39.65</v>
      </c>
    </row>
    <row r="523" spans="1:9" x14ac:dyDescent="0.3">
      <c r="A523" s="1" t="s">
        <v>588</v>
      </c>
      <c r="B523" s="1"/>
      <c r="C523" s="1" t="s">
        <v>16</v>
      </c>
      <c r="D523" s="9">
        <v>35.14</v>
      </c>
      <c r="E523" s="9"/>
      <c r="F523" s="9">
        <v>35.14</v>
      </c>
      <c r="G523" s="9"/>
      <c r="I523" s="11">
        <f t="shared" si="8"/>
        <v>35.14</v>
      </c>
    </row>
    <row r="524" spans="1:9" x14ac:dyDescent="0.3">
      <c r="A524" s="1" t="s">
        <v>589</v>
      </c>
      <c r="B524" s="1"/>
      <c r="C524" s="1" t="s">
        <v>16</v>
      </c>
      <c r="D524" s="9">
        <v>78.510000000000005</v>
      </c>
      <c r="E524" s="9"/>
      <c r="F524" s="9">
        <v>78.510000000000005</v>
      </c>
      <c r="G524" s="9"/>
      <c r="I524" s="11">
        <f t="shared" si="8"/>
        <v>78.510000000000005</v>
      </c>
    </row>
    <row r="525" spans="1:9" x14ac:dyDescent="0.3">
      <c r="A525" s="1" t="s">
        <v>590</v>
      </c>
      <c r="B525" s="1"/>
      <c r="C525" s="1" t="s">
        <v>16</v>
      </c>
      <c r="D525" s="9">
        <v>392.55</v>
      </c>
      <c r="E525" s="9"/>
      <c r="F525" s="9">
        <v>392.55</v>
      </c>
      <c r="G525" s="9"/>
      <c r="I525" s="11">
        <f t="shared" si="8"/>
        <v>392.55</v>
      </c>
    </row>
    <row r="526" spans="1:9" x14ac:dyDescent="0.3">
      <c r="A526" s="1" t="s">
        <v>591</v>
      </c>
      <c r="B526" s="1"/>
      <c r="C526" s="1" t="s">
        <v>16</v>
      </c>
      <c r="D526" s="9">
        <v>27.11</v>
      </c>
      <c r="E526" s="9"/>
      <c r="F526" s="9">
        <v>27.11</v>
      </c>
      <c r="G526" s="9"/>
      <c r="I526" s="11">
        <f t="shared" si="8"/>
        <v>27.11</v>
      </c>
    </row>
    <row r="527" spans="1:9" x14ac:dyDescent="0.3">
      <c r="A527" s="1" t="s">
        <v>592</v>
      </c>
      <c r="B527" s="1"/>
      <c r="C527" s="1" t="s">
        <v>16</v>
      </c>
      <c r="D527" s="9">
        <v>473.26</v>
      </c>
      <c r="E527" s="9"/>
      <c r="F527" s="9">
        <v>473.26</v>
      </c>
      <c r="G527" s="9"/>
      <c r="I527" s="11">
        <f t="shared" si="8"/>
        <v>473.26</v>
      </c>
    </row>
    <row r="528" spans="1:9" x14ac:dyDescent="0.3">
      <c r="A528" s="1" t="s">
        <v>593</v>
      </c>
      <c r="B528" s="1"/>
      <c r="C528" s="1" t="s">
        <v>16</v>
      </c>
      <c r="D528" s="9">
        <v>1791.23</v>
      </c>
      <c r="E528" s="9"/>
      <c r="F528" s="9">
        <v>1791.23</v>
      </c>
      <c r="G528" s="9"/>
      <c r="I528" s="11">
        <f t="shared" si="8"/>
        <v>1791.23</v>
      </c>
    </row>
    <row r="529" spans="1:9" x14ac:dyDescent="0.3">
      <c r="A529" s="1" t="s">
        <v>594</v>
      </c>
      <c r="B529" s="1"/>
      <c r="C529" s="1" t="s">
        <v>16</v>
      </c>
      <c r="D529" s="9">
        <v>208.14</v>
      </c>
      <c r="E529" s="9"/>
      <c r="F529" s="9">
        <v>208.14</v>
      </c>
      <c r="G529" s="9"/>
      <c r="I529" s="11">
        <f t="shared" si="8"/>
        <v>208.14</v>
      </c>
    </row>
    <row r="530" spans="1:9" x14ac:dyDescent="0.3">
      <c r="A530" s="1" t="s">
        <v>595</v>
      </c>
      <c r="B530" s="1"/>
      <c r="C530" s="1" t="s">
        <v>16</v>
      </c>
      <c r="D530" s="9">
        <v>441.89</v>
      </c>
      <c r="E530" s="9"/>
      <c r="F530" s="9">
        <v>441.89</v>
      </c>
      <c r="G530" s="9"/>
      <c r="I530" s="11">
        <f t="shared" si="8"/>
        <v>441.89</v>
      </c>
    </row>
    <row r="531" spans="1:9" x14ac:dyDescent="0.3">
      <c r="A531" s="1" t="s">
        <v>596</v>
      </c>
      <c r="B531" s="1"/>
      <c r="C531" s="1" t="s">
        <v>16</v>
      </c>
      <c r="D531" s="9">
        <v>15.19</v>
      </c>
      <c r="E531" s="9"/>
      <c r="F531" s="9">
        <v>15.19</v>
      </c>
      <c r="G531" s="9"/>
      <c r="I531" s="11">
        <f t="shared" si="8"/>
        <v>15.19</v>
      </c>
    </row>
    <row r="532" spans="1:9" x14ac:dyDescent="0.3">
      <c r="A532" s="1" t="s">
        <v>597</v>
      </c>
      <c r="B532" s="1"/>
      <c r="C532" s="1" t="s">
        <v>16</v>
      </c>
      <c r="D532" s="9">
        <v>7.67</v>
      </c>
      <c r="E532" s="9"/>
      <c r="F532" s="9">
        <v>7.67</v>
      </c>
      <c r="G532" s="9"/>
      <c r="I532" s="11">
        <f t="shared" si="8"/>
        <v>7.67</v>
      </c>
    </row>
    <row r="533" spans="1:9" x14ac:dyDescent="0.3">
      <c r="A533" s="1" t="s">
        <v>598</v>
      </c>
      <c r="B533" s="1"/>
      <c r="C533" s="1" t="s">
        <v>16</v>
      </c>
      <c r="D533" s="9">
        <v>4050.69</v>
      </c>
      <c r="E533" s="9"/>
      <c r="F533" s="9">
        <v>4050.69</v>
      </c>
      <c r="G533" s="9"/>
      <c r="I533" s="11">
        <f t="shared" si="8"/>
        <v>4050.69</v>
      </c>
    </row>
    <row r="534" spans="1:9" x14ac:dyDescent="0.3">
      <c r="A534" s="1" t="s">
        <v>599</v>
      </c>
      <c r="B534" s="1"/>
      <c r="C534" s="1" t="s">
        <v>16</v>
      </c>
      <c r="D534" s="9">
        <v>22.99</v>
      </c>
      <c r="E534" s="9"/>
      <c r="F534" s="9">
        <v>22.99</v>
      </c>
      <c r="G534" s="9"/>
      <c r="I534" s="11">
        <f t="shared" si="8"/>
        <v>22.99</v>
      </c>
    </row>
    <row r="535" spans="1:9" x14ac:dyDescent="0.3">
      <c r="A535" s="1" t="s">
        <v>600</v>
      </c>
      <c r="B535" s="1"/>
      <c r="C535" s="1" t="s">
        <v>16</v>
      </c>
      <c r="D535" s="9">
        <v>92.22</v>
      </c>
      <c r="E535" s="9"/>
      <c r="F535" s="9">
        <v>92.22</v>
      </c>
      <c r="G535" s="9"/>
      <c r="I535" s="11">
        <f t="shared" si="8"/>
        <v>92.22</v>
      </c>
    </row>
    <row r="536" spans="1:9" x14ac:dyDescent="0.3">
      <c r="A536" s="1" t="s">
        <v>601</v>
      </c>
      <c r="B536" s="1"/>
      <c r="C536" s="1" t="s">
        <v>16</v>
      </c>
      <c r="D536" s="9">
        <v>268.06</v>
      </c>
      <c r="E536" s="9"/>
      <c r="F536" s="9">
        <v>268.06</v>
      </c>
      <c r="G536" s="9"/>
      <c r="I536" s="11">
        <f t="shared" si="8"/>
        <v>268.06</v>
      </c>
    </row>
    <row r="537" spans="1:9" x14ac:dyDescent="0.3">
      <c r="A537" s="1" t="s">
        <v>602</v>
      </c>
      <c r="B537" s="1"/>
      <c r="C537" s="1" t="s">
        <v>16</v>
      </c>
      <c r="D537" s="9">
        <v>36.4</v>
      </c>
      <c r="E537" s="9"/>
      <c r="F537" s="9">
        <v>36.4</v>
      </c>
      <c r="G537" s="9"/>
      <c r="I537" s="11">
        <f t="shared" si="8"/>
        <v>36.4</v>
      </c>
    </row>
    <row r="538" spans="1:9" x14ac:dyDescent="0.3">
      <c r="A538" s="1" t="s">
        <v>603</v>
      </c>
      <c r="B538" s="1"/>
      <c r="C538" s="1" t="s">
        <v>16</v>
      </c>
      <c r="D538" s="9">
        <v>52.52</v>
      </c>
      <c r="E538" s="9"/>
      <c r="F538" s="9">
        <v>52.52</v>
      </c>
      <c r="G538" s="9"/>
      <c r="I538" s="11">
        <f t="shared" si="8"/>
        <v>52.52</v>
      </c>
    </row>
    <row r="539" spans="1:9" x14ac:dyDescent="0.3">
      <c r="A539" s="1" t="s">
        <v>604</v>
      </c>
      <c r="B539" s="1"/>
      <c r="C539" s="1" t="s">
        <v>16</v>
      </c>
      <c r="D539" s="9">
        <v>2148.5</v>
      </c>
      <c r="E539" s="9"/>
      <c r="F539" s="9">
        <v>2148.5</v>
      </c>
      <c r="G539" s="9"/>
      <c r="I539" s="11">
        <f t="shared" si="8"/>
        <v>2148.5</v>
      </c>
    </row>
    <row r="540" spans="1:9" x14ac:dyDescent="0.3">
      <c r="A540" s="1" t="s">
        <v>605</v>
      </c>
      <c r="B540" s="1"/>
      <c r="C540" s="1" t="s">
        <v>16</v>
      </c>
      <c r="D540" s="9">
        <v>45.3</v>
      </c>
      <c r="E540" s="9"/>
      <c r="F540" s="9">
        <v>45.3</v>
      </c>
      <c r="G540" s="9"/>
      <c r="I540" s="11">
        <f t="shared" si="8"/>
        <v>45.3</v>
      </c>
    </row>
    <row r="541" spans="1:9" x14ac:dyDescent="0.3">
      <c r="A541" s="1" t="s">
        <v>606</v>
      </c>
      <c r="B541" s="1"/>
      <c r="C541" s="1" t="s">
        <v>16</v>
      </c>
      <c r="D541" s="9">
        <v>1248.26</v>
      </c>
      <c r="E541" s="9"/>
      <c r="F541" s="9">
        <v>1248.26</v>
      </c>
      <c r="G541" s="9"/>
      <c r="I541" s="11">
        <f t="shared" si="8"/>
        <v>1248.26</v>
      </c>
    </row>
    <row r="542" spans="1:9" x14ac:dyDescent="0.3">
      <c r="A542" s="1" t="s">
        <v>607</v>
      </c>
      <c r="B542" s="1"/>
      <c r="C542" s="1" t="s">
        <v>16</v>
      </c>
      <c r="D542" s="9">
        <v>1287.28</v>
      </c>
      <c r="E542" s="9"/>
      <c r="F542" s="9">
        <v>1287.28</v>
      </c>
      <c r="G542" s="9"/>
      <c r="I542" s="11">
        <f t="shared" si="8"/>
        <v>1287.28</v>
      </c>
    </row>
    <row r="543" spans="1:9" x14ac:dyDescent="0.3">
      <c r="A543" s="1" t="s">
        <v>608</v>
      </c>
      <c r="B543" s="1"/>
      <c r="C543" s="1" t="s">
        <v>16</v>
      </c>
      <c r="D543" s="9">
        <v>208.79</v>
      </c>
      <c r="E543" s="9"/>
      <c r="F543" s="9">
        <v>208.79</v>
      </c>
      <c r="G543" s="9"/>
      <c r="I543" s="11">
        <f t="shared" si="8"/>
        <v>208.79</v>
      </c>
    </row>
    <row r="544" spans="1:9" x14ac:dyDescent="0.3">
      <c r="A544" s="1" t="s">
        <v>609</v>
      </c>
      <c r="B544" s="1"/>
      <c r="C544" s="1" t="s">
        <v>16</v>
      </c>
      <c r="D544" s="9">
        <v>29177.42</v>
      </c>
      <c r="E544" s="9">
        <v>29087.42</v>
      </c>
      <c r="F544" s="9">
        <v>90</v>
      </c>
      <c r="G544" s="9"/>
      <c r="I544" s="11">
        <f t="shared" si="8"/>
        <v>90</v>
      </c>
    </row>
    <row r="545" spans="1:9" x14ac:dyDescent="0.3">
      <c r="A545" s="1" t="s">
        <v>610</v>
      </c>
      <c r="B545" s="1"/>
      <c r="C545" s="1" t="s">
        <v>16</v>
      </c>
      <c r="D545" s="9">
        <v>1121</v>
      </c>
      <c r="E545" s="9"/>
      <c r="F545" s="9">
        <v>1121</v>
      </c>
      <c r="G545" s="9"/>
      <c r="I545" s="11">
        <f t="shared" si="8"/>
        <v>1121</v>
      </c>
    </row>
    <row r="546" spans="1:9" x14ac:dyDescent="0.3">
      <c r="A546" s="1" t="s">
        <v>611</v>
      </c>
      <c r="B546" s="1"/>
      <c r="C546" s="1" t="s">
        <v>16</v>
      </c>
      <c r="D546" s="9">
        <v>412.22</v>
      </c>
      <c r="E546" s="9"/>
      <c r="F546" s="9">
        <v>412.22</v>
      </c>
      <c r="G546" s="9"/>
      <c r="I546" s="11">
        <f t="shared" si="8"/>
        <v>412.22</v>
      </c>
    </row>
    <row r="547" spans="1:9" ht="15.6" x14ac:dyDescent="0.3">
      <c r="A547" s="3" t="s">
        <v>612</v>
      </c>
      <c r="B547" s="3" t="s">
        <v>369</v>
      </c>
      <c r="C547" s="1"/>
      <c r="D547" s="8">
        <v>198980.83000000005</v>
      </c>
      <c r="E547" s="8"/>
      <c r="F547" s="8">
        <v>198980.83000000005</v>
      </c>
      <c r="G547" s="8"/>
      <c r="I547" s="11">
        <f t="shared" si="8"/>
        <v>198980.83000000005</v>
      </c>
    </row>
    <row r="548" spans="1:9" x14ac:dyDescent="0.3">
      <c r="A548" s="1" t="s">
        <v>613</v>
      </c>
      <c r="B548" s="1"/>
      <c r="C548" s="1" t="s">
        <v>16</v>
      </c>
      <c r="D548" s="9">
        <v>114.09</v>
      </c>
      <c r="E548" s="9"/>
      <c r="F548" s="9">
        <v>114.09</v>
      </c>
      <c r="G548" s="9"/>
      <c r="I548" s="11">
        <f t="shared" si="8"/>
        <v>114.09</v>
      </c>
    </row>
    <row r="549" spans="1:9" x14ac:dyDescent="0.3">
      <c r="A549" s="1" t="s">
        <v>614</v>
      </c>
      <c r="B549" s="1"/>
      <c r="C549" s="1" t="s">
        <v>16</v>
      </c>
      <c r="D549" s="9">
        <v>13879.68</v>
      </c>
      <c r="E549" s="9"/>
      <c r="F549" s="9">
        <v>13879.68</v>
      </c>
      <c r="G549" s="9"/>
      <c r="I549" s="11">
        <f t="shared" si="8"/>
        <v>13879.68</v>
      </c>
    </row>
    <row r="550" spans="1:9" x14ac:dyDescent="0.3">
      <c r="A550" s="1" t="s">
        <v>615</v>
      </c>
      <c r="B550" s="1"/>
      <c r="C550" s="1" t="s">
        <v>16</v>
      </c>
      <c r="D550" s="9">
        <v>13149.24</v>
      </c>
      <c r="E550" s="9"/>
      <c r="F550" s="9">
        <v>13149.24</v>
      </c>
      <c r="G550" s="9"/>
      <c r="I550" s="11">
        <f t="shared" si="8"/>
        <v>13149.24</v>
      </c>
    </row>
    <row r="551" spans="1:9" x14ac:dyDescent="0.3">
      <c r="A551" s="1" t="s">
        <v>616</v>
      </c>
      <c r="B551" s="1"/>
      <c r="C551" s="1" t="s">
        <v>16</v>
      </c>
      <c r="D551" s="9">
        <v>60.13</v>
      </c>
      <c r="E551" s="9"/>
      <c r="F551" s="9">
        <v>60.13</v>
      </c>
      <c r="G551" s="9"/>
      <c r="I551" s="11">
        <f t="shared" si="8"/>
        <v>60.13</v>
      </c>
    </row>
    <row r="552" spans="1:9" x14ac:dyDescent="0.3">
      <c r="A552" s="1" t="s">
        <v>617</v>
      </c>
      <c r="B552" s="1"/>
      <c r="C552" s="1" t="s">
        <v>16</v>
      </c>
      <c r="D552" s="9">
        <v>110015.53</v>
      </c>
      <c r="E552" s="9"/>
      <c r="F552" s="9">
        <v>110015.53</v>
      </c>
      <c r="G552" s="9"/>
      <c r="I552" s="11">
        <f t="shared" si="8"/>
        <v>110015.53</v>
      </c>
    </row>
    <row r="553" spans="1:9" x14ac:dyDescent="0.3">
      <c r="A553" s="1" t="s">
        <v>618</v>
      </c>
      <c r="B553" s="1"/>
      <c r="C553" s="1" t="s">
        <v>16</v>
      </c>
      <c r="D553" s="9">
        <v>41.84</v>
      </c>
      <c r="E553" s="9"/>
      <c r="F553" s="9">
        <v>41.84</v>
      </c>
      <c r="G553" s="9"/>
      <c r="I553" s="11">
        <f t="shared" si="8"/>
        <v>41.84</v>
      </c>
    </row>
    <row r="554" spans="1:9" x14ac:dyDescent="0.3">
      <c r="A554" s="1" t="s">
        <v>619</v>
      </c>
      <c r="B554" s="1"/>
      <c r="C554" s="1" t="s">
        <v>16</v>
      </c>
      <c r="D554" s="9">
        <v>284.73</v>
      </c>
      <c r="E554" s="9"/>
      <c r="F554" s="9">
        <v>284.73</v>
      </c>
      <c r="G554" s="9"/>
      <c r="I554" s="11">
        <f t="shared" si="8"/>
        <v>284.73</v>
      </c>
    </row>
    <row r="555" spans="1:9" x14ac:dyDescent="0.3">
      <c r="A555" s="1" t="s">
        <v>620</v>
      </c>
      <c r="B555" s="1"/>
      <c r="C555" s="1" t="s">
        <v>16</v>
      </c>
      <c r="D555" s="9">
        <v>3596.68</v>
      </c>
      <c r="E555" s="9"/>
      <c r="F555" s="9">
        <v>3596.68</v>
      </c>
      <c r="G555" s="9"/>
      <c r="I555" s="11">
        <f t="shared" si="8"/>
        <v>3596.68</v>
      </c>
    </row>
    <row r="556" spans="1:9" x14ac:dyDescent="0.3">
      <c r="A556" s="1" t="s">
        <v>621</v>
      </c>
      <c r="B556" s="1"/>
      <c r="C556" s="1" t="s">
        <v>16</v>
      </c>
      <c r="D556" s="9">
        <v>4230.7</v>
      </c>
      <c r="E556" s="9"/>
      <c r="F556" s="9">
        <v>4230.7</v>
      </c>
      <c r="G556" s="9"/>
      <c r="I556" s="11">
        <f t="shared" si="8"/>
        <v>4230.7</v>
      </c>
    </row>
    <row r="557" spans="1:9" x14ac:dyDescent="0.3">
      <c r="A557" s="1" t="s">
        <v>622</v>
      </c>
      <c r="B557" s="1"/>
      <c r="C557" s="1" t="s">
        <v>16</v>
      </c>
      <c r="D557" s="9">
        <v>338.02</v>
      </c>
      <c r="E557" s="9"/>
      <c r="F557" s="9">
        <v>338.02</v>
      </c>
      <c r="G557" s="9"/>
      <c r="I557" s="11">
        <f t="shared" si="8"/>
        <v>338.02</v>
      </c>
    </row>
    <row r="558" spans="1:9" x14ac:dyDescent="0.3">
      <c r="A558" s="1" t="s">
        <v>623</v>
      </c>
      <c r="B558" s="1"/>
      <c r="C558" s="1" t="s">
        <v>16</v>
      </c>
      <c r="D558" s="9">
        <v>428.99</v>
      </c>
      <c r="E558" s="9"/>
      <c r="F558" s="9">
        <v>428.99</v>
      </c>
      <c r="G558" s="9"/>
      <c r="I558" s="11">
        <f t="shared" si="8"/>
        <v>428.99</v>
      </c>
    </row>
    <row r="559" spans="1:9" x14ac:dyDescent="0.3">
      <c r="A559" s="1" t="s">
        <v>624</v>
      </c>
      <c r="B559" s="1"/>
      <c r="C559" s="1" t="s">
        <v>16</v>
      </c>
      <c r="D559" s="9">
        <v>22.23</v>
      </c>
      <c r="E559" s="9"/>
      <c r="F559" s="9">
        <v>22.23</v>
      </c>
      <c r="G559" s="9"/>
      <c r="I559" s="11">
        <f t="shared" si="8"/>
        <v>22.23</v>
      </c>
    </row>
    <row r="560" spans="1:9" x14ac:dyDescent="0.3">
      <c r="A560" s="1" t="s">
        <v>625</v>
      </c>
      <c r="B560" s="1"/>
      <c r="C560" s="1" t="s">
        <v>16</v>
      </c>
      <c r="D560" s="9">
        <v>13871.03</v>
      </c>
      <c r="E560" s="9"/>
      <c r="F560" s="9">
        <v>13871.03</v>
      </c>
      <c r="G560" s="9"/>
      <c r="I560" s="11">
        <f t="shared" si="8"/>
        <v>13871.03</v>
      </c>
    </row>
    <row r="561" spans="1:9" x14ac:dyDescent="0.3">
      <c r="A561" s="1" t="s">
        <v>626</v>
      </c>
      <c r="B561" s="1"/>
      <c r="C561" s="1" t="s">
        <v>16</v>
      </c>
      <c r="D561" s="9">
        <v>76.64</v>
      </c>
      <c r="E561" s="9"/>
      <c r="F561" s="9">
        <v>76.64</v>
      </c>
      <c r="G561" s="9"/>
      <c r="I561" s="11">
        <f t="shared" si="8"/>
        <v>76.64</v>
      </c>
    </row>
    <row r="562" spans="1:9" x14ac:dyDescent="0.3">
      <c r="A562" s="1" t="s">
        <v>627</v>
      </c>
      <c r="B562" s="1"/>
      <c r="C562" s="1" t="s">
        <v>16</v>
      </c>
      <c r="D562" s="9">
        <v>4099.47</v>
      </c>
      <c r="E562" s="9"/>
      <c r="F562" s="9">
        <v>4099.47</v>
      </c>
      <c r="G562" s="9"/>
      <c r="I562" s="11">
        <f t="shared" si="8"/>
        <v>4099.47</v>
      </c>
    </row>
    <row r="563" spans="1:9" x14ac:dyDescent="0.3">
      <c r="A563" s="1" t="s">
        <v>628</v>
      </c>
      <c r="B563" s="1"/>
      <c r="C563" s="1" t="s">
        <v>16</v>
      </c>
      <c r="D563" s="9">
        <v>2180.6999999999998</v>
      </c>
      <c r="E563" s="9"/>
      <c r="F563" s="9">
        <v>2180.6999999999998</v>
      </c>
      <c r="G563" s="9"/>
      <c r="I563" s="11">
        <f t="shared" si="8"/>
        <v>2180.6999999999998</v>
      </c>
    </row>
    <row r="564" spans="1:9" x14ac:dyDescent="0.3">
      <c r="A564" s="1" t="s">
        <v>629</v>
      </c>
      <c r="B564" s="1"/>
      <c r="C564" s="1" t="s">
        <v>16</v>
      </c>
      <c r="D564" s="9">
        <v>27.85</v>
      </c>
      <c r="E564" s="9"/>
      <c r="F564" s="9">
        <v>27.85</v>
      </c>
      <c r="G564" s="9"/>
      <c r="I564" s="11">
        <f t="shared" si="8"/>
        <v>27.85</v>
      </c>
    </row>
    <row r="565" spans="1:9" x14ac:dyDescent="0.3">
      <c r="A565" s="1" t="s">
        <v>630</v>
      </c>
      <c r="B565" s="1"/>
      <c r="C565" s="1" t="s">
        <v>16</v>
      </c>
      <c r="D565" s="9">
        <v>24.67</v>
      </c>
      <c r="E565" s="9"/>
      <c r="F565" s="9">
        <v>24.67</v>
      </c>
      <c r="G565" s="9"/>
      <c r="I565" s="11">
        <f t="shared" si="8"/>
        <v>24.67</v>
      </c>
    </row>
    <row r="566" spans="1:9" x14ac:dyDescent="0.3">
      <c r="A566" s="1" t="s">
        <v>631</v>
      </c>
      <c r="B566" s="1"/>
      <c r="C566" s="1" t="s">
        <v>16</v>
      </c>
      <c r="D566" s="9">
        <v>130.03</v>
      </c>
      <c r="E566" s="9"/>
      <c r="F566" s="9">
        <v>130.03</v>
      </c>
      <c r="G566" s="9"/>
      <c r="I566" s="11">
        <f t="shared" si="8"/>
        <v>130.03</v>
      </c>
    </row>
    <row r="567" spans="1:9" x14ac:dyDescent="0.3">
      <c r="A567" s="1" t="s">
        <v>632</v>
      </c>
      <c r="B567" s="1"/>
      <c r="C567" s="1" t="s">
        <v>16</v>
      </c>
      <c r="D567" s="9">
        <v>3322.08</v>
      </c>
      <c r="E567" s="9"/>
      <c r="F567" s="9">
        <v>3322.08</v>
      </c>
      <c r="G567" s="9"/>
      <c r="I567" s="11">
        <f t="shared" si="8"/>
        <v>3322.08</v>
      </c>
    </row>
    <row r="568" spans="1:9" x14ac:dyDescent="0.3">
      <c r="A568" s="1" t="s">
        <v>633</v>
      </c>
      <c r="B568" s="1"/>
      <c r="C568" s="1" t="s">
        <v>16</v>
      </c>
      <c r="D568" s="9">
        <v>96.46</v>
      </c>
      <c r="E568" s="9"/>
      <c r="F568" s="9">
        <v>96.46</v>
      </c>
      <c r="G568" s="9"/>
      <c r="I568" s="11">
        <f t="shared" si="8"/>
        <v>96.46</v>
      </c>
    </row>
    <row r="569" spans="1:9" x14ac:dyDescent="0.3">
      <c r="A569" s="1" t="s">
        <v>634</v>
      </c>
      <c r="B569" s="1"/>
      <c r="C569" s="1" t="s">
        <v>16</v>
      </c>
      <c r="D569" s="9">
        <v>4.2699999999999996</v>
      </c>
      <c r="E569" s="9"/>
      <c r="F569" s="9">
        <v>4.2699999999999996</v>
      </c>
      <c r="G569" s="9"/>
      <c r="I569" s="11">
        <f t="shared" si="8"/>
        <v>4.2699999999999996</v>
      </c>
    </row>
    <row r="570" spans="1:9" x14ac:dyDescent="0.3">
      <c r="A570" s="1" t="s">
        <v>635</v>
      </c>
      <c r="B570" s="1"/>
      <c r="C570" s="1" t="s">
        <v>16</v>
      </c>
      <c r="D570" s="9">
        <v>6.28</v>
      </c>
      <c r="E570" s="9"/>
      <c r="F570" s="9">
        <v>6.28</v>
      </c>
      <c r="G570" s="9"/>
      <c r="I570" s="11">
        <f t="shared" si="8"/>
        <v>6.28</v>
      </c>
    </row>
    <row r="571" spans="1:9" x14ac:dyDescent="0.3">
      <c r="A571" s="1" t="s">
        <v>636</v>
      </c>
      <c r="B571" s="1"/>
      <c r="C571" s="1" t="s">
        <v>16</v>
      </c>
      <c r="D571" s="9">
        <v>19663.009999999998</v>
      </c>
      <c r="E571" s="9"/>
      <c r="F571" s="9">
        <v>19663.009999999998</v>
      </c>
      <c r="G571" s="9"/>
      <c r="I571" s="11">
        <f t="shared" si="8"/>
        <v>19663.009999999998</v>
      </c>
    </row>
    <row r="572" spans="1:9" x14ac:dyDescent="0.3">
      <c r="A572" s="1" t="s">
        <v>637</v>
      </c>
      <c r="B572" s="1"/>
      <c r="C572" s="1" t="s">
        <v>16</v>
      </c>
      <c r="D572" s="9">
        <v>877.57</v>
      </c>
      <c r="E572" s="9"/>
      <c r="F572" s="9">
        <v>877.57</v>
      </c>
      <c r="G572" s="9"/>
      <c r="I572" s="11">
        <f t="shared" si="8"/>
        <v>877.57</v>
      </c>
    </row>
    <row r="573" spans="1:9" x14ac:dyDescent="0.3">
      <c r="A573" s="1" t="s">
        <v>638</v>
      </c>
      <c r="B573" s="1"/>
      <c r="C573" s="1" t="s">
        <v>16</v>
      </c>
      <c r="D573" s="9">
        <v>55.84</v>
      </c>
      <c r="E573" s="9"/>
      <c r="F573" s="9">
        <v>55.84</v>
      </c>
      <c r="G573" s="9"/>
      <c r="I573" s="11">
        <f t="shared" si="8"/>
        <v>55.84</v>
      </c>
    </row>
    <row r="574" spans="1:9" x14ac:dyDescent="0.3">
      <c r="A574" s="1" t="s">
        <v>639</v>
      </c>
      <c r="B574" s="1"/>
      <c r="C574" s="1" t="s">
        <v>16</v>
      </c>
      <c r="D574" s="9">
        <v>13.28</v>
      </c>
      <c r="E574" s="9"/>
      <c r="F574" s="9">
        <v>13.28</v>
      </c>
      <c r="G574" s="9"/>
      <c r="I574" s="11">
        <f t="shared" si="8"/>
        <v>13.28</v>
      </c>
    </row>
    <row r="575" spans="1:9" x14ac:dyDescent="0.3">
      <c r="A575" s="1" t="s">
        <v>640</v>
      </c>
      <c r="B575" s="1"/>
      <c r="C575" s="1" t="s">
        <v>16</v>
      </c>
      <c r="D575" s="9">
        <v>119.29</v>
      </c>
      <c r="E575" s="9"/>
      <c r="F575" s="9">
        <v>119.29</v>
      </c>
      <c r="G575" s="9"/>
      <c r="I575" s="11">
        <f t="shared" si="8"/>
        <v>119.29</v>
      </c>
    </row>
    <row r="576" spans="1:9" x14ac:dyDescent="0.3">
      <c r="A576" s="1" t="s">
        <v>641</v>
      </c>
      <c r="B576" s="1"/>
      <c r="C576" s="1" t="s">
        <v>16</v>
      </c>
      <c r="D576" s="9">
        <v>36.92</v>
      </c>
      <c r="E576" s="9"/>
      <c r="F576" s="9">
        <v>36.92</v>
      </c>
      <c r="G576" s="9"/>
      <c r="I576" s="11">
        <f t="shared" si="8"/>
        <v>36.92</v>
      </c>
    </row>
    <row r="577" spans="1:9" x14ac:dyDescent="0.3">
      <c r="A577" s="1" t="s">
        <v>642</v>
      </c>
      <c r="B577" s="1"/>
      <c r="C577" s="1" t="s">
        <v>16</v>
      </c>
      <c r="D577" s="9">
        <v>300.42</v>
      </c>
      <c r="E577" s="9"/>
      <c r="F577" s="9">
        <v>300.42</v>
      </c>
      <c r="G577" s="9"/>
      <c r="I577" s="11">
        <f t="shared" si="8"/>
        <v>300.42</v>
      </c>
    </row>
    <row r="578" spans="1:9" x14ac:dyDescent="0.3">
      <c r="A578" s="1" t="s">
        <v>643</v>
      </c>
      <c r="B578" s="1"/>
      <c r="C578" s="1" t="s">
        <v>16</v>
      </c>
      <c r="D578" s="9">
        <v>245.59</v>
      </c>
      <c r="E578" s="9"/>
      <c r="F578" s="9">
        <v>245.59</v>
      </c>
      <c r="G578" s="9"/>
      <c r="I578" s="11">
        <f t="shared" si="8"/>
        <v>245.59</v>
      </c>
    </row>
    <row r="579" spans="1:9" x14ac:dyDescent="0.3">
      <c r="A579" s="1" t="s">
        <v>644</v>
      </c>
      <c r="B579" s="1"/>
      <c r="C579" s="1" t="s">
        <v>16</v>
      </c>
      <c r="D579" s="9">
        <v>115.17</v>
      </c>
      <c r="E579" s="9"/>
      <c r="F579" s="9">
        <v>115.17</v>
      </c>
      <c r="G579" s="9"/>
      <c r="I579" s="11">
        <f t="shared" ref="I579:I642" si="9">+F579-G579</f>
        <v>115.17</v>
      </c>
    </row>
    <row r="580" spans="1:9" x14ac:dyDescent="0.3">
      <c r="A580" s="1" t="s">
        <v>645</v>
      </c>
      <c r="B580" s="1"/>
      <c r="C580" s="1" t="s">
        <v>16</v>
      </c>
      <c r="D580" s="9">
        <v>5481.11</v>
      </c>
      <c r="E580" s="9"/>
      <c r="F580" s="9">
        <v>5481.11</v>
      </c>
      <c r="G580" s="9"/>
      <c r="I580" s="11">
        <f t="shared" si="9"/>
        <v>5481.11</v>
      </c>
    </row>
    <row r="581" spans="1:9" x14ac:dyDescent="0.3">
      <c r="A581" s="1" t="s">
        <v>646</v>
      </c>
      <c r="B581" s="1"/>
      <c r="C581" s="1" t="s">
        <v>16</v>
      </c>
      <c r="D581" s="9">
        <v>1.01</v>
      </c>
      <c r="E581" s="9"/>
      <c r="F581" s="9">
        <v>1.01</v>
      </c>
      <c r="G581" s="9"/>
      <c r="I581" s="11">
        <f t="shared" si="9"/>
        <v>1.01</v>
      </c>
    </row>
    <row r="582" spans="1:9" x14ac:dyDescent="0.3">
      <c r="A582" s="1" t="s">
        <v>647</v>
      </c>
      <c r="B582" s="1"/>
      <c r="C582" s="1" t="s">
        <v>16</v>
      </c>
      <c r="D582" s="9">
        <v>180.75</v>
      </c>
      <c r="E582" s="9"/>
      <c r="F582" s="9">
        <v>180.75</v>
      </c>
      <c r="G582" s="9"/>
      <c r="I582" s="11">
        <f t="shared" si="9"/>
        <v>180.75</v>
      </c>
    </row>
    <row r="583" spans="1:9" x14ac:dyDescent="0.3">
      <c r="A583" s="1" t="s">
        <v>648</v>
      </c>
      <c r="B583" s="1"/>
      <c r="C583" s="1" t="s">
        <v>16</v>
      </c>
      <c r="D583" s="9">
        <v>1889.53</v>
      </c>
      <c r="E583" s="9"/>
      <c r="F583" s="9">
        <v>1889.53</v>
      </c>
      <c r="G583" s="9"/>
      <c r="I583" s="11">
        <f t="shared" si="9"/>
        <v>1889.53</v>
      </c>
    </row>
    <row r="584" spans="1:9" ht="15.6" x14ac:dyDescent="0.3">
      <c r="A584" s="3" t="s">
        <v>649</v>
      </c>
      <c r="B584" s="3" t="s">
        <v>650</v>
      </c>
      <c r="C584" s="1"/>
      <c r="D584" s="8"/>
      <c r="E584" s="8">
        <v>308562.76000000018</v>
      </c>
      <c r="F584" s="8"/>
      <c r="G584" s="8">
        <v>308562.76000000018</v>
      </c>
      <c r="I584" s="11">
        <f t="shared" si="9"/>
        <v>-308562.76000000018</v>
      </c>
    </row>
    <row r="585" spans="1:9" ht="15.6" x14ac:dyDescent="0.3">
      <c r="A585" s="3" t="s">
        <v>651</v>
      </c>
      <c r="B585" s="3" t="s">
        <v>652</v>
      </c>
      <c r="C585" s="1"/>
      <c r="D585" s="8"/>
      <c r="E585" s="8">
        <v>11828.09</v>
      </c>
      <c r="F585" s="8"/>
      <c r="G585" s="8">
        <v>11828.09</v>
      </c>
      <c r="I585" s="11">
        <f t="shared" si="9"/>
        <v>-11828.09</v>
      </c>
    </row>
    <row r="586" spans="1:9" x14ac:dyDescent="0.3">
      <c r="A586" s="1" t="s">
        <v>653</v>
      </c>
      <c r="B586" s="1"/>
      <c r="C586" s="1" t="s">
        <v>16</v>
      </c>
      <c r="D586" s="9"/>
      <c r="E586" s="9">
        <v>10700</v>
      </c>
      <c r="F586" s="9"/>
      <c r="G586" s="9">
        <v>10700</v>
      </c>
      <c r="I586" s="11">
        <f t="shared" si="9"/>
        <v>-10700</v>
      </c>
    </row>
    <row r="587" spans="1:9" x14ac:dyDescent="0.3">
      <c r="A587" s="1" t="s">
        <v>654</v>
      </c>
      <c r="B587" s="1"/>
      <c r="C587" s="1" t="s">
        <v>16</v>
      </c>
      <c r="D587" s="9"/>
      <c r="E587" s="9">
        <v>1128.0899999999999</v>
      </c>
      <c r="F587" s="9"/>
      <c r="G587" s="9">
        <v>1128.0899999999999</v>
      </c>
      <c r="I587" s="11">
        <f t="shared" si="9"/>
        <v>-1128.0899999999999</v>
      </c>
    </row>
    <row r="588" spans="1:9" ht="15.6" x14ac:dyDescent="0.3">
      <c r="A588" s="3" t="s">
        <v>655</v>
      </c>
      <c r="B588" s="3" t="s">
        <v>160</v>
      </c>
      <c r="C588" s="1"/>
      <c r="D588" s="8"/>
      <c r="E588" s="8">
        <v>97753.84</v>
      </c>
      <c r="F588" s="8"/>
      <c r="G588" s="8">
        <v>97753.84</v>
      </c>
      <c r="I588" s="11">
        <f t="shared" si="9"/>
        <v>-97753.84</v>
      </c>
    </row>
    <row r="589" spans="1:9" x14ac:dyDescent="0.3">
      <c r="A589" s="1" t="s">
        <v>656</v>
      </c>
      <c r="B589" s="1"/>
      <c r="C589" s="1" t="s">
        <v>16</v>
      </c>
      <c r="D589" s="9"/>
      <c r="E589" s="9">
        <v>3.92</v>
      </c>
      <c r="F589" s="9"/>
      <c r="G589" s="9">
        <v>3.92</v>
      </c>
      <c r="I589" s="11">
        <f t="shared" si="9"/>
        <v>-3.92</v>
      </c>
    </row>
    <row r="590" spans="1:9" x14ac:dyDescent="0.3">
      <c r="A590" s="1" t="s">
        <v>657</v>
      </c>
      <c r="B590" s="1"/>
      <c r="C590" s="1" t="s">
        <v>16</v>
      </c>
      <c r="D590" s="9"/>
      <c r="E590" s="9">
        <v>56.26</v>
      </c>
      <c r="F590" s="9"/>
      <c r="G590" s="9">
        <v>56.26</v>
      </c>
      <c r="I590" s="11">
        <f t="shared" si="9"/>
        <v>-56.26</v>
      </c>
    </row>
    <row r="591" spans="1:9" x14ac:dyDescent="0.3">
      <c r="A591" s="1" t="s">
        <v>658</v>
      </c>
      <c r="B591" s="1"/>
      <c r="C591" s="1" t="s">
        <v>16</v>
      </c>
      <c r="D591" s="9"/>
      <c r="E591" s="9">
        <v>361.52</v>
      </c>
      <c r="F591" s="9"/>
      <c r="G591" s="9">
        <v>361.52</v>
      </c>
      <c r="I591" s="11">
        <f t="shared" si="9"/>
        <v>-361.52</v>
      </c>
    </row>
    <row r="592" spans="1:9" x14ac:dyDescent="0.3">
      <c r="A592" s="1" t="s">
        <v>659</v>
      </c>
      <c r="B592" s="1"/>
      <c r="C592" s="1" t="s">
        <v>16</v>
      </c>
      <c r="D592" s="9"/>
      <c r="E592" s="9">
        <v>12732.79</v>
      </c>
      <c r="F592" s="9"/>
      <c r="G592" s="9">
        <v>12732.79</v>
      </c>
      <c r="I592" s="11">
        <f t="shared" si="9"/>
        <v>-12732.79</v>
      </c>
    </row>
    <row r="593" spans="1:9" x14ac:dyDescent="0.3">
      <c r="A593" s="1" t="s">
        <v>660</v>
      </c>
      <c r="B593" s="1"/>
      <c r="C593" s="1" t="s">
        <v>16</v>
      </c>
      <c r="D593" s="9"/>
      <c r="E593" s="9">
        <v>1143.42</v>
      </c>
      <c r="F593" s="9"/>
      <c r="G593" s="9">
        <v>1143.42</v>
      </c>
      <c r="I593" s="11">
        <f t="shared" si="9"/>
        <v>-1143.42</v>
      </c>
    </row>
    <row r="594" spans="1:9" x14ac:dyDescent="0.3">
      <c r="A594" s="1" t="s">
        <v>661</v>
      </c>
      <c r="B594" s="1"/>
      <c r="C594" s="1" t="s">
        <v>16</v>
      </c>
      <c r="D594" s="9"/>
      <c r="E594" s="9">
        <v>146.47</v>
      </c>
      <c r="F594" s="9"/>
      <c r="G594" s="9">
        <v>146.47</v>
      </c>
      <c r="I594" s="11">
        <f t="shared" si="9"/>
        <v>-146.47</v>
      </c>
    </row>
    <row r="595" spans="1:9" x14ac:dyDescent="0.3">
      <c r="A595" s="1" t="s">
        <v>662</v>
      </c>
      <c r="B595" s="1"/>
      <c r="C595" s="1" t="s">
        <v>16</v>
      </c>
      <c r="D595" s="9"/>
      <c r="E595" s="9">
        <v>4976.1899999999996</v>
      </c>
      <c r="F595" s="9"/>
      <c r="G595" s="9">
        <v>4976.1899999999996</v>
      </c>
      <c r="I595" s="11">
        <f t="shared" si="9"/>
        <v>-4976.1899999999996</v>
      </c>
    </row>
    <row r="596" spans="1:9" x14ac:dyDescent="0.3">
      <c r="A596" s="1" t="s">
        <v>663</v>
      </c>
      <c r="B596" s="1"/>
      <c r="C596" s="1" t="s">
        <v>16</v>
      </c>
      <c r="D596" s="9"/>
      <c r="E596" s="9">
        <v>47887.4</v>
      </c>
      <c r="F596" s="9"/>
      <c r="G596" s="9">
        <v>47887.4</v>
      </c>
      <c r="I596" s="11">
        <f t="shared" si="9"/>
        <v>-47887.4</v>
      </c>
    </row>
    <row r="597" spans="1:9" x14ac:dyDescent="0.3">
      <c r="A597" s="1" t="s">
        <v>664</v>
      </c>
      <c r="B597" s="1"/>
      <c r="C597" s="1" t="s">
        <v>16</v>
      </c>
      <c r="D597" s="9"/>
      <c r="E597" s="9">
        <v>801.88</v>
      </c>
      <c r="F597" s="9"/>
      <c r="G597" s="9">
        <v>801.88</v>
      </c>
      <c r="I597" s="11">
        <f t="shared" si="9"/>
        <v>-801.88</v>
      </c>
    </row>
    <row r="598" spans="1:9" x14ac:dyDescent="0.3">
      <c r="A598" s="1" t="s">
        <v>665</v>
      </c>
      <c r="B598" s="1"/>
      <c r="C598" s="1" t="s">
        <v>16</v>
      </c>
      <c r="D598" s="9"/>
      <c r="E598" s="9">
        <v>12161.54</v>
      </c>
      <c r="F598" s="9"/>
      <c r="G598" s="9">
        <v>12161.54</v>
      </c>
      <c r="I598" s="11">
        <f t="shared" si="9"/>
        <v>-12161.54</v>
      </c>
    </row>
    <row r="599" spans="1:9" x14ac:dyDescent="0.3">
      <c r="A599" s="1" t="s">
        <v>666</v>
      </c>
      <c r="B599" s="1"/>
      <c r="C599" s="1" t="s">
        <v>16</v>
      </c>
      <c r="D599" s="9"/>
      <c r="E599" s="9">
        <v>170.07</v>
      </c>
      <c r="F599" s="9"/>
      <c r="G599" s="9">
        <v>170.07</v>
      </c>
      <c r="I599" s="11">
        <f t="shared" si="9"/>
        <v>-170.07</v>
      </c>
    </row>
    <row r="600" spans="1:9" x14ac:dyDescent="0.3">
      <c r="A600" s="1" t="s">
        <v>667</v>
      </c>
      <c r="B600" s="1"/>
      <c r="C600" s="1" t="s">
        <v>16</v>
      </c>
      <c r="D600" s="9"/>
      <c r="E600" s="9">
        <v>2607.71</v>
      </c>
      <c r="F600" s="9"/>
      <c r="G600" s="9">
        <v>2607.71</v>
      </c>
      <c r="I600" s="11">
        <f t="shared" si="9"/>
        <v>-2607.71</v>
      </c>
    </row>
    <row r="601" spans="1:9" x14ac:dyDescent="0.3">
      <c r="A601" s="1" t="s">
        <v>668</v>
      </c>
      <c r="B601" s="1"/>
      <c r="C601" s="1" t="s">
        <v>16</v>
      </c>
      <c r="D601" s="9"/>
      <c r="E601" s="9">
        <v>110.1</v>
      </c>
      <c r="F601" s="9"/>
      <c r="G601" s="9">
        <v>110.1</v>
      </c>
      <c r="I601" s="11">
        <f t="shared" si="9"/>
        <v>-110.1</v>
      </c>
    </row>
    <row r="602" spans="1:9" x14ac:dyDescent="0.3">
      <c r="A602" s="1" t="s">
        <v>669</v>
      </c>
      <c r="B602" s="1"/>
      <c r="C602" s="1" t="s">
        <v>16</v>
      </c>
      <c r="D602" s="9"/>
      <c r="E602" s="9">
        <v>39.65</v>
      </c>
      <c r="F602" s="9"/>
      <c r="G602" s="9">
        <v>39.65</v>
      </c>
      <c r="I602" s="11">
        <f t="shared" si="9"/>
        <v>-39.65</v>
      </c>
    </row>
    <row r="603" spans="1:9" x14ac:dyDescent="0.3">
      <c r="A603" s="1" t="s">
        <v>670</v>
      </c>
      <c r="B603" s="1"/>
      <c r="C603" s="1" t="s">
        <v>16</v>
      </c>
      <c r="D603" s="9"/>
      <c r="E603" s="9">
        <v>35.14</v>
      </c>
      <c r="F603" s="9"/>
      <c r="G603" s="9">
        <v>35.14</v>
      </c>
      <c r="I603" s="11">
        <f t="shared" si="9"/>
        <v>-35.14</v>
      </c>
    </row>
    <row r="604" spans="1:9" x14ac:dyDescent="0.3">
      <c r="A604" s="1" t="s">
        <v>671</v>
      </c>
      <c r="B604" s="1"/>
      <c r="C604" s="1" t="s">
        <v>16</v>
      </c>
      <c r="D604" s="9"/>
      <c r="E604" s="9">
        <v>78.510000000000005</v>
      </c>
      <c r="F604" s="9"/>
      <c r="G604" s="9">
        <v>78.510000000000005</v>
      </c>
      <c r="I604" s="11">
        <f t="shared" si="9"/>
        <v>-78.510000000000005</v>
      </c>
    </row>
    <row r="605" spans="1:9" x14ac:dyDescent="0.3">
      <c r="A605" s="1" t="s">
        <v>672</v>
      </c>
      <c r="B605" s="1"/>
      <c r="C605" s="1" t="s">
        <v>16</v>
      </c>
      <c r="D605" s="9"/>
      <c r="E605" s="9">
        <v>392.55</v>
      </c>
      <c r="F605" s="9"/>
      <c r="G605" s="9">
        <v>392.55</v>
      </c>
      <c r="I605" s="11">
        <f t="shared" si="9"/>
        <v>-392.55</v>
      </c>
    </row>
    <row r="606" spans="1:9" x14ac:dyDescent="0.3">
      <c r="A606" s="1" t="s">
        <v>673</v>
      </c>
      <c r="B606" s="1"/>
      <c r="C606" s="1" t="s">
        <v>16</v>
      </c>
      <c r="D606" s="9"/>
      <c r="E606" s="9">
        <v>27.11</v>
      </c>
      <c r="F606" s="9"/>
      <c r="G606" s="9">
        <v>27.11</v>
      </c>
      <c r="I606" s="11">
        <f t="shared" si="9"/>
        <v>-27.11</v>
      </c>
    </row>
    <row r="607" spans="1:9" x14ac:dyDescent="0.3">
      <c r="A607" s="1" t="s">
        <v>674</v>
      </c>
      <c r="B607" s="1"/>
      <c r="C607" s="1" t="s">
        <v>16</v>
      </c>
      <c r="D607" s="9"/>
      <c r="E607" s="9">
        <v>473.26</v>
      </c>
      <c r="F607" s="9"/>
      <c r="G607" s="9">
        <v>473.26</v>
      </c>
      <c r="I607" s="11">
        <f t="shared" si="9"/>
        <v>-473.26</v>
      </c>
    </row>
    <row r="608" spans="1:9" x14ac:dyDescent="0.3">
      <c r="A608" s="1" t="s">
        <v>675</v>
      </c>
      <c r="B608" s="1"/>
      <c r="C608" s="1" t="s">
        <v>16</v>
      </c>
      <c r="D608" s="9"/>
      <c r="E608" s="9">
        <v>1791.23</v>
      </c>
      <c r="F608" s="9"/>
      <c r="G608" s="9">
        <v>1791.23</v>
      </c>
      <c r="I608" s="11">
        <f t="shared" si="9"/>
        <v>-1791.23</v>
      </c>
    </row>
    <row r="609" spans="1:9" x14ac:dyDescent="0.3">
      <c r="A609" s="1" t="s">
        <v>676</v>
      </c>
      <c r="B609" s="1"/>
      <c r="C609" s="1" t="s">
        <v>16</v>
      </c>
      <c r="D609" s="9"/>
      <c r="E609" s="9">
        <v>208.14</v>
      </c>
      <c r="F609" s="9"/>
      <c r="G609" s="9">
        <v>208.14</v>
      </c>
      <c r="I609" s="11">
        <f t="shared" si="9"/>
        <v>-208.14</v>
      </c>
    </row>
    <row r="610" spans="1:9" x14ac:dyDescent="0.3">
      <c r="A610" s="1" t="s">
        <v>677</v>
      </c>
      <c r="B610" s="1"/>
      <c r="C610" s="1" t="s">
        <v>16</v>
      </c>
      <c r="D610" s="9"/>
      <c r="E610" s="9">
        <v>441.89</v>
      </c>
      <c r="F610" s="9"/>
      <c r="G610" s="9">
        <v>441.89</v>
      </c>
      <c r="I610" s="11">
        <f t="shared" si="9"/>
        <v>-441.89</v>
      </c>
    </row>
    <row r="611" spans="1:9" x14ac:dyDescent="0.3">
      <c r="A611" s="1" t="s">
        <v>678</v>
      </c>
      <c r="B611" s="1"/>
      <c r="C611" s="1" t="s">
        <v>16</v>
      </c>
      <c r="D611" s="9"/>
      <c r="E611" s="9">
        <v>15.19</v>
      </c>
      <c r="F611" s="9"/>
      <c r="G611" s="9">
        <v>15.19</v>
      </c>
      <c r="I611" s="11">
        <f t="shared" si="9"/>
        <v>-15.19</v>
      </c>
    </row>
    <row r="612" spans="1:9" x14ac:dyDescent="0.3">
      <c r="A612" s="1" t="s">
        <v>679</v>
      </c>
      <c r="B612" s="1"/>
      <c r="C612" s="1" t="s">
        <v>16</v>
      </c>
      <c r="D612" s="9"/>
      <c r="E612" s="9">
        <v>7.67</v>
      </c>
      <c r="F612" s="9"/>
      <c r="G612" s="9">
        <v>7.67</v>
      </c>
      <c r="I612" s="11">
        <f t="shared" si="9"/>
        <v>-7.67</v>
      </c>
    </row>
    <row r="613" spans="1:9" x14ac:dyDescent="0.3">
      <c r="A613" s="1" t="s">
        <v>680</v>
      </c>
      <c r="B613" s="1"/>
      <c r="C613" s="1" t="s">
        <v>16</v>
      </c>
      <c r="D613" s="9"/>
      <c r="E613" s="9">
        <v>4050.69</v>
      </c>
      <c r="F613" s="9"/>
      <c r="G613" s="9">
        <v>4050.69</v>
      </c>
      <c r="I613" s="11">
        <f t="shared" si="9"/>
        <v>-4050.69</v>
      </c>
    </row>
    <row r="614" spans="1:9" x14ac:dyDescent="0.3">
      <c r="A614" s="1" t="s">
        <v>681</v>
      </c>
      <c r="B614" s="1"/>
      <c r="C614" s="1" t="s">
        <v>16</v>
      </c>
      <c r="D614" s="9"/>
      <c r="E614" s="9">
        <v>22.99</v>
      </c>
      <c r="F614" s="9"/>
      <c r="G614" s="9">
        <v>22.99</v>
      </c>
      <c r="I614" s="11">
        <f t="shared" si="9"/>
        <v>-22.99</v>
      </c>
    </row>
    <row r="615" spans="1:9" x14ac:dyDescent="0.3">
      <c r="A615" s="1" t="s">
        <v>682</v>
      </c>
      <c r="B615" s="1"/>
      <c r="C615" s="1" t="s">
        <v>16</v>
      </c>
      <c r="D615" s="9"/>
      <c r="E615" s="9">
        <v>92.22</v>
      </c>
      <c r="F615" s="9"/>
      <c r="G615" s="9">
        <v>92.22</v>
      </c>
      <c r="I615" s="11">
        <f t="shared" si="9"/>
        <v>-92.22</v>
      </c>
    </row>
    <row r="616" spans="1:9" x14ac:dyDescent="0.3">
      <c r="A616" s="1" t="s">
        <v>683</v>
      </c>
      <c r="B616" s="1"/>
      <c r="C616" s="1" t="s">
        <v>16</v>
      </c>
      <c r="D616" s="9"/>
      <c r="E616" s="9">
        <v>268.06</v>
      </c>
      <c r="F616" s="9"/>
      <c r="G616" s="9">
        <v>268.06</v>
      </c>
      <c r="I616" s="11">
        <f t="shared" si="9"/>
        <v>-268.06</v>
      </c>
    </row>
    <row r="617" spans="1:9" x14ac:dyDescent="0.3">
      <c r="A617" s="1" t="s">
        <v>684</v>
      </c>
      <c r="B617" s="1"/>
      <c r="C617" s="1" t="s">
        <v>16</v>
      </c>
      <c r="D617" s="9"/>
      <c r="E617" s="9">
        <v>36.4</v>
      </c>
      <c r="F617" s="9"/>
      <c r="G617" s="9">
        <v>36.4</v>
      </c>
      <c r="I617" s="11">
        <f t="shared" si="9"/>
        <v>-36.4</v>
      </c>
    </row>
    <row r="618" spans="1:9" x14ac:dyDescent="0.3">
      <c r="A618" s="1" t="s">
        <v>685</v>
      </c>
      <c r="B618" s="1"/>
      <c r="C618" s="1" t="s">
        <v>16</v>
      </c>
      <c r="D618" s="9"/>
      <c r="E618" s="9">
        <v>52.52</v>
      </c>
      <c r="F618" s="9"/>
      <c r="G618" s="9">
        <v>52.52</v>
      </c>
      <c r="I618" s="11">
        <f t="shared" si="9"/>
        <v>-52.52</v>
      </c>
    </row>
    <row r="619" spans="1:9" x14ac:dyDescent="0.3">
      <c r="A619" s="1" t="s">
        <v>686</v>
      </c>
      <c r="B619" s="1"/>
      <c r="C619" s="1" t="s">
        <v>16</v>
      </c>
      <c r="D619" s="9"/>
      <c r="E619" s="9">
        <v>2148.5</v>
      </c>
      <c r="F619" s="9"/>
      <c r="G619" s="9">
        <v>2148.5</v>
      </c>
      <c r="I619" s="11">
        <f t="shared" si="9"/>
        <v>-2148.5</v>
      </c>
    </row>
    <row r="620" spans="1:9" x14ac:dyDescent="0.3">
      <c r="A620" s="1" t="s">
        <v>687</v>
      </c>
      <c r="B620" s="1"/>
      <c r="C620" s="1" t="s">
        <v>16</v>
      </c>
      <c r="D620" s="9"/>
      <c r="E620" s="9">
        <v>45.3</v>
      </c>
      <c r="F620" s="9"/>
      <c r="G620" s="9">
        <v>45.3</v>
      </c>
      <c r="I620" s="11">
        <f t="shared" si="9"/>
        <v>-45.3</v>
      </c>
    </row>
    <row r="621" spans="1:9" x14ac:dyDescent="0.3">
      <c r="A621" s="1" t="s">
        <v>688</v>
      </c>
      <c r="B621" s="1"/>
      <c r="C621" s="1" t="s">
        <v>16</v>
      </c>
      <c r="D621" s="9"/>
      <c r="E621" s="9">
        <v>1248.26</v>
      </c>
      <c r="F621" s="9"/>
      <c r="G621" s="9">
        <v>1248.26</v>
      </c>
      <c r="I621" s="11">
        <f t="shared" si="9"/>
        <v>-1248.26</v>
      </c>
    </row>
    <row r="622" spans="1:9" x14ac:dyDescent="0.3">
      <c r="A622" s="1" t="s">
        <v>689</v>
      </c>
      <c r="B622" s="1"/>
      <c r="C622" s="1" t="s">
        <v>16</v>
      </c>
      <c r="D622" s="9"/>
      <c r="E622" s="9">
        <v>1287.28</v>
      </c>
      <c r="F622" s="9"/>
      <c r="G622" s="9">
        <v>1287.28</v>
      </c>
      <c r="I622" s="11">
        <f t="shared" si="9"/>
        <v>-1287.28</v>
      </c>
    </row>
    <row r="623" spans="1:9" x14ac:dyDescent="0.3">
      <c r="A623" s="1" t="s">
        <v>690</v>
      </c>
      <c r="B623" s="1"/>
      <c r="C623" s="1" t="s">
        <v>16</v>
      </c>
      <c r="D623" s="9"/>
      <c r="E623" s="9">
        <v>208.79</v>
      </c>
      <c r="F623" s="9"/>
      <c r="G623" s="9">
        <v>208.79</v>
      </c>
      <c r="I623" s="11">
        <f t="shared" si="9"/>
        <v>-208.79</v>
      </c>
    </row>
    <row r="624" spans="1:9" x14ac:dyDescent="0.3">
      <c r="A624" s="1" t="s">
        <v>691</v>
      </c>
      <c r="B624" s="1"/>
      <c r="C624" s="1" t="s">
        <v>16</v>
      </c>
      <c r="D624" s="9"/>
      <c r="E624" s="9">
        <v>90</v>
      </c>
      <c r="F624" s="9"/>
      <c r="G624" s="9">
        <v>90</v>
      </c>
      <c r="I624" s="11">
        <f t="shared" si="9"/>
        <v>-90</v>
      </c>
    </row>
    <row r="625" spans="1:9" x14ac:dyDescent="0.3">
      <c r="A625" s="1" t="s">
        <v>692</v>
      </c>
      <c r="B625" s="1"/>
      <c r="C625" s="1" t="s">
        <v>16</v>
      </c>
      <c r="D625" s="9"/>
      <c r="E625" s="9">
        <v>1121</v>
      </c>
      <c r="F625" s="9"/>
      <c r="G625" s="9">
        <v>1121</v>
      </c>
      <c r="I625" s="11">
        <f t="shared" si="9"/>
        <v>-1121</v>
      </c>
    </row>
    <row r="626" spans="1:9" x14ac:dyDescent="0.3">
      <c r="A626" s="1" t="s">
        <v>693</v>
      </c>
      <c r="B626" s="1"/>
      <c r="C626" s="1" t="s">
        <v>16</v>
      </c>
      <c r="D626" s="9"/>
      <c r="E626" s="9">
        <v>412.22</v>
      </c>
      <c r="F626" s="9"/>
      <c r="G626" s="9">
        <v>412.22</v>
      </c>
      <c r="I626" s="11">
        <f t="shared" si="9"/>
        <v>-412.22</v>
      </c>
    </row>
    <row r="627" spans="1:9" ht="15.6" x14ac:dyDescent="0.3">
      <c r="A627" s="3" t="s">
        <v>694</v>
      </c>
      <c r="B627" s="3" t="s">
        <v>369</v>
      </c>
      <c r="C627" s="1"/>
      <c r="D627" s="8"/>
      <c r="E627" s="8">
        <v>198980.83000000005</v>
      </c>
      <c r="F627" s="8"/>
      <c r="G627" s="8">
        <v>198980.83000000005</v>
      </c>
      <c r="I627" s="11">
        <f t="shared" si="9"/>
        <v>-198980.83000000005</v>
      </c>
    </row>
    <row r="628" spans="1:9" x14ac:dyDescent="0.3">
      <c r="A628" s="1" t="s">
        <v>695</v>
      </c>
      <c r="B628" s="1"/>
      <c r="C628" s="1" t="s">
        <v>16</v>
      </c>
      <c r="D628" s="9"/>
      <c r="E628" s="9">
        <v>114.09</v>
      </c>
      <c r="F628" s="9"/>
      <c r="G628" s="9">
        <v>114.09</v>
      </c>
      <c r="I628" s="11">
        <f t="shared" si="9"/>
        <v>-114.09</v>
      </c>
    </row>
    <row r="629" spans="1:9" x14ac:dyDescent="0.3">
      <c r="A629" s="1" t="s">
        <v>696</v>
      </c>
      <c r="B629" s="1"/>
      <c r="C629" s="1" t="s">
        <v>16</v>
      </c>
      <c r="D629" s="9"/>
      <c r="E629" s="9">
        <v>13879.68</v>
      </c>
      <c r="F629" s="9"/>
      <c r="G629" s="9">
        <v>13879.68</v>
      </c>
      <c r="I629" s="11">
        <f t="shared" si="9"/>
        <v>-13879.68</v>
      </c>
    </row>
    <row r="630" spans="1:9" x14ac:dyDescent="0.3">
      <c r="A630" s="1" t="s">
        <v>697</v>
      </c>
      <c r="B630" s="1"/>
      <c r="C630" s="1" t="s">
        <v>16</v>
      </c>
      <c r="D630" s="9"/>
      <c r="E630" s="9">
        <v>13149.24</v>
      </c>
      <c r="F630" s="9"/>
      <c r="G630" s="9">
        <v>13149.24</v>
      </c>
      <c r="I630" s="11">
        <f t="shared" si="9"/>
        <v>-13149.24</v>
      </c>
    </row>
    <row r="631" spans="1:9" x14ac:dyDescent="0.3">
      <c r="A631" s="1" t="s">
        <v>698</v>
      </c>
      <c r="B631" s="1"/>
      <c r="C631" s="1" t="s">
        <v>16</v>
      </c>
      <c r="D631" s="9"/>
      <c r="E631" s="9">
        <v>60.13</v>
      </c>
      <c r="F631" s="9"/>
      <c r="G631" s="9">
        <v>60.13</v>
      </c>
      <c r="I631" s="11">
        <f t="shared" si="9"/>
        <v>-60.13</v>
      </c>
    </row>
    <row r="632" spans="1:9" x14ac:dyDescent="0.3">
      <c r="A632" s="1" t="s">
        <v>699</v>
      </c>
      <c r="B632" s="1"/>
      <c r="C632" s="1" t="s">
        <v>16</v>
      </c>
      <c r="D632" s="9"/>
      <c r="E632" s="9">
        <v>110015.53</v>
      </c>
      <c r="F632" s="9"/>
      <c r="G632" s="9">
        <v>110015.53</v>
      </c>
      <c r="I632" s="11">
        <f t="shared" si="9"/>
        <v>-110015.53</v>
      </c>
    </row>
    <row r="633" spans="1:9" x14ac:dyDescent="0.3">
      <c r="A633" s="1" t="s">
        <v>700</v>
      </c>
      <c r="B633" s="1"/>
      <c r="C633" s="1" t="s">
        <v>16</v>
      </c>
      <c r="D633" s="9"/>
      <c r="E633" s="9">
        <v>41.84</v>
      </c>
      <c r="F633" s="9"/>
      <c r="G633" s="9">
        <v>41.84</v>
      </c>
      <c r="I633" s="11">
        <f t="shared" si="9"/>
        <v>-41.84</v>
      </c>
    </row>
    <row r="634" spans="1:9" x14ac:dyDescent="0.3">
      <c r="A634" s="1" t="s">
        <v>701</v>
      </c>
      <c r="B634" s="1"/>
      <c r="C634" s="1" t="s">
        <v>16</v>
      </c>
      <c r="D634" s="9"/>
      <c r="E634" s="9">
        <v>284.73</v>
      </c>
      <c r="F634" s="9"/>
      <c r="G634" s="9">
        <v>284.73</v>
      </c>
      <c r="I634" s="11">
        <f t="shared" si="9"/>
        <v>-284.73</v>
      </c>
    </row>
    <row r="635" spans="1:9" x14ac:dyDescent="0.3">
      <c r="A635" s="1" t="s">
        <v>702</v>
      </c>
      <c r="B635" s="1"/>
      <c r="C635" s="1" t="s">
        <v>16</v>
      </c>
      <c r="D635" s="9"/>
      <c r="E635" s="9">
        <v>3596.68</v>
      </c>
      <c r="F635" s="9"/>
      <c r="G635" s="9">
        <v>3596.68</v>
      </c>
      <c r="I635" s="11">
        <f t="shared" si="9"/>
        <v>-3596.68</v>
      </c>
    </row>
    <row r="636" spans="1:9" x14ac:dyDescent="0.3">
      <c r="A636" s="1" t="s">
        <v>703</v>
      </c>
      <c r="B636" s="1"/>
      <c r="C636" s="1" t="s">
        <v>16</v>
      </c>
      <c r="D636" s="9"/>
      <c r="E636" s="9">
        <v>4230.7</v>
      </c>
      <c r="F636" s="9"/>
      <c r="G636" s="9">
        <v>4230.7</v>
      </c>
      <c r="I636" s="11">
        <f t="shared" si="9"/>
        <v>-4230.7</v>
      </c>
    </row>
    <row r="637" spans="1:9" x14ac:dyDescent="0.3">
      <c r="A637" s="1" t="s">
        <v>704</v>
      </c>
      <c r="B637" s="1"/>
      <c r="C637" s="1" t="s">
        <v>16</v>
      </c>
      <c r="D637" s="9"/>
      <c r="E637" s="9">
        <v>338.02</v>
      </c>
      <c r="F637" s="9"/>
      <c r="G637" s="9">
        <v>338.02</v>
      </c>
      <c r="I637" s="11">
        <f t="shared" si="9"/>
        <v>-338.02</v>
      </c>
    </row>
    <row r="638" spans="1:9" x14ac:dyDescent="0.3">
      <c r="A638" s="1" t="s">
        <v>705</v>
      </c>
      <c r="B638" s="1"/>
      <c r="C638" s="1" t="s">
        <v>16</v>
      </c>
      <c r="D638" s="9"/>
      <c r="E638" s="9">
        <v>428.99</v>
      </c>
      <c r="F638" s="9"/>
      <c r="G638" s="9">
        <v>428.99</v>
      </c>
      <c r="I638" s="11">
        <f t="shared" si="9"/>
        <v>-428.99</v>
      </c>
    </row>
    <row r="639" spans="1:9" x14ac:dyDescent="0.3">
      <c r="A639" s="1" t="s">
        <v>706</v>
      </c>
      <c r="B639" s="1"/>
      <c r="C639" s="1" t="s">
        <v>16</v>
      </c>
      <c r="D639" s="9"/>
      <c r="E639" s="9">
        <v>22.23</v>
      </c>
      <c r="F639" s="9"/>
      <c r="G639" s="9">
        <v>22.23</v>
      </c>
      <c r="I639" s="11">
        <f t="shared" si="9"/>
        <v>-22.23</v>
      </c>
    </row>
    <row r="640" spans="1:9" x14ac:dyDescent="0.3">
      <c r="A640" s="1" t="s">
        <v>707</v>
      </c>
      <c r="B640" s="1"/>
      <c r="C640" s="1" t="s">
        <v>16</v>
      </c>
      <c r="D640" s="9"/>
      <c r="E640" s="9">
        <v>13871.03</v>
      </c>
      <c r="F640" s="9"/>
      <c r="G640" s="9">
        <v>13871.03</v>
      </c>
      <c r="I640" s="11">
        <f t="shared" si="9"/>
        <v>-13871.03</v>
      </c>
    </row>
    <row r="641" spans="1:9" x14ac:dyDescent="0.3">
      <c r="A641" s="1" t="s">
        <v>708</v>
      </c>
      <c r="B641" s="1"/>
      <c r="C641" s="1" t="s">
        <v>16</v>
      </c>
      <c r="D641" s="9"/>
      <c r="E641" s="9">
        <v>76.64</v>
      </c>
      <c r="F641" s="9"/>
      <c r="G641" s="9">
        <v>76.64</v>
      </c>
      <c r="I641" s="11">
        <f t="shared" si="9"/>
        <v>-76.64</v>
      </c>
    </row>
    <row r="642" spans="1:9" x14ac:dyDescent="0.3">
      <c r="A642" s="1" t="s">
        <v>709</v>
      </c>
      <c r="B642" s="1"/>
      <c r="C642" s="1" t="s">
        <v>16</v>
      </c>
      <c r="D642" s="9"/>
      <c r="E642" s="9">
        <v>4099.47</v>
      </c>
      <c r="F642" s="9"/>
      <c r="G642" s="9">
        <v>4099.47</v>
      </c>
      <c r="I642" s="11">
        <f t="shared" si="9"/>
        <v>-4099.47</v>
      </c>
    </row>
    <row r="643" spans="1:9" x14ac:dyDescent="0.3">
      <c r="A643" s="1" t="s">
        <v>710</v>
      </c>
      <c r="B643" s="1"/>
      <c r="C643" s="1" t="s">
        <v>16</v>
      </c>
      <c r="D643" s="9"/>
      <c r="E643" s="9">
        <v>2180.6999999999998</v>
      </c>
      <c r="F643" s="9"/>
      <c r="G643" s="9">
        <v>2180.6999999999998</v>
      </c>
      <c r="I643" s="11">
        <f t="shared" ref="I643:I706" si="10">+F643-G643</f>
        <v>-2180.6999999999998</v>
      </c>
    </row>
    <row r="644" spans="1:9" x14ac:dyDescent="0.3">
      <c r="A644" s="1" t="s">
        <v>711</v>
      </c>
      <c r="B644" s="1"/>
      <c r="C644" s="1" t="s">
        <v>16</v>
      </c>
      <c r="D644" s="9"/>
      <c r="E644" s="9">
        <v>27.85</v>
      </c>
      <c r="F644" s="9"/>
      <c r="G644" s="9">
        <v>27.85</v>
      </c>
      <c r="I644" s="11">
        <f t="shared" si="10"/>
        <v>-27.85</v>
      </c>
    </row>
    <row r="645" spans="1:9" x14ac:dyDescent="0.3">
      <c r="A645" s="1" t="s">
        <v>712</v>
      </c>
      <c r="B645" s="1"/>
      <c r="C645" s="1" t="s">
        <v>16</v>
      </c>
      <c r="D645" s="9"/>
      <c r="E645" s="9">
        <v>24.67</v>
      </c>
      <c r="F645" s="9"/>
      <c r="G645" s="9">
        <v>24.67</v>
      </c>
      <c r="I645" s="11">
        <f t="shared" si="10"/>
        <v>-24.67</v>
      </c>
    </row>
    <row r="646" spans="1:9" x14ac:dyDescent="0.3">
      <c r="A646" s="1" t="s">
        <v>713</v>
      </c>
      <c r="B646" s="1"/>
      <c r="C646" s="1" t="s">
        <v>16</v>
      </c>
      <c r="D646" s="9"/>
      <c r="E646" s="9">
        <v>130.03</v>
      </c>
      <c r="F646" s="9"/>
      <c r="G646" s="9">
        <v>130.03</v>
      </c>
      <c r="I646" s="11">
        <f t="shared" si="10"/>
        <v>-130.03</v>
      </c>
    </row>
    <row r="647" spans="1:9" x14ac:dyDescent="0.3">
      <c r="A647" s="1" t="s">
        <v>714</v>
      </c>
      <c r="B647" s="1"/>
      <c r="C647" s="1" t="s">
        <v>16</v>
      </c>
      <c r="D647" s="9"/>
      <c r="E647" s="9">
        <v>3322.08</v>
      </c>
      <c r="F647" s="9"/>
      <c r="G647" s="9">
        <v>3322.08</v>
      </c>
      <c r="I647" s="11">
        <f t="shared" si="10"/>
        <v>-3322.08</v>
      </c>
    </row>
    <row r="648" spans="1:9" x14ac:dyDescent="0.3">
      <c r="A648" s="1" t="s">
        <v>715</v>
      </c>
      <c r="B648" s="1"/>
      <c r="C648" s="1" t="s">
        <v>16</v>
      </c>
      <c r="D648" s="9"/>
      <c r="E648" s="9">
        <v>96.46</v>
      </c>
      <c r="F648" s="9"/>
      <c r="G648" s="9">
        <v>96.46</v>
      </c>
      <c r="I648" s="11">
        <f t="shared" si="10"/>
        <v>-96.46</v>
      </c>
    </row>
    <row r="649" spans="1:9" x14ac:dyDescent="0.3">
      <c r="A649" s="1" t="s">
        <v>716</v>
      </c>
      <c r="B649" s="1"/>
      <c r="C649" s="1" t="s">
        <v>16</v>
      </c>
      <c r="D649" s="9"/>
      <c r="E649" s="9">
        <v>4.2699999999999996</v>
      </c>
      <c r="F649" s="9"/>
      <c r="G649" s="9">
        <v>4.2699999999999996</v>
      </c>
      <c r="I649" s="11">
        <f t="shared" si="10"/>
        <v>-4.2699999999999996</v>
      </c>
    </row>
    <row r="650" spans="1:9" x14ac:dyDescent="0.3">
      <c r="A650" s="1" t="s">
        <v>717</v>
      </c>
      <c r="B650" s="1"/>
      <c r="C650" s="1" t="s">
        <v>16</v>
      </c>
      <c r="D650" s="9"/>
      <c r="E650" s="9">
        <v>6.28</v>
      </c>
      <c r="F650" s="9"/>
      <c r="G650" s="9">
        <v>6.28</v>
      </c>
      <c r="I650" s="11">
        <f t="shared" si="10"/>
        <v>-6.28</v>
      </c>
    </row>
    <row r="651" spans="1:9" x14ac:dyDescent="0.3">
      <c r="A651" s="1" t="s">
        <v>718</v>
      </c>
      <c r="B651" s="1"/>
      <c r="C651" s="1" t="s">
        <v>16</v>
      </c>
      <c r="D651" s="9"/>
      <c r="E651" s="9">
        <v>19663.009999999998</v>
      </c>
      <c r="F651" s="9"/>
      <c r="G651" s="9">
        <v>19663.009999999998</v>
      </c>
      <c r="I651" s="11">
        <f t="shared" si="10"/>
        <v>-19663.009999999998</v>
      </c>
    </row>
    <row r="652" spans="1:9" x14ac:dyDescent="0.3">
      <c r="A652" s="1" t="s">
        <v>719</v>
      </c>
      <c r="B652" s="1"/>
      <c r="C652" s="1" t="s">
        <v>16</v>
      </c>
      <c r="D652" s="9"/>
      <c r="E652" s="9">
        <v>877.57</v>
      </c>
      <c r="F652" s="9"/>
      <c r="G652" s="9">
        <v>877.57</v>
      </c>
      <c r="I652" s="11">
        <f t="shared" si="10"/>
        <v>-877.57</v>
      </c>
    </row>
    <row r="653" spans="1:9" x14ac:dyDescent="0.3">
      <c r="A653" s="1" t="s">
        <v>720</v>
      </c>
      <c r="B653" s="1"/>
      <c r="C653" s="1" t="s">
        <v>16</v>
      </c>
      <c r="D653" s="9"/>
      <c r="E653" s="9">
        <v>55.84</v>
      </c>
      <c r="F653" s="9"/>
      <c r="G653" s="9">
        <v>55.84</v>
      </c>
      <c r="I653" s="11">
        <f t="shared" si="10"/>
        <v>-55.84</v>
      </c>
    </row>
    <row r="654" spans="1:9" x14ac:dyDescent="0.3">
      <c r="A654" s="1" t="s">
        <v>721</v>
      </c>
      <c r="B654" s="1"/>
      <c r="C654" s="1" t="s">
        <v>16</v>
      </c>
      <c r="D654" s="9"/>
      <c r="E654" s="9">
        <v>13.28</v>
      </c>
      <c r="F654" s="9"/>
      <c r="G654" s="9">
        <v>13.28</v>
      </c>
      <c r="I654" s="11">
        <f t="shared" si="10"/>
        <v>-13.28</v>
      </c>
    </row>
    <row r="655" spans="1:9" x14ac:dyDescent="0.3">
      <c r="A655" s="1" t="s">
        <v>722</v>
      </c>
      <c r="B655" s="1"/>
      <c r="C655" s="1" t="s">
        <v>16</v>
      </c>
      <c r="D655" s="9"/>
      <c r="E655" s="9">
        <v>119.29</v>
      </c>
      <c r="F655" s="9"/>
      <c r="G655" s="9">
        <v>119.29</v>
      </c>
      <c r="I655" s="11">
        <f t="shared" si="10"/>
        <v>-119.29</v>
      </c>
    </row>
    <row r="656" spans="1:9" x14ac:dyDescent="0.3">
      <c r="A656" s="1" t="s">
        <v>723</v>
      </c>
      <c r="B656" s="1"/>
      <c r="C656" s="1" t="s">
        <v>16</v>
      </c>
      <c r="D656" s="9"/>
      <c r="E656" s="9">
        <v>36.92</v>
      </c>
      <c r="F656" s="9"/>
      <c r="G656" s="9">
        <v>36.92</v>
      </c>
      <c r="I656" s="11">
        <f t="shared" si="10"/>
        <v>-36.92</v>
      </c>
    </row>
    <row r="657" spans="1:9" x14ac:dyDescent="0.3">
      <c r="A657" s="1" t="s">
        <v>724</v>
      </c>
      <c r="B657" s="1"/>
      <c r="C657" s="1" t="s">
        <v>16</v>
      </c>
      <c r="D657" s="9"/>
      <c r="E657" s="9">
        <v>300.42</v>
      </c>
      <c r="F657" s="9"/>
      <c r="G657" s="9">
        <v>300.42</v>
      </c>
      <c r="I657" s="11">
        <f t="shared" si="10"/>
        <v>-300.42</v>
      </c>
    </row>
    <row r="658" spans="1:9" x14ac:dyDescent="0.3">
      <c r="A658" s="1" t="s">
        <v>725</v>
      </c>
      <c r="B658" s="1"/>
      <c r="C658" s="1" t="s">
        <v>16</v>
      </c>
      <c r="D658" s="9"/>
      <c r="E658" s="9">
        <v>245.59</v>
      </c>
      <c r="F658" s="9"/>
      <c r="G658" s="9">
        <v>245.59</v>
      </c>
      <c r="I658" s="11">
        <f t="shared" si="10"/>
        <v>-245.59</v>
      </c>
    </row>
    <row r="659" spans="1:9" x14ac:dyDescent="0.3">
      <c r="A659" s="1" t="s">
        <v>726</v>
      </c>
      <c r="B659" s="1"/>
      <c r="C659" s="1" t="s">
        <v>16</v>
      </c>
      <c r="D659" s="9"/>
      <c r="E659" s="9">
        <v>115.17</v>
      </c>
      <c r="F659" s="9"/>
      <c r="G659" s="9">
        <v>115.17</v>
      </c>
      <c r="I659" s="11">
        <f t="shared" si="10"/>
        <v>-115.17</v>
      </c>
    </row>
    <row r="660" spans="1:9" x14ac:dyDescent="0.3">
      <c r="A660" s="1" t="s">
        <v>727</v>
      </c>
      <c r="B660" s="1"/>
      <c r="C660" s="1" t="s">
        <v>16</v>
      </c>
      <c r="D660" s="9"/>
      <c r="E660" s="9">
        <v>5481.11</v>
      </c>
      <c r="F660" s="9"/>
      <c r="G660" s="9">
        <v>5481.11</v>
      </c>
      <c r="I660" s="11">
        <f t="shared" si="10"/>
        <v>-5481.11</v>
      </c>
    </row>
    <row r="661" spans="1:9" x14ac:dyDescent="0.3">
      <c r="A661" s="1" t="s">
        <v>728</v>
      </c>
      <c r="B661" s="1"/>
      <c r="C661" s="1" t="s">
        <v>16</v>
      </c>
      <c r="D661" s="9"/>
      <c r="E661" s="9">
        <v>1.01</v>
      </c>
      <c r="F661" s="9"/>
      <c r="G661" s="9">
        <v>1.01</v>
      </c>
      <c r="I661" s="11">
        <f t="shared" si="10"/>
        <v>-1.01</v>
      </c>
    </row>
    <row r="662" spans="1:9" x14ac:dyDescent="0.3">
      <c r="A662" s="1" t="s">
        <v>729</v>
      </c>
      <c r="B662" s="1"/>
      <c r="C662" s="1" t="s">
        <v>16</v>
      </c>
      <c r="D662" s="9"/>
      <c r="E662" s="9">
        <v>180.75</v>
      </c>
      <c r="F662" s="9"/>
      <c r="G662" s="9">
        <v>180.75</v>
      </c>
      <c r="I662" s="11">
        <f t="shared" si="10"/>
        <v>-180.75</v>
      </c>
    </row>
    <row r="663" spans="1:9" x14ac:dyDescent="0.3">
      <c r="A663" s="1" t="s">
        <v>730</v>
      </c>
      <c r="B663" s="1"/>
      <c r="C663" s="1" t="s">
        <v>16</v>
      </c>
      <c r="D663" s="9"/>
      <c r="E663" s="9">
        <v>1889.53</v>
      </c>
      <c r="F663" s="9"/>
      <c r="G663" s="9">
        <v>1889.53</v>
      </c>
      <c r="I663" s="11">
        <f t="shared" si="10"/>
        <v>-1889.53</v>
      </c>
    </row>
    <row r="664" spans="1:9" ht="15.6" x14ac:dyDescent="0.3">
      <c r="A664" s="3" t="s">
        <v>731</v>
      </c>
      <c r="B664" s="3" t="s">
        <v>732</v>
      </c>
      <c r="C664" s="1"/>
      <c r="D664" s="8">
        <v>8479210.0199999996</v>
      </c>
      <c r="E664" s="8">
        <v>7525483.3099999996</v>
      </c>
      <c r="F664" s="8">
        <v>953726.71</v>
      </c>
      <c r="G664" s="8"/>
      <c r="I664" s="11">
        <f t="shared" si="10"/>
        <v>953726.71</v>
      </c>
    </row>
    <row r="665" spans="1:9" ht="15.6" x14ac:dyDescent="0.3">
      <c r="A665" s="3" t="s">
        <v>733</v>
      </c>
      <c r="B665" s="3" t="s">
        <v>734</v>
      </c>
      <c r="C665" s="1"/>
      <c r="D665" s="8">
        <v>8024819.0099999998</v>
      </c>
      <c r="E665" s="8">
        <v>7515868.4900000002</v>
      </c>
      <c r="F665" s="8">
        <v>508950.51999999955</v>
      </c>
      <c r="G665" s="8"/>
      <c r="I665" s="11">
        <f t="shared" si="10"/>
        <v>508950.51999999955</v>
      </c>
    </row>
    <row r="666" spans="1:9" ht="15.6" x14ac:dyDescent="0.3">
      <c r="A666" s="3" t="s">
        <v>735</v>
      </c>
      <c r="B666" s="3" t="s">
        <v>734</v>
      </c>
      <c r="C666" s="1"/>
      <c r="D666" s="8">
        <v>8024819.0099999998</v>
      </c>
      <c r="E666" s="8">
        <v>7515868.4900000002</v>
      </c>
      <c r="F666" s="8">
        <v>508950.51999999955</v>
      </c>
      <c r="G666" s="8"/>
      <c r="I666" s="11">
        <f t="shared" si="10"/>
        <v>508950.51999999955</v>
      </c>
    </row>
    <row r="667" spans="1:9" x14ac:dyDescent="0.3">
      <c r="A667" s="1" t="s">
        <v>736</v>
      </c>
      <c r="B667" s="1"/>
      <c r="C667" s="1" t="s">
        <v>16</v>
      </c>
      <c r="D667" s="9">
        <v>7110223.7800000003</v>
      </c>
      <c r="E667" s="9">
        <v>5715720.5899999999</v>
      </c>
      <c r="F667" s="9">
        <v>1394503.1900000004</v>
      </c>
      <c r="G667" s="9"/>
      <c r="I667" s="11">
        <f t="shared" si="10"/>
        <v>1394503.1900000004</v>
      </c>
    </row>
    <row r="668" spans="1:9" x14ac:dyDescent="0.3">
      <c r="A668" s="1" t="s">
        <v>737</v>
      </c>
      <c r="B668" s="1"/>
      <c r="C668" s="1" t="s">
        <v>18</v>
      </c>
      <c r="D668" s="9"/>
      <c r="E668" s="9">
        <v>493081.47</v>
      </c>
      <c r="F668" s="9"/>
      <c r="G668" s="9">
        <v>493081.47</v>
      </c>
      <c r="I668" s="11">
        <f t="shared" si="10"/>
        <v>-493081.47</v>
      </c>
    </row>
    <row r="669" spans="1:9" x14ac:dyDescent="0.3">
      <c r="A669" s="1" t="s">
        <v>738</v>
      </c>
      <c r="B669" s="1"/>
      <c r="C669" s="1" t="s">
        <v>20</v>
      </c>
      <c r="D669" s="9"/>
      <c r="E669" s="9">
        <v>392471.2</v>
      </c>
      <c r="F669" s="9"/>
      <c r="G669" s="9">
        <v>392471.2</v>
      </c>
      <c r="I669" s="11">
        <f t="shared" si="10"/>
        <v>-392471.2</v>
      </c>
    </row>
    <row r="670" spans="1:9" x14ac:dyDescent="0.3">
      <c r="A670" s="1" t="s">
        <v>739</v>
      </c>
      <c r="B670" s="1"/>
      <c r="C670" s="1" t="s">
        <v>16</v>
      </c>
      <c r="D670" s="9">
        <v>914595.23</v>
      </c>
      <c r="E670" s="9">
        <v>914595.23</v>
      </c>
      <c r="F670" s="9"/>
      <c r="G670" s="9"/>
      <c r="I670" s="11">
        <f t="shared" si="10"/>
        <v>0</v>
      </c>
    </row>
    <row r="671" spans="1:9" ht="15.6" x14ac:dyDescent="0.3">
      <c r="A671" s="3" t="s">
        <v>740</v>
      </c>
      <c r="B671" s="3" t="s">
        <v>741</v>
      </c>
      <c r="C671" s="1"/>
      <c r="D671" s="8">
        <v>454391.01</v>
      </c>
      <c r="E671" s="8">
        <v>9614.82</v>
      </c>
      <c r="F671" s="8">
        <v>444776.19</v>
      </c>
      <c r="G671" s="8"/>
      <c r="I671" s="11">
        <f t="shared" si="10"/>
        <v>444776.19</v>
      </c>
    </row>
    <row r="672" spans="1:9" ht="15.6" x14ac:dyDescent="0.3">
      <c r="A672" s="3" t="s">
        <v>742</v>
      </c>
      <c r="B672" s="3" t="s">
        <v>741</v>
      </c>
      <c r="C672" s="1"/>
      <c r="D672" s="8">
        <v>454391.01</v>
      </c>
      <c r="E672" s="8">
        <v>9614.82</v>
      </c>
      <c r="F672" s="8">
        <v>444776.19</v>
      </c>
      <c r="G672" s="8"/>
      <c r="I672" s="11">
        <f t="shared" si="10"/>
        <v>444776.19</v>
      </c>
    </row>
    <row r="673" spans="1:9" x14ac:dyDescent="0.3">
      <c r="A673" s="1" t="s">
        <v>744</v>
      </c>
      <c r="B673" s="1"/>
      <c r="C673" s="1" t="s">
        <v>16</v>
      </c>
      <c r="D673" s="9">
        <v>2022.51</v>
      </c>
      <c r="E673" s="9"/>
      <c r="F673" s="9">
        <v>2022.51</v>
      </c>
      <c r="G673" s="9"/>
      <c r="I673" s="11">
        <f t="shared" si="10"/>
        <v>2022.51</v>
      </c>
    </row>
    <row r="674" spans="1:9" x14ac:dyDescent="0.3">
      <c r="A674" s="1" t="s">
        <v>745</v>
      </c>
      <c r="B674" s="1"/>
      <c r="C674" s="1" t="s">
        <v>16</v>
      </c>
      <c r="D674" s="9">
        <v>36009.43</v>
      </c>
      <c r="E674" s="9"/>
      <c r="F674" s="9">
        <v>36009.43</v>
      </c>
      <c r="G674" s="9"/>
      <c r="I674" s="11">
        <f t="shared" si="10"/>
        <v>36009.43</v>
      </c>
    </row>
    <row r="675" spans="1:9" x14ac:dyDescent="0.3">
      <c r="A675" s="1" t="s">
        <v>746</v>
      </c>
      <c r="B675" s="1"/>
      <c r="C675" s="1" t="s">
        <v>18</v>
      </c>
      <c r="D675" s="9">
        <v>416359.07</v>
      </c>
      <c r="E675" s="9">
        <v>9614.82</v>
      </c>
      <c r="F675" s="9">
        <v>406744.25</v>
      </c>
      <c r="G675" s="9"/>
      <c r="I675" s="11">
        <f t="shared" si="10"/>
        <v>406744.25</v>
      </c>
    </row>
    <row r="676" spans="1:9" ht="15.6" x14ac:dyDescent="0.3">
      <c r="A676" s="3" t="s">
        <v>747</v>
      </c>
      <c r="B676" s="3" t="s">
        <v>748</v>
      </c>
      <c r="C676" s="1"/>
      <c r="D676" s="8">
        <v>60828754.199999996</v>
      </c>
      <c r="E676" s="8">
        <v>55825901.360000007</v>
      </c>
      <c r="F676" s="8">
        <v>5002852.8399999887</v>
      </c>
      <c r="G676" s="8"/>
      <c r="I676" s="11">
        <f t="shared" si="10"/>
        <v>5002852.8399999887</v>
      </c>
    </row>
    <row r="677" spans="1:9" ht="15.6" x14ac:dyDescent="0.3">
      <c r="A677" s="3" t="s">
        <v>749</v>
      </c>
      <c r="B677" s="3" t="s">
        <v>750</v>
      </c>
      <c r="C677" s="1"/>
      <c r="D677" s="8">
        <v>32772038.210000001</v>
      </c>
      <c r="E677" s="8">
        <v>27914348.669999998</v>
      </c>
      <c r="F677" s="8">
        <v>4857689.5400000028</v>
      </c>
      <c r="G677" s="8"/>
      <c r="I677" s="11">
        <f t="shared" si="10"/>
        <v>4857689.5400000028</v>
      </c>
    </row>
    <row r="678" spans="1:9" ht="15.6" x14ac:dyDescent="0.3">
      <c r="A678" s="3" t="s">
        <v>751</v>
      </c>
      <c r="B678" s="3" t="s">
        <v>752</v>
      </c>
      <c r="C678" s="1"/>
      <c r="D678" s="8">
        <v>3329511.02</v>
      </c>
      <c r="E678" s="8">
        <v>2952038.85</v>
      </c>
      <c r="F678" s="8">
        <v>377472.16999999993</v>
      </c>
      <c r="G678" s="8"/>
      <c r="I678" s="11">
        <f t="shared" si="10"/>
        <v>377472.16999999993</v>
      </c>
    </row>
    <row r="679" spans="1:9" x14ac:dyDescent="0.3">
      <c r="A679" s="1" t="s">
        <v>753</v>
      </c>
      <c r="B679" s="1"/>
      <c r="C679" s="1" t="s">
        <v>16</v>
      </c>
      <c r="D679" s="9">
        <v>438900</v>
      </c>
      <c r="E679" s="9">
        <v>438900</v>
      </c>
      <c r="F679" s="9"/>
      <c r="G679" s="9"/>
      <c r="I679" s="11">
        <f t="shared" si="10"/>
        <v>0</v>
      </c>
    </row>
    <row r="680" spans="1:9" x14ac:dyDescent="0.3">
      <c r="A680" s="1" t="s">
        <v>754</v>
      </c>
      <c r="B680" s="1"/>
      <c r="C680" s="1" t="s">
        <v>16</v>
      </c>
      <c r="D680" s="9">
        <v>97739.5</v>
      </c>
      <c r="E680" s="9">
        <v>76343.75</v>
      </c>
      <c r="F680" s="9">
        <v>21395.75</v>
      </c>
      <c r="G680" s="9"/>
      <c r="I680" s="11">
        <f t="shared" si="10"/>
        <v>21395.75</v>
      </c>
    </row>
    <row r="681" spans="1:9" x14ac:dyDescent="0.3">
      <c r="A681" s="1" t="s">
        <v>755</v>
      </c>
      <c r="B681" s="1"/>
      <c r="C681" s="1" t="s">
        <v>16</v>
      </c>
      <c r="D681" s="9">
        <v>2125991.04</v>
      </c>
      <c r="E681" s="9">
        <v>1869484.68</v>
      </c>
      <c r="F681" s="9">
        <v>256506.3600000001</v>
      </c>
      <c r="G681" s="9"/>
      <c r="I681" s="11">
        <f t="shared" si="10"/>
        <v>256506.3600000001</v>
      </c>
    </row>
    <row r="682" spans="1:9" x14ac:dyDescent="0.3">
      <c r="A682" s="1" t="s">
        <v>756</v>
      </c>
      <c r="B682" s="1"/>
      <c r="C682" s="1" t="s">
        <v>16</v>
      </c>
      <c r="D682" s="9">
        <v>436527.08</v>
      </c>
      <c r="E682" s="9">
        <v>435481.52</v>
      </c>
      <c r="F682" s="9">
        <v>1045.5599999999977</v>
      </c>
      <c r="G682" s="9"/>
      <c r="I682" s="11">
        <f t="shared" si="10"/>
        <v>1045.5599999999977</v>
      </c>
    </row>
    <row r="683" spans="1:9" x14ac:dyDescent="0.3">
      <c r="A683" s="1" t="s">
        <v>757</v>
      </c>
      <c r="B683" s="1"/>
      <c r="C683" s="1" t="s">
        <v>16</v>
      </c>
      <c r="D683" s="9">
        <v>180514.8</v>
      </c>
      <c r="E683" s="9">
        <v>93675.3</v>
      </c>
      <c r="F683" s="9">
        <v>86839.499999999985</v>
      </c>
      <c r="G683" s="9"/>
      <c r="I683" s="11">
        <f t="shared" si="10"/>
        <v>86839.499999999985</v>
      </c>
    </row>
    <row r="684" spans="1:9" x14ac:dyDescent="0.3">
      <c r="A684" s="1" t="s">
        <v>758</v>
      </c>
      <c r="B684" s="1"/>
      <c r="C684" s="1" t="s">
        <v>16</v>
      </c>
      <c r="D684" s="9">
        <v>37325</v>
      </c>
      <c r="E684" s="9">
        <v>33425</v>
      </c>
      <c r="F684" s="9">
        <v>3900</v>
      </c>
      <c r="G684" s="9"/>
      <c r="I684" s="11">
        <f t="shared" si="10"/>
        <v>3900</v>
      </c>
    </row>
    <row r="685" spans="1:9" x14ac:dyDescent="0.3">
      <c r="A685" s="1" t="s">
        <v>759</v>
      </c>
      <c r="B685" s="1"/>
      <c r="C685" s="1" t="s">
        <v>16</v>
      </c>
      <c r="D685" s="9">
        <v>540</v>
      </c>
      <c r="E685" s="9"/>
      <c r="F685" s="9">
        <v>540</v>
      </c>
      <c r="G685" s="9"/>
      <c r="I685" s="11">
        <f t="shared" si="10"/>
        <v>540</v>
      </c>
    </row>
    <row r="686" spans="1:9" x14ac:dyDescent="0.3">
      <c r="A686" s="1" t="s">
        <v>760</v>
      </c>
      <c r="B686" s="1"/>
      <c r="C686" s="1" t="s">
        <v>16</v>
      </c>
      <c r="D686" s="9">
        <v>11973.6</v>
      </c>
      <c r="E686" s="9">
        <v>4728.6000000000004</v>
      </c>
      <c r="F686" s="9">
        <v>7245</v>
      </c>
      <c r="G686" s="9"/>
      <c r="I686" s="11">
        <f t="shared" si="10"/>
        <v>7245</v>
      </c>
    </row>
    <row r="687" spans="1:9" ht="15.6" x14ac:dyDescent="0.3">
      <c r="A687" s="3" t="s">
        <v>761</v>
      </c>
      <c r="B687" s="3" t="s">
        <v>2226</v>
      </c>
      <c r="C687" s="1"/>
      <c r="D687" s="8">
        <v>21391996.140000001</v>
      </c>
      <c r="E687" s="8">
        <v>17654019.309999999</v>
      </c>
      <c r="F687" s="8">
        <v>3737976.8300000019</v>
      </c>
      <c r="G687" s="8"/>
      <c r="I687" s="11">
        <f t="shared" si="10"/>
        <v>3737976.8300000019</v>
      </c>
    </row>
    <row r="688" spans="1:9" x14ac:dyDescent="0.3">
      <c r="A688" s="1" t="s">
        <v>762</v>
      </c>
      <c r="B688" s="1"/>
      <c r="C688" s="1" t="s">
        <v>16</v>
      </c>
      <c r="D688" s="9">
        <v>21391996.140000001</v>
      </c>
      <c r="E688" s="9">
        <v>17654019.309999999</v>
      </c>
      <c r="F688" s="9">
        <v>3737976.8300000019</v>
      </c>
      <c r="G688" s="9"/>
      <c r="I688" s="11">
        <f t="shared" si="10"/>
        <v>3737976.8300000019</v>
      </c>
    </row>
    <row r="689" spans="1:9" ht="15.6" x14ac:dyDescent="0.3">
      <c r="A689" s="3" t="s">
        <v>763</v>
      </c>
      <c r="B689" s="3" t="s">
        <v>764</v>
      </c>
      <c r="C689" s="1"/>
      <c r="D689" s="8">
        <v>5549322.7599999998</v>
      </c>
      <c r="E689" s="8">
        <v>4807082.22</v>
      </c>
      <c r="F689" s="8">
        <v>742240.54</v>
      </c>
      <c r="G689" s="8"/>
      <c r="I689" s="11">
        <f t="shared" si="10"/>
        <v>742240.54</v>
      </c>
    </row>
    <row r="690" spans="1:9" x14ac:dyDescent="0.3">
      <c r="A690" s="1" t="s">
        <v>765</v>
      </c>
      <c r="B690" s="1"/>
      <c r="C690" s="1" t="s">
        <v>16</v>
      </c>
      <c r="D690" s="9">
        <v>5549322.7599999998</v>
      </c>
      <c r="E690" s="9">
        <v>4807082.22</v>
      </c>
      <c r="F690" s="9">
        <v>742240.54</v>
      </c>
      <c r="G690" s="9"/>
      <c r="I690" s="11">
        <f t="shared" si="10"/>
        <v>742240.54</v>
      </c>
    </row>
    <row r="691" spans="1:9" ht="15.6" x14ac:dyDescent="0.3">
      <c r="A691" s="3" t="s">
        <v>766</v>
      </c>
      <c r="B691" s="3" t="s">
        <v>2226</v>
      </c>
      <c r="C691" s="1"/>
      <c r="D691" s="8">
        <v>2501208.29</v>
      </c>
      <c r="E691" s="8">
        <v>2501208.29</v>
      </c>
      <c r="F691" s="8"/>
      <c r="G691" s="8"/>
      <c r="I691" s="11">
        <f t="shared" si="10"/>
        <v>0</v>
      </c>
    </row>
    <row r="692" spans="1:9" x14ac:dyDescent="0.3">
      <c r="A692" s="1" t="s">
        <v>767</v>
      </c>
      <c r="B692" s="1"/>
      <c r="C692" s="1" t="s">
        <v>16</v>
      </c>
      <c r="D692" s="9">
        <v>1356186.87</v>
      </c>
      <c r="E692" s="9">
        <v>1356186.87</v>
      </c>
      <c r="F692" s="9"/>
      <c r="G692" s="9"/>
      <c r="I692" s="11">
        <f t="shared" si="10"/>
        <v>0</v>
      </c>
    </row>
    <row r="693" spans="1:9" x14ac:dyDescent="0.3">
      <c r="A693" s="1" t="s">
        <v>768</v>
      </c>
      <c r="B693" s="1"/>
      <c r="C693" s="1" t="s">
        <v>16</v>
      </c>
      <c r="D693" s="9">
        <v>1145021.42</v>
      </c>
      <c r="E693" s="9">
        <v>1145021.42</v>
      </c>
      <c r="F693" s="9"/>
      <c r="G693" s="9"/>
      <c r="I693" s="11">
        <f t="shared" si="10"/>
        <v>0</v>
      </c>
    </row>
    <row r="694" spans="1:9" ht="15.6" x14ac:dyDescent="0.3">
      <c r="A694" s="3" t="s">
        <v>769</v>
      </c>
      <c r="B694" s="3" t="s">
        <v>770</v>
      </c>
      <c r="C694" s="1"/>
      <c r="D694" s="8">
        <v>20388926.489999998</v>
      </c>
      <c r="E694" s="8">
        <v>20388926.489999998</v>
      </c>
      <c r="F694" s="8"/>
      <c r="G694" s="8"/>
      <c r="I694" s="11">
        <f t="shared" si="10"/>
        <v>0</v>
      </c>
    </row>
    <row r="695" spans="1:9" ht="15.6" x14ac:dyDescent="0.3">
      <c r="A695" s="3" t="s">
        <v>771</v>
      </c>
      <c r="B695" s="3" t="s">
        <v>772</v>
      </c>
      <c r="C695" s="1"/>
      <c r="D695" s="8">
        <v>20388926.489999998</v>
      </c>
      <c r="E695" s="8">
        <v>20388926.489999998</v>
      </c>
      <c r="F695" s="8"/>
      <c r="G695" s="8"/>
      <c r="I695" s="11">
        <f t="shared" si="10"/>
        <v>0</v>
      </c>
    </row>
    <row r="696" spans="1:9" x14ac:dyDescent="0.3">
      <c r="A696" s="1" t="s">
        <v>773</v>
      </c>
      <c r="B696" s="1"/>
      <c r="C696" s="1" t="s">
        <v>16</v>
      </c>
      <c r="D696" s="9">
        <v>20388926.489999998</v>
      </c>
      <c r="E696" s="9">
        <v>20388926.489999998</v>
      </c>
      <c r="F696" s="9"/>
      <c r="G696" s="9"/>
      <c r="I696" s="11">
        <f t="shared" si="10"/>
        <v>0</v>
      </c>
    </row>
    <row r="697" spans="1:9" ht="15.6" x14ac:dyDescent="0.3">
      <c r="A697" s="3" t="s">
        <v>774</v>
      </c>
      <c r="B697" s="3" t="s">
        <v>775</v>
      </c>
      <c r="C697" s="1"/>
      <c r="D697" s="8">
        <v>1185110.7</v>
      </c>
      <c r="E697" s="8">
        <v>1185110.7</v>
      </c>
      <c r="F697" s="8"/>
      <c r="G697" s="8"/>
      <c r="I697" s="11">
        <f t="shared" si="10"/>
        <v>0</v>
      </c>
    </row>
    <row r="698" spans="1:9" ht="15.6" x14ac:dyDescent="0.3">
      <c r="A698" s="3" t="s">
        <v>776</v>
      </c>
      <c r="B698" s="3" t="s">
        <v>777</v>
      </c>
      <c r="C698" s="1"/>
      <c r="D698" s="8">
        <v>1185110.7</v>
      </c>
      <c r="E698" s="8">
        <v>1185110.7</v>
      </c>
      <c r="F698" s="8"/>
      <c r="G698" s="8"/>
      <c r="I698" s="11">
        <f t="shared" si="10"/>
        <v>0</v>
      </c>
    </row>
    <row r="699" spans="1:9" x14ac:dyDescent="0.3">
      <c r="A699" s="1" t="s">
        <v>778</v>
      </c>
      <c r="B699" s="1"/>
      <c r="C699" s="1" t="s">
        <v>16</v>
      </c>
      <c r="D699" s="9">
        <v>1142413.27</v>
      </c>
      <c r="E699" s="9">
        <v>1142413.27</v>
      </c>
      <c r="F699" s="9"/>
      <c r="G699" s="9"/>
      <c r="I699" s="11">
        <f t="shared" si="10"/>
        <v>0</v>
      </c>
    </row>
    <row r="700" spans="1:9" x14ac:dyDescent="0.3">
      <c r="A700" s="1" t="s">
        <v>779</v>
      </c>
      <c r="B700" s="1"/>
      <c r="C700" s="1" t="s">
        <v>16</v>
      </c>
      <c r="D700" s="9">
        <v>42697.43</v>
      </c>
      <c r="E700" s="9">
        <v>42697.43</v>
      </c>
      <c r="F700" s="9"/>
      <c r="G700" s="9"/>
      <c r="I700" s="11">
        <f t="shared" si="10"/>
        <v>0</v>
      </c>
    </row>
    <row r="701" spans="1:9" ht="15.6" x14ac:dyDescent="0.3">
      <c r="A701" s="3" t="s">
        <v>784</v>
      </c>
      <c r="B701" s="3" t="s">
        <v>785</v>
      </c>
      <c r="C701" s="1"/>
      <c r="D701" s="8">
        <v>6482678.7999999998</v>
      </c>
      <c r="E701" s="8">
        <v>6337515.5</v>
      </c>
      <c r="F701" s="8">
        <v>145163.29999999981</v>
      </c>
      <c r="G701" s="8"/>
      <c r="I701" s="11">
        <f t="shared" si="10"/>
        <v>145163.29999999981</v>
      </c>
    </row>
    <row r="702" spans="1:9" ht="15.6" x14ac:dyDescent="0.3">
      <c r="A702" s="3" t="s">
        <v>786</v>
      </c>
      <c r="B702" s="3" t="s">
        <v>787</v>
      </c>
      <c r="C702" s="1"/>
      <c r="D702" s="8">
        <v>6482678.7999999998</v>
      </c>
      <c r="E702" s="8">
        <v>6337515.5</v>
      </c>
      <c r="F702" s="8">
        <v>145163.29999999981</v>
      </c>
      <c r="G702" s="8"/>
      <c r="I702" s="11">
        <f t="shared" si="10"/>
        <v>145163.29999999981</v>
      </c>
    </row>
    <row r="703" spans="1:9" x14ac:dyDescent="0.3">
      <c r="A703" s="1" t="s">
        <v>788</v>
      </c>
      <c r="B703" s="1"/>
      <c r="C703" s="1" t="s">
        <v>16</v>
      </c>
      <c r="D703" s="9">
        <v>6400080.75</v>
      </c>
      <c r="E703" s="9">
        <v>6254917.4500000002</v>
      </c>
      <c r="F703" s="9">
        <v>145163.29999999981</v>
      </c>
      <c r="G703" s="9"/>
      <c r="I703" s="11">
        <f t="shared" si="10"/>
        <v>145163.29999999981</v>
      </c>
    </row>
    <row r="704" spans="1:9" x14ac:dyDescent="0.3">
      <c r="A704" s="1" t="s">
        <v>789</v>
      </c>
      <c r="B704" s="1"/>
      <c r="C704" s="1" t="s">
        <v>18</v>
      </c>
      <c r="D704" s="9">
        <v>82598.05</v>
      </c>
      <c r="E704" s="9">
        <v>82598.05</v>
      </c>
      <c r="F704" s="9"/>
      <c r="G704" s="9"/>
      <c r="I704" s="11">
        <f t="shared" si="10"/>
        <v>0</v>
      </c>
    </row>
    <row r="705" spans="1:9" ht="15.6" x14ac:dyDescent="0.3">
      <c r="A705" s="3" t="s">
        <v>790</v>
      </c>
      <c r="B705" s="3" t="s">
        <v>791</v>
      </c>
      <c r="C705" s="1"/>
      <c r="D705" s="8">
        <v>2573614.2000000002</v>
      </c>
      <c r="E705" s="8">
        <v>96001.63</v>
      </c>
      <c r="F705" s="8">
        <v>2477612.5700000003</v>
      </c>
      <c r="G705" s="8"/>
      <c r="I705" s="11">
        <f t="shared" si="10"/>
        <v>2477612.5700000003</v>
      </c>
    </row>
    <row r="706" spans="1:9" ht="15.6" x14ac:dyDescent="0.3">
      <c r="A706" s="3" t="s">
        <v>792</v>
      </c>
      <c r="B706" s="3" t="s">
        <v>793</v>
      </c>
      <c r="C706" s="1"/>
      <c r="D706" s="8">
        <v>2573614.2000000002</v>
      </c>
      <c r="E706" s="8">
        <v>96001.63</v>
      </c>
      <c r="F706" s="8">
        <v>2477612.5700000003</v>
      </c>
      <c r="G706" s="8"/>
      <c r="I706" s="11">
        <f t="shared" si="10"/>
        <v>2477612.5700000003</v>
      </c>
    </row>
    <row r="707" spans="1:9" ht="15.6" x14ac:dyDescent="0.3">
      <c r="A707" s="3" t="s">
        <v>794</v>
      </c>
      <c r="B707" s="3" t="s">
        <v>795</v>
      </c>
      <c r="C707" s="1"/>
      <c r="D707" s="8">
        <v>2573614.2000000002</v>
      </c>
      <c r="E707" s="8">
        <v>96001.63</v>
      </c>
      <c r="F707" s="8">
        <v>2477612.5700000003</v>
      </c>
      <c r="G707" s="8"/>
      <c r="I707" s="11">
        <f t="shared" ref="I707:I770" si="11">+F707-G707</f>
        <v>2477612.5700000003</v>
      </c>
    </row>
    <row r="708" spans="1:9" x14ac:dyDescent="0.3">
      <c r="A708" s="1" t="s">
        <v>796</v>
      </c>
      <c r="B708" s="1"/>
      <c r="C708" s="1" t="s">
        <v>16</v>
      </c>
      <c r="D708" s="9">
        <v>2309657.2400000002</v>
      </c>
      <c r="E708" s="9"/>
      <c r="F708" s="9">
        <v>2309657.2400000002</v>
      </c>
      <c r="G708" s="9"/>
      <c r="I708" s="11">
        <f t="shared" si="11"/>
        <v>2309657.2400000002</v>
      </c>
    </row>
    <row r="709" spans="1:9" x14ac:dyDescent="0.3">
      <c r="A709" s="1" t="s">
        <v>797</v>
      </c>
      <c r="B709" s="1"/>
      <c r="C709" s="1" t="s">
        <v>16</v>
      </c>
      <c r="D709" s="9">
        <v>259186.11</v>
      </c>
      <c r="E709" s="9">
        <v>91230.78</v>
      </c>
      <c r="F709" s="9">
        <v>167955.33</v>
      </c>
      <c r="G709" s="9"/>
      <c r="I709" s="11">
        <f t="shared" si="11"/>
        <v>167955.33</v>
      </c>
    </row>
    <row r="710" spans="1:9" x14ac:dyDescent="0.3">
      <c r="A710" s="1" t="s">
        <v>798</v>
      </c>
      <c r="B710" s="1"/>
      <c r="C710" s="1" t="s">
        <v>16</v>
      </c>
      <c r="D710" s="9">
        <v>4770.8500000000004</v>
      </c>
      <c r="E710" s="9">
        <v>4770.8500000000004</v>
      </c>
      <c r="F710" s="9"/>
      <c r="G710" s="9"/>
      <c r="I710" s="11">
        <f t="shared" si="11"/>
        <v>0</v>
      </c>
    </row>
    <row r="711" spans="1:9" ht="15.6" x14ac:dyDescent="0.3">
      <c r="A711" s="3" t="s">
        <v>799</v>
      </c>
      <c r="B711" s="3" t="s">
        <v>800</v>
      </c>
      <c r="C711" s="1"/>
      <c r="D711" s="8">
        <v>8144623.3300000001</v>
      </c>
      <c r="E711" s="8">
        <v>7159275.3099999996</v>
      </c>
      <c r="F711" s="8">
        <v>985348.02000000048</v>
      </c>
      <c r="G711" s="8"/>
      <c r="I711" s="11">
        <f t="shared" si="11"/>
        <v>985348.02000000048</v>
      </c>
    </row>
    <row r="712" spans="1:9" ht="15.6" x14ac:dyDescent="0.3">
      <c r="A712" s="3" t="s">
        <v>801</v>
      </c>
      <c r="B712" s="3" t="s">
        <v>802</v>
      </c>
      <c r="C712" s="1"/>
      <c r="D712" s="8">
        <v>1628694.16</v>
      </c>
      <c r="E712" s="8">
        <v>1231906.95</v>
      </c>
      <c r="F712" s="8">
        <v>396787.20999999996</v>
      </c>
      <c r="G712" s="8"/>
      <c r="I712" s="11">
        <f t="shared" si="11"/>
        <v>396787.20999999996</v>
      </c>
    </row>
    <row r="713" spans="1:9" ht="15.6" x14ac:dyDescent="0.3">
      <c r="A713" s="3" t="s">
        <v>803</v>
      </c>
      <c r="B713" s="3" t="s">
        <v>804</v>
      </c>
      <c r="C713" s="1"/>
      <c r="D713" s="8">
        <v>1628694.16</v>
      </c>
      <c r="E713" s="8">
        <v>1231906.95</v>
      </c>
      <c r="F713" s="8">
        <v>396787.20999999996</v>
      </c>
      <c r="G713" s="8"/>
      <c r="I713" s="11">
        <f t="shared" si="11"/>
        <v>396787.20999999996</v>
      </c>
    </row>
    <row r="714" spans="1:9" x14ac:dyDescent="0.3">
      <c r="A714" s="1" t="s">
        <v>805</v>
      </c>
      <c r="B714" s="1"/>
      <c r="C714" s="1" t="s">
        <v>16</v>
      </c>
      <c r="D714" s="9">
        <v>1628694.16</v>
      </c>
      <c r="E714" s="9">
        <v>1231906.95</v>
      </c>
      <c r="F714" s="9">
        <v>396787.20999999996</v>
      </c>
      <c r="G714" s="9"/>
      <c r="I714" s="11">
        <f t="shared" si="11"/>
        <v>396787.20999999996</v>
      </c>
    </row>
    <row r="715" spans="1:9" ht="15.6" x14ac:dyDescent="0.3">
      <c r="A715" s="3" t="s">
        <v>806</v>
      </c>
      <c r="B715" s="3" t="s">
        <v>807</v>
      </c>
      <c r="C715" s="1"/>
      <c r="D715" s="8">
        <v>5927368.3600000003</v>
      </c>
      <c r="E715" s="8">
        <v>5927368.3600000003</v>
      </c>
      <c r="F715" s="8"/>
      <c r="G715" s="8"/>
      <c r="I715" s="11">
        <f t="shared" si="11"/>
        <v>0</v>
      </c>
    </row>
    <row r="716" spans="1:9" ht="15.6" x14ac:dyDescent="0.3">
      <c r="A716" s="3" t="s">
        <v>808</v>
      </c>
      <c r="B716" s="3" t="s">
        <v>809</v>
      </c>
      <c r="C716" s="1"/>
      <c r="D716" s="8">
        <v>10633.66</v>
      </c>
      <c r="E716" s="8">
        <v>10633.66</v>
      </c>
      <c r="F716" s="8"/>
      <c r="G716" s="8"/>
      <c r="I716" s="11">
        <f t="shared" si="11"/>
        <v>0</v>
      </c>
    </row>
    <row r="717" spans="1:9" x14ac:dyDescent="0.3">
      <c r="A717" s="1" t="s">
        <v>810</v>
      </c>
      <c r="B717" s="1"/>
      <c r="C717" s="1" t="s">
        <v>16</v>
      </c>
      <c r="D717" s="9">
        <v>10633.66</v>
      </c>
      <c r="E717" s="9">
        <v>10633.66</v>
      </c>
      <c r="F717" s="9"/>
      <c r="G717" s="9"/>
      <c r="I717" s="11">
        <f t="shared" si="11"/>
        <v>0</v>
      </c>
    </row>
    <row r="718" spans="1:9" ht="15.6" x14ac:dyDescent="0.3">
      <c r="A718" s="3" t="s">
        <v>811</v>
      </c>
      <c r="B718" s="3" t="s">
        <v>812</v>
      </c>
      <c r="C718" s="1"/>
      <c r="D718" s="8">
        <v>31796.5</v>
      </c>
      <c r="E718" s="8">
        <v>31796.5</v>
      </c>
      <c r="F718" s="8"/>
      <c r="G718" s="8"/>
      <c r="I718" s="11">
        <f t="shared" si="11"/>
        <v>0</v>
      </c>
    </row>
    <row r="719" spans="1:9" x14ac:dyDescent="0.3">
      <c r="A719" s="1" t="s">
        <v>813</v>
      </c>
      <c r="B719" s="1"/>
      <c r="C719" s="1" t="s">
        <v>16</v>
      </c>
      <c r="D719" s="9">
        <v>31796.5</v>
      </c>
      <c r="E719" s="9">
        <v>31796.5</v>
      </c>
      <c r="F719" s="9"/>
      <c r="G719" s="9"/>
      <c r="I719" s="11">
        <f t="shared" si="11"/>
        <v>0</v>
      </c>
    </row>
    <row r="720" spans="1:9" ht="15.6" x14ac:dyDescent="0.3">
      <c r="A720" s="3" t="s">
        <v>814</v>
      </c>
      <c r="B720" s="3" t="s">
        <v>815</v>
      </c>
      <c r="C720" s="1"/>
      <c r="D720" s="8">
        <v>5884938.2000000002</v>
      </c>
      <c r="E720" s="8">
        <v>5884938.2000000002</v>
      </c>
      <c r="F720" s="8"/>
      <c r="G720" s="8"/>
      <c r="I720" s="11">
        <f t="shared" si="11"/>
        <v>0</v>
      </c>
    </row>
    <row r="721" spans="1:9" x14ac:dyDescent="0.3">
      <c r="A721" s="1" t="s">
        <v>816</v>
      </c>
      <c r="B721" s="1"/>
      <c r="C721" s="1" t="s">
        <v>16</v>
      </c>
      <c r="D721" s="9">
        <v>3120030.64</v>
      </c>
      <c r="E721" s="9">
        <v>3120030.64</v>
      </c>
      <c r="F721" s="9"/>
      <c r="G721" s="9"/>
      <c r="I721" s="11">
        <f t="shared" si="11"/>
        <v>0</v>
      </c>
    </row>
    <row r="722" spans="1:9" x14ac:dyDescent="0.3">
      <c r="A722" s="1" t="s">
        <v>817</v>
      </c>
      <c r="B722" s="1"/>
      <c r="C722" s="1" t="s">
        <v>16</v>
      </c>
      <c r="D722" s="9">
        <v>1200664.8700000001</v>
      </c>
      <c r="E722" s="9">
        <v>1200664.8700000001</v>
      </c>
      <c r="F722" s="9"/>
      <c r="G722" s="9"/>
      <c r="I722" s="11">
        <f t="shared" si="11"/>
        <v>0</v>
      </c>
    </row>
    <row r="723" spans="1:9" x14ac:dyDescent="0.3">
      <c r="A723" s="1" t="s">
        <v>818</v>
      </c>
      <c r="B723" s="1"/>
      <c r="C723" s="1" t="s">
        <v>16</v>
      </c>
      <c r="D723" s="9">
        <v>29848.1</v>
      </c>
      <c r="E723" s="9">
        <v>29848.1</v>
      </c>
      <c r="F723" s="9"/>
      <c r="G723" s="9"/>
      <c r="I723" s="11">
        <f t="shared" si="11"/>
        <v>0</v>
      </c>
    </row>
    <row r="724" spans="1:9" x14ac:dyDescent="0.3">
      <c r="A724" s="1" t="s">
        <v>819</v>
      </c>
      <c r="B724" s="1"/>
      <c r="C724" s="1" t="s">
        <v>16</v>
      </c>
      <c r="D724" s="9">
        <v>1360404.45</v>
      </c>
      <c r="E724" s="9">
        <v>1360404.45</v>
      </c>
      <c r="F724" s="9"/>
      <c r="G724" s="9"/>
      <c r="I724" s="11">
        <f t="shared" si="11"/>
        <v>0</v>
      </c>
    </row>
    <row r="725" spans="1:9" x14ac:dyDescent="0.3">
      <c r="A725" s="1" t="s">
        <v>820</v>
      </c>
      <c r="B725" s="1"/>
      <c r="C725" s="1" t="s">
        <v>16</v>
      </c>
      <c r="D725" s="9">
        <v>173990.14</v>
      </c>
      <c r="E725" s="9">
        <v>173990.14</v>
      </c>
      <c r="F725" s="9"/>
      <c r="G725" s="9"/>
      <c r="I725" s="11">
        <f t="shared" si="11"/>
        <v>0</v>
      </c>
    </row>
    <row r="726" spans="1:9" ht="15.6" x14ac:dyDescent="0.3">
      <c r="A726" s="3" t="s">
        <v>821</v>
      </c>
      <c r="B726" s="3" t="s">
        <v>822</v>
      </c>
      <c r="C726" s="1"/>
      <c r="D726" s="8">
        <v>448489.38</v>
      </c>
      <c r="E726" s="8"/>
      <c r="F726" s="8">
        <v>448489.38</v>
      </c>
      <c r="G726" s="8"/>
      <c r="I726" s="11">
        <f t="shared" si="11"/>
        <v>448489.38</v>
      </c>
    </row>
    <row r="727" spans="1:9" ht="15.6" x14ac:dyDescent="0.3">
      <c r="A727" s="3" t="s">
        <v>823</v>
      </c>
      <c r="B727" s="3" t="s">
        <v>824</v>
      </c>
      <c r="C727" s="1"/>
      <c r="D727" s="8">
        <v>448489.38</v>
      </c>
      <c r="E727" s="8"/>
      <c r="F727" s="8">
        <v>448489.38</v>
      </c>
      <c r="G727" s="8"/>
      <c r="I727" s="11">
        <f t="shared" si="11"/>
        <v>448489.38</v>
      </c>
    </row>
    <row r="728" spans="1:9" x14ac:dyDescent="0.3">
      <c r="A728" s="1" t="s">
        <v>825</v>
      </c>
      <c r="B728" s="1"/>
      <c r="C728" s="1" t="s">
        <v>16</v>
      </c>
      <c r="D728" s="9">
        <v>448489.38</v>
      </c>
      <c r="E728" s="9"/>
      <c r="F728" s="9">
        <v>448489.38</v>
      </c>
      <c r="G728" s="9"/>
      <c r="I728" s="11">
        <f t="shared" si="11"/>
        <v>448489.38</v>
      </c>
    </row>
    <row r="729" spans="1:9" ht="15.6" x14ac:dyDescent="0.3">
      <c r="A729" s="3" t="s">
        <v>826</v>
      </c>
      <c r="B729" s="3" t="s">
        <v>827</v>
      </c>
      <c r="C729" s="1"/>
      <c r="D729" s="8">
        <v>121695.38</v>
      </c>
      <c r="E729" s="8"/>
      <c r="F729" s="8">
        <v>121695.38</v>
      </c>
      <c r="G729" s="8"/>
      <c r="I729" s="11">
        <f t="shared" si="11"/>
        <v>121695.38</v>
      </c>
    </row>
    <row r="730" spans="1:9" ht="15.6" x14ac:dyDescent="0.3">
      <c r="A730" s="3" t="s">
        <v>828</v>
      </c>
      <c r="B730" s="3" t="s">
        <v>827</v>
      </c>
      <c r="C730" s="1"/>
      <c r="D730" s="8">
        <v>121695.38</v>
      </c>
      <c r="E730" s="8"/>
      <c r="F730" s="8">
        <v>121695.38</v>
      </c>
      <c r="G730" s="8"/>
      <c r="I730" s="11">
        <f t="shared" si="11"/>
        <v>121695.38</v>
      </c>
    </row>
    <row r="731" spans="1:9" x14ac:dyDescent="0.3">
      <c r="A731" s="1" t="s">
        <v>829</v>
      </c>
      <c r="B731" s="1"/>
      <c r="C731" s="1" t="s">
        <v>16</v>
      </c>
      <c r="D731" s="9">
        <v>121695.38</v>
      </c>
      <c r="E731" s="9"/>
      <c r="F731" s="9">
        <v>121695.38</v>
      </c>
      <c r="G731" s="9"/>
      <c r="I731" s="11">
        <f t="shared" si="11"/>
        <v>121695.38</v>
      </c>
    </row>
    <row r="732" spans="1:9" ht="15.6" x14ac:dyDescent="0.3">
      <c r="A732" s="3" t="s">
        <v>830</v>
      </c>
      <c r="B732" s="3" t="s">
        <v>831</v>
      </c>
      <c r="C732" s="1"/>
      <c r="D732" s="8">
        <v>18376.05</v>
      </c>
      <c r="E732" s="8"/>
      <c r="F732" s="8">
        <v>18376.05</v>
      </c>
      <c r="G732" s="8"/>
      <c r="I732" s="11">
        <f t="shared" si="11"/>
        <v>18376.05</v>
      </c>
    </row>
    <row r="733" spans="1:9" ht="15.6" x14ac:dyDescent="0.3">
      <c r="A733" s="3" t="s">
        <v>832</v>
      </c>
      <c r="B733" s="3" t="s">
        <v>833</v>
      </c>
      <c r="C733" s="1"/>
      <c r="D733" s="8">
        <v>13216.05</v>
      </c>
      <c r="E733" s="8"/>
      <c r="F733" s="8">
        <v>13216.05</v>
      </c>
      <c r="G733" s="8"/>
      <c r="I733" s="11">
        <f t="shared" si="11"/>
        <v>13216.05</v>
      </c>
    </row>
    <row r="734" spans="1:9" x14ac:dyDescent="0.3">
      <c r="A734" s="1" t="s">
        <v>834</v>
      </c>
      <c r="B734" s="1"/>
      <c r="C734" s="1" t="s">
        <v>16</v>
      </c>
      <c r="D734" s="9">
        <v>13216.05</v>
      </c>
      <c r="E734" s="9"/>
      <c r="F734" s="9">
        <v>13216.05</v>
      </c>
      <c r="G734" s="9"/>
      <c r="I734" s="11">
        <f t="shared" si="11"/>
        <v>13216.05</v>
      </c>
    </row>
    <row r="735" spans="1:9" ht="15.6" x14ac:dyDescent="0.3">
      <c r="A735" s="3" t="s">
        <v>835</v>
      </c>
      <c r="B735" s="3" t="s">
        <v>836</v>
      </c>
      <c r="C735" s="1"/>
      <c r="D735" s="8">
        <v>5160</v>
      </c>
      <c r="E735" s="8"/>
      <c r="F735" s="8">
        <v>5160</v>
      </c>
      <c r="G735" s="8"/>
      <c r="I735" s="11">
        <f t="shared" si="11"/>
        <v>5160</v>
      </c>
    </row>
    <row r="736" spans="1:9" x14ac:dyDescent="0.3">
      <c r="A736" s="1" t="s">
        <v>837</v>
      </c>
      <c r="B736" s="1"/>
      <c r="C736" s="1" t="s">
        <v>16</v>
      </c>
      <c r="D736" s="9">
        <v>5160</v>
      </c>
      <c r="E736" s="9"/>
      <c r="F736" s="9">
        <v>5160</v>
      </c>
      <c r="G736" s="9"/>
      <c r="I736" s="11">
        <f t="shared" si="11"/>
        <v>5160</v>
      </c>
    </row>
    <row r="737" spans="1:9" ht="15.6" x14ac:dyDescent="0.3">
      <c r="A737" s="3" t="s">
        <v>839</v>
      </c>
      <c r="B737" s="3" t="s">
        <v>840</v>
      </c>
      <c r="C737" s="1"/>
      <c r="D737" s="8">
        <v>32431638.590000004</v>
      </c>
      <c r="E737" s="8">
        <v>12430612.979999997</v>
      </c>
      <c r="F737" s="8">
        <v>20001025.610000007</v>
      </c>
      <c r="G737" s="8"/>
      <c r="I737" s="11">
        <f t="shared" si="11"/>
        <v>20001025.610000007</v>
      </c>
    </row>
    <row r="738" spans="1:9" ht="15.6" x14ac:dyDescent="0.3">
      <c r="A738" s="3" t="s">
        <v>841</v>
      </c>
      <c r="B738" s="3" t="s">
        <v>156</v>
      </c>
      <c r="C738" s="1"/>
      <c r="D738" s="8">
        <v>559957.72</v>
      </c>
      <c r="E738" s="8"/>
      <c r="F738" s="8">
        <v>559957.72</v>
      </c>
      <c r="G738" s="8"/>
      <c r="I738" s="11">
        <f t="shared" si="11"/>
        <v>559957.72</v>
      </c>
    </row>
    <row r="739" spans="1:9" ht="15.6" x14ac:dyDescent="0.3">
      <c r="A739" s="3" t="s">
        <v>842</v>
      </c>
      <c r="B739" s="3" t="s">
        <v>562</v>
      </c>
      <c r="C739" s="1"/>
      <c r="D739" s="8">
        <v>559957.72</v>
      </c>
      <c r="E739" s="8"/>
      <c r="F739" s="8">
        <v>559957.72</v>
      </c>
      <c r="G739" s="8"/>
      <c r="I739" s="11">
        <f t="shared" si="11"/>
        <v>559957.72</v>
      </c>
    </row>
    <row r="740" spans="1:9" ht="15.6" x14ac:dyDescent="0.3">
      <c r="A740" s="3" t="s">
        <v>843</v>
      </c>
      <c r="B740" s="3" t="s">
        <v>564</v>
      </c>
      <c r="C740" s="1"/>
      <c r="D740" s="8">
        <v>559957.72</v>
      </c>
      <c r="E740" s="8"/>
      <c r="F740" s="8">
        <v>559957.72</v>
      </c>
      <c r="G740" s="8"/>
      <c r="I740" s="11">
        <f t="shared" si="11"/>
        <v>559957.72</v>
      </c>
    </row>
    <row r="741" spans="1:9" x14ac:dyDescent="0.3">
      <c r="A741" s="1" t="s">
        <v>844</v>
      </c>
      <c r="B741" s="1"/>
      <c r="C741" s="1" t="s">
        <v>18</v>
      </c>
      <c r="D741" s="9">
        <v>559957.72</v>
      </c>
      <c r="E741" s="9"/>
      <c r="F741" s="9">
        <v>559957.72</v>
      </c>
      <c r="G741" s="9"/>
      <c r="I741" s="11">
        <f t="shared" si="11"/>
        <v>559957.72</v>
      </c>
    </row>
    <row r="742" spans="1:9" ht="15.6" x14ac:dyDescent="0.3">
      <c r="A742" s="3" t="s">
        <v>845</v>
      </c>
      <c r="B742" s="3" t="s">
        <v>846</v>
      </c>
      <c r="C742" s="1"/>
      <c r="D742" s="8">
        <v>4607056.26</v>
      </c>
      <c r="E742" s="8">
        <v>2333594.0100000002</v>
      </c>
      <c r="F742" s="8">
        <v>2273462.2499999995</v>
      </c>
      <c r="G742" s="8"/>
      <c r="I742" s="11">
        <f t="shared" si="11"/>
        <v>2273462.2499999995</v>
      </c>
    </row>
    <row r="743" spans="1:9" ht="15.6" x14ac:dyDescent="0.3">
      <c r="A743" s="3" t="s">
        <v>847</v>
      </c>
      <c r="B743" s="3" t="s">
        <v>734</v>
      </c>
      <c r="C743" s="1"/>
      <c r="D743" s="8">
        <v>4607056.26</v>
      </c>
      <c r="E743" s="8">
        <v>2333594.0100000002</v>
      </c>
      <c r="F743" s="8">
        <v>2273462.2499999995</v>
      </c>
      <c r="G743" s="8"/>
      <c r="I743" s="11">
        <f t="shared" si="11"/>
        <v>2273462.2499999995</v>
      </c>
    </row>
    <row r="744" spans="1:9" ht="15.6" x14ac:dyDescent="0.3">
      <c r="A744" s="3" t="s">
        <v>848</v>
      </c>
      <c r="B744" s="3" t="s">
        <v>849</v>
      </c>
      <c r="C744" s="1"/>
      <c r="D744" s="8">
        <v>4607056.26</v>
      </c>
      <c r="E744" s="8">
        <v>2333594.0100000002</v>
      </c>
      <c r="F744" s="8">
        <v>2273462.2499999995</v>
      </c>
      <c r="G744" s="8"/>
      <c r="I744" s="11">
        <f t="shared" si="11"/>
        <v>2273462.2499999995</v>
      </c>
    </row>
    <row r="745" spans="1:9" x14ac:dyDescent="0.3">
      <c r="A745" s="1" t="s">
        <v>850</v>
      </c>
      <c r="B745" s="1"/>
      <c r="C745" s="1" t="s">
        <v>16</v>
      </c>
      <c r="D745" s="9">
        <v>4173286.59</v>
      </c>
      <c r="E745" s="9">
        <v>2309657.2400000002</v>
      </c>
      <c r="F745" s="9">
        <v>1863629.3499999996</v>
      </c>
      <c r="G745" s="9"/>
      <c r="I745" s="11">
        <f t="shared" si="11"/>
        <v>1863629.3499999996</v>
      </c>
    </row>
    <row r="746" spans="1:9" x14ac:dyDescent="0.3">
      <c r="A746" s="1" t="s">
        <v>852</v>
      </c>
      <c r="B746" s="1"/>
      <c r="C746" s="1" t="s">
        <v>20</v>
      </c>
      <c r="D746" s="9"/>
      <c r="E746" s="9">
        <v>23936.77</v>
      </c>
      <c r="F746" s="9"/>
      <c r="G746" s="9">
        <v>23936.77</v>
      </c>
      <c r="I746" s="11">
        <f t="shared" si="11"/>
        <v>-23936.77</v>
      </c>
    </row>
    <row r="747" spans="1:9" x14ac:dyDescent="0.3">
      <c r="A747" s="1" t="s">
        <v>853</v>
      </c>
      <c r="B747" s="1"/>
      <c r="C747" s="1" t="s">
        <v>16</v>
      </c>
      <c r="D747" s="9">
        <v>433769.67</v>
      </c>
      <c r="E747" s="9"/>
      <c r="F747" s="9">
        <v>433769.67</v>
      </c>
      <c r="G747" s="9"/>
      <c r="I747" s="11">
        <f t="shared" si="11"/>
        <v>433769.67</v>
      </c>
    </row>
    <row r="748" spans="1:9" ht="15.6" x14ac:dyDescent="0.3">
      <c r="A748" s="3" t="s">
        <v>855</v>
      </c>
      <c r="B748" s="3" t="s">
        <v>856</v>
      </c>
      <c r="C748" s="1"/>
      <c r="D748" s="8">
        <v>20431668.150000002</v>
      </c>
      <c r="E748" s="8">
        <v>8792535.4800000004</v>
      </c>
      <c r="F748" s="8">
        <v>11639132.670000002</v>
      </c>
      <c r="G748" s="8"/>
      <c r="I748" s="11">
        <f t="shared" si="11"/>
        <v>11639132.670000002</v>
      </c>
    </row>
    <row r="749" spans="1:9" ht="15.6" x14ac:dyDescent="0.3">
      <c r="A749" s="3" t="s">
        <v>857</v>
      </c>
      <c r="B749" s="3" t="s">
        <v>858</v>
      </c>
      <c r="C749" s="1"/>
      <c r="D749" s="8">
        <v>9989891.0600000005</v>
      </c>
      <c r="E749" s="8"/>
      <c r="F749" s="8">
        <v>9989891.0600000005</v>
      </c>
      <c r="G749" s="8"/>
      <c r="I749" s="11">
        <f t="shared" si="11"/>
        <v>9989891.0600000005</v>
      </c>
    </row>
    <row r="750" spans="1:9" ht="15.6" x14ac:dyDescent="0.3">
      <c r="A750" s="3" t="s">
        <v>859</v>
      </c>
      <c r="B750" s="3" t="s">
        <v>860</v>
      </c>
      <c r="C750" s="1"/>
      <c r="D750" s="8">
        <v>9989891.0600000005</v>
      </c>
      <c r="E750" s="8"/>
      <c r="F750" s="8">
        <v>9989891.0600000005</v>
      </c>
      <c r="G750" s="8"/>
      <c r="I750" s="11">
        <f t="shared" si="11"/>
        <v>9989891.0600000005</v>
      </c>
    </row>
    <row r="751" spans="1:9" x14ac:dyDescent="0.3">
      <c r="A751" s="1" t="s">
        <v>861</v>
      </c>
      <c r="B751" s="1"/>
      <c r="C751" s="1" t="s">
        <v>16</v>
      </c>
      <c r="D751" s="9">
        <v>2113.38</v>
      </c>
      <c r="E751" s="9"/>
      <c r="F751" s="9">
        <v>2113.38</v>
      </c>
      <c r="G751" s="9"/>
      <c r="I751" s="11">
        <f t="shared" si="11"/>
        <v>2113.38</v>
      </c>
    </row>
    <row r="752" spans="1:9" x14ac:dyDescent="0.3">
      <c r="A752" s="1" t="s">
        <v>862</v>
      </c>
      <c r="B752" s="1"/>
      <c r="C752" s="1" t="s">
        <v>16</v>
      </c>
      <c r="D752" s="9">
        <v>2200</v>
      </c>
      <c r="E752" s="9"/>
      <c r="F752" s="9">
        <v>2200</v>
      </c>
      <c r="G752" s="9"/>
      <c r="I752" s="11">
        <f t="shared" si="11"/>
        <v>2200</v>
      </c>
    </row>
    <row r="753" spans="1:9" x14ac:dyDescent="0.3">
      <c r="A753" s="1" t="s">
        <v>863</v>
      </c>
      <c r="B753" s="1"/>
      <c r="C753" s="1" t="s">
        <v>16</v>
      </c>
      <c r="D753" s="9">
        <v>201269.76000000001</v>
      </c>
      <c r="E753" s="9"/>
      <c r="F753" s="9">
        <v>201269.76000000001</v>
      </c>
      <c r="G753" s="9"/>
      <c r="I753" s="11">
        <f t="shared" si="11"/>
        <v>201269.76000000001</v>
      </c>
    </row>
    <row r="754" spans="1:9" x14ac:dyDescent="0.3">
      <c r="A754" s="1" t="s">
        <v>864</v>
      </c>
      <c r="B754" s="1"/>
      <c r="C754" s="1" t="s">
        <v>16</v>
      </c>
      <c r="D754" s="9">
        <v>9799</v>
      </c>
      <c r="E754" s="9"/>
      <c r="F754" s="9">
        <v>9799</v>
      </c>
      <c r="G754" s="9"/>
      <c r="I754" s="11">
        <f t="shared" si="11"/>
        <v>9799</v>
      </c>
    </row>
    <row r="755" spans="1:9" x14ac:dyDescent="0.3">
      <c r="A755" s="1" t="s">
        <v>865</v>
      </c>
      <c r="B755" s="1"/>
      <c r="C755" s="1" t="s">
        <v>16</v>
      </c>
      <c r="D755" s="9">
        <v>265474.95</v>
      </c>
      <c r="E755" s="9"/>
      <c r="F755" s="9">
        <v>265474.95</v>
      </c>
      <c r="G755" s="9"/>
      <c r="I755" s="11">
        <f t="shared" si="11"/>
        <v>265474.95</v>
      </c>
    </row>
    <row r="756" spans="1:9" x14ac:dyDescent="0.3">
      <c r="A756" s="1" t="s">
        <v>866</v>
      </c>
      <c r="B756" s="1"/>
      <c r="C756" s="1" t="s">
        <v>16</v>
      </c>
      <c r="D756" s="9">
        <v>2761.83</v>
      </c>
      <c r="E756" s="9"/>
      <c r="F756" s="9">
        <v>2761.83</v>
      </c>
      <c r="G756" s="9"/>
      <c r="I756" s="11">
        <f t="shared" si="11"/>
        <v>2761.83</v>
      </c>
    </row>
    <row r="757" spans="1:9" x14ac:dyDescent="0.3">
      <c r="A757" s="1" t="s">
        <v>867</v>
      </c>
      <c r="B757" s="1"/>
      <c r="C757" s="1" t="s">
        <v>16</v>
      </c>
      <c r="D757" s="9">
        <v>16244</v>
      </c>
      <c r="E757" s="9"/>
      <c r="F757" s="9">
        <v>16244</v>
      </c>
      <c r="G757" s="9"/>
      <c r="I757" s="11">
        <f t="shared" si="11"/>
        <v>16244</v>
      </c>
    </row>
    <row r="758" spans="1:9" x14ac:dyDescent="0.3">
      <c r="A758" s="1" t="s">
        <v>868</v>
      </c>
      <c r="B758" s="1"/>
      <c r="C758" s="1" t="s">
        <v>16</v>
      </c>
      <c r="D758" s="9">
        <v>9799</v>
      </c>
      <c r="E758" s="9"/>
      <c r="F758" s="9">
        <v>9799</v>
      </c>
      <c r="G758" s="9"/>
      <c r="I758" s="11">
        <f t="shared" si="11"/>
        <v>9799</v>
      </c>
    </row>
    <row r="759" spans="1:9" x14ac:dyDescent="0.3">
      <c r="A759" s="1" t="s">
        <v>869</v>
      </c>
      <c r="B759" s="1"/>
      <c r="C759" s="1" t="s">
        <v>16</v>
      </c>
      <c r="D759" s="9">
        <v>3700</v>
      </c>
      <c r="E759" s="9"/>
      <c r="F759" s="9">
        <v>3700</v>
      </c>
      <c r="G759" s="9"/>
      <c r="I759" s="11">
        <f t="shared" si="11"/>
        <v>3700</v>
      </c>
    </row>
    <row r="760" spans="1:9" x14ac:dyDescent="0.3">
      <c r="A760" s="1" t="s">
        <v>870</v>
      </c>
      <c r="B760" s="1"/>
      <c r="C760" s="1" t="s">
        <v>16</v>
      </c>
      <c r="D760" s="9">
        <v>44560</v>
      </c>
      <c r="E760" s="9"/>
      <c r="F760" s="9">
        <v>44560</v>
      </c>
      <c r="G760" s="9"/>
      <c r="I760" s="11">
        <f t="shared" si="11"/>
        <v>44560</v>
      </c>
    </row>
    <row r="761" spans="1:9" x14ac:dyDescent="0.3">
      <c r="A761" s="1" t="s">
        <v>871</v>
      </c>
      <c r="B761" s="1"/>
      <c r="C761" s="1" t="s">
        <v>16</v>
      </c>
      <c r="D761" s="9">
        <v>4437</v>
      </c>
      <c r="E761" s="9"/>
      <c r="F761" s="9">
        <v>4437</v>
      </c>
      <c r="G761" s="9"/>
      <c r="I761" s="11">
        <f t="shared" si="11"/>
        <v>4437</v>
      </c>
    </row>
    <row r="762" spans="1:9" x14ac:dyDescent="0.3">
      <c r="A762" s="1" t="s">
        <v>872</v>
      </c>
      <c r="B762" s="1"/>
      <c r="C762" s="1" t="s">
        <v>16</v>
      </c>
      <c r="D762" s="9">
        <v>3000</v>
      </c>
      <c r="E762" s="9"/>
      <c r="F762" s="9">
        <v>3000</v>
      </c>
      <c r="G762" s="9"/>
      <c r="I762" s="11">
        <f t="shared" si="11"/>
        <v>3000</v>
      </c>
    </row>
    <row r="763" spans="1:9" x14ac:dyDescent="0.3">
      <c r="A763" s="1" t="s">
        <v>873</v>
      </c>
      <c r="B763" s="1"/>
      <c r="C763" s="1" t="s">
        <v>16</v>
      </c>
      <c r="D763" s="9">
        <v>540000</v>
      </c>
      <c r="E763" s="9"/>
      <c r="F763" s="9">
        <v>540000</v>
      </c>
      <c r="G763" s="9"/>
      <c r="I763" s="11">
        <f t="shared" si="11"/>
        <v>540000</v>
      </c>
    </row>
    <row r="764" spans="1:9" x14ac:dyDescent="0.3">
      <c r="A764" s="1" t="s">
        <v>874</v>
      </c>
      <c r="B764" s="1"/>
      <c r="C764" s="1" t="s">
        <v>16</v>
      </c>
      <c r="D764" s="9">
        <v>1800</v>
      </c>
      <c r="E764" s="9"/>
      <c r="F764" s="9">
        <v>1800</v>
      </c>
      <c r="G764" s="9"/>
      <c r="I764" s="11">
        <f t="shared" si="11"/>
        <v>1800</v>
      </c>
    </row>
    <row r="765" spans="1:9" x14ac:dyDescent="0.3">
      <c r="A765" s="1" t="s">
        <v>875</v>
      </c>
      <c r="B765" s="1"/>
      <c r="C765" s="1" t="s">
        <v>16</v>
      </c>
      <c r="D765" s="9">
        <v>17000</v>
      </c>
      <c r="E765" s="9"/>
      <c r="F765" s="9">
        <v>17000</v>
      </c>
      <c r="G765" s="9"/>
      <c r="I765" s="11">
        <f t="shared" si="11"/>
        <v>17000</v>
      </c>
    </row>
    <row r="766" spans="1:9" x14ac:dyDescent="0.3">
      <c r="A766" s="1" t="s">
        <v>876</v>
      </c>
      <c r="B766" s="1"/>
      <c r="C766" s="1" t="s">
        <v>16</v>
      </c>
      <c r="D766" s="9">
        <v>4353</v>
      </c>
      <c r="E766" s="9"/>
      <c r="F766" s="9">
        <v>4353</v>
      </c>
      <c r="G766" s="9"/>
      <c r="I766" s="11">
        <f t="shared" si="11"/>
        <v>4353</v>
      </c>
    </row>
    <row r="767" spans="1:9" x14ac:dyDescent="0.3">
      <c r="A767" s="1" t="s">
        <v>877</v>
      </c>
      <c r="B767" s="1"/>
      <c r="C767" s="1" t="s">
        <v>16</v>
      </c>
      <c r="D767" s="9">
        <v>1400</v>
      </c>
      <c r="E767" s="9"/>
      <c r="F767" s="9">
        <v>1400</v>
      </c>
      <c r="G767" s="9"/>
      <c r="I767" s="11">
        <f t="shared" si="11"/>
        <v>1400</v>
      </c>
    </row>
    <row r="768" spans="1:9" x14ac:dyDescent="0.3">
      <c r="A768" s="1" t="s">
        <v>878</v>
      </c>
      <c r="B768" s="1"/>
      <c r="C768" s="1" t="s">
        <v>16</v>
      </c>
      <c r="D768" s="9">
        <v>38500</v>
      </c>
      <c r="E768" s="9"/>
      <c r="F768" s="9">
        <v>38500</v>
      </c>
      <c r="G768" s="9"/>
      <c r="I768" s="11">
        <f t="shared" si="11"/>
        <v>38500</v>
      </c>
    </row>
    <row r="769" spans="1:9" x14ac:dyDescent="0.3">
      <c r="A769" s="1" t="s">
        <v>879</v>
      </c>
      <c r="B769" s="1"/>
      <c r="C769" s="1" t="s">
        <v>16</v>
      </c>
      <c r="D769" s="9">
        <v>14557.87</v>
      </c>
      <c r="E769" s="9"/>
      <c r="F769" s="9">
        <v>14557.87</v>
      </c>
      <c r="G769" s="9"/>
      <c r="I769" s="11">
        <f t="shared" si="11"/>
        <v>14557.87</v>
      </c>
    </row>
    <row r="770" spans="1:9" x14ac:dyDescent="0.3">
      <c r="A770" s="1" t="s">
        <v>880</v>
      </c>
      <c r="B770" s="1"/>
      <c r="C770" s="1" t="s">
        <v>16</v>
      </c>
      <c r="D770" s="9">
        <v>4704</v>
      </c>
      <c r="E770" s="9"/>
      <c r="F770" s="9">
        <v>4704</v>
      </c>
      <c r="G770" s="9"/>
      <c r="I770" s="11">
        <f t="shared" si="11"/>
        <v>4704</v>
      </c>
    </row>
    <row r="771" spans="1:9" x14ac:dyDescent="0.3">
      <c r="A771" s="1" t="s">
        <v>881</v>
      </c>
      <c r="B771" s="1"/>
      <c r="C771" s="1" t="s">
        <v>16</v>
      </c>
      <c r="D771" s="9">
        <v>48230.11</v>
      </c>
      <c r="E771" s="9"/>
      <c r="F771" s="9">
        <v>48230.11</v>
      </c>
      <c r="G771" s="9"/>
      <c r="I771" s="11">
        <f t="shared" ref="I771:I834" si="12">+F771-G771</f>
        <v>48230.11</v>
      </c>
    </row>
    <row r="772" spans="1:9" x14ac:dyDescent="0.3">
      <c r="A772" s="1" t="s">
        <v>882</v>
      </c>
      <c r="B772" s="1"/>
      <c r="C772" s="1" t="s">
        <v>16</v>
      </c>
      <c r="D772" s="9">
        <v>1165.0999999999999</v>
      </c>
      <c r="E772" s="9"/>
      <c r="F772" s="9">
        <v>1165.0999999999999</v>
      </c>
      <c r="G772" s="9"/>
      <c r="I772" s="11">
        <f t="shared" si="12"/>
        <v>1165.0999999999999</v>
      </c>
    </row>
    <row r="773" spans="1:9" x14ac:dyDescent="0.3">
      <c r="A773" s="1" t="s">
        <v>883</v>
      </c>
      <c r="B773" s="1"/>
      <c r="C773" s="1" t="s">
        <v>16</v>
      </c>
      <c r="D773" s="9">
        <v>5850</v>
      </c>
      <c r="E773" s="9"/>
      <c r="F773" s="9">
        <v>5850</v>
      </c>
      <c r="G773" s="9"/>
      <c r="I773" s="11">
        <f t="shared" si="12"/>
        <v>5850</v>
      </c>
    </row>
    <row r="774" spans="1:9" x14ac:dyDescent="0.3">
      <c r="A774" s="1" t="s">
        <v>884</v>
      </c>
      <c r="B774" s="1"/>
      <c r="C774" s="1" t="s">
        <v>16</v>
      </c>
      <c r="D774" s="9">
        <v>8664.6299999999992</v>
      </c>
      <c r="E774" s="9"/>
      <c r="F774" s="9">
        <v>8664.6299999999992</v>
      </c>
      <c r="G774" s="9"/>
      <c r="I774" s="11">
        <f t="shared" si="12"/>
        <v>8664.6299999999992</v>
      </c>
    </row>
    <row r="775" spans="1:9" x14ac:dyDescent="0.3">
      <c r="A775" s="1" t="s">
        <v>885</v>
      </c>
      <c r="B775" s="1"/>
      <c r="C775" s="1" t="s">
        <v>16</v>
      </c>
      <c r="D775" s="9">
        <v>14702.5</v>
      </c>
      <c r="E775" s="9"/>
      <c r="F775" s="9">
        <v>14702.5</v>
      </c>
      <c r="G775" s="9"/>
      <c r="I775" s="11">
        <f t="shared" si="12"/>
        <v>14702.5</v>
      </c>
    </row>
    <row r="776" spans="1:9" x14ac:dyDescent="0.3">
      <c r="A776" s="1" t="s">
        <v>886</v>
      </c>
      <c r="B776" s="1"/>
      <c r="C776" s="1" t="s">
        <v>16</v>
      </c>
      <c r="D776" s="9">
        <v>6148.58</v>
      </c>
      <c r="E776" s="9"/>
      <c r="F776" s="9">
        <v>6148.58</v>
      </c>
      <c r="G776" s="9"/>
      <c r="I776" s="11">
        <f t="shared" si="12"/>
        <v>6148.58</v>
      </c>
    </row>
    <row r="777" spans="1:9" x14ac:dyDescent="0.3">
      <c r="A777" s="1" t="s">
        <v>887</v>
      </c>
      <c r="B777" s="1"/>
      <c r="C777" s="1" t="s">
        <v>16</v>
      </c>
      <c r="D777" s="9">
        <v>6831.76</v>
      </c>
      <c r="E777" s="9"/>
      <c r="F777" s="9">
        <v>6831.76</v>
      </c>
      <c r="G777" s="9"/>
      <c r="I777" s="11">
        <f t="shared" si="12"/>
        <v>6831.76</v>
      </c>
    </row>
    <row r="778" spans="1:9" x14ac:dyDescent="0.3">
      <c r="A778" s="1" t="s">
        <v>888</v>
      </c>
      <c r="B778" s="1"/>
      <c r="C778" s="1" t="s">
        <v>16</v>
      </c>
      <c r="D778" s="9">
        <v>3380</v>
      </c>
      <c r="E778" s="9"/>
      <c r="F778" s="9">
        <v>3380</v>
      </c>
      <c r="G778" s="9"/>
      <c r="I778" s="11">
        <f t="shared" si="12"/>
        <v>3380</v>
      </c>
    </row>
    <row r="779" spans="1:9" x14ac:dyDescent="0.3">
      <c r="A779" s="1" t="s">
        <v>889</v>
      </c>
      <c r="B779" s="1"/>
      <c r="C779" s="1" t="s">
        <v>16</v>
      </c>
      <c r="D779" s="9">
        <v>5800</v>
      </c>
      <c r="E779" s="9"/>
      <c r="F779" s="9">
        <v>5800</v>
      </c>
      <c r="G779" s="9"/>
      <c r="I779" s="11">
        <f t="shared" si="12"/>
        <v>5800</v>
      </c>
    </row>
    <row r="780" spans="1:9" x14ac:dyDescent="0.3">
      <c r="A780" s="1" t="s">
        <v>890</v>
      </c>
      <c r="B780" s="1"/>
      <c r="C780" s="1" t="s">
        <v>16</v>
      </c>
      <c r="D780" s="9">
        <v>9887.7999999999993</v>
      </c>
      <c r="E780" s="9"/>
      <c r="F780" s="9">
        <v>9887.7999999999993</v>
      </c>
      <c r="G780" s="9"/>
      <c r="I780" s="11">
        <f t="shared" si="12"/>
        <v>9887.7999999999993</v>
      </c>
    </row>
    <row r="781" spans="1:9" x14ac:dyDescent="0.3">
      <c r="A781" s="1" t="s">
        <v>891</v>
      </c>
      <c r="B781" s="1"/>
      <c r="C781" s="1" t="s">
        <v>16</v>
      </c>
      <c r="D781" s="9">
        <v>85500</v>
      </c>
      <c r="E781" s="9"/>
      <c r="F781" s="9">
        <v>85500</v>
      </c>
      <c r="G781" s="9"/>
      <c r="I781" s="11">
        <f t="shared" si="12"/>
        <v>85500</v>
      </c>
    </row>
    <row r="782" spans="1:9" x14ac:dyDescent="0.3">
      <c r="A782" s="1" t="s">
        <v>892</v>
      </c>
      <c r="B782" s="1"/>
      <c r="C782" s="1" t="s">
        <v>16</v>
      </c>
      <c r="D782" s="9">
        <v>71332.56</v>
      </c>
      <c r="E782" s="9"/>
      <c r="F782" s="9">
        <v>71332.56</v>
      </c>
      <c r="G782" s="9"/>
      <c r="I782" s="11">
        <f t="shared" si="12"/>
        <v>71332.56</v>
      </c>
    </row>
    <row r="783" spans="1:9" x14ac:dyDescent="0.3">
      <c r="A783" s="1" t="s">
        <v>893</v>
      </c>
      <c r="B783" s="1"/>
      <c r="C783" s="1" t="s">
        <v>16</v>
      </c>
      <c r="D783" s="9">
        <v>10806.98</v>
      </c>
      <c r="E783" s="9"/>
      <c r="F783" s="9">
        <v>10806.98</v>
      </c>
      <c r="G783" s="9"/>
      <c r="I783" s="11">
        <f t="shared" si="12"/>
        <v>10806.98</v>
      </c>
    </row>
    <row r="784" spans="1:9" x14ac:dyDescent="0.3">
      <c r="A784" s="1" t="s">
        <v>894</v>
      </c>
      <c r="B784" s="1"/>
      <c r="C784" s="1" t="s">
        <v>16</v>
      </c>
      <c r="D784" s="9">
        <v>1250</v>
      </c>
      <c r="E784" s="9"/>
      <c r="F784" s="9">
        <v>1250</v>
      </c>
      <c r="G784" s="9"/>
      <c r="I784" s="11">
        <f t="shared" si="12"/>
        <v>1250</v>
      </c>
    </row>
    <row r="785" spans="1:9" x14ac:dyDescent="0.3">
      <c r="A785" s="1" t="s">
        <v>895</v>
      </c>
      <c r="B785" s="1"/>
      <c r="C785" s="1" t="s">
        <v>16</v>
      </c>
      <c r="D785" s="9">
        <v>88620</v>
      </c>
      <c r="E785" s="9"/>
      <c r="F785" s="9">
        <v>88620</v>
      </c>
      <c r="G785" s="9"/>
      <c r="I785" s="11">
        <f t="shared" si="12"/>
        <v>88620</v>
      </c>
    </row>
    <row r="786" spans="1:9" x14ac:dyDescent="0.3">
      <c r="A786" s="1" t="s">
        <v>896</v>
      </c>
      <c r="B786" s="1"/>
      <c r="C786" s="1" t="s">
        <v>16</v>
      </c>
      <c r="D786" s="9">
        <v>3748.58</v>
      </c>
      <c r="E786" s="9"/>
      <c r="F786" s="9">
        <v>3748.58</v>
      </c>
      <c r="G786" s="9"/>
      <c r="I786" s="11">
        <f t="shared" si="12"/>
        <v>3748.58</v>
      </c>
    </row>
    <row r="787" spans="1:9" x14ac:dyDescent="0.3">
      <c r="A787" s="1" t="s">
        <v>897</v>
      </c>
      <c r="B787" s="1"/>
      <c r="C787" s="1" t="s">
        <v>16</v>
      </c>
      <c r="D787" s="9">
        <v>112000</v>
      </c>
      <c r="E787" s="9"/>
      <c r="F787" s="9">
        <v>112000</v>
      </c>
      <c r="G787" s="9"/>
      <c r="I787" s="11">
        <f t="shared" si="12"/>
        <v>112000</v>
      </c>
    </row>
    <row r="788" spans="1:9" x14ac:dyDescent="0.3">
      <c r="A788" s="1" t="s">
        <v>898</v>
      </c>
      <c r="B788" s="1"/>
      <c r="C788" s="1" t="s">
        <v>16</v>
      </c>
      <c r="D788" s="9">
        <v>28093.52</v>
      </c>
      <c r="E788" s="9"/>
      <c r="F788" s="9">
        <v>28093.52</v>
      </c>
      <c r="G788" s="9"/>
      <c r="I788" s="11">
        <f t="shared" si="12"/>
        <v>28093.52</v>
      </c>
    </row>
    <row r="789" spans="1:9" x14ac:dyDescent="0.3">
      <c r="A789" s="1" t="s">
        <v>899</v>
      </c>
      <c r="B789" s="1"/>
      <c r="C789" s="1" t="s">
        <v>16</v>
      </c>
      <c r="D789" s="9">
        <v>54457.63</v>
      </c>
      <c r="E789" s="9"/>
      <c r="F789" s="9">
        <v>54457.63</v>
      </c>
      <c r="G789" s="9"/>
      <c r="I789" s="11">
        <f t="shared" si="12"/>
        <v>54457.63</v>
      </c>
    </row>
    <row r="790" spans="1:9" x14ac:dyDescent="0.3">
      <c r="A790" s="1" t="s">
        <v>900</v>
      </c>
      <c r="B790" s="1"/>
      <c r="C790" s="1" t="s">
        <v>16</v>
      </c>
      <c r="D790" s="9">
        <v>1483.05</v>
      </c>
      <c r="E790" s="9"/>
      <c r="F790" s="9">
        <v>1483.05</v>
      </c>
      <c r="G790" s="9"/>
      <c r="I790" s="11">
        <f t="shared" si="12"/>
        <v>1483.05</v>
      </c>
    </row>
    <row r="791" spans="1:9" x14ac:dyDescent="0.3">
      <c r="A791" s="1" t="s">
        <v>901</v>
      </c>
      <c r="B791" s="1"/>
      <c r="C791" s="1" t="s">
        <v>16</v>
      </c>
      <c r="D791" s="9">
        <v>1450</v>
      </c>
      <c r="E791" s="9"/>
      <c r="F791" s="9">
        <v>1450</v>
      </c>
      <c r="G791" s="9"/>
      <c r="I791" s="11">
        <f t="shared" si="12"/>
        <v>1450</v>
      </c>
    </row>
    <row r="792" spans="1:9" x14ac:dyDescent="0.3">
      <c r="A792" s="1" t="s">
        <v>902</v>
      </c>
      <c r="B792" s="1"/>
      <c r="C792" s="1" t="s">
        <v>16</v>
      </c>
      <c r="D792" s="9">
        <v>11954.14</v>
      </c>
      <c r="E792" s="9"/>
      <c r="F792" s="9">
        <v>11954.14</v>
      </c>
      <c r="G792" s="9"/>
      <c r="I792" s="11">
        <f t="shared" si="12"/>
        <v>11954.14</v>
      </c>
    </row>
    <row r="793" spans="1:9" x14ac:dyDescent="0.3">
      <c r="A793" s="1" t="s">
        <v>903</v>
      </c>
      <c r="B793" s="1"/>
      <c r="C793" s="1" t="s">
        <v>16</v>
      </c>
      <c r="D793" s="9">
        <v>19298</v>
      </c>
      <c r="E793" s="9"/>
      <c r="F793" s="9">
        <v>19298</v>
      </c>
      <c r="G793" s="9"/>
      <c r="I793" s="11">
        <f t="shared" si="12"/>
        <v>19298</v>
      </c>
    </row>
    <row r="794" spans="1:9" x14ac:dyDescent="0.3">
      <c r="A794" s="1" t="s">
        <v>904</v>
      </c>
      <c r="B794" s="1"/>
      <c r="C794" s="1" t="s">
        <v>16</v>
      </c>
      <c r="D794" s="9">
        <v>2157.75</v>
      </c>
      <c r="E794" s="9"/>
      <c r="F794" s="9">
        <v>2157.75</v>
      </c>
      <c r="G794" s="9"/>
      <c r="I794" s="11">
        <f t="shared" si="12"/>
        <v>2157.75</v>
      </c>
    </row>
    <row r="795" spans="1:9" x14ac:dyDescent="0.3">
      <c r="A795" s="1" t="s">
        <v>905</v>
      </c>
      <c r="B795" s="1"/>
      <c r="C795" s="1" t="s">
        <v>16</v>
      </c>
      <c r="D795" s="9">
        <v>11000</v>
      </c>
      <c r="E795" s="9"/>
      <c r="F795" s="9">
        <v>11000</v>
      </c>
      <c r="G795" s="9"/>
      <c r="I795" s="11">
        <f t="shared" si="12"/>
        <v>11000</v>
      </c>
    </row>
    <row r="796" spans="1:9" x14ac:dyDescent="0.3">
      <c r="A796" s="1" t="s">
        <v>906</v>
      </c>
      <c r="B796" s="1"/>
      <c r="C796" s="1" t="s">
        <v>16</v>
      </c>
      <c r="D796" s="9">
        <v>112711.86</v>
      </c>
      <c r="E796" s="9"/>
      <c r="F796" s="9">
        <v>112711.86</v>
      </c>
      <c r="G796" s="9"/>
      <c r="I796" s="11">
        <f t="shared" si="12"/>
        <v>112711.86</v>
      </c>
    </row>
    <row r="797" spans="1:9" x14ac:dyDescent="0.3">
      <c r="A797" s="1" t="s">
        <v>907</v>
      </c>
      <c r="B797" s="1"/>
      <c r="C797" s="1" t="s">
        <v>16</v>
      </c>
      <c r="D797" s="9">
        <v>2000</v>
      </c>
      <c r="E797" s="9"/>
      <c r="F797" s="9">
        <v>2000</v>
      </c>
      <c r="G797" s="9"/>
      <c r="I797" s="11">
        <f t="shared" si="12"/>
        <v>2000</v>
      </c>
    </row>
    <row r="798" spans="1:9" x14ac:dyDescent="0.3">
      <c r="A798" s="1" t="s">
        <v>908</v>
      </c>
      <c r="B798" s="1"/>
      <c r="C798" s="1" t="s">
        <v>16</v>
      </c>
      <c r="D798" s="9">
        <v>139777.01</v>
      </c>
      <c r="E798" s="9"/>
      <c r="F798" s="9">
        <v>139777.01</v>
      </c>
      <c r="G798" s="9"/>
      <c r="I798" s="11">
        <f t="shared" si="12"/>
        <v>139777.01</v>
      </c>
    </row>
    <row r="799" spans="1:9" x14ac:dyDescent="0.3">
      <c r="A799" s="1" t="s">
        <v>909</v>
      </c>
      <c r="B799" s="1"/>
      <c r="C799" s="1" t="s">
        <v>16</v>
      </c>
      <c r="D799" s="9">
        <v>2000</v>
      </c>
      <c r="E799" s="9"/>
      <c r="F799" s="9">
        <v>2000</v>
      </c>
      <c r="G799" s="9"/>
      <c r="I799" s="11">
        <f t="shared" si="12"/>
        <v>2000</v>
      </c>
    </row>
    <row r="800" spans="1:9" x14ac:dyDescent="0.3">
      <c r="A800" s="1" t="s">
        <v>910</v>
      </c>
      <c r="B800" s="1"/>
      <c r="C800" s="1" t="s">
        <v>16</v>
      </c>
      <c r="D800" s="9">
        <v>2450</v>
      </c>
      <c r="E800" s="9"/>
      <c r="F800" s="9">
        <v>2450</v>
      </c>
      <c r="G800" s="9"/>
      <c r="I800" s="11">
        <f t="shared" si="12"/>
        <v>2450</v>
      </c>
    </row>
    <row r="801" spans="1:9" x14ac:dyDescent="0.3">
      <c r="A801" s="1" t="s">
        <v>911</v>
      </c>
      <c r="B801" s="1"/>
      <c r="C801" s="1" t="s">
        <v>16</v>
      </c>
      <c r="D801" s="9">
        <v>1901.25</v>
      </c>
      <c r="E801" s="9"/>
      <c r="F801" s="9">
        <v>1901.25</v>
      </c>
      <c r="G801" s="9"/>
      <c r="I801" s="11">
        <f t="shared" si="12"/>
        <v>1901.25</v>
      </c>
    </row>
    <row r="802" spans="1:9" x14ac:dyDescent="0.3">
      <c r="A802" s="1" t="s">
        <v>912</v>
      </c>
      <c r="B802" s="1"/>
      <c r="C802" s="1" t="s">
        <v>16</v>
      </c>
      <c r="D802" s="9">
        <v>2194.92</v>
      </c>
      <c r="E802" s="9"/>
      <c r="F802" s="9">
        <v>2194.92</v>
      </c>
      <c r="G802" s="9"/>
      <c r="I802" s="11">
        <f t="shared" si="12"/>
        <v>2194.92</v>
      </c>
    </row>
    <row r="803" spans="1:9" x14ac:dyDescent="0.3">
      <c r="A803" s="1" t="s">
        <v>913</v>
      </c>
      <c r="B803" s="1"/>
      <c r="C803" s="1" t="s">
        <v>16</v>
      </c>
      <c r="D803" s="9">
        <v>2574090.5099999998</v>
      </c>
      <c r="E803" s="9"/>
      <c r="F803" s="9">
        <v>2574090.5099999998</v>
      </c>
      <c r="G803" s="9"/>
      <c r="I803" s="11">
        <f t="shared" si="12"/>
        <v>2574090.5099999998</v>
      </c>
    </row>
    <row r="804" spans="1:9" x14ac:dyDescent="0.3">
      <c r="A804" s="1" t="s">
        <v>914</v>
      </c>
      <c r="B804" s="1"/>
      <c r="C804" s="1" t="s">
        <v>16</v>
      </c>
      <c r="D804" s="9">
        <v>32650</v>
      </c>
      <c r="E804" s="9"/>
      <c r="F804" s="9">
        <v>32650</v>
      </c>
      <c r="G804" s="9"/>
      <c r="I804" s="11">
        <f t="shared" si="12"/>
        <v>32650</v>
      </c>
    </row>
    <row r="805" spans="1:9" x14ac:dyDescent="0.3">
      <c r="A805" s="1" t="s">
        <v>915</v>
      </c>
      <c r="B805" s="1"/>
      <c r="C805" s="1" t="s">
        <v>16</v>
      </c>
      <c r="D805" s="9">
        <v>106298.03</v>
      </c>
      <c r="E805" s="9"/>
      <c r="F805" s="9">
        <v>106298.03</v>
      </c>
      <c r="G805" s="9"/>
      <c r="I805" s="11">
        <f t="shared" si="12"/>
        <v>106298.03</v>
      </c>
    </row>
    <row r="806" spans="1:9" x14ac:dyDescent="0.3">
      <c r="A806" s="1" t="s">
        <v>916</v>
      </c>
      <c r="B806" s="1"/>
      <c r="C806" s="1" t="s">
        <v>16</v>
      </c>
      <c r="D806" s="9">
        <v>89037.8</v>
      </c>
      <c r="E806" s="9"/>
      <c r="F806" s="9">
        <v>89037.8</v>
      </c>
      <c r="G806" s="9"/>
      <c r="I806" s="11">
        <f t="shared" si="12"/>
        <v>89037.8</v>
      </c>
    </row>
    <row r="807" spans="1:9" x14ac:dyDescent="0.3">
      <c r="A807" s="1" t="s">
        <v>917</v>
      </c>
      <c r="B807" s="1"/>
      <c r="C807" s="1" t="s">
        <v>16</v>
      </c>
      <c r="D807" s="9">
        <v>279464.76</v>
      </c>
      <c r="E807" s="9"/>
      <c r="F807" s="9">
        <v>279464.76</v>
      </c>
      <c r="G807" s="9"/>
      <c r="I807" s="11">
        <f t="shared" si="12"/>
        <v>279464.76</v>
      </c>
    </row>
    <row r="808" spans="1:9" x14ac:dyDescent="0.3">
      <c r="A808" s="1" t="s">
        <v>918</v>
      </c>
      <c r="B808" s="1"/>
      <c r="C808" s="1" t="s">
        <v>16</v>
      </c>
      <c r="D808" s="9">
        <v>358514.46</v>
      </c>
      <c r="E808" s="9"/>
      <c r="F808" s="9">
        <v>358514.46</v>
      </c>
      <c r="G808" s="9"/>
      <c r="I808" s="11">
        <f t="shared" si="12"/>
        <v>358514.46</v>
      </c>
    </row>
    <row r="809" spans="1:9" x14ac:dyDescent="0.3">
      <c r="A809" s="1" t="s">
        <v>919</v>
      </c>
      <c r="B809" s="1"/>
      <c r="C809" s="1" t="s">
        <v>16</v>
      </c>
      <c r="D809" s="9">
        <v>10978.5</v>
      </c>
      <c r="E809" s="9"/>
      <c r="F809" s="9">
        <v>10978.5</v>
      </c>
      <c r="G809" s="9"/>
      <c r="I809" s="11">
        <f t="shared" si="12"/>
        <v>10978.5</v>
      </c>
    </row>
    <row r="810" spans="1:9" x14ac:dyDescent="0.3">
      <c r="A810" s="1" t="s">
        <v>920</v>
      </c>
      <c r="B810" s="1"/>
      <c r="C810" s="1" t="s">
        <v>16</v>
      </c>
      <c r="D810" s="9">
        <v>5000</v>
      </c>
      <c r="E810" s="9"/>
      <c r="F810" s="9">
        <v>5000</v>
      </c>
      <c r="G810" s="9"/>
      <c r="I810" s="11">
        <f t="shared" si="12"/>
        <v>5000</v>
      </c>
    </row>
    <row r="811" spans="1:9" x14ac:dyDescent="0.3">
      <c r="A811" s="1" t="s">
        <v>921</v>
      </c>
      <c r="B811" s="1"/>
      <c r="C811" s="1" t="s">
        <v>16</v>
      </c>
      <c r="D811" s="9">
        <v>47385</v>
      </c>
      <c r="E811" s="9"/>
      <c r="F811" s="9">
        <v>47385</v>
      </c>
      <c r="G811" s="9"/>
      <c r="I811" s="11">
        <f t="shared" si="12"/>
        <v>47385</v>
      </c>
    </row>
    <row r="812" spans="1:9" x14ac:dyDescent="0.3">
      <c r="A812" s="1" t="s">
        <v>922</v>
      </c>
      <c r="B812" s="1"/>
      <c r="C812" s="1" t="s">
        <v>16</v>
      </c>
      <c r="D812" s="9">
        <v>4152568.24</v>
      </c>
      <c r="E812" s="9"/>
      <c r="F812" s="9">
        <v>4152568.24</v>
      </c>
      <c r="G812" s="9"/>
      <c r="I812" s="11">
        <f t="shared" si="12"/>
        <v>4152568.24</v>
      </c>
    </row>
    <row r="813" spans="1:9" x14ac:dyDescent="0.3">
      <c r="A813" s="1" t="s">
        <v>923</v>
      </c>
      <c r="B813" s="1"/>
      <c r="C813" s="1" t="s">
        <v>16</v>
      </c>
      <c r="D813" s="9">
        <v>8877.06</v>
      </c>
      <c r="E813" s="9"/>
      <c r="F813" s="9">
        <v>8877.06</v>
      </c>
      <c r="G813" s="9"/>
      <c r="I813" s="11">
        <f t="shared" si="12"/>
        <v>8877.06</v>
      </c>
    </row>
    <row r="814" spans="1:9" x14ac:dyDescent="0.3">
      <c r="A814" s="1" t="s">
        <v>924</v>
      </c>
      <c r="B814" s="1"/>
      <c r="C814" s="1" t="s">
        <v>16</v>
      </c>
      <c r="D814" s="9">
        <v>260505.18</v>
      </c>
      <c r="E814" s="9"/>
      <c r="F814" s="9">
        <v>260505.18</v>
      </c>
      <c r="G814" s="9"/>
      <c r="I814" s="11">
        <f t="shared" si="12"/>
        <v>260505.18</v>
      </c>
    </row>
    <row r="815" spans="1:9" ht="15.6" x14ac:dyDescent="0.3">
      <c r="A815" s="3" t="s">
        <v>925</v>
      </c>
      <c r="B815" s="3" t="s">
        <v>926</v>
      </c>
      <c r="C815" s="1"/>
      <c r="D815" s="8">
        <v>9630983.0399999991</v>
      </c>
      <c r="E815" s="8">
        <v>2924987.42</v>
      </c>
      <c r="F815" s="8">
        <v>6705995.6199999992</v>
      </c>
      <c r="G815" s="8"/>
      <c r="I815" s="11">
        <f t="shared" si="12"/>
        <v>6705995.6199999992</v>
      </c>
    </row>
    <row r="816" spans="1:9" ht="15.6" x14ac:dyDescent="0.3">
      <c r="A816" s="3" t="s">
        <v>927</v>
      </c>
      <c r="B816" s="3" t="s">
        <v>928</v>
      </c>
      <c r="C816" s="1"/>
      <c r="D816" s="8">
        <v>9630983.0399999991</v>
      </c>
      <c r="E816" s="8">
        <v>2924987.42</v>
      </c>
      <c r="F816" s="8">
        <v>6705995.6199999992</v>
      </c>
      <c r="G816" s="8"/>
      <c r="I816" s="11">
        <f t="shared" si="12"/>
        <v>6705995.6199999992</v>
      </c>
    </row>
    <row r="817" spans="1:9" x14ac:dyDescent="0.3">
      <c r="A817" s="1" t="s">
        <v>929</v>
      </c>
      <c r="B817" s="1"/>
      <c r="C817" s="1" t="s">
        <v>16</v>
      </c>
      <c r="D817" s="9">
        <v>145762.71</v>
      </c>
      <c r="E817" s="9"/>
      <c r="F817" s="9">
        <v>145762.71</v>
      </c>
      <c r="G817" s="9"/>
      <c r="I817" s="11">
        <f t="shared" si="12"/>
        <v>145762.71</v>
      </c>
    </row>
    <row r="818" spans="1:9" x14ac:dyDescent="0.3">
      <c r="A818" s="1" t="s">
        <v>930</v>
      </c>
      <c r="B818" s="1"/>
      <c r="C818" s="1" t="s">
        <v>16</v>
      </c>
      <c r="D818" s="9">
        <v>891089.11</v>
      </c>
      <c r="E818" s="9">
        <v>891089.11</v>
      </c>
      <c r="F818" s="9"/>
      <c r="G818" s="9"/>
      <c r="I818" s="11">
        <f t="shared" si="12"/>
        <v>0</v>
      </c>
    </row>
    <row r="819" spans="1:9" x14ac:dyDescent="0.3">
      <c r="A819" s="1" t="s">
        <v>931</v>
      </c>
      <c r="B819" s="1"/>
      <c r="C819" s="1" t="s">
        <v>16</v>
      </c>
      <c r="D819" s="9">
        <v>690715.06</v>
      </c>
      <c r="E819" s="9"/>
      <c r="F819" s="9">
        <v>690715.06</v>
      </c>
      <c r="G819" s="9"/>
      <c r="I819" s="11">
        <f t="shared" si="12"/>
        <v>690715.06</v>
      </c>
    </row>
    <row r="820" spans="1:9" x14ac:dyDescent="0.3">
      <c r="A820" s="1" t="s">
        <v>932</v>
      </c>
      <c r="B820" s="1"/>
      <c r="C820" s="1" t="s">
        <v>16</v>
      </c>
      <c r="D820" s="9">
        <v>483419.34</v>
      </c>
      <c r="E820" s="9"/>
      <c r="F820" s="9">
        <v>483419.34</v>
      </c>
      <c r="G820" s="9"/>
      <c r="I820" s="11">
        <f t="shared" si="12"/>
        <v>483419.34</v>
      </c>
    </row>
    <row r="821" spans="1:9" x14ac:dyDescent="0.3">
      <c r="A821" s="1" t="s">
        <v>933</v>
      </c>
      <c r="B821" s="1"/>
      <c r="C821" s="1" t="s">
        <v>16</v>
      </c>
      <c r="D821" s="9">
        <v>1118780.6499999999</v>
      </c>
      <c r="E821" s="9"/>
      <c r="F821" s="9">
        <v>1118780.6499999999</v>
      </c>
      <c r="G821" s="9"/>
      <c r="I821" s="11">
        <f t="shared" si="12"/>
        <v>1118780.6499999999</v>
      </c>
    </row>
    <row r="822" spans="1:9" x14ac:dyDescent="0.3">
      <c r="A822" s="1" t="s">
        <v>934</v>
      </c>
      <c r="B822" s="1"/>
      <c r="C822" s="1" t="s">
        <v>16</v>
      </c>
      <c r="D822" s="9">
        <v>2753379.33</v>
      </c>
      <c r="E822" s="9"/>
      <c r="F822" s="9">
        <v>2753379.33</v>
      </c>
      <c r="G822" s="9"/>
      <c r="I822" s="11">
        <f t="shared" si="12"/>
        <v>2753379.33</v>
      </c>
    </row>
    <row r="823" spans="1:9" x14ac:dyDescent="0.3">
      <c r="A823" s="1" t="s">
        <v>935</v>
      </c>
      <c r="B823" s="1"/>
      <c r="C823" s="1" t="s">
        <v>16</v>
      </c>
      <c r="D823" s="9">
        <v>3547836.84</v>
      </c>
      <c r="E823" s="9">
        <v>2033898.31</v>
      </c>
      <c r="F823" s="9">
        <v>1513938.5299999998</v>
      </c>
      <c r="G823" s="9"/>
      <c r="I823" s="11">
        <f t="shared" si="12"/>
        <v>1513938.5299999998</v>
      </c>
    </row>
    <row r="824" spans="1:9" ht="15.6" x14ac:dyDescent="0.3">
      <c r="A824" s="3" t="s">
        <v>937</v>
      </c>
      <c r="B824" s="3" t="s">
        <v>938</v>
      </c>
      <c r="C824" s="1"/>
      <c r="D824" s="8">
        <v>810794.04999999993</v>
      </c>
      <c r="E824" s="8"/>
      <c r="F824" s="8">
        <v>810794.04999999993</v>
      </c>
      <c r="G824" s="8"/>
      <c r="I824" s="11">
        <f t="shared" si="12"/>
        <v>810794.04999999993</v>
      </c>
    </row>
    <row r="825" spans="1:9" ht="15.6" x14ac:dyDescent="0.3">
      <c r="A825" s="3" t="s">
        <v>939</v>
      </c>
      <c r="B825" s="3" t="s">
        <v>940</v>
      </c>
      <c r="C825" s="1"/>
      <c r="D825" s="8">
        <v>810794.04999999993</v>
      </c>
      <c r="E825" s="8"/>
      <c r="F825" s="8">
        <v>810794.04999999993</v>
      </c>
      <c r="G825" s="8"/>
      <c r="I825" s="11">
        <f t="shared" si="12"/>
        <v>810794.04999999993</v>
      </c>
    </row>
    <row r="826" spans="1:9" x14ac:dyDescent="0.3">
      <c r="A826" s="1" t="s">
        <v>941</v>
      </c>
      <c r="B826" s="1"/>
      <c r="C826" s="1" t="s">
        <v>16</v>
      </c>
      <c r="D826" s="9">
        <v>1530</v>
      </c>
      <c r="E826" s="9"/>
      <c r="F826" s="9">
        <v>1530</v>
      </c>
      <c r="G826" s="9"/>
      <c r="I826" s="11">
        <f t="shared" si="12"/>
        <v>1530</v>
      </c>
    </row>
    <row r="827" spans="1:9" x14ac:dyDescent="0.3">
      <c r="A827" s="1" t="s">
        <v>942</v>
      </c>
      <c r="B827" s="1"/>
      <c r="C827" s="1" t="s">
        <v>16</v>
      </c>
      <c r="D827" s="9">
        <v>1530</v>
      </c>
      <c r="E827" s="9"/>
      <c r="F827" s="9">
        <v>1530</v>
      </c>
      <c r="G827" s="9"/>
      <c r="I827" s="11">
        <f t="shared" si="12"/>
        <v>1530</v>
      </c>
    </row>
    <row r="828" spans="1:9" x14ac:dyDescent="0.3">
      <c r="A828" s="1" t="s">
        <v>943</v>
      </c>
      <c r="B828" s="1"/>
      <c r="C828" s="1" t="s">
        <v>16</v>
      </c>
      <c r="D828" s="9">
        <v>813.56</v>
      </c>
      <c r="E828" s="9"/>
      <c r="F828" s="9">
        <v>813.56</v>
      </c>
      <c r="G828" s="9"/>
      <c r="I828" s="11">
        <f t="shared" si="12"/>
        <v>813.56</v>
      </c>
    </row>
    <row r="829" spans="1:9" x14ac:dyDescent="0.3">
      <c r="A829" s="1" t="s">
        <v>944</v>
      </c>
      <c r="B829" s="1"/>
      <c r="C829" s="1" t="s">
        <v>16</v>
      </c>
      <c r="D829" s="9">
        <v>7181.07</v>
      </c>
      <c r="E829" s="9"/>
      <c r="F829" s="9">
        <v>7181.07</v>
      </c>
      <c r="G829" s="9"/>
      <c r="I829" s="11">
        <f t="shared" si="12"/>
        <v>7181.07</v>
      </c>
    </row>
    <row r="830" spans="1:9" x14ac:dyDescent="0.3">
      <c r="A830" s="1" t="s">
        <v>945</v>
      </c>
      <c r="B830" s="1"/>
      <c r="C830" s="1" t="s">
        <v>16</v>
      </c>
      <c r="D830" s="9">
        <v>7517.52</v>
      </c>
      <c r="E830" s="9"/>
      <c r="F830" s="9">
        <v>7517.52</v>
      </c>
      <c r="G830" s="9"/>
      <c r="I830" s="11">
        <f t="shared" si="12"/>
        <v>7517.52</v>
      </c>
    </row>
    <row r="831" spans="1:9" x14ac:dyDescent="0.3">
      <c r="A831" s="1" t="s">
        <v>946</v>
      </c>
      <c r="B831" s="1"/>
      <c r="C831" s="1" t="s">
        <v>16</v>
      </c>
      <c r="D831" s="9">
        <v>1312.71</v>
      </c>
      <c r="E831" s="9"/>
      <c r="F831" s="9">
        <v>1312.71</v>
      </c>
      <c r="G831" s="9"/>
      <c r="I831" s="11">
        <f t="shared" si="12"/>
        <v>1312.71</v>
      </c>
    </row>
    <row r="832" spans="1:9" x14ac:dyDescent="0.3">
      <c r="A832" s="1" t="s">
        <v>947</v>
      </c>
      <c r="B832" s="1"/>
      <c r="C832" s="1" t="s">
        <v>16</v>
      </c>
      <c r="D832" s="9">
        <v>1303.3900000000001</v>
      </c>
      <c r="E832" s="9"/>
      <c r="F832" s="9">
        <v>1303.3900000000001</v>
      </c>
      <c r="G832" s="9"/>
      <c r="I832" s="11">
        <f t="shared" si="12"/>
        <v>1303.3900000000001</v>
      </c>
    </row>
    <row r="833" spans="1:9" x14ac:dyDescent="0.3">
      <c r="A833" s="1" t="s">
        <v>948</v>
      </c>
      <c r="B833" s="1"/>
      <c r="C833" s="1" t="s">
        <v>16</v>
      </c>
      <c r="D833" s="9">
        <v>9799</v>
      </c>
      <c r="E833" s="9"/>
      <c r="F833" s="9">
        <v>9799</v>
      </c>
      <c r="G833" s="9"/>
      <c r="I833" s="11">
        <f t="shared" si="12"/>
        <v>9799</v>
      </c>
    </row>
    <row r="834" spans="1:9" x14ac:dyDescent="0.3">
      <c r="A834" s="1" t="s">
        <v>949</v>
      </c>
      <c r="B834" s="1"/>
      <c r="C834" s="1" t="s">
        <v>16</v>
      </c>
      <c r="D834" s="9">
        <v>5250</v>
      </c>
      <c r="E834" s="9"/>
      <c r="F834" s="9">
        <v>5250</v>
      </c>
      <c r="G834" s="9"/>
      <c r="I834" s="11">
        <f t="shared" si="12"/>
        <v>5250</v>
      </c>
    </row>
    <row r="835" spans="1:9" x14ac:dyDescent="0.3">
      <c r="A835" s="1" t="s">
        <v>950</v>
      </c>
      <c r="B835" s="1"/>
      <c r="C835" s="1" t="s">
        <v>16</v>
      </c>
      <c r="D835" s="9">
        <v>7700</v>
      </c>
      <c r="E835" s="9"/>
      <c r="F835" s="9">
        <v>7700</v>
      </c>
      <c r="G835" s="9"/>
      <c r="I835" s="11">
        <f t="shared" ref="I835:I898" si="13">+F835-G835</f>
        <v>7700</v>
      </c>
    </row>
    <row r="836" spans="1:9" x14ac:dyDescent="0.3">
      <c r="A836" s="1" t="s">
        <v>951</v>
      </c>
      <c r="B836" s="1"/>
      <c r="C836" s="1" t="s">
        <v>16</v>
      </c>
      <c r="D836" s="9">
        <v>2967</v>
      </c>
      <c r="E836" s="9"/>
      <c r="F836" s="9">
        <v>2967</v>
      </c>
      <c r="G836" s="9"/>
      <c r="I836" s="11">
        <f t="shared" si="13"/>
        <v>2967</v>
      </c>
    </row>
    <row r="837" spans="1:9" x14ac:dyDescent="0.3">
      <c r="A837" s="1" t="s">
        <v>952</v>
      </c>
      <c r="B837" s="1"/>
      <c r="C837" s="1" t="s">
        <v>16</v>
      </c>
      <c r="D837" s="9">
        <v>1396.53</v>
      </c>
      <c r="E837" s="9"/>
      <c r="F837" s="9">
        <v>1396.53</v>
      </c>
      <c r="G837" s="9"/>
      <c r="I837" s="11">
        <f t="shared" si="13"/>
        <v>1396.53</v>
      </c>
    </row>
    <row r="838" spans="1:9" x14ac:dyDescent="0.3">
      <c r="A838" s="1" t="s">
        <v>953</v>
      </c>
      <c r="B838" s="1"/>
      <c r="C838" s="1" t="s">
        <v>16</v>
      </c>
      <c r="D838" s="9">
        <v>1058.47</v>
      </c>
      <c r="E838" s="9"/>
      <c r="F838" s="9">
        <v>1058.47</v>
      </c>
      <c r="G838" s="9"/>
      <c r="I838" s="11">
        <f t="shared" si="13"/>
        <v>1058.47</v>
      </c>
    </row>
    <row r="839" spans="1:9" x14ac:dyDescent="0.3">
      <c r="A839" s="1" t="s">
        <v>954</v>
      </c>
      <c r="B839" s="1"/>
      <c r="C839" s="1" t="s">
        <v>16</v>
      </c>
      <c r="D839" s="9">
        <v>2600</v>
      </c>
      <c r="E839" s="9"/>
      <c r="F839" s="9">
        <v>2600</v>
      </c>
      <c r="G839" s="9"/>
      <c r="I839" s="11">
        <f t="shared" si="13"/>
        <v>2600</v>
      </c>
    </row>
    <row r="840" spans="1:9" x14ac:dyDescent="0.3">
      <c r="A840" s="1" t="s">
        <v>955</v>
      </c>
      <c r="B840" s="1"/>
      <c r="C840" s="1" t="s">
        <v>16</v>
      </c>
      <c r="D840" s="9">
        <v>1550</v>
      </c>
      <c r="E840" s="9"/>
      <c r="F840" s="9">
        <v>1550</v>
      </c>
      <c r="G840" s="9"/>
      <c r="I840" s="11">
        <f t="shared" si="13"/>
        <v>1550</v>
      </c>
    </row>
    <row r="841" spans="1:9" x14ac:dyDescent="0.3">
      <c r="A841" s="1" t="s">
        <v>956</v>
      </c>
      <c r="B841" s="1"/>
      <c r="C841" s="1" t="s">
        <v>16</v>
      </c>
      <c r="D841" s="9">
        <v>8488.73</v>
      </c>
      <c r="E841" s="9"/>
      <c r="F841" s="9">
        <v>8488.73</v>
      </c>
      <c r="G841" s="9"/>
      <c r="I841" s="11">
        <f t="shared" si="13"/>
        <v>8488.73</v>
      </c>
    </row>
    <row r="842" spans="1:9" x14ac:dyDescent="0.3">
      <c r="A842" s="1" t="s">
        <v>957</v>
      </c>
      <c r="B842" s="1"/>
      <c r="C842" s="1" t="s">
        <v>16</v>
      </c>
      <c r="D842" s="9">
        <v>1512.8</v>
      </c>
      <c r="E842" s="9"/>
      <c r="F842" s="9">
        <v>1512.8</v>
      </c>
      <c r="G842" s="9"/>
      <c r="I842" s="11">
        <f t="shared" si="13"/>
        <v>1512.8</v>
      </c>
    </row>
    <row r="843" spans="1:9" x14ac:dyDescent="0.3">
      <c r="A843" s="1" t="s">
        <v>958</v>
      </c>
      <c r="B843" s="1"/>
      <c r="C843" s="1" t="s">
        <v>16</v>
      </c>
      <c r="D843" s="9">
        <v>811.87</v>
      </c>
      <c r="E843" s="9"/>
      <c r="F843" s="9">
        <v>811.87</v>
      </c>
      <c r="G843" s="9"/>
      <c r="I843" s="11">
        <f t="shared" si="13"/>
        <v>811.87</v>
      </c>
    </row>
    <row r="844" spans="1:9" x14ac:dyDescent="0.3">
      <c r="A844" s="1" t="s">
        <v>959</v>
      </c>
      <c r="B844" s="1"/>
      <c r="C844" s="1" t="s">
        <v>16</v>
      </c>
      <c r="D844" s="9">
        <v>1609.32</v>
      </c>
      <c r="E844" s="9"/>
      <c r="F844" s="9">
        <v>1609.32</v>
      </c>
      <c r="G844" s="9"/>
      <c r="I844" s="11">
        <f t="shared" si="13"/>
        <v>1609.32</v>
      </c>
    </row>
    <row r="845" spans="1:9" x14ac:dyDescent="0.3">
      <c r="A845" s="1" t="s">
        <v>960</v>
      </c>
      <c r="B845" s="1"/>
      <c r="C845" s="1" t="s">
        <v>16</v>
      </c>
      <c r="D845" s="9">
        <v>5510</v>
      </c>
      <c r="E845" s="9"/>
      <c r="F845" s="9">
        <v>5510</v>
      </c>
      <c r="G845" s="9"/>
      <c r="I845" s="11">
        <f t="shared" si="13"/>
        <v>5510</v>
      </c>
    </row>
    <row r="846" spans="1:9" x14ac:dyDescent="0.3">
      <c r="A846" s="1" t="s">
        <v>961</v>
      </c>
      <c r="B846" s="1"/>
      <c r="C846" s="1" t="s">
        <v>16</v>
      </c>
      <c r="D846" s="9">
        <v>2500</v>
      </c>
      <c r="E846" s="9"/>
      <c r="F846" s="9">
        <v>2500</v>
      </c>
      <c r="G846" s="9"/>
      <c r="I846" s="11">
        <f t="shared" si="13"/>
        <v>2500</v>
      </c>
    </row>
    <row r="847" spans="1:9" x14ac:dyDescent="0.3">
      <c r="A847" s="1" t="s">
        <v>962</v>
      </c>
      <c r="B847" s="1"/>
      <c r="C847" s="1" t="s">
        <v>16</v>
      </c>
      <c r="D847" s="9">
        <v>6098.98</v>
      </c>
      <c r="E847" s="9"/>
      <c r="F847" s="9">
        <v>6098.98</v>
      </c>
      <c r="G847" s="9"/>
      <c r="I847" s="11">
        <f t="shared" si="13"/>
        <v>6098.98</v>
      </c>
    </row>
    <row r="848" spans="1:9" x14ac:dyDescent="0.3">
      <c r="A848" s="1" t="s">
        <v>963</v>
      </c>
      <c r="B848" s="1"/>
      <c r="C848" s="1" t="s">
        <v>16</v>
      </c>
      <c r="D848" s="9">
        <v>5640</v>
      </c>
      <c r="E848" s="9"/>
      <c r="F848" s="9">
        <v>5640</v>
      </c>
      <c r="G848" s="9"/>
      <c r="I848" s="11">
        <f t="shared" si="13"/>
        <v>5640</v>
      </c>
    </row>
    <row r="849" spans="1:9" x14ac:dyDescent="0.3">
      <c r="A849" s="1" t="s">
        <v>964</v>
      </c>
      <c r="B849" s="1"/>
      <c r="C849" s="1" t="s">
        <v>16</v>
      </c>
      <c r="D849" s="9">
        <v>8600</v>
      </c>
      <c r="E849" s="9"/>
      <c r="F849" s="9">
        <v>8600</v>
      </c>
      <c r="G849" s="9"/>
      <c r="I849" s="11">
        <f t="shared" si="13"/>
        <v>8600</v>
      </c>
    </row>
    <row r="850" spans="1:9" x14ac:dyDescent="0.3">
      <c r="A850" s="1" t="s">
        <v>965</v>
      </c>
      <c r="B850" s="1"/>
      <c r="C850" s="1" t="s">
        <v>16</v>
      </c>
      <c r="D850" s="9">
        <v>1749.15</v>
      </c>
      <c r="E850" s="9"/>
      <c r="F850" s="9">
        <v>1749.15</v>
      </c>
      <c r="G850" s="9"/>
      <c r="I850" s="11">
        <f t="shared" si="13"/>
        <v>1749.15</v>
      </c>
    </row>
    <row r="851" spans="1:9" x14ac:dyDescent="0.3">
      <c r="A851" s="1" t="s">
        <v>966</v>
      </c>
      <c r="B851" s="1"/>
      <c r="C851" s="1" t="s">
        <v>16</v>
      </c>
      <c r="D851" s="9">
        <v>3165.19</v>
      </c>
      <c r="E851" s="9"/>
      <c r="F851" s="9">
        <v>3165.19</v>
      </c>
      <c r="G851" s="9"/>
      <c r="I851" s="11">
        <f t="shared" si="13"/>
        <v>3165.19</v>
      </c>
    </row>
    <row r="852" spans="1:9" x14ac:dyDescent="0.3">
      <c r="A852" s="1" t="s">
        <v>967</v>
      </c>
      <c r="B852" s="1"/>
      <c r="C852" s="1" t="s">
        <v>16</v>
      </c>
      <c r="D852" s="9">
        <v>1719.08</v>
      </c>
      <c r="E852" s="9"/>
      <c r="F852" s="9">
        <v>1719.08</v>
      </c>
      <c r="G852" s="9"/>
      <c r="I852" s="11">
        <f t="shared" si="13"/>
        <v>1719.08</v>
      </c>
    </row>
    <row r="853" spans="1:9" x14ac:dyDescent="0.3">
      <c r="A853" s="1" t="s">
        <v>968</v>
      </c>
      <c r="B853" s="1"/>
      <c r="C853" s="1" t="s">
        <v>16</v>
      </c>
      <c r="D853" s="9">
        <v>8990</v>
      </c>
      <c r="E853" s="9"/>
      <c r="F853" s="9">
        <v>8990</v>
      </c>
      <c r="G853" s="9"/>
      <c r="I853" s="11">
        <f t="shared" si="13"/>
        <v>8990</v>
      </c>
    </row>
    <row r="854" spans="1:9" x14ac:dyDescent="0.3">
      <c r="A854" s="1" t="s">
        <v>969</v>
      </c>
      <c r="B854" s="1"/>
      <c r="C854" s="1" t="s">
        <v>16</v>
      </c>
      <c r="D854" s="9">
        <v>1990.67</v>
      </c>
      <c r="E854" s="9"/>
      <c r="F854" s="9">
        <v>1990.67</v>
      </c>
      <c r="G854" s="9"/>
      <c r="I854" s="11">
        <f t="shared" si="13"/>
        <v>1990.67</v>
      </c>
    </row>
    <row r="855" spans="1:9" x14ac:dyDescent="0.3">
      <c r="A855" s="1" t="s">
        <v>970</v>
      </c>
      <c r="B855" s="1"/>
      <c r="C855" s="1" t="s">
        <v>16</v>
      </c>
      <c r="D855" s="9">
        <v>1609.32</v>
      </c>
      <c r="E855" s="9"/>
      <c r="F855" s="9">
        <v>1609.32</v>
      </c>
      <c r="G855" s="9"/>
      <c r="I855" s="11">
        <f t="shared" si="13"/>
        <v>1609.32</v>
      </c>
    </row>
    <row r="856" spans="1:9" x14ac:dyDescent="0.3">
      <c r="A856" s="1" t="s">
        <v>971</v>
      </c>
      <c r="B856" s="1"/>
      <c r="C856" s="1" t="s">
        <v>16</v>
      </c>
      <c r="D856" s="9">
        <v>3304.23</v>
      </c>
      <c r="E856" s="9"/>
      <c r="F856" s="9">
        <v>3304.23</v>
      </c>
      <c r="G856" s="9"/>
      <c r="I856" s="11">
        <f t="shared" si="13"/>
        <v>3304.23</v>
      </c>
    </row>
    <row r="857" spans="1:9" x14ac:dyDescent="0.3">
      <c r="A857" s="1" t="s">
        <v>972</v>
      </c>
      <c r="B857" s="1"/>
      <c r="C857" s="1" t="s">
        <v>16</v>
      </c>
      <c r="D857" s="9">
        <v>168.64</v>
      </c>
      <c r="E857" s="9"/>
      <c r="F857" s="9">
        <v>168.64</v>
      </c>
      <c r="G857" s="9"/>
      <c r="I857" s="11">
        <f t="shared" si="13"/>
        <v>168.64</v>
      </c>
    </row>
    <row r="858" spans="1:9" x14ac:dyDescent="0.3">
      <c r="A858" s="1" t="s">
        <v>973</v>
      </c>
      <c r="B858" s="1"/>
      <c r="C858" s="1" t="s">
        <v>16</v>
      </c>
      <c r="D858" s="9">
        <v>2328.81</v>
      </c>
      <c r="E858" s="9"/>
      <c r="F858" s="9">
        <v>2328.81</v>
      </c>
      <c r="G858" s="9"/>
      <c r="I858" s="11">
        <f t="shared" si="13"/>
        <v>2328.81</v>
      </c>
    </row>
    <row r="859" spans="1:9" x14ac:dyDescent="0.3">
      <c r="A859" s="1" t="s">
        <v>974</v>
      </c>
      <c r="B859" s="1"/>
      <c r="C859" s="1" t="s">
        <v>16</v>
      </c>
      <c r="D859" s="9">
        <v>17090.5</v>
      </c>
      <c r="E859" s="9"/>
      <c r="F859" s="9">
        <v>17090.5</v>
      </c>
      <c r="G859" s="9"/>
      <c r="I859" s="11">
        <f t="shared" si="13"/>
        <v>17090.5</v>
      </c>
    </row>
    <row r="860" spans="1:9" x14ac:dyDescent="0.3">
      <c r="A860" s="1" t="s">
        <v>975</v>
      </c>
      <c r="B860" s="1"/>
      <c r="C860" s="1" t="s">
        <v>16</v>
      </c>
      <c r="D860" s="9">
        <v>14110.17</v>
      </c>
      <c r="E860" s="9"/>
      <c r="F860" s="9">
        <v>14110.17</v>
      </c>
      <c r="G860" s="9"/>
      <c r="I860" s="11">
        <f t="shared" si="13"/>
        <v>14110.17</v>
      </c>
    </row>
    <row r="861" spans="1:9" x14ac:dyDescent="0.3">
      <c r="A861" s="1" t="s">
        <v>976</v>
      </c>
      <c r="B861" s="1"/>
      <c r="C861" s="1" t="s">
        <v>16</v>
      </c>
      <c r="D861" s="9">
        <v>34766.1</v>
      </c>
      <c r="E861" s="9"/>
      <c r="F861" s="9">
        <v>34766.1</v>
      </c>
      <c r="G861" s="9"/>
      <c r="I861" s="11">
        <f t="shared" si="13"/>
        <v>34766.1</v>
      </c>
    </row>
    <row r="862" spans="1:9" x14ac:dyDescent="0.3">
      <c r="A862" s="1" t="s">
        <v>977</v>
      </c>
      <c r="B862" s="1"/>
      <c r="C862" s="1" t="s">
        <v>16</v>
      </c>
      <c r="D862" s="9">
        <v>9000</v>
      </c>
      <c r="E862" s="9"/>
      <c r="F862" s="9">
        <v>9000</v>
      </c>
      <c r="G862" s="9"/>
      <c r="I862" s="11">
        <f t="shared" si="13"/>
        <v>9000</v>
      </c>
    </row>
    <row r="863" spans="1:9" x14ac:dyDescent="0.3">
      <c r="A863" s="1" t="s">
        <v>978</v>
      </c>
      <c r="B863" s="1"/>
      <c r="C863" s="1" t="s">
        <v>16</v>
      </c>
      <c r="D863" s="9">
        <v>3000</v>
      </c>
      <c r="E863" s="9"/>
      <c r="F863" s="9">
        <v>3000</v>
      </c>
      <c r="G863" s="9"/>
      <c r="I863" s="11">
        <f t="shared" si="13"/>
        <v>3000</v>
      </c>
    </row>
    <row r="864" spans="1:9" x14ac:dyDescent="0.3">
      <c r="A864" s="1" t="s">
        <v>979</v>
      </c>
      <c r="B864" s="1"/>
      <c r="C864" s="1" t="s">
        <v>16</v>
      </c>
      <c r="D864" s="9">
        <v>3000</v>
      </c>
      <c r="E864" s="9"/>
      <c r="F864" s="9">
        <v>3000</v>
      </c>
      <c r="G864" s="9"/>
      <c r="I864" s="11">
        <f t="shared" si="13"/>
        <v>3000</v>
      </c>
    </row>
    <row r="865" spans="1:9" x14ac:dyDescent="0.3">
      <c r="A865" s="1" t="s">
        <v>980</v>
      </c>
      <c r="B865" s="1"/>
      <c r="C865" s="1" t="s">
        <v>16</v>
      </c>
      <c r="D865" s="9">
        <v>1000</v>
      </c>
      <c r="E865" s="9"/>
      <c r="F865" s="9">
        <v>1000</v>
      </c>
      <c r="G865" s="9"/>
      <c r="I865" s="11">
        <f t="shared" si="13"/>
        <v>1000</v>
      </c>
    </row>
    <row r="866" spans="1:9" x14ac:dyDescent="0.3">
      <c r="A866" s="1" t="s">
        <v>981</v>
      </c>
      <c r="B866" s="1"/>
      <c r="C866" s="1" t="s">
        <v>16</v>
      </c>
      <c r="D866" s="9">
        <v>1500</v>
      </c>
      <c r="E866" s="9"/>
      <c r="F866" s="9">
        <v>1500</v>
      </c>
      <c r="G866" s="9"/>
      <c r="I866" s="11">
        <f t="shared" si="13"/>
        <v>1500</v>
      </c>
    </row>
    <row r="867" spans="1:9" x14ac:dyDescent="0.3">
      <c r="A867" s="1" t="s">
        <v>982</v>
      </c>
      <c r="B867" s="1"/>
      <c r="C867" s="1" t="s">
        <v>16</v>
      </c>
      <c r="D867" s="9">
        <v>1500</v>
      </c>
      <c r="E867" s="9"/>
      <c r="F867" s="9">
        <v>1500</v>
      </c>
      <c r="G867" s="9"/>
      <c r="I867" s="11">
        <f t="shared" si="13"/>
        <v>1500</v>
      </c>
    </row>
    <row r="868" spans="1:9" x14ac:dyDescent="0.3">
      <c r="A868" s="1" t="s">
        <v>983</v>
      </c>
      <c r="B868" s="1"/>
      <c r="C868" s="1" t="s">
        <v>16</v>
      </c>
      <c r="D868" s="9">
        <v>6500</v>
      </c>
      <c r="E868" s="9"/>
      <c r="F868" s="9">
        <v>6500</v>
      </c>
      <c r="G868" s="9"/>
      <c r="I868" s="11">
        <f t="shared" si="13"/>
        <v>6500</v>
      </c>
    </row>
    <row r="869" spans="1:9" x14ac:dyDescent="0.3">
      <c r="A869" s="1" t="s">
        <v>984</v>
      </c>
      <c r="B869" s="1"/>
      <c r="C869" s="1" t="s">
        <v>16</v>
      </c>
      <c r="D869" s="9">
        <v>6161.02</v>
      </c>
      <c r="E869" s="9"/>
      <c r="F869" s="9">
        <v>6161.02</v>
      </c>
      <c r="G869" s="9"/>
      <c r="I869" s="11">
        <f t="shared" si="13"/>
        <v>6161.02</v>
      </c>
    </row>
    <row r="870" spans="1:9" x14ac:dyDescent="0.3">
      <c r="A870" s="1" t="s">
        <v>985</v>
      </c>
      <c r="B870" s="1"/>
      <c r="C870" s="1" t="s">
        <v>16</v>
      </c>
      <c r="D870" s="9">
        <v>600</v>
      </c>
      <c r="E870" s="9"/>
      <c r="F870" s="9">
        <v>600</v>
      </c>
      <c r="G870" s="9"/>
      <c r="I870" s="11">
        <f t="shared" si="13"/>
        <v>600</v>
      </c>
    </row>
    <row r="871" spans="1:9" x14ac:dyDescent="0.3">
      <c r="A871" s="1" t="s">
        <v>986</v>
      </c>
      <c r="B871" s="1"/>
      <c r="C871" s="1" t="s">
        <v>16</v>
      </c>
      <c r="D871" s="9">
        <v>7372.88</v>
      </c>
      <c r="E871" s="9"/>
      <c r="F871" s="9">
        <v>7372.88</v>
      </c>
      <c r="G871" s="9"/>
      <c r="I871" s="11">
        <f t="shared" si="13"/>
        <v>7372.88</v>
      </c>
    </row>
    <row r="872" spans="1:9" x14ac:dyDescent="0.3">
      <c r="A872" s="1" t="s">
        <v>987</v>
      </c>
      <c r="B872" s="1"/>
      <c r="C872" s="1" t="s">
        <v>16</v>
      </c>
      <c r="D872" s="9">
        <v>4177.12</v>
      </c>
      <c r="E872" s="9"/>
      <c r="F872" s="9">
        <v>4177.12</v>
      </c>
      <c r="G872" s="9"/>
      <c r="I872" s="11">
        <f t="shared" si="13"/>
        <v>4177.12</v>
      </c>
    </row>
    <row r="873" spans="1:9" x14ac:dyDescent="0.3">
      <c r="A873" s="1" t="s">
        <v>988</v>
      </c>
      <c r="B873" s="1"/>
      <c r="C873" s="1" t="s">
        <v>16</v>
      </c>
      <c r="D873" s="9">
        <v>5127.1400000000003</v>
      </c>
      <c r="E873" s="9"/>
      <c r="F873" s="9">
        <v>5127.1400000000003</v>
      </c>
      <c r="G873" s="9"/>
      <c r="I873" s="11">
        <f t="shared" si="13"/>
        <v>5127.1400000000003</v>
      </c>
    </row>
    <row r="874" spans="1:9" x14ac:dyDescent="0.3">
      <c r="A874" s="1" t="s">
        <v>989</v>
      </c>
      <c r="B874" s="1"/>
      <c r="C874" s="1" t="s">
        <v>16</v>
      </c>
      <c r="D874" s="9">
        <v>4980.32</v>
      </c>
      <c r="E874" s="9"/>
      <c r="F874" s="9">
        <v>4980.32</v>
      </c>
      <c r="G874" s="9"/>
      <c r="I874" s="11">
        <f t="shared" si="13"/>
        <v>4980.32</v>
      </c>
    </row>
    <row r="875" spans="1:9" x14ac:dyDescent="0.3">
      <c r="A875" s="1" t="s">
        <v>990</v>
      </c>
      <c r="B875" s="1"/>
      <c r="C875" s="1" t="s">
        <v>16</v>
      </c>
      <c r="D875" s="9">
        <v>1745.6</v>
      </c>
      <c r="E875" s="9"/>
      <c r="F875" s="9">
        <v>1745.6</v>
      </c>
      <c r="G875" s="9"/>
      <c r="I875" s="11">
        <f t="shared" si="13"/>
        <v>1745.6</v>
      </c>
    </row>
    <row r="876" spans="1:9" x14ac:dyDescent="0.3">
      <c r="A876" s="1" t="s">
        <v>991</v>
      </c>
      <c r="B876" s="1"/>
      <c r="C876" s="1" t="s">
        <v>16</v>
      </c>
      <c r="D876" s="9">
        <v>1800</v>
      </c>
      <c r="E876" s="9"/>
      <c r="F876" s="9">
        <v>1800</v>
      </c>
      <c r="G876" s="9"/>
      <c r="I876" s="11">
        <f t="shared" si="13"/>
        <v>1800</v>
      </c>
    </row>
    <row r="877" spans="1:9" x14ac:dyDescent="0.3">
      <c r="A877" s="1" t="s">
        <v>992</v>
      </c>
      <c r="B877" s="1"/>
      <c r="C877" s="1" t="s">
        <v>16</v>
      </c>
      <c r="D877" s="9">
        <v>8775</v>
      </c>
      <c r="E877" s="9"/>
      <c r="F877" s="9">
        <v>8775</v>
      </c>
      <c r="G877" s="9"/>
      <c r="I877" s="11">
        <f t="shared" si="13"/>
        <v>8775</v>
      </c>
    </row>
    <row r="878" spans="1:9" x14ac:dyDescent="0.3">
      <c r="A878" s="1" t="s">
        <v>993</v>
      </c>
      <c r="B878" s="1"/>
      <c r="C878" s="1" t="s">
        <v>16</v>
      </c>
      <c r="D878" s="9">
        <v>2456.7800000000002</v>
      </c>
      <c r="E878" s="9"/>
      <c r="F878" s="9">
        <v>2456.7800000000002</v>
      </c>
      <c r="G878" s="9"/>
      <c r="I878" s="11">
        <f t="shared" si="13"/>
        <v>2456.7800000000002</v>
      </c>
    </row>
    <row r="879" spans="1:9" x14ac:dyDescent="0.3">
      <c r="A879" s="1" t="s">
        <v>994</v>
      </c>
      <c r="B879" s="1"/>
      <c r="C879" s="1" t="s">
        <v>16</v>
      </c>
      <c r="D879" s="9">
        <v>1600</v>
      </c>
      <c r="E879" s="9"/>
      <c r="F879" s="9">
        <v>1600</v>
      </c>
      <c r="G879" s="9"/>
      <c r="I879" s="11">
        <f t="shared" si="13"/>
        <v>1600</v>
      </c>
    </row>
    <row r="880" spans="1:9" x14ac:dyDescent="0.3">
      <c r="A880" s="1" t="s">
        <v>995</v>
      </c>
      <c r="B880" s="1"/>
      <c r="C880" s="1" t="s">
        <v>16</v>
      </c>
      <c r="D880" s="9">
        <v>9150.84</v>
      </c>
      <c r="E880" s="9"/>
      <c r="F880" s="9">
        <v>9150.84</v>
      </c>
      <c r="G880" s="9"/>
      <c r="I880" s="11">
        <f t="shared" si="13"/>
        <v>9150.84</v>
      </c>
    </row>
    <row r="881" spans="1:9" x14ac:dyDescent="0.3">
      <c r="A881" s="1" t="s">
        <v>996</v>
      </c>
      <c r="B881" s="1"/>
      <c r="C881" s="1" t="s">
        <v>16</v>
      </c>
      <c r="D881" s="9">
        <v>11634.21</v>
      </c>
      <c r="E881" s="9"/>
      <c r="F881" s="9">
        <v>11634.21</v>
      </c>
      <c r="G881" s="9"/>
      <c r="I881" s="11">
        <f t="shared" si="13"/>
        <v>11634.21</v>
      </c>
    </row>
    <row r="882" spans="1:9" x14ac:dyDescent="0.3">
      <c r="A882" s="1" t="s">
        <v>997</v>
      </c>
      <c r="B882" s="1"/>
      <c r="C882" s="1" t="s">
        <v>16</v>
      </c>
      <c r="D882" s="9">
        <v>9282.35</v>
      </c>
      <c r="E882" s="9"/>
      <c r="F882" s="9">
        <v>9282.35</v>
      </c>
      <c r="G882" s="9"/>
      <c r="I882" s="11">
        <f t="shared" si="13"/>
        <v>9282.35</v>
      </c>
    </row>
    <row r="883" spans="1:9" x14ac:dyDescent="0.3">
      <c r="A883" s="1" t="s">
        <v>998</v>
      </c>
      <c r="B883" s="1"/>
      <c r="C883" s="1" t="s">
        <v>16</v>
      </c>
      <c r="D883" s="9">
        <v>10169.25</v>
      </c>
      <c r="E883" s="9"/>
      <c r="F883" s="9">
        <v>10169.25</v>
      </c>
      <c r="G883" s="9"/>
      <c r="I883" s="11">
        <f t="shared" si="13"/>
        <v>10169.25</v>
      </c>
    </row>
    <row r="884" spans="1:9" x14ac:dyDescent="0.3">
      <c r="A884" s="1" t="s">
        <v>999</v>
      </c>
      <c r="B884" s="1"/>
      <c r="C884" s="1" t="s">
        <v>16</v>
      </c>
      <c r="D884" s="9">
        <v>2287.29</v>
      </c>
      <c r="E884" s="9"/>
      <c r="F884" s="9">
        <v>2287.29</v>
      </c>
      <c r="G884" s="9"/>
      <c r="I884" s="11">
        <f t="shared" si="13"/>
        <v>2287.29</v>
      </c>
    </row>
    <row r="885" spans="1:9" x14ac:dyDescent="0.3">
      <c r="A885" s="1" t="s">
        <v>1000</v>
      </c>
      <c r="B885" s="1"/>
      <c r="C885" s="1" t="s">
        <v>16</v>
      </c>
      <c r="D885" s="9">
        <v>4027.11</v>
      </c>
      <c r="E885" s="9"/>
      <c r="F885" s="9">
        <v>4027.11</v>
      </c>
      <c r="G885" s="9"/>
      <c r="I885" s="11">
        <f t="shared" si="13"/>
        <v>4027.11</v>
      </c>
    </row>
    <row r="886" spans="1:9" x14ac:dyDescent="0.3">
      <c r="A886" s="1" t="s">
        <v>1001</v>
      </c>
      <c r="B886" s="1"/>
      <c r="C886" s="1" t="s">
        <v>16</v>
      </c>
      <c r="D886" s="9">
        <v>11315.98</v>
      </c>
      <c r="E886" s="9"/>
      <c r="F886" s="9">
        <v>11315.98</v>
      </c>
      <c r="G886" s="9"/>
      <c r="I886" s="11">
        <f t="shared" si="13"/>
        <v>11315.98</v>
      </c>
    </row>
    <row r="887" spans="1:9" x14ac:dyDescent="0.3">
      <c r="A887" s="1" t="s">
        <v>1002</v>
      </c>
      <c r="B887" s="1"/>
      <c r="C887" s="1" t="s">
        <v>16</v>
      </c>
      <c r="D887" s="9">
        <v>16481.36</v>
      </c>
      <c r="E887" s="9"/>
      <c r="F887" s="9">
        <v>16481.36</v>
      </c>
      <c r="G887" s="9"/>
      <c r="I887" s="11">
        <f t="shared" si="13"/>
        <v>16481.36</v>
      </c>
    </row>
    <row r="888" spans="1:9" x14ac:dyDescent="0.3">
      <c r="A888" s="1" t="s">
        <v>1003</v>
      </c>
      <c r="B888" s="1"/>
      <c r="C888" s="1" t="s">
        <v>16</v>
      </c>
      <c r="D888" s="9">
        <v>2805.08</v>
      </c>
      <c r="E888" s="9"/>
      <c r="F888" s="9">
        <v>2805.08</v>
      </c>
      <c r="G888" s="9"/>
      <c r="I888" s="11">
        <f t="shared" si="13"/>
        <v>2805.08</v>
      </c>
    </row>
    <row r="889" spans="1:9" x14ac:dyDescent="0.3">
      <c r="A889" s="1" t="s">
        <v>1004</v>
      </c>
      <c r="B889" s="1"/>
      <c r="C889" s="1" t="s">
        <v>16</v>
      </c>
      <c r="D889" s="9">
        <v>6778.81</v>
      </c>
      <c r="E889" s="9"/>
      <c r="F889" s="9">
        <v>6778.81</v>
      </c>
      <c r="G889" s="9"/>
      <c r="I889" s="11">
        <f t="shared" si="13"/>
        <v>6778.81</v>
      </c>
    </row>
    <row r="890" spans="1:9" x14ac:dyDescent="0.3">
      <c r="A890" s="1" t="s">
        <v>1005</v>
      </c>
      <c r="B890" s="1"/>
      <c r="C890" s="1" t="s">
        <v>16</v>
      </c>
      <c r="D890" s="9">
        <v>4151.6899999999996</v>
      </c>
      <c r="E890" s="9"/>
      <c r="F890" s="9">
        <v>4151.6899999999996</v>
      </c>
      <c r="G890" s="9"/>
      <c r="I890" s="11">
        <f t="shared" si="13"/>
        <v>4151.6899999999996</v>
      </c>
    </row>
    <row r="891" spans="1:9" x14ac:dyDescent="0.3">
      <c r="A891" s="1" t="s">
        <v>1006</v>
      </c>
      <c r="B891" s="1"/>
      <c r="C891" s="1" t="s">
        <v>16</v>
      </c>
      <c r="D891" s="9">
        <v>1610.17</v>
      </c>
      <c r="E891" s="9"/>
      <c r="F891" s="9">
        <v>1610.17</v>
      </c>
      <c r="G891" s="9"/>
      <c r="I891" s="11">
        <f t="shared" si="13"/>
        <v>1610.17</v>
      </c>
    </row>
    <row r="892" spans="1:9" x14ac:dyDescent="0.3">
      <c r="A892" s="1" t="s">
        <v>1007</v>
      </c>
      <c r="B892" s="1"/>
      <c r="C892" s="1" t="s">
        <v>16</v>
      </c>
      <c r="D892" s="9">
        <v>4703.3900000000003</v>
      </c>
      <c r="E892" s="9"/>
      <c r="F892" s="9">
        <v>4703.3900000000003</v>
      </c>
      <c r="G892" s="9"/>
      <c r="I892" s="11">
        <f t="shared" si="13"/>
        <v>4703.3900000000003</v>
      </c>
    </row>
    <row r="893" spans="1:9" x14ac:dyDescent="0.3">
      <c r="A893" s="1" t="s">
        <v>1008</v>
      </c>
      <c r="B893" s="1"/>
      <c r="C893" s="1" t="s">
        <v>16</v>
      </c>
      <c r="D893" s="9">
        <v>2711.86</v>
      </c>
      <c r="E893" s="9"/>
      <c r="F893" s="9">
        <v>2711.86</v>
      </c>
      <c r="G893" s="9"/>
      <c r="I893" s="11">
        <f t="shared" si="13"/>
        <v>2711.86</v>
      </c>
    </row>
    <row r="894" spans="1:9" x14ac:dyDescent="0.3">
      <c r="A894" s="1" t="s">
        <v>1009</v>
      </c>
      <c r="B894" s="1"/>
      <c r="C894" s="1" t="s">
        <v>16</v>
      </c>
      <c r="D894" s="9">
        <v>2118.64</v>
      </c>
      <c r="E894" s="9"/>
      <c r="F894" s="9">
        <v>2118.64</v>
      </c>
      <c r="G894" s="9"/>
      <c r="I894" s="11">
        <f t="shared" si="13"/>
        <v>2118.64</v>
      </c>
    </row>
    <row r="895" spans="1:9" x14ac:dyDescent="0.3">
      <c r="A895" s="1" t="s">
        <v>1010</v>
      </c>
      <c r="B895" s="1"/>
      <c r="C895" s="1" t="s">
        <v>16</v>
      </c>
      <c r="D895" s="9">
        <v>4533.91</v>
      </c>
      <c r="E895" s="9"/>
      <c r="F895" s="9">
        <v>4533.91</v>
      </c>
      <c r="G895" s="9"/>
      <c r="I895" s="11">
        <f t="shared" si="13"/>
        <v>4533.91</v>
      </c>
    </row>
    <row r="896" spans="1:9" x14ac:dyDescent="0.3">
      <c r="A896" s="1" t="s">
        <v>1011</v>
      </c>
      <c r="B896" s="1"/>
      <c r="C896" s="1" t="s">
        <v>16</v>
      </c>
      <c r="D896" s="9">
        <v>14814.81</v>
      </c>
      <c r="E896" s="9"/>
      <c r="F896" s="9">
        <v>14814.81</v>
      </c>
      <c r="G896" s="9"/>
      <c r="I896" s="11">
        <f t="shared" si="13"/>
        <v>14814.81</v>
      </c>
    </row>
    <row r="897" spans="1:9" x14ac:dyDescent="0.3">
      <c r="A897" s="1" t="s">
        <v>1012</v>
      </c>
      <c r="B897" s="1"/>
      <c r="C897" s="1" t="s">
        <v>16</v>
      </c>
      <c r="D897" s="9">
        <v>3703.71</v>
      </c>
      <c r="E897" s="9"/>
      <c r="F897" s="9">
        <v>3703.71</v>
      </c>
      <c r="G897" s="9"/>
      <c r="I897" s="11">
        <f t="shared" si="13"/>
        <v>3703.71</v>
      </c>
    </row>
    <row r="898" spans="1:9" x14ac:dyDescent="0.3">
      <c r="A898" s="1" t="s">
        <v>1013</v>
      </c>
      <c r="B898" s="1"/>
      <c r="C898" s="1" t="s">
        <v>16</v>
      </c>
      <c r="D898" s="9">
        <v>3042.37</v>
      </c>
      <c r="E898" s="9"/>
      <c r="F898" s="9">
        <v>3042.37</v>
      </c>
      <c r="G898" s="9"/>
      <c r="I898" s="11">
        <f t="shared" si="13"/>
        <v>3042.37</v>
      </c>
    </row>
    <row r="899" spans="1:9" x14ac:dyDescent="0.3">
      <c r="A899" s="1" t="s">
        <v>1014</v>
      </c>
      <c r="B899" s="1"/>
      <c r="C899" s="1" t="s">
        <v>16</v>
      </c>
      <c r="D899" s="9">
        <v>11033.17</v>
      </c>
      <c r="E899" s="9"/>
      <c r="F899" s="9">
        <v>11033.17</v>
      </c>
      <c r="G899" s="9"/>
      <c r="I899" s="11">
        <f t="shared" ref="I899:I962" si="14">+F899-G899</f>
        <v>11033.17</v>
      </c>
    </row>
    <row r="900" spans="1:9" x14ac:dyDescent="0.3">
      <c r="A900" s="1" t="s">
        <v>1015</v>
      </c>
      <c r="B900" s="1"/>
      <c r="C900" s="1" t="s">
        <v>16</v>
      </c>
      <c r="D900" s="9">
        <v>1687.5</v>
      </c>
      <c r="E900" s="9"/>
      <c r="F900" s="9">
        <v>1687.5</v>
      </c>
      <c r="G900" s="9"/>
      <c r="I900" s="11">
        <f t="shared" si="14"/>
        <v>1687.5</v>
      </c>
    </row>
    <row r="901" spans="1:9" x14ac:dyDescent="0.3">
      <c r="A901" s="1" t="s">
        <v>1016</v>
      </c>
      <c r="B901" s="1"/>
      <c r="C901" s="1" t="s">
        <v>16</v>
      </c>
      <c r="D901" s="9">
        <v>8719.49</v>
      </c>
      <c r="E901" s="9"/>
      <c r="F901" s="9">
        <v>8719.49</v>
      </c>
      <c r="G901" s="9"/>
      <c r="I901" s="11">
        <f t="shared" si="14"/>
        <v>8719.49</v>
      </c>
    </row>
    <row r="902" spans="1:9" x14ac:dyDescent="0.3">
      <c r="A902" s="1" t="s">
        <v>1017</v>
      </c>
      <c r="B902" s="1"/>
      <c r="C902" s="1" t="s">
        <v>16</v>
      </c>
      <c r="D902" s="9">
        <v>2356.14</v>
      </c>
      <c r="E902" s="9"/>
      <c r="F902" s="9">
        <v>2356.14</v>
      </c>
      <c r="G902" s="9"/>
      <c r="I902" s="11">
        <f t="shared" si="14"/>
        <v>2356.14</v>
      </c>
    </row>
    <row r="903" spans="1:9" x14ac:dyDescent="0.3">
      <c r="A903" s="1" t="s">
        <v>1018</v>
      </c>
      <c r="B903" s="1"/>
      <c r="C903" s="1" t="s">
        <v>16</v>
      </c>
      <c r="D903" s="9">
        <v>4733.1400000000003</v>
      </c>
      <c r="E903" s="9"/>
      <c r="F903" s="9">
        <v>4733.1400000000003</v>
      </c>
      <c r="G903" s="9"/>
      <c r="I903" s="11">
        <f t="shared" si="14"/>
        <v>4733.1400000000003</v>
      </c>
    </row>
    <row r="904" spans="1:9" x14ac:dyDescent="0.3">
      <c r="A904" s="1" t="s">
        <v>1019</v>
      </c>
      <c r="B904" s="1"/>
      <c r="C904" s="1" t="s">
        <v>16</v>
      </c>
      <c r="D904" s="9">
        <v>18986.63</v>
      </c>
      <c r="E904" s="9"/>
      <c r="F904" s="9">
        <v>18986.63</v>
      </c>
      <c r="G904" s="9"/>
      <c r="I904" s="11">
        <f t="shared" si="14"/>
        <v>18986.63</v>
      </c>
    </row>
    <row r="905" spans="1:9" x14ac:dyDescent="0.3">
      <c r="A905" s="1" t="s">
        <v>1020</v>
      </c>
      <c r="B905" s="1"/>
      <c r="C905" s="1" t="s">
        <v>16</v>
      </c>
      <c r="D905" s="9">
        <v>1634.5</v>
      </c>
      <c r="E905" s="9"/>
      <c r="F905" s="9">
        <v>1634.5</v>
      </c>
      <c r="G905" s="9"/>
      <c r="I905" s="11">
        <f t="shared" si="14"/>
        <v>1634.5</v>
      </c>
    </row>
    <row r="906" spans="1:9" x14ac:dyDescent="0.3">
      <c r="A906" s="1" t="s">
        <v>1021</v>
      </c>
      <c r="B906" s="1"/>
      <c r="C906" s="1" t="s">
        <v>16</v>
      </c>
      <c r="D906" s="9">
        <v>1951.55</v>
      </c>
      <c r="E906" s="9"/>
      <c r="F906" s="9">
        <v>1951.55</v>
      </c>
      <c r="G906" s="9"/>
      <c r="I906" s="11">
        <f t="shared" si="14"/>
        <v>1951.55</v>
      </c>
    </row>
    <row r="907" spans="1:9" x14ac:dyDescent="0.3">
      <c r="A907" s="1" t="s">
        <v>1022</v>
      </c>
      <c r="B907" s="1"/>
      <c r="C907" s="1" t="s">
        <v>16</v>
      </c>
      <c r="D907" s="9">
        <v>1899.55</v>
      </c>
      <c r="E907" s="9"/>
      <c r="F907" s="9">
        <v>1899.55</v>
      </c>
      <c r="G907" s="9"/>
      <c r="I907" s="11">
        <f t="shared" si="14"/>
        <v>1899.55</v>
      </c>
    </row>
    <row r="908" spans="1:9" x14ac:dyDescent="0.3">
      <c r="A908" s="1" t="s">
        <v>1023</v>
      </c>
      <c r="B908" s="1"/>
      <c r="C908" s="1" t="s">
        <v>16</v>
      </c>
      <c r="D908" s="9">
        <v>11863.58</v>
      </c>
      <c r="E908" s="9"/>
      <c r="F908" s="9">
        <v>11863.58</v>
      </c>
      <c r="G908" s="9"/>
      <c r="I908" s="11">
        <f t="shared" si="14"/>
        <v>11863.58</v>
      </c>
    </row>
    <row r="909" spans="1:9" x14ac:dyDescent="0.3">
      <c r="A909" s="1" t="s">
        <v>1024</v>
      </c>
      <c r="B909" s="1"/>
      <c r="C909" s="1" t="s">
        <v>16</v>
      </c>
      <c r="D909" s="9">
        <v>5876.31</v>
      </c>
      <c r="E909" s="9"/>
      <c r="F909" s="9">
        <v>5876.31</v>
      </c>
      <c r="G909" s="9"/>
      <c r="I909" s="11">
        <f t="shared" si="14"/>
        <v>5876.31</v>
      </c>
    </row>
    <row r="910" spans="1:9" x14ac:dyDescent="0.3">
      <c r="A910" s="1" t="s">
        <v>1025</v>
      </c>
      <c r="B910" s="1"/>
      <c r="C910" s="1" t="s">
        <v>16</v>
      </c>
      <c r="D910" s="9">
        <v>42637.71</v>
      </c>
      <c r="E910" s="9"/>
      <c r="F910" s="9">
        <v>42637.71</v>
      </c>
      <c r="G910" s="9"/>
      <c r="I910" s="11">
        <f t="shared" si="14"/>
        <v>42637.71</v>
      </c>
    </row>
    <row r="911" spans="1:9" x14ac:dyDescent="0.3">
      <c r="A911" s="1" t="s">
        <v>1026</v>
      </c>
      <c r="B911" s="1"/>
      <c r="C911" s="1" t="s">
        <v>16</v>
      </c>
      <c r="D911" s="9">
        <v>12661.65</v>
      </c>
      <c r="E911" s="9"/>
      <c r="F911" s="9">
        <v>12661.65</v>
      </c>
      <c r="G911" s="9"/>
      <c r="I911" s="11">
        <f t="shared" si="14"/>
        <v>12661.65</v>
      </c>
    </row>
    <row r="912" spans="1:9" x14ac:dyDescent="0.3">
      <c r="A912" s="1" t="s">
        <v>1027</v>
      </c>
      <c r="B912" s="1"/>
      <c r="C912" s="1" t="s">
        <v>16</v>
      </c>
      <c r="D912" s="9">
        <v>11342.38</v>
      </c>
      <c r="E912" s="9"/>
      <c r="F912" s="9">
        <v>11342.38</v>
      </c>
      <c r="G912" s="9"/>
      <c r="I912" s="11">
        <f t="shared" si="14"/>
        <v>11342.38</v>
      </c>
    </row>
    <row r="913" spans="1:9" x14ac:dyDescent="0.3">
      <c r="A913" s="1" t="s">
        <v>1028</v>
      </c>
      <c r="B913" s="1"/>
      <c r="C913" s="1" t="s">
        <v>16</v>
      </c>
      <c r="D913" s="9">
        <v>19999.150000000001</v>
      </c>
      <c r="E913" s="9"/>
      <c r="F913" s="9">
        <v>19999.150000000001</v>
      </c>
      <c r="G913" s="9"/>
      <c r="I913" s="11">
        <f t="shared" si="14"/>
        <v>19999.150000000001</v>
      </c>
    </row>
    <row r="914" spans="1:9" x14ac:dyDescent="0.3">
      <c r="A914" s="1" t="s">
        <v>1029</v>
      </c>
      <c r="B914" s="1"/>
      <c r="C914" s="1" t="s">
        <v>16</v>
      </c>
      <c r="D914" s="9">
        <v>94444.75</v>
      </c>
      <c r="E914" s="9"/>
      <c r="F914" s="9">
        <v>94444.75</v>
      </c>
      <c r="G914" s="9"/>
      <c r="I914" s="11">
        <f t="shared" si="14"/>
        <v>94444.75</v>
      </c>
    </row>
    <row r="915" spans="1:9" x14ac:dyDescent="0.3">
      <c r="A915" s="1" t="s">
        <v>1030</v>
      </c>
      <c r="B915" s="1"/>
      <c r="C915" s="1" t="s">
        <v>16</v>
      </c>
      <c r="D915" s="9">
        <v>2200</v>
      </c>
      <c r="E915" s="9"/>
      <c r="F915" s="9">
        <v>2200</v>
      </c>
      <c r="G915" s="9"/>
      <c r="I915" s="11">
        <f t="shared" si="14"/>
        <v>2200</v>
      </c>
    </row>
    <row r="916" spans="1:9" x14ac:dyDescent="0.3">
      <c r="A916" s="1" t="s">
        <v>1031</v>
      </c>
      <c r="B916" s="1"/>
      <c r="C916" s="1" t="s">
        <v>16</v>
      </c>
      <c r="D916" s="9">
        <v>3134.74</v>
      </c>
      <c r="E916" s="9"/>
      <c r="F916" s="9">
        <v>3134.74</v>
      </c>
      <c r="G916" s="9"/>
      <c r="I916" s="11">
        <f t="shared" si="14"/>
        <v>3134.74</v>
      </c>
    </row>
    <row r="917" spans="1:9" x14ac:dyDescent="0.3">
      <c r="A917" s="1" t="s">
        <v>1032</v>
      </c>
      <c r="B917" s="1"/>
      <c r="C917" s="1" t="s">
        <v>16</v>
      </c>
      <c r="D917" s="9">
        <v>5583.9</v>
      </c>
      <c r="E917" s="9"/>
      <c r="F917" s="9">
        <v>5583.9</v>
      </c>
      <c r="G917" s="9"/>
      <c r="I917" s="11">
        <f t="shared" si="14"/>
        <v>5583.9</v>
      </c>
    </row>
    <row r="918" spans="1:9" x14ac:dyDescent="0.3">
      <c r="A918" s="1" t="s">
        <v>1033</v>
      </c>
      <c r="B918" s="1"/>
      <c r="C918" s="1" t="s">
        <v>16</v>
      </c>
      <c r="D918" s="9">
        <v>36016.949999999997</v>
      </c>
      <c r="E918" s="9"/>
      <c r="F918" s="9">
        <v>36016.949999999997</v>
      </c>
      <c r="G918" s="9"/>
      <c r="I918" s="11">
        <f t="shared" si="14"/>
        <v>36016.949999999997</v>
      </c>
    </row>
    <row r="919" spans="1:9" x14ac:dyDescent="0.3">
      <c r="A919" s="1" t="s">
        <v>1034</v>
      </c>
      <c r="B919" s="1"/>
      <c r="C919" s="1" t="s">
        <v>16</v>
      </c>
      <c r="D919" s="9">
        <v>40254.239999999998</v>
      </c>
      <c r="E919" s="9"/>
      <c r="F919" s="9">
        <v>40254.239999999998</v>
      </c>
      <c r="G919" s="9"/>
      <c r="I919" s="11">
        <f t="shared" si="14"/>
        <v>40254.239999999998</v>
      </c>
    </row>
    <row r="920" spans="1:9" x14ac:dyDescent="0.3">
      <c r="A920" s="1" t="s">
        <v>1035</v>
      </c>
      <c r="B920" s="1"/>
      <c r="C920" s="1" t="s">
        <v>16</v>
      </c>
      <c r="D920" s="9">
        <v>41310.089999999997</v>
      </c>
      <c r="E920" s="9"/>
      <c r="F920" s="9">
        <v>41310.089999999997</v>
      </c>
      <c r="G920" s="9"/>
      <c r="I920" s="11">
        <f t="shared" si="14"/>
        <v>41310.089999999997</v>
      </c>
    </row>
    <row r="921" spans="1:9" x14ac:dyDescent="0.3">
      <c r="A921" s="1" t="s">
        <v>1036</v>
      </c>
      <c r="B921" s="1"/>
      <c r="C921" s="1" t="s">
        <v>16</v>
      </c>
      <c r="D921" s="9">
        <v>40677.97</v>
      </c>
      <c r="E921" s="9"/>
      <c r="F921" s="9">
        <v>40677.97</v>
      </c>
      <c r="G921" s="9"/>
      <c r="I921" s="11">
        <f t="shared" si="14"/>
        <v>40677.97</v>
      </c>
    </row>
    <row r="922" spans="1:9" x14ac:dyDescent="0.3">
      <c r="A922" s="1" t="s">
        <v>1038</v>
      </c>
      <c r="B922" s="1"/>
      <c r="C922" s="1" t="s">
        <v>16</v>
      </c>
      <c r="D922" s="9">
        <v>8897.4599999999991</v>
      </c>
      <c r="E922" s="9"/>
      <c r="F922" s="9">
        <v>8897.4599999999991</v>
      </c>
      <c r="G922" s="9"/>
      <c r="I922" s="11">
        <f t="shared" si="14"/>
        <v>8897.4599999999991</v>
      </c>
    </row>
    <row r="923" spans="1:9" ht="15.6" x14ac:dyDescent="0.3">
      <c r="A923" s="3" t="s">
        <v>1039</v>
      </c>
      <c r="B923" s="3" t="s">
        <v>1040</v>
      </c>
      <c r="C923" s="1"/>
      <c r="D923" s="8"/>
      <c r="E923" s="8">
        <v>5867548.0600000005</v>
      </c>
      <c r="F923" s="8"/>
      <c r="G923" s="8">
        <v>5867548.0600000005</v>
      </c>
      <c r="I923" s="11">
        <f t="shared" si="14"/>
        <v>-5867548.0600000005</v>
      </c>
    </row>
    <row r="924" spans="1:9" ht="15.6" x14ac:dyDescent="0.3">
      <c r="A924" s="3" t="s">
        <v>1041</v>
      </c>
      <c r="B924" s="3" t="s">
        <v>860</v>
      </c>
      <c r="C924" s="1"/>
      <c r="D924" s="8"/>
      <c r="E924" s="8">
        <v>5321036.830000001</v>
      </c>
      <c r="F924" s="8"/>
      <c r="G924" s="8">
        <v>5321036.830000001</v>
      </c>
      <c r="I924" s="11">
        <f t="shared" si="14"/>
        <v>-5321036.830000001</v>
      </c>
    </row>
    <row r="925" spans="1:9" x14ac:dyDescent="0.3">
      <c r="A925" s="1" t="s">
        <v>1042</v>
      </c>
      <c r="B925" s="1"/>
      <c r="C925" s="1" t="s">
        <v>16</v>
      </c>
      <c r="D925" s="9"/>
      <c r="E925" s="9">
        <v>2113.38</v>
      </c>
      <c r="F925" s="9"/>
      <c r="G925" s="9">
        <v>2113.38</v>
      </c>
      <c r="I925" s="11">
        <f t="shared" si="14"/>
        <v>-2113.38</v>
      </c>
    </row>
    <row r="926" spans="1:9" x14ac:dyDescent="0.3">
      <c r="A926" s="1" t="s">
        <v>1043</v>
      </c>
      <c r="B926" s="1"/>
      <c r="C926" s="1" t="s">
        <v>16</v>
      </c>
      <c r="D926" s="9"/>
      <c r="E926" s="9">
        <v>2200</v>
      </c>
      <c r="F926" s="9"/>
      <c r="G926" s="9">
        <v>2200</v>
      </c>
      <c r="I926" s="11">
        <f t="shared" si="14"/>
        <v>-2200</v>
      </c>
    </row>
    <row r="927" spans="1:9" x14ac:dyDescent="0.3">
      <c r="A927" s="1" t="s">
        <v>1044</v>
      </c>
      <c r="B927" s="1"/>
      <c r="C927" s="1" t="s">
        <v>16</v>
      </c>
      <c r="D927" s="9"/>
      <c r="E927" s="9">
        <v>201269.76000000001</v>
      </c>
      <c r="F927" s="9"/>
      <c r="G927" s="9">
        <v>201269.76000000001</v>
      </c>
      <c r="I927" s="11">
        <f t="shared" si="14"/>
        <v>-201269.76000000001</v>
      </c>
    </row>
    <row r="928" spans="1:9" x14ac:dyDescent="0.3">
      <c r="A928" s="1" t="s">
        <v>1045</v>
      </c>
      <c r="B928" s="1"/>
      <c r="C928" s="1" t="s">
        <v>16</v>
      </c>
      <c r="D928" s="9"/>
      <c r="E928" s="9">
        <v>9799</v>
      </c>
      <c r="F928" s="9"/>
      <c r="G928" s="9">
        <v>9799</v>
      </c>
      <c r="I928" s="11">
        <f t="shared" si="14"/>
        <v>-9799</v>
      </c>
    </row>
    <row r="929" spans="1:9" x14ac:dyDescent="0.3">
      <c r="A929" s="1" t="s">
        <v>1046</v>
      </c>
      <c r="B929" s="1"/>
      <c r="C929" s="1" t="s">
        <v>16</v>
      </c>
      <c r="D929" s="9"/>
      <c r="E929" s="9">
        <v>219016.84</v>
      </c>
      <c r="F929" s="9"/>
      <c r="G929" s="9">
        <v>219016.84</v>
      </c>
      <c r="I929" s="11">
        <f t="shared" si="14"/>
        <v>-219016.84</v>
      </c>
    </row>
    <row r="930" spans="1:9" x14ac:dyDescent="0.3">
      <c r="A930" s="1" t="s">
        <v>1047</v>
      </c>
      <c r="B930" s="1"/>
      <c r="C930" s="1" t="s">
        <v>16</v>
      </c>
      <c r="D930" s="9"/>
      <c r="E930" s="9">
        <v>2761.83</v>
      </c>
      <c r="F930" s="9"/>
      <c r="G930" s="9">
        <v>2761.83</v>
      </c>
      <c r="I930" s="11">
        <f t="shared" si="14"/>
        <v>-2761.83</v>
      </c>
    </row>
    <row r="931" spans="1:9" x14ac:dyDescent="0.3">
      <c r="A931" s="1" t="s">
        <v>1048</v>
      </c>
      <c r="B931" s="1"/>
      <c r="C931" s="1" t="s">
        <v>16</v>
      </c>
      <c r="D931" s="9"/>
      <c r="E931" s="9">
        <v>16244</v>
      </c>
      <c r="F931" s="9"/>
      <c r="G931" s="9">
        <v>16244</v>
      </c>
      <c r="I931" s="11">
        <f t="shared" si="14"/>
        <v>-16244</v>
      </c>
    </row>
    <row r="932" spans="1:9" x14ac:dyDescent="0.3">
      <c r="A932" s="1" t="s">
        <v>1049</v>
      </c>
      <c r="B932" s="1"/>
      <c r="C932" s="1" t="s">
        <v>16</v>
      </c>
      <c r="D932" s="9"/>
      <c r="E932" s="9">
        <v>9799</v>
      </c>
      <c r="F932" s="9"/>
      <c r="G932" s="9">
        <v>9799</v>
      </c>
      <c r="I932" s="11">
        <f t="shared" si="14"/>
        <v>-9799</v>
      </c>
    </row>
    <row r="933" spans="1:9" x14ac:dyDescent="0.3">
      <c r="A933" s="1" t="s">
        <v>1050</v>
      </c>
      <c r="B933" s="1"/>
      <c r="C933" s="1" t="s">
        <v>16</v>
      </c>
      <c r="D933" s="9"/>
      <c r="E933" s="9">
        <v>3700</v>
      </c>
      <c r="F933" s="9"/>
      <c r="G933" s="9">
        <v>3700</v>
      </c>
      <c r="I933" s="11">
        <f t="shared" si="14"/>
        <v>-3700</v>
      </c>
    </row>
    <row r="934" spans="1:9" x14ac:dyDescent="0.3">
      <c r="A934" s="1" t="s">
        <v>1051</v>
      </c>
      <c r="B934" s="1"/>
      <c r="C934" s="1" t="s">
        <v>16</v>
      </c>
      <c r="D934" s="9"/>
      <c r="E934" s="9">
        <v>36762</v>
      </c>
      <c r="F934" s="9"/>
      <c r="G934" s="9">
        <v>36762</v>
      </c>
      <c r="I934" s="11">
        <f t="shared" si="14"/>
        <v>-36762</v>
      </c>
    </row>
    <row r="935" spans="1:9" x14ac:dyDescent="0.3">
      <c r="A935" s="1" t="s">
        <v>1052</v>
      </c>
      <c r="B935" s="1"/>
      <c r="C935" s="1" t="s">
        <v>16</v>
      </c>
      <c r="D935" s="9"/>
      <c r="E935" s="9">
        <v>4437</v>
      </c>
      <c r="F935" s="9"/>
      <c r="G935" s="9">
        <v>4437</v>
      </c>
      <c r="I935" s="11">
        <f t="shared" si="14"/>
        <v>-4437</v>
      </c>
    </row>
    <row r="936" spans="1:9" x14ac:dyDescent="0.3">
      <c r="A936" s="1" t="s">
        <v>1053</v>
      </c>
      <c r="B936" s="1"/>
      <c r="C936" s="1" t="s">
        <v>16</v>
      </c>
      <c r="D936" s="9"/>
      <c r="E936" s="9">
        <v>3000</v>
      </c>
      <c r="F936" s="9"/>
      <c r="G936" s="9">
        <v>3000</v>
      </c>
      <c r="I936" s="11">
        <f t="shared" si="14"/>
        <v>-3000</v>
      </c>
    </row>
    <row r="937" spans="1:9" x14ac:dyDescent="0.3">
      <c r="A937" s="1" t="s">
        <v>1054</v>
      </c>
      <c r="B937" s="1"/>
      <c r="C937" s="1" t="s">
        <v>16</v>
      </c>
      <c r="D937" s="9"/>
      <c r="E937" s="9">
        <v>391500</v>
      </c>
      <c r="F937" s="9"/>
      <c r="G937" s="9">
        <v>391500</v>
      </c>
      <c r="I937" s="11">
        <f t="shared" si="14"/>
        <v>-391500</v>
      </c>
    </row>
    <row r="938" spans="1:9" x14ac:dyDescent="0.3">
      <c r="A938" s="1" t="s">
        <v>1055</v>
      </c>
      <c r="B938" s="1"/>
      <c r="C938" s="1" t="s">
        <v>16</v>
      </c>
      <c r="D938" s="9"/>
      <c r="E938" s="9">
        <v>1305</v>
      </c>
      <c r="F938" s="9"/>
      <c r="G938" s="9">
        <v>1305</v>
      </c>
      <c r="I938" s="11">
        <f t="shared" si="14"/>
        <v>-1305</v>
      </c>
    </row>
    <row r="939" spans="1:9" x14ac:dyDescent="0.3">
      <c r="A939" s="1" t="s">
        <v>1056</v>
      </c>
      <c r="B939" s="1"/>
      <c r="C939" s="1" t="s">
        <v>16</v>
      </c>
      <c r="D939" s="9"/>
      <c r="E939" s="9">
        <v>12325</v>
      </c>
      <c r="F939" s="9"/>
      <c r="G939" s="9">
        <v>12325</v>
      </c>
      <c r="I939" s="11">
        <f t="shared" si="14"/>
        <v>-12325</v>
      </c>
    </row>
    <row r="940" spans="1:9" x14ac:dyDescent="0.3">
      <c r="A940" s="1" t="s">
        <v>1057</v>
      </c>
      <c r="B940" s="1"/>
      <c r="C940" s="1" t="s">
        <v>16</v>
      </c>
      <c r="D940" s="9"/>
      <c r="E940" s="9">
        <v>3591.23</v>
      </c>
      <c r="F940" s="9"/>
      <c r="G940" s="9">
        <v>3591.23</v>
      </c>
      <c r="I940" s="11">
        <f t="shared" si="14"/>
        <v>-3591.23</v>
      </c>
    </row>
    <row r="941" spans="1:9" x14ac:dyDescent="0.3">
      <c r="A941" s="1" t="s">
        <v>1058</v>
      </c>
      <c r="B941" s="1"/>
      <c r="C941" s="1" t="s">
        <v>16</v>
      </c>
      <c r="D941" s="9"/>
      <c r="E941" s="9">
        <v>1400</v>
      </c>
      <c r="F941" s="9"/>
      <c r="G941" s="9">
        <v>1400</v>
      </c>
      <c r="I941" s="11">
        <f t="shared" si="14"/>
        <v>-1400</v>
      </c>
    </row>
    <row r="942" spans="1:9" x14ac:dyDescent="0.3">
      <c r="A942" s="1" t="s">
        <v>1059</v>
      </c>
      <c r="B942" s="1"/>
      <c r="C942" s="1" t="s">
        <v>16</v>
      </c>
      <c r="D942" s="9"/>
      <c r="E942" s="9">
        <v>31762.5</v>
      </c>
      <c r="F942" s="9"/>
      <c r="G942" s="9">
        <v>31762.5</v>
      </c>
      <c r="I942" s="11">
        <f t="shared" si="14"/>
        <v>-31762.5</v>
      </c>
    </row>
    <row r="943" spans="1:9" x14ac:dyDescent="0.3">
      <c r="A943" s="1" t="s">
        <v>1060</v>
      </c>
      <c r="B943" s="1"/>
      <c r="C943" s="1" t="s">
        <v>16</v>
      </c>
      <c r="D943" s="9"/>
      <c r="E943" s="9">
        <v>12010.25</v>
      </c>
      <c r="F943" s="9"/>
      <c r="G943" s="9">
        <v>12010.25</v>
      </c>
      <c r="I943" s="11">
        <f t="shared" si="14"/>
        <v>-12010.25</v>
      </c>
    </row>
    <row r="944" spans="1:9" x14ac:dyDescent="0.3">
      <c r="A944" s="1" t="s">
        <v>1061</v>
      </c>
      <c r="B944" s="1"/>
      <c r="C944" s="1" t="s">
        <v>16</v>
      </c>
      <c r="D944" s="9"/>
      <c r="E944" s="9">
        <v>3880.8</v>
      </c>
      <c r="F944" s="9"/>
      <c r="G944" s="9">
        <v>3880.8</v>
      </c>
      <c r="I944" s="11">
        <f t="shared" si="14"/>
        <v>-3880.8</v>
      </c>
    </row>
    <row r="945" spans="1:9" x14ac:dyDescent="0.3">
      <c r="A945" s="1" t="s">
        <v>1062</v>
      </c>
      <c r="B945" s="1"/>
      <c r="C945" s="1" t="s">
        <v>16</v>
      </c>
      <c r="D945" s="9"/>
      <c r="E945" s="9">
        <v>34966.83</v>
      </c>
      <c r="F945" s="9"/>
      <c r="G945" s="9">
        <v>34966.83</v>
      </c>
      <c r="I945" s="11">
        <f t="shared" si="14"/>
        <v>-34966.83</v>
      </c>
    </row>
    <row r="946" spans="1:9" x14ac:dyDescent="0.3">
      <c r="A946" s="1" t="s">
        <v>1063</v>
      </c>
      <c r="B946" s="1"/>
      <c r="C946" s="1" t="s">
        <v>16</v>
      </c>
      <c r="D946" s="9"/>
      <c r="E946" s="9">
        <v>1165.0999999999999</v>
      </c>
      <c r="F946" s="9"/>
      <c r="G946" s="9">
        <v>1165.0999999999999</v>
      </c>
      <c r="I946" s="11">
        <f t="shared" si="14"/>
        <v>-1165.0999999999999</v>
      </c>
    </row>
    <row r="947" spans="1:9" x14ac:dyDescent="0.3">
      <c r="A947" s="1" t="s">
        <v>1064</v>
      </c>
      <c r="B947" s="1"/>
      <c r="C947" s="1" t="s">
        <v>16</v>
      </c>
      <c r="D947" s="9"/>
      <c r="E947" s="9">
        <v>5301.56</v>
      </c>
      <c r="F947" s="9"/>
      <c r="G947" s="9">
        <v>5301.56</v>
      </c>
      <c r="I947" s="11">
        <f t="shared" si="14"/>
        <v>-5301.56</v>
      </c>
    </row>
    <row r="948" spans="1:9" x14ac:dyDescent="0.3">
      <c r="A948" s="1" t="s">
        <v>1065</v>
      </c>
      <c r="B948" s="1"/>
      <c r="C948" s="1" t="s">
        <v>16</v>
      </c>
      <c r="D948" s="9"/>
      <c r="E948" s="9">
        <v>6281.86</v>
      </c>
      <c r="F948" s="9"/>
      <c r="G948" s="9">
        <v>6281.86</v>
      </c>
      <c r="I948" s="11">
        <f t="shared" si="14"/>
        <v>-6281.86</v>
      </c>
    </row>
    <row r="949" spans="1:9" x14ac:dyDescent="0.3">
      <c r="A949" s="1" t="s">
        <v>1066</v>
      </c>
      <c r="B949" s="1"/>
      <c r="C949" s="1" t="s">
        <v>16</v>
      </c>
      <c r="D949" s="9"/>
      <c r="E949" s="9">
        <v>10659.31</v>
      </c>
      <c r="F949" s="9"/>
      <c r="G949" s="9">
        <v>10659.31</v>
      </c>
      <c r="I949" s="11">
        <f t="shared" si="14"/>
        <v>-10659.31</v>
      </c>
    </row>
    <row r="950" spans="1:9" x14ac:dyDescent="0.3">
      <c r="A950" s="1" t="s">
        <v>1067</v>
      </c>
      <c r="B950" s="1"/>
      <c r="C950" s="1" t="s">
        <v>16</v>
      </c>
      <c r="D950" s="9"/>
      <c r="E950" s="9">
        <v>4457.7299999999996</v>
      </c>
      <c r="F950" s="9"/>
      <c r="G950" s="9">
        <v>4457.7299999999996</v>
      </c>
      <c r="I950" s="11">
        <f t="shared" si="14"/>
        <v>-4457.7299999999996</v>
      </c>
    </row>
    <row r="951" spans="1:9" x14ac:dyDescent="0.3">
      <c r="A951" s="1" t="s">
        <v>1068</v>
      </c>
      <c r="B951" s="1"/>
      <c r="C951" s="1" t="s">
        <v>16</v>
      </c>
      <c r="D951" s="9"/>
      <c r="E951" s="9">
        <v>6831.76</v>
      </c>
      <c r="F951" s="9"/>
      <c r="G951" s="9">
        <v>6831.76</v>
      </c>
      <c r="I951" s="11">
        <f t="shared" si="14"/>
        <v>-6831.76</v>
      </c>
    </row>
    <row r="952" spans="1:9" x14ac:dyDescent="0.3">
      <c r="A952" s="1" t="s">
        <v>1069</v>
      </c>
      <c r="B952" s="1"/>
      <c r="C952" s="1" t="s">
        <v>16</v>
      </c>
      <c r="D952" s="9"/>
      <c r="E952" s="9">
        <v>1633.66</v>
      </c>
      <c r="F952" s="9"/>
      <c r="G952" s="9">
        <v>1633.66</v>
      </c>
      <c r="I952" s="11">
        <f t="shared" si="14"/>
        <v>-1633.66</v>
      </c>
    </row>
    <row r="953" spans="1:9" x14ac:dyDescent="0.3">
      <c r="A953" s="1" t="s">
        <v>1070</v>
      </c>
      <c r="B953" s="1"/>
      <c r="C953" s="1" t="s">
        <v>16</v>
      </c>
      <c r="D953" s="9"/>
      <c r="E953" s="9">
        <v>2803.34</v>
      </c>
      <c r="F953" s="9"/>
      <c r="G953" s="9">
        <v>2803.34</v>
      </c>
      <c r="I953" s="11">
        <f t="shared" si="14"/>
        <v>-2803.34</v>
      </c>
    </row>
    <row r="954" spans="1:9" x14ac:dyDescent="0.3">
      <c r="A954" s="1" t="s">
        <v>1071</v>
      </c>
      <c r="B954" s="1"/>
      <c r="C954" s="1" t="s">
        <v>16</v>
      </c>
      <c r="D954" s="9"/>
      <c r="E954" s="9">
        <v>4779.1099999999997</v>
      </c>
      <c r="F954" s="9"/>
      <c r="G954" s="9">
        <v>4779.1099999999997</v>
      </c>
      <c r="I954" s="11">
        <f t="shared" si="14"/>
        <v>-4779.1099999999997</v>
      </c>
    </row>
    <row r="955" spans="1:9" x14ac:dyDescent="0.3">
      <c r="A955" s="1" t="s">
        <v>1072</v>
      </c>
      <c r="B955" s="1"/>
      <c r="C955" s="1" t="s">
        <v>16</v>
      </c>
      <c r="D955" s="9"/>
      <c r="E955" s="9">
        <v>53437.5</v>
      </c>
      <c r="F955" s="9"/>
      <c r="G955" s="9">
        <v>53437.5</v>
      </c>
      <c r="I955" s="11">
        <f t="shared" si="14"/>
        <v>-53437.5</v>
      </c>
    </row>
    <row r="956" spans="1:9" x14ac:dyDescent="0.3">
      <c r="A956" s="1" t="s">
        <v>1073</v>
      </c>
      <c r="B956" s="1"/>
      <c r="C956" s="1" t="s">
        <v>16</v>
      </c>
      <c r="D956" s="9"/>
      <c r="E956" s="9">
        <v>44582.86</v>
      </c>
      <c r="F956" s="9"/>
      <c r="G956" s="9">
        <v>44582.86</v>
      </c>
      <c r="I956" s="11">
        <f t="shared" si="14"/>
        <v>-44582.86</v>
      </c>
    </row>
    <row r="957" spans="1:9" x14ac:dyDescent="0.3">
      <c r="A957" s="1" t="s">
        <v>1074</v>
      </c>
      <c r="B957" s="1"/>
      <c r="C957" s="1" t="s">
        <v>16</v>
      </c>
      <c r="D957" s="9"/>
      <c r="E957" s="9">
        <v>6754.37</v>
      </c>
      <c r="F957" s="9"/>
      <c r="G957" s="9">
        <v>6754.37</v>
      </c>
      <c r="I957" s="11">
        <f t="shared" si="14"/>
        <v>-6754.37</v>
      </c>
    </row>
    <row r="958" spans="1:9" x14ac:dyDescent="0.3">
      <c r="A958" s="1" t="s">
        <v>1075</v>
      </c>
      <c r="B958" s="1"/>
      <c r="C958" s="1" t="s">
        <v>16</v>
      </c>
      <c r="D958" s="9"/>
      <c r="E958" s="9">
        <v>781.25</v>
      </c>
      <c r="F958" s="9"/>
      <c r="G958" s="9">
        <v>781.25</v>
      </c>
      <c r="I958" s="11">
        <f t="shared" si="14"/>
        <v>-781.25</v>
      </c>
    </row>
    <row r="959" spans="1:9" x14ac:dyDescent="0.3">
      <c r="A959" s="1" t="s">
        <v>1076</v>
      </c>
      <c r="B959" s="1"/>
      <c r="C959" s="1" t="s">
        <v>16</v>
      </c>
      <c r="D959" s="9"/>
      <c r="E959" s="9">
        <v>55387.5</v>
      </c>
      <c r="F959" s="9"/>
      <c r="G959" s="9">
        <v>55387.5</v>
      </c>
      <c r="I959" s="11">
        <f t="shared" si="14"/>
        <v>-55387.5</v>
      </c>
    </row>
    <row r="960" spans="1:9" x14ac:dyDescent="0.3">
      <c r="A960" s="1" t="s">
        <v>1077</v>
      </c>
      <c r="B960" s="1"/>
      <c r="C960" s="1" t="s">
        <v>16</v>
      </c>
      <c r="D960" s="9"/>
      <c r="E960" s="9">
        <v>2342.87</v>
      </c>
      <c r="F960" s="9"/>
      <c r="G960" s="9">
        <v>2342.87</v>
      </c>
      <c r="I960" s="11">
        <f t="shared" si="14"/>
        <v>-2342.87</v>
      </c>
    </row>
    <row r="961" spans="1:9" x14ac:dyDescent="0.3">
      <c r="A961" s="1" t="s">
        <v>1078</v>
      </c>
      <c r="B961" s="1"/>
      <c r="C961" s="1" t="s">
        <v>16</v>
      </c>
      <c r="D961" s="9"/>
      <c r="E961" s="9">
        <v>70000</v>
      </c>
      <c r="F961" s="9"/>
      <c r="G961" s="9">
        <v>70000</v>
      </c>
      <c r="I961" s="11">
        <f t="shared" si="14"/>
        <v>-70000</v>
      </c>
    </row>
    <row r="962" spans="1:9" x14ac:dyDescent="0.3">
      <c r="A962" s="1" t="s">
        <v>1079</v>
      </c>
      <c r="B962" s="1"/>
      <c r="C962" s="1" t="s">
        <v>16</v>
      </c>
      <c r="D962" s="9"/>
      <c r="E962" s="9">
        <v>17558.45</v>
      </c>
      <c r="F962" s="9"/>
      <c r="G962" s="9">
        <v>17558.45</v>
      </c>
      <c r="I962" s="11">
        <f t="shared" si="14"/>
        <v>-17558.45</v>
      </c>
    </row>
    <row r="963" spans="1:9" x14ac:dyDescent="0.3">
      <c r="A963" s="1" t="s">
        <v>1080</v>
      </c>
      <c r="B963" s="1"/>
      <c r="C963" s="1" t="s">
        <v>16</v>
      </c>
      <c r="D963" s="9"/>
      <c r="E963" s="9">
        <v>17698.73</v>
      </c>
      <c r="F963" s="9"/>
      <c r="G963" s="9">
        <v>17698.73</v>
      </c>
      <c r="I963" s="11">
        <f t="shared" ref="I963:I1026" si="15">+F963-G963</f>
        <v>-17698.73</v>
      </c>
    </row>
    <row r="964" spans="1:9" x14ac:dyDescent="0.3">
      <c r="A964" s="1" t="s">
        <v>1081</v>
      </c>
      <c r="B964" s="1"/>
      <c r="C964" s="1" t="s">
        <v>16</v>
      </c>
      <c r="D964" s="9"/>
      <c r="E964" s="9">
        <v>1483.05</v>
      </c>
      <c r="F964" s="9"/>
      <c r="G964" s="9">
        <v>1483.05</v>
      </c>
      <c r="I964" s="11">
        <f t="shared" si="15"/>
        <v>-1483.05</v>
      </c>
    </row>
    <row r="965" spans="1:9" x14ac:dyDescent="0.3">
      <c r="A965" s="1" t="s">
        <v>1082</v>
      </c>
      <c r="B965" s="1"/>
      <c r="C965" s="1" t="s">
        <v>16</v>
      </c>
      <c r="D965" s="9"/>
      <c r="E965" s="9">
        <v>906.25</v>
      </c>
      <c r="F965" s="9"/>
      <c r="G965" s="9">
        <v>906.25</v>
      </c>
      <c r="I965" s="11">
        <f t="shared" si="15"/>
        <v>-906.25</v>
      </c>
    </row>
    <row r="966" spans="1:9" x14ac:dyDescent="0.3">
      <c r="A966" s="1" t="s">
        <v>1083</v>
      </c>
      <c r="B966" s="1"/>
      <c r="C966" s="1" t="s">
        <v>16</v>
      </c>
      <c r="D966" s="9"/>
      <c r="E966" s="9">
        <v>6275.92</v>
      </c>
      <c r="F966" s="9"/>
      <c r="G966" s="9">
        <v>6275.92</v>
      </c>
      <c r="I966" s="11">
        <f t="shared" si="15"/>
        <v>-6275.92</v>
      </c>
    </row>
    <row r="967" spans="1:9" x14ac:dyDescent="0.3">
      <c r="A967" s="1" t="s">
        <v>1084</v>
      </c>
      <c r="B967" s="1"/>
      <c r="C967" s="1" t="s">
        <v>16</v>
      </c>
      <c r="D967" s="9"/>
      <c r="E967" s="9">
        <v>16885.75</v>
      </c>
      <c r="F967" s="9"/>
      <c r="G967" s="9">
        <v>16885.75</v>
      </c>
      <c r="I967" s="11">
        <f t="shared" si="15"/>
        <v>-16885.75</v>
      </c>
    </row>
    <row r="968" spans="1:9" x14ac:dyDescent="0.3">
      <c r="A968" s="1" t="s">
        <v>1085</v>
      </c>
      <c r="B968" s="1"/>
      <c r="C968" s="1" t="s">
        <v>16</v>
      </c>
      <c r="D968" s="9"/>
      <c r="E968" s="9">
        <v>2157.75</v>
      </c>
      <c r="F968" s="9"/>
      <c r="G968" s="9">
        <v>2157.75</v>
      </c>
      <c r="I968" s="11">
        <f t="shared" si="15"/>
        <v>-2157.75</v>
      </c>
    </row>
    <row r="969" spans="1:9" x14ac:dyDescent="0.3">
      <c r="A969" s="1" t="s">
        <v>1086</v>
      </c>
      <c r="B969" s="1"/>
      <c r="C969" s="1" t="s">
        <v>16</v>
      </c>
      <c r="D969" s="9"/>
      <c r="E969" s="9">
        <v>4660.46</v>
      </c>
      <c r="F969" s="9"/>
      <c r="G969" s="9">
        <v>4660.46</v>
      </c>
      <c r="I969" s="11">
        <f t="shared" si="15"/>
        <v>-4660.46</v>
      </c>
    </row>
    <row r="970" spans="1:9" x14ac:dyDescent="0.3">
      <c r="A970" s="1" t="s">
        <v>1087</v>
      </c>
      <c r="B970" s="1"/>
      <c r="C970" s="1" t="s">
        <v>16</v>
      </c>
      <c r="D970" s="9"/>
      <c r="E970" s="9">
        <v>11000</v>
      </c>
      <c r="F970" s="9"/>
      <c r="G970" s="9">
        <v>11000</v>
      </c>
      <c r="I970" s="11">
        <f t="shared" si="15"/>
        <v>-11000</v>
      </c>
    </row>
    <row r="971" spans="1:9" x14ac:dyDescent="0.3">
      <c r="A971" s="1" t="s">
        <v>1088</v>
      </c>
      <c r="B971" s="1"/>
      <c r="C971" s="1" t="s">
        <v>16</v>
      </c>
      <c r="D971" s="9"/>
      <c r="E971" s="9">
        <v>39449.15</v>
      </c>
      <c r="F971" s="9"/>
      <c r="G971" s="9">
        <v>39449.15</v>
      </c>
      <c r="I971" s="11">
        <f t="shared" si="15"/>
        <v>-39449.15</v>
      </c>
    </row>
    <row r="972" spans="1:9" x14ac:dyDescent="0.3">
      <c r="A972" s="1" t="s">
        <v>1089</v>
      </c>
      <c r="B972" s="1"/>
      <c r="C972" s="1" t="s">
        <v>16</v>
      </c>
      <c r="D972" s="9"/>
      <c r="E972" s="9">
        <v>1050</v>
      </c>
      <c r="F972" s="9"/>
      <c r="G972" s="9">
        <v>1050</v>
      </c>
      <c r="I972" s="11">
        <f t="shared" si="15"/>
        <v>-1050</v>
      </c>
    </row>
    <row r="973" spans="1:9" x14ac:dyDescent="0.3">
      <c r="A973" s="1" t="s">
        <v>1090</v>
      </c>
      <c r="B973" s="1"/>
      <c r="C973" s="1" t="s">
        <v>16</v>
      </c>
      <c r="D973" s="9"/>
      <c r="E973" s="9">
        <v>73382.94</v>
      </c>
      <c r="F973" s="9"/>
      <c r="G973" s="9">
        <v>73382.94</v>
      </c>
      <c r="I973" s="11">
        <f t="shared" si="15"/>
        <v>-73382.94</v>
      </c>
    </row>
    <row r="974" spans="1:9" x14ac:dyDescent="0.3">
      <c r="A974" s="1" t="s">
        <v>1091</v>
      </c>
      <c r="B974" s="1"/>
      <c r="C974" s="1" t="s">
        <v>16</v>
      </c>
      <c r="D974" s="9"/>
      <c r="E974" s="9">
        <v>2000</v>
      </c>
      <c r="F974" s="9"/>
      <c r="G974" s="9">
        <v>2000</v>
      </c>
      <c r="I974" s="11">
        <f t="shared" si="15"/>
        <v>-2000</v>
      </c>
    </row>
    <row r="975" spans="1:9" x14ac:dyDescent="0.3">
      <c r="A975" s="1" t="s">
        <v>1092</v>
      </c>
      <c r="B975" s="1"/>
      <c r="C975" s="1" t="s">
        <v>16</v>
      </c>
      <c r="D975" s="9"/>
      <c r="E975" s="9">
        <v>2450</v>
      </c>
      <c r="F975" s="9"/>
      <c r="G975" s="9">
        <v>2450</v>
      </c>
      <c r="I975" s="11">
        <f t="shared" si="15"/>
        <v>-2450</v>
      </c>
    </row>
    <row r="976" spans="1:9" x14ac:dyDescent="0.3">
      <c r="A976" s="1" t="s">
        <v>1093</v>
      </c>
      <c r="B976" s="1"/>
      <c r="C976" s="1" t="s">
        <v>16</v>
      </c>
      <c r="D976" s="9"/>
      <c r="E976" s="9">
        <v>808.03</v>
      </c>
      <c r="F976" s="9"/>
      <c r="G976" s="9">
        <v>808.03</v>
      </c>
      <c r="I976" s="11">
        <f t="shared" si="15"/>
        <v>-808.03</v>
      </c>
    </row>
    <row r="977" spans="1:9" x14ac:dyDescent="0.3">
      <c r="A977" s="1" t="s">
        <v>1094</v>
      </c>
      <c r="B977" s="1"/>
      <c r="C977" s="1" t="s">
        <v>16</v>
      </c>
      <c r="D977" s="9"/>
      <c r="E977" s="9">
        <v>1865.69</v>
      </c>
      <c r="F977" s="9"/>
      <c r="G977" s="9">
        <v>1865.69</v>
      </c>
      <c r="I977" s="11">
        <f t="shared" si="15"/>
        <v>-1865.69</v>
      </c>
    </row>
    <row r="978" spans="1:9" x14ac:dyDescent="0.3">
      <c r="A978" s="1" t="s">
        <v>1095</v>
      </c>
      <c r="B978" s="1"/>
      <c r="C978" s="1" t="s">
        <v>16</v>
      </c>
      <c r="D978" s="9"/>
      <c r="E978" s="9">
        <v>1093988.46</v>
      </c>
      <c r="F978" s="9"/>
      <c r="G978" s="9">
        <v>1093988.46</v>
      </c>
      <c r="I978" s="11">
        <f t="shared" si="15"/>
        <v>-1093988.46</v>
      </c>
    </row>
    <row r="979" spans="1:9" x14ac:dyDescent="0.3">
      <c r="A979" s="1" t="s">
        <v>1096</v>
      </c>
      <c r="B979" s="1"/>
      <c r="C979" s="1" t="s">
        <v>16</v>
      </c>
      <c r="D979" s="9"/>
      <c r="E979" s="9">
        <v>13876.25</v>
      </c>
      <c r="F979" s="9"/>
      <c r="G979" s="9">
        <v>13876.25</v>
      </c>
      <c r="I979" s="11">
        <f t="shared" si="15"/>
        <v>-13876.25</v>
      </c>
    </row>
    <row r="980" spans="1:9" x14ac:dyDescent="0.3">
      <c r="A980" s="1" t="s">
        <v>1097</v>
      </c>
      <c r="B980" s="1"/>
      <c r="C980" s="1" t="s">
        <v>16</v>
      </c>
      <c r="D980" s="9"/>
      <c r="E980" s="9">
        <v>77066.070000000007</v>
      </c>
      <c r="F980" s="9"/>
      <c r="G980" s="9">
        <v>77066.070000000007</v>
      </c>
      <c r="I980" s="11">
        <f t="shared" si="15"/>
        <v>-77066.070000000007</v>
      </c>
    </row>
    <row r="981" spans="1:9" x14ac:dyDescent="0.3">
      <c r="A981" s="1" t="s">
        <v>1098</v>
      </c>
      <c r="B981" s="1"/>
      <c r="C981" s="1" t="s">
        <v>16</v>
      </c>
      <c r="D981" s="9"/>
      <c r="E981" s="9">
        <v>55648.63</v>
      </c>
      <c r="F981" s="9"/>
      <c r="G981" s="9">
        <v>55648.63</v>
      </c>
      <c r="I981" s="11">
        <f t="shared" si="15"/>
        <v>-55648.63</v>
      </c>
    </row>
    <row r="982" spans="1:9" x14ac:dyDescent="0.3">
      <c r="A982" s="1" t="s">
        <v>1099</v>
      </c>
      <c r="B982" s="1"/>
      <c r="C982" s="1" t="s">
        <v>16</v>
      </c>
      <c r="D982" s="9"/>
      <c r="E982" s="9">
        <v>174665.48</v>
      </c>
      <c r="F982" s="9"/>
      <c r="G982" s="9">
        <v>174665.48</v>
      </c>
      <c r="I982" s="11">
        <f t="shared" si="15"/>
        <v>-174665.48</v>
      </c>
    </row>
    <row r="983" spans="1:9" x14ac:dyDescent="0.3">
      <c r="A983" s="1" t="s">
        <v>1100</v>
      </c>
      <c r="B983" s="1"/>
      <c r="C983" s="1" t="s">
        <v>16</v>
      </c>
      <c r="D983" s="9"/>
      <c r="E983" s="9">
        <v>224071.54</v>
      </c>
      <c r="F983" s="9"/>
      <c r="G983" s="9">
        <v>224071.54</v>
      </c>
      <c r="I983" s="11">
        <f t="shared" si="15"/>
        <v>-224071.54</v>
      </c>
    </row>
    <row r="984" spans="1:9" x14ac:dyDescent="0.3">
      <c r="A984" s="1" t="s">
        <v>1101</v>
      </c>
      <c r="B984" s="1"/>
      <c r="C984" s="1" t="s">
        <v>16</v>
      </c>
      <c r="D984" s="9"/>
      <c r="E984" s="9">
        <v>1372.31</v>
      </c>
      <c r="F984" s="9"/>
      <c r="G984" s="9">
        <v>1372.31</v>
      </c>
      <c r="I984" s="11">
        <f t="shared" si="15"/>
        <v>-1372.31</v>
      </c>
    </row>
    <row r="985" spans="1:9" x14ac:dyDescent="0.3">
      <c r="A985" s="1" t="s">
        <v>1102</v>
      </c>
      <c r="B985" s="1"/>
      <c r="C985" s="1" t="s">
        <v>16</v>
      </c>
      <c r="D985" s="9"/>
      <c r="E985" s="9">
        <v>625</v>
      </c>
      <c r="F985" s="9"/>
      <c r="G985" s="9">
        <v>625</v>
      </c>
      <c r="I985" s="11">
        <f t="shared" si="15"/>
        <v>-625</v>
      </c>
    </row>
    <row r="986" spans="1:9" x14ac:dyDescent="0.3">
      <c r="A986" s="1" t="s">
        <v>1103</v>
      </c>
      <c r="B986" s="1"/>
      <c r="C986" s="1" t="s">
        <v>16</v>
      </c>
      <c r="D986" s="9"/>
      <c r="E986" s="9">
        <v>5923.13</v>
      </c>
      <c r="F986" s="9"/>
      <c r="G986" s="9">
        <v>5923.13</v>
      </c>
      <c r="I986" s="11">
        <f t="shared" si="15"/>
        <v>-5923.13</v>
      </c>
    </row>
    <row r="987" spans="1:9" x14ac:dyDescent="0.3">
      <c r="A987" s="1" t="s">
        <v>1104</v>
      </c>
      <c r="B987" s="1"/>
      <c r="C987" s="1" t="s">
        <v>16</v>
      </c>
      <c r="D987" s="9"/>
      <c r="E987" s="9">
        <v>2180098.33</v>
      </c>
      <c r="F987" s="9"/>
      <c r="G987" s="9">
        <v>2180098.33</v>
      </c>
      <c r="I987" s="11">
        <f t="shared" si="15"/>
        <v>-2180098.33</v>
      </c>
    </row>
    <row r="988" spans="1:9" x14ac:dyDescent="0.3">
      <c r="A988" s="1" t="s">
        <v>1105</v>
      </c>
      <c r="B988" s="1"/>
      <c r="C988" s="1" t="s">
        <v>16</v>
      </c>
      <c r="D988" s="9"/>
      <c r="E988" s="9">
        <v>13025.26</v>
      </c>
      <c r="F988" s="9"/>
      <c r="G988" s="9">
        <v>13025.26</v>
      </c>
      <c r="I988" s="11">
        <f t="shared" si="15"/>
        <v>-13025.26</v>
      </c>
    </row>
    <row r="989" spans="1:9" ht="15.6" x14ac:dyDescent="0.3">
      <c r="A989" s="3" t="s">
        <v>1107</v>
      </c>
      <c r="B989" s="3" t="s">
        <v>1108</v>
      </c>
      <c r="C989" s="1"/>
      <c r="D989" s="8"/>
      <c r="E989" s="8">
        <v>87457.63</v>
      </c>
      <c r="F989" s="8"/>
      <c r="G989" s="8">
        <v>87457.63</v>
      </c>
      <c r="I989" s="11">
        <f t="shared" si="15"/>
        <v>-87457.63</v>
      </c>
    </row>
    <row r="990" spans="1:9" x14ac:dyDescent="0.3">
      <c r="A990" s="1" t="s">
        <v>1109</v>
      </c>
      <c r="B990" s="1"/>
      <c r="C990" s="1" t="s">
        <v>16</v>
      </c>
      <c r="D990" s="9"/>
      <c r="E990" s="9">
        <v>87457.63</v>
      </c>
      <c r="F990" s="9"/>
      <c r="G990" s="9">
        <v>87457.63</v>
      </c>
      <c r="I990" s="11">
        <f t="shared" si="15"/>
        <v>-87457.63</v>
      </c>
    </row>
    <row r="991" spans="1:9" ht="15.6" x14ac:dyDescent="0.3">
      <c r="A991" s="3" t="s">
        <v>1110</v>
      </c>
      <c r="B991" s="3" t="s">
        <v>940</v>
      </c>
      <c r="C991" s="1"/>
      <c r="D991" s="8"/>
      <c r="E991" s="8">
        <v>459053.60000000009</v>
      </c>
      <c r="F991" s="8"/>
      <c r="G991" s="8">
        <v>459053.60000000009</v>
      </c>
      <c r="I991" s="11">
        <f t="shared" si="15"/>
        <v>-459053.60000000009</v>
      </c>
    </row>
    <row r="992" spans="1:9" x14ac:dyDescent="0.3">
      <c r="A992" s="1" t="s">
        <v>1111</v>
      </c>
      <c r="B992" s="1"/>
      <c r="C992" s="1" t="s">
        <v>16</v>
      </c>
      <c r="D992" s="9"/>
      <c r="E992" s="9">
        <v>1530</v>
      </c>
      <c r="F992" s="9"/>
      <c r="G992" s="9">
        <v>1530</v>
      </c>
      <c r="I992" s="11">
        <f t="shared" si="15"/>
        <v>-1530</v>
      </c>
    </row>
    <row r="993" spans="1:9" x14ac:dyDescent="0.3">
      <c r="A993" s="1" t="s">
        <v>1112</v>
      </c>
      <c r="B993" s="1"/>
      <c r="C993" s="1" t="s">
        <v>16</v>
      </c>
      <c r="D993" s="9"/>
      <c r="E993" s="9">
        <v>1530</v>
      </c>
      <c r="F993" s="9"/>
      <c r="G993" s="9">
        <v>1530</v>
      </c>
      <c r="I993" s="11">
        <f t="shared" si="15"/>
        <v>-1530</v>
      </c>
    </row>
    <row r="994" spans="1:9" x14ac:dyDescent="0.3">
      <c r="A994" s="1" t="s">
        <v>1113</v>
      </c>
      <c r="B994" s="1"/>
      <c r="C994" s="1" t="s">
        <v>16</v>
      </c>
      <c r="D994" s="9"/>
      <c r="E994" s="9">
        <v>589.83000000000004</v>
      </c>
      <c r="F994" s="9"/>
      <c r="G994" s="9">
        <v>589.83000000000004</v>
      </c>
      <c r="I994" s="11">
        <f t="shared" si="15"/>
        <v>-589.83000000000004</v>
      </c>
    </row>
    <row r="995" spans="1:9" x14ac:dyDescent="0.3">
      <c r="A995" s="1" t="s">
        <v>1114</v>
      </c>
      <c r="B995" s="1"/>
      <c r="C995" s="1" t="s">
        <v>16</v>
      </c>
      <c r="D995" s="9"/>
      <c r="E995" s="9">
        <v>5206.28</v>
      </c>
      <c r="F995" s="9"/>
      <c r="G995" s="9">
        <v>5206.28</v>
      </c>
      <c r="I995" s="11">
        <f t="shared" si="15"/>
        <v>-5206.28</v>
      </c>
    </row>
    <row r="996" spans="1:9" x14ac:dyDescent="0.3">
      <c r="A996" s="1" t="s">
        <v>1115</v>
      </c>
      <c r="B996" s="1"/>
      <c r="C996" s="1" t="s">
        <v>16</v>
      </c>
      <c r="D996" s="9"/>
      <c r="E996" s="9">
        <v>7517.52</v>
      </c>
      <c r="F996" s="9"/>
      <c r="G996" s="9">
        <v>7517.52</v>
      </c>
      <c r="I996" s="11">
        <f t="shared" si="15"/>
        <v>-7517.52</v>
      </c>
    </row>
    <row r="997" spans="1:9" x14ac:dyDescent="0.3">
      <c r="A997" s="1" t="s">
        <v>1116</v>
      </c>
      <c r="B997" s="1"/>
      <c r="C997" s="1" t="s">
        <v>16</v>
      </c>
      <c r="D997" s="9"/>
      <c r="E997" s="9">
        <v>1312.71</v>
      </c>
      <c r="F997" s="9"/>
      <c r="G997" s="9">
        <v>1312.71</v>
      </c>
      <c r="I997" s="11">
        <f t="shared" si="15"/>
        <v>-1312.71</v>
      </c>
    </row>
    <row r="998" spans="1:9" x14ac:dyDescent="0.3">
      <c r="A998" s="1" t="s">
        <v>1117</v>
      </c>
      <c r="B998" s="1"/>
      <c r="C998" s="1" t="s">
        <v>16</v>
      </c>
      <c r="D998" s="9"/>
      <c r="E998" s="9">
        <v>1303.3900000000001</v>
      </c>
      <c r="F998" s="9"/>
      <c r="G998" s="9">
        <v>1303.3900000000001</v>
      </c>
      <c r="I998" s="11">
        <f t="shared" si="15"/>
        <v>-1303.3900000000001</v>
      </c>
    </row>
    <row r="999" spans="1:9" x14ac:dyDescent="0.3">
      <c r="A999" s="1" t="s">
        <v>1118</v>
      </c>
      <c r="B999" s="1"/>
      <c r="C999" s="1" t="s">
        <v>16</v>
      </c>
      <c r="D999" s="9"/>
      <c r="E999" s="9">
        <v>9799</v>
      </c>
      <c r="F999" s="9"/>
      <c r="G999" s="9">
        <v>9799</v>
      </c>
      <c r="I999" s="11">
        <f t="shared" si="15"/>
        <v>-9799</v>
      </c>
    </row>
    <row r="1000" spans="1:9" x14ac:dyDescent="0.3">
      <c r="A1000" s="1" t="s">
        <v>1119</v>
      </c>
      <c r="B1000" s="1"/>
      <c r="C1000" s="1" t="s">
        <v>16</v>
      </c>
      <c r="D1000" s="9"/>
      <c r="E1000" s="9">
        <v>5250</v>
      </c>
      <c r="F1000" s="9"/>
      <c r="G1000" s="9">
        <v>5250</v>
      </c>
      <c r="I1000" s="11">
        <f t="shared" si="15"/>
        <v>-5250</v>
      </c>
    </row>
    <row r="1001" spans="1:9" x14ac:dyDescent="0.3">
      <c r="A1001" s="1" t="s">
        <v>1120</v>
      </c>
      <c r="B1001" s="1"/>
      <c r="C1001" s="1" t="s">
        <v>16</v>
      </c>
      <c r="D1001" s="9"/>
      <c r="E1001" s="9">
        <v>7700</v>
      </c>
      <c r="F1001" s="9"/>
      <c r="G1001" s="9">
        <v>7700</v>
      </c>
      <c r="I1001" s="11">
        <f t="shared" si="15"/>
        <v>-7700</v>
      </c>
    </row>
    <row r="1002" spans="1:9" x14ac:dyDescent="0.3">
      <c r="A1002" s="1" t="s">
        <v>1121</v>
      </c>
      <c r="B1002" s="1"/>
      <c r="C1002" s="1" t="s">
        <v>16</v>
      </c>
      <c r="D1002" s="9"/>
      <c r="E1002" s="9">
        <v>2967</v>
      </c>
      <c r="F1002" s="9"/>
      <c r="G1002" s="9">
        <v>2967</v>
      </c>
      <c r="I1002" s="11">
        <f t="shared" si="15"/>
        <v>-2967</v>
      </c>
    </row>
    <row r="1003" spans="1:9" x14ac:dyDescent="0.3">
      <c r="A1003" s="1" t="s">
        <v>1122</v>
      </c>
      <c r="B1003" s="1"/>
      <c r="C1003" s="1" t="s">
        <v>16</v>
      </c>
      <c r="D1003" s="9"/>
      <c r="E1003" s="9">
        <v>1396.53</v>
      </c>
      <c r="F1003" s="9"/>
      <c r="G1003" s="9">
        <v>1396.53</v>
      </c>
      <c r="I1003" s="11">
        <f t="shared" si="15"/>
        <v>-1396.53</v>
      </c>
    </row>
    <row r="1004" spans="1:9" x14ac:dyDescent="0.3">
      <c r="A1004" s="1" t="s">
        <v>1123</v>
      </c>
      <c r="B1004" s="1"/>
      <c r="C1004" s="1" t="s">
        <v>16</v>
      </c>
      <c r="D1004" s="9"/>
      <c r="E1004" s="9">
        <v>1058.47</v>
      </c>
      <c r="F1004" s="9"/>
      <c r="G1004" s="9">
        <v>1058.47</v>
      </c>
      <c r="I1004" s="11">
        <f t="shared" si="15"/>
        <v>-1058.47</v>
      </c>
    </row>
    <row r="1005" spans="1:9" x14ac:dyDescent="0.3">
      <c r="A1005" s="1" t="s">
        <v>1124</v>
      </c>
      <c r="B1005" s="1"/>
      <c r="C1005" s="1" t="s">
        <v>16</v>
      </c>
      <c r="D1005" s="9"/>
      <c r="E1005" s="9">
        <v>2600</v>
      </c>
      <c r="F1005" s="9"/>
      <c r="G1005" s="9">
        <v>2600</v>
      </c>
      <c r="I1005" s="11">
        <f t="shared" si="15"/>
        <v>-2600</v>
      </c>
    </row>
    <row r="1006" spans="1:9" x14ac:dyDescent="0.3">
      <c r="A1006" s="1" t="s">
        <v>1125</v>
      </c>
      <c r="B1006" s="1"/>
      <c r="C1006" s="1" t="s">
        <v>16</v>
      </c>
      <c r="D1006" s="9"/>
      <c r="E1006" s="9">
        <v>1550</v>
      </c>
      <c r="F1006" s="9"/>
      <c r="G1006" s="9">
        <v>1550</v>
      </c>
      <c r="I1006" s="11">
        <f t="shared" si="15"/>
        <v>-1550</v>
      </c>
    </row>
    <row r="1007" spans="1:9" x14ac:dyDescent="0.3">
      <c r="A1007" s="1" t="s">
        <v>1126</v>
      </c>
      <c r="B1007" s="1"/>
      <c r="C1007" s="1" t="s">
        <v>16</v>
      </c>
      <c r="D1007" s="9"/>
      <c r="E1007" s="9">
        <v>8488.73</v>
      </c>
      <c r="F1007" s="9"/>
      <c r="G1007" s="9">
        <v>8488.73</v>
      </c>
      <c r="I1007" s="11">
        <f t="shared" si="15"/>
        <v>-8488.73</v>
      </c>
    </row>
    <row r="1008" spans="1:9" x14ac:dyDescent="0.3">
      <c r="A1008" s="1" t="s">
        <v>1127</v>
      </c>
      <c r="B1008" s="1"/>
      <c r="C1008" s="1" t="s">
        <v>16</v>
      </c>
      <c r="D1008" s="9"/>
      <c r="E1008" s="9">
        <v>1512.8</v>
      </c>
      <c r="F1008" s="9"/>
      <c r="G1008" s="9">
        <v>1512.8</v>
      </c>
      <c r="I1008" s="11">
        <f t="shared" si="15"/>
        <v>-1512.8</v>
      </c>
    </row>
    <row r="1009" spans="1:9" x14ac:dyDescent="0.3">
      <c r="A1009" s="1" t="s">
        <v>1128</v>
      </c>
      <c r="B1009" s="1"/>
      <c r="C1009" s="1" t="s">
        <v>16</v>
      </c>
      <c r="D1009" s="9"/>
      <c r="E1009" s="9">
        <v>811.87</v>
      </c>
      <c r="F1009" s="9"/>
      <c r="G1009" s="9">
        <v>811.87</v>
      </c>
      <c r="I1009" s="11">
        <f t="shared" si="15"/>
        <v>-811.87</v>
      </c>
    </row>
    <row r="1010" spans="1:9" x14ac:dyDescent="0.3">
      <c r="A1010" s="1" t="s">
        <v>1129</v>
      </c>
      <c r="B1010" s="1"/>
      <c r="C1010" s="1" t="s">
        <v>16</v>
      </c>
      <c r="D1010" s="9"/>
      <c r="E1010" s="9">
        <v>1609.32</v>
      </c>
      <c r="F1010" s="9"/>
      <c r="G1010" s="9">
        <v>1609.32</v>
      </c>
      <c r="I1010" s="11">
        <f t="shared" si="15"/>
        <v>-1609.32</v>
      </c>
    </row>
    <row r="1011" spans="1:9" x14ac:dyDescent="0.3">
      <c r="A1011" s="1" t="s">
        <v>1130</v>
      </c>
      <c r="B1011" s="1"/>
      <c r="C1011" s="1" t="s">
        <v>16</v>
      </c>
      <c r="D1011" s="9"/>
      <c r="E1011" s="9">
        <v>5510</v>
      </c>
      <c r="F1011" s="9"/>
      <c r="G1011" s="9">
        <v>5510</v>
      </c>
      <c r="I1011" s="11">
        <f t="shared" si="15"/>
        <v>-5510</v>
      </c>
    </row>
    <row r="1012" spans="1:9" x14ac:dyDescent="0.3">
      <c r="A1012" s="1" t="s">
        <v>1131</v>
      </c>
      <c r="B1012" s="1"/>
      <c r="C1012" s="1" t="s">
        <v>16</v>
      </c>
      <c r="D1012" s="9"/>
      <c r="E1012" s="9">
        <v>1812.5</v>
      </c>
      <c r="F1012" s="9"/>
      <c r="G1012" s="9">
        <v>1812.5</v>
      </c>
      <c r="I1012" s="11">
        <f t="shared" si="15"/>
        <v>-1812.5</v>
      </c>
    </row>
    <row r="1013" spans="1:9" x14ac:dyDescent="0.3">
      <c r="A1013" s="1" t="s">
        <v>1132</v>
      </c>
      <c r="B1013" s="1"/>
      <c r="C1013" s="1" t="s">
        <v>16</v>
      </c>
      <c r="D1013" s="9"/>
      <c r="E1013" s="9">
        <v>3354.44</v>
      </c>
      <c r="F1013" s="9"/>
      <c r="G1013" s="9">
        <v>3354.44</v>
      </c>
      <c r="I1013" s="11">
        <f t="shared" si="15"/>
        <v>-3354.44</v>
      </c>
    </row>
    <row r="1014" spans="1:9" x14ac:dyDescent="0.3">
      <c r="A1014" s="1" t="s">
        <v>1133</v>
      </c>
      <c r="B1014" s="1"/>
      <c r="C1014" s="1" t="s">
        <v>16</v>
      </c>
      <c r="D1014" s="9"/>
      <c r="E1014" s="9">
        <v>2726</v>
      </c>
      <c r="F1014" s="9"/>
      <c r="G1014" s="9">
        <v>2726</v>
      </c>
      <c r="I1014" s="11">
        <f t="shared" si="15"/>
        <v>-2726</v>
      </c>
    </row>
    <row r="1015" spans="1:9" x14ac:dyDescent="0.3">
      <c r="A1015" s="1" t="s">
        <v>1134</v>
      </c>
      <c r="B1015" s="1"/>
      <c r="C1015" s="1" t="s">
        <v>16</v>
      </c>
      <c r="D1015" s="9"/>
      <c r="E1015" s="9">
        <v>4156.66</v>
      </c>
      <c r="F1015" s="9"/>
      <c r="G1015" s="9">
        <v>4156.66</v>
      </c>
      <c r="I1015" s="11">
        <f t="shared" si="15"/>
        <v>-4156.66</v>
      </c>
    </row>
    <row r="1016" spans="1:9" x14ac:dyDescent="0.3">
      <c r="A1016" s="1" t="s">
        <v>1135</v>
      </c>
      <c r="B1016" s="1"/>
      <c r="C1016" s="1" t="s">
        <v>16</v>
      </c>
      <c r="D1016" s="9"/>
      <c r="E1016" s="9">
        <v>1749.15</v>
      </c>
      <c r="F1016" s="9"/>
      <c r="G1016" s="9">
        <v>1749.15</v>
      </c>
      <c r="I1016" s="11">
        <f t="shared" si="15"/>
        <v>-1749.15</v>
      </c>
    </row>
    <row r="1017" spans="1:9" x14ac:dyDescent="0.3">
      <c r="A1017" s="1" t="s">
        <v>1136</v>
      </c>
      <c r="B1017" s="1"/>
      <c r="C1017" s="1" t="s">
        <v>16</v>
      </c>
      <c r="D1017" s="9"/>
      <c r="E1017" s="9">
        <v>3165.19</v>
      </c>
      <c r="F1017" s="9"/>
      <c r="G1017" s="9">
        <v>3165.19</v>
      </c>
      <c r="I1017" s="11">
        <f t="shared" si="15"/>
        <v>-3165.19</v>
      </c>
    </row>
    <row r="1018" spans="1:9" x14ac:dyDescent="0.3">
      <c r="A1018" s="1" t="s">
        <v>1137</v>
      </c>
      <c r="B1018" s="1"/>
      <c r="C1018" s="1" t="s">
        <v>16</v>
      </c>
      <c r="D1018" s="9"/>
      <c r="E1018" s="9">
        <v>1719.08</v>
      </c>
      <c r="F1018" s="9"/>
      <c r="G1018" s="9">
        <v>1719.08</v>
      </c>
      <c r="I1018" s="11">
        <f t="shared" si="15"/>
        <v>-1719.08</v>
      </c>
    </row>
    <row r="1019" spans="1:9" x14ac:dyDescent="0.3">
      <c r="A1019" s="1" t="s">
        <v>1138</v>
      </c>
      <c r="B1019" s="1"/>
      <c r="C1019" s="1" t="s">
        <v>16</v>
      </c>
      <c r="D1019" s="9"/>
      <c r="E1019" s="9">
        <v>8990</v>
      </c>
      <c r="F1019" s="9"/>
      <c r="G1019" s="9">
        <v>8990</v>
      </c>
      <c r="I1019" s="11">
        <f t="shared" si="15"/>
        <v>-8990</v>
      </c>
    </row>
    <row r="1020" spans="1:9" x14ac:dyDescent="0.3">
      <c r="A1020" s="1" t="s">
        <v>1139</v>
      </c>
      <c r="B1020" s="1"/>
      <c r="C1020" s="1" t="s">
        <v>16</v>
      </c>
      <c r="D1020" s="9"/>
      <c r="E1020" s="9">
        <v>1990.67</v>
      </c>
      <c r="F1020" s="9"/>
      <c r="G1020" s="9">
        <v>1990.67</v>
      </c>
      <c r="I1020" s="11">
        <f t="shared" si="15"/>
        <v>-1990.67</v>
      </c>
    </row>
    <row r="1021" spans="1:9" x14ac:dyDescent="0.3">
      <c r="A1021" s="1" t="s">
        <v>1140</v>
      </c>
      <c r="B1021" s="1"/>
      <c r="C1021" s="1" t="s">
        <v>16</v>
      </c>
      <c r="D1021" s="9"/>
      <c r="E1021" s="9">
        <v>1609.32</v>
      </c>
      <c r="F1021" s="9"/>
      <c r="G1021" s="9">
        <v>1609.32</v>
      </c>
      <c r="I1021" s="11">
        <f t="shared" si="15"/>
        <v>-1609.32</v>
      </c>
    </row>
    <row r="1022" spans="1:9" x14ac:dyDescent="0.3">
      <c r="A1022" s="1" t="s">
        <v>1141</v>
      </c>
      <c r="B1022" s="1"/>
      <c r="C1022" s="1" t="s">
        <v>16</v>
      </c>
      <c r="D1022" s="9"/>
      <c r="E1022" s="9">
        <v>3304.23</v>
      </c>
      <c r="F1022" s="9"/>
      <c r="G1022" s="9">
        <v>3304.23</v>
      </c>
      <c r="I1022" s="11">
        <f t="shared" si="15"/>
        <v>-3304.23</v>
      </c>
    </row>
    <row r="1023" spans="1:9" x14ac:dyDescent="0.3">
      <c r="A1023" s="1" t="s">
        <v>1142</v>
      </c>
      <c r="B1023" s="1"/>
      <c r="C1023" s="1" t="s">
        <v>16</v>
      </c>
      <c r="D1023" s="9"/>
      <c r="E1023" s="9">
        <v>168.64</v>
      </c>
      <c r="F1023" s="9"/>
      <c r="G1023" s="9">
        <v>168.64</v>
      </c>
      <c r="I1023" s="11">
        <f t="shared" si="15"/>
        <v>-168.64</v>
      </c>
    </row>
    <row r="1024" spans="1:9" x14ac:dyDescent="0.3">
      <c r="A1024" s="1" t="s">
        <v>1143</v>
      </c>
      <c r="B1024" s="1"/>
      <c r="C1024" s="1" t="s">
        <v>16</v>
      </c>
      <c r="D1024" s="9"/>
      <c r="E1024" s="9">
        <v>2328.81</v>
      </c>
      <c r="F1024" s="9"/>
      <c r="G1024" s="9">
        <v>2328.81</v>
      </c>
      <c r="I1024" s="11">
        <f t="shared" si="15"/>
        <v>-2328.81</v>
      </c>
    </row>
    <row r="1025" spans="1:9" x14ac:dyDescent="0.3">
      <c r="A1025" s="1" t="s">
        <v>1144</v>
      </c>
      <c r="B1025" s="1"/>
      <c r="C1025" s="1" t="s">
        <v>16</v>
      </c>
      <c r="D1025" s="9"/>
      <c r="E1025" s="9">
        <v>17090.5</v>
      </c>
      <c r="F1025" s="9"/>
      <c r="G1025" s="9">
        <v>17090.5</v>
      </c>
      <c r="I1025" s="11">
        <f t="shared" si="15"/>
        <v>-17090.5</v>
      </c>
    </row>
    <row r="1026" spans="1:9" x14ac:dyDescent="0.3">
      <c r="A1026" s="1" t="s">
        <v>1145</v>
      </c>
      <c r="B1026" s="1"/>
      <c r="C1026" s="1" t="s">
        <v>16</v>
      </c>
      <c r="D1026" s="9"/>
      <c r="E1026" s="9">
        <v>14110.17</v>
      </c>
      <c r="F1026" s="9"/>
      <c r="G1026" s="9">
        <v>14110.17</v>
      </c>
      <c r="I1026" s="11">
        <f t="shared" si="15"/>
        <v>-14110.17</v>
      </c>
    </row>
    <row r="1027" spans="1:9" x14ac:dyDescent="0.3">
      <c r="A1027" s="1" t="s">
        <v>1146</v>
      </c>
      <c r="B1027" s="1"/>
      <c r="C1027" s="1" t="s">
        <v>16</v>
      </c>
      <c r="D1027" s="9"/>
      <c r="E1027" s="9">
        <v>12168.14</v>
      </c>
      <c r="F1027" s="9"/>
      <c r="G1027" s="9">
        <v>12168.14</v>
      </c>
      <c r="I1027" s="11">
        <f t="shared" ref="I1027:I1090" si="16">+F1027-G1027</f>
        <v>-12168.14</v>
      </c>
    </row>
    <row r="1028" spans="1:9" x14ac:dyDescent="0.3">
      <c r="A1028" s="1" t="s">
        <v>1147</v>
      </c>
      <c r="B1028" s="1"/>
      <c r="C1028" s="1" t="s">
        <v>16</v>
      </c>
      <c r="D1028" s="9"/>
      <c r="E1028" s="9">
        <v>9000</v>
      </c>
      <c r="F1028" s="9"/>
      <c r="G1028" s="9">
        <v>9000</v>
      </c>
      <c r="I1028" s="11">
        <f t="shared" si="16"/>
        <v>-9000</v>
      </c>
    </row>
    <row r="1029" spans="1:9" x14ac:dyDescent="0.3">
      <c r="A1029" s="1" t="s">
        <v>1148</v>
      </c>
      <c r="B1029" s="1"/>
      <c r="C1029" s="1" t="s">
        <v>16</v>
      </c>
      <c r="D1029" s="9"/>
      <c r="E1029" s="9">
        <v>1575</v>
      </c>
      <c r="F1029" s="9"/>
      <c r="G1029" s="9">
        <v>1575</v>
      </c>
      <c r="I1029" s="11">
        <f t="shared" si="16"/>
        <v>-1575</v>
      </c>
    </row>
    <row r="1030" spans="1:9" x14ac:dyDescent="0.3">
      <c r="A1030" s="1" t="s">
        <v>1149</v>
      </c>
      <c r="B1030" s="1"/>
      <c r="C1030" s="1" t="s">
        <v>16</v>
      </c>
      <c r="D1030" s="9"/>
      <c r="E1030" s="9">
        <v>3000</v>
      </c>
      <c r="F1030" s="9"/>
      <c r="G1030" s="9">
        <v>3000</v>
      </c>
      <c r="I1030" s="11">
        <f t="shared" si="16"/>
        <v>-3000</v>
      </c>
    </row>
    <row r="1031" spans="1:9" x14ac:dyDescent="0.3">
      <c r="A1031" s="1" t="s">
        <v>1150</v>
      </c>
      <c r="B1031" s="1"/>
      <c r="C1031" s="1" t="s">
        <v>16</v>
      </c>
      <c r="D1031" s="9"/>
      <c r="E1031" s="9">
        <v>1000</v>
      </c>
      <c r="F1031" s="9"/>
      <c r="G1031" s="9">
        <v>1000</v>
      </c>
      <c r="I1031" s="11">
        <f t="shared" si="16"/>
        <v>-1000</v>
      </c>
    </row>
    <row r="1032" spans="1:9" x14ac:dyDescent="0.3">
      <c r="A1032" s="1" t="s">
        <v>1151</v>
      </c>
      <c r="B1032" s="1"/>
      <c r="C1032" s="1" t="s">
        <v>16</v>
      </c>
      <c r="D1032" s="9"/>
      <c r="E1032" s="9">
        <v>1500</v>
      </c>
      <c r="F1032" s="9"/>
      <c r="G1032" s="9">
        <v>1500</v>
      </c>
      <c r="I1032" s="11">
        <f t="shared" si="16"/>
        <v>-1500</v>
      </c>
    </row>
    <row r="1033" spans="1:9" x14ac:dyDescent="0.3">
      <c r="A1033" s="1" t="s">
        <v>1152</v>
      </c>
      <c r="B1033" s="1"/>
      <c r="C1033" s="1" t="s">
        <v>16</v>
      </c>
      <c r="D1033" s="9"/>
      <c r="E1033" s="9">
        <v>1500</v>
      </c>
      <c r="F1033" s="9"/>
      <c r="G1033" s="9">
        <v>1500</v>
      </c>
      <c r="I1033" s="11">
        <f t="shared" si="16"/>
        <v>-1500</v>
      </c>
    </row>
    <row r="1034" spans="1:9" x14ac:dyDescent="0.3">
      <c r="A1034" s="1" t="s">
        <v>1153</v>
      </c>
      <c r="B1034" s="1"/>
      <c r="C1034" s="1" t="s">
        <v>16</v>
      </c>
      <c r="D1034" s="9"/>
      <c r="E1034" s="9">
        <v>6500</v>
      </c>
      <c r="F1034" s="9"/>
      <c r="G1034" s="9">
        <v>6500</v>
      </c>
      <c r="I1034" s="11">
        <f t="shared" si="16"/>
        <v>-6500</v>
      </c>
    </row>
    <row r="1035" spans="1:9" x14ac:dyDescent="0.3">
      <c r="A1035" s="1" t="s">
        <v>1154</v>
      </c>
      <c r="B1035" s="1"/>
      <c r="C1035" s="1" t="s">
        <v>16</v>
      </c>
      <c r="D1035" s="9"/>
      <c r="E1035" s="9">
        <v>6161.02</v>
      </c>
      <c r="F1035" s="9"/>
      <c r="G1035" s="9">
        <v>6161.02</v>
      </c>
      <c r="I1035" s="11">
        <f t="shared" si="16"/>
        <v>-6161.02</v>
      </c>
    </row>
    <row r="1036" spans="1:9" x14ac:dyDescent="0.3">
      <c r="A1036" s="1" t="s">
        <v>1155</v>
      </c>
      <c r="B1036" s="1"/>
      <c r="C1036" s="1" t="s">
        <v>16</v>
      </c>
      <c r="D1036" s="9"/>
      <c r="E1036" s="9">
        <v>600</v>
      </c>
      <c r="F1036" s="9"/>
      <c r="G1036" s="9">
        <v>600</v>
      </c>
      <c r="I1036" s="11">
        <f t="shared" si="16"/>
        <v>-600</v>
      </c>
    </row>
    <row r="1037" spans="1:9" x14ac:dyDescent="0.3">
      <c r="A1037" s="1" t="s">
        <v>1156</v>
      </c>
      <c r="B1037" s="1"/>
      <c r="C1037" s="1" t="s">
        <v>16</v>
      </c>
      <c r="D1037" s="9"/>
      <c r="E1037" s="9">
        <v>3870.76</v>
      </c>
      <c r="F1037" s="9"/>
      <c r="G1037" s="9">
        <v>3870.76</v>
      </c>
      <c r="I1037" s="11">
        <f t="shared" si="16"/>
        <v>-3870.76</v>
      </c>
    </row>
    <row r="1038" spans="1:9" x14ac:dyDescent="0.3">
      <c r="A1038" s="1" t="s">
        <v>1157</v>
      </c>
      <c r="B1038" s="1"/>
      <c r="C1038" s="1" t="s">
        <v>16</v>
      </c>
      <c r="D1038" s="9"/>
      <c r="E1038" s="9">
        <v>4177.12</v>
      </c>
      <c r="F1038" s="9"/>
      <c r="G1038" s="9">
        <v>4177.12</v>
      </c>
      <c r="I1038" s="11">
        <f t="shared" si="16"/>
        <v>-4177.12</v>
      </c>
    </row>
    <row r="1039" spans="1:9" x14ac:dyDescent="0.3">
      <c r="A1039" s="1" t="s">
        <v>1158</v>
      </c>
      <c r="B1039" s="1"/>
      <c r="C1039" s="1" t="s">
        <v>16</v>
      </c>
      <c r="D1039" s="9"/>
      <c r="E1039" s="9">
        <v>5127.1400000000003</v>
      </c>
      <c r="F1039" s="9"/>
      <c r="G1039" s="9">
        <v>5127.1400000000003</v>
      </c>
      <c r="I1039" s="11">
        <f t="shared" si="16"/>
        <v>-5127.1400000000003</v>
      </c>
    </row>
    <row r="1040" spans="1:9" x14ac:dyDescent="0.3">
      <c r="A1040" s="1" t="s">
        <v>1159</v>
      </c>
      <c r="B1040" s="1"/>
      <c r="C1040" s="1" t="s">
        <v>16</v>
      </c>
      <c r="D1040" s="9"/>
      <c r="E1040" s="9">
        <v>4980.32</v>
      </c>
      <c r="F1040" s="9"/>
      <c r="G1040" s="9">
        <v>4980.32</v>
      </c>
      <c r="I1040" s="11">
        <f t="shared" si="16"/>
        <v>-4980.32</v>
      </c>
    </row>
    <row r="1041" spans="1:9" x14ac:dyDescent="0.3">
      <c r="A1041" s="1" t="s">
        <v>1160</v>
      </c>
      <c r="B1041" s="1"/>
      <c r="C1041" s="1" t="s">
        <v>16</v>
      </c>
      <c r="D1041" s="9"/>
      <c r="E1041" s="9">
        <v>1745.6</v>
      </c>
      <c r="F1041" s="9"/>
      <c r="G1041" s="9">
        <v>1745.6</v>
      </c>
      <c r="I1041" s="11">
        <f t="shared" si="16"/>
        <v>-1745.6</v>
      </c>
    </row>
    <row r="1042" spans="1:9" x14ac:dyDescent="0.3">
      <c r="A1042" s="1" t="s">
        <v>1161</v>
      </c>
      <c r="B1042" s="1"/>
      <c r="C1042" s="1" t="s">
        <v>16</v>
      </c>
      <c r="D1042" s="9"/>
      <c r="E1042" s="9">
        <v>1800</v>
      </c>
      <c r="F1042" s="9"/>
      <c r="G1042" s="9">
        <v>1800</v>
      </c>
      <c r="I1042" s="11">
        <f t="shared" si="16"/>
        <v>-1800</v>
      </c>
    </row>
    <row r="1043" spans="1:9" x14ac:dyDescent="0.3">
      <c r="A1043" s="1" t="s">
        <v>1162</v>
      </c>
      <c r="B1043" s="1"/>
      <c r="C1043" s="1" t="s">
        <v>16</v>
      </c>
      <c r="D1043" s="9"/>
      <c r="E1043" s="9">
        <v>4606.88</v>
      </c>
      <c r="F1043" s="9"/>
      <c r="G1043" s="9">
        <v>4606.88</v>
      </c>
      <c r="I1043" s="11">
        <f t="shared" si="16"/>
        <v>-4606.88</v>
      </c>
    </row>
    <row r="1044" spans="1:9" x14ac:dyDescent="0.3">
      <c r="A1044" s="1" t="s">
        <v>1163</v>
      </c>
      <c r="B1044" s="1"/>
      <c r="C1044" s="1" t="s">
        <v>16</v>
      </c>
      <c r="D1044" s="9"/>
      <c r="E1044" s="9">
        <v>2456.7800000000002</v>
      </c>
      <c r="F1044" s="9"/>
      <c r="G1044" s="9">
        <v>2456.7800000000002</v>
      </c>
      <c r="I1044" s="11">
        <f t="shared" si="16"/>
        <v>-2456.7800000000002</v>
      </c>
    </row>
    <row r="1045" spans="1:9" x14ac:dyDescent="0.3">
      <c r="A1045" s="1" t="s">
        <v>1164</v>
      </c>
      <c r="B1045" s="1"/>
      <c r="C1045" s="1" t="s">
        <v>16</v>
      </c>
      <c r="D1045" s="9"/>
      <c r="E1045" s="9">
        <v>1600</v>
      </c>
      <c r="F1045" s="9"/>
      <c r="G1045" s="9">
        <v>1600</v>
      </c>
      <c r="I1045" s="11">
        <f t="shared" si="16"/>
        <v>-1600</v>
      </c>
    </row>
    <row r="1046" spans="1:9" x14ac:dyDescent="0.3">
      <c r="A1046" s="1" t="s">
        <v>1165</v>
      </c>
      <c r="B1046" s="1"/>
      <c r="C1046" s="1" t="s">
        <v>16</v>
      </c>
      <c r="D1046" s="9"/>
      <c r="E1046" s="9">
        <v>9150.84</v>
      </c>
      <c r="F1046" s="9"/>
      <c r="G1046" s="9">
        <v>9150.84</v>
      </c>
      <c r="I1046" s="11">
        <f t="shared" si="16"/>
        <v>-9150.84</v>
      </c>
    </row>
    <row r="1047" spans="1:9" x14ac:dyDescent="0.3">
      <c r="A1047" s="1" t="s">
        <v>1166</v>
      </c>
      <c r="B1047" s="1"/>
      <c r="C1047" s="1" t="s">
        <v>16</v>
      </c>
      <c r="D1047" s="9"/>
      <c r="E1047" s="9">
        <v>11634.21</v>
      </c>
      <c r="F1047" s="9"/>
      <c r="G1047" s="9">
        <v>11634.21</v>
      </c>
      <c r="I1047" s="11">
        <f t="shared" si="16"/>
        <v>-11634.21</v>
      </c>
    </row>
    <row r="1048" spans="1:9" x14ac:dyDescent="0.3">
      <c r="A1048" s="1" t="s">
        <v>1167</v>
      </c>
      <c r="B1048" s="1"/>
      <c r="C1048" s="1" t="s">
        <v>16</v>
      </c>
      <c r="D1048" s="9"/>
      <c r="E1048" s="9">
        <v>9282.35</v>
      </c>
      <c r="F1048" s="9"/>
      <c r="G1048" s="9">
        <v>9282.35</v>
      </c>
      <c r="I1048" s="11">
        <f t="shared" si="16"/>
        <v>-9282.35</v>
      </c>
    </row>
    <row r="1049" spans="1:9" x14ac:dyDescent="0.3">
      <c r="A1049" s="1" t="s">
        <v>1168</v>
      </c>
      <c r="B1049" s="1"/>
      <c r="C1049" s="1" t="s">
        <v>16</v>
      </c>
      <c r="D1049" s="9"/>
      <c r="E1049" s="9">
        <v>3305.01</v>
      </c>
      <c r="F1049" s="9"/>
      <c r="G1049" s="9">
        <v>3305.01</v>
      </c>
      <c r="I1049" s="11">
        <f t="shared" si="16"/>
        <v>-3305.01</v>
      </c>
    </row>
    <row r="1050" spans="1:9" x14ac:dyDescent="0.3">
      <c r="A1050" s="1" t="s">
        <v>1169</v>
      </c>
      <c r="B1050" s="1"/>
      <c r="C1050" s="1" t="s">
        <v>16</v>
      </c>
      <c r="D1050" s="9"/>
      <c r="E1050" s="9">
        <v>1858.43</v>
      </c>
      <c r="F1050" s="9"/>
      <c r="G1050" s="9">
        <v>1858.43</v>
      </c>
      <c r="I1050" s="11">
        <f t="shared" si="16"/>
        <v>-1858.43</v>
      </c>
    </row>
    <row r="1051" spans="1:9" x14ac:dyDescent="0.3">
      <c r="A1051" s="1" t="s">
        <v>1170</v>
      </c>
      <c r="B1051" s="1"/>
      <c r="C1051" s="1" t="s">
        <v>16</v>
      </c>
      <c r="D1051" s="9"/>
      <c r="E1051" s="9">
        <v>4027.11</v>
      </c>
      <c r="F1051" s="9"/>
      <c r="G1051" s="9">
        <v>4027.11</v>
      </c>
      <c r="I1051" s="11">
        <f t="shared" si="16"/>
        <v>-4027.11</v>
      </c>
    </row>
    <row r="1052" spans="1:9" x14ac:dyDescent="0.3">
      <c r="A1052" s="1" t="s">
        <v>1171</v>
      </c>
      <c r="B1052" s="1"/>
      <c r="C1052" s="1" t="s">
        <v>16</v>
      </c>
      <c r="D1052" s="9"/>
      <c r="E1052" s="9">
        <v>9194.24</v>
      </c>
      <c r="F1052" s="9"/>
      <c r="G1052" s="9">
        <v>9194.24</v>
      </c>
      <c r="I1052" s="11">
        <f t="shared" si="16"/>
        <v>-9194.24</v>
      </c>
    </row>
    <row r="1053" spans="1:9" x14ac:dyDescent="0.3">
      <c r="A1053" s="1" t="s">
        <v>1172</v>
      </c>
      <c r="B1053" s="1"/>
      <c r="C1053" s="1" t="s">
        <v>16</v>
      </c>
      <c r="D1053" s="9"/>
      <c r="E1053" s="9">
        <v>12361.02</v>
      </c>
      <c r="F1053" s="9"/>
      <c r="G1053" s="9">
        <v>12361.02</v>
      </c>
      <c r="I1053" s="11">
        <f t="shared" si="16"/>
        <v>-12361.02</v>
      </c>
    </row>
    <row r="1054" spans="1:9" x14ac:dyDescent="0.3">
      <c r="A1054" s="1" t="s">
        <v>1173</v>
      </c>
      <c r="B1054" s="1"/>
      <c r="C1054" s="1" t="s">
        <v>16</v>
      </c>
      <c r="D1054" s="9"/>
      <c r="E1054" s="9">
        <v>2103.81</v>
      </c>
      <c r="F1054" s="9"/>
      <c r="G1054" s="9">
        <v>2103.81</v>
      </c>
      <c r="I1054" s="11">
        <f t="shared" si="16"/>
        <v>-2103.81</v>
      </c>
    </row>
    <row r="1055" spans="1:9" x14ac:dyDescent="0.3">
      <c r="A1055" s="1" t="s">
        <v>1174</v>
      </c>
      <c r="B1055" s="1"/>
      <c r="C1055" s="1" t="s">
        <v>16</v>
      </c>
      <c r="D1055" s="9"/>
      <c r="E1055" s="9">
        <v>6778.81</v>
      </c>
      <c r="F1055" s="9"/>
      <c r="G1055" s="9">
        <v>6778.81</v>
      </c>
      <c r="I1055" s="11">
        <f t="shared" si="16"/>
        <v>-6778.81</v>
      </c>
    </row>
    <row r="1056" spans="1:9" x14ac:dyDescent="0.3">
      <c r="A1056" s="1" t="s">
        <v>1175</v>
      </c>
      <c r="B1056" s="1"/>
      <c r="C1056" s="1" t="s">
        <v>16</v>
      </c>
      <c r="D1056" s="9"/>
      <c r="E1056" s="9">
        <v>3113.77</v>
      </c>
      <c r="F1056" s="9"/>
      <c r="G1056" s="9">
        <v>3113.77</v>
      </c>
      <c r="I1056" s="11">
        <f t="shared" si="16"/>
        <v>-3113.77</v>
      </c>
    </row>
    <row r="1057" spans="1:9" x14ac:dyDescent="0.3">
      <c r="A1057" s="1" t="s">
        <v>1176</v>
      </c>
      <c r="B1057" s="1"/>
      <c r="C1057" s="1" t="s">
        <v>16</v>
      </c>
      <c r="D1057" s="9"/>
      <c r="E1057" s="9">
        <v>362.29</v>
      </c>
      <c r="F1057" s="9"/>
      <c r="G1057" s="9">
        <v>362.29</v>
      </c>
      <c r="I1057" s="11">
        <f t="shared" si="16"/>
        <v>-362.29</v>
      </c>
    </row>
    <row r="1058" spans="1:9" x14ac:dyDescent="0.3">
      <c r="A1058" s="1" t="s">
        <v>1177</v>
      </c>
      <c r="B1058" s="1"/>
      <c r="C1058" s="1" t="s">
        <v>16</v>
      </c>
      <c r="D1058" s="9"/>
      <c r="E1058" s="9">
        <v>1058.27</v>
      </c>
      <c r="F1058" s="9"/>
      <c r="G1058" s="9">
        <v>1058.27</v>
      </c>
      <c r="I1058" s="11">
        <f t="shared" si="16"/>
        <v>-1058.27</v>
      </c>
    </row>
    <row r="1059" spans="1:9" x14ac:dyDescent="0.3">
      <c r="A1059" s="1" t="s">
        <v>1178</v>
      </c>
      <c r="B1059" s="1"/>
      <c r="C1059" s="1" t="s">
        <v>16</v>
      </c>
      <c r="D1059" s="9"/>
      <c r="E1059" s="9">
        <v>610.16999999999996</v>
      </c>
      <c r="F1059" s="9"/>
      <c r="G1059" s="9">
        <v>610.16999999999996</v>
      </c>
      <c r="I1059" s="11">
        <f t="shared" si="16"/>
        <v>-610.16999999999996</v>
      </c>
    </row>
    <row r="1060" spans="1:9" x14ac:dyDescent="0.3">
      <c r="A1060" s="1" t="s">
        <v>1179</v>
      </c>
      <c r="B1060" s="1"/>
      <c r="C1060" s="1" t="s">
        <v>16</v>
      </c>
      <c r="D1060" s="9"/>
      <c r="E1060" s="9">
        <v>476.7</v>
      </c>
      <c r="F1060" s="9"/>
      <c r="G1060" s="9">
        <v>476.7</v>
      </c>
      <c r="I1060" s="11">
        <f t="shared" si="16"/>
        <v>-476.7</v>
      </c>
    </row>
    <row r="1061" spans="1:9" x14ac:dyDescent="0.3">
      <c r="A1061" s="1" t="s">
        <v>1180</v>
      </c>
      <c r="B1061" s="1"/>
      <c r="C1061" s="1" t="s">
        <v>16</v>
      </c>
      <c r="D1061" s="9"/>
      <c r="E1061" s="9">
        <v>1020.13</v>
      </c>
      <c r="F1061" s="9"/>
      <c r="G1061" s="9">
        <v>1020.13</v>
      </c>
      <c r="I1061" s="11">
        <f t="shared" si="16"/>
        <v>-1020.13</v>
      </c>
    </row>
    <row r="1062" spans="1:9" x14ac:dyDescent="0.3">
      <c r="A1062" s="1" t="s">
        <v>1181</v>
      </c>
      <c r="B1062" s="1"/>
      <c r="C1062" s="1" t="s">
        <v>16</v>
      </c>
      <c r="D1062" s="9"/>
      <c r="E1062" s="9">
        <v>3333.33</v>
      </c>
      <c r="F1062" s="9"/>
      <c r="G1062" s="9">
        <v>3333.33</v>
      </c>
      <c r="I1062" s="11">
        <f t="shared" si="16"/>
        <v>-3333.33</v>
      </c>
    </row>
    <row r="1063" spans="1:9" x14ac:dyDescent="0.3">
      <c r="A1063" s="1" t="s">
        <v>1182</v>
      </c>
      <c r="B1063" s="1"/>
      <c r="C1063" s="1" t="s">
        <v>16</v>
      </c>
      <c r="D1063" s="9"/>
      <c r="E1063" s="9">
        <v>833.33</v>
      </c>
      <c r="F1063" s="9"/>
      <c r="G1063" s="9">
        <v>833.33</v>
      </c>
      <c r="I1063" s="11">
        <f t="shared" si="16"/>
        <v>-833.33</v>
      </c>
    </row>
    <row r="1064" spans="1:9" x14ac:dyDescent="0.3">
      <c r="A1064" s="1" t="s">
        <v>1183</v>
      </c>
      <c r="B1064" s="1"/>
      <c r="C1064" s="1" t="s">
        <v>16</v>
      </c>
      <c r="D1064" s="9"/>
      <c r="E1064" s="9">
        <v>2281.7800000000002</v>
      </c>
      <c r="F1064" s="9"/>
      <c r="G1064" s="9">
        <v>2281.7800000000002</v>
      </c>
      <c r="I1064" s="11">
        <f t="shared" si="16"/>
        <v>-2281.7800000000002</v>
      </c>
    </row>
    <row r="1065" spans="1:9" x14ac:dyDescent="0.3">
      <c r="A1065" s="1" t="s">
        <v>1184</v>
      </c>
      <c r="B1065" s="1"/>
      <c r="C1065" s="1" t="s">
        <v>16</v>
      </c>
      <c r="D1065" s="9"/>
      <c r="E1065" s="9">
        <v>6206.16</v>
      </c>
      <c r="F1065" s="9"/>
      <c r="G1065" s="9">
        <v>6206.16</v>
      </c>
      <c r="I1065" s="11">
        <f t="shared" si="16"/>
        <v>-6206.16</v>
      </c>
    </row>
    <row r="1066" spans="1:9" x14ac:dyDescent="0.3">
      <c r="A1066" s="1" t="s">
        <v>1185</v>
      </c>
      <c r="B1066" s="1"/>
      <c r="C1066" s="1" t="s">
        <v>16</v>
      </c>
      <c r="D1066" s="9"/>
      <c r="E1066" s="9">
        <v>949.22</v>
      </c>
      <c r="F1066" s="9"/>
      <c r="G1066" s="9">
        <v>949.22</v>
      </c>
      <c r="I1066" s="11">
        <f t="shared" si="16"/>
        <v>-949.22</v>
      </c>
    </row>
    <row r="1067" spans="1:9" x14ac:dyDescent="0.3">
      <c r="A1067" s="1" t="s">
        <v>1186</v>
      </c>
      <c r="B1067" s="1"/>
      <c r="C1067" s="1" t="s">
        <v>16</v>
      </c>
      <c r="D1067" s="9"/>
      <c r="E1067" s="9">
        <v>6539.62</v>
      </c>
      <c r="F1067" s="9"/>
      <c r="G1067" s="9">
        <v>6539.62</v>
      </c>
      <c r="I1067" s="11">
        <f t="shared" si="16"/>
        <v>-6539.62</v>
      </c>
    </row>
    <row r="1068" spans="1:9" x14ac:dyDescent="0.3">
      <c r="A1068" s="1" t="s">
        <v>1187</v>
      </c>
      <c r="B1068" s="1"/>
      <c r="C1068" s="1" t="s">
        <v>16</v>
      </c>
      <c r="D1068" s="9"/>
      <c r="E1068" s="9">
        <v>1325.33</v>
      </c>
      <c r="F1068" s="9"/>
      <c r="G1068" s="9">
        <v>1325.33</v>
      </c>
      <c r="I1068" s="11">
        <f t="shared" si="16"/>
        <v>-1325.33</v>
      </c>
    </row>
    <row r="1069" spans="1:9" x14ac:dyDescent="0.3">
      <c r="A1069" s="1" t="s">
        <v>1188</v>
      </c>
      <c r="B1069" s="1"/>
      <c r="C1069" s="1" t="s">
        <v>16</v>
      </c>
      <c r="D1069" s="9"/>
      <c r="E1069" s="9">
        <v>2662.39</v>
      </c>
      <c r="F1069" s="9"/>
      <c r="G1069" s="9">
        <v>2662.39</v>
      </c>
      <c r="I1069" s="11">
        <f t="shared" si="16"/>
        <v>-2662.39</v>
      </c>
    </row>
    <row r="1070" spans="1:9" x14ac:dyDescent="0.3">
      <c r="A1070" s="1" t="s">
        <v>1189</v>
      </c>
      <c r="B1070" s="1"/>
      <c r="C1070" s="1" t="s">
        <v>16</v>
      </c>
      <c r="D1070" s="9"/>
      <c r="E1070" s="9">
        <v>10679.99</v>
      </c>
      <c r="F1070" s="9"/>
      <c r="G1070" s="9">
        <v>10679.99</v>
      </c>
      <c r="I1070" s="11">
        <f t="shared" si="16"/>
        <v>-10679.99</v>
      </c>
    </row>
    <row r="1071" spans="1:9" x14ac:dyDescent="0.3">
      <c r="A1071" s="1" t="s">
        <v>1190</v>
      </c>
      <c r="B1071" s="1"/>
      <c r="C1071" s="1" t="s">
        <v>16</v>
      </c>
      <c r="D1071" s="9"/>
      <c r="E1071" s="9">
        <v>919.41</v>
      </c>
      <c r="F1071" s="9"/>
      <c r="G1071" s="9">
        <v>919.41</v>
      </c>
      <c r="I1071" s="11">
        <f t="shared" si="16"/>
        <v>-919.41</v>
      </c>
    </row>
    <row r="1072" spans="1:9" x14ac:dyDescent="0.3">
      <c r="A1072" s="1" t="s">
        <v>1191</v>
      </c>
      <c r="B1072" s="1"/>
      <c r="C1072" s="1" t="s">
        <v>16</v>
      </c>
      <c r="D1072" s="9"/>
      <c r="E1072" s="9">
        <v>1463.66</v>
      </c>
      <c r="F1072" s="9"/>
      <c r="G1072" s="9">
        <v>1463.66</v>
      </c>
      <c r="I1072" s="11">
        <f t="shared" si="16"/>
        <v>-1463.66</v>
      </c>
    </row>
    <row r="1073" spans="1:9" x14ac:dyDescent="0.3">
      <c r="A1073" s="1" t="s">
        <v>1192</v>
      </c>
      <c r="B1073" s="1"/>
      <c r="C1073" s="1" t="s">
        <v>16</v>
      </c>
      <c r="D1073" s="9"/>
      <c r="E1073" s="9">
        <v>1424.67</v>
      </c>
      <c r="F1073" s="9"/>
      <c r="G1073" s="9">
        <v>1424.67</v>
      </c>
      <c r="I1073" s="11">
        <f t="shared" si="16"/>
        <v>-1424.67</v>
      </c>
    </row>
    <row r="1074" spans="1:9" x14ac:dyDescent="0.3">
      <c r="A1074" s="1" t="s">
        <v>1193</v>
      </c>
      <c r="B1074" s="1"/>
      <c r="C1074" s="1" t="s">
        <v>16</v>
      </c>
      <c r="D1074" s="9"/>
      <c r="E1074" s="9">
        <v>6673.27</v>
      </c>
      <c r="F1074" s="9"/>
      <c r="G1074" s="9">
        <v>6673.27</v>
      </c>
      <c r="I1074" s="11">
        <f t="shared" si="16"/>
        <v>-6673.27</v>
      </c>
    </row>
    <row r="1075" spans="1:9" x14ac:dyDescent="0.3">
      <c r="A1075" s="1" t="s">
        <v>1194</v>
      </c>
      <c r="B1075" s="1"/>
      <c r="C1075" s="1" t="s">
        <v>16</v>
      </c>
      <c r="D1075" s="9"/>
      <c r="E1075" s="9">
        <v>2644.34</v>
      </c>
      <c r="F1075" s="9"/>
      <c r="G1075" s="9">
        <v>2644.34</v>
      </c>
      <c r="I1075" s="11">
        <f t="shared" si="16"/>
        <v>-2644.34</v>
      </c>
    </row>
    <row r="1076" spans="1:9" x14ac:dyDescent="0.3">
      <c r="A1076" s="1" t="s">
        <v>1195</v>
      </c>
      <c r="B1076" s="1"/>
      <c r="C1076" s="1" t="s">
        <v>16</v>
      </c>
      <c r="D1076" s="9"/>
      <c r="E1076" s="9">
        <v>31978.28</v>
      </c>
      <c r="F1076" s="9"/>
      <c r="G1076" s="9">
        <v>31978.28</v>
      </c>
      <c r="I1076" s="11">
        <f t="shared" si="16"/>
        <v>-31978.28</v>
      </c>
    </row>
    <row r="1077" spans="1:9" x14ac:dyDescent="0.3">
      <c r="A1077" s="1" t="s">
        <v>1196</v>
      </c>
      <c r="B1077" s="1"/>
      <c r="C1077" s="1" t="s">
        <v>16</v>
      </c>
      <c r="D1077" s="9"/>
      <c r="E1077" s="9">
        <v>9496.24</v>
      </c>
      <c r="F1077" s="9"/>
      <c r="G1077" s="9">
        <v>9496.24</v>
      </c>
      <c r="I1077" s="11">
        <f t="shared" si="16"/>
        <v>-9496.24</v>
      </c>
    </row>
    <row r="1078" spans="1:9" x14ac:dyDescent="0.3">
      <c r="A1078" s="1" t="s">
        <v>1197</v>
      </c>
      <c r="B1078" s="1"/>
      <c r="C1078" s="1" t="s">
        <v>16</v>
      </c>
      <c r="D1078" s="9"/>
      <c r="E1078" s="9">
        <v>8506.7900000000009</v>
      </c>
      <c r="F1078" s="9"/>
      <c r="G1078" s="9">
        <v>8506.7900000000009</v>
      </c>
      <c r="I1078" s="11">
        <f t="shared" si="16"/>
        <v>-8506.7900000000009</v>
      </c>
    </row>
    <row r="1079" spans="1:9" x14ac:dyDescent="0.3">
      <c r="A1079" s="1" t="s">
        <v>1198</v>
      </c>
      <c r="B1079" s="1"/>
      <c r="C1079" s="1" t="s">
        <v>16</v>
      </c>
      <c r="D1079" s="9"/>
      <c r="E1079" s="9">
        <v>4999.79</v>
      </c>
      <c r="F1079" s="9"/>
      <c r="G1079" s="9">
        <v>4999.79</v>
      </c>
      <c r="I1079" s="11">
        <f t="shared" si="16"/>
        <v>-4999.79</v>
      </c>
    </row>
    <row r="1080" spans="1:9" x14ac:dyDescent="0.3">
      <c r="A1080" s="1" t="s">
        <v>1199</v>
      </c>
      <c r="B1080" s="1"/>
      <c r="C1080" s="1" t="s">
        <v>16</v>
      </c>
      <c r="D1080" s="9"/>
      <c r="E1080" s="9">
        <v>23611.19</v>
      </c>
      <c r="F1080" s="9"/>
      <c r="G1080" s="9">
        <v>23611.19</v>
      </c>
      <c r="I1080" s="11">
        <f t="shared" si="16"/>
        <v>-23611.19</v>
      </c>
    </row>
    <row r="1081" spans="1:9" x14ac:dyDescent="0.3">
      <c r="A1081" s="1" t="s">
        <v>1200</v>
      </c>
      <c r="B1081" s="1"/>
      <c r="C1081" s="1" t="s">
        <v>16</v>
      </c>
      <c r="D1081" s="9"/>
      <c r="E1081" s="9">
        <v>550</v>
      </c>
      <c r="F1081" s="9"/>
      <c r="G1081" s="9">
        <v>550</v>
      </c>
      <c r="I1081" s="11">
        <f t="shared" si="16"/>
        <v>-550</v>
      </c>
    </row>
    <row r="1082" spans="1:9" x14ac:dyDescent="0.3">
      <c r="A1082" s="1" t="s">
        <v>1201</v>
      </c>
      <c r="B1082" s="1"/>
      <c r="C1082" s="1" t="s">
        <v>16</v>
      </c>
      <c r="D1082" s="9"/>
      <c r="E1082" s="9">
        <v>783.69</v>
      </c>
      <c r="F1082" s="9"/>
      <c r="G1082" s="9">
        <v>783.69</v>
      </c>
      <c r="I1082" s="11">
        <f t="shared" si="16"/>
        <v>-783.69</v>
      </c>
    </row>
    <row r="1083" spans="1:9" x14ac:dyDescent="0.3">
      <c r="A1083" s="1" t="s">
        <v>1202</v>
      </c>
      <c r="B1083" s="1"/>
      <c r="C1083" s="1" t="s">
        <v>16</v>
      </c>
      <c r="D1083" s="9"/>
      <c r="E1083" s="9">
        <v>1395.98</v>
      </c>
      <c r="F1083" s="9"/>
      <c r="G1083" s="9">
        <v>1395.98</v>
      </c>
      <c r="I1083" s="11">
        <f t="shared" si="16"/>
        <v>-1395.98</v>
      </c>
    </row>
    <row r="1084" spans="1:9" x14ac:dyDescent="0.3">
      <c r="A1084" s="1" t="s">
        <v>1203</v>
      </c>
      <c r="B1084" s="1"/>
      <c r="C1084" s="1" t="s">
        <v>16</v>
      </c>
      <c r="D1084" s="9"/>
      <c r="E1084" s="9">
        <v>3001.41</v>
      </c>
      <c r="F1084" s="9"/>
      <c r="G1084" s="9">
        <v>3001.41</v>
      </c>
      <c r="I1084" s="11">
        <f t="shared" si="16"/>
        <v>-3001.41</v>
      </c>
    </row>
    <row r="1085" spans="1:9" x14ac:dyDescent="0.3">
      <c r="A1085" s="1" t="s">
        <v>1204</v>
      </c>
      <c r="B1085" s="1"/>
      <c r="C1085" s="1" t="s">
        <v>16</v>
      </c>
      <c r="D1085" s="9"/>
      <c r="E1085" s="9">
        <v>3354.52</v>
      </c>
      <c r="F1085" s="9"/>
      <c r="G1085" s="9">
        <v>3354.52</v>
      </c>
      <c r="I1085" s="11">
        <f t="shared" si="16"/>
        <v>-3354.52</v>
      </c>
    </row>
    <row r="1086" spans="1:9" x14ac:dyDescent="0.3">
      <c r="A1086" s="1" t="s">
        <v>1205</v>
      </c>
      <c r="B1086" s="1"/>
      <c r="C1086" s="1" t="s">
        <v>16</v>
      </c>
      <c r="D1086" s="9"/>
      <c r="E1086" s="9">
        <v>12909.4</v>
      </c>
      <c r="F1086" s="9"/>
      <c r="G1086" s="9">
        <v>12909.4</v>
      </c>
      <c r="I1086" s="11">
        <f t="shared" si="16"/>
        <v>-12909.4</v>
      </c>
    </row>
    <row r="1087" spans="1:9" x14ac:dyDescent="0.3">
      <c r="A1087" s="1" t="s">
        <v>1206</v>
      </c>
      <c r="B1087" s="1"/>
      <c r="C1087" s="1" t="s">
        <v>16</v>
      </c>
      <c r="D1087" s="9"/>
      <c r="E1087" s="9">
        <v>23305.08</v>
      </c>
      <c r="F1087" s="9"/>
      <c r="G1087" s="9">
        <v>23305.08</v>
      </c>
      <c r="I1087" s="11">
        <f t="shared" si="16"/>
        <v>-23305.08</v>
      </c>
    </row>
    <row r="1088" spans="1:9" ht="15.6" x14ac:dyDescent="0.3">
      <c r="A1088" s="3" t="s">
        <v>1209</v>
      </c>
      <c r="B1088" s="3" t="s">
        <v>1210</v>
      </c>
      <c r="C1088" s="1"/>
      <c r="D1088" s="8">
        <v>6832956.4599999981</v>
      </c>
      <c r="E1088" s="8">
        <v>1304483.4900000002</v>
      </c>
      <c r="F1088" s="8">
        <v>5528472.9699999979</v>
      </c>
      <c r="G1088" s="8"/>
      <c r="I1088" s="11">
        <f t="shared" si="16"/>
        <v>5528472.9699999979</v>
      </c>
    </row>
    <row r="1089" spans="1:9" ht="15.6" x14ac:dyDescent="0.3">
      <c r="A1089" s="3" t="s">
        <v>1211</v>
      </c>
      <c r="B1089" s="3" t="s">
        <v>1212</v>
      </c>
      <c r="C1089" s="1"/>
      <c r="D1089" s="8">
        <v>6283775.7300000004</v>
      </c>
      <c r="E1089" s="8"/>
      <c r="F1089" s="8">
        <v>6283775.7300000004</v>
      </c>
      <c r="G1089" s="8"/>
      <c r="I1089" s="11">
        <f t="shared" si="16"/>
        <v>6283775.7300000004</v>
      </c>
    </row>
    <row r="1090" spans="1:9" ht="15.6" x14ac:dyDescent="0.3">
      <c r="A1090" s="3" t="s">
        <v>1213</v>
      </c>
      <c r="B1090" s="3" t="s">
        <v>1214</v>
      </c>
      <c r="C1090" s="1"/>
      <c r="D1090" s="8">
        <v>6238255.5</v>
      </c>
      <c r="E1090" s="8"/>
      <c r="F1090" s="8">
        <v>6238255.5</v>
      </c>
      <c r="G1090" s="8"/>
      <c r="I1090" s="11">
        <f t="shared" si="16"/>
        <v>6238255.5</v>
      </c>
    </row>
    <row r="1091" spans="1:9" x14ac:dyDescent="0.3">
      <c r="A1091" s="1" t="s">
        <v>1215</v>
      </c>
      <c r="B1091" s="1"/>
      <c r="C1091" s="1" t="s">
        <v>16</v>
      </c>
      <c r="D1091" s="9">
        <v>542540.75</v>
      </c>
      <c r="E1091" s="9"/>
      <c r="F1091" s="9">
        <v>542540.75</v>
      </c>
      <c r="G1091" s="9"/>
      <c r="I1091" s="11">
        <f t="shared" ref="I1091:I1154" si="17">+F1091-G1091</f>
        <v>542540.75</v>
      </c>
    </row>
    <row r="1092" spans="1:9" x14ac:dyDescent="0.3">
      <c r="A1092" s="1" t="s">
        <v>1216</v>
      </c>
      <c r="B1092" s="1"/>
      <c r="C1092" s="1" t="s">
        <v>16</v>
      </c>
      <c r="D1092" s="9">
        <v>2464662.5699999998</v>
      </c>
      <c r="E1092" s="9"/>
      <c r="F1092" s="9">
        <v>2464662.5699999998</v>
      </c>
      <c r="G1092" s="9"/>
      <c r="I1092" s="11">
        <f t="shared" si="17"/>
        <v>2464662.5699999998</v>
      </c>
    </row>
    <row r="1093" spans="1:9" x14ac:dyDescent="0.3">
      <c r="A1093" s="1" t="s">
        <v>1217</v>
      </c>
      <c r="B1093" s="1"/>
      <c r="C1093" s="1" t="s">
        <v>16</v>
      </c>
      <c r="D1093" s="9">
        <v>3231052.18</v>
      </c>
      <c r="E1093" s="9"/>
      <c r="F1093" s="9">
        <v>3231052.18</v>
      </c>
      <c r="G1093" s="9"/>
      <c r="I1093" s="11">
        <f t="shared" si="17"/>
        <v>3231052.18</v>
      </c>
    </row>
    <row r="1094" spans="1:9" ht="15.6" x14ac:dyDescent="0.3">
      <c r="A1094" s="3" t="s">
        <v>1218</v>
      </c>
      <c r="B1094" s="3" t="s">
        <v>1219</v>
      </c>
      <c r="C1094" s="1"/>
      <c r="D1094" s="8">
        <v>45520.229999999996</v>
      </c>
      <c r="E1094" s="8"/>
      <c r="F1094" s="8">
        <v>45520.229999999996</v>
      </c>
      <c r="G1094" s="8"/>
      <c r="I1094" s="11">
        <f t="shared" si="17"/>
        <v>45520.229999999996</v>
      </c>
    </row>
    <row r="1095" spans="1:9" x14ac:dyDescent="0.3">
      <c r="A1095" s="1" t="s">
        <v>1220</v>
      </c>
      <c r="B1095" s="1"/>
      <c r="C1095" s="1" t="s">
        <v>16</v>
      </c>
      <c r="D1095" s="9">
        <v>10400.11</v>
      </c>
      <c r="E1095" s="9"/>
      <c r="F1095" s="9">
        <v>10400.11</v>
      </c>
      <c r="G1095" s="9"/>
      <c r="I1095" s="11">
        <f t="shared" si="17"/>
        <v>10400.11</v>
      </c>
    </row>
    <row r="1096" spans="1:9" x14ac:dyDescent="0.3">
      <c r="A1096" s="1" t="s">
        <v>1221</v>
      </c>
      <c r="B1096" s="1"/>
      <c r="C1096" s="1" t="s">
        <v>16</v>
      </c>
      <c r="D1096" s="9">
        <v>3389.83</v>
      </c>
      <c r="E1096" s="9"/>
      <c r="F1096" s="9">
        <v>3389.83</v>
      </c>
      <c r="G1096" s="9"/>
      <c r="I1096" s="11">
        <f t="shared" si="17"/>
        <v>3389.83</v>
      </c>
    </row>
    <row r="1097" spans="1:9" x14ac:dyDescent="0.3">
      <c r="A1097" s="1" t="s">
        <v>1222</v>
      </c>
      <c r="B1097" s="1"/>
      <c r="C1097" s="1" t="s">
        <v>16</v>
      </c>
      <c r="D1097" s="9">
        <v>7730.29</v>
      </c>
      <c r="E1097" s="9"/>
      <c r="F1097" s="9">
        <v>7730.29</v>
      </c>
      <c r="G1097" s="9"/>
      <c r="I1097" s="11">
        <f t="shared" si="17"/>
        <v>7730.29</v>
      </c>
    </row>
    <row r="1098" spans="1:9" x14ac:dyDescent="0.3">
      <c r="A1098" s="1" t="s">
        <v>1223</v>
      </c>
      <c r="B1098" s="1"/>
      <c r="C1098" s="1" t="s">
        <v>16</v>
      </c>
      <c r="D1098" s="9">
        <v>24000</v>
      </c>
      <c r="E1098" s="9"/>
      <c r="F1098" s="9">
        <v>24000</v>
      </c>
      <c r="G1098" s="9"/>
      <c r="I1098" s="11">
        <f t="shared" si="17"/>
        <v>24000</v>
      </c>
    </row>
    <row r="1099" spans="1:9" ht="15.6" x14ac:dyDescent="0.3">
      <c r="A1099" s="3" t="s">
        <v>1224</v>
      </c>
      <c r="B1099" s="3" t="s">
        <v>1225</v>
      </c>
      <c r="C1099" s="1"/>
      <c r="D1099" s="8">
        <v>2587.11</v>
      </c>
      <c r="E1099" s="8"/>
      <c r="F1099" s="8">
        <v>2587.11</v>
      </c>
      <c r="G1099" s="8"/>
      <c r="I1099" s="11">
        <f t="shared" si="17"/>
        <v>2587.11</v>
      </c>
    </row>
    <row r="1100" spans="1:9" ht="15.6" x14ac:dyDescent="0.3">
      <c r="A1100" s="3" t="s">
        <v>1226</v>
      </c>
      <c r="B1100" s="3" t="s">
        <v>1225</v>
      </c>
      <c r="C1100" s="1"/>
      <c r="D1100" s="8">
        <v>2587.11</v>
      </c>
      <c r="E1100" s="8"/>
      <c r="F1100" s="8">
        <v>2587.11</v>
      </c>
      <c r="G1100" s="8"/>
      <c r="I1100" s="11">
        <f t="shared" si="17"/>
        <v>2587.11</v>
      </c>
    </row>
    <row r="1101" spans="1:9" x14ac:dyDescent="0.3">
      <c r="A1101" s="1" t="s">
        <v>1227</v>
      </c>
      <c r="B1101" s="1"/>
      <c r="C1101" s="1" t="s">
        <v>16</v>
      </c>
      <c r="D1101" s="9">
        <v>2587.11</v>
      </c>
      <c r="E1101" s="9"/>
      <c r="F1101" s="9">
        <v>2587.11</v>
      </c>
      <c r="G1101" s="9"/>
      <c r="I1101" s="11">
        <f t="shared" si="17"/>
        <v>2587.11</v>
      </c>
    </row>
    <row r="1102" spans="1:9" ht="15.6" x14ac:dyDescent="0.3">
      <c r="A1102" s="3" t="s">
        <v>1228</v>
      </c>
      <c r="B1102" s="3" t="s">
        <v>1229</v>
      </c>
      <c r="C1102" s="1"/>
      <c r="D1102" s="8">
        <v>384046.45999999996</v>
      </c>
      <c r="E1102" s="8"/>
      <c r="F1102" s="8">
        <v>384046.45999999996</v>
      </c>
      <c r="G1102" s="8"/>
      <c r="I1102" s="11">
        <f t="shared" si="17"/>
        <v>384046.45999999996</v>
      </c>
    </row>
    <row r="1103" spans="1:9" ht="15.6" x14ac:dyDescent="0.3">
      <c r="A1103" s="3" t="s">
        <v>1230</v>
      </c>
      <c r="B1103" s="3" t="s">
        <v>1231</v>
      </c>
      <c r="C1103" s="1"/>
      <c r="D1103" s="8">
        <v>384046.45999999996</v>
      </c>
      <c r="E1103" s="8"/>
      <c r="F1103" s="8">
        <v>384046.45999999996</v>
      </c>
      <c r="G1103" s="8"/>
      <c r="I1103" s="11">
        <f t="shared" si="17"/>
        <v>384046.45999999996</v>
      </c>
    </row>
    <row r="1104" spans="1:9" x14ac:dyDescent="0.3">
      <c r="A1104" s="1" t="s">
        <v>1232</v>
      </c>
      <c r="B1104" s="1"/>
      <c r="C1104" s="1" t="s">
        <v>16</v>
      </c>
      <c r="D1104" s="9">
        <v>3640.68</v>
      </c>
      <c r="E1104" s="9"/>
      <c r="F1104" s="9">
        <v>3640.68</v>
      </c>
      <c r="G1104" s="9"/>
      <c r="I1104" s="11">
        <f t="shared" si="17"/>
        <v>3640.68</v>
      </c>
    </row>
    <row r="1105" spans="1:9" x14ac:dyDescent="0.3">
      <c r="A1105" s="1" t="s">
        <v>1233</v>
      </c>
      <c r="B1105" s="1"/>
      <c r="C1105" s="1" t="s">
        <v>16</v>
      </c>
      <c r="D1105" s="9">
        <v>3983.05</v>
      </c>
      <c r="E1105" s="9"/>
      <c r="F1105" s="9">
        <v>3983.05</v>
      </c>
      <c r="G1105" s="9"/>
      <c r="I1105" s="11">
        <f t="shared" si="17"/>
        <v>3983.05</v>
      </c>
    </row>
    <row r="1106" spans="1:9" x14ac:dyDescent="0.3">
      <c r="A1106" s="1" t="s">
        <v>1234</v>
      </c>
      <c r="B1106" s="1"/>
      <c r="C1106" s="1" t="s">
        <v>16</v>
      </c>
      <c r="D1106" s="9">
        <v>7425</v>
      </c>
      <c r="E1106" s="9"/>
      <c r="F1106" s="9">
        <v>7425</v>
      </c>
      <c r="G1106" s="9"/>
      <c r="I1106" s="11">
        <f t="shared" si="17"/>
        <v>7425</v>
      </c>
    </row>
    <row r="1107" spans="1:9" x14ac:dyDescent="0.3">
      <c r="A1107" s="1" t="s">
        <v>1235</v>
      </c>
      <c r="B1107" s="1"/>
      <c r="C1107" s="1" t="s">
        <v>16</v>
      </c>
      <c r="D1107" s="9">
        <v>2900</v>
      </c>
      <c r="E1107" s="9"/>
      <c r="F1107" s="9">
        <v>2900</v>
      </c>
      <c r="G1107" s="9"/>
      <c r="I1107" s="11">
        <f t="shared" si="17"/>
        <v>2900</v>
      </c>
    </row>
    <row r="1108" spans="1:9" x14ac:dyDescent="0.3">
      <c r="A1108" s="1" t="s">
        <v>1236</v>
      </c>
      <c r="B1108" s="1"/>
      <c r="C1108" s="1" t="s">
        <v>16</v>
      </c>
      <c r="D1108" s="9">
        <v>4661.0200000000004</v>
      </c>
      <c r="E1108" s="9"/>
      <c r="F1108" s="9">
        <v>4661.0200000000004</v>
      </c>
      <c r="G1108" s="9"/>
      <c r="I1108" s="11">
        <f t="shared" si="17"/>
        <v>4661.0200000000004</v>
      </c>
    </row>
    <row r="1109" spans="1:9" x14ac:dyDescent="0.3">
      <c r="A1109" s="1" t="s">
        <v>1237</v>
      </c>
      <c r="B1109" s="1"/>
      <c r="C1109" s="1" t="s">
        <v>16</v>
      </c>
      <c r="D1109" s="9">
        <v>39390.86</v>
      </c>
      <c r="E1109" s="9"/>
      <c r="F1109" s="9">
        <v>39390.86</v>
      </c>
      <c r="G1109" s="9"/>
      <c r="I1109" s="11">
        <f t="shared" si="17"/>
        <v>39390.86</v>
      </c>
    </row>
    <row r="1110" spans="1:9" x14ac:dyDescent="0.3">
      <c r="A1110" s="1" t="s">
        <v>1238</v>
      </c>
      <c r="B1110" s="1"/>
      <c r="C1110" s="1" t="s">
        <v>16</v>
      </c>
      <c r="D1110" s="9">
        <v>11250</v>
      </c>
      <c r="E1110" s="9"/>
      <c r="F1110" s="9">
        <v>11250</v>
      </c>
      <c r="G1110" s="9"/>
      <c r="I1110" s="11">
        <f t="shared" si="17"/>
        <v>11250</v>
      </c>
    </row>
    <row r="1111" spans="1:9" x14ac:dyDescent="0.3">
      <c r="A1111" s="1" t="s">
        <v>1239</v>
      </c>
      <c r="B1111" s="1"/>
      <c r="C1111" s="1" t="s">
        <v>16</v>
      </c>
      <c r="D1111" s="9">
        <v>76614.05</v>
      </c>
      <c r="E1111" s="9"/>
      <c r="F1111" s="9">
        <v>76614.05</v>
      </c>
      <c r="G1111" s="9"/>
      <c r="I1111" s="11">
        <f t="shared" si="17"/>
        <v>76614.05</v>
      </c>
    </row>
    <row r="1112" spans="1:9" x14ac:dyDescent="0.3">
      <c r="A1112" s="1" t="s">
        <v>1240</v>
      </c>
      <c r="B1112" s="1"/>
      <c r="C1112" s="1" t="s">
        <v>16</v>
      </c>
      <c r="D1112" s="9">
        <v>3868.64</v>
      </c>
      <c r="E1112" s="9"/>
      <c r="F1112" s="9">
        <v>3868.64</v>
      </c>
      <c r="G1112" s="9"/>
      <c r="I1112" s="11">
        <f t="shared" si="17"/>
        <v>3868.64</v>
      </c>
    </row>
    <row r="1113" spans="1:9" x14ac:dyDescent="0.3">
      <c r="A1113" s="1" t="s">
        <v>1241</v>
      </c>
      <c r="B1113" s="1"/>
      <c r="C1113" s="1" t="s">
        <v>16</v>
      </c>
      <c r="D1113" s="9">
        <v>4194.92</v>
      </c>
      <c r="E1113" s="9"/>
      <c r="F1113" s="9">
        <v>4194.92</v>
      </c>
      <c r="G1113" s="9"/>
      <c r="I1113" s="11">
        <f t="shared" si="17"/>
        <v>4194.92</v>
      </c>
    </row>
    <row r="1114" spans="1:9" x14ac:dyDescent="0.3">
      <c r="A1114" s="1" t="s">
        <v>1242</v>
      </c>
      <c r="B1114" s="1"/>
      <c r="C1114" s="1" t="s">
        <v>16</v>
      </c>
      <c r="D1114" s="9">
        <v>2814.53</v>
      </c>
      <c r="E1114" s="9"/>
      <c r="F1114" s="9">
        <v>2814.53</v>
      </c>
      <c r="G1114" s="9"/>
      <c r="I1114" s="11">
        <f t="shared" si="17"/>
        <v>2814.53</v>
      </c>
    </row>
    <row r="1115" spans="1:9" x14ac:dyDescent="0.3">
      <c r="A1115" s="1" t="s">
        <v>1243</v>
      </c>
      <c r="B1115" s="1"/>
      <c r="C1115" s="1" t="s">
        <v>16</v>
      </c>
      <c r="D1115" s="9">
        <v>9800</v>
      </c>
      <c r="E1115" s="9"/>
      <c r="F1115" s="9">
        <v>9800</v>
      </c>
      <c r="G1115" s="9"/>
      <c r="I1115" s="11">
        <f t="shared" si="17"/>
        <v>9800</v>
      </c>
    </row>
    <row r="1116" spans="1:9" x14ac:dyDescent="0.3">
      <c r="A1116" s="1" t="s">
        <v>1244</v>
      </c>
      <c r="B1116" s="1"/>
      <c r="C1116" s="1" t="s">
        <v>16</v>
      </c>
      <c r="D1116" s="9">
        <v>5762</v>
      </c>
      <c r="E1116" s="9"/>
      <c r="F1116" s="9">
        <v>5762</v>
      </c>
      <c r="G1116" s="9"/>
      <c r="I1116" s="11">
        <f t="shared" si="17"/>
        <v>5762</v>
      </c>
    </row>
    <row r="1117" spans="1:9" x14ac:dyDescent="0.3">
      <c r="A1117" s="1" t="s">
        <v>1245</v>
      </c>
      <c r="B1117" s="1"/>
      <c r="C1117" s="1" t="s">
        <v>16</v>
      </c>
      <c r="D1117" s="9">
        <v>4725</v>
      </c>
      <c r="E1117" s="9"/>
      <c r="F1117" s="9">
        <v>4725</v>
      </c>
      <c r="G1117" s="9"/>
      <c r="I1117" s="11">
        <f t="shared" si="17"/>
        <v>4725</v>
      </c>
    </row>
    <row r="1118" spans="1:9" x14ac:dyDescent="0.3">
      <c r="A1118" s="1" t="s">
        <v>1246</v>
      </c>
      <c r="B1118" s="1"/>
      <c r="C1118" s="1" t="s">
        <v>16</v>
      </c>
      <c r="D1118" s="9">
        <v>9062.5</v>
      </c>
      <c r="E1118" s="9"/>
      <c r="F1118" s="9">
        <v>9062.5</v>
      </c>
      <c r="G1118" s="9"/>
      <c r="I1118" s="11">
        <f t="shared" si="17"/>
        <v>9062.5</v>
      </c>
    </row>
    <row r="1119" spans="1:9" x14ac:dyDescent="0.3">
      <c r="A1119" s="1" t="s">
        <v>1247</v>
      </c>
      <c r="B1119" s="1"/>
      <c r="C1119" s="1" t="s">
        <v>16</v>
      </c>
      <c r="D1119" s="9">
        <v>18644.060000000001</v>
      </c>
      <c r="E1119" s="9"/>
      <c r="F1119" s="9">
        <v>18644.060000000001</v>
      </c>
      <c r="G1119" s="9"/>
      <c r="I1119" s="11">
        <f t="shared" si="17"/>
        <v>18644.060000000001</v>
      </c>
    </row>
    <row r="1120" spans="1:9" x14ac:dyDescent="0.3">
      <c r="A1120" s="1" t="s">
        <v>1248</v>
      </c>
      <c r="B1120" s="1"/>
      <c r="C1120" s="1" t="s">
        <v>16</v>
      </c>
      <c r="D1120" s="9">
        <v>6843.22</v>
      </c>
      <c r="E1120" s="9"/>
      <c r="F1120" s="9">
        <v>6843.22</v>
      </c>
      <c r="G1120" s="9"/>
      <c r="I1120" s="11">
        <f t="shared" si="17"/>
        <v>6843.22</v>
      </c>
    </row>
    <row r="1121" spans="1:9" x14ac:dyDescent="0.3">
      <c r="A1121" s="1" t="s">
        <v>1249</v>
      </c>
      <c r="B1121" s="1"/>
      <c r="C1121" s="1" t="s">
        <v>16</v>
      </c>
      <c r="D1121" s="9">
        <v>47607.35</v>
      </c>
      <c r="E1121" s="9"/>
      <c r="F1121" s="9">
        <v>47607.35</v>
      </c>
      <c r="G1121" s="9"/>
      <c r="I1121" s="11">
        <f t="shared" si="17"/>
        <v>47607.35</v>
      </c>
    </row>
    <row r="1122" spans="1:9" x14ac:dyDescent="0.3">
      <c r="A1122" s="1" t="s">
        <v>1250</v>
      </c>
      <c r="B1122" s="1"/>
      <c r="C1122" s="1" t="s">
        <v>16</v>
      </c>
      <c r="D1122" s="9">
        <v>8474.58</v>
      </c>
      <c r="E1122" s="9"/>
      <c r="F1122" s="9">
        <v>8474.58</v>
      </c>
      <c r="G1122" s="9"/>
      <c r="I1122" s="11">
        <f t="shared" si="17"/>
        <v>8474.58</v>
      </c>
    </row>
    <row r="1123" spans="1:9" x14ac:dyDescent="0.3">
      <c r="A1123" s="1" t="s">
        <v>1251</v>
      </c>
      <c r="B1123" s="1"/>
      <c r="C1123" s="1" t="s">
        <v>16</v>
      </c>
      <c r="D1123" s="9">
        <v>6855</v>
      </c>
      <c r="E1123" s="9"/>
      <c r="F1123" s="9">
        <v>6855</v>
      </c>
      <c r="G1123" s="9"/>
      <c r="I1123" s="11">
        <f t="shared" si="17"/>
        <v>6855</v>
      </c>
    </row>
    <row r="1124" spans="1:9" x14ac:dyDescent="0.3">
      <c r="A1124" s="1" t="s">
        <v>1252</v>
      </c>
      <c r="B1124" s="1"/>
      <c r="C1124" s="1" t="s">
        <v>16</v>
      </c>
      <c r="D1124" s="9">
        <v>105530</v>
      </c>
      <c r="E1124" s="9"/>
      <c r="F1124" s="9">
        <v>105530</v>
      </c>
      <c r="G1124" s="9"/>
      <c r="I1124" s="11">
        <f t="shared" si="17"/>
        <v>105530</v>
      </c>
    </row>
    <row r="1125" spans="1:9" ht="15.6" x14ac:dyDescent="0.3">
      <c r="A1125" s="3" t="s">
        <v>1254</v>
      </c>
      <c r="B1125" s="3" t="s">
        <v>1255</v>
      </c>
      <c r="C1125" s="1"/>
      <c r="D1125" s="8">
        <v>162547.16</v>
      </c>
      <c r="E1125" s="8"/>
      <c r="F1125" s="8">
        <v>162547.16</v>
      </c>
      <c r="G1125" s="8"/>
      <c r="I1125" s="11">
        <f t="shared" si="17"/>
        <v>162547.16</v>
      </c>
    </row>
    <row r="1126" spans="1:9" ht="31.2" x14ac:dyDescent="0.3">
      <c r="A1126" s="3" t="s">
        <v>1256</v>
      </c>
      <c r="B1126" s="3" t="s">
        <v>1257</v>
      </c>
      <c r="C1126" s="1"/>
      <c r="D1126" s="8">
        <v>162547.16</v>
      </c>
      <c r="E1126" s="8"/>
      <c r="F1126" s="8">
        <v>162547.16</v>
      </c>
      <c r="G1126" s="8"/>
      <c r="I1126" s="11">
        <f t="shared" si="17"/>
        <v>162547.16</v>
      </c>
    </row>
    <row r="1127" spans="1:9" x14ac:dyDescent="0.3">
      <c r="A1127" s="1" t="s">
        <v>1258</v>
      </c>
      <c r="B1127" s="1"/>
      <c r="C1127" s="1" t="s">
        <v>16</v>
      </c>
      <c r="D1127" s="9">
        <v>1955.27</v>
      </c>
      <c r="E1127" s="9"/>
      <c r="F1127" s="9">
        <v>1955.27</v>
      </c>
      <c r="G1127" s="9"/>
      <c r="I1127" s="11">
        <f t="shared" si="17"/>
        <v>1955.27</v>
      </c>
    </row>
    <row r="1128" spans="1:9" x14ac:dyDescent="0.3">
      <c r="A1128" s="1" t="s">
        <v>1259</v>
      </c>
      <c r="B1128" s="1"/>
      <c r="C1128" s="1" t="s">
        <v>16</v>
      </c>
      <c r="D1128" s="9">
        <v>9491.5300000000007</v>
      </c>
      <c r="E1128" s="9"/>
      <c r="F1128" s="9">
        <v>9491.5300000000007</v>
      </c>
      <c r="G1128" s="9"/>
      <c r="I1128" s="11">
        <f t="shared" si="17"/>
        <v>9491.5300000000007</v>
      </c>
    </row>
    <row r="1129" spans="1:9" x14ac:dyDescent="0.3">
      <c r="A1129" s="1" t="s">
        <v>1260</v>
      </c>
      <c r="B1129" s="1"/>
      <c r="C1129" s="1" t="s">
        <v>16</v>
      </c>
      <c r="D1129" s="9">
        <v>20593.419999999998</v>
      </c>
      <c r="E1129" s="9"/>
      <c r="F1129" s="9">
        <v>20593.419999999998</v>
      </c>
      <c r="G1129" s="9"/>
      <c r="I1129" s="11">
        <f t="shared" si="17"/>
        <v>20593.419999999998</v>
      </c>
    </row>
    <row r="1130" spans="1:9" x14ac:dyDescent="0.3">
      <c r="A1130" s="1" t="s">
        <v>1261</v>
      </c>
      <c r="B1130" s="1"/>
      <c r="C1130" s="1" t="s">
        <v>16</v>
      </c>
      <c r="D1130" s="9">
        <v>130506.94</v>
      </c>
      <c r="E1130" s="9"/>
      <c r="F1130" s="9">
        <v>130506.94</v>
      </c>
      <c r="G1130" s="9"/>
      <c r="I1130" s="11">
        <f t="shared" si="17"/>
        <v>130506.94</v>
      </c>
    </row>
    <row r="1131" spans="1:9" ht="15.6" x14ac:dyDescent="0.3">
      <c r="A1131" s="3" t="s">
        <v>1262</v>
      </c>
      <c r="B1131" s="3" t="s">
        <v>1040</v>
      </c>
      <c r="C1131" s="1"/>
      <c r="D1131" s="8"/>
      <c r="E1131" s="8">
        <v>1304483.4900000002</v>
      </c>
      <c r="F1131" s="8"/>
      <c r="G1131" s="8">
        <v>1304483.4900000002</v>
      </c>
      <c r="I1131" s="11">
        <f t="shared" si="17"/>
        <v>-1304483.4900000002</v>
      </c>
    </row>
    <row r="1132" spans="1:9" ht="15.6" x14ac:dyDescent="0.3">
      <c r="A1132" s="3" t="s">
        <v>1263</v>
      </c>
      <c r="B1132" s="3" t="s">
        <v>1264</v>
      </c>
      <c r="C1132" s="1"/>
      <c r="D1132" s="8"/>
      <c r="E1132" s="8">
        <v>834036.03000000014</v>
      </c>
      <c r="F1132" s="8"/>
      <c r="G1132" s="8">
        <v>834036.03000000014</v>
      </c>
      <c r="I1132" s="11">
        <f t="shared" si="17"/>
        <v>-834036.03000000014</v>
      </c>
    </row>
    <row r="1133" spans="1:9" x14ac:dyDescent="0.3">
      <c r="A1133" s="1" t="s">
        <v>1265</v>
      </c>
      <c r="B1133" s="1"/>
      <c r="C1133" s="1" t="s">
        <v>16</v>
      </c>
      <c r="D1133" s="9"/>
      <c r="E1133" s="9">
        <v>122071.67</v>
      </c>
      <c r="F1133" s="9"/>
      <c r="G1133" s="9">
        <v>122071.67</v>
      </c>
      <c r="I1133" s="11">
        <f t="shared" si="17"/>
        <v>-122071.67</v>
      </c>
    </row>
    <row r="1134" spans="1:9" x14ac:dyDescent="0.3">
      <c r="A1134" s="1" t="s">
        <v>1266</v>
      </c>
      <c r="B1134" s="1"/>
      <c r="C1134" s="1" t="s">
        <v>16</v>
      </c>
      <c r="D1134" s="9"/>
      <c r="E1134" s="9">
        <v>308082.83</v>
      </c>
      <c r="F1134" s="9"/>
      <c r="G1134" s="9">
        <v>308082.83</v>
      </c>
      <c r="I1134" s="11">
        <f t="shared" si="17"/>
        <v>-308082.83</v>
      </c>
    </row>
    <row r="1135" spans="1:9" x14ac:dyDescent="0.3">
      <c r="A1135" s="1" t="s">
        <v>1267</v>
      </c>
      <c r="B1135" s="1"/>
      <c r="C1135" s="1" t="s">
        <v>16</v>
      </c>
      <c r="D1135" s="9"/>
      <c r="E1135" s="9">
        <v>403881.53</v>
      </c>
      <c r="F1135" s="9"/>
      <c r="G1135" s="9">
        <v>403881.53</v>
      </c>
      <c r="I1135" s="11">
        <f t="shared" si="17"/>
        <v>-403881.53</v>
      </c>
    </row>
    <row r="1136" spans="1:9" ht="15.6" x14ac:dyDescent="0.3">
      <c r="A1136" s="3" t="s">
        <v>1268</v>
      </c>
      <c r="B1136" s="3" t="s">
        <v>1269</v>
      </c>
      <c r="C1136" s="1"/>
      <c r="D1136" s="8"/>
      <c r="E1136" s="8">
        <v>21520.230000000003</v>
      </c>
      <c r="F1136" s="8"/>
      <c r="G1136" s="8">
        <v>21520.230000000003</v>
      </c>
      <c r="I1136" s="11">
        <f t="shared" si="17"/>
        <v>-21520.230000000003</v>
      </c>
    </row>
    <row r="1137" spans="1:9" x14ac:dyDescent="0.3">
      <c r="A1137" s="1" t="s">
        <v>1270</v>
      </c>
      <c r="B1137" s="1"/>
      <c r="C1137" s="1" t="s">
        <v>16</v>
      </c>
      <c r="D1137" s="9"/>
      <c r="E1137" s="9">
        <v>10400.11</v>
      </c>
      <c r="F1137" s="9"/>
      <c r="G1137" s="9">
        <v>10400.11</v>
      </c>
      <c r="I1137" s="11">
        <f t="shared" si="17"/>
        <v>-10400.11</v>
      </c>
    </row>
    <row r="1138" spans="1:9" x14ac:dyDescent="0.3">
      <c r="A1138" s="1" t="s">
        <v>1271</v>
      </c>
      <c r="B1138" s="1"/>
      <c r="C1138" s="1" t="s">
        <v>16</v>
      </c>
      <c r="D1138" s="9"/>
      <c r="E1138" s="9">
        <v>3389.83</v>
      </c>
      <c r="F1138" s="9"/>
      <c r="G1138" s="9">
        <v>3389.83</v>
      </c>
      <c r="I1138" s="11">
        <f t="shared" si="17"/>
        <v>-3389.83</v>
      </c>
    </row>
    <row r="1139" spans="1:9" x14ac:dyDescent="0.3">
      <c r="A1139" s="1" t="s">
        <v>1272</v>
      </c>
      <c r="B1139" s="1"/>
      <c r="C1139" s="1" t="s">
        <v>16</v>
      </c>
      <c r="D1139" s="9"/>
      <c r="E1139" s="9">
        <v>7730.29</v>
      </c>
      <c r="F1139" s="9"/>
      <c r="G1139" s="9">
        <v>7730.29</v>
      </c>
      <c r="I1139" s="11">
        <f t="shared" si="17"/>
        <v>-7730.29</v>
      </c>
    </row>
    <row r="1140" spans="1:9" ht="15.6" x14ac:dyDescent="0.3">
      <c r="A1140" s="3" t="s">
        <v>1274</v>
      </c>
      <c r="B1140" s="3" t="s">
        <v>1275</v>
      </c>
      <c r="C1140" s="1"/>
      <c r="D1140" s="8"/>
      <c r="E1140" s="8">
        <v>2587.11</v>
      </c>
      <c r="F1140" s="8"/>
      <c r="G1140" s="8">
        <v>2587.11</v>
      </c>
      <c r="I1140" s="11">
        <f t="shared" si="17"/>
        <v>-2587.11</v>
      </c>
    </row>
    <row r="1141" spans="1:9" x14ac:dyDescent="0.3">
      <c r="A1141" s="1" t="s">
        <v>1276</v>
      </c>
      <c r="B1141" s="1"/>
      <c r="C1141" s="1" t="s">
        <v>16</v>
      </c>
      <c r="D1141" s="9"/>
      <c r="E1141" s="9">
        <v>2587.11</v>
      </c>
      <c r="F1141" s="9"/>
      <c r="G1141" s="9">
        <v>2587.11</v>
      </c>
      <c r="I1141" s="11">
        <f t="shared" si="17"/>
        <v>-2587.11</v>
      </c>
    </row>
    <row r="1142" spans="1:9" ht="15.6" x14ac:dyDescent="0.3">
      <c r="A1142" s="3" t="s">
        <v>1277</v>
      </c>
      <c r="B1142" s="3" t="s">
        <v>1278</v>
      </c>
      <c r="C1142" s="1"/>
      <c r="D1142" s="8"/>
      <c r="E1142" s="8">
        <v>283792.96000000002</v>
      </c>
      <c r="F1142" s="8"/>
      <c r="G1142" s="8">
        <v>283792.96000000002</v>
      </c>
      <c r="I1142" s="11">
        <f t="shared" si="17"/>
        <v>-283792.96000000002</v>
      </c>
    </row>
    <row r="1143" spans="1:9" x14ac:dyDescent="0.3">
      <c r="A1143" s="1" t="s">
        <v>1279</v>
      </c>
      <c r="B1143" s="1"/>
      <c r="C1143" s="1" t="s">
        <v>16</v>
      </c>
      <c r="D1143" s="9"/>
      <c r="E1143" s="9">
        <v>3640.68</v>
      </c>
      <c r="F1143" s="9"/>
      <c r="G1143" s="9">
        <v>3640.68</v>
      </c>
      <c r="I1143" s="11">
        <f t="shared" si="17"/>
        <v>-3640.68</v>
      </c>
    </row>
    <row r="1144" spans="1:9" x14ac:dyDescent="0.3">
      <c r="A1144" s="1" t="s">
        <v>1280</v>
      </c>
      <c r="B1144" s="1"/>
      <c r="C1144" s="1" t="s">
        <v>16</v>
      </c>
      <c r="D1144" s="9"/>
      <c r="E1144" s="9">
        <v>3983.05</v>
      </c>
      <c r="F1144" s="9"/>
      <c r="G1144" s="9">
        <v>3983.05</v>
      </c>
      <c r="I1144" s="11">
        <f t="shared" si="17"/>
        <v>-3983.05</v>
      </c>
    </row>
    <row r="1145" spans="1:9" x14ac:dyDescent="0.3">
      <c r="A1145" s="1" t="s">
        <v>1281</v>
      </c>
      <c r="B1145" s="1"/>
      <c r="C1145" s="1" t="s">
        <v>16</v>
      </c>
      <c r="D1145" s="9"/>
      <c r="E1145" s="9">
        <v>7425</v>
      </c>
      <c r="F1145" s="9"/>
      <c r="G1145" s="9">
        <v>7425</v>
      </c>
      <c r="I1145" s="11">
        <f t="shared" si="17"/>
        <v>-7425</v>
      </c>
    </row>
    <row r="1146" spans="1:9" x14ac:dyDescent="0.3">
      <c r="A1146" s="1" t="s">
        <v>1282</v>
      </c>
      <c r="B1146" s="1"/>
      <c r="C1146" s="1" t="s">
        <v>16</v>
      </c>
      <c r="D1146" s="9"/>
      <c r="E1146" s="9">
        <v>2900</v>
      </c>
      <c r="F1146" s="9"/>
      <c r="G1146" s="9">
        <v>2900</v>
      </c>
      <c r="I1146" s="11">
        <f t="shared" si="17"/>
        <v>-2900</v>
      </c>
    </row>
    <row r="1147" spans="1:9" x14ac:dyDescent="0.3">
      <c r="A1147" s="1" t="s">
        <v>1283</v>
      </c>
      <c r="B1147" s="1"/>
      <c r="C1147" s="1" t="s">
        <v>16</v>
      </c>
      <c r="D1147" s="9"/>
      <c r="E1147" s="9">
        <v>4661.0200000000004</v>
      </c>
      <c r="F1147" s="9"/>
      <c r="G1147" s="9">
        <v>4661.0200000000004</v>
      </c>
      <c r="I1147" s="11">
        <f t="shared" si="17"/>
        <v>-4661.0200000000004</v>
      </c>
    </row>
    <row r="1148" spans="1:9" x14ac:dyDescent="0.3">
      <c r="A1148" s="1" t="s">
        <v>1284</v>
      </c>
      <c r="B1148" s="1"/>
      <c r="C1148" s="1" t="s">
        <v>16</v>
      </c>
      <c r="D1148" s="9"/>
      <c r="E1148" s="9">
        <v>39390.86</v>
      </c>
      <c r="F1148" s="9"/>
      <c r="G1148" s="9">
        <v>39390.86</v>
      </c>
      <c r="I1148" s="11">
        <f t="shared" si="17"/>
        <v>-39390.86</v>
      </c>
    </row>
    <row r="1149" spans="1:9" x14ac:dyDescent="0.3">
      <c r="A1149" s="1" t="s">
        <v>1285</v>
      </c>
      <c r="B1149" s="1"/>
      <c r="C1149" s="1" t="s">
        <v>16</v>
      </c>
      <c r="D1149" s="9"/>
      <c r="E1149" s="9">
        <v>11250</v>
      </c>
      <c r="F1149" s="9"/>
      <c r="G1149" s="9">
        <v>11250</v>
      </c>
      <c r="I1149" s="11">
        <f t="shared" si="17"/>
        <v>-11250</v>
      </c>
    </row>
    <row r="1150" spans="1:9" x14ac:dyDescent="0.3">
      <c r="A1150" s="1" t="s">
        <v>1286</v>
      </c>
      <c r="B1150" s="1"/>
      <c r="C1150" s="1" t="s">
        <v>16</v>
      </c>
      <c r="D1150" s="9"/>
      <c r="E1150" s="9">
        <v>76614.05</v>
      </c>
      <c r="F1150" s="9"/>
      <c r="G1150" s="9">
        <v>76614.05</v>
      </c>
      <c r="I1150" s="11">
        <f t="shared" si="17"/>
        <v>-76614.05</v>
      </c>
    </row>
    <row r="1151" spans="1:9" x14ac:dyDescent="0.3">
      <c r="A1151" s="1" t="s">
        <v>1287</v>
      </c>
      <c r="B1151" s="1"/>
      <c r="C1151" s="1" t="s">
        <v>16</v>
      </c>
      <c r="D1151" s="9"/>
      <c r="E1151" s="9">
        <v>3868.64</v>
      </c>
      <c r="F1151" s="9"/>
      <c r="G1151" s="9">
        <v>3868.64</v>
      </c>
      <c r="I1151" s="11">
        <f t="shared" si="17"/>
        <v>-3868.64</v>
      </c>
    </row>
    <row r="1152" spans="1:9" x14ac:dyDescent="0.3">
      <c r="A1152" s="1" t="s">
        <v>1288</v>
      </c>
      <c r="B1152" s="1"/>
      <c r="C1152" s="1" t="s">
        <v>16</v>
      </c>
      <c r="D1152" s="9"/>
      <c r="E1152" s="9">
        <v>4194.92</v>
      </c>
      <c r="F1152" s="9"/>
      <c r="G1152" s="9">
        <v>4194.92</v>
      </c>
      <c r="I1152" s="11">
        <f t="shared" si="17"/>
        <v>-4194.92</v>
      </c>
    </row>
    <row r="1153" spans="1:9" x14ac:dyDescent="0.3">
      <c r="A1153" s="1" t="s">
        <v>1289</v>
      </c>
      <c r="B1153" s="1"/>
      <c r="C1153" s="1" t="s">
        <v>16</v>
      </c>
      <c r="D1153" s="9"/>
      <c r="E1153" s="9">
        <v>2814.53</v>
      </c>
      <c r="F1153" s="9"/>
      <c r="G1153" s="9">
        <v>2814.53</v>
      </c>
      <c r="I1153" s="11">
        <f t="shared" si="17"/>
        <v>-2814.53</v>
      </c>
    </row>
    <row r="1154" spans="1:9" x14ac:dyDescent="0.3">
      <c r="A1154" s="1" t="s">
        <v>1290</v>
      </c>
      <c r="B1154" s="1"/>
      <c r="C1154" s="1" t="s">
        <v>16</v>
      </c>
      <c r="D1154" s="9"/>
      <c r="E1154" s="9">
        <v>9800</v>
      </c>
      <c r="F1154" s="9"/>
      <c r="G1154" s="9">
        <v>9800</v>
      </c>
      <c r="I1154" s="11">
        <f t="shared" si="17"/>
        <v>-9800</v>
      </c>
    </row>
    <row r="1155" spans="1:9" x14ac:dyDescent="0.3">
      <c r="A1155" s="1" t="s">
        <v>1291</v>
      </c>
      <c r="B1155" s="1"/>
      <c r="C1155" s="1" t="s">
        <v>16</v>
      </c>
      <c r="D1155" s="9"/>
      <c r="E1155" s="9">
        <v>5762</v>
      </c>
      <c r="F1155" s="9"/>
      <c r="G1155" s="9">
        <v>5762</v>
      </c>
      <c r="I1155" s="11">
        <f t="shared" ref="I1155:I1218" si="18">+F1155-G1155</f>
        <v>-5762</v>
      </c>
    </row>
    <row r="1156" spans="1:9" x14ac:dyDescent="0.3">
      <c r="A1156" s="1" t="s">
        <v>1292</v>
      </c>
      <c r="B1156" s="1"/>
      <c r="C1156" s="1" t="s">
        <v>16</v>
      </c>
      <c r="D1156" s="9"/>
      <c r="E1156" s="9">
        <v>4725</v>
      </c>
      <c r="F1156" s="9"/>
      <c r="G1156" s="9">
        <v>4725</v>
      </c>
      <c r="I1156" s="11">
        <f t="shared" si="18"/>
        <v>-4725</v>
      </c>
    </row>
    <row r="1157" spans="1:9" x14ac:dyDescent="0.3">
      <c r="A1157" s="1" t="s">
        <v>1293</v>
      </c>
      <c r="B1157" s="1"/>
      <c r="C1157" s="1" t="s">
        <v>16</v>
      </c>
      <c r="D1157" s="9"/>
      <c r="E1157" s="9">
        <v>9062.5</v>
      </c>
      <c r="F1157" s="9"/>
      <c r="G1157" s="9">
        <v>9062.5</v>
      </c>
      <c r="I1157" s="11">
        <f t="shared" si="18"/>
        <v>-9062.5</v>
      </c>
    </row>
    <row r="1158" spans="1:9" x14ac:dyDescent="0.3">
      <c r="A1158" s="1" t="s">
        <v>1294</v>
      </c>
      <c r="B1158" s="1"/>
      <c r="C1158" s="1" t="s">
        <v>16</v>
      </c>
      <c r="D1158" s="9"/>
      <c r="E1158" s="9">
        <v>18644.060000000001</v>
      </c>
      <c r="F1158" s="9"/>
      <c r="G1158" s="9">
        <v>18644.060000000001</v>
      </c>
      <c r="I1158" s="11">
        <f t="shared" si="18"/>
        <v>-18644.060000000001</v>
      </c>
    </row>
    <row r="1159" spans="1:9" x14ac:dyDescent="0.3">
      <c r="A1159" s="1" t="s">
        <v>1295</v>
      </c>
      <c r="B1159" s="1"/>
      <c r="C1159" s="1" t="s">
        <v>16</v>
      </c>
      <c r="D1159" s="9"/>
      <c r="E1159" s="9">
        <v>6843.22</v>
      </c>
      <c r="F1159" s="9"/>
      <c r="G1159" s="9">
        <v>6843.22</v>
      </c>
      <c r="I1159" s="11">
        <f t="shared" si="18"/>
        <v>-6843.22</v>
      </c>
    </row>
    <row r="1160" spans="1:9" x14ac:dyDescent="0.3">
      <c r="A1160" s="1" t="s">
        <v>1296</v>
      </c>
      <c r="B1160" s="1"/>
      <c r="C1160" s="1" t="s">
        <v>16</v>
      </c>
      <c r="D1160" s="9"/>
      <c r="E1160" s="9">
        <v>47607.35</v>
      </c>
      <c r="F1160" s="9"/>
      <c r="G1160" s="9">
        <v>47607.35</v>
      </c>
      <c r="I1160" s="11">
        <f t="shared" si="18"/>
        <v>-47607.35</v>
      </c>
    </row>
    <row r="1161" spans="1:9" x14ac:dyDescent="0.3">
      <c r="A1161" s="1" t="s">
        <v>1297</v>
      </c>
      <c r="B1161" s="1"/>
      <c r="C1161" s="1" t="s">
        <v>16</v>
      </c>
      <c r="D1161" s="9"/>
      <c r="E1161" s="9">
        <v>8474.58</v>
      </c>
      <c r="F1161" s="9"/>
      <c r="G1161" s="9">
        <v>8474.58</v>
      </c>
      <c r="I1161" s="11">
        <f t="shared" si="18"/>
        <v>-8474.58</v>
      </c>
    </row>
    <row r="1162" spans="1:9" x14ac:dyDescent="0.3">
      <c r="A1162" s="1" t="s">
        <v>1298</v>
      </c>
      <c r="B1162" s="1"/>
      <c r="C1162" s="1" t="s">
        <v>16</v>
      </c>
      <c r="D1162" s="9"/>
      <c r="E1162" s="9">
        <v>6855</v>
      </c>
      <c r="F1162" s="9"/>
      <c r="G1162" s="9">
        <v>6855</v>
      </c>
      <c r="I1162" s="11">
        <f t="shared" si="18"/>
        <v>-6855</v>
      </c>
    </row>
    <row r="1163" spans="1:9" x14ac:dyDescent="0.3">
      <c r="A1163" s="1" t="s">
        <v>1299</v>
      </c>
      <c r="B1163" s="1"/>
      <c r="C1163" s="1" t="s">
        <v>16</v>
      </c>
      <c r="D1163" s="9"/>
      <c r="E1163" s="9">
        <v>5276.5</v>
      </c>
      <c r="F1163" s="9"/>
      <c r="G1163" s="9">
        <v>5276.5</v>
      </c>
      <c r="I1163" s="11">
        <f t="shared" si="18"/>
        <v>-5276.5</v>
      </c>
    </row>
    <row r="1164" spans="1:9" ht="15.6" x14ac:dyDescent="0.3">
      <c r="A1164" s="3" t="s">
        <v>1300</v>
      </c>
      <c r="B1164" s="3" t="s">
        <v>1301</v>
      </c>
      <c r="C1164" s="1"/>
      <c r="D1164" s="8"/>
      <c r="E1164" s="8">
        <v>162547.15999999997</v>
      </c>
      <c r="F1164" s="8"/>
      <c r="G1164" s="8">
        <v>162547.15999999997</v>
      </c>
      <c r="I1164" s="11">
        <f t="shared" si="18"/>
        <v>-162547.15999999997</v>
      </c>
    </row>
    <row r="1165" spans="1:9" x14ac:dyDescent="0.3">
      <c r="A1165" s="1" t="s">
        <v>1302</v>
      </c>
      <c r="B1165" s="1"/>
      <c r="C1165" s="1" t="s">
        <v>16</v>
      </c>
      <c r="D1165" s="9"/>
      <c r="E1165" s="9">
        <v>1955.27</v>
      </c>
      <c r="F1165" s="9"/>
      <c r="G1165" s="9">
        <v>1955.27</v>
      </c>
      <c r="I1165" s="11">
        <f t="shared" si="18"/>
        <v>-1955.27</v>
      </c>
    </row>
    <row r="1166" spans="1:9" x14ac:dyDescent="0.3">
      <c r="A1166" s="1" t="s">
        <v>1303</v>
      </c>
      <c r="B1166" s="1"/>
      <c r="C1166" s="1" t="s">
        <v>16</v>
      </c>
      <c r="D1166" s="9"/>
      <c r="E1166" s="9">
        <v>9491.5300000000007</v>
      </c>
      <c r="F1166" s="9"/>
      <c r="G1166" s="9">
        <v>9491.5300000000007</v>
      </c>
      <c r="I1166" s="11">
        <f t="shared" si="18"/>
        <v>-9491.5300000000007</v>
      </c>
    </row>
    <row r="1167" spans="1:9" x14ac:dyDescent="0.3">
      <c r="A1167" s="1" t="s">
        <v>1304</v>
      </c>
      <c r="B1167" s="1"/>
      <c r="C1167" s="1" t="s">
        <v>16</v>
      </c>
      <c r="D1167" s="9"/>
      <c r="E1167" s="9">
        <v>20593.419999999998</v>
      </c>
      <c r="F1167" s="9"/>
      <c r="G1167" s="9">
        <v>20593.419999999998</v>
      </c>
      <c r="I1167" s="11">
        <f t="shared" si="18"/>
        <v>-20593.419999999998</v>
      </c>
    </row>
    <row r="1168" spans="1:9" x14ac:dyDescent="0.3">
      <c r="A1168" s="1" t="s">
        <v>1305</v>
      </c>
      <c r="B1168" s="1"/>
      <c r="C1168" s="1" t="s">
        <v>16</v>
      </c>
      <c r="D1168" s="9"/>
      <c r="E1168" s="9">
        <v>130506.94</v>
      </c>
      <c r="F1168" s="9"/>
      <c r="G1168" s="9">
        <v>130506.94</v>
      </c>
      <c r="I1168" s="11">
        <f t="shared" si="18"/>
        <v>-130506.94</v>
      </c>
    </row>
    <row r="1169" spans="1:9" ht="15.6" x14ac:dyDescent="0.3">
      <c r="A1169" s="3" t="s">
        <v>1306</v>
      </c>
      <c r="B1169" s="3" t="s">
        <v>1307</v>
      </c>
      <c r="C1169" s="1"/>
      <c r="D1169" s="8">
        <v>65582069.170000009</v>
      </c>
      <c r="E1169" s="8">
        <v>99370483.960000008</v>
      </c>
      <c r="F1169" s="8"/>
      <c r="G1169" s="8">
        <v>33788414.789999999</v>
      </c>
      <c r="I1169" s="11">
        <f t="shared" si="18"/>
        <v>-33788414.789999999</v>
      </c>
    </row>
    <row r="1170" spans="1:9" ht="15.6" x14ac:dyDescent="0.3">
      <c r="A1170" s="3" t="s">
        <v>1308</v>
      </c>
      <c r="B1170" s="3" t="s">
        <v>1309</v>
      </c>
      <c r="C1170" s="1"/>
      <c r="D1170" s="8">
        <v>12164538.910000002</v>
      </c>
      <c r="E1170" s="8">
        <v>34763259.050000004</v>
      </c>
      <c r="F1170" s="8"/>
      <c r="G1170" s="8">
        <v>22598720.140000001</v>
      </c>
      <c r="I1170" s="11">
        <f t="shared" si="18"/>
        <v>-22598720.140000001</v>
      </c>
    </row>
    <row r="1171" spans="1:9" ht="15.6" x14ac:dyDescent="0.3">
      <c r="A1171" s="3" t="s">
        <v>1310</v>
      </c>
      <c r="B1171" s="3" t="s">
        <v>1311</v>
      </c>
      <c r="C1171" s="1"/>
      <c r="D1171" s="8">
        <v>9649927.5399999991</v>
      </c>
      <c r="E1171" s="8">
        <v>31538687.420000002</v>
      </c>
      <c r="F1171" s="8"/>
      <c r="G1171" s="8">
        <v>21888759.880000003</v>
      </c>
      <c r="I1171" s="11">
        <f t="shared" si="18"/>
        <v>-21888759.880000003</v>
      </c>
    </row>
    <row r="1172" spans="1:9" ht="15.6" x14ac:dyDescent="0.3">
      <c r="A1172" s="3" t="s">
        <v>1312</v>
      </c>
      <c r="B1172" s="3" t="s">
        <v>1311</v>
      </c>
      <c r="C1172" s="1"/>
      <c r="D1172" s="8">
        <v>9649927.5399999991</v>
      </c>
      <c r="E1172" s="8">
        <v>31538687.420000002</v>
      </c>
      <c r="F1172" s="8"/>
      <c r="G1172" s="8">
        <v>21888759.880000003</v>
      </c>
      <c r="I1172" s="11">
        <f t="shared" si="18"/>
        <v>-21888759.880000003</v>
      </c>
    </row>
    <row r="1173" spans="1:9" x14ac:dyDescent="0.3">
      <c r="A1173" s="1" t="s">
        <v>1313</v>
      </c>
      <c r="B1173" s="1"/>
      <c r="C1173" s="1" t="s">
        <v>16</v>
      </c>
      <c r="D1173" s="9">
        <v>140736.4</v>
      </c>
      <c r="E1173" s="9">
        <v>140736.4</v>
      </c>
      <c r="F1173" s="9"/>
      <c r="G1173" s="9"/>
      <c r="I1173" s="11">
        <f t="shared" si="18"/>
        <v>0</v>
      </c>
    </row>
    <row r="1174" spans="1:9" x14ac:dyDescent="0.3">
      <c r="A1174" s="1" t="s">
        <v>1314</v>
      </c>
      <c r="B1174" s="1"/>
      <c r="C1174" s="1" t="s">
        <v>16</v>
      </c>
      <c r="D1174" s="9">
        <v>189483.62</v>
      </c>
      <c r="E1174" s="9">
        <v>289128.61</v>
      </c>
      <c r="F1174" s="9"/>
      <c r="G1174" s="9">
        <v>99644.989999999991</v>
      </c>
      <c r="I1174" s="11">
        <f t="shared" si="18"/>
        <v>-99644.989999999991</v>
      </c>
    </row>
    <row r="1175" spans="1:9" x14ac:dyDescent="0.3">
      <c r="A1175" s="1" t="s">
        <v>1315</v>
      </c>
      <c r="B1175" s="1"/>
      <c r="C1175" s="1" t="s">
        <v>16</v>
      </c>
      <c r="D1175" s="9">
        <v>63526.23</v>
      </c>
      <c r="E1175" s="9">
        <v>187212.6</v>
      </c>
      <c r="F1175" s="9"/>
      <c r="G1175" s="9">
        <v>123686.37</v>
      </c>
      <c r="I1175" s="11">
        <f t="shared" si="18"/>
        <v>-123686.37</v>
      </c>
    </row>
    <row r="1176" spans="1:9" x14ac:dyDescent="0.3">
      <c r="A1176" s="1" t="s">
        <v>1316</v>
      </c>
      <c r="B1176" s="1"/>
      <c r="C1176" s="1" t="s">
        <v>20</v>
      </c>
      <c r="D1176" s="9">
        <v>106345.1</v>
      </c>
      <c r="E1176" s="9">
        <v>106345.1</v>
      </c>
      <c r="F1176" s="9"/>
      <c r="G1176" s="9"/>
      <c r="I1176" s="11">
        <f t="shared" si="18"/>
        <v>0</v>
      </c>
    </row>
    <row r="1177" spans="1:9" x14ac:dyDescent="0.3">
      <c r="A1177" s="1" t="s">
        <v>1317</v>
      </c>
      <c r="B1177" s="1"/>
      <c r="C1177" s="1" t="s">
        <v>16</v>
      </c>
      <c r="D1177" s="9">
        <v>120993.19</v>
      </c>
      <c r="E1177" s="9">
        <v>353138.66</v>
      </c>
      <c r="F1177" s="9"/>
      <c r="G1177" s="9">
        <v>232145.46999999997</v>
      </c>
      <c r="I1177" s="11">
        <f t="shared" si="18"/>
        <v>-232145.46999999997</v>
      </c>
    </row>
    <row r="1178" spans="1:9" x14ac:dyDescent="0.3">
      <c r="A1178" s="1" t="s">
        <v>1318</v>
      </c>
      <c r="B1178" s="1"/>
      <c r="C1178" s="1" t="s">
        <v>16</v>
      </c>
      <c r="D1178" s="9">
        <v>205853.85</v>
      </c>
      <c r="E1178" s="9">
        <v>205853.85</v>
      </c>
      <c r="F1178" s="9"/>
      <c r="G1178" s="9"/>
      <c r="I1178" s="11">
        <f t="shared" si="18"/>
        <v>0</v>
      </c>
    </row>
    <row r="1179" spans="1:9" x14ac:dyDescent="0.3">
      <c r="A1179" s="1" t="s">
        <v>1319</v>
      </c>
      <c r="B1179" s="1"/>
      <c r="C1179" s="1" t="s">
        <v>16</v>
      </c>
      <c r="D1179" s="9">
        <v>311167.7</v>
      </c>
      <c r="E1179" s="9">
        <v>391480.24</v>
      </c>
      <c r="F1179" s="9"/>
      <c r="G1179" s="9">
        <v>80312.539999999979</v>
      </c>
      <c r="I1179" s="11">
        <f t="shared" si="18"/>
        <v>-80312.539999999979</v>
      </c>
    </row>
    <row r="1180" spans="1:9" x14ac:dyDescent="0.3">
      <c r="A1180" s="1" t="s">
        <v>1320</v>
      </c>
      <c r="B1180" s="1"/>
      <c r="C1180" s="1" t="s">
        <v>16</v>
      </c>
      <c r="D1180" s="9">
        <v>190612.7</v>
      </c>
      <c r="E1180" s="9">
        <v>291098.61</v>
      </c>
      <c r="F1180" s="9"/>
      <c r="G1180" s="9">
        <v>100485.90999999997</v>
      </c>
      <c r="I1180" s="11">
        <f t="shared" si="18"/>
        <v>-100485.90999999997</v>
      </c>
    </row>
    <row r="1181" spans="1:9" x14ac:dyDescent="0.3">
      <c r="A1181" s="1" t="s">
        <v>1321</v>
      </c>
      <c r="B1181" s="1"/>
      <c r="C1181" s="1" t="s">
        <v>16</v>
      </c>
      <c r="D1181" s="9">
        <v>149757.70000000001</v>
      </c>
      <c r="E1181" s="9">
        <v>308852.73</v>
      </c>
      <c r="F1181" s="9"/>
      <c r="G1181" s="9">
        <v>159095.02999999997</v>
      </c>
      <c r="I1181" s="11">
        <f t="shared" si="18"/>
        <v>-159095.02999999997</v>
      </c>
    </row>
    <row r="1182" spans="1:9" x14ac:dyDescent="0.3">
      <c r="A1182" s="1" t="s">
        <v>1322</v>
      </c>
      <c r="B1182" s="1"/>
      <c r="C1182" s="1" t="s">
        <v>16</v>
      </c>
      <c r="D1182" s="9">
        <v>141185.92000000001</v>
      </c>
      <c r="E1182" s="9">
        <v>364400.77</v>
      </c>
      <c r="F1182" s="9"/>
      <c r="G1182" s="9">
        <v>223214.85</v>
      </c>
      <c r="I1182" s="11">
        <f t="shared" si="18"/>
        <v>-223214.85</v>
      </c>
    </row>
    <row r="1183" spans="1:9" x14ac:dyDescent="0.3">
      <c r="A1183" s="1" t="s">
        <v>1323</v>
      </c>
      <c r="B1183" s="1"/>
      <c r="C1183" s="1" t="s">
        <v>16</v>
      </c>
      <c r="D1183" s="9">
        <v>12222.72</v>
      </c>
      <c r="E1183" s="9">
        <v>12222.72</v>
      </c>
      <c r="F1183" s="9"/>
      <c r="G1183" s="9"/>
      <c r="I1183" s="11">
        <f t="shared" si="18"/>
        <v>0</v>
      </c>
    </row>
    <row r="1184" spans="1:9" x14ac:dyDescent="0.3">
      <c r="A1184" s="1" t="s">
        <v>1324</v>
      </c>
      <c r="B1184" s="1"/>
      <c r="C1184" s="1" t="s">
        <v>16</v>
      </c>
      <c r="D1184" s="9">
        <v>212983</v>
      </c>
      <c r="E1184" s="9">
        <v>554066.21</v>
      </c>
      <c r="F1184" s="9"/>
      <c r="G1184" s="9">
        <v>341083.20999999996</v>
      </c>
      <c r="I1184" s="11">
        <f t="shared" si="18"/>
        <v>-341083.20999999996</v>
      </c>
    </row>
    <row r="1185" spans="1:9" x14ac:dyDescent="0.3">
      <c r="A1185" s="1" t="s">
        <v>1325</v>
      </c>
      <c r="B1185" s="1"/>
      <c r="C1185" s="1" t="s">
        <v>16</v>
      </c>
      <c r="D1185" s="9">
        <v>168396.06</v>
      </c>
      <c r="E1185" s="9">
        <v>492603.67</v>
      </c>
      <c r="F1185" s="9"/>
      <c r="G1185" s="9">
        <v>324207.61</v>
      </c>
      <c r="I1185" s="11">
        <f t="shared" si="18"/>
        <v>-324207.61</v>
      </c>
    </row>
    <row r="1186" spans="1:9" x14ac:dyDescent="0.3">
      <c r="A1186" s="1" t="s">
        <v>1326</v>
      </c>
      <c r="B1186" s="1"/>
      <c r="C1186" s="1" t="s">
        <v>16</v>
      </c>
      <c r="D1186" s="9">
        <v>265370.74</v>
      </c>
      <c r="E1186" s="9">
        <v>641939.01</v>
      </c>
      <c r="F1186" s="9"/>
      <c r="G1186" s="9">
        <v>376568.27</v>
      </c>
      <c r="I1186" s="11">
        <f t="shared" si="18"/>
        <v>-376568.27</v>
      </c>
    </row>
    <row r="1187" spans="1:9" x14ac:dyDescent="0.3">
      <c r="A1187" s="1" t="s">
        <v>1327</v>
      </c>
      <c r="B1187" s="1"/>
      <c r="C1187" s="1" t="s">
        <v>16</v>
      </c>
      <c r="D1187" s="9">
        <v>414933.33</v>
      </c>
      <c r="E1187" s="9">
        <v>1174065.44</v>
      </c>
      <c r="F1187" s="9"/>
      <c r="G1187" s="9">
        <v>759132.10999999987</v>
      </c>
      <c r="I1187" s="11">
        <f t="shared" si="18"/>
        <v>-759132.10999999987</v>
      </c>
    </row>
    <row r="1188" spans="1:9" x14ac:dyDescent="0.3">
      <c r="A1188" s="1" t="s">
        <v>1328</v>
      </c>
      <c r="B1188" s="1"/>
      <c r="C1188" s="1" t="s">
        <v>16</v>
      </c>
      <c r="D1188" s="9">
        <v>312500</v>
      </c>
      <c r="E1188" s="9">
        <v>750000</v>
      </c>
      <c r="F1188" s="9"/>
      <c r="G1188" s="9">
        <v>437500</v>
      </c>
      <c r="I1188" s="11">
        <f t="shared" si="18"/>
        <v>-437500</v>
      </c>
    </row>
    <row r="1189" spans="1:9" x14ac:dyDescent="0.3">
      <c r="A1189" s="1" t="s">
        <v>1329</v>
      </c>
      <c r="B1189" s="1"/>
      <c r="C1189" s="1" t="s">
        <v>16</v>
      </c>
      <c r="D1189" s="9">
        <v>90423.3</v>
      </c>
      <c r="E1189" s="9">
        <v>90423.52</v>
      </c>
      <c r="F1189" s="9"/>
      <c r="G1189" s="9">
        <v>0.22000000000116415</v>
      </c>
      <c r="I1189" s="11">
        <f t="shared" si="18"/>
        <v>-0.22000000000116415</v>
      </c>
    </row>
    <row r="1190" spans="1:9" x14ac:dyDescent="0.3">
      <c r="A1190" s="1" t="s">
        <v>1330</v>
      </c>
      <c r="B1190" s="1"/>
      <c r="C1190" s="1" t="s">
        <v>16</v>
      </c>
      <c r="D1190" s="9">
        <v>64581.04</v>
      </c>
      <c r="E1190" s="9">
        <v>155356.26</v>
      </c>
      <c r="F1190" s="9"/>
      <c r="G1190" s="9">
        <v>90775.22</v>
      </c>
      <c r="I1190" s="11">
        <f t="shared" si="18"/>
        <v>-90775.22</v>
      </c>
    </row>
    <row r="1191" spans="1:9" x14ac:dyDescent="0.3">
      <c r="A1191" s="1" t="s">
        <v>1331</v>
      </c>
      <c r="B1191" s="1"/>
      <c r="C1191" s="1" t="s">
        <v>16</v>
      </c>
      <c r="D1191" s="9">
        <v>85850.36</v>
      </c>
      <c r="E1191" s="9">
        <v>212996.75</v>
      </c>
      <c r="F1191" s="9"/>
      <c r="G1191" s="9">
        <v>127146.39</v>
      </c>
      <c r="I1191" s="11">
        <f t="shared" si="18"/>
        <v>-127146.39</v>
      </c>
    </row>
    <row r="1192" spans="1:9" x14ac:dyDescent="0.3">
      <c r="A1192" s="1" t="s">
        <v>1332</v>
      </c>
      <c r="B1192" s="1"/>
      <c r="C1192" s="1" t="s">
        <v>16</v>
      </c>
      <c r="D1192" s="9">
        <v>160000</v>
      </c>
      <c r="E1192" s="9">
        <v>160000</v>
      </c>
      <c r="F1192" s="9"/>
      <c r="G1192" s="9"/>
      <c r="I1192" s="11">
        <f t="shared" si="18"/>
        <v>0</v>
      </c>
    </row>
    <row r="1193" spans="1:9" x14ac:dyDescent="0.3">
      <c r="A1193" s="1" t="s">
        <v>1333</v>
      </c>
      <c r="B1193" s="1"/>
      <c r="C1193" s="1" t="s">
        <v>16</v>
      </c>
      <c r="D1193" s="9">
        <v>212172.75</v>
      </c>
      <c r="E1193" s="9">
        <v>504377.38</v>
      </c>
      <c r="F1193" s="9"/>
      <c r="G1193" s="9">
        <v>292204.63</v>
      </c>
      <c r="I1193" s="11">
        <f t="shared" si="18"/>
        <v>-292204.63</v>
      </c>
    </row>
    <row r="1194" spans="1:9" x14ac:dyDescent="0.3">
      <c r="A1194" s="1" t="s">
        <v>1334</v>
      </c>
      <c r="B1194" s="1"/>
      <c r="C1194" s="1" t="s">
        <v>16</v>
      </c>
      <c r="D1194" s="9">
        <v>104521.92</v>
      </c>
      <c r="E1194" s="9">
        <v>269227.45</v>
      </c>
      <c r="F1194" s="9"/>
      <c r="G1194" s="9">
        <v>164705.53000000003</v>
      </c>
      <c r="I1194" s="11">
        <f t="shared" si="18"/>
        <v>-164705.53000000003</v>
      </c>
    </row>
    <row r="1195" spans="1:9" x14ac:dyDescent="0.3">
      <c r="A1195" s="1" t="s">
        <v>1335</v>
      </c>
      <c r="B1195" s="1"/>
      <c r="C1195" s="1" t="s">
        <v>16</v>
      </c>
      <c r="D1195" s="9">
        <v>278605.90999999997</v>
      </c>
      <c r="E1195" s="9">
        <v>799523.02</v>
      </c>
      <c r="F1195" s="9"/>
      <c r="G1195" s="9">
        <v>520917.11000000004</v>
      </c>
      <c r="I1195" s="11">
        <f t="shared" si="18"/>
        <v>-520917.11000000004</v>
      </c>
    </row>
    <row r="1196" spans="1:9" x14ac:dyDescent="0.3">
      <c r="A1196" s="1" t="s">
        <v>1336</v>
      </c>
      <c r="B1196" s="1"/>
      <c r="C1196" s="1" t="s">
        <v>16</v>
      </c>
      <c r="D1196" s="9">
        <v>266768.28000000003</v>
      </c>
      <c r="E1196" s="9">
        <v>266768.28000000003</v>
      </c>
      <c r="F1196" s="9"/>
      <c r="G1196" s="9"/>
      <c r="I1196" s="11">
        <f t="shared" si="18"/>
        <v>0</v>
      </c>
    </row>
    <row r="1197" spans="1:9" x14ac:dyDescent="0.3">
      <c r="A1197" s="1" t="s">
        <v>1337</v>
      </c>
      <c r="B1197" s="1"/>
      <c r="C1197" s="1" t="s">
        <v>20</v>
      </c>
      <c r="D1197" s="9">
        <v>364572.21</v>
      </c>
      <c r="E1197" s="9">
        <v>1009422.48</v>
      </c>
      <c r="F1197" s="9"/>
      <c r="G1197" s="9">
        <v>644850.27</v>
      </c>
      <c r="I1197" s="11">
        <f t="shared" si="18"/>
        <v>-644850.27</v>
      </c>
    </row>
    <row r="1198" spans="1:9" x14ac:dyDescent="0.3">
      <c r="A1198" s="1" t="s">
        <v>1338</v>
      </c>
      <c r="B1198" s="1"/>
      <c r="C1198" s="1" t="s">
        <v>16</v>
      </c>
      <c r="D1198" s="9">
        <v>854166.65</v>
      </c>
      <c r="E1198" s="9">
        <v>2049999.96</v>
      </c>
      <c r="F1198" s="9"/>
      <c r="G1198" s="9">
        <v>1195833.31</v>
      </c>
      <c r="I1198" s="11">
        <f t="shared" si="18"/>
        <v>-1195833.31</v>
      </c>
    </row>
    <row r="1199" spans="1:9" x14ac:dyDescent="0.3">
      <c r="A1199" s="1" t="s">
        <v>1339</v>
      </c>
      <c r="B1199" s="1"/>
      <c r="C1199" s="1" t="s">
        <v>16</v>
      </c>
      <c r="D1199" s="9">
        <v>411355</v>
      </c>
      <c r="E1199" s="9">
        <v>773325.55</v>
      </c>
      <c r="F1199" s="9"/>
      <c r="G1199" s="9">
        <v>361970.55000000005</v>
      </c>
      <c r="I1199" s="11">
        <f t="shared" si="18"/>
        <v>-361970.55000000005</v>
      </c>
    </row>
    <row r="1200" spans="1:9" x14ac:dyDescent="0.3">
      <c r="A1200" s="1" t="s">
        <v>1340</v>
      </c>
      <c r="B1200" s="1"/>
      <c r="C1200" s="1" t="s">
        <v>16</v>
      </c>
      <c r="D1200" s="9">
        <v>128142.55</v>
      </c>
      <c r="E1200" s="9">
        <v>128142.55</v>
      </c>
      <c r="F1200" s="9"/>
      <c r="G1200" s="9"/>
      <c r="I1200" s="11">
        <f t="shared" si="18"/>
        <v>0</v>
      </c>
    </row>
    <row r="1201" spans="1:9" x14ac:dyDescent="0.3">
      <c r="A1201" s="1" t="s">
        <v>1341</v>
      </c>
      <c r="B1201" s="1"/>
      <c r="C1201" s="1" t="s">
        <v>16</v>
      </c>
      <c r="D1201" s="9"/>
      <c r="E1201" s="9">
        <v>1000000</v>
      </c>
      <c r="F1201" s="9"/>
      <c r="G1201" s="9">
        <v>1000000</v>
      </c>
      <c r="I1201" s="11">
        <f t="shared" si="18"/>
        <v>-1000000</v>
      </c>
    </row>
    <row r="1202" spans="1:9" x14ac:dyDescent="0.3">
      <c r="A1202" s="1" t="s">
        <v>1342</v>
      </c>
      <c r="B1202" s="1"/>
      <c r="C1202" s="1" t="s">
        <v>16</v>
      </c>
      <c r="D1202" s="9">
        <v>500000</v>
      </c>
      <c r="E1202" s="9">
        <v>1000000</v>
      </c>
      <c r="F1202" s="9"/>
      <c r="G1202" s="9">
        <v>500000</v>
      </c>
      <c r="I1202" s="11">
        <f t="shared" si="18"/>
        <v>-500000</v>
      </c>
    </row>
    <row r="1203" spans="1:9" x14ac:dyDescent="0.3">
      <c r="A1203" s="1" t="s">
        <v>1343</v>
      </c>
      <c r="B1203" s="1"/>
      <c r="C1203" s="1" t="s">
        <v>16</v>
      </c>
      <c r="D1203" s="9">
        <v>1000000</v>
      </c>
      <c r="E1203" s="9">
        <v>1000000</v>
      </c>
      <c r="F1203" s="9"/>
      <c r="G1203" s="9"/>
      <c r="I1203" s="11">
        <f t="shared" si="18"/>
        <v>0</v>
      </c>
    </row>
    <row r="1204" spans="1:9" x14ac:dyDescent="0.3">
      <c r="A1204" s="1" t="s">
        <v>1344</v>
      </c>
      <c r="B1204" s="1"/>
      <c r="C1204" s="1" t="s">
        <v>16</v>
      </c>
      <c r="D1204" s="9"/>
      <c r="E1204" s="9">
        <v>2772980.06</v>
      </c>
      <c r="F1204" s="9"/>
      <c r="G1204" s="9">
        <v>2772980.06</v>
      </c>
      <c r="I1204" s="11">
        <f t="shared" si="18"/>
        <v>-2772980.06</v>
      </c>
    </row>
    <row r="1205" spans="1:9" x14ac:dyDescent="0.3">
      <c r="A1205" s="1" t="s">
        <v>1345</v>
      </c>
      <c r="B1205" s="1"/>
      <c r="C1205" s="1" t="s">
        <v>16</v>
      </c>
      <c r="D1205" s="9">
        <v>307863.58</v>
      </c>
      <c r="E1205" s="9">
        <v>779000</v>
      </c>
      <c r="F1205" s="9"/>
      <c r="G1205" s="9">
        <v>471136.42</v>
      </c>
      <c r="I1205" s="11">
        <f t="shared" si="18"/>
        <v>-471136.42</v>
      </c>
    </row>
    <row r="1206" spans="1:9" x14ac:dyDescent="0.3">
      <c r="A1206" s="1" t="s">
        <v>1346</v>
      </c>
      <c r="B1206" s="1"/>
      <c r="C1206" s="1" t="s">
        <v>16</v>
      </c>
      <c r="D1206" s="9">
        <v>532268.96</v>
      </c>
      <c r="E1206" s="9">
        <v>1344757.48</v>
      </c>
      <c r="F1206" s="9"/>
      <c r="G1206" s="9">
        <v>812488.52</v>
      </c>
      <c r="I1206" s="11">
        <f t="shared" si="18"/>
        <v>-812488.52</v>
      </c>
    </row>
    <row r="1207" spans="1:9" x14ac:dyDescent="0.3">
      <c r="A1207" s="1" t="s">
        <v>1347</v>
      </c>
      <c r="B1207" s="1"/>
      <c r="C1207" s="1" t="s">
        <v>16</v>
      </c>
      <c r="D1207" s="9">
        <v>707671.68</v>
      </c>
      <c r="E1207" s="9">
        <v>3000000</v>
      </c>
      <c r="F1207" s="9"/>
      <c r="G1207" s="9">
        <v>2292328.3199999998</v>
      </c>
      <c r="I1207" s="11">
        <f t="shared" si="18"/>
        <v>-2292328.3199999998</v>
      </c>
    </row>
    <row r="1208" spans="1:9" x14ac:dyDescent="0.3">
      <c r="A1208" s="1" t="s">
        <v>1348</v>
      </c>
      <c r="B1208" s="1"/>
      <c r="C1208" s="1" t="s">
        <v>16</v>
      </c>
      <c r="D1208" s="9">
        <v>500000</v>
      </c>
      <c r="E1208" s="9">
        <v>500000</v>
      </c>
      <c r="F1208" s="9"/>
      <c r="G1208" s="9"/>
      <c r="I1208" s="11">
        <f t="shared" si="18"/>
        <v>0</v>
      </c>
    </row>
    <row r="1209" spans="1:9" x14ac:dyDescent="0.3">
      <c r="A1209" s="1" t="s">
        <v>1349</v>
      </c>
      <c r="B1209" s="1"/>
      <c r="C1209" s="1" t="s">
        <v>16</v>
      </c>
      <c r="D1209" s="9"/>
      <c r="E1209" s="9">
        <v>1100000</v>
      </c>
      <c r="F1209" s="9"/>
      <c r="G1209" s="9">
        <v>1100000</v>
      </c>
      <c r="I1209" s="11">
        <f t="shared" si="18"/>
        <v>-1100000</v>
      </c>
    </row>
    <row r="1210" spans="1:9" x14ac:dyDescent="0.3">
      <c r="A1210" s="1" t="s">
        <v>1350</v>
      </c>
      <c r="B1210" s="1"/>
      <c r="C1210" s="1" t="s">
        <v>16</v>
      </c>
      <c r="D1210" s="9"/>
      <c r="E1210" s="9">
        <v>2721242.06</v>
      </c>
      <c r="F1210" s="9"/>
      <c r="G1210" s="9">
        <v>2721242.06</v>
      </c>
      <c r="I1210" s="11">
        <f t="shared" si="18"/>
        <v>-2721242.06</v>
      </c>
    </row>
    <row r="1211" spans="1:9" x14ac:dyDescent="0.3">
      <c r="A1211" s="1" t="s">
        <v>1351</v>
      </c>
      <c r="B1211" s="1"/>
      <c r="C1211" s="1" t="s">
        <v>16</v>
      </c>
      <c r="D1211" s="9"/>
      <c r="E1211" s="9">
        <v>544000</v>
      </c>
      <c r="F1211" s="9"/>
      <c r="G1211" s="9">
        <v>544000</v>
      </c>
      <c r="I1211" s="11">
        <f t="shared" si="18"/>
        <v>-544000</v>
      </c>
    </row>
    <row r="1212" spans="1:9" x14ac:dyDescent="0.3">
      <c r="A1212" s="1" t="s">
        <v>1352</v>
      </c>
      <c r="B1212" s="1"/>
      <c r="C1212" s="1" t="s">
        <v>16</v>
      </c>
      <c r="D1212" s="9"/>
      <c r="E1212" s="9">
        <v>460000</v>
      </c>
      <c r="F1212" s="9"/>
      <c r="G1212" s="9">
        <v>460000</v>
      </c>
      <c r="I1212" s="11">
        <f t="shared" si="18"/>
        <v>-460000</v>
      </c>
    </row>
    <row r="1213" spans="1:9" x14ac:dyDescent="0.3">
      <c r="A1213" s="1" t="s">
        <v>1353</v>
      </c>
      <c r="B1213" s="1"/>
      <c r="C1213" s="1" t="s">
        <v>16</v>
      </c>
      <c r="D1213" s="9"/>
      <c r="E1213" s="9">
        <v>500000</v>
      </c>
      <c r="F1213" s="9"/>
      <c r="G1213" s="9">
        <v>500000</v>
      </c>
      <c r="I1213" s="11">
        <f t="shared" si="18"/>
        <v>-500000</v>
      </c>
    </row>
    <row r="1214" spans="1:9" x14ac:dyDescent="0.3">
      <c r="A1214" s="1" t="s">
        <v>1354</v>
      </c>
      <c r="B1214" s="1"/>
      <c r="C1214" s="1" t="s">
        <v>16</v>
      </c>
      <c r="D1214" s="9">
        <v>74895.09</v>
      </c>
      <c r="E1214" s="9">
        <v>1000000</v>
      </c>
      <c r="F1214" s="9"/>
      <c r="G1214" s="9">
        <v>925104.91</v>
      </c>
      <c r="I1214" s="11">
        <f t="shared" si="18"/>
        <v>-925104.91</v>
      </c>
    </row>
    <row r="1215" spans="1:9" x14ac:dyDescent="0.3">
      <c r="A1215" s="1" t="s">
        <v>1355</v>
      </c>
      <c r="B1215" s="1"/>
      <c r="C1215" s="1" t="s">
        <v>16</v>
      </c>
      <c r="D1215" s="9"/>
      <c r="E1215" s="9">
        <v>500000</v>
      </c>
      <c r="F1215" s="9"/>
      <c r="G1215" s="9">
        <v>500000</v>
      </c>
      <c r="I1215" s="11">
        <f t="shared" si="18"/>
        <v>-500000</v>
      </c>
    </row>
    <row r="1216" spans="1:9" x14ac:dyDescent="0.3">
      <c r="A1216" s="1" t="s">
        <v>1357</v>
      </c>
      <c r="B1216" s="1"/>
      <c r="C1216" s="1" t="s">
        <v>16</v>
      </c>
      <c r="D1216" s="9"/>
      <c r="E1216" s="9">
        <v>634000</v>
      </c>
      <c r="F1216" s="9"/>
      <c r="G1216" s="9">
        <v>634000</v>
      </c>
      <c r="I1216" s="11">
        <f t="shared" si="18"/>
        <v>-634000</v>
      </c>
    </row>
    <row r="1217" spans="1:9" ht="15.6" x14ac:dyDescent="0.3">
      <c r="A1217" s="3" t="s">
        <v>1361</v>
      </c>
      <c r="B1217" s="3" t="s">
        <v>1362</v>
      </c>
      <c r="C1217" s="1"/>
      <c r="D1217" s="8">
        <v>965944.04</v>
      </c>
      <c r="E1217" s="8">
        <v>2471029.09</v>
      </c>
      <c r="F1217" s="8"/>
      <c r="G1217" s="8">
        <v>1505085.0499999998</v>
      </c>
      <c r="I1217" s="11">
        <f t="shared" si="18"/>
        <v>-1505085.0499999998</v>
      </c>
    </row>
    <row r="1218" spans="1:9" ht="15.6" x14ac:dyDescent="0.3">
      <c r="A1218" s="3" t="s">
        <v>1363</v>
      </c>
      <c r="B1218" s="3" t="s">
        <v>1362</v>
      </c>
      <c r="C1218" s="1"/>
      <c r="D1218" s="8">
        <v>965944.04</v>
      </c>
      <c r="E1218" s="8">
        <v>2471029.09</v>
      </c>
      <c r="F1218" s="8"/>
      <c r="G1218" s="8">
        <v>1505085.0499999998</v>
      </c>
      <c r="I1218" s="11">
        <f t="shared" si="18"/>
        <v>-1505085.0499999998</v>
      </c>
    </row>
    <row r="1219" spans="1:9" x14ac:dyDescent="0.3">
      <c r="A1219" s="1" t="s">
        <v>1364</v>
      </c>
      <c r="B1219" s="1"/>
      <c r="C1219" s="1" t="s">
        <v>16</v>
      </c>
      <c r="D1219" s="9">
        <v>105392.4</v>
      </c>
      <c r="E1219" s="9">
        <v>252941.76</v>
      </c>
      <c r="F1219" s="9"/>
      <c r="G1219" s="9">
        <v>147549.36000000002</v>
      </c>
      <c r="I1219" s="11">
        <f t="shared" ref="I1219:I1282" si="19">+F1219-G1219</f>
        <v>-147549.36000000002</v>
      </c>
    </row>
    <row r="1220" spans="1:9" x14ac:dyDescent="0.3">
      <c r="A1220" s="1" t="s">
        <v>1365</v>
      </c>
      <c r="B1220" s="1"/>
      <c r="C1220" s="1" t="s">
        <v>16</v>
      </c>
      <c r="D1220" s="9">
        <v>424084.8</v>
      </c>
      <c r="E1220" s="9">
        <v>1017803.52</v>
      </c>
      <c r="F1220" s="9"/>
      <c r="G1220" s="9">
        <v>593718.72</v>
      </c>
      <c r="I1220" s="11">
        <f t="shared" si="19"/>
        <v>-593718.72</v>
      </c>
    </row>
    <row r="1221" spans="1:9" x14ac:dyDescent="0.3">
      <c r="A1221" s="1" t="s">
        <v>1366</v>
      </c>
      <c r="B1221" s="1"/>
      <c r="C1221" s="1" t="s">
        <v>16</v>
      </c>
      <c r="D1221" s="9">
        <v>436466.84</v>
      </c>
      <c r="E1221" s="9">
        <v>1200283.81</v>
      </c>
      <c r="F1221" s="9"/>
      <c r="G1221" s="9">
        <v>763816.97</v>
      </c>
      <c r="I1221" s="11">
        <f t="shared" si="19"/>
        <v>-763816.97</v>
      </c>
    </row>
    <row r="1222" spans="1:9" ht="31.2" x14ac:dyDescent="0.3">
      <c r="A1222" s="3" t="s">
        <v>1367</v>
      </c>
      <c r="B1222" s="3" t="s">
        <v>1368</v>
      </c>
      <c r="C1222" s="1"/>
      <c r="D1222" s="8">
        <v>1548667.33</v>
      </c>
      <c r="E1222" s="8">
        <v>753542.53999999992</v>
      </c>
      <c r="F1222" s="8">
        <v>795124.79000000015</v>
      </c>
      <c r="G1222" s="8"/>
      <c r="I1222" s="11">
        <f t="shared" si="19"/>
        <v>795124.79000000015</v>
      </c>
    </row>
    <row r="1223" spans="1:9" ht="31.2" x14ac:dyDescent="0.3">
      <c r="A1223" s="3" t="s">
        <v>1369</v>
      </c>
      <c r="B1223" s="3" t="s">
        <v>1368</v>
      </c>
      <c r="C1223" s="1"/>
      <c r="D1223" s="8">
        <v>1548667.33</v>
      </c>
      <c r="E1223" s="8">
        <v>753542.53999999992</v>
      </c>
      <c r="F1223" s="8">
        <v>795124.79000000015</v>
      </c>
      <c r="G1223" s="8"/>
      <c r="I1223" s="11">
        <f t="shared" si="19"/>
        <v>795124.79000000015</v>
      </c>
    </row>
    <row r="1224" spans="1:9" x14ac:dyDescent="0.3">
      <c r="A1224" s="1" t="s">
        <v>1370</v>
      </c>
      <c r="B1224" s="1"/>
      <c r="C1224" s="1" t="s">
        <v>16</v>
      </c>
      <c r="D1224" s="9">
        <v>77884.820000000007</v>
      </c>
      <c r="E1224" s="9">
        <v>37910.120000000003</v>
      </c>
      <c r="F1224" s="9">
        <v>39974.700000000004</v>
      </c>
      <c r="G1224" s="9"/>
      <c r="I1224" s="11">
        <f t="shared" si="19"/>
        <v>39974.700000000004</v>
      </c>
    </row>
    <row r="1225" spans="1:9" x14ac:dyDescent="0.3">
      <c r="A1225" s="1" t="s">
        <v>1371</v>
      </c>
      <c r="B1225" s="1"/>
      <c r="C1225" s="1" t="s">
        <v>16</v>
      </c>
      <c r="D1225" s="9">
        <v>656641.42000000004</v>
      </c>
      <c r="E1225" s="9">
        <v>350484.12</v>
      </c>
      <c r="F1225" s="9">
        <v>306157.30000000005</v>
      </c>
      <c r="G1225" s="9"/>
      <c r="I1225" s="11">
        <f t="shared" si="19"/>
        <v>306157.30000000005</v>
      </c>
    </row>
    <row r="1226" spans="1:9" x14ac:dyDescent="0.3">
      <c r="A1226" s="1" t="s">
        <v>1372</v>
      </c>
      <c r="B1226" s="1"/>
      <c r="C1226" s="1" t="s">
        <v>16</v>
      </c>
      <c r="D1226" s="9">
        <v>814141.09</v>
      </c>
      <c r="E1226" s="9">
        <v>365148.3</v>
      </c>
      <c r="F1226" s="9">
        <v>448992.79</v>
      </c>
      <c r="G1226" s="9"/>
      <c r="I1226" s="11">
        <f t="shared" si="19"/>
        <v>448992.79</v>
      </c>
    </row>
    <row r="1227" spans="1:9" ht="15.6" x14ac:dyDescent="0.3">
      <c r="A1227" s="3" t="s">
        <v>1373</v>
      </c>
      <c r="B1227" s="3" t="s">
        <v>1374</v>
      </c>
      <c r="C1227" s="1"/>
      <c r="D1227" s="8">
        <v>40562542.629999988</v>
      </c>
      <c r="E1227" s="8">
        <v>50027073.509999998</v>
      </c>
      <c r="F1227" s="8"/>
      <c r="G1227" s="8">
        <v>9464530.8800000101</v>
      </c>
      <c r="I1227" s="11">
        <f t="shared" si="19"/>
        <v>-9464530.8800000101</v>
      </c>
    </row>
    <row r="1228" spans="1:9" ht="15.6" x14ac:dyDescent="0.3">
      <c r="A1228" s="3" t="s">
        <v>1375</v>
      </c>
      <c r="B1228" s="3" t="s">
        <v>1376</v>
      </c>
      <c r="C1228" s="1"/>
      <c r="D1228" s="8">
        <v>39294819.119999997</v>
      </c>
      <c r="E1228" s="8">
        <v>48388135.060000002</v>
      </c>
      <c r="F1228" s="8"/>
      <c r="G1228" s="8">
        <v>9093315.9400000051</v>
      </c>
      <c r="I1228" s="11">
        <f t="shared" si="19"/>
        <v>-9093315.9400000051</v>
      </c>
    </row>
    <row r="1229" spans="1:9" ht="15.6" x14ac:dyDescent="0.3">
      <c r="A1229" s="3" t="s">
        <v>1377</v>
      </c>
      <c r="B1229" s="3" t="s">
        <v>1378</v>
      </c>
      <c r="C1229" s="1"/>
      <c r="D1229" s="8">
        <v>26223134.81000001</v>
      </c>
      <c r="E1229" s="8">
        <v>30592321.869999997</v>
      </c>
      <c r="F1229" s="8"/>
      <c r="G1229" s="8">
        <v>4369187.0599999875</v>
      </c>
      <c r="I1229" s="11">
        <f t="shared" si="19"/>
        <v>-4369187.0599999875</v>
      </c>
    </row>
    <row r="1230" spans="1:9" x14ac:dyDescent="0.3">
      <c r="A1230" s="1" t="s">
        <v>1379</v>
      </c>
      <c r="B1230" s="1"/>
      <c r="C1230" s="1" t="s">
        <v>16</v>
      </c>
      <c r="D1230" s="9"/>
      <c r="E1230" s="9">
        <v>22834.18</v>
      </c>
      <c r="F1230" s="9"/>
      <c r="G1230" s="9">
        <v>22834.18</v>
      </c>
      <c r="I1230" s="11">
        <f t="shared" si="19"/>
        <v>-22834.18</v>
      </c>
    </row>
    <row r="1231" spans="1:9" x14ac:dyDescent="0.3">
      <c r="A1231" s="1" t="s">
        <v>1380</v>
      </c>
      <c r="B1231" s="1"/>
      <c r="C1231" s="1" t="s">
        <v>16</v>
      </c>
      <c r="D1231" s="9"/>
      <c r="E1231" s="9">
        <v>78.42</v>
      </c>
      <c r="F1231" s="9"/>
      <c r="G1231" s="9">
        <v>78.42</v>
      </c>
      <c r="I1231" s="11">
        <f t="shared" si="19"/>
        <v>-78.42</v>
      </c>
    </row>
    <row r="1232" spans="1:9" x14ac:dyDescent="0.3">
      <c r="A1232" s="1" t="s">
        <v>1381</v>
      </c>
      <c r="B1232" s="1"/>
      <c r="C1232" s="1" t="s">
        <v>16</v>
      </c>
      <c r="D1232" s="9">
        <v>56.22</v>
      </c>
      <c r="E1232" s="9">
        <v>56.22</v>
      </c>
      <c r="F1232" s="9"/>
      <c r="G1232" s="9"/>
      <c r="I1232" s="11">
        <f t="shared" si="19"/>
        <v>0</v>
      </c>
    </row>
    <row r="1233" spans="1:9" x14ac:dyDescent="0.3">
      <c r="A1233" s="1" t="s">
        <v>1382</v>
      </c>
      <c r="B1233" s="1"/>
      <c r="C1233" s="1" t="s">
        <v>16</v>
      </c>
      <c r="D1233" s="9"/>
      <c r="E1233" s="9">
        <v>950</v>
      </c>
      <c r="F1233" s="9"/>
      <c r="G1233" s="9">
        <v>950</v>
      </c>
      <c r="I1233" s="11">
        <f t="shared" si="19"/>
        <v>-950</v>
      </c>
    </row>
    <row r="1234" spans="1:9" x14ac:dyDescent="0.3">
      <c r="A1234" s="1" t="s">
        <v>1383</v>
      </c>
      <c r="B1234" s="1"/>
      <c r="C1234" s="1" t="s">
        <v>16</v>
      </c>
      <c r="D1234" s="9">
        <v>3066426.25</v>
      </c>
      <c r="E1234" s="9">
        <v>3456311.74</v>
      </c>
      <c r="F1234" s="9"/>
      <c r="G1234" s="9">
        <v>389885.49000000022</v>
      </c>
      <c r="I1234" s="11">
        <f t="shared" si="19"/>
        <v>-389885.49000000022</v>
      </c>
    </row>
    <row r="1235" spans="1:9" x14ac:dyDescent="0.3">
      <c r="A1235" s="1" t="s">
        <v>1384</v>
      </c>
      <c r="B1235" s="1"/>
      <c r="C1235" s="1" t="s">
        <v>16</v>
      </c>
      <c r="D1235" s="9"/>
      <c r="E1235" s="9">
        <v>4565</v>
      </c>
      <c r="F1235" s="9"/>
      <c r="G1235" s="9">
        <v>4565</v>
      </c>
      <c r="I1235" s="11">
        <f t="shared" si="19"/>
        <v>-4565</v>
      </c>
    </row>
    <row r="1236" spans="1:9" x14ac:dyDescent="0.3">
      <c r="A1236" s="1" t="s">
        <v>1385</v>
      </c>
      <c r="B1236" s="1"/>
      <c r="C1236" s="1" t="s">
        <v>16</v>
      </c>
      <c r="D1236" s="9"/>
      <c r="E1236" s="9">
        <v>847.24</v>
      </c>
      <c r="F1236" s="9"/>
      <c r="G1236" s="9">
        <v>847.24</v>
      </c>
      <c r="I1236" s="11">
        <f t="shared" si="19"/>
        <v>-847.24</v>
      </c>
    </row>
    <row r="1237" spans="1:9" x14ac:dyDescent="0.3">
      <c r="A1237" s="1" t="s">
        <v>1386</v>
      </c>
      <c r="B1237" s="1"/>
      <c r="C1237" s="1" t="s">
        <v>16</v>
      </c>
      <c r="D1237" s="9"/>
      <c r="E1237" s="9">
        <v>238</v>
      </c>
      <c r="F1237" s="9"/>
      <c r="G1237" s="9">
        <v>238</v>
      </c>
      <c r="I1237" s="11">
        <f t="shared" si="19"/>
        <v>-238</v>
      </c>
    </row>
    <row r="1238" spans="1:9" x14ac:dyDescent="0.3">
      <c r="A1238" s="1" t="s">
        <v>1387</v>
      </c>
      <c r="B1238" s="1"/>
      <c r="C1238" s="1" t="s">
        <v>16</v>
      </c>
      <c r="D1238" s="9"/>
      <c r="E1238" s="9">
        <v>25.17</v>
      </c>
      <c r="F1238" s="9"/>
      <c r="G1238" s="9">
        <v>25.17</v>
      </c>
      <c r="I1238" s="11">
        <f t="shared" si="19"/>
        <v>-25.17</v>
      </c>
    </row>
    <row r="1239" spans="1:9" x14ac:dyDescent="0.3">
      <c r="A1239" s="1" t="s">
        <v>1388</v>
      </c>
      <c r="B1239" s="1"/>
      <c r="C1239" s="1" t="s">
        <v>16</v>
      </c>
      <c r="D1239" s="9">
        <v>902.37</v>
      </c>
      <c r="E1239" s="9"/>
      <c r="F1239" s="9">
        <v>902.37</v>
      </c>
      <c r="G1239" s="9"/>
      <c r="I1239" s="11">
        <f t="shared" si="19"/>
        <v>902.37</v>
      </c>
    </row>
    <row r="1240" spans="1:9" x14ac:dyDescent="0.3">
      <c r="A1240" s="1" t="s">
        <v>1389</v>
      </c>
      <c r="B1240" s="1"/>
      <c r="C1240" s="1" t="s">
        <v>16</v>
      </c>
      <c r="D1240" s="9"/>
      <c r="E1240" s="9">
        <v>767</v>
      </c>
      <c r="F1240" s="9"/>
      <c r="G1240" s="9">
        <v>767</v>
      </c>
      <c r="I1240" s="11">
        <f t="shared" si="19"/>
        <v>-767</v>
      </c>
    </row>
    <row r="1241" spans="1:9" x14ac:dyDescent="0.3">
      <c r="A1241" s="1" t="s">
        <v>1390</v>
      </c>
      <c r="B1241" s="1"/>
      <c r="C1241" s="1" t="s">
        <v>16</v>
      </c>
      <c r="D1241" s="9"/>
      <c r="E1241" s="9">
        <v>2825.51</v>
      </c>
      <c r="F1241" s="9"/>
      <c r="G1241" s="9">
        <v>2825.51</v>
      </c>
      <c r="I1241" s="11">
        <f t="shared" si="19"/>
        <v>-2825.51</v>
      </c>
    </row>
    <row r="1242" spans="1:9" x14ac:dyDescent="0.3">
      <c r="A1242" s="1" t="s">
        <v>1391</v>
      </c>
      <c r="B1242" s="1"/>
      <c r="C1242" s="1" t="s">
        <v>16</v>
      </c>
      <c r="D1242" s="9">
        <v>1449384.95</v>
      </c>
      <c r="E1242" s="9">
        <v>1457270.84</v>
      </c>
      <c r="F1242" s="9"/>
      <c r="G1242" s="9">
        <v>7885.8900000001304</v>
      </c>
      <c r="I1242" s="11">
        <f t="shared" si="19"/>
        <v>-7885.8900000001304</v>
      </c>
    </row>
    <row r="1243" spans="1:9" x14ac:dyDescent="0.3">
      <c r="A1243" s="1" t="s">
        <v>1392</v>
      </c>
      <c r="B1243" s="1"/>
      <c r="C1243" s="1" t="s">
        <v>16</v>
      </c>
      <c r="D1243" s="9">
        <v>25888.66</v>
      </c>
      <c r="E1243" s="9">
        <v>45261.84</v>
      </c>
      <c r="F1243" s="9"/>
      <c r="G1243" s="9">
        <v>19373.179999999997</v>
      </c>
      <c r="I1243" s="11">
        <f t="shared" si="19"/>
        <v>-19373.179999999997</v>
      </c>
    </row>
    <row r="1244" spans="1:9" x14ac:dyDescent="0.3">
      <c r="A1244" s="1" t="s">
        <v>1393</v>
      </c>
      <c r="B1244" s="1"/>
      <c r="C1244" s="1" t="s">
        <v>16</v>
      </c>
      <c r="D1244" s="9">
        <v>227176.58</v>
      </c>
      <c r="E1244" s="9">
        <v>296972.3</v>
      </c>
      <c r="F1244" s="9"/>
      <c r="G1244" s="9">
        <v>69795.72</v>
      </c>
      <c r="I1244" s="11">
        <f t="shared" si="19"/>
        <v>-69795.72</v>
      </c>
    </row>
    <row r="1245" spans="1:9" x14ac:dyDescent="0.3">
      <c r="A1245" s="1" t="s">
        <v>1394</v>
      </c>
      <c r="B1245" s="1"/>
      <c r="C1245" s="1" t="s">
        <v>16</v>
      </c>
      <c r="D1245" s="9">
        <v>3540</v>
      </c>
      <c r="E1245" s="9">
        <v>3540</v>
      </c>
      <c r="F1245" s="9"/>
      <c r="G1245" s="9"/>
      <c r="I1245" s="11">
        <f t="shared" si="19"/>
        <v>0</v>
      </c>
    </row>
    <row r="1246" spans="1:9" x14ac:dyDescent="0.3">
      <c r="A1246" s="1" t="s">
        <v>1395</v>
      </c>
      <c r="B1246" s="1"/>
      <c r="C1246" s="1" t="s">
        <v>16</v>
      </c>
      <c r="D1246" s="9">
        <v>21010.85</v>
      </c>
      <c r="E1246" s="9">
        <v>26965.13</v>
      </c>
      <c r="F1246" s="9"/>
      <c r="G1246" s="9">
        <v>5954.2800000000025</v>
      </c>
      <c r="I1246" s="11">
        <f t="shared" si="19"/>
        <v>-5954.2800000000025</v>
      </c>
    </row>
    <row r="1247" spans="1:9" x14ac:dyDescent="0.3">
      <c r="A1247" s="1" t="s">
        <v>1396</v>
      </c>
      <c r="B1247" s="1"/>
      <c r="C1247" s="1" t="s">
        <v>16</v>
      </c>
      <c r="D1247" s="9">
        <v>1100311.6299999999</v>
      </c>
      <c r="E1247" s="9">
        <v>1870149.07</v>
      </c>
      <c r="F1247" s="9"/>
      <c r="G1247" s="9">
        <v>769837.44000000018</v>
      </c>
      <c r="I1247" s="11">
        <f t="shared" si="19"/>
        <v>-769837.44000000018</v>
      </c>
    </row>
    <row r="1248" spans="1:9" x14ac:dyDescent="0.3">
      <c r="A1248" s="1" t="s">
        <v>1397</v>
      </c>
      <c r="B1248" s="1"/>
      <c r="C1248" s="1" t="s">
        <v>16</v>
      </c>
      <c r="D1248" s="9">
        <v>7457.6</v>
      </c>
      <c r="E1248" s="9">
        <v>7457.6</v>
      </c>
      <c r="F1248" s="9"/>
      <c r="G1248" s="9"/>
      <c r="I1248" s="11">
        <f t="shared" si="19"/>
        <v>0</v>
      </c>
    </row>
    <row r="1249" spans="1:9" x14ac:dyDescent="0.3">
      <c r="A1249" s="1" t="s">
        <v>1398</v>
      </c>
      <c r="B1249" s="1"/>
      <c r="C1249" s="1" t="s">
        <v>16</v>
      </c>
      <c r="D1249" s="9">
        <v>7484.99</v>
      </c>
      <c r="E1249" s="9">
        <v>7485.07</v>
      </c>
      <c r="F1249" s="9"/>
      <c r="G1249" s="9">
        <v>7.999999999992724E-2</v>
      </c>
      <c r="I1249" s="11">
        <f t="shared" si="19"/>
        <v>-7.999999999992724E-2</v>
      </c>
    </row>
    <row r="1250" spans="1:9" x14ac:dyDescent="0.3">
      <c r="A1250" s="1" t="s">
        <v>1399</v>
      </c>
      <c r="B1250" s="1"/>
      <c r="C1250" s="1" t="s">
        <v>20</v>
      </c>
      <c r="D1250" s="9">
        <v>131916.78</v>
      </c>
      <c r="E1250" s="9">
        <v>142334.93</v>
      </c>
      <c r="F1250" s="9"/>
      <c r="G1250" s="9">
        <v>10418.149999999994</v>
      </c>
      <c r="I1250" s="11">
        <f t="shared" si="19"/>
        <v>-10418.149999999994</v>
      </c>
    </row>
    <row r="1251" spans="1:9" x14ac:dyDescent="0.3">
      <c r="A1251" s="1" t="s">
        <v>1400</v>
      </c>
      <c r="B1251" s="1"/>
      <c r="C1251" s="1" t="s">
        <v>16</v>
      </c>
      <c r="D1251" s="9"/>
      <c r="E1251" s="9">
        <v>0.28000000000000003</v>
      </c>
      <c r="F1251" s="9"/>
      <c r="G1251" s="9">
        <v>0.28000000000000003</v>
      </c>
      <c r="I1251" s="11">
        <f t="shared" si="19"/>
        <v>-0.28000000000000003</v>
      </c>
    </row>
    <row r="1252" spans="1:9" x14ac:dyDescent="0.3">
      <c r="A1252" s="1" t="s">
        <v>1401</v>
      </c>
      <c r="B1252" s="1"/>
      <c r="C1252" s="1" t="s">
        <v>16</v>
      </c>
      <c r="D1252" s="9"/>
      <c r="E1252" s="9">
        <v>231.84</v>
      </c>
      <c r="F1252" s="9"/>
      <c r="G1252" s="9">
        <v>231.84</v>
      </c>
      <c r="I1252" s="11">
        <f t="shared" si="19"/>
        <v>-231.84</v>
      </c>
    </row>
    <row r="1253" spans="1:9" x14ac:dyDescent="0.3">
      <c r="A1253" s="1" t="s">
        <v>1402</v>
      </c>
      <c r="B1253" s="1"/>
      <c r="C1253" s="1" t="s">
        <v>16</v>
      </c>
      <c r="D1253" s="9">
        <v>1475</v>
      </c>
      <c r="E1253" s="9">
        <v>1475</v>
      </c>
      <c r="F1253" s="9"/>
      <c r="G1253" s="9"/>
      <c r="I1253" s="11">
        <f t="shared" si="19"/>
        <v>0</v>
      </c>
    </row>
    <row r="1254" spans="1:9" x14ac:dyDescent="0.3">
      <c r="A1254" s="1" t="s">
        <v>1403</v>
      </c>
      <c r="B1254" s="1"/>
      <c r="C1254" s="1" t="s">
        <v>16</v>
      </c>
      <c r="D1254" s="9">
        <v>8508</v>
      </c>
      <c r="E1254" s="9">
        <v>8503.08</v>
      </c>
      <c r="F1254" s="9">
        <v>4.9200000000000728</v>
      </c>
      <c r="G1254" s="9"/>
      <c r="I1254" s="11">
        <f t="shared" si="19"/>
        <v>4.9200000000000728</v>
      </c>
    </row>
    <row r="1255" spans="1:9" x14ac:dyDescent="0.3">
      <c r="A1255" s="1" t="s">
        <v>1404</v>
      </c>
      <c r="B1255" s="1"/>
      <c r="C1255" s="1" t="s">
        <v>16</v>
      </c>
      <c r="D1255" s="9"/>
      <c r="E1255" s="9">
        <v>379.12</v>
      </c>
      <c r="F1255" s="9"/>
      <c r="G1255" s="9">
        <v>379.12</v>
      </c>
      <c r="I1255" s="11">
        <f t="shared" si="19"/>
        <v>-379.12</v>
      </c>
    </row>
    <row r="1256" spans="1:9" x14ac:dyDescent="0.3">
      <c r="A1256" s="1" t="s">
        <v>1405</v>
      </c>
      <c r="B1256" s="1"/>
      <c r="C1256" s="1" t="s">
        <v>16</v>
      </c>
      <c r="D1256" s="9">
        <v>7577.02</v>
      </c>
      <c r="E1256" s="9">
        <v>17615.05</v>
      </c>
      <c r="F1256" s="9"/>
      <c r="G1256" s="9">
        <v>10038.029999999999</v>
      </c>
      <c r="I1256" s="11">
        <f t="shared" si="19"/>
        <v>-10038.029999999999</v>
      </c>
    </row>
    <row r="1257" spans="1:9" x14ac:dyDescent="0.3">
      <c r="A1257" s="1" t="s">
        <v>1406</v>
      </c>
      <c r="B1257" s="1"/>
      <c r="C1257" s="1" t="s">
        <v>16</v>
      </c>
      <c r="D1257" s="9">
        <v>233109</v>
      </c>
      <c r="E1257" s="9">
        <v>233109</v>
      </c>
      <c r="F1257" s="9"/>
      <c r="G1257" s="9"/>
      <c r="I1257" s="11">
        <f t="shared" si="19"/>
        <v>0</v>
      </c>
    </row>
    <row r="1258" spans="1:9" x14ac:dyDescent="0.3">
      <c r="A1258" s="1" t="s">
        <v>1407</v>
      </c>
      <c r="B1258" s="1"/>
      <c r="C1258" s="1" t="s">
        <v>16</v>
      </c>
      <c r="D1258" s="9"/>
      <c r="E1258" s="9">
        <v>0.02</v>
      </c>
      <c r="F1258" s="9"/>
      <c r="G1258" s="9">
        <v>0.02</v>
      </c>
      <c r="I1258" s="11">
        <f t="shared" si="19"/>
        <v>-0.02</v>
      </c>
    </row>
    <row r="1259" spans="1:9" x14ac:dyDescent="0.3">
      <c r="A1259" s="1" t="s">
        <v>1408</v>
      </c>
      <c r="B1259" s="1"/>
      <c r="C1259" s="1" t="s">
        <v>16</v>
      </c>
      <c r="D1259" s="9">
        <v>450</v>
      </c>
      <c r="E1259" s="9">
        <v>2900</v>
      </c>
      <c r="F1259" s="9"/>
      <c r="G1259" s="9">
        <v>2450</v>
      </c>
      <c r="I1259" s="11">
        <f t="shared" si="19"/>
        <v>-2450</v>
      </c>
    </row>
    <row r="1260" spans="1:9" x14ac:dyDescent="0.3">
      <c r="A1260" s="1" t="s">
        <v>1409</v>
      </c>
      <c r="B1260" s="1"/>
      <c r="C1260" s="1" t="s">
        <v>16</v>
      </c>
      <c r="D1260" s="9"/>
      <c r="E1260" s="9">
        <v>4550.08</v>
      </c>
      <c r="F1260" s="9"/>
      <c r="G1260" s="9">
        <v>4550.08</v>
      </c>
      <c r="I1260" s="11">
        <f t="shared" si="19"/>
        <v>-4550.08</v>
      </c>
    </row>
    <row r="1261" spans="1:9" x14ac:dyDescent="0.3">
      <c r="A1261" s="1" t="s">
        <v>1410</v>
      </c>
      <c r="B1261" s="1"/>
      <c r="C1261" s="1" t="s">
        <v>16</v>
      </c>
      <c r="D1261" s="9">
        <v>9534.4</v>
      </c>
      <c r="E1261" s="9">
        <v>9534.4</v>
      </c>
      <c r="F1261" s="9"/>
      <c r="G1261" s="9"/>
      <c r="I1261" s="11">
        <f t="shared" si="19"/>
        <v>0</v>
      </c>
    </row>
    <row r="1262" spans="1:9" x14ac:dyDescent="0.3">
      <c r="A1262" s="1" t="s">
        <v>1411</v>
      </c>
      <c r="B1262" s="1"/>
      <c r="C1262" s="1" t="s">
        <v>16</v>
      </c>
      <c r="D1262" s="9">
        <v>0.75</v>
      </c>
      <c r="E1262" s="9"/>
      <c r="F1262" s="9">
        <v>0.75</v>
      </c>
      <c r="G1262" s="9"/>
      <c r="I1262" s="11">
        <f t="shared" si="19"/>
        <v>0.75</v>
      </c>
    </row>
    <row r="1263" spans="1:9" x14ac:dyDescent="0.3">
      <c r="A1263" s="1" t="s">
        <v>1412</v>
      </c>
      <c r="B1263" s="1"/>
      <c r="C1263" s="1" t="s">
        <v>16</v>
      </c>
      <c r="D1263" s="9">
        <v>9009</v>
      </c>
      <c r="E1263" s="9">
        <v>10980</v>
      </c>
      <c r="F1263" s="9"/>
      <c r="G1263" s="9">
        <v>1971</v>
      </c>
      <c r="I1263" s="11">
        <f t="shared" si="19"/>
        <v>-1971</v>
      </c>
    </row>
    <row r="1264" spans="1:9" x14ac:dyDescent="0.3">
      <c r="A1264" s="1" t="s">
        <v>1413</v>
      </c>
      <c r="B1264" s="1"/>
      <c r="C1264" s="1" t="s">
        <v>16</v>
      </c>
      <c r="D1264" s="9">
        <v>765.82</v>
      </c>
      <c r="E1264" s="9">
        <v>2816.07</v>
      </c>
      <c r="F1264" s="9"/>
      <c r="G1264" s="9">
        <v>2050.25</v>
      </c>
      <c r="I1264" s="11">
        <f t="shared" si="19"/>
        <v>-2050.25</v>
      </c>
    </row>
    <row r="1265" spans="1:9" x14ac:dyDescent="0.3">
      <c r="A1265" s="1" t="s">
        <v>1414</v>
      </c>
      <c r="B1265" s="1"/>
      <c r="C1265" s="1" t="s">
        <v>16</v>
      </c>
      <c r="D1265" s="9">
        <v>74110.789999999994</v>
      </c>
      <c r="E1265" s="9">
        <v>104284.22</v>
      </c>
      <c r="F1265" s="9"/>
      <c r="G1265" s="9">
        <v>30173.430000000008</v>
      </c>
      <c r="I1265" s="11">
        <f t="shared" si="19"/>
        <v>-30173.430000000008</v>
      </c>
    </row>
    <row r="1266" spans="1:9" x14ac:dyDescent="0.3">
      <c r="A1266" s="1" t="s">
        <v>1415</v>
      </c>
      <c r="B1266" s="1"/>
      <c r="C1266" s="1" t="s">
        <v>16</v>
      </c>
      <c r="D1266" s="9">
        <v>280728.09999999998</v>
      </c>
      <c r="E1266" s="9">
        <v>420503.06</v>
      </c>
      <c r="F1266" s="9"/>
      <c r="G1266" s="9">
        <v>139774.96000000002</v>
      </c>
      <c r="I1266" s="11">
        <f t="shared" si="19"/>
        <v>-139774.96000000002</v>
      </c>
    </row>
    <row r="1267" spans="1:9" x14ac:dyDescent="0.3">
      <c r="A1267" s="1" t="s">
        <v>1416</v>
      </c>
      <c r="B1267" s="1"/>
      <c r="C1267" s="1" t="s">
        <v>16</v>
      </c>
      <c r="D1267" s="9">
        <v>1947</v>
      </c>
      <c r="E1267" s="9">
        <v>1947</v>
      </c>
      <c r="F1267" s="9"/>
      <c r="G1267" s="9"/>
      <c r="I1267" s="11">
        <f t="shared" si="19"/>
        <v>0</v>
      </c>
    </row>
    <row r="1268" spans="1:9" x14ac:dyDescent="0.3">
      <c r="A1268" s="1" t="s">
        <v>1417</v>
      </c>
      <c r="B1268" s="1"/>
      <c r="C1268" s="1" t="s">
        <v>16</v>
      </c>
      <c r="D1268" s="9">
        <v>691705.17</v>
      </c>
      <c r="E1268" s="9">
        <v>939455.37</v>
      </c>
      <c r="F1268" s="9"/>
      <c r="G1268" s="9">
        <v>247750.19999999995</v>
      </c>
      <c r="I1268" s="11">
        <f t="shared" si="19"/>
        <v>-247750.19999999995</v>
      </c>
    </row>
    <row r="1269" spans="1:9" x14ac:dyDescent="0.3">
      <c r="A1269" s="1" t="s">
        <v>1418</v>
      </c>
      <c r="B1269" s="1"/>
      <c r="C1269" s="1" t="s">
        <v>16</v>
      </c>
      <c r="D1269" s="9">
        <v>138853</v>
      </c>
      <c r="E1269" s="9">
        <v>214407.27</v>
      </c>
      <c r="F1269" s="9"/>
      <c r="G1269" s="9">
        <v>75554.26999999999</v>
      </c>
      <c r="I1269" s="11">
        <f t="shared" si="19"/>
        <v>-75554.26999999999</v>
      </c>
    </row>
    <row r="1270" spans="1:9" x14ac:dyDescent="0.3">
      <c r="A1270" s="1" t="s">
        <v>1419</v>
      </c>
      <c r="B1270" s="1"/>
      <c r="C1270" s="1" t="s">
        <v>16</v>
      </c>
      <c r="D1270" s="9">
        <v>2860</v>
      </c>
      <c r="E1270" s="9">
        <v>2860</v>
      </c>
      <c r="F1270" s="9"/>
      <c r="G1270" s="9"/>
      <c r="I1270" s="11">
        <f t="shared" si="19"/>
        <v>0</v>
      </c>
    </row>
    <row r="1271" spans="1:9" x14ac:dyDescent="0.3">
      <c r="A1271" s="1" t="s">
        <v>1420</v>
      </c>
      <c r="B1271" s="1"/>
      <c r="C1271" s="1" t="s">
        <v>16</v>
      </c>
      <c r="D1271" s="9">
        <v>1586.81</v>
      </c>
      <c r="E1271" s="9">
        <v>1586.81</v>
      </c>
      <c r="F1271" s="9"/>
      <c r="G1271" s="9"/>
      <c r="I1271" s="11">
        <f t="shared" si="19"/>
        <v>0</v>
      </c>
    </row>
    <row r="1272" spans="1:9" x14ac:dyDescent="0.3">
      <c r="A1272" s="1" t="s">
        <v>1421</v>
      </c>
      <c r="B1272" s="1"/>
      <c r="C1272" s="1" t="s">
        <v>16</v>
      </c>
      <c r="D1272" s="9">
        <v>3907723.17</v>
      </c>
      <c r="E1272" s="9">
        <v>4706315.38</v>
      </c>
      <c r="F1272" s="9"/>
      <c r="G1272" s="9">
        <v>798592.21</v>
      </c>
      <c r="I1272" s="11">
        <f t="shared" si="19"/>
        <v>-798592.21</v>
      </c>
    </row>
    <row r="1273" spans="1:9" x14ac:dyDescent="0.3">
      <c r="A1273" s="1" t="s">
        <v>1422</v>
      </c>
      <c r="B1273" s="1"/>
      <c r="C1273" s="1" t="s">
        <v>16</v>
      </c>
      <c r="D1273" s="9">
        <v>187954.36</v>
      </c>
      <c r="E1273" s="9">
        <v>188056.41</v>
      </c>
      <c r="F1273" s="9"/>
      <c r="G1273" s="9">
        <v>102.05000000001746</v>
      </c>
      <c r="I1273" s="11">
        <f t="shared" si="19"/>
        <v>-102.05000000001746</v>
      </c>
    </row>
    <row r="1274" spans="1:9" x14ac:dyDescent="0.3">
      <c r="A1274" s="1" t="s">
        <v>1423</v>
      </c>
      <c r="B1274" s="1"/>
      <c r="C1274" s="1" t="s">
        <v>16</v>
      </c>
      <c r="D1274" s="9">
        <v>8865.7999999999993</v>
      </c>
      <c r="E1274" s="9">
        <v>8865.7999999999993</v>
      </c>
      <c r="F1274" s="9"/>
      <c r="G1274" s="9"/>
      <c r="I1274" s="11">
        <f t="shared" si="19"/>
        <v>0</v>
      </c>
    </row>
    <row r="1275" spans="1:9" x14ac:dyDescent="0.3">
      <c r="A1275" s="1" t="s">
        <v>1424</v>
      </c>
      <c r="B1275" s="1"/>
      <c r="C1275" s="1" t="s">
        <v>16</v>
      </c>
      <c r="D1275" s="9">
        <v>30473.759999999998</v>
      </c>
      <c r="E1275" s="9">
        <v>53343.99</v>
      </c>
      <c r="F1275" s="9"/>
      <c r="G1275" s="9">
        <v>22870.23</v>
      </c>
      <c r="I1275" s="11">
        <f t="shared" si="19"/>
        <v>-22870.23</v>
      </c>
    </row>
    <row r="1276" spans="1:9" x14ac:dyDescent="0.3">
      <c r="A1276" s="1" t="s">
        <v>1425</v>
      </c>
      <c r="B1276" s="1"/>
      <c r="C1276" s="1" t="s">
        <v>1426</v>
      </c>
      <c r="D1276" s="9"/>
      <c r="E1276" s="9">
        <v>28465</v>
      </c>
      <c r="F1276" s="9"/>
      <c r="G1276" s="9">
        <v>28465</v>
      </c>
      <c r="I1276" s="11">
        <f t="shared" si="19"/>
        <v>-28465</v>
      </c>
    </row>
    <row r="1277" spans="1:9" x14ac:dyDescent="0.3">
      <c r="A1277" s="1" t="s">
        <v>1427</v>
      </c>
      <c r="B1277" s="1"/>
      <c r="C1277" s="1" t="s">
        <v>16</v>
      </c>
      <c r="D1277" s="9">
        <v>121241.85</v>
      </c>
      <c r="E1277" s="9">
        <v>624221.67000000004</v>
      </c>
      <c r="F1277" s="9"/>
      <c r="G1277" s="9">
        <v>502979.82000000007</v>
      </c>
      <c r="I1277" s="11">
        <f t="shared" si="19"/>
        <v>-502979.82000000007</v>
      </c>
    </row>
    <row r="1278" spans="1:9" x14ac:dyDescent="0.3">
      <c r="A1278" s="1" t="s">
        <v>1428</v>
      </c>
      <c r="B1278" s="1"/>
      <c r="C1278" s="1" t="s">
        <v>16</v>
      </c>
      <c r="D1278" s="9">
        <v>21421.040000000001</v>
      </c>
      <c r="E1278" s="9">
        <v>21421.05</v>
      </c>
      <c r="F1278" s="9"/>
      <c r="G1278" s="9">
        <v>9.9999999983992893E-3</v>
      </c>
      <c r="I1278" s="11">
        <f t="shared" si="19"/>
        <v>-9.9999999983992893E-3</v>
      </c>
    </row>
    <row r="1279" spans="1:9" x14ac:dyDescent="0.3">
      <c r="A1279" s="1" t="s">
        <v>1429</v>
      </c>
      <c r="B1279" s="1"/>
      <c r="C1279" s="1" t="s">
        <v>16</v>
      </c>
      <c r="D1279" s="9"/>
      <c r="E1279" s="9">
        <v>3599</v>
      </c>
      <c r="F1279" s="9"/>
      <c r="G1279" s="9">
        <v>3599</v>
      </c>
      <c r="I1279" s="11">
        <f t="shared" si="19"/>
        <v>-3599</v>
      </c>
    </row>
    <row r="1280" spans="1:9" x14ac:dyDescent="0.3">
      <c r="A1280" s="1" t="s">
        <v>1430</v>
      </c>
      <c r="B1280" s="1"/>
      <c r="C1280" s="1" t="s">
        <v>16</v>
      </c>
      <c r="D1280" s="9">
        <v>94972</v>
      </c>
      <c r="E1280" s="9">
        <v>50015.11</v>
      </c>
      <c r="F1280" s="9">
        <v>44956.89</v>
      </c>
      <c r="G1280" s="9"/>
      <c r="I1280" s="11">
        <f t="shared" si="19"/>
        <v>44956.89</v>
      </c>
    </row>
    <row r="1281" spans="1:9" x14ac:dyDescent="0.3">
      <c r="A1281" s="1" t="s">
        <v>1431</v>
      </c>
      <c r="B1281" s="1"/>
      <c r="C1281" s="1" t="s">
        <v>16</v>
      </c>
      <c r="D1281" s="9">
        <v>21207.43</v>
      </c>
      <c r="E1281" s="9">
        <v>27862.63</v>
      </c>
      <c r="F1281" s="9"/>
      <c r="G1281" s="9">
        <v>6655.2000000000007</v>
      </c>
      <c r="I1281" s="11">
        <f t="shared" si="19"/>
        <v>-6655.2000000000007</v>
      </c>
    </row>
    <row r="1282" spans="1:9" x14ac:dyDescent="0.3">
      <c r="A1282" s="1" t="s">
        <v>1432</v>
      </c>
      <c r="B1282" s="1"/>
      <c r="C1282" s="1" t="s">
        <v>16</v>
      </c>
      <c r="D1282" s="9">
        <v>15222</v>
      </c>
      <c r="E1282" s="9">
        <v>21476</v>
      </c>
      <c r="F1282" s="9"/>
      <c r="G1282" s="9">
        <v>6254</v>
      </c>
      <c r="I1282" s="11">
        <f t="shared" si="19"/>
        <v>-6254</v>
      </c>
    </row>
    <row r="1283" spans="1:9" x14ac:dyDescent="0.3">
      <c r="A1283" s="1" t="s">
        <v>1433</v>
      </c>
      <c r="B1283" s="1"/>
      <c r="C1283" s="1" t="s">
        <v>16</v>
      </c>
      <c r="D1283" s="9">
        <v>106446.3</v>
      </c>
      <c r="E1283" s="9">
        <v>106446.3</v>
      </c>
      <c r="F1283" s="9"/>
      <c r="G1283" s="9"/>
      <c r="I1283" s="11">
        <f t="shared" ref="I1283:I1346" si="20">+F1283-G1283</f>
        <v>0</v>
      </c>
    </row>
    <row r="1284" spans="1:9" x14ac:dyDescent="0.3">
      <c r="A1284" s="1" t="s">
        <v>1434</v>
      </c>
      <c r="B1284" s="1"/>
      <c r="C1284" s="1" t="s">
        <v>16</v>
      </c>
      <c r="D1284" s="9">
        <v>58922</v>
      </c>
      <c r="E1284" s="9">
        <v>58922</v>
      </c>
      <c r="F1284" s="9"/>
      <c r="G1284" s="9"/>
      <c r="I1284" s="11">
        <f t="shared" si="20"/>
        <v>0</v>
      </c>
    </row>
    <row r="1285" spans="1:9" x14ac:dyDescent="0.3">
      <c r="A1285" s="1" t="s">
        <v>1435</v>
      </c>
      <c r="B1285" s="1"/>
      <c r="C1285" s="1" t="s">
        <v>16</v>
      </c>
      <c r="D1285" s="9">
        <v>1911.6</v>
      </c>
      <c r="E1285" s="9">
        <v>2006.26</v>
      </c>
      <c r="F1285" s="9"/>
      <c r="G1285" s="9">
        <v>94.660000000000082</v>
      </c>
      <c r="I1285" s="11">
        <f t="shared" si="20"/>
        <v>-94.660000000000082</v>
      </c>
    </row>
    <row r="1286" spans="1:9" x14ac:dyDescent="0.3">
      <c r="A1286" s="1" t="s">
        <v>1436</v>
      </c>
      <c r="B1286" s="1"/>
      <c r="C1286" s="1" t="s">
        <v>16</v>
      </c>
      <c r="D1286" s="9">
        <v>9371.56</v>
      </c>
      <c r="E1286" s="9">
        <v>9371.56</v>
      </c>
      <c r="F1286" s="9"/>
      <c r="G1286" s="9"/>
      <c r="I1286" s="11">
        <f t="shared" si="20"/>
        <v>0</v>
      </c>
    </row>
    <row r="1287" spans="1:9" x14ac:dyDescent="0.3">
      <c r="A1287" s="1" t="s">
        <v>1437</v>
      </c>
      <c r="B1287" s="1"/>
      <c r="C1287" s="1" t="s">
        <v>16</v>
      </c>
      <c r="D1287" s="9">
        <v>505</v>
      </c>
      <c r="E1287" s="9">
        <v>505</v>
      </c>
      <c r="F1287" s="9"/>
      <c r="G1287" s="9"/>
      <c r="I1287" s="11">
        <f t="shared" si="20"/>
        <v>0</v>
      </c>
    </row>
    <row r="1288" spans="1:9" x14ac:dyDescent="0.3">
      <c r="A1288" s="1" t="s">
        <v>1438</v>
      </c>
      <c r="B1288" s="1"/>
      <c r="C1288" s="1" t="s">
        <v>16</v>
      </c>
      <c r="D1288" s="9">
        <v>196.91</v>
      </c>
      <c r="E1288" s="9"/>
      <c r="F1288" s="9">
        <v>196.91</v>
      </c>
      <c r="G1288" s="9"/>
      <c r="I1288" s="11">
        <f t="shared" si="20"/>
        <v>196.91</v>
      </c>
    </row>
    <row r="1289" spans="1:9" x14ac:dyDescent="0.3">
      <c r="A1289" s="1" t="s">
        <v>1439</v>
      </c>
      <c r="B1289" s="1"/>
      <c r="C1289" s="1" t="s">
        <v>16</v>
      </c>
      <c r="D1289" s="9">
        <v>9062.4</v>
      </c>
      <c r="E1289" s="9">
        <v>9062.4</v>
      </c>
      <c r="F1289" s="9"/>
      <c r="G1289" s="9"/>
      <c r="I1289" s="11">
        <f t="shared" si="20"/>
        <v>0</v>
      </c>
    </row>
    <row r="1290" spans="1:9" x14ac:dyDescent="0.3">
      <c r="A1290" s="1" t="s">
        <v>1440</v>
      </c>
      <c r="B1290" s="1"/>
      <c r="C1290" s="1" t="s">
        <v>16</v>
      </c>
      <c r="D1290" s="9">
        <v>40598.660000000003</v>
      </c>
      <c r="E1290" s="9">
        <v>74760.149999999994</v>
      </c>
      <c r="F1290" s="9"/>
      <c r="G1290" s="9">
        <v>34161.489999999991</v>
      </c>
      <c r="I1290" s="11">
        <f t="shared" si="20"/>
        <v>-34161.489999999991</v>
      </c>
    </row>
    <row r="1291" spans="1:9" x14ac:dyDescent="0.3">
      <c r="A1291" s="1" t="s">
        <v>1441</v>
      </c>
      <c r="B1291" s="1"/>
      <c r="C1291" s="1" t="s">
        <v>16</v>
      </c>
      <c r="D1291" s="9">
        <v>10.02</v>
      </c>
      <c r="E1291" s="9"/>
      <c r="F1291" s="9">
        <v>10.02</v>
      </c>
      <c r="G1291" s="9"/>
      <c r="I1291" s="11">
        <f t="shared" si="20"/>
        <v>10.02</v>
      </c>
    </row>
    <row r="1292" spans="1:9" x14ac:dyDescent="0.3">
      <c r="A1292" s="1" t="s">
        <v>1442</v>
      </c>
      <c r="B1292" s="1"/>
      <c r="C1292" s="1" t="s">
        <v>16</v>
      </c>
      <c r="D1292" s="9">
        <v>47513.88</v>
      </c>
      <c r="E1292" s="9">
        <v>64918.879999999997</v>
      </c>
      <c r="F1292" s="9"/>
      <c r="G1292" s="9">
        <v>17405</v>
      </c>
      <c r="I1292" s="11">
        <f t="shared" si="20"/>
        <v>-17405</v>
      </c>
    </row>
    <row r="1293" spans="1:9" x14ac:dyDescent="0.3">
      <c r="A1293" s="1" t="s">
        <v>1443</v>
      </c>
      <c r="B1293" s="1"/>
      <c r="C1293" s="1" t="s">
        <v>16</v>
      </c>
      <c r="D1293" s="9"/>
      <c r="E1293" s="9">
        <v>472</v>
      </c>
      <c r="F1293" s="9"/>
      <c r="G1293" s="9">
        <v>472</v>
      </c>
      <c r="I1293" s="11">
        <f t="shared" si="20"/>
        <v>-472</v>
      </c>
    </row>
    <row r="1294" spans="1:9" x14ac:dyDescent="0.3">
      <c r="A1294" s="1" t="s">
        <v>1444</v>
      </c>
      <c r="B1294" s="1"/>
      <c r="C1294" s="1" t="s">
        <v>16</v>
      </c>
      <c r="D1294" s="9">
        <v>26.95</v>
      </c>
      <c r="E1294" s="9"/>
      <c r="F1294" s="9">
        <v>26.95</v>
      </c>
      <c r="G1294" s="9"/>
      <c r="I1294" s="11">
        <f t="shared" si="20"/>
        <v>26.95</v>
      </c>
    </row>
    <row r="1295" spans="1:9" x14ac:dyDescent="0.3">
      <c r="A1295" s="1" t="s">
        <v>1445</v>
      </c>
      <c r="B1295" s="1"/>
      <c r="C1295" s="1" t="s">
        <v>16</v>
      </c>
      <c r="D1295" s="9">
        <v>2723.3</v>
      </c>
      <c r="E1295" s="9">
        <v>2723.3</v>
      </c>
      <c r="F1295" s="9"/>
      <c r="G1295" s="9"/>
      <c r="I1295" s="11">
        <f t="shared" si="20"/>
        <v>0</v>
      </c>
    </row>
    <row r="1296" spans="1:9" x14ac:dyDescent="0.3">
      <c r="A1296" s="1" t="s">
        <v>1446</v>
      </c>
      <c r="B1296" s="1"/>
      <c r="C1296" s="1" t="s">
        <v>18</v>
      </c>
      <c r="D1296" s="9">
        <v>3850.85</v>
      </c>
      <c r="E1296" s="9"/>
      <c r="F1296" s="9">
        <v>3850.85</v>
      </c>
      <c r="G1296" s="9"/>
      <c r="I1296" s="11">
        <f t="shared" si="20"/>
        <v>3850.85</v>
      </c>
    </row>
    <row r="1297" spans="1:9" x14ac:dyDescent="0.3">
      <c r="A1297" s="1" t="s">
        <v>1447</v>
      </c>
      <c r="B1297" s="1"/>
      <c r="C1297" s="1" t="s">
        <v>16</v>
      </c>
      <c r="D1297" s="9">
        <v>30000</v>
      </c>
      <c r="E1297" s="9">
        <v>7009.2</v>
      </c>
      <c r="F1297" s="9">
        <v>22990.799999999999</v>
      </c>
      <c r="G1297" s="9"/>
      <c r="I1297" s="11">
        <f t="shared" si="20"/>
        <v>22990.799999999999</v>
      </c>
    </row>
    <row r="1298" spans="1:9" x14ac:dyDescent="0.3">
      <c r="A1298" s="1" t="s">
        <v>1448</v>
      </c>
      <c r="B1298" s="1"/>
      <c r="C1298" s="1" t="s">
        <v>16</v>
      </c>
      <c r="D1298" s="9"/>
      <c r="E1298" s="9">
        <v>1358.12</v>
      </c>
      <c r="F1298" s="9"/>
      <c r="G1298" s="9">
        <v>1358.12</v>
      </c>
      <c r="I1298" s="11">
        <f t="shared" si="20"/>
        <v>-1358.12</v>
      </c>
    </row>
    <row r="1299" spans="1:9" x14ac:dyDescent="0.3">
      <c r="A1299" s="1" t="s">
        <v>1449</v>
      </c>
      <c r="B1299" s="1"/>
      <c r="C1299" s="1" t="s">
        <v>16</v>
      </c>
      <c r="D1299" s="9"/>
      <c r="E1299" s="9">
        <v>10319.1</v>
      </c>
      <c r="F1299" s="9"/>
      <c r="G1299" s="9">
        <v>10319.1</v>
      </c>
      <c r="I1299" s="11">
        <f t="shared" si="20"/>
        <v>-10319.1</v>
      </c>
    </row>
    <row r="1300" spans="1:9" x14ac:dyDescent="0.3">
      <c r="A1300" s="1" t="s">
        <v>1450</v>
      </c>
      <c r="B1300" s="1"/>
      <c r="C1300" s="1" t="s">
        <v>16</v>
      </c>
      <c r="D1300" s="9">
        <v>289.01</v>
      </c>
      <c r="E1300" s="9">
        <v>289.01</v>
      </c>
      <c r="F1300" s="9"/>
      <c r="G1300" s="9"/>
      <c r="I1300" s="11">
        <f t="shared" si="20"/>
        <v>0</v>
      </c>
    </row>
    <row r="1301" spans="1:9" x14ac:dyDescent="0.3">
      <c r="A1301" s="1" t="s">
        <v>1451</v>
      </c>
      <c r="B1301" s="1"/>
      <c r="C1301" s="1" t="s">
        <v>16</v>
      </c>
      <c r="D1301" s="9">
        <v>2419.85</v>
      </c>
      <c r="E1301" s="9">
        <v>2419.86</v>
      </c>
      <c r="F1301" s="9"/>
      <c r="G1301" s="9">
        <v>1.0000000000218279E-2</v>
      </c>
      <c r="I1301" s="11">
        <f t="shared" si="20"/>
        <v>-1.0000000000218279E-2</v>
      </c>
    </row>
    <row r="1302" spans="1:9" x14ac:dyDescent="0.3">
      <c r="A1302" s="1" t="s">
        <v>1452</v>
      </c>
      <c r="B1302" s="1"/>
      <c r="C1302" s="1" t="s">
        <v>16</v>
      </c>
      <c r="D1302" s="9">
        <v>41500</v>
      </c>
      <c r="E1302" s="9">
        <v>41500.04</v>
      </c>
      <c r="F1302" s="9"/>
      <c r="G1302" s="9">
        <v>4.0000000000873115E-2</v>
      </c>
      <c r="I1302" s="11">
        <f t="shared" si="20"/>
        <v>-4.0000000000873115E-2</v>
      </c>
    </row>
    <row r="1303" spans="1:9" x14ac:dyDescent="0.3">
      <c r="A1303" s="1" t="s">
        <v>1453</v>
      </c>
      <c r="B1303" s="1"/>
      <c r="C1303" s="1" t="s">
        <v>16</v>
      </c>
      <c r="D1303" s="9">
        <v>0.53</v>
      </c>
      <c r="E1303" s="9"/>
      <c r="F1303" s="9">
        <v>0.53</v>
      </c>
      <c r="G1303" s="9"/>
      <c r="I1303" s="11">
        <f t="shared" si="20"/>
        <v>0.53</v>
      </c>
    </row>
    <row r="1304" spans="1:9" x14ac:dyDescent="0.3">
      <c r="A1304" s="1" t="s">
        <v>1454</v>
      </c>
      <c r="B1304" s="1"/>
      <c r="C1304" s="1" t="s">
        <v>16</v>
      </c>
      <c r="D1304" s="9">
        <v>4071</v>
      </c>
      <c r="E1304" s="9">
        <v>4071</v>
      </c>
      <c r="F1304" s="9"/>
      <c r="G1304" s="9"/>
      <c r="I1304" s="11">
        <f t="shared" si="20"/>
        <v>0</v>
      </c>
    </row>
    <row r="1305" spans="1:9" x14ac:dyDescent="0.3">
      <c r="A1305" s="1" t="s">
        <v>1455</v>
      </c>
      <c r="B1305" s="1"/>
      <c r="C1305" s="1" t="s">
        <v>16</v>
      </c>
      <c r="D1305" s="9">
        <v>305.82</v>
      </c>
      <c r="E1305" s="9">
        <v>305.82</v>
      </c>
      <c r="F1305" s="9"/>
      <c r="G1305" s="9"/>
      <c r="I1305" s="11">
        <f t="shared" si="20"/>
        <v>0</v>
      </c>
    </row>
    <row r="1306" spans="1:9" x14ac:dyDescent="0.3">
      <c r="A1306" s="1" t="s">
        <v>1456</v>
      </c>
      <c r="B1306" s="1"/>
      <c r="C1306" s="1" t="s">
        <v>16</v>
      </c>
      <c r="D1306" s="9">
        <v>15324</v>
      </c>
      <c r="E1306" s="9">
        <v>15324</v>
      </c>
      <c r="F1306" s="9"/>
      <c r="G1306" s="9"/>
      <c r="I1306" s="11">
        <f t="shared" si="20"/>
        <v>0</v>
      </c>
    </row>
    <row r="1307" spans="1:9" x14ac:dyDescent="0.3">
      <c r="A1307" s="1" t="s">
        <v>1457</v>
      </c>
      <c r="B1307" s="1"/>
      <c r="C1307" s="1" t="s">
        <v>16</v>
      </c>
      <c r="D1307" s="9"/>
      <c r="E1307" s="9">
        <v>353.82</v>
      </c>
      <c r="F1307" s="9"/>
      <c r="G1307" s="9">
        <v>353.82</v>
      </c>
      <c r="I1307" s="11">
        <f t="shared" si="20"/>
        <v>-353.82</v>
      </c>
    </row>
    <row r="1308" spans="1:9" x14ac:dyDescent="0.3">
      <c r="A1308" s="1" t="s">
        <v>1458</v>
      </c>
      <c r="B1308" s="1"/>
      <c r="C1308" s="1" t="s">
        <v>16</v>
      </c>
      <c r="D1308" s="9">
        <v>34912.199999999997</v>
      </c>
      <c r="E1308" s="9">
        <v>39488.199999999997</v>
      </c>
      <c r="F1308" s="9"/>
      <c r="G1308" s="9">
        <v>4576</v>
      </c>
      <c r="I1308" s="11">
        <f t="shared" si="20"/>
        <v>-4576</v>
      </c>
    </row>
    <row r="1309" spans="1:9" x14ac:dyDescent="0.3">
      <c r="A1309" s="1" t="s">
        <v>1459</v>
      </c>
      <c r="B1309" s="1"/>
      <c r="C1309" s="1" t="s">
        <v>16</v>
      </c>
      <c r="D1309" s="9">
        <v>2865.04</v>
      </c>
      <c r="E1309" s="9">
        <v>2865.04</v>
      </c>
      <c r="F1309" s="9"/>
      <c r="G1309" s="9"/>
      <c r="I1309" s="11">
        <f t="shared" si="20"/>
        <v>0</v>
      </c>
    </row>
    <row r="1310" spans="1:9" x14ac:dyDescent="0.3">
      <c r="A1310" s="1" t="s">
        <v>1460</v>
      </c>
      <c r="B1310" s="1"/>
      <c r="C1310" s="1" t="s">
        <v>16</v>
      </c>
      <c r="D1310" s="9"/>
      <c r="E1310" s="9">
        <v>47.2</v>
      </c>
      <c r="F1310" s="9"/>
      <c r="G1310" s="9">
        <v>47.2</v>
      </c>
      <c r="I1310" s="11">
        <f t="shared" si="20"/>
        <v>-47.2</v>
      </c>
    </row>
    <row r="1311" spans="1:9" x14ac:dyDescent="0.3">
      <c r="A1311" s="1" t="s">
        <v>1461</v>
      </c>
      <c r="B1311" s="1"/>
      <c r="C1311" s="1" t="s">
        <v>16</v>
      </c>
      <c r="D1311" s="9">
        <v>14750</v>
      </c>
      <c r="E1311" s="9">
        <v>28674</v>
      </c>
      <c r="F1311" s="9"/>
      <c r="G1311" s="9">
        <v>13924</v>
      </c>
      <c r="I1311" s="11">
        <f t="shared" si="20"/>
        <v>-13924</v>
      </c>
    </row>
    <row r="1312" spans="1:9" x14ac:dyDescent="0.3">
      <c r="A1312" s="1" t="s">
        <v>1462</v>
      </c>
      <c r="B1312" s="1"/>
      <c r="C1312" s="1" t="s">
        <v>16</v>
      </c>
      <c r="D1312" s="9"/>
      <c r="E1312" s="9">
        <v>3</v>
      </c>
      <c r="F1312" s="9"/>
      <c r="G1312" s="9">
        <v>3</v>
      </c>
      <c r="I1312" s="11">
        <f t="shared" si="20"/>
        <v>-3</v>
      </c>
    </row>
    <row r="1313" spans="1:9" x14ac:dyDescent="0.3">
      <c r="A1313" s="1" t="s">
        <v>1463</v>
      </c>
      <c r="B1313" s="1"/>
      <c r="C1313" s="1" t="s">
        <v>16</v>
      </c>
      <c r="D1313" s="9">
        <v>6289.96</v>
      </c>
      <c r="E1313" s="9">
        <v>6289.96</v>
      </c>
      <c r="F1313" s="9"/>
      <c r="G1313" s="9"/>
      <c r="I1313" s="11">
        <f t="shared" si="20"/>
        <v>0</v>
      </c>
    </row>
    <row r="1314" spans="1:9" x14ac:dyDescent="0.3">
      <c r="A1314" s="1" t="s">
        <v>1464</v>
      </c>
      <c r="B1314" s="1"/>
      <c r="C1314" s="1" t="s">
        <v>16</v>
      </c>
      <c r="D1314" s="9"/>
      <c r="E1314" s="9">
        <v>153.86000000000001</v>
      </c>
      <c r="F1314" s="9"/>
      <c r="G1314" s="9">
        <v>153.86000000000001</v>
      </c>
      <c r="I1314" s="11">
        <f t="shared" si="20"/>
        <v>-153.86000000000001</v>
      </c>
    </row>
    <row r="1315" spans="1:9" x14ac:dyDescent="0.3">
      <c r="A1315" s="1" t="s">
        <v>1465</v>
      </c>
      <c r="B1315" s="1"/>
      <c r="C1315" s="1" t="s">
        <v>16</v>
      </c>
      <c r="D1315" s="9">
        <v>35311.5</v>
      </c>
      <c r="E1315" s="9">
        <v>51064.5</v>
      </c>
      <c r="F1315" s="9"/>
      <c r="G1315" s="9">
        <v>15753</v>
      </c>
      <c r="I1315" s="11">
        <f t="shared" si="20"/>
        <v>-15753</v>
      </c>
    </row>
    <row r="1316" spans="1:9" x14ac:dyDescent="0.3">
      <c r="A1316" s="1" t="s">
        <v>1466</v>
      </c>
      <c r="B1316" s="1"/>
      <c r="C1316" s="1" t="s">
        <v>16</v>
      </c>
      <c r="D1316" s="9">
        <v>468282.33</v>
      </c>
      <c r="E1316" s="9">
        <v>62184.01</v>
      </c>
      <c r="F1316" s="9">
        <v>406098.32</v>
      </c>
      <c r="G1316" s="9"/>
      <c r="I1316" s="11">
        <f t="shared" si="20"/>
        <v>406098.32</v>
      </c>
    </row>
    <row r="1317" spans="1:9" x14ac:dyDescent="0.3">
      <c r="A1317" s="1" t="s">
        <v>1468</v>
      </c>
      <c r="B1317" s="1"/>
      <c r="C1317" s="1" t="s">
        <v>16</v>
      </c>
      <c r="D1317" s="9">
        <v>1611.89</v>
      </c>
      <c r="E1317" s="9">
        <v>1611.88</v>
      </c>
      <c r="F1317" s="9">
        <v>9.9999999999909051E-3</v>
      </c>
      <c r="G1317" s="9"/>
      <c r="I1317" s="11">
        <f t="shared" si="20"/>
        <v>9.9999999999909051E-3</v>
      </c>
    </row>
    <row r="1318" spans="1:9" x14ac:dyDescent="0.3">
      <c r="A1318" s="1" t="s">
        <v>1469</v>
      </c>
      <c r="B1318" s="1"/>
      <c r="C1318" s="1" t="s">
        <v>16</v>
      </c>
      <c r="D1318" s="9">
        <v>18050.740000000002</v>
      </c>
      <c r="E1318" s="9">
        <v>18050.740000000002</v>
      </c>
      <c r="F1318" s="9"/>
      <c r="G1318" s="9"/>
      <c r="I1318" s="11">
        <f t="shared" si="20"/>
        <v>0</v>
      </c>
    </row>
    <row r="1319" spans="1:9" x14ac:dyDescent="0.3">
      <c r="A1319" s="1" t="s">
        <v>1470</v>
      </c>
      <c r="B1319" s="1"/>
      <c r="C1319" s="1" t="s">
        <v>16</v>
      </c>
      <c r="D1319" s="9">
        <v>11328</v>
      </c>
      <c r="E1319" s="9">
        <v>15104</v>
      </c>
      <c r="F1319" s="9"/>
      <c r="G1319" s="9">
        <v>3776</v>
      </c>
      <c r="I1319" s="11">
        <f t="shared" si="20"/>
        <v>-3776</v>
      </c>
    </row>
    <row r="1320" spans="1:9" x14ac:dyDescent="0.3">
      <c r="A1320" s="1" t="s">
        <v>1471</v>
      </c>
      <c r="B1320" s="1"/>
      <c r="C1320" s="1" t="s">
        <v>16</v>
      </c>
      <c r="D1320" s="9">
        <v>45189.55</v>
      </c>
      <c r="E1320" s="9">
        <v>59349.55</v>
      </c>
      <c r="F1320" s="9"/>
      <c r="G1320" s="9">
        <v>14160</v>
      </c>
      <c r="I1320" s="11">
        <f t="shared" si="20"/>
        <v>-14160</v>
      </c>
    </row>
    <row r="1321" spans="1:9" x14ac:dyDescent="0.3">
      <c r="A1321" s="1" t="s">
        <v>1472</v>
      </c>
      <c r="B1321" s="1"/>
      <c r="C1321" s="1" t="s">
        <v>18</v>
      </c>
      <c r="D1321" s="9">
        <v>11576.93</v>
      </c>
      <c r="E1321" s="9"/>
      <c r="F1321" s="9">
        <v>11576.93</v>
      </c>
      <c r="G1321" s="9"/>
      <c r="I1321" s="11">
        <f t="shared" si="20"/>
        <v>11576.93</v>
      </c>
    </row>
    <row r="1322" spans="1:9" x14ac:dyDescent="0.3">
      <c r="A1322" s="1" t="s">
        <v>1473</v>
      </c>
      <c r="B1322" s="1"/>
      <c r="C1322" s="1" t="s">
        <v>16</v>
      </c>
      <c r="D1322" s="9">
        <v>10148</v>
      </c>
      <c r="E1322" s="9">
        <v>10148</v>
      </c>
      <c r="F1322" s="9"/>
      <c r="G1322" s="9"/>
      <c r="I1322" s="11">
        <f t="shared" si="20"/>
        <v>0</v>
      </c>
    </row>
    <row r="1323" spans="1:9" x14ac:dyDescent="0.3">
      <c r="A1323" s="1" t="s">
        <v>1474</v>
      </c>
      <c r="B1323" s="1"/>
      <c r="C1323" s="1" t="s">
        <v>16</v>
      </c>
      <c r="D1323" s="9">
        <v>2496.0300000000002</v>
      </c>
      <c r="E1323" s="9"/>
      <c r="F1323" s="9">
        <v>2496.0300000000002</v>
      </c>
      <c r="G1323" s="9"/>
      <c r="I1323" s="11">
        <f t="shared" si="20"/>
        <v>2496.0300000000002</v>
      </c>
    </row>
    <row r="1324" spans="1:9" x14ac:dyDescent="0.3">
      <c r="A1324" s="1" t="s">
        <v>1475</v>
      </c>
      <c r="B1324" s="1"/>
      <c r="C1324" s="1" t="s">
        <v>16</v>
      </c>
      <c r="D1324" s="9">
        <v>180744.26</v>
      </c>
      <c r="E1324" s="9">
        <v>180744.49</v>
      </c>
      <c r="F1324" s="9"/>
      <c r="G1324" s="9">
        <v>0.22999999998137355</v>
      </c>
      <c r="I1324" s="11">
        <f t="shared" si="20"/>
        <v>-0.22999999998137355</v>
      </c>
    </row>
    <row r="1325" spans="1:9" x14ac:dyDescent="0.3">
      <c r="A1325" s="1" t="s">
        <v>1476</v>
      </c>
      <c r="B1325" s="1"/>
      <c r="C1325" s="1" t="s">
        <v>16</v>
      </c>
      <c r="D1325" s="9">
        <v>32184.52</v>
      </c>
      <c r="E1325" s="9">
        <v>55595.74</v>
      </c>
      <c r="F1325" s="9"/>
      <c r="G1325" s="9">
        <v>23411.219999999998</v>
      </c>
      <c r="I1325" s="11">
        <f t="shared" si="20"/>
        <v>-23411.219999999998</v>
      </c>
    </row>
    <row r="1326" spans="1:9" x14ac:dyDescent="0.3">
      <c r="A1326" s="1" t="s">
        <v>1477</v>
      </c>
      <c r="B1326" s="1"/>
      <c r="C1326" s="1" t="s">
        <v>16</v>
      </c>
      <c r="D1326" s="9">
        <v>186.71</v>
      </c>
      <c r="E1326" s="9"/>
      <c r="F1326" s="9">
        <v>186.71</v>
      </c>
      <c r="G1326" s="9"/>
      <c r="I1326" s="11">
        <f t="shared" si="20"/>
        <v>186.71</v>
      </c>
    </row>
    <row r="1327" spans="1:9" x14ac:dyDescent="0.3">
      <c r="A1327" s="1" t="s">
        <v>1478</v>
      </c>
      <c r="B1327" s="1"/>
      <c r="C1327" s="1" t="s">
        <v>16</v>
      </c>
      <c r="D1327" s="9"/>
      <c r="E1327" s="9">
        <v>95</v>
      </c>
      <c r="F1327" s="9"/>
      <c r="G1327" s="9">
        <v>95</v>
      </c>
      <c r="I1327" s="11">
        <f t="shared" si="20"/>
        <v>-95</v>
      </c>
    </row>
    <row r="1328" spans="1:9" x14ac:dyDescent="0.3">
      <c r="A1328" s="1" t="s">
        <v>1479</v>
      </c>
      <c r="B1328" s="1"/>
      <c r="C1328" s="1" t="s">
        <v>16</v>
      </c>
      <c r="D1328" s="9"/>
      <c r="E1328" s="9">
        <v>236</v>
      </c>
      <c r="F1328" s="9"/>
      <c r="G1328" s="9">
        <v>236</v>
      </c>
      <c r="I1328" s="11">
        <f t="shared" si="20"/>
        <v>-236</v>
      </c>
    </row>
    <row r="1329" spans="1:9" x14ac:dyDescent="0.3">
      <c r="A1329" s="1" t="s">
        <v>1480</v>
      </c>
      <c r="B1329" s="1"/>
      <c r="C1329" s="1" t="s">
        <v>16</v>
      </c>
      <c r="D1329" s="9"/>
      <c r="E1329" s="9">
        <v>3770.54</v>
      </c>
      <c r="F1329" s="9"/>
      <c r="G1329" s="9">
        <v>3770.54</v>
      </c>
      <c r="I1329" s="11">
        <f t="shared" si="20"/>
        <v>-3770.54</v>
      </c>
    </row>
    <row r="1330" spans="1:9" x14ac:dyDescent="0.3">
      <c r="A1330" s="1" t="s">
        <v>1481</v>
      </c>
      <c r="B1330" s="1"/>
      <c r="C1330" s="1" t="s">
        <v>16</v>
      </c>
      <c r="D1330" s="9"/>
      <c r="E1330" s="9">
        <v>10284.969999999999</v>
      </c>
      <c r="F1330" s="9"/>
      <c r="G1330" s="9">
        <v>10284.969999999999</v>
      </c>
      <c r="I1330" s="11">
        <f t="shared" si="20"/>
        <v>-10284.969999999999</v>
      </c>
    </row>
    <row r="1331" spans="1:9" x14ac:dyDescent="0.3">
      <c r="A1331" s="1" t="s">
        <v>1482</v>
      </c>
      <c r="B1331" s="1"/>
      <c r="C1331" s="1" t="s">
        <v>16</v>
      </c>
      <c r="D1331" s="9">
        <v>342.94</v>
      </c>
      <c r="E1331" s="9">
        <v>342.94</v>
      </c>
      <c r="F1331" s="9"/>
      <c r="G1331" s="9"/>
      <c r="I1331" s="11">
        <f t="shared" si="20"/>
        <v>0</v>
      </c>
    </row>
    <row r="1332" spans="1:9" x14ac:dyDescent="0.3">
      <c r="A1332" s="1" t="s">
        <v>1483</v>
      </c>
      <c r="B1332" s="1"/>
      <c r="C1332" s="1" t="s">
        <v>16</v>
      </c>
      <c r="D1332" s="9">
        <v>36330.19</v>
      </c>
      <c r="E1332" s="9">
        <v>85377.51</v>
      </c>
      <c r="F1332" s="9"/>
      <c r="G1332" s="9">
        <v>49047.319999999992</v>
      </c>
      <c r="I1332" s="11">
        <f t="shared" si="20"/>
        <v>-49047.319999999992</v>
      </c>
    </row>
    <row r="1333" spans="1:9" x14ac:dyDescent="0.3">
      <c r="A1333" s="1" t="s">
        <v>1484</v>
      </c>
      <c r="B1333" s="1"/>
      <c r="C1333" s="1" t="s">
        <v>16</v>
      </c>
      <c r="D1333" s="9">
        <v>136180.60999999999</v>
      </c>
      <c r="E1333" s="9">
        <v>271921.91999999998</v>
      </c>
      <c r="F1333" s="9"/>
      <c r="G1333" s="9">
        <v>135741.31</v>
      </c>
      <c r="I1333" s="11">
        <f t="shared" si="20"/>
        <v>-135741.31</v>
      </c>
    </row>
    <row r="1334" spans="1:9" x14ac:dyDescent="0.3">
      <c r="A1334" s="1" t="s">
        <v>1485</v>
      </c>
      <c r="B1334" s="1"/>
      <c r="C1334" s="1" t="s">
        <v>16</v>
      </c>
      <c r="D1334" s="9"/>
      <c r="E1334" s="9">
        <v>3905.8</v>
      </c>
      <c r="F1334" s="9"/>
      <c r="G1334" s="9">
        <v>3905.8</v>
      </c>
      <c r="I1334" s="11">
        <f t="shared" si="20"/>
        <v>-3905.8</v>
      </c>
    </row>
    <row r="1335" spans="1:9" x14ac:dyDescent="0.3">
      <c r="A1335" s="1" t="s">
        <v>1486</v>
      </c>
      <c r="B1335" s="1"/>
      <c r="C1335" s="1" t="s">
        <v>16</v>
      </c>
      <c r="D1335" s="9">
        <v>10013.9</v>
      </c>
      <c r="E1335" s="9">
        <v>11002.91</v>
      </c>
      <c r="F1335" s="9"/>
      <c r="G1335" s="9">
        <v>989.01000000000022</v>
      </c>
      <c r="I1335" s="11">
        <f t="shared" si="20"/>
        <v>-989.01000000000022</v>
      </c>
    </row>
    <row r="1336" spans="1:9" x14ac:dyDescent="0.3">
      <c r="A1336" s="1" t="s">
        <v>1487</v>
      </c>
      <c r="B1336" s="1"/>
      <c r="C1336" s="1" t="s">
        <v>16</v>
      </c>
      <c r="D1336" s="9">
        <v>7250.48</v>
      </c>
      <c r="E1336" s="9">
        <v>7250.49</v>
      </c>
      <c r="F1336" s="9"/>
      <c r="G1336" s="9">
        <v>1.0000000000218279E-2</v>
      </c>
      <c r="I1336" s="11">
        <f t="shared" si="20"/>
        <v>-1.0000000000218279E-2</v>
      </c>
    </row>
    <row r="1337" spans="1:9" x14ac:dyDescent="0.3">
      <c r="A1337" s="1" t="s">
        <v>1488</v>
      </c>
      <c r="B1337" s="1"/>
      <c r="C1337" s="1" t="s">
        <v>16</v>
      </c>
      <c r="D1337" s="9"/>
      <c r="E1337" s="9">
        <v>874.8</v>
      </c>
      <c r="F1337" s="9"/>
      <c r="G1337" s="9">
        <v>874.8</v>
      </c>
      <c r="I1337" s="11">
        <f t="shared" si="20"/>
        <v>-874.8</v>
      </c>
    </row>
    <row r="1338" spans="1:9" x14ac:dyDescent="0.3">
      <c r="A1338" s="1" t="s">
        <v>1489</v>
      </c>
      <c r="B1338" s="1"/>
      <c r="C1338" s="1" t="s">
        <v>16</v>
      </c>
      <c r="D1338" s="9"/>
      <c r="E1338" s="9">
        <v>7711.73</v>
      </c>
      <c r="F1338" s="9"/>
      <c r="G1338" s="9">
        <v>7711.73</v>
      </c>
      <c r="I1338" s="11">
        <f t="shared" si="20"/>
        <v>-7711.73</v>
      </c>
    </row>
    <row r="1339" spans="1:9" x14ac:dyDescent="0.3">
      <c r="A1339" s="1" t="s">
        <v>1490</v>
      </c>
      <c r="B1339" s="1"/>
      <c r="C1339" s="1" t="s">
        <v>16</v>
      </c>
      <c r="D1339" s="9">
        <v>2501.6</v>
      </c>
      <c r="E1339" s="9">
        <v>2501.6</v>
      </c>
      <c r="F1339" s="9"/>
      <c r="G1339" s="9"/>
      <c r="I1339" s="11">
        <f t="shared" si="20"/>
        <v>0</v>
      </c>
    </row>
    <row r="1340" spans="1:9" x14ac:dyDescent="0.3">
      <c r="A1340" s="1" t="s">
        <v>1491</v>
      </c>
      <c r="B1340" s="1"/>
      <c r="C1340" s="1" t="s">
        <v>16</v>
      </c>
      <c r="D1340" s="9">
        <v>507719.8</v>
      </c>
      <c r="E1340" s="9">
        <v>712783.95</v>
      </c>
      <c r="F1340" s="9"/>
      <c r="G1340" s="9">
        <v>205064.14999999997</v>
      </c>
      <c r="I1340" s="11">
        <f t="shared" si="20"/>
        <v>-205064.14999999997</v>
      </c>
    </row>
    <row r="1341" spans="1:9" x14ac:dyDescent="0.3">
      <c r="A1341" s="1" t="s">
        <v>1492</v>
      </c>
      <c r="B1341" s="1"/>
      <c r="C1341" s="1" t="s">
        <v>16</v>
      </c>
      <c r="D1341" s="9">
        <v>768.11</v>
      </c>
      <c r="E1341" s="9">
        <v>768.11</v>
      </c>
      <c r="F1341" s="9"/>
      <c r="G1341" s="9"/>
      <c r="I1341" s="11">
        <f t="shared" si="20"/>
        <v>0</v>
      </c>
    </row>
    <row r="1342" spans="1:9" x14ac:dyDescent="0.3">
      <c r="A1342" s="1" t="s">
        <v>1493</v>
      </c>
      <c r="B1342" s="1"/>
      <c r="C1342" s="1" t="s">
        <v>16</v>
      </c>
      <c r="D1342" s="9">
        <v>38</v>
      </c>
      <c r="E1342" s="9"/>
      <c r="F1342" s="9">
        <v>38</v>
      </c>
      <c r="G1342" s="9"/>
      <c r="I1342" s="11">
        <f t="shared" si="20"/>
        <v>38</v>
      </c>
    </row>
    <row r="1343" spans="1:9" x14ac:dyDescent="0.3">
      <c r="A1343" s="1" t="s">
        <v>1494</v>
      </c>
      <c r="B1343" s="1"/>
      <c r="C1343" s="1" t="s">
        <v>16</v>
      </c>
      <c r="D1343" s="9">
        <v>6800</v>
      </c>
      <c r="E1343" s="9">
        <v>6882.94</v>
      </c>
      <c r="F1343" s="9"/>
      <c r="G1343" s="9">
        <v>82.9399999999996</v>
      </c>
      <c r="I1343" s="11">
        <f t="shared" si="20"/>
        <v>-82.9399999999996</v>
      </c>
    </row>
    <row r="1344" spans="1:9" x14ac:dyDescent="0.3">
      <c r="A1344" s="1" t="s">
        <v>1495</v>
      </c>
      <c r="B1344" s="1"/>
      <c r="C1344" s="1" t="s">
        <v>20</v>
      </c>
      <c r="D1344" s="9"/>
      <c r="E1344" s="9">
        <v>55274.79</v>
      </c>
      <c r="F1344" s="9"/>
      <c r="G1344" s="9">
        <v>55274.79</v>
      </c>
      <c r="I1344" s="11">
        <f t="shared" si="20"/>
        <v>-55274.79</v>
      </c>
    </row>
    <row r="1345" spans="1:9" x14ac:dyDescent="0.3">
      <c r="A1345" s="1" t="s">
        <v>1496</v>
      </c>
      <c r="B1345" s="1"/>
      <c r="C1345" s="1" t="s">
        <v>16</v>
      </c>
      <c r="D1345" s="9"/>
      <c r="E1345" s="9">
        <v>0.01</v>
      </c>
      <c r="F1345" s="9"/>
      <c r="G1345" s="9">
        <v>0.01</v>
      </c>
      <c r="I1345" s="11">
        <f t="shared" si="20"/>
        <v>-0.01</v>
      </c>
    </row>
    <row r="1346" spans="1:9" x14ac:dyDescent="0.3">
      <c r="A1346" s="1" t="s">
        <v>1497</v>
      </c>
      <c r="B1346" s="1"/>
      <c r="C1346" s="1" t="s">
        <v>16</v>
      </c>
      <c r="D1346" s="9">
        <v>314781.51</v>
      </c>
      <c r="E1346" s="9">
        <v>314781.51</v>
      </c>
      <c r="F1346" s="9"/>
      <c r="G1346" s="9"/>
      <c r="I1346" s="11">
        <f t="shared" si="20"/>
        <v>0</v>
      </c>
    </row>
    <row r="1347" spans="1:9" x14ac:dyDescent="0.3">
      <c r="A1347" s="1" t="s">
        <v>1498</v>
      </c>
      <c r="B1347" s="1"/>
      <c r="C1347" s="1" t="s">
        <v>16</v>
      </c>
      <c r="D1347" s="9"/>
      <c r="E1347" s="9">
        <v>0.01</v>
      </c>
      <c r="F1347" s="9"/>
      <c r="G1347" s="9">
        <v>0.01</v>
      </c>
      <c r="I1347" s="11">
        <f t="shared" ref="I1347:I1410" si="21">+F1347-G1347</f>
        <v>-0.01</v>
      </c>
    </row>
    <row r="1348" spans="1:9" x14ac:dyDescent="0.3">
      <c r="A1348" s="1" t="s">
        <v>1499</v>
      </c>
      <c r="B1348" s="1"/>
      <c r="C1348" s="1" t="s">
        <v>16</v>
      </c>
      <c r="D1348" s="9"/>
      <c r="E1348" s="9">
        <v>2347.61</v>
      </c>
      <c r="F1348" s="9"/>
      <c r="G1348" s="9">
        <v>2347.61</v>
      </c>
      <c r="I1348" s="11">
        <f t="shared" si="21"/>
        <v>-2347.61</v>
      </c>
    </row>
    <row r="1349" spans="1:9" x14ac:dyDescent="0.3">
      <c r="A1349" s="1" t="s">
        <v>1500</v>
      </c>
      <c r="B1349" s="1"/>
      <c r="C1349" s="1" t="s">
        <v>16</v>
      </c>
      <c r="D1349" s="9">
        <v>13153.5</v>
      </c>
      <c r="E1349" s="9">
        <v>38141.199999999997</v>
      </c>
      <c r="F1349" s="9"/>
      <c r="G1349" s="9">
        <v>24987.699999999997</v>
      </c>
      <c r="I1349" s="11">
        <f t="shared" si="21"/>
        <v>-24987.699999999997</v>
      </c>
    </row>
    <row r="1350" spans="1:9" x14ac:dyDescent="0.3">
      <c r="A1350" s="1" t="s">
        <v>1501</v>
      </c>
      <c r="B1350" s="1"/>
      <c r="C1350" s="1" t="s">
        <v>18</v>
      </c>
      <c r="D1350" s="9">
        <v>36152.51</v>
      </c>
      <c r="E1350" s="9"/>
      <c r="F1350" s="9">
        <v>36152.51</v>
      </c>
      <c r="G1350" s="9"/>
      <c r="I1350" s="11">
        <f t="shared" si="21"/>
        <v>36152.51</v>
      </c>
    </row>
    <row r="1351" spans="1:9" x14ac:dyDescent="0.3">
      <c r="A1351" s="1" t="s">
        <v>1502</v>
      </c>
      <c r="B1351" s="1"/>
      <c r="C1351" s="1" t="s">
        <v>16</v>
      </c>
      <c r="D1351" s="9">
        <v>2059.1</v>
      </c>
      <c r="E1351" s="9">
        <v>2059.1</v>
      </c>
      <c r="F1351" s="9"/>
      <c r="G1351" s="9"/>
      <c r="I1351" s="11">
        <f t="shared" si="21"/>
        <v>0</v>
      </c>
    </row>
    <row r="1352" spans="1:9" x14ac:dyDescent="0.3">
      <c r="A1352" s="1" t="s">
        <v>1503</v>
      </c>
      <c r="B1352" s="1"/>
      <c r="C1352" s="1" t="s">
        <v>16</v>
      </c>
      <c r="D1352" s="9">
        <v>88762.5</v>
      </c>
      <c r="E1352" s="9">
        <v>110943</v>
      </c>
      <c r="F1352" s="9"/>
      <c r="G1352" s="9">
        <v>22180.5</v>
      </c>
      <c r="I1352" s="11">
        <f t="shared" si="21"/>
        <v>-22180.5</v>
      </c>
    </row>
    <row r="1353" spans="1:9" x14ac:dyDescent="0.3">
      <c r="A1353" s="1" t="s">
        <v>1504</v>
      </c>
      <c r="B1353" s="1"/>
      <c r="C1353" s="1" t="s">
        <v>16</v>
      </c>
      <c r="D1353" s="9">
        <v>6553.94</v>
      </c>
      <c r="E1353" s="9"/>
      <c r="F1353" s="9">
        <v>6553.94</v>
      </c>
      <c r="G1353" s="9"/>
      <c r="I1353" s="11">
        <f t="shared" si="21"/>
        <v>6553.94</v>
      </c>
    </row>
    <row r="1354" spans="1:9" x14ac:dyDescent="0.3">
      <c r="A1354" s="1" t="s">
        <v>1505</v>
      </c>
      <c r="B1354" s="1"/>
      <c r="C1354" s="1" t="s">
        <v>16</v>
      </c>
      <c r="D1354" s="9">
        <v>4333.21</v>
      </c>
      <c r="E1354" s="9">
        <v>4130</v>
      </c>
      <c r="F1354" s="9">
        <v>203.21000000000004</v>
      </c>
      <c r="G1354" s="9"/>
      <c r="I1354" s="11">
        <f t="shared" si="21"/>
        <v>203.21000000000004</v>
      </c>
    </row>
    <row r="1355" spans="1:9" x14ac:dyDescent="0.3">
      <c r="A1355" s="1" t="s">
        <v>1506</v>
      </c>
      <c r="B1355" s="1"/>
      <c r="C1355" s="1" t="s">
        <v>16</v>
      </c>
      <c r="D1355" s="9"/>
      <c r="E1355" s="9">
        <v>1062</v>
      </c>
      <c r="F1355" s="9"/>
      <c r="G1355" s="9">
        <v>1062</v>
      </c>
      <c r="I1355" s="11">
        <f t="shared" si="21"/>
        <v>-1062</v>
      </c>
    </row>
    <row r="1356" spans="1:9" x14ac:dyDescent="0.3">
      <c r="A1356" s="1" t="s">
        <v>1507</v>
      </c>
      <c r="B1356" s="1"/>
      <c r="C1356" s="1" t="s">
        <v>16</v>
      </c>
      <c r="D1356" s="9">
        <v>2250</v>
      </c>
      <c r="E1356" s="9"/>
      <c r="F1356" s="9">
        <v>2250</v>
      </c>
      <c r="G1356" s="9"/>
      <c r="I1356" s="11">
        <f t="shared" si="21"/>
        <v>2250</v>
      </c>
    </row>
    <row r="1357" spans="1:9" x14ac:dyDescent="0.3">
      <c r="A1357" s="1" t="s">
        <v>1508</v>
      </c>
      <c r="B1357" s="1"/>
      <c r="C1357" s="1" t="s">
        <v>16</v>
      </c>
      <c r="D1357" s="9"/>
      <c r="E1357" s="9">
        <v>2250</v>
      </c>
      <c r="F1357" s="9"/>
      <c r="G1357" s="9">
        <v>2250</v>
      </c>
      <c r="I1357" s="11">
        <f t="shared" si="21"/>
        <v>-2250</v>
      </c>
    </row>
    <row r="1358" spans="1:9" x14ac:dyDescent="0.3">
      <c r="A1358" s="1" t="s">
        <v>1509</v>
      </c>
      <c r="B1358" s="1"/>
      <c r="C1358" s="1" t="s">
        <v>16</v>
      </c>
      <c r="D1358" s="9">
        <v>11033</v>
      </c>
      <c r="E1358" s="9">
        <v>11033.8</v>
      </c>
      <c r="F1358" s="9"/>
      <c r="G1358" s="9">
        <v>0.7999999999992724</v>
      </c>
      <c r="I1358" s="11">
        <f t="shared" si="21"/>
        <v>-0.7999999999992724</v>
      </c>
    </row>
    <row r="1359" spans="1:9" x14ac:dyDescent="0.3">
      <c r="A1359" s="1" t="s">
        <v>1510</v>
      </c>
      <c r="B1359" s="1"/>
      <c r="C1359" s="1" t="s">
        <v>16</v>
      </c>
      <c r="D1359" s="9"/>
      <c r="E1359" s="9">
        <v>439.04</v>
      </c>
      <c r="F1359" s="9"/>
      <c r="G1359" s="9">
        <v>439.04</v>
      </c>
      <c r="I1359" s="11">
        <f t="shared" si="21"/>
        <v>-439.04</v>
      </c>
    </row>
    <row r="1360" spans="1:9" x14ac:dyDescent="0.3">
      <c r="A1360" s="1" t="s">
        <v>1511</v>
      </c>
      <c r="B1360" s="1"/>
      <c r="C1360" s="1" t="s">
        <v>16</v>
      </c>
      <c r="D1360" s="9"/>
      <c r="E1360" s="9">
        <v>215.46</v>
      </c>
      <c r="F1360" s="9"/>
      <c r="G1360" s="9">
        <v>215.46</v>
      </c>
      <c r="I1360" s="11">
        <f t="shared" si="21"/>
        <v>-215.46</v>
      </c>
    </row>
    <row r="1361" spans="1:9" x14ac:dyDescent="0.3">
      <c r="A1361" s="1" t="s">
        <v>1512</v>
      </c>
      <c r="B1361" s="1"/>
      <c r="C1361" s="1" t="s">
        <v>16</v>
      </c>
      <c r="D1361" s="9"/>
      <c r="E1361" s="9">
        <v>248.81</v>
      </c>
      <c r="F1361" s="9"/>
      <c r="G1361" s="9">
        <v>248.81</v>
      </c>
      <c r="I1361" s="11">
        <f t="shared" si="21"/>
        <v>-248.81</v>
      </c>
    </row>
    <row r="1362" spans="1:9" x14ac:dyDescent="0.3">
      <c r="A1362" s="1" t="s">
        <v>1513</v>
      </c>
      <c r="B1362" s="1"/>
      <c r="C1362" s="1" t="s">
        <v>16</v>
      </c>
      <c r="D1362" s="9"/>
      <c r="E1362" s="9">
        <v>50.31</v>
      </c>
      <c r="F1362" s="9"/>
      <c r="G1362" s="9">
        <v>50.31</v>
      </c>
      <c r="I1362" s="11">
        <f t="shared" si="21"/>
        <v>-50.31</v>
      </c>
    </row>
    <row r="1363" spans="1:9" x14ac:dyDescent="0.3">
      <c r="A1363" s="1" t="s">
        <v>1514</v>
      </c>
      <c r="B1363" s="1"/>
      <c r="C1363" s="1" t="s">
        <v>16</v>
      </c>
      <c r="D1363" s="9">
        <v>5900</v>
      </c>
      <c r="E1363" s="9">
        <v>5900</v>
      </c>
      <c r="F1363" s="9"/>
      <c r="G1363" s="9"/>
      <c r="I1363" s="11">
        <f t="shared" si="21"/>
        <v>0</v>
      </c>
    </row>
    <row r="1364" spans="1:9" x14ac:dyDescent="0.3">
      <c r="A1364" s="1" t="s">
        <v>1515</v>
      </c>
      <c r="B1364" s="1"/>
      <c r="C1364" s="1" t="s">
        <v>16</v>
      </c>
      <c r="D1364" s="9">
        <v>17764.900000000001</v>
      </c>
      <c r="E1364" s="9">
        <v>17764.900000000001</v>
      </c>
      <c r="F1364" s="9"/>
      <c r="G1364" s="9"/>
      <c r="I1364" s="11">
        <f t="shared" si="21"/>
        <v>0</v>
      </c>
    </row>
    <row r="1365" spans="1:9" x14ac:dyDescent="0.3">
      <c r="A1365" s="1" t="s">
        <v>1516</v>
      </c>
      <c r="B1365" s="1"/>
      <c r="C1365" s="1" t="s">
        <v>16</v>
      </c>
      <c r="D1365" s="9">
        <v>150000</v>
      </c>
      <c r="E1365" s="9">
        <v>150000</v>
      </c>
      <c r="F1365" s="9"/>
      <c r="G1365" s="9"/>
      <c r="I1365" s="11">
        <f t="shared" si="21"/>
        <v>0</v>
      </c>
    </row>
    <row r="1366" spans="1:9" x14ac:dyDescent="0.3">
      <c r="A1366" s="1" t="s">
        <v>1517</v>
      </c>
      <c r="B1366" s="1"/>
      <c r="C1366" s="1" t="s">
        <v>16</v>
      </c>
      <c r="D1366" s="9">
        <v>24.24</v>
      </c>
      <c r="E1366" s="9"/>
      <c r="F1366" s="9">
        <v>24.24</v>
      </c>
      <c r="G1366" s="9"/>
      <c r="I1366" s="11">
        <f t="shared" si="21"/>
        <v>24.24</v>
      </c>
    </row>
    <row r="1367" spans="1:9" x14ac:dyDescent="0.3">
      <c r="A1367" s="1" t="s">
        <v>1518</v>
      </c>
      <c r="B1367" s="1"/>
      <c r="C1367" s="1" t="s">
        <v>16</v>
      </c>
      <c r="D1367" s="9"/>
      <c r="E1367" s="9">
        <v>334.07</v>
      </c>
      <c r="F1367" s="9"/>
      <c r="G1367" s="9">
        <v>334.07</v>
      </c>
      <c r="I1367" s="11">
        <f t="shared" si="21"/>
        <v>-334.07</v>
      </c>
    </row>
    <row r="1368" spans="1:9" x14ac:dyDescent="0.3">
      <c r="A1368" s="1" t="s">
        <v>1519</v>
      </c>
      <c r="B1368" s="1"/>
      <c r="C1368" s="1" t="s">
        <v>16</v>
      </c>
      <c r="D1368" s="9">
        <v>6608</v>
      </c>
      <c r="E1368" s="9">
        <v>6608</v>
      </c>
      <c r="F1368" s="9"/>
      <c r="G1368" s="9"/>
      <c r="I1368" s="11">
        <f t="shared" si="21"/>
        <v>0</v>
      </c>
    </row>
    <row r="1369" spans="1:9" x14ac:dyDescent="0.3">
      <c r="A1369" s="1" t="s">
        <v>1520</v>
      </c>
      <c r="B1369" s="1"/>
      <c r="C1369" s="1" t="s">
        <v>16</v>
      </c>
      <c r="D1369" s="9"/>
      <c r="E1369" s="9">
        <v>47115.09</v>
      </c>
      <c r="F1369" s="9"/>
      <c r="G1369" s="9">
        <v>47115.09</v>
      </c>
      <c r="I1369" s="11">
        <f t="shared" si="21"/>
        <v>-47115.09</v>
      </c>
    </row>
    <row r="1370" spans="1:9" x14ac:dyDescent="0.3">
      <c r="A1370" s="1" t="s">
        <v>1521</v>
      </c>
      <c r="B1370" s="1"/>
      <c r="C1370" s="1" t="s">
        <v>16</v>
      </c>
      <c r="D1370" s="9">
        <v>21765.1</v>
      </c>
      <c r="E1370" s="9">
        <v>21765.1</v>
      </c>
      <c r="F1370" s="9"/>
      <c r="G1370" s="9"/>
      <c r="I1370" s="11">
        <f t="shared" si="21"/>
        <v>0</v>
      </c>
    </row>
    <row r="1371" spans="1:9" x14ac:dyDescent="0.3">
      <c r="A1371" s="1" t="s">
        <v>1522</v>
      </c>
      <c r="B1371" s="1"/>
      <c r="C1371" s="1" t="s">
        <v>16</v>
      </c>
      <c r="D1371" s="9">
        <v>56368.77</v>
      </c>
      <c r="E1371" s="9">
        <v>100367.69</v>
      </c>
      <c r="F1371" s="9"/>
      <c r="G1371" s="9">
        <v>43998.920000000006</v>
      </c>
      <c r="I1371" s="11">
        <f t="shared" si="21"/>
        <v>-43998.920000000006</v>
      </c>
    </row>
    <row r="1372" spans="1:9" x14ac:dyDescent="0.3">
      <c r="A1372" s="1" t="s">
        <v>1523</v>
      </c>
      <c r="B1372" s="1"/>
      <c r="C1372" s="1" t="s">
        <v>16</v>
      </c>
      <c r="D1372" s="9">
        <v>0.15</v>
      </c>
      <c r="E1372" s="9"/>
      <c r="F1372" s="9">
        <v>0.15</v>
      </c>
      <c r="G1372" s="9"/>
      <c r="I1372" s="11">
        <f t="shared" si="21"/>
        <v>0.15</v>
      </c>
    </row>
    <row r="1373" spans="1:9" x14ac:dyDescent="0.3">
      <c r="A1373" s="1" t="s">
        <v>1524</v>
      </c>
      <c r="B1373" s="1"/>
      <c r="C1373" s="1" t="s">
        <v>16</v>
      </c>
      <c r="D1373" s="9">
        <v>21975</v>
      </c>
      <c r="E1373" s="9">
        <v>21975</v>
      </c>
      <c r="F1373" s="9"/>
      <c r="G1373" s="9"/>
      <c r="I1373" s="11">
        <f t="shared" si="21"/>
        <v>0</v>
      </c>
    </row>
    <row r="1374" spans="1:9" x14ac:dyDescent="0.3">
      <c r="A1374" s="1" t="s">
        <v>1525</v>
      </c>
      <c r="B1374" s="1"/>
      <c r="C1374" s="1" t="s">
        <v>16</v>
      </c>
      <c r="D1374" s="9">
        <v>1920.14</v>
      </c>
      <c r="E1374" s="9">
        <v>1920.14</v>
      </c>
      <c r="F1374" s="9"/>
      <c r="G1374" s="9"/>
      <c r="I1374" s="11">
        <f t="shared" si="21"/>
        <v>0</v>
      </c>
    </row>
    <row r="1375" spans="1:9" x14ac:dyDescent="0.3">
      <c r="A1375" s="1" t="s">
        <v>1526</v>
      </c>
      <c r="B1375" s="1"/>
      <c r="C1375" s="1" t="s">
        <v>16</v>
      </c>
      <c r="D1375" s="9">
        <v>23227.71</v>
      </c>
      <c r="E1375" s="9"/>
      <c r="F1375" s="9">
        <v>23227.71</v>
      </c>
      <c r="G1375" s="9"/>
      <c r="I1375" s="11">
        <f t="shared" si="21"/>
        <v>23227.71</v>
      </c>
    </row>
    <row r="1376" spans="1:9" x14ac:dyDescent="0.3">
      <c r="A1376" s="1" t="s">
        <v>1527</v>
      </c>
      <c r="B1376" s="1"/>
      <c r="C1376" s="1" t="s">
        <v>16</v>
      </c>
      <c r="D1376" s="9"/>
      <c r="E1376" s="9">
        <v>1475</v>
      </c>
      <c r="F1376" s="9"/>
      <c r="G1376" s="9">
        <v>1475</v>
      </c>
      <c r="I1376" s="11">
        <f t="shared" si="21"/>
        <v>-1475</v>
      </c>
    </row>
    <row r="1377" spans="1:9" x14ac:dyDescent="0.3">
      <c r="A1377" s="1" t="s">
        <v>1528</v>
      </c>
      <c r="B1377" s="1"/>
      <c r="C1377" s="1" t="s">
        <v>16</v>
      </c>
      <c r="D1377" s="9">
        <v>0.01</v>
      </c>
      <c r="E1377" s="9"/>
      <c r="F1377" s="9">
        <v>0.01</v>
      </c>
      <c r="G1377" s="9"/>
      <c r="I1377" s="11">
        <f t="shared" si="21"/>
        <v>0.01</v>
      </c>
    </row>
    <row r="1378" spans="1:9" x14ac:dyDescent="0.3">
      <c r="A1378" s="1" t="s">
        <v>1529</v>
      </c>
      <c r="B1378" s="1"/>
      <c r="C1378" s="1" t="s">
        <v>16</v>
      </c>
      <c r="D1378" s="9">
        <v>21.96</v>
      </c>
      <c r="E1378" s="9"/>
      <c r="F1378" s="9">
        <v>21.96</v>
      </c>
      <c r="G1378" s="9"/>
      <c r="I1378" s="11">
        <f t="shared" si="21"/>
        <v>21.96</v>
      </c>
    </row>
    <row r="1379" spans="1:9" x14ac:dyDescent="0.3">
      <c r="A1379" s="1" t="s">
        <v>1530</v>
      </c>
      <c r="B1379" s="1"/>
      <c r="C1379" s="1" t="s">
        <v>16</v>
      </c>
      <c r="D1379" s="9">
        <v>19470</v>
      </c>
      <c r="E1379" s="9">
        <v>17700</v>
      </c>
      <c r="F1379" s="9">
        <v>1770</v>
      </c>
      <c r="G1379" s="9"/>
      <c r="I1379" s="11">
        <f t="shared" si="21"/>
        <v>1770</v>
      </c>
    </row>
    <row r="1380" spans="1:9" x14ac:dyDescent="0.3">
      <c r="A1380" s="1" t="s">
        <v>1531</v>
      </c>
      <c r="B1380" s="1"/>
      <c r="C1380" s="1" t="s">
        <v>16</v>
      </c>
      <c r="D1380" s="9">
        <v>7920</v>
      </c>
      <c r="E1380" s="9">
        <v>7920</v>
      </c>
      <c r="F1380" s="9"/>
      <c r="G1380" s="9"/>
      <c r="I1380" s="11">
        <f t="shared" si="21"/>
        <v>0</v>
      </c>
    </row>
    <row r="1381" spans="1:9" x14ac:dyDescent="0.3">
      <c r="A1381" s="1" t="s">
        <v>1532</v>
      </c>
      <c r="B1381" s="1"/>
      <c r="C1381" s="1" t="s">
        <v>16</v>
      </c>
      <c r="D1381" s="9"/>
      <c r="E1381" s="9">
        <v>670</v>
      </c>
      <c r="F1381" s="9"/>
      <c r="G1381" s="9">
        <v>670</v>
      </c>
      <c r="I1381" s="11">
        <f t="shared" si="21"/>
        <v>-670</v>
      </c>
    </row>
    <row r="1382" spans="1:9" x14ac:dyDescent="0.3">
      <c r="A1382" s="1" t="s">
        <v>1533</v>
      </c>
      <c r="B1382" s="1"/>
      <c r="C1382" s="1" t="s">
        <v>16</v>
      </c>
      <c r="D1382" s="9"/>
      <c r="E1382" s="9">
        <v>434958.2</v>
      </c>
      <c r="F1382" s="9"/>
      <c r="G1382" s="9">
        <v>434958.2</v>
      </c>
      <c r="I1382" s="11">
        <f t="shared" si="21"/>
        <v>-434958.2</v>
      </c>
    </row>
    <row r="1383" spans="1:9" x14ac:dyDescent="0.3">
      <c r="A1383" s="1" t="s">
        <v>1534</v>
      </c>
      <c r="B1383" s="1"/>
      <c r="C1383" s="1" t="s">
        <v>16</v>
      </c>
      <c r="D1383" s="9"/>
      <c r="E1383" s="9">
        <v>633</v>
      </c>
      <c r="F1383" s="9"/>
      <c r="G1383" s="9">
        <v>633</v>
      </c>
      <c r="I1383" s="11">
        <f t="shared" si="21"/>
        <v>-633</v>
      </c>
    </row>
    <row r="1384" spans="1:9" x14ac:dyDescent="0.3">
      <c r="A1384" s="1" t="s">
        <v>1535</v>
      </c>
      <c r="B1384" s="1"/>
      <c r="C1384" s="1" t="s">
        <v>16</v>
      </c>
      <c r="D1384" s="9">
        <v>2832.69</v>
      </c>
      <c r="E1384" s="9">
        <v>2832.69</v>
      </c>
      <c r="F1384" s="9"/>
      <c r="G1384" s="9"/>
      <c r="I1384" s="11">
        <f t="shared" si="21"/>
        <v>0</v>
      </c>
    </row>
    <row r="1385" spans="1:9" x14ac:dyDescent="0.3">
      <c r="A1385" s="1" t="s">
        <v>1536</v>
      </c>
      <c r="B1385" s="1"/>
      <c r="C1385" s="1" t="s">
        <v>16</v>
      </c>
      <c r="D1385" s="9">
        <v>364675.42</v>
      </c>
      <c r="E1385" s="9">
        <v>391826.67</v>
      </c>
      <c r="F1385" s="9"/>
      <c r="G1385" s="9">
        <v>27151.25</v>
      </c>
      <c r="I1385" s="11">
        <f t="shared" si="21"/>
        <v>-27151.25</v>
      </c>
    </row>
    <row r="1386" spans="1:9" x14ac:dyDescent="0.3">
      <c r="A1386" s="1" t="s">
        <v>1537</v>
      </c>
      <c r="B1386" s="1"/>
      <c r="C1386" s="1" t="s">
        <v>16</v>
      </c>
      <c r="D1386" s="9"/>
      <c r="E1386" s="9">
        <v>632.86</v>
      </c>
      <c r="F1386" s="9"/>
      <c r="G1386" s="9">
        <v>632.86</v>
      </c>
      <c r="I1386" s="11">
        <f t="shared" si="21"/>
        <v>-632.86</v>
      </c>
    </row>
    <row r="1387" spans="1:9" x14ac:dyDescent="0.3">
      <c r="A1387" s="1" t="s">
        <v>1538</v>
      </c>
      <c r="B1387" s="1"/>
      <c r="C1387" s="1" t="s">
        <v>16</v>
      </c>
      <c r="D1387" s="9">
        <v>30659.96</v>
      </c>
      <c r="E1387" s="9">
        <v>30660.87</v>
      </c>
      <c r="F1387" s="9"/>
      <c r="G1387" s="9">
        <v>0.90999999999985448</v>
      </c>
      <c r="I1387" s="11">
        <f t="shared" si="21"/>
        <v>-0.90999999999985448</v>
      </c>
    </row>
    <row r="1388" spans="1:9" x14ac:dyDescent="0.3">
      <c r="A1388" s="1" t="s">
        <v>1539</v>
      </c>
      <c r="B1388" s="1"/>
      <c r="C1388" s="1" t="s">
        <v>16</v>
      </c>
      <c r="D1388" s="9">
        <v>357437.34</v>
      </c>
      <c r="E1388" s="9">
        <v>357437.34</v>
      </c>
      <c r="F1388" s="9"/>
      <c r="G1388" s="9"/>
      <c r="I1388" s="11">
        <f t="shared" si="21"/>
        <v>0</v>
      </c>
    </row>
    <row r="1389" spans="1:9" x14ac:dyDescent="0.3">
      <c r="A1389" s="1" t="s">
        <v>1540</v>
      </c>
      <c r="B1389" s="1"/>
      <c r="C1389" s="1" t="s">
        <v>16</v>
      </c>
      <c r="D1389" s="9"/>
      <c r="E1389" s="9">
        <v>731.61</v>
      </c>
      <c r="F1389" s="9"/>
      <c r="G1389" s="9">
        <v>731.61</v>
      </c>
      <c r="I1389" s="11">
        <f t="shared" si="21"/>
        <v>-731.61</v>
      </c>
    </row>
    <row r="1390" spans="1:9" x14ac:dyDescent="0.3">
      <c r="A1390" s="1" t="s">
        <v>1541</v>
      </c>
      <c r="B1390" s="1"/>
      <c r="C1390" s="1" t="s">
        <v>16</v>
      </c>
      <c r="D1390" s="9"/>
      <c r="E1390" s="9">
        <v>413</v>
      </c>
      <c r="F1390" s="9"/>
      <c r="G1390" s="9">
        <v>413</v>
      </c>
      <c r="I1390" s="11">
        <f t="shared" si="21"/>
        <v>-413</v>
      </c>
    </row>
    <row r="1391" spans="1:9" x14ac:dyDescent="0.3">
      <c r="A1391" s="1" t="s">
        <v>1542</v>
      </c>
      <c r="B1391" s="1"/>
      <c r="C1391" s="1" t="s">
        <v>16</v>
      </c>
      <c r="D1391" s="9">
        <v>1687775.51</v>
      </c>
      <c r="E1391" s="9">
        <v>1675354.46</v>
      </c>
      <c r="F1391" s="9">
        <v>12421.050000000047</v>
      </c>
      <c r="G1391" s="9"/>
      <c r="I1391" s="11">
        <f t="shared" si="21"/>
        <v>12421.050000000047</v>
      </c>
    </row>
    <row r="1392" spans="1:9" x14ac:dyDescent="0.3">
      <c r="A1392" s="1" t="s">
        <v>1543</v>
      </c>
      <c r="B1392" s="1"/>
      <c r="C1392" s="1" t="s">
        <v>16</v>
      </c>
      <c r="D1392" s="9">
        <v>11564</v>
      </c>
      <c r="E1392" s="9">
        <v>15163</v>
      </c>
      <c r="F1392" s="9"/>
      <c r="G1392" s="9">
        <v>3599</v>
      </c>
      <c r="I1392" s="11">
        <f t="shared" si="21"/>
        <v>-3599</v>
      </c>
    </row>
    <row r="1393" spans="1:9" x14ac:dyDescent="0.3">
      <c r="A1393" s="1" t="s">
        <v>1544</v>
      </c>
      <c r="B1393" s="1"/>
      <c r="C1393" s="1" t="s">
        <v>16</v>
      </c>
      <c r="D1393" s="9"/>
      <c r="E1393" s="9">
        <v>3</v>
      </c>
      <c r="F1393" s="9"/>
      <c r="G1393" s="9">
        <v>3</v>
      </c>
      <c r="I1393" s="11">
        <f t="shared" si="21"/>
        <v>-3</v>
      </c>
    </row>
    <row r="1394" spans="1:9" x14ac:dyDescent="0.3">
      <c r="A1394" s="1" t="s">
        <v>1545</v>
      </c>
      <c r="B1394" s="1"/>
      <c r="C1394" s="1" t="s">
        <v>16</v>
      </c>
      <c r="D1394" s="9">
        <v>25108.639999999999</v>
      </c>
      <c r="E1394" s="9">
        <v>83749.210000000006</v>
      </c>
      <c r="F1394" s="9"/>
      <c r="G1394" s="9">
        <v>58640.570000000007</v>
      </c>
      <c r="I1394" s="11">
        <f t="shared" si="21"/>
        <v>-58640.570000000007</v>
      </c>
    </row>
    <row r="1395" spans="1:9" x14ac:dyDescent="0.3">
      <c r="A1395" s="1" t="s">
        <v>1546</v>
      </c>
      <c r="B1395" s="1"/>
      <c r="C1395" s="1" t="s">
        <v>16</v>
      </c>
      <c r="D1395" s="9"/>
      <c r="E1395" s="9">
        <v>60.89</v>
      </c>
      <c r="F1395" s="9"/>
      <c r="G1395" s="9">
        <v>60.89</v>
      </c>
      <c r="I1395" s="11">
        <f t="shared" si="21"/>
        <v>-60.89</v>
      </c>
    </row>
    <row r="1396" spans="1:9" x14ac:dyDescent="0.3">
      <c r="A1396" s="1" t="s">
        <v>1547</v>
      </c>
      <c r="B1396" s="1"/>
      <c r="C1396" s="1" t="s">
        <v>16</v>
      </c>
      <c r="D1396" s="9">
        <v>2560</v>
      </c>
      <c r="E1396" s="9">
        <v>2560</v>
      </c>
      <c r="F1396" s="9"/>
      <c r="G1396" s="9"/>
      <c r="I1396" s="11">
        <f t="shared" si="21"/>
        <v>0</v>
      </c>
    </row>
    <row r="1397" spans="1:9" x14ac:dyDescent="0.3">
      <c r="A1397" s="1" t="s">
        <v>1548</v>
      </c>
      <c r="B1397" s="1"/>
      <c r="C1397" s="1" t="s">
        <v>16</v>
      </c>
      <c r="D1397" s="9">
        <v>1770</v>
      </c>
      <c r="E1397" s="9">
        <v>1770</v>
      </c>
      <c r="F1397" s="9"/>
      <c r="G1397" s="9"/>
      <c r="I1397" s="11">
        <f t="shared" si="21"/>
        <v>0</v>
      </c>
    </row>
    <row r="1398" spans="1:9" x14ac:dyDescent="0.3">
      <c r="A1398" s="1" t="s">
        <v>1549</v>
      </c>
      <c r="B1398" s="1"/>
      <c r="C1398" s="1" t="s">
        <v>16</v>
      </c>
      <c r="D1398" s="9">
        <v>9904.18</v>
      </c>
      <c r="E1398" s="9">
        <v>19914.580000000002</v>
      </c>
      <c r="F1398" s="9"/>
      <c r="G1398" s="9">
        <v>10010.400000000001</v>
      </c>
      <c r="I1398" s="11">
        <f t="shared" si="21"/>
        <v>-10010.400000000001</v>
      </c>
    </row>
    <row r="1399" spans="1:9" x14ac:dyDescent="0.3">
      <c r="A1399" s="1" t="s">
        <v>1550</v>
      </c>
      <c r="B1399" s="1"/>
      <c r="C1399" s="1" t="s">
        <v>16</v>
      </c>
      <c r="D1399" s="9">
        <v>1539242.52</v>
      </c>
      <c r="E1399" s="9">
        <v>1479496.66</v>
      </c>
      <c r="F1399" s="9">
        <v>59745.860000000102</v>
      </c>
      <c r="G1399" s="9"/>
      <c r="I1399" s="11">
        <f t="shared" si="21"/>
        <v>59745.860000000102</v>
      </c>
    </row>
    <row r="1400" spans="1:9" x14ac:dyDescent="0.3">
      <c r="A1400" s="1" t="s">
        <v>1551</v>
      </c>
      <c r="B1400" s="1"/>
      <c r="C1400" s="1" t="s">
        <v>16</v>
      </c>
      <c r="D1400" s="9">
        <v>17775.54</v>
      </c>
      <c r="E1400" s="9">
        <v>17775.54</v>
      </c>
      <c r="F1400" s="9"/>
      <c r="G1400" s="9"/>
      <c r="I1400" s="11">
        <f t="shared" si="21"/>
        <v>0</v>
      </c>
    </row>
    <row r="1401" spans="1:9" x14ac:dyDescent="0.3">
      <c r="A1401" s="1" t="s">
        <v>1552</v>
      </c>
      <c r="B1401" s="1"/>
      <c r="C1401" s="1" t="s">
        <v>16</v>
      </c>
      <c r="D1401" s="9"/>
      <c r="E1401" s="9">
        <v>0.11</v>
      </c>
      <c r="F1401" s="9"/>
      <c r="G1401" s="9">
        <v>0.11</v>
      </c>
      <c r="I1401" s="11">
        <f t="shared" si="21"/>
        <v>-0.11</v>
      </c>
    </row>
    <row r="1402" spans="1:9" x14ac:dyDescent="0.3">
      <c r="A1402" s="1" t="s">
        <v>1553</v>
      </c>
      <c r="B1402" s="1"/>
      <c r="C1402" s="1" t="s">
        <v>16</v>
      </c>
      <c r="D1402" s="9">
        <v>2774.66</v>
      </c>
      <c r="E1402" s="9">
        <v>2774.66</v>
      </c>
      <c r="F1402" s="9"/>
      <c r="G1402" s="9"/>
      <c r="I1402" s="11">
        <f t="shared" si="21"/>
        <v>0</v>
      </c>
    </row>
    <row r="1403" spans="1:9" x14ac:dyDescent="0.3">
      <c r="A1403" s="1" t="s">
        <v>1554</v>
      </c>
      <c r="B1403" s="1"/>
      <c r="C1403" s="1" t="s">
        <v>16</v>
      </c>
      <c r="D1403" s="9"/>
      <c r="E1403" s="9">
        <v>0.39</v>
      </c>
      <c r="F1403" s="9"/>
      <c r="G1403" s="9">
        <v>0.39</v>
      </c>
      <c r="I1403" s="11">
        <f t="shared" si="21"/>
        <v>-0.39</v>
      </c>
    </row>
    <row r="1404" spans="1:9" x14ac:dyDescent="0.3">
      <c r="A1404" s="1" t="s">
        <v>1555</v>
      </c>
      <c r="B1404" s="1"/>
      <c r="C1404" s="1" t="s">
        <v>16</v>
      </c>
      <c r="D1404" s="9"/>
      <c r="E1404" s="9">
        <v>0.01</v>
      </c>
      <c r="F1404" s="9"/>
      <c r="G1404" s="9">
        <v>0.01</v>
      </c>
      <c r="I1404" s="11">
        <f t="shared" si="21"/>
        <v>-0.01</v>
      </c>
    </row>
    <row r="1405" spans="1:9" x14ac:dyDescent="0.3">
      <c r="A1405" s="1" t="s">
        <v>1556</v>
      </c>
      <c r="B1405" s="1"/>
      <c r="C1405" s="1" t="s">
        <v>16</v>
      </c>
      <c r="D1405" s="9">
        <v>285769.90999999997</v>
      </c>
      <c r="E1405" s="9">
        <v>285769.90999999997</v>
      </c>
      <c r="F1405" s="9"/>
      <c r="G1405" s="9"/>
      <c r="I1405" s="11">
        <f t="shared" si="21"/>
        <v>0</v>
      </c>
    </row>
    <row r="1406" spans="1:9" x14ac:dyDescent="0.3">
      <c r="A1406" s="1" t="s">
        <v>1557</v>
      </c>
      <c r="B1406" s="1"/>
      <c r="C1406" s="1" t="s">
        <v>16</v>
      </c>
      <c r="D1406" s="9">
        <v>28655.040000000001</v>
      </c>
      <c r="E1406" s="9">
        <v>28658.04</v>
      </c>
      <c r="F1406" s="9"/>
      <c r="G1406" s="9">
        <v>3</v>
      </c>
      <c r="I1406" s="11">
        <f t="shared" si="21"/>
        <v>-3</v>
      </c>
    </row>
    <row r="1407" spans="1:9" x14ac:dyDescent="0.3">
      <c r="A1407" s="1" t="s">
        <v>1558</v>
      </c>
      <c r="B1407" s="1"/>
      <c r="C1407" s="1" t="s">
        <v>16</v>
      </c>
      <c r="D1407" s="9">
        <v>206505.72</v>
      </c>
      <c r="E1407" s="9">
        <v>206505.72</v>
      </c>
      <c r="F1407" s="9"/>
      <c r="G1407" s="9"/>
      <c r="I1407" s="11">
        <f t="shared" si="21"/>
        <v>0</v>
      </c>
    </row>
    <row r="1408" spans="1:9" x14ac:dyDescent="0.3">
      <c r="A1408" s="1" t="s">
        <v>1559</v>
      </c>
      <c r="B1408" s="1"/>
      <c r="C1408" s="1" t="s">
        <v>16</v>
      </c>
      <c r="D1408" s="9">
        <v>68824.34</v>
      </c>
      <c r="E1408" s="9">
        <v>85346.43</v>
      </c>
      <c r="F1408" s="9"/>
      <c r="G1408" s="9">
        <v>16522.089999999997</v>
      </c>
      <c r="I1408" s="11">
        <f t="shared" si="21"/>
        <v>-16522.089999999997</v>
      </c>
    </row>
    <row r="1409" spans="1:9" x14ac:dyDescent="0.3">
      <c r="A1409" s="1" t="s">
        <v>1560</v>
      </c>
      <c r="B1409" s="1"/>
      <c r="C1409" s="1" t="s">
        <v>16</v>
      </c>
      <c r="D1409" s="9"/>
      <c r="E1409" s="9">
        <v>8064</v>
      </c>
      <c r="F1409" s="9"/>
      <c r="G1409" s="9">
        <v>8064</v>
      </c>
      <c r="I1409" s="11">
        <f t="shared" si="21"/>
        <v>-8064</v>
      </c>
    </row>
    <row r="1410" spans="1:9" x14ac:dyDescent="0.3">
      <c r="A1410" s="1" t="s">
        <v>1561</v>
      </c>
      <c r="B1410" s="1"/>
      <c r="C1410" s="1" t="s">
        <v>16</v>
      </c>
      <c r="D1410" s="9">
        <v>160858.99</v>
      </c>
      <c r="E1410" s="9">
        <v>160858.87</v>
      </c>
      <c r="F1410" s="9">
        <v>0.11999999999534339</v>
      </c>
      <c r="G1410" s="9"/>
      <c r="I1410" s="11">
        <f t="shared" si="21"/>
        <v>0.11999999999534339</v>
      </c>
    </row>
    <row r="1411" spans="1:9" x14ac:dyDescent="0.3">
      <c r="A1411" s="1" t="s">
        <v>1562</v>
      </c>
      <c r="B1411" s="1"/>
      <c r="C1411" s="1" t="s">
        <v>16</v>
      </c>
      <c r="D1411" s="9">
        <v>2265.6</v>
      </c>
      <c r="E1411" s="9">
        <v>2265.6</v>
      </c>
      <c r="F1411" s="9"/>
      <c r="G1411" s="9"/>
      <c r="I1411" s="11">
        <f t="shared" ref="I1411:I1474" si="22">+F1411-G1411</f>
        <v>0</v>
      </c>
    </row>
    <row r="1412" spans="1:9" x14ac:dyDescent="0.3">
      <c r="A1412" s="1" t="s">
        <v>1563</v>
      </c>
      <c r="B1412" s="1"/>
      <c r="C1412" s="1" t="s">
        <v>16</v>
      </c>
      <c r="D1412" s="9">
        <v>1200</v>
      </c>
      <c r="E1412" s="9">
        <v>1200</v>
      </c>
      <c r="F1412" s="9"/>
      <c r="G1412" s="9"/>
      <c r="I1412" s="11">
        <f t="shared" si="22"/>
        <v>0</v>
      </c>
    </row>
    <row r="1413" spans="1:9" x14ac:dyDescent="0.3">
      <c r="A1413" s="1" t="s">
        <v>1564</v>
      </c>
      <c r="B1413" s="1"/>
      <c r="C1413" s="1" t="s">
        <v>16</v>
      </c>
      <c r="D1413" s="9">
        <v>370749.48</v>
      </c>
      <c r="E1413" s="9">
        <v>370750</v>
      </c>
      <c r="F1413" s="9"/>
      <c r="G1413" s="9">
        <v>0.52000000001862645</v>
      </c>
      <c r="I1413" s="11">
        <f t="shared" si="22"/>
        <v>-0.52000000001862645</v>
      </c>
    </row>
    <row r="1414" spans="1:9" x14ac:dyDescent="0.3">
      <c r="A1414" s="1" t="s">
        <v>1565</v>
      </c>
      <c r="B1414" s="1"/>
      <c r="C1414" s="1" t="s">
        <v>16</v>
      </c>
      <c r="D1414" s="9"/>
      <c r="E1414" s="9">
        <v>0.41</v>
      </c>
      <c r="F1414" s="9"/>
      <c r="G1414" s="9">
        <v>0.41</v>
      </c>
      <c r="I1414" s="11">
        <f t="shared" si="22"/>
        <v>-0.41</v>
      </c>
    </row>
    <row r="1415" spans="1:9" x14ac:dyDescent="0.3">
      <c r="A1415" s="1" t="s">
        <v>1566</v>
      </c>
      <c r="B1415" s="1"/>
      <c r="C1415" s="1" t="s">
        <v>16</v>
      </c>
      <c r="D1415" s="9">
        <v>97465.7</v>
      </c>
      <c r="E1415" s="9">
        <v>97465.7</v>
      </c>
      <c r="F1415" s="9"/>
      <c r="G1415" s="9"/>
      <c r="I1415" s="11">
        <f t="shared" si="22"/>
        <v>0</v>
      </c>
    </row>
    <row r="1416" spans="1:9" x14ac:dyDescent="0.3">
      <c r="A1416" s="1" t="s">
        <v>1567</v>
      </c>
      <c r="B1416" s="1"/>
      <c r="C1416" s="1" t="s">
        <v>16</v>
      </c>
      <c r="D1416" s="9"/>
      <c r="E1416" s="9">
        <v>0.04</v>
      </c>
      <c r="F1416" s="9"/>
      <c r="G1416" s="9">
        <v>0.04</v>
      </c>
      <c r="I1416" s="11">
        <f t="shared" si="22"/>
        <v>-0.04</v>
      </c>
    </row>
    <row r="1417" spans="1:9" x14ac:dyDescent="0.3">
      <c r="A1417" s="1" t="s">
        <v>1568</v>
      </c>
      <c r="B1417" s="1"/>
      <c r="C1417" s="1" t="s">
        <v>16</v>
      </c>
      <c r="D1417" s="9">
        <v>67823.929999999993</v>
      </c>
      <c r="E1417" s="9">
        <v>58415.56</v>
      </c>
      <c r="F1417" s="9">
        <v>9408.3699999999953</v>
      </c>
      <c r="G1417" s="9"/>
      <c r="I1417" s="11">
        <f t="shared" si="22"/>
        <v>9408.3699999999953</v>
      </c>
    </row>
    <row r="1418" spans="1:9" x14ac:dyDescent="0.3">
      <c r="A1418" s="1" t="s">
        <v>1569</v>
      </c>
      <c r="B1418" s="1"/>
      <c r="C1418" s="1" t="s">
        <v>16</v>
      </c>
      <c r="D1418" s="9">
        <v>124525.4</v>
      </c>
      <c r="E1418" s="9">
        <v>124525.4</v>
      </c>
      <c r="F1418" s="9"/>
      <c r="G1418" s="9"/>
      <c r="I1418" s="11">
        <f t="shared" si="22"/>
        <v>0</v>
      </c>
    </row>
    <row r="1419" spans="1:9" x14ac:dyDescent="0.3">
      <c r="A1419" s="1" t="s">
        <v>1570</v>
      </c>
      <c r="B1419" s="1"/>
      <c r="C1419" s="1" t="s">
        <v>16</v>
      </c>
      <c r="D1419" s="9"/>
      <c r="E1419" s="9">
        <v>1770</v>
      </c>
      <c r="F1419" s="9"/>
      <c r="G1419" s="9">
        <v>1770</v>
      </c>
      <c r="I1419" s="11">
        <f t="shared" si="22"/>
        <v>-1770</v>
      </c>
    </row>
    <row r="1420" spans="1:9" x14ac:dyDescent="0.3">
      <c r="A1420" s="1" t="s">
        <v>1571</v>
      </c>
      <c r="B1420" s="1"/>
      <c r="C1420" s="1" t="s">
        <v>16</v>
      </c>
      <c r="D1420" s="9">
        <v>60000</v>
      </c>
      <c r="E1420" s="9">
        <v>60000</v>
      </c>
      <c r="F1420" s="9"/>
      <c r="G1420" s="9"/>
      <c r="I1420" s="11">
        <f t="shared" si="22"/>
        <v>0</v>
      </c>
    </row>
    <row r="1421" spans="1:9" x14ac:dyDescent="0.3">
      <c r="A1421" s="1" t="s">
        <v>1572</v>
      </c>
      <c r="B1421" s="1"/>
      <c r="C1421" s="1" t="s">
        <v>16</v>
      </c>
      <c r="D1421" s="9">
        <v>885</v>
      </c>
      <c r="E1421" s="9">
        <v>885</v>
      </c>
      <c r="F1421" s="9"/>
      <c r="G1421" s="9"/>
      <c r="I1421" s="11">
        <f t="shared" si="22"/>
        <v>0</v>
      </c>
    </row>
    <row r="1422" spans="1:9" x14ac:dyDescent="0.3">
      <c r="A1422" s="1" t="s">
        <v>1573</v>
      </c>
      <c r="B1422" s="1"/>
      <c r="C1422" s="1" t="s">
        <v>16</v>
      </c>
      <c r="D1422" s="9">
        <v>6413.5</v>
      </c>
      <c r="E1422" s="9">
        <v>11892.75</v>
      </c>
      <c r="F1422" s="9"/>
      <c r="G1422" s="9">
        <v>5479.25</v>
      </c>
      <c r="I1422" s="11">
        <f t="shared" si="22"/>
        <v>-5479.25</v>
      </c>
    </row>
    <row r="1423" spans="1:9" x14ac:dyDescent="0.3">
      <c r="A1423" s="1" t="s">
        <v>1574</v>
      </c>
      <c r="B1423" s="1"/>
      <c r="C1423" s="1" t="s">
        <v>16</v>
      </c>
      <c r="D1423" s="9">
        <v>737729.81</v>
      </c>
      <c r="E1423" s="9">
        <v>739498.1</v>
      </c>
      <c r="F1423" s="9"/>
      <c r="G1423" s="9">
        <v>1768.2899999999208</v>
      </c>
      <c r="I1423" s="11">
        <f t="shared" si="22"/>
        <v>-1768.2899999999208</v>
      </c>
    </row>
    <row r="1424" spans="1:9" x14ac:dyDescent="0.3">
      <c r="A1424" s="1" t="s">
        <v>1575</v>
      </c>
      <c r="B1424" s="1"/>
      <c r="C1424" s="1" t="s">
        <v>16</v>
      </c>
      <c r="D1424" s="9"/>
      <c r="E1424" s="9">
        <v>0.04</v>
      </c>
      <c r="F1424" s="9"/>
      <c r="G1424" s="9">
        <v>0.04</v>
      </c>
      <c r="I1424" s="11">
        <f t="shared" si="22"/>
        <v>-0.04</v>
      </c>
    </row>
    <row r="1425" spans="1:9" x14ac:dyDescent="0.3">
      <c r="A1425" s="1" t="s">
        <v>1576</v>
      </c>
      <c r="B1425" s="1"/>
      <c r="C1425" s="1" t="s">
        <v>16</v>
      </c>
      <c r="D1425" s="9">
        <v>599.99</v>
      </c>
      <c r="E1425" s="9">
        <v>2200.0100000000002</v>
      </c>
      <c r="F1425" s="9"/>
      <c r="G1425" s="9">
        <v>1600.0200000000002</v>
      </c>
      <c r="I1425" s="11">
        <f t="shared" si="22"/>
        <v>-1600.0200000000002</v>
      </c>
    </row>
    <row r="1426" spans="1:9" x14ac:dyDescent="0.3">
      <c r="A1426" s="1" t="s">
        <v>1577</v>
      </c>
      <c r="B1426" s="1"/>
      <c r="C1426" s="1" t="s">
        <v>16</v>
      </c>
      <c r="D1426" s="9"/>
      <c r="E1426" s="9">
        <v>1003</v>
      </c>
      <c r="F1426" s="9"/>
      <c r="G1426" s="9">
        <v>1003</v>
      </c>
      <c r="I1426" s="11">
        <f t="shared" si="22"/>
        <v>-1003</v>
      </c>
    </row>
    <row r="1427" spans="1:9" x14ac:dyDescent="0.3">
      <c r="A1427" s="1" t="s">
        <v>1578</v>
      </c>
      <c r="B1427" s="1"/>
      <c r="C1427" s="1" t="s">
        <v>16</v>
      </c>
      <c r="D1427" s="9"/>
      <c r="E1427" s="9">
        <v>30</v>
      </c>
      <c r="F1427" s="9"/>
      <c r="G1427" s="9">
        <v>30</v>
      </c>
      <c r="I1427" s="11">
        <f t="shared" si="22"/>
        <v>-30</v>
      </c>
    </row>
    <row r="1428" spans="1:9" x14ac:dyDescent="0.3">
      <c r="A1428" s="1" t="s">
        <v>1579</v>
      </c>
      <c r="B1428" s="1"/>
      <c r="C1428" s="1" t="s">
        <v>16</v>
      </c>
      <c r="D1428" s="9">
        <v>0.16</v>
      </c>
      <c r="E1428" s="9"/>
      <c r="F1428" s="9">
        <v>0.16</v>
      </c>
      <c r="G1428" s="9"/>
      <c r="I1428" s="11">
        <f t="shared" si="22"/>
        <v>0.16</v>
      </c>
    </row>
    <row r="1429" spans="1:9" x14ac:dyDescent="0.3">
      <c r="A1429" s="1" t="s">
        <v>1580</v>
      </c>
      <c r="B1429" s="1"/>
      <c r="C1429" s="1" t="s">
        <v>16</v>
      </c>
      <c r="D1429" s="9">
        <v>456</v>
      </c>
      <c r="E1429" s="9"/>
      <c r="F1429" s="9">
        <v>456</v>
      </c>
      <c r="G1429" s="9"/>
      <c r="I1429" s="11">
        <f t="shared" si="22"/>
        <v>456</v>
      </c>
    </row>
    <row r="1430" spans="1:9" x14ac:dyDescent="0.3">
      <c r="A1430" s="1" t="s">
        <v>1581</v>
      </c>
      <c r="B1430" s="1"/>
      <c r="C1430" s="1" t="s">
        <v>16</v>
      </c>
      <c r="D1430" s="9"/>
      <c r="E1430" s="9">
        <v>1.07</v>
      </c>
      <c r="F1430" s="9"/>
      <c r="G1430" s="9">
        <v>1.07</v>
      </c>
      <c r="I1430" s="11">
        <f t="shared" si="22"/>
        <v>-1.07</v>
      </c>
    </row>
    <row r="1431" spans="1:9" x14ac:dyDescent="0.3">
      <c r="A1431" s="1" t="s">
        <v>1582</v>
      </c>
      <c r="B1431" s="1"/>
      <c r="C1431" s="1" t="s">
        <v>16</v>
      </c>
      <c r="D1431" s="9">
        <v>51601.29</v>
      </c>
      <c r="E1431" s="9">
        <v>53561.440000000002</v>
      </c>
      <c r="F1431" s="9"/>
      <c r="G1431" s="9">
        <v>1960.1500000000015</v>
      </c>
      <c r="I1431" s="11">
        <f t="shared" si="22"/>
        <v>-1960.1500000000015</v>
      </c>
    </row>
    <row r="1432" spans="1:9" x14ac:dyDescent="0.3">
      <c r="A1432" s="1" t="s">
        <v>1583</v>
      </c>
      <c r="B1432" s="1"/>
      <c r="C1432" s="1" t="s">
        <v>16</v>
      </c>
      <c r="D1432" s="9"/>
      <c r="E1432" s="9">
        <v>0.01</v>
      </c>
      <c r="F1432" s="9"/>
      <c r="G1432" s="9">
        <v>0.01</v>
      </c>
      <c r="I1432" s="11">
        <f t="shared" si="22"/>
        <v>-0.01</v>
      </c>
    </row>
    <row r="1433" spans="1:9" x14ac:dyDescent="0.3">
      <c r="A1433" s="1" t="s">
        <v>1584</v>
      </c>
      <c r="B1433" s="1"/>
      <c r="C1433" s="1" t="s">
        <v>16</v>
      </c>
      <c r="D1433" s="9"/>
      <c r="E1433" s="9">
        <v>0.32</v>
      </c>
      <c r="F1433" s="9"/>
      <c r="G1433" s="9">
        <v>0.32</v>
      </c>
      <c r="I1433" s="11">
        <f t="shared" si="22"/>
        <v>-0.32</v>
      </c>
    </row>
    <row r="1434" spans="1:9" x14ac:dyDescent="0.3">
      <c r="A1434" s="1" t="s">
        <v>1585</v>
      </c>
      <c r="B1434" s="1"/>
      <c r="C1434" s="1" t="s">
        <v>16</v>
      </c>
      <c r="D1434" s="9">
        <v>10067.469999999999</v>
      </c>
      <c r="E1434" s="9">
        <v>10117.469999999999</v>
      </c>
      <c r="F1434" s="9"/>
      <c r="G1434" s="9">
        <v>50</v>
      </c>
      <c r="I1434" s="11">
        <f t="shared" si="22"/>
        <v>-50</v>
      </c>
    </row>
    <row r="1435" spans="1:9" x14ac:dyDescent="0.3">
      <c r="A1435" s="1" t="s">
        <v>1586</v>
      </c>
      <c r="B1435" s="1"/>
      <c r="C1435" s="1" t="s">
        <v>16</v>
      </c>
      <c r="D1435" s="9"/>
      <c r="E1435" s="9">
        <v>30238.22</v>
      </c>
      <c r="F1435" s="9"/>
      <c r="G1435" s="9">
        <v>30238.22</v>
      </c>
      <c r="I1435" s="11">
        <f t="shared" si="22"/>
        <v>-30238.22</v>
      </c>
    </row>
    <row r="1436" spans="1:9" x14ac:dyDescent="0.3">
      <c r="A1436" s="1" t="s">
        <v>1587</v>
      </c>
      <c r="B1436" s="1"/>
      <c r="C1436" s="1" t="s">
        <v>16</v>
      </c>
      <c r="D1436" s="9">
        <v>4248</v>
      </c>
      <c r="E1436" s="9">
        <v>4248.0200000000004</v>
      </c>
      <c r="F1436" s="9"/>
      <c r="G1436" s="9">
        <v>2.0000000000436557E-2</v>
      </c>
      <c r="I1436" s="11">
        <f t="shared" si="22"/>
        <v>-2.0000000000436557E-2</v>
      </c>
    </row>
    <row r="1437" spans="1:9" x14ac:dyDescent="0.3">
      <c r="A1437" s="1" t="s">
        <v>1588</v>
      </c>
      <c r="B1437" s="1"/>
      <c r="C1437" s="1" t="s">
        <v>16</v>
      </c>
      <c r="D1437" s="9"/>
      <c r="E1437" s="9">
        <v>0.24</v>
      </c>
      <c r="F1437" s="9"/>
      <c r="G1437" s="9">
        <v>0.24</v>
      </c>
      <c r="I1437" s="11">
        <f t="shared" si="22"/>
        <v>-0.24</v>
      </c>
    </row>
    <row r="1438" spans="1:9" x14ac:dyDescent="0.3">
      <c r="A1438" s="1" t="s">
        <v>1589</v>
      </c>
      <c r="B1438" s="1"/>
      <c r="C1438" s="1" t="s">
        <v>16</v>
      </c>
      <c r="D1438" s="9"/>
      <c r="E1438" s="9">
        <v>600</v>
      </c>
      <c r="F1438" s="9"/>
      <c r="G1438" s="9">
        <v>600</v>
      </c>
      <c r="I1438" s="11">
        <f t="shared" si="22"/>
        <v>-600</v>
      </c>
    </row>
    <row r="1439" spans="1:9" x14ac:dyDescent="0.3">
      <c r="A1439" s="1" t="s">
        <v>1590</v>
      </c>
      <c r="B1439" s="1"/>
      <c r="C1439" s="1" t="s">
        <v>16</v>
      </c>
      <c r="D1439" s="9">
        <v>1180</v>
      </c>
      <c r="E1439" s="9"/>
      <c r="F1439" s="9">
        <v>1180</v>
      </c>
      <c r="G1439" s="9"/>
      <c r="I1439" s="11">
        <f t="shared" si="22"/>
        <v>1180</v>
      </c>
    </row>
    <row r="1440" spans="1:9" x14ac:dyDescent="0.3">
      <c r="A1440" s="1" t="s">
        <v>1591</v>
      </c>
      <c r="B1440" s="1"/>
      <c r="C1440" s="1" t="s">
        <v>16</v>
      </c>
      <c r="D1440" s="9">
        <v>1784.23</v>
      </c>
      <c r="E1440" s="9">
        <v>1818.13</v>
      </c>
      <c r="F1440" s="9"/>
      <c r="G1440" s="9">
        <v>33.900000000000091</v>
      </c>
      <c r="I1440" s="11">
        <f t="shared" si="22"/>
        <v>-33.900000000000091</v>
      </c>
    </row>
    <row r="1441" spans="1:9" x14ac:dyDescent="0.3">
      <c r="A1441" s="1" t="s">
        <v>1592</v>
      </c>
      <c r="B1441" s="1"/>
      <c r="C1441" s="1" t="s">
        <v>16</v>
      </c>
      <c r="D1441" s="9"/>
      <c r="E1441" s="9">
        <v>4</v>
      </c>
      <c r="F1441" s="9"/>
      <c r="G1441" s="9">
        <v>4</v>
      </c>
      <c r="I1441" s="11">
        <f t="shared" si="22"/>
        <v>-4</v>
      </c>
    </row>
    <row r="1442" spans="1:9" x14ac:dyDescent="0.3">
      <c r="A1442" s="1" t="s">
        <v>1593</v>
      </c>
      <c r="B1442" s="1"/>
      <c r="C1442" s="1" t="s">
        <v>16</v>
      </c>
      <c r="D1442" s="9"/>
      <c r="E1442" s="9">
        <v>3540.7</v>
      </c>
      <c r="F1442" s="9"/>
      <c r="G1442" s="9">
        <v>3540.7</v>
      </c>
      <c r="I1442" s="11">
        <f t="shared" si="22"/>
        <v>-3540.7</v>
      </c>
    </row>
    <row r="1443" spans="1:9" x14ac:dyDescent="0.3">
      <c r="A1443" s="1" t="s">
        <v>1595</v>
      </c>
      <c r="B1443" s="1"/>
      <c r="C1443" s="1" t="s">
        <v>16</v>
      </c>
      <c r="D1443" s="9">
        <v>3540</v>
      </c>
      <c r="E1443" s="9"/>
      <c r="F1443" s="9">
        <v>3540</v>
      </c>
      <c r="G1443" s="9"/>
      <c r="I1443" s="11">
        <f t="shared" si="22"/>
        <v>3540</v>
      </c>
    </row>
    <row r="1444" spans="1:9" x14ac:dyDescent="0.3">
      <c r="A1444" s="1" t="s">
        <v>1596</v>
      </c>
      <c r="B1444" s="1"/>
      <c r="C1444" s="1" t="s">
        <v>16</v>
      </c>
      <c r="D1444" s="9">
        <v>3640.53</v>
      </c>
      <c r="E1444" s="9">
        <v>3640.53</v>
      </c>
      <c r="F1444" s="9"/>
      <c r="G1444" s="9"/>
      <c r="I1444" s="11">
        <f t="shared" si="22"/>
        <v>0</v>
      </c>
    </row>
    <row r="1445" spans="1:9" x14ac:dyDescent="0.3">
      <c r="A1445" s="1" t="s">
        <v>1597</v>
      </c>
      <c r="B1445" s="1"/>
      <c r="C1445" s="1" t="s">
        <v>16</v>
      </c>
      <c r="D1445" s="9">
        <v>699.84</v>
      </c>
      <c r="E1445" s="9">
        <v>699.84</v>
      </c>
      <c r="F1445" s="9"/>
      <c r="G1445" s="9"/>
      <c r="I1445" s="11">
        <f t="shared" si="22"/>
        <v>0</v>
      </c>
    </row>
    <row r="1446" spans="1:9" x14ac:dyDescent="0.3">
      <c r="A1446" s="1" t="s">
        <v>1598</v>
      </c>
      <c r="B1446" s="1"/>
      <c r="C1446" s="1" t="s">
        <v>16</v>
      </c>
      <c r="D1446" s="9">
        <v>14590.06</v>
      </c>
      <c r="E1446" s="9">
        <v>24000</v>
      </c>
      <c r="F1446" s="9"/>
      <c r="G1446" s="9">
        <v>9409.94</v>
      </c>
      <c r="I1446" s="11">
        <f t="shared" si="22"/>
        <v>-9409.94</v>
      </c>
    </row>
    <row r="1447" spans="1:9" x14ac:dyDescent="0.3">
      <c r="A1447" s="1" t="s">
        <v>1599</v>
      </c>
      <c r="B1447" s="1"/>
      <c r="C1447" s="1" t="s">
        <v>16</v>
      </c>
      <c r="D1447" s="9"/>
      <c r="E1447" s="9">
        <v>26962.71</v>
      </c>
      <c r="F1447" s="9"/>
      <c r="G1447" s="9">
        <v>26962.71</v>
      </c>
      <c r="I1447" s="11">
        <f t="shared" si="22"/>
        <v>-26962.71</v>
      </c>
    </row>
    <row r="1448" spans="1:9" x14ac:dyDescent="0.3">
      <c r="A1448" s="1" t="s">
        <v>1600</v>
      </c>
      <c r="B1448" s="1"/>
      <c r="C1448" s="1" t="s">
        <v>16</v>
      </c>
      <c r="D1448" s="9">
        <v>643979.1</v>
      </c>
      <c r="E1448" s="9">
        <v>744220.1</v>
      </c>
      <c r="F1448" s="9"/>
      <c r="G1448" s="9">
        <v>100241</v>
      </c>
      <c r="I1448" s="11">
        <f t="shared" si="22"/>
        <v>-100241</v>
      </c>
    </row>
    <row r="1449" spans="1:9" x14ac:dyDescent="0.3">
      <c r="A1449" s="1" t="s">
        <v>1601</v>
      </c>
      <c r="B1449" s="1"/>
      <c r="C1449" s="1" t="s">
        <v>16</v>
      </c>
      <c r="D1449" s="9">
        <v>18408</v>
      </c>
      <c r="E1449" s="9">
        <v>36458</v>
      </c>
      <c r="F1449" s="9"/>
      <c r="G1449" s="9">
        <v>18050</v>
      </c>
      <c r="I1449" s="11">
        <f t="shared" si="22"/>
        <v>-18050</v>
      </c>
    </row>
    <row r="1450" spans="1:9" x14ac:dyDescent="0.3">
      <c r="A1450" s="1" t="s">
        <v>1602</v>
      </c>
      <c r="B1450" s="1"/>
      <c r="C1450" s="1" t="s">
        <v>16</v>
      </c>
      <c r="D1450" s="9"/>
      <c r="E1450" s="9">
        <v>19538.16</v>
      </c>
      <c r="F1450" s="9"/>
      <c r="G1450" s="9">
        <v>19538.16</v>
      </c>
      <c r="I1450" s="11">
        <f t="shared" si="22"/>
        <v>-19538.16</v>
      </c>
    </row>
    <row r="1451" spans="1:9" x14ac:dyDescent="0.3">
      <c r="A1451" s="1" t="s">
        <v>1603</v>
      </c>
      <c r="B1451" s="1"/>
      <c r="C1451" s="1" t="s">
        <v>16</v>
      </c>
      <c r="D1451" s="9">
        <v>745</v>
      </c>
      <c r="E1451" s="9">
        <v>1301.48</v>
      </c>
      <c r="F1451" s="9"/>
      <c r="G1451" s="9">
        <v>556.48</v>
      </c>
      <c r="I1451" s="11">
        <f t="shared" si="22"/>
        <v>-556.48</v>
      </c>
    </row>
    <row r="1452" spans="1:9" x14ac:dyDescent="0.3">
      <c r="A1452" s="1" t="s">
        <v>1604</v>
      </c>
      <c r="B1452" s="1"/>
      <c r="C1452" s="1" t="s">
        <v>16</v>
      </c>
      <c r="D1452" s="9">
        <v>4025.87</v>
      </c>
      <c r="E1452" s="9">
        <v>3411.42</v>
      </c>
      <c r="F1452" s="9">
        <v>614.44999999999982</v>
      </c>
      <c r="G1452" s="9"/>
      <c r="I1452" s="11">
        <f t="shared" si="22"/>
        <v>614.44999999999982</v>
      </c>
    </row>
    <row r="1453" spans="1:9" x14ac:dyDescent="0.3">
      <c r="A1453" s="1" t="s">
        <v>1605</v>
      </c>
      <c r="B1453" s="1"/>
      <c r="C1453" s="1" t="s">
        <v>16</v>
      </c>
      <c r="D1453" s="9"/>
      <c r="E1453" s="9">
        <v>5079.99</v>
      </c>
      <c r="F1453" s="9"/>
      <c r="G1453" s="9">
        <v>5079.99</v>
      </c>
      <c r="I1453" s="11">
        <f t="shared" si="22"/>
        <v>-5079.99</v>
      </c>
    </row>
    <row r="1454" spans="1:9" x14ac:dyDescent="0.3">
      <c r="A1454" s="1" t="s">
        <v>1606</v>
      </c>
      <c r="B1454" s="1"/>
      <c r="C1454" s="1" t="s">
        <v>16</v>
      </c>
      <c r="D1454" s="9">
        <v>168</v>
      </c>
      <c r="E1454" s="9">
        <v>168</v>
      </c>
      <c r="F1454" s="9"/>
      <c r="G1454" s="9"/>
      <c r="I1454" s="11">
        <f t="shared" si="22"/>
        <v>0</v>
      </c>
    </row>
    <row r="1455" spans="1:9" x14ac:dyDescent="0.3">
      <c r="A1455" s="1" t="s">
        <v>1607</v>
      </c>
      <c r="B1455" s="1"/>
      <c r="C1455" s="1" t="s">
        <v>16</v>
      </c>
      <c r="D1455" s="9">
        <v>17700</v>
      </c>
      <c r="E1455" s="9">
        <v>17700</v>
      </c>
      <c r="F1455" s="9"/>
      <c r="G1455" s="9"/>
      <c r="I1455" s="11">
        <f t="shared" si="22"/>
        <v>0</v>
      </c>
    </row>
    <row r="1456" spans="1:9" x14ac:dyDescent="0.3">
      <c r="A1456" s="1" t="s">
        <v>1608</v>
      </c>
      <c r="B1456" s="1"/>
      <c r="C1456" s="1" t="s">
        <v>16</v>
      </c>
      <c r="D1456" s="9">
        <v>42.03</v>
      </c>
      <c r="E1456" s="9"/>
      <c r="F1456" s="9">
        <v>42.03</v>
      </c>
      <c r="G1456" s="9"/>
      <c r="I1456" s="11">
        <f t="shared" si="22"/>
        <v>42.03</v>
      </c>
    </row>
    <row r="1457" spans="1:9" x14ac:dyDescent="0.3">
      <c r="A1457" s="1" t="s">
        <v>1609</v>
      </c>
      <c r="B1457" s="1"/>
      <c r="C1457" s="1" t="s">
        <v>16</v>
      </c>
      <c r="D1457" s="9"/>
      <c r="E1457" s="9">
        <v>0.01</v>
      </c>
      <c r="F1457" s="9"/>
      <c r="G1457" s="9">
        <v>0.01</v>
      </c>
      <c r="I1457" s="11">
        <f t="shared" si="22"/>
        <v>-0.01</v>
      </c>
    </row>
    <row r="1458" spans="1:9" x14ac:dyDescent="0.3">
      <c r="A1458" s="1" t="s">
        <v>1610</v>
      </c>
      <c r="B1458" s="1"/>
      <c r="C1458" s="1" t="s">
        <v>16</v>
      </c>
      <c r="D1458" s="9"/>
      <c r="E1458" s="9">
        <v>2288</v>
      </c>
      <c r="F1458" s="9"/>
      <c r="G1458" s="9">
        <v>2288</v>
      </c>
      <c r="I1458" s="11">
        <f t="shared" si="22"/>
        <v>-2288</v>
      </c>
    </row>
    <row r="1459" spans="1:9" x14ac:dyDescent="0.3">
      <c r="A1459" s="1" t="s">
        <v>1611</v>
      </c>
      <c r="B1459" s="1"/>
      <c r="C1459" s="1" t="s">
        <v>16</v>
      </c>
      <c r="D1459" s="9">
        <v>26551.32</v>
      </c>
      <c r="E1459" s="9"/>
      <c r="F1459" s="9">
        <v>26551.32</v>
      </c>
      <c r="G1459" s="9"/>
      <c r="I1459" s="11">
        <f t="shared" si="22"/>
        <v>26551.32</v>
      </c>
    </row>
    <row r="1460" spans="1:9" x14ac:dyDescent="0.3">
      <c r="A1460" s="1" t="s">
        <v>1612</v>
      </c>
      <c r="B1460" s="1"/>
      <c r="C1460" s="1" t="s">
        <v>16</v>
      </c>
      <c r="D1460" s="9">
        <v>90000</v>
      </c>
      <c r="E1460" s="9">
        <v>90000</v>
      </c>
      <c r="F1460" s="9"/>
      <c r="G1460" s="9"/>
      <c r="I1460" s="11">
        <f t="shared" si="22"/>
        <v>0</v>
      </c>
    </row>
    <row r="1461" spans="1:9" x14ac:dyDescent="0.3">
      <c r="A1461" s="1" t="s">
        <v>1613</v>
      </c>
      <c r="B1461" s="1"/>
      <c r="C1461" s="1" t="s">
        <v>16</v>
      </c>
      <c r="D1461" s="9"/>
      <c r="E1461" s="9">
        <v>8478.23</v>
      </c>
      <c r="F1461" s="9"/>
      <c r="G1461" s="9">
        <v>8478.23</v>
      </c>
      <c r="I1461" s="11">
        <f t="shared" si="22"/>
        <v>-8478.23</v>
      </c>
    </row>
    <row r="1462" spans="1:9" x14ac:dyDescent="0.3">
      <c r="A1462" s="1" t="s">
        <v>1614</v>
      </c>
      <c r="B1462" s="1"/>
      <c r="C1462" s="1" t="s">
        <v>16</v>
      </c>
      <c r="D1462" s="9">
        <v>1770</v>
      </c>
      <c r="E1462" s="9">
        <v>1770</v>
      </c>
      <c r="F1462" s="9"/>
      <c r="G1462" s="9"/>
      <c r="I1462" s="11">
        <f t="shared" si="22"/>
        <v>0</v>
      </c>
    </row>
    <row r="1463" spans="1:9" x14ac:dyDescent="0.3">
      <c r="A1463" s="1" t="s">
        <v>1615</v>
      </c>
      <c r="B1463" s="1"/>
      <c r="C1463" s="1" t="s">
        <v>16</v>
      </c>
      <c r="D1463" s="9">
        <v>5000</v>
      </c>
      <c r="E1463" s="9"/>
      <c r="F1463" s="9">
        <v>5000</v>
      </c>
      <c r="G1463" s="9"/>
      <c r="I1463" s="11">
        <f t="shared" si="22"/>
        <v>5000</v>
      </c>
    </row>
    <row r="1464" spans="1:9" x14ac:dyDescent="0.3">
      <c r="A1464" s="1" t="s">
        <v>1616</v>
      </c>
      <c r="B1464" s="1"/>
      <c r="C1464" s="1" t="s">
        <v>16</v>
      </c>
      <c r="D1464" s="9"/>
      <c r="E1464" s="9">
        <v>2633.76</v>
      </c>
      <c r="F1464" s="9"/>
      <c r="G1464" s="9">
        <v>2633.76</v>
      </c>
      <c r="I1464" s="11">
        <f t="shared" si="22"/>
        <v>-2633.76</v>
      </c>
    </row>
    <row r="1465" spans="1:9" x14ac:dyDescent="0.3">
      <c r="A1465" s="1" t="s">
        <v>1617</v>
      </c>
      <c r="B1465" s="1"/>
      <c r="C1465" s="1" t="s">
        <v>16</v>
      </c>
      <c r="D1465" s="9">
        <v>2400000.0099999998</v>
      </c>
      <c r="E1465" s="9">
        <v>2400000.0099999998</v>
      </c>
      <c r="F1465" s="9"/>
      <c r="G1465" s="9"/>
      <c r="I1465" s="11">
        <f t="shared" si="22"/>
        <v>0</v>
      </c>
    </row>
    <row r="1466" spans="1:9" x14ac:dyDescent="0.3">
      <c r="A1466" s="1" t="s">
        <v>1618</v>
      </c>
      <c r="B1466" s="1"/>
      <c r="C1466" s="1" t="s">
        <v>16</v>
      </c>
      <c r="D1466" s="9">
        <v>230754.45</v>
      </c>
      <c r="E1466" s="9">
        <v>90362.77</v>
      </c>
      <c r="F1466" s="9">
        <v>140391.67999999999</v>
      </c>
      <c r="G1466" s="9"/>
      <c r="I1466" s="11">
        <f t="shared" si="22"/>
        <v>140391.67999999999</v>
      </c>
    </row>
    <row r="1467" spans="1:9" x14ac:dyDescent="0.3">
      <c r="A1467" s="1" t="s">
        <v>1619</v>
      </c>
      <c r="B1467" s="1"/>
      <c r="C1467" s="1" t="s">
        <v>16</v>
      </c>
      <c r="D1467" s="9">
        <v>6085.8</v>
      </c>
      <c r="E1467" s="9">
        <v>6085.8</v>
      </c>
      <c r="F1467" s="9"/>
      <c r="G1467" s="9"/>
      <c r="I1467" s="11">
        <f t="shared" si="22"/>
        <v>0</v>
      </c>
    </row>
    <row r="1468" spans="1:9" x14ac:dyDescent="0.3">
      <c r="A1468" s="1" t="s">
        <v>1620</v>
      </c>
      <c r="B1468" s="1"/>
      <c r="C1468" s="1" t="s">
        <v>16</v>
      </c>
      <c r="D1468" s="9"/>
      <c r="E1468" s="9">
        <v>991.2</v>
      </c>
      <c r="F1468" s="9"/>
      <c r="G1468" s="9">
        <v>991.2</v>
      </c>
      <c r="I1468" s="11">
        <f t="shared" si="22"/>
        <v>-991.2</v>
      </c>
    </row>
    <row r="1469" spans="1:9" x14ac:dyDescent="0.3">
      <c r="A1469" s="1" t="s">
        <v>1621</v>
      </c>
      <c r="B1469" s="1"/>
      <c r="C1469" s="1" t="s">
        <v>16</v>
      </c>
      <c r="D1469" s="9">
        <v>869157.17</v>
      </c>
      <c r="E1469" s="9">
        <v>869157.17</v>
      </c>
      <c r="F1469" s="9"/>
      <c r="G1469" s="9"/>
      <c r="I1469" s="11">
        <f t="shared" si="22"/>
        <v>0</v>
      </c>
    </row>
    <row r="1470" spans="1:9" x14ac:dyDescent="0.3">
      <c r="A1470" s="1" t="s">
        <v>1622</v>
      </c>
      <c r="B1470" s="1"/>
      <c r="C1470" s="1" t="s">
        <v>16</v>
      </c>
      <c r="D1470" s="9">
        <v>11887.8</v>
      </c>
      <c r="E1470" s="9">
        <v>14928.14</v>
      </c>
      <c r="F1470" s="9"/>
      <c r="G1470" s="9">
        <v>3040.34</v>
      </c>
      <c r="I1470" s="11">
        <f t="shared" si="22"/>
        <v>-3040.34</v>
      </c>
    </row>
    <row r="1471" spans="1:9" x14ac:dyDescent="0.3">
      <c r="A1471" s="1" t="s">
        <v>1623</v>
      </c>
      <c r="B1471" s="1"/>
      <c r="C1471" s="1" t="s">
        <v>16</v>
      </c>
      <c r="D1471" s="9"/>
      <c r="E1471" s="9">
        <v>59234</v>
      </c>
      <c r="F1471" s="9"/>
      <c r="G1471" s="9">
        <v>59234</v>
      </c>
      <c r="I1471" s="11">
        <f t="shared" si="22"/>
        <v>-59234</v>
      </c>
    </row>
    <row r="1472" spans="1:9" x14ac:dyDescent="0.3">
      <c r="A1472" s="1" t="s">
        <v>1624</v>
      </c>
      <c r="B1472" s="1"/>
      <c r="C1472" s="1" t="s">
        <v>16</v>
      </c>
      <c r="D1472" s="9">
        <v>20786.8</v>
      </c>
      <c r="E1472" s="9">
        <v>20786.8</v>
      </c>
      <c r="F1472" s="9"/>
      <c r="G1472" s="9"/>
      <c r="I1472" s="11">
        <f t="shared" si="22"/>
        <v>0</v>
      </c>
    </row>
    <row r="1473" spans="1:9" x14ac:dyDescent="0.3">
      <c r="A1473" s="1" t="s">
        <v>1625</v>
      </c>
      <c r="B1473" s="1"/>
      <c r="C1473" s="1" t="s">
        <v>16</v>
      </c>
      <c r="D1473" s="9">
        <v>10030</v>
      </c>
      <c r="E1473" s="9">
        <v>10030</v>
      </c>
      <c r="F1473" s="9"/>
      <c r="G1473" s="9"/>
      <c r="I1473" s="11">
        <f t="shared" si="22"/>
        <v>0</v>
      </c>
    </row>
    <row r="1474" spans="1:9" x14ac:dyDescent="0.3">
      <c r="A1474" s="1" t="s">
        <v>1626</v>
      </c>
      <c r="B1474" s="1"/>
      <c r="C1474" s="1" t="s">
        <v>16</v>
      </c>
      <c r="D1474" s="9">
        <v>309922.14</v>
      </c>
      <c r="E1474" s="9">
        <v>365296.14</v>
      </c>
      <c r="F1474" s="9"/>
      <c r="G1474" s="9">
        <v>55374</v>
      </c>
      <c r="I1474" s="11">
        <f t="shared" si="22"/>
        <v>-55374</v>
      </c>
    </row>
    <row r="1475" spans="1:9" x14ac:dyDescent="0.3">
      <c r="A1475" s="1" t="s">
        <v>1627</v>
      </c>
      <c r="B1475" s="1"/>
      <c r="C1475" s="1" t="s">
        <v>16</v>
      </c>
      <c r="D1475" s="9">
        <v>525</v>
      </c>
      <c r="E1475" s="9">
        <v>525.01</v>
      </c>
      <c r="F1475" s="9"/>
      <c r="G1475" s="9">
        <v>9.9999999999909051E-3</v>
      </c>
      <c r="I1475" s="11">
        <f t="shared" ref="I1475:I1538" si="23">+F1475-G1475</f>
        <v>-9.9999999999909051E-3</v>
      </c>
    </row>
    <row r="1476" spans="1:9" x14ac:dyDescent="0.3">
      <c r="A1476" s="1" t="s">
        <v>1628</v>
      </c>
      <c r="B1476" s="1"/>
      <c r="C1476" s="1" t="s">
        <v>16</v>
      </c>
      <c r="D1476" s="9">
        <v>117091.62</v>
      </c>
      <c r="E1476" s="9">
        <v>300918.53000000003</v>
      </c>
      <c r="F1476" s="9"/>
      <c r="G1476" s="9">
        <v>183826.91000000003</v>
      </c>
      <c r="I1476" s="11">
        <f t="shared" si="23"/>
        <v>-183826.91000000003</v>
      </c>
    </row>
    <row r="1477" spans="1:9" x14ac:dyDescent="0.3">
      <c r="A1477" s="1" t="s">
        <v>1629</v>
      </c>
      <c r="B1477" s="1"/>
      <c r="C1477" s="1" t="s">
        <v>16</v>
      </c>
      <c r="D1477" s="9">
        <v>1678.26</v>
      </c>
      <c r="E1477" s="9">
        <v>1678.26</v>
      </c>
      <c r="F1477" s="9"/>
      <c r="G1477" s="9"/>
      <c r="I1477" s="11">
        <f t="shared" si="23"/>
        <v>0</v>
      </c>
    </row>
    <row r="1478" spans="1:9" x14ac:dyDescent="0.3">
      <c r="A1478" s="1" t="s">
        <v>1630</v>
      </c>
      <c r="B1478" s="1"/>
      <c r="C1478" s="1" t="s">
        <v>16</v>
      </c>
      <c r="D1478" s="9">
        <v>2061.25</v>
      </c>
      <c r="E1478" s="9">
        <v>2061.25</v>
      </c>
      <c r="F1478" s="9"/>
      <c r="G1478" s="9"/>
      <c r="I1478" s="11">
        <f t="shared" si="23"/>
        <v>0</v>
      </c>
    </row>
    <row r="1479" spans="1:9" x14ac:dyDescent="0.3">
      <c r="A1479" s="1" t="s">
        <v>1631</v>
      </c>
      <c r="B1479" s="1"/>
      <c r="C1479" s="1" t="s">
        <v>16</v>
      </c>
      <c r="D1479" s="9">
        <v>40292</v>
      </c>
      <c r="E1479" s="9">
        <v>40292</v>
      </c>
      <c r="F1479" s="9"/>
      <c r="G1479" s="9"/>
      <c r="I1479" s="11">
        <f t="shared" si="23"/>
        <v>0</v>
      </c>
    </row>
    <row r="1480" spans="1:9" x14ac:dyDescent="0.3">
      <c r="A1480" s="1" t="s">
        <v>1632</v>
      </c>
      <c r="B1480" s="1"/>
      <c r="C1480" s="1" t="s">
        <v>16</v>
      </c>
      <c r="D1480" s="9">
        <v>21070</v>
      </c>
      <c r="E1480" s="9">
        <v>21070</v>
      </c>
      <c r="F1480" s="9"/>
      <c r="G1480" s="9"/>
      <c r="I1480" s="11">
        <f t="shared" si="23"/>
        <v>0</v>
      </c>
    </row>
    <row r="1481" spans="1:9" x14ac:dyDescent="0.3">
      <c r="A1481" s="1" t="s">
        <v>1633</v>
      </c>
      <c r="B1481" s="1"/>
      <c r="C1481" s="1" t="s">
        <v>16</v>
      </c>
      <c r="D1481" s="9">
        <v>3564</v>
      </c>
      <c r="E1481" s="9">
        <v>8048.16</v>
      </c>
      <c r="F1481" s="9"/>
      <c r="G1481" s="9">
        <v>4484.16</v>
      </c>
      <c r="I1481" s="11">
        <f t="shared" si="23"/>
        <v>-4484.16</v>
      </c>
    </row>
    <row r="1482" spans="1:9" x14ac:dyDescent="0.3">
      <c r="A1482" s="1" t="s">
        <v>1634</v>
      </c>
      <c r="B1482" s="1"/>
      <c r="C1482" s="1" t="s">
        <v>16</v>
      </c>
      <c r="D1482" s="9">
        <v>32482.84</v>
      </c>
      <c r="E1482" s="9">
        <v>32482.84</v>
      </c>
      <c r="F1482" s="9"/>
      <c r="G1482" s="9"/>
      <c r="I1482" s="11">
        <f t="shared" si="23"/>
        <v>0</v>
      </c>
    </row>
    <row r="1483" spans="1:9" x14ac:dyDescent="0.3">
      <c r="A1483" s="1" t="s">
        <v>1635</v>
      </c>
      <c r="B1483" s="1"/>
      <c r="C1483" s="1" t="s">
        <v>16</v>
      </c>
      <c r="D1483" s="9">
        <v>5546</v>
      </c>
      <c r="E1483" s="9">
        <v>5546</v>
      </c>
      <c r="F1483" s="9"/>
      <c r="G1483" s="9"/>
      <c r="I1483" s="11">
        <f t="shared" si="23"/>
        <v>0</v>
      </c>
    </row>
    <row r="1484" spans="1:9" x14ac:dyDescent="0.3">
      <c r="A1484" s="1" t="s">
        <v>1636</v>
      </c>
      <c r="B1484" s="1"/>
      <c r="C1484" s="1" t="s">
        <v>16</v>
      </c>
      <c r="D1484" s="9"/>
      <c r="E1484" s="9">
        <v>4484</v>
      </c>
      <c r="F1484" s="9"/>
      <c r="G1484" s="9">
        <v>4484</v>
      </c>
      <c r="I1484" s="11">
        <f t="shared" si="23"/>
        <v>-4484</v>
      </c>
    </row>
    <row r="1485" spans="1:9" x14ac:dyDescent="0.3">
      <c r="A1485" s="1" t="s">
        <v>1637</v>
      </c>
      <c r="B1485" s="1"/>
      <c r="C1485" s="1" t="s">
        <v>16</v>
      </c>
      <c r="D1485" s="9">
        <v>31860</v>
      </c>
      <c r="E1485" s="9">
        <v>31860</v>
      </c>
      <c r="F1485" s="9"/>
      <c r="G1485" s="9"/>
      <c r="I1485" s="11">
        <f t="shared" si="23"/>
        <v>0</v>
      </c>
    </row>
    <row r="1486" spans="1:9" x14ac:dyDescent="0.3">
      <c r="A1486" s="1" t="s">
        <v>1638</v>
      </c>
      <c r="B1486" s="1"/>
      <c r="C1486" s="1" t="s">
        <v>16</v>
      </c>
      <c r="D1486" s="9">
        <v>3297</v>
      </c>
      <c r="E1486" s="9">
        <v>3297</v>
      </c>
      <c r="F1486" s="9"/>
      <c r="G1486" s="9"/>
      <c r="I1486" s="11">
        <f t="shared" si="23"/>
        <v>0</v>
      </c>
    </row>
    <row r="1487" spans="1:9" x14ac:dyDescent="0.3">
      <c r="A1487" s="1" t="s">
        <v>1639</v>
      </c>
      <c r="B1487" s="1"/>
      <c r="C1487" s="1" t="s">
        <v>16</v>
      </c>
      <c r="D1487" s="9">
        <v>220</v>
      </c>
      <c r="E1487" s="9">
        <v>220</v>
      </c>
      <c r="F1487" s="9"/>
      <c r="G1487" s="9"/>
      <c r="I1487" s="11">
        <f t="shared" si="23"/>
        <v>0</v>
      </c>
    </row>
    <row r="1488" spans="1:9" x14ac:dyDescent="0.3">
      <c r="A1488" s="1" t="s">
        <v>1640</v>
      </c>
      <c r="B1488" s="1"/>
      <c r="C1488" s="1" t="s">
        <v>16</v>
      </c>
      <c r="D1488" s="9">
        <v>108159.79</v>
      </c>
      <c r="E1488" s="9">
        <v>318677.5</v>
      </c>
      <c r="F1488" s="9"/>
      <c r="G1488" s="9">
        <v>210517.71000000002</v>
      </c>
      <c r="I1488" s="11">
        <f t="shared" si="23"/>
        <v>-210517.71000000002</v>
      </c>
    </row>
    <row r="1489" spans="1:9" x14ac:dyDescent="0.3">
      <c r="A1489" s="1" t="s">
        <v>1641</v>
      </c>
      <c r="B1489" s="1"/>
      <c r="C1489" s="1" t="s">
        <v>16</v>
      </c>
      <c r="D1489" s="9"/>
      <c r="E1489" s="9">
        <v>3835</v>
      </c>
      <c r="F1489" s="9"/>
      <c r="G1489" s="9">
        <v>3835</v>
      </c>
      <c r="I1489" s="11">
        <f t="shared" si="23"/>
        <v>-3835</v>
      </c>
    </row>
    <row r="1490" spans="1:9" x14ac:dyDescent="0.3">
      <c r="A1490" s="1" t="s">
        <v>1642</v>
      </c>
      <c r="B1490" s="1"/>
      <c r="C1490" s="1" t="s">
        <v>16</v>
      </c>
      <c r="D1490" s="9">
        <v>2673.08</v>
      </c>
      <c r="E1490" s="9">
        <v>2673.08</v>
      </c>
      <c r="F1490" s="9"/>
      <c r="G1490" s="9"/>
      <c r="I1490" s="11">
        <f t="shared" si="23"/>
        <v>0</v>
      </c>
    </row>
    <row r="1491" spans="1:9" x14ac:dyDescent="0.3">
      <c r="A1491" s="1" t="s">
        <v>1643</v>
      </c>
      <c r="B1491" s="1"/>
      <c r="C1491" s="1" t="s">
        <v>16</v>
      </c>
      <c r="D1491" s="9">
        <v>4248</v>
      </c>
      <c r="E1491" s="9">
        <v>4248</v>
      </c>
      <c r="F1491" s="9"/>
      <c r="G1491" s="9"/>
      <c r="I1491" s="11">
        <f t="shared" si="23"/>
        <v>0</v>
      </c>
    </row>
    <row r="1492" spans="1:9" x14ac:dyDescent="0.3">
      <c r="A1492" s="1" t="s">
        <v>1644</v>
      </c>
      <c r="B1492" s="1"/>
      <c r="C1492" s="1" t="s">
        <v>16</v>
      </c>
      <c r="D1492" s="9">
        <v>1500</v>
      </c>
      <c r="E1492" s="9">
        <v>1500</v>
      </c>
      <c r="F1492" s="9"/>
      <c r="G1492" s="9"/>
      <c r="I1492" s="11">
        <f t="shared" si="23"/>
        <v>0</v>
      </c>
    </row>
    <row r="1493" spans="1:9" x14ac:dyDescent="0.3">
      <c r="A1493" s="1" t="s">
        <v>1645</v>
      </c>
      <c r="B1493" s="1"/>
      <c r="C1493" s="1" t="s">
        <v>16</v>
      </c>
      <c r="D1493" s="9">
        <v>10499</v>
      </c>
      <c r="E1493" s="9">
        <v>10499</v>
      </c>
      <c r="F1493" s="9"/>
      <c r="G1493" s="9"/>
      <c r="I1493" s="11">
        <f t="shared" si="23"/>
        <v>0</v>
      </c>
    </row>
    <row r="1494" spans="1:9" x14ac:dyDescent="0.3">
      <c r="A1494" s="1" t="s">
        <v>1646</v>
      </c>
      <c r="B1494" s="1"/>
      <c r="C1494" s="1" t="s">
        <v>20</v>
      </c>
      <c r="D1494" s="9"/>
      <c r="E1494" s="9">
        <v>10271.049999999999</v>
      </c>
      <c r="F1494" s="9"/>
      <c r="G1494" s="9">
        <v>10271.049999999999</v>
      </c>
      <c r="I1494" s="11">
        <f t="shared" si="23"/>
        <v>-10271.049999999999</v>
      </c>
    </row>
    <row r="1495" spans="1:9" x14ac:dyDescent="0.3">
      <c r="A1495" s="1" t="s">
        <v>1647</v>
      </c>
      <c r="B1495" s="1"/>
      <c r="C1495" s="1" t="s">
        <v>16</v>
      </c>
      <c r="D1495" s="9"/>
      <c r="E1495" s="9">
        <v>6549</v>
      </c>
      <c r="F1495" s="9"/>
      <c r="G1495" s="9">
        <v>6549</v>
      </c>
      <c r="I1495" s="11">
        <f t="shared" si="23"/>
        <v>-6549</v>
      </c>
    </row>
    <row r="1496" spans="1:9" x14ac:dyDescent="0.3">
      <c r="A1496" s="1" t="s">
        <v>1654</v>
      </c>
      <c r="B1496" s="1"/>
      <c r="C1496" s="1" t="s">
        <v>16</v>
      </c>
      <c r="D1496" s="9">
        <v>60000</v>
      </c>
      <c r="E1496" s="9"/>
      <c r="F1496" s="9">
        <v>60000</v>
      </c>
      <c r="G1496" s="9"/>
      <c r="I1496" s="11">
        <f t="shared" si="23"/>
        <v>60000</v>
      </c>
    </row>
    <row r="1497" spans="1:9" x14ac:dyDescent="0.3">
      <c r="A1497" s="1" t="s">
        <v>1657</v>
      </c>
      <c r="B1497" s="1"/>
      <c r="C1497" s="1" t="s">
        <v>16</v>
      </c>
      <c r="D1497" s="9">
        <v>59366.7</v>
      </c>
      <c r="E1497" s="9">
        <v>14951.17</v>
      </c>
      <c r="F1497" s="9">
        <v>44415.53</v>
      </c>
      <c r="G1497" s="9"/>
      <c r="I1497" s="11">
        <f t="shared" si="23"/>
        <v>44415.53</v>
      </c>
    </row>
    <row r="1498" spans="1:9" ht="15.6" x14ac:dyDescent="0.3">
      <c r="A1498" s="3" t="s">
        <v>1658</v>
      </c>
      <c r="B1498" s="3" t="s">
        <v>1659</v>
      </c>
      <c r="C1498" s="1"/>
      <c r="D1498" s="8">
        <v>2047852.9000000001</v>
      </c>
      <c r="E1498" s="8">
        <v>2057038.42</v>
      </c>
      <c r="F1498" s="8"/>
      <c r="G1498" s="8">
        <v>9185.5199999997858</v>
      </c>
      <c r="I1498" s="11">
        <f t="shared" si="23"/>
        <v>-9185.5199999997858</v>
      </c>
    </row>
    <row r="1499" spans="1:9" x14ac:dyDescent="0.3">
      <c r="A1499" s="1" t="s">
        <v>1660</v>
      </c>
      <c r="B1499" s="1"/>
      <c r="C1499" s="1" t="s">
        <v>16</v>
      </c>
      <c r="D1499" s="9">
        <v>3068</v>
      </c>
      <c r="E1499" s="9">
        <v>3068</v>
      </c>
      <c r="F1499" s="9"/>
      <c r="G1499" s="9"/>
      <c r="I1499" s="11">
        <f t="shared" si="23"/>
        <v>0</v>
      </c>
    </row>
    <row r="1500" spans="1:9" x14ac:dyDescent="0.3">
      <c r="A1500" s="1" t="s">
        <v>1661</v>
      </c>
      <c r="B1500" s="1"/>
      <c r="C1500" s="1" t="s">
        <v>16</v>
      </c>
      <c r="D1500" s="9">
        <v>176335.29</v>
      </c>
      <c r="E1500" s="9">
        <v>143156.63</v>
      </c>
      <c r="F1500" s="9">
        <v>33178.660000000003</v>
      </c>
      <c r="G1500" s="9"/>
      <c r="I1500" s="11">
        <f t="shared" si="23"/>
        <v>33178.660000000003</v>
      </c>
    </row>
    <row r="1501" spans="1:9" x14ac:dyDescent="0.3">
      <c r="A1501" s="1" t="s">
        <v>1662</v>
      </c>
      <c r="B1501" s="1"/>
      <c r="C1501" s="1" t="s">
        <v>16</v>
      </c>
      <c r="D1501" s="9"/>
      <c r="E1501" s="9">
        <v>0.02</v>
      </c>
      <c r="F1501" s="9"/>
      <c r="G1501" s="9">
        <v>0.02</v>
      </c>
      <c r="I1501" s="11">
        <f t="shared" si="23"/>
        <v>-0.02</v>
      </c>
    </row>
    <row r="1502" spans="1:9" x14ac:dyDescent="0.3">
      <c r="A1502" s="1" t="s">
        <v>1663</v>
      </c>
      <c r="B1502" s="1"/>
      <c r="C1502" s="1" t="s">
        <v>16</v>
      </c>
      <c r="D1502" s="9">
        <v>10039.200000000001</v>
      </c>
      <c r="E1502" s="9">
        <v>10039.200000000001</v>
      </c>
      <c r="F1502" s="9"/>
      <c r="G1502" s="9"/>
      <c r="I1502" s="11">
        <f t="shared" si="23"/>
        <v>0</v>
      </c>
    </row>
    <row r="1503" spans="1:9" x14ac:dyDescent="0.3">
      <c r="A1503" s="1" t="s">
        <v>1664</v>
      </c>
      <c r="B1503" s="1"/>
      <c r="C1503" s="1" t="s">
        <v>16</v>
      </c>
      <c r="D1503" s="9"/>
      <c r="E1503" s="9">
        <v>3.18</v>
      </c>
      <c r="F1503" s="9"/>
      <c r="G1503" s="9">
        <v>3.18</v>
      </c>
      <c r="I1503" s="11">
        <f t="shared" si="23"/>
        <v>-3.18</v>
      </c>
    </row>
    <row r="1504" spans="1:9" x14ac:dyDescent="0.3">
      <c r="A1504" s="1" t="s">
        <v>1665</v>
      </c>
      <c r="B1504" s="1"/>
      <c r="C1504" s="1" t="s">
        <v>18</v>
      </c>
      <c r="D1504" s="9">
        <v>51385.31</v>
      </c>
      <c r="E1504" s="9"/>
      <c r="F1504" s="9">
        <v>51385.31</v>
      </c>
      <c r="G1504" s="9"/>
      <c r="I1504" s="11">
        <f t="shared" si="23"/>
        <v>51385.31</v>
      </c>
    </row>
    <row r="1505" spans="1:9" x14ac:dyDescent="0.3">
      <c r="A1505" s="1" t="s">
        <v>1666</v>
      </c>
      <c r="B1505" s="1"/>
      <c r="C1505" s="1" t="s">
        <v>16</v>
      </c>
      <c r="D1505" s="9">
        <v>908.6</v>
      </c>
      <c r="E1505" s="9">
        <v>908.6</v>
      </c>
      <c r="F1505" s="9"/>
      <c r="G1505" s="9"/>
      <c r="I1505" s="11">
        <f t="shared" si="23"/>
        <v>0</v>
      </c>
    </row>
    <row r="1506" spans="1:9" x14ac:dyDescent="0.3">
      <c r="A1506" s="1" t="s">
        <v>1667</v>
      </c>
      <c r="B1506" s="1"/>
      <c r="C1506" s="1" t="s">
        <v>16</v>
      </c>
      <c r="D1506" s="9">
        <v>17774.8</v>
      </c>
      <c r="E1506" s="9">
        <v>17774.8</v>
      </c>
      <c r="F1506" s="9"/>
      <c r="G1506" s="9"/>
      <c r="I1506" s="11">
        <f t="shared" si="23"/>
        <v>0</v>
      </c>
    </row>
    <row r="1507" spans="1:9" x14ac:dyDescent="0.3">
      <c r="A1507" s="1" t="s">
        <v>1668</v>
      </c>
      <c r="B1507" s="1"/>
      <c r="C1507" s="1" t="s">
        <v>18</v>
      </c>
      <c r="D1507" s="9">
        <v>229711.61</v>
      </c>
      <c r="E1507" s="9">
        <v>69665.66</v>
      </c>
      <c r="F1507" s="9">
        <v>160045.94999999998</v>
      </c>
      <c r="G1507" s="9"/>
      <c r="I1507" s="11">
        <f t="shared" si="23"/>
        <v>160045.94999999998</v>
      </c>
    </row>
    <row r="1508" spans="1:9" x14ac:dyDescent="0.3">
      <c r="A1508" s="1" t="s">
        <v>1669</v>
      </c>
      <c r="B1508" s="1"/>
      <c r="C1508" s="1" t="s">
        <v>16</v>
      </c>
      <c r="D1508" s="9"/>
      <c r="E1508" s="9">
        <v>2452.08</v>
      </c>
      <c r="F1508" s="9"/>
      <c r="G1508" s="9">
        <v>2452.08</v>
      </c>
      <c r="I1508" s="11">
        <f t="shared" si="23"/>
        <v>-2452.08</v>
      </c>
    </row>
    <row r="1509" spans="1:9" x14ac:dyDescent="0.3">
      <c r="A1509" s="1" t="s">
        <v>1670</v>
      </c>
      <c r="B1509" s="1"/>
      <c r="C1509" s="1" t="s">
        <v>16</v>
      </c>
      <c r="D1509" s="9"/>
      <c r="E1509" s="9">
        <v>0.53</v>
      </c>
      <c r="F1509" s="9"/>
      <c r="G1509" s="9">
        <v>0.53</v>
      </c>
      <c r="I1509" s="11">
        <f t="shared" si="23"/>
        <v>-0.53</v>
      </c>
    </row>
    <row r="1510" spans="1:9" x14ac:dyDescent="0.3">
      <c r="A1510" s="1" t="s">
        <v>1671</v>
      </c>
      <c r="B1510" s="1"/>
      <c r="C1510" s="1" t="s">
        <v>16</v>
      </c>
      <c r="D1510" s="9">
        <v>372969.88</v>
      </c>
      <c r="E1510" s="9">
        <v>397579.13</v>
      </c>
      <c r="F1510" s="9"/>
      <c r="G1510" s="9">
        <v>24609.25</v>
      </c>
      <c r="I1510" s="11">
        <f t="shared" si="23"/>
        <v>-24609.25</v>
      </c>
    </row>
    <row r="1511" spans="1:9" x14ac:dyDescent="0.3">
      <c r="A1511" s="1" t="s">
        <v>1672</v>
      </c>
      <c r="B1511" s="1"/>
      <c r="C1511" s="1" t="s">
        <v>16</v>
      </c>
      <c r="D1511" s="9"/>
      <c r="E1511" s="9">
        <v>20.059999999999999</v>
      </c>
      <c r="F1511" s="9"/>
      <c r="G1511" s="9">
        <v>20.059999999999999</v>
      </c>
      <c r="I1511" s="11">
        <f t="shared" si="23"/>
        <v>-20.059999999999999</v>
      </c>
    </row>
    <row r="1512" spans="1:9" x14ac:dyDescent="0.3">
      <c r="A1512" s="1" t="s">
        <v>1673</v>
      </c>
      <c r="B1512" s="1"/>
      <c r="C1512" s="1" t="s">
        <v>16</v>
      </c>
      <c r="D1512" s="9"/>
      <c r="E1512" s="9">
        <v>247.8</v>
      </c>
      <c r="F1512" s="9"/>
      <c r="G1512" s="9">
        <v>247.8</v>
      </c>
      <c r="I1512" s="11">
        <f t="shared" si="23"/>
        <v>-247.8</v>
      </c>
    </row>
    <row r="1513" spans="1:9" x14ac:dyDescent="0.3">
      <c r="A1513" s="1" t="s">
        <v>1674</v>
      </c>
      <c r="B1513" s="1"/>
      <c r="C1513" s="1" t="s">
        <v>16</v>
      </c>
      <c r="D1513" s="9">
        <v>10717</v>
      </c>
      <c r="E1513" s="9">
        <v>10717</v>
      </c>
      <c r="F1513" s="9"/>
      <c r="G1513" s="9"/>
      <c r="I1513" s="11">
        <f t="shared" si="23"/>
        <v>0</v>
      </c>
    </row>
    <row r="1514" spans="1:9" x14ac:dyDescent="0.3">
      <c r="A1514" s="1" t="s">
        <v>1675</v>
      </c>
      <c r="B1514" s="1"/>
      <c r="C1514" s="1" t="s">
        <v>16</v>
      </c>
      <c r="D1514" s="9"/>
      <c r="E1514" s="9">
        <v>0.01</v>
      </c>
      <c r="F1514" s="9"/>
      <c r="G1514" s="9">
        <v>0.01</v>
      </c>
      <c r="I1514" s="11">
        <f t="shared" si="23"/>
        <v>-0.01</v>
      </c>
    </row>
    <row r="1515" spans="1:9" x14ac:dyDescent="0.3">
      <c r="A1515" s="1" t="s">
        <v>1676</v>
      </c>
      <c r="B1515" s="1"/>
      <c r="C1515" s="1" t="s">
        <v>16</v>
      </c>
      <c r="D1515" s="9">
        <v>7121.6</v>
      </c>
      <c r="E1515" s="9">
        <v>7121.3</v>
      </c>
      <c r="F1515" s="9">
        <v>0.3000000000001819</v>
      </c>
      <c r="G1515" s="9"/>
      <c r="I1515" s="11">
        <f t="shared" si="23"/>
        <v>0.3000000000001819</v>
      </c>
    </row>
    <row r="1516" spans="1:9" x14ac:dyDescent="0.3">
      <c r="A1516" s="1" t="s">
        <v>1677</v>
      </c>
      <c r="B1516" s="1"/>
      <c r="C1516" s="1" t="s">
        <v>16</v>
      </c>
      <c r="D1516" s="9"/>
      <c r="E1516" s="9">
        <v>33</v>
      </c>
      <c r="F1516" s="9"/>
      <c r="G1516" s="9">
        <v>33</v>
      </c>
      <c r="I1516" s="11">
        <f t="shared" si="23"/>
        <v>-33</v>
      </c>
    </row>
    <row r="1517" spans="1:9" x14ac:dyDescent="0.3">
      <c r="A1517" s="1" t="s">
        <v>1678</v>
      </c>
      <c r="B1517" s="1"/>
      <c r="C1517" s="1" t="s">
        <v>16</v>
      </c>
      <c r="D1517" s="9">
        <v>56640</v>
      </c>
      <c r="E1517" s="9">
        <v>381022.73</v>
      </c>
      <c r="F1517" s="9"/>
      <c r="G1517" s="9">
        <v>324382.73</v>
      </c>
      <c r="I1517" s="11">
        <f t="shared" si="23"/>
        <v>-324382.73</v>
      </c>
    </row>
    <row r="1518" spans="1:9" x14ac:dyDescent="0.3">
      <c r="A1518" s="1" t="s">
        <v>1679</v>
      </c>
      <c r="B1518" s="1"/>
      <c r="C1518" s="1" t="s">
        <v>16</v>
      </c>
      <c r="D1518" s="9">
        <v>165300.20000000001</v>
      </c>
      <c r="E1518" s="9">
        <v>184665.88</v>
      </c>
      <c r="F1518" s="9"/>
      <c r="G1518" s="9">
        <v>19365.679999999993</v>
      </c>
      <c r="I1518" s="11">
        <f t="shared" si="23"/>
        <v>-19365.679999999993</v>
      </c>
    </row>
    <row r="1519" spans="1:9" x14ac:dyDescent="0.3">
      <c r="A1519" s="1" t="s">
        <v>1680</v>
      </c>
      <c r="B1519" s="1"/>
      <c r="C1519" s="1" t="s">
        <v>16</v>
      </c>
      <c r="D1519" s="9">
        <v>12153.6</v>
      </c>
      <c r="E1519" s="9">
        <v>12272.4</v>
      </c>
      <c r="F1519" s="9"/>
      <c r="G1519" s="9">
        <v>118.79999999999927</v>
      </c>
      <c r="I1519" s="11">
        <f t="shared" si="23"/>
        <v>-118.79999999999927</v>
      </c>
    </row>
    <row r="1520" spans="1:9" x14ac:dyDescent="0.3">
      <c r="A1520" s="1" t="s">
        <v>1681</v>
      </c>
      <c r="B1520" s="1"/>
      <c r="C1520" s="1" t="s">
        <v>18</v>
      </c>
      <c r="D1520" s="9">
        <v>17735.28</v>
      </c>
      <c r="E1520" s="9">
        <v>17763.11</v>
      </c>
      <c r="F1520" s="9"/>
      <c r="G1520" s="9">
        <v>27.830000000001746</v>
      </c>
      <c r="I1520" s="11">
        <f t="shared" si="23"/>
        <v>-27.830000000001746</v>
      </c>
    </row>
    <row r="1521" spans="1:9" x14ac:dyDescent="0.3">
      <c r="A1521" s="1" t="s">
        <v>1682</v>
      </c>
      <c r="B1521" s="1"/>
      <c r="C1521" s="1" t="s">
        <v>18</v>
      </c>
      <c r="D1521" s="9">
        <v>168088.94</v>
      </c>
      <c r="E1521" s="9">
        <v>36227.730000000003</v>
      </c>
      <c r="F1521" s="9">
        <v>131861.21</v>
      </c>
      <c r="G1521" s="9"/>
      <c r="I1521" s="11">
        <f t="shared" si="23"/>
        <v>131861.21</v>
      </c>
    </row>
    <row r="1522" spans="1:9" x14ac:dyDescent="0.3">
      <c r="A1522" s="1" t="s">
        <v>1683</v>
      </c>
      <c r="B1522" s="1"/>
      <c r="C1522" s="1" t="s">
        <v>16</v>
      </c>
      <c r="D1522" s="9">
        <v>2445</v>
      </c>
      <c r="E1522" s="9">
        <v>2445</v>
      </c>
      <c r="F1522" s="9"/>
      <c r="G1522" s="9"/>
      <c r="I1522" s="11">
        <f t="shared" si="23"/>
        <v>0</v>
      </c>
    </row>
    <row r="1523" spans="1:9" x14ac:dyDescent="0.3">
      <c r="A1523" s="1" t="s">
        <v>1684</v>
      </c>
      <c r="B1523" s="1"/>
      <c r="C1523" s="1" t="s">
        <v>20</v>
      </c>
      <c r="D1523" s="9">
        <v>135272.43</v>
      </c>
      <c r="E1523" s="9">
        <v>135272.43</v>
      </c>
      <c r="F1523" s="9"/>
      <c r="G1523" s="9"/>
      <c r="I1523" s="11">
        <f t="shared" si="23"/>
        <v>0</v>
      </c>
    </row>
    <row r="1524" spans="1:9" x14ac:dyDescent="0.3">
      <c r="A1524" s="1" t="s">
        <v>1685</v>
      </c>
      <c r="B1524" s="1"/>
      <c r="C1524" s="1" t="s">
        <v>16</v>
      </c>
      <c r="D1524" s="9">
        <v>551418</v>
      </c>
      <c r="E1524" s="9">
        <v>551417.98</v>
      </c>
      <c r="F1524" s="9">
        <v>2.0000000018626451E-2</v>
      </c>
      <c r="G1524" s="9"/>
      <c r="I1524" s="11">
        <f t="shared" si="23"/>
        <v>2.0000000018626451E-2</v>
      </c>
    </row>
    <row r="1525" spans="1:9" x14ac:dyDescent="0.3">
      <c r="A1525" s="1" t="s">
        <v>1686</v>
      </c>
      <c r="B1525" s="1"/>
      <c r="C1525" s="1" t="s">
        <v>16</v>
      </c>
      <c r="D1525" s="9">
        <v>960</v>
      </c>
      <c r="E1525" s="9">
        <v>960</v>
      </c>
      <c r="F1525" s="9"/>
      <c r="G1525" s="9"/>
      <c r="I1525" s="11">
        <f t="shared" si="23"/>
        <v>0</v>
      </c>
    </row>
    <row r="1526" spans="1:9" x14ac:dyDescent="0.3">
      <c r="A1526" s="1" t="s">
        <v>1687</v>
      </c>
      <c r="B1526" s="1"/>
      <c r="C1526" s="1" t="s">
        <v>16</v>
      </c>
      <c r="D1526" s="9">
        <v>152.94999999999999</v>
      </c>
      <c r="E1526" s="9">
        <v>152.94999999999999</v>
      </c>
      <c r="F1526" s="9"/>
      <c r="G1526" s="9"/>
      <c r="I1526" s="11">
        <f t="shared" si="23"/>
        <v>0</v>
      </c>
    </row>
    <row r="1527" spans="1:9" x14ac:dyDescent="0.3">
      <c r="A1527" s="1" t="s">
        <v>1688</v>
      </c>
      <c r="B1527" s="1"/>
      <c r="C1527" s="1" t="s">
        <v>16</v>
      </c>
      <c r="D1527" s="9">
        <v>1900</v>
      </c>
      <c r="E1527" s="9">
        <v>1900</v>
      </c>
      <c r="F1527" s="9"/>
      <c r="G1527" s="9"/>
      <c r="I1527" s="11">
        <f t="shared" si="23"/>
        <v>0</v>
      </c>
    </row>
    <row r="1528" spans="1:9" x14ac:dyDescent="0.3">
      <c r="A1528" s="1" t="s">
        <v>1689</v>
      </c>
      <c r="B1528" s="1"/>
      <c r="C1528" s="1" t="s">
        <v>16</v>
      </c>
      <c r="D1528" s="9">
        <v>2970</v>
      </c>
      <c r="E1528" s="9">
        <v>2970</v>
      </c>
      <c r="F1528" s="9"/>
      <c r="G1528" s="9"/>
      <c r="I1528" s="11">
        <f t="shared" si="23"/>
        <v>0</v>
      </c>
    </row>
    <row r="1529" spans="1:9" x14ac:dyDescent="0.3">
      <c r="A1529" s="1" t="s">
        <v>1690</v>
      </c>
      <c r="B1529" s="1"/>
      <c r="C1529" s="1" t="s">
        <v>16</v>
      </c>
      <c r="D1529" s="9"/>
      <c r="E1529" s="9">
        <v>14396</v>
      </c>
      <c r="F1529" s="9"/>
      <c r="G1529" s="9">
        <v>14396</v>
      </c>
      <c r="I1529" s="11">
        <f t="shared" si="23"/>
        <v>-14396</v>
      </c>
    </row>
    <row r="1530" spans="1:9" x14ac:dyDescent="0.3">
      <c r="A1530" s="1" t="s">
        <v>1691</v>
      </c>
      <c r="B1530" s="1"/>
      <c r="C1530" s="1" t="s">
        <v>16</v>
      </c>
      <c r="D1530" s="9">
        <v>50000.01</v>
      </c>
      <c r="E1530" s="9">
        <v>50000.01</v>
      </c>
      <c r="F1530" s="9"/>
      <c r="G1530" s="9"/>
      <c r="I1530" s="11">
        <f t="shared" si="23"/>
        <v>0</v>
      </c>
    </row>
    <row r="1531" spans="1:9" x14ac:dyDescent="0.3">
      <c r="A1531" s="1" t="s">
        <v>1692</v>
      </c>
      <c r="B1531" s="1"/>
      <c r="C1531" s="1" t="s">
        <v>16</v>
      </c>
      <c r="D1531" s="9">
        <v>735</v>
      </c>
      <c r="E1531" s="9">
        <v>735</v>
      </c>
      <c r="F1531" s="9"/>
      <c r="G1531" s="9"/>
      <c r="I1531" s="11">
        <f t="shared" si="23"/>
        <v>0</v>
      </c>
    </row>
    <row r="1532" spans="1:9" x14ac:dyDescent="0.3">
      <c r="A1532" s="1" t="s">
        <v>1693</v>
      </c>
      <c r="B1532" s="1"/>
      <c r="C1532" s="1" t="s">
        <v>16</v>
      </c>
      <c r="D1532" s="9">
        <v>1800</v>
      </c>
      <c r="E1532" s="9">
        <v>1800</v>
      </c>
      <c r="F1532" s="9"/>
      <c r="G1532" s="9"/>
      <c r="I1532" s="11">
        <f t="shared" si="23"/>
        <v>0</v>
      </c>
    </row>
    <row r="1533" spans="1:9" x14ac:dyDescent="0.3">
      <c r="A1533" s="1" t="s">
        <v>1695</v>
      </c>
      <c r="B1533" s="1"/>
      <c r="C1533" s="1" t="s">
        <v>16</v>
      </c>
      <c r="D1533" s="9">
        <v>250.2</v>
      </c>
      <c r="E1533" s="9">
        <v>250.2</v>
      </c>
      <c r="F1533" s="9"/>
      <c r="G1533" s="9"/>
      <c r="I1533" s="11">
        <f t="shared" si="23"/>
        <v>0</v>
      </c>
    </row>
    <row r="1534" spans="1:9" ht="15.6" x14ac:dyDescent="0.3">
      <c r="A1534" s="3" t="s">
        <v>1696</v>
      </c>
      <c r="B1534" s="3" t="s">
        <v>1697</v>
      </c>
      <c r="C1534" s="1"/>
      <c r="D1534" s="8">
        <v>11023831.41</v>
      </c>
      <c r="E1534" s="8">
        <v>15738774.77</v>
      </c>
      <c r="F1534" s="8"/>
      <c r="G1534" s="8">
        <v>4714943.3599999994</v>
      </c>
      <c r="I1534" s="11">
        <f t="shared" si="23"/>
        <v>-4714943.3599999994</v>
      </c>
    </row>
    <row r="1535" spans="1:9" x14ac:dyDescent="0.3">
      <c r="A1535" s="1" t="s">
        <v>1698</v>
      </c>
      <c r="B1535" s="1"/>
      <c r="C1535" s="1" t="s">
        <v>18</v>
      </c>
      <c r="D1535" s="9">
        <v>9194815.6300000008</v>
      </c>
      <c r="E1535" s="9">
        <v>13909750.49</v>
      </c>
      <c r="F1535" s="9"/>
      <c r="G1535" s="9">
        <v>4714934.8599999994</v>
      </c>
      <c r="I1535" s="11">
        <f t="shared" si="23"/>
        <v>-4714934.8599999994</v>
      </c>
    </row>
    <row r="1536" spans="1:9" x14ac:dyDescent="0.3">
      <c r="A1536" s="1" t="s">
        <v>1699</v>
      </c>
      <c r="B1536" s="1"/>
      <c r="C1536" s="1" t="s">
        <v>20</v>
      </c>
      <c r="D1536" s="9">
        <v>298930.40999999997</v>
      </c>
      <c r="E1536" s="9">
        <v>298939.11</v>
      </c>
      <c r="F1536" s="9"/>
      <c r="G1536" s="9">
        <v>8.7000000000116415</v>
      </c>
      <c r="I1536" s="11">
        <f t="shared" si="23"/>
        <v>-8.7000000000116415</v>
      </c>
    </row>
    <row r="1537" spans="1:9" x14ac:dyDescent="0.3">
      <c r="A1537" s="1" t="s">
        <v>1700</v>
      </c>
      <c r="B1537" s="1"/>
      <c r="C1537" s="1" t="s">
        <v>20</v>
      </c>
      <c r="D1537" s="9">
        <v>24663.84</v>
      </c>
      <c r="E1537" s="9">
        <v>24663.84</v>
      </c>
      <c r="F1537" s="9"/>
      <c r="G1537" s="9"/>
      <c r="I1537" s="11">
        <f t="shared" si="23"/>
        <v>0</v>
      </c>
    </row>
    <row r="1538" spans="1:9" x14ac:dyDescent="0.3">
      <c r="A1538" s="1" t="s">
        <v>1701</v>
      </c>
      <c r="B1538" s="1"/>
      <c r="C1538" s="1" t="s">
        <v>18</v>
      </c>
      <c r="D1538" s="9">
        <v>80049.22</v>
      </c>
      <c r="E1538" s="9">
        <v>80049.02</v>
      </c>
      <c r="F1538" s="9">
        <v>0.19999999999708962</v>
      </c>
      <c r="G1538" s="9"/>
      <c r="I1538" s="11">
        <f t="shared" si="23"/>
        <v>0.19999999999708962</v>
      </c>
    </row>
    <row r="1539" spans="1:9" x14ac:dyDescent="0.3">
      <c r="A1539" s="1" t="s">
        <v>1702</v>
      </c>
      <c r="B1539" s="1"/>
      <c r="C1539" s="1" t="s">
        <v>20</v>
      </c>
      <c r="D1539" s="9">
        <v>1425372.31</v>
      </c>
      <c r="E1539" s="9">
        <v>1425372.31</v>
      </c>
      <c r="F1539" s="9"/>
      <c r="G1539" s="9"/>
      <c r="I1539" s="11">
        <f t="shared" ref="I1539:I1602" si="24">+F1539-G1539</f>
        <v>0</v>
      </c>
    </row>
    <row r="1540" spans="1:9" ht="15.6" x14ac:dyDescent="0.3">
      <c r="A1540" s="3" t="s">
        <v>1703</v>
      </c>
      <c r="B1540" s="3" t="s">
        <v>1704</v>
      </c>
      <c r="C1540" s="1"/>
      <c r="D1540" s="8">
        <v>1267723.5099999998</v>
      </c>
      <c r="E1540" s="8">
        <v>1638938.4500000002</v>
      </c>
      <c r="F1540" s="8"/>
      <c r="G1540" s="8">
        <v>371214.94000000041</v>
      </c>
      <c r="I1540" s="11">
        <f t="shared" si="24"/>
        <v>-371214.94000000041</v>
      </c>
    </row>
    <row r="1541" spans="1:9" ht="15.6" x14ac:dyDescent="0.3">
      <c r="A1541" s="3" t="s">
        <v>1705</v>
      </c>
      <c r="B1541" s="3" t="s">
        <v>1704</v>
      </c>
      <c r="C1541" s="1"/>
      <c r="D1541" s="8">
        <v>13797.79</v>
      </c>
      <c r="E1541" s="8">
        <v>8987.2400000000016</v>
      </c>
      <c r="F1541" s="8">
        <v>4810.5499999999993</v>
      </c>
      <c r="G1541" s="8"/>
      <c r="I1541" s="11">
        <f t="shared" si="24"/>
        <v>4810.5499999999993</v>
      </c>
    </row>
    <row r="1542" spans="1:9" x14ac:dyDescent="0.3">
      <c r="A1542" s="1" t="s">
        <v>1706</v>
      </c>
      <c r="B1542" s="1"/>
      <c r="C1542" s="1" t="s">
        <v>16</v>
      </c>
      <c r="D1542" s="9">
        <v>1368</v>
      </c>
      <c r="E1542" s="9">
        <v>546.25</v>
      </c>
      <c r="F1542" s="9">
        <v>821.75</v>
      </c>
      <c r="G1542" s="9"/>
      <c r="I1542" s="11">
        <f t="shared" si="24"/>
        <v>821.75</v>
      </c>
    </row>
    <row r="1543" spans="1:9" x14ac:dyDescent="0.3">
      <c r="A1543" s="1" t="s">
        <v>1707</v>
      </c>
      <c r="B1543" s="1"/>
      <c r="C1543" s="1" t="s">
        <v>16</v>
      </c>
      <c r="D1543" s="9">
        <v>4002.75</v>
      </c>
      <c r="E1543" s="9">
        <v>1102.25</v>
      </c>
      <c r="F1543" s="9">
        <v>2900.5</v>
      </c>
      <c r="G1543" s="9"/>
      <c r="I1543" s="11">
        <f t="shared" si="24"/>
        <v>2900.5</v>
      </c>
    </row>
    <row r="1544" spans="1:9" x14ac:dyDescent="0.3">
      <c r="A1544" s="1" t="s">
        <v>1708</v>
      </c>
      <c r="B1544" s="1"/>
      <c r="C1544" s="1" t="s">
        <v>16</v>
      </c>
      <c r="D1544" s="9"/>
      <c r="E1544" s="9">
        <v>0.02</v>
      </c>
      <c r="F1544" s="9"/>
      <c r="G1544" s="9">
        <v>0.02</v>
      </c>
      <c r="I1544" s="11">
        <f t="shared" si="24"/>
        <v>-0.02</v>
      </c>
    </row>
    <row r="1545" spans="1:9" x14ac:dyDescent="0.3">
      <c r="A1545" s="1" t="s">
        <v>1710</v>
      </c>
      <c r="B1545" s="1"/>
      <c r="C1545" s="1" t="s">
        <v>16</v>
      </c>
      <c r="D1545" s="9">
        <v>5577.5</v>
      </c>
      <c r="E1545" s="9">
        <v>4316</v>
      </c>
      <c r="F1545" s="9">
        <v>1261.5</v>
      </c>
      <c r="G1545" s="9"/>
      <c r="I1545" s="11">
        <f t="shared" si="24"/>
        <v>1261.5</v>
      </c>
    </row>
    <row r="1546" spans="1:9" x14ac:dyDescent="0.3">
      <c r="A1546" s="1" t="s">
        <v>1711</v>
      </c>
      <c r="B1546" s="1"/>
      <c r="C1546" s="1" t="s">
        <v>16</v>
      </c>
      <c r="D1546" s="9">
        <v>1888.43</v>
      </c>
      <c r="E1546" s="9">
        <v>2011.85</v>
      </c>
      <c r="F1546" s="9"/>
      <c r="G1546" s="9">
        <v>123.41999999999985</v>
      </c>
      <c r="I1546" s="11">
        <f t="shared" si="24"/>
        <v>-123.41999999999985</v>
      </c>
    </row>
    <row r="1547" spans="1:9" x14ac:dyDescent="0.3">
      <c r="A1547" s="1" t="s">
        <v>1712</v>
      </c>
      <c r="B1547" s="1"/>
      <c r="C1547" s="1" t="s">
        <v>16</v>
      </c>
      <c r="D1547" s="9">
        <v>961.11</v>
      </c>
      <c r="E1547" s="9">
        <v>1010.87</v>
      </c>
      <c r="F1547" s="9"/>
      <c r="G1547" s="9">
        <v>49.759999999999991</v>
      </c>
      <c r="I1547" s="11">
        <f t="shared" si="24"/>
        <v>-49.759999999999991</v>
      </c>
    </row>
    <row r="1548" spans="1:9" ht="15.6" x14ac:dyDescent="0.3">
      <c r="A1548" s="3" t="s">
        <v>1713</v>
      </c>
      <c r="B1548" s="3" t="s">
        <v>1714</v>
      </c>
      <c r="C1548" s="1"/>
      <c r="D1548" s="8">
        <v>1253925.72</v>
      </c>
      <c r="E1548" s="8">
        <v>1629951.2100000002</v>
      </c>
      <c r="F1548" s="8"/>
      <c r="G1548" s="8">
        <v>376025.49000000022</v>
      </c>
      <c r="I1548" s="11">
        <f t="shared" si="24"/>
        <v>-376025.49000000022</v>
      </c>
    </row>
    <row r="1549" spans="1:9" x14ac:dyDescent="0.3">
      <c r="A1549" s="1" t="s">
        <v>1715</v>
      </c>
      <c r="B1549" s="1"/>
      <c r="C1549" s="1" t="s">
        <v>16</v>
      </c>
      <c r="D1549" s="9">
        <v>14548.75</v>
      </c>
      <c r="E1549" s="9">
        <v>52331.68</v>
      </c>
      <c r="F1549" s="9"/>
      <c r="G1549" s="9">
        <v>37782.93</v>
      </c>
      <c r="I1549" s="11">
        <f t="shared" si="24"/>
        <v>-37782.93</v>
      </c>
    </row>
    <row r="1550" spans="1:9" x14ac:dyDescent="0.3">
      <c r="A1550" s="1" t="s">
        <v>1716</v>
      </c>
      <c r="B1550" s="1"/>
      <c r="C1550" s="1" t="s">
        <v>16</v>
      </c>
      <c r="D1550" s="9">
        <v>3047</v>
      </c>
      <c r="E1550" s="9">
        <v>6094.64</v>
      </c>
      <c r="F1550" s="9"/>
      <c r="G1550" s="9">
        <v>3047.6400000000003</v>
      </c>
      <c r="I1550" s="11">
        <f t="shared" si="24"/>
        <v>-3047.6400000000003</v>
      </c>
    </row>
    <row r="1551" spans="1:9" x14ac:dyDescent="0.3">
      <c r="A1551" s="1" t="s">
        <v>1717</v>
      </c>
      <c r="B1551" s="1"/>
      <c r="C1551" s="1" t="s">
        <v>16</v>
      </c>
      <c r="D1551" s="9">
        <v>142072.9</v>
      </c>
      <c r="E1551" s="9">
        <v>142072.9</v>
      </c>
      <c r="F1551" s="9"/>
      <c r="G1551" s="9"/>
      <c r="I1551" s="11">
        <f t="shared" si="24"/>
        <v>0</v>
      </c>
    </row>
    <row r="1552" spans="1:9" x14ac:dyDescent="0.3">
      <c r="A1552" s="1" t="s">
        <v>1718</v>
      </c>
      <c r="B1552" s="1"/>
      <c r="C1552" s="1" t="s">
        <v>16</v>
      </c>
      <c r="D1552" s="9">
        <v>257912.74</v>
      </c>
      <c r="E1552" s="9">
        <v>318604.21999999997</v>
      </c>
      <c r="F1552" s="9"/>
      <c r="G1552" s="9">
        <v>60691.479999999981</v>
      </c>
      <c r="I1552" s="11">
        <f t="shared" si="24"/>
        <v>-60691.479999999981</v>
      </c>
    </row>
    <row r="1553" spans="1:9" x14ac:dyDescent="0.3">
      <c r="A1553" s="1" t="s">
        <v>1719</v>
      </c>
      <c r="B1553" s="1"/>
      <c r="C1553" s="1" t="s">
        <v>16</v>
      </c>
      <c r="D1553" s="9">
        <v>8527.99</v>
      </c>
      <c r="E1553" s="9"/>
      <c r="F1553" s="9">
        <v>8527.99</v>
      </c>
      <c r="G1553" s="9"/>
      <c r="I1553" s="11">
        <f t="shared" si="24"/>
        <v>8527.99</v>
      </c>
    </row>
    <row r="1554" spans="1:9" x14ac:dyDescent="0.3">
      <c r="A1554" s="1" t="s">
        <v>1720</v>
      </c>
      <c r="B1554" s="1"/>
      <c r="C1554" s="1" t="s">
        <v>16</v>
      </c>
      <c r="D1554" s="9">
        <v>183488.74</v>
      </c>
      <c r="E1554" s="9">
        <v>207133.87</v>
      </c>
      <c r="F1554" s="9"/>
      <c r="G1554" s="9">
        <v>23645.130000000005</v>
      </c>
      <c r="I1554" s="11">
        <f t="shared" si="24"/>
        <v>-23645.130000000005</v>
      </c>
    </row>
    <row r="1555" spans="1:9" x14ac:dyDescent="0.3">
      <c r="A1555" s="1" t="s">
        <v>1721</v>
      </c>
      <c r="B1555" s="1"/>
      <c r="C1555" s="1" t="s">
        <v>16</v>
      </c>
      <c r="D1555" s="9">
        <v>4545.99</v>
      </c>
      <c r="E1555" s="9">
        <v>4871.99</v>
      </c>
      <c r="F1555" s="9"/>
      <c r="G1555" s="9">
        <v>326</v>
      </c>
      <c r="I1555" s="11">
        <f t="shared" si="24"/>
        <v>-326</v>
      </c>
    </row>
    <row r="1556" spans="1:9" x14ac:dyDescent="0.3">
      <c r="A1556" s="1" t="s">
        <v>1722</v>
      </c>
      <c r="B1556" s="1"/>
      <c r="C1556" s="1" t="s">
        <v>16</v>
      </c>
      <c r="D1556" s="9">
        <v>17394.259999999998</v>
      </c>
      <c r="E1556" s="9">
        <v>13356.57</v>
      </c>
      <c r="F1556" s="9">
        <v>4037.6899999999987</v>
      </c>
      <c r="G1556" s="9"/>
      <c r="I1556" s="11">
        <f t="shared" si="24"/>
        <v>4037.6899999999987</v>
      </c>
    </row>
    <row r="1557" spans="1:9" x14ac:dyDescent="0.3">
      <c r="A1557" s="1" t="s">
        <v>1723</v>
      </c>
      <c r="B1557" s="1"/>
      <c r="C1557" s="1" t="s">
        <v>16</v>
      </c>
      <c r="D1557" s="9">
        <v>229197.82</v>
      </c>
      <c r="E1557" s="9">
        <v>308676.33</v>
      </c>
      <c r="F1557" s="9"/>
      <c r="G1557" s="9">
        <v>79478.510000000009</v>
      </c>
      <c r="I1557" s="11">
        <f t="shared" si="24"/>
        <v>-79478.510000000009</v>
      </c>
    </row>
    <row r="1558" spans="1:9" x14ac:dyDescent="0.3">
      <c r="A1558" s="1" t="s">
        <v>1724</v>
      </c>
      <c r="B1558" s="1"/>
      <c r="C1558" s="1" t="s">
        <v>16</v>
      </c>
      <c r="D1558" s="9">
        <v>69807.62</v>
      </c>
      <c r="E1558" s="9">
        <v>50243.3</v>
      </c>
      <c r="F1558" s="9">
        <v>19564.319999999992</v>
      </c>
      <c r="G1558" s="9"/>
      <c r="I1558" s="11">
        <f t="shared" si="24"/>
        <v>19564.319999999992</v>
      </c>
    </row>
    <row r="1559" spans="1:9" x14ac:dyDescent="0.3">
      <c r="A1559" s="1" t="s">
        <v>1725</v>
      </c>
      <c r="B1559" s="1"/>
      <c r="C1559" s="1" t="s">
        <v>16</v>
      </c>
      <c r="D1559" s="9">
        <v>11577.03</v>
      </c>
      <c r="E1559" s="9">
        <v>10870.69</v>
      </c>
      <c r="F1559" s="9">
        <v>706.34000000000015</v>
      </c>
      <c r="G1559" s="9"/>
      <c r="I1559" s="11">
        <f t="shared" si="24"/>
        <v>706.34000000000015</v>
      </c>
    </row>
    <row r="1560" spans="1:9" x14ac:dyDescent="0.3">
      <c r="A1560" s="1" t="s">
        <v>1727</v>
      </c>
      <c r="B1560" s="1"/>
      <c r="C1560" s="1" t="s">
        <v>16</v>
      </c>
      <c r="D1560" s="9">
        <v>136877.97</v>
      </c>
      <c r="E1560" s="9">
        <v>132345.85</v>
      </c>
      <c r="F1560" s="9">
        <v>4532.1199999999953</v>
      </c>
      <c r="G1560" s="9"/>
      <c r="I1560" s="11">
        <f t="shared" si="24"/>
        <v>4532.1199999999953</v>
      </c>
    </row>
    <row r="1561" spans="1:9" x14ac:dyDescent="0.3">
      <c r="A1561" s="1" t="s">
        <v>1728</v>
      </c>
      <c r="B1561" s="1"/>
      <c r="C1561" s="1" t="s">
        <v>16</v>
      </c>
      <c r="D1561" s="9">
        <v>95989.46</v>
      </c>
      <c r="E1561" s="9">
        <v>160726.04</v>
      </c>
      <c r="F1561" s="9"/>
      <c r="G1561" s="9">
        <v>64736.58</v>
      </c>
      <c r="I1561" s="11">
        <f t="shared" si="24"/>
        <v>-64736.58</v>
      </c>
    </row>
    <row r="1562" spans="1:9" x14ac:dyDescent="0.3">
      <c r="A1562" s="1" t="s">
        <v>1729</v>
      </c>
      <c r="B1562" s="1"/>
      <c r="C1562" s="1" t="s">
        <v>16</v>
      </c>
      <c r="D1562" s="9">
        <v>78937.45</v>
      </c>
      <c r="E1562" s="9">
        <v>56304.37</v>
      </c>
      <c r="F1562" s="9">
        <v>22633.079999999994</v>
      </c>
      <c r="G1562" s="9"/>
      <c r="I1562" s="11">
        <f t="shared" si="24"/>
        <v>22633.079999999994</v>
      </c>
    </row>
    <row r="1563" spans="1:9" x14ac:dyDescent="0.3">
      <c r="A1563" s="1" t="s">
        <v>1730</v>
      </c>
      <c r="B1563" s="1"/>
      <c r="C1563" s="1" t="s">
        <v>16</v>
      </c>
      <c r="D1563" s="9"/>
      <c r="E1563" s="9">
        <v>50000.01</v>
      </c>
      <c r="F1563" s="9"/>
      <c r="G1563" s="9">
        <v>50000.01</v>
      </c>
      <c r="I1563" s="11">
        <f t="shared" si="24"/>
        <v>-50000.01</v>
      </c>
    </row>
    <row r="1564" spans="1:9" x14ac:dyDescent="0.3">
      <c r="A1564" s="1" t="s">
        <v>1731</v>
      </c>
      <c r="B1564" s="1"/>
      <c r="C1564" s="1" t="s">
        <v>16</v>
      </c>
      <c r="D1564" s="9"/>
      <c r="E1564" s="9">
        <v>116318.75</v>
      </c>
      <c r="F1564" s="9"/>
      <c r="G1564" s="9">
        <v>116318.75</v>
      </c>
      <c r="I1564" s="11">
        <f t="shared" si="24"/>
        <v>-116318.75</v>
      </c>
    </row>
    <row r="1565" spans="1:9" ht="15.6" x14ac:dyDescent="0.3">
      <c r="A1565" s="3" t="s">
        <v>1732</v>
      </c>
      <c r="B1565" s="3" t="s">
        <v>1733</v>
      </c>
      <c r="C1565" s="1"/>
      <c r="D1565" s="8">
        <v>2116666.08</v>
      </c>
      <c r="E1565" s="8">
        <v>2744862.6</v>
      </c>
      <c r="F1565" s="8"/>
      <c r="G1565" s="8">
        <v>628196.52</v>
      </c>
      <c r="I1565" s="11">
        <f t="shared" si="24"/>
        <v>-628196.52</v>
      </c>
    </row>
    <row r="1566" spans="1:9" ht="15.6" x14ac:dyDescent="0.3">
      <c r="A1566" s="3" t="s">
        <v>1734</v>
      </c>
      <c r="B1566" s="3" t="s">
        <v>1735</v>
      </c>
      <c r="C1566" s="1"/>
      <c r="D1566" s="8">
        <v>2116666.08</v>
      </c>
      <c r="E1566" s="8">
        <v>2744862.6</v>
      </c>
      <c r="F1566" s="8"/>
      <c r="G1566" s="8">
        <v>628196.52</v>
      </c>
      <c r="I1566" s="11">
        <f t="shared" si="24"/>
        <v>-628196.52</v>
      </c>
    </row>
    <row r="1567" spans="1:9" ht="15.6" x14ac:dyDescent="0.3">
      <c r="A1567" s="3" t="s">
        <v>1736</v>
      </c>
      <c r="B1567" s="3" t="s">
        <v>1737</v>
      </c>
      <c r="C1567" s="1"/>
      <c r="D1567" s="8">
        <v>2116666.08</v>
      </c>
      <c r="E1567" s="8">
        <v>2744862.6</v>
      </c>
      <c r="F1567" s="8"/>
      <c r="G1567" s="8">
        <v>628196.52</v>
      </c>
      <c r="I1567" s="11">
        <f t="shared" si="24"/>
        <v>-628196.52</v>
      </c>
    </row>
    <row r="1568" spans="1:9" x14ac:dyDescent="0.3">
      <c r="A1568" s="1" t="s">
        <v>1738</v>
      </c>
      <c r="B1568" s="1"/>
      <c r="C1568" s="1" t="s">
        <v>16</v>
      </c>
      <c r="D1568" s="9">
        <v>2116666.08</v>
      </c>
      <c r="E1568" s="9">
        <v>2744862.6</v>
      </c>
      <c r="F1568" s="9"/>
      <c r="G1568" s="9">
        <v>628196.52</v>
      </c>
      <c r="I1568" s="11">
        <f t="shared" si="24"/>
        <v>-628196.52</v>
      </c>
    </row>
    <row r="1569" spans="1:9" ht="15.6" x14ac:dyDescent="0.3">
      <c r="A1569" s="3" t="s">
        <v>1739</v>
      </c>
      <c r="B1569" s="3" t="s">
        <v>1740</v>
      </c>
      <c r="C1569" s="1"/>
      <c r="D1569" s="8"/>
      <c r="E1569" s="8">
        <v>17941.88</v>
      </c>
      <c r="F1569" s="8"/>
      <c r="G1569" s="8">
        <v>17941.88</v>
      </c>
      <c r="I1569" s="11">
        <f t="shared" si="24"/>
        <v>-17941.88</v>
      </c>
    </row>
    <row r="1570" spans="1:9" ht="15.6" x14ac:dyDescent="0.3">
      <c r="A1570" s="3" t="s">
        <v>1741</v>
      </c>
      <c r="B1570" s="3" t="s">
        <v>1742</v>
      </c>
      <c r="C1570" s="1"/>
      <c r="D1570" s="8"/>
      <c r="E1570" s="8">
        <v>17941.88</v>
      </c>
      <c r="F1570" s="8"/>
      <c r="G1570" s="8">
        <v>17941.88</v>
      </c>
      <c r="I1570" s="11">
        <f t="shared" si="24"/>
        <v>-17941.88</v>
      </c>
    </row>
    <row r="1571" spans="1:9" ht="15.6" x14ac:dyDescent="0.3">
      <c r="A1571" s="3" t="s">
        <v>1743</v>
      </c>
      <c r="B1571" s="3" t="s">
        <v>1744</v>
      </c>
      <c r="C1571" s="1"/>
      <c r="D1571" s="8"/>
      <c r="E1571" s="8">
        <v>17941.88</v>
      </c>
      <c r="F1571" s="8"/>
      <c r="G1571" s="8">
        <v>17941.88</v>
      </c>
      <c r="I1571" s="11">
        <f t="shared" si="24"/>
        <v>-17941.88</v>
      </c>
    </row>
    <row r="1572" spans="1:9" x14ac:dyDescent="0.3">
      <c r="A1572" s="1" t="s">
        <v>1745</v>
      </c>
      <c r="B1572" s="1"/>
      <c r="C1572" s="1" t="s">
        <v>16</v>
      </c>
      <c r="D1572" s="9"/>
      <c r="E1572" s="9">
        <v>17941.88</v>
      </c>
      <c r="F1572" s="9"/>
      <c r="G1572" s="9">
        <v>17941.88</v>
      </c>
      <c r="I1572" s="11">
        <f t="shared" si="24"/>
        <v>-17941.88</v>
      </c>
    </row>
    <row r="1573" spans="1:9" ht="15.6" x14ac:dyDescent="0.3">
      <c r="A1573" s="3" t="s">
        <v>1746</v>
      </c>
      <c r="B1573" s="3" t="s">
        <v>1747</v>
      </c>
      <c r="C1573" s="1"/>
      <c r="D1573" s="8">
        <v>1436715.5299999998</v>
      </c>
      <c r="E1573" s="8">
        <v>2267440.2799999998</v>
      </c>
      <c r="F1573" s="8"/>
      <c r="G1573" s="8">
        <v>830724.75</v>
      </c>
      <c r="I1573" s="11">
        <f t="shared" si="24"/>
        <v>-830724.75</v>
      </c>
    </row>
    <row r="1574" spans="1:9" ht="15.6" x14ac:dyDescent="0.3">
      <c r="A1574" s="3" t="s">
        <v>1748</v>
      </c>
      <c r="B1574" s="3" t="s">
        <v>1749</v>
      </c>
      <c r="C1574" s="1"/>
      <c r="D1574" s="8">
        <v>565434.93000000005</v>
      </c>
      <c r="E1574" s="8">
        <v>617417.52999999991</v>
      </c>
      <c r="F1574" s="8"/>
      <c r="G1574" s="8">
        <v>51982.59999999986</v>
      </c>
      <c r="I1574" s="11">
        <f t="shared" si="24"/>
        <v>-51982.59999999986</v>
      </c>
    </row>
    <row r="1575" spans="1:9" ht="15.6" x14ac:dyDescent="0.3">
      <c r="A1575" s="3" t="s">
        <v>1750</v>
      </c>
      <c r="B1575" s="3" t="s">
        <v>1751</v>
      </c>
      <c r="C1575" s="1"/>
      <c r="D1575" s="8">
        <v>565434.93000000005</v>
      </c>
      <c r="E1575" s="8">
        <v>617417.52999999991</v>
      </c>
      <c r="F1575" s="8"/>
      <c r="G1575" s="8">
        <v>51982.59999999986</v>
      </c>
      <c r="I1575" s="11">
        <f t="shared" si="24"/>
        <v>-51982.59999999986</v>
      </c>
    </row>
    <row r="1576" spans="1:9" x14ac:dyDescent="0.3">
      <c r="A1576" s="1" t="s">
        <v>1752</v>
      </c>
      <c r="B1576" s="1"/>
      <c r="C1576" s="1" t="s">
        <v>16</v>
      </c>
      <c r="D1576" s="9">
        <v>62057.5</v>
      </c>
      <c r="E1576" s="9">
        <v>62057.5</v>
      </c>
      <c r="F1576" s="9"/>
      <c r="G1576" s="9"/>
      <c r="I1576" s="11">
        <f t="shared" si="24"/>
        <v>0</v>
      </c>
    </row>
    <row r="1577" spans="1:9" x14ac:dyDescent="0.3">
      <c r="A1577" s="1" t="s">
        <v>1753</v>
      </c>
      <c r="B1577" s="1"/>
      <c r="C1577" s="1" t="s">
        <v>16</v>
      </c>
      <c r="D1577" s="9">
        <v>182114.63</v>
      </c>
      <c r="E1577" s="9">
        <v>227550.93</v>
      </c>
      <c r="F1577" s="9"/>
      <c r="G1577" s="9">
        <v>45436.299999999988</v>
      </c>
      <c r="I1577" s="11">
        <f t="shared" si="24"/>
        <v>-45436.299999999988</v>
      </c>
    </row>
    <row r="1578" spans="1:9" x14ac:dyDescent="0.3">
      <c r="A1578" s="1" t="s">
        <v>1754</v>
      </c>
      <c r="B1578" s="1"/>
      <c r="C1578" s="1" t="s">
        <v>16</v>
      </c>
      <c r="D1578" s="9">
        <v>29608.17</v>
      </c>
      <c r="E1578" s="9">
        <v>36154.480000000003</v>
      </c>
      <c r="F1578" s="9"/>
      <c r="G1578" s="9">
        <v>6546.3100000000049</v>
      </c>
      <c r="I1578" s="11">
        <f t="shared" si="24"/>
        <v>-6546.3100000000049</v>
      </c>
    </row>
    <row r="1579" spans="1:9" x14ac:dyDescent="0.3">
      <c r="A1579" s="1" t="s">
        <v>1755</v>
      </c>
      <c r="B1579" s="1"/>
      <c r="C1579" s="1" t="s">
        <v>16</v>
      </c>
      <c r="D1579" s="9">
        <v>4285.71</v>
      </c>
      <c r="E1579" s="9">
        <v>4285.71</v>
      </c>
      <c r="F1579" s="9"/>
      <c r="G1579" s="9"/>
      <c r="I1579" s="11">
        <f t="shared" si="24"/>
        <v>0</v>
      </c>
    </row>
    <row r="1580" spans="1:9" x14ac:dyDescent="0.3">
      <c r="A1580" s="1" t="s">
        <v>1756</v>
      </c>
      <c r="B1580" s="1"/>
      <c r="C1580" s="1" t="s">
        <v>16</v>
      </c>
      <c r="D1580" s="9">
        <v>12244.9</v>
      </c>
      <c r="E1580" s="9">
        <v>12244.9</v>
      </c>
      <c r="F1580" s="9"/>
      <c r="G1580" s="9"/>
      <c r="I1580" s="11">
        <f t="shared" si="24"/>
        <v>0</v>
      </c>
    </row>
    <row r="1581" spans="1:9" x14ac:dyDescent="0.3">
      <c r="A1581" s="1" t="s">
        <v>1757</v>
      </c>
      <c r="B1581" s="1"/>
      <c r="C1581" s="1" t="s">
        <v>16</v>
      </c>
      <c r="D1581" s="9">
        <v>275124.02</v>
      </c>
      <c r="E1581" s="9">
        <v>275124.01</v>
      </c>
      <c r="F1581" s="9">
        <v>1.0000000009313226E-2</v>
      </c>
      <c r="G1581" s="9"/>
      <c r="I1581" s="11">
        <f t="shared" si="24"/>
        <v>1.0000000009313226E-2</v>
      </c>
    </row>
    <row r="1582" spans="1:9" ht="15.6" x14ac:dyDescent="0.3">
      <c r="A1582" s="3" t="s">
        <v>1758</v>
      </c>
      <c r="B1582" s="3" t="s">
        <v>1759</v>
      </c>
      <c r="C1582" s="1"/>
      <c r="D1582" s="8">
        <v>871280.6</v>
      </c>
      <c r="E1582" s="8">
        <v>1345343.95</v>
      </c>
      <c r="F1582" s="8"/>
      <c r="G1582" s="8">
        <v>474063.35</v>
      </c>
      <c r="I1582" s="11">
        <f t="shared" si="24"/>
        <v>-474063.35</v>
      </c>
    </row>
    <row r="1583" spans="1:9" ht="15.6" x14ac:dyDescent="0.3">
      <c r="A1583" s="3" t="s">
        <v>1760</v>
      </c>
      <c r="B1583" s="3" t="s">
        <v>1759</v>
      </c>
      <c r="C1583" s="1"/>
      <c r="D1583" s="8">
        <v>871280.6</v>
      </c>
      <c r="E1583" s="8">
        <v>1345343.95</v>
      </c>
      <c r="F1583" s="8"/>
      <c r="G1583" s="8">
        <v>474063.35</v>
      </c>
      <c r="I1583" s="11">
        <f t="shared" si="24"/>
        <v>-474063.35</v>
      </c>
    </row>
    <row r="1584" spans="1:9" x14ac:dyDescent="0.3">
      <c r="A1584" s="1" t="s">
        <v>1761</v>
      </c>
      <c r="B1584" s="1"/>
      <c r="C1584" s="1" t="s">
        <v>16</v>
      </c>
      <c r="D1584" s="9">
        <v>871280.6</v>
      </c>
      <c r="E1584" s="9">
        <v>1345343.95</v>
      </c>
      <c r="F1584" s="9"/>
      <c r="G1584" s="9">
        <v>474063.35</v>
      </c>
      <c r="I1584" s="11">
        <f t="shared" si="24"/>
        <v>-474063.35</v>
      </c>
    </row>
    <row r="1585" spans="1:9" ht="31.2" x14ac:dyDescent="0.3">
      <c r="A1585" s="3" t="s">
        <v>1762</v>
      </c>
      <c r="B1585" s="3" t="s">
        <v>1763</v>
      </c>
      <c r="C1585" s="1"/>
      <c r="D1585" s="8"/>
      <c r="E1585" s="8">
        <v>304678.80000000005</v>
      </c>
      <c r="F1585" s="8"/>
      <c r="G1585" s="8">
        <v>304678.80000000005</v>
      </c>
      <c r="I1585" s="11">
        <f t="shared" si="24"/>
        <v>-304678.80000000005</v>
      </c>
    </row>
    <row r="1586" spans="1:9" ht="15.6" x14ac:dyDescent="0.3">
      <c r="A1586" s="3" t="s">
        <v>1764</v>
      </c>
      <c r="B1586" s="3" t="s">
        <v>1765</v>
      </c>
      <c r="C1586" s="1"/>
      <c r="D1586" s="8"/>
      <c r="E1586" s="8">
        <v>304678.80000000005</v>
      </c>
      <c r="F1586" s="8"/>
      <c r="G1586" s="8">
        <v>304678.80000000005</v>
      </c>
      <c r="I1586" s="11">
        <f t="shared" si="24"/>
        <v>-304678.80000000005</v>
      </c>
    </row>
    <row r="1587" spans="1:9" x14ac:dyDescent="0.3">
      <c r="A1587" s="1" t="s">
        <v>1766</v>
      </c>
      <c r="B1587" s="1"/>
      <c r="C1587" s="1" t="s">
        <v>16</v>
      </c>
      <c r="D1587" s="9"/>
      <c r="E1587" s="9">
        <v>235194.48</v>
      </c>
      <c r="F1587" s="9"/>
      <c r="G1587" s="9">
        <v>235194.48</v>
      </c>
      <c r="I1587" s="11">
        <f t="shared" si="24"/>
        <v>-235194.48</v>
      </c>
    </row>
    <row r="1588" spans="1:9" x14ac:dyDescent="0.3">
      <c r="A1588" s="1" t="s">
        <v>1767</v>
      </c>
      <c r="B1588" s="1"/>
      <c r="C1588" s="1" t="s">
        <v>16</v>
      </c>
      <c r="D1588" s="9"/>
      <c r="E1588" s="9">
        <v>69484.320000000007</v>
      </c>
      <c r="F1588" s="9"/>
      <c r="G1588" s="9">
        <v>69484.320000000007</v>
      </c>
      <c r="I1588" s="11">
        <f t="shared" si="24"/>
        <v>-69484.320000000007</v>
      </c>
    </row>
    <row r="1589" spans="1:9" ht="15.6" x14ac:dyDescent="0.3">
      <c r="A1589" s="3" t="s">
        <v>1768</v>
      </c>
      <c r="B1589" s="3" t="s">
        <v>1769</v>
      </c>
      <c r="C1589" s="1"/>
      <c r="D1589" s="8">
        <v>2227236.96</v>
      </c>
      <c r="E1589" s="8">
        <v>2227236.96</v>
      </c>
      <c r="F1589" s="8"/>
      <c r="G1589" s="8"/>
      <c r="I1589" s="11">
        <f t="shared" si="24"/>
        <v>0</v>
      </c>
    </row>
    <row r="1590" spans="1:9" ht="31.2" x14ac:dyDescent="0.3">
      <c r="A1590" s="3" t="s">
        <v>1770</v>
      </c>
      <c r="B1590" s="3" t="s">
        <v>1771</v>
      </c>
      <c r="C1590" s="1"/>
      <c r="D1590" s="8">
        <v>891469.67</v>
      </c>
      <c r="E1590" s="8">
        <v>891469.67</v>
      </c>
      <c r="F1590" s="8"/>
      <c r="G1590" s="8"/>
      <c r="I1590" s="11">
        <f t="shared" si="24"/>
        <v>0</v>
      </c>
    </row>
    <row r="1591" spans="1:9" ht="31.2" x14ac:dyDescent="0.3">
      <c r="A1591" s="3" t="s">
        <v>1772</v>
      </c>
      <c r="B1591" s="3" t="s">
        <v>1771</v>
      </c>
      <c r="C1591" s="1"/>
      <c r="D1591" s="8">
        <v>891469.67</v>
      </c>
      <c r="E1591" s="8">
        <v>891469.67</v>
      </c>
      <c r="F1591" s="8"/>
      <c r="G1591" s="8"/>
      <c r="I1591" s="11">
        <f t="shared" si="24"/>
        <v>0</v>
      </c>
    </row>
    <row r="1592" spans="1:9" x14ac:dyDescent="0.3">
      <c r="A1592" s="1" t="s">
        <v>1773</v>
      </c>
      <c r="B1592" s="1"/>
      <c r="C1592" s="1" t="s">
        <v>16</v>
      </c>
      <c r="D1592" s="9">
        <v>891469.67</v>
      </c>
      <c r="E1592" s="9">
        <v>891469.67</v>
      </c>
      <c r="F1592" s="9"/>
      <c r="G1592" s="9"/>
      <c r="I1592" s="11">
        <f t="shared" si="24"/>
        <v>0</v>
      </c>
    </row>
    <row r="1593" spans="1:9" ht="31.2" x14ac:dyDescent="0.3">
      <c r="A1593" s="3" t="s">
        <v>1774</v>
      </c>
      <c r="B1593" s="3" t="s">
        <v>1775</v>
      </c>
      <c r="C1593" s="1"/>
      <c r="D1593" s="8">
        <v>616345.66</v>
      </c>
      <c r="E1593" s="8">
        <v>616345.66</v>
      </c>
      <c r="F1593" s="8"/>
      <c r="G1593" s="8"/>
      <c r="I1593" s="11">
        <f t="shared" si="24"/>
        <v>0</v>
      </c>
    </row>
    <row r="1594" spans="1:9" ht="31.2" x14ac:dyDescent="0.3">
      <c r="A1594" s="3" t="s">
        <v>1776</v>
      </c>
      <c r="B1594" s="3" t="s">
        <v>1777</v>
      </c>
      <c r="C1594" s="1"/>
      <c r="D1594" s="8">
        <v>616345.66</v>
      </c>
      <c r="E1594" s="8">
        <v>616345.66</v>
      </c>
      <c r="F1594" s="8"/>
      <c r="G1594" s="8"/>
      <c r="I1594" s="11">
        <f t="shared" si="24"/>
        <v>0</v>
      </c>
    </row>
    <row r="1595" spans="1:9" x14ac:dyDescent="0.3">
      <c r="A1595" s="1" t="s">
        <v>1778</v>
      </c>
      <c r="B1595" s="1"/>
      <c r="C1595" s="1" t="s">
        <v>16</v>
      </c>
      <c r="D1595" s="9">
        <v>616345.66</v>
      </c>
      <c r="E1595" s="9">
        <v>616345.66</v>
      </c>
      <c r="F1595" s="9"/>
      <c r="G1595" s="9"/>
      <c r="I1595" s="11">
        <f t="shared" si="24"/>
        <v>0</v>
      </c>
    </row>
    <row r="1596" spans="1:9" ht="15.6" x14ac:dyDescent="0.3">
      <c r="A1596" s="3" t="s">
        <v>1779</v>
      </c>
      <c r="B1596" s="3" t="s">
        <v>1780</v>
      </c>
      <c r="C1596" s="1"/>
      <c r="D1596" s="8">
        <v>719421.63</v>
      </c>
      <c r="E1596" s="8">
        <v>719421.63</v>
      </c>
      <c r="F1596" s="8"/>
      <c r="G1596" s="8"/>
      <c r="I1596" s="11">
        <f t="shared" si="24"/>
        <v>0</v>
      </c>
    </row>
    <row r="1597" spans="1:9" ht="15.6" x14ac:dyDescent="0.3">
      <c r="A1597" s="3" t="s">
        <v>1781</v>
      </c>
      <c r="B1597" s="3" t="s">
        <v>1780</v>
      </c>
      <c r="C1597" s="1"/>
      <c r="D1597" s="8">
        <v>719421.63</v>
      </c>
      <c r="E1597" s="8">
        <v>719421.63</v>
      </c>
      <c r="F1597" s="8"/>
      <c r="G1597" s="8"/>
      <c r="I1597" s="11">
        <f t="shared" si="24"/>
        <v>0</v>
      </c>
    </row>
    <row r="1598" spans="1:9" x14ac:dyDescent="0.3">
      <c r="A1598" s="1" t="s">
        <v>1782</v>
      </c>
      <c r="B1598" s="1"/>
      <c r="C1598" s="1" t="s">
        <v>16</v>
      </c>
      <c r="D1598" s="9">
        <v>719421.63</v>
      </c>
      <c r="E1598" s="9">
        <v>719421.63</v>
      </c>
      <c r="F1598" s="9"/>
      <c r="G1598" s="9"/>
      <c r="I1598" s="11">
        <f t="shared" si="24"/>
        <v>0</v>
      </c>
    </row>
    <row r="1599" spans="1:9" ht="15.6" x14ac:dyDescent="0.3">
      <c r="A1599" s="3" t="s">
        <v>1783</v>
      </c>
      <c r="B1599" s="3" t="s">
        <v>1784</v>
      </c>
      <c r="C1599" s="1"/>
      <c r="D1599" s="8">
        <v>856808.02</v>
      </c>
      <c r="E1599" s="8">
        <v>1105108.6499999999</v>
      </c>
      <c r="F1599" s="8"/>
      <c r="G1599" s="8">
        <v>248300.62999999989</v>
      </c>
      <c r="I1599" s="11">
        <f t="shared" si="24"/>
        <v>-248300.62999999989</v>
      </c>
    </row>
    <row r="1600" spans="1:9" ht="15.6" x14ac:dyDescent="0.3">
      <c r="A1600" s="3" t="s">
        <v>1785</v>
      </c>
      <c r="B1600" s="3" t="s">
        <v>1786</v>
      </c>
      <c r="C1600" s="1"/>
      <c r="D1600" s="8">
        <v>856808.02</v>
      </c>
      <c r="E1600" s="8">
        <v>1105108.6499999999</v>
      </c>
      <c r="F1600" s="8"/>
      <c r="G1600" s="8">
        <v>248300.62999999989</v>
      </c>
      <c r="I1600" s="11">
        <f t="shared" si="24"/>
        <v>-248300.62999999989</v>
      </c>
    </row>
    <row r="1601" spans="1:9" ht="15.6" x14ac:dyDescent="0.3">
      <c r="A1601" s="3" t="s">
        <v>1787</v>
      </c>
      <c r="B1601" s="3" t="s">
        <v>1788</v>
      </c>
      <c r="C1601" s="1"/>
      <c r="D1601" s="8">
        <v>856808.02</v>
      </c>
      <c r="E1601" s="8">
        <v>1105108.6499999999</v>
      </c>
      <c r="F1601" s="8"/>
      <c r="G1601" s="8">
        <v>248300.62999999989</v>
      </c>
      <c r="I1601" s="11">
        <f t="shared" si="24"/>
        <v>-248300.62999999989</v>
      </c>
    </row>
    <row r="1602" spans="1:9" x14ac:dyDescent="0.3">
      <c r="A1602" s="1" t="s">
        <v>1789</v>
      </c>
      <c r="B1602" s="1"/>
      <c r="C1602" s="1" t="s">
        <v>16</v>
      </c>
      <c r="D1602" s="9"/>
      <c r="E1602" s="9">
        <v>137705</v>
      </c>
      <c r="F1602" s="9"/>
      <c r="G1602" s="9">
        <v>137705</v>
      </c>
      <c r="I1602" s="11">
        <f t="shared" si="24"/>
        <v>-137705</v>
      </c>
    </row>
    <row r="1603" spans="1:9" x14ac:dyDescent="0.3">
      <c r="A1603" s="1" t="s">
        <v>1790</v>
      </c>
      <c r="B1603" s="1"/>
      <c r="C1603" s="1" t="s">
        <v>16</v>
      </c>
      <c r="D1603" s="9">
        <v>339926.54</v>
      </c>
      <c r="E1603" s="9">
        <v>450522.17</v>
      </c>
      <c r="F1603" s="9"/>
      <c r="G1603" s="9">
        <v>110595.63</v>
      </c>
      <c r="I1603" s="11">
        <f t="shared" ref="I1603:I1666" si="25">+F1603-G1603</f>
        <v>-110595.63</v>
      </c>
    </row>
    <row r="1604" spans="1:9" x14ac:dyDescent="0.3">
      <c r="A1604" s="1" t="s">
        <v>1791</v>
      </c>
      <c r="B1604" s="1"/>
      <c r="C1604" s="1" t="s">
        <v>16</v>
      </c>
      <c r="D1604" s="9">
        <v>516881.48</v>
      </c>
      <c r="E1604" s="9">
        <v>516881.48</v>
      </c>
      <c r="F1604" s="9"/>
      <c r="G1604" s="9"/>
      <c r="I1604" s="11">
        <f t="shared" si="25"/>
        <v>0</v>
      </c>
    </row>
    <row r="1605" spans="1:9" ht="15.6" x14ac:dyDescent="0.3">
      <c r="A1605" s="3" t="s">
        <v>1792</v>
      </c>
      <c r="B1605" s="3" t="s">
        <v>1793</v>
      </c>
      <c r="C1605" s="1"/>
      <c r="D1605" s="8">
        <v>6217561.04</v>
      </c>
      <c r="E1605" s="8">
        <v>6217561.0300000003</v>
      </c>
      <c r="F1605" s="8">
        <v>9.9999997764825821E-3</v>
      </c>
      <c r="G1605" s="8"/>
      <c r="I1605" s="11">
        <f t="shared" si="25"/>
        <v>9.9999997764825821E-3</v>
      </c>
    </row>
    <row r="1606" spans="1:9" ht="15.6" x14ac:dyDescent="0.3">
      <c r="A1606" s="3" t="s">
        <v>1794</v>
      </c>
      <c r="B1606" s="3" t="s">
        <v>1795</v>
      </c>
      <c r="C1606" s="1"/>
      <c r="D1606" s="8">
        <v>6217561.04</v>
      </c>
      <c r="E1606" s="8">
        <v>6217561.0300000003</v>
      </c>
      <c r="F1606" s="8">
        <v>9.9999997764825821E-3</v>
      </c>
      <c r="G1606" s="8"/>
      <c r="I1606" s="11">
        <f t="shared" si="25"/>
        <v>9.9999997764825821E-3</v>
      </c>
    </row>
    <row r="1607" spans="1:9" ht="15.6" x14ac:dyDescent="0.3">
      <c r="A1607" s="3" t="s">
        <v>1796</v>
      </c>
      <c r="B1607" s="3" t="s">
        <v>812</v>
      </c>
      <c r="C1607" s="1"/>
      <c r="D1607" s="8">
        <v>27.12</v>
      </c>
      <c r="E1607" s="8">
        <v>27.12</v>
      </c>
      <c r="F1607" s="8"/>
      <c r="G1607" s="8"/>
      <c r="I1607" s="11">
        <f t="shared" si="25"/>
        <v>0</v>
      </c>
    </row>
    <row r="1608" spans="1:9" x14ac:dyDescent="0.3">
      <c r="A1608" s="1" t="s">
        <v>1797</v>
      </c>
      <c r="B1608" s="1"/>
      <c r="C1608" s="1" t="s">
        <v>16</v>
      </c>
      <c r="D1608" s="9">
        <v>27.12</v>
      </c>
      <c r="E1608" s="9">
        <v>27.12</v>
      </c>
      <c r="F1608" s="9"/>
      <c r="G1608" s="9"/>
      <c r="I1608" s="11">
        <f t="shared" si="25"/>
        <v>0</v>
      </c>
    </row>
    <row r="1609" spans="1:9" ht="15.6" x14ac:dyDescent="0.3">
      <c r="A1609" s="3" t="s">
        <v>1798</v>
      </c>
      <c r="B1609" s="3" t="s">
        <v>815</v>
      </c>
      <c r="C1609" s="1"/>
      <c r="D1609" s="8">
        <v>6217533.9199999999</v>
      </c>
      <c r="E1609" s="8">
        <v>6217533.9100000001</v>
      </c>
      <c r="F1609" s="8">
        <v>9.9999997764825821E-3</v>
      </c>
      <c r="G1609" s="8"/>
      <c r="I1609" s="11">
        <f t="shared" si="25"/>
        <v>9.9999997764825821E-3</v>
      </c>
    </row>
    <row r="1610" spans="1:9" x14ac:dyDescent="0.3">
      <c r="A1610" s="1" t="s">
        <v>1799</v>
      </c>
      <c r="B1610" s="1"/>
      <c r="C1610" s="1" t="s">
        <v>16</v>
      </c>
      <c r="D1610" s="9">
        <v>5678657.2300000004</v>
      </c>
      <c r="E1610" s="9">
        <v>5678657.2300000004</v>
      </c>
      <c r="F1610" s="9"/>
      <c r="G1610" s="9"/>
      <c r="I1610" s="11">
        <f t="shared" si="25"/>
        <v>0</v>
      </c>
    </row>
    <row r="1611" spans="1:9" x14ac:dyDescent="0.3">
      <c r="A1611" s="1" t="s">
        <v>1800</v>
      </c>
      <c r="B1611" s="1"/>
      <c r="C1611" s="1" t="s">
        <v>16</v>
      </c>
      <c r="D1611" s="9">
        <v>544.5</v>
      </c>
      <c r="E1611" s="9">
        <v>544.5</v>
      </c>
      <c r="F1611" s="9"/>
      <c r="G1611" s="9"/>
      <c r="I1611" s="11">
        <f t="shared" si="25"/>
        <v>0</v>
      </c>
    </row>
    <row r="1612" spans="1:9" x14ac:dyDescent="0.3">
      <c r="A1612" s="1" t="s">
        <v>1801</v>
      </c>
      <c r="B1612" s="1"/>
      <c r="C1612" s="1" t="s">
        <v>16</v>
      </c>
      <c r="D1612" s="9">
        <v>325130.55</v>
      </c>
      <c r="E1612" s="9">
        <v>325130.55</v>
      </c>
      <c r="F1612" s="9"/>
      <c r="G1612" s="9"/>
      <c r="I1612" s="11">
        <f t="shared" si="25"/>
        <v>0</v>
      </c>
    </row>
    <row r="1613" spans="1:9" x14ac:dyDescent="0.3">
      <c r="A1613" s="1" t="s">
        <v>1802</v>
      </c>
      <c r="B1613" s="1"/>
      <c r="C1613" s="1" t="s">
        <v>16</v>
      </c>
      <c r="D1613" s="9">
        <v>8910.89</v>
      </c>
      <c r="E1613" s="9">
        <v>8910.89</v>
      </c>
      <c r="F1613" s="9"/>
      <c r="G1613" s="9"/>
      <c r="I1613" s="11">
        <f t="shared" si="25"/>
        <v>0</v>
      </c>
    </row>
    <row r="1614" spans="1:9" x14ac:dyDescent="0.3">
      <c r="A1614" s="1" t="s">
        <v>1803</v>
      </c>
      <c r="B1614" s="1"/>
      <c r="C1614" s="1" t="s">
        <v>16</v>
      </c>
      <c r="D1614" s="9">
        <v>85866.47</v>
      </c>
      <c r="E1614" s="9">
        <v>85866.46</v>
      </c>
      <c r="F1614" s="9">
        <v>9.9999999947613105E-3</v>
      </c>
      <c r="G1614" s="9"/>
      <c r="I1614" s="11">
        <f t="shared" si="25"/>
        <v>9.9999999947613105E-3</v>
      </c>
    </row>
    <row r="1615" spans="1:9" x14ac:dyDescent="0.3">
      <c r="A1615" s="1" t="s">
        <v>1804</v>
      </c>
      <c r="B1615" s="1"/>
      <c r="C1615" s="1" t="s">
        <v>16</v>
      </c>
      <c r="D1615" s="9">
        <v>1205.69</v>
      </c>
      <c r="E1615" s="9">
        <v>1205.69</v>
      </c>
      <c r="F1615" s="9"/>
      <c r="G1615" s="9"/>
      <c r="I1615" s="11">
        <f t="shared" si="25"/>
        <v>0</v>
      </c>
    </row>
    <row r="1616" spans="1:9" x14ac:dyDescent="0.3">
      <c r="A1616" s="1" t="s">
        <v>1805</v>
      </c>
      <c r="B1616" s="1"/>
      <c r="C1616" s="1" t="s">
        <v>16</v>
      </c>
      <c r="D1616" s="9">
        <v>117218.59</v>
      </c>
      <c r="E1616" s="9">
        <v>117218.59</v>
      </c>
      <c r="F1616" s="9"/>
      <c r="G1616" s="9"/>
      <c r="I1616" s="11">
        <f t="shared" si="25"/>
        <v>0</v>
      </c>
    </row>
    <row r="1617" spans="1:9" ht="15.6" x14ac:dyDescent="0.3">
      <c r="A1617" s="3" t="s">
        <v>1806</v>
      </c>
      <c r="B1617" s="3" t="s">
        <v>1807</v>
      </c>
      <c r="C1617" s="1"/>
      <c r="D1617" s="8">
        <v>1791805.49</v>
      </c>
      <c r="E1617" s="8">
        <v>11482297.52</v>
      </c>
      <c r="F1617" s="8"/>
      <c r="G1617" s="8">
        <v>9690492.0299999993</v>
      </c>
      <c r="I1617" s="11">
        <f t="shared" si="25"/>
        <v>-9690492.0299999993</v>
      </c>
    </row>
    <row r="1618" spans="1:9" ht="15.6" x14ac:dyDescent="0.3">
      <c r="A1618" s="3" t="s">
        <v>1808</v>
      </c>
      <c r="B1618" s="3" t="s">
        <v>1309</v>
      </c>
      <c r="C1618" s="1"/>
      <c r="D1618" s="8">
        <v>1791805.49</v>
      </c>
      <c r="E1618" s="8">
        <v>11482297.52</v>
      </c>
      <c r="F1618" s="8"/>
      <c r="G1618" s="8">
        <v>9690492.0299999993</v>
      </c>
      <c r="I1618" s="11">
        <f t="shared" si="25"/>
        <v>-9690492.0299999993</v>
      </c>
    </row>
    <row r="1619" spans="1:9" ht="15.6" x14ac:dyDescent="0.3">
      <c r="A1619" s="3" t="s">
        <v>1809</v>
      </c>
      <c r="B1619" s="3" t="s">
        <v>1311</v>
      </c>
      <c r="C1619" s="1"/>
      <c r="D1619" s="8">
        <v>69364.13</v>
      </c>
      <c r="E1619" s="8">
        <v>5593072.5100000007</v>
      </c>
      <c r="F1619" s="8"/>
      <c r="G1619" s="8">
        <v>5523708.3800000008</v>
      </c>
      <c r="I1619" s="11">
        <f t="shared" si="25"/>
        <v>-5523708.3800000008</v>
      </c>
    </row>
    <row r="1620" spans="1:9" ht="15.6" x14ac:dyDescent="0.3">
      <c r="A1620" s="3" t="s">
        <v>1810</v>
      </c>
      <c r="B1620" s="3" t="s">
        <v>1311</v>
      </c>
      <c r="C1620" s="1"/>
      <c r="D1620" s="8">
        <v>69364.13</v>
      </c>
      <c r="E1620" s="8">
        <v>5593072.5100000007</v>
      </c>
      <c r="F1620" s="8"/>
      <c r="G1620" s="8">
        <v>5523708.3800000008</v>
      </c>
      <c r="I1620" s="11">
        <f t="shared" si="25"/>
        <v>-5523708.3800000008</v>
      </c>
    </row>
    <row r="1621" spans="1:9" x14ac:dyDescent="0.3">
      <c r="A1621" s="1" t="s">
        <v>1811</v>
      </c>
      <c r="B1621" s="1"/>
      <c r="C1621" s="1" t="s">
        <v>16</v>
      </c>
      <c r="D1621" s="9"/>
      <c r="E1621" s="9">
        <v>19018.2</v>
      </c>
      <c r="F1621" s="9"/>
      <c r="G1621" s="9">
        <v>19018.2</v>
      </c>
      <c r="I1621" s="11">
        <f t="shared" si="25"/>
        <v>-19018.2</v>
      </c>
    </row>
    <row r="1622" spans="1:9" x14ac:dyDescent="0.3">
      <c r="A1622" s="1" t="s">
        <v>1812</v>
      </c>
      <c r="B1622" s="1"/>
      <c r="C1622" s="1" t="s">
        <v>16</v>
      </c>
      <c r="D1622" s="9"/>
      <c r="E1622" s="9">
        <v>108083.62</v>
      </c>
      <c r="F1622" s="9"/>
      <c r="G1622" s="9">
        <v>108083.62</v>
      </c>
      <c r="I1622" s="11">
        <f t="shared" si="25"/>
        <v>-108083.62</v>
      </c>
    </row>
    <row r="1623" spans="1:9" x14ac:dyDescent="0.3">
      <c r="A1623" s="1" t="s">
        <v>1813</v>
      </c>
      <c r="B1623" s="1"/>
      <c r="C1623" s="1" t="s">
        <v>16</v>
      </c>
      <c r="D1623" s="9">
        <v>57357.599999999999</v>
      </c>
      <c r="E1623" s="9">
        <v>57357.599999999999</v>
      </c>
      <c r="F1623" s="9"/>
      <c r="G1623" s="9"/>
      <c r="I1623" s="11">
        <f t="shared" si="25"/>
        <v>0</v>
      </c>
    </row>
    <row r="1624" spans="1:9" x14ac:dyDescent="0.3">
      <c r="A1624" s="1" t="s">
        <v>1814</v>
      </c>
      <c r="B1624" s="1"/>
      <c r="C1624" s="1" t="s">
        <v>16</v>
      </c>
      <c r="D1624" s="9"/>
      <c r="E1624" s="9">
        <v>69789.91</v>
      </c>
      <c r="F1624" s="9"/>
      <c r="G1624" s="9">
        <v>69789.91</v>
      </c>
      <c r="I1624" s="11">
        <f t="shared" si="25"/>
        <v>-69789.91</v>
      </c>
    </row>
    <row r="1625" spans="1:9" x14ac:dyDescent="0.3">
      <c r="A1625" s="1" t="s">
        <v>1815</v>
      </c>
      <c r="B1625" s="1"/>
      <c r="C1625" s="1" t="s">
        <v>16</v>
      </c>
      <c r="D1625" s="9"/>
      <c r="E1625" s="9">
        <v>53224.24</v>
      </c>
      <c r="F1625" s="9"/>
      <c r="G1625" s="9">
        <v>53224.24</v>
      </c>
      <c r="I1625" s="11">
        <f t="shared" si="25"/>
        <v>-53224.24</v>
      </c>
    </row>
    <row r="1626" spans="1:9" x14ac:dyDescent="0.3">
      <c r="A1626" s="1" t="s">
        <v>1816</v>
      </c>
      <c r="B1626" s="1"/>
      <c r="C1626" s="1" t="s">
        <v>16</v>
      </c>
      <c r="D1626" s="9"/>
      <c r="E1626" s="9">
        <v>100065.13</v>
      </c>
      <c r="F1626" s="9"/>
      <c r="G1626" s="9">
        <v>100065.13</v>
      </c>
      <c r="I1626" s="11">
        <f t="shared" si="25"/>
        <v>-100065.13</v>
      </c>
    </row>
    <row r="1627" spans="1:9" x14ac:dyDescent="0.3">
      <c r="A1627" s="1" t="s">
        <v>1817</v>
      </c>
      <c r="B1627" s="1"/>
      <c r="C1627" s="1" t="s">
        <v>16</v>
      </c>
      <c r="D1627" s="9"/>
      <c r="E1627" s="9">
        <v>178092</v>
      </c>
      <c r="F1627" s="9"/>
      <c r="G1627" s="9">
        <v>178092</v>
      </c>
      <c r="I1627" s="11">
        <f t="shared" si="25"/>
        <v>-178092</v>
      </c>
    </row>
    <row r="1628" spans="1:9" x14ac:dyDescent="0.3">
      <c r="A1628" s="1" t="s">
        <v>1818</v>
      </c>
      <c r="B1628" s="1"/>
      <c r="C1628" s="1" t="s">
        <v>16</v>
      </c>
      <c r="D1628" s="9"/>
      <c r="E1628" s="9">
        <v>341095.76</v>
      </c>
      <c r="F1628" s="9"/>
      <c r="G1628" s="9">
        <v>341095.76</v>
      </c>
      <c r="I1628" s="11">
        <f t="shared" si="25"/>
        <v>-341095.76</v>
      </c>
    </row>
    <row r="1629" spans="1:9" x14ac:dyDescent="0.3">
      <c r="A1629" s="1" t="s">
        <v>1819</v>
      </c>
      <c r="B1629" s="1"/>
      <c r="C1629" s="1" t="s">
        <v>16</v>
      </c>
      <c r="D1629" s="9"/>
      <c r="E1629" s="9">
        <v>187500</v>
      </c>
      <c r="F1629" s="9"/>
      <c r="G1629" s="9">
        <v>187500</v>
      </c>
      <c r="I1629" s="11">
        <f t="shared" si="25"/>
        <v>-187500</v>
      </c>
    </row>
    <row r="1630" spans="1:9" x14ac:dyDescent="0.3">
      <c r="A1630" s="1" t="s">
        <v>1820</v>
      </c>
      <c r="B1630" s="1"/>
      <c r="C1630" s="1" t="s">
        <v>16</v>
      </c>
      <c r="D1630" s="9"/>
      <c r="E1630" s="9">
        <v>237596.6</v>
      </c>
      <c r="F1630" s="9"/>
      <c r="G1630" s="9">
        <v>237596.6</v>
      </c>
      <c r="I1630" s="11">
        <f t="shared" si="25"/>
        <v>-237596.6</v>
      </c>
    </row>
    <row r="1631" spans="1:9" x14ac:dyDescent="0.3">
      <c r="A1631" s="1" t="s">
        <v>1821</v>
      </c>
      <c r="B1631" s="1"/>
      <c r="C1631" s="1" t="s">
        <v>16</v>
      </c>
      <c r="D1631" s="9"/>
      <c r="E1631" s="9">
        <v>42511.4</v>
      </c>
      <c r="F1631" s="9"/>
      <c r="G1631" s="9">
        <v>42511.4</v>
      </c>
      <c r="I1631" s="11">
        <f t="shared" si="25"/>
        <v>-42511.4</v>
      </c>
    </row>
    <row r="1632" spans="1:9" x14ac:dyDescent="0.3">
      <c r="A1632" s="1" t="s">
        <v>1822</v>
      </c>
      <c r="B1632" s="1"/>
      <c r="C1632" s="1" t="s">
        <v>16</v>
      </c>
      <c r="D1632" s="9"/>
      <c r="E1632" s="9">
        <v>1192185.52</v>
      </c>
      <c r="F1632" s="9"/>
      <c r="G1632" s="9">
        <v>1192185.52</v>
      </c>
      <c r="I1632" s="11">
        <f t="shared" si="25"/>
        <v>-1192185.52</v>
      </c>
    </row>
    <row r="1633" spans="1:9" x14ac:dyDescent="0.3">
      <c r="A1633" s="1" t="s">
        <v>1823</v>
      </c>
      <c r="B1633" s="1"/>
      <c r="C1633" s="1" t="s">
        <v>16</v>
      </c>
      <c r="D1633" s="9"/>
      <c r="E1633" s="9">
        <v>473498</v>
      </c>
      <c r="F1633" s="9"/>
      <c r="G1633" s="9">
        <v>473498</v>
      </c>
      <c r="I1633" s="11">
        <f t="shared" si="25"/>
        <v>-473498</v>
      </c>
    </row>
    <row r="1634" spans="1:9" x14ac:dyDescent="0.3">
      <c r="A1634" s="1" t="s">
        <v>1824</v>
      </c>
      <c r="B1634" s="1"/>
      <c r="C1634" s="1" t="s">
        <v>16</v>
      </c>
      <c r="D1634" s="9"/>
      <c r="E1634" s="9">
        <v>326451.8</v>
      </c>
      <c r="F1634" s="9"/>
      <c r="G1634" s="9">
        <v>326451.8</v>
      </c>
      <c r="I1634" s="11">
        <f t="shared" si="25"/>
        <v>-326451.8</v>
      </c>
    </row>
    <row r="1635" spans="1:9" x14ac:dyDescent="0.3">
      <c r="A1635" s="1" t="s">
        <v>1825</v>
      </c>
      <c r="B1635" s="1"/>
      <c r="C1635" s="1" t="s">
        <v>20</v>
      </c>
      <c r="D1635" s="9">
        <v>12006.53</v>
      </c>
      <c r="E1635" s="9">
        <v>490173.54</v>
      </c>
      <c r="F1635" s="9"/>
      <c r="G1635" s="9">
        <v>478167.00999999995</v>
      </c>
      <c r="I1635" s="11">
        <f t="shared" si="25"/>
        <v>-478167.00999999995</v>
      </c>
    </row>
    <row r="1636" spans="1:9" x14ac:dyDescent="0.3">
      <c r="A1636" s="1" t="s">
        <v>1826</v>
      </c>
      <c r="B1636" s="1"/>
      <c r="C1636" s="1" t="s">
        <v>16</v>
      </c>
      <c r="D1636" s="9"/>
      <c r="E1636" s="9">
        <v>854166.73</v>
      </c>
      <c r="F1636" s="9"/>
      <c r="G1636" s="9">
        <v>854166.73</v>
      </c>
      <c r="I1636" s="11">
        <f t="shared" si="25"/>
        <v>-854166.73</v>
      </c>
    </row>
    <row r="1637" spans="1:9" x14ac:dyDescent="0.3">
      <c r="A1637" s="1" t="s">
        <v>1827</v>
      </c>
      <c r="B1637" s="1"/>
      <c r="C1637" s="1" t="s">
        <v>16</v>
      </c>
      <c r="D1637" s="9"/>
      <c r="E1637" s="9">
        <v>227019.94</v>
      </c>
      <c r="F1637" s="9"/>
      <c r="G1637" s="9">
        <v>227019.94</v>
      </c>
      <c r="I1637" s="11">
        <f t="shared" si="25"/>
        <v>-227019.94</v>
      </c>
    </row>
    <row r="1638" spans="1:9" x14ac:dyDescent="0.3">
      <c r="A1638" s="1" t="s">
        <v>1828</v>
      </c>
      <c r="B1638" s="1"/>
      <c r="C1638" s="1" t="s">
        <v>16</v>
      </c>
      <c r="D1638" s="9"/>
      <c r="E1638" s="9">
        <v>635242.52</v>
      </c>
      <c r="F1638" s="9"/>
      <c r="G1638" s="9">
        <v>635242.52</v>
      </c>
      <c r="I1638" s="11">
        <f t="shared" si="25"/>
        <v>-635242.52</v>
      </c>
    </row>
    <row r="1639" spans="1:9" ht="15.6" x14ac:dyDescent="0.3">
      <c r="A1639" s="3" t="s">
        <v>1829</v>
      </c>
      <c r="B1639" s="3" t="s">
        <v>1362</v>
      </c>
      <c r="C1639" s="1"/>
      <c r="D1639" s="8"/>
      <c r="E1639" s="8">
        <v>5889225.0099999998</v>
      </c>
      <c r="F1639" s="8"/>
      <c r="G1639" s="8">
        <v>5889225.0099999998</v>
      </c>
      <c r="I1639" s="11">
        <f t="shared" si="25"/>
        <v>-5889225.0099999998</v>
      </c>
    </row>
    <row r="1640" spans="1:9" ht="15.6" x14ac:dyDescent="0.3">
      <c r="A1640" s="3" t="s">
        <v>1830</v>
      </c>
      <c r="B1640" s="3" t="s">
        <v>1362</v>
      </c>
      <c r="C1640" s="1"/>
      <c r="D1640" s="8"/>
      <c r="E1640" s="8">
        <v>5889225.0099999998</v>
      </c>
      <c r="F1640" s="8"/>
      <c r="G1640" s="8">
        <v>5889225.0099999998</v>
      </c>
      <c r="I1640" s="11">
        <f t="shared" si="25"/>
        <v>-5889225.0099999998</v>
      </c>
    </row>
    <row r="1641" spans="1:9" x14ac:dyDescent="0.3">
      <c r="A1641" s="1" t="s">
        <v>1831</v>
      </c>
      <c r="B1641" s="1"/>
      <c r="C1641" s="1" t="s">
        <v>16</v>
      </c>
      <c r="D1641" s="9"/>
      <c r="E1641" s="9">
        <v>192249.32</v>
      </c>
      <c r="F1641" s="9"/>
      <c r="G1641" s="9">
        <v>192249.32</v>
      </c>
      <c r="I1641" s="11">
        <f t="shared" si="25"/>
        <v>-192249.32</v>
      </c>
    </row>
    <row r="1642" spans="1:9" x14ac:dyDescent="0.3">
      <c r="A1642" s="1" t="s">
        <v>1832</v>
      </c>
      <c r="B1642" s="1"/>
      <c r="C1642" s="1" t="s">
        <v>16</v>
      </c>
      <c r="D1642" s="9"/>
      <c r="E1642" s="9">
        <v>2205240.96</v>
      </c>
      <c r="F1642" s="9"/>
      <c r="G1642" s="9">
        <v>2205240.96</v>
      </c>
      <c r="I1642" s="11">
        <f t="shared" si="25"/>
        <v>-2205240.96</v>
      </c>
    </row>
    <row r="1643" spans="1:9" x14ac:dyDescent="0.3">
      <c r="A1643" s="1" t="s">
        <v>1833</v>
      </c>
      <c r="B1643" s="1"/>
      <c r="C1643" s="1" t="s">
        <v>16</v>
      </c>
      <c r="D1643" s="9"/>
      <c r="E1643" s="9">
        <v>3491734.73</v>
      </c>
      <c r="F1643" s="9"/>
      <c r="G1643" s="9">
        <v>3491734.73</v>
      </c>
      <c r="I1643" s="11">
        <f t="shared" si="25"/>
        <v>-3491734.73</v>
      </c>
    </row>
    <row r="1644" spans="1:9" ht="31.2" x14ac:dyDescent="0.3">
      <c r="A1644" s="3" t="s">
        <v>1834</v>
      </c>
      <c r="B1644" s="3" t="s">
        <v>1368</v>
      </c>
      <c r="C1644" s="1"/>
      <c r="D1644" s="8">
        <v>1722441.3599999999</v>
      </c>
      <c r="E1644" s="8"/>
      <c r="F1644" s="8">
        <v>1722441.3599999999</v>
      </c>
      <c r="G1644" s="8"/>
      <c r="I1644" s="11">
        <f t="shared" si="25"/>
        <v>1722441.3599999999</v>
      </c>
    </row>
    <row r="1645" spans="1:9" ht="31.2" x14ac:dyDescent="0.3">
      <c r="A1645" s="3" t="s">
        <v>1835</v>
      </c>
      <c r="B1645" s="3" t="s">
        <v>1368</v>
      </c>
      <c r="C1645" s="1"/>
      <c r="D1645" s="8">
        <v>1722441.3599999999</v>
      </c>
      <c r="E1645" s="8"/>
      <c r="F1645" s="8">
        <v>1722441.3599999999</v>
      </c>
      <c r="G1645" s="8"/>
      <c r="I1645" s="11">
        <f t="shared" si="25"/>
        <v>1722441.3599999999</v>
      </c>
    </row>
    <row r="1646" spans="1:9" x14ac:dyDescent="0.3">
      <c r="A1646" s="1" t="s">
        <v>1836</v>
      </c>
      <c r="B1646" s="1"/>
      <c r="C1646" s="1" t="s">
        <v>16</v>
      </c>
      <c r="D1646" s="9">
        <v>27795.5</v>
      </c>
      <c r="E1646" s="9"/>
      <c r="F1646" s="9">
        <v>27795.5</v>
      </c>
      <c r="G1646" s="9"/>
      <c r="I1646" s="11">
        <f t="shared" si="25"/>
        <v>27795.5</v>
      </c>
    </row>
    <row r="1647" spans="1:9" x14ac:dyDescent="0.3">
      <c r="A1647" s="1" t="s">
        <v>1837</v>
      </c>
      <c r="B1647" s="1"/>
      <c r="C1647" s="1" t="s">
        <v>16</v>
      </c>
      <c r="D1647" s="9">
        <v>588363.41</v>
      </c>
      <c r="E1647" s="9"/>
      <c r="F1647" s="9">
        <v>588363.41</v>
      </c>
      <c r="G1647" s="9"/>
      <c r="I1647" s="11">
        <f t="shared" si="25"/>
        <v>588363.41</v>
      </c>
    </row>
    <row r="1648" spans="1:9" x14ac:dyDescent="0.3">
      <c r="A1648" s="1" t="s">
        <v>1838</v>
      </c>
      <c r="B1648" s="1"/>
      <c r="C1648" s="1" t="s">
        <v>16</v>
      </c>
      <c r="D1648" s="9">
        <v>1106282.45</v>
      </c>
      <c r="E1648" s="9"/>
      <c r="F1648" s="9">
        <v>1106282.45</v>
      </c>
      <c r="G1648" s="9"/>
      <c r="I1648" s="11">
        <f t="shared" si="25"/>
        <v>1106282.45</v>
      </c>
    </row>
    <row r="1649" spans="1:9" ht="15.6" x14ac:dyDescent="0.3">
      <c r="A1649" s="3" t="s">
        <v>1839</v>
      </c>
      <c r="B1649" s="3" t="s">
        <v>1840</v>
      </c>
      <c r="C1649" s="1"/>
      <c r="D1649" s="8">
        <v>130960.83</v>
      </c>
      <c r="E1649" s="8">
        <v>8357991.8600000003</v>
      </c>
      <c r="F1649" s="8"/>
      <c r="G1649" s="8">
        <v>8227031.0300000003</v>
      </c>
      <c r="I1649" s="11">
        <f t="shared" si="25"/>
        <v>-8227031.0300000003</v>
      </c>
    </row>
    <row r="1650" spans="1:9" ht="15.6" x14ac:dyDescent="0.3">
      <c r="A1650" s="3" t="s">
        <v>1841</v>
      </c>
      <c r="B1650" s="3" t="s">
        <v>1842</v>
      </c>
      <c r="C1650" s="1"/>
      <c r="D1650" s="8"/>
      <c r="E1650" s="8">
        <v>4000000</v>
      </c>
      <c r="F1650" s="8"/>
      <c r="G1650" s="8">
        <v>4000000</v>
      </c>
      <c r="I1650" s="11">
        <f t="shared" si="25"/>
        <v>-4000000</v>
      </c>
    </row>
    <row r="1651" spans="1:9" ht="15.6" x14ac:dyDescent="0.3">
      <c r="A1651" s="3" t="s">
        <v>1843</v>
      </c>
      <c r="B1651" s="3" t="s">
        <v>1844</v>
      </c>
      <c r="C1651" s="1"/>
      <c r="D1651" s="8"/>
      <c r="E1651" s="8">
        <v>4000000</v>
      </c>
      <c r="F1651" s="8"/>
      <c r="G1651" s="8">
        <v>4000000</v>
      </c>
      <c r="I1651" s="11">
        <f t="shared" si="25"/>
        <v>-4000000</v>
      </c>
    </row>
    <row r="1652" spans="1:9" ht="15.6" x14ac:dyDescent="0.3">
      <c r="A1652" s="3" t="s">
        <v>1845</v>
      </c>
      <c r="B1652" s="3" t="s">
        <v>1844</v>
      </c>
      <c r="C1652" s="1"/>
      <c r="D1652" s="8"/>
      <c r="E1652" s="8">
        <v>4000000</v>
      </c>
      <c r="F1652" s="8"/>
      <c r="G1652" s="8">
        <v>4000000</v>
      </c>
      <c r="I1652" s="11">
        <f t="shared" si="25"/>
        <v>-4000000</v>
      </c>
    </row>
    <row r="1653" spans="1:9" x14ac:dyDescent="0.3">
      <c r="A1653" s="1" t="s">
        <v>1846</v>
      </c>
      <c r="B1653" s="1"/>
      <c r="C1653" s="1" t="s">
        <v>16</v>
      </c>
      <c r="D1653" s="9"/>
      <c r="E1653" s="9">
        <v>2160000</v>
      </c>
      <c r="F1653" s="9"/>
      <c r="G1653" s="9">
        <v>2160000</v>
      </c>
      <c r="I1653" s="11">
        <f t="shared" si="25"/>
        <v>-2160000</v>
      </c>
    </row>
    <row r="1654" spans="1:9" x14ac:dyDescent="0.3">
      <c r="A1654" s="1" t="s">
        <v>1847</v>
      </c>
      <c r="B1654" s="1"/>
      <c r="C1654" s="1" t="s">
        <v>16</v>
      </c>
      <c r="D1654" s="9"/>
      <c r="E1654" s="9">
        <v>1840000</v>
      </c>
      <c r="F1654" s="9"/>
      <c r="G1654" s="9">
        <v>1840000</v>
      </c>
      <c r="I1654" s="11">
        <f t="shared" si="25"/>
        <v>-1840000</v>
      </c>
    </row>
    <row r="1655" spans="1:9" ht="15.6" x14ac:dyDescent="0.3">
      <c r="A1655" s="3" t="s">
        <v>1848</v>
      </c>
      <c r="B1655" s="3" t="s">
        <v>1849</v>
      </c>
      <c r="C1655" s="1"/>
      <c r="D1655" s="8"/>
      <c r="E1655" s="8">
        <v>211351.55</v>
      </c>
      <c r="F1655" s="8"/>
      <c r="G1655" s="8">
        <v>211351.55</v>
      </c>
      <c r="I1655" s="11">
        <f t="shared" si="25"/>
        <v>-211351.55</v>
      </c>
    </row>
    <row r="1656" spans="1:9" ht="15.6" x14ac:dyDescent="0.3">
      <c r="A1656" s="3" t="s">
        <v>1850</v>
      </c>
      <c r="B1656" s="3" t="s">
        <v>1851</v>
      </c>
      <c r="C1656" s="1"/>
      <c r="D1656" s="8"/>
      <c r="E1656" s="8">
        <v>211351.55</v>
      </c>
      <c r="F1656" s="8"/>
      <c r="G1656" s="8">
        <v>211351.55</v>
      </c>
      <c r="I1656" s="11">
        <f t="shared" si="25"/>
        <v>-211351.55</v>
      </c>
    </row>
    <row r="1657" spans="1:9" ht="15.6" x14ac:dyDescent="0.3">
      <c r="A1657" s="3" t="s">
        <v>1852</v>
      </c>
      <c r="B1657" s="3" t="s">
        <v>1851</v>
      </c>
      <c r="C1657" s="1"/>
      <c r="D1657" s="8"/>
      <c r="E1657" s="8">
        <v>211351.55</v>
      </c>
      <c r="F1657" s="8"/>
      <c r="G1657" s="8">
        <v>211351.55</v>
      </c>
      <c r="I1657" s="11">
        <f t="shared" si="25"/>
        <v>-211351.55</v>
      </c>
    </row>
    <row r="1658" spans="1:9" x14ac:dyDescent="0.3">
      <c r="A1658" s="1" t="s">
        <v>1853</v>
      </c>
      <c r="B1658" s="1"/>
      <c r="C1658" s="1" t="s">
        <v>16</v>
      </c>
      <c r="D1658" s="9"/>
      <c r="E1658" s="9">
        <v>211351.55</v>
      </c>
      <c r="F1658" s="9"/>
      <c r="G1658" s="9">
        <v>211351.55</v>
      </c>
      <c r="I1658" s="11">
        <f t="shared" si="25"/>
        <v>-211351.55</v>
      </c>
    </row>
    <row r="1659" spans="1:9" ht="15.6" x14ac:dyDescent="0.3">
      <c r="A1659" s="3" t="s">
        <v>1854</v>
      </c>
      <c r="B1659" s="3" t="s">
        <v>1855</v>
      </c>
      <c r="C1659" s="1"/>
      <c r="D1659" s="8"/>
      <c r="E1659" s="8">
        <v>4015679.48</v>
      </c>
      <c r="F1659" s="8"/>
      <c r="G1659" s="8">
        <v>4015679.48</v>
      </c>
      <c r="I1659" s="11">
        <f t="shared" si="25"/>
        <v>-4015679.48</v>
      </c>
    </row>
    <row r="1660" spans="1:9" ht="15.6" x14ac:dyDescent="0.3">
      <c r="A1660" s="3" t="s">
        <v>1856</v>
      </c>
      <c r="B1660" s="3" t="s">
        <v>1855</v>
      </c>
      <c r="C1660" s="1"/>
      <c r="D1660" s="8"/>
      <c r="E1660" s="8">
        <v>4015679.48</v>
      </c>
      <c r="F1660" s="8"/>
      <c r="G1660" s="8">
        <v>4015679.48</v>
      </c>
      <c r="I1660" s="11">
        <f t="shared" si="25"/>
        <v>-4015679.48</v>
      </c>
    </row>
    <row r="1661" spans="1:9" ht="15.6" x14ac:dyDescent="0.3">
      <c r="A1661" s="3" t="s">
        <v>1857</v>
      </c>
      <c r="B1661" s="3" t="s">
        <v>1855</v>
      </c>
      <c r="C1661" s="1"/>
      <c r="D1661" s="8"/>
      <c r="E1661" s="8">
        <v>4015679.48</v>
      </c>
      <c r="F1661" s="8"/>
      <c r="G1661" s="8">
        <v>4015679.48</v>
      </c>
      <c r="I1661" s="11">
        <f t="shared" si="25"/>
        <v>-4015679.48</v>
      </c>
    </row>
    <row r="1662" spans="1:9" x14ac:dyDescent="0.3">
      <c r="A1662" s="1" t="s">
        <v>1858</v>
      </c>
      <c r="B1662" s="1"/>
      <c r="C1662" s="1" t="s">
        <v>16</v>
      </c>
      <c r="D1662" s="9"/>
      <c r="E1662" s="9">
        <v>4015679.48</v>
      </c>
      <c r="F1662" s="9"/>
      <c r="G1662" s="9">
        <v>4015679.48</v>
      </c>
      <c r="I1662" s="11">
        <f t="shared" si="25"/>
        <v>-4015679.48</v>
      </c>
    </row>
    <row r="1663" spans="1:9" ht="15.6" x14ac:dyDescent="0.3">
      <c r="A1663" s="3" t="s">
        <v>1859</v>
      </c>
      <c r="B1663" s="3" t="s">
        <v>1860</v>
      </c>
      <c r="C1663" s="1"/>
      <c r="D1663" s="8">
        <v>130960.83</v>
      </c>
      <c r="E1663" s="8">
        <v>130960.83</v>
      </c>
      <c r="F1663" s="8"/>
      <c r="G1663" s="8"/>
      <c r="I1663" s="11">
        <f t="shared" si="25"/>
        <v>0</v>
      </c>
    </row>
    <row r="1664" spans="1:9" ht="15.6" x14ac:dyDescent="0.3">
      <c r="A1664" s="3" t="s">
        <v>1861</v>
      </c>
      <c r="B1664" s="3" t="s">
        <v>1862</v>
      </c>
      <c r="C1664" s="1"/>
      <c r="D1664" s="8">
        <v>130960.83</v>
      </c>
      <c r="E1664" s="8">
        <v>130960.83</v>
      </c>
      <c r="F1664" s="8"/>
      <c r="G1664" s="8"/>
      <c r="I1664" s="11">
        <f t="shared" si="25"/>
        <v>0</v>
      </c>
    </row>
    <row r="1665" spans="1:9" ht="15.6" x14ac:dyDescent="0.3">
      <c r="A1665" s="3" t="s">
        <v>1863</v>
      </c>
      <c r="B1665" s="3" t="s">
        <v>1862</v>
      </c>
      <c r="C1665" s="1"/>
      <c r="D1665" s="8">
        <v>130960.83</v>
      </c>
      <c r="E1665" s="8">
        <v>130960.83</v>
      </c>
      <c r="F1665" s="8"/>
      <c r="G1665" s="8"/>
      <c r="I1665" s="11">
        <f t="shared" si="25"/>
        <v>0</v>
      </c>
    </row>
    <row r="1666" spans="1:9" x14ac:dyDescent="0.3">
      <c r="A1666" s="1" t="s">
        <v>1864</v>
      </c>
      <c r="B1666" s="1"/>
      <c r="C1666" s="1" t="s">
        <v>16</v>
      </c>
      <c r="D1666" s="9">
        <v>130960.83</v>
      </c>
      <c r="E1666" s="9">
        <v>130960.83</v>
      </c>
      <c r="F1666" s="9"/>
      <c r="G1666" s="9"/>
      <c r="I1666" s="11">
        <f t="shared" si="25"/>
        <v>0</v>
      </c>
    </row>
    <row r="1667" spans="1:9" ht="15.6" x14ac:dyDescent="0.3">
      <c r="A1667" s="3" t="s">
        <v>1865</v>
      </c>
      <c r="B1667" s="3" t="s">
        <v>1866</v>
      </c>
      <c r="C1667" s="1"/>
      <c r="D1667" s="8">
        <v>24337196.460000001</v>
      </c>
      <c r="E1667" s="8">
        <v>66642526.079999998</v>
      </c>
      <c r="F1667" s="8"/>
      <c r="G1667" s="8">
        <v>42305329.619999997</v>
      </c>
      <c r="I1667" s="11">
        <f t="shared" ref="I1667:I1730" si="26">+F1667-G1667</f>
        <v>-42305329.619999997</v>
      </c>
    </row>
    <row r="1668" spans="1:9" ht="15.6" x14ac:dyDescent="0.3">
      <c r="A1668" s="3" t="s">
        <v>1867</v>
      </c>
      <c r="B1668" s="3" t="s">
        <v>1868</v>
      </c>
      <c r="C1668" s="1"/>
      <c r="D1668" s="8">
        <v>256306.52</v>
      </c>
      <c r="E1668" s="8">
        <v>45435330.089999996</v>
      </c>
      <c r="F1668" s="8"/>
      <c r="G1668" s="8">
        <v>45179023.569999993</v>
      </c>
      <c r="I1668" s="11">
        <f t="shared" si="26"/>
        <v>-45179023.569999993</v>
      </c>
    </row>
    <row r="1669" spans="1:9" ht="15.6" x14ac:dyDescent="0.3">
      <c r="A1669" s="3" t="s">
        <v>1869</v>
      </c>
      <c r="B1669" s="3" t="s">
        <v>1870</v>
      </c>
      <c r="C1669" s="1"/>
      <c r="D1669" s="8"/>
      <c r="E1669" s="8">
        <v>33522682.199999999</v>
      </c>
      <c r="F1669" s="8"/>
      <c r="G1669" s="8">
        <v>33522682.199999999</v>
      </c>
      <c r="I1669" s="11">
        <f t="shared" si="26"/>
        <v>-33522682.199999999</v>
      </c>
    </row>
    <row r="1670" spans="1:9" ht="15.6" x14ac:dyDescent="0.3">
      <c r="A1670" s="3" t="s">
        <v>1871</v>
      </c>
      <c r="B1670" s="3" t="s">
        <v>1872</v>
      </c>
      <c r="C1670" s="1"/>
      <c r="D1670" s="8"/>
      <c r="E1670" s="8">
        <v>32220584.969999999</v>
      </c>
      <c r="F1670" s="8"/>
      <c r="G1670" s="8">
        <v>32220584.969999999</v>
      </c>
      <c r="I1670" s="11">
        <f t="shared" si="26"/>
        <v>-32220584.969999999</v>
      </c>
    </row>
    <row r="1671" spans="1:9" x14ac:dyDescent="0.3">
      <c r="A1671" s="1" t="s">
        <v>1873</v>
      </c>
      <c r="B1671" s="1" t="s">
        <v>1874</v>
      </c>
      <c r="C1671" s="1" t="s">
        <v>16</v>
      </c>
      <c r="D1671" s="9"/>
      <c r="E1671" s="9">
        <v>338.98</v>
      </c>
      <c r="F1671" s="9"/>
      <c r="G1671" s="9">
        <v>338.98</v>
      </c>
      <c r="I1671" s="11">
        <f t="shared" si="26"/>
        <v>-338.98</v>
      </c>
    </row>
    <row r="1672" spans="1:9" x14ac:dyDescent="0.3">
      <c r="A1672" s="1" t="s">
        <v>1875</v>
      </c>
      <c r="B1672" s="1" t="s">
        <v>1876</v>
      </c>
      <c r="C1672" s="1" t="s">
        <v>16</v>
      </c>
      <c r="D1672" s="9"/>
      <c r="E1672" s="9">
        <v>27343521.899999999</v>
      </c>
      <c r="F1672" s="9"/>
      <c r="G1672" s="9">
        <v>27343521.899999999</v>
      </c>
      <c r="I1672" s="11">
        <f t="shared" si="26"/>
        <v>-27343521.899999999</v>
      </c>
    </row>
    <row r="1673" spans="1:9" x14ac:dyDescent="0.3">
      <c r="A1673" s="1" t="s">
        <v>1877</v>
      </c>
      <c r="B1673" s="1" t="s">
        <v>1878</v>
      </c>
      <c r="C1673" s="1" t="s">
        <v>16</v>
      </c>
      <c r="D1673" s="9"/>
      <c r="E1673" s="9">
        <v>6050</v>
      </c>
      <c r="F1673" s="9"/>
      <c r="G1673" s="9">
        <v>6050</v>
      </c>
      <c r="I1673" s="11">
        <f t="shared" si="26"/>
        <v>-6050</v>
      </c>
    </row>
    <row r="1674" spans="1:9" x14ac:dyDescent="0.3">
      <c r="A1674" s="1" t="s">
        <v>1879</v>
      </c>
      <c r="B1674" s="1" t="s">
        <v>1880</v>
      </c>
      <c r="C1674" s="1" t="s">
        <v>16</v>
      </c>
      <c r="D1674" s="9"/>
      <c r="E1674" s="9">
        <v>1812198.94</v>
      </c>
      <c r="F1674" s="9"/>
      <c r="G1674" s="9">
        <v>1812198.94</v>
      </c>
      <c r="I1674" s="11">
        <f t="shared" si="26"/>
        <v>-1812198.94</v>
      </c>
    </row>
    <row r="1675" spans="1:9" x14ac:dyDescent="0.3">
      <c r="A1675" s="1" t="s">
        <v>1881</v>
      </c>
      <c r="B1675" s="1" t="s">
        <v>1882</v>
      </c>
      <c r="C1675" s="1" t="s">
        <v>16</v>
      </c>
      <c r="D1675" s="9"/>
      <c r="E1675" s="9">
        <v>1741145.75</v>
      </c>
      <c r="F1675" s="9"/>
      <c r="G1675" s="9">
        <v>1741145.75</v>
      </c>
      <c r="I1675" s="11">
        <f t="shared" si="26"/>
        <v>-1741145.75</v>
      </c>
    </row>
    <row r="1676" spans="1:9" x14ac:dyDescent="0.3">
      <c r="A1676" s="1" t="s">
        <v>1883</v>
      </c>
      <c r="B1676" s="1" t="s">
        <v>1884</v>
      </c>
      <c r="C1676" s="1" t="s">
        <v>16</v>
      </c>
      <c r="D1676" s="9"/>
      <c r="E1676" s="9">
        <v>8372.81</v>
      </c>
      <c r="F1676" s="9"/>
      <c r="G1676" s="9">
        <v>8372.81</v>
      </c>
      <c r="I1676" s="11">
        <f t="shared" si="26"/>
        <v>-8372.81</v>
      </c>
    </row>
    <row r="1677" spans="1:9" x14ac:dyDescent="0.3">
      <c r="A1677" s="1" t="s">
        <v>1893</v>
      </c>
      <c r="B1677" s="1" t="s">
        <v>2223</v>
      </c>
      <c r="C1677" s="1" t="s">
        <v>16</v>
      </c>
      <c r="D1677" s="9"/>
      <c r="E1677" s="9">
        <v>1308956.5900000001</v>
      </c>
      <c r="F1677" s="9"/>
      <c r="G1677" s="9">
        <v>1308956.5900000001</v>
      </c>
      <c r="I1677" s="11">
        <f t="shared" si="26"/>
        <v>-1308956.5900000001</v>
      </c>
    </row>
    <row r="1678" spans="1:9" ht="15.6" x14ac:dyDescent="0.3">
      <c r="A1678" s="3" t="s">
        <v>1895</v>
      </c>
      <c r="B1678" s="3" t="s">
        <v>1896</v>
      </c>
      <c r="C1678" s="1"/>
      <c r="D1678" s="8"/>
      <c r="E1678" s="8">
        <v>1302097.23</v>
      </c>
      <c r="F1678" s="8"/>
      <c r="G1678" s="8">
        <v>1302097.23</v>
      </c>
      <c r="I1678" s="11">
        <f t="shared" si="26"/>
        <v>-1302097.23</v>
      </c>
    </row>
    <row r="1679" spans="1:9" x14ac:dyDescent="0.3">
      <c r="A1679" s="1" t="s">
        <v>1897</v>
      </c>
      <c r="B1679" s="1" t="s">
        <v>1898</v>
      </c>
      <c r="C1679" s="1" t="s">
        <v>16</v>
      </c>
      <c r="D1679" s="9"/>
      <c r="E1679" s="9">
        <v>1200575.5</v>
      </c>
      <c r="F1679" s="9"/>
      <c r="G1679" s="9">
        <v>1200575.5</v>
      </c>
      <c r="I1679" s="11">
        <f t="shared" si="26"/>
        <v>-1200575.5</v>
      </c>
    </row>
    <row r="1680" spans="1:9" x14ac:dyDescent="0.3">
      <c r="A1680" s="1" t="s">
        <v>1899</v>
      </c>
      <c r="B1680" s="1" t="s">
        <v>1900</v>
      </c>
      <c r="C1680" s="1" t="s">
        <v>16</v>
      </c>
      <c r="D1680" s="9"/>
      <c r="E1680" s="9">
        <v>101521.73</v>
      </c>
      <c r="F1680" s="9"/>
      <c r="G1680" s="9">
        <v>101521.73</v>
      </c>
      <c r="I1680" s="11">
        <f t="shared" si="26"/>
        <v>-101521.73</v>
      </c>
    </row>
    <row r="1681" spans="1:9" ht="15.6" x14ac:dyDescent="0.3">
      <c r="A1681" s="3" t="s">
        <v>1901</v>
      </c>
      <c r="B1681" s="3" t="s">
        <v>1902</v>
      </c>
      <c r="C1681" s="1"/>
      <c r="D1681" s="8">
        <v>256306.52</v>
      </c>
      <c r="E1681" s="8">
        <v>11591089.890000001</v>
      </c>
      <c r="F1681" s="8"/>
      <c r="G1681" s="8">
        <v>11334783.370000001</v>
      </c>
      <c r="I1681" s="11">
        <f t="shared" si="26"/>
        <v>-11334783.370000001</v>
      </c>
    </row>
    <row r="1682" spans="1:9" ht="15.6" x14ac:dyDescent="0.3">
      <c r="A1682" s="3" t="s">
        <v>1903</v>
      </c>
      <c r="B1682" s="3" t="s">
        <v>1872</v>
      </c>
      <c r="C1682" s="1"/>
      <c r="D1682" s="8">
        <v>243630.62</v>
      </c>
      <c r="E1682" s="8">
        <v>11591089.890000001</v>
      </c>
      <c r="F1682" s="8"/>
      <c r="G1682" s="8">
        <v>11347459.270000001</v>
      </c>
      <c r="I1682" s="11">
        <f t="shared" si="26"/>
        <v>-11347459.270000001</v>
      </c>
    </row>
    <row r="1683" spans="1:9" x14ac:dyDescent="0.3">
      <c r="A1683" s="1" t="s">
        <v>1904</v>
      </c>
      <c r="B1683" s="1" t="s">
        <v>1872</v>
      </c>
      <c r="C1683" s="1" t="s">
        <v>16</v>
      </c>
      <c r="D1683" s="9">
        <v>243630.62</v>
      </c>
      <c r="E1683" s="9">
        <v>11591089.890000001</v>
      </c>
      <c r="F1683" s="9"/>
      <c r="G1683" s="9">
        <v>11347459.270000001</v>
      </c>
      <c r="I1683" s="11">
        <f t="shared" si="26"/>
        <v>-11347459.270000001</v>
      </c>
    </row>
    <row r="1684" spans="1:9" ht="15.6" x14ac:dyDescent="0.3">
      <c r="A1684" s="3" t="s">
        <v>1905</v>
      </c>
      <c r="B1684" s="3" t="s">
        <v>1896</v>
      </c>
      <c r="C1684" s="1"/>
      <c r="D1684" s="8">
        <v>12675.9</v>
      </c>
      <c r="E1684" s="8"/>
      <c r="F1684" s="8">
        <v>12675.9</v>
      </c>
      <c r="G1684" s="8"/>
      <c r="I1684" s="11">
        <f t="shared" si="26"/>
        <v>12675.9</v>
      </c>
    </row>
    <row r="1685" spans="1:9" x14ac:dyDescent="0.3">
      <c r="A1685" s="1" t="s">
        <v>1906</v>
      </c>
      <c r="B1685" s="1" t="s">
        <v>1896</v>
      </c>
      <c r="C1685" s="1" t="s">
        <v>16</v>
      </c>
      <c r="D1685" s="9">
        <v>12675.9</v>
      </c>
      <c r="E1685" s="9"/>
      <c r="F1685" s="9">
        <v>12675.9</v>
      </c>
      <c r="G1685" s="9"/>
      <c r="I1685" s="11">
        <f t="shared" si="26"/>
        <v>12675.9</v>
      </c>
    </row>
    <row r="1686" spans="1:9" ht="15.6" x14ac:dyDescent="0.3">
      <c r="A1686" s="3" t="s">
        <v>1907</v>
      </c>
      <c r="B1686" s="3" t="s">
        <v>1908</v>
      </c>
      <c r="C1686" s="1"/>
      <c r="D1686" s="8"/>
      <c r="E1686" s="8">
        <v>321558</v>
      </c>
      <c r="F1686" s="8"/>
      <c r="G1686" s="8">
        <v>321558</v>
      </c>
      <c r="I1686" s="11">
        <f t="shared" si="26"/>
        <v>-321558</v>
      </c>
    </row>
    <row r="1687" spans="1:9" ht="15.6" x14ac:dyDescent="0.3">
      <c r="A1687" s="3" t="s">
        <v>1909</v>
      </c>
      <c r="B1687" s="3" t="s">
        <v>1908</v>
      </c>
      <c r="C1687" s="1"/>
      <c r="D1687" s="8"/>
      <c r="E1687" s="8">
        <v>321558</v>
      </c>
      <c r="F1687" s="8"/>
      <c r="G1687" s="8">
        <v>321558</v>
      </c>
      <c r="I1687" s="11">
        <f t="shared" si="26"/>
        <v>-321558</v>
      </c>
    </row>
    <row r="1688" spans="1:9" x14ac:dyDescent="0.3">
      <c r="A1688" s="1" t="s">
        <v>1910</v>
      </c>
      <c r="B1688" s="1" t="s">
        <v>1908</v>
      </c>
      <c r="C1688" s="1" t="s">
        <v>16</v>
      </c>
      <c r="D1688" s="9"/>
      <c r="E1688" s="9">
        <v>321558</v>
      </c>
      <c r="F1688" s="9"/>
      <c r="G1688" s="9">
        <v>321558</v>
      </c>
      <c r="I1688" s="11">
        <f t="shared" si="26"/>
        <v>-321558</v>
      </c>
    </row>
    <row r="1689" spans="1:9" ht="15.6" x14ac:dyDescent="0.3">
      <c r="A1689" s="3" t="s">
        <v>1911</v>
      </c>
      <c r="B1689" s="3" t="s">
        <v>1912</v>
      </c>
      <c r="C1689" s="1"/>
      <c r="D1689" s="8">
        <v>1269420.94</v>
      </c>
      <c r="E1689" s="8"/>
      <c r="F1689" s="8">
        <v>1269420.94</v>
      </c>
      <c r="G1689" s="8"/>
      <c r="I1689" s="11">
        <f t="shared" si="26"/>
        <v>1269420.94</v>
      </c>
    </row>
    <row r="1690" spans="1:9" ht="15.6" x14ac:dyDescent="0.3">
      <c r="A1690" s="3" t="s">
        <v>1913</v>
      </c>
      <c r="B1690" s="3" t="s">
        <v>1914</v>
      </c>
      <c r="C1690" s="1"/>
      <c r="D1690" s="8">
        <v>1202728.79</v>
      </c>
      <c r="E1690" s="8"/>
      <c r="F1690" s="8">
        <v>1202728.79</v>
      </c>
      <c r="G1690" s="8"/>
      <c r="I1690" s="11">
        <f t="shared" si="26"/>
        <v>1202728.79</v>
      </c>
    </row>
    <row r="1691" spans="1:9" ht="15.6" x14ac:dyDescent="0.3">
      <c r="A1691" s="3" t="s">
        <v>1915</v>
      </c>
      <c r="B1691" s="3" t="s">
        <v>1916</v>
      </c>
      <c r="C1691" s="1"/>
      <c r="D1691" s="8">
        <v>1201728.79</v>
      </c>
      <c r="E1691" s="8"/>
      <c r="F1691" s="8">
        <v>1201728.79</v>
      </c>
      <c r="G1691" s="8"/>
      <c r="I1691" s="11">
        <f t="shared" si="26"/>
        <v>1201728.79</v>
      </c>
    </row>
    <row r="1692" spans="1:9" x14ac:dyDescent="0.3">
      <c r="A1692" s="1" t="s">
        <v>1917</v>
      </c>
      <c r="B1692" s="1" t="s">
        <v>1918</v>
      </c>
      <c r="C1692" s="1" t="s">
        <v>16</v>
      </c>
      <c r="D1692" s="9">
        <v>1197914.51</v>
      </c>
      <c r="E1692" s="9"/>
      <c r="F1692" s="9">
        <v>1197914.51</v>
      </c>
      <c r="G1692" s="9"/>
      <c r="I1692" s="11">
        <f t="shared" si="26"/>
        <v>1197914.51</v>
      </c>
    </row>
    <row r="1693" spans="1:9" x14ac:dyDescent="0.3">
      <c r="A1693" s="1" t="s">
        <v>1921</v>
      </c>
      <c r="B1693" s="1" t="s">
        <v>2225</v>
      </c>
      <c r="C1693" s="1" t="s">
        <v>16</v>
      </c>
      <c r="D1693" s="9">
        <v>3814.28</v>
      </c>
      <c r="E1693" s="9"/>
      <c r="F1693" s="9">
        <v>3814.28</v>
      </c>
      <c r="G1693" s="9"/>
      <c r="I1693" s="11">
        <f t="shared" si="26"/>
        <v>3814.28</v>
      </c>
    </row>
    <row r="1694" spans="1:9" ht="15.6" x14ac:dyDescent="0.3">
      <c r="A1694" s="3" t="s">
        <v>1923</v>
      </c>
      <c r="B1694" s="3" t="s">
        <v>1924</v>
      </c>
      <c r="C1694" s="1"/>
      <c r="D1694" s="8">
        <v>1000</v>
      </c>
      <c r="E1694" s="8"/>
      <c r="F1694" s="8">
        <v>1000</v>
      </c>
      <c r="G1694" s="8"/>
      <c r="I1694" s="11">
        <f t="shared" si="26"/>
        <v>1000</v>
      </c>
    </row>
    <row r="1695" spans="1:9" x14ac:dyDescent="0.3">
      <c r="A1695" s="1" t="s">
        <v>1925</v>
      </c>
      <c r="B1695" s="1" t="s">
        <v>1926</v>
      </c>
      <c r="C1695" s="1" t="s">
        <v>16</v>
      </c>
      <c r="D1695" s="9">
        <v>1000</v>
      </c>
      <c r="E1695" s="9"/>
      <c r="F1695" s="9">
        <v>1000</v>
      </c>
      <c r="G1695" s="9"/>
      <c r="I1695" s="11">
        <f t="shared" si="26"/>
        <v>1000</v>
      </c>
    </row>
    <row r="1696" spans="1:9" ht="15.6" x14ac:dyDescent="0.3">
      <c r="A1696" s="3" t="s">
        <v>1927</v>
      </c>
      <c r="B1696" s="3" t="s">
        <v>1928</v>
      </c>
      <c r="C1696" s="1"/>
      <c r="D1696" s="8">
        <v>66692.149999999994</v>
      </c>
      <c r="E1696" s="8"/>
      <c r="F1696" s="8">
        <v>66692.149999999994</v>
      </c>
      <c r="G1696" s="8"/>
      <c r="I1696" s="11">
        <f t="shared" si="26"/>
        <v>66692.149999999994</v>
      </c>
    </row>
    <row r="1697" spans="1:9" ht="15.6" x14ac:dyDescent="0.3">
      <c r="A1697" s="3" t="s">
        <v>1929</v>
      </c>
      <c r="B1697" s="3" t="s">
        <v>1930</v>
      </c>
      <c r="C1697" s="1"/>
      <c r="D1697" s="8">
        <v>66692.149999999994</v>
      </c>
      <c r="E1697" s="8"/>
      <c r="F1697" s="8">
        <v>66692.149999999994</v>
      </c>
      <c r="G1697" s="8"/>
      <c r="I1697" s="11">
        <f t="shared" si="26"/>
        <v>66692.149999999994</v>
      </c>
    </row>
    <row r="1698" spans="1:9" x14ac:dyDescent="0.3">
      <c r="A1698" s="1" t="s">
        <v>1931</v>
      </c>
      <c r="B1698" s="1" t="s">
        <v>1932</v>
      </c>
      <c r="C1698" s="1" t="s">
        <v>16</v>
      </c>
      <c r="D1698" s="9">
        <v>66692.149999999994</v>
      </c>
      <c r="E1698" s="9"/>
      <c r="F1698" s="9">
        <v>66692.149999999994</v>
      </c>
      <c r="G1698" s="9"/>
      <c r="I1698" s="11">
        <f t="shared" si="26"/>
        <v>66692.149999999994</v>
      </c>
    </row>
    <row r="1699" spans="1:9" ht="15.6" x14ac:dyDescent="0.3">
      <c r="A1699" s="3" t="s">
        <v>1933</v>
      </c>
      <c r="B1699" s="3" t="s">
        <v>1934</v>
      </c>
      <c r="C1699" s="1"/>
      <c r="D1699" s="8">
        <v>21591255.459999997</v>
      </c>
      <c r="E1699" s="8">
        <v>20388926.489999998</v>
      </c>
      <c r="F1699" s="8">
        <v>1202328.9699999988</v>
      </c>
      <c r="G1699" s="8"/>
      <c r="I1699" s="11">
        <f t="shared" si="26"/>
        <v>1202328.9699999988</v>
      </c>
    </row>
    <row r="1700" spans="1:9" ht="15.6" x14ac:dyDescent="0.3">
      <c r="A1700" s="3" t="s">
        <v>1935</v>
      </c>
      <c r="B1700" s="3" t="s">
        <v>1936</v>
      </c>
      <c r="C1700" s="1"/>
      <c r="D1700" s="8">
        <v>20388926.489999998</v>
      </c>
      <c r="E1700" s="8">
        <v>20388926.489999998</v>
      </c>
      <c r="F1700" s="8"/>
      <c r="G1700" s="8"/>
      <c r="I1700" s="11">
        <f t="shared" si="26"/>
        <v>0</v>
      </c>
    </row>
    <row r="1701" spans="1:9" x14ac:dyDescent="0.3">
      <c r="A1701" s="1" t="s">
        <v>1937</v>
      </c>
      <c r="B1701" s="1" t="s">
        <v>1936</v>
      </c>
      <c r="C1701" s="1" t="s">
        <v>16</v>
      </c>
      <c r="D1701" s="9">
        <v>20388926.489999998</v>
      </c>
      <c r="E1701" s="9">
        <v>20388926.489999998</v>
      </c>
      <c r="F1701" s="9"/>
      <c r="G1701" s="9"/>
      <c r="I1701" s="11">
        <f t="shared" si="26"/>
        <v>0</v>
      </c>
    </row>
    <row r="1702" spans="1:9" ht="15.6" x14ac:dyDescent="0.3">
      <c r="A1702" s="3" t="s">
        <v>1938</v>
      </c>
      <c r="B1702" s="3" t="s">
        <v>1939</v>
      </c>
      <c r="C1702" s="1"/>
      <c r="D1702" s="8">
        <v>1202328.97</v>
      </c>
      <c r="E1702" s="8"/>
      <c r="F1702" s="8">
        <v>1202328.97</v>
      </c>
      <c r="G1702" s="8"/>
      <c r="I1702" s="11">
        <f t="shared" si="26"/>
        <v>1202328.97</v>
      </c>
    </row>
    <row r="1703" spans="1:9" x14ac:dyDescent="0.3">
      <c r="A1703" s="1" t="s">
        <v>1940</v>
      </c>
      <c r="B1703" s="1" t="s">
        <v>1939</v>
      </c>
      <c r="C1703" s="1" t="s">
        <v>16</v>
      </c>
      <c r="D1703" s="9">
        <v>1202328.97</v>
      </c>
      <c r="E1703" s="9"/>
      <c r="F1703" s="9">
        <v>1202328.97</v>
      </c>
      <c r="G1703" s="9"/>
      <c r="I1703" s="11">
        <f t="shared" si="26"/>
        <v>1202328.97</v>
      </c>
    </row>
    <row r="1704" spans="1:9" ht="15.6" x14ac:dyDescent="0.3">
      <c r="A1704" s="3" t="s">
        <v>1941</v>
      </c>
      <c r="B1704" s="3" t="s">
        <v>1942</v>
      </c>
      <c r="C1704" s="1"/>
      <c r="D1704" s="8">
        <v>21451.41</v>
      </c>
      <c r="E1704" s="8">
        <v>602667.99</v>
      </c>
      <c r="F1704" s="8"/>
      <c r="G1704" s="8">
        <v>581216.57999999996</v>
      </c>
      <c r="I1704" s="11">
        <f t="shared" si="26"/>
        <v>-581216.57999999996</v>
      </c>
    </row>
    <row r="1705" spans="1:9" ht="15.6" x14ac:dyDescent="0.3">
      <c r="A1705" s="3" t="s">
        <v>1943</v>
      </c>
      <c r="B1705" s="3" t="s">
        <v>1944</v>
      </c>
      <c r="C1705" s="1"/>
      <c r="D1705" s="8">
        <v>21451.41</v>
      </c>
      <c r="E1705" s="8">
        <v>602667.99</v>
      </c>
      <c r="F1705" s="8"/>
      <c r="G1705" s="8">
        <v>581216.57999999996</v>
      </c>
      <c r="I1705" s="11">
        <f t="shared" si="26"/>
        <v>-581216.57999999996</v>
      </c>
    </row>
    <row r="1706" spans="1:9" ht="15.6" x14ac:dyDescent="0.3">
      <c r="A1706" s="3" t="s">
        <v>1945</v>
      </c>
      <c r="B1706" s="3" t="s">
        <v>1944</v>
      </c>
      <c r="C1706" s="1"/>
      <c r="D1706" s="8">
        <v>21451.41</v>
      </c>
      <c r="E1706" s="8">
        <v>602667.99</v>
      </c>
      <c r="F1706" s="8"/>
      <c r="G1706" s="8">
        <v>581216.57999999996</v>
      </c>
      <c r="I1706" s="11">
        <f t="shared" si="26"/>
        <v>-581216.57999999996</v>
      </c>
    </row>
    <row r="1707" spans="1:9" x14ac:dyDescent="0.3">
      <c r="A1707" s="1" t="s">
        <v>1946</v>
      </c>
      <c r="B1707" s="1" t="s">
        <v>1947</v>
      </c>
      <c r="C1707" s="1" t="s">
        <v>16</v>
      </c>
      <c r="D1707" s="9"/>
      <c r="E1707" s="9">
        <v>242830.84</v>
      </c>
      <c r="F1707" s="9"/>
      <c r="G1707" s="9">
        <v>242830.84</v>
      </c>
      <c r="I1707" s="11">
        <f t="shared" si="26"/>
        <v>-242830.84</v>
      </c>
    </row>
    <row r="1708" spans="1:9" x14ac:dyDescent="0.3">
      <c r="A1708" s="1" t="s">
        <v>1948</v>
      </c>
      <c r="B1708" s="1" t="s">
        <v>1949</v>
      </c>
      <c r="C1708" s="1" t="s">
        <v>16</v>
      </c>
      <c r="D1708" s="9"/>
      <c r="E1708" s="9">
        <v>321539.81</v>
      </c>
      <c r="F1708" s="9"/>
      <c r="G1708" s="9">
        <v>321539.81</v>
      </c>
      <c r="I1708" s="11">
        <f t="shared" si="26"/>
        <v>-321539.81</v>
      </c>
    </row>
    <row r="1709" spans="1:9" x14ac:dyDescent="0.3">
      <c r="A1709" s="1" t="s">
        <v>1950</v>
      </c>
      <c r="B1709" s="1" t="s">
        <v>1951</v>
      </c>
      <c r="C1709" s="1" t="s">
        <v>16</v>
      </c>
      <c r="D1709" s="9">
        <v>21451.41</v>
      </c>
      <c r="E1709" s="9">
        <v>38297.339999999997</v>
      </c>
      <c r="F1709" s="9"/>
      <c r="G1709" s="9">
        <v>16845.929999999997</v>
      </c>
      <c r="I1709" s="11">
        <f t="shared" si="26"/>
        <v>-16845.929999999997</v>
      </c>
    </row>
    <row r="1710" spans="1:9" ht="15.6" x14ac:dyDescent="0.3">
      <c r="A1710" s="3" t="s">
        <v>1952</v>
      </c>
      <c r="B1710" s="3" t="s">
        <v>1953</v>
      </c>
      <c r="C1710" s="1"/>
      <c r="D1710" s="8">
        <v>844083.33</v>
      </c>
      <c r="E1710" s="8"/>
      <c r="F1710" s="8">
        <v>844083.33</v>
      </c>
      <c r="G1710" s="8"/>
      <c r="I1710" s="11">
        <f t="shared" si="26"/>
        <v>844083.33</v>
      </c>
    </row>
    <row r="1711" spans="1:9" ht="15.6" x14ac:dyDescent="0.3">
      <c r="A1711" s="3" t="s">
        <v>1954</v>
      </c>
      <c r="B1711" s="3" t="s">
        <v>1955</v>
      </c>
      <c r="C1711" s="1"/>
      <c r="D1711" s="8">
        <v>134566.37</v>
      </c>
      <c r="E1711" s="8"/>
      <c r="F1711" s="8">
        <v>134566.37</v>
      </c>
      <c r="G1711" s="8"/>
      <c r="I1711" s="11">
        <f t="shared" si="26"/>
        <v>134566.37</v>
      </c>
    </row>
    <row r="1712" spans="1:9" ht="15.6" x14ac:dyDescent="0.3">
      <c r="A1712" s="3" t="s">
        <v>1956</v>
      </c>
      <c r="B1712" s="3" t="s">
        <v>1955</v>
      </c>
      <c r="C1712" s="1"/>
      <c r="D1712" s="8">
        <v>134566.37</v>
      </c>
      <c r="E1712" s="8"/>
      <c r="F1712" s="8">
        <v>134566.37</v>
      </c>
      <c r="G1712" s="8"/>
      <c r="I1712" s="11">
        <f t="shared" si="26"/>
        <v>134566.37</v>
      </c>
    </row>
    <row r="1713" spans="1:9" x14ac:dyDescent="0.3">
      <c r="A1713" s="1" t="s">
        <v>1957</v>
      </c>
      <c r="B1713" s="1" t="s">
        <v>1955</v>
      </c>
      <c r="C1713" s="1" t="s">
        <v>16</v>
      </c>
      <c r="D1713" s="9">
        <v>134566.37</v>
      </c>
      <c r="E1713" s="9"/>
      <c r="F1713" s="9">
        <v>134566.37</v>
      </c>
      <c r="G1713" s="9"/>
      <c r="I1713" s="11">
        <f t="shared" si="26"/>
        <v>134566.37</v>
      </c>
    </row>
    <row r="1714" spans="1:9" ht="15.6" x14ac:dyDescent="0.3">
      <c r="A1714" s="3" t="s">
        <v>1958</v>
      </c>
      <c r="B1714" s="3" t="s">
        <v>1959</v>
      </c>
      <c r="C1714" s="1"/>
      <c r="D1714" s="8">
        <v>709516.96</v>
      </c>
      <c r="E1714" s="8"/>
      <c r="F1714" s="8">
        <v>709516.96</v>
      </c>
      <c r="G1714" s="8"/>
      <c r="I1714" s="11">
        <f t="shared" si="26"/>
        <v>709516.96</v>
      </c>
    </row>
    <row r="1715" spans="1:9" ht="15.6" x14ac:dyDescent="0.3">
      <c r="A1715" s="3" t="s">
        <v>1960</v>
      </c>
      <c r="B1715" s="3" t="s">
        <v>1961</v>
      </c>
      <c r="C1715" s="1"/>
      <c r="D1715" s="8">
        <v>709516.96</v>
      </c>
      <c r="E1715" s="8"/>
      <c r="F1715" s="8">
        <v>709516.96</v>
      </c>
      <c r="G1715" s="8"/>
      <c r="I1715" s="11">
        <f t="shared" si="26"/>
        <v>709516.96</v>
      </c>
    </row>
    <row r="1716" spans="1:9" x14ac:dyDescent="0.3">
      <c r="A1716" s="1" t="s">
        <v>1962</v>
      </c>
      <c r="B1716" s="1" t="s">
        <v>1963</v>
      </c>
      <c r="C1716" s="1" t="s">
        <v>16</v>
      </c>
      <c r="D1716" s="9">
        <v>204878.1</v>
      </c>
      <c r="E1716" s="9"/>
      <c r="F1716" s="9">
        <v>204878.1</v>
      </c>
      <c r="G1716" s="9"/>
      <c r="I1716" s="11">
        <f t="shared" si="26"/>
        <v>204878.1</v>
      </c>
    </row>
    <row r="1717" spans="1:9" x14ac:dyDescent="0.3">
      <c r="A1717" s="1" t="s">
        <v>1964</v>
      </c>
      <c r="B1717" s="1" t="s">
        <v>1965</v>
      </c>
      <c r="C1717" s="1" t="s">
        <v>16</v>
      </c>
      <c r="D1717" s="9">
        <v>95460.74</v>
      </c>
      <c r="E1717" s="9"/>
      <c r="F1717" s="9">
        <v>95460.74</v>
      </c>
      <c r="G1717" s="9"/>
      <c r="I1717" s="11">
        <f t="shared" si="26"/>
        <v>95460.74</v>
      </c>
    </row>
    <row r="1718" spans="1:9" x14ac:dyDescent="0.3">
      <c r="A1718" s="1" t="s">
        <v>1966</v>
      </c>
      <c r="B1718" s="1" t="s">
        <v>1967</v>
      </c>
      <c r="C1718" s="1" t="s">
        <v>16</v>
      </c>
      <c r="D1718" s="9">
        <v>409178.12</v>
      </c>
      <c r="E1718" s="9"/>
      <c r="F1718" s="9">
        <v>409178.12</v>
      </c>
      <c r="G1718" s="9"/>
      <c r="I1718" s="11">
        <f t="shared" si="26"/>
        <v>409178.12</v>
      </c>
    </row>
    <row r="1719" spans="1:9" ht="15.6" x14ac:dyDescent="0.3">
      <c r="A1719" s="3" t="s">
        <v>1968</v>
      </c>
      <c r="B1719" s="3" t="s">
        <v>1969</v>
      </c>
      <c r="C1719" s="1"/>
      <c r="D1719" s="8"/>
      <c r="E1719" s="8">
        <v>215601.51</v>
      </c>
      <c r="F1719" s="8"/>
      <c r="G1719" s="8">
        <v>215601.51</v>
      </c>
      <c r="I1719" s="11">
        <f t="shared" si="26"/>
        <v>-215601.51</v>
      </c>
    </row>
    <row r="1720" spans="1:9" ht="15.6" x14ac:dyDescent="0.3">
      <c r="A1720" s="3" t="s">
        <v>1970</v>
      </c>
      <c r="B1720" s="3" t="s">
        <v>1971</v>
      </c>
      <c r="C1720" s="1"/>
      <c r="D1720" s="8"/>
      <c r="E1720" s="8">
        <v>215601.51</v>
      </c>
      <c r="F1720" s="8"/>
      <c r="G1720" s="8">
        <v>215601.51</v>
      </c>
      <c r="I1720" s="11">
        <f t="shared" si="26"/>
        <v>-215601.51</v>
      </c>
    </row>
    <row r="1721" spans="1:9" ht="15.6" x14ac:dyDescent="0.3">
      <c r="A1721" s="3" t="s">
        <v>1972</v>
      </c>
      <c r="B1721" s="3" t="s">
        <v>1973</v>
      </c>
      <c r="C1721" s="1"/>
      <c r="D1721" s="8"/>
      <c r="E1721" s="8">
        <v>215601.51</v>
      </c>
      <c r="F1721" s="8"/>
      <c r="G1721" s="8">
        <v>215601.51</v>
      </c>
      <c r="I1721" s="11">
        <f t="shared" si="26"/>
        <v>-215601.51</v>
      </c>
    </row>
    <row r="1722" spans="1:9" x14ac:dyDescent="0.3">
      <c r="A1722" s="1" t="s">
        <v>1974</v>
      </c>
      <c r="B1722" s="1" t="s">
        <v>1975</v>
      </c>
      <c r="C1722" s="1" t="s">
        <v>16</v>
      </c>
      <c r="D1722" s="9"/>
      <c r="E1722" s="9">
        <v>215601.51</v>
      </c>
      <c r="F1722" s="9"/>
      <c r="G1722" s="9">
        <v>215601.51</v>
      </c>
      <c r="I1722" s="11">
        <f t="shared" si="26"/>
        <v>-215601.51</v>
      </c>
    </row>
    <row r="1723" spans="1:9" ht="15.6" x14ac:dyDescent="0.3">
      <c r="A1723" s="3" t="s">
        <v>1976</v>
      </c>
      <c r="B1723" s="3" t="s">
        <v>1977</v>
      </c>
      <c r="C1723" s="1"/>
      <c r="D1723" s="8">
        <v>354678.80000000005</v>
      </c>
      <c r="E1723" s="8"/>
      <c r="F1723" s="8">
        <v>354678.80000000005</v>
      </c>
      <c r="G1723" s="8"/>
      <c r="I1723" s="11">
        <f t="shared" si="26"/>
        <v>354678.80000000005</v>
      </c>
    </row>
    <row r="1724" spans="1:9" ht="15.6" x14ac:dyDescent="0.3">
      <c r="A1724" s="3" t="s">
        <v>1978</v>
      </c>
      <c r="B1724" s="3" t="s">
        <v>1979</v>
      </c>
      <c r="C1724" s="1"/>
      <c r="D1724" s="8">
        <v>354678.80000000005</v>
      </c>
      <c r="E1724" s="8"/>
      <c r="F1724" s="8">
        <v>354678.80000000005</v>
      </c>
      <c r="G1724" s="8"/>
      <c r="I1724" s="11">
        <f t="shared" si="26"/>
        <v>354678.80000000005</v>
      </c>
    </row>
    <row r="1725" spans="1:9" ht="15.6" x14ac:dyDescent="0.3">
      <c r="A1725" s="3" t="s">
        <v>1980</v>
      </c>
      <c r="B1725" s="3" t="s">
        <v>1981</v>
      </c>
      <c r="C1725" s="1"/>
      <c r="D1725" s="8">
        <v>354678.80000000005</v>
      </c>
      <c r="E1725" s="8"/>
      <c r="F1725" s="8">
        <v>354678.80000000005</v>
      </c>
      <c r="G1725" s="8"/>
      <c r="I1725" s="11">
        <f t="shared" si="26"/>
        <v>354678.80000000005</v>
      </c>
    </row>
    <row r="1726" spans="1:9" x14ac:dyDescent="0.3">
      <c r="A1726" s="1" t="s">
        <v>1984</v>
      </c>
      <c r="B1726" s="1" t="s">
        <v>1985</v>
      </c>
      <c r="C1726" s="1" t="s">
        <v>16</v>
      </c>
      <c r="D1726" s="9">
        <v>50000</v>
      </c>
      <c r="E1726" s="9"/>
      <c r="F1726" s="9">
        <v>50000</v>
      </c>
      <c r="G1726" s="9"/>
      <c r="I1726" s="11">
        <f t="shared" si="26"/>
        <v>50000</v>
      </c>
    </row>
    <row r="1727" spans="1:9" x14ac:dyDescent="0.3">
      <c r="A1727" s="1" t="s">
        <v>1986</v>
      </c>
      <c r="B1727" s="1" t="s">
        <v>1987</v>
      </c>
      <c r="C1727" s="1" t="s">
        <v>16</v>
      </c>
      <c r="D1727" s="9">
        <v>69484.320000000007</v>
      </c>
      <c r="E1727" s="9"/>
      <c r="F1727" s="9">
        <v>69484.320000000007</v>
      </c>
      <c r="G1727" s="9"/>
      <c r="I1727" s="11">
        <f t="shared" si="26"/>
        <v>69484.320000000007</v>
      </c>
    </row>
    <row r="1728" spans="1:9" x14ac:dyDescent="0.3">
      <c r="A1728" s="1" t="s">
        <v>1988</v>
      </c>
      <c r="B1728" s="1" t="s">
        <v>1989</v>
      </c>
      <c r="C1728" s="1" t="s">
        <v>16</v>
      </c>
      <c r="D1728" s="9">
        <v>235194.48</v>
      </c>
      <c r="E1728" s="9"/>
      <c r="F1728" s="9">
        <v>235194.48</v>
      </c>
      <c r="G1728" s="9"/>
      <c r="I1728" s="11">
        <f t="shared" si="26"/>
        <v>235194.48</v>
      </c>
    </row>
    <row r="1729" spans="1:9" ht="15.6" x14ac:dyDescent="0.3">
      <c r="A1729" s="3" t="s">
        <v>1990</v>
      </c>
      <c r="B1729" s="3" t="s">
        <v>1991</v>
      </c>
      <c r="C1729" s="1"/>
      <c r="D1729" s="8">
        <v>43226260.780000009</v>
      </c>
      <c r="E1729" s="8">
        <v>2187281.3499999996</v>
      </c>
      <c r="F1729" s="8">
        <v>41038979.430000007</v>
      </c>
      <c r="G1729" s="8"/>
      <c r="I1729" s="11">
        <f t="shared" si="26"/>
        <v>41038979.430000007</v>
      </c>
    </row>
    <row r="1730" spans="1:9" ht="15.6" x14ac:dyDescent="0.3">
      <c r="A1730" s="3" t="s">
        <v>1992</v>
      </c>
      <c r="B1730" s="3" t="s">
        <v>1993</v>
      </c>
      <c r="C1730" s="1"/>
      <c r="D1730" s="8">
        <v>27033874.239999998</v>
      </c>
      <c r="E1730" s="8"/>
      <c r="F1730" s="8">
        <v>27033874.239999998</v>
      </c>
      <c r="G1730" s="8"/>
      <c r="I1730" s="11">
        <f t="shared" si="26"/>
        <v>27033874.239999998</v>
      </c>
    </row>
    <row r="1731" spans="1:9" ht="15.6" x14ac:dyDescent="0.3">
      <c r="A1731" s="3" t="s">
        <v>1994</v>
      </c>
      <c r="B1731" s="3" t="s">
        <v>1993</v>
      </c>
      <c r="C1731" s="1"/>
      <c r="D1731" s="8">
        <v>27033874.239999998</v>
      </c>
      <c r="E1731" s="8"/>
      <c r="F1731" s="8">
        <v>27033874.239999998</v>
      </c>
      <c r="G1731" s="8"/>
      <c r="I1731" s="11">
        <f t="shared" ref="I1731:I1794" si="27">+F1731-G1731</f>
        <v>27033874.239999998</v>
      </c>
    </row>
    <row r="1732" spans="1:9" ht="15.6" x14ac:dyDescent="0.3">
      <c r="A1732" s="3" t="s">
        <v>1995</v>
      </c>
      <c r="B1732" s="3" t="s">
        <v>1996</v>
      </c>
      <c r="C1732" s="1"/>
      <c r="D1732" s="8">
        <v>27033874.239999998</v>
      </c>
      <c r="E1732" s="8"/>
      <c r="F1732" s="8">
        <v>27033874.239999998</v>
      </c>
      <c r="G1732" s="8"/>
      <c r="I1732" s="11">
        <f t="shared" si="27"/>
        <v>27033874.239999998</v>
      </c>
    </row>
    <row r="1733" spans="1:9" x14ac:dyDescent="0.3">
      <c r="A1733" s="1" t="s">
        <v>1997</v>
      </c>
      <c r="B1733" s="1" t="s">
        <v>1996</v>
      </c>
      <c r="C1733" s="1" t="s">
        <v>16</v>
      </c>
      <c r="D1733" s="9">
        <v>27033874.239999998</v>
      </c>
      <c r="E1733" s="9"/>
      <c r="F1733" s="9">
        <v>27033874.239999998</v>
      </c>
      <c r="G1733" s="9"/>
      <c r="I1733" s="11">
        <f t="shared" si="27"/>
        <v>27033874.239999998</v>
      </c>
    </row>
    <row r="1734" spans="1:9" ht="15.6" x14ac:dyDescent="0.3">
      <c r="A1734" s="3" t="s">
        <v>1998</v>
      </c>
      <c r="B1734" s="3" t="s">
        <v>1999</v>
      </c>
      <c r="C1734" s="1"/>
      <c r="D1734" s="8">
        <v>4119971.0299999993</v>
      </c>
      <c r="E1734" s="8">
        <v>344782.98</v>
      </c>
      <c r="F1734" s="8">
        <v>3775188.0499999993</v>
      </c>
      <c r="G1734" s="8"/>
      <c r="I1734" s="11">
        <f t="shared" si="27"/>
        <v>3775188.0499999993</v>
      </c>
    </row>
    <row r="1735" spans="1:9" ht="15.6" x14ac:dyDescent="0.3">
      <c r="A1735" s="3" t="s">
        <v>2000</v>
      </c>
      <c r="B1735" s="3" t="s">
        <v>1999</v>
      </c>
      <c r="C1735" s="1"/>
      <c r="D1735" s="8">
        <v>4119971.0299999993</v>
      </c>
      <c r="E1735" s="8">
        <v>344782.98</v>
      </c>
      <c r="F1735" s="8">
        <v>3775188.0499999993</v>
      </c>
      <c r="G1735" s="8"/>
      <c r="I1735" s="11">
        <f t="shared" si="27"/>
        <v>3775188.0499999993</v>
      </c>
    </row>
    <row r="1736" spans="1:9" ht="15.6" x14ac:dyDescent="0.3">
      <c r="A1736" s="3" t="s">
        <v>2001</v>
      </c>
      <c r="B1736" s="3" t="s">
        <v>1999</v>
      </c>
      <c r="C1736" s="1"/>
      <c r="D1736" s="8">
        <v>4119971.0299999993</v>
      </c>
      <c r="E1736" s="8">
        <v>344782.98</v>
      </c>
      <c r="F1736" s="8">
        <v>3775188.0499999993</v>
      </c>
      <c r="G1736" s="8"/>
      <c r="I1736" s="11">
        <f t="shared" si="27"/>
        <v>3775188.0499999993</v>
      </c>
    </row>
    <row r="1737" spans="1:9" x14ac:dyDescent="0.3">
      <c r="A1737" s="1" t="s">
        <v>2002</v>
      </c>
      <c r="B1737" s="1" t="s">
        <v>2003</v>
      </c>
      <c r="C1737" s="1" t="s">
        <v>16</v>
      </c>
      <c r="D1737" s="9">
        <v>2639585.42</v>
      </c>
      <c r="E1737" s="9">
        <v>212174.19</v>
      </c>
      <c r="F1737" s="9">
        <v>2427411.23</v>
      </c>
      <c r="G1737" s="9"/>
      <c r="I1737" s="11">
        <f t="shared" si="27"/>
        <v>2427411.23</v>
      </c>
    </row>
    <row r="1738" spans="1:9" x14ac:dyDescent="0.3">
      <c r="A1738" s="1" t="s">
        <v>2004</v>
      </c>
      <c r="B1738" s="1" t="s">
        <v>2005</v>
      </c>
      <c r="C1738" s="1" t="s">
        <v>16</v>
      </c>
      <c r="D1738" s="9">
        <v>499740.63</v>
      </c>
      <c r="E1738" s="9">
        <v>114248.79</v>
      </c>
      <c r="F1738" s="9">
        <v>385491.84</v>
      </c>
      <c r="G1738" s="9"/>
      <c r="I1738" s="11">
        <f t="shared" si="27"/>
        <v>385491.84</v>
      </c>
    </row>
    <row r="1739" spans="1:9" x14ac:dyDescent="0.3">
      <c r="A1739" s="1" t="s">
        <v>2006</v>
      </c>
      <c r="B1739" s="1" t="s">
        <v>2007</v>
      </c>
      <c r="C1739" s="1" t="s">
        <v>16</v>
      </c>
      <c r="D1739" s="9">
        <v>45699.6</v>
      </c>
      <c r="E1739" s="9"/>
      <c r="F1739" s="9">
        <v>45699.6</v>
      </c>
      <c r="G1739" s="9"/>
      <c r="I1739" s="11">
        <f t="shared" si="27"/>
        <v>45699.6</v>
      </c>
    </row>
    <row r="1740" spans="1:9" x14ac:dyDescent="0.3">
      <c r="A1740" s="1" t="s">
        <v>2008</v>
      </c>
      <c r="B1740" s="1" t="s">
        <v>2009</v>
      </c>
      <c r="C1740" s="1" t="s">
        <v>16</v>
      </c>
      <c r="D1740" s="9">
        <v>212174.19</v>
      </c>
      <c r="E1740" s="9"/>
      <c r="F1740" s="9">
        <v>212174.19</v>
      </c>
      <c r="G1740" s="9"/>
      <c r="I1740" s="11">
        <f t="shared" si="27"/>
        <v>212174.19</v>
      </c>
    </row>
    <row r="1741" spans="1:9" x14ac:dyDescent="0.3">
      <c r="A1741" s="1" t="s">
        <v>2010</v>
      </c>
      <c r="B1741" s="1" t="s">
        <v>2011</v>
      </c>
      <c r="C1741" s="1" t="s">
        <v>16</v>
      </c>
      <c r="D1741" s="9">
        <v>269133.57</v>
      </c>
      <c r="E1741" s="9"/>
      <c r="F1741" s="9">
        <v>269133.57</v>
      </c>
      <c r="G1741" s="9"/>
      <c r="I1741" s="11">
        <f t="shared" si="27"/>
        <v>269133.57</v>
      </c>
    </row>
    <row r="1742" spans="1:9" x14ac:dyDescent="0.3">
      <c r="A1742" s="1" t="s">
        <v>2012</v>
      </c>
      <c r="B1742" s="1" t="s">
        <v>2013</v>
      </c>
      <c r="C1742" s="1" t="s">
        <v>16</v>
      </c>
      <c r="D1742" s="9">
        <v>18429.8</v>
      </c>
      <c r="E1742" s="9"/>
      <c r="F1742" s="9">
        <v>18429.8</v>
      </c>
      <c r="G1742" s="9"/>
      <c r="I1742" s="11">
        <f t="shared" si="27"/>
        <v>18429.8</v>
      </c>
    </row>
    <row r="1743" spans="1:9" x14ac:dyDescent="0.3">
      <c r="A1743" s="1" t="s">
        <v>2014</v>
      </c>
      <c r="B1743" s="1" t="s">
        <v>2015</v>
      </c>
      <c r="C1743" s="1" t="s">
        <v>16</v>
      </c>
      <c r="D1743" s="9">
        <v>392800</v>
      </c>
      <c r="E1743" s="9">
        <v>18360</v>
      </c>
      <c r="F1743" s="9">
        <v>374440</v>
      </c>
      <c r="G1743" s="9"/>
      <c r="I1743" s="11">
        <f t="shared" si="27"/>
        <v>374440</v>
      </c>
    </row>
    <row r="1744" spans="1:9" x14ac:dyDescent="0.3">
      <c r="A1744" s="1" t="s">
        <v>2016</v>
      </c>
      <c r="B1744" s="1" t="s">
        <v>2017</v>
      </c>
      <c r="C1744" s="1" t="s">
        <v>16</v>
      </c>
      <c r="D1744" s="9">
        <v>42407.82</v>
      </c>
      <c r="E1744" s="9"/>
      <c r="F1744" s="9">
        <v>42407.82</v>
      </c>
      <c r="G1744" s="9"/>
      <c r="I1744" s="11">
        <f t="shared" si="27"/>
        <v>42407.82</v>
      </c>
    </row>
    <row r="1745" spans="1:9" ht="15.6" x14ac:dyDescent="0.3">
      <c r="A1745" s="3" t="s">
        <v>2018</v>
      </c>
      <c r="B1745" s="3" t="s">
        <v>2019</v>
      </c>
      <c r="C1745" s="1"/>
      <c r="D1745" s="8">
        <v>5811848.4800000004</v>
      </c>
      <c r="E1745" s="8">
        <v>1084865.5900000001</v>
      </c>
      <c r="F1745" s="8">
        <v>4726982.8900000006</v>
      </c>
      <c r="G1745" s="8"/>
      <c r="I1745" s="11">
        <f t="shared" si="27"/>
        <v>4726982.8900000006</v>
      </c>
    </row>
    <row r="1746" spans="1:9" ht="15.6" x14ac:dyDescent="0.3">
      <c r="A1746" s="3" t="s">
        <v>2020</v>
      </c>
      <c r="B1746" s="3" t="s">
        <v>2019</v>
      </c>
      <c r="C1746" s="1"/>
      <c r="D1746" s="8">
        <v>5811848.4800000004</v>
      </c>
      <c r="E1746" s="8">
        <v>1084865.5900000001</v>
      </c>
      <c r="F1746" s="8">
        <v>4726982.8900000006</v>
      </c>
      <c r="G1746" s="8"/>
      <c r="I1746" s="11">
        <f t="shared" si="27"/>
        <v>4726982.8900000006</v>
      </c>
    </row>
    <row r="1747" spans="1:9" ht="15.6" x14ac:dyDescent="0.3">
      <c r="A1747" s="3" t="s">
        <v>2021</v>
      </c>
      <c r="B1747" s="3" t="s">
        <v>2022</v>
      </c>
      <c r="C1747" s="1"/>
      <c r="D1747" s="8">
        <v>5232642.2100000009</v>
      </c>
      <c r="E1747" s="8">
        <v>793343.54999999993</v>
      </c>
      <c r="F1747" s="8">
        <v>4439298.6600000011</v>
      </c>
      <c r="G1747" s="8"/>
      <c r="I1747" s="11">
        <f t="shared" si="27"/>
        <v>4439298.6600000011</v>
      </c>
    </row>
    <row r="1748" spans="1:9" x14ac:dyDescent="0.3">
      <c r="A1748" s="1" t="s">
        <v>2023</v>
      </c>
      <c r="B1748" s="1" t="s">
        <v>2024</v>
      </c>
      <c r="C1748" s="1" t="s">
        <v>16</v>
      </c>
      <c r="D1748" s="9">
        <v>63579.6</v>
      </c>
      <c r="E1748" s="9"/>
      <c r="F1748" s="9">
        <v>63579.6</v>
      </c>
      <c r="G1748" s="9"/>
      <c r="I1748" s="11">
        <f t="shared" si="27"/>
        <v>63579.6</v>
      </c>
    </row>
    <row r="1749" spans="1:9" x14ac:dyDescent="0.3">
      <c r="A1749" s="1" t="s">
        <v>2025</v>
      </c>
      <c r="B1749" s="1" t="s">
        <v>2026</v>
      </c>
      <c r="C1749" s="1" t="s">
        <v>16</v>
      </c>
      <c r="D1749" s="9">
        <v>2239301.5499999998</v>
      </c>
      <c r="E1749" s="9">
        <v>498996.78</v>
      </c>
      <c r="F1749" s="9">
        <v>1740304.7699999998</v>
      </c>
      <c r="G1749" s="9"/>
      <c r="I1749" s="11">
        <f t="shared" si="27"/>
        <v>1740304.7699999998</v>
      </c>
    </row>
    <row r="1750" spans="1:9" x14ac:dyDescent="0.3">
      <c r="A1750" s="1" t="s">
        <v>2027</v>
      </c>
      <c r="B1750" s="1" t="s">
        <v>2028</v>
      </c>
      <c r="C1750" s="1" t="s">
        <v>16</v>
      </c>
      <c r="D1750" s="9">
        <v>26082.87</v>
      </c>
      <c r="E1750" s="9">
        <v>6342.73</v>
      </c>
      <c r="F1750" s="9">
        <v>19740.14</v>
      </c>
      <c r="G1750" s="9"/>
      <c r="I1750" s="11">
        <f t="shared" si="27"/>
        <v>19740.14</v>
      </c>
    </row>
    <row r="1751" spans="1:9" x14ac:dyDescent="0.3">
      <c r="A1751" s="1" t="s">
        <v>2029</v>
      </c>
      <c r="B1751" s="1" t="s">
        <v>2030</v>
      </c>
      <c r="C1751" s="1" t="s">
        <v>16</v>
      </c>
      <c r="D1751" s="9">
        <v>562400</v>
      </c>
      <c r="E1751" s="9"/>
      <c r="F1751" s="9">
        <v>562400</v>
      </c>
      <c r="G1751" s="9"/>
      <c r="I1751" s="11">
        <f t="shared" si="27"/>
        <v>562400</v>
      </c>
    </row>
    <row r="1752" spans="1:9" x14ac:dyDescent="0.3">
      <c r="A1752" s="1" t="s">
        <v>2031</v>
      </c>
      <c r="B1752" s="1" t="s">
        <v>2032</v>
      </c>
      <c r="C1752" s="1" t="s">
        <v>16</v>
      </c>
      <c r="D1752" s="9">
        <v>94950.59</v>
      </c>
      <c r="E1752" s="9">
        <v>11541.97</v>
      </c>
      <c r="F1752" s="9">
        <v>83408.62</v>
      </c>
      <c r="G1752" s="9"/>
      <c r="I1752" s="11">
        <f t="shared" si="27"/>
        <v>83408.62</v>
      </c>
    </row>
    <row r="1753" spans="1:9" x14ac:dyDescent="0.3">
      <c r="A1753" s="1" t="s">
        <v>2033</v>
      </c>
      <c r="B1753" s="1" t="s">
        <v>2034</v>
      </c>
      <c r="C1753" s="1" t="s">
        <v>16</v>
      </c>
      <c r="D1753" s="9">
        <v>1737.41</v>
      </c>
      <c r="E1753" s="9"/>
      <c r="F1753" s="9">
        <v>1737.41</v>
      </c>
      <c r="G1753" s="9"/>
      <c r="I1753" s="11">
        <f t="shared" si="27"/>
        <v>1737.41</v>
      </c>
    </row>
    <row r="1754" spans="1:9" x14ac:dyDescent="0.3">
      <c r="A1754" s="1" t="s">
        <v>2035</v>
      </c>
      <c r="B1754" s="1" t="s">
        <v>2036</v>
      </c>
      <c r="C1754" s="1" t="s">
        <v>16</v>
      </c>
      <c r="D1754" s="9">
        <v>62013.49</v>
      </c>
      <c r="E1754" s="9"/>
      <c r="F1754" s="9">
        <v>62013.49</v>
      </c>
      <c r="G1754" s="9"/>
      <c r="I1754" s="11">
        <f t="shared" si="27"/>
        <v>62013.49</v>
      </c>
    </row>
    <row r="1755" spans="1:9" x14ac:dyDescent="0.3">
      <c r="A1755" s="1" t="s">
        <v>2037</v>
      </c>
      <c r="B1755" s="1" t="s">
        <v>2038</v>
      </c>
      <c r="C1755" s="1" t="s">
        <v>16</v>
      </c>
      <c r="D1755" s="9">
        <v>111684.82</v>
      </c>
      <c r="E1755" s="9">
        <v>13475</v>
      </c>
      <c r="F1755" s="9">
        <v>98209.82</v>
      </c>
      <c r="G1755" s="9"/>
      <c r="I1755" s="11">
        <f t="shared" si="27"/>
        <v>98209.82</v>
      </c>
    </row>
    <row r="1756" spans="1:9" x14ac:dyDescent="0.3">
      <c r="A1756" s="1" t="s">
        <v>2039</v>
      </c>
      <c r="B1756" s="1" t="s">
        <v>2040</v>
      </c>
      <c r="C1756" s="1" t="s">
        <v>16</v>
      </c>
      <c r="D1756" s="9">
        <v>15568</v>
      </c>
      <c r="E1756" s="9">
        <v>15568</v>
      </c>
      <c r="F1756" s="9"/>
      <c r="G1756" s="9"/>
      <c r="I1756" s="11">
        <f t="shared" si="27"/>
        <v>0</v>
      </c>
    </row>
    <row r="1757" spans="1:9" x14ac:dyDescent="0.3">
      <c r="A1757" s="1" t="s">
        <v>2041</v>
      </c>
      <c r="B1757" s="1" t="s">
        <v>2042</v>
      </c>
      <c r="C1757" s="1" t="s">
        <v>16</v>
      </c>
      <c r="D1757" s="9">
        <v>694296.16</v>
      </c>
      <c r="E1757" s="9">
        <v>37300.78</v>
      </c>
      <c r="F1757" s="9">
        <v>656995.38</v>
      </c>
      <c r="G1757" s="9"/>
      <c r="I1757" s="11">
        <f t="shared" si="27"/>
        <v>656995.38</v>
      </c>
    </row>
    <row r="1758" spans="1:9" x14ac:dyDescent="0.3">
      <c r="A1758" s="1" t="s">
        <v>2043</v>
      </c>
      <c r="B1758" s="1" t="s">
        <v>2044</v>
      </c>
      <c r="C1758" s="1" t="s">
        <v>16</v>
      </c>
      <c r="D1758" s="9">
        <v>189080.81</v>
      </c>
      <c r="E1758" s="9">
        <v>105530</v>
      </c>
      <c r="F1758" s="9">
        <v>83550.81</v>
      </c>
      <c r="G1758" s="9"/>
      <c r="I1758" s="11">
        <f t="shared" si="27"/>
        <v>83550.81</v>
      </c>
    </row>
    <row r="1759" spans="1:9" x14ac:dyDescent="0.3">
      <c r="A1759" s="1" t="s">
        <v>2045</v>
      </c>
      <c r="B1759" s="1" t="s">
        <v>2226</v>
      </c>
      <c r="C1759" s="1" t="s">
        <v>16</v>
      </c>
      <c r="D1759" s="9">
        <v>255015.7</v>
      </c>
      <c r="E1759" s="9"/>
      <c r="F1759" s="9">
        <v>255015.7</v>
      </c>
      <c r="G1759" s="9"/>
      <c r="I1759" s="11">
        <f t="shared" si="27"/>
        <v>255015.7</v>
      </c>
    </row>
    <row r="1760" spans="1:9" x14ac:dyDescent="0.3">
      <c r="A1760" s="1" t="s">
        <v>2046</v>
      </c>
      <c r="B1760" s="1" t="s">
        <v>2047</v>
      </c>
      <c r="C1760" s="1" t="s">
        <v>16</v>
      </c>
      <c r="D1760" s="9">
        <v>24000</v>
      </c>
      <c r="E1760" s="9"/>
      <c r="F1760" s="9">
        <v>24000</v>
      </c>
      <c r="G1760" s="9"/>
      <c r="I1760" s="11">
        <f t="shared" si="27"/>
        <v>24000</v>
      </c>
    </row>
    <row r="1761" spans="1:9" x14ac:dyDescent="0.3">
      <c r="A1761" s="1" t="s">
        <v>2048</v>
      </c>
      <c r="B1761" s="1" t="s">
        <v>2049</v>
      </c>
      <c r="C1761" s="1" t="s">
        <v>16</v>
      </c>
      <c r="D1761" s="9">
        <v>840.73</v>
      </c>
      <c r="E1761" s="9"/>
      <c r="F1761" s="9">
        <v>840.73</v>
      </c>
      <c r="G1761" s="9"/>
      <c r="I1761" s="11">
        <f t="shared" si="27"/>
        <v>840.73</v>
      </c>
    </row>
    <row r="1762" spans="1:9" x14ac:dyDescent="0.3">
      <c r="A1762" s="1" t="s">
        <v>2050</v>
      </c>
      <c r="B1762" s="1" t="s">
        <v>2051</v>
      </c>
      <c r="C1762" s="1" t="s">
        <v>16</v>
      </c>
      <c r="D1762" s="9">
        <v>46981.599999999999</v>
      </c>
      <c r="E1762" s="9">
        <v>46981.599999999999</v>
      </c>
      <c r="F1762" s="9"/>
      <c r="G1762" s="9"/>
      <c r="I1762" s="11">
        <f t="shared" si="27"/>
        <v>0</v>
      </c>
    </row>
    <row r="1763" spans="1:9" x14ac:dyDescent="0.3">
      <c r="A1763" s="1" t="s">
        <v>2052</v>
      </c>
      <c r="B1763" s="1" t="s">
        <v>2053</v>
      </c>
      <c r="C1763" s="1" t="s">
        <v>16</v>
      </c>
      <c r="D1763" s="9">
        <v>53312.66</v>
      </c>
      <c r="E1763" s="9">
        <v>1666.61</v>
      </c>
      <c r="F1763" s="9">
        <v>51646.05</v>
      </c>
      <c r="G1763" s="9"/>
      <c r="I1763" s="11">
        <f t="shared" si="27"/>
        <v>51646.05</v>
      </c>
    </row>
    <row r="1764" spans="1:9" x14ac:dyDescent="0.3">
      <c r="A1764" s="1" t="s">
        <v>2054</v>
      </c>
      <c r="B1764" s="1" t="s">
        <v>2055</v>
      </c>
      <c r="C1764" s="1" t="s">
        <v>16</v>
      </c>
      <c r="D1764" s="9">
        <v>25983.02</v>
      </c>
      <c r="E1764" s="9"/>
      <c r="F1764" s="9">
        <v>25983.02</v>
      </c>
      <c r="G1764" s="9"/>
      <c r="I1764" s="11">
        <f t="shared" si="27"/>
        <v>25983.02</v>
      </c>
    </row>
    <row r="1765" spans="1:9" x14ac:dyDescent="0.3">
      <c r="A1765" s="1" t="s">
        <v>2056</v>
      </c>
      <c r="B1765" s="1" t="s">
        <v>2057</v>
      </c>
      <c r="C1765" s="1" t="s">
        <v>16</v>
      </c>
      <c r="D1765" s="9">
        <v>45206.76</v>
      </c>
      <c r="E1765" s="9"/>
      <c r="F1765" s="9">
        <v>45206.76</v>
      </c>
      <c r="G1765" s="9"/>
      <c r="I1765" s="11">
        <f t="shared" si="27"/>
        <v>45206.76</v>
      </c>
    </row>
    <row r="1766" spans="1:9" x14ac:dyDescent="0.3">
      <c r="A1766" s="1" t="s">
        <v>2058</v>
      </c>
      <c r="B1766" s="1" t="s">
        <v>2059</v>
      </c>
      <c r="C1766" s="1" t="s">
        <v>16</v>
      </c>
      <c r="D1766" s="9">
        <v>113242</v>
      </c>
      <c r="E1766" s="9">
        <v>27000</v>
      </c>
      <c r="F1766" s="9">
        <v>86242</v>
      </c>
      <c r="G1766" s="9"/>
      <c r="I1766" s="11">
        <f t="shared" si="27"/>
        <v>86242</v>
      </c>
    </row>
    <row r="1767" spans="1:9" x14ac:dyDescent="0.3">
      <c r="A1767" s="1" t="s">
        <v>2060</v>
      </c>
      <c r="B1767" s="1" t="s">
        <v>2061</v>
      </c>
      <c r="C1767" s="1" t="s">
        <v>16</v>
      </c>
      <c r="D1767" s="9">
        <v>112777.44</v>
      </c>
      <c r="E1767" s="9">
        <v>28940.080000000002</v>
      </c>
      <c r="F1767" s="9">
        <v>83837.36</v>
      </c>
      <c r="G1767" s="9"/>
      <c r="I1767" s="11">
        <f t="shared" si="27"/>
        <v>83837.36</v>
      </c>
    </row>
    <row r="1768" spans="1:9" x14ac:dyDescent="0.3">
      <c r="A1768" s="1" t="s">
        <v>2062</v>
      </c>
      <c r="B1768" s="1" t="s">
        <v>2063</v>
      </c>
      <c r="C1768" s="1" t="s">
        <v>16</v>
      </c>
      <c r="D1768" s="9">
        <v>9300</v>
      </c>
      <c r="E1768" s="9"/>
      <c r="F1768" s="9">
        <v>9300</v>
      </c>
      <c r="G1768" s="9"/>
      <c r="I1768" s="11">
        <f t="shared" si="27"/>
        <v>9300</v>
      </c>
    </row>
    <row r="1769" spans="1:9" x14ac:dyDescent="0.3">
      <c r="A1769" s="1" t="s">
        <v>2064</v>
      </c>
      <c r="B1769" s="1" t="s">
        <v>2065</v>
      </c>
      <c r="C1769" s="1" t="s">
        <v>16</v>
      </c>
      <c r="D1769" s="9">
        <v>11559.39</v>
      </c>
      <c r="E1769" s="9"/>
      <c r="F1769" s="9">
        <v>11559.39</v>
      </c>
      <c r="G1769" s="9"/>
      <c r="I1769" s="11">
        <f t="shared" si="27"/>
        <v>11559.39</v>
      </c>
    </row>
    <row r="1770" spans="1:9" x14ac:dyDescent="0.3">
      <c r="A1770" s="1" t="s">
        <v>2066</v>
      </c>
      <c r="B1770" s="1" t="s">
        <v>2067</v>
      </c>
      <c r="C1770" s="1" t="s">
        <v>16</v>
      </c>
      <c r="D1770" s="9">
        <v>57880.160000000003</v>
      </c>
      <c r="E1770" s="9"/>
      <c r="F1770" s="9">
        <v>57880.160000000003</v>
      </c>
      <c r="G1770" s="9"/>
      <c r="I1770" s="11">
        <f t="shared" si="27"/>
        <v>57880.160000000003</v>
      </c>
    </row>
    <row r="1771" spans="1:9" x14ac:dyDescent="0.3">
      <c r="A1771" s="1" t="s">
        <v>2068</v>
      </c>
      <c r="B1771" s="1" t="s">
        <v>2069</v>
      </c>
      <c r="C1771" s="1" t="s">
        <v>16</v>
      </c>
      <c r="D1771" s="9">
        <v>134.97999999999999</v>
      </c>
      <c r="E1771" s="9"/>
      <c r="F1771" s="9">
        <v>134.97999999999999</v>
      </c>
      <c r="G1771" s="9"/>
      <c r="I1771" s="11">
        <f t="shared" si="27"/>
        <v>134.97999999999999</v>
      </c>
    </row>
    <row r="1772" spans="1:9" x14ac:dyDescent="0.3">
      <c r="A1772" s="1" t="s">
        <v>2070</v>
      </c>
      <c r="B1772" s="1" t="s">
        <v>2071</v>
      </c>
      <c r="C1772" s="1" t="s">
        <v>16</v>
      </c>
      <c r="D1772" s="9">
        <v>6000</v>
      </c>
      <c r="E1772" s="9"/>
      <c r="F1772" s="9">
        <v>6000</v>
      </c>
      <c r="G1772" s="9"/>
      <c r="I1772" s="11">
        <f t="shared" si="27"/>
        <v>6000</v>
      </c>
    </row>
    <row r="1773" spans="1:9" x14ac:dyDescent="0.3">
      <c r="A1773" s="1" t="s">
        <v>2072</v>
      </c>
      <c r="B1773" s="1" t="s">
        <v>2073</v>
      </c>
      <c r="C1773" s="1" t="s">
        <v>16</v>
      </c>
      <c r="D1773" s="9">
        <v>409712.47</v>
      </c>
      <c r="E1773" s="9"/>
      <c r="F1773" s="9">
        <v>409712.47</v>
      </c>
      <c r="G1773" s="9"/>
      <c r="I1773" s="11">
        <f t="shared" si="27"/>
        <v>409712.47</v>
      </c>
    </row>
    <row r="1774" spans="1:9" ht="15.6" x14ac:dyDescent="0.3">
      <c r="A1774" s="3" t="s">
        <v>2074</v>
      </c>
      <c r="B1774" s="3" t="s">
        <v>2075</v>
      </c>
      <c r="C1774" s="1"/>
      <c r="D1774" s="8">
        <v>579206.27</v>
      </c>
      <c r="E1774" s="8">
        <v>291522.04000000004</v>
      </c>
      <c r="F1774" s="8">
        <v>287684.23</v>
      </c>
      <c r="G1774" s="8"/>
      <c r="I1774" s="11">
        <f t="shared" si="27"/>
        <v>287684.23</v>
      </c>
    </row>
    <row r="1775" spans="1:9" x14ac:dyDescent="0.3">
      <c r="A1775" s="1" t="s">
        <v>2076</v>
      </c>
      <c r="B1775" s="1" t="s">
        <v>2077</v>
      </c>
      <c r="C1775" s="1" t="s">
        <v>16</v>
      </c>
      <c r="D1775" s="9">
        <v>101904.64</v>
      </c>
      <c r="E1775" s="9">
        <v>57762.43</v>
      </c>
      <c r="F1775" s="9">
        <v>44142.21</v>
      </c>
      <c r="G1775" s="9"/>
      <c r="I1775" s="11">
        <f t="shared" si="27"/>
        <v>44142.21</v>
      </c>
    </row>
    <row r="1776" spans="1:9" x14ac:dyDescent="0.3">
      <c r="A1776" s="1" t="s">
        <v>2078</v>
      </c>
      <c r="B1776" s="1" t="s">
        <v>2079</v>
      </c>
      <c r="C1776" s="1" t="s">
        <v>16</v>
      </c>
      <c r="D1776" s="9">
        <v>243542.02</v>
      </c>
      <c r="E1776" s="9"/>
      <c r="F1776" s="9">
        <v>243542.02</v>
      </c>
      <c r="G1776" s="9"/>
      <c r="I1776" s="11">
        <f t="shared" si="27"/>
        <v>243542.02</v>
      </c>
    </row>
    <row r="1777" spans="1:9" x14ac:dyDescent="0.3">
      <c r="A1777" s="1" t="s">
        <v>2080</v>
      </c>
      <c r="B1777" s="1" t="s">
        <v>2226</v>
      </c>
      <c r="C1777" s="1" t="s">
        <v>16</v>
      </c>
      <c r="D1777" s="9">
        <v>77155.61</v>
      </c>
      <c r="E1777" s="9">
        <v>77155.61</v>
      </c>
      <c r="F1777" s="9"/>
      <c r="G1777" s="9"/>
      <c r="I1777" s="11">
        <f t="shared" si="27"/>
        <v>0</v>
      </c>
    </row>
    <row r="1778" spans="1:9" x14ac:dyDescent="0.3">
      <c r="A1778" s="1" t="s">
        <v>2081</v>
      </c>
      <c r="B1778" s="1" t="s">
        <v>2226</v>
      </c>
      <c r="C1778" s="1" t="s">
        <v>16</v>
      </c>
      <c r="D1778" s="9">
        <v>156604</v>
      </c>
      <c r="E1778" s="9">
        <v>156604</v>
      </c>
      <c r="F1778" s="9"/>
      <c r="G1778" s="9"/>
      <c r="I1778" s="11">
        <f t="shared" si="27"/>
        <v>0</v>
      </c>
    </row>
    <row r="1779" spans="1:9" ht="15.6" x14ac:dyDescent="0.3">
      <c r="A1779" s="3" t="s">
        <v>2082</v>
      </c>
      <c r="B1779" s="3" t="s">
        <v>2083</v>
      </c>
      <c r="C1779" s="1"/>
      <c r="D1779" s="8">
        <v>1289459.8699999996</v>
      </c>
      <c r="E1779" s="8">
        <v>22516.63</v>
      </c>
      <c r="F1779" s="8">
        <v>1266943.2399999998</v>
      </c>
      <c r="G1779" s="8"/>
      <c r="I1779" s="11">
        <f t="shared" si="27"/>
        <v>1266943.2399999998</v>
      </c>
    </row>
    <row r="1780" spans="1:9" ht="15.6" x14ac:dyDescent="0.3">
      <c r="A1780" s="3" t="s">
        <v>2084</v>
      </c>
      <c r="B1780" s="3" t="s">
        <v>2085</v>
      </c>
      <c r="C1780" s="1"/>
      <c r="D1780" s="8">
        <v>1289459.8699999996</v>
      </c>
      <c r="E1780" s="8">
        <v>22516.63</v>
      </c>
      <c r="F1780" s="8">
        <v>1266943.2399999998</v>
      </c>
      <c r="G1780" s="8"/>
      <c r="I1780" s="11">
        <f t="shared" si="27"/>
        <v>1266943.2399999998</v>
      </c>
    </row>
    <row r="1781" spans="1:9" ht="15.6" x14ac:dyDescent="0.3">
      <c r="A1781" s="3" t="s">
        <v>2086</v>
      </c>
      <c r="B1781" s="3" t="s">
        <v>2087</v>
      </c>
      <c r="C1781" s="1"/>
      <c r="D1781" s="8">
        <v>742706.45999999985</v>
      </c>
      <c r="E1781" s="8">
        <v>320.25</v>
      </c>
      <c r="F1781" s="8">
        <v>742386.20999999985</v>
      </c>
      <c r="G1781" s="8"/>
      <c r="I1781" s="11">
        <f t="shared" si="27"/>
        <v>742386.20999999985</v>
      </c>
    </row>
    <row r="1782" spans="1:9" x14ac:dyDescent="0.3">
      <c r="A1782" s="1" t="s">
        <v>2088</v>
      </c>
      <c r="B1782" s="1" t="s">
        <v>2024</v>
      </c>
      <c r="C1782" s="1" t="s">
        <v>16</v>
      </c>
      <c r="D1782" s="9">
        <v>21323.52</v>
      </c>
      <c r="E1782" s="9"/>
      <c r="F1782" s="9">
        <v>21323.52</v>
      </c>
      <c r="G1782" s="9"/>
      <c r="I1782" s="11">
        <f t="shared" si="27"/>
        <v>21323.52</v>
      </c>
    </row>
    <row r="1783" spans="1:9" x14ac:dyDescent="0.3">
      <c r="A1783" s="1" t="s">
        <v>2089</v>
      </c>
      <c r="B1783" s="1" t="s">
        <v>2090</v>
      </c>
      <c r="C1783" s="1" t="s">
        <v>16</v>
      </c>
      <c r="D1783" s="9">
        <v>71640</v>
      </c>
      <c r="E1783" s="9"/>
      <c r="F1783" s="9">
        <v>71640</v>
      </c>
      <c r="G1783" s="9"/>
      <c r="I1783" s="11">
        <f t="shared" si="27"/>
        <v>71640</v>
      </c>
    </row>
    <row r="1784" spans="1:9" x14ac:dyDescent="0.3">
      <c r="A1784" s="1" t="s">
        <v>2091</v>
      </c>
      <c r="B1784" s="1" t="s">
        <v>2092</v>
      </c>
      <c r="C1784" s="1" t="s">
        <v>16</v>
      </c>
      <c r="D1784" s="9">
        <v>8503.86</v>
      </c>
      <c r="E1784" s="9"/>
      <c r="F1784" s="9">
        <v>8503.86</v>
      </c>
      <c r="G1784" s="9"/>
      <c r="I1784" s="11">
        <f t="shared" si="27"/>
        <v>8503.86</v>
      </c>
    </row>
    <row r="1785" spans="1:9" x14ac:dyDescent="0.3">
      <c r="A1785" s="1" t="s">
        <v>2093</v>
      </c>
      <c r="B1785" s="1" t="s">
        <v>2094</v>
      </c>
      <c r="C1785" s="1" t="s">
        <v>16</v>
      </c>
      <c r="D1785" s="9">
        <v>3951.43</v>
      </c>
      <c r="E1785" s="9"/>
      <c r="F1785" s="9">
        <v>3951.43</v>
      </c>
      <c r="G1785" s="9"/>
      <c r="I1785" s="11">
        <f t="shared" si="27"/>
        <v>3951.43</v>
      </c>
    </row>
    <row r="1786" spans="1:9" x14ac:dyDescent="0.3">
      <c r="A1786" s="1" t="s">
        <v>2095</v>
      </c>
      <c r="B1786" s="1" t="s">
        <v>2096</v>
      </c>
      <c r="C1786" s="1" t="s">
        <v>16</v>
      </c>
      <c r="D1786" s="9">
        <v>160315.59</v>
      </c>
      <c r="E1786" s="9"/>
      <c r="F1786" s="9">
        <v>160315.59</v>
      </c>
      <c r="G1786" s="9"/>
      <c r="I1786" s="11">
        <f t="shared" si="27"/>
        <v>160315.59</v>
      </c>
    </row>
    <row r="1787" spans="1:9" x14ac:dyDescent="0.3">
      <c r="A1787" s="1" t="s">
        <v>2097</v>
      </c>
      <c r="B1787" s="1" t="s">
        <v>2034</v>
      </c>
      <c r="C1787" s="1" t="s">
        <v>16</v>
      </c>
      <c r="D1787" s="9">
        <v>58434.06</v>
      </c>
      <c r="E1787" s="9"/>
      <c r="F1787" s="9">
        <v>58434.06</v>
      </c>
      <c r="G1787" s="9"/>
      <c r="I1787" s="11">
        <f t="shared" si="27"/>
        <v>58434.06</v>
      </c>
    </row>
    <row r="1788" spans="1:9" x14ac:dyDescent="0.3">
      <c r="A1788" s="1" t="s">
        <v>2098</v>
      </c>
      <c r="B1788" s="1" t="s">
        <v>2099</v>
      </c>
      <c r="C1788" s="1" t="s">
        <v>16</v>
      </c>
      <c r="D1788" s="9">
        <v>117944.44</v>
      </c>
      <c r="E1788" s="9"/>
      <c r="F1788" s="9">
        <v>117944.44</v>
      </c>
      <c r="G1788" s="9"/>
      <c r="I1788" s="11">
        <f t="shared" si="27"/>
        <v>117944.44</v>
      </c>
    </row>
    <row r="1789" spans="1:9" x14ac:dyDescent="0.3">
      <c r="A1789" s="1" t="s">
        <v>2100</v>
      </c>
      <c r="B1789" s="1" t="s">
        <v>2101</v>
      </c>
      <c r="C1789" s="1" t="s">
        <v>16</v>
      </c>
      <c r="D1789" s="9">
        <v>681.45</v>
      </c>
      <c r="E1789" s="9"/>
      <c r="F1789" s="9">
        <v>681.45</v>
      </c>
      <c r="G1789" s="9"/>
      <c r="I1789" s="11">
        <f t="shared" si="27"/>
        <v>681.45</v>
      </c>
    </row>
    <row r="1790" spans="1:9" x14ac:dyDescent="0.3">
      <c r="A1790" s="1" t="s">
        <v>2102</v>
      </c>
      <c r="B1790" s="1" t="s">
        <v>2103</v>
      </c>
      <c r="C1790" s="1" t="s">
        <v>16</v>
      </c>
      <c r="D1790" s="9">
        <v>2908.35</v>
      </c>
      <c r="E1790" s="9"/>
      <c r="F1790" s="9">
        <v>2908.35</v>
      </c>
      <c r="G1790" s="9"/>
      <c r="I1790" s="11">
        <f t="shared" si="27"/>
        <v>2908.35</v>
      </c>
    </row>
    <row r="1791" spans="1:9" x14ac:dyDescent="0.3">
      <c r="A1791" s="1" t="s">
        <v>2104</v>
      </c>
      <c r="B1791" s="1" t="s">
        <v>2105</v>
      </c>
      <c r="C1791" s="1" t="s">
        <v>16</v>
      </c>
      <c r="D1791" s="9">
        <v>24182.720000000001</v>
      </c>
      <c r="E1791" s="9"/>
      <c r="F1791" s="9">
        <v>24182.720000000001</v>
      </c>
      <c r="G1791" s="9"/>
      <c r="I1791" s="11">
        <f t="shared" si="27"/>
        <v>24182.720000000001</v>
      </c>
    </row>
    <row r="1792" spans="1:9" x14ac:dyDescent="0.3">
      <c r="A1792" s="1" t="s">
        <v>2106</v>
      </c>
      <c r="B1792" s="1" t="s">
        <v>2107</v>
      </c>
      <c r="C1792" s="1" t="s">
        <v>16</v>
      </c>
      <c r="D1792" s="9">
        <v>17736.45</v>
      </c>
      <c r="E1792" s="9"/>
      <c r="F1792" s="9">
        <v>17736.45</v>
      </c>
      <c r="G1792" s="9"/>
      <c r="I1792" s="11">
        <f t="shared" si="27"/>
        <v>17736.45</v>
      </c>
    </row>
    <row r="1793" spans="1:9" x14ac:dyDescent="0.3">
      <c r="A1793" s="1" t="s">
        <v>2108</v>
      </c>
      <c r="B1793" s="1" t="s">
        <v>2109</v>
      </c>
      <c r="C1793" s="1" t="s">
        <v>16</v>
      </c>
      <c r="D1793" s="9">
        <v>9423.23</v>
      </c>
      <c r="E1793" s="9"/>
      <c r="F1793" s="9">
        <v>9423.23</v>
      </c>
      <c r="G1793" s="9"/>
      <c r="I1793" s="11">
        <f t="shared" si="27"/>
        <v>9423.23</v>
      </c>
    </row>
    <row r="1794" spans="1:9" x14ac:dyDescent="0.3">
      <c r="A1794" s="1" t="s">
        <v>2110</v>
      </c>
      <c r="B1794" s="1" t="s">
        <v>2111</v>
      </c>
      <c r="C1794" s="1" t="s">
        <v>16</v>
      </c>
      <c r="D1794" s="9">
        <v>1716.21</v>
      </c>
      <c r="E1794" s="9"/>
      <c r="F1794" s="9">
        <v>1716.21</v>
      </c>
      <c r="G1794" s="9"/>
      <c r="I1794" s="11">
        <f t="shared" si="27"/>
        <v>1716.21</v>
      </c>
    </row>
    <row r="1795" spans="1:9" x14ac:dyDescent="0.3">
      <c r="A1795" s="1" t="s">
        <v>2112</v>
      </c>
      <c r="B1795" s="1" t="s">
        <v>2113</v>
      </c>
      <c r="C1795" s="1" t="s">
        <v>16</v>
      </c>
      <c r="D1795" s="9">
        <v>4852.79</v>
      </c>
      <c r="E1795" s="9"/>
      <c r="F1795" s="9">
        <v>4852.79</v>
      </c>
      <c r="G1795" s="9"/>
      <c r="I1795" s="11">
        <f t="shared" ref="I1795:I1857" si="28">+F1795-G1795</f>
        <v>4852.79</v>
      </c>
    </row>
    <row r="1796" spans="1:9" x14ac:dyDescent="0.3">
      <c r="A1796" s="1" t="s">
        <v>2114</v>
      </c>
      <c r="B1796" s="1" t="s">
        <v>2115</v>
      </c>
      <c r="C1796" s="1" t="s">
        <v>16</v>
      </c>
      <c r="D1796" s="9">
        <v>85376.13</v>
      </c>
      <c r="E1796" s="9"/>
      <c r="F1796" s="9">
        <v>85376.13</v>
      </c>
      <c r="G1796" s="9"/>
      <c r="I1796" s="11">
        <f t="shared" si="28"/>
        <v>85376.13</v>
      </c>
    </row>
    <row r="1797" spans="1:9" x14ac:dyDescent="0.3">
      <c r="A1797" s="1" t="s">
        <v>2116</v>
      </c>
      <c r="B1797" s="1" t="s">
        <v>2117</v>
      </c>
      <c r="C1797" s="1" t="s">
        <v>16</v>
      </c>
      <c r="D1797" s="9">
        <v>11195</v>
      </c>
      <c r="E1797" s="9"/>
      <c r="F1797" s="9">
        <v>11195</v>
      </c>
      <c r="G1797" s="9"/>
      <c r="I1797" s="11">
        <f t="shared" si="28"/>
        <v>11195</v>
      </c>
    </row>
    <row r="1798" spans="1:9" x14ac:dyDescent="0.3">
      <c r="A1798" s="1" t="s">
        <v>2118</v>
      </c>
      <c r="B1798" s="1" t="s">
        <v>2119</v>
      </c>
      <c r="C1798" s="1" t="s">
        <v>16</v>
      </c>
      <c r="D1798" s="9">
        <v>50219.839999999997</v>
      </c>
      <c r="E1798" s="9"/>
      <c r="F1798" s="9">
        <v>50219.839999999997</v>
      </c>
      <c r="G1798" s="9"/>
      <c r="I1798" s="11">
        <f t="shared" si="28"/>
        <v>50219.839999999997</v>
      </c>
    </row>
    <row r="1799" spans="1:9" x14ac:dyDescent="0.3">
      <c r="A1799" s="1" t="s">
        <v>2120</v>
      </c>
      <c r="B1799" s="1" t="s">
        <v>2121</v>
      </c>
      <c r="C1799" s="1" t="s">
        <v>16</v>
      </c>
      <c r="D1799" s="9">
        <v>34841.25</v>
      </c>
      <c r="E1799" s="9">
        <v>320.25</v>
      </c>
      <c r="F1799" s="9">
        <v>34521</v>
      </c>
      <c r="G1799" s="9"/>
      <c r="I1799" s="11">
        <f t="shared" si="28"/>
        <v>34521</v>
      </c>
    </row>
    <row r="1800" spans="1:9" x14ac:dyDescent="0.3">
      <c r="A1800" s="1" t="s">
        <v>2122</v>
      </c>
      <c r="B1800" s="1" t="s">
        <v>2123</v>
      </c>
      <c r="C1800" s="1" t="s">
        <v>16</v>
      </c>
      <c r="D1800" s="9">
        <v>57460.14</v>
      </c>
      <c r="E1800" s="9"/>
      <c r="F1800" s="9">
        <v>57460.14</v>
      </c>
      <c r="G1800" s="9"/>
      <c r="I1800" s="11">
        <f t="shared" si="28"/>
        <v>57460.14</v>
      </c>
    </row>
    <row r="1801" spans="1:9" ht="15.6" x14ac:dyDescent="0.3">
      <c r="A1801" s="3" t="s">
        <v>2124</v>
      </c>
      <c r="B1801" s="3" t="s">
        <v>2125</v>
      </c>
      <c r="C1801" s="1"/>
      <c r="D1801" s="8">
        <v>546753.41</v>
      </c>
      <c r="E1801" s="8">
        <v>22196.38</v>
      </c>
      <c r="F1801" s="8">
        <v>524557.03</v>
      </c>
      <c r="G1801" s="8"/>
      <c r="I1801" s="11">
        <f t="shared" si="28"/>
        <v>524557.03</v>
      </c>
    </row>
    <row r="1802" spans="1:9" x14ac:dyDescent="0.3">
      <c r="A1802" s="1" t="s">
        <v>2126</v>
      </c>
      <c r="B1802" s="1" t="s">
        <v>2003</v>
      </c>
      <c r="C1802" s="1" t="s">
        <v>16</v>
      </c>
      <c r="D1802" s="9">
        <v>443928.35</v>
      </c>
      <c r="E1802" s="9"/>
      <c r="F1802" s="9">
        <v>443928.35</v>
      </c>
      <c r="G1802" s="9"/>
      <c r="I1802" s="11">
        <f t="shared" si="28"/>
        <v>443928.35</v>
      </c>
    </row>
    <row r="1803" spans="1:9" x14ac:dyDescent="0.3">
      <c r="A1803" s="1" t="s">
        <v>2127</v>
      </c>
      <c r="B1803" s="1" t="s">
        <v>2005</v>
      </c>
      <c r="C1803" s="1" t="s">
        <v>16</v>
      </c>
      <c r="D1803" s="9">
        <v>91005.35</v>
      </c>
      <c r="E1803" s="9">
        <v>22196.38</v>
      </c>
      <c r="F1803" s="9">
        <v>68808.97</v>
      </c>
      <c r="G1803" s="9"/>
      <c r="I1803" s="11">
        <f t="shared" si="28"/>
        <v>68808.97</v>
      </c>
    </row>
    <row r="1804" spans="1:9" x14ac:dyDescent="0.3">
      <c r="A1804" s="1" t="s">
        <v>2128</v>
      </c>
      <c r="B1804" s="1" t="s">
        <v>2007</v>
      </c>
      <c r="C1804" s="1" t="s">
        <v>16</v>
      </c>
      <c r="D1804" s="9">
        <v>8878.6</v>
      </c>
      <c r="E1804" s="9"/>
      <c r="F1804" s="9">
        <v>8878.6</v>
      </c>
      <c r="G1804" s="9"/>
      <c r="I1804" s="11">
        <f t="shared" si="28"/>
        <v>8878.6</v>
      </c>
    </row>
    <row r="1805" spans="1:9" x14ac:dyDescent="0.3">
      <c r="A1805" s="1" t="s">
        <v>2129</v>
      </c>
      <c r="B1805" s="1" t="s">
        <v>2011</v>
      </c>
      <c r="C1805" s="1" t="s">
        <v>16</v>
      </c>
      <c r="D1805" s="9">
        <v>2941.11</v>
      </c>
      <c r="E1805" s="9"/>
      <c r="F1805" s="9">
        <v>2941.11</v>
      </c>
      <c r="G1805" s="9"/>
      <c r="I1805" s="11">
        <f t="shared" si="28"/>
        <v>2941.11</v>
      </c>
    </row>
    <row r="1806" spans="1:9" ht="15.6" x14ac:dyDescent="0.3">
      <c r="A1806" s="3" t="s">
        <v>2130</v>
      </c>
      <c r="B1806" s="3" t="s">
        <v>2131</v>
      </c>
      <c r="C1806" s="1"/>
      <c r="D1806" s="8">
        <v>1843398.2500000002</v>
      </c>
      <c r="E1806" s="8">
        <v>233640.66999999998</v>
      </c>
      <c r="F1806" s="8">
        <v>1609757.5800000003</v>
      </c>
      <c r="G1806" s="8"/>
      <c r="I1806" s="11">
        <f t="shared" si="28"/>
        <v>1609757.5800000003</v>
      </c>
    </row>
    <row r="1807" spans="1:9" ht="15.6" x14ac:dyDescent="0.3">
      <c r="A1807" s="3" t="s">
        <v>2132</v>
      </c>
      <c r="B1807" s="3" t="s">
        <v>2131</v>
      </c>
      <c r="C1807" s="1"/>
      <c r="D1807" s="8">
        <v>1843398.2500000002</v>
      </c>
      <c r="E1807" s="8">
        <v>233640.66999999998</v>
      </c>
      <c r="F1807" s="8">
        <v>1609757.5800000003</v>
      </c>
      <c r="G1807" s="8"/>
      <c r="I1807" s="11">
        <f t="shared" si="28"/>
        <v>1609757.5800000003</v>
      </c>
    </row>
    <row r="1808" spans="1:9" ht="15.6" x14ac:dyDescent="0.3">
      <c r="A1808" s="3" t="s">
        <v>2133</v>
      </c>
      <c r="B1808" s="3" t="s">
        <v>2134</v>
      </c>
      <c r="C1808" s="1"/>
      <c r="D1808" s="8">
        <v>1487156.2</v>
      </c>
      <c r="E1808" s="8">
        <v>222864.52</v>
      </c>
      <c r="F1808" s="8">
        <v>1264291.68</v>
      </c>
      <c r="G1808" s="8"/>
      <c r="I1808" s="11">
        <f t="shared" si="28"/>
        <v>1264291.68</v>
      </c>
    </row>
    <row r="1809" spans="1:9" x14ac:dyDescent="0.3">
      <c r="A1809" s="1" t="s">
        <v>2135</v>
      </c>
      <c r="B1809" s="1" t="s">
        <v>2024</v>
      </c>
      <c r="C1809" s="1" t="s">
        <v>16</v>
      </c>
      <c r="D1809" s="9">
        <v>55299.71</v>
      </c>
      <c r="E1809" s="9"/>
      <c r="F1809" s="9">
        <v>55299.71</v>
      </c>
      <c r="G1809" s="9"/>
      <c r="I1809" s="11">
        <f t="shared" si="28"/>
        <v>55299.71</v>
      </c>
    </row>
    <row r="1810" spans="1:9" x14ac:dyDescent="0.3">
      <c r="A1810" s="1" t="s">
        <v>2137</v>
      </c>
      <c r="B1810" s="1" t="s">
        <v>2138</v>
      </c>
      <c r="C1810" s="1" t="s">
        <v>16</v>
      </c>
      <c r="D1810" s="9">
        <v>2521.5500000000002</v>
      </c>
      <c r="E1810" s="9"/>
      <c r="F1810" s="9">
        <v>2521.5500000000002</v>
      </c>
      <c r="G1810" s="9"/>
      <c r="I1810" s="11">
        <f t="shared" si="28"/>
        <v>2521.5500000000002</v>
      </c>
    </row>
    <row r="1811" spans="1:9" x14ac:dyDescent="0.3">
      <c r="A1811" s="1" t="s">
        <v>2139</v>
      </c>
      <c r="B1811" s="1" t="s">
        <v>2140</v>
      </c>
      <c r="C1811" s="1" t="s">
        <v>16</v>
      </c>
      <c r="D1811" s="9">
        <v>1534.25</v>
      </c>
      <c r="E1811" s="9"/>
      <c r="F1811" s="9">
        <v>1534.25</v>
      </c>
      <c r="G1811" s="9"/>
      <c r="I1811" s="11">
        <f t="shared" si="28"/>
        <v>1534.25</v>
      </c>
    </row>
    <row r="1812" spans="1:9" x14ac:dyDescent="0.3">
      <c r="A1812" s="1" t="s">
        <v>2141</v>
      </c>
      <c r="B1812" s="1" t="s">
        <v>2034</v>
      </c>
      <c r="C1812" s="1" t="s">
        <v>16</v>
      </c>
      <c r="D1812" s="9">
        <v>100.2</v>
      </c>
      <c r="E1812" s="9"/>
      <c r="F1812" s="9">
        <v>100.2</v>
      </c>
      <c r="G1812" s="9"/>
      <c r="I1812" s="11">
        <f t="shared" si="28"/>
        <v>100.2</v>
      </c>
    </row>
    <row r="1813" spans="1:9" x14ac:dyDescent="0.3">
      <c r="A1813" s="1" t="s">
        <v>2142</v>
      </c>
      <c r="B1813" s="1" t="s">
        <v>2101</v>
      </c>
      <c r="C1813" s="1" t="s">
        <v>16</v>
      </c>
      <c r="D1813" s="9">
        <v>46.61</v>
      </c>
      <c r="E1813" s="9"/>
      <c r="F1813" s="9">
        <v>46.61</v>
      </c>
      <c r="G1813" s="9"/>
      <c r="I1813" s="11">
        <f t="shared" si="28"/>
        <v>46.61</v>
      </c>
    </row>
    <row r="1814" spans="1:9" x14ac:dyDescent="0.3">
      <c r="A1814" s="1" t="s">
        <v>2143</v>
      </c>
      <c r="B1814" s="1" t="s">
        <v>2111</v>
      </c>
      <c r="C1814" s="1" t="s">
        <v>16</v>
      </c>
      <c r="D1814" s="9">
        <v>14206.63</v>
      </c>
      <c r="E1814" s="9"/>
      <c r="F1814" s="9">
        <v>14206.63</v>
      </c>
      <c r="G1814" s="9"/>
      <c r="I1814" s="11">
        <f t="shared" si="28"/>
        <v>14206.63</v>
      </c>
    </row>
    <row r="1815" spans="1:9" x14ac:dyDescent="0.3">
      <c r="A1815" s="1" t="s">
        <v>2144</v>
      </c>
      <c r="B1815" s="1" t="s">
        <v>2145</v>
      </c>
      <c r="C1815" s="1" t="s">
        <v>16</v>
      </c>
      <c r="D1815" s="9">
        <v>125722.22</v>
      </c>
      <c r="E1815" s="9">
        <v>2000</v>
      </c>
      <c r="F1815" s="9">
        <v>123722.22</v>
      </c>
      <c r="G1815" s="9"/>
      <c r="I1815" s="11">
        <f t="shared" si="28"/>
        <v>123722.22</v>
      </c>
    </row>
    <row r="1816" spans="1:9" x14ac:dyDescent="0.3">
      <c r="A1816" s="1" t="s">
        <v>2146</v>
      </c>
      <c r="B1816" s="1" t="s">
        <v>2113</v>
      </c>
      <c r="C1816" s="1" t="s">
        <v>16</v>
      </c>
      <c r="D1816" s="9">
        <v>15714.22</v>
      </c>
      <c r="E1816" s="9"/>
      <c r="F1816" s="9">
        <v>15714.22</v>
      </c>
      <c r="G1816" s="9"/>
      <c r="I1816" s="11">
        <f t="shared" si="28"/>
        <v>15714.22</v>
      </c>
    </row>
    <row r="1817" spans="1:9" x14ac:dyDescent="0.3">
      <c r="A1817" s="1" t="s">
        <v>2147</v>
      </c>
      <c r="B1817" s="1" t="s">
        <v>2148</v>
      </c>
      <c r="C1817" s="1" t="s">
        <v>16</v>
      </c>
      <c r="D1817" s="9">
        <v>9397.06</v>
      </c>
      <c r="E1817" s="9"/>
      <c r="F1817" s="9">
        <v>9397.06</v>
      </c>
      <c r="G1817" s="9"/>
      <c r="I1817" s="11">
        <f t="shared" si="28"/>
        <v>9397.06</v>
      </c>
    </row>
    <row r="1818" spans="1:9" x14ac:dyDescent="0.3">
      <c r="A1818" s="1" t="s">
        <v>2149</v>
      </c>
      <c r="B1818" s="1" t="s">
        <v>2150</v>
      </c>
      <c r="C1818" s="1" t="s">
        <v>16</v>
      </c>
      <c r="D1818" s="9">
        <v>3808.32</v>
      </c>
      <c r="E1818" s="9"/>
      <c r="F1818" s="9">
        <v>3808.32</v>
      </c>
      <c r="G1818" s="9"/>
      <c r="I1818" s="11">
        <f t="shared" si="28"/>
        <v>3808.32</v>
      </c>
    </row>
    <row r="1819" spans="1:9" x14ac:dyDescent="0.3">
      <c r="A1819" s="1" t="s">
        <v>2151</v>
      </c>
      <c r="B1819" s="1" t="s">
        <v>2152</v>
      </c>
      <c r="C1819" s="1" t="s">
        <v>16</v>
      </c>
      <c r="D1819" s="9">
        <v>15649.9</v>
      </c>
      <c r="E1819" s="9"/>
      <c r="F1819" s="9">
        <v>15649.9</v>
      </c>
      <c r="G1819" s="9"/>
      <c r="I1819" s="11">
        <f t="shared" si="28"/>
        <v>15649.9</v>
      </c>
    </row>
    <row r="1820" spans="1:9" x14ac:dyDescent="0.3">
      <c r="A1820" s="1" t="s">
        <v>2153</v>
      </c>
      <c r="B1820" s="1" t="s">
        <v>2059</v>
      </c>
      <c r="C1820" s="1" t="s">
        <v>16</v>
      </c>
      <c r="D1820" s="9">
        <v>373047.99</v>
      </c>
      <c r="E1820" s="9">
        <v>220579.91</v>
      </c>
      <c r="F1820" s="9">
        <v>152468.07999999999</v>
      </c>
      <c r="G1820" s="9"/>
      <c r="I1820" s="11">
        <f t="shared" si="28"/>
        <v>152468.07999999999</v>
      </c>
    </row>
    <row r="1821" spans="1:9" x14ac:dyDescent="0.3">
      <c r="A1821" s="1" t="s">
        <v>2154</v>
      </c>
      <c r="B1821" s="1" t="s">
        <v>2155</v>
      </c>
      <c r="C1821" s="1" t="s">
        <v>16</v>
      </c>
      <c r="D1821" s="9">
        <v>24588.97</v>
      </c>
      <c r="E1821" s="9"/>
      <c r="F1821" s="9">
        <v>24588.97</v>
      </c>
      <c r="G1821" s="9"/>
      <c r="I1821" s="11">
        <f t="shared" si="28"/>
        <v>24588.97</v>
      </c>
    </row>
    <row r="1822" spans="1:9" x14ac:dyDescent="0.3">
      <c r="A1822" s="1" t="s">
        <v>2156</v>
      </c>
      <c r="B1822" s="1" t="s">
        <v>2157</v>
      </c>
      <c r="C1822" s="1" t="s">
        <v>16</v>
      </c>
      <c r="D1822" s="9">
        <v>853.83</v>
      </c>
      <c r="E1822" s="9">
        <v>284.61</v>
      </c>
      <c r="F1822" s="9">
        <v>569.22</v>
      </c>
      <c r="G1822" s="9"/>
      <c r="I1822" s="11">
        <f t="shared" si="28"/>
        <v>569.22</v>
      </c>
    </row>
    <row r="1823" spans="1:9" x14ac:dyDescent="0.3">
      <c r="A1823" s="1" t="s">
        <v>2158</v>
      </c>
      <c r="B1823" s="1" t="s">
        <v>2159</v>
      </c>
      <c r="C1823" s="1" t="s">
        <v>16</v>
      </c>
      <c r="D1823" s="9">
        <v>12799</v>
      </c>
      <c r="E1823" s="9"/>
      <c r="F1823" s="9">
        <v>12799</v>
      </c>
      <c r="G1823" s="9"/>
      <c r="I1823" s="11">
        <f t="shared" si="28"/>
        <v>12799</v>
      </c>
    </row>
    <row r="1824" spans="1:9" x14ac:dyDescent="0.3">
      <c r="A1824" s="1" t="s">
        <v>2160</v>
      </c>
      <c r="B1824" s="1" t="s">
        <v>2161</v>
      </c>
      <c r="C1824" s="1" t="s">
        <v>16</v>
      </c>
      <c r="D1824" s="9">
        <v>628108.55000000005</v>
      </c>
      <c r="E1824" s="9"/>
      <c r="F1824" s="9">
        <v>628108.55000000005</v>
      </c>
      <c r="G1824" s="9"/>
      <c r="I1824" s="11">
        <f t="shared" si="28"/>
        <v>628108.55000000005</v>
      </c>
    </row>
    <row r="1825" spans="1:9" x14ac:dyDescent="0.3">
      <c r="A1825" s="1" t="s">
        <v>2162</v>
      </c>
      <c r="B1825" s="1" t="s">
        <v>2092</v>
      </c>
      <c r="C1825" s="1" t="s">
        <v>16</v>
      </c>
      <c r="D1825" s="9">
        <v>57300.02</v>
      </c>
      <c r="E1825" s="9"/>
      <c r="F1825" s="9">
        <v>57300.02</v>
      </c>
      <c r="G1825" s="9"/>
      <c r="I1825" s="11">
        <f t="shared" si="28"/>
        <v>57300.02</v>
      </c>
    </row>
    <row r="1826" spans="1:9" x14ac:dyDescent="0.3">
      <c r="A1826" s="1" t="s">
        <v>2163</v>
      </c>
      <c r="B1826" s="1" t="s">
        <v>2094</v>
      </c>
      <c r="C1826" s="1" t="s">
        <v>16</v>
      </c>
      <c r="D1826" s="9">
        <v>6219.97</v>
      </c>
      <c r="E1826" s="9"/>
      <c r="F1826" s="9">
        <v>6219.97</v>
      </c>
      <c r="G1826" s="9"/>
      <c r="I1826" s="11">
        <f t="shared" si="28"/>
        <v>6219.97</v>
      </c>
    </row>
    <row r="1827" spans="1:9" x14ac:dyDescent="0.3">
      <c r="A1827" s="1" t="s">
        <v>2164</v>
      </c>
      <c r="B1827" s="1" t="s">
        <v>2165</v>
      </c>
      <c r="C1827" s="1" t="s">
        <v>16</v>
      </c>
      <c r="D1827" s="9">
        <v>40940.58</v>
      </c>
      <c r="E1827" s="9"/>
      <c r="F1827" s="9">
        <v>40940.58</v>
      </c>
      <c r="G1827" s="9"/>
      <c r="I1827" s="11">
        <f t="shared" si="28"/>
        <v>40940.58</v>
      </c>
    </row>
    <row r="1828" spans="1:9" x14ac:dyDescent="0.3">
      <c r="A1828" s="1" t="s">
        <v>2166</v>
      </c>
      <c r="B1828" s="1" t="s">
        <v>2167</v>
      </c>
      <c r="C1828" s="1" t="s">
        <v>16</v>
      </c>
      <c r="D1828" s="9">
        <v>13997.26</v>
      </c>
      <c r="E1828" s="9"/>
      <c r="F1828" s="9">
        <v>13997.26</v>
      </c>
      <c r="G1828" s="9"/>
      <c r="I1828" s="11">
        <f t="shared" si="28"/>
        <v>13997.26</v>
      </c>
    </row>
    <row r="1829" spans="1:9" x14ac:dyDescent="0.3">
      <c r="A1829" s="1" t="s">
        <v>2168</v>
      </c>
      <c r="B1829" s="1" t="s">
        <v>2169</v>
      </c>
      <c r="C1829" s="1" t="s">
        <v>16</v>
      </c>
      <c r="D1829" s="9">
        <v>2425.69</v>
      </c>
      <c r="E1829" s="9"/>
      <c r="F1829" s="9">
        <v>2425.69</v>
      </c>
      <c r="G1829" s="9"/>
      <c r="I1829" s="11">
        <f t="shared" si="28"/>
        <v>2425.69</v>
      </c>
    </row>
    <row r="1830" spans="1:9" x14ac:dyDescent="0.3">
      <c r="A1830" s="1" t="s">
        <v>2170</v>
      </c>
      <c r="B1830" s="1" t="s">
        <v>2171</v>
      </c>
      <c r="C1830" s="1" t="s">
        <v>16</v>
      </c>
      <c r="D1830" s="9">
        <v>37244.11</v>
      </c>
      <c r="E1830" s="9"/>
      <c r="F1830" s="9">
        <v>37244.11</v>
      </c>
      <c r="G1830" s="9"/>
      <c r="I1830" s="11">
        <f t="shared" si="28"/>
        <v>37244.11</v>
      </c>
    </row>
    <row r="1831" spans="1:9" x14ac:dyDescent="0.3">
      <c r="A1831" s="1" t="s">
        <v>2172</v>
      </c>
      <c r="B1831" s="1" t="s">
        <v>2173</v>
      </c>
      <c r="C1831" s="1" t="s">
        <v>16</v>
      </c>
      <c r="D1831" s="9">
        <v>1010.45</v>
      </c>
      <c r="E1831" s="9"/>
      <c r="F1831" s="9">
        <v>1010.45</v>
      </c>
      <c r="G1831" s="9"/>
      <c r="I1831" s="11">
        <f t="shared" si="28"/>
        <v>1010.45</v>
      </c>
    </row>
    <row r="1832" spans="1:9" x14ac:dyDescent="0.3">
      <c r="A1832" s="1" t="s">
        <v>2174</v>
      </c>
      <c r="B1832" s="1" t="s">
        <v>2175</v>
      </c>
      <c r="C1832" s="1" t="s">
        <v>16</v>
      </c>
      <c r="D1832" s="9">
        <v>9243.81</v>
      </c>
      <c r="E1832" s="9"/>
      <c r="F1832" s="9">
        <v>9243.81</v>
      </c>
      <c r="G1832" s="9"/>
      <c r="I1832" s="11">
        <f t="shared" si="28"/>
        <v>9243.81</v>
      </c>
    </row>
    <row r="1833" spans="1:9" x14ac:dyDescent="0.3">
      <c r="A1833" s="1" t="s">
        <v>2176</v>
      </c>
      <c r="B1833" s="1" t="s">
        <v>2177</v>
      </c>
      <c r="C1833" s="1" t="s">
        <v>16</v>
      </c>
      <c r="D1833" s="9">
        <v>4409.9399999999996</v>
      </c>
      <c r="E1833" s="9"/>
      <c r="F1833" s="9">
        <v>4409.9399999999996</v>
      </c>
      <c r="G1833" s="9"/>
      <c r="I1833" s="11">
        <f t="shared" si="28"/>
        <v>4409.9399999999996</v>
      </c>
    </row>
    <row r="1834" spans="1:9" x14ac:dyDescent="0.3">
      <c r="A1834" s="1" t="s">
        <v>2180</v>
      </c>
      <c r="B1834" s="1" t="s">
        <v>2181</v>
      </c>
      <c r="C1834" s="1" t="s">
        <v>16</v>
      </c>
      <c r="D1834" s="9">
        <v>6320</v>
      </c>
      <c r="E1834" s="9"/>
      <c r="F1834" s="9">
        <v>6320</v>
      </c>
      <c r="G1834" s="9"/>
      <c r="I1834" s="11">
        <f t="shared" si="28"/>
        <v>6320</v>
      </c>
    </row>
    <row r="1835" spans="1:9" x14ac:dyDescent="0.3">
      <c r="A1835" s="1" t="s">
        <v>2182</v>
      </c>
      <c r="B1835" s="1" t="s">
        <v>2183</v>
      </c>
      <c r="C1835" s="1" t="s">
        <v>16</v>
      </c>
      <c r="D1835" s="9">
        <v>24489.8</v>
      </c>
      <c r="E1835" s="9"/>
      <c r="F1835" s="9">
        <v>24489.8</v>
      </c>
      <c r="G1835" s="9"/>
      <c r="I1835" s="11">
        <f t="shared" si="28"/>
        <v>24489.8</v>
      </c>
    </row>
    <row r="1836" spans="1:9" x14ac:dyDescent="0.3">
      <c r="A1836" s="1" t="s">
        <v>2184</v>
      </c>
      <c r="B1836" s="1" t="s">
        <v>2185</v>
      </c>
      <c r="C1836" s="1" t="s">
        <v>16</v>
      </c>
      <c r="D1836" s="9">
        <v>155.56</v>
      </c>
      <c r="E1836" s="9"/>
      <c r="F1836" s="9">
        <v>155.56</v>
      </c>
      <c r="G1836" s="9"/>
      <c r="I1836" s="11">
        <f t="shared" si="28"/>
        <v>155.56</v>
      </c>
    </row>
    <row r="1837" spans="1:9" ht="15.6" x14ac:dyDescent="0.3">
      <c r="A1837" s="3" t="s">
        <v>2186</v>
      </c>
      <c r="B1837" s="3" t="s">
        <v>2125</v>
      </c>
      <c r="C1837" s="1"/>
      <c r="D1837" s="8">
        <v>356242.05000000005</v>
      </c>
      <c r="E1837" s="8">
        <v>10776.15</v>
      </c>
      <c r="F1837" s="8">
        <v>345465.9</v>
      </c>
      <c r="G1837" s="8"/>
      <c r="I1837" s="11">
        <f t="shared" si="28"/>
        <v>345465.9</v>
      </c>
    </row>
    <row r="1838" spans="1:9" x14ac:dyDescent="0.3">
      <c r="A1838" s="1" t="s">
        <v>2187</v>
      </c>
      <c r="B1838" s="1" t="s">
        <v>2003</v>
      </c>
      <c r="C1838" s="1" t="s">
        <v>16</v>
      </c>
      <c r="D1838" s="9">
        <v>273473.89</v>
      </c>
      <c r="E1838" s="9"/>
      <c r="F1838" s="9">
        <v>273473.89</v>
      </c>
      <c r="G1838" s="9"/>
      <c r="I1838" s="11">
        <f t="shared" si="28"/>
        <v>273473.89</v>
      </c>
    </row>
    <row r="1839" spans="1:9" x14ac:dyDescent="0.3">
      <c r="A1839" s="1" t="s">
        <v>2188</v>
      </c>
      <c r="B1839" s="1" t="s">
        <v>2005</v>
      </c>
      <c r="C1839" s="1" t="s">
        <v>16</v>
      </c>
      <c r="D1839" s="9">
        <v>58380.21</v>
      </c>
      <c r="E1839" s="9">
        <v>10776.15</v>
      </c>
      <c r="F1839" s="9">
        <v>47604.06</v>
      </c>
      <c r="G1839" s="9"/>
      <c r="I1839" s="11">
        <f t="shared" si="28"/>
        <v>47604.06</v>
      </c>
    </row>
    <row r="1840" spans="1:9" x14ac:dyDescent="0.3">
      <c r="A1840" s="1" t="s">
        <v>2189</v>
      </c>
      <c r="B1840" s="1" t="s">
        <v>2007</v>
      </c>
      <c r="C1840" s="1" t="s">
        <v>16</v>
      </c>
      <c r="D1840" s="9">
        <v>4310.5</v>
      </c>
      <c r="E1840" s="9"/>
      <c r="F1840" s="9">
        <v>4310.5</v>
      </c>
      <c r="G1840" s="9"/>
      <c r="I1840" s="11">
        <f t="shared" si="28"/>
        <v>4310.5</v>
      </c>
    </row>
    <row r="1841" spans="1:9" x14ac:dyDescent="0.3">
      <c r="A1841" s="1" t="s">
        <v>2190</v>
      </c>
      <c r="B1841" s="1" t="s">
        <v>2011</v>
      </c>
      <c r="C1841" s="1" t="s">
        <v>16</v>
      </c>
      <c r="D1841" s="9">
        <v>20077.45</v>
      </c>
      <c r="E1841" s="9"/>
      <c r="F1841" s="9">
        <v>20077.45</v>
      </c>
      <c r="G1841" s="9"/>
      <c r="I1841" s="11">
        <f t="shared" si="28"/>
        <v>20077.45</v>
      </c>
    </row>
    <row r="1842" spans="1:9" ht="15.6" x14ac:dyDescent="0.3">
      <c r="A1842" s="3" t="s">
        <v>2191</v>
      </c>
      <c r="B1842" s="3" t="s">
        <v>2192</v>
      </c>
      <c r="C1842" s="1"/>
      <c r="D1842" s="8">
        <v>3127708.9100000006</v>
      </c>
      <c r="E1842" s="8">
        <v>501475.48000000004</v>
      </c>
      <c r="F1842" s="8">
        <v>2626233.4300000006</v>
      </c>
      <c r="G1842" s="8"/>
      <c r="I1842" s="11">
        <f t="shared" si="28"/>
        <v>2626233.4300000006</v>
      </c>
    </row>
    <row r="1843" spans="1:9" ht="15.6" x14ac:dyDescent="0.3">
      <c r="A1843" s="3" t="s">
        <v>2193</v>
      </c>
      <c r="B1843" s="3" t="s">
        <v>2192</v>
      </c>
      <c r="C1843" s="1"/>
      <c r="D1843" s="8">
        <v>3127708.9100000006</v>
      </c>
      <c r="E1843" s="8">
        <v>501475.48000000004</v>
      </c>
      <c r="F1843" s="8">
        <v>2626233.4300000006</v>
      </c>
      <c r="G1843" s="8"/>
      <c r="I1843" s="11">
        <f t="shared" si="28"/>
        <v>2626233.4300000006</v>
      </c>
    </row>
    <row r="1844" spans="1:9" ht="15.6" x14ac:dyDescent="0.3">
      <c r="A1844" s="3" t="s">
        <v>2194</v>
      </c>
      <c r="B1844" s="3" t="s">
        <v>2195</v>
      </c>
      <c r="C1844" s="1"/>
      <c r="D1844" s="8">
        <v>3050712.35</v>
      </c>
      <c r="E1844" s="8">
        <v>489095.51</v>
      </c>
      <c r="F1844" s="8">
        <v>2561616.84</v>
      </c>
      <c r="G1844" s="8"/>
      <c r="I1844" s="11">
        <f t="shared" si="28"/>
        <v>2561616.84</v>
      </c>
    </row>
    <row r="1845" spans="1:9" x14ac:dyDescent="0.3">
      <c r="A1845" s="1" t="s">
        <v>2196</v>
      </c>
      <c r="B1845" s="1" t="s">
        <v>2197</v>
      </c>
      <c r="C1845" s="1" t="s">
        <v>16</v>
      </c>
      <c r="D1845" s="9">
        <v>47.04</v>
      </c>
      <c r="E1845" s="9"/>
      <c r="F1845" s="9">
        <v>47.04</v>
      </c>
      <c r="G1845" s="9"/>
      <c r="I1845" s="11">
        <f t="shared" si="28"/>
        <v>47.04</v>
      </c>
    </row>
    <row r="1846" spans="1:9" x14ac:dyDescent="0.3">
      <c r="A1846" s="1" t="s">
        <v>2198</v>
      </c>
      <c r="B1846" s="1" t="s">
        <v>2199</v>
      </c>
      <c r="C1846" s="1" t="s">
        <v>16</v>
      </c>
      <c r="D1846" s="9">
        <v>2617743.23</v>
      </c>
      <c r="E1846" s="9">
        <v>113286.84</v>
      </c>
      <c r="F1846" s="9">
        <v>2504456.39</v>
      </c>
      <c r="G1846" s="9"/>
      <c r="I1846" s="11">
        <f t="shared" si="28"/>
        <v>2504456.39</v>
      </c>
    </row>
    <row r="1847" spans="1:9" x14ac:dyDescent="0.3">
      <c r="A1847" s="1" t="s">
        <v>2200</v>
      </c>
      <c r="B1847" s="1" t="s">
        <v>2201</v>
      </c>
      <c r="C1847" s="1" t="s">
        <v>16</v>
      </c>
      <c r="D1847" s="9">
        <v>289841.71999999997</v>
      </c>
      <c r="E1847" s="9"/>
      <c r="F1847" s="9">
        <v>289841.71999999997</v>
      </c>
      <c r="G1847" s="9"/>
      <c r="I1847" s="11">
        <f t="shared" si="28"/>
        <v>289841.71999999997</v>
      </c>
    </row>
    <row r="1848" spans="1:9" x14ac:dyDescent="0.3">
      <c r="A1848" s="1" t="s">
        <v>2202</v>
      </c>
      <c r="B1848" s="1" t="s">
        <v>2203</v>
      </c>
      <c r="C1848" s="1" t="s">
        <v>16</v>
      </c>
      <c r="D1848" s="9"/>
      <c r="E1848" s="9">
        <v>339926.54</v>
      </c>
      <c r="F1848" s="9"/>
      <c r="G1848" s="9">
        <v>339926.54</v>
      </c>
      <c r="I1848" s="11">
        <f t="shared" si="28"/>
        <v>-339926.54</v>
      </c>
    </row>
    <row r="1849" spans="1:9" x14ac:dyDescent="0.3">
      <c r="A1849" s="1" t="s">
        <v>2204</v>
      </c>
      <c r="B1849" s="1" t="s">
        <v>2205</v>
      </c>
      <c r="C1849" s="1" t="s">
        <v>16</v>
      </c>
      <c r="D1849" s="9">
        <v>138670.70000000001</v>
      </c>
      <c r="E1849" s="9">
        <v>35882.129999999997</v>
      </c>
      <c r="F1849" s="9">
        <v>102788.57</v>
      </c>
      <c r="G1849" s="9"/>
      <c r="I1849" s="11">
        <f t="shared" si="28"/>
        <v>102788.57</v>
      </c>
    </row>
    <row r="1850" spans="1:9" x14ac:dyDescent="0.3">
      <c r="A1850" s="1" t="s">
        <v>2206</v>
      </c>
      <c r="B1850" s="1" t="s">
        <v>2207</v>
      </c>
      <c r="C1850" s="1" t="s">
        <v>16</v>
      </c>
      <c r="D1850" s="9">
        <v>4409.66</v>
      </c>
      <c r="E1850" s="9"/>
      <c r="F1850" s="9">
        <v>4409.66</v>
      </c>
      <c r="G1850" s="9"/>
      <c r="I1850" s="11">
        <f t="shared" si="28"/>
        <v>4409.66</v>
      </c>
    </row>
    <row r="1851" spans="1:9" ht="15.6" x14ac:dyDescent="0.3">
      <c r="A1851" s="3" t="s">
        <v>2210</v>
      </c>
      <c r="B1851" s="3" t="s">
        <v>2211</v>
      </c>
      <c r="C1851" s="1"/>
      <c r="D1851" s="8">
        <v>76996.56</v>
      </c>
      <c r="E1851" s="8">
        <v>12379.97</v>
      </c>
      <c r="F1851" s="8">
        <v>64616.59</v>
      </c>
      <c r="G1851" s="8"/>
      <c r="I1851" s="11">
        <f t="shared" si="28"/>
        <v>64616.59</v>
      </c>
    </row>
    <row r="1852" spans="1:9" x14ac:dyDescent="0.3">
      <c r="A1852" s="1" t="s">
        <v>2212</v>
      </c>
      <c r="B1852" s="1" t="s">
        <v>2213</v>
      </c>
      <c r="C1852" s="1" t="s">
        <v>16</v>
      </c>
      <c r="D1852" s="9">
        <v>22164.95</v>
      </c>
      <c r="E1852" s="9">
        <v>9000</v>
      </c>
      <c r="F1852" s="9">
        <v>13164.95</v>
      </c>
      <c r="G1852" s="9"/>
      <c r="I1852" s="11">
        <f t="shared" si="28"/>
        <v>13164.95</v>
      </c>
    </row>
    <row r="1853" spans="1:9" x14ac:dyDescent="0.3">
      <c r="A1853" s="1" t="s">
        <v>2214</v>
      </c>
      <c r="B1853" s="1" t="s">
        <v>2215</v>
      </c>
      <c r="C1853" s="1" t="s">
        <v>16</v>
      </c>
      <c r="D1853" s="9">
        <v>7187.47</v>
      </c>
      <c r="E1853" s="9">
        <v>531.77</v>
      </c>
      <c r="F1853" s="9">
        <v>6655.7000000000007</v>
      </c>
      <c r="G1853" s="9"/>
      <c r="I1853" s="11">
        <f t="shared" si="28"/>
        <v>6655.7000000000007</v>
      </c>
    </row>
    <row r="1854" spans="1:9" x14ac:dyDescent="0.3">
      <c r="A1854" s="1" t="s">
        <v>2216</v>
      </c>
      <c r="B1854" s="1" t="s">
        <v>2217</v>
      </c>
      <c r="C1854" s="1" t="s">
        <v>16</v>
      </c>
      <c r="D1854" s="9">
        <v>16004.93</v>
      </c>
      <c r="E1854" s="9">
        <v>2820.07</v>
      </c>
      <c r="F1854" s="9">
        <v>13184.86</v>
      </c>
      <c r="G1854" s="9"/>
      <c r="I1854" s="11">
        <f t="shared" si="28"/>
        <v>13184.86</v>
      </c>
    </row>
    <row r="1855" spans="1:9" x14ac:dyDescent="0.3">
      <c r="A1855" s="1" t="s">
        <v>2218</v>
      </c>
      <c r="B1855" s="1" t="s">
        <v>2219</v>
      </c>
      <c r="C1855" s="1" t="s">
        <v>16</v>
      </c>
      <c r="D1855" s="9">
        <v>9748.07</v>
      </c>
      <c r="E1855" s="9">
        <v>28.13</v>
      </c>
      <c r="F1855" s="9">
        <v>9719.94</v>
      </c>
      <c r="G1855" s="9"/>
      <c r="I1855" s="11">
        <f t="shared" si="28"/>
        <v>9719.94</v>
      </c>
    </row>
    <row r="1856" spans="1:9" x14ac:dyDescent="0.3">
      <c r="A1856" s="1" t="s">
        <v>2220</v>
      </c>
      <c r="B1856" s="1" t="s">
        <v>2221</v>
      </c>
      <c r="C1856" s="1" t="s">
        <v>16</v>
      </c>
      <c r="D1856" s="9">
        <v>21891.14</v>
      </c>
      <c r="E1856" s="9"/>
      <c r="F1856" s="9">
        <v>21891.14</v>
      </c>
      <c r="G1856" s="1"/>
      <c r="I1856" s="11">
        <f t="shared" si="28"/>
        <v>21891.14</v>
      </c>
    </row>
    <row r="1857" spans="1:9" ht="15" thickBot="1" x14ac:dyDescent="0.35">
      <c r="A1857" s="61" t="s">
        <v>2222</v>
      </c>
      <c r="B1857" s="61" t="s">
        <v>0</v>
      </c>
      <c r="C1857" s="61" t="s">
        <v>0</v>
      </c>
      <c r="D1857" s="6">
        <v>535850071.03000009</v>
      </c>
      <c r="E1857" s="6">
        <v>535850071.03000003</v>
      </c>
      <c r="F1857" s="6">
        <v>118565870.46999997</v>
      </c>
      <c r="G1857" s="6">
        <v>118565870.46999997</v>
      </c>
      <c r="I1857" s="11">
        <f t="shared" si="28"/>
        <v>0</v>
      </c>
    </row>
  </sheetData>
  <mergeCells count="1">
    <mergeCell ref="A1857:C1857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1903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2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2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2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2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2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I1926"/>
  <sheetViews>
    <sheetView workbookViewId="0">
      <pane ySplit="1" topLeftCell="A2" activePane="bottomLeft" state="frozen"/>
      <selection activeCell="B1577" sqref="B1577"/>
      <selection pane="bottomLeft" activeCell="B1577" sqref="B1577"/>
    </sheetView>
  </sheetViews>
  <sheetFormatPr defaultRowHeight="14.4" x14ac:dyDescent="0.3"/>
  <cols>
    <col min="1" max="1" width="13.88671875" customWidth="1"/>
    <col min="2" max="2" width="58.5546875" customWidth="1"/>
    <col min="3" max="3" width="6.44140625" customWidth="1"/>
    <col min="4" max="5" width="18.88671875" customWidth="1"/>
    <col min="6" max="6" width="17.44140625" customWidth="1"/>
    <col min="7" max="7" width="17.77734375" customWidth="1"/>
    <col min="9" max="9" width="12.5546875" bestFit="1" customWidth="1"/>
  </cols>
  <sheetData>
    <row r="1" spans="1:9" ht="15" thickBot="1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  <c r="F1" s="5" t="s">
        <v>5</v>
      </c>
      <c r="G1" s="5" t="s">
        <v>6</v>
      </c>
    </row>
    <row r="2" spans="1:9" ht="15.6" x14ac:dyDescent="0.3">
      <c r="A2" s="3" t="s">
        <v>7</v>
      </c>
      <c r="B2" s="3" t="s">
        <v>8</v>
      </c>
      <c r="C2" s="1"/>
      <c r="D2" s="4">
        <v>429870311.55000019</v>
      </c>
      <c r="E2" s="4">
        <v>387198138.99999982</v>
      </c>
      <c r="F2" s="4">
        <v>42672172.55000037</v>
      </c>
      <c r="G2" s="4"/>
      <c r="I2" s="11">
        <f>+F2-G2</f>
        <v>42672172.55000037</v>
      </c>
    </row>
    <row r="3" spans="1:9" ht="15.6" x14ac:dyDescent="0.3">
      <c r="A3" s="3" t="s">
        <v>9</v>
      </c>
      <c r="B3" s="3" t="s">
        <v>10</v>
      </c>
      <c r="C3" s="1"/>
      <c r="D3" s="4">
        <v>257063833.44000003</v>
      </c>
      <c r="E3" s="4">
        <v>238046147.49000007</v>
      </c>
      <c r="F3" s="4">
        <v>19017685.949999958</v>
      </c>
      <c r="G3" s="4"/>
      <c r="I3" s="11">
        <f t="shared" ref="I3:I66" si="0">+F3-G3</f>
        <v>19017685.949999958</v>
      </c>
    </row>
    <row r="4" spans="1:9" ht="15.6" x14ac:dyDescent="0.3">
      <c r="A4" s="3" t="s">
        <v>11</v>
      </c>
      <c r="B4" s="3" t="s">
        <v>12</v>
      </c>
      <c r="C4" s="1"/>
      <c r="D4" s="4">
        <v>3298901.15</v>
      </c>
      <c r="E4" s="4">
        <v>2604546.34</v>
      </c>
      <c r="F4" s="4">
        <v>694354.81</v>
      </c>
      <c r="G4" s="4"/>
      <c r="I4" s="11">
        <f t="shared" si="0"/>
        <v>694354.81</v>
      </c>
    </row>
    <row r="5" spans="1:9" ht="15.6" x14ac:dyDescent="0.3">
      <c r="A5" s="3" t="s">
        <v>13</v>
      </c>
      <c r="B5" s="3" t="s">
        <v>14</v>
      </c>
      <c r="C5" s="1"/>
      <c r="D5" s="4">
        <v>2996562.19</v>
      </c>
      <c r="E5" s="4">
        <v>2566983.84</v>
      </c>
      <c r="F5" s="4">
        <v>429578.35000000009</v>
      </c>
      <c r="G5" s="4"/>
      <c r="I5" s="11">
        <f t="shared" si="0"/>
        <v>429578.35000000009</v>
      </c>
    </row>
    <row r="6" spans="1:9" x14ac:dyDescent="0.3">
      <c r="A6" s="1" t="s">
        <v>15</v>
      </c>
      <c r="B6" s="1"/>
      <c r="C6" s="1" t="s">
        <v>16</v>
      </c>
      <c r="D6" s="2">
        <v>2839680.47</v>
      </c>
      <c r="E6" s="2">
        <v>2413258.8199999998</v>
      </c>
      <c r="F6" s="2">
        <v>426421.65000000037</v>
      </c>
      <c r="G6" s="2"/>
      <c r="I6" s="11">
        <f t="shared" si="0"/>
        <v>426421.65000000037</v>
      </c>
    </row>
    <row r="7" spans="1:9" x14ac:dyDescent="0.3">
      <c r="A7" s="1" t="s">
        <v>17</v>
      </c>
      <c r="B7" s="1"/>
      <c r="C7" s="1" t="s">
        <v>18</v>
      </c>
      <c r="D7" s="2">
        <v>59340.69</v>
      </c>
      <c r="E7" s="2">
        <v>56878.63</v>
      </c>
      <c r="F7" s="2">
        <v>2462.0600000000049</v>
      </c>
      <c r="G7" s="2"/>
      <c r="I7" s="11">
        <f t="shared" si="0"/>
        <v>2462.0600000000049</v>
      </c>
    </row>
    <row r="8" spans="1:9" x14ac:dyDescent="0.3">
      <c r="A8" s="1" t="s">
        <v>19</v>
      </c>
      <c r="B8" s="1"/>
      <c r="C8" s="1" t="s">
        <v>20</v>
      </c>
      <c r="D8" s="2">
        <v>97541.03</v>
      </c>
      <c r="E8" s="2">
        <v>96846.39</v>
      </c>
      <c r="F8" s="2">
        <v>694.63999999999942</v>
      </c>
      <c r="G8" s="2"/>
      <c r="I8" s="11">
        <f t="shared" si="0"/>
        <v>694.63999999999942</v>
      </c>
    </row>
    <row r="9" spans="1:9" ht="15.6" x14ac:dyDescent="0.3">
      <c r="A9" s="3" t="s">
        <v>21</v>
      </c>
      <c r="B9" s="3" t="s">
        <v>22</v>
      </c>
      <c r="C9" s="1"/>
      <c r="D9" s="4">
        <v>302338.95999999996</v>
      </c>
      <c r="E9" s="4">
        <v>37562.5</v>
      </c>
      <c r="F9" s="4">
        <v>264776.45999999996</v>
      </c>
      <c r="G9" s="4"/>
      <c r="I9" s="11">
        <f t="shared" si="0"/>
        <v>264776.45999999996</v>
      </c>
    </row>
    <row r="10" spans="1:9" x14ac:dyDescent="0.3">
      <c r="A10" s="1" t="s">
        <v>23</v>
      </c>
      <c r="B10" s="1"/>
      <c r="C10" s="1" t="s">
        <v>16</v>
      </c>
      <c r="D10" s="2">
        <v>224125</v>
      </c>
      <c r="E10" s="2">
        <v>24660</v>
      </c>
      <c r="F10" s="2">
        <v>199465</v>
      </c>
      <c r="G10" s="2"/>
      <c r="I10" s="11">
        <f t="shared" si="0"/>
        <v>199465</v>
      </c>
    </row>
    <row r="11" spans="1:9" x14ac:dyDescent="0.3">
      <c r="A11" s="1" t="s">
        <v>24</v>
      </c>
      <c r="B11" s="1"/>
      <c r="C11" s="1" t="s">
        <v>18</v>
      </c>
      <c r="D11" s="2">
        <v>72587.100000000006</v>
      </c>
      <c r="E11" s="2">
        <v>12902.5</v>
      </c>
      <c r="F11" s="2">
        <v>59684.600000000006</v>
      </c>
      <c r="G11" s="2"/>
      <c r="I11" s="11">
        <f t="shared" si="0"/>
        <v>59684.600000000006</v>
      </c>
    </row>
    <row r="12" spans="1:9" x14ac:dyDescent="0.3">
      <c r="A12" s="1" t="s">
        <v>25</v>
      </c>
      <c r="B12" s="1"/>
      <c r="C12" s="1" t="s">
        <v>20</v>
      </c>
      <c r="D12" s="2">
        <v>5626.86</v>
      </c>
      <c r="E12" s="2"/>
      <c r="F12" s="2">
        <v>5626.86</v>
      </c>
      <c r="G12" s="2"/>
      <c r="I12" s="11">
        <f t="shared" si="0"/>
        <v>5626.86</v>
      </c>
    </row>
    <row r="13" spans="1:9" ht="15.6" x14ac:dyDescent="0.3">
      <c r="A13" s="3" t="s">
        <v>26</v>
      </c>
      <c r="B13" s="3" t="s">
        <v>27</v>
      </c>
      <c r="C13" s="1"/>
      <c r="D13" s="4">
        <v>77488297.019999996</v>
      </c>
      <c r="E13" s="4">
        <v>59969038.550000004</v>
      </c>
      <c r="F13" s="4">
        <v>17519258.469999991</v>
      </c>
      <c r="G13" s="4"/>
      <c r="I13" s="11">
        <f t="shared" si="0"/>
        <v>17519258.469999991</v>
      </c>
    </row>
    <row r="14" spans="1:9" ht="15.6" x14ac:dyDescent="0.3">
      <c r="A14" s="3" t="s">
        <v>28</v>
      </c>
      <c r="B14" s="3" t="s">
        <v>29</v>
      </c>
      <c r="C14" s="1"/>
      <c r="D14" s="4">
        <v>36696483.93</v>
      </c>
      <c r="E14" s="4">
        <v>34609778.630000003</v>
      </c>
      <c r="F14" s="4">
        <v>2086705.299999997</v>
      </c>
      <c r="G14" s="4"/>
      <c r="I14" s="11">
        <f t="shared" si="0"/>
        <v>2086705.299999997</v>
      </c>
    </row>
    <row r="15" spans="1:9" x14ac:dyDescent="0.3">
      <c r="A15" s="1" t="s">
        <v>30</v>
      </c>
      <c r="B15" s="1"/>
      <c r="C15" s="1" t="s">
        <v>16</v>
      </c>
      <c r="D15" s="2">
        <v>36696483.93</v>
      </c>
      <c r="E15" s="2">
        <v>34609778.630000003</v>
      </c>
      <c r="F15" s="2">
        <v>2086705.299999997</v>
      </c>
      <c r="G15" s="2"/>
      <c r="I15" s="11">
        <f t="shared" si="0"/>
        <v>2086705.299999997</v>
      </c>
    </row>
    <row r="16" spans="1:9" ht="15.6" x14ac:dyDescent="0.3">
      <c r="A16" s="3" t="s">
        <v>31</v>
      </c>
      <c r="B16" s="3" t="s">
        <v>32</v>
      </c>
      <c r="C16" s="1"/>
      <c r="D16" s="4">
        <v>2542339.2999999998</v>
      </c>
      <c r="E16" s="4"/>
      <c r="F16" s="4">
        <v>2542339.2999999998</v>
      </c>
      <c r="G16" s="4"/>
      <c r="I16" s="11">
        <f t="shared" si="0"/>
        <v>2542339.2999999998</v>
      </c>
    </row>
    <row r="17" spans="1:9" x14ac:dyDescent="0.3">
      <c r="A17" s="1" t="s">
        <v>33</v>
      </c>
      <c r="B17" s="1"/>
      <c r="C17" s="1" t="s">
        <v>16</v>
      </c>
      <c r="D17" s="2">
        <v>2542339.2999999998</v>
      </c>
      <c r="E17" s="2"/>
      <c r="F17" s="2">
        <v>2542339.2999999998</v>
      </c>
      <c r="G17" s="2"/>
      <c r="I17" s="11">
        <f t="shared" si="0"/>
        <v>2542339.2999999998</v>
      </c>
    </row>
    <row r="18" spans="1:9" ht="15.6" x14ac:dyDescent="0.3">
      <c r="A18" s="3" t="s">
        <v>34</v>
      </c>
      <c r="B18" s="3" t="s">
        <v>35</v>
      </c>
      <c r="C18" s="1"/>
      <c r="D18" s="4">
        <v>3996508.84</v>
      </c>
      <c r="E18" s="4">
        <v>2395851.84</v>
      </c>
      <c r="F18" s="4">
        <v>1600657</v>
      </c>
      <c r="G18" s="4"/>
      <c r="I18" s="11">
        <f t="shared" si="0"/>
        <v>1600657</v>
      </c>
    </row>
    <row r="19" spans="1:9" x14ac:dyDescent="0.3">
      <c r="A19" s="1" t="s">
        <v>36</v>
      </c>
      <c r="B19" s="1"/>
      <c r="C19" s="1" t="s">
        <v>16</v>
      </c>
      <c r="D19" s="2">
        <v>3996508.84</v>
      </c>
      <c r="E19" s="2">
        <v>2395851.84</v>
      </c>
      <c r="F19" s="2">
        <v>1600657</v>
      </c>
      <c r="G19" s="2"/>
      <c r="I19" s="11">
        <f t="shared" si="0"/>
        <v>1600657</v>
      </c>
    </row>
    <row r="20" spans="1:9" ht="15.6" x14ac:dyDescent="0.3">
      <c r="A20" s="3" t="s">
        <v>37</v>
      </c>
      <c r="B20" s="3" t="s">
        <v>38</v>
      </c>
      <c r="C20" s="1"/>
      <c r="D20" s="4">
        <v>3128034.5</v>
      </c>
      <c r="E20" s="4">
        <v>2278034.5</v>
      </c>
      <c r="F20" s="4">
        <v>850000</v>
      </c>
      <c r="G20" s="4"/>
      <c r="I20" s="11">
        <f t="shared" si="0"/>
        <v>850000</v>
      </c>
    </row>
    <row r="21" spans="1:9" x14ac:dyDescent="0.3">
      <c r="A21" s="1" t="s">
        <v>39</v>
      </c>
      <c r="B21" s="1"/>
      <c r="C21" s="1" t="s">
        <v>16</v>
      </c>
      <c r="D21" s="2">
        <v>3128034.5</v>
      </c>
      <c r="E21" s="2">
        <v>2278034.5</v>
      </c>
      <c r="F21" s="2">
        <v>850000</v>
      </c>
      <c r="G21" s="2"/>
      <c r="I21" s="11">
        <f t="shared" si="0"/>
        <v>850000</v>
      </c>
    </row>
    <row r="22" spans="1:9" ht="15.6" x14ac:dyDescent="0.3">
      <c r="A22" s="3" t="s">
        <v>40</v>
      </c>
      <c r="B22" s="3" t="s">
        <v>41</v>
      </c>
      <c r="C22" s="1"/>
      <c r="D22" s="4">
        <v>11942217.26</v>
      </c>
      <c r="E22" s="4">
        <v>9402069.0999999996</v>
      </c>
      <c r="F22" s="4">
        <v>2540148.16</v>
      </c>
      <c r="G22" s="4"/>
      <c r="I22" s="11">
        <f t="shared" si="0"/>
        <v>2540148.16</v>
      </c>
    </row>
    <row r="23" spans="1:9" x14ac:dyDescent="0.3">
      <c r="A23" s="1" t="s">
        <v>42</v>
      </c>
      <c r="B23" s="1"/>
      <c r="C23" s="1" t="s">
        <v>16</v>
      </c>
      <c r="D23" s="2">
        <v>11942217.26</v>
      </c>
      <c r="E23" s="2">
        <v>9402069.0999999996</v>
      </c>
      <c r="F23" s="2">
        <v>2540148.16</v>
      </c>
      <c r="G23" s="2"/>
      <c r="I23" s="11">
        <f t="shared" si="0"/>
        <v>2540148.16</v>
      </c>
    </row>
    <row r="24" spans="1:9" ht="15.6" x14ac:dyDescent="0.3">
      <c r="A24" s="3" t="s">
        <v>43</v>
      </c>
      <c r="B24" s="3" t="s">
        <v>44</v>
      </c>
      <c r="C24" s="1"/>
      <c r="D24" s="4">
        <v>9632866.4199999999</v>
      </c>
      <c r="E24" s="4">
        <v>4877385.8600000003</v>
      </c>
      <c r="F24" s="4">
        <v>4755480.5599999996</v>
      </c>
      <c r="G24" s="4"/>
      <c r="I24" s="11">
        <f t="shared" si="0"/>
        <v>4755480.5599999996</v>
      </c>
    </row>
    <row r="25" spans="1:9" x14ac:dyDescent="0.3">
      <c r="A25" s="1" t="s">
        <v>45</v>
      </c>
      <c r="B25" s="1"/>
      <c r="C25" s="1" t="s">
        <v>16</v>
      </c>
      <c r="D25" s="2">
        <v>9632866.4199999999</v>
      </c>
      <c r="E25" s="2">
        <v>4877385.8600000003</v>
      </c>
      <c r="F25" s="2">
        <v>4755480.5599999996</v>
      </c>
      <c r="G25" s="2"/>
      <c r="I25" s="11">
        <f t="shared" si="0"/>
        <v>4755480.5599999996</v>
      </c>
    </row>
    <row r="26" spans="1:9" ht="15.6" x14ac:dyDescent="0.3">
      <c r="A26" s="3" t="s">
        <v>46</v>
      </c>
      <c r="B26" s="3" t="s">
        <v>47</v>
      </c>
      <c r="C26" s="1"/>
      <c r="D26" s="4">
        <v>2056163.49</v>
      </c>
      <c r="E26" s="4">
        <v>1692703.49</v>
      </c>
      <c r="F26" s="4">
        <v>363460</v>
      </c>
      <c r="G26" s="4"/>
      <c r="I26" s="11">
        <f t="shared" si="0"/>
        <v>363460</v>
      </c>
    </row>
    <row r="27" spans="1:9" x14ac:dyDescent="0.3">
      <c r="A27" s="1" t="s">
        <v>48</v>
      </c>
      <c r="B27" s="1"/>
      <c r="C27" s="1" t="s">
        <v>16</v>
      </c>
      <c r="D27" s="2">
        <v>2056163.49</v>
      </c>
      <c r="E27" s="2">
        <v>1692703.49</v>
      </c>
      <c r="F27" s="2">
        <v>363460</v>
      </c>
      <c r="G27" s="2"/>
      <c r="I27" s="11">
        <f t="shared" si="0"/>
        <v>363460</v>
      </c>
    </row>
    <row r="28" spans="1:9" ht="15.6" x14ac:dyDescent="0.3">
      <c r="A28" s="3" t="s">
        <v>49</v>
      </c>
      <c r="B28" s="3" t="s">
        <v>50</v>
      </c>
      <c r="C28" s="1"/>
      <c r="D28" s="4">
        <v>4209224.5199999996</v>
      </c>
      <c r="E28" s="4">
        <v>2803876.13</v>
      </c>
      <c r="F28" s="4">
        <v>1405348.3899999997</v>
      </c>
      <c r="G28" s="4"/>
      <c r="I28" s="11">
        <f t="shared" si="0"/>
        <v>1405348.3899999997</v>
      </c>
    </row>
    <row r="29" spans="1:9" x14ac:dyDescent="0.3">
      <c r="A29" s="1" t="s">
        <v>51</v>
      </c>
      <c r="B29" s="1"/>
      <c r="C29" s="1" t="s">
        <v>16</v>
      </c>
      <c r="D29" s="2">
        <v>4209224.5199999996</v>
      </c>
      <c r="E29" s="2">
        <v>2803876.13</v>
      </c>
      <c r="F29" s="2">
        <v>1405348.3899999997</v>
      </c>
      <c r="G29" s="2"/>
      <c r="I29" s="11">
        <f t="shared" si="0"/>
        <v>1405348.3899999997</v>
      </c>
    </row>
    <row r="30" spans="1:9" ht="15.6" x14ac:dyDescent="0.3">
      <c r="A30" s="3" t="s">
        <v>52</v>
      </c>
      <c r="B30" s="3" t="s">
        <v>53</v>
      </c>
      <c r="C30" s="1"/>
      <c r="D30" s="4">
        <v>1774810.1</v>
      </c>
      <c r="E30" s="4">
        <v>1117576.97</v>
      </c>
      <c r="F30" s="4">
        <v>657233.13000000012</v>
      </c>
      <c r="G30" s="4"/>
      <c r="I30" s="11">
        <f t="shared" si="0"/>
        <v>657233.13000000012</v>
      </c>
    </row>
    <row r="31" spans="1:9" x14ac:dyDescent="0.3">
      <c r="A31" s="1" t="s">
        <v>54</v>
      </c>
      <c r="B31" s="1"/>
      <c r="C31" s="1" t="s">
        <v>16</v>
      </c>
      <c r="D31" s="2">
        <v>1774810.1</v>
      </c>
      <c r="E31" s="2">
        <v>1117576.97</v>
      </c>
      <c r="F31" s="2">
        <v>657233.13000000012</v>
      </c>
      <c r="G31" s="2"/>
      <c r="I31" s="11">
        <f t="shared" si="0"/>
        <v>657233.13000000012</v>
      </c>
    </row>
    <row r="32" spans="1:9" ht="15.6" x14ac:dyDescent="0.3">
      <c r="A32" s="3" t="s">
        <v>55</v>
      </c>
      <c r="B32" s="3" t="s">
        <v>56</v>
      </c>
      <c r="C32" s="1"/>
      <c r="D32" s="4">
        <v>1509648.66</v>
      </c>
      <c r="E32" s="4">
        <v>791762.03</v>
      </c>
      <c r="F32" s="4">
        <v>717886.62999999989</v>
      </c>
      <c r="G32" s="4"/>
      <c r="I32" s="11">
        <f t="shared" si="0"/>
        <v>717886.62999999989</v>
      </c>
    </row>
    <row r="33" spans="1:9" x14ac:dyDescent="0.3">
      <c r="A33" s="1" t="s">
        <v>57</v>
      </c>
      <c r="B33" s="1"/>
      <c r="C33" s="1" t="s">
        <v>16</v>
      </c>
      <c r="D33" s="2">
        <v>1509648.66</v>
      </c>
      <c r="E33" s="2">
        <v>791762.03</v>
      </c>
      <c r="F33" s="2">
        <v>717886.62999999989</v>
      </c>
      <c r="G33" s="2"/>
      <c r="I33" s="11">
        <f t="shared" si="0"/>
        <v>717886.62999999989</v>
      </c>
    </row>
    <row r="34" spans="1:9" ht="15.6" x14ac:dyDescent="0.3">
      <c r="A34" s="3" t="s">
        <v>58</v>
      </c>
      <c r="B34" s="3" t="s">
        <v>59</v>
      </c>
      <c r="C34" s="1"/>
      <c r="D34" s="4">
        <v>159337531.66000003</v>
      </c>
      <c r="E34" s="4">
        <v>151335925.78</v>
      </c>
      <c r="F34" s="4">
        <v>8001605.880000025</v>
      </c>
      <c r="G34" s="4"/>
      <c r="I34" s="11">
        <f t="shared" si="0"/>
        <v>8001605.880000025</v>
      </c>
    </row>
    <row r="35" spans="1:9" ht="15.6" x14ac:dyDescent="0.3">
      <c r="A35" s="3" t="s">
        <v>60</v>
      </c>
      <c r="B35" s="3" t="s">
        <v>61</v>
      </c>
      <c r="C35" s="1"/>
      <c r="D35" s="4">
        <v>6682538.7899999991</v>
      </c>
      <c r="E35" s="4">
        <v>5058507.0399999991</v>
      </c>
      <c r="F35" s="4">
        <v>1624031.75</v>
      </c>
      <c r="G35" s="4"/>
      <c r="I35" s="11">
        <f t="shared" si="0"/>
        <v>1624031.75</v>
      </c>
    </row>
    <row r="36" spans="1:9" x14ac:dyDescent="0.3">
      <c r="A36" s="1" t="s">
        <v>62</v>
      </c>
      <c r="B36" s="1"/>
      <c r="C36" s="1" t="s">
        <v>16</v>
      </c>
      <c r="D36" s="2">
        <v>336000</v>
      </c>
      <c r="E36" s="2">
        <v>784235</v>
      </c>
      <c r="F36" s="2"/>
      <c r="G36" s="2">
        <v>448235</v>
      </c>
      <c r="I36" s="11">
        <f t="shared" si="0"/>
        <v>-448235</v>
      </c>
    </row>
    <row r="37" spans="1:9" x14ac:dyDescent="0.3">
      <c r="A37" s="1" t="s">
        <v>63</v>
      </c>
      <c r="B37" s="1"/>
      <c r="C37" s="1" t="s">
        <v>16</v>
      </c>
      <c r="D37" s="2">
        <v>259321.69</v>
      </c>
      <c r="E37" s="2">
        <v>259321.69</v>
      </c>
      <c r="F37" s="2"/>
      <c r="G37" s="2"/>
      <c r="I37" s="11">
        <f t="shared" si="0"/>
        <v>0</v>
      </c>
    </row>
    <row r="38" spans="1:9" x14ac:dyDescent="0.3">
      <c r="A38" s="1" t="s">
        <v>64</v>
      </c>
      <c r="B38" s="1"/>
      <c r="C38" s="1" t="s">
        <v>16</v>
      </c>
      <c r="D38" s="2">
        <v>215487.51</v>
      </c>
      <c r="E38" s="2">
        <v>215487.51</v>
      </c>
      <c r="F38" s="2"/>
      <c r="G38" s="2"/>
      <c r="I38" s="11">
        <f t="shared" si="0"/>
        <v>0</v>
      </c>
    </row>
    <row r="39" spans="1:9" x14ac:dyDescent="0.3">
      <c r="A39" s="1" t="s">
        <v>65</v>
      </c>
      <c r="B39" s="1"/>
      <c r="C39" s="1" t="s">
        <v>16</v>
      </c>
      <c r="D39" s="2">
        <v>5871729.5899999999</v>
      </c>
      <c r="E39" s="2">
        <v>3799462.84</v>
      </c>
      <c r="F39" s="2">
        <v>2072266.75</v>
      </c>
      <c r="G39" s="2"/>
      <c r="I39" s="11">
        <f t="shared" si="0"/>
        <v>2072266.75</v>
      </c>
    </row>
    <row r="40" spans="1:9" ht="15.6" x14ac:dyDescent="0.3">
      <c r="A40" s="3" t="s">
        <v>66</v>
      </c>
      <c r="B40" s="3" t="s">
        <v>67</v>
      </c>
      <c r="C40" s="1"/>
      <c r="D40" s="4">
        <v>14186.96</v>
      </c>
      <c r="E40" s="4"/>
      <c r="F40" s="4">
        <v>14186.96</v>
      </c>
      <c r="G40" s="4"/>
      <c r="I40" s="11">
        <f t="shared" si="0"/>
        <v>14186.96</v>
      </c>
    </row>
    <row r="41" spans="1:9" x14ac:dyDescent="0.3">
      <c r="A41" s="1" t="s">
        <v>68</v>
      </c>
      <c r="B41" s="1"/>
      <c r="C41" s="1" t="s">
        <v>16</v>
      </c>
      <c r="D41" s="2">
        <v>14186.96</v>
      </c>
      <c r="E41" s="2"/>
      <c r="F41" s="2">
        <v>14186.96</v>
      </c>
      <c r="G41" s="2"/>
      <c r="I41" s="11">
        <f t="shared" si="0"/>
        <v>14186.96</v>
      </c>
    </row>
    <row r="42" spans="1:9" ht="15.6" x14ac:dyDescent="0.3">
      <c r="A42" s="3" t="s">
        <v>69</v>
      </c>
      <c r="B42" s="3" t="s">
        <v>70</v>
      </c>
      <c r="C42" s="1"/>
      <c r="D42" s="4">
        <v>4154505.94</v>
      </c>
      <c r="E42" s="4">
        <v>3688799.39</v>
      </c>
      <c r="F42" s="4">
        <v>465706.54999999981</v>
      </c>
      <c r="G42" s="4"/>
      <c r="I42" s="11">
        <f t="shared" si="0"/>
        <v>465706.54999999981</v>
      </c>
    </row>
    <row r="43" spans="1:9" x14ac:dyDescent="0.3">
      <c r="A43" s="1" t="s">
        <v>71</v>
      </c>
      <c r="B43" s="1"/>
      <c r="C43" s="1" t="s">
        <v>16</v>
      </c>
      <c r="D43" s="2">
        <v>3711069.94</v>
      </c>
      <c r="E43" s="2">
        <v>3688799.39</v>
      </c>
      <c r="F43" s="2">
        <v>22270.549999999814</v>
      </c>
      <c r="G43" s="2"/>
      <c r="I43" s="11">
        <f t="shared" si="0"/>
        <v>22270.549999999814</v>
      </c>
    </row>
    <row r="44" spans="1:9" x14ac:dyDescent="0.3">
      <c r="A44" s="1" t="s">
        <v>72</v>
      </c>
      <c r="B44" s="1"/>
      <c r="C44" s="1" t="s">
        <v>18</v>
      </c>
      <c r="D44" s="2">
        <v>335700.3</v>
      </c>
      <c r="E44" s="2"/>
      <c r="F44" s="2">
        <v>335700.3</v>
      </c>
      <c r="G44" s="2"/>
      <c r="I44" s="11">
        <f t="shared" si="0"/>
        <v>335700.3</v>
      </c>
    </row>
    <row r="45" spans="1:9" x14ac:dyDescent="0.3">
      <c r="A45" s="1" t="s">
        <v>73</v>
      </c>
      <c r="B45" s="1"/>
      <c r="C45" s="1" t="s">
        <v>20</v>
      </c>
      <c r="D45" s="2">
        <v>107735.7</v>
      </c>
      <c r="E45" s="2"/>
      <c r="F45" s="2">
        <v>107735.7</v>
      </c>
      <c r="G45" s="2"/>
      <c r="I45" s="11">
        <f t="shared" si="0"/>
        <v>107735.7</v>
      </c>
    </row>
    <row r="46" spans="1:9" ht="15.6" x14ac:dyDescent="0.3">
      <c r="A46" s="3" t="s">
        <v>74</v>
      </c>
      <c r="B46" s="3" t="s">
        <v>75</v>
      </c>
      <c r="C46" s="1"/>
      <c r="D46" s="4">
        <v>1502279.73</v>
      </c>
      <c r="E46" s="4">
        <v>1352186.7</v>
      </c>
      <c r="F46" s="4">
        <v>150093.03000000003</v>
      </c>
      <c r="G46" s="4"/>
      <c r="I46" s="11">
        <f t="shared" si="0"/>
        <v>150093.03000000003</v>
      </c>
    </row>
    <row r="47" spans="1:9" x14ac:dyDescent="0.3">
      <c r="A47" s="1" t="s">
        <v>76</v>
      </c>
      <c r="B47" s="1"/>
      <c r="C47" s="1" t="s">
        <v>16</v>
      </c>
      <c r="D47" s="2">
        <v>1133265.6399999999</v>
      </c>
      <c r="E47" s="2">
        <v>983181.19</v>
      </c>
      <c r="F47" s="2">
        <v>150084.44999999995</v>
      </c>
      <c r="G47" s="2"/>
      <c r="I47" s="11">
        <f t="shared" si="0"/>
        <v>150084.44999999995</v>
      </c>
    </row>
    <row r="48" spans="1:9" x14ac:dyDescent="0.3">
      <c r="A48" s="1" t="s">
        <v>77</v>
      </c>
      <c r="B48" s="1"/>
      <c r="C48" s="1" t="s">
        <v>20</v>
      </c>
      <c r="D48" s="2">
        <v>369014.09</v>
      </c>
      <c r="E48" s="2">
        <v>369005.51</v>
      </c>
      <c r="F48" s="2">
        <v>8.5800000000162981</v>
      </c>
      <c r="G48" s="2"/>
      <c r="I48" s="11">
        <f t="shared" si="0"/>
        <v>8.5800000000162981</v>
      </c>
    </row>
    <row r="49" spans="1:9" ht="15.6" x14ac:dyDescent="0.3">
      <c r="A49" s="3" t="s">
        <v>78</v>
      </c>
      <c r="B49" s="3" t="s">
        <v>35</v>
      </c>
      <c r="C49" s="1"/>
      <c r="D49" s="4">
        <v>14912089.98</v>
      </c>
      <c r="E49" s="4">
        <v>14189293.49</v>
      </c>
      <c r="F49" s="4">
        <v>722796.49000000022</v>
      </c>
      <c r="G49" s="4"/>
      <c r="I49" s="11">
        <f t="shared" si="0"/>
        <v>722796.49000000022</v>
      </c>
    </row>
    <row r="50" spans="1:9" x14ac:dyDescent="0.3">
      <c r="A50" s="1" t="s">
        <v>79</v>
      </c>
      <c r="B50" s="1"/>
      <c r="C50" s="1" t="s">
        <v>16</v>
      </c>
      <c r="D50" s="2">
        <v>10370284.84</v>
      </c>
      <c r="E50" s="2">
        <v>10047533.890000001</v>
      </c>
      <c r="F50" s="2">
        <v>322750.94999999925</v>
      </c>
      <c r="G50" s="2"/>
      <c r="I50" s="11">
        <f t="shared" si="0"/>
        <v>322750.94999999925</v>
      </c>
    </row>
    <row r="51" spans="1:9" x14ac:dyDescent="0.3">
      <c r="A51" s="1" t="s">
        <v>80</v>
      </c>
      <c r="B51" s="1"/>
      <c r="C51" s="1" t="s">
        <v>16</v>
      </c>
      <c r="D51" s="2">
        <v>400000</v>
      </c>
      <c r="E51" s="2"/>
      <c r="F51" s="2">
        <v>400000</v>
      </c>
      <c r="G51" s="2"/>
      <c r="I51" s="11">
        <f t="shared" si="0"/>
        <v>400000</v>
      </c>
    </row>
    <row r="52" spans="1:9" x14ac:dyDescent="0.3">
      <c r="A52" s="1" t="s">
        <v>81</v>
      </c>
      <c r="B52" s="1"/>
      <c r="C52" s="1" t="s">
        <v>18</v>
      </c>
      <c r="D52" s="2">
        <v>4141739.16</v>
      </c>
      <c r="E52" s="2">
        <v>4141739.23</v>
      </c>
      <c r="F52" s="2"/>
      <c r="G52" s="2">
        <v>6.9999999832361937E-2</v>
      </c>
      <c r="I52" s="11">
        <f t="shared" si="0"/>
        <v>-6.9999999832361937E-2</v>
      </c>
    </row>
    <row r="53" spans="1:9" x14ac:dyDescent="0.3">
      <c r="A53" s="1" t="s">
        <v>82</v>
      </c>
      <c r="B53" s="1"/>
      <c r="C53" s="1" t="s">
        <v>20</v>
      </c>
      <c r="D53" s="2">
        <v>65.98</v>
      </c>
      <c r="E53" s="2">
        <v>20.37</v>
      </c>
      <c r="F53" s="2">
        <v>45.61</v>
      </c>
      <c r="G53" s="2"/>
      <c r="I53" s="11">
        <f t="shared" si="0"/>
        <v>45.61</v>
      </c>
    </row>
    <row r="54" spans="1:9" ht="15.6" x14ac:dyDescent="0.3">
      <c r="A54" s="3" t="s">
        <v>83</v>
      </c>
      <c r="B54" s="3" t="s">
        <v>84</v>
      </c>
      <c r="C54" s="1"/>
      <c r="D54" s="4">
        <v>18666103.5</v>
      </c>
      <c r="E54" s="4">
        <v>17021613.169999998</v>
      </c>
      <c r="F54" s="4">
        <v>1644490.3300000019</v>
      </c>
      <c r="G54" s="4"/>
      <c r="I54" s="11">
        <f t="shared" si="0"/>
        <v>1644490.3300000019</v>
      </c>
    </row>
    <row r="55" spans="1:9" x14ac:dyDescent="0.3">
      <c r="A55" s="1" t="s">
        <v>85</v>
      </c>
      <c r="B55" s="1"/>
      <c r="C55" s="1" t="s">
        <v>16</v>
      </c>
      <c r="D55" s="2">
        <v>8362776.9500000002</v>
      </c>
      <c r="E55" s="2">
        <v>8275358.4299999997</v>
      </c>
      <c r="F55" s="2">
        <v>87418.520000000484</v>
      </c>
      <c r="G55" s="2"/>
      <c r="I55" s="11">
        <f t="shared" si="0"/>
        <v>87418.520000000484</v>
      </c>
    </row>
    <row r="56" spans="1:9" x14ac:dyDescent="0.3">
      <c r="A56" s="1" t="s">
        <v>86</v>
      </c>
      <c r="B56" s="1"/>
      <c r="C56" s="1" t="s">
        <v>16</v>
      </c>
      <c r="D56" s="2">
        <v>1446614.45</v>
      </c>
      <c r="E56" s="2">
        <v>1446089.45</v>
      </c>
      <c r="F56" s="2">
        <v>525</v>
      </c>
      <c r="G56" s="2"/>
      <c r="I56" s="11">
        <f t="shared" si="0"/>
        <v>525</v>
      </c>
    </row>
    <row r="57" spans="1:9" x14ac:dyDescent="0.3">
      <c r="A57" s="1" t="s">
        <v>87</v>
      </c>
      <c r="B57" s="1"/>
      <c r="C57" s="1" t="s">
        <v>18</v>
      </c>
      <c r="D57" s="2">
        <v>4762817.97</v>
      </c>
      <c r="E57" s="2">
        <v>4186671.31</v>
      </c>
      <c r="F57" s="2">
        <v>576146.65999999968</v>
      </c>
      <c r="G57" s="2"/>
      <c r="I57" s="11">
        <f t="shared" si="0"/>
        <v>576146.65999999968</v>
      </c>
    </row>
    <row r="58" spans="1:9" x14ac:dyDescent="0.3">
      <c r="A58" s="1" t="s">
        <v>88</v>
      </c>
      <c r="B58" s="1"/>
      <c r="C58" s="1" t="s">
        <v>20</v>
      </c>
      <c r="D58" s="2">
        <v>4093894.13</v>
      </c>
      <c r="E58" s="2">
        <v>3113493.98</v>
      </c>
      <c r="F58" s="2">
        <v>980400.14999999991</v>
      </c>
      <c r="G58" s="2"/>
      <c r="I58" s="11">
        <f t="shared" si="0"/>
        <v>980400.14999999991</v>
      </c>
    </row>
    <row r="59" spans="1:9" ht="15.6" x14ac:dyDescent="0.3">
      <c r="A59" s="3" t="s">
        <v>89</v>
      </c>
      <c r="B59" s="3" t="s">
        <v>38</v>
      </c>
      <c r="C59" s="1"/>
      <c r="D59" s="4">
        <v>19559564.52</v>
      </c>
      <c r="E59" s="4">
        <v>19194730.190000001</v>
      </c>
      <c r="F59" s="4">
        <v>364834.32999999821</v>
      </c>
      <c r="G59" s="4"/>
      <c r="I59" s="11">
        <f t="shared" si="0"/>
        <v>364834.32999999821</v>
      </c>
    </row>
    <row r="60" spans="1:9" x14ac:dyDescent="0.3">
      <c r="A60" s="1" t="s">
        <v>90</v>
      </c>
      <c r="B60" s="1"/>
      <c r="C60" s="1" t="s">
        <v>16</v>
      </c>
      <c r="D60" s="2">
        <v>7455544.1200000001</v>
      </c>
      <c r="E60" s="2">
        <v>7961631.2699999996</v>
      </c>
      <c r="F60" s="2"/>
      <c r="G60" s="2">
        <v>506087.14999999944</v>
      </c>
      <c r="I60" s="11">
        <f t="shared" si="0"/>
        <v>-506087.14999999944</v>
      </c>
    </row>
    <row r="61" spans="1:9" x14ac:dyDescent="0.3">
      <c r="A61" s="1" t="s">
        <v>91</v>
      </c>
      <c r="B61" s="1"/>
      <c r="C61" s="1" t="s">
        <v>16</v>
      </c>
      <c r="D61" s="2">
        <v>1954378.02</v>
      </c>
      <c r="E61" s="2">
        <v>1954378.02</v>
      </c>
      <c r="F61" s="2"/>
      <c r="G61" s="2"/>
      <c r="I61" s="11">
        <f t="shared" si="0"/>
        <v>0</v>
      </c>
    </row>
    <row r="62" spans="1:9" x14ac:dyDescent="0.3">
      <c r="A62" s="1" t="s">
        <v>92</v>
      </c>
      <c r="B62" s="1"/>
      <c r="C62" s="1" t="s">
        <v>16</v>
      </c>
      <c r="D62" s="2">
        <v>203529.21</v>
      </c>
      <c r="E62" s="2">
        <v>221109.04</v>
      </c>
      <c r="F62" s="2"/>
      <c r="G62" s="2">
        <v>17579.830000000016</v>
      </c>
      <c r="I62" s="11">
        <f t="shared" si="0"/>
        <v>-17579.830000000016</v>
      </c>
    </row>
    <row r="63" spans="1:9" x14ac:dyDescent="0.3">
      <c r="A63" s="1" t="s">
        <v>93</v>
      </c>
      <c r="B63" s="1"/>
      <c r="C63" s="1" t="s">
        <v>16</v>
      </c>
      <c r="D63" s="2">
        <v>3000550</v>
      </c>
      <c r="E63" s="2">
        <v>3000550</v>
      </c>
      <c r="F63" s="2"/>
      <c r="G63" s="2"/>
      <c r="I63" s="11">
        <f t="shared" si="0"/>
        <v>0</v>
      </c>
    </row>
    <row r="64" spans="1:9" x14ac:dyDescent="0.3">
      <c r="A64" s="1" t="s">
        <v>94</v>
      </c>
      <c r="B64" s="1"/>
      <c r="C64" s="1" t="s">
        <v>16</v>
      </c>
      <c r="D64" s="2">
        <v>4232348.57</v>
      </c>
      <c r="E64" s="2">
        <v>4086708.83</v>
      </c>
      <c r="F64" s="2">
        <v>145639.74000000022</v>
      </c>
      <c r="G64" s="2"/>
      <c r="I64" s="11">
        <f t="shared" si="0"/>
        <v>145639.74000000022</v>
      </c>
    </row>
    <row r="65" spans="1:9" x14ac:dyDescent="0.3">
      <c r="A65" s="1" t="s">
        <v>95</v>
      </c>
      <c r="B65" s="1"/>
      <c r="C65" s="1" t="s">
        <v>18</v>
      </c>
      <c r="D65" s="2">
        <v>2713214.6</v>
      </c>
      <c r="E65" s="2">
        <v>1970353.03</v>
      </c>
      <c r="F65" s="2">
        <v>742861.57000000007</v>
      </c>
      <c r="G65" s="2"/>
      <c r="I65" s="11">
        <f t="shared" si="0"/>
        <v>742861.57000000007</v>
      </c>
    </row>
    <row r="66" spans="1:9" ht="15.6" x14ac:dyDescent="0.3">
      <c r="A66" s="3" t="s">
        <v>96</v>
      </c>
      <c r="B66" s="3" t="s">
        <v>97</v>
      </c>
      <c r="C66" s="1"/>
      <c r="D66" s="4">
        <v>276.07</v>
      </c>
      <c r="E66" s="4"/>
      <c r="F66" s="4">
        <v>276.07</v>
      </c>
      <c r="G66" s="4"/>
      <c r="I66" s="11">
        <f t="shared" si="0"/>
        <v>276.07</v>
      </c>
    </row>
    <row r="67" spans="1:9" x14ac:dyDescent="0.3">
      <c r="A67" s="1" t="s">
        <v>98</v>
      </c>
      <c r="B67" s="1"/>
      <c r="C67" s="1" t="s">
        <v>16</v>
      </c>
      <c r="D67" s="2">
        <v>276.07</v>
      </c>
      <c r="E67" s="2"/>
      <c r="F67" s="2">
        <v>276.07</v>
      </c>
      <c r="G67" s="2"/>
      <c r="I67" s="11">
        <f t="shared" ref="I67:I130" si="1">+F67-G67</f>
        <v>276.07</v>
      </c>
    </row>
    <row r="68" spans="1:9" ht="15.6" x14ac:dyDescent="0.3">
      <c r="A68" s="3" t="s">
        <v>99</v>
      </c>
      <c r="B68" s="3" t="s">
        <v>41</v>
      </c>
      <c r="C68" s="1"/>
      <c r="D68" s="4">
        <v>61693505.869999997</v>
      </c>
      <c r="E68" s="4">
        <v>60583336.849999994</v>
      </c>
      <c r="F68" s="4">
        <v>1110169.0200000033</v>
      </c>
      <c r="G68" s="4"/>
      <c r="I68" s="11">
        <f t="shared" si="1"/>
        <v>1110169.0200000033</v>
      </c>
    </row>
    <row r="69" spans="1:9" x14ac:dyDescent="0.3">
      <c r="A69" s="1" t="s">
        <v>100</v>
      </c>
      <c r="B69" s="1"/>
      <c r="C69" s="1" t="s">
        <v>16</v>
      </c>
      <c r="D69" s="2">
        <v>47742536.890000001</v>
      </c>
      <c r="E69" s="2">
        <v>47070365.479999997</v>
      </c>
      <c r="F69" s="2">
        <v>672171.41000000387</v>
      </c>
      <c r="G69" s="2"/>
      <c r="I69" s="11">
        <f t="shared" si="1"/>
        <v>672171.41000000387</v>
      </c>
    </row>
    <row r="70" spans="1:9" x14ac:dyDescent="0.3">
      <c r="A70" s="1" t="s">
        <v>101</v>
      </c>
      <c r="B70" s="1"/>
      <c r="C70" s="1" t="s">
        <v>16</v>
      </c>
      <c r="D70" s="2">
        <v>8558932.8699999992</v>
      </c>
      <c r="E70" s="2">
        <v>8270559.8700000001</v>
      </c>
      <c r="F70" s="2">
        <v>288372.99999999907</v>
      </c>
      <c r="G70" s="2"/>
      <c r="I70" s="11">
        <f t="shared" si="1"/>
        <v>288372.99999999907</v>
      </c>
    </row>
    <row r="71" spans="1:9" x14ac:dyDescent="0.3">
      <c r="A71" s="1" t="s">
        <v>102</v>
      </c>
      <c r="B71" s="1"/>
      <c r="C71" s="1" t="s">
        <v>18</v>
      </c>
      <c r="D71" s="2">
        <v>4991935.0599999996</v>
      </c>
      <c r="E71" s="2">
        <v>4842310.45</v>
      </c>
      <c r="F71" s="2">
        <v>149624.6099999994</v>
      </c>
      <c r="G71" s="2"/>
      <c r="I71" s="11">
        <f t="shared" si="1"/>
        <v>149624.6099999994</v>
      </c>
    </row>
    <row r="72" spans="1:9" x14ac:dyDescent="0.3">
      <c r="A72" s="1" t="s">
        <v>103</v>
      </c>
      <c r="B72" s="1"/>
      <c r="C72" s="1" t="s">
        <v>20</v>
      </c>
      <c r="D72" s="2">
        <v>400101.05</v>
      </c>
      <c r="E72" s="2">
        <v>400101.05</v>
      </c>
      <c r="F72" s="2"/>
      <c r="G72" s="2"/>
      <c r="I72" s="11">
        <f t="shared" si="1"/>
        <v>0</v>
      </c>
    </row>
    <row r="73" spans="1:9" ht="15.6" x14ac:dyDescent="0.3">
      <c r="A73" s="3" t="s">
        <v>104</v>
      </c>
      <c r="B73" s="3" t="s">
        <v>105</v>
      </c>
      <c r="C73" s="1"/>
      <c r="D73" s="4">
        <v>83159.950000000012</v>
      </c>
      <c r="E73" s="4">
        <v>78496.960000000006</v>
      </c>
      <c r="F73" s="4">
        <v>4662.9900000000052</v>
      </c>
      <c r="G73" s="4"/>
      <c r="I73" s="11">
        <f t="shared" si="1"/>
        <v>4662.9900000000052</v>
      </c>
    </row>
    <row r="74" spans="1:9" x14ac:dyDescent="0.3">
      <c r="A74" s="1" t="s">
        <v>106</v>
      </c>
      <c r="B74" s="1"/>
      <c r="C74" s="1" t="s">
        <v>16</v>
      </c>
      <c r="D74" s="2">
        <v>82671.240000000005</v>
      </c>
      <c r="E74" s="2">
        <v>78496.960000000006</v>
      </c>
      <c r="F74" s="2">
        <v>4174.2799999999988</v>
      </c>
      <c r="G74" s="2"/>
      <c r="I74" s="11">
        <f t="shared" si="1"/>
        <v>4174.2799999999988</v>
      </c>
    </row>
    <row r="75" spans="1:9" x14ac:dyDescent="0.3">
      <c r="A75" s="1" t="s">
        <v>107</v>
      </c>
      <c r="B75" s="1"/>
      <c r="C75" s="1" t="s">
        <v>16</v>
      </c>
      <c r="D75" s="2">
        <v>488.71</v>
      </c>
      <c r="E75" s="2"/>
      <c r="F75" s="2">
        <v>488.71</v>
      </c>
      <c r="G75" s="2"/>
      <c r="I75" s="11">
        <f t="shared" si="1"/>
        <v>488.71</v>
      </c>
    </row>
    <row r="76" spans="1:9" ht="15.6" x14ac:dyDescent="0.3">
      <c r="A76" s="3" t="s">
        <v>108</v>
      </c>
      <c r="B76" s="3" t="s">
        <v>44</v>
      </c>
      <c r="C76" s="1"/>
      <c r="D76" s="4">
        <v>14911892.32</v>
      </c>
      <c r="E76" s="4">
        <v>14205316.109999999</v>
      </c>
      <c r="F76" s="4">
        <v>706576.21000000089</v>
      </c>
      <c r="G76" s="4"/>
      <c r="I76" s="11">
        <f t="shared" si="1"/>
        <v>706576.21000000089</v>
      </c>
    </row>
    <row r="77" spans="1:9" x14ac:dyDescent="0.3">
      <c r="A77" s="1" t="s">
        <v>109</v>
      </c>
      <c r="B77" s="1"/>
      <c r="C77" s="1" t="s">
        <v>16</v>
      </c>
      <c r="D77" s="2">
        <v>6860142.3799999999</v>
      </c>
      <c r="E77" s="2">
        <v>6584799.9000000004</v>
      </c>
      <c r="F77" s="2">
        <v>275342.47999999952</v>
      </c>
      <c r="G77" s="2"/>
      <c r="I77" s="11">
        <f t="shared" si="1"/>
        <v>275342.47999999952</v>
      </c>
    </row>
    <row r="78" spans="1:9" x14ac:dyDescent="0.3">
      <c r="A78" s="1" t="s">
        <v>110</v>
      </c>
      <c r="B78" s="1"/>
      <c r="C78" s="1" t="s">
        <v>16</v>
      </c>
      <c r="D78" s="2">
        <v>3977842.06</v>
      </c>
      <c r="E78" s="2">
        <v>3977678.22</v>
      </c>
      <c r="F78" s="2">
        <v>163.83999999985099</v>
      </c>
      <c r="G78" s="2"/>
      <c r="I78" s="11">
        <f t="shared" si="1"/>
        <v>163.83999999985099</v>
      </c>
    </row>
    <row r="79" spans="1:9" x14ac:dyDescent="0.3">
      <c r="A79" s="1" t="s">
        <v>111</v>
      </c>
      <c r="B79" s="1"/>
      <c r="C79" s="1" t="s">
        <v>16</v>
      </c>
      <c r="D79" s="2">
        <v>4046197.88</v>
      </c>
      <c r="E79" s="2">
        <v>3615675.86</v>
      </c>
      <c r="F79" s="2">
        <v>430522.02</v>
      </c>
      <c r="G79" s="2"/>
      <c r="I79" s="11">
        <f t="shared" si="1"/>
        <v>430522.02</v>
      </c>
    </row>
    <row r="80" spans="1:9" x14ac:dyDescent="0.3">
      <c r="A80" s="1" t="s">
        <v>112</v>
      </c>
      <c r="B80" s="1"/>
      <c r="C80" s="1" t="s">
        <v>16</v>
      </c>
      <c r="D80" s="2">
        <v>27500</v>
      </c>
      <c r="E80" s="2">
        <v>26952.13</v>
      </c>
      <c r="F80" s="2">
        <v>547.86999999999898</v>
      </c>
      <c r="G80" s="2"/>
      <c r="I80" s="11">
        <f t="shared" si="1"/>
        <v>547.86999999999898</v>
      </c>
    </row>
    <row r="81" spans="1:9" x14ac:dyDescent="0.3">
      <c r="A81" s="1" t="s">
        <v>113</v>
      </c>
      <c r="B81" s="1"/>
      <c r="C81" s="1" t="s">
        <v>16</v>
      </c>
      <c r="D81" s="2">
        <v>210</v>
      </c>
      <c r="E81" s="2">
        <v>210</v>
      </c>
      <c r="F81" s="2"/>
      <c r="G81" s="2"/>
      <c r="I81" s="11">
        <f t="shared" si="1"/>
        <v>0</v>
      </c>
    </row>
    <row r="82" spans="1:9" ht="15.6" x14ac:dyDescent="0.3">
      <c r="A82" s="3" t="s">
        <v>114</v>
      </c>
      <c r="B82" s="3" t="s">
        <v>47</v>
      </c>
      <c r="C82" s="1"/>
      <c r="D82" s="4">
        <v>4483104.09</v>
      </c>
      <c r="E82" s="4">
        <v>4149525.04</v>
      </c>
      <c r="F82" s="4">
        <v>333579.04999999981</v>
      </c>
      <c r="G82" s="4"/>
      <c r="I82" s="11">
        <f t="shared" si="1"/>
        <v>333579.04999999981</v>
      </c>
    </row>
    <row r="83" spans="1:9" x14ac:dyDescent="0.3">
      <c r="A83" s="1" t="s">
        <v>115</v>
      </c>
      <c r="B83" s="1"/>
      <c r="C83" s="1" t="s">
        <v>16</v>
      </c>
      <c r="D83" s="2">
        <v>2503243.48</v>
      </c>
      <c r="E83" s="2">
        <v>2169664.4300000002</v>
      </c>
      <c r="F83" s="2">
        <v>333579.04999999981</v>
      </c>
      <c r="G83" s="2"/>
      <c r="I83" s="11">
        <f t="shared" si="1"/>
        <v>333579.04999999981</v>
      </c>
    </row>
    <row r="84" spans="1:9" x14ac:dyDescent="0.3">
      <c r="A84" s="1" t="s">
        <v>116</v>
      </c>
      <c r="B84" s="1"/>
      <c r="C84" s="1" t="s">
        <v>16</v>
      </c>
      <c r="D84" s="2">
        <v>1979860.61</v>
      </c>
      <c r="E84" s="2">
        <v>1979860.61</v>
      </c>
      <c r="F84" s="2"/>
      <c r="G84" s="2"/>
      <c r="I84" s="11">
        <f t="shared" si="1"/>
        <v>0</v>
      </c>
    </row>
    <row r="85" spans="1:9" ht="15.6" x14ac:dyDescent="0.3">
      <c r="A85" s="3" t="s">
        <v>117</v>
      </c>
      <c r="B85" s="3" t="s">
        <v>50</v>
      </c>
      <c r="C85" s="1"/>
      <c r="D85" s="4">
        <v>5345752.43</v>
      </c>
      <c r="E85" s="4">
        <v>5162791.5199999996</v>
      </c>
      <c r="F85" s="4">
        <v>182960.91000000015</v>
      </c>
      <c r="G85" s="4"/>
      <c r="I85" s="11">
        <f t="shared" si="1"/>
        <v>182960.91000000015</v>
      </c>
    </row>
    <row r="86" spans="1:9" x14ac:dyDescent="0.3">
      <c r="A86" s="1" t="s">
        <v>118</v>
      </c>
      <c r="B86" s="1"/>
      <c r="C86" s="1" t="s">
        <v>16</v>
      </c>
      <c r="D86" s="2">
        <v>2718876.3</v>
      </c>
      <c r="E86" s="2">
        <v>2632165.39</v>
      </c>
      <c r="F86" s="2">
        <v>86710.909999999683</v>
      </c>
      <c r="G86" s="2"/>
      <c r="I86" s="11">
        <f t="shared" si="1"/>
        <v>86710.909999999683</v>
      </c>
    </row>
    <row r="87" spans="1:9" x14ac:dyDescent="0.3">
      <c r="A87" s="1" t="s">
        <v>119</v>
      </c>
      <c r="B87" s="1"/>
      <c r="C87" s="1" t="s">
        <v>16</v>
      </c>
      <c r="D87" s="2">
        <v>2626876.13</v>
      </c>
      <c r="E87" s="2">
        <v>2530626.13</v>
      </c>
      <c r="F87" s="2">
        <v>96250</v>
      </c>
      <c r="G87" s="2"/>
      <c r="I87" s="11">
        <f t="shared" si="1"/>
        <v>96250</v>
      </c>
    </row>
    <row r="88" spans="1:9" ht="15.6" x14ac:dyDescent="0.3">
      <c r="A88" s="3" t="s">
        <v>120</v>
      </c>
      <c r="B88" s="3" t="s">
        <v>121</v>
      </c>
      <c r="C88" s="1"/>
      <c r="D88" s="4">
        <v>22.2</v>
      </c>
      <c r="E88" s="4"/>
      <c r="F88" s="4">
        <v>22.2</v>
      </c>
      <c r="G88" s="4"/>
      <c r="I88" s="11">
        <f t="shared" si="1"/>
        <v>22.2</v>
      </c>
    </row>
    <row r="89" spans="1:9" x14ac:dyDescent="0.3">
      <c r="A89" s="1" t="s">
        <v>122</v>
      </c>
      <c r="B89" s="1"/>
      <c r="C89" s="1" t="s">
        <v>16</v>
      </c>
      <c r="D89" s="2">
        <v>22.2</v>
      </c>
      <c r="E89" s="2"/>
      <c r="F89" s="2">
        <v>22.2</v>
      </c>
      <c r="G89" s="2"/>
      <c r="I89" s="11">
        <f t="shared" si="1"/>
        <v>22.2</v>
      </c>
    </row>
    <row r="90" spans="1:9" ht="15.6" x14ac:dyDescent="0.3">
      <c r="A90" s="3" t="s">
        <v>123</v>
      </c>
      <c r="B90" s="3" t="s">
        <v>53</v>
      </c>
      <c r="C90" s="1"/>
      <c r="D90" s="4">
        <v>3513374.66</v>
      </c>
      <c r="E90" s="4">
        <v>2991979.7399999998</v>
      </c>
      <c r="F90" s="4">
        <v>521394.92000000039</v>
      </c>
      <c r="G90" s="4"/>
      <c r="I90" s="11">
        <f t="shared" si="1"/>
        <v>521394.92000000039</v>
      </c>
    </row>
    <row r="91" spans="1:9" x14ac:dyDescent="0.3">
      <c r="A91" s="1" t="s">
        <v>124</v>
      </c>
      <c r="B91" s="1"/>
      <c r="C91" s="1" t="s">
        <v>16</v>
      </c>
      <c r="D91" s="2">
        <v>2335485.7400000002</v>
      </c>
      <c r="E91" s="2">
        <v>1814122.63</v>
      </c>
      <c r="F91" s="2">
        <v>521363.11000000034</v>
      </c>
      <c r="G91" s="2"/>
      <c r="I91" s="11">
        <f t="shared" si="1"/>
        <v>521363.11000000034</v>
      </c>
    </row>
    <row r="92" spans="1:9" x14ac:dyDescent="0.3">
      <c r="A92" s="1" t="s">
        <v>125</v>
      </c>
      <c r="B92" s="1"/>
      <c r="C92" s="1" t="s">
        <v>16</v>
      </c>
      <c r="D92" s="2">
        <v>1177856.97</v>
      </c>
      <c r="E92" s="2">
        <v>1177856.97</v>
      </c>
      <c r="F92" s="2"/>
      <c r="G92" s="2"/>
      <c r="I92" s="11">
        <f t="shared" si="1"/>
        <v>0</v>
      </c>
    </row>
    <row r="93" spans="1:9" x14ac:dyDescent="0.3">
      <c r="A93" s="1" t="s">
        <v>126</v>
      </c>
      <c r="B93" s="1"/>
      <c r="C93" s="1" t="s">
        <v>20</v>
      </c>
      <c r="D93" s="2">
        <v>31.95</v>
      </c>
      <c r="E93" s="2">
        <v>0.14000000000000001</v>
      </c>
      <c r="F93" s="2">
        <v>31.81</v>
      </c>
      <c r="G93" s="2"/>
      <c r="I93" s="11">
        <f t="shared" si="1"/>
        <v>31.81</v>
      </c>
    </row>
    <row r="94" spans="1:9" ht="15.6" x14ac:dyDescent="0.3">
      <c r="A94" s="3" t="s">
        <v>127</v>
      </c>
      <c r="B94" s="3" t="s">
        <v>128</v>
      </c>
      <c r="C94" s="1"/>
      <c r="D94" s="4">
        <v>1492171.4</v>
      </c>
      <c r="E94" s="4">
        <v>1491875.65</v>
      </c>
      <c r="F94" s="4">
        <v>295.75</v>
      </c>
      <c r="G94" s="4"/>
      <c r="I94" s="11">
        <f t="shared" si="1"/>
        <v>295.75</v>
      </c>
    </row>
    <row r="95" spans="1:9" x14ac:dyDescent="0.3">
      <c r="A95" s="1" t="s">
        <v>129</v>
      </c>
      <c r="B95" s="1"/>
      <c r="C95" s="1" t="s">
        <v>16</v>
      </c>
      <c r="D95" s="2">
        <v>1475533.91</v>
      </c>
      <c r="E95" s="2">
        <v>1475245.13</v>
      </c>
      <c r="F95" s="2">
        <v>288.78000000002794</v>
      </c>
      <c r="G95" s="2"/>
      <c r="I95" s="11">
        <f t="shared" si="1"/>
        <v>288.78000000002794</v>
      </c>
    </row>
    <row r="96" spans="1:9" x14ac:dyDescent="0.3">
      <c r="A96" s="1" t="s">
        <v>130</v>
      </c>
      <c r="B96" s="1"/>
      <c r="C96" s="1" t="s">
        <v>18</v>
      </c>
      <c r="D96" s="2">
        <v>6.97</v>
      </c>
      <c r="E96" s="2"/>
      <c r="F96" s="2">
        <v>6.97</v>
      </c>
      <c r="G96" s="2"/>
      <c r="I96" s="11">
        <f t="shared" si="1"/>
        <v>6.97</v>
      </c>
    </row>
    <row r="97" spans="1:9" x14ac:dyDescent="0.3">
      <c r="A97" s="1" t="s">
        <v>131</v>
      </c>
      <c r="B97" s="1"/>
      <c r="C97" s="1" t="s">
        <v>20</v>
      </c>
      <c r="D97" s="2">
        <v>16630.52</v>
      </c>
      <c r="E97" s="2">
        <v>16630.52</v>
      </c>
      <c r="F97" s="2"/>
      <c r="G97" s="2"/>
      <c r="I97" s="11">
        <f t="shared" si="1"/>
        <v>0</v>
      </c>
    </row>
    <row r="98" spans="1:9" ht="15.6" x14ac:dyDescent="0.3">
      <c r="A98" s="3" t="s">
        <v>132</v>
      </c>
      <c r="B98" s="3" t="s">
        <v>56</v>
      </c>
      <c r="C98" s="1"/>
      <c r="D98" s="4">
        <v>2323003.25</v>
      </c>
      <c r="E98" s="4">
        <v>2167473.9300000002</v>
      </c>
      <c r="F98" s="4">
        <v>155529.31999999983</v>
      </c>
      <c r="G98" s="4"/>
      <c r="I98" s="11">
        <f t="shared" si="1"/>
        <v>155529.31999999983</v>
      </c>
    </row>
    <row r="99" spans="1:9" x14ac:dyDescent="0.3">
      <c r="A99" s="1" t="s">
        <v>133</v>
      </c>
      <c r="B99" s="1"/>
      <c r="C99" s="1" t="s">
        <v>16</v>
      </c>
      <c r="D99" s="2">
        <v>839942.36</v>
      </c>
      <c r="E99" s="2">
        <v>823288.34</v>
      </c>
      <c r="F99" s="2">
        <v>16654.020000000019</v>
      </c>
      <c r="G99" s="2"/>
      <c r="I99" s="11">
        <f t="shared" si="1"/>
        <v>16654.020000000019</v>
      </c>
    </row>
    <row r="100" spans="1:9" x14ac:dyDescent="0.3">
      <c r="A100" s="1" t="s">
        <v>134</v>
      </c>
      <c r="B100" s="1"/>
      <c r="C100" s="1" t="s">
        <v>16</v>
      </c>
      <c r="D100" s="2">
        <v>1483060.89</v>
      </c>
      <c r="E100" s="2">
        <v>1344185.59</v>
      </c>
      <c r="F100" s="2">
        <v>138875.29999999981</v>
      </c>
      <c r="G100" s="2"/>
      <c r="I100" s="11">
        <f t="shared" si="1"/>
        <v>138875.29999999981</v>
      </c>
    </row>
    <row r="101" spans="1:9" ht="15.6" x14ac:dyDescent="0.3">
      <c r="A101" s="3" t="s">
        <v>135</v>
      </c>
      <c r="B101" s="3" t="s">
        <v>136</v>
      </c>
      <c r="C101" s="1"/>
      <c r="D101" s="4">
        <v>16342821.41</v>
      </c>
      <c r="E101" s="4">
        <v>23540354.619999997</v>
      </c>
      <c r="F101" s="4"/>
      <c r="G101" s="4">
        <v>7197533.2099999972</v>
      </c>
      <c r="I101" s="11">
        <f t="shared" si="1"/>
        <v>-7197533.2099999972</v>
      </c>
    </row>
    <row r="102" spans="1:9" ht="15.6" x14ac:dyDescent="0.3">
      <c r="A102" s="3" t="s">
        <v>137</v>
      </c>
      <c r="B102" s="3" t="s">
        <v>61</v>
      </c>
      <c r="C102" s="1"/>
      <c r="D102" s="4">
        <v>3489765.56</v>
      </c>
      <c r="E102" s="4">
        <v>3489765.56</v>
      </c>
      <c r="F102" s="4"/>
      <c r="G102" s="4"/>
      <c r="I102" s="11">
        <f t="shared" si="1"/>
        <v>0</v>
      </c>
    </row>
    <row r="103" spans="1:9" x14ac:dyDescent="0.3">
      <c r="A103" s="1" t="s">
        <v>138</v>
      </c>
      <c r="B103" s="1"/>
      <c r="C103" s="1" t="s">
        <v>16</v>
      </c>
      <c r="D103" s="2">
        <v>3489765.56</v>
      </c>
      <c r="E103" s="2">
        <v>3489765.56</v>
      </c>
      <c r="F103" s="2"/>
      <c r="G103" s="2"/>
      <c r="I103" s="11">
        <f t="shared" si="1"/>
        <v>0</v>
      </c>
    </row>
    <row r="104" spans="1:9" ht="15.6" x14ac:dyDescent="0.3">
      <c r="A104" s="3" t="s">
        <v>139</v>
      </c>
      <c r="B104" s="3" t="s">
        <v>35</v>
      </c>
      <c r="C104" s="1"/>
      <c r="D104" s="4">
        <v>2613033.65</v>
      </c>
      <c r="E104" s="4">
        <v>2813033.65</v>
      </c>
      <c r="F104" s="4"/>
      <c r="G104" s="4">
        <v>200000</v>
      </c>
      <c r="I104" s="11">
        <f t="shared" si="1"/>
        <v>-200000</v>
      </c>
    </row>
    <row r="105" spans="1:9" x14ac:dyDescent="0.3">
      <c r="A105" s="1" t="s">
        <v>140</v>
      </c>
      <c r="B105" s="1"/>
      <c r="C105" s="1" t="s">
        <v>16</v>
      </c>
      <c r="D105" s="2">
        <v>2613033.65</v>
      </c>
      <c r="E105" s="2">
        <v>2813033.65</v>
      </c>
      <c r="F105" s="2"/>
      <c r="G105" s="2">
        <v>200000</v>
      </c>
      <c r="I105" s="11">
        <f t="shared" si="1"/>
        <v>-200000</v>
      </c>
    </row>
    <row r="106" spans="1:9" ht="15.6" x14ac:dyDescent="0.3">
      <c r="A106" s="3" t="s">
        <v>141</v>
      </c>
      <c r="B106" s="3" t="s">
        <v>38</v>
      </c>
      <c r="C106" s="1"/>
      <c r="D106" s="4">
        <v>3482643.6</v>
      </c>
      <c r="E106" s="4">
        <v>3625939.93</v>
      </c>
      <c r="F106" s="4"/>
      <c r="G106" s="4">
        <v>143296.33000000007</v>
      </c>
      <c r="I106" s="11">
        <f t="shared" si="1"/>
        <v>-143296.33000000007</v>
      </c>
    </row>
    <row r="107" spans="1:9" x14ac:dyDescent="0.3">
      <c r="A107" s="1" t="s">
        <v>142</v>
      </c>
      <c r="B107" s="1"/>
      <c r="C107" s="1" t="s">
        <v>16</v>
      </c>
      <c r="D107" s="2">
        <v>3482643.6</v>
      </c>
      <c r="E107" s="2">
        <v>3625939.93</v>
      </c>
      <c r="F107" s="2"/>
      <c r="G107" s="2">
        <v>143296.33000000007</v>
      </c>
      <c r="I107" s="11">
        <f t="shared" si="1"/>
        <v>-143296.33000000007</v>
      </c>
    </row>
    <row r="108" spans="1:9" ht="15.6" x14ac:dyDescent="0.3">
      <c r="A108" s="3" t="s">
        <v>143</v>
      </c>
      <c r="B108" s="3" t="s">
        <v>41</v>
      </c>
      <c r="C108" s="1"/>
      <c r="D108" s="4">
        <v>3683860.93</v>
      </c>
      <c r="E108" s="4">
        <v>3378861.13</v>
      </c>
      <c r="F108" s="4">
        <v>304999.80000000028</v>
      </c>
      <c r="G108" s="4"/>
      <c r="I108" s="11">
        <f t="shared" si="1"/>
        <v>304999.80000000028</v>
      </c>
    </row>
    <row r="109" spans="1:9" x14ac:dyDescent="0.3">
      <c r="A109" s="1" t="s">
        <v>144</v>
      </c>
      <c r="B109" s="1"/>
      <c r="C109" s="1" t="s">
        <v>16</v>
      </c>
      <c r="D109" s="2">
        <v>3683860.93</v>
      </c>
      <c r="E109" s="2">
        <v>3378861.13</v>
      </c>
      <c r="F109" s="2">
        <v>304999.80000000028</v>
      </c>
      <c r="G109" s="2"/>
      <c r="I109" s="11">
        <f t="shared" si="1"/>
        <v>304999.80000000028</v>
      </c>
    </row>
    <row r="110" spans="1:9" ht="15.6" x14ac:dyDescent="0.3">
      <c r="A110" s="3" t="s">
        <v>145</v>
      </c>
      <c r="B110" s="3" t="s">
        <v>44</v>
      </c>
      <c r="C110" s="1"/>
      <c r="D110" s="4">
        <v>3073517.67</v>
      </c>
      <c r="E110" s="4">
        <v>10172923.310000001</v>
      </c>
      <c r="F110" s="4"/>
      <c r="G110" s="4">
        <v>7099405.6400000006</v>
      </c>
      <c r="I110" s="11">
        <f t="shared" si="1"/>
        <v>-7099405.6400000006</v>
      </c>
    </row>
    <row r="111" spans="1:9" x14ac:dyDescent="0.3">
      <c r="A111" s="1" t="s">
        <v>146</v>
      </c>
      <c r="B111" s="1"/>
      <c r="C111" s="1" t="s">
        <v>16</v>
      </c>
      <c r="D111" s="2">
        <v>3073517.67</v>
      </c>
      <c r="E111" s="2">
        <v>10172923.310000001</v>
      </c>
      <c r="F111" s="2"/>
      <c r="G111" s="2">
        <v>7099405.6400000006</v>
      </c>
      <c r="I111" s="11">
        <f t="shared" si="1"/>
        <v>-7099405.6400000006</v>
      </c>
    </row>
    <row r="112" spans="1:9" ht="15.6" x14ac:dyDescent="0.3">
      <c r="A112" s="3" t="s">
        <v>147</v>
      </c>
      <c r="B112" s="3" t="s">
        <v>47</v>
      </c>
      <c r="C112" s="1"/>
      <c r="D112" s="4"/>
      <c r="E112" s="4">
        <v>59831.040000000001</v>
      </c>
      <c r="F112" s="4"/>
      <c r="G112" s="4">
        <v>59831.040000000001</v>
      </c>
      <c r="I112" s="11">
        <f t="shared" si="1"/>
        <v>-59831.040000000001</v>
      </c>
    </row>
    <row r="113" spans="1:9" x14ac:dyDescent="0.3">
      <c r="A113" s="1" t="s">
        <v>148</v>
      </c>
      <c r="B113" s="1"/>
      <c r="C113" s="1" t="s">
        <v>16</v>
      </c>
      <c r="D113" s="2"/>
      <c r="E113" s="2">
        <v>59831.040000000001</v>
      </c>
      <c r="F113" s="2"/>
      <c r="G113" s="2">
        <v>59831.040000000001</v>
      </c>
      <c r="I113" s="11">
        <f t="shared" si="1"/>
        <v>-59831.040000000001</v>
      </c>
    </row>
    <row r="114" spans="1:9" ht="15.6" x14ac:dyDescent="0.3">
      <c r="A114" s="3" t="s">
        <v>149</v>
      </c>
      <c r="B114" s="3" t="s">
        <v>150</v>
      </c>
      <c r="C114" s="1"/>
      <c r="D114" s="4">
        <v>596282.19999999995</v>
      </c>
      <c r="E114" s="4">
        <v>596282.19999999995</v>
      </c>
      <c r="F114" s="4"/>
      <c r="G114" s="4"/>
      <c r="I114" s="11">
        <f t="shared" si="1"/>
        <v>0</v>
      </c>
    </row>
    <row r="115" spans="1:9" ht="15.6" x14ac:dyDescent="0.3">
      <c r="A115" s="3" t="s">
        <v>151</v>
      </c>
      <c r="B115" s="3" t="s">
        <v>152</v>
      </c>
      <c r="C115" s="1"/>
      <c r="D115" s="4">
        <v>596282.19999999995</v>
      </c>
      <c r="E115" s="4">
        <v>596282.19999999995</v>
      </c>
      <c r="F115" s="4"/>
      <c r="G115" s="4"/>
      <c r="I115" s="11">
        <f t="shared" si="1"/>
        <v>0</v>
      </c>
    </row>
    <row r="116" spans="1:9" x14ac:dyDescent="0.3">
      <c r="A116" s="1" t="s">
        <v>153</v>
      </c>
      <c r="B116" s="1"/>
      <c r="C116" s="1" t="s">
        <v>16</v>
      </c>
      <c r="D116" s="2">
        <v>526107.73</v>
      </c>
      <c r="E116" s="2">
        <v>526107.73</v>
      </c>
      <c r="F116" s="2"/>
      <c r="G116" s="2"/>
      <c r="I116" s="11">
        <f t="shared" si="1"/>
        <v>0</v>
      </c>
    </row>
    <row r="117" spans="1:9" x14ac:dyDescent="0.3">
      <c r="A117" s="1" t="s">
        <v>154</v>
      </c>
      <c r="B117" s="1"/>
      <c r="C117" s="1" t="s">
        <v>16</v>
      </c>
      <c r="D117" s="2">
        <v>70174.47</v>
      </c>
      <c r="E117" s="2">
        <v>70174.47</v>
      </c>
      <c r="F117" s="2"/>
      <c r="G117" s="2"/>
      <c r="I117" s="11">
        <f t="shared" si="1"/>
        <v>0</v>
      </c>
    </row>
    <row r="118" spans="1:9" ht="15.6" x14ac:dyDescent="0.3">
      <c r="A118" s="3" t="s">
        <v>155</v>
      </c>
      <c r="B118" s="3" t="s">
        <v>156</v>
      </c>
      <c r="C118" s="1"/>
      <c r="D118" s="4">
        <v>80176941.77000007</v>
      </c>
      <c r="E118" s="4">
        <v>65077000.380000062</v>
      </c>
      <c r="F118" s="4">
        <v>15099941.390000008</v>
      </c>
      <c r="G118" s="4"/>
      <c r="I118" s="11">
        <f t="shared" si="1"/>
        <v>15099941.390000008</v>
      </c>
    </row>
    <row r="119" spans="1:9" ht="15.6" x14ac:dyDescent="0.3">
      <c r="A119" s="3" t="s">
        <v>157</v>
      </c>
      <c r="B119" s="3" t="s">
        <v>158</v>
      </c>
      <c r="C119" s="1"/>
      <c r="D119" s="4">
        <v>79643125.860000014</v>
      </c>
      <c r="E119" s="4">
        <v>64715350.20000004</v>
      </c>
      <c r="F119" s="4">
        <v>14927775.659999974</v>
      </c>
      <c r="G119" s="4"/>
      <c r="I119" s="11">
        <f t="shared" si="1"/>
        <v>14927775.659999974</v>
      </c>
    </row>
    <row r="120" spans="1:9" ht="15.6" x14ac:dyDescent="0.3">
      <c r="A120" s="3" t="s">
        <v>159</v>
      </c>
      <c r="B120" s="3" t="s">
        <v>160</v>
      </c>
      <c r="C120" s="1"/>
      <c r="D120" s="4">
        <v>32074889.660000008</v>
      </c>
      <c r="E120" s="4">
        <v>27580025.709999993</v>
      </c>
      <c r="F120" s="4">
        <v>4494863.9500000142</v>
      </c>
      <c r="G120" s="4"/>
      <c r="I120" s="11">
        <f t="shared" si="1"/>
        <v>4494863.9500000142</v>
      </c>
    </row>
    <row r="121" spans="1:9" x14ac:dyDescent="0.3">
      <c r="A121" s="1" t="s">
        <v>161</v>
      </c>
      <c r="B121" s="1"/>
      <c r="C121" s="1" t="s">
        <v>16</v>
      </c>
      <c r="D121" s="2">
        <v>8521820.2100000009</v>
      </c>
      <c r="E121" s="2">
        <v>8532594.2300000004</v>
      </c>
      <c r="F121" s="2"/>
      <c r="G121" s="2">
        <v>10774.019999999553</v>
      </c>
      <c r="I121" s="11">
        <f t="shared" si="1"/>
        <v>-10774.019999999553</v>
      </c>
    </row>
    <row r="122" spans="1:9" x14ac:dyDescent="0.3">
      <c r="A122" s="1" t="s">
        <v>162</v>
      </c>
      <c r="B122" s="1"/>
      <c r="C122" s="1" t="s">
        <v>16</v>
      </c>
      <c r="D122" s="2"/>
      <c r="E122" s="2">
        <v>0.05</v>
      </c>
      <c r="F122" s="2"/>
      <c r="G122" s="2">
        <v>0.05</v>
      </c>
      <c r="I122" s="11">
        <f t="shared" si="1"/>
        <v>-0.05</v>
      </c>
    </row>
    <row r="123" spans="1:9" x14ac:dyDescent="0.3">
      <c r="A123" s="1" t="s">
        <v>163</v>
      </c>
      <c r="B123" s="1"/>
      <c r="C123" s="1" t="s">
        <v>16</v>
      </c>
      <c r="D123" s="2">
        <v>905894.86</v>
      </c>
      <c r="E123" s="2">
        <v>869697.14</v>
      </c>
      <c r="F123" s="2">
        <v>36197.719999999972</v>
      </c>
      <c r="G123" s="2"/>
      <c r="I123" s="11">
        <f t="shared" si="1"/>
        <v>36197.719999999972</v>
      </c>
    </row>
    <row r="124" spans="1:9" x14ac:dyDescent="0.3">
      <c r="A124" s="1" t="s">
        <v>164</v>
      </c>
      <c r="B124" s="1"/>
      <c r="C124" s="1" t="s">
        <v>16</v>
      </c>
      <c r="D124" s="2">
        <v>0.8</v>
      </c>
      <c r="E124" s="2"/>
      <c r="F124" s="2">
        <v>0.8</v>
      </c>
      <c r="G124" s="2"/>
      <c r="I124" s="11">
        <f t="shared" si="1"/>
        <v>0.8</v>
      </c>
    </row>
    <row r="125" spans="1:9" x14ac:dyDescent="0.3">
      <c r="A125" s="1" t="s">
        <v>165</v>
      </c>
      <c r="B125" s="1"/>
      <c r="C125" s="1" t="s">
        <v>16</v>
      </c>
      <c r="D125" s="2">
        <v>0.27</v>
      </c>
      <c r="E125" s="2"/>
      <c r="F125" s="2">
        <v>0.27</v>
      </c>
      <c r="G125" s="2"/>
      <c r="I125" s="11">
        <f t="shared" si="1"/>
        <v>0.27</v>
      </c>
    </row>
    <row r="126" spans="1:9" x14ac:dyDescent="0.3">
      <c r="A126" s="1" t="s">
        <v>166</v>
      </c>
      <c r="B126" s="1"/>
      <c r="C126" s="1" t="s">
        <v>16</v>
      </c>
      <c r="D126" s="2">
        <v>219197.17</v>
      </c>
      <c r="E126" s="2">
        <v>203957.36</v>
      </c>
      <c r="F126" s="2">
        <v>15239.810000000027</v>
      </c>
      <c r="G126" s="2"/>
      <c r="I126" s="11">
        <f t="shared" si="1"/>
        <v>15239.810000000027</v>
      </c>
    </row>
    <row r="127" spans="1:9" x14ac:dyDescent="0.3">
      <c r="A127" s="1" t="s">
        <v>167</v>
      </c>
      <c r="B127" s="1"/>
      <c r="C127" s="1" t="s">
        <v>16</v>
      </c>
      <c r="D127" s="2">
        <v>62906.47</v>
      </c>
      <c r="E127" s="2">
        <v>62906.47</v>
      </c>
      <c r="F127" s="2"/>
      <c r="G127" s="2"/>
      <c r="I127" s="11">
        <f t="shared" si="1"/>
        <v>0</v>
      </c>
    </row>
    <row r="128" spans="1:9" x14ac:dyDescent="0.3">
      <c r="A128" s="1" t="s">
        <v>168</v>
      </c>
      <c r="B128" s="1"/>
      <c r="C128" s="1" t="s">
        <v>16</v>
      </c>
      <c r="D128" s="2">
        <v>397579.41</v>
      </c>
      <c r="E128" s="2">
        <v>386649.9</v>
      </c>
      <c r="F128" s="2">
        <v>10929.509999999951</v>
      </c>
      <c r="G128" s="2"/>
      <c r="I128" s="11">
        <f t="shared" si="1"/>
        <v>10929.509999999951</v>
      </c>
    </row>
    <row r="129" spans="1:9" x14ac:dyDescent="0.3">
      <c r="A129" s="1" t="s">
        <v>169</v>
      </c>
      <c r="B129" s="1"/>
      <c r="C129" s="1" t="s">
        <v>16</v>
      </c>
      <c r="D129" s="2">
        <v>72349.710000000006</v>
      </c>
      <c r="E129" s="2">
        <v>70000.009999999995</v>
      </c>
      <c r="F129" s="2">
        <v>2349.7000000000116</v>
      </c>
      <c r="G129" s="2"/>
      <c r="I129" s="11">
        <f t="shared" si="1"/>
        <v>2349.7000000000116</v>
      </c>
    </row>
    <row r="130" spans="1:9" x14ac:dyDescent="0.3">
      <c r="A130" s="1" t="s">
        <v>170</v>
      </c>
      <c r="B130" s="1"/>
      <c r="C130" s="1" t="s">
        <v>16</v>
      </c>
      <c r="D130" s="2"/>
      <c r="E130" s="2">
        <v>0.66</v>
      </c>
      <c r="F130" s="2"/>
      <c r="G130" s="2">
        <v>0.66</v>
      </c>
      <c r="I130" s="11">
        <f t="shared" si="1"/>
        <v>-0.66</v>
      </c>
    </row>
    <row r="131" spans="1:9" x14ac:dyDescent="0.3">
      <c r="A131" s="1" t="s">
        <v>171</v>
      </c>
      <c r="B131" s="1"/>
      <c r="C131" s="1" t="s">
        <v>16</v>
      </c>
      <c r="D131" s="2">
        <v>229912.37</v>
      </c>
      <c r="E131" s="2">
        <v>229232.74</v>
      </c>
      <c r="F131" s="2">
        <v>679.63000000000466</v>
      </c>
      <c r="G131" s="2"/>
      <c r="I131" s="11">
        <f t="shared" ref="I131:I194" si="2">+F131-G131</f>
        <v>679.63000000000466</v>
      </c>
    </row>
    <row r="132" spans="1:9" x14ac:dyDescent="0.3">
      <c r="A132" s="1" t="s">
        <v>172</v>
      </c>
      <c r="B132" s="1"/>
      <c r="C132" s="1" t="s">
        <v>16</v>
      </c>
      <c r="D132" s="2">
        <v>3011069.57</v>
      </c>
      <c r="E132" s="2">
        <v>2965349.7</v>
      </c>
      <c r="F132" s="2">
        <v>45719.869999999646</v>
      </c>
      <c r="G132" s="2"/>
      <c r="I132" s="11">
        <f t="shared" si="2"/>
        <v>45719.869999999646</v>
      </c>
    </row>
    <row r="133" spans="1:9" x14ac:dyDescent="0.3">
      <c r="A133" s="1" t="s">
        <v>173</v>
      </c>
      <c r="B133" s="1"/>
      <c r="C133" s="1" t="s">
        <v>16</v>
      </c>
      <c r="D133" s="2"/>
      <c r="E133" s="2">
        <v>1105.93</v>
      </c>
      <c r="F133" s="2"/>
      <c r="G133" s="2">
        <v>1105.93</v>
      </c>
      <c r="I133" s="11">
        <f t="shared" si="2"/>
        <v>-1105.93</v>
      </c>
    </row>
    <row r="134" spans="1:9" x14ac:dyDescent="0.3">
      <c r="A134" s="1" t="s">
        <v>174</v>
      </c>
      <c r="B134" s="1"/>
      <c r="C134" s="1" t="s">
        <v>16</v>
      </c>
      <c r="D134" s="2">
        <v>14367.36</v>
      </c>
      <c r="E134" s="2">
        <v>14367.36</v>
      </c>
      <c r="F134" s="2"/>
      <c r="G134" s="2"/>
      <c r="I134" s="11">
        <f t="shared" si="2"/>
        <v>0</v>
      </c>
    </row>
    <row r="135" spans="1:9" x14ac:dyDescent="0.3">
      <c r="A135" s="1" t="s">
        <v>175</v>
      </c>
      <c r="B135" s="1"/>
      <c r="C135" s="1" t="s">
        <v>16</v>
      </c>
      <c r="D135" s="2">
        <v>0.51</v>
      </c>
      <c r="E135" s="2"/>
      <c r="F135" s="2">
        <v>0.51</v>
      </c>
      <c r="G135" s="2"/>
      <c r="I135" s="11">
        <f t="shared" si="2"/>
        <v>0.51</v>
      </c>
    </row>
    <row r="136" spans="1:9" x14ac:dyDescent="0.3">
      <c r="A136" s="1" t="s">
        <v>176</v>
      </c>
      <c r="B136" s="1"/>
      <c r="C136" s="1" t="s">
        <v>16</v>
      </c>
      <c r="D136" s="2">
        <v>0.8</v>
      </c>
      <c r="E136" s="2"/>
      <c r="F136" s="2">
        <v>0.8</v>
      </c>
      <c r="G136" s="2"/>
      <c r="I136" s="11">
        <f t="shared" si="2"/>
        <v>0.8</v>
      </c>
    </row>
    <row r="137" spans="1:9" x14ac:dyDescent="0.3">
      <c r="A137" s="1" t="s">
        <v>177</v>
      </c>
      <c r="B137" s="1"/>
      <c r="C137" s="1" t="s">
        <v>16</v>
      </c>
      <c r="D137" s="2">
        <v>0.48</v>
      </c>
      <c r="E137" s="2"/>
      <c r="F137" s="2">
        <v>0.48</v>
      </c>
      <c r="G137" s="2"/>
      <c r="I137" s="11">
        <f t="shared" si="2"/>
        <v>0.48</v>
      </c>
    </row>
    <row r="138" spans="1:9" x14ac:dyDescent="0.3">
      <c r="A138" s="1" t="s">
        <v>178</v>
      </c>
      <c r="B138" s="1"/>
      <c r="C138" s="1" t="s">
        <v>16</v>
      </c>
      <c r="D138" s="2">
        <v>122632.07</v>
      </c>
      <c r="E138" s="2">
        <v>107455.69</v>
      </c>
      <c r="F138" s="2">
        <v>15176.380000000005</v>
      </c>
      <c r="G138" s="2"/>
      <c r="I138" s="11">
        <f t="shared" si="2"/>
        <v>15176.380000000005</v>
      </c>
    </row>
    <row r="139" spans="1:9" x14ac:dyDescent="0.3">
      <c r="A139" s="1" t="s">
        <v>179</v>
      </c>
      <c r="B139" s="1"/>
      <c r="C139" s="1" t="s">
        <v>16</v>
      </c>
      <c r="D139" s="2">
        <v>66428.960000000006</v>
      </c>
      <c r="E139" s="2">
        <v>66428.34</v>
      </c>
      <c r="F139" s="2">
        <v>0.6200000000098953</v>
      </c>
      <c r="G139" s="2"/>
      <c r="I139" s="11">
        <f t="shared" si="2"/>
        <v>0.6200000000098953</v>
      </c>
    </row>
    <row r="140" spans="1:9" x14ac:dyDescent="0.3">
      <c r="A140" s="1" t="s">
        <v>180</v>
      </c>
      <c r="B140" s="1"/>
      <c r="C140" s="1" t="s">
        <v>16</v>
      </c>
      <c r="D140" s="2">
        <v>51364.61</v>
      </c>
      <c r="E140" s="2">
        <v>51364.61</v>
      </c>
      <c r="F140" s="2"/>
      <c r="G140" s="2"/>
      <c r="I140" s="11">
        <f t="shared" si="2"/>
        <v>0</v>
      </c>
    </row>
    <row r="141" spans="1:9" x14ac:dyDescent="0.3">
      <c r="A141" s="1" t="s">
        <v>181</v>
      </c>
      <c r="B141" s="1"/>
      <c r="C141" s="1" t="s">
        <v>16</v>
      </c>
      <c r="D141" s="2">
        <v>0.02</v>
      </c>
      <c r="E141" s="2"/>
      <c r="F141" s="2">
        <v>0.02</v>
      </c>
      <c r="G141" s="2"/>
      <c r="I141" s="11">
        <f t="shared" si="2"/>
        <v>0.02</v>
      </c>
    </row>
    <row r="142" spans="1:9" x14ac:dyDescent="0.3">
      <c r="A142" s="1" t="s">
        <v>182</v>
      </c>
      <c r="B142" s="1"/>
      <c r="C142" s="1" t="s">
        <v>16</v>
      </c>
      <c r="D142" s="2">
        <v>102587.32</v>
      </c>
      <c r="E142" s="2"/>
      <c r="F142" s="2">
        <v>102587.32</v>
      </c>
      <c r="G142" s="2"/>
      <c r="I142" s="11">
        <f t="shared" si="2"/>
        <v>102587.32</v>
      </c>
    </row>
    <row r="143" spans="1:9" x14ac:dyDescent="0.3">
      <c r="A143" s="1" t="s">
        <v>183</v>
      </c>
      <c r="B143" s="1"/>
      <c r="C143" s="1" t="s">
        <v>16</v>
      </c>
      <c r="D143" s="2">
        <v>35799.43</v>
      </c>
      <c r="E143" s="2">
        <v>35799.43</v>
      </c>
      <c r="F143" s="2"/>
      <c r="G143" s="2"/>
      <c r="I143" s="11">
        <f t="shared" si="2"/>
        <v>0</v>
      </c>
    </row>
    <row r="144" spans="1:9" x14ac:dyDescent="0.3">
      <c r="A144" s="1" t="s">
        <v>184</v>
      </c>
      <c r="B144" s="1"/>
      <c r="C144" s="1" t="s">
        <v>16</v>
      </c>
      <c r="D144" s="2">
        <v>0.7</v>
      </c>
      <c r="E144" s="2"/>
      <c r="F144" s="2">
        <v>0.7</v>
      </c>
      <c r="G144" s="2"/>
      <c r="I144" s="11">
        <f t="shared" si="2"/>
        <v>0.7</v>
      </c>
    </row>
    <row r="145" spans="1:9" x14ac:dyDescent="0.3">
      <c r="A145" s="1" t="s">
        <v>185</v>
      </c>
      <c r="B145" s="1"/>
      <c r="C145" s="1" t="s">
        <v>16</v>
      </c>
      <c r="D145" s="2"/>
      <c r="E145" s="2">
        <v>3204.66</v>
      </c>
      <c r="F145" s="2"/>
      <c r="G145" s="2">
        <v>3204.66</v>
      </c>
      <c r="I145" s="11">
        <f t="shared" si="2"/>
        <v>-3204.66</v>
      </c>
    </row>
    <row r="146" spans="1:9" x14ac:dyDescent="0.3">
      <c r="A146" s="1" t="s">
        <v>186</v>
      </c>
      <c r="B146" s="1"/>
      <c r="C146" s="1" t="s">
        <v>16</v>
      </c>
      <c r="D146" s="2">
        <v>150334.74</v>
      </c>
      <c r="E146" s="2">
        <v>149725</v>
      </c>
      <c r="F146" s="2">
        <v>609.73999999999069</v>
      </c>
      <c r="G146" s="2"/>
      <c r="I146" s="11">
        <f t="shared" si="2"/>
        <v>609.73999999999069</v>
      </c>
    </row>
    <row r="147" spans="1:9" x14ac:dyDescent="0.3">
      <c r="A147" s="1" t="s">
        <v>187</v>
      </c>
      <c r="B147" s="1"/>
      <c r="C147" s="1" t="s">
        <v>16</v>
      </c>
      <c r="D147" s="2">
        <v>577194.29</v>
      </c>
      <c r="E147" s="2">
        <v>567602.63</v>
      </c>
      <c r="F147" s="2">
        <v>9591.6600000000326</v>
      </c>
      <c r="G147" s="2"/>
      <c r="I147" s="11">
        <f t="shared" si="2"/>
        <v>9591.6600000000326</v>
      </c>
    </row>
    <row r="148" spans="1:9" x14ac:dyDescent="0.3">
      <c r="A148" s="1" t="s">
        <v>188</v>
      </c>
      <c r="B148" s="1"/>
      <c r="C148" s="1" t="s">
        <v>16</v>
      </c>
      <c r="D148" s="2">
        <v>2.09</v>
      </c>
      <c r="E148" s="2"/>
      <c r="F148" s="2">
        <v>2.09</v>
      </c>
      <c r="G148" s="2"/>
      <c r="I148" s="11">
        <f t="shared" si="2"/>
        <v>2.09</v>
      </c>
    </row>
    <row r="149" spans="1:9" x14ac:dyDescent="0.3">
      <c r="A149" s="1" t="s">
        <v>189</v>
      </c>
      <c r="B149" s="1"/>
      <c r="C149" s="1" t="s">
        <v>16</v>
      </c>
      <c r="D149" s="2">
        <v>45437.37</v>
      </c>
      <c r="E149" s="2">
        <v>18556</v>
      </c>
      <c r="F149" s="2">
        <v>26881.370000000003</v>
      </c>
      <c r="G149" s="2"/>
      <c r="I149" s="11">
        <f t="shared" si="2"/>
        <v>26881.370000000003</v>
      </c>
    </row>
    <row r="150" spans="1:9" x14ac:dyDescent="0.3">
      <c r="A150" s="1" t="s">
        <v>190</v>
      </c>
      <c r="B150" s="1"/>
      <c r="C150" s="1" t="s">
        <v>16</v>
      </c>
      <c r="D150" s="2">
        <v>8.75</v>
      </c>
      <c r="E150" s="2"/>
      <c r="F150" s="2">
        <v>8.75</v>
      </c>
      <c r="G150" s="2"/>
      <c r="I150" s="11">
        <f t="shared" si="2"/>
        <v>8.75</v>
      </c>
    </row>
    <row r="151" spans="1:9" x14ac:dyDescent="0.3">
      <c r="A151" s="1" t="s">
        <v>191</v>
      </c>
      <c r="B151" s="1"/>
      <c r="C151" s="1" t="s">
        <v>16</v>
      </c>
      <c r="D151" s="2">
        <v>496.63</v>
      </c>
      <c r="E151" s="2"/>
      <c r="F151" s="2">
        <v>496.63</v>
      </c>
      <c r="G151" s="2"/>
      <c r="I151" s="11">
        <f t="shared" si="2"/>
        <v>496.63</v>
      </c>
    </row>
    <row r="152" spans="1:9" x14ac:dyDescent="0.3">
      <c r="A152" s="1" t="s">
        <v>192</v>
      </c>
      <c r="B152" s="1"/>
      <c r="C152" s="1" t="s">
        <v>16</v>
      </c>
      <c r="D152" s="2"/>
      <c r="E152" s="2">
        <v>241.82</v>
      </c>
      <c r="F152" s="2"/>
      <c r="G152" s="2">
        <v>241.82</v>
      </c>
      <c r="I152" s="11">
        <f t="shared" si="2"/>
        <v>-241.82</v>
      </c>
    </row>
    <row r="153" spans="1:9" x14ac:dyDescent="0.3">
      <c r="A153" s="1" t="s">
        <v>193</v>
      </c>
      <c r="B153" s="1"/>
      <c r="C153" s="1" t="s">
        <v>16</v>
      </c>
      <c r="D153" s="2">
        <v>703101.18</v>
      </c>
      <c r="E153" s="2">
        <v>466555.81</v>
      </c>
      <c r="F153" s="2">
        <v>236545.37000000005</v>
      </c>
      <c r="G153" s="2"/>
      <c r="I153" s="11">
        <f t="shared" si="2"/>
        <v>236545.37000000005</v>
      </c>
    </row>
    <row r="154" spans="1:9" x14ac:dyDescent="0.3">
      <c r="A154" s="1" t="s">
        <v>194</v>
      </c>
      <c r="B154" s="1"/>
      <c r="C154" s="1" t="s">
        <v>16</v>
      </c>
      <c r="D154" s="2"/>
      <c r="E154" s="2">
        <v>3135.24</v>
      </c>
      <c r="F154" s="2"/>
      <c r="G154" s="2">
        <v>3135.24</v>
      </c>
      <c r="I154" s="11">
        <f t="shared" si="2"/>
        <v>-3135.24</v>
      </c>
    </row>
    <row r="155" spans="1:9" x14ac:dyDescent="0.3">
      <c r="A155" s="1" t="s">
        <v>195</v>
      </c>
      <c r="B155" s="1"/>
      <c r="C155" s="1" t="s">
        <v>16</v>
      </c>
      <c r="D155" s="2"/>
      <c r="E155" s="2">
        <v>17898.23</v>
      </c>
      <c r="F155" s="2"/>
      <c r="G155" s="2">
        <v>17898.23</v>
      </c>
      <c r="I155" s="11">
        <f t="shared" si="2"/>
        <v>-17898.23</v>
      </c>
    </row>
    <row r="156" spans="1:9" x14ac:dyDescent="0.3">
      <c r="A156" s="1" t="s">
        <v>196</v>
      </c>
      <c r="B156" s="1"/>
      <c r="C156" s="1" t="s">
        <v>16</v>
      </c>
      <c r="D156" s="2">
        <v>40798.589999999997</v>
      </c>
      <c r="E156" s="2">
        <v>34318.01</v>
      </c>
      <c r="F156" s="2">
        <v>6480.5799999999945</v>
      </c>
      <c r="G156" s="2"/>
      <c r="I156" s="11">
        <f t="shared" si="2"/>
        <v>6480.5799999999945</v>
      </c>
    </row>
    <row r="157" spans="1:9" x14ac:dyDescent="0.3">
      <c r="A157" s="1" t="s">
        <v>197</v>
      </c>
      <c r="B157" s="1"/>
      <c r="C157" s="1" t="s">
        <v>16</v>
      </c>
      <c r="D157" s="2"/>
      <c r="E157" s="2">
        <v>0.55000000000000004</v>
      </c>
      <c r="F157" s="2"/>
      <c r="G157" s="2">
        <v>0.55000000000000004</v>
      </c>
      <c r="I157" s="11">
        <f t="shared" si="2"/>
        <v>-0.55000000000000004</v>
      </c>
    </row>
    <row r="158" spans="1:9" x14ac:dyDescent="0.3">
      <c r="A158" s="1" t="s">
        <v>198</v>
      </c>
      <c r="B158" s="1"/>
      <c r="C158" s="1" t="s">
        <v>16</v>
      </c>
      <c r="D158" s="2">
        <v>0.08</v>
      </c>
      <c r="E158" s="2"/>
      <c r="F158" s="2">
        <v>0.08</v>
      </c>
      <c r="G158" s="2"/>
      <c r="I158" s="11">
        <f t="shared" si="2"/>
        <v>0.08</v>
      </c>
    </row>
    <row r="159" spans="1:9" x14ac:dyDescent="0.3">
      <c r="A159" s="1" t="s">
        <v>199</v>
      </c>
      <c r="B159" s="1"/>
      <c r="C159" s="1" t="s">
        <v>16</v>
      </c>
      <c r="D159" s="2"/>
      <c r="E159" s="2">
        <v>0.76</v>
      </c>
      <c r="F159" s="2"/>
      <c r="G159" s="2">
        <v>0.76</v>
      </c>
      <c r="I159" s="11">
        <f t="shared" si="2"/>
        <v>-0.76</v>
      </c>
    </row>
    <row r="160" spans="1:9" x14ac:dyDescent="0.3">
      <c r="A160" s="1" t="s">
        <v>200</v>
      </c>
      <c r="B160" s="1"/>
      <c r="C160" s="1" t="s">
        <v>16</v>
      </c>
      <c r="D160" s="2">
        <v>0.01</v>
      </c>
      <c r="E160" s="2"/>
      <c r="F160" s="2">
        <v>0.01</v>
      </c>
      <c r="G160" s="2"/>
      <c r="I160" s="11">
        <f t="shared" si="2"/>
        <v>0.01</v>
      </c>
    </row>
    <row r="161" spans="1:9" x14ac:dyDescent="0.3">
      <c r="A161" s="1" t="s">
        <v>201</v>
      </c>
      <c r="B161" s="1"/>
      <c r="C161" s="1" t="s">
        <v>16</v>
      </c>
      <c r="D161" s="2">
        <v>0.01</v>
      </c>
      <c r="E161" s="2"/>
      <c r="F161" s="2">
        <v>0.01</v>
      </c>
      <c r="G161" s="2"/>
      <c r="I161" s="11">
        <f t="shared" si="2"/>
        <v>0.01</v>
      </c>
    </row>
    <row r="162" spans="1:9" x14ac:dyDescent="0.3">
      <c r="A162" s="1" t="s">
        <v>202</v>
      </c>
      <c r="B162" s="1"/>
      <c r="C162" s="1" t="s">
        <v>16</v>
      </c>
      <c r="D162" s="2">
        <v>12.25</v>
      </c>
      <c r="E162" s="2"/>
      <c r="F162" s="2">
        <v>12.25</v>
      </c>
      <c r="G162" s="2"/>
      <c r="I162" s="11">
        <f t="shared" si="2"/>
        <v>12.25</v>
      </c>
    </row>
    <row r="163" spans="1:9" x14ac:dyDescent="0.3">
      <c r="A163" s="1" t="s">
        <v>203</v>
      </c>
      <c r="B163" s="1"/>
      <c r="C163" s="1" t="s">
        <v>16</v>
      </c>
      <c r="D163" s="2">
        <v>212210.15</v>
      </c>
      <c r="E163" s="2">
        <v>190000</v>
      </c>
      <c r="F163" s="2">
        <v>22210.149999999994</v>
      </c>
      <c r="G163" s="2"/>
      <c r="I163" s="11">
        <f t="shared" si="2"/>
        <v>22210.149999999994</v>
      </c>
    </row>
    <row r="164" spans="1:9" x14ac:dyDescent="0.3">
      <c r="A164" s="1" t="s">
        <v>204</v>
      </c>
      <c r="B164" s="1"/>
      <c r="C164" s="1" t="s">
        <v>16</v>
      </c>
      <c r="D164" s="2"/>
      <c r="E164" s="2">
        <v>0.66</v>
      </c>
      <c r="F164" s="2"/>
      <c r="G164" s="2">
        <v>0.66</v>
      </c>
      <c r="I164" s="11">
        <f t="shared" si="2"/>
        <v>-0.66</v>
      </c>
    </row>
    <row r="165" spans="1:9" x14ac:dyDescent="0.3">
      <c r="A165" s="1" t="s">
        <v>205</v>
      </c>
      <c r="B165" s="1"/>
      <c r="C165" s="1" t="s">
        <v>16</v>
      </c>
      <c r="D165" s="2">
        <v>206049.44</v>
      </c>
      <c r="E165" s="2">
        <v>169454</v>
      </c>
      <c r="F165" s="2">
        <v>36595.440000000002</v>
      </c>
      <c r="G165" s="2"/>
      <c r="I165" s="11">
        <f t="shared" si="2"/>
        <v>36595.440000000002</v>
      </c>
    </row>
    <row r="166" spans="1:9" x14ac:dyDescent="0.3">
      <c r="A166" s="1" t="s">
        <v>206</v>
      </c>
      <c r="B166" s="1"/>
      <c r="C166" s="1" t="s">
        <v>16</v>
      </c>
      <c r="D166" s="2">
        <v>1.04</v>
      </c>
      <c r="E166" s="2"/>
      <c r="F166" s="2">
        <v>1.04</v>
      </c>
      <c r="G166" s="2"/>
      <c r="I166" s="11">
        <f t="shared" si="2"/>
        <v>1.04</v>
      </c>
    </row>
    <row r="167" spans="1:9" x14ac:dyDescent="0.3">
      <c r="A167" s="1" t="s">
        <v>207</v>
      </c>
      <c r="B167" s="1"/>
      <c r="C167" s="1" t="s">
        <v>16</v>
      </c>
      <c r="D167" s="2"/>
      <c r="E167" s="2">
        <v>3</v>
      </c>
      <c r="F167" s="2"/>
      <c r="G167" s="2">
        <v>3</v>
      </c>
      <c r="I167" s="11">
        <f t="shared" si="2"/>
        <v>-3</v>
      </c>
    </row>
    <row r="168" spans="1:9" x14ac:dyDescent="0.3">
      <c r="A168" s="1" t="s">
        <v>208</v>
      </c>
      <c r="B168" s="1"/>
      <c r="C168" s="1" t="s">
        <v>16</v>
      </c>
      <c r="D168" s="2"/>
      <c r="E168" s="2">
        <v>0.01</v>
      </c>
      <c r="F168" s="2"/>
      <c r="G168" s="2">
        <v>0.01</v>
      </c>
      <c r="I168" s="11">
        <f t="shared" si="2"/>
        <v>-0.01</v>
      </c>
    </row>
    <row r="169" spans="1:9" x14ac:dyDescent="0.3">
      <c r="A169" s="1" t="s">
        <v>209</v>
      </c>
      <c r="B169" s="1"/>
      <c r="C169" s="1" t="s">
        <v>16</v>
      </c>
      <c r="D169" s="2"/>
      <c r="E169" s="2">
        <v>191.88</v>
      </c>
      <c r="F169" s="2"/>
      <c r="G169" s="2">
        <v>191.88</v>
      </c>
      <c r="I169" s="11">
        <f t="shared" si="2"/>
        <v>-191.88</v>
      </c>
    </row>
    <row r="170" spans="1:9" x14ac:dyDescent="0.3">
      <c r="A170" s="1" t="s">
        <v>210</v>
      </c>
      <c r="B170" s="1"/>
      <c r="C170" s="1" t="s">
        <v>16</v>
      </c>
      <c r="D170" s="2"/>
      <c r="E170" s="2">
        <v>27.97</v>
      </c>
      <c r="F170" s="2"/>
      <c r="G170" s="2">
        <v>27.97</v>
      </c>
      <c r="I170" s="11">
        <f t="shared" si="2"/>
        <v>-27.97</v>
      </c>
    </row>
    <row r="171" spans="1:9" x14ac:dyDescent="0.3">
      <c r="A171" s="1" t="s">
        <v>211</v>
      </c>
      <c r="B171" s="1"/>
      <c r="C171" s="1" t="s">
        <v>16</v>
      </c>
      <c r="D171" s="2">
        <v>15522.54</v>
      </c>
      <c r="E171" s="2">
        <v>15262.05</v>
      </c>
      <c r="F171" s="2">
        <v>260.4900000000016</v>
      </c>
      <c r="G171" s="2"/>
      <c r="I171" s="11">
        <f t="shared" si="2"/>
        <v>260.4900000000016</v>
      </c>
    </row>
    <row r="172" spans="1:9" x14ac:dyDescent="0.3">
      <c r="A172" s="1" t="s">
        <v>212</v>
      </c>
      <c r="B172" s="1"/>
      <c r="C172" s="1" t="s">
        <v>16</v>
      </c>
      <c r="D172" s="2">
        <v>25585.86</v>
      </c>
      <c r="E172" s="2">
        <v>25585.86</v>
      </c>
      <c r="F172" s="2"/>
      <c r="G172" s="2"/>
      <c r="I172" s="11">
        <f t="shared" si="2"/>
        <v>0</v>
      </c>
    </row>
    <row r="173" spans="1:9" x14ac:dyDescent="0.3">
      <c r="A173" s="1" t="s">
        <v>213</v>
      </c>
      <c r="B173" s="1"/>
      <c r="C173" s="1" t="s">
        <v>16</v>
      </c>
      <c r="D173" s="2">
        <v>16428.830000000002</v>
      </c>
      <c r="E173" s="2">
        <v>16428.830000000002</v>
      </c>
      <c r="F173" s="2"/>
      <c r="G173" s="2"/>
      <c r="I173" s="11">
        <f t="shared" si="2"/>
        <v>0</v>
      </c>
    </row>
    <row r="174" spans="1:9" x14ac:dyDescent="0.3">
      <c r="A174" s="1" t="s">
        <v>214</v>
      </c>
      <c r="B174" s="1"/>
      <c r="C174" s="1" t="s">
        <v>16</v>
      </c>
      <c r="D174" s="2">
        <v>0.04</v>
      </c>
      <c r="E174" s="2"/>
      <c r="F174" s="2">
        <v>0.04</v>
      </c>
      <c r="G174" s="2"/>
      <c r="I174" s="11">
        <f t="shared" si="2"/>
        <v>0.04</v>
      </c>
    </row>
    <row r="175" spans="1:9" x14ac:dyDescent="0.3">
      <c r="A175" s="1" t="s">
        <v>215</v>
      </c>
      <c r="B175" s="1"/>
      <c r="C175" s="1" t="s">
        <v>16</v>
      </c>
      <c r="D175" s="2">
        <v>153233.15</v>
      </c>
      <c r="E175" s="2">
        <v>137630.64000000001</v>
      </c>
      <c r="F175" s="2">
        <v>15602.50999999998</v>
      </c>
      <c r="G175" s="2"/>
      <c r="I175" s="11">
        <f t="shared" si="2"/>
        <v>15602.50999999998</v>
      </c>
    </row>
    <row r="176" spans="1:9" x14ac:dyDescent="0.3">
      <c r="A176" s="1" t="s">
        <v>216</v>
      </c>
      <c r="B176" s="1"/>
      <c r="C176" s="1" t="s">
        <v>16</v>
      </c>
      <c r="D176" s="2">
        <v>31.94</v>
      </c>
      <c r="E176" s="2"/>
      <c r="F176" s="2">
        <v>31.94</v>
      </c>
      <c r="G176" s="2"/>
      <c r="I176" s="11">
        <f t="shared" si="2"/>
        <v>31.94</v>
      </c>
    </row>
    <row r="177" spans="1:9" x14ac:dyDescent="0.3">
      <c r="A177" s="1" t="s">
        <v>217</v>
      </c>
      <c r="B177" s="1"/>
      <c r="C177" s="1" t="s">
        <v>16</v>
      </c>
      <c r="D177" s="2">
        <v>194505.85</v>
      </c>
      <c r="E177" s="2">
        <v>129732.05</v>
      </c>
      <c r="F177" s="2">
        <v>64773.8</v>
      </c>
      <c r="G177" s="2"/>
      <c r="I177" s="11">
        <f t="shared" si="2"/>
        <v>64773.8</v>
      </c>
    </row>
    <row r="178" spans="1:9" x14ac:dyDescent="0.3">
      <c r="A178" s="1" t="s">
        <v>218</v>
      </c>
      <c r="B178" s="1"/>
      <c r="C178" s="1" t="s">
        <v>16</v>
      </c>
      <c r="D178" s="2"/>
      <c r="E178" s="2">
        <v>12330.61</v>
      </c>
      <c r="F178" s="2"/>
      <c r="G178" s="2">
        <v>12330.61</v>
      </c>
      <c r="I178" s="11">
        <f t="shared" si="2"/>
        <v>-12330.61</v>
      </c>
    </row>
    <row r="179" spans="1:9" x14ac:dyDescent="0.3">
      <c r="A179" s="1" t="s">
        <v>219</v>
      </c>
      <c r="B179" s="1"/>
      <c r="C179" s="1" t="s">
        <v>16</v>
      </c>
      <c r="D179" s="2">
        <v>29398.33</v>
      </c>
      <c r="E179" s="2">
        <v>29398.33</v>
      </c>
      <c r="F179" s="2"/>
      <c r="G179" s="2"/>
      <c r="I179" s="11">
        <f t="shared" si="2"/>
        <v>0</v>
      </c>
    </row>
    <row r="180" spans="1:9" x14ac:dyDescent="0.3">
      <c r="A180" s="1" t="s">
        <v>220</v>
      </c>
      <c r="B180" s="1"/>
      <c r="C180" s="1" t="s">
        <v>16</v>
      </c>
      <c r="D180" s="2">
        <v>2.71</v>
      </c>
      <c r="E180" s="2"/>
      <c r="F180" s="2">
        <v>2.71</v>
      </c>
      <c r="G180" s="2"/>
      <c r="I180" s="11">
        <f t="shared" si="2"/>
        <v>2.71</v>
      </c>
    </row>
    <row r="181" spans="1:9" x14ac:dyDescent="0.3">
      <c r="A181" s="1" t="s">
        <v>221</v>
      </c>
      <c r="B181" s="1"/>
      <c r="C181" s="1" t="s">
        <v>16</v>
      </c>
      <c r="D181" s="2">
        <v>0.09</v>
      </c>
      <c r="E181" s="2"/>
      <c r="F181" s="2">
        <v>0.09</v>
      </c>
      <c r="G181" s="2"/>
      <c r="I181" s="11">
        <f t="shared" si="2"/>
        <v>0.09</v>
      </c>
    </row>
    <row r="182" spans="1:9" x14ac:dyDescent="0.3">
      <c r="A182" s="1" t="s">
        <v>222</v>
      </c>
      <c r="B182" s="1"/>
      <c r="C182" s="1" t="s">
        <v>16</v>
      </c>
      <c r="D182" s="2">
        <v>4024451.23</v>
      </c>
      <c r="E182" s="2">
        <v>3078057.68</v>
      </c>
      <c r="F182" s="2">
        <v>946393.54999999981</v>
      </c>
      <c r="G182" s="2"/>
      <c r="I182" s="11">
        <f t="shared" si="2"/>
        <v>946393.54999999981</v>
      </c>
    </row>
    <row r="183" spans="1:9" x14ac:dyDescent="0.3">
      <c r="A183" s="1" t="s">
        <v>223</v>
      </c>
      <c r="B183" s="1"/>
      <c r="C183" s="1" t="s">
        <v>16</v>
      </c>
      <c r="D183" s="2"/>
      <c r="E183" s="2">
        <v>0.06</v>
      </c>
      <c r="F183" s="2"/>
      <c r="G183" s="2">
        <v>0.06</v>
      </c>
      <c r="I183" s="11">
        <f t="shared" si="2"/>
        <v>-0.06</v>
      </c>
    </row>
    <row r="184" spans="1:9" x14ac:dyDescent="0.3">
      <c r="A184" s="1" t="s">
        <v>224</v>
      </c>
      <c r="B184" s="1"/>
      <c r="C184" s="1" t="s">
        <v>16</v>
      </c>
      <c r="D184" s="2">
        <v>95841.46</v>
      </c>
      <c r="E184" s="2">
        <v>67978.64</v>
      </c>
      <c r="F184" s="2">
        <v>27862.820000000007</v>
      </c>
      <c r="G184" s="2"/>
      <c r="I184" s="11">
        <f t="shared" si="2"/>
        <v>27862.820000000007</v>
      </c>
    </row>
    <row r="185" spans="1:9" x14ac:dyDescent="0.3">
      <c r="A185" s="1" t="s">
        <v>225</v>
      </c>
      <c r="B185" s="1"/>
      <c r="C185" s="1" t="s">
        <v>16</v>
      </c>
      <c r="D185" s="2">
        <v>0.9</v>
      </c>
      <c r="E185" s="2"/>
      <c r="F185" s="2">
        <v>0.9</v>
      </c>
      <c r="G185" s="2"/>
      <c r="I185" s="11">
        <f t="shared" si="2"/>
        <v>0.9</v>
      </c>
    </row>
    <row r="186" spans="1:9" x14ac:dyDescent="0.3">
      <c r="A186" s="1" t="s">
        <v>226</v>
      </c>
      <c r="B186" s="1"/>
      <c r="C186" s="1" t="s">
        <v>16</v>
      </c>
      <c r="D186" s="2">
        <v>0.1</v>
      </c>
      <c r="E186" s="2"/>
      <c r="F186" s="2">
        <v>0.1</v>
      </c>
      <c r="G186" s="2"/>
      <c r="I186" s="11">
        <f t="shared" si="2"/>
        <v>0.1</v>
      </c>
    </row>
    <row r="187" spans="1:9" x14ac:dyDescent="0.3">
      <c r="A187" s="1" t="s">
        <v>227</v>
      </c>
      <c r="B187" s="1"/>
      <c r="C187" s="1" t="s">
        <v>16</v>
      </c>
      <c r="D187" s="2"/>
      <c r="E187" s="2">
        <v>20000</v>
      </c>
      <c r="F187" s="2"/>
      <c r="G187" s="2">
        <v>20000</v>
      </c>
      <c r="I187" s="11">
        <f t="shared" si="2"/>
        <v>-20000</v>
      </c>
    </row>
    <row r="188" spans="1:9" x14ac:dyDescent="0.3">
      <c r="A188" s="1" t="s">
        <v>228</v>
      </c>
      <c r="B188" s="1"/>
      <c r="C188" s="1" t="s">
        <v>16</v>
      </c>
      <c r="D188" s="2">
        <v>0.18</v>
      </c>
      <c r="E188" s="2"/>
      <c r="F188" s="2">
        <v>0.18</v>
      </c>
      <c r="G188" s="2"/>
      <c r="I188" s="11">
        <f t="shared" si="2"/>
        <v>0.18</v>
      </c>
    </row>
    <row r="189" spans="1:9" x14ac:dyDescent="0.3">
      <c r="A189" s="1" t="s">
        <v>229</v>
      </c>
      <c r="B189" s="1"/>
      <c r="C189" s="1" t="s">
        <v>16</v>
      </c>
      <c r="D189" s="2">
        <v>0.12</v>
      </c>
      <c r="E189" s="2"/>
      <c r="F189" s="2">
        <v>0.12</v>
      </c>
      <c r="G189" s="2"/>
      <c r="I189" s="11">
        <f t="shared" si="2"/>
        <v>0.12</v>
      </c>
    </row>
    <row r="190" spans="1:9" x14ac:dyDescent="0.3">
      <c r="A190" s="1" t="s">
        <v>230</v>
      </c>
      <c r="B190" s="1"/>
      <c r="C190" s="1" t="s">
        <v>16</v>
      </c>
      <c r="D190" s="2"/>
      <c r="E190" s="2">
        <v>0.18</v>
      </c>
      <c r="F190" s="2"/>
      <c r="G190" s="2">
        <v>0.18</v>
      </c>
      <c r="I190" s="11">
        <f t="shared" si="2"/>
        <v>-0.18</v>
      </c>
    </row>
    <row r="191" spans="1:9" x14ac:dyDescent="0.3">
      <c r="A191" s="1" t="s">
        <v>231</v>
      </c>
      <c r="B191" s="1"/>
      <c r="C191" s="1" t="s">
        <v>16</v>
      </c>
      <c r="D191" s="2">
        <v>0.01</v>
      </c>
      <c r="E191" s="2"/>
      <c r="F191" s="2">
        <v>0.01</v>
      </c>
      <c r="G191" s="2"/>
      <c r="I191" s="11">
        <f t="shared" si="2"/>
        <v>0.01</v>
      </c>
    </row>
    <row r="192" spans="1:9" x14ac:dyDescent="0.3">
      <c r="A192" s="1" t="s">
        <v>232</v>
      </c>
      <c r="B192" s="1"/>
      <c r="C192" s="1" t="s">
        <v>16</v>
      </c>
      <c r="D192" s="2"/>
      <c r="E192" s="2">
        <v>1.85</v>
      </c>
      <c r="F192" s="2"/>
      <c r="G192" s="2">
        <v>1.85</v>
      </c>
      <c r="I192" s="11">
        <f t="shared" si="2"/>
        <v>-1.85</v>
      </c>
    </row>
    <row r="193" spans="1:9" x14ac:dyDescent="0.3">
      <c r="A193" s="1" t="s">
        <v>233</v>
      </c>
      <c r="B193" s="1"/>
      <c r="C193" s="1" t="s">
        <v>16</v>
      </c>
      <c r="D193" s="2">
        <v>49942.73</v>
      </c>
      <c r="E193" s="2">
        <v>49941.75</v>
      </c>
      <c r="F193" s="2">
        <v>0.98000000000320142</v>
      </c>
      <c r="G193" s="2"/>
      <c r="I193" s="11">
        <f t="shared" si="2"/>
        <v>0.98000000000320142</v>
      </c>
    </row>
    <row r="194" spans="1:9" x14ac:dyDescent="0.3">
      <c r="A194" s="1" t="s">
        <v>234</v>
      </c>
      <c r="B194" s="1"/>
      <c r="C194" s="1" t="s">
        <v>16</v>
      </c>
      <c r="D194" s="2">
        <v>0.14000000000000001</v>
      </c>
      <c r="E194" s="2"/>
      <c r="F194" s="2">
        <v>0.14000000000000001</v>
      </c>
      <c r="G194" s="2"/>
      <c r="I194" s="11">
        <f t="shared" si="2"/>
        <v>0.14000000000000001</v>
      </c>
    </row>
    <row r="195" spans="1:9" x14ac:dyDescent="0.3">
      <c r="A195" s="1" t="s">
        <v>235</v>
      </c>
      <c r="B195" s="1"/>
      <c r="C195" s="1" t="s">
        <v>16</v>
      </c>
      <c r="D195" s="2">
        <v>138</v>
      </c>
      <c r="E195" s="2"/>
      <c r="F195" s="2">
        <v>138</v>
      </c>
      <c r="G195" s="2"/>
      <c r="I195" s="11">
        <f t="shared" ref="I195:I258" si="3">+F195-G195</f>
        <v>138</v>
      </c>
    </row>
    <row r="196" spans="1:9" x14ac:dyDescent="0.3">
      <c r="A196" s="1" t="s">
        <v>236</v>
      </c>
      <c r="B196" s="1"/>
      <c r="C196" s="1" t="s">
        <v>16</v>
      </c>
      <c r="D196" s="2"/>
      <c r="E196" s="2">
        <v>76.16</v>
      </c>
      <c r="F196" s="2"/>
      <c r="G196" s="2">
        <v>76.16</v>
      </c>
      <c r="I196" s="11">
        <f t="shared" si="3"/>
        <v>-76.16</v>
      </c>
    </row>
    <row r="197" spans="1:9" x14ac:dyDescent="0.3">
      <c r="A197" s="1" t="s">
        <v>237</v>
      </c>
      <c r="B197" s="1"/>
      <c r="C197" s="1" t="s">
        <v>16</v>
      </c>
      <c r="D197" s="2">
        <v>79202.12</v>
      </c>
      <c r="E197" s="2">
        <v>55407.360000000001</v>
      </c>
      <c r="F197" s="2">
        <v>23794.759999999995</v>
      </c>
      <c r="G197" s="2"/>
      <c r="I197" s="11">
        <f t="shared" si="3"/>
        <v>23794.759999999995</v>
      </c>
    </row>
    <row r="198" spans="1:9" x14ac:dyDescent="0.3">
      <c r="A198" s="1" t="s">
        <v>238</v>
      </c>
      <c r="B198" s="1"/>
      <c r="C198" s="1" t="s">
        <v>16</v>
      </c>
      <c r="D198" s="2"/>
      <c r="E198" s="2">
        <v>930.39</v>
      </c>
      <c r="F198" s="2"/>
      <c r="G198" s="2">
        <v>930.39</v>
      </c>
      <c r="I198" s="11">
        <f t="shared" si="3"/>
        <v>-930.39</v>
      </c>
    </row>
    <row r="199" spans="1:9" x14ac:dyDescent="0.3">
      <c r="A199" s="1" t="s">
        <v>239</v>
      </c>
      <c r="B199" s="1"/>
      <c r="C199" s="1" t="s">
        <v>16</v>
      </c>
      <c r="D199" s="2">
        <v>0.05</v>
      </c>
      <c r="E199" s="2"/>
      <c r="F199" s="2">
        <v>0.05</v>
      </c>
      <c r="G199" s="2"/>
      <c r="I199" s="11">
        <f t="shared" si="3"/>
        <v>0.05</v>
      </c>
    </row>
    <row r="200" spans="1:9" x14ac:dyDescent="0.3">
      <c r="A200" s="1" t="s">
        <v>240</v>
      </c>
      <c r="B200" s="1"/>
      <c r="C200" s="1" t="s">
        <v>16</v>
      </c>
      <c r="D200" s="2">
        <v>0.05</v>
      </c>
      <c r="E200" s="2"/>
      <c r="F200" s="2">
        <v>0.05</v>
      </c>
      <c r="G200" s="2"/>
      <c r="I200" s="11">
        <f t="shared" si="3"/>
        <v>0.05</v>
      </c>
    </row>
    <row r="201" spans="1:9" x14ac:dyDescent="0.3">
      <c r="A201" s="1" t="s">
        <v>241</v>
      </c>
      <c r="B201" s="1"/>
      <c r="C201" s="1" t="s">
        <v>16</v>
      </c>
      <c r="D201" s="2">
        <v>0.09</v>
      </c>
      <c r="E201" s="2"/>
      <c r="F201" s="2">
        <v>0.09</v>
      </c>
      <c r="G201" s="2"/>
      <c r="I201" s="11">
        <f t="shared" si="3"/>
        <v>0.09</v>
      </c>
    </row>
    <row r="202" spans="1:9" x14ac:dyDescent="0.3">
      <c r="A202" s="1" t="s">
        <v>242</v>
      </c>
      <c r="B202" s="1"/>
      <c r="C202" s="1" t="s">
        <v>16</v>
      </c>
      <c r="D202" s="2">
        <v>9896.6</v>
      </c>
      <c r="E202" s="2">
        <v>9896.57</v>
      </c>
      <c r="F202" s="2">
        <v>3.0000000000654836E-2</v>
      </c>
      <c r="G202" s="2"/>
      <c r="I202" s="11">
        <f t="shared" si="3"/>
        <v>3.0000000000654836E-2</v>
      </c>
    </row>
    <row r="203" spans="1:9" x14ac:dyDescent="0.3">
      <c r="A203" s="1" t="s">
        <v>243</v>
      </c>
      <c r="B203" s="1"/>
      <c r="C203" s="1" t="s">
        <v>16</v>
      </c>
      <c r="D203" s="2">
        <v>4097.7</v>
      </c>
      <c r="E203" s="2">
        <v>4097.7</v>
      </c>
      <c r="F203" s="2"/>
      <c r="G203" s="2"/>
      <c r="I203" s="11">
        <f t="shared" si="3"/>
        <v>0</v>
      </c>
    </row>
    <row r="204" spans="1:9" x14ac:dyDescent="0.3">
      <c r="A204" s="1" t="s">
        <v>244</v>
      </c>
      <c r="B204" s="1"/>
      <c r="C204" s="1" t="s">
        <v>16</v>
      </c>
      <c r="D204" s="2">
        <v>98568.69</v>
      </c>
      <c r="E204" s="2"/>
      <c r="F204" s="2">
        <v>98568.69</v>
      </c>
      <c r="G204" s="2"/>
      <c r="I204" s="11">
        <f t="shared" si="3"/>
        <v>98568.69</v>
      </c>
    </row>
    <row r="205" spans="1:9" x14ac:dyDescent="0.3">
      <c r="A205" s="1" t="s">
        <v>245</v>
      </c>
      <c r="B205" s="1"/>
      <c r="C205" s="1" t="s">
        <v>16</v>
      </c>
      <c r="D205" s="2">
        <v>39745.629999999997</v>
      </c>
      <c r="E205" s="2">
        <v>39745</v>
      </c>
      <c r="F205" s="2">
        <v>0.62999999999738066</v>
      </c>
      <c r="G205" s="2"/>
      <c r="I205" s="11">
        <f t="shared" si="3"/>
        <v>0.62999999999738066</v>
      </c>
    </row>
    <row r="206" spans="1:9" x14ac:dyDescent="0.3">
      <c r="A206" s="1" t="s">
        <v>246</v>
      </c>
      <c r="B206" s="1"/>
      <c r="C206" s="1" t="s">
        <v>16</v>
      </c>
      <c r="D206" s="2">
        <v>5791.77</v>
      </c>
      <c r="E206" s="2">
        <v>9510.19</v>
      </c>
      <c r="F206" s="2"/>
      <c r="G206" s="2">
        <v>3718.42</v>
      </c>
      <c r="I206" s="11">
        <f t="shared" si="3"/>
        <v>-3718.42</v>
      </c>
    </row>
    <row r="207" spans="1:9" x14ac:dyDescent="0.3">
      <c r="A207" s="1" t="s">
        <v>247</v>
      </c>
      <c r="B207" s="1"/>
      <c r="C207" s="1" t="s">
        <v>16</v>
      </c>
      <c r="D207" s="2"/>
      <c r="E207" s="2">
        <v>106.5</v>
      </c>
      <c r="F207" s="2"/>
      <c r="G207" s="2">
        <v>106.5</v>
      </c>
      <c r="I207" s="11">
        <f t="shared" si="3"/>
        <v>-106.5</v>
      </c>
    </row>
    <row r="208" spans="1:9" x14ac:dyDescent="0.3">
      <c r="A208" s="1" t="s">
        <v>248</v>
      </c>
      <c r="B208" s="1"/>
      <c r="C208" s="1" t="s">
        <v>16</v>
      </c>
      <c r="D208" s="2"/>
      <c r="E208" s="2">
        <v>6.18</v>
      </c>
      <c r="F208" s="2"/>
      <c r="G208" s="2">
        <v>6.18</v>
      </c>
      <c r="I208" s="11">
        <f t="shared" si="3"/>
        <v>-6.18</v>
      </c>
    </row>
    <row r="209" spans="1:9" x14ac:dyDescent="0.3">
      <c r="A209" s="1" t="s">
        <v>249</v>
      </c>
      <c r="B209" s="1"/>
      <c r="C209" s="1" t="s">
        <v>16</v>
      </c>
      <c r="D209" s="2"/>
      <c r="E209" s="2">
        <v>364.07</v>
      </c>
      <c r="F209" s="2"/>
      <c r="G209" s="2">
        <v>364.07</v>
      </c>
      <c r="I209" s="11">
        <f t="shared" si="3"/>
        <v>-364.07</v>
      </c>
    </row>
    <row r="210" spans="1:9" x14ac:dyDescent="0.3">
      <c r="A210" s="1" t="s">
        <v>250</v>
      </c>
      <c r="B210" s="1"/>
      <c r="C210" s="1" t="s">
        <v>16</v>
      </c>
      <c r="D210" s="2">
        <v>0.62</v>
      </c>
      <c r="E210" s="2"/>
      <c r="F210" s="2">
        <v>0.62</v>
      </c>
      <c r="G210" s="2"/>
      <c r="I210" s="11">
        <f t="shared" si="3"/>
        <v>0.62</v>
      </c>
    </row>
    <row r="211" spans="1:9" x14ac:dyDescent="0.3">
      <c r="A211" s="1" t="s">
        <v>251</v>
      </c>
      <c r="B211" s="1"/>
      <c r="C211" s="1" t="s">
        <v>16</v>
      </c>
      <c r="D211" s="2">
        <v>197247.66</v>
      </c>
      <c r="E211" s="2">
        <v>163142.53</v>
      </c>
      <c r="F211" s="2">
        <v>34105.130000000005</v>
      </c>
      <c r="G211" s="2"/>
      <c r="I211" s="11">
        <f t="shared" si="3"/>
        <v>34105.130000000005</v>
      </c>
    </row>
    <row r="212" spans="1:9" x14ac:dyDescent="0.3">
      <c r="A212" s="1" t="s">
        <v>252</v>
      </c>
      <c r="B212" s="1"/>
      <c r="C212" s="1" t="s">
        <v>16</v>
      </c>
      <c r="D212" s="2"/>
      <c r="E212" s="2">
        <v>1311.12</v>
      </c>
      <c r="F212" s="2"/>
      <c r="G212" s="2">
        <v>1311.12</v>
      </c>
      <c r="I212" s="11">
        <f t="shared" si="3"/>
        <v>-1311.12</v>
      </c>
    </row>
    <row r="213" spans="1:9" x14ac:dyDescent="0.3">
      <c r="A213" s="1" t="s">
        <v>253</v>
      </c>
      <c r="B213" s="1"/>
      <c r="C213" s="1" t="s">
        <v>16</v>
      </c>
      <c r="D213" s="2"/>
      <c r="E213" s="2">
        <v>2135.0500000000002</v>
      </c>
      <c r="F213" s="2"/>
      <c r="G213" s="2">
        <v>2135.0500000000002</v>
      </c>
      <c r="I213" s="11">
        <f t="shared" si="3"/>
        <v>-2135.0500000000002</v>
      </c>
    </row>
    <row r="214" spans="1:9" x14ac:dyDescent="0.3">
      <c r="A214" s="1" t="s">
        <v>254</v>
      </c>
      <c r="B214" s="1"/>
      <c r="C214" s="1" t="s">
        <v>16</v>
      </c>
      <c r="D214" s="2">
        <v>86512.23</v>
      </c>
      <c r="E214" s="2">
        <v>86511.43</v>
      </c>
      <c r="F214" s="2">
        <v>0.80000000000291038</v>
      </c>
      <c r="G214" s="2"/>
      <c r="I214" s="11">
        <f t="shared" si="3"/>
        <v>0.80000000000291038</v>
      </c>
    </row>
    <row r="215" spans="1:9" x14ac:dyDescent="0.3">
      <c r="A215" s="1" t="s">
        <v>255</v>
      </c>
      <c r="B215" s="1"/>
      <c r="C215" s="1" t="s">
        <v>16</v>
      </c>
      <c r="D215" s="2">
        <v>0.68</v>
      </c>
      <c r="E215" s="2"/>
      <c r="F215" s="2">
        <v>0.68</v>
      </c>
      <c r="G215" s="2"/>
      <c r="I215" s="11">
        <f t="shared" si="3"/>
        <v>0.68</v>
      </c>
    </row>
    <row r="216" spans="1:9" x14ac:dyDescent="0.3">
      <c r="A216" s="1" t="s">
        <v>256</v>
      </c>
      <c r="B216" s="1"/>
      <c r="C216" s="1" t="s">
        <v>16</v>
      </c>
      <c r="D216" s="2">
        <v>0.69</v>
      </c>
      <c r="E216" s="2"/>
      <c r="F216" s="2">
        <v>0.69</v>
      </c>
      <c r="G216" s="2"/>
      <c r="I216" s="11">
        <f t="shared" si="3"/>
        <v>0.69</v>
      </c>
    </row>
    <row r="217" spans="1:9" x14ac:dyDescent="0.3">
      <c r="A217" s="1" t="s">
        <v>257</v>
      </c>
      <c r="B217" s="1"/>
      <c r="C217" s="1" t="s">
        <v>16</v>
      </c>
      <c r="D217" s="2">
        <v>149012.57</v>
      </c>
      <c r="E217" s="2">
        <v>131032.35</v>
      </c>
      <c r="F217" s="2">
        <v>17980.22</v>
      </c>
      <c r="G217" s="2"/>
      <c r="I217" s="11">
        <f t="shared" si="3"/>
        <v>17980.22</v>
      </c>
    </row>
    <row r="218" spans="1:9" x14ac:dyDescent="0.3">
      <c r="A218" s="1" t="s">
        <v>258</v>
      </c>
      <c r="B218" s="1"/>
      <c r="C218" s="1" t="s">
        <v>16</v>
      </c>
      <c r="D218" s="2"/>
      <c r="E218" s="2">
        <v>0.05</v>
      </c>
      <c r="F218" s="2"/>
      <c r="G218" s="2">
        <v>0.05</v>
      </c>
      <c r="I218" s="11">
        <f t="shared" si="3"/>
        <v>-0.05</v>
      </c>
    </row>
    <row r="219" spans="1:9" x14ac:dyDescent="0.3">
      <c r="A219" s="1" t="s">
        <v>259</v>
      </c>
      <c r="B219" s="1"/>
      <c r="C219" s="1" t="s">
        <v>16</v>
      </c>
      <c r="D219" s="2">
        <v>388068.84</v>
      </c>
      <c r="E219" s="2">
        <v>170098.89</v>
      </c>
      <c r="F219" s="2">
        <v>217969.95</v>
      </c>
      <c r="G219" s="2"/>
      <c r="I219" s="11">
        <f t="shared" si="3"/>
        <v>217969.95</v>
      </c>
    </row>
    <row r="220" spans="1:9" x14ac:dyDescent="0.3">
      <c r="A220" s="1" t="s">
        <v>260</v>
      </c>
      <c r="B220" s="1"/>
      <c r="C220" s="1" t="s">
        <v>16</v>
      </c>
      <c r="D220" s="2">
        <v>86511.47</v>
      </c>
      <c r="E220" s="2">
        <v>86511.47</v>
      </c>
      <c r="F220" s="2"/>
      <c r="G220" s="2"/>
      <c r="I220" s="11">
        <f t="shared" si="3"/>
        <v>0</v>
      </c>
    </row>
    <row r="221" spans="1:9" x14ac:dyDescent="0.3">
      <c r="A221" s="1" t="s">
        <v>261</v>
      </c>
      <c r="B221" s="1"/>
      <c r="C221" s="1" t="s">
        <v>16</v>
      </c>
      <c r="D221" s="2">
        <v>117310.91</v>
      </c>
      <c r="E221" s="2">
        <v>117309.35</v>
      </c>
      <c r="F221" s="2">
        <v>1.5599999999976717</v>
      </c>
      <c r="G221" s="2"/>
      <c r="I221" s="11">
        <f t="shared" si="3"/>
        <v>1.5599999999976717</v>
      </c>
    </row>
    <row r="222" spans="1:9" x14ac:dyDescent="0.3">
      <c r="A222" s="1" t="s">
        <v>262</v>
      </c>
      <c r="B222" s="1"/>
      <c r="C222" s="1" t="s">
        <v>16</v>
      </c>
      <c r="D222" s="2">
        <v>581759.43000000005</v>
      </c>
      <c r="E222" s="2">
        <v>581513.80000000005</v>
      </c>
      <c r="F222" s="2">
        <v>245.63000000000466</v>
      </c>
      <c r="G222" s="2"/>
      <c r="I222" s="11">
        <f t="shared" si="3"/>
        <v>245.63000000000466</v>
      </c>
    </row>
    <row r="223" spans="1:9" x14ac:dyDescent="0.3">
      <c r="A223" s="1" t="s">
        <v>263</v>
      </c>
      <c r="B223" s="1"/>
      <c r="C223" s="1" t="s">
        <v>16</v>
      </c>
      <c r="D223" s="2">
        <v>145.22999999999999</v>
      </c>
      <c r="E223" s="2"/>
      <c r="F223" s="2">
        <v>145.22999999999999</v>
      </c>
      <c r="G223" s="2"/>
      <c r="I223" s="11">
        <f t="shared" si="3"/>
        <v>145.22999999999999</v>
      </c>
    </row>
    <row r="224" spans="1:9" x14ac:dyDescent="0.3">
      <c r="A224" s="1" t="s">
        <v>264</v>
      </c>
      <c r="B224" s="1"/>
      <c r="C224" s="1" t="s">
        <v>16</v>
      </c>
      <c r="D224" s="2">
        <v>1089032.92</v>
      </c>
      <c r="E224" s="2">
        <v>543409.07999999996</v>
      </c>
      <c r="F224" s="2">
        <v>545623.84</v>
      </c>
      <c r="G224" s="2"/>
      <c r="I224" s="11">
        <f t="shared" si="3"/>
        <v>545623.84</v>
      </c>
    </row>
    <row r="225" spans="1:9" x14ac:dyDescent="0.3">
      <c r="A225" s="1" t="s">
        <v>265</v>
      </c>
      <c r="B225" s="1"/>
      <c r="C225" s="1" t="s">
        <v>16</v>
      </c>
      <c r="D225" s="2">
        <v>39557.61</v>
      </c>
      <c r="E225" s="2">
        <v>62355.66</v>
      </c>
      <c r="F225" s="2"/>
      <c r="G225" s="2">
        <v>22798.050000000003</v>
      </c>
      <c r="I225" s="11">
        <f t="shared" si="3"/>
        <v>-22798.050000000003</v>
      </c>
    </row>
    <row r="226" spans="1:9" x14ac:dyDescent="0.3">
      <c r="A226" s="1" t="s">
        <v>266</v>
      </c>
      <c r="B226" s="1"/>
      <c r="C226" s="1" t="s">
        <v>16</v>
      </c>
      <c r="D226" s="2"/>
      <c r="E226" s="2">
        <v>0.91</v>
      </c>
      <c r="F226" s="2"/>
      <c r="G226" s="2">
        <v>0.91</v>
      </c>
      <c r="I226" s="11">
        <f t="shared" si="3"/>
        <v>-0.91</v>
      </c>
    </row>
    <row r="227" spans="1:9" x14ac:dyDescent="0.3">
      <c r="A227" s="1" t="s">
        <v>267</v>
      </c>
      <c r="B227" s="1"/>
      <c r="C227" s="1" t="s">
        <v>16</v>
      </c>
      <c r="D227" s="2">
        <v>159474.68</v>
      </c>
      <c r="E227" s="2">
        <v>71940.2</v>
      </c>
      <c r="F227" s="2">
        <v>87534.48</v>
      </c>
      <c r="G227" s="2"/>
      <c r="I227" s="11">
        <f t="shared" si="3"/>
        <v>87534.48</v>
      </c>
    </row>
    <row r="228" spans="1:9" x14ac:dyDescent="0.3">
      <c r="A228" s="1" t="s">
        <v>268</v>
      </c>
      <c r="B228" s="1"/>
      <c r="C228" s="1" t="s">
        <v>16</v>
      </c>
      <c r="D228" s="2">
        <v>0.95</v>
      </c>
      <c r="E228" s="2"/>
      <c r="F228" s="2">
        <v>0.95</v>
      </c>
      <c r="G228" s="2"/>
      <c r="I228" s="11">
        <f t="shared" si="3"/>
        <v>0.95</v>
      </c>
    </row>
    <row r="229" spans="1:9" x14ac:dyDescent="0.3">
      <c r="A229" s="1" t="s">
        <v>269</v>
      </c>
      <c r="B229" s="1"/>
      <c r="C229" s="1" t="s">
        <v>16</v>
      </c>
      <c r="D229" s="2">
        <v>604.4</v>
      </c>
      <c r="E229" s="2"/>
      <c r="F229" s="2">
        <v>604.4</v>
      </c>
      <c r="G229" s="2"/>
      <c r="I229" s="11">
        <f t="shared" si="3"/>
        <v>604.4</v>
      </c>
    </row>
    <row r="230" spans="1:9" x14ac:dyDescent="0.3">
      <c r="A230" s="1" t="s">
        <v>270</v>
      </c>
      <c r="B230" s="1"/>
      <c r="C230" s="1" t="s">
        <v>16</v>
      </c>
      <c r="D230" s="2"/>
      <c r="E230" s="2">
        <v>24.97</v>
      </c>
      <c r="F230" s="2"/>
      <c r="G230" s="2">
        <v>24.97</v>
      </c>
      <c r="I230" s="11">
        <f t="shared" si="3"/>
        <v>-24.97</v>
      </c>
    </row>
    <row r="231" spans="1:9" x14ac:dyDescent="0.3">
      <c r="A231" s="1" t="s">
        <v>271</v>
      </c>
      <c r="B231" s="1"/>
      <c r="C231" s="1" t="s">
        <v>16</v>
      </c>
      <c r="D231" s="2"/>
      <c r="E231" s="2">
        <v>0.02</v>
      </c>
      <c r="F231" s="2"/>
      <c r="G231" s="2">
        <v>0.02</v>
      </c>
      <c r="I231" s="11">
        <f t="shared" si="3"/>
        <v>-0.02</v>
      </c>
    </row>
    <row r="232" spans="1:9" x14ac:dyDescent="0.3">
      <c r="A232" s="1" t="s">
        <v>272</v>
      </c>
      <c r="B232" s="1"/>
      <c r="C232" s="1" t="s">
        <v>16</v>
      </c>
      <c r="D232" s="2">
        <v>71123.23</v>
      </c>
      <c r="E232" s="2">
        <v>16970</v>
      </c>
      <c r="F232" s="2">
        <v>54153.229999999996</v>
      </c>
      <c r="G232" s="2"/>
      <c r="I232" s="11">
        <f t="shared" si="3"/>
        <v>54153.229999999996</v>
      </c>
    </row>
    <row r="233" spans="1:9" x14ac:dyDescent="0.3">
      <c r="A233" s="1" t="s">
        <v>273</v>
      </c>
      <c r="B233" s="1"/>
      <c r="C233" s="1" t="s">
        <v>16</v>
      </c>
      <c r="D233" s="2">
        <v>11554.44</v>
      </c>
      <c r="E233" s="2">
        <v>11554.44</v>
      </c>
      <c r="F233" s="2"/>
      <c r="G233" s="2"/>
      <c r="I233" s="11">
        <f t="shared" si="3"/>
        <v>0</v>
      </c>
    </row>
    <row r="234" spans="1:9" x14ac:dyDescent="0.3">
      <c r="A234" s="1" t="s">
        <v>274</v>
      </c>
      <c r="B234" s="1"/>
      <c r="C234" s="1" t="s">
        <v>16</v>
      </c>
      <c r="D234" s="2">
        <v>48874.559999999998</v>
      </c>
      <c r="E234" s="2">
        <v>28874.7</v>
      </c>
      <c r="F234" s="2">
        <v>19999.859999999997</v>
      </c>
      <c r="G234" s="2"/>
      <c r="I234" s="11">
        <f t="shared" si="3"/>
        <v>19999.859999999997</v>
      </c>
    </row>
    <row r="235" spans="1:9" x14ac:dyDescent="0.3">
      <c r="A235" s="1" t="s">
        <v>275</v>
      </c>
      <c r="B235" s="1"/>
      <c r="C235" s="1" t="s">
        <v>16</v>
      </c>
      <c r="D235" s="2"/>
      <c r="E235" s="2">
        <v>0.1</v>
      </c>
      <c r="F235" s="2"/>
      <c r="G235" s="2">
        <v>0.1</v>
      </c>
      <c r="I235" s="11">
        <f t="shared" si="3"/>
        <v>-0.1</v>
      </c>
    </row>
    <row r="236" spans="1:9" x14ac:dyDescent="0.3">
      <c r="A236" s="1" t="s">
        <v>276</v>
      </c>
      <c r="B236" s="1"/>
      <c r="C236" s="1" t="s">
        <v>16</v>
      </c>
      <c r="D236" s="2">
        <v>0.59</v>
      </c>
      <c r="E236" s="2"/>
      <c r="F236" s="2">
        <v>0.59</v>
      </c>
      <c r="G236" s="2"/>
      <c r="I236" s="11">
        <f t="shared" si="3"/>
        <v>0.59</v>
      </c>
    </row>
    <row r="237" spans="1:9" x14ac:dyDescent="0.3">
      <c r="A237" s="1" t="s">
        <v>277</v>
      </c>
      <c r="B237" s="1"/>
      <c r="C237" s="1" t="s">
        <v>16</v>
      </c>
      <c r="D237" s="2">
        <v>177915.47</v>
      </c>
      <c r="E237" s="2">
        <v>177914</v>
      </c>
      <c r="F237" s="2">
        <v>1.4700000000011642</v>
      </c>
      <c r="G237" s="2"/>
      <c r="I237" s="11">
        <f t="shared" si="3"/>
        <v>1.4700000000011642</v>
      </c>
    </row>
    <row r="238" spans="1:9" x14ac:dyDescent="0.3">
      <c r="A238" s="1" t="s">
        <v>278</v>
      </c>
      <c r="B238" s="1"/>
      <c r="C238" s="1" t="s">
        <v>16</v>
      </c>
      <c r="D238" s="2">
        <v>190275.9</v>
      </c>
      <c r="E238" s="2">
        <v>148940.28</v>
      </c>
      <c r="F238" s="2">
        <v>41335.619999999995</v>
      </c>
      <c r="G238" s="2"/>
      <c r="I238" s="11">
        <f t="shared" si="3"/>
        <v>41335.619999999995</v>
      </c>
    </row>
    <row r="239" spans="1:9" x14ac:dyDescent="0.3">
      <c r="A239" s="1" t="s">
        <v>279</v>
      </c>
      <c r="B239" s="1"/>
      <c r="C239" s="1" t="s">
        <v>16</v>
      </c>
      <c r="D239" s="2"/>
      <c r="E239" s="2">
        <v>34993.379999999997</v>
      </c>
      <c r="F239" s="2"/>
      <c r="G239" s="2">
        <v>34993.379999999997</v>
      </c>
      <c r="I239" s="11">
        <f t="shared" si="3"/>
        <v>-34993.379999999997</v>
      </c>
    </row>
    <row r="240" spans="1:9" x14ac:dyDescent="0.3">
      <c r="A240" s="1" t="s">
        <v>280</v>
      </c>
      <c r="B240" s="1"/>
      <c r="C240" s="1" t="s">
        <v>16</v>
      </c>
      <c r="D240" s="2">
        <v>129931.55</v>
      </c>
      <c r="E240" s="2">
        <v>129931.55</v>
      </c>
      <c r="F240" s="2"/>
      <c r="G240" s="2"/>
      <c r="I240" s="11">
        <f t="shared" si="3"/>
        <v>0</v>
      </c>
    </row>
    <row r="241" spans="1:9" x14ac:dyDescent="0.3">
      <c r="A241" s="1" t="s">
        <v>281</v>
      </c>
      <c r="B241" s="1"/>
      <c r="C241" s="1" t="s">
        <v>16</v>
      </c>
      <c r="D241" s="2">
        <v>7809.55</v>
      </c>
      <c r="E241" s="2">
        <v>7809.54</v>
      </c>
      <c r="F241" s="2">
        <v>1.0000000000218279E-2</v>
      </c>
      <c r="G241" s="2"/>
      <c r="I241" s="11">
        <f t="shared" si="3"/>
        <v>1.0000000000218279E-2</v>
      </c>
    </row>
    <row r="242" spans="1:9" x14ac:dyDescent="0.3">
      <c r="A242" s="1" t="s">
        <v>282</v>
      </c>
      <c r="B242" s="1"/>
      <c r="C242" s="1" t="s">
        <v>16</v>
      </c>
      <c r="D242" s="2">
        <v>79686.48</v>
      </c>
      <c r="E242" s="2">
        <v>79686.509999999995</v>
      </c>
      <c r="F242" s="2"/>
      <c r="G242" s="2">
        <v>2.9999999998835847E-2</v>
      </c>
      <c r="I242" s="11">
        <f t="shared" si="3"/>
        <v>-2.9999999998835847E-2</v>
      </c>
    </row>
    <row r="243" spans="1:9" x14ac:dyDescent="0.3">
      <c r="A243" s="1" t="s">
        <v>283</v>
      </c>
      <c r="B243" s="1"/>
      <c r="C243" s="1" t="s">
        <v>16</v>
      </c>
      <c r="D243" s="2">
        <v>0.68</v>
      </c>
      <c r="E243" s="2"/>
      <c r="F243" s="2">
        <v>0.68</v>
      </c>
      <c r="G243" s="2"/>
      <c r="I243" s="11">
        <f t="shared" si="3"/>
        <v>0.68</v>
      </c>
    </row>
    <row r="244" spans="1:9" x14ac:dyDescent="0.3">
      <c r="A244" s="1" t="s">
        <v>284</v>
      </c>
      <c r="B244" s="1"/>
      <c r="C244" s="1" t="s">
        <v>16</v>
      </c>
      <c r="D244" s="2"/>
      <c r="E244" s="2">
        <v>4410.8500000000004</v>
      </c>
      <c r="F244" s="2"/>
      <c r="G244" s="2">
        <v>4410.8500000000004</v>
      </c>
      <c r="I244" s="11">
        <f t="shared" si="3"/>
        <v>-4410.8500000000004</v>
      </c>
    </row>
    <row r="245" spans="1:9" x14ac:dyDescent="0.3">
      <c r="A245" s="1" t="s">
        <v>285</v>
      </c>
      <c r="B245" s="1"/>
      <c r="C245" s="1" t="s">
        <v>16</v>
      </c>
      <c r="D245" s="2">
        <v>2978.35</v>
      </c>
      <c r="E245" s="2">
        <v>2978.35</v>
      </c>
      <c r="F245" s="2"/>
      <c r="G245" s="2"/>
      <c r="I245" s="11">
        <f t="shared" si="3"/>
        <v>0</v>
      </c>
    </row>
    <row r="246" spans="1:9" x14ac:dyDescent="0.3">
      <c r="A246" s="1" t="s">
        <v>286</v>
      </c>
      <c r="B246" s="1"/>
      <c r="C246" s="1" t="s">
        <v>16</v>
      </c>
      <c r="D246" s="2">
        <v>0.51</v>
      </c>
      <c r="E246" s="2"/>
      <c r="F246" s="2">
        <v>0.51</v>
      </c>
      <c r="G246" s="2"/>
      <c r="I246" s="11">
        <f t="shared" si="3"/>
        <v>0.51</v>
      </c>
    </row>
    <row r="247" spans="1:9" x14ac:dyDescent="0.3">
      <c r="A247" s="1" t="s">
        <v>287</v>
      </c>
      <c r="B247" s="1"/>
      <c r="C247" s="1" t="s">
        <v>16</v>
      </c>
      <c r="D247" s="2">
        <v>408914.18</v>
      </c>
      <c r="E247" s="2">
        <v>244846.12</v>
      </c>
      <c r="F247" s="2">
        <v>164068.06</v>
      </c>
      <c r="G247" s="2"/>
      <c r="I247" s="11">
        <f t="shared" si="3"/>
        <v>164068.06</v>
      </c>
    </row>
    <row r="248" spans="1:9" x14ac:dyDescent="0.3">
      <c r="A248" s="1" t="s">
        <v>288</v>
      </c>
      <c r="B248" s="1"/>
      <c r="C248" s="1" t="s">
        <v>16</v>
      </c>
      <c r="D248" s="2">
        <v>181619.66</v>
      </c>
      <c r="E248" s="2">
        <v>181619.66</v>
      </c>
      <c r="F248" s="2"/>
      <c r="G248" s="2"/>
      <c r="I248" s="11">
        <f t="shared" si="3"/>
        <v>0</v>
      </c>
    </row>
    <row r="249" spans="1:9" x14ac:dyDescent="0.3">
      <c r="A249" s="1" t="s">
        <v>289</v>
      </c>
      <c r="B249" s="1"/>
      <c r="C249" s="1" t="s">
        <v>16</v>
      </c>
      <c r="D249" s="2">
        <v>5</v>
      </c>
      <c r="E249" s="2"/>
      <c r="F249" s="2">
        <v>5</v>
      </c>
      <c r="G249" s="2"/>
      <c r="I249" s="11">
        <f t="shared" si="3"/>
        <v>5</v>
      </c>
    </row>
    <row r="250" spans="1:9" x14ac:dyDescent="0.3">
      <c r="A250" s="1" t="s">
        <v>290</v>
      </c>
      <c r="B250" s="1"/>
      <c r="C250" s="1" t="s">
        <v>16</v>
      </c>
      <c r="D250" s="2">
        <v>274284.18</v>
      </c>
      <c r="E250" s="2">
        <v>255259.17</v>
      </c>
      <c r="F250" s="2">
        <v>19025.00999999998</v>
      </c>
      <c r="G250" s="2"/>
      <c r="I250" s="11">
        <f t="shared" si="3"/>
        <v>19025.00999999998</v>
      </c>
    </row>
    <row r="251" spans="1:9" x14ac:dyDescent="0.3">
      <c r="A251" s="1" t="s">
        <v>291</v>
      </c>
      <c r="B251" s="1"/>
      <c r="C251" s="1" t="s">
        <v>16</v>
      </c>
      <c r="D251" s="2">
        <v>135457.96</v>
      </c>
      <c r="E251" s="2">
        <v>135458.31</v>
      </c>
      <c r="F251" s="2"/>
      <c r="G251" s="2">
        <v>0.35000000000582077</v>
      </c>
      <c r="I251" s="11">
        <f t="shared" si="3"/>
        <v>-0.35000000000582077</v>
      </c>
    </row>
    <row r="252" spans="1:9" x14ac:dyDescent="0.3">
      <c r="A252" s="1" t="s">
        <v>292</v>
      </c>
      <c r="B252" s="1"/>
      <c r="C252" s="1" t="s">
        <v>16</v>
      </c>
      <c r="D252" s="2">
        <v>1047358.7</v>
      </c>
      <c r="E252" s="2">
        <v>570004.92000000004</v>
      </c>
      <c r="F252" s="2">
        <v>477353.77999999991</v>
      </c>
      <c r="G252" s="2"/>
      <c r="I252" s="11">
        <f t="shared" si="3"/>
        <v>477353.77999999991</v>
      </c>
    </row>
    <row r="253" spans="1:9" x14ac:dyDescent="0.3">
      <c r="A253" s="1" t="s">
        <v>293</v>
      </c>
      <c r="B253" s="1"/>
      <c r="C253" s="1" t="s">
        <v>16</v>
      </c>
      <c r="D253" s="2">
        <v>55285.5</v>
      </c>
      <c r="E253" s="2">
        <v>55285.5</v>
      </c>
      <c r="F253" s="2"/>
      <c r="G253" s="2"/>
      <c r="I253" s="11">
        <f t="shared" si="3"/>
        <v>0</v>
      </c>
    </row>
    <row r="254" spans="1:9" x14ac:dyDescent="0.3">
      <c r="A254" s="1" t="s">
        <v>294</v>
      </c>
      <c r="B254" s="1"/>
      <c r="C254" s="1" t="s">
        <v>16</v>
      </c>
      <c r="D254" s="2">
        <v>0.27</v>
      </c>
      <c r="E254" s="2"/>
      <c r="F254" s="2">
        <v>0.27</v>
      </c>
      <c r="G254" s="2"/>
      <c r="I254" s="11">
        <f t="shared" si="3"/>
        <v>0.27</v>
      </c>
    </row>
    <row r="255" spans="1:9" x14ac:dyDescent="0.3">
      <c r="A255" s="1" t="s">
        <v>295</v>
      </c>
      <c r="B255" s="1"/>
      <c r="C255" s="1" t="s">
        <v>16</v>
      </c>
      <c r="D255" s="2">
        <v>0.18</v>
      </c>
      <c r="E255" s="2"/>
      <c r="F255" s="2">
        <v>0.18</v>
      </c>
      <c r="G255" s="2"/>
      <c r="I255" s="11">
        <f t="shared" si="3"/>
        <v>0.18</v>
      </c>
    </row>
    <row r="256" spans="1:9" x14ac:dyDescent="0.3">
      <c r="A256" s="1" t="s">
        <v>296</v>
      </c>
      <c r="B256" s="1"/>
      <c r="C256" s="1" t="s">
        <v>16</v>
      </c>
      <c r="D256" s="2">
        <v>0.15</v>
      </c>
      <c r="E256" s="2"/>
      <c r="F256" s="2">
        <v>0.15</v>
      </c>
      <c r="G256" s="2"/>
      <c r="I256" s="11">
        <f t="shared" si="3"/>
        <v>0.15</v>
      </c>
    </row>
    <row r="257" spans="1:9" x14ac:dyDescent="0.3">
      <c r="A257" s="1" t="s">
        <v>297</v>
      </c>
      <c r="B257" s="1"/>
      <c r="C257" s="1" t="s">
        <v>16</v>
      </c>
      <c r="D257" s="2">
        <v>307526.32</v>
      </c>
      <c r="E257" s="2">
        <v>41862.629999999997</v>
      </c>
      <c r="F257" s="2">
        <v>265663.69</v>
      </c>
      <c r="G257" s="2"/>
      <c r="I257" s="11">
        <f t="shared" si="3"/>
        <v>265663.69</v>
      </c>
    </row>
    <row r="258" spans="1:9" x14ac:dyDescent="0.3">
      <c r="A258" s="1" t="s">
        <v>298</v>
      </c>
      <c r="B258" s="1"/>
      <c r="C258" s="1" t="s">
        <v>16</v>
      </c>
      <c r="D258" s="2">
        <v>3.59</v>
      </c>
      <c r="E258" s="2"/>
      <c r="F258" s="2">
        <v>3.59</v>
      </c>
      <c r="G258" s="2"/>
      <c r="I258" s="11">
        <f t="shared" si="3"/>
        <v>3.59</v>
      </c>
    </row>
    <row r="259" spans="1:9" x14ac:dyDescent="0.3">
      <c r="A259" s="1" t="s">
        <v>299</v>
      </c>
      <c r="B259" s="1"/>
      <c r="C259" s="1" t="s">
        <v>16</v>
      </c>
      <c r="D259" s="2">
        <v>72395.16</v>
      </c>
      <c r="E259" s="2">
        <v>72395</v>
      </c>
      <c r="F259" s="2">
        <v>0.16000000000349246</v>
      </c>
      <c r="G259" s="2"/>
      <c r="I259" s="11">
        <f t="shared" ref="I259:I322" si="4">+F259-G259</f>
        <v>0.16000000000349246</v>
      </c>
    </row>
    <row r="260" spans="1:9" x14ac:dyDescent="0.3">
      <c r="A260" s="1" t="s">
        <v>300</v>
      </c>
      <c r="B260" s="1"/>
      <c r="C260" s="1" t="s">
        <v>16</v>
      </c>
      <c r="D260" s="2">
        <v>4.9800000000000004</v>
      </c>
      <c r="E260" s="2"/>
      <c r="F260" s="2">
        <v>4.9800000000000004</v>
      </c>
      <c r="G260" s="2"/>
      <c r="I260" s="11">
        <f t="shared" si="4"/>
        <v>4.9800000000000004</v>
      </c>
    </row>
    <row r="261" spans="1:9" x14ac:dyDescent="0.3">
      <c r="A261" s="1" t="s">
        <v>301</v>
      </c>
      <c r="B261" s="1"/>
      <c r="C261" s="1" t="s">
        <v>16</v>
      </c>
      <c r="D261" s="2">
        <v>0.12</v>
      </c>
      <c r="E261" s="2"/>
      <c r="F261" s="2">
        <v>0.12</v>
      </c>
      <c r="G261" s="2"/>
      <c r="I261" s="11">
        <f t="shared" si="4"/>
        <v>0.12</v>
      </c>
    </row>
    <row r="262" spans="1:9" x14ac:dyDescent="0.3">
      <c r="A262" s="1" t="s">
        <v>302</v>
      </c>
      <c r="B262" s="1"/>
      <c r="C262" s="1" t="s">
        <v>16</v>
      </c>
      <c r="D262" s="2"/>
      <c r="E262" s="2">
        <v>0.47</v>
      </c>
      <c r="F262" s="2"/>
      <c r="G262" s="2">
        <v>0.47</v>
      </c>
      <c r="I262" s="11">
        <f t="shared" si="4"/>
        <v>-0.47</v>
      </c>
    </row>
    <row r="263" spans="1:9" x14ac:dyDescent="0.3">
      <c r="A263" s="1" t="s">
        <v>303</v>
      </c>
      <c r="B263" s="1"/>
      <c r="C263" s="1" t="s">
        <v>16</v>
      </c>
      <c r="D263" s="2">
        <v>4812.84</v>
      </c>
      <c r="E263" s="2"/>
      <c r="F263" s="2">
        <v>4812.84</v>
      </c>
      <c r="G263" s="2"/>
      <c r="I263" s="11">
        <f t="shared" si="4"/>
        <v>4812.84</v>
      </c>
    </row>
    <row r="264" spans="1:9" x14ac:dyDescent="0.3">
      <c r="A264" s="1" t="s">
        <v>304</v>
      </c>
      <c r="B264" s="1"/>
      <c r="C264" s="1" t="s">
        <v>16</v>
      </c>
      <c r="D264" s="2">
        <v>15484.89</v>
      </c>
      <c r="E264" s="2"/>
      <c r="F264" s="2">
        <v>15484.89</v>
      </c>
      <c r="G264" s="2"/>
      <c r="I264" s="11">
        <f t="shared" si="4"/>
        <v>15484.89</v>
      </c>
    </row>
    <row r="265" spans="1:9" x14ac:dyDescent="0.3">
      <c r="A265" s="1" t="s">
        <v>305</v>
      </c>
      <c r="B265" s="1"/>
      <c r="C265" s="1" t="s">
        <v>16</v>
      </c>
      <c r="D265" s="2">
        <v>0.83</v>
      </c>
      <c r="E265" s="2"/>
      <c r="F265" s="2">
        <v>0.83</v>
      </c>
      <c r="G265" s="2"/>
      <c r="I265" s="11">
        <f t="shared" si="4"/>
        <v>0.83</v>
      </c>
    </row>
    <row r="266" spans="1:9" x14ac:dyDescent="0.3">
      <c r="A266" s="1" t="s">
        <v>306</v>
      </c>
      <c r="B266" s="1"/>
      <c r="C266" s="1" t="s">
        <v>16</v>
      </c>
      <c r="D266" s="2"/>
      <c r="E266" s="2">
        <v>42.45</v>
      </c>
      <c r="F266" s="2"/>
      <c r="G266" s="2">
        <v>42.45</v>
      </c>
      <c r="I266" s="11">
        <f t="shared" si="4"/>
        <v>-42.45</v>
      </c>
    </row>
    <row r="267" spans="1:9" x14ac:dyDescent="0.3">
      <c r="A267" s="1" t="s">
        <v>307</v>
      </c>
      <c r="B267" s="1"/>
      <c r="C267" s="1" t="s">
        <v>16</v>
      </c>
      <c r="D267" s="2">
        <v>0.89</v>
      </c>
      <c r="E267" s="2"/>
      <c r="F267" s="2">
        <v>0.89</v>
      </c>
      <c r="G267" s="2"/>
      <c r="I267" s="11">
        <f t="shared" si="4"/>
        <v>0.89</v>
      </c>
    </row>
    <row r="268" spans="1:9" x14ac:dyDescent="0.3">
      <c r="A268" s="1" t="s">
        <v>308</v>
      </c>
      <c r="B268" s="1"/>
      <c r="C268" s="1" t="s">
        <v>16</v>
      </c>
      <c r="D268" s="2">
        <v>20596.060000000001</v>
      </c>
      <c r="E268" s="2">
        <v>15000</v>
      </c>
      <c r="F268" s="2">
        <v>5596.0600000000013</v>
      </c>
      <c r="G268" s="2"/>
      <c r="I268" s="11">
        <f t="shared" si="4"/>
        <v>5596.0600000000013</v>
      </c>
    </row>
    <row r="269" spans="1:9" x14ac:dyDescent="0.3">
      <c r="A269" s="1" t="s">
        <v>309</v>
      </c>
      <c r="B269" s="1"/>
      <c r="C269" s="1" t="s">
        <v>16</v>
      </c>
      <c r="D269" s="2">
        <v>580514.06000000006</v>
      </c>
      <c r="E269" s="2">
        <v>531197.27</v>
      </c>
      <c r="F269" s="2">
        <v>49316.790000000037</v>
      </c>
      <c r="G269" s="2"/>
      <c r="I269" s="11">
        <f t="shared" si="4"/>
        <v>49316.790000000037</v>
      </c>
    </row>
    <row r="270" spans="1:9" x14ac:dyDescent="0.3">
      <c r="A270" s="1" t="s">
        <v>310</v>
      </c>
      <c r="B270" s="1"/>
      <c r="C270" s="1" t="s">
        <v>16</v>
      </c>
      <c r="D270" s="2"/>
      <c r="E270" s="2">
        <v>91.11</v>
      </c>
      <c r="F270" s="2"/>
      <c r="G270" s="2">
        <v>91.11</v>
      </c>
      <c r="I270" s="11">
        <f t="shared" si="4"/>
        <v>-91.11</v>
      </c>
    </row>
    <row r="271" spans="1:9" x14ac:dyDescent="0.3">
      <c r="A271" s="1" t="s">
        <v>311</v>
      </c>
      <c r="B271" s="1"/>
      <c r="C271" s="1" t="s">
        <v>16</v>
      </c>
      <c r="D271" s="2">
        <v>164706.53</v>
      </c>
      <c r="E271" s="2">
        <v>164685.74</v>
      </c>
      <c r="F271" s="2">
        <v>20.790000000008149</v>
      </c>
      <c r="G271" s="2"/>
      <c r="I271" s="11">
        <f t="shared" si="4"/>
        <v>20.790000000008149</v>
      </c>
    </row>
    <row r="272" spans="1:9" x14ac:dyDescent="0.3">
      <c r="A272" s="1" t="s">
        <v>312</v>
      </c>
      <c r="B272" s="1"/>
      <c r="C272" s="1" t="s">
        <v>16</v>
      </c>
      <c r="D272" s="2">
        <v>2121.13</v>
      </c>
      <c r="E272" s="2"/>
      <c r="F272" s="2">
        <v>2121.13</v>
      </c>
      <c r="G272" s="2"/>
      <c r="I272" s="11">
        <f t="shared" si="4"/>
        <v>2121.13</v>
      </c>
    </row>
    <row r="273" spans="1:9" x14ac:dyDescent="0.3">
      <c r="A273" s="1" t="s">
        <v>313</v>
      </c>
      <c r="B273" s="1"/>
      <c r="C273" s="1" t="s">
        <v>16</v>
      </c>
      <c r="D273" s="2">
        <v>20433.78</v>
      </c>
      <c r="E273" s="2">
        <v>20433.78</v>
      </c>
      <c r="F273" s="2"/>
      <c r="G273" s="2"/>
      <c r="I273" s="11">
        <f t="shared" si="4"/>
        <v>0</v>
      </c>
    </row>
    <row r="274" spans="1:9" x14ac:dyDescent="0.3">
      <c r="A274" s="1" t="s">
        <v>314</v>
      </c>
      <c r="B274" s="1"/>
      <c r="C274" s="1" t="s">
        <v>16</v>
      </c>
      <c r="D274" s="2">
        <v>16562.86</v>
      </c>
      <c r="E274" s="2">
        <v>16562.86</v>
      </c>
      <c r="F274" s="2"/>
      <c r="G274" s="2"/>
      <c r="I274" s="11">
        <f t="shared" si="4"/>
        <v>0</v>
      </c>
    </row>
    <row r="275" spans="1:9" x14ac:dyDescent="0.3">
      <c r="A275" s="1" t="s">
        <v>315</v>
      </c>
      <c r="B275" s="1"/>
      <c r="C275" s="1" t="s">
        <v>16</v>
      </c>
      <c r="D275" s="2">
        <v>75577.710000000006</v>
      </c>
      <c r="E275" s="2">
        <v>75577.72</v>
      </c>
      <c r="F275" s="2"/>
      <c r="G275" s="2">
        <v>9.9999999947613105E-3</v>
      </c>
      <c r="I275" s="11">
        <f t="shared" si="4"/>
        <v>-9.9999999947613105E-3</v>
      </c>
    </row>
    <row r="276" spans="1:9" x14ac:dyDescent="0.3">
      <c r="A276" s="1" t="s">
        <v>316</v>
      </c>
      <c r="B276" s="1"/>
      <c r="C276" s="1" t="s">
        <v>16</v>
      </c>
      <c r="D276" s="2"/>
      <c r="E276" s="2">
        <v>1.54</v>
      </c>
      <c r="F276" s="2"/>
      <c r="G276" s="2">
        <v>1.54</v>
      </c>
      <c r="I276" s="11">
        <f t="shared" si="4"/>
        <v>-1.54</v>
      </c>
    </row>
    <row r="277" spans="1:9" x14ac:dyDescent="0.3">
      <c r="A277" s="1" t="s">
        <v>317</v>
      </c>
      <c r="B277" s="1"/>
      <c r="C277" s="1" t="s">
        <v>16</v>
      </c>
      <c r="D277" s="2"/>
      <c r="E277" s="2">
        <v>4809.43</v>
      </c>
      <c r="F277" s="2"/>
      <c r="G277" s="2">
        <v>4809.43</v>
      </c>
      <c r="I277" s="11">
        <f t="shared" si="4"/>
        <v>-4809.43</v>
      </c>
    </row>
    <row r="278" spans="1:9" x14ac:dyDescent="0.3">
      <c r="A278" s="1" t="s">
        <v>318</v>
      </c>
      <c r="B278" s="1"/>
      <c r="C278" s="1" t="s">
        <v>16</v>
      </c>
      <c r="D278" s="2">
        <v>1291.26</v>
      </c>
      <c r="E278" s="2"/>
      <c r="F278" s="2">
        <v>1291.26</v>
      </c>
      <c r="G278" s="2"/>
      <c r="I278" s="11">
        <f t="shared" si="4"/>
        <v>1291.26</v>
      </c>
    </row>
    <row r="279" spans="1:9" x14ac:dyDescent="0.3">
      <c r="A279" s="1" t="s">
        <v>319</v>
      </c>
      <c r="B279" s="1"/>
      <c r="C279" s="1" t="s">
        <v>16</v>
      </c>
      <c r="D279" s="2">
        <v>0.01</v>
      </c>
      <c r="E279" s="2"/>
      <c r="F279" s="2">
        <v>0.01</v>
      </c>
      <c r="G279" s="2"/>
      <c r="I279" s="11">
        <f t="shared" si="4"/>
        <v>0.01</v>
      </c>
    </row>
    <row r="280" spans="1:9" x14ac:dyDescent="0.3">
      <c r="A280" s="1" t="s">
        <v>320</v>
      </c>
      <c r="B280" s="1"/>
      <c r="C280" s="1" t="s">
        <v>16</v>
      </c>
      <c r="D280" s="2">
        <v>2917.71</v>
      </c>
      <c r="E280" s="2"/>
      <c r="F280" s="2">
        <v>2917.71</v>
      </c>
      <c r="G280" s="2"/>
      <c r="I280" s="11">
        <f t="shared" si="4"/>
        <v>2917.71</v>
      </c>
    </row>
    <row r="281" spans="1:9" x14ac:dyDescent="0.3">
      <c r="A281" s="1" t="s">
        <v>321</v>
      </c>
      <c r="B281" s="1"/>
      <c r="C281" s="1" t="s">
        <v>16</v>
      </c>
      <c r="D281" s="2">
        <v>795.77</v>
      </c>
      <c r="E281" s="2"/>
      <c r="F281" s="2">
        <v>795.77</v>
      </c>
      <c r="G281" s="2"/>
      <c r="I281" s="11">
        <f t="shared" si="4"/>
        <v>795.77</v>
      </c>
    </row>
    <row r="282" spans="1:9" x14ac:dyDescent="0.3">
      <c r="A282" s="1" t="s">
        <v>322</v>
      </c>
      <c r="B282" s="1"/>
      <c r="C282" s="1" t="s">
        <v>16</v>
      </c>
      <c r="D282" s="2">
        <v>36294.620000000003</v>
      </c>
      <c r="E282" s="2">
        <v>36294.92</v>
      </c>
      <c r="F282" s="2"/>
      <c r="G282" s="2">
        <v>0.29999999999563443</v>
      </c>
      <c r="I282" s="11">
        <f t="shared" si="4"/>
        <v>-0.29999999999563443</v>
      </c>
    </row>
    <row r="283" spans="1:9" x14ac:dyDescent="0.3">
      <c r="A283" s="1" t="s">
        <v>323</v>
      </c>
      <c r="B283" s="1"/>
      <c r="C283" s="1" t="s">
        <v>16</v>
      </c>
      <c r="D283" s="2">
        <v>13119.64</v>
      </c>
      <c r="E283" s="2">
        <v>8000</v>
      </c>
      <c r="F283" s="2">
        <v>5119.6399999999994</v>
      </c>
      <c r="G283" s="2"/>
      <c r="I283" s="11">
        <f t="shared" si="4"/>
        <v>5119.6399999999994</v>
      </c>
    </row>
    <row r="284" spans="1:9" x14ac:dyDescent="0.3">
      <c r="A284" s="1" t="s">
        <v>324</v>
      </c>
      <c r="B284" s="1"/>
      <c r="C284" s="1" t="s">
        <v>16</v>
      </c>
      <c r="D284" s="2">
        <v>96109.1</v>
      </c>
      <c r="E284" s="2">
        <v>96109.1</v>
      </c>
      <c r="F284" s="2"/>
      <c r="G284" s="2"/>
      <c r="I284" s="11">
        <f t="shared" si="4"/>
        <v>0</v>
      </c>
    </row>
    <row r="285" spans="1:9" x14ac:dyDescent="0.3">
      <c r="A285" s="1" t="s">
        <v>325</v>
      </c>
      <c r="B285" s="1"/>
      <c r="C285" s="1" t="s">
        <v>16</v>
      </c>
      <c r="D285" s="2"/>
      <c r="E285" s="2">
        <v>39.9</v>
      </c>
      <c r="F285" s="2"/>
      <c r="G285" s="2">
        <v>39.9</v>
      </c>
      <c r="I285" s="11">
        <f t="shared" si="4"/>
        <v>-39.9</v>
      </c>
    </row>
    <row r="286" spans="1:9" x14ac:dyDescent="0.3">
      <c r="A286" s="1" t="s">
        <v>326</v>
      </c>
      <c r="B286" s="1"/>
      <c r="C286" s="1" t="s">
        <v>16</v>
      </c>
      <c r="D286" s="2">
        <v>484.91</v>
      </c>
      <c r="E286" s="2"/>
      <c r="F286" s="2">
        <v>484.91</v>
      </c>
      <c r="G286" s="2"/>
      <c r="I286" s="11">
        <f t="shared" si="4"/>
        <v>484.91</v>
      </c>
    </row>
    <row r="287" spans="1:9" x14ac:dyDescent="0.3">
      <c r="A287" s="1" t="s">
        <v>327</v>
      </c>
      <c r="B287" s="1"/>
      <c r="C287" s="1" t="s">
        <v>16</v>
      </c>
      <c r="D287" s="2">
        <v>7.0000000000000007E-2</v>
      </c>
      <c r="E287" s="2"/>
      <c r="F287" s="2">
        <v>7.0000000000000007E-2</v>
      </c>
      <c r="G287" s="2"/>
      <c r="I287" s="11">
        <f t="shared" si="4"/>
        <v>7.0000000000000007E-2</v>
      </c>
    </row>
    <row r="288" spans="1:9" x14ac:dyDescent="0.3">
      <c r="A288" s="1" t="s">
        <v>328</v>
      </c>
      <c r="B288" s="1"/>
      <c r="C288" s="1" t="s">
        <v>16</v>
      </c>
      <c r="D288" s="2">
        <v>47353.55</v>
      </c>
      <c r="E288" s="2">
        <v>47352.67</v>
      </c>
      <c r="F288" s="2">
        <v>0.88000000000465661</v>
      </c>
      <c r="G288" s="2"/>
      <c r="I288" s="11">
        <f t="shared" si="4"/>
        <v>0.88000000000465661</v>
      </c>
    </row>
    <row r="289" spans="1:9" x14ac:dyDescent="0.3">
      <c r="A289" s="1" t="s">
        <v>329</v>
      </c>
      <c r="B289" s="1"/>
      <c r="C289" s="1" t="s">
        <v>16</v>
      </c>
      <c r="D289" s="2">
        <v>1275.25</v>
      </c>
      <c r="E289" s="2"/>
      <c r="F289" s="2">
        <v>1275.25</v>
      </c>
      <c r="G289" s="2"/>
      <c r="I289" s="11">
        <f t="shared" si="4"/>
        <v>1275.25</v>
      </c>
    </row>
    <row r="290" spans="1:9" x14ac:dyDescent="0.3">
      <c r="A290" s="1" t="s">
        <v>330</v>
      </c>
      <c r="B290" s="1"/>
      <c r="C290" s="1" t="s">
        <v>16</v>
      </c>
      <c r="D290" s="2">
        <v>73475.66</v>
      </c>
      <c r="E290" s="2">
        <v>73475.66</v>
      </c>
      <c r="F290" s="2"/>
      <c r="G290" s="2"/>
      <c r="I290" s="11">
        <f t="shared" si="4"/>
        <v>0</v>
      </c>
    </row>
    <row r="291" spans="1:9" x14ac:dyDescent="0.3">
      <c r="A291" s="1" t="s">
        <v>331</v>
      </c>
      <c r="B291" s="1"/>
      <c r="C291" s="1" t="s">
        <v>16</v>
      </c>
      <c r="D291" s="2">
        <v>459</v>
      </c>
      <c r="E291" s="2"/>
      <c r="F291" s="2">
        <v>459</v>
      </c>
      <c r="G291" s="2"/>
      <c r="I291" s="11">
        <f t="shared" si="4"/>
        <v>459</v>
      </c>
    </row>
    <row r="292" spans="1:9" x14ac:dyDescent="0.3">
      <c r="A292" s="1" t="s">
        <v>332</v>
      </c>
      <c r="B292" s="1"/>
      <c r="C292" s="1" t="s">
        <v>16</v>
      </c>
      <c r="D292" s="2">
        <v>0.45</v>
      </c>
      <c r="E292" s="2"/>
      <c r="F292" s="2">
        <v>0.45</v>
      </c>
      <c r="G292" s="2"/>
      <c r="I292" s="11">
        <f t="shared" si="4"/>
        <v>0.45</v>
      </c>
    </row>
    <row r="293" spans="1:9" x14ac:dyDescent="0.3">
      <c r="A293" s="1" t="s">
        <v>333</v>
      </c>
      <c r="B293" s="1"/>
      <c r="C293" s="1" t="s">
        <v>16</v>
      </c>
      <c r="D293" s="2"/>
      <c r="E293" s="2">
        <v>1381.5</v>
      </c>
      <c r="F293" s="2"/>
      <c r="G293" s="2">
        <v>1381.5</v>
      </c>
      <c r="I293" s="11">
        <f t="shared" si="4"/>
        <v>-1381.5</v>
      </c>
    </row>
    <row r="294" spans="1:9" x14ac:dyDescent="0.3">
      <c r="A294" s="1" t="s">
        <v>334</v>
      </c>
      <c r="B294" s="1"/>
      <c r="C294" s="1" t="s">
        <v>16</v>
      </c>
      <c r="D294" s="2">
        <v>114223.1</v>
      </c>
      <c r="E294" s="2">
        <v>80991.570000000007</v>
      </c>
      <c r="F294" s="2">
        <v>33231.53</v>
      </c>
      <c r="G294" s="2"/>
      <c r="I294" s="11">
        <f t="shared" si="4"/>
        <v>33231.53</v>
      </c>
    </row>
    <row r="295" spans="1:9" x14ac:dyDescent="0.3">
      <c r="A295" s="1" t="s">
        <v>335</v>
      </c>
      <c r="B295" s="1"/>
      <c r="C295" s="1" t="s">
        <v>16</v>
      </c>
      <c r="D295" s="2"/>
      <c r="E295" s="2">
        <v>12.42</v>
      </c>
      <c r="F295" s="2"/>
      <c r="G295" s="2">
        <v>12.42</v>
      </c>
      <c r="I295" s="11">
        <f t="shared" si="4"/>
        <v>-12.42</v>
      </c>
    </row>
    <row r="296" spans="1:9" x14ac:dyDescent="0.3">
      <c r="A296" s="1" t="s">
        <v>336</v>
      </c>
      <c r="B296" s="1"/>
      <c r="C296" s="1" t="s">
        <v>16</v>
      </c>
      <c r="D296" s="2">
        <v>392812.71</v>
      </c>
      <c r="E296" s="2">
        <v>115367</v>
      </c>
      <c r="F296" s="2">
        <v>277445.71000000002</v>
      </c>
      <c r="G296" s="2"/>
      <c r="I296" s="11">
        <f t="shared" si="4"/>
        <v>277445.71000000002</v>
      </c>
    </row>
    <row r="297" spans="1:9" x14ac:dyDescent="0.3">
      <c r="A297" s="1" t="s">
        <v>337</v>
      </c>
      <c r="B297" s="1"/>
      <c r="C297" s="1" t="s">
        <v>16</v>
      </c>
      <c r="D297" s="2">
        <v>9743.19</v>
      </c>
      <c r="E297" s="2"/>
      <c r="F297" s="2">
        <v>9743.19</v>
      </c>
      <c r="G297" s="2"/>
      <c r="I297" s="11">
        <f t="shared" si="4"/>
        <v>9743.19</v>
      </c>
    </row>
    <row r="298" spans="1:9" x14ac:dyDescent="0.3">
      <c r="A298" s="1" t="s">
        <v>338</v>
      </c>
      <c r="B298" s="1"/>
      <c r="C298" s="1" t="s">
        <v>16</v>
      </c>
      <c r="D298" s="2">
        <v>65039.41</v>
      </c>
      <c r="E298" s="2">
        <v>92900.56</v>
      </c>
      <c r="F298" s="2"/>
      <c r="G298" s="2">
        <v>27861.149999999994</v>
      </c>
      <c r="I298" s="11">
        <f t="shared" si="4"/>
        <v>-27861.149999999994</v>
      </c>
    </row>
    <row r="299" spans="1:9" x14ac:dyDescent="0.3">
      <c r="A299" s="1" t="s">
        <v>339</v>
      </c>
      <c r="B299" s="1"/>
      <c r="C299" s="1" t="s">
        <v>16</v>
      </c>
      <c r="D299" s="2">
        <v>55853.66</v>
      </c>
      <c r="E299" s="2">
        <v>60868.97</v>
      </c>
      <c r="F299" s="2"/>
      <c r="G299" s="2">
        <v>5015.3099999999977</v>
      </c>
      <c r="I299" s="11">
        <f t="shared" si="4"/>
        <v>-5015.3099999999977</v>
      </c>
    </row>
    <row r="300" spans="1:9" x14ac:dyDescent="0.3">
      <c r="A300" s="1" t="s">
        <v>340</v>
      </c>
      <c r="B300" s="1"/>
      <c r="C300" s="1" t="s">
        <v>16</v>
      </c>
      <c r="D300" s="2">
        <v>924417.73</v>
      </c>
      <c r="E300" s="2">
        <v>905530.42</v>
      </c>
      <c r="F300" s="2">
        <v>18887.309999999939</v>
      </c>
      <c r="G300" s="2"/>
      <c r="I300" s="11">
        <f t="shared" si="4"/>
        <v>18887.309999999939</v>
      </c>
    </row>
    <row r="301" spans="1:9" x14ac:dyDescent="0.3">
      <c r="A301" s="1" t="s">
        <v>341</v>
      </c>
      <c r="B301" s="1"/>
      <c r="C301" s="1" t="s">
        <v>16</v>
      </c>
      <c r="D301" s="2">
        <v>23324.39</v>
      </c>
      <c r="E301" s="2">
        <v>23324.39</v>
      </c>
      <c r="F301" s="2"/>
      <c r="G301" s="2"/>
      <c r="I301" s="11">
        <f t="shared" si="4"/>
        <v>0</v>
      </c>
    </row>
    <row r="302" spans="1:9" x14ac:dyDescent="0.3">
      <c r="A302" s="1" t="s">
        <v>342</v>
      </c>
      <c r="B302" s="1"/>
      <c r="C302" s="1" t="s">
        <v>16</v>
      </c>
      <c r="D302" s="2">
        <v>40197.22</v>
      </c>
      <c r="E302" s="2"/>
      <c r="F302" s="2">
        <v>40197.22</v>
      </c>
      <c r="G302" s="2"/>
      <c r="I302" s="11">
        <f t="shared" si="4"/>
        <v>40197.22</v>
      </c>
    </row>
    <row r="303" spans="1:9" x14ac:dyDescent="0.3">
      <c r="A303" s="1" t="s">
        <v>343</v>
      </c>
      <c r="B303" s="1"/>
      <c r="C303" s="1" t="s">
        <v>16</v>
      </c>
      <c r="D303" s="2">
        <v>118802.73</v>
      </c>
      <c r="E303" s="2">
        <v>58564.34</v>
      </c>
      <c r="F303" s="2">
        <v>60238.39</v>
      </c>
      <c r="G303" s="2"/>
      <c r="I303" s="11">
        <f t="shared" si="4"/>
        <v>60238.39</v>
      </c>
    </row>
    <row r="304" spans="1:9" x14ac:dyDescent="0.3">
      <c r="A304" s="1" t="s">
        <v>344</v>
      </c>
      <c r="B304" s="1"/>
      <c r="C304" s="1" t="s">
        <v>16</v>
      </c>
      <c r="D304" s="2">
        <v>10040.620000000001</v>
      </c>
      <c r="E304" s="2">
        <v>10040</v>
      </c>
      <c r="F304" s="2">
        <v>0.62000000000080036</v>
      </c>
      <c r="G304" s="2"/>
      <c r="I304" s="11">
        <f t="shared" si="4"/>
        <v>0.62000000000080036</v>
      </c>
    </row>
    <row r="305" spans="1:9" x14ac:dyDescent="0.3">
      <c r="A305" s="1" t="s">
        <v>345</v>
      </c>
      <c r="B305" s="1"/>
      <c r="C305" s="1" t="s">
        <v>16</v>
      </c>
      <c r="D305" s="2">
        <v>5528.15</v>
      </c>
      <c r="E305" s="2">
        <v>4443.88</v>
      </c>
      <c r="F305" s="2">
        <v>1084.2699999999995</v>
      </c>
      <c r="G305" s="2"/>
      <c r="I305" s="11">
        <f t="shared" si="4"/>
        <v>1084.2699999999995</v>
      </c>
    </row>
    <row r="306" spans="1:9" x14ac:dyDescent="0.3">
      <c r="A306" s="1" t="s">
        <v>346</v>
      </c>
      <c r="B306" s="1"/>
      <c r="C306" s="1" t="s">
        <v>16</v>
      </c>
      <c r="D306" s="2">
        <v>39047.589999999997</v>
      </c>
      <c r="E306" s="2">
        <v>39047.589999999997</v>
      </c>
      <c r="F306" s="2"/>
      <c r="G306" s="2"/>
      <c r="I306" s="11">
        <f t="shared" si="4"/>
        <v>0</v>
      </c>
    </row>
    <row r="307" spans="1:9" x14ac:dyDescent="0.3">
      <c r="A307" s="1" t="s">
        <v>347</v>
      </c>
      <c r="B307" s="1"/>
      <c r="C307" s="1" t="s">
        <v>16</v>
      </c>
      <c r="D307" s="2">
        <v>315400.88</v>
      </c>
      <c r="E307" s="2">
        <v>315050</v>
      </c>
      <c r="F307" s="2">
        <v>350.88000000000466</v>
      </c>
      <c r="G307" s="2"/>
      <c r="I307" s="11">
        <f t="shared" si="4"/>
        <v>350.88000000000466</v>
      </c>
    </row>
    <row r="308" spans="1:9" x14ac:dyDescent="0.3">
      <c r="A308" s="1" t="s">
        <v>348</v>
      </c>
      <c r="B308" s="1"/>
      <c r="C308" s="1" t="s">
        <v>16</v>
      </c>
      <c r="D308" s="2">
        <v>420841.75</v>
      </c>
      <c r="E308" s="2">
        <v>334891.40999999997</v>
      </c>
      <c r="F308" s="2">
        <v>85950.340000000026</v>
      </c>
      <c r="G308" s="2"/>
      <c r="I308" s="11">
        <f t="shared" si="4"/>
        <v>85950.340000000026</v>
      </c>
    </row>
    <row r="309" spans="1:9" x14ac:dyDescent="0.3">
      <c r="A309" s="1" t="s">
        <v>349</v>
      </c>
      <c r="B309" s="1"/>
      <c r="C309" s="1" t="s">
        <v>16</v>
      </c>
      <c r="D309" s="2">
        <v>6594.5</v>
      </c>
      <c r="E309" s="2">
        <v>6594.5</v>
      </c>
      <c r="F309" s="2"/>
      <c r="G309" s="2"/>
      <c r="I309" s="11">
        <f t="shared" si="4"/>
        <v>0</v>
      </c>
    </row>
    <row r="310" spans="1:9" x14ac:dyDescent="0.3">
      <c r="A310" s="1" t="s">
        <v>350</v>
      </c>
      <c r="B310" s="1"/>
      <c r="C310" s="1" t="s">
        <v>16</v>
      </c>
      <c r="D310" s="2">
        <v>3813.09</v>
      </c>
      <c r="E310" s="2">
        <v>3813.09</v>
      </c>
      <c r="F310" s="2"/>
      <c r="G310" s="2"/>
      <c r="I310" s="11">
        <f t="shared" si="4"/>
        <v>0</v>
      </c>
    </row>
    <row r="311" spans="1:9" x14ac:dyDescent="0.3">
      <c r="A311" s="1" t="s">
        <v>351</v>
      </c>
      <c r="B311" s="1"/>
      <c r="C311" s="1" t="s">
        <v>16</v>
      </c>
      <c r="D311" s="2">
        <v>24214.46</v>
      </c>
      <c r="E311" s="2"/>
      <c r="F311" s="2">
        <v>24214.46</v>
      </c>
      <c r="G311" s="2"/>
      <c r="I311" s="11">
        <f t="shared" si="4"/>
        <v>24214.46</v>
      </c>
    </row>
    <row r="312" spans="1:9" x14ac:dyDescent="0.3">
      <c r="A312" s="1" t="s">
        <v>352</v>
      </c>
      <c r="B312" s="1"/>
      <c r="C312" s="1" t="s">
        <v>16</v>
      </c>
      <c r="D312" s="2">
        <v>756925.63</v>
      </c>
      <c r="E312" s="2">
        <v>600269.61</v>
      </c>
      <c r="F312" s="2">
        <v>156656.02000000002</v>
      </c>
      <c r="G312" s="2"/>
      <c r="I312" s="11">
        <f t="shared" si="4"/>
        <v>156656.02000000002</v>
      </c>
    </row>
    <row r="313" spans="1:9" x14ac:dyDescent="0.3">
      <c r="A313" s="1" t="s">
        <v>353</v>
      </c>
      <c r="B313" s="1"/>
      <c r="C313" s="1" t="s">
        <v>16</v>
      </c>
      <c r="D313" s="2">
        <v>11332.28</v>
      </c>
      <c r="E313" s="2">
        <v>11332.28</v>
      </c>
      <c r="F313" s="2"/>
      <c r="G313" s="2"/>
      <c r="I313" s="11">
        <f t="shared" si="4"/>
        <v>0</v>
      </c>
    </row>
    <row r="314" spans="1:9" x14ac:dyDescent="0.3">
      <c r="A314" s="1" t="s">
        <v>354</v>
      </c>
      <c r="B314" s="1"/>
      <c r="C314" s="1" t="s">
        <v>16</v>
      </c>
      <c r="D314" s="2">
        <v>11742.71</v>
      </c>
      <c r="E314" s="2">
        <v>11742.71</v>
      </c>
      <c r="F314" s="2"/>
      <c r="G314" s="2"/>
      <c r="I314" s="11">
        <f t="shared" si="4"/>
        <v>0</v>
      </c>
    </row>
    <row r="315" spans="1:9" x14ac:dyDescent="0.3">
      <c r="A315" s="1" t="s">
        <v>355</v>
      </c>
      <c r="B315" s="1"/>
      <c r="C315" s="1" t="s">
        <v>16</v>
      </c>
      <c r="D315" s="2">
        <v>5799.36</v>
      </c>
      <c r="E315" s="2"/>
      <c r="F315" s="2">
        <v>5799.36</v>
      </c>
      <c r="G315" s="2"/>
      <c r="I315" s="11">
        <f t="shared" si="4"/>
        <v>5799.36</v>
      </c>
    </row>
    <row r="316" spans="1:9" x14ac:dyDescent="0.3">
      <c r="A316" s="1" t="s">
        <v>356</v>
      </c>
      <c r="B316" s="1"/>
      <c r="C316" s="1" t="s">
        <v>16</v>
      </c>
      <c r="D316" s="2">
        <v>24463.72</v>
      </c>
      <c r="E316" s="2">
        <v>24463.72</v>
      </c>
      <c r="F316" s="2"/>
      <c r="G316" s="2"/>
      <c r="I316" s="11">
        <f t="shared" si="4"/>
        <v>0</v>
      </c>
    </row>
    <row r="317" spans="1:9" x14ac:dyDescent="0.3">
      <c r="A317" s="1" t="s">
        <v>357</v>
      </c>
      <c r="B317" s="1"/>
      <c r="C317" s="1" t="s">
        <v>16</v>
      </c>
      <c r="D317" s="2">
        <v>24632.77</v>
      </c>
      <c r="E317" s="2">
        <v>24632.77</v>
      </c>
      <c r="F317" s="2"/>
      <c r="G317" s="2"/>
      <c r="I317" s="11">
        <f t="shared" si="4"/>
        <v>0</v>
      </c>
    </row>
    <row r="318" spans="1:9" x14ac:dyDescent="0.3">
      <c r="A318" s="1" t="s">
        <v>358</v>
      </c>
      <c r="B318" s="1"/>
      <c r="C318" s="1" t="s">
        <v>16</v>
      </c>
      <c r="D318" s="2">
        <v>3.15</v>
      </c>
      <c r="E318" s="2"/>
      <c r="F318" s="2">
        <v>3.15</v>
      </c>
      <c r="G318" s="2"/>
      <c r="I318" s="11">
        <f t="shared" si="4"/>
        <v>3.15</v>
      </c>
    </row>
    <row r="319" spans="1:9" x14ac:dyDescent="0.3">
      <c r="A319" s="1" t="s">
        <v>359</v>
      </c>
      <c r="B319" s="1"/>
      <c r="C319" s="1" t="s">
        <v>16</v>
      </c>
      <c r="D319" s="2">
        <v>71126.789999999994</v>
      </c>
      <c r="E319" s="2">
        <v>71126.89</v>
      </c>
      <c r="F319" s="2"/>
      <c r="G319" s="2">
        <v>0.10000000000582077</v>
      </c>
      <c r="I319" s="11">
        <f t="shared" si="4"/>
        <v>-0.10000000000582077</v>
      </c>
    </row>
    <row r="320" spans="1:9" x14ac:dyDescent="0.3">
      <c r="A320" s="1" t="s">
        <v>360</v>
      </c>
      <c r="B320" s="1"/>
      <c r="C320" s="1" t="s">
        <v>16</v>
      </c>
      <c r="D320" s="2">
        <v>109444.4</v>
      </c>
      <c r="E320" s="2">
        <v>109444.4</v>
      </c>
      <c r="F320" s="2"/>
      <c r="G320" s="2"/>
      <c r="I320" s="11">
        <f t="shared" si="4"/>
        <v>0</v>
      </c>
    </row>
    <row r="321" spans="1:9" x14ac:dyDescent="0.3">
      <c r="A321" s="1" t="s">
        <v>361</v>
      </c>
      <c r="B321" s="1"/>
      <c r="C321" s="1" t="s">
        <v>16</v>
      </c>
      <c r="D321" s="2">
        <v>14460.35</v>
      </c>
      <c r="E321" s="2"/>
      <c r="F321" s="2">
        <v>14460.35</v>
      </c>
      <c r="G321" s="2"/>
      <c r="I321" s="11">
        <f t="shared" si="4"/>
        <v>14460.35</v>
      </c>
    </row>
    <row r="322" spans="1:9" x14ac:dyDescent="0.3">
      <c r="A322" s="1" t="s">
        <v>362</v>
      </c>
      <c r="B322" s="1"/>
      <c r="C322" s="1" t="s">
        <v>16</v>
      </c>
      <c r="D322" s="2">
        <v>52015.67</v>
      </c>
      <c r="E322" s="2"/>
      <c r="F322" s="2">
        <v>52015.67</v>
      </c>
      <c r="G322" s="2"/>
      <c r="I322" s="11">
        <f t="shared" si="4"/>
        <v>52015.67</v>
      </c>
    </row>
    <row r="323" spans="1:9" x14ac:dyDescent="0.3">
      <c r="A323" s="1" t="s">
        <v>363</v>
      </c>
      <c r="B323" s="1"/>
      <c r="C323" s="1" t="s">
        <v>16</v>
      </c>
      <c r="D323" s="2">
        <v>35051.360000000001</v>
      </c>
      <c r="E323" s="2">
        <v>35051.360000000001</v>
      </c>
      <c r="F323" s="2"/>
      <c r="G323" s="2"/>
      <c r="I323" s="11">
        <f t="shared" ref="I323:I386" si="5">+F323-G323</f>
        <v>0</v>
      </c>
    </row>
    <row r="324" spans="1:9" x14ac:dyDescent="0.3">
      <c r="A324" s="1" t="s">
        <v>364</v>
      </c>
      <c r="B324" s="1"/>
      <c r="C324" s="1" t="s">
        <v>16</v>
      </c>
      <c r="D324" s="2">
        <v>75930.11</v>
      </c>
      <c r="E324" s="2"/>
      <c r="F324" s="2">
        <v>75930.11</v>
      </c>
      <c r="G324" s="2"/>
      <c r="I324" s="11">
        <f t="shared" si="5"/>
        <v>75930.11</v>
      </c>
    </row>
    <row r="325" spans="1:9" x14ac:dyDescent="0.3">
      <c r="A325" s="1" t="s">
        <v>365</v>
      </c>
      <c r="B325" s="1"/>
      <c r="C325" s="1" t="s">
        <v>16</v>
      </c>
      <c r="D325" s="2">
        <v>15260</v>
      </c>
      <c r="E325" s="2"/>
      <c r="F325" s="2">
        <v>15260</v>
      </c>
      <c r="G325" s="2"/>
      <c r="I325" s="11">
        <f t="shared" si="5"/>
        <v>15260</v>
      </c>
    </row>
    <row r="326" spans="1:9" x14ac:dyDescent="0.3">
      <c r="A326" s="1" t="s">
        <v>366</v>
      </c>
      <c r="B326" s="1"/>
      <c r="C326" s="1" t="s">
        <v>16</v>
      </c>
      <c r="D326" s="2">
        <v>411059.32</v>
      </c>
      <c r="E326" s="2">
        <v>411059.32</v>
      </c>
      <c r="F326" s="2"/>
      <c r="G326" s="2"/>
      <c r="I326" s="11">
        <f t="shared" si="5"/>
        <v>0</v>
      </c>
    </row>
    <row r="327" spans="1:9" x14ac:dyDescent="0.3">
      <c r="A327" s="1" t="s">
        <v>367</v>
      </c>
      <c r="B327" s="1"/>
      <c r="C327" s="1" t="s">
        <v>16</v>
      </c>
      <c r="D327" s="2">
        <v>21163.5</v>
      </c>
      <c r="E327" s="2"/>
      <c r="F327" s="2">
        <v>21163.5</v>
      </c>
      <c r="G327" s="2"/>
      <c r="I327" s="11">
        <f t="shared" si="5"/>
        <v>21163.5</v>
      </c>
    </row>
    <row r="328" spans="1:9" ht="15.6" x14ac:dyDescent="0.3">
      <c r="A328" s="3" t="s">
        <v>368</v>
      </c>
      <c r="B328" s="3" t="s">
        <v>369</v>
      </c>
      <c r="C328" s="1"/>
      <c r="D328" s="4">
        <v>27350001.93999999</v>
      </c>
      <c r="E328" s="4">
        <v>22883383.280000012</v>
      </c>
      <c r="F328" s="4">
        <v>4466618.6599999778</v>
      </c>
      <c r="G328" s="4"/>
      <c r="I328" s="11">
        <f t="shared" si="5"/>
        <v>4466618.6599999778</v>
      </c>
    </row>
    <row r="329" spans="1:9" x14ac:dyDescent="0.3">
      <c r="A329" s="1" t="s">
        <v>370</v>
      </c>
      <c r="B329" s="1"/>
      <c r="C329" s="1" t="s">
        <v>16</v>
      </c>
      <c r="D329" s="2"/>
      <c r="E329" s="2">
        <v>444.51</v>
      </c>
      <c r="F329" s="2"/>
      <c r="G329" s="2">
        <v>444.51</v>
      </c>
      <c r="I329" s="11">
        <f t="shared" si="5"/>
        <v>-444.51</v>
      </c>
    </row>
    <row r="330" spans="1:9" x14ac:dyDescent="0.3">
      <c r="A330" s="1" t="s">
        <v>371</v>
      </c>
      <c r="B330" s="1"/>
      <c r="C330" s="1" t="s">
        <v>16</v>
      </c>
      <c r="D330" s="2">
        <v>15354.8</v>
      </c>
      <c r="E330" s="2"/>
      <c r="F330" s="2">
        <v>15354.8</v>
      </c>
      <c r="G330" s="2"/>
      <c r="I330" s="11">
        <f t="shared" si="5"/>
        <v>15354.8</v>
      </c>
    </row>
    <row r="331" spans="1:9" x14ac:dyDescent="0.3">
      <c r="A331" s="1" t="s">
        <v>372</v>
      </c>
      <c r="B331" s="1"/>
      <c r="C331" s="1" t="s">
        <v>16</v>
      </c>
      <c r="D331" s="2"/>
      <c r="E331" s="2">
        <v>560.1</v>
      </c>
      <c r="F331" s="2"/>
      <c r="G331" s="2">
        <v>560.1</v>
      </c>
      <c r="I331" s="11">
        <f t="shared" si="5"/>
        <v>-560.1</v>
      </c>
    </row>
    <row r="332" spans="1:9" x14ac:dyDescent="0.3">
      <c r="A332" s="1" t="s">
        <v>373</v>
      </c>
      <c r="B332" s="1"/>
      <c r="C332" s="1" t="s">
        <v>16</v>
      </c>
      <c r="D332" s="2">
        <v>18927.91</v>
      </c>
      <c r="E332" s="2">
        <v>18949.78</v>
      </c>
      <c r="F332" s="2"/>
      <c r="G332" s="2">
        <v>21.869999999998981</v>
      </c>
      <c r="I332" s="11">
        <f t="shared" si="5"/>
        <v>-21.869999999998981</v>
      </c>
    </row>
    <row r="333" spans="1:9" x14ac:dyDescent="0.3">
      <c r="A333" s="1" t="s">
        <v>374</v>
      </c>
      <c r="B333" s="1"/>
      <c r="C333" s="1" t="s">
        <v>16</v>
      </c>
      <c r="D333" s="2">
        <v>156663.97</v>
      </c>
      <c r="E333" s="2">
        <v>156663.96</v>
      </c>
      <c r="F333" s="2">
        <v>1.0000000009313226E-2</v>
      </c>
      <c r="G333" s="2"/>
      <c r="I333" s="11">
        <f t="shared" si="5"/>
        <v>1.0000000009313226E-2</v>
      </c>
    </row>
    <row r="334" spans="1:9" x14ac:dyDescent="0.3">
      <c r="A334" s="1" t="s">
        <v>375</v>
      </c>
      <c r="B334" s="1"/>
      <c r="C334" s="1" t="s">
        <v>16</v>
      </c>
      <c r="D334" s="2">
        <v>75322.3</v>
      </c>
      <c r="E334" s="2">
        <v>75322.3</v>
      </c>
      <c r="F334" s="2"/>
      <c r="G334" s="2"/>
      <c r="I334" s="11">
        <f t="shared" si="5"/>
        <v>0</v>
      </c>
    </row>
    <row r="335" spans="1:9" x14ac:dyDescent="0.3">
      <c r="A335" s="1" t="s">
        <v>376</v>
      </c>
      <c r="B335" s="1"/>
      <c r="C335" s="1" t="s">
        <v>16</v>
      </c>
      <c r="D335" s="2"/>
      <c r="E335" s="2">
        <v>0.01</v>
      </c>
      <c r="F335" s="2"/>
      <c r="G335" s="2">
        <v>0.01</v>
      </c>
      <c r="I335" s="11">
        <f t="shared" si="5"/>
        <v>-0.01</v>
      </c>
    </row>
    <row r="336" spans="1:9" x14ac:dyDescent="0.3">
      <c r="A336" s="1" t="s">
        <v>377</v>
      </c>
      <c r="B336" s="1"/>
      <c r="C336" s="1" t="s">
        <v>16</v>
      </c>
      <c r="D336" s="2">
        <v>343074.03</v>
      </c>
      <c r="E336" s="2">
        <v>214174.85</v>
      </c>
      <c r="F336" s="2">
        <v>128899.18000000002</v>
      </c>
      <c r="G336" s="2"/>
      <c r="I336" s="11">
        <f t="shared" si="5"/>
        <v>128899.18000000002</v>
      </c>
    </row>
    <row r="337" spans="1:9" x14ac:dyDescent="0.3">
      <c r="A337" s="1" t="s">
        <v>378</v>
      </c>
      <c r="B337" s="1"/>
      <c r="C337" s="1" t="s">
        <v>16</v>
      </c>
      <c r="D337" s="2">
        <v>98.94</v>
      </c>
      <c r="E337" s="2"/>
      <c r="F337" s="2">
        <v>98.94</v>
      </c>
      <c r="G337" s="2"/>
      <c r="I337" s="11">
        <f t="shared" si="5"/>
        <v>98.94</v>
      </c>
    </row>
    <row r="338" spans="1:9" x14ac:dyDescent="0.3">
      <c r="A338" s="1" t="s">
        <v>379</v>
      </c>
      <c r="B338" s="1"/>
      <c r="C338" s="1" t="s">
        <v>16</v>
      </c>
      <c r="D338" s="2">
        <v>1830935.37</v>
      </c>
      <c r="E338" s="2">
        <v>1780516.79</v>
      </c>
      <c r="F338" s="2">
        <v>50418.580000000075</v>
      </c>
      <c r="G338" s="2"/>
      <c r="I338" s="11">
        <f t="shared" si="5"/>
        <v>50418.580000000075</v>
      </c>
    </row>
    <row r="339" spans="1:9" x14ac:dyDescent="0.3">
      <c r="A339" s="1" t="s">
        <v>380</v>
      </c>
      <c r="B339" s="1"/>
      <c r="C339" s="1" t="s">
        <v>16</v>
      </c>
      <c r="D339" s="2">
        <v>295001.23</v>
      </c>
      <c r="E339" s="2">
        <v>645504.43000000005</v>
      </c>
      <c r="F339" s="2"/>
      <c r="G339" s="2">
        <v>350503.20000000007</v>
      </c>
      <c r="I339" s="11">
        <f t="shared" si="5"/>
        <v>-350503.20000000007</v>
      </c>
    </row>
    <row r="340" spans="1:9" x14ac:dyDescent="0.3">
      <c r="A340" s="1" t="s">
        <v>381</v>
      </c>
      <c r="B340" s="1"/>
      <c r="C340" s="1" t="s">
        <v>16</v>
      </c>
      <c r="D340" s="2"/>
      <c r="E340" s="2">
        <v>704.9</v>
      </c>
      <c r="F340" s="2"/>
      <c r="G340" s="2">
        <v>704.9</v>
      </c>
      <c r="I340" s="11">
        <f t="shared" si="5"/>
        <v>-704.9</v>
      </c>
    </row>
    <row r="341" spans="1:9" x14ac:dyDescent="0.3">
      <c r="A341" s="1" t="s">
        <v>382</v>
      </c>
      <c r="B341" s="1"/>
      <c r="C341" s="1" t="s">
        <v>16</v>
      </c>
      <c r="D341" s="2">
        <v>138455.99</v>
      </c>
      <c r="E341" s="2">
        <v>3265.24</v>
      </c>
      <c r="F341" s="2">
        <v>135190.75</v>
      </c>
      <c r="G341" s="2"/>
      <c r="I341" s="11">
        <f t="shared" si="5"/>
        <v>135190.75</v>
      </c>
    </row>
    <row r="342" spans="1:9" x14ac:dyDescent="0.3">
      <c r="A342" s="1" t="s">
        <v>383</v>
      </c>
      <c r="B342" s="1"/>
      <c r="C342" s="1" t="s">
        <v>16</v>
      </c>
      <c r="D342" s="2">
        <v>0.03</v>
      </c>
      <c r="E342" s="2"/>
      <c r="F342" s="2">
        <v>0.03</v>
      </c>
      <c r="G342" s="2"/>
      <c r="I342" s="11">
        <f t="shared" si="5"/>
        <v>0.03</v>
      </c>
    </row>
    <row r="343" spans="1:9" x14ac:dyDescent="0.3">
      <c r="A343" s="1" t="s">
        <v>384</v>
      </c>
      <c r="B343" s="1"/>
      <c r="C343" s="1" t="s">
        <v>16</v>
      </c>
      <c r="D343" s="2"/>
      <c r="E343" s="2">
        <v>5000.0200000000004</v>
      </c>
      <c r="F343" s="2"/>
      <c r="G343" s="2">
        <v>5000.0200000000004</v>
      </c>
      <c r="I343" s="11">
        <f t="shared" si="5"/>
        <v>-5000.0200000000004</v>
      </c>
    </row>
    <row r="344" spans="1:9" x14ac:dyDescent="0.3">
      <c r="A344" s="1" t="s">
        <v>385</v>
      </c>
      <c r="B344" s="1"/>
      <c r="C344" s="1" t="s">
        <v>16</v>
      </c>
      <c r="D344" s="2"/>
      <c r="E344" s="2">
        <v>259.86</v>
      </c>
      <c r="F344" s="2"/>
      <c r="G344" s="2">
        <v>259.86</v>
      </c>
      <c r="I344" s="11">
        <f t="shared" si="5"/>
        <v>-259.86</v>
      </c>
    </row>
    <row r="345" spans="1:9" x14ac:dyDescent="0.3">
      <c r="A345" s="1" t="s">
        <v>386</v>
      </c>
      <c r="B345" s="1"/>
      <c r="C345" s="1" t="s">
        <v>16</v>
      </c>
      <c r="D345" s="2"/>
      <c r="E345" s="2">
        <v>30</v>
      </c>
      <c r="F345" s="2"/>
      <c r="G345" s="2">
        <v>30</v>
      </c>
      <c r="I345" s="11">
        <f t="shared" si="5"/>
        <v>-30</v>
      </c>
    </row>
    <row r="346" spans="1:9" x14ac:dyDescent="0.3">
      <c r="A346" s="1" t="s">
        <v>387</v>
      </c>
      <c r="B346" s="1"/>
      <c r="C346" s="1" t="s">
        <v>16</v>
      </c>
      <c r="D346" s="2"/>
      <c r="E346" s="2">
        <v>0.27</v>
      </c>
      <c r="F346" s="2"/>
      <c r="G346" s="2">
        <v>0.27</v>
      </c>
      <c r="I346" s="11">
        <f t="shared" si="5"/>
        <v>-0.27</v>
      </c>
    </row>
    <row r="347" spans="1:9" x14ac:dyDescent="0.3">
      <c r="A347" s="1" t="s">
        <v>388</v>
      </c>
      <c r="B347" s="1"/>
      <c r="C347" s="1" t="s">
        <v>16</v>
      </c>
      <c r="D347" s="2">
        <v>1791647.19</v>
      </c>
      <c r="E347" s="2">
        <v>1322159.6100000001</v>
      </c>
      <c r="F347" s="2">
        <v>469487.57999999984</v>
      </c>
      <c r="G347" s="2"/>
      <c r="I347" s="11">
        <f t="shared" si="5"/>
        <v>469487.57999999984</v>
      </c>
    </row>
    <row r="348" spans="1:9" x14ac:dyDescent="0.3">
      <c r="A348" s="1" t="s">
        <v>389</v>
      </c>
      <c r="B348" s="1"/>
      <c r="C348" s="1" t="s">
        <v>16</v>
      </c>
      <c r="D348" s="2">
        <v>209147.87</v>
      </c>
      <c r="E348" s="2">
        <v>209145.39</v>
      </c>
      <c r="F348" s="2">
        <v>2.4799999999813735</v>
      </c>
      <c r="G348" s="2"/>
      <c r="I348" s="11">
        <f t="shared" si="5"/>
        <v>2.4799999999813735</v>
      </c>
    </row>
    <row r="349" spans="1:9" x14ac:dyDescent="0.3">
      <c r="A349" s="1" t="s">
        <v>390</v>
      </c>
      <c r="B349" s="1"/>
      <c r="C349" s="1" t="s">
        <v>16</v>
      </c>
      <c r="D349" s="2"/>
      <c r="E349" s="2">
        <v>0.7</v>
      </c>
      <c r="F349" s="2"/>
      <c r="G349" s="2">
        <v>0.7</v>
      </c>
      <c r="I349" s="11">
        <f t="shared" si="5"/>
        <v>-0.7</v>
      </c>
    </row>
    <row r="350" spans="1:9" x14ac:dyDescent="0.3">
      <c r="A350" s="1" t="s">
        <v>391</v>
      </c>
      <c r="B350" s="1"/>
      <c r="C350" s="1" t="s">
        <v>16</v>
      </c>
      <c r="D350" s="2">
        <v>39820.57</v>
      </c>
      <c r="E350" s="2">
        <v>39816.49</v>
      </c>
      <c r="F350" s="2">
        <v>4.0800000000017462</v>
      </c>
      <c r="G350" s="2"/>
      <c r="I350" s="11">
        <f t="shared" si="5"/>
        <v>4.0800000000017462</v>
      </c>
    </row>
    <row r="351" spans="1:9" x14ac:dyDescent="0.3">
      <c r="A351" s="1" t="s">
        <v>392</v>
      </c>
      <c r="B351" s="1"/>
      <c r="C351" s="1" t="s">
        <v>16</v>
      </c>
      <c r="D351" s="2">
        <v>0.2</v>
      </c>
      <c r="E351" s="2"/>
      <c r="F351" s="2">
        <v>0.2</v>
      </c>
      <c r="G351" s="2"/>
      <c r="I351" s="11">
        <f t="shared" si="5"/>
        <v>0.2</v>
      </c>
    </row>
    <row r="352" spans="1:9" x14ac:dyDescent="0.3">
      <c r="A352" s="1" t="s">
        <v>393</v>
      </c>
      <c r="B352" s="1"/>
      <c r="C352" s="1" t="s">
        <v>16</v>
      </c>
      <c r="D352" s="2">
        <v>39999.99</v>
      </c>
      <c r="E352" s="2">
        <v>40000</v>
      </c>
      <c r="F352" s="2"/>
      <c r="G352" s="2">
        <v>1.0000000002037268E-2</v>
      </c>
      <c r="I352" s="11">
        <f t="shared" si="5"/>
        <v>-1.0000000002037268E-2</v>
      </c>
    </row>
    <row r="353" spans="1:9" x14ac:dyDescent="0.3">
      <c r="A353" s="1" t="s">
        <v>394</v>
      </c>
      <c r="B353" s="1"/>
      <c r="C353" s="1" t="s">
        <v>16</v>
      </c>
      <c r="D353" s="2">
        <v>37187.35</v>
      </c>
      <c r="E353" s="2">
        <v>37187.35</v>
      </c>
      <c r="F353" s="2"/>
      <c r="G353" s="2"/>
      <c r="I353" s="11">
        <f t="shared" si="5"/>
        <v>0</v>
      </c>
    </row>
    <row r="354" spans="1:9" x14ac:dyDescent="0.3">
      <c r="A354" s="1" t="s">
        <v>395</v>
      </c>
      <c r="B354" s="1"/>
      <c r="C354" s="1" t="s">
        <v>16</v>
      </c>
      <c r="D354" s="2">
        <v>66429.83</v>
      </c>
      <c r="E354" s="2">
        <v>67992.490000000005</v>
      </c>
      <c r="F354" s="2"/>
      <c r="G354" s="2">
        <v>1562.6600000000035</v>
      </c>
      <c r="I354" s="11">
        <f t="shared" si="5"/>
        <v>-1562.6600000000035</v>
      </c>
    </row>
    <row r="355" spans="1:9" x14ac:dyDescent="0.3">
      <c r="A355" s="1" t="s">
        <v>396</v>
      </c>
      <c r="B355" s="1"/>
      <c r="C355" s="1" t="s">
        <v>16</v>
      </c>
      <c r="D355" s="2"/>
      <c r="E355" s="2">
        <v>5000</v>
      </c>
      <c r="F355" s="2"/>
      <c r="G355" s="2">
        <v>5000</v>
      </c>
      <c r="I355" s="11">
        <f t="shared" si="5"/>
        <v>-5000</v>
      </c>
    </row>
    <row r="356" spans="1:9" x14ac:dyDescent="0.3">
      <c r="A356" s="1" t="s">
        <v>397</v>
      </c>
      <c r="B356" s="1"/>
      <c r="C356" s="1" t="s">
        <v>16</v>
      </c>
      <c r="D356" s="2"/>
      <c r="E356" s="2">
        <v>376.87</v>
      </c>
      <c r="F356" s="2"/>
      <c r="G356" s="2">
        <v>376.87</v>
      </c>
      <c r="I356" s="11">
        <f t="shared" si="5"/>
        <v>-376.87</v>
      </c>
    </row>
    <row r="357" spans="1:9" x14ac:dyDescent="0.3">
      <c r="A357" s="1" t="s">
        <v>398</v>
      </c>
      <c r="B357" s="1"/>
      <c r="C357" s="1" t="s">
        <v>16</v>
      </c>
      <c r="D357" s="2">
        <v>440923.69</v>
      </c>
      <c r="E357" s="2">
        <v>413850</v>
      </c>
      <c r="F357" s="2">
        <v>27073.690000000002</v>
      </c>
      <c r="G357" s="2"/>
      <c r="I357" s="11">
        <f t="shared" si="5"/>
        <v>27073.690000000002</v>
      </c>
    </row>
    <row r="358" spans="1:9" x14ac:dyDescent="0.3">
      <c r="A358" s="1" t="s">
        <v>399</v>
      </c>
      <c r="B358" s="1"/>
      <c r="C358" s="1" t="s">
        <v>16</v>
      </c>
      <c r="D358" s="2"/>
      <c r="E358" s="2">
        <v>1786.04</v>
      </c>
      <c r="F358" s="2"/>
      <c r="G358" s="2">
        <v>1786.04</v>
      </c>
      <c r="I358" s="11">
        <f t="shared" si="5"/>
        <v>-1786.04</v>
      </c>
    </row>
    <row r="359" spans="1:9" x14ac:dyDescent="0.3">
      <c r="A359" s="1" t="s">
        <v>400</v>
      </c>
      <c r="B359" s="1"/>
      <c r="C359" s="1" t="s">
        <v>16</v>
      </c>
      <c r="D359" s="2">
        <v>93580.37</v>
      </c>
      <c r="E359" s="2">
        <v>52243.05</v>
      </c>
      <c r="F359" s="2">
        <v>41337.319999999992</v>
      </c>
      <c r="G359" s="2"/>
      <c r="I359" s="11">
        <f t="shared" si="5"/>
        <v>41337.319999999992</v>
      </c>
    </row>
    <row r="360" spans="1:9" x14ac:dyDescent="0.3">
      <c r="A360" s="1" t="s">
        <v>401</v>
      </c>
      <c r="B360" s="1"/>
      <c r="C360" s="1" t="s">
        <v>16</v>
      </c>
      <c r="D360" s="2">
        <v>125812.12</v>
      </c>
      <c r="E360" s="2">
        <v>125874.97</v>
      </c>
      <c r="F360" s="2"/>
      <c r="G360" s="2">
        <v>62.850000000005821</v>
      </c>
      <c r="I360" s="11">
        <f t="shared" si="5"/>
        <v>-62.850000000005821</v>
      </c>
    </row>
    <row r="361" spans="1:9" x14ac:dyDescent="0.3">
      <c r="A361" s="1" t="s">
        <v>402</v>
      </c>
      <c r="B361" s="1"/>
      <c r="C361" s="1" t="s">
        <v>16</v>
      </c>
      <c r="D361" s="2"/>
      <c r="E361" s="2">
        <v>1080.0899999999999</v>
      </c>
      <c r="F361" s="2"/>
      <c r="G361" s="2">
        <v>1080.0899999999999</v>
      </c>
      <c r="I361" s="11">
        <f t="shared" si="5"/>
        <v>-1080.0899999999999</v>
      </c>
    </row>
    <row r="362" spans="1:9" x14ac:dyDescent="0.3">
      <c r="A362" s="1" t="s">
        <v>403</v>
      </c>
      <c r="B362" s="1"/>
      <c r="C362" s="1" t="s">
        <v>16</v>
      </c>
      <c r="D362" s="2">
        <v>385.97</v>
      </c>
      <c r="E362" s="2"/>
      <c r="F362" s="2">
        <v>385.97</v>
      </c>
      <c r="G362" s="2"/>
      <c r="I362" s="11">
        <f t="shared" si="5"/>
        <v>385.97</v>
      </c>
    </row>
    <row r="363" spans="1:9" x14ac:dyDescent="0.3">
      <c r="A363" s="1" t="s">
        <v>404</v>
      </c>
      <c r="B363" s="1"/>
      <c r="C363" s="1" t="s">
        <v>16</v>
      </c>
      <c r="D363" s="2">
        <v>386.32</v>
      </c>
      <c r="E363" s="2"/>
      <c r="F363" s="2">
        <v>386.32</v>
      </c>
      <c r="G363" s="2"/>
      <c r="I363" s="11">
        <f t="shared" si="5"/>
        <v>386.32</v>
      </c>
    </row>
    <row r="364" spans="1:9" x14ac:dyDescent="0.3">
      <c r="A364" s="1" t="s">
        <v>405</v>
      </c>
      <c r="B364" s="1"/>
      <c r="C364" s="1" t="s">
        <v>16</v>
      </c>
      <c r="D364" s="2">
        <v>7404.65</v>
      </c>
      <c r="E364" s="2">
        <v>7404.65</v>
      </c>
      <c r="F364" s="2"/>
      <c r="G364" s="2"/>
      <c r="I364" s="11">
        <f t="shared" si="5"/>
        <v>0</v>
      </c>
    </row>
    <row r="365" spans="1:9" x14ac:dyDescent="0.3">
      <c r="A365" s="1" t="s">
        <v>406</v>
      </c>
      <c r="B365" s="1"/>
      <c r="C365" s="1" t="s">
        <v>16</v>
      </c>
      <c r="D365" s="2">
        <v>111306.76</v>
      </c>
      <c r="E365" s="2">
        <v>93315.17</v>
      </c>
      <c r="F365" s="2">
        <v>17991.589999999997</v>
      </c>
      <c r="G365" s="2"/>
      <c r="I365" s="11">
        <f t="shared" si="5"/>
        <v>17991.589999999997</v>
      </c>
    </row>
    <row r="366" spans="1:9" x14ac:dyDescent="0.3">
      <c r="A366" s="1" t="s">
        <v>407</v>
      </c>
      <c r="B366" s="1"/>
      <c r="C366" s="1" t="s">
        <v>16</v>
      </c>
      <c r="D366" s="2">
        <v>504940.9</v>
      </c>
      <c r="E366" s="2">
        <v>488000</v>
      </c>
      <c r="F366" s="2">
        <v>16940.900000000023</v>
      </c>
      <c r="G366" s="2"/>
      <c r="I366" s="11">
        <f t="shared" si="5"/>
        <v>16940.900000000023</v>
      </c>
    </row>
    <row r="367" spans="1:9" x14ac:dyDescent="0.3">
      <c r="A367" s="1" t="s">
        <v>408</v>
      </c>
      <c r="B367" s="1"/>
      <c r="C367" s="1" t="s">
        <v>16</v>
      </c>
      <c r="D367" s="2"/>
      <c r="E367" s="2">
        <v>296.06</v>
      </c>
      <c r="F367" s="2"/>
      <c r="G367" s="2">
        <v>296.06</v>
      </c>
      <c r="I367" s="11">
        <f t="shared" si="5"/>
        <v>-296.06</v>
      </c>
    </row>
    <row r="368" spans="1:9" x14ac:dyDescent="0.3">
      <c r="A368" s="1" t="s">
        <v>409</v>
      </c>
      <c r="B368" s="1"/>
      <c r="C368" s="1" t="s">
        <v>16</v>
      </c>
      <c r="D368" s="2">
        <v>1444579.26</v>
      </c>
      <c r="E368" s="2">
        <v>813767.94</v>
      </c>
      <c r="F368" s="2">
        <v>630811.32000000007</v>
      </c>
      <c r="G368" s="2"/>
      <c r="I368" s="11">
        <f t="shared" si="5"/>
        <v>630811.32000000007</v>
      </c>
    </row>
    <row r="369" spans="1:9" x14ac:dyDescent="0.3">
      <c r="A369" s="1" t="s">
        <v>410</v>
      </c>
      <c r="B369" s="1"/>
      <c r="C369" s="1" t="s">
        <v>16</v>
      </c>
      <c r="D369" s="2"/>
      <c r="E369" s="2">
        <v>4855.16</v>
      </c>
      <c r="F369" s="2"/>
      <c r="G369" s="2">
        <v>4855.16</v>
      </c>
      <c r="I369" s="11">
        <f t="shared" si="5"/>
        <v>-4855.16</v>
      </c>
    </row>
    <row r="370" spans="1:9" x14ac:dyDescent="0.3">
      <c r="A370" s="1" t="s">
        <v>411</v>
      </c>
      <c r="B370" s="1"/>
      <c r="C370" s="1" t="s">
        <v>16</v>
      </c>
      <c r="D370" s="2">
        <v>494484.56</v>
      </c>
      <c r="E370" s="2">
        <v>494484.59</v>
      </c>
      <c r="F370" s="2"/>
      <c r="G370" s="2">
        <v>3.0000000027939677E-2</v>
      </c>
      <c r="I370" s="11">
        <f t="shared" si="5"/>
        <v>-3.0000000027939677E-2</v>
      </c>
    </row>
    <row r="371" spans="1:9" x14ac:dyDescent="0.3">
      <c r="A371" s="1" t="s">
        <v>412</v>
      </c>
      <c r="B371" s="1"/>
      <c r="C371" s="1" t="s">
        <v>16</v>
      </c>
      <c r="D371" s="2">
        <v>285990.34000000003</v>
      </c>
      <c r="E371" s="2">
        <v>287100.01</v>
      </c>
      <c r="F371" s="2"/>
      <c r="G371" s="2">
        <v>1109.6699999999837</v>
      </c>
      <c r="I371" s="11">
        <f t="shared" si="5"/>
        <v>-1109.6699999999837</v>
      </c>
    </row>
    <row r="372" spans="1:9" x14ac:dyDescent="0.3">
      <c r="A372" s="1" t="s">
        <v>413</v>
      </c>
      <c r="B372" s="1"/>
      <c r="C372" s="1" t="s">
        <v>16</v>
      </c>
      <c r="D372" s="2"/>
      <c r="E372" s="2">
        <v>840.6</v>
      </c>
      <c r="F372" s="2"/>
      <c r="G372" s="2">
        <v>840.6</v>
      </c>
      <c r="I372" s="11">
        <f t="shared" si="5"/>
        <v>-840.6</v>
      </c>
    </row>
    <row r="373" spans="1:9" x14ac:dyDescent="0.3">
      <c r="A373" s="1" t="s">
        <v>414</v>
      </c>
      <c r="B373" s="1"/>
      <c r="C373" s="1" t="s">
        <v>16</v>
      </c>
      <c r="D373" s="2"/>
      <c r="E373" s="2">
        <v>7277.53</v>
      </c>
      <c r="F373" s="2"/>
      <c r="G373" s="2">
        <v>7277.53</v>
      </c>
      <c r="I373" s="11">
        <f t="shared" si="5"/>
        <v>-7277.53</v>
      </c>
    </row>
    <row r="374" spans="1:9" x14ac:dyDescent="0.3">
      <c r="A374" s="1" t="s">
        <v>415</v>
      </c>
      <c r="B374" s="1"/>
      <c r="C374" s="1" t="s">
        <v>16</v>
      </c>
      <c r="D374" s="2">
        <v>285069.51</v>
      </c>
      <c r="E374" s="2">
        <v>285256</v>
      </c>
      <c r="F374" s="2"/>
      <c r="G374" s="2">
        <v>186.48999999999069</v>
      </c>
      <c r="I374" s="11">
        <f t="shared" si="5"/>
        <v>-186.48999999999069</v>
      </c>
    </row>
    <row r="375" spans="1:9" x14ac:dyDescent="0.3">
      <c r="A375" s="1" t="s">
        <v>416</v>
      </c>
      <c r="B375" s="1"/>
      <c r="C375" s="1" t="s">
        <v>16</v>
      </c>
      <c r="D375" s="2"/>
      <c r="E375" s="2">
        <v>0.05</v>
      </c>
      <c r="F375" s="2"/>
      <c r="G375" s="2">
        <v>0.05</v>
      </c>
      <c r="I375" s="11">
        <f t="shared" si="5"/>
        <v>-0.05</v>
      </c>
    </row>
    <row r="376" spans="1:9" x14ac:dyDescent="0.3">
      <c r="A376" s="1" t="s">
        <v>417</v>
      </c>
      <c r="B376" s="1"/>
      <c r="C376" s="1" t="s">
        <v>16</v>
      </c>
      <c r="D376" s="2">
        <v>229059.12</v>
      </c>
      <c r="E376" s="2">
        <v>160151.44</v>
      </c>
      <c r="F376" s="2">
        <v>68907.679999999993</v>
      </c>
      <c r="G376" s="2"/>
      <c r="I376" s="11">
        <f t="shared" si="5"/>
        <v>68907.679999999993</v>
      </c>
    </row>
    <row r="377" spans="1:9" x14ac:dyDescent="0.3">
      <c r="A377" s="1" t="s">
        <v>418</v>
      </c>
      <c r="B377" s="1"/>
      <c r="C377" s="1" t="s">
        <v>16</v>
      </c>
      <c r="D377" s="2"/>
      <c r="E377" s="2">
        <v>0.9</v>
      </c>
      <c r="F377" s="2"/>
      <c r="G377" s="2">
        <v>0.9</v>
      </c>
      <c r="I377" s="11">
        <f t="shared" si="5"/>
        <v>-0.9</v>
      </c>
    </row>
    <row r="378" spans="1:9" x14ac:dyDescent="0.3">
      <c r="A378" s="1" t="s">
        <v>419</v>
      </c>
      <c r="B378" s="1"/>
      <c r="C378" s="1" t="s">
        <v>16</v>
      </c>
      <c r="D378" s="2">
        <v>618548.78</v>
      </c>
      <c r="E378" s="2">
        <v>313657.08</v>
      </c>
      <c r="F378" s="2">
        <v>304891.7</v>
      </c>
      <c r="G378" s="2"/>
      <c r="I378" s="11">
        <f t="shared" si="5"/>
        <v>304891.7</v>
      </c>
    </row>
    <row r="379" spans="1:9" x14ac:dyDescent="0.3">
      <c r="A379" s="1" t="s">
        <v>420</v>
      </c>
      <c r="B379" s="1"/>
      <c r="C379" s="1" t="s">
        <v>16</v>
      </c>
      <c r="D379" s="2">
        <v>47510</v>
      </c>
      <c r="E379" s="2">
        <v>47509.98</v>
      </c>
      <c r="F379" s="2">
        <v>1.9999999996798579E-2</v>
      </c>
      <c r="G379" s="2"/>
      <c r="I379" s="11">
        <f t="shared" si="5"/>
        <v>1.9999999996798579E-2</v>
      </c>
    </row>
    <row r="380" spans="1:9" x14ac:dyDescent="0.3">
      <c r="A380" s="1" t="s">
        <v>421</v>
      </c>
      <c r="B380" s="1"/>
      <c r="C380" s="1" t="s">
        <v>16</v>
      </c>
      <c r="D380" s="2">
        <v>850722.95</v>
      </c>
      <c r="E380" s="2">
        <v>848130.52</v>
      </c>
      <c r="F380" s="2">
        <v>2592.4299999999348</v>
      </c>
      <c r="G380" s="2"/>
      <c r="I380" s="11">
        <f t="shared" si="5"/>
        <v>2592.4299999999348</v>
      </c>
    </row>
    <row r="381" spans="1:9" x14ac:dyDescent="0.3">
      <c r="A381" s="1" t="s">
        <v>422</v>
      </c>
      <c r="B381" s="1"/>
      <c r="C381" s="1" t="s">
        <v>16</v>
      </c>
      <c r="D381" s="2">
        <v>0.57999999999999996</v>
      </c>
      <c r="E381" s="2"/>
      <c r="F381" s="2">
        <v>0.57999999999999996</v>
      </c>
      <c r="G381" s="2"/>
      <c r="I381" s="11">
        <f t="shared" si="5"/>
        <v>0.57999999999999996</v>
      </c>
    </row>
    <row r="382" spans="1:9" x14ac:dyDescent="0.3">
      <c r="A382" s="1" t="s">
        <v>423</v>
      </c>
      <c r="B382" s="1"/>
      <c r="C382" s="1" t="s">
        <v>16</v>
      </c>
      <c r="D382" s="2">
        <v>7.0000000000000007E-2</v>
      </c>
      <c r="E382" s="2"/>
      <c r="F382" s="2">
        <v>7.0000000000000007E-2</v>
      </c>
      <c r="G382" s="2"/>
      <c r="I382" s="11">
        <f t="shared" si="5"/>
        <v>7.0000000000000007E-2</v>
      </c>
    </row>
    <row r="383" spans="1:9" x14ac:dyDescent="0.3">
      <c r="A383" s="1" t="s">
        <v>424</v>
      </c>
      <c r="B383" s="1"/>
      <c r="C383" s="1" t="s">
        <v>16</v>
      </c>
      <c r="D383" s="2"/>
      <c r="E383" s="2">
        <v>4247.9799999999996</v>
      </c>
      <c r="F383" s="2"/>
      <c r="G383" s="2">
        <v>4247.9799999999996</v>
      </c>
      <c r="I383" s="11">
        <f t="shared" si="5"/>
        <v>-4247.9799999999996</v>
      </c>
    </row>
    <row r="384" spans="1:9" x14ac:dyDescent="0.3">
      <c r="A384" s="1" t="s">
        <v>425</v>
      </c>
      <c r="B384" s="1"/>
      <c r="C384" s="1" t="s">
        <v>16</v>
      </c>
      <c r="D384" s="2">
        <v>0.05</v>
      </c>
      <c r="E384" s="2"/>
      <c r="F384" s="2">
        <v>0.05</v>
      </c>
      <c r="G384" s="2"/>
      <c r="I384" s="11">
        <f t="shared" si="5"/>
        <v>0.05</v>
      </c>
    </row>
    <row r="385" spans="1:9" x14ac:dyDescent="0.3">
      <c r="A385" s="1" t="s">
        <v>426</v>
      </c>
      <c r="B385" s="1"/>
      <c r="C385" s="1" t="s">
        <v>16</v>
      </c>
      <c r="D385" s="2">
        <v>0.36</v>
      </c>
      <c r="E385" s="2"/>
      <c r="F385" s="2">
        <v>0.36</v>
      </c>
      <c r="G385" s="2"/>
      <c r="I385" s="11">
        <f t="shared" si="5"/>
        <v>0.36</v>
      </c>
    </row>
    <row r="386" spans="1:9" x14ac:dyDescent="0.3">
      <c r="A386" s="1" t="s">
        <v>427</v>
      </c>
      <c r="B386" s="1"/>
      <c r="C386" s="1" t="s">
        <v>16</v>
      </c>
      <c r="D386" s="2">
        <v>6106.13</v>
      </c>
      <c r="E386" s="2"/>
      <c r="F386" s="2">
        <v>6106.13</v>
      </c>
      <c r="G386" s="2"/>
      <c r="I386" s="11">
        <f t="shared" si="5"/>
        <v>6106.13</v>
      </c>
    </row>
    <row r="387" spans="1:9" x14ac:dyDescent="0.3">
      <c r="A387" s="1" t="s">
        <v>428</v>
      </c>
      <c r="B387" s="1"/>
      <c r="C387" s="1" t="s">
        <v>16</v>
      </c>
      <c r="D387" s="2">
        <v>0.59</v>
      </c>
      <c r="E387" s="2"/>
      <c r="F387" s="2">
        <v>0.59</v>
      </c>
      <c r="G387" s="2"/>
      <c r="I387" s="11">
        <f t="shared" ref="I387:I450" si="6">+F387-G387</f>
        <v>0.59</v>
      </c>
    </row>
    <row r="388" spans="1:9" x14ac:dyDescent="0.3">
      <c r="A388" s="1" t="s">
        <v>429</v>
      </c>
      <c r="B388" s="1"/>
      <c r="C388" s="1" t="s">
        <v>16</v>
      </c>
      <c r="D388" s="2"/>
      <c r="E388" s="2">
        <v>645.12</v>
      </c>
      <c r="F388" s="2"/>
      <c r="G388" s="2">
        <v>645.12</v>
      </c>
      <c r="I388" s="11">
        <f t="shared" si="6"/>
        <v>-645.12</v>
      </c>
    </row>
    <row r="389" spans="1:9" x14ac:dyDescent="0.3">
      <c r="A389" s="1" t="s">
        <v>430</v>
      </c>
      <c r="B389" s="1"/>
      <c r="C389" s="1" t="s">
        <v>16</v>
      </c>
      <c r="D389" s="2">
        <v>340706.62</v>
      </c>
      <c r="E389" s="2">
        <v>340703.64</v>
      </c>
      <c r="F389" s="2">
        <v>2.9799999999813735</v>
      </c>
      <c r="G389" s="2"/>
      <c r="I389" s="11">
        <f t="shared" si="6"/>
        <v>2.9799999999813735</v>
      </c>
    </row>
    <row r="390" spans="1:9" x14ac:dyDescent="0.3">
      <c r="A390" s="1" t="s">
        <v>431</v>
      </c>
      <c r="B390" s="1"/>
      <c r="C390" s="1" t="s">
        <v>16</v>
      </c>
      <c r="D390" s="2">
        <v>0.59</v>
      </c>
      <c r="E390" s="2"/>
      <c r="F390" s="2">
        <v>0.59</v>
      </c>
      <c r="G390" s="2"/>
      <c r="I390" s="11">
        <f t="shared" si="6"/>
        <v>0.59</v>
      </c>
    </row>
    <row r="391" spans="1:9" x14ac:dyDescent="0.3">
      <c r="A391" s="1" t="s">
        <v>432</v>
      </c>
      <c r="B391" s="1"/>
      <c r="C391" s="1" t="s">
        <v>16</v>
      </c>
      <c r="D391" s="2">
        <v>3569.37</v>
      </c>
      <c r="E391" s="2">
        <v>3569.17</v>
      </c>
      <c r="F391" s="2">
        <v>0.1999999999998181</v>
      </c>
      <c r="G391" s="2"/>
      <c r="I391" s="11">
        <f t="shared" si="6"/>
        <v>0.1999999999998181</v>
      </c>
    </row>
    <row r="392" spans="1:9" x14ac:dyDescent="0.3">
      <c r="A392" s="1" t="s">
        <v>433</v>
      </c>
      <c r="B392" s="1"/>
      <c r="C392" s="1" t="s">
        <v>16</v>
      </c>
      <c r="D392" s="2">
        <v>5263.65</v>
      </c>
      <c r="E392" s="2">
        <v>5263.63</v>
      </c>
      <c r="F392" s="2">
        <v>1.9999999999527063E-2</v>
      </c>
      <c r="G392" s="2"/>
      <c r="I392" s="11">
        <f t="shared" si="6"/>
        <v>1.9999999999527063E-2</v>
      </c>
    </row>
    <row r="393" spans="1:9" x14ac:dyDescent="0.3">
      <c r="A393" s="1" t="s">
        <v>434</v>
      </c>
      <c r="B393" s="1"/>
      <c r="C393" s="1" t="s">
        <v>16</v>
      </c>
      <c r="D393" s="2">
        <v>142496.18</v>
      </c>
      <c r="E393" s="2">
        <v>140612.31</v>
      </c>
      <c r="F393" s="2">
        <v>1883.8699999999953</v>
      </c>
      <c r="G393" s="2"/>
      <c r="I393" s="11">
        <f t="shared" si="6"/>
        <v>1883.8699999999953</v>
      </c>
    </row>
    <row r="394" spans="1:9" x14ac:dyDescent="0.3">
      <c r="A394" s="1" t="s">
        <v>435</v>
      </c>
      <c r="B394" s="1"/>
      <c r="C394" s="1" t="s">
        <v>16</v>
      </c>
      <c r="D394" s="2"/>
      <c r="E394" s="2">
        <v>620.57000000000005</v>
      </c>
      <c r="F394" s="2"/>
      <c r="G394" s="2">
        <v>620.57000000000005</v>
      </c>
      <c r="I394" s="11">
        <f t="shared" si="6"/>
        <v>-620.57000000000005</v>
      </c>
    </row>
    <row r="395" spans="1:9" x14ac:dyDescent="0.3">
      <c r="A395" s="1" t="s">
        <v>436</v>
      </c>
      <c r="B395" s="1"/>
      <c r="C395" s="1" t="s">
        <v>16</v>
      </c>
      <c r="D395" s="2"/>
      <c r="E395" s="2">
        <v>430.46</v>
      </c>
      <c r="F395" s="2"/>
      <c r="G395" s="2">
        <v>430.46</v>
      </c>
      <c r="I395" s="11">
        <f t="shared" si="6"/>
        <v>-430.46</v>
      </c>
    </row>
    <row r="396" spans="1:9" x14ac:dyDescent="0.3">
      <c r="A396" s="1" t="s">
        <v>437</v>
      </c>
      <c r="B396" s="1"/>
      <c r="C396" s="1" t="s">
        <v>16</v>
      </c>
      <c r="D396" s="2">
        <v>0.97</v>
      </c>
      <c r="E396" s="2"/>
      <c r="F396" s="2">
        <v>0.97</v>
      </c>
      <c r="G396" s="2"/>
      <c r="I396" s="11">
        <f t="shared" si="6"/>
        <v>0.97</v>
      </c>
    </row>
    <row r="397" spans="1:9" x14ac:dyDescent="0.3">
      <c r="A397" s="1" t="s">
        <v>438</v>
      </c>
      <c r="B397" s="1"/>
      <c r="C397" s="1" t="s">
        <v>16</v>
      </c>
      <c r="D397" s="2">
        <v>0.01</v>
      </c>
      <c r="E397" s="2"/>
      <c r="F397" s="2">
        <v>0.01</v>
      </c>
      <c r="G397" s="2"/>
      <c r="I397" s="11">
        <f t="shared" si="6"/>
        <v>0.01</v>
      </c>
    </row>
    <row r="398" spans="1:9" x14ac:dyDescent="0.3">
      <c r="A398" s="1" t="s">
        <v>439</v>
      </c>
      <c r="B398" s="1"/>
      <c r="C398" s="1" t="s">
        <v>16</v>
      </c>
      <c r="D398" s="2">
        <v>0.04</v>
      </c>
      <c r="E398" s="2"/>
      <c r="F398" s="2">
        <v>0.04</v>
      </c>
      <c r="G398" s="2"/>
      <c r="I398" s="11">
        <f t="shared" si="6"/>
        <v>0.04</v>
      </c>
    </row>
    <row r="399" spans="1:9" x14ac:dyDescent="0.3">
      <c r="A399" s="1" t="s">
        <v>440</v>
      </c>
      <c r="B399" s="1"/>
      <c r="C399" s="1" t="s">
        <v>16</v>
      </c>
      <c r="D399" s="2">
        <v>0.24</v>
      </c>
      <c r="E399" s="2"/>
      <c r="F399" s="2">
        <v>0.24</v>
      </c>
      <c r="G399" s="2"/>
      <c r="I399" s="11">
        <f t="shared" si="6"/>
        <v>0.24</v>
      </c>
    </row>
    <row r="400" spans="1:9" x14ac:dyDescent="0.3">
      <c r="A400" s="1" t="s">
        <v>441</v>
      </c>
      <c r="B400" s="1"/>
      <c r="C400" s="1" t="s">
        <v>16</v>
      </c>
      <c r="D400" s="2">
        <v>100294.6</v>
      </c>
      <c r="E400" s="2">
        <v>192622.62</v>
      </c>
      <c r="F400" s="2"/>
      <c r="G400" s="2">
        <v>92328.01999999999</v>
      </c>
      <c r="I400" s="11">
        <f t="shared" si="6"/>
        <v>-92328.01999999999</v>
      </c>
    </row>
    <row r="401" spans="1:9" x14ac:dyDescent="0.3">
      <c r="A401" s="1" t="s">
        <v>442</v>
      </c>
      <c r="B401" s="1"/>
      <c r="C401" s="1" t="s">
        <v>16</v>
      </c>
      <c r="D401" s="2">
        <v>1998445.33</v>
      </c>
      <c r="E401" s="2">
        <v>1844825.45</v>
      </c>
      <c r="F401" s="2">
        <v>153619.88000000012</v>
      </c>
      <c r="G401" s="2"/>
      <c r="I401" s="11">
        <f t="shared" si="6"/>
        <v>153619.88000000012</v>
      </c>
    </row>
    <row r="402" spans="1:9" x14ac:dyDescent="0.3">
      <c r="A402" s="1" t="s">
        <v>443</v>
      </c>
      <c r="B402" s="1"/>
      <c r="C402" s="1" t="s">
        <v>16</v>
      </c>
      <c r="D402" s="2">
        <v>2399484.04</v>
      </c>
      <c r="E402" s="2">
        <v>1321498.23</v>
      </c>
      <c r="F402" s="2">
        <v>1077985.81</v>
      </c>
      <c r="G402" s="2"/>
      <c r="I402" s="11">
        <f t="shared" si="6"/>
        <v>1077985.81</v>
      </c>
    </row>
    <row r="403" spans="1:9" x14ac:dyDescent="0.3">
      <c r="A403" s="1" t="s">
        <v>444</v>
      </c>
      <c r="B403" s="1"/>
      <c r="C403" s="1" t="s">
        <v>16</v>
      </c>
      <c r="D403" s="2">
        <v>0.21</v>
      </c>
      <c r="E403" s="2"/>
      <c r="F403" s="2">
        <v>0.21</v>
      </c>
      <c r="G403" s="2"/>
      <c r="I403" s="11">
        <f t="shared" si="6"/>
        <v>0.21</v>
      </c>
    </row>
    <row r="404" spans="1:9" x14ac:dyDescent="0.3">
      <c r="A404" s="1" t="s">
        <v>445</v>
      </c>
      <c r="B404" s="1"/>
      <c r="C404" s="1" t="s">
        <v>16</v>
      </c>
      <c r="D404" s="2">
        <v>0.57999999999999996</v>
      </c>
      <c r="E404" s="2"/>
      <c r="F404" s="2">
        <v>0.57999999999999996</v>
      </c>
      <c r="G404" s="2"/>
      <c r="I404" s="11">
        <f t="shared" si="6"/>
        <v>0.57999999999999996</v>
      </c>
    </row>
    <row r="405" spans="1:9" x14ac:dyDescent="0.3">
      <c r="A405" s="1" t="s">
        <v>446</v>
      </c>
      <c r="B405" s="1"/>
      <c r="C405" s="1" t="s">
        <v>16</v>
      </c>
      <c r="D405" s="2">
        <v>44964.44</v>
      </c>
      <c r="E405" s="2">
        <v>44963.89</v>
      </c>
      <c r="F405" s="2">
        <v>0.55000000000291038</v>
      </c>
      <c r="G405" s="2"/>
      <c r="I405" s="11">
        <f t="shared" si="6"/>
        <v>0.55000000000291038</v>
      </c>
    </row>
    <row r="406" spans="1:9" x14ac:dyDescent="0.3">
      <c r="A406" s="1" t="s">
        <v>447</v>
      </c>
      <c r="B406" s="1"/>
      <c r="C406" s="1" t="s">
        <v>16</v>
      </c>
      <c r="D406" s="2">
        <v>971320.68</v>
      </c>
      <c r="E406" s="2">
        <v>537350.5</v>
      </c>
      <c r="F406" s="2">
        <v>433970.18000000005</v>
      </c>
      <c r="G406" s="2"/>
      <c r="I406" s="11">
        <f t="shared" si="6"/>
        <v>433970.18000000005</v>
      </c>
    </row>
    <row r="407" spans="1:9" x14ac:dyDescent="0.3">
      <c r="A407" s="1" t="s">
        <v>448</v>
      </c>
      <c r="B407" s="1"/>
      <c r="C407" s="1" t="s">
        <v>16</v>
      </c>
      <c r="D407" s="2"/>
      <c r="E407" s="2">
        <v>0.44</v>
      </c>
      <c r="F407" s="2"/>
      <c r="G407" s="2">
        <v>0.44</v>
      </c>
      <c r="I407" s="11">
        <f t="shared" si="6"/>
        <v>-0.44</v>
      </c>
    </row>
    <row r="408" spans="1:9" x14ac:dyDescent="0.3">
      <c r="A408" s="1" t="s">
        <v>449</v>
      </c>
      <c r="B408" s="1"/>
      <c r="C408" s="1" t="s">
        <v>16</v>
      </c>
      <c r="D408" s="2">
        <v>136733.82999999999</v>
      </c>
      <c r="E408" s="2">
        <v>115624</v>
      </c>
      <c r="F408" s="2">
        <v>21109.829999999987</v>
      </c>
      <c r="G408" s="2"/>
      <c r="I408" s="11">
        <f t="shared" si="6"/>
        <v>21109.829999999987</v>
      </c>
    </row>
    <row r="409" spans="1:9" x14ac:dyDescent="0.3">
      <c r="A409" s="1" t="s">
        <v>450</v>
      </c>
      <c r="B409" s="1"/>
      <c r="C409" s="1" t="s">
        <v>16</v>
      </c>
      <c r="D409" s="2">
        <v>12130.33</v>
      </c>
      <c r="E409" s="2">
        <v>12130.33</v>
      </c>
      <c r="F409" s="2"/>
      <c r="G409" s="2"/>
      <c r="I409" s="11">
        <f t="shared" si="6"/>
        <v>0</v>
      </c>
    </row>
    <row r="410" spans="1:9" x14ac:dyDescent="0.3">
      <c r="A410" s="1" t="s">
        <v>451</v>
      </c>
      <c r="B410" s="1"/>
      <c r="C410" s="1" t="s">
        <v>16</v>
      </c>
      <c r="D410" s="2">
        <v>0.01</v>
      </c>
      <c r="E410" s="2"/>
      <c r="F410" s="2">
        <v>0.01</v>
      </c>
      <c r="G410" s="2"/>
      <c r="I410" s="11">
        <f t="shared" si="6"/>
        <v>0.01</v>
      </c>
    </row>
    <row r="411" spans="1:9" x14ac:dyDescent="0.3">
      <c r="A411" s="1" t="s">
        <v>452</v>
      </c>
      <c r="B411" s="1"/>
      <c r="C411" s="1" t="s">
        <v>16</v>
      </c>
      <c r="D411" s="2"/>
      <c r="E411" s="2">
        <v>0.76</v>
      </c>
      <c r="F411" s="2"/>
      <c r="G411" s="2">
        <v>0.76</v>
      </c>
      <c r="I411" s="11">
        <f t="shared" si="6"/>
        <v>-0.76</v>
      </c>
    </row>
    <row r="412" spans="1:9" x14ac:dyDescent="0.3">
      <c r="A412" s="1" t="s">
        <v>453</v>
      </c>
      <c r="B412" s="1"/>
      <c r="C412" s="1" t="s">
        <v>16</v>
      </c>
      <c r="D412" s="2">
        <v>0.24</v>
      </c>
      <c r="E412" s="2"/>
      <c r="F412" s="2">
        <v>0.24</v>
      </c>
      <c r="G412" s="2"/>
      <c r="I412" s="11">
        <f t="shared" si="6"/>
        <v>0.24</v>
      </c>
    </row>
    <row r="413" spans="1:9" x14ac:dyDescent="0.3">
      <c r="A413" s="1" t="s">
        <v>454</v>
      </c>
      <c r="B413" s="1"/>
      <c r="C413" s="1" t="s">
        <v>16</v>
      </c>
      <c r="D413" s="2">
        <v>58382.69</v>
      </c>
      <c r="E413" s="2">
        <v>82045</v>
      </c>
      <c r="F413" s="2"/>
      <c r="G413" s="2">
        <v>23662.309999999998</v>
      </c>
      <c r="I413" s="11">
        <f t="shared" si="6"/>
        <v>-23662.309999999998</v>
      </c>
    </row>
    <row r="414" spans="1:9" x14ac:dyDescent="0.3">
      <c r="A414" s="1" t="s">
        <v>455</v>
      </c>
      <c r="B414" s="1"/>
      <c r="C414" s="1" t="s">
        <v>16</v>
      </c>
      <c r="D414" s="2">
        <v>2.88</v>
      </c>
      <c r="E414" s="2"/>
      <c r="F414" s="2">
        <v>2.88</v>
      </c>
      <c r="G414" s="2"/>
      <c r="I414" s="11">
        <f t="shared" si="6"/>
        <v>2.88</v>
      </c>
    </row>
    <row r="415" spans="1:9" x14ac:dyDescent="0.3">
      <c r="A415" s="1" t="s">
        <v>456</v>
      </c>
      <c r="B415" s="1"/>
      <c r="C415" s="1" t="s">
        <v>16</v>
      </c>
      <c r="D415" s="2"/>
      <c r="E415" s="2">
        <v>195.78</v>
      </c>
      <c r="F415" s="2"/>
      <c r="G415" s="2">
        <v>195.78</v>
      </c>
      <c r="I415" s="11">
        <f t="shared" si="6"/>
        <v>-195.78</v>
      </c>
    </row>
    <row r="416" spans="1:9" x14ac:dyDescent="0.3">
      <c r="A416" s="1" t="s">
        <v>457</v>
      </c>
      <c r="B416" s="1"/>
      <c r="C416" s="1" t="s">
        <v>16</v>
      </c>
      <c r="D416" s="2">
        <v>74292.89</v>
      </c>
      <c r="E416" s="2">
        <v>74292.91</v>
      </c>
      <c r="F416" s="2"/>
      <c r="G416" s="2">
        <v>2.0000000004074536E-2</v>
      </c>
      <c r="I416" s="11">
        <f t="shared" si="6"/>
        <v>-2.0000000004074536E-2</v>
      </c>
    </row>
    <row r="417" spans="1:9" x14ac:dyDescent="0.3">
      <c r="A417" s="1" t="s">
        <v>458</v>
      </c>
      <c r="B417" s="1"/>
      <c r="C417" s="1" t="s">
        <v>16</v>
      </c>
      <c r="D417" s="2">
        <v>446957.53</v>
      </c>
      <c r="E417" s="2">
        <v>446950</v>
      </c>
      <c r="F417" s="2">
        <v>7.5300000000279397</v>
      </c>
      <c r="G417" s="2"/>
      <c r="I417" s="11">
        <f t="shared" si="6"/>
        <v>7.5300000000279397</v>
      </c>
    </row>
    <row r="418" spans="1:9" x14ac:dyDescent="0.3">
      <c r="A418" s="1" t="s">
        <v>459</v>
      </c>
      <c r="B418" s="1"/>
      <c r="C418" s="1" t="s">
        <v>16</v>
      </c>
      <c r="D418" s="2">
        <v>0.79</v>
      </c>
      <c r="E418" s="2"/>
      <c r="F418" s="2">
        <v>0.79</v>
      </c>
      <c r="G418" s="2"/>
      <c r="I418" s="11">
        <f t="shared" si="6"/>
        <v>0.79</v>
      </c>
    </row>
    <row r="419" spans="1:9" x14ac:dyDescent="0.3">
      <c r="A419" s="1" t="s">
        <v>460</v>
      </c>
      <c r="B419" s="1"/>
      <c r="C419" s="1" t="s">
        <v>16</v>
      </c>
      <c r="D419" s="2">
        <v>0.34</v>
      </c>
      <c r="E419" s="2"/>
      <c r="F419" s="2">
        <v>0.34</v>
      </c>
      <c r="G419" s="2"/>
      <c r="I419" s="11">
        <f t="shared" si="6"/>
        <v>0.34</v>
      </c>
    </row>
    <row r="420" spans="1:9" x14ac:dyDescent="0.3">
      <c r="A420" s="1" t="s">
        <v>461</v>
      </c>
      <c r="B420" s="1"/>
      <c r="C420" s="1" t="s">
        <v>16</v>
      </c>
      <c r="D420" s="2">
        <v>40011</v>
      </c>
      <c r="E420" s="2">
        <v>79517.960000000006</v>
      </c>
      <c r="F420" s="2"/>
      <c r="G420" s="2">
        <v>39506.960000000006</v>
      </c>
      <c r="I420" s="11">
        <f t="shared" si="6"/>
        <v>-39506.960000000006</v>
      </c>
    </row>
    <row r="421" spans="1:9" x14ac:dyDescent="0.3">
      <c r="A421" s="1" t="s">
        <v>462</v>
      </c>
      <c r="B421" s="1"/>
      <c r="C421" s="1" t="s">
        <v>16</v>
      </c>
      <c r="D421" s="2">
        <v>20889.14</v>
      </c>
      <c r="E421" s="2">
        <v>20889.14</v>
      </c>
      <c r="F421" s="2"/>
      <c r="G421" s="2"/>
      <c r="I421" s="11">
        <f t="shared" si="6"/>
        <v>0</v>
      </c>
    </row>
    <row r="422" spans="1:9" x14ac:dyDescent="0.3">
      <c r="A422" s="1" t="s">
        <v>463</v>
      </c>
      <c r="B422" s="1"/>
      <c r="C422" s="1" t="s">
        <v>16</v>
      </c>
      <c r="D422" s="2">
        <v>0.3</v>
      </c>
      <c r="E422" s="2"/>
      <c r="F422" s="2">
        <v>0.3</v>
      </c>
      <c r="G422" s="2"/>
      <c r="I422" s="11">
        <f t="shared" si="6"/>
        <v>0.3</v>
      </c>
    </row>
    <row r="423" spans="1:9" x14ac:dyDescent="0.3">
      <c r="A423" s="1" t="s">
        <v>464</v>
      </c>
      <c r="B423" s="1"/>
      <c r="C423" s="1" t="s">
        <v>16</v>
      </c>
      <c r="D423" s="2">
        <v>7.0000000000000007E-2</v>
      </c>
      <c r="E423" s="2"/>
      <c r="F423" s="2">
        <v>7.0000000000000007E-2</v>
      </c>
      <c r="G423" s="2"/>
      <c r="I423" s="11">
        <f t="shared" si="6"/>
        <v>7.0000000000000007E-2</v>
      </c>
    </row>
    <row r="424" spans="1:9" x14ac:dyDescent="0.3">
      <c r="A424" s="1" t="s">
        <v>465</v>
      </c>
      <c r="B424" s="1"/>
      <c r="C424" s="1" t="s">
        <v>16</v>
      </c>
      <c r="D424" s="2">
        <v>4197.8500000000004</v>
      </c>
      <c r="E424" s="2">
        <v>6467.49</v>
      </c>
      <c r="F424" s="2"/>
      <c r="G424" s="2">
        <v>2269.6399999999994</v>
      </c>
      <c r="I424" s="11">
        <f t="shared" si="6"/>
        <v>-2269.6399999999994</v>
      </c>
    </row>
    <row r="425" spans="1:9" x14ac:dyDescent="0.3">
      <c r="A425" s="1" t="s">
        <v>466</v>
      </c>
      <c r="B425" s="1"/>
      <c r="C425" s="1" t="s">
        <v>20</v>
      </c>
      <c r="D425" s="2">
        <v>9324.6</v>
      </c>
      <c r="E425" s="2"/>
      <c r="F425" s="2">
        <v>9324.6</v>
      </c>
      <c r="G425" s="2"/>
      <c r="I425" s="11">
        <f t="shared" si="6"/>
        <v>9324.6</v>
      </c>
    </row>
    <row r="426" spans="1:9" x14ac:dyDescent="0.3">
      <c r="A426" s="1" t="s">
        <v>467</v>
      </c>
      <c r="B426" s="1"/>
      <c r="C426" s="1" t="s">
        <v>16</v>
      </c>
      <c r="D426" s="2">
        <v>28620.400000000001</v>
      </c>
      <c r="E426" s="2">
        <v>27016.09</v>
      </c>
      <c r="F426" s="2">
        <v>1604.3100000000013</v>
      </c>
      <c r="G426" s="2"/>
      <c r="I426" s="11">
        <f t="shared" si="6"/>
        <v>1604.3100000000013</v>
      </c>
    </row>
    <row r="427" spans="1:9" x14ac:dyDescent="0.3">
      <c r="A427" s="1" t="s">
        <v>468</v>
      </c>
      <c r="B427" s="1"/>
      <c r="C427" s="1" t="s">
        <v>16</v>
      </c>
      <c r="D427" s="2">
        <v>28688.06</v>
      </c>
      <c r="E427" s="2"/>
      <c r="F427" s="2">
        <v>28688.06</v>
      </c>
      <c r="G427" s="2"/>
      <c r="I427" s="11">
        <f t="shared" si="6"/>
        <v>28688.06</v>
      </c>
    </row>
    <row r="428" spans="1:9" x14ac:dyDescent="0.3">
      <c r="A428" s="1" t="s">
        <v>469</v>
      </c>
      <c r="B428" s="1"/>
      <c r="C428" s="1" t="s">
        <v>16</v>
      </c>
      <c r="D428" s="2">
        <v>23220.3</v>
      </c>
      <c r="E428" s="2"/>
      <c r="F428" s="2">
        <v>23220.3</v>
      </c>
      <c r="G428" s="2"/>
      <c r="I428" s="11">
        <f t="shared" si="6"/>
        <v>23220.3</v>
      </c>
    </row>
    <row r="429" spans="1:9" x14ac:dyDescent="0.3">
      <c r="A429" s="1" t="s">
        <v>470</v>
      </c>
      <c r="B429" s="1"/>
      <c r="C429" s="1" t="s">
        <v>16</v>
      </c>
      <c r="D429" s="2">
        <v>261079.46</v>
      </c>
      <c r="E429" s="2">
        <v>138941.43</v>
      </c>
      <c r="F429" s="2">
        <v>122138.03</v>
      </c>
      <c r="G429" s="2"/>
      <c r="I429" s="11">
        <f t="shared" si="6"/>
        <v>122138.03</v>
      </c>
    </row>
    <row r="430" spans="1:9" x14ac:dyDescent="0.3">
      <c r="A430" s="1" t="s">
        <v>471</v>
      </c>
      <c r="B430" s="1"/>
      <c r="C430" s="1" t="s">
        <v>16</v>
      </c>
      <c r="D430" s="2">
        <v>341053.8</v>
      </c>
      <c r="E430" s="2">
        <v>169795.12</v>
      </c>
      <c r="F430" s="2">
        <v>171258.68</v>
      </c>
      <c r="G430" s="2"/>
      <c r="I430" s="11">
        <f t="shared" si="6"/>
        <v>171258.68</v>
      </c>
    </row>
    <row r="431" spans="1:9" x14ac:dyDescent="0.3">
      <c r="A431" s="1" t="s">
        <v>472</v>
      </c>
      <c r="B431" s="1"/>
      <c r="C431" s="1" t="s">
        <v>16</v>
      </c>
      <c r="D431" s="2">
        <v>1.58</v>
      </c>
      <c r="E431" s="2"/>
      <c r="F431" s="2">
        <v>1.58</v>
      </c>
      <c r="G431" s="2"/>
      <c r="I431" s="11">
        <f t="shared" si="6"/>
        <v>1.58</v>
      </c>
    </row>
    <row r="432" spans="1:9" x14ac:dyDescent="0.3">
      <c r="A432" s="1" t="s">
        <v>473</v>
      </c>
      <c r="B432" s="1"/>
      <c r="C432" s="1" t="s">
        <v>16</v>
      </c>
      <c r="D432" s="2"/>
      <c r="E432" s="2">
        <v>521.20000000000005</v>
      </c>
      <c r="F432" s="2"/>
      <c r="G432" s="2">
        <v>521.20000000000005</v>
      </c>
      <c r="I432" s="11">
        <f t="shared" si="6"/>
        <v>-521.20000000000005</v>
      </c>
    </row>
    <row r="433" spans="1:9" x14ac:dyDescent="0.3">
      <c r="A433" s="1" t="s">
        <v>474</v>
      </c>
      <c r="B433" s="1"/>
      <c r="C433" s="1" t="s">
        <v>16</v>
      </c>
      <c r="D433" s="2"/>
      <c r="E433" s="2">
        <v>416.28</v>
      </c>
      <c r="F433" s="2"/>
      <c r="G433" s="2">
        <v>416.28</v>
      </c>
      <c r="I433" s="11">
        <f t="shared" si="6"/>
        <v>-416.28</v>
      </c>
    </row>
    <row r="434" spans="1:9" x14ac:dyDescent="0.3">
      <c r="A434" s="1" t="s">
        <v>475</v>
      </c>
      <c r="B434" s="1"/>
      <c r="C434" s="1" t="s">
        <v>16</v>
      </c>
      <c r="D434" s="2">
        <v>0.01</v>
      </c>
      <c r="E434" s="2"/>
      <c r="F434" s="2">
        <v>0.01</v>
      </c>
      <c r="G434" s="2"/>
      <c r="I434" s="11">
        <f t="shared" si="6"/>
        <v>0.01</v>
      </c>
    </row>
    <row r="435" spans="1:9" x14ac:dyDescent="0.3">
      <c r="A435" s="1" t="s">
        <v>476</v>
      </c>
      <c r="B435" s="1"/>
      <c r="C435" s="1" t="s">
        <v>16</v>
      </c>
      <c r="D435" s="2"/>
      <c r="E435" s="2">
        <v>402.25</v>
      </c>
      <c r="F435" s="2"/>
      <c r="G435" s="2">
        <v>402.25</v>
      </c>
      <c r="I435" s="11">
        <f t="shared" si="6"/>
        <v>-402.25</v>
      </c>
    </row>
    <row r="436" spans="1:9" x14ac:dyDescent="0.3">
      <c r="A436" s="1" t="s">
        <v>477</v>
      </c>
      <c r="B436" s="1"/>
      <c r="C436" s="1" t="s">
        <v>16</v>
      </c>
      <c r="D436" s="2">
        <v>0.9</v>
      </c>
      <c r="E436" s="2"/>
      <c r="F436" s="2">
        <v>0.9</v>
      </c>
      <c r="G436" s="2"/>
      <c r="I436" s="11">
        <f t="shared" si="6"/>
        <v>0.9</v>
      </c>
    </row>
    <row r="437" spans="1:9" x14ac:dyDescent="0.3">
      <c r="A437" s="1" t="s">
        <v>478</v>
      </c>
      <c r="B437" s="1"/>
      <c r="C437" s="1" t="s">
        <v>16</v>
      </c>
      <c r="D437" s="2">
        <v>0.02</v>
      </c>
      <c r="E437" s="2"/>
      <c r="F437" s="2">
        <v>0.02</v>
      </c>
      <c r="G437" s="2"/>
      <c r="I437" s="11">
        <f t="shared" si="6"/>
        <v>0.02</v>
      </c>
    </row>
    <row r="438" spans="1:9" x14ac:dyDescent="0.3">
      <c r="A438" s="1" t="s">
        <v>479</v>
      </c>
      <c r="B438" s="1"/>
      <c r="C438" s="1" t="s">
        <v>16</v>
      </c>
      <c r="D438" s="2">
        <v>1490.36</v>
      </c>
      <c r="E438" s="2"/>
      <c r="F438" s="2">
        <v>1490.36</v>
      </c>
      <c r="G438" s="2"/>
      <c r="I438" s="11">
        <f t="shared" si="6"/>
        <v>1490.36</v>
      </c>
    </row>
    <row r="439" spans="1:9" x14ac:dyDescent="0.3">
      <c r="A439" s="1" t="s">
        <v>480</v>
      </c>
      <c r="B439" s="1"/>
      <c r="C439" s="1" t="s">
        <v>16</v>
      </c>
      <c r="D439" s="2"/>
      <c r="E439" s="2">
        <v>2.36</v>
      </c>
      <c r="F439" s="2"/>
      <c r="G439" s="2">
        <v>2.36</v>
      </c>
      <c r="I439" s="11">
        <f t="shared" si="6"/>
        <v>-2.36</v>
      </c>
    </row>
    <row r="440" spans="1:9" x14ac:dyDescent="0.3">
      <c r="A440" s="1" t="s">
        <v>481</v>
      </c>
      <c r="B440" s="1"/>
      <c r="C440" s="1" t="s">
        <v>16</v>
      </c>
      <c r="D440" s="2">
        <v>0.99</v>
      </c>
      <c r="E440" s="2"/>
      <c r="F440" s="2">
        <v>0.99</v>
      </c>
      <c r="G440" s="2"/>
      <c r="I440" s="11">
        <f t="shared" si="6"/>
        <v>0.99</v>
      </c>
    </row>
    <row r="441" spans="1:9" x14ac:dyDescent="0.3">
      <c r="A441" s="1" t="s">
        <v>482</v>
      </c>
      <c r="B441" s="1"/>
      <c r="C441" s="1" t="s">
        <v>16</v>
      </c>
      <c r="D441" s="2">
        <v>286563.27</v>
      </c>
      <c r="E441" s="2">
        <v>284115</v>
      </c>
      <c r="F441" s="2">
        <v>2448.2700000000186</v>
      </c>
      <c r="G441" s="2"/>
      <c r="I441" s="11">
        <f t="shared" si="6"/>
        <v>2448.2700000000186</v>
      </c>
    </row>
    <row r="442" spans="1:9" x14ac:dyDescent="0.3">
      <c r="A442" s="1" t="s">
        <v>483</v>
      </c>
      <c r="B442" s="1"/>
      <c r="C442" s="1" t="s">
        <v>16</v>
      </c>
      <c r="D442" s="2">
        <v>58802.14</v>
      </c>
      <c r="E442" s="2">
        <v>58802.14</v>
      </c>
      <c r="F442" s="2"/>
      <c r="G442" s="2"/>
      <c r="I442" s="11">
        <f t="shared" si="6"/>
        <v>0</v>
      </c>
    </row>
    <row r="443" spans="1:9" x14ac:dyDescent="0.3">
      <c r="A443" s="1" t="s">
        <v>484</v>
      </c>
      <c r="B443" s="1"/>
      <c r="C443" s="1" t="s">
        <v>16</v>
      </c>
      <c r="D443" s="2">
        <v>70202.899999999994</v>
      </c>
      <c r="E443" s="2">
        <v>70202</v>
      </c>
      <c r="F443" s="2">
        <v>0.89999999999417923</v>
      </c>
      <c r="G443" s="2"/>
      <c r="I443" s="11">
        <f t="shared" si="6"/>
        <v>0.89999999999417923</v>
      </c>
    </row>
    <row r="444" spans="1:9" x14ac:dyDescent="0.3">
      <c r="A444" s="1" t="s">
        <v>485</v>
      </c>
      <c r="B444" s="1"/>
      <c r="C444" s="1" t="s">
        <v>16</v>
      </c>
      <c r="D444" s="2"/>
      <c r="E444" s="2">
        <v>40.11</v>
      </c>
      <c r="F444" s="2"/>
      <c r="G444" s="2">
        <v>40.11</v>
      </c>
      <c r="I444" s="11">
        <f t="shared" si="6"/>
        <v>-40.11</v>
      </c>
    </row>
    <row r="445" spans="1:9" x14ac:dyDescent="0.3">
      <c r="A445" s="1" t="s">
        <v>486</v>
      </c>
      <c r="B445" s="1"/>
      <c r="C445" s="1" t="s">
        <v>16</v>
      </c>
      <c r="D445" s="2">
        <v>536359.82999999996</v>
      </c>
      <c r="E445" s="2">
        <v>537058.74</v>
      </c>
      <c r="F445" s="2"/>
      <c r="G445" s="2">
        <v>698.9100000000326</v>
      </c>
      <c r="I445" s="11">
        <f t="shared" si="6"/>
        <v>-698.9100000000326</v>
      </c>
    </row>
    <row r="446" spans="1:9" x14ac:dyDescent="0.3">
      <c r="A446" s="1" t="s">
        <v>487</v>
      </c>
      <c r="B446" s="1"/>
      <c r="C446" s="1" t="s">
        <v>16</v>
      </c>
      <c r="D446" s="2">
        <v>100213.81</v>
      </c>
      <c r="E446" s="2">
        <v>100000</v>
      </c>
      <c r="F446" s="2">
        <v>213.80999999999767</v>
      </c>
      <c r="G446" s="2"/>
      <c r="I446" s="11">
        <f t="shared" si="6"/>
        <v>213.80999999999767</v>
      </c>
    </row>
    <row r="447" spans="1:9" x14ac:dyDescent="0.3">
      <c r="A447" s="1" t="s">
        <v>488</v>
      </c>
      <c r="B447" s="1"/>
      <c r="C447" s="1" t="s">
        <v>16</v>
      </c>
      <c r="D447" s="2"/>
      <c r="E447" s="2">
        <v>85.39</v>
      </c>
      <c r="F447" s="2"/>
      <c r="G447" s="2">
        <v>85.39</v>
      </c>
      <c r="I447" s="11">
        <f t="shared" si="6"/>
        <v>-85.39</v>
      </c>
    </row>
    <row r="448" spans="1:9" x14ac:dyDescent="0.3">
      <c r="A448" s="1" t="s">
        <v>489</v>
      </c>
      <c r="B448" s="1"/>
      <c r="C448" s="1" t="s">
        <v>16</v>
      </c>
      <c r="D448" s="2">
        <v>12461.89</v>
      </c>
      <c r="E448" s="2">
        <v>12000</v>
      </c>
      <c r="F448" s="2">
        <v>461.88999999999942</v>
      </c>
      <c r="G448" s="2"/>
      <c r="I448" s="11">
        <f t="shared" si="6"/>
        <v>461.88999999999942</v>
      </c>
    </row>
    <row r="449" spans="1:9" x14ac:dyDescent="0.3">
      <c r="A449" s="1" t="s">
        <v>490</v>
      </c>
      <c r="B449" s="1"/>
      <c r="C449" s="1" t="s">
        <v>16</v>
      </c>
      <c r="D449" s="2">
        <v>0.32</v>
      </c>
      <c r="E449" s="2"/>
      <c r="F449" s="2">
        <v>0.32</v>
      </c>
      <c r="G449" s="2"/>
      <c r="I449" s="11">
        <f t="shared" si="6"/>
        <v>0.32</v>
      </c>
    </row>
    <row r="450" spans="1:9" x14ac:dyDescent="0.3">
      <c r="A450" s="1" t="s">
        <v>491</v>
      </c>
      <c r="B450" s="1"/>
      <c r="C450" s="1" t="s">
        <v>16</v>
      </c>
      <c r="D450" s="2"/>
      <c r="E450" s="2">
        <v>3531.67</v>
      </c>
      <c r="F450" s="2"/>
      <c r="G450" s="2">
        <v>3531.67</v>
      </c>
      <c r="I450" s="11">
        <f t="shared" si="6"/>
        <v>-3531.67</v>
      </c>
    </row>
    <row r="451" spans="1:9" x14ac:dyDescent="0.3">
      <c r="A451" s="1" t="s">
        <v>492</v>
      </c>
      <c r="B451" s="1"/>
      <c r="C451" s="1" t="s">
        <v>18</v>
      </c>
      <c r="D451" s="2">
        <v>403236.77</v>
      </c>
      <c r="E451" s="2">
        <v>403236.77</v>
      </c>
      <c r="F451" s="2"/>
      <c r="G451" s="2"/>
      <c r="I451" s="11">
        <f t="shared" ref="I451:I514" si="7">+F451-G451</f>
        <v>0</v>
      </c>
    </row>
    <row r="452" spans="1:9" x14ac:dyDescent="0.3">
      <c r="A452" s="1" t="s">
        <v>493</v>
      </c>
      <c r="B452" s="1"/>
      <c r="C452" s="1" t="s">
        <v>16</v>
      </c>
      <c r="D452" s="2">
        <v>0.09</v>
      </c>
      <c r="E452" s="2"/>
      <c r="F452" s="2">
        <v>0.09</v>
      </c>
      <c r="G452" s="2"/>
      <c r="I452" s="11">
        <f t="shared" si="7"/>
        <v>0.09</v>
      </c>
    </row>
    <row r="453" spans="1:9" x14ac:dyDescent="0.3">
      <c r="A453" s="1" t="s">
        <v>494</v>
      </c>
      <c r="B453" s="1"/>
      <c r="C453" s="1" t="s">
        <v>16</v>
      </c>
      <c r="D453" s="2">
        <v>43732.87</v>
      </c>
      <c r="E453" s="2"/>
      <c r="F453" s="2">
        <v>43732.87</v>
      </c>
      <c r="G453" s="2"/>
      <c r="I453" s="11">
        <f t="shared" si="7"/>
        <v>43732.87</v>
      </c>
    </row>
    <row r="454" spans="1:9" x14ac:dyDescent="0.3">
      <c r="A454" s="1" t="s">
        <v>495</v>
      </c>
      <c r="B454" s="1"/>
      <c r="C454" s="1" t="s">
        <v>16</v>
      </c>
      <c r="D454" s="2">
        <v>540.12</v>
      </c>
      <c r="E454" s="2"/>
      <c r="F454" s="2">
        <v>540.12</v>
      </c>
      <c r="G454" s="2"/>
      <c r="I454" s="11">
        <f t="shared" si="7"/>
        <v>540.12</v>
      </c>
    </row>
    <row r="455" spans="1:9" x14ac:dyDescent="0.3">
      <c r="A455" s="1" t="s">
        <v>496</v>
      </c>
      <c r="B455" s="1"/>
      <c r="C455" s="1" t="s">
        <v>16</v>
      </c>
      <c r="D455" s="2">
        <v>82707.45</v>
      </c>
      <c r="E455" s="2">
        <v>78950</v>
      </c>
      <c r="F455" s="2">
        <v>3757.4499999999971</v>
      </c>
      <c r="G455" s="2"/>
      <c r="I455" s="11">
        <f t="shared" si="7"/>
        <v>3757.4499999999971</v>
      </c>
    </row>
    <row r="456" spans="1:9" x14ac:dyDescent="0.3">
      <c r="A456" s="1" t="s">
        <v>497</v>
      </c>
      <c r="B456" s="1"/>
      <c r="C456" s="1" t="s">
        <v>16</v>
      </c>
      <c r="D456" s="2">
        <v>0.43</v>
      </c>
      <c r="E456" s="2"/>
      <c r="F456" s="2">
        <v>0.43</v>
      </c>
      <c r="G456" s="2"/>
      <c r="I456" s="11">
        <f t="shared" si="7"/>
        <v>0.43</v>
      </c>
    </row>
    <row r="457" spans="1:9" x14ac:dyDescent="0.3">
      <c r="A457" s="1" t="s">
        <v>498</v>
      </c>
      <c r="B457" s="1"/>
      <c r="C457" s="1" t="s">
        <v>16</v>
      </c>
      <c r="D457" s="2">
        <v>171944.72</v>
      </c>
      <c r="E457" s="2">
        <v>155314.57</v>
      </c>
      <c r="F457" s="2">
        <v>16630.149999999994</v>
      </c>
      <c r="G457" s="2"/>
      <c r="I457" s="11">
        <f t="shared" si="7"/>
        <v>16630.149999999994</v>
      </c>
    </row>
    <row r="458" spans="1:9" x14ac:dyDescent="0.3">
      <c r="A458" s="1" t="s">
        <v>499</v>
      </c>
      <c r="B458" s="1"/>
      <c r="C458" s="1" t="s">
        <v>16</v>
      </c>
      <c r="D458" s="2">
        <v>584212.6</v>
      </c>
      <c r="E458" s="2">
        <v>584212.62</v>
      </c>
      <c r="F458" s="2"/>
      <c r="G458" s="2">
        <v>2.0000000018626451E-2</v>
      </c>
      <c r="I458" s="11">
        <f t="shared" si="7"/>
        <v>-2.0000000018626451E-2</v>
      </c>
    </row>
    <row r="459" spans="1:9" x14ac:dyDescent="0.3">
      <c r="A459" s="1" t="s">
        <v>500</v>
      </c>
      <c r="B459" s="1"/>
      <c r="C459" s="1" t="s">
        <v>16</v>
      </c>
      <c r="D459" s="2">
        <v>10260.89</v>
      </c>
      <c r="E459" s="2"/>
      <c r="F459" s="2">
        <v>10260.89</v>
      </c>
      <c r="G459" s="2"/>
      <c r="I459" s="11">
        <f t="shared" si="7"/>
        <v>10260.89</v>
      </c>
    </row>
    <row r="460" spans="1:9" x14ac:dyDescent="0.3">
      <c r="A460" s="1" t="s">
        <v>501</v>
      </c>
      <c r="B460" s="1"/>
      <c r="C460" s="1" t="s">
        <v>16</v>
      </c>
      <c r="D460" s="2">
        <v>3537.97</v>
      </c>
      <c r="E460" s="2"/>
      <c r="F460" s="2">
        <v>3537.97</v>
      </c>
      <c r="G460" s="2"/>
      <c r="I460" s="11">
        <f t="shared" si="7"/>
        <v>3537.97</v>
      </c>
    </row>
    <row r="461" spans="1:9" x14ac:dyDescent="0.3">
      <c r="A461" s="1" t="s">
        <v>502</v>
      </c>
      <c r="B461" s="1"/>
      <c r="C461" s="1" t="s">
        <v>16</v>
      </c>
      <c r="D461" s="2">
        <v>22436.17</v>
      </c>
      <c r="E461" s="2">
        <v>22436.17</v>
      </c>
      <c r="F461" s="2"/>
      <c r="G461" s="2"/>
      <c r="I461" s="11">
        <f t="shared" si="7"/>
        <v>0</v>
      </c>
    </row>
    <row r="462" spans="1:9" x14ac:dyDescent="0.3">
      <c r="A462" s="1" t="s">
        <v>503</v>
      </c>
      <c r="B462" s="1"/>
      <c r="C462" s="1" t="s">
        <v>16</v>
      </c>
      <c r="D462" s="2">
        <v>49057.120000000003</v>
      </c>
      <c r="E462" s="2">
        <v>50543.89</v>
      </c>
      <c r="F462" s="2"/>
      <c r="G462" s="2">
        <v>1486.7699999999968</v>
      </c>
      <c r="I462" s="11">
        <f t="shared" si="7"/>
        <v>-1486.7699999999968</v>
      </c>
    </row>
    <row r="463" spans="1:9" x14ac:dyDescent="0.3">
      <c r="A463" s="1" t="s">
        <v>504</v>
      </c>
      <c r="B463" s="1"/>
      <c r="C463" s="1" t="s">
        <v>16</v>
      </c>
      <c r="D463" s="2"/>
      <c r="E463" s="2">
        <v>0.44</v>
      </c>
      <c r="F463" s="2"/>
      <c r="G463" s="2">
        <v>0.44</v>
      </c>
      <c r="I463" s="11">
        <f t="shared" si="7"/>
        <v>-0.44</v>
      </c>
    </row>
    <row r="464" spans="1:9" x14ac:dyDescent="0.3">
      <c r="A464" s="1" t="s">
        <v>505</v>
      </c>
      <c r="B464" s="1"/>
      <c r="C464" s="1" t="s">
        <v>16</v>
      </c>
      <c r="D464" s="2">
        <v>595761.14</v>
      </c>
      <c r="E464" s="2">
        <v>595761.14</v>
      </c>
      <c r="F464" s="2"/>
      <c r="G464" s="2"/>
      <c r="I464" s="11">
        <f t="shared" si="7"/>
        <v>0</v>
      </c>
    </row>
    <row r="465" spans="1:9" x14ac:dyDescent="0.3">
      <c r="A465" s="1" t="s">
        <v>506</v>
      </c>
      <c r="B465" s="1"/>
      <c r="C465" s="1" t="s">
        <v>16</v>
      </c>
      <c r="D465" s="2">
        <v>3911.09</v>
      </c>
      <c r="E465" s="2"/>
      <c r="F465" s="2">
        <v>3911.09</v>
      </c>
      <c r="G465" s="2"/>
      <c r="I465" s="11">
        <f t="shared" si="7"/>
        <v>3911.09</v>
      </c>
    </row>
    <row r="466" spans="1:9" x14ac:dyDescent="0.3">
      <c r="A466" s="1" t="s">
        <v>507</v>
      </c>
      <c r="B466" s="1"/>
      <c r="C466" s="1" t="s">
        <v>16</v>
      </c>
      <c r="D466" s="2">
        <v>86104.29</v>
      </c>
      <c r="E466" s="2">
        <v>86104.25</v>
      </c>
      <c r="F466" s="2">
        <v>3.9999999993597157E-2</v>
      </c>
      <c r="G466" s="2"/>
      <c r="I466" s="11">
        <f t="shared" si="7"/>
        <v>3.9999999993597157E-2</v>
      </c>
    </row>
    <row r="467" spans="1:9" x14ac:dyDescent="0.3">
      <c r="A467" s="1" t="s">
        <v>508</v>
      </c>
      <c r="B467" s="1"/>
      <c r="C467" s="1" t="s">
        <v>16</v>
      </c>
      <c r="D467" s="2">
        <v>494.17</v>
      </c>
      <c r="E467" s="2">
        <v>494.17</v>
      </c>
      <c r="F467" s="2"/>
      <c r="G467" s="2"/>
      <c r="I467" s="11">
        <f t="shared" si="7"/>
        <v>0</v>
      </c>
    </row>
    <row r="468" spans="1:9" x14ac:dyDescent="0.3">
      <c r="A468" s="1" t="s">
        <v>509</v>
      </c>
      <c r="B468" s="1"/>
      <c r="C468" s="1" t="s">
        <v>16</v>
      </c>
      <c r="D468" s="2">
        <v>321653.65999999997</v>
      </c>
      <c r="E468" s="2">
        <v>333889.05</v>
      </c>
      <c r="F468" s="2"/>
      <c r="G468" s="2">
        <v>12235.390000000014</v>
      </c>
      <c r="I468" s="11">
        <f t="shared" si="7"/>
        <v>-12235.390000000014</v>
      </c>
    </row>
    <row r="469" spans="1:9" x14ac:dyDescent="0.3">
      <c r="A469" s="1" t="s">
        <v>510</v>
      </c>
      <c r="B469" s="1"/>
      <c r="C469" s="1" t="s">
        <v>16</v>
      </c>
      <c r="D469" s="2">
        <v>205500.29</v>
      </c>
      <c r="E469" s="2">
        <v>209181.46</v>
      </c>
      <c r="F469" s="2"/>
      <c r="G469" s="2">
        <v>3681.1699999999837</v>
      </c>
      <c r="I469" s="11">
        <f t="shared" si="7"/>
        <v>-3681.1699999999837</v>
      </c>
    </row>
    <row r="470" spans="1:9" x14ac:dyDescent="0.3">
      <c r="A470" s="1" t="s">
        <v>511</v>
      </c>
      <c r="B470" s="1"/>
      <c r="C470" s="1" t="s">
        <v>16</v>
      </c>
      <c r="D470" s="2">
        <v>570620.39</v>
      </c>
      <c r="E470" s="2">
        <v>90548.54</v>
      </c>
      <c r="F470" s="2">
        <v>480071.85000000003</v>
      </c>
      <c r="G470" s="2"/>
      <c r="I470" s="11">
        <f t="shared" si="7"/>
        <v>480071.85000000003</v>
      </c>
    </row>
    <row r="471" spans="1:9" x14ac:dyDescent="0.3">
      <c r="A471" s="1" t="s">
        <v>512</v>
      </c>
      <c r="B471" s="1"/>
      <c r="C471" s="1" t="s">
        <v>16</v>
      </c>
      <c r="D471" s="2">
        <v>459.49</v>
      </c>
      <c r="E471" s="2"/>
      <c r="F471" s="2">
        <v>459.49</v>
      </c>
      <c r="G471" s="2"/>
      <c r="I471" s="11">
        <f t="shared" si="7"/>
        <v>459.49</v>
      </c>
    </row>
    <row r="472" spans="1:9" x14ac:dyDescent="0.3">
      <c r="A472" s="1" t="s">
        <v>513</v>
      </c>
      <c r="B472" s="1"/>
      <c r="C472" s="1" t="s">
        <v>16</v>
      </c>
      <c r="D472" s="2">
        <v>54925.33</v>
      </c>
      <c r="E472" s="2">
        <v>54295</v>
      </c>
      <c r="F472" s="2">
        <v>630.33000000000175</v>
      </c>
      <c r="G472" s="2"/>
      <c r="I472" s="11">
        <f t="shared" si="7"/>
        <v>630.33000000000175</v>
      </c>
    </row>
    <row r="473" spans="1:9" x14ac:dyDescent="0.3">
      <c r="A473" s="1" t="s">
        <v>514</v>
      </c>
      <c r="B473" s="1"/>
      <c r="C473" s="1" t="s">
        <v>16</v>
      </c>
      <c r="D473" s="2">
        <v>233033.97</v>
      </c>
      <c r="E473" s="2">
        <v>233033.97</v>
      </c>
      <c r="F473" s="2"/>
      <c r="G473" s="2"/>
      <c r="I473" s="11">
        <f t="shared" si="7"/>
        <v>0</v>
      </c>
    </row>
    <row r="474" spans="1:9" x14ac:dyDescent="0.3">
      <c r="A474" s="1" t="s">
        <v>515</v>
      </c>
      <c r="B474" s="1"/>
      <c r="C474" s="1" t="s">
        <v>16</v>
      </c>
      <c r="D474" s="2">
        <v>163943.79999999999</v>
      </c>
      <c r="E474" s="2">
        <v>157787.1</v>
      </c>
      <c r="F474" s="2">
        <v>6156.6999999999825</v>
      </c>
      <c r="G474" s="2"/>
      <c r="I474" s="11">
        <f t="shared" si="7"/>
        <v>6156.6999999999825</v>
      </c>
    </row>
    <row r="475" spans="1:9" x14ac:dyDescent="0.3">
      <c r="A475" s="1" t="s">
        <v>516</v>
      </c>
      <c r="B475" s="1"/>
      <c r="C475" s="1" t="s">
        <v>16</v>
      </c>
      <c r="D475" s="2">
        <v>1552505.58</v>
      </c>
      <c r="E475" s="2">
        <v>1392613.85</v>
      </c>
      <c r="F475" s="2">
        <v>159891.72999999998</v>
      </c>
      <c r="G475" s="2"/>
      <c r="I475" s="11">
        <f t="shared" si="7"/>
        <v>159891.72999999998</v>
      </c>
    </row>
    <row r="476" spans="1:9" x14ac:dyDescent="0.3">
      <c r="A476" s="1" t="s">
        <v>517</v>
      </c>
      <c r="B476" s="1"/>
      <c r="C476" s="1" t="s">
        <v>16</v>
      </c>
      <c r="D476" s="2">
        <v>155630.6</v>
      </c>
      <c r="E476" s="2">
        <v>155630.6</v>
      </c>
      <c r="F476" s="2"/>
      <c r="G476" s="2"/>
      <c r="I476" s="11">
        <f t="shared" si="7"/>
        <v>0</v>
      </c>
    </row>
    <row r="477" spans="1:9" x14ac:dyDescent="0.3">
      <c r="A477" s="1" t="s">
        <v>518</v>
      </c>
      <c r="B477" s="1"/>
      <c r="C477" s="1" t="s">
        <v>16</v>
      </c>
      <c r="D477" s="2">
        <v>22742.78</v>
      </c>
      <c r="E477" s="2">
        <v>22742.78</v>
      </c>
      <c r="F477" s="2"/>
      <c r="G477" s="2"/>
      <c r="I477" s="11">
        <f t="shared" si="7"/>
        <v>0</v>
      </c>
    </row>
    <row r="478" spans="1:9" x14ac:dyDescent="0.3">
      <c r="A478" s="1" t="s">
        <v>519</v>
      </c>
      <c r="B478" s="1"/>
      <c r="C478" s="1" t="s">
        <v>16</v>
      </c>
      <c r="D478" s="2">
        <v>25341.919999999998</v>
      </c>
      <c r="E478" s="2"/>
      <c r="F478" s="2">
        <v>25341.919999999998</v>
      </c>
      <c r="G478" s="2"/>
      <c r="I478" s="11">
        <f t="shared" si="7"/>
        <v>25341.919999999998</v>
      </c>
    </row>
    <row r="479" spans="1:9" x14ac:dyDescent="0.3">
      <c r="A479" s="1" t="s">
        <v>520</v>
      </c>
      <c r="B479" s="1"/>
      <c r="C479" s="1" t="s">
        <v>16</v>
      </c>
      <c r="D479" s="2">
        <v>200095.92</v>
      </c>
      <c r="E479" s="2">
        <v>200000</v>
      </c>
      <c r="F479" s="2">
        <v>95.920000000012806</v>
      </c>
      <c r="G479" s="2"/>
      <c r="I479" s="11">
        <f t="shared" si="7"/>
        <v>95.920000000012806</v>
      </c>
    </row>
    <row r="480" spans="1:9" x14ac:dyDescent="0.3">
      <c r="A480" s="1" t="s">
        <v>521</v>
      </c>
      <c r="B480" s="1"/>
      <c r="C480" s="1" t="s">
        <v>16</v>
      </c>
      <c r="D480" s="2">
        <v>76713.149999999994</v>
      </c>
      <c r="E480" s="2"/>
      <c r="F480" s="2">
        <v>76713.149999999994</v>
      </c>
      <c r="G480" s="2"/>
      <c r="I480" s="11">
        <f t="shared" si="7"/>
        <v>76713.149999999994</v>
      </c>
    </row>
    <row r="481" spans="1:9" x14ac:dyDescent="0.3">
      <c r="A481" s="1" t="s">
        <v>522</v>
      </c>
      <c r="B481" s="1"/>
      <c r="C481" s="1" t="s">
        <v>16</v>
      </c>
      <c r="D481" s="2">
        <v>40089.440000000002</v>
      </c>
      <c r="E481" s="2">
        <v>40089.440000000002</v>
      </c>
      <c r="F481" s="2"/>
      <c r="G481" s="2"/>
      <c r="I481" s="11">
        <f t="shared" si="7"/>
        <v>0</v>
      </c>
    </row>
    <row r="482" spans="1:9" x14ac:dyDescent="0.3">
      <c r="A482" s="1" t="s">
        <v>523</v>
      </c>
      <c r="B482" s="1"/>
      <c r="C482" s="1" t="s">
        <v>16</v>
      </c>
      <c r="D482" s="2">
        <v>42035.13</v>
      </c>
      <c r="E482" s="2"/>
      <c r="F482" s="2">
        <v>42035.13</v>
      </c>
      <c r="G482" s="2"/>
      <c r="I482" s="11">
        <f t="shared" si="7"/>
        <v>42035.13</v>
      </c>
    </row>
    <row r="483" spans="1:9" x14ac:dyDescent="0.3">
      <c r="A483" s="1" t="s">
        <v>524</v>
      </c>
      <c r="B483" s="1"/>
      <c r="C483" s="1" t="s">
        <v>16</v>
      </c>
      <c r="D483" s="2">
        <v>178063.71</v>
      </c>
      <c r="E483" s="2"/>
      <c r="F483" s="2">
        <v>178063.71</v>
      </c>
      <c r="G483" s="2"/>
      <c r="I483" s="11">
        <f t="shared" si="7"/>
        <v>178063.71</v>
      </c>
    </row>
    <row r="484" spans="1:9" x14ac:dyDescent="0.3">
      <c r="A484" s="1" t="s">
        <v>525</v>
      </c>
      <c r="B484" s="1"/>
      <c r="C484" s="1" t="s">
        <v>16</v>
      </c>
      <c r="D484" s="2">
        <v>35596.160000000003</v>
      </c>
      <c r="E484" s="2"/>
      <c r="F484" s="2">
        <v>35596.160000000003</v>
      </c>
      <c r="G484" s="2"/>
      <c r="I484" s="11">
        <f t="shared" si="7"/>
        <v>35596.160000000003</v>
      </c>
    </row>
    <row r="485" spans="1:9" x14ac:dyDescent="0.3">
      <c r="A485" s="1" t="s">
        <v>526</v>
      </c>
      <c r="B485" s="1"/>
      <c r="C485" s="1" t="s">
        <v>16</v>
      </c>
      <c r="D485" s="2">
        <v>2250000</v>
      </c>
      <c r="E485" s="2">
        <v>2250000</v>
      </c>
      <c r="F485" s="2"/>
      <c r="G485" s="2"/>
      <c r="I485" s="11">
        <f t="shared" si="7"/>
        <v>0</v>
      </c>
    </row>
    <row r="486" spans="1:9" x14ac:dyDescent="0.3">
      <c r="A486" s="1" t="s">
        <v>527</v>
      </c>
      <c r="B486" s="1"/>
      <c r="C486" s="1" t="s">
        <v>16</v>
      </c>
      <c r="D486" s="2"/>
      <c r="E486" s="2">
        <v>18162.560000000001</v>
      </c>
      <c r="F486" s="2"/>
      <c r="G486" s="2">
        <v>18162.560000000001</v>
      </c>
      <c r="I486" s="11">
        <f t="shared" si="7"/>
        <v>-18162.560000000001</v>
      </c>
    </row>
    <row r="487" spans="1:9" ht="15.6" x14ac:dyDescent="0.3">
      <c r="A487" s="3" t="s">
        <v>528</v>
      </c>
      <c r="B487" s="3" t="s">
        <v>529</v>
      </c>
      <c r="C487" s="1"/>
      <c r="D487" s="4">
        <v>20218234.260000002</v>
      </c>
      <c r="E487" s="4">
        <v>14251941.209999999</v>
      </c>
      <c r="F487" s="4">
        <v>5966293.0500000026</v>
      </c>
      <c r="G487" s="4"/>
      <c r="I487" s="11">
        <f t="shared" si="7"/>
        <v>5966293.0500000026</v>
      </c>
    </row>
    <row r="488" spans="1:9" x14ac:dyDescent="0.3">
      <c r="A488" s="1" t="s">
        <v>530</v>
      </c>
      <c r="B488" s="1"/>
      <c r="C488" s="1" t="s">
        <v>18</v>
      </c>
      <c r="D488" s="2">
        <v>120025.77</v>
      </c>
      <c r="E488" s="2"/>
      <c r="F488" s="2">
        <v>120025.77</v>
      </c>
      <c r="G488" s="2"/>
      <c r="I488" s="11">
        <f t="shared" si="7"/>
        <v>120025.77</v>
      </c>
    </row>
    <row r="489" spans="1:9" x14ac:dyDescent="0.3">
      <c r="A489" s="1" t="s">
        <v>531</v>
      </c>
      <c r="B489" s="1"/>
      <c r="C489" s="1" t="s">
        <v>18</v>
      </c>
      <c r="D489" s="2">
        <v>613977.21</v>
      </c>
      <c r="E489" s="2">
        <v>593410.4</v>
      </c>
      <c r="F489" s="2">
        <v>20566.809999999939</v>
      </c>
      <c r="G489" s="2"/>
      <c r="I489" s="11">
        <f t="shared" si="7"/>
        <v>20566.809999999939</v>
      </c>
    </row>
    <row r="490" spans="1:9" x14ac:dyDescent="0.3">
      <c r="A490" s="1" t="s">
        <v>532</v>
      </c>
      <c r="B490" s="1"/>
      <c r="C490" s="1" t="s">
        <v>20</v>
      </c>
      <c r="D490" s="2">
        <v>146325.20000000001</v>
      </c>
      <c r="E490" s="2">
        <v>136116</v>
      </c>
      <c r="F490" s="2">
        <v>10209.200000000012</v>
      </c>
      <c r="G490" s="2"/>
      <c r="I490" s="11">
        <f t="shared" si="7"/>
        <v>10209.200000000012</v>
      </c>
    </row>
    <row r="491" spans="1:9" x14ac:dyDescent="0.3">
      <c r="A491" s="1" t="s">
        <v>533</v>
      </c>
      <c r="B491" s="1"/>
      <c r="C491" s="1" t="s">
        <v>18</v>
      </c>
      <c r="D491" s="2">
        <v>426097.3</v>
      </c>
      <c r="E491" s="2">
        <v>235394.74</v>
      </c>
      <c r="F491" s="2">
        <v>190702.56</v>
      </c>
      <c r="G491" s="2"/>
      <c r="I491" s="11">
        <f t="shared" si="7"/>
        <v>190702.56</v>
      </c>
    </row>
    <row r="492" spans="1:9" x14ac:dyDescent="0.3">
      <c r="A492" s="1" t="s">
        <v>534</v>
      </c>
      <c r="B492" s="1"/>
      <c r="C492" s="1" t="s">
        <v>20</v>
      </c>
      <c r="D492" s="2">
        <v>239.92</v>
      </c>
      <c r="E492" s="2">
        <v>56155.73</v>
      </c>
      <c r="F492" s="2"/>
      <c r="G492" s="2">
        <v>55915.810000000005</v>
      </c>
      <c r="I492" s="11">
        <f t="shared" si="7"/>
        <v>-55915.810000000005</v>
      </c>
    </row>
    <row r="493" spans="1:9" x14ac:dyDescent="0.3">
      <c r="A493" s="1" t="s">
        <v>535</v>
      </c>
      <c r="B493" s="1"/>
      <c r="C493" s="1" t="s">
        <v>20</v>
      </c>
      <c r="D493" s="2">
        <v>2461648.89</v>
      </c>
      <c r="E493" s="2">
        <v>2493001.75</v>
      </c>
      <c r="F493" s="2"/>
      <c r="G493" s="2">
        <v>31352.85999999987</v>
      </c>
      <c r="I493" s="11">
        <f t="shared" si="7"/>
        <v>-31352.85999999987</v>
      </c>
    </row>
    <row r="494" spans="1:9" x14ac:dyDescent="0.3">
      <c r="A494" s="1" t="s">
        <v>536</v>
      </c>
      <c r="B494" s="1"/>
      <c r="C494" s="1" t="s">
        <v>18</v>
      </c>
      <c r="D494" s="2">
        <v>5265981.38</v>
      </c>
      <c r="E494" s="2">
        <v>1933951.34</v>
      </c>
      <c r="F494" s="2">
        <v>3332030.04</v>
      </c>
      <c r="G494" s="2"/>
      <c r="I494" s="11">
        <f t="shared" si="7"/>
        <v>3332030.04</v>
      </c>
    </row>
    <row r="495" spans="1:9" x14ac:dyDescent="0.3">
      <c r="A495" s="1" t="s">
        <v>537</v>
      </c>
      <c r="B495" s="1"/>
      <c r="C495" s="1" t="s">
        <v>18</v>
      </c>
      <c r="D495" s="2"/>
      <c r="E495" s="2">
        <v>89080.92</v>
      </c>
      <c r="F495" s="2"/>
      <c r="G495" s="2">
        <v>89080.92</v>
      </c>
      <c r="I495" s="11">
        <f t="shared" si="7"/>
        <v>-89080.92</v>
      </c>
    </row>
    <row r="496" spans="1:9" x14ac:dyDescent="0.3">
      <c r="A496" s="1" t="s">
        <v>538</v>
      </c>
      <c r="B496" s="1"/>
      <c r="C496" s="1" t="s">
        <v>20</v>
      </c>
      <c r="D496" s="2">
        <v>1322101.8799999999</v>
      </c>
      <c r="E496" s="2">
        <v>64669.63</v>
      </c>
      <c r="F496" s="2">
        <v>1257432.25</v>
      </c>
      <c r="G496" s="2"/>
      <c r="I496" s="11">
        <f t="shared" si="7"/>
        <v>1257432.25</v>
      </c>
    </row>
    <row r="497" spans="1:9" x14ac:dyDescent="0.3">
      <c r="A497" s="1" t="s">
        <v>539</v>
      </c>
      <c r="B497" s="1"/>
      <c r="C497" s="1" t="s">
        <v>20</v>
      </c>
      <c r="D497" s="2">
        <v>22784.97</v>
      </c>
      <c r="E497" s="2">
        <v>97.35</v>
      </c>
      <c r="F497" s="2">
        <v>22687.620000000003</v>
      </c>
      <c r="G497" s="2"/>
      <c r="I497" s="11">
        <f t="shared" si="7"/>
        <v>22687.620000000003</v>
      </c>
    </row>
    <row r="498" spans="1:9" x14ac:dyDescent="0.3">
      <c r="A498" s="1" t="s">
        <v>540</v>
      </c>
      <c r="B498" s="1"/>
      <c r="C498" s="1" t="s">
        <v>20</v>
      </c>
      <c r="D498" s="2">
        <v>8915.89</v>
      </c>
      <c r="E498" s="2">
        <v>38.090000000000003</v>
      </c>
      <c r="F498" s="2">
        <v>8877.7999999999993</v>
      </c>
      <c r="G498" s="2"/>
      <c r="I498" s="11">
        <f t="shared" si="7"/>
        <v>8877.7999999999993</v>
      </c>
    </row>
    <row r="499" spans="1:9" x14ac:dyDescent="0.3">
      <c r="A499" s="1" t="s">
        <v>541</v>
      </c>
      <c r="B499" s="1"/>
      <c r="C499" s="1" t="s">
        <v>18</v>
      </c>
      <c r="D499" s="2">
        <v>839762.53</v>
      </c>
      <c r="E499" s="2">
        <v>782557.39</v>
      </c>
      <c r="F499" s="2">
        <v>57205.140000000014</v>
      </c>
      <c r="G499" s="2"/>
      <c r="I499" s="11">
        <f t="shared" si="7"/>
        <v>57205.140000000014</v>
      </c>
    </row>
    <row r="500" spans="1:9" x14ac:dyDescent="0.3">
      <c r="A500" s="1" t="s">
        <v>542</v>
      </c>
      <c r="B500" s="1"/>
      <c r="C500" s="1" t="s">
        <v>18</v>
      </c>
      <c r="D500" s="2">
        <v>509190.39</v>
      </c>
      <c r="E500" s="2">
        <v>436869.7</v>
      </c>
      <c r="F500" s="2">
        <v>72320.69</v>
      </c>
      <c r="G500" s="2"/>
      <c r="I500" s="11">
        <f t="shared" si="7"/>
        <v>72320.69</v>
      </c>
    </row>
    <row r="501" spans="1:9" x14ac:dyDescent="0.3">
      <c r="A501" s="1" t="s">
        <v>543</v>
      </c>
      <c r="B501" s="1"/>
      <c r="C501" s="1" t="s">
        <v>18</v>
      </c>
      <c r="D501" s="2">
        <v>829152.47</v>
      </c>
      <c r="E501" s="2">
        <v>284042.09999999998</v>
      </c>
      <c r="F501" s="2">
        <v>545110.37</v>
      </c>
      <c r="G501" s="2"/>
      <c r="I501" s="11">
        <f t="shared" si="7"/>
        <v>545110.37</v>
      </c>
    </row>
    <row r="502" spans="1:9" x14ac:dyDescent="0.3">
      <c r="A502" s="1" t="s">
        <v>544</v>
      </c>
      <c r="B502" s="1"/>
      <c r="C502" s="1" t="s">
        <v>18</v>
      </c>
      <c r="D502" s="2">
        <v>116720.41</v>
      </c>
      <c r="E502" s="2"/>
      <c r="F502" s="2">
        <v>116720.41</v>
      </c>
      <c r="G502" s="2"/>
      <c r="I502" s="11">
        <f t="shared" si="7"/>
        <v>116720.41</v>
      </c>
    </row>
    <row r="503" spans="1:9" x14ac:dyDescent="0.3">
      <c r="A503" s="1" t="s">
        <v>545</v>
      </c>
      <c r="B503" s="1"/>
      <c r="C503" s="1" t="s">
        <v>20</v>
      </c>
      <c r="D503" s="2">
        <v>130120.63</v>
      </c>
      <c r="E503" s="2">
        <v>555.91999999999996</v>
      </c>
      <c r="F503" s="2">
        <v>129564.71</v>
      </c>
      <c r="G503" s="2"/>
      <c r="I503" s="11">
        <f t="shared" si="7"/>
        <v>129564.71</v>
      </c>
    </row>
    <row r="504" spans="1:9" x14ac:dyDescent="0.3">
      <c r="A504" s="1" t="s">
        <v>546</v>
      </c>
      <c r="B504" s="1"/>
      <c r="C504" s="1" t="s">
        <v>20</v>
      </c>
      <c r="D504" s="2">
        <v>147.97999999999999</v>
      </c>
      <c r="E504" s="2">
        <v>34636.629999999997</v>
      </c>
      <c r="F504" s="2"/>
      <c r="G504" s="2">
        <v>34488.649999999994</v>
      </c>
      <c r="I504" s="11">
        <f t="shared" si="7"/>
        <v>-34488.649999999994</v>
      </c>
    </row>
    <row r="505" spans="1:9" x14ac:dyDescent="0.3">
      <c r="A505" s="1" t="s">
        <v>547</v>
      </c>
      <c r="B505" s="1"/>
      <c r="C505" s="1" t="s">
        <v>18</v>
      </c>
      <c r="D505" s="2">
        <v>3318567</v>
      </c>
      <c r="E505" s="2">
        <v>3312794.49</v>
      </c>
      <c r="F505" s="2">
        <v>5772.5099999997765</v>
      </c>
      <c r="G505" s="2"/>
      <c r="I505" s="11">
        <f t="shared" si="7"/>
        <v>5772.5099999997765</v>
      </c>
    </row>
    <row r="506" spans="1:9" x14ac:dyDescent="0.3">
      <c r="A506" s="1" t="s">
        <v>548</v>
      </c>
      <c r="B506" s="1"/>
      <c r="C506" s="1" t="s">
        <v>20</v>
      </c>
      <c r="D506" s="2">
        <v>153818.39000000001</v>
      </c>
      <c r="E506" s="2">
        <v>215281.39</v>
      </c>
      <c r="F506" s="2"/>
      <c r="G506" s="2">
        <v>61463</v>
      </c>
      <c r="I506" s="11">
        <f t="shared" si="7"/>
        <v>-61463</v>
      </c>
    </row>
    <row r="507" spans="1:9" x14ac:dyDescent="0.3">
      <c r="A507" s="1" t="s">
        <v>549</v>
      </c>
      <c r="B507" s="1"/>
      <c r="C507" s="1" t="s">
        <v>18</v>
      </c>
      <c r="D507" s="2">
        <v>578829.98</v>
      </c>
      <c r="E507" s="2">
        <v>583707.71</v>
      </c>
      <c r="F507" s="2"/>
      <c r="G507" s="2">
        <v>4877.7299999999814</v>
      </c>
      <c r="I507" s="11">
        <f t="shared" si="7"/>
        <v>-4877.7299999999814</v>
      </c>
    </row>
    <row r="508" spans="1:9" x14ac:dyDescent="0.3">
      <c r="A508" s="1" t="s">
        <v>550</v>
      </c>
      <c r="B508" s="1"/>
      <c r="C508" s="1" t="s">
        <v>20</v>
      </c>
      <c r="D508" s="2">
        <v>449.25</v>
      </c>
      <c r="E508" s="2">
        <v>105153.98</v>
      </c>
      <c r="F508" s="2"/>
      <c r="G508" s="2">
        <v>104704.73</v>
      </c>
      <c r="I508" s="11">
        <f t="shared" si="7"/>
        <v>-104704.73</v>
      </c>
    </row>
    <row r="509" spans="1:9" x14ac:dyDescent="0.3">
      <c r="A509" s="1" t="s">
        <v>551</v>
      </c>
      <c r="B509" s="1"/>
      <c r="C509" s="1" t="s">
        <v>18</v>
      </c>
      <c r="D509" s="2">
        <v>47462.86</v>
      </c>
      <c r="E509" s="2"/>
      <c r="F509" s="2">
        <v>47462.86</v>
      </c>
      <c r="G509" s="2"/>
      <c r="I509" s="11">
        <f t="shared" si="7"/>
        <v>47462.86</v>
      </c>
    </row>
    <row r="510" spans="1:9" x14ac:dyDescent="0.3">
      <c r="A510" s="1" t="s">
        <v>552</v>
      </c>
      <c r="B510" s="1"/>
      <c r="C510" s="1" t="s">
        <v>18</v>
      </c>
      <c r="D510" s="2">
        <v>1422574.36</v>
      </c>
      <c r="E510" s="2">
        <v>1441393.72</v>
      </c>
      <c r="F510" s="2"/>
      <c r="G510" s="2">
        <v>18819.35999999987</v>
      </c>
      <c r="I510" s="11">
        <f t="shared" si="7"/>
        <v>-18819.35999999987</v>
      </c>
    </row>
    <row r="511" spans="1:9" x14ac:dyDescent="0.3">
      <c r="A511" s="1" t="s">
        <v>553</v>
      </c>
      <c r="B511" s="1"/>
      <c r="C511" s="1" t="s">
        <v>18</v>
      </c>
      <c r="D511" s="2">
        <v>266186.5</v>
      </c>
      <c r="E511" s="2">
        <v>264325.43</v>
      </c>
      <c r="F511" s="2">
        <v>1861.070000000007</v>
      </c>
      <c r="G511" s="2"/>
      <c r="I511" s="11">
        <f t="shared" si="7"/>
        <v>1861.070000000007</v>
      </c>
    </row>
    <row r="512" spans="1:9" x14ac:dyDescent="0.3">
      <c r="A512" s="1" t="s">
        <v>554</v>
      </c>
      <c r="B512" s="1"/>
      <c r="C512" s="1" t="s">
        <v>18</v>
      </c>
      <c r="D512" s="2">
        <v>611607.65</v>
      </c>
      <c r="E512" s="2">
        <v>431654.31</v>
      </c>
      <c r="F512" s="2">
        <v>179953.34000000003</v>
      </c>
      <c r="G512" s="2"/>
      <c r="I512" s="11">
        <f t="shared" si="7"/>
        <v>179953.34000000003</v>
      </c>
    </row>
    <row r="513" spans="1:9" x14ac:dyDescent="0.3">
      <c r="A513" s="1" t="s">
        <v>555</v>
      </c>
      <c r="B513" s="1"/>
      <c r="C513" s="1" t="s">
        <v>18</v>
      </c>
      <c r="D513" s="2">
        <v>89511.27</v>
      </c>
      <c r="E513" s="2">
        <v>87749.1</v>
      </c>
      <c r="F513" s="2">
        <v>1762.1699999999983</v>
      </c>
      <c r="G513" s="2"/>
      <c r="I513" s="11">
        <f t="shared" si="7"/>
        <v>1762.1699999999983</v>
      </c>
    </row>
    <row r="514" spans="1:9" x14ac:dyDescent="0.3">
      <c r="A514" s="1" t="s">
        <v>556</v>
      </c>
      <c r="B514" s="1"/>
      <c r="C514" s="1" t="s">
        <v>20</v>
      </c>
      <c r="D514" s="2">
        <v>27071.040000000001</v>
      </c>
      <c r="E514" s="2">
        <v>27071.040000000001</v>
      </c>
      <c r="F514" s="2"/>
      <c r="G514" s="2"/>
      <c r="I514" s="11">
        <f t="shared" si="7"/>
        <v>0</v>
      </c>
    </row>
    <row r="515" spans="1:9" x14ac:dyDescent="0.3">
      <c r="A515" s="1" t="s">
        <v>557</v>
      </c>
      <c r="B515" s="1"/>
      <c r="C515" s="1" t="s">
        <v>20</v>
      </c>
      <c r="D515" s="2">
        <v>186127.61</v>
      </c>
      <c r="E515" s="2">
        <v>249181.59</v>
      </c>
      <c r="F515" s="2"/>
      <c r="G515" s="2">
        <v>63053.98000000001</v>
      </c>
      <c r="I515" s="11">
        <f t="shared" ref="I515:I578" si="8">+F515-G515</f>
        <v>-63053.98000000001</v>
      </c>
    </row>
    <row r="516" spans="1:9" x14ac:dyDescent="0.3">
      <c r="A516" s="1" t="s">
        <v>558</v>
      </c>
      <c r="B516" s="1"/>
      <c r="C516" s="1" t="s">
        <v>20</v>
      </c>
      <c r="D516" s="2">
        <v>80895.7</v>
      </c>
      <c r="E516" s="2">
        <v>87426.86</v>
      </c>
      <c r="F516" s="2"/>
      <c r="G516" s="2">
        <v>6531.1600000000035</v>
      </c>
      <c r="I516" s="11">
        <f t="shared" si="8"/>
        <v>-6531.1600000000035</v>
      </c>
    </row>
    <row r="517" spans="1:9" x14ac:dyDescent="0.3">
      <c r="A517" s="1" t="s">
        <v>559</v>
      </c>
      <c r="B517" s="1"/>
      <c r="C517" s="1" t="s">
        <v>18</v>
      </c>
      <c r="D517" s="2">
        <v>545418.87</v>
      </c>
      <c r="E517" s="2">
        <v>249846.89</v>
      </c>
      <c r="F517" s="2">
        <v>295571.98</v>
      </c>
      <c r="G517" s="2"/>
      <c r="I517" s="11">
        <f t="shared" si="8"/>
        <v>295571.98</v>
      </c>
    </row>
    <row r="518" spans="1:9" x14ac:dyDescent="0.3">
      <c r="A518" s="1" t="s">
        <v>560</v>
      </c>
      <c r="B518" s="1"/>
      <c r="C518" s="1" t="s">
        <v>18</v>
      </c>
      <c r="D518" s="2">
        <v>76520.960000000006</v>
      </c>
      <c r="E518" s="2">
        <v>55777.01</v>
      </c>
      <c r="F518" s="2">
        <v>20743.950000000004</v>
      </c>
      <c r="G518" s="2"/>
      <c r="I518" s="11">
        <f t="shared" si="8"/>
        <v>20743.950000000004</v>
      </c>
    </row>
    <row r="519" spans="1:9" ht="15.6" x14ac:dyDescent="0.3">
      <c r="A519" s="3" t="s">
        <v>561</v>
      </c>
      <c r="B519" s="3" t="s">
        <v>562</v>
      </c>
      <c r="C519" s="1"/>
      <c r="D519" s="4">
        <v>196165.73</v>
      </c>
      <c r="E519" s="4">
        <v>24000</v>
      </c>
      <c r="F519" s="4">
        <v>172165.73</v>
      </c>
      <c r="G519" s="4"/>
      <c r="I519" s="11">
        <f t="shared" si="8"/>
        <v>172165.73</v>
      </c>
    </row>
    <row r="520" spans="1:9" ht="15.6" x14ac:dyDescent="0.3">
      <c r="A520" s="3" t="s">
        <v>563</v>
      </c>
      <c r="B520" s="3" t="s">
        <v>564</v>
      </c>
      <c r="C520" s="1"/>
      <c r="D520" s="4">
        <v>196165.73</v>
      </c>
      <c r="E520" s="4">
        <v>24000</v>
      </c>
      <c r="F520" s="4">
        <v>172165.73</v>
      </c>
      <c r="G520" s="4"/>
      <c r="I520" s="11">
        <f t="shared" si="8"/>
        <v>172165.73</v>
      </c>
    </row>
    <row r="521" spans="1:9" x14ac:dyDescent="0.3">
      <c r="A521" s="1" t="s">
        <v>565</v>
      </c>
      <c r="B521" s="1"/>
      <c r="C521" s="1" t="s">
        <v>16</v>
      </c>
      <c r="D521" s="2">
        <v>147443.73000000001</v>
      </c>
      <c r="E521" s="2"/>
      <c r="F521" s="2">
        <v>147443.73000000001</v>
      </c>
      <c r="G521" s="2"/>
      <c r="I521" s="11">
        <f t="shared" si="8"/>
        <v>147443.73000000001</v>
      </c>
    </row>
    <row r="522" spans="1:9" x14ac:dyDescent="0.3">
      <c r="A522" s="1" t="s">
        <v>566</v>
      </c>
      <c r="B522" s="1"/>
      <c r="C522" s="1" t="s">
        <v>16</v>
      </c>
      <c r="D522" s="2">
        <v>48722</v>
      </c>
      <c r="E522" s="2">
        <v>24000</v>
      </c>
      <c r="F522" s="2">
        <v>24722</v>
      </c>
      <c r="G522" s="2"/>
      <c r="I522" s="11">
        <f t="shared" si="8"/>
        <v>24722</v>
      </c>
    </row>
    <row r="523" spans="1:9" ht="15.6" x14ac:dyDescent="0.3">
      <c r="A523" s="3" t="s">
        <v>567</v>
      </c>
      <c r="B523" s="3" t="s">
        <v>568</v>
      </c>
      <c r="C523" s="1"/>
      <c r="D523" s="4">
        <v>337650.18000000011</v>
      </c>
      <c r="E523" s="4">
        <v>29087.42</v>
      </c>
      <c r="F523" s="4">
        <v>308562.76000000013</v>
      </c>
      <c r="G523" s="4"/>
      <c r="I523" s="11">
        <f t="shared" si="8"/>
        <v>308562.76000000013</v>
      </c>
    </row>
    <row r="524" spans="1:9" ht="15.6" x14ac:dyDescent="0.3">
      <c r="A524" s="3" t="s">
        <v>569</v>
      </c>
      <c r="B524" s="3" t="s">
        <v>570</v>
      </c>
      <c r="C524" s="1"/>
      <c r="D524" s="4">
        <v>11828.09</v>
      </c>
      <c r="E524" s="4"/>
      <c r="F524" s="4">
        <v>11828.09</v>
      </c>
      <c r="G524" s="4"/>
      <c r="I524" s="11">
        <f t="shared" si="8"/>
        <v>11828.09</v>
      </c>
    </row>
    <row r="525" spans="1:9" x14ac:dyDescent="0.3">
      <c r="A525" s="1" t="s">
        <v>571</v>
      </c>
      <c r="B525" s="1"/>
      <c r="C525" s="1" t="s">
        <v>16</v>
      </c>
      <c r="D525" s="2">
        <v>10700</v>
      </c>
      <c r="E525" s="2"/>
      <c r="F525" s="2">
        <v>10700</v>
      </c>
      <c r="G525" s="2"/>
      <c r="I525" s="11">
        <f t="shared" si="8"/>
        <v>10700</v>
      </c>
    </row>
    <row r="526" spans="1:9" x14ac:dyDescent="0.3">
      <c r="A526" s="1" t="s">
        <v>572</v>
      </c>
      <c r="B526" s="1"/>
      <c r="C526" s="1" t="s">
        <v>16</v>
      </c>
      <c r="D526" s="2">
        <v>1128.0899999999999</v>
      </c>
      <c r="E526" s="2"/>
      <c r="F526" s="2">
        <v>1128.0899999999999</v>
      </c>
      <c r="G526" s="2"/>
      <c r="I526" s="11">
        <f t="shared" si="8"/>
        <v>1128.0899999999999</v>
      </c>
    </row>
    <row r="527" spans="1:9" ht="15.6" x14ac:dyDescent="0.3">
      <c r="A527" s="3" t="s">
        <v>573</v>
      </c>
      <c r="B527" s="3" t="s">
        <v>160</v>
      </c>
      <c r="C527" s="1"/>
      <c r="D527" s="4">
        <v>126841.26</v>
      </c>
      <c r="E527" s="4">
        <v>29087.42</v>
      </c>
      <c r="F527" s="4">
        <v>97753.84</v>
      </c>
      <c r="G527" s="4"/>
      <c r="I527" s="11">
        <f t="shared" si="8"/>
        <v>97753.84</v>
      </c>
    </row>
    <row r="528" spans="1:9" x14ac:dyDescent="0.3">
      <c r="A528" s="1" t="s">
        <v>574</v>
      </c>
      <c r="B528" s="1"/>
      <c r="C528" s="1" t="s">
        <v>16</v>
      </c>
      <c r="D528" s="2">
        <v>3.92</v>
      </c>
      <c r="E528" s="2"/>
      <c r="F528" s="2">
        <v>3.92</v>
      </c>
      <c r="G528" s="2"/>
      <c r="I528" s="11">
        <f t="shared" si="8"/>
        <v>3.92</v>
      </c>
    </row>
    <row r="529" spans="1:9" x14ac:dyDescent="0.3">
      <c r="A529" s="1" t="s">
        <v>575</v>
      </c>
      <c r="B529" s="1"/>
      <c r="C529" s="1" t="s">
        <v>16</v>
      </c>
      <c r="D529" s="2">
        <v>56.26</v>
      </c>
      <c r="E529" s="2"/>
      <c r="F529" s="2">
        <v>56.26</v>
      </c>
      <c r="G529" s="2"/>
      <c r="I529" s="11">
        <f t="shared" si="8"/>
        <v>56.26</v>
      </c>
    </row>
    <row r="530" spans="1:9" x14ac:dyDescent="0.3">
      <c r="A530" s="1" t="s">
        <v>576</v>
      </c>
      <c r="B530" s="1"/>
      <c r="C530" s="1" t="s">
        <v>16</v>
      </c>
      <c r="D530" s="2">
        <v>361.52</v>
      </c>
      <c r="E530" s="2"/>
      <c r="F530" s="2">
        <v>361.52</v>
      </c>
      <c r="G530" s="2"/>
      <c r="I530" s="11">
        <f t="shared" si="8"/>
        <v>361.52</v>
      </c>
    </row>
    <row r="531" spans="1:9" x14ac:dyDescent="0.3">
      <c r="A531" s="1" t="s">
        <v>577</v>
      </c>
      <c r="B531" s="1"/>
      <c r="C531" s="1" t="s">
        <v>16</v>
      </c>
      <c r="D531" s="2">
        <v>12732.79</v>
      </c>
      <c r="E531" s="2"/>
      <c r="F531" s="2">
        <v>12732.79</v>
      </c>
      <c r="G531" s="2"/>
      <c r="I531" s="11">
        <f t="shared" si="8"/>
        <v>12732.79</v>
      </c>
    </row>
    <row r="532" spans="1:9" x14ac:dyDescent="0.3">
      <c r="A532" s="1" t="s">
        <v>578</v>
      </c>
      <c r="B532" s="1"/>
      <c r="C532" s="1" t="s">
        <v>16</v>
      </c>
      <c r="D532" s="2">
        <v>1143.42</v>
      </c>
      <c r="E532" s="2"/>
      <c r="F532" s="2">
        <v>1143.42</v>
      </c>
      <c r="G532" s="2"/>
      <c r="I532" s="11">
        <f t="shared" si="8"/>
        <v>1143.42</v>
      </c>
    </row>
    <row r="533" spans="1:9" x14ac:dyDescent="0.3">
      <c r="A533" s="1" t="s">
        <v>579</v>
      </c>
      <c r="B533" s="1"/>
      <c r="C533" s="1" t="s">
        <v>16</v>
      </c>
      <c r="D533" s="2">
        <v>146.47</v>
      </c>
      <c r="E533" s="2"/>
      <c r="F533" s="2">
        <v>146.47</v>
      </c>
      <c r="G533" s="2"/>
      <c r="I533" s="11">
        <f t="shared" si="8"/>
        <v>146.47</v>
      </c>
    </row>
    <row r="534" spans="1:9" x14ac:dyDescent="0.3">
      <c r="A534" s="1" t="s">
        <v>580</v>
      </c>
      <c r="B534" s="1"/>
      <c r="C534" s="1" t="s">
        <v>16</v>
      </c>
      <c r="D534" s="2">
        <v>4976.1899999999996</v>
      </c>
      <c r="E534" s="2"/>
      <c r="F534" s="2">
        <v>4976.1899999999996</v>
      </c>
      <c r="G534" s="2"/>
      <c r="I534" s="11">
        <f t="shared" si="8"/>
        <v>4976.1899999999996</v>
      </c>
    </row>
    <row r="535" spans="1:9" x14ac:dyDescent="0.3">
      <c r="A535" s="1" t="s">
        <v>581</v>
      </c>
      <c r="B535" s="1"/>
      <c r="C535" s="1" t="s">
        <v>16</v>
      </c>
      <c r="D535" s="2">
        <v>47887.4</v>
      </c>
      <c r="E535" s="2"/>
      <c r="F535" s="2">
        <v>47887.4</v>
      </c>
      <c r="G535" s="2"/>
      <c r="I535" s="11">
        <f t="shared" si="8"/>
        <v>47887.4</v>
      </c>
    </row>
    <row r="536" spans="1:9" x14ac:dyDescent="0.3">
      <c r="A536" s="1" t="s">
        <v>582</v>
      </c>
      <c r="B536" s="1"/>
      <c r="C536" s="1" t="s">
        <v>16</v>
      </c>
      <c r="D536" s="2">
        <v>801.88</v>
      </c>
      <c r="E536" s="2"/>
      <c r="F536" s="2">
        <v>801.88</v>
      </c>
      <c r="G536" s="2"/>
      <c r="I536" s="11">
        <f t="shared" si="8"/>
        <v>801.88</v>
      </c>
    </row>
    <row r="537" spans="1:9" x14ac:dyDescent="0.3">
      <c r="A537" s="1" t="s">
        <v>583</v>
      </c>
      <c r="B537" s="1"/>
      <c r="C537" s="1" t="s">
        <v>16</v>
      </c>
      <c r="D537" s="2">
        <v>12161.54</v>
      </c>
      <c r="E537" s="2"/>
      <c r="F537" s="2">
        <v>12161.54</v>
      </c>
      <c r="G537" s="2"/>
      <c r="I537" s="11">
        <f t="shared" si="8"/>
        <v>12161.54</v>
      </c>
    </row>
    <row r="538" spans="1:9" x14ac:dyDescent="0.3">
      <c r="A538" s="1" t="s">
        <v>584</v>
      </c>
      <c r="B538" s="1"/>
      <c r="C538" s="1" t="s">
        <v>16</v>
      </c>
      <c r="D538" s="2">
        <v>170.07</v>
      </c>
      <c r="E538" s="2"/>
      <c r="F538" s="2">
        <v>170.07</v>
      </c>
      <c r="G538" s="2"/>
      <c r="I538" s="11">
        <f t="shared" si="8"/>
        <v>170.07</v>
      </c>
    </row>
    <row r="539" spans="1:9" x14ac:dyDescent="0.3">
      <c r="A539" s="1" t="s">
        <v>585</v>
      </c>
      <c r="B539" s="1"/>
      <c r="C539" s="1" t="s">
        <v>16</v>
      </c>
      <c r="D539" s="2">
        <v>2607.71</v>
      </c>
      <c r="E539" s="2"/>
      <c r="F539" s="2">
        <v>2607.71</v>
      </c>
      <c r="G539" s="2"/>
      <c r="I539" s="11">
        <f t="shared" si="8"/>
        <v>2607.71</v>
      </c>
    </row>
    <row r="540" spans="1:9" x14ac:dyDescent="0.3">
      <c r="A540" s="1" t="s">
        <v>586</v>
      </c>
      <c r="B540" s="1"/>
      <c r="C540" s="1" t="s">
        <v>16</v>
      </c>
      <c r="D540" s="2">
        <v>110.1</v>
      </c>
      <c r="E540" s="2"/>
      <c r="F540" s="2">
        <v>110.1</v>
      </c>
      <c r="G540" s="2"/>
      <c r="I540" s="11">
        <f t="shared" si="8"/>
        <v>110.1</v>
      </c>
    </row>
    <row r="541" spans="1:9" x14ac:dyDescent="0.3">
      <c r="A541" s="1" t="s">
        <v>587</v>
      </c>
      <c r="B541" s="1"/>
      <c r="C541" s="1" t="s">
        <v>16</v>
      </c>
      <c r="D541" s="2">
        <v>39.65</v>
      </c>
      <c r="E541" s="2"/>
      <c r="F541" s="2">
        <v>39.65</v>
      </c>
      <c r="G541" s="2"/>
      <c r="I541" s="11">
        <f t="shared" si="8"/>
        <v>39.65</v>
      </c>
    </row>
    <row r="542" spans="1:9" x14ac:dyDescent="0.3">
      <c r="A542" s="1" t="s">
        <v>588</v>
      </c>
      <c r="B542" s="1"/>
      <c r="C542" s="1" t="s">
        <v>16</v>
      </c>
      <c r="D542" s="2">
        <v>35.14</v>
      </c>
      <c r="E542" s="2"/>
      <c r="F542" s="2">
        <v>35.14</v>
      </c>
      <c r="G542" s="2"/>
      <c r="I542" s="11">
        <f t="shared" si="8"/>
        <v>35.14</v>
      </c>
    </row>
    <row r="543" spans="1:9" x14ac:dyDescent="0.3">
      <c r="A543" s="1" t="s">
        <v>589</v>
      </c>
      <c r="B543" s="1"/>
      <c r="C543" s="1" t="s">
        <v>16</v>
      </c>
      <c r="D543" s="2">
        <v>78.510000000000005</v>
      </c>
      <c r="E543" s="2"/>
      <c r="F543" s="2">
        <v>78.510000000000005</v>
      </c>
      <c r="G543" s="2"/>
      <c r="I543" s="11">
        <f t="shared" si="8"/>
        <v>78.510000000000005</v>
      </c>
    </row>
    <row r="544" spans="1:9" x14ac:dyDescent="0.3">
      <c r="A544" s="1" t="s">
        <v>590</v>
      </c>
      <c r="B544" s="1"/>
      <c r="C544" s="1" t="s">
        <v>16</v>
      </c>
      <c r="D544" s="2">
        <v>392.55</v>
      </c>
      <c r="E544" s="2"/>
      <c r="F544" s="2">
        <v>392.55</v>
      </c>
      <c r="G544" s="2"/>
      <c r="I544" s="11">
        <f t="shared" si="8"/>
        <v>392.55</v>
      </c>
    </row>
    <row r="545" spans="1:9" x14ac:dyDescent="0.3">
      <c r="A545" s="1" t="s">
        <v>591</v>
      </c>
      <c r="B545" s="1"/>
      <c r="C545" s="1" t="s">
        <v>16</v>
      </c>
      <c r="D545" s="2">
        <v>27.11</v>
      </c>
      <c r="E545" s="2"/>
      <c r="F545" s="2">
        <v>27.11</v>
      </c>
      <c r="G545" s="2"/>
      <c r="I545" s="11">
        <f t="shared" si="8"/>
        <v>27.11</v>
      </c>
    </row>
    <row r="546" spans="1:9" x14ac:dyDescent="0.3">
      <c r="A546" s="1" t="s">
        <v>592</v>
      </c>
      <c r="B546" s="1"/>
      <c r="C546" s="1" t="s">
        <v>16</v>
      </c>
      <c r="D546" s="2">
        <v>473.26</v>
      </c>
      <c r="E546" s="2"/>
      <c r="F546" s="2">
        <v>473.26</v>
      </c>
      <c r="G546" s="2"/>
      <c r="I546" s="11">
        <f t="shared" si="8"/>
        <v>473.26</v>
      </c>
    </row>
    <row r="547" spans="1:9" x14ac:dyDescent="0.3">
      <c r="A547" s="1" t="s">
        <v>593</v>
      </c>
      <c r="B547" s="1"/>
      <c r="C547" s="1" t="s">
        <v>16</v>
      </c>
      <c r="D547" s="2">
        <v>1791.23</v>
      </c>
      <c r="E547" s="2"/>
      <c r="F547" s="2">
        <v>1791.23</v>
      </c>
      <c r="G547" s="2"/>
      <c r="I547" s="11">
        <f t="shared" si="8"/>
        <v>1791.23</v>
      </c>
    </row>
    <row r="548" spans="1:9" x14ac:dyDescent="0.3">
      <c r="A548" s="1" t="s">
        <v>594</v>
      </c>
      <c r="B548" s="1"/>
      <c r="C548" s="1" t="s">
        <v>16</v>
      </c>
      <c r="D548" s="2">
        <v>208.14</v>
      </c>
      <c r="E548" s="2"/>
      <c r="F548" s="2">
        <v>208.14</v>
      </c>
      <c r="G548" s="2"/>
      <c r="I548" s="11">
        <f t="shared" si="8"/>
        <v>208.14</v>
      </c>
    </row>
    <row r="549" spans="1:9" x14ac:dyDescent="0.3">
      <c r="A549" s="1" t="s">
        <v>595</v>
      </c>
      <c r="B549" s="1"/>
      <c r="C549" s="1" t="s">
        <v>16</v>
      </c>
      <c r="D549" s="2">
        <v>441.89</v>
      </c>
      <c r="E549" s="2"/>
      <c r="F549" s="2">
        <v>441.89</v>
      </c>
      <c r="G549" s="2"/>
      <c r="I549" s="11">
        <f t="shared" si="8"/>
        <v>441.89</v>
      </c>
    </row>
    <row r="550" spans="1:9" x14ac:dyDescent="0.3">
      <c r="A550" s="1" t="s">
        <v>596</v>
      </c>
      <c r="B550" s="1"/>
      <c r="C550" s="1" t="s">
        <v>16</v>
      </c>
      <c r="D550" s="2">
        <v>15.19</v>
      </c>
      <c r="E550" s="2"/>
      <c r="F550" s="2">
        <v>15.19</v>
      </c>
      <c r="G550" s="2"/>
      <c r="I550" s="11">
        <f t="shared" si="8"/>
        <v>15.19</v>
      </c>
    </row>
    <row r="551" spans="1:9" x14ac:dyDescent="0.3">
      <c r="A551" s="1" t="s">
        <v>597</v>
      </c>
      <c r="B551" s="1"/>
      <c r="C551" s="1" t="s">
        <v>16</v>
      </c>
      <c r="D551" s="2">
        <v>7.67</v>
      </c>
      <c r="E551" s="2"/>
      <c r="F551" s="2">
        <v>7.67</v>
      </c>
      <c r="G551" s="2"/>
      <c r="I551" s="11">
        <f t="shared" si="8"/>
        <v>7.67</v>
      </c>
    </row>
    <row r="552" spans="1:9" x14ac:dyDescent="0.3">
      <c r="A552" s="1" t="s">
        <v>598</v>
      </c>
      <c r="B552" s="1"/>
      <c r="C552" s="1" t="s">
        <v>16</v>
      </c>
      <c r="D552" s="2">
        <v>4050.69</v>
      </c>
      <c r="E552" s="2"/>
      <c r="F552" s="2">
        <v>4050.69</v>
      </c>
      <c r="G552" s="2"/>
      <c r="I552" s="11">
        <f t="shared" si="8"/>
        <v>4050.69</v>
      </c>
    </row>
    <row r="553" spans="1:9" x14ac:dyDescent="0.3">
      <c r="A553" s="1" t="s">
        <v>599</v>
      </c>
      <c r="B553" s="1"/>
      <c r="C553" s="1" t="s">
        <v>16</v>
      </c>
      <c r="D553" s="2">
        <v>22.99</v>
      </c>
      <c r="E553" s="2"/>
      <c r="F553" s="2">
        <v>22.99</v>
      </c>
      <c r="G553" s="2"/>
      <c r="I553" s="11">
        <f t="shared" si="8"/>
        <v>22.99</v>
      </c>
    </row>
    <row r="554" spans="1:9" x14ac:dyDescent="0.3">
      <c r="A554" s="1" t="s">
        <v>600</v>
      </c>
      <c r="B554" s="1"/>
      <c r="C554" s="1" t="s">
        <v>16</v>
      </c>
      <c r="D554" s="2">
        <v>92.22</v>
      </c>
      <c r="E554" s="2"/>
      <c r="F554" s="2">
        <v>92.22</v>
      </c>
      <c r="G554" s="2"/>
      <c r="I554" s="11">
        <f t="shared" si="8"/>
        <v>92.22</v>
      </c>
    </row>
    <row r="555" spans="1:9" x14ac:dyDescent="0.3">
      <c r="A555" s="1" t="s">
        <v>601</v>
      </c>
      <c r="B555" s="1"/>
      <c r="C555" s="1" t="s">
        <v>16</v>
      </c>
      <c r="D555" s="2">
        <v>268.06</v>
      </c>
      <c r="E555" s="2"/>
      <c r="F555" s="2">
        <v>268.06</v>
      </c>
      <c r="G555" s="2"/>
      <c r="I555" s="11">
        <f t="shared" si="8"/>
        <v>268.06</v>
      </c>
    </row>
    <row r="556" spans="1:9" x14ac:dyDescent="0.3">
      <c r="A556" s="1" t="s">
        <v>602</v>
      </c>
      <c r="B556" s="1"/>
      <c r="C556" s="1" t="s">
        <v>16</v>
      </c>
      <c r="D556" s="2">
        <v>36.4</v>
      </c>
      <c r="E556" s="2"/>
      <c r="F556" s="2">
        <v>36.4</v>
      </c>
      <c r="G556" s="2"/>
      <c r="I556" s="11">
        <f t="shared" si="8"/>
        <v>36.4</v>
      </c>
    </row>
    <row r="557" spans="1:9" x14ac:dyDescent="0.3">
      <c r="A557" s="1" t="s">
        <v>603</v>
      </c>
      <c r="B557" s="1"/>
      <c r="C557" s="1" t="s">
        <v>16</v>
      </c>
      <c r="D557" s="2">
        <v>52.52</v>
      </c>
      <c r="E557" s="2"/>
      <c r="F557" s="2">
        <v>52.52</v>
      </c>
      <c r="G557" s="2"/>
      <c r="I557" s="11">
        <f t="shared" si="8"/>
        <v>52.52</v>
      </c>
    </row>
    <row r="558" spans="1:9" x14ac:dyDescent="0.3">
      <c r="A558" s="1" t="s">
        <v>604</v>
      </c>
      <c r="B558" s="1"/>
      <c r="C558" s="1" t="s">
        <v>16</v>
      </c>
      <c r="D558" s="2">
        <v>2148.5</v>
      </c>
      <c r="E558" s="2"/>
      <c r="F558" s="2">
        <v>2148.5</v>
      </c>
      <c r="G558" s="2"/>
      <c r="I558" s="11">
        <f t="shared" si="8"/>
        <v>2148.5</v>
      </c>
    </row>
    <row r="559" spans="1:9" x14ac:dyDescent="0.3">
      <c r="A559" s="1" t="s">
        <v>605</v>
      </c>
      <c r="B559" s="1"/>
      <c r="C559" s="1" t="s">
        <v>16</v>
      </c>
      <c r="D559" s="2">
        <v>45.3</v>
      </c>
      <c r="E559" s="2"/>
      <c r="F559" s="2">
        <v>45.3</v>
      </c>
      <c r="G559" s="2"/>
      <c r="I559" s="11">
        <f t="shared" si="8"/>
        <v>45.3</v>
      </c>
    </row>
    <row r="560" spans="1:9" x14ac:dyDescent="0.3">
      <c r="A560" s="1" t="s">
        <v>606</v>
      </c>
      <c r="B560" s="1"/>
      <c r="C560" s="1" t="s">
        <v>16</v>
      </c>
      <c r="D560" s="2">
        <v>1248.26</v>
      </c>
      <c r="E560" s="2"/>
      <c r="F560" s="2">
        <v>1248.26</v>
      </c>
      <c r="G560" s="2"/>
      <c r="I560" s="11">
        <f t="shared" si="8"/>
        <v>1248.26</v>
      </c>
    </row>
    <row r="561" spans="1:9" x14ac:dyDescent="0.3">
      <c r="A561" s="1" t="s">
        <v>607</v>
      </c>
      <c r="B561" s="1"/>
      <c r="C561" s="1" t="s">
        <v>16</v>
      </c>
      <c r="D561" s="2">
        <v>1287.28</v>
      </c>
      <c r="E561" s="2"/>
      <c r="F561" s="2">
        <v>1287.28</v>
      </c>
      <c r="G561" s="2"/>
      <c r="I561" s="11">
        <f t="shared" si="8"/>
        <v>1287.28</v>
      </c>
    </row>
    <row r="562" spans="1:9" x14ac:dyDescent="0.3">
      <c r="A562" s="1" t="s">
        <v>608</v>
      </c>
      <c r="B562" s="1"/>
      <c r="C562" s="1" t="s">
        <v>16</v>
      </c>
      <c r="D562" s="2">
        <v>208.79</v>
      </c>
      <c r="E562" s="2"/>
      <c r="F562" s="2">
        <v>208.79</v>
      </c>
      <c r="G562" s="2"/>
      <c r="I562" s="11">
        <f t="shared" si="8"/>
        <v>208.79</v>
      </c>
    </row>
    <row r="563" spans="1:9" x14ac:dyDescent="0.3">
      <c r="A563" s="1" t="s">
        <v>609</v>
      </c>
      <c r="B563" s="1"/>
      <c r="C563" s="1" t="s">
        <v>16</v>
      </c>
      <c r="D563" s="2">
        <v>29177.42</v>
      </c>
      <c r="E563" s="2">
        <v>29087.42</v>
      </c>
      <c r="F563" s="2">
        <v>90</v>
      </c>
      <c r="G563" s="2"/>
      <c r="I563" s="11">
        <f t="shared" si="8"/>
        <v>90</v>
      </c>
    </row>
    <row r="564" spans="1:9" x14ac:dyDescent="0.3">
      <c r="A564" s="1" t="s">
        <v>610</v>
      </c>
      <c r="B564" s="1"/>
      <c r="C564" s="1" t="s">
        <v>16</v>
      </c>
      <c r="D564" s="2">
        <v>1121</v>
      </c>
      <c r="E564" s="2"/>
      <c r="F564" s="2">
        <v>1121</v>
      </c>
      <c r="G564" s="2"/>
      <c r="I564" s="11">
        <f t="shared" si="8"/>
        <v>1121</v>
      </c>
    </row>
    <row r="565" spans="1:9" x14ac:dyDescent="0.3">
      <c r="A565" s="1" t="s">
        <v>611</v>
      </c>
      <c r="B565" s="1"/>
      <c r="C565" s="1" t="s">
        <v>16</v>
      </c>
      <c r="D565" s="2">
        <v>412.22</v>
      </c>
      <c r="E565" s="2"/>
      <c r="F565" s="2">
        <v>412.22</v>
      </c>
      <c r="G565" s="2"/>
      <c r="I565" s="11">
        <f t="shared" si="8"/>
        <v>412.22</v>
      </c>
    </row>
    <row r="566" spans="1:9" ht="15.6" x14ac:dyDescent="0.3">
      <c r="A566" s="3" t="s">
        <v>612</v>
      </c>
      <c r="B566" s="3" t="s">
        <v>369</v>
      </c>
      <c r="C566" s="1"/>
      <c r="D566" s="4">
        <v>198980.83000000005</v>
      </c>
      <c r="E566" s="4"/>
      <c r="F566" s="4">
        <v>198980.83000000005</v>
      </c>
      <c r="G566" s="4"/>
      <c r="I566" s="11">
        <f t="shared" si="8"/>
        <v>198980.83000000005</v>
      </c>
    </row>
    <row r="567" spans="1:9" x14ac:dyDescent="0.3">
      <c r="A567" s="1" t="s">
        <v>613</v>
      </c>
      <c r="B567" s="1"/>
      <c r="C567" s="1" t="s">
        <v>16</v>
      </c>
      <c r="D567" s="2">
        <v>114.09</v>
      </c>
      <c r="E567" s="2"/>
      <c r="F567" s="2">
        <v>114.09</v>
      </c>
      <c r="G567" s="2"/>
      <c r="I567" s="11">
        <f t="shared" si="8"/>
        <v>114.09</v>
      </c>
    </row>
    <row r="568" spans="1:9" x14ac:dyDescent="0.3">
      <c r="A568" s="1" t="s">
        <v>614</v>
      </c>
      <c r="B568" s="1"/>
      <c r="C568" s="1" t="s">
        <v>16</v>
      </c>
      <c r="D568" s="2">
        <v>13879.68</v>
      </c>
      <c r="E568" s="2"/>
      <c r="F568" s="2">
        <v>13879.68</v>
      </c>
      <c r="G568" s="2"/>
      <c r="I568" s="11">
        <f t="shared" si="8"/>
        <v>13879.68</v>
      </c>
    </row>
    <row r="569" spans="1:9" x14ac:dyDescent="0.3">
      <c r="A569" s="1" t="s">
        <v>615</v>
      </c>
      <c r="B569" s="1"/>
      <c r="C569" s="1" t="s">
        <v>16</v>
      </c>
      <c r="D569" s="2">
        <v>13149.24</v>
      </c>
      <c r="E569" s="2"/>
      <c r="F569" s="2">
        <v>13149.24</v>
      </c>
      <c r="G569" s="2"/>
      <c r="I569" s="11">
        <f t="shared" si="8"/>
        <v>13149.24</v>
      </c>
    </row>
    <row r="570" spans="1:9" x14ac:dyDescent="0.3">
      <c r="A570" s="1" t="s">
        <v>616</v>
      </c>
      <c r="B570" s="1"/>
      <c r="C570" s="1" t="s">
        <v>16</v>
      </c>
      <c r="D570" s="2">
        <v>60.13</v>
      </c>
      <c r="E570" s="2"/>
      <c r="F570" s="2">
        <v>60.13</v>
      </c>
      <c r="G570" s="2"/>
      <c r="I570" s="11">
        <f t="shared" si="8"/>
        <v>60.13</v>
      </c>
    </row>
    <row r="571" spans="1:9" x14ac:dyDescent="0.3">
      <c r="A571" s="1" t="s">
        <v>617</v>
      </c>
      <c r="B571" s="1"/>
      <c r="C571" s="1" t="s">
        <v>16</v>
      </c>
      <c r="D571" s="2">
        <v>110015.53</v>
      </c>
      <c r="E571" s="2"/>
      <c r="F571" s="2">
        <v>110015.53</v>
      </c>
      <c r="G571" s="2"/>
      <c r="I571" s="11">
        <f t="shared" si="8"/>
        <v>110015.53</v>
      </c>
    </row>
    <row r="572" spans="1:9" x14ac:dyDescent="0.3">
      <c r="A572" s="1" t="s">
        <v>618</v>
      </c>
      <c r="B572" s="1"/>
      <c r="C572" s="1" t="s">
        <v>16</v>
      </c>
      <c r="D572" s="2">
        <v>41.84</v>
      </c>
      <c r="E572" s="2"/>
      <c r="F572" s="2">
        <v>41.84</v>
      </c>
      <c r="G572" s="2"/>
      <c r="I572" s="11">
        <f t="shared" si="8"/>
        <v>41.84</v>
      </c>
    </row>
    <row r="573" spans="1:9" x14ac:dyDescent="0.3">
      <c r="A573" s="1" t="s">
        <v>619</v>
      </c>
      <c r="B573" s="1"/>
      <c r="C573" s="1" t="s">
        <v>16</v>
      </c>
      <c r="D573" s="2">
        <v>284.73</v>
      </c>
      <c r="E573" s="2"/>
      <c r="F573" s="2">
        <v>284.73</v>
      </c>
      <c r="G573" s="2"/>
      <c r="I573" s="11">
        <f t="shared" si="8"/>
        <v>284.73</v>
      </c>
    </row>
    <row r="574" spans="1:9" x14ac:dyDescent="0.3">
      <c r="A574" s="1" t="s">
        <v>620</v>
      </c>
      <c r="B574" s="1"/>
      <c r="C574" s="1" t="s">
        <v>16</v>
      </c>
      <c r="D574" s="2">
        <v>3596.68</v>
      </c>
      <c r="E574" s="2"/>
      <c r="F574" s="2">
        <v>3596.68</v>
      </c>
      <c r="G574" s="2"/>
      <c r="I574" s="11">
        <f t="shared" si="8"/>
        <v>3596.68</v>
      </c>
    </row>
    <row r="575" spans="1:9" x14ac:dyDescent="0.3">
      <c r="A575" s="1" t="s">
        <v>621</v>
      </c>
      <c r="B575" s="1"/>
      <c r="C575" s="1" t="s">
        <v>16</v>
      </c>
      <c r="D575" s="2">
        <v>4230.7</v>
      </c>
      <c r="E575" s="2"/>
      <c r="F575" s="2">
        <v>4230.7</v>
      </c>
      <c r="G575" s="2"/>
      <c r="I575" s="11">
        <f t="shared" si="8"/>
        <v>4230.7</v>
      </c>
    </row>
    <row r="576" spans="1:9" x14ac:dyDescent="0.3">
      <c r="A576" s="1" t="s">
        <v>622</v>
      </c>
      <c r="B576" s="1"/>
      <c r="C576" s="1" t="s">
        <v>16</v>
      </c>
      <c r="D576" s="2">
        <v>338.02</v>
      </c>
      <c r="E576" s="2"/>
      <c r="F576" s="2">
        <v>338.02</v>
      </c>
      <c r="G576" s="2"/>
      <c r="I576" s="11">
        <f t="shared" si="8"/>
        <v>338.02</v>
      </c>
    </row>
    <row r="577" spans="1:9" x14ac:dyDescent="0.3">
      <c r="A577" s="1" t="s">
        <v>623</v>
      </c>
      <c r="B577" s="1"/>
      <c r="C577" s="1" t="s">
        <v>16</v>
      </c>
      <c r="D577" s="2">
        <v>428.99</v>
      </c>
      <c r="E577" s="2"/>
      <c r="F577" s="2">
        <v>428.99</v>
      </c>
      <c r="G577" s="2"/>
      <c r="I577" s="11">
        <f t="shared" si="8"/>
        <v>428.99</v>
      </c>
    </row>
    <row r="578" spans="1:9" x14ac:dyDescent="0.3">
      <c r="A578" s="1" t="s">
        <v>624</v>
      </c>
      <c r="B578" s="1"/>
      <c r="C578" s="1" t="s">
        <v>16</v>
      </c>
      <c r="D578" s="2">
        <v>22.23</v>
      </c>
      <c r="E578" s="2"/>
      <c r="F578" s="2">
        <v>22.23</v>
      </c>
      <c r="G578" s="2"/>
      <c r="I578" s="11">
        <f t="shared" si="8"/>
        <v>22.23</v>
      </c>
    </row>
    <row r="579" spans="1:9" x14ac:dyDescent="0.3">
      <c r="A579" s="1" t="s">
        <v>625</v>
      </c>
      <c r="B579" s="1"/>
      <c r="C579" s="1" t="s">
        <v>16</v>
      </c>
      <c r="D579" s="2">
        <v>13871.03</v>
      </c>
      <c r="E579" s="2"/>
      <c r="F579" s="2">
        <v>13871.03</v>
      </c>
      <c r="G579" s="2"/>
      <c r="I579" s="11">
        <f t="shared" ref="I579:I642" si="9">+F579-G579</f>
        <v>13871.03</v>
      </c>
    </row>
    <row r="580" spans="1:9" x14ac:dyDescent="0.3">
      <c r="A580" s="1" t="s">
        <v>626</v>
      </c>
      <c r="B580" s="1"/>
      <c r="C580" s="1" t="s">
        <v>16</v>
      </c>
      <c r="D580" s="2">
        <v>76.64</v>
      </c>
      <c r="E580" s="2"/>
      <c r="F580" s="2">
        <v>76.64</v>
      </c>
      <c r="G580" s="2"/>
      <c r="I580" s="11">
        <f t="shared" si="9"/>
        <v>76.64</v>
      </c>
    </row>
    <row r="581" spans="1:9" x14ac:dyDescent="0.3">
      <c r="A581" s="1" t="s">
        <v>627</v>
      </c>
      <c r="B581" s="1"/>
      <c r="C581" s="1" t="s">
        <v>16</v>
      </c>
      <c r="D581" s="2">
        <v>4099.47</v>
      </c>
      <c r="E581" s="2"/>
      <c r="F581" s="2">
        <v>4099.47</v>
      </c>
      <c r="G581" s="2"/>
      <c r="I581" s="11">
        <f t="shared" si="9"/>
        <v>4099.47</v>
      </c>
    </row>
    <row r="582" spans="1:9" x14ac:dyDescent="0.3">
      <c r="A582" s="1" t="s">
        <v>628</v>
      </c>
      <c r="B582" s="1"/>
      <c r="C582" s="1" t="s">
        <v>16</v>
      </c>
      <c r="D582" s="2">
        <v>2180.6999999999998</v>
      </c>
      <c r="E582" s="2"/>
      <c r="F582" s="2">
        <v>2180.6999999999998</v>
      </c>
      <c r="G582" s="2"/>
      <c r="I582" s="11">
        <f t="shared" si="9"/>
        <v>2180.6999999999998</v>
      </c>
    </row>
    <row r="583" spans="1:9" x14ac:dyDescent="0.3">
      <c r="A583" s="1" t="s">
        <v>629</v>
      </c>
      <c r="B583" s="1"/>
      <c r="C583" s="1" t="s">
        <v>16</v>
      </c>
      <c r="D583" s="2">
        <v>27.85</v>
      </c>
      <c r="E583" s="2"/>
      <c r="F583" s="2">
        <v>27.85</v>
      </c>
      <c r="G583" s="2"/>
      <c r="I583" s="11">
        <f t="shared" si="9"/>
        <v>27.85</v>
      </c>
    </row>
    <row r="584" spans="1:9" x14ac:dyDescent="0.3">
      <c r="A584" s="1" t="s">
        <v>630</v>
      </c>
      <c r="B584" s="1"/>
      <c r="C584" s="1" t="s">
        <v>16</v>
      </c>
      <c r="D584" s="2">
        <v>24.67</v>
      </c>
      <c r="E584" s="2"/>
      <c r="F584" s="2">
        <v>24.67</v>
      </c>
      <c r="G584" s="2"/>
      <c r="I584" s="11">
        <f t="shared" si="9"/>
        <v>24.67</v>
      </c>
    </row>
    <row r="585" spans="1:9" x14ac:dyDescent="0.3">
      <c r="A585" s="1" t="s">
        <v>631</v>
      </c>
      <c r="B585" s="1"/>
      <c r="C585" s="1" t="s">
        <v>16</v>
      </c>
      <c r="D585" s="2">
        <v>130.03</v>
      </c>
      <c r="E585" s="2"/>
      <c r="F585" s="2">
        <v>130.03</v>
      </c>
      <c r="G585" s="2"/>
      <c r="I585" s="11">
        <f t="shared" si="9"/>
        <v>130.03</v>
      </c>
    </row>
    <row r="586" spans="1:9" x14ac:dyDescent="0.3">
      <c r="A586" s="1" t="s">
        <v>632</v>
      </c>
      <c r="B586" s="1"/>
      <c r="C586" s="1" t="s">
        <v>16</v>
      </c>
      <c r="D586" s="2">
        <v>3322.08</v>
      </c>
      <c r="E586" s="2"/>
      <c r="F586" s="2">
        <v>3322.08</v>
      </c>
      <c r="G586" s="2"/>
      <c r="I586" s="11">
        <f t="shared" si="9"/>
        <v>3322.08</v>
      </c>
    </row>
    <row r="587" spans="1:9" x14ac:dyDescent="0.3">
      <c r="A587" s="1" t="s">
        <v>633</v>
      </c>
      <c r="B587" s="1"/>
      <c r="C587" s="1" t="s">
        <v>16</v>
      </c>
      <c r="D587" s="2">
        <v>96.46</v>
      </c>
      <c r="E587" s="2"/>
      <c r="F587" s="2">
        <v>96.46</v>
      </c>
      <c r="G587" s="2"/>
      <c r="I587" s="11">
        <f t="shared" si="9"/>
        <v>96.46</v>
      </c>
    </row>
    <row r="588" spans="1:9" x14ac:dyDescent="0.3">
      <c r="A588" s="1" t="s">
        <v>634</v>
      </c>
      <c r="B588" s="1"/>
      <c r="C588" s="1" t="s">
        <v>16</v>
      </c>
      <c r="D588" s="2">
        <v>4.2699999999999996</v>
      </c>
      <c r="E588" s="2"/>
      <c r="F588" s="2">
        <v>4.2699999999999996</v>
      </c>
      <c r="G588" s="2"/>
      <c r="I588" s="11">
        <f t="shared" si="9"/>
        <v>4.2699999999999996</v>
      </c>
    </row>
    <row r="589" spans="1:9" x14ac:dyDescent="0.3">
      <c r="A589" s="1" t="s">
        <v>635</v>
      </c>
      <c r="B589" s="1"/>
      <c r="C589" s="1" t="s">
        <v>16</v>
      </c>
      <c r="D589" s="2">
        <v>6.28</v>
      </c>
      <c r="E589" s="2"/>
      <c r="F589" s="2">
        <v>6.28</v>
      </c>
      <c r="G589" s="2"/>
      <c r="I589" s="11">
        <f t="shared" si="9"/>
        <v>6.28</v>
      </c>
    </row>
    <row r="590" spans="1:9" x14ac:dyDescent="0.3">
      <c r="A590" s="1" t="s">
        <v>636</v>
      </c>
      <c r="B590" s="1"/>
      <c r="C590" s="1" t="s">
        <v>16</v>
      </c>
      <c r="D590" s="2">
        <v>19663.009999999998</v>
      </c>
      <c r="E590" s="2"/>
      <c r="F590" s="2">
        <v>19663.009999999998</v>
      </c>
      <c r="G590" s="2"/>
      <c r="I590" s="11">
        <f t="shared" si="9"/>
        <v>19663.009999999998</v>
      </c>
    </row>
    <row r="591" spans="1:9" x14ac:dyDescent="0.3">
      <c r="A591" s="1" t="s">
        <v>637</v>
      </c>
      <c r="B591" s="1"/>
      <c r="C591" s="1" t="s">
        <v>16</v>
      </c>
      <c r="D591" s="2">
        <v>877.57</v>
      </c>
      <c r="E591" s="2"/>
      <c r="F591" s="2">
        <v>877.57</v>
      </c>
      <c r="G591" s="2"/>
      <c r="I591" s="11">
        <f t="shared" si="9"/>
        <v>877.57</v>
      </c>
    </row>
    <row r="592" spans="1:9" x14ac:dyDescent="0.3">
      <c r="A592" s="1" t="s">
        <v>638</v>
      </c>
      <c r="B592" s="1"/>
      <c r="C592" s="1" t="s">
        <v>16</v>
      </c>
      <c r="D592" s="2">
        <v>55.84</v>
      </c>
      <c r="E592" s="2"/>
      <c r="F592" s="2">
        <v>55.84</v>
      </c>
      <c r="G592" s="2"/>
      <c r="I592" s="11">
        <f t="shared" si="9"/>
        <v>55.84</v>
      </c>
    </row>
    <row r="593" spans="1:9" x14ac:dyDescent="0.3">
      <c r="A593" s="1" t="s">
        <v>639</v>
      </c>
      <c r="B593" s="1"/>
      <c r="C593" s="1" t="s">
        <v>16</v>
      </c>
      <c r="D593" s="2">
        <v>13.28</v>
      </c>
      <c r="E593" s="2"/>
      <c r="F593" s="2">
        <v>13.28</v>
      </c>
      <c r="G593" s="2"/>
      <c r="I593" s="11">
        <f t="shared" si="9"/>
        <v>13.28</v>
      </c>
    </row>
    <row r="594" spans="1:9" x14ac:dyDescent="0.3">
      <c r="A594" s="1" t="s">
        <v>640</v>
      </c>
      <c r="B594" s="1"/>
      <c r="C594" s="1" t="s">
        <v>16</v>
      </c>
      <c r="D594" s="2">
        <v>119.29</v>
      </c>
      <c r="E594" s="2"/>
      <c r="F594" s="2">
        <v>119.29</v>
      </c>
      <c r="G594" s="2"/>
      <c r="I594" s="11">
        <f t="shared" si="9"/>
        <v>119.29</v>
      </c>
    </row>
    <row r="595" spans="1:9" x14ac:dyDescent="0.3">
      <c r="A595" s="1" t="s">
        <v>641</v>
      </c>
      <c r="B595" s="1"/>
      <c r="C595" s="1" t="s">
        <v>16</v>
      </c>
      <c r="D595" s="2">
        <v>36.92</v>
      </c>
      <c r="E595" s="2"/>
      <c r="F595" s="2">
        <v>36.92</v>
      </c>
      <c r="G595" s="2"/>
      <c r="I595" s="11">
        <f t="shared" si="9"/>
        <v>36.92</v>
      </c>
    </row>
    <row r="596" spans="1:9" x14ac:dyDescent="0.3">
      <c r="A596" s="1" t="s">
        <v>642</v>
      </c>
      <c r="B596" s="1"/>
      <c r="C596" s="1" t="s">
        <v>16</v>
      </c>
      <c r="D596" s="2">
        <v>300.42</v>
      </c>
      <c r="E596" s="2"/>
      <c r="F596" s="2">
        <v>300.42</v>
      </c>
      <c r="G596" s="2"/>
      <c r="I596" s="11">
        <f t="shared" si="9"/>
        <v>300.42</v>
      </c>
    </row>
    <row r="597" spans="1:9" x14ac:dyDescent="0.3">
      <c r="A597" s="1" t="s">
        <v>643</v>
      </c>
      <c r="B597" s="1"/>
      <c r="C597" s="1" t="s">
        <v>16</v>
      </c>
      <c r="D597" s="2">
        <v>245.59</v>
      </c>
      <c r="E597" s="2"/>
      <c r="F597" s="2">
        <v>245.59</v>
      </c>
      <c r="G597" s="2"/>
      <c r="I597" s="11">
        <f t="shared" si="9"/>
        <v>245.59</v>
      </c>
    </row>
    <row r="598" spans="1:9" x14ac:dyDescent="0.3">
      <c r="A598" s="1" t="s">
        <v>644</v>
      </c>
      <c r="B598" s="1"/>
      <c r="C598" s="1" t="s">
        <v>16</v>
      </c>
      <c r="D598" s="2">
        <v>115.17</v>
      </c>
      <c r="E598" s="2"/>
      <c r="F598" s="2">
        <v>115.17</v>
      </c>
      <c r="G598" s="2"/>
      <c r="I598" s="11">
        <f t="shared" si="9"/>
        <v>115.17</v>
      </c>
    </row>
    <row r="599" spans="1:9" x14ac:dyDescent="0.3">
      <c r="A599" s="1" t="s">
        <v>645</v>
      </c>
      <c r="B599" s="1"/>
      <c r="C599" s="1" t="s">
        <v>16</v>
      </c>
      <c r="D599" s="2">
        <v>5481.11</v>
      </c>
      <c r="E599" s="2"/>
      <c r="F599" s="2">
        <v>5481.11</v>
      </c>
      <c r="G599" s="2"/>
      <c r="I599" s="11">
        <f t="shared" si="9"/>
        <v>5481.11</v>
      </c>
    </row>
    <row r="600" spans="1:9" x14ac:dyDescent="0.3">
      <c r="A600" s="1" t="s">
        <v>646</v>
      </c>
      <c r="B600" s="1"/>
      <c r="C600" s="1" t="s">
        <v>16</v>
      </c>
      <c r="D600" s="2">
        <v>1.01</v>
      </c>
      <c r="E600" s="2"/>
      <c r="F600" s="2">
        <v>1.01</v>
      </c>
      <c r="G600" s="2"/>
      <c r="I600" s="11">
        <f t="shared" si="9"/>
        <v>1.01</v>
      </c>
    </row>
    <row r="601" spans="1:9" x14ac:dyDescent="0.3">
      <c r="A601" s="1" t="s">
        <v>647</v>
      </c>
      <c r="B601" s="1"/>
      <c r="C601" s="1" t="s">
        <v>16</v>
      </c>
      <c r="D601" s="2">
        <v>180.75</v>
      </c>
      <c r="E601" s="2"/>
      <c r="F601" s="2">
        <v>180.75</v>
      </c>
      <c r="G601" s="2"/>
      <c r="I601" s="11">
        <f t="shared" si="9"/>
        <v>180.75</v>
      </c>
    </row>
    <row r="602" spans="1:9" x14ac:dyDescent="0.3">
      <c r="A602" s="1" t="s">
        <v>648</v>
      </c>
      <c r="B602" s="1"/>
      <c r="C602" s="1" t="s">
        <v>16</v>
      </c>
      <c r="D602" s="2">
        <v>1889.53</v>
      </c>
      <c r="E602" s="2"/>
      <c r="F602" s="2">
        <v>1889.53</v>
      </c>
      <c r="G602" s="2"/>
      <c r="I602" s="11">
        <f t="shared" si="9"/>
        <v>1889.53</v>
      </c>
    </row>
    <row r="603" spans="1:9" ht="15.6" x14ac:dyDescent="0.3">
      <c r="A603" s="3" t="s">
        <v>649</v>
      </c>
      <c r="B603" s="3" t="s">
        <v>650</v>
      </c>
      <c r="C603" s="1"/>
      <c r="D603" s="4"/>
      <c r="E603" s="4">
        <v>308562.76000000018</v>
      </c>
      <c r="F603" s="4"/>
      <c r="G603" s="4">
        <v>308562.76000000018</v>
      </c>
      <c r="I603" s="11">
        <f t="shared" si="9"/>
        <v>-308562.76000000018</v>
      </c>
    </row>
    <row r="604" spans="1:9" ht="15.6" x14ac:dyDescent="0.3">
      <c r="A604" s="3" t="s">
        <v>651</v>
      </c>
      <c r="B604" s="3" t="s">
        <v>652</v>
      </c>
      <c r="C604" s="1"/>
      <c r="D604" s="4"/>
      <c r="E604" s="4">
        <v>11828.09</v>
      </c>
      <c r="F604" s="4"/>
      <c r="G604" s="4">
        <v>11828.09</v>
      </c>
      <c r="I604" s="11">
        <f t="shared" si="9"/>
        <v>-11828.09</v>
      </c>
    </row>
    <row r="605" spans="1:9" x14ac:dyDescent="0.3">
      <c r="A605" s="1" t="s">
        <v>653</v>
      </c>
      <c r="B605" s="1"/>
      <c r="C605" s="1" t="s">
        <v>16</v>
      </c>
      <c r="D605" s="2"/>
      <c r="E605" s="2">
        <v>10700</v>
      </c>
      <c r="F605" s="2"/>
      <c r="G605" s="2">
        <v>10700</v>
      </c>
      <c r="I605" s="11">
        <f t="shared" si="9"/>
        <v>-10700</v>
      </c>
    </row>
    <row r="606" spans="1:9" x14ac:dyDescent="0.3">
      <c r="A606" s="1" t="s">
        <v>654</v>
      </c>
      <c r="B606" s="1"/>
      <c r="C606" s="1" t="s">
        <v>16</v>
      </c>
      <c r="D606" s="2"/>
      <c r="E606" s="2">
        <v>1128.0899999999999</v>
      </c>
      <c r="F606" s="2"/>
      <c r="G606" s="2">
        <v>1128.0899999999999</v>
      </c>
      <c r="I606" s="11">
        <f t="shared" si="9"/>
        <v>-1128.0899999999999</v>
      </c>
    </row>
    <row r="607" spans="1:9" ht="15.6" x14ac:dyDescent="0.3">
      <c r="A607" s="3" t="s">
        <v>655</v>
      </c>
      <c r="B607" s="3" t="s">
        <v>160</v>
      </c>
      <c r="C607" s="1"/>
      <c r="D607" s="4"/>
      <c r="E607" s="4">
        <v>97753.84</v>
      </c>
      <c r="F607" s="4"/>
      <c r="G607" s="4">
        <v>97753.84</v>
      </c>
      <c r="I607" s="11">
        <f t="shared" si="9"/>
        <v>-97753.84</v>
      </c>
    </row>
    <row r="608" spans="1:9" x14ac:dyDescent="0.3">
      <c r="A608" s="1" t="s">
        <v>656</v>
      </c>
      <c r="B608" s="1"/>
      <c r="C608" s="1" t="s">
        <v>16</v>
      </c>
      <c r="D608" s="2"/>
      <c r="E608" s="2">
        <v>3.92</v>
      </c>
      <c r="F608" s="2"/>
      <c r="G608" s="2">
        <v>3.92</v>
      </c>
      <c r="I608" s="11">
        <f t="shared" si="9"/>
        <v>-3.92</v>
      </c>
    </row>
    <row r="609" spans="1:9" x14ac:dyDescent="0.3">
      <c r="A609" s="1" t="s">
        <v>657</v>
      </c>
      <c r="B609" s="1"/>
      <c r="C609" s="1" t="s">
        <v>16</v>
      </c>
      <c r="D609" s="2"/>
      <c r="E609" s="2">
        <v>56.26</v>
      </c>
      <c r="F609" s="2"/>
      <c r="G609" s="2">
        <v>56.26</v>
      </c>
      <c r="I609" s="11">
        <f t="shared" si="9"/>
        <v>-56.26</v>
      </c>
    </row>
    <row r="610" spans="1:9" x14ac:dyDescent="0.3">
      <c r="A610" s="1" t="s">
        <v>658</v>
      </c>
      <c r="B610" s="1"/>
      <c r="C610" s="1" t="s">
        <v>16</v>
      </c>
      <c r="D610" s="2"/>
      <c r="E610" s="2">
        <v>361.52</v>
      </c>
      <c r="F610" s="2"/>
      <c r="G610" s="2">
        <v>361.52</v>
      </c>
      <c r="I610" s="11">
        <f t="shared" si="9"/>
        <v>-361.52</v>
      </c>
    </row>
    <row r="611" spans="1:9" x14ac:dyDescent="0.3">
      <c r="A611" s="1" t="s">
        <v>659</v>
      </c>
      <c r="B611" s="1"/>
      <c r="C611" s="1" t="s">
        <v>16</v>
      </c>
      <c r="D611" s="2"/>
      <c r="E611" s="2">
        <v>12732.79</v>
      </c>
      <c r="F611" s="2"/>
      <c r="G611" s="2">
        <v>12732.79</v>
      </c>
      <c r="I611" s="11">
        <f t="shared" si="9"/>
        <v>-12732.79</v>
      </c>
    </row>
    <row r="612" spans="1:9" x14ac:dyDescent="0.3">
      <c r="A612" s="1" t="s">
        <v>660</v>
      </c>
      <c r="B612" s="1"/>
      <c r="C612" s="1" t="s">
        <v>16</v>
      </c>
      <c r="D612" s="2"/>
      <c r="E612" s="2">
        <v>1143.42</v>
      </c>
      <c r="F612" s="2"/>
      <c r="G612" s="2">
        <v>1143.42</v>
      </c>
      <c r="I612" s="11">
        <f t="shared" si="9"/>
        <v>-1143.42</v>
      </c>
    </row>
    <row r="613" spans="1:9" x14ac:dyDescent="0.3">
      <c r="A613" s="1" t="s">
        <v>661</v>
      </c>
      <c r="B613" s="1"/>
      <c r="C613" s="1" t="s">
        <v>16</v>
      </c>
      <c r="D613" s="2"/>
      <c r="E613" s="2">
        <v>146.47</v>
      </c>
      <c r="F613" s="2"/>
      <c r="G613" s="2">
        <v>146.47</v>
      </c>
      <c r="I613" s="11">
        <f t="shared" si="9"/>
        <v>-146.47</v>
      </c>
    </row>
    <row r="614" spans="1:9" x14ac:dyDescent="0.3">
      <c r="A614" s="1" t="s">
        <v>662</v>
      </c>
      <c r="B614" s="1"/>
      <c r="C614" s="1" t="s">
        <v>16</v>
      </c>
      <c r="D614" s="2"/>
      <c r="E614" s="2">
        <v>4976.1899999999996</v>
      </c>
      <c r="F614" s="2"/>
      <c r="G614" s="2">
        <v>4976.1899999999996</v>
      </c>
      <c r="I614" s="11">
        <f t="shared" si="9"/>
        <v>-4976.1899999999996</v>
      </c>
    </row>
    <row r="615" spans="1:9" x14ac:dyDescent="0.3">
      <c r="A615" s="1" t="s">
        <v>663</v>
      </c>
      <c r="B615" s="1"/>
      <c r="C615" s="1" t="s">
        <v>16</v>
      </c>
      <c r="D615" s="2"/>
      <c r="E615" s="2">
        <v>47887.4</v>
      </c>
      <c r="F615" s="2"/>
      <c r="G615" s="2">
        <v>47887.4</v>
      </c>
      <c r="I615" s="11">
        <f t="shared" si="9"/>
        <v>-47887.4</v>
      </c>
    </row>
    <row r="616" spans="1:9" x14ac:dyDescent="0.3">
      <c r="A616" s="1" t="s">
        <v>664</v>
      </c>
      <c r="B616" s="1"/>
      <c r="C616" s="1" t="s">
        <v>16</v>
      </c>
      <c r="D616" s="2"/>
      <c r="E616" s="2">
        <v>801.88</v>
      </c>
      <c r="F616" s="2"/>
      <c r="G616" s="2">
        <v>801.88</v>
      </c>
      <c r="I616" s="11">
        <f t="shared" si="9"/>
        <v>-801.88</v>
      </c>
    </row>
    <row r="617" spans="1:9" x14ac:dyDescent="0.3">
      <c r="A617" s="1" t="s">
        <v>665</v>
      </c>
      <c r="B617" s="1"/>
      <c r="C617" s="1" t="s">
        <v>16</v>
      </c>
      <c r="D617" s="2"/>
      <c r="E617" s="2">
        <v>12161.54</v>
      </c>
      <c r="F617" s="2"/>
      <c r="G617" s="2">
        <v>12161.54</v>
      </c>
      <c r="I617" s="11">
        <f t="shared" si="9"/>
        <v>-12161.54</v>
      </c>
    </row>
    <row r="618" spans="1:9" x14ac:dyDescent="0.3">
      <c r="A618" s="1" t="s">
        <v>666</v>
      </c>
      <c r="B618" s="1"/>
      <c r="C618" s="1" t="s">
        <v>16</v>
      </c>
      <c r="D618" s="2"/>
      <c r="E618" s="2">
        <v>170.07</v>
      </c>
      <c r="F618" s="2"/>
      <c r="G618" s="2">
        <v>170.07</v>
      </c>
      <c r="I618" s="11">
        <f t="shared" si="9"/>
        <v>-170.07</v>
      </c>
    </row>
    <row r="619" spans="1:9" x14ac:dyDescent="0.3">
      <c r="A619" s="1" t="s">
        <v>667</v>
      </c>
      <c r="B619" s="1"/>
      <c r="C619" s="1" t="s">
        <v>16</v>
      </c>
      <c r="D619" s="2"/>
      <c r="E619" s="2">
        <v>2607.71</v>
      </c>
      <c r="F619" s="2"/>
      <c r="G619" s="2">
        <v>2607.71</v>
      </c>
      <c r="I619" s="11">
        <f t="shared" si="9"/>
        <v>-2607.71</v>
      </c>
    </row>
    <row r="620" spans="1:9" x14ac:dyDescent="0.3">
      <c r="A620" s="1" t="s">
        <v>668</v>
      </c>
      <c r="B620" s="1"/>
      <c r="C620" s="1" t="s">
        <v>16</v>
      </c>
      <c r="D620" s="2"/>
      <c r="E620" s="2">
        <v>110.1</v>
      </c>
      <c r="F620" s="2"/>
      <c r="G620" s="2">
        <v>110.1</v>
      </c>
      <c r="I620" s="11">
        <f t="shared" si="9"/>
        <v>-110.1</v>
      </c>
    </row>
    <row r="621" spans="1:9" x14ac:dyDescent="0.3">
      <c r="A621" s="1" t="s">
        <v>669</v>
      </c>
      <c r="B621" s="1"/>
      <c r="C621" s="1" t="s">
        <v>16</v>
      </c>
      <c r="D621" s="2"/>
      <c r="E621" s="2">
        <v>39.65</v>
      </c>
      <c r="F621" s="2"/>
      <c r="G621" s="2">
        <v>39.65</v>
      </c>
      <c r="I621" s="11">
        <f t="shared" si="9"/>
        <v>-39.65</v>
      </c>
    </row>
    <row r="622" spans="1:9" x14ac:dyDescent="0.3">
      <c r="A622" s="1" t="s">
        <v>670</v>
      </c>
      <c r="B622" s="1"/>
      <c r="C622" s="1" t="s">
        <v>16</v>
      </c>
      <c r="D622" s="2"/>
      <c r="E622" s="2">
        <v>35.14</v>
      </c>
      <c r="F622" s="2"/>
      <c r="G622" s="2">
        <v>35.14</v>
      </c>
      <c r="I622" s="11">
        <f t="shared" si="9"/>
        <v>-35.14</v>
      </c>
    </row>
    <row r="623" spans="1:9" x14ac:dyDescent="0.3">
      <c r="A623" s="1" t="s">
        <v>671</v>
      </c>
      <c r="B623" s="1"/>
      <c r="C623" s="1" t="s">
        <v>16</v>
      </c>
      <c r="D623" s="2"/>
      <c r="E623" s="2">
        <v>78.510000000000005</v>
      </c>
      <c r="F623" s="2"/>
      <c r="G623" s="2">
        <v>78.510000000000005</v>
      </c>
      <c r="I623" s="11">
        <f t="shared" si="9"/>
        <v>-78.510000000000005</v>
      </c>
    </row>
    <row r="624" spans="1:9" x14ac:dyDescent="0.3">
      <c r="A624" s="1" t="s">
        <v>672</v>
      </c>
      <c r="B624" s="1"/>
      <c r="C624" s="1" t="s">
        <v>16</v>
      </c>
      <c r="D624" s="2"/>
      <c r="E624" s="2">
        <v>392.55</v>
      </c>
      <c r="F624" s="2"/>
      <c r="G624" s="2">
        <v>392.55</v>
      </c>
      <c r="I624" s="11">
        <f t="shared" si="9"/>
        <v>-392.55</v>
      </c>
    </row>
    <row r="625" spans="1:9" x14ac:dyDescent="0.3">
      <c r="A625" s="1" t="s">
        <v>673</v>
      </c>
      <c r="B625" s="1"/>
      <c r="C625" s="1" t="s">
        <v>16</v>
      </c>
      <c r="D625" s="2"/>
      <c r="E625" s="2">
        <v>27.11</v>
      </c>
      <c r="F625" s="2"/>
      <c r="G625" s="2">
        <v>27.11</v>
      </c>
      <c r="I625" s="11">
        <f t="shared" si="9"/>
        <v>-27.11</v>
      </c>
    </row>
    <row r="626" spans="1:9" x14ac:dyDescent="0.3">
      <c r="A626" s="1" t="s">
        <v>674</v>
      </c>
      <c r="B626" s="1"/>
      <c r="C626" s="1" t="s">
        <v>16</v>
      </c>
      <c r="D626" s="2"/>
      <c r="E626" s="2">
        <v>473.26</v>
      </c>
      <c r="F626" s="2"/>
      <c r="G626" s="2">
        <v>473.26</v>
      </c>
      <c r="I626" s="11">
        <f t="shared" si="9"/>
        <v>-473.26</v>
      </c>
    </row>
    <row r="627" spans="1:9" x14ac:dyDescent="0.3">
      <c r="A627" s="1" t="s">
        <v>675</v>
      </c>
      <c r="B627" s="1"/>
      <c r="C627" s="1" t="s">
        <v>16</v>
      </c>
      <c r="D627" s="2"/>
      <c r="E627" s="2">
        <v>1791.23</v>
      </c>
      <c r="F627" s="2"/>
      <c r="G627" s="2">
        <v>1791.23</v>
      </c>
      <c r="I627" s="11">
        <f t="shared" si="9"/>
        <v>-1791.23</v>
      </c>
    </row>
    <row r="628" spans="1:9" x14ac:dyDescent="0.3">
      <c r="A628" s="1" t="s">
        <v>676</v>
      </c>
      <c r="B628" s="1"/>
      <c r="C628" s="1" t="s">
        <v>16</v>
      </c>
      <c r="D628" s="2"/>
      <c r="E628" s="2">
        <v>208.14</v>
      </c>
      <c r="F628" s="2"/>
      <c r="G628" s="2">
        <v>208.14</v>
      </c>
      <c r="I628" s="11">
        <f t="shared" si="9"/>
        <v>-208.14</v>
      </c>
    </row>
    <row r="629" spans="1:9" x14ac:dyDescent="0.3">
      <c r="A629" s="1" t="s">
        <v>677</v>
      </c>
      <c r="B629" s="1"/>
      <c r="C629" s="1" t="s">
        <v>16</v>
      </c>
      <c r="D629" s="2"/>
      <c r="E629" s="2">
        <v>441.89</v>
      </c>
      <c r="F629" s="2"/>
      <c r="G629" s="2">
        <v>441.89</v>
      </c>
      <c r="I629" s="11">
        <f t="shared" si="9"/>
        <v>-441.89</v>
      </c>
    </row>
    <row r="630" spans="1:9" x14ac:dyDescent="0.3">
      <c r="A630" s="1" t="s">
        <v>678</v>
      </c>
      <c r="B630" s="1"/>
      <c r="C630" s="1" t="s">
        <v>16</v>
      </c>
      <c r="D630" s="2"/>
      <c r="E630" s="2">
        <v>15.19</v>
      </c>
      <c r="F630" s="2"/>
      <c r="G630" s="2">
        <v>15.19</v>
      </c>
      <c r="I630" s="11">
        <f t="shared" si="9"/>
        <v>-15.19</v>
      </c>
    </row>
    <row r="631" spans="1:9" x14ac:dyDescent="0.3">
      <c r="A631" s="1" t="s">
        <v>679</v>
      </c>
      <c r="B631" s="1"/>
      <c r="C631" s="1" t="s">
        <v>16</v>
      </c>
      <c r="D631" s="2"/>
      <c r="E631" s="2">
        <v>7.67</v>
      </c>
      <c r="F631" s="2"/>
      <c r="G631" s="2">
        <v>7.67</v>
      </c>
      <c r="I631" s="11">
        <f t="shared" si="9"/>
        <v>-7.67</v>
      </c>
    </row>
    <row r="632" spans="1:9" x14ac:dyDescent="0.3">
      <c r="A632" s="1" t="s">
        <v>680</v>
      </c>
      <c r="B632" s="1"/>
      <c r="C632" s="1" t="s">
        <v>16</v>
      </c>
      <c r="D632" s="2"/>
      <c r="E632" s="2">
        <v>4050.69</v>
      </c>
      <c r="F632" s="2"/>
      <c r="G632" s="2">
        <v>4050.69</v>
      </c>
      <c r="I632" s="11">
        <f t="shared" si="9"/>
        <v>-4050.69</v>
      </c>
    </row>
    <row r="633" spans="1:9" x14ac:dyDescent="0.3">
      <c r="A633" s="1" t="s">
        <v>681</v>
      </c>
      <c r="B633" s="1"/>
      <c r="C633" s="1" t="s">
        <v>16</v>
      </c>
      <c r="D633" s="2"/>
      <c r="E633" s="2">
        <v>22.99</v>
      </c>
      <c r="F633" s="2"/>
      <c r="G633" s="2">
        <v>22.99</v>
      </c>
      <c r="I633" s="11">
        <f t="shared" si="9"/>
        <v>-22.99</v>
      </c>
    </row>
    <row r="634" spans="1:9" x14ac:dyDescent="0.3">
      <c r="A634" s="1" t="s">
        <v>682</v>
      </c>
      <c r="B634" s="1"/>
      <c r="C634" s="1" t="s">
        <v>16</v>
      </c>
      <c r="D634" s="2"/>
      <c r="E634" s="2">
        <v>92.22</v>
      </c>
      <c r="F634" s="2"/>
      <c r="G634" s="2">
        <v>92.22</v>
      </c>
      <c r="I634" s="11">
        <f t="shared" si="9"/>
        <v>-92.22</v>
      </c>
    </row>
    <row r="635" spans="1:9" x14ac:dyDescent="0.3">
      <c r="A635" s="1" t="s">
        <v>683</v>
      </c>
      <c r="B635" s="1"/>
      <c r="C635" s="1" t="s">
        <v>16</v>
      </c>
      <c r="D635" s="2"/>
      <c r="E635" s="2">
        <v>268.06</v>
      </c>
      <c r="F635" s="2"/>
      <c r="G635" s="2">
        <v>268.06</v>
      </c>
      <c r="I635" s="11">
        <f t="shared" si="9"/>
        <v>-268.06</v>
      </c>
    </row>
    <row r="636" spans="1:9" x14ac:dyDescent="0.3">
      <c r="A636" s="1" t="s">
        <v>684</v>
      </c>
      <c r="B636" s="1"/>
      <c r="C636" s="1" t="s">
        <v>16</v>
      </c>
      <c r="D636" s="2"/>
      <c r="E636" s="2">
        <v>36.4</v>
      </c>
      <c r="F636" s="2"/>
      <c r="G636" s="2">
        <v>36.4</v>
      </c>
      <c r="I636" s="11">
        <f t="shared" si="9"/>
        <v>-36.4</v>
      </c>
    </row>
    <row r="637" spans="1:9" x14ac:dyDescent="0.3">
      <c r="A637" s="1" t="s">
        <v>685</v>
      </c>
      <c r="B637" s="1"/>
      <c r="C637" s="1" t="s">
        <v>16</v>
      </c>
      <c r="D637" s="2"/>
      <c r="E637" s="2">
        <v>52.52</v>
      </c>
      <c r="F637" s="2"/>
      <c r="G637" s="2">
        <v>52.52</v>
      </c>
      <c r="I637" s="11">
        <f t="shared" si="9"/>
        <v>-52.52</v>
      </c>
    </row>
    <row r="638" spans="1:9" x14ac:dyDescent="0.3">
      <c r="A638" s="1" t="s">
        <v>686</v>
      </c>
      <c r="B638" s="1"/>
      <c r="C638" s="1" t="s">
        <v>16</v>
      </c>
      <c r="D638" s="2"/>
      <c r="E638" s="2">
        <v>2148.5</v>
      </c>
      <c r="F638" s="2"/>
      <c r="G638" s="2">
        <v>2148.5</v>
      </c>
      <c r="I638" s="11">
        <f t="shared" si="9"/>
        <v>-2148.5</v>
      </c>
    </row>
    <row r="639" spans="1:9" x14ac:dyDescent="0.3">
      <c r="A639" s="1" t="s">
        <v>687</v>
      </c>
      <c r="B639" s="1"/>
      <c r="C639" s="1" t="s">
        <v>16</v>
      </c>
      <c r="D639" s="2"/>
      <c r="E639" s="2">
        <v>45.3</v>
      </c>
      <c r="F639" s="2"/>
      <c r="G639" s="2">
        <v>45.3</v>
      </c>
      <c r="I639" s="11">
        <f t="shared" si="9"/>
        <v>-45.3</v>
      </c>
    </row>
    <row r="640" spans="1:9" x14ac:dyDescent="0.3">
      <c r="A640" s="1" t="s">
        <v>688</v>
      </c>
      <c r="B640" s="1"/>
      <c r="C640" s="1" t="s">
        <v>16</v>
      </c>
      <c r="D640" s="2"/>
      <c r="E640" s="2">
        <v>1248.26</v>
      </c>
      <c r="F640" s="2"/>
      <c r="G640" s="2">
        <v>1248.26</v>
      </c>
      <c r="I640" s="11">
        <f t="shared" si="9"/>
        <v>-1248.26</v>
      </c>
    </row>
    <row r="641" spans="1:9" x14ac:dyDescent="0.3">
      <c r="A641" s="1" t="s">
        <v>689</v>
      </c>
      <c r="B641" s="1"/>
      <c r="C641" s="1" t="s">
        <v>16</v>
      </c>
      <c r="D641" s="2"/>
      <c r="E641" s="2">
        <v>1287.28</v>
      </c>
      <c r="F641" s="2"/>
      <c r="G641" s="2">
        <v>1287.28</v>
      </c>
      <c r="I641" s="11">
        <f t="shared" si="9"/>
        <v>-1287.28</v>
      </c>
    </row>
    <row r="642" spans="1:9" x14ac:dyDescent="0.3">
      <c r="A642" s="1" t="s">
        <v>690</v>
      </c>
      <c r="B642" s="1"/>
      <c r="C642" s="1" t="s">
        <v>16</v>
      </c>
      <c r="D642" s="2"/>
      <c r="E642" s="2">
        <v>208.79</v>
      </c>
      <c r="F642" s="2"/>
      <c r="G642" s="2">
        <v>208.79</v>
      </c>
      <c r="I642" s="11">
        <f t="shared" si="9"/>
        <v>-208.79</v>
      </c>
    </row>
    <row r="643" spans="1:9" x14ac:dyDescent="0.3">
      <c r="A643" s="1" t="s">
        <v>691</v>
      </c>
      <c r="B643" s="1"/>
      <c r="C643" s="1" t="s">
        <v>16</v>
      </c>
      <c r="D643" s="2"/>
      <c r="E643" s="2">
        <v>90</v>
      </c>
      <c r="F643" s="2"/>
      <c r="G643" s="2">
        <v>90</v>
      </c>
      <c r="I643" s="11">
        <f t="shared" ref="I643:I706" si="10">+F643-G643</f>
        <v>-90</v>
      </c>
    </row>
    <row r="644" spans="1:9" x14ac:dyDescent="0.3">
      <c r="A644" s="1" t="s">
        <v>692</v>
      </c>
      <c r="B644" s="1"/>
      <c r="C644" s="1" t="s">
        <v>16</v>
      </c>
      <c r="D644" s="2"/>
      <c r="E644" s="2">
        <v>1121</v>
      </c>
      <c r="F644" s="2"/>
      <c r="G644" s="2">
        <v>1121</v>
      </c>
      <c r="I644" s="11">
        <f t="shared" si="10"/>
        <v>-1121</v>
      </c>
    </row>
    <row r="645" spans="1:9" x14ac:dyDescent="0.3">
      <c r="A645" s="1" t="s">
        <v>693</v>
      </c>
      <c r="B645" s="1"/>
      <c r="C645" s="1" t="s">
        <v>16</v>
      </c>
      <c r="D645" s="2"/>
      <c r="E645" s="2">
        <v>412.22</v>
      </c>
      <c r="F645" s="2"/>
      <c r="G645" s="2">
        <v>412.22</v>
      </c>
      <c r="I645" s="11">
        <f t="shared" si="10"/>
        <v>-412.22</v>
      </c>
    </row>
    <row r="646" spans="1:9" ht="15.6" x14ac:dyDescent="0.3">
      <c r="A646" s="3" t="s">
        <v>694</v>
      </c>
      <c r="B646" s="3" t="s">
        <v>369</v>
      </c>
      <c r="C646" s="1"/>
      <c r="D646" s="4"/>
      <c r="E646" s="4">
        <v>198980.83000000005</v>
      </c>
      <c r="F646" s="4"/>
      <c r="G646" s="4">
        <v>198980.83000000005</v>
      </c>
      <c r="I646" s="11">
        <f t="shared" si="10"/>
        <v>-198980.83000000005</v>
      </c>
    </row>
    <row r="647" spans="1:9" x14ac:dyDescent="0.3">
      <c r="A647" s="1" t="s">
        <v>695</v>
      </c>
      <c r="B647" s="1"/>
      <c r="C647" s="1" t="s">
        <v>16</v>
      </c>
      <c r="D647" s="2"/>
      <c r="E647" s="2">
        <v>114.09</v>
      </c>
      <c r="F647" s="2"/>
      <c r="G647" s="2">
        <v>114.09</v>
      </c>
      <c r="I647" s="11">
        <f t="shared" si="10"/>
        <v>-114.09</v>
      </c>
    </row>
    <row r="648" spans="1:9" x14ac:dyDescent="0.3">
      <c r="A648" s="1" t="s">
        <v>696</v>
      </c>
      <c r="B648" s="1"/>
      <c r="C648" s="1" t="s">
        <v>16</v>
      </c>
      <c r="D648" s="2"/>
      <c r="E648" s="2">
        <v>13879.68</v>
      </c>
      <c r="F648" s="2"/>
      <c r="G648" s="2">
        <v>13879.68</v>
      </c>
      <c r="I648" s="11">
        <f t="shared" si="10"/>
        <v>-13879.68</v>
      </c>
    </row>
    <row r="649" spans="1:9" x14ac:dyDescent="0.3">
      <c r="A649" s="1" t="s">
        <v>697</v>
      </c>
      <c r="B649" s="1"/>
      <c r="C649" s="1" t="s">
        <v>16</v>
      </c>
      <c r="D649" s="2"/>
      <c r="E649" s="2">
        <v>13149.24</v>
      </c>
      <c r="F649" s="2"/>
      <c r="G649" s="2">
        <v>13149.24</v>
      </c>
      <c r="I649" s="11">
        <f t="shared" si="10"/>
        <v>-13149.24</v>
      </c>
    </row>
    <row r="650" spans="1:9" x14ac:dyDescent="0.3">
      <c r="A650" s="1" t="s">
        <v>698</v>
      </c>
      <c r="B650" s="1"/>
      <c r="C650" s="1" t="s">
        <v>16</v>
      </c>
      <c r="D650" s="2"/>
      <c r="E650" s="2">
        <v>60.13</v>
      </c>
      <c r="F650" s="2"/>
      <c r="G650" s="2">
        <v>60.13</v>
      </c>
      <c r="I650" s="11">
        <f t="shared" si="10"/>
        <v>-60.13</v>
      </c>
    </row>
    <row r="651" spans="1:9" x14ac:dyDescent="0.3">
      <c r="A651" s="1" t="s">
        <v>699</v>
      </c>
      <c r="B651" s="1"/>
      <c r="C651" s="1" t="s">
        <v>16</v>
      </c>
      <c r="D651" s="2"/>
      <c r="E651" s="2">
        <v>110015.53</v>
      </c>
      <c r="F651" s="2"/>
      <c r="G651" s="2">
        <v>110015.53</v>
      </c>
      <c r="I651" s="11">
        <f t="shared" si="10"/>
        <v>-110015.53</v>
      </c>
    </row>
    <row r="652" spans="1:9" x14ac:dyDescent="0.3">
      <c r="A652" s="1" t="s">
        <v>700</v>
      </c>
      <c r="B652" s="1"/>
      <c r="C652" s="1" t="s">
        <v>16</v>
      </c>
      <c r="D652" s="2"/>
      <c r="E652" s="2">
        <v>41.84</v>
      </c>
      <c r="F652" s="2"/>
      <c r="G652" s="2">
        <v>41.84</v>
      </c>
      <c r="I652" s="11">
        <f t="shared" si="10"/>
        <v>-41.84</v>
      </c>
    </row>
    <row r="653" spans="1:9" x14ac:dyDescent="0.3">
      <c r="A653" s="1" t="s">
        <v>701</v>
      </c>
      <c r="B653" s="1"/>
      <c r="C653" s="1" t="s">
        <v>16</v>
      </c>
      <c r="D653" s="2"/>
      <c r="E653" s="2">
        <v>284.73</v>
      </c>
      <c r="F653" s="2"/>
      <c r="G653" s="2">
        <v>284.73</v>
      </c>
      <c r="I653" s="11">
        <f t="shared" si="10"/>
        <v>-284.73</v>
      </c>
    </row>
    <row r="654" spans="1:9" x14ac:dyDescent="0.3">
      <c r="A654" s="1" t="s">
        <v>702</v>
      </c>
      <c r="B654" s="1"/>
      <c r="C654" s="1" t="s">
        <v>16</v>
      </c>
      <c r="D654" s="2"/>
      <c r="E654" s="2">
        <v>3596.68</v>
      </c>
      <c r="F654" s="2"/>
      <c r="G654" s="2">
        <v>3596.68</v>
      </c>
      <c r="I654" s="11">
        <f t="shared" si="10"/>
        <v>-3596.68</v>
      </c>
    </row>
    <row r="655" spans="1:9" x14ac:dyDescent="0.3">
      <c r="A655" s="1" t="s">
        <v>703</v>
      </c>
      <c r="B655" s="1"/>
      <c r="C655" s="1" t="s">
        <v>16</v>
      </c>
      <c r="D655" s="2"/>
      <c r="E655" s="2">
        <v>4230.7</v>
      </c>
      <c r="F655" s="2"/>
      <c r="G655" s="2">
        <v>4230.7</v>
      </c>
      <c r="I655" s="11">
        <f t="shared" si="10"/>
        <v>-4230.7</v>
      </c>
    </row>
    <row r="656" spans="1:9" x14ac:dyDescent="0.3">
      <c r="A656" s="1" t="s">
        <v>704</v>
      </c>
      <c r="B656" s="1"/>
      <c r="C656" s="1" t="s">
        <v>16</v>
      </c>
      <c r="D656" s="2"/>
      <c r="E656" s="2">
        <v>338.02</v>
      </c>
      <c r="F656" s="2"/>
      <c r="G656" s="2">
        <v>338.02</v>
      </c>
      <c r="I656" s="11">
        <f t="shared" si="10"/>
        <v>-338.02</v>
      </c>
    </row>
    <row r="657" spans="1:9" x14ac:dyDescent="0.3">
      <c r="A657" s="1" t="s">
        <v>705</v>
      </c>
      <c r="B657" s="1"/>
      <c r="C657" s="1" t="s">
        <v>16</v>
      </c>
      <c r="D657" s="2"/>
      <c r="E657" s="2">
        <v>428.99</v>
      </c>
      <c r="F657" s="2"/>
      <c r="G657" s="2">
        <v>428.99</v>
      </c>
      <c r="I657" s="11">
        <f t="shared" si="10"/>
        <v>-428.99</v>
      </c>
    </row>
    <row r="658" spans="1:9" x14ac:dyDescent="0.3">
      <c r="A658" s="1" t="s">
        <v>706</v>
      </c>
      <c r="B658" s="1"/>
      <c r="C658" s="1" t="s">
        <v>16</v>
      </c>
      <c r="D658" s="2"/>
      <c r="E658" s="2">
        <v>22.23</v>
      </c>
      <c r="F658" s="2"/>
      <c r="G658" s="2">
        <v>22.23</v>
      </c>
      <c r="I658" s="11">
        <f t="shared" si="10"/>
        <v>-22.23</v>
      </c>
    </row>
    <row r="659" spans="1:9" x14ac:dyDescent="0.3">
      <c r="A659" s="1" t="s">
        <v>707</v>
      </c>
      <c r="B659" s="1"/>
      <c r="C659" s="1" t="s">
        <v>16</v>
      </c>
      <c r="D659" s="2"/>
      <c r="E659" s="2">
        <v>13871.03</v>
      </c>
      <c r="F659" s="2"/>
      <c r="G659" s="2">
        <v>13871.03</v>
      </c>
      <c r="I659" s="11">
        <f t="shared" si="10"/>
        <v>-13871.03</v>
      </c>
    </row>
    <row r="660" spans="1:9" x14ac:dyDescent="0.3">
      <c r="A660" s="1" t="s">
        <v>708</v>
      </c>
      <c r="B660" s="1"/>
      <c r="C660" s="1" t="s">
        <v>16</v>
      </c>
      <c r="D660" s="2"/>
      <c r="E660" s="2">
        <v>76.64</v>
      </c>
      <c r="F660" s="2"/>
      <c r="G660" s="2">
        <v>76.64</v>
      </c>
      <c r="I660" s="11">
        <f t="shared" si="10"/>
        <v>-76.64</v>
      </c>
    </row>
    <row r="661" spans="1:9" x14ac:dyDescent="0.3">
      <c r="A661" s="1" t="s">
        <v>709</v>
      </c>
      <c r="B661" s="1"/>
      <c r="C661" s="1" t="s">
        <v>16</v>
      </c>
      <c r="D661" s="2"/>
      <c r="E661" s="2">
        <v>4099.47</v>
      </c>
      <c r="F661" s="2"/>
      <c r="G661" s="2">
        <v>4099.47</v>
      </c>
      <c r="I661" s="11">
        <f t="shared" si="10"/>
        <v>-4099.47</v>
      </c>
    </row>
    <row r="662" spans="1:9" x14ac:dyDescent="0.3">
      <c r="A662" s="1" t="s">
        <v>710</v>
      </c>
      <c r="B662" s="1"/>
      <c r="C662" s="1" t="s">
        <v>16</v>
      </c>
      <c r="D662" s="2"/>
      <c r="E662" s="2">
        <v>2180.6999999999998</v>
      </c>
      <c r="F662" s="2"/>
      <c r="G662" s="2">
        <v>2180.6999999999998</v>
      </c>
      <c r="I662" s="11">
        <f t="shared" si="10"/>
        <v>-2180.6999999999998</v>
      </c>
    </row>
    <row r="663" spans="1:9" x14ac:dyDescent="0.3">
      <c r="A663" s="1" t="s">
        <v>711</v>
      </c>
      <c r="B663" s="1"/>
      <c r="C663" s="1" t="s">
        <v>16</v>
      </c>
      <c r="D663" s="2"/>
      <c r="E663" s="2">
        <v>27.85</v>
      </c>
      <c r="F663" s="2"/>
      <c r="G663" s="2">
        <v>27.85</v>
      </c>
      <c r="I663" s="11">
        <f t="shared" si="10"/>
        <v>-27.85</v>
      </c>
    </row>
    <row r="664" spans="1:9" x14ac:dyDescent="0.3">
      <c r="A664" s="1" t="s">
        <v>712</v>
      </c>
      <c r="B664" s="1"/>
      <c r="C664" s="1" t="s">
        <v>16</v>
      </c>
      <c r="D664" s="2"/>
      <c r="E664" s="2">
        <v>24.67</v>
      </c>
      <c r="F664" s="2"/>
      <c r="G664" s="2">
        <v>24.67</v>
      </c>
      <c r="I664" s="11">
        <f t="shared" si="10"/>
        <v>-24.67</v>
      </c>
    </row>
    <row r="665" spans="1:9" x14ac:dyDescent="0.3">
      <c r="A665" s="1" t="s">
        <v>713</v>
      </c>
      <c r="B665" s="1"/>
      <c r="C665" s="1" t="s">
        <v>16</v>
      </c>
      <c r="D665" s="2"/>
      <c r="E665" s="2">
        <v>130.03</v>
      </c>
      <c r="F665" s="2"/>
      <c r="G665" s="2">
        <v>130.03</v>
      </c>
      <c r="I665" s="11">
        <f t="shared" si="10"/>
        <v>-130.03</v>
      </c>
    </row>
    <row r="666" spans="1:9" x14ac:dyDescent="0.3">
      <c r="A666" s="1" t="s">
        <v>714</v>
      </c>
      <c r="B666" s="1"/>
      <c r="C666" s="1" t="s">
        <v>16</v>
      </c>
      <c r="D666" s="2"/>
      <c r="E666" s="2">
        <v>3322.08</v>
      </c>
      <c r="F666" s="2"/>
      <c r="G666" s="2">
        <v>3322.08</v>
      </c>
      <c r="I666" s="11">
        <f t="shared" si="10"/>
        <v>-3322.08</v>
      </c>
    </row>
    <row r="667" spans="1:9" x14ac:dyDescent="0.3">
      <c r="A667" s="1" t="s">
        <v>715</v>
      </c>
      <c r="B667" s="1"/>
      <c r="C667" s="1" t="s">
        <v>16</v>
      </c>
      <c r="D667" s="2"/>
      <c r="E667" s="2">
        <v>96.46</v>
      </c>
      <c r="F667" s="2"/>
      <c r="G667" s="2">
        <v>96.46</v>
      </c>
      <c r="I667" s="11">
        <f t="shared" si="10"/>
        <v>-96.46</v>
      </c>
    </row>
    <row r="668" spans="1:9" x14ac:dyDescent="0.3">
      <c r="A668" s="1" t="s">
        <v>716</v>
      </c>
      <c r="B668" s="1"/>
      <c r="C668" s="1" t="s">
        <v>16</v>
      </c>
      <c r="D668" s="2"/>
      <c r="E668" s="2">
        <v>4.2699999999999996</v>
      </c>
      <c r="F668" s="2"/>
      <c r="G668" s="2">
        <v>4.2699999999999996</v>
      </c>
      <c r="I668" s="11">
        <f t="shared" si="10"/>
        <v>-4.2699999999999996</v>
      </c>
    </row>
    <row r="669" spans="1:9" x14ac:dyDescent="0.3">
      <c r="A669" s="1" t="s">
        <v>717</v>
      </c>
      <c r="B669" s="1"/>
      <c r="C669" s="1" t="s">
        <v>16</v>
      </c>
      <c r="D669" s="2"/>
      <c r="E669" s="2">
        <v>6.28</v>
      </c>
      <c r="F669" s="2"/>
      <c r="G669" s="2">
        <v>6.28</v>
      </c>
      <c r="I669" s="11">
        <f t="shared" si="10"/>
        <v>-6.28</v>
      </c>
    </row>
    <row r="670" spans="1:9" x14ac:dyDescent="0.3">
      <c r="A670" s="1" t="s">
        <v>718</v>
      </c>
      <c r="B670" s="1"/>
      <c r="C670" s="1" t="s">
        <v>16</v>
      </c>
      <c r="D670" s="2"/>
      <c r="E670" s="2">
        <v>19663.009999999998</v>
      </c>
      <c r="F670" s="2"/>
      <c r="G670" s="2">
        <v>19663.009999999998</v>
      </c>
      <c r="I670" s="11">
        <f t="shared" si="10"/>
        <v>-19663.009999999998</v>
      </c>
    </row>
    <row r="671" spans="1:9" x14ac:dyDescent="0.3">
      <c r="A671" s="1" t="s">
        <v>719</v>
      </c>
      <c r="B671" s="1"/>
      <c r="C671" s="1" t="s">
        <v>16</v>
      </c>
      <c r="D671" s="2"/>
      <c r="E671" s="2">
        <v>877.57</v>
      </c>
      <c r="F671" s="2"/>
      <c r="G671" s="2">
        <v>877.57</v>
      </c>
      <c r="I671" s="11">
        <f t="shared" si="10"/>
        <v>-877.57</v>
      </c>
    </row>
    <row r="672" spans="1:9" x14ac:dyDescent="0.3">
      <c r="A672" s="1" t="s">
        <v>720</v>
      </c>
      <c r="B672" s="1"/>
      <c r="C672" s="1" t="s">
        <v>16</v>
      </c>
      <c r="D672" s="2"/>
      <c r="E672" s="2">
        <v>55.84</v>
      </c>
      <c r="F672" s="2"/>
      <c r="G672" s="2">
        <v>55.84</v>
      </c>
      <c r="I672" s="11">
        <f t="shared" si="10"/>
        <v>-55.84</v>
      </c>
    </row>
    <row r="673" spans="1:9" x14ac:dyDescent="0.3">
      <c r="A673" s="1" t="s">
        <v>721</v>
      </c>
      <c r="B673" s="1"/>
      <c r="C673" s="1" t="s">
        <v>16</v>
      </c>
      <c r="D673" s="2"/>
      <c r="E673" s="2">
        <v>13.28</v>
      </c>
      <c r="F673" s="2"/>
      <c r="G673" s="2">
        <v>13.28</v>
      </c>
      <c r="I673" s="11">
        <f t="shared" si="10"/>
        <v>-13.28</v>
      </c>
    </row>
    <row r="674" spans="1:9" x14ac:dyDescent="0.3">
      <c r="A674" s="1" t="s">
        <v>722</v>
      </c>
      <c r="B674" s="1"/>
      <c r="C674" s="1" t="s">
        <v>16</v>
      </c>
      <c r="D674" s="2"/>
      <c r="E674" s="2">
        <v>119.29</v>
      </c>
      <c r="F674" s="2"/>
      <c r="G674" s="2">
        <v>119.29</v>
      </c>
      <c r="I674" s="11">
        <f t="shared" si="10"/>
        <v>-119.29</v>
      </c>
    </row>
    <row r="675" spans="1:9" x14ac:dyDescent="0.3">
      <c r="A675" s="1" t="s">
        <v>723</v>
      </c>
      <c r="B675" s="1"/>
      <c r="C675" s="1" t="s">
        <v>16</v>
      </c>
      <c r="D675" s="2"/>
      <c r="E675" s="2">
        <v>36.92</v>
      </c>
      <c r="F675" s="2"/>
      <c r="G675" s="2">
        <v>36.92</v>
      </c>
      <c r="I675" s="11">
        <f t="shared" si="10"/>
        <v>-36.92</v>
      </c>
    </row>
    <row r="676" spans="1:9" x14ac:dyDescent="0.3">
      <c r="A676" s="1" t="s">
        <v>724</v>
      </c>
      <c r="B676" s="1"/>
      <c r="C676" s="1" t="s">
        <v>16</v>
      </c>
      <c r="D676" s="2"/>
      <c r="E676" s="2">
        <v>300.42</v>
      </c>
      <c r="F676" s="2"/>
      <c r="G676" s="2">
        <v>300.42</v>
      </c>
      <c r="I676" s="11">
        <f t="shared" si="10"/>
        <v>-300.42</v>
      </c>
    </row>
    <row r="677" spans="1:9" x14ac:dyDescent="0.3">
      <c r="A677" s="1" t="s">
        <v>725</v>
      </c>
      <c r="B677" s="1"/>
      <c r="C677" s="1" t="s">
        <v>16</v>
      </c>
      <c r="D677" s="2"/>
      <c r="E677" s="2">
        <v>245.59</v>
      </c>
      <c r="F677" s="2"/>
      <c r="G677" s="2">
        <v>245.59</v>
      </c>
      <c r="I677" s="11">
        <f t="shared" si="10"/>
        <v>-245.59</v>
      </c>
    </row>
    <row r="678" spans="1:9" x14ac:dyDescent="0.3">
      <c r="A678" s="1" t="s">
        <v>726</v>
      </c>
      <c r="B678" s="1"/>
      <c r="C678" s="1" t="s">
        <v>16</v>
      </c>
      <c r="D678" s="2"/>
      <c r="E678" s="2">
        <v>115.17</v>
      </c>
      <c r="F678" s="2"/>
      <c r="G678" s="2">
        <v>115.17</v>
      </c>
      <c r="I678" s="11">
        <f t="shared" si="10"/>
        <v>-115.17</v>
      </c>
    </row>
    <row r="679" spans="1:9" x14ac:dyDescent="0.3">
      <c r="A679" s="1" t="s">
        <v>727</v>
      </c>
      <c r="B679" s="1"/>
      <c r="C679" s="1" t="s">
        <v>16</v>
      </c>
      <c r="D679" s="2"/>
      <c r="E679" s="2">
        <v>5481.11</v>
      </c>
      <c r="F679" s="2"/>
      <c r="G679" s="2">
        <v>5481.11</v>
      </c>
      <c r="I679" s="11">
        <f t="shared" si="10"/>
        <v>-5481.11</v>
      </c>
    </row>
    <row r="680" spans="1:9" x14ac:dyDescent="0.3">
      <c r="A680" s="1" t="s">
        <v>728</v>
      </c>
      <c r="B680" s="1"/>
      <c r="C680" s="1" t="s">
        <v>16</v>
      </c>
      <c r="D680" s="2"/>
      <c r="E680" s="2">
        <v>1.01</v>
      </c>
      <c r="F680" s="2"/>
      <c r="G680" s="2">
        <v>1.01</v>
      </c>
      <c r="I680" s="11">
        <f t="shared" si="10"/>
        <v>-1.01</v>
      </c>
    </row>
    <row r="681" spans="1:9" x14ac:dyDescent="0.3">
      <c r="A681" s="1" t="s">
        <v>729</v>
      </c>
      <c r="B681" s="1"/>
      <c r="C681" s="1" t="s">
        <v>16</v>
      </c>
      <c r="D681" s="2"/>
      <c r="E681" s="2">
        <v>180.75</v>
      </c>
      <c r="F681" s="2"/>
      <c r="G681" s="2">
        <v>180.75</v>
      </c>
      <c r="I681" s="11">
        <f t="shared" si="10"/>
        <v>-180.75</v>
      </c>
    </row>
    <row r="682" spans="1:9" x14ac:dyDescent="0.3">
      <c r="A682" s="1" t="s">
        <v>730</v>
      </c>
      <c r="B682" s="1"/>
      <c r="C682" s="1" t="s">
        <v>16</v>
      </c>
      <c r="D682" s="2"/>
      <c r="E682" s="2">
        <v>1889.53</v>
      </c>
      <c r="F682" s="2"/>
      <c r="G682" s="2">
        <v>1889.53</v>
      </c>
      <c r="I682" s="11">
        <f t="shared" si="10"/>
        <v>-1889.53</v>
      </c>
    </row>
    <row r="683" spans="1:9" ht="15.6" x14ac:dyDescent="0.3">
      <c r="A683" s="3" t="s">
        <v>731</v>
      </c>
      <c r="B683" s="3" t="s">
        <v>732</v>
      </c>
      <c r="C683" s="1"/>
      <c r="D683" s="4">
        <v>10479210.02</v>
      </c>
      <c r="E683" s="4">
        <v>9058849.6999999993</v>
      </c>
      <c r="F683" s="4">
        <v>1420360.3200000003</v>
      </c>
      <c r="G683" s="4"/>
      <c r="I683" s="11">
        <f t="shared" si="10"/>
        <v>1420360.3200000003</v>
      </c>
    </row>
    <row r="684" spans="1:9" ht="15.6" x14ac:dyDescent="0.3">
      <c r="A684" s="3" t="s">
        <v>733</v>
      </c>
      <c r="B684" s="3" t="s">
        <v>734</v>
      </c>
      <c r="C684" s="1"/>
      <c r="D684" s="4">
        <v>8024819.0099999998</v>
      </c>
      <c r="E684" s="4">
        <v>9049234.879999999</v>
      </c>
      <c r="F684" s="4"/>
      <c r="G684" s="4">
        <v>1024415.8699999992</v>
      </c>
      <c r="I684" s="11">
        <f t="shared" si="10"/>
        <v>-1024415.8699999992</v>
      </c>
    </row>
    <row r="685" spans="1:9" ht="15.6" x14ac:dyDescent="0.3">
      <c r="A685" s="3" t="s">
        <v>735</v>
      </c>
      <c r="B685" s="3" t="s">
        <v>734</v>
      </c>
      <c r="C685" s="1"/>
      <c r="D685" s="4">
        <v>8024819.0099999998</v>
      </c>
      <c r="E685" s="4">
        <v>9049234.879999999</v>
      </c>
      <c r="F685" s="4"/>
      <c r="G685" s="4">
        <v>1024415.8699999992</v>
      </c>
      <c r="I685" s="11">
        <f t="shared" si="10"/>
        <v>-1024415.8699999992</v>
      </c>
    </row>
    <row r="686" spans="1:9" x14ac:dyDescent="0.3">
      <c r="A686" s="1" t="s">
        <v>736</v>
      </c>
      <c r="B686" s="1"/>
      <c r="C686" s="1" t="s">
        <v>16</v>
      </c>
      <c r="D686" s="2">
        <v>7110223.7800000003</v>
      </c>
      <c r="E686" s="2">
        <v>7001805.5899999999</v>
      </c>
      <c r="F686" s="2">
        <v>108418.19000000041</v>
      </c>
      <c r="G686" s="2"/>
      <c r="I686" s="11">
        <f t="shared" si="10"/>
        <v>108418.19000000041</v>
      </c>
    </row>
    <row r="687" spans="1:9" x14ac:dyDescent="0.3">
      <c r="A687" s="1" t="s">
        <v>737</v>
      </c>
      <c r="B687" s="1"/>
      <c r="C687" s="1" t="s">
        <v>18</v>
      </c>
      <c r="D687" s="2"/>
      <c r="E687" s="2">
        <v>625054.71</v>
      </c>
      <c r="F687" s="2"/>
      <c r="G687" s="2">
        <v>625054.71</v>
      </c>
      <c r="I687" s="11">
        <f t="shared" si="10"/>
        <v>-625054.71</v>
      </c>
    </row>
    <row r="688" spans="1:9" x14ac:dyDescent="0.3">
      <c r="A688" s="1" t="s">
        <v>738</v>
      </c>
      <c r="B688" s="1"/>
      <c r="C688" s="1" t="s">
        <v>20</v>
      </c>
      <c r="D688" s="2"/>
      <c r="E688" s="2">
        <v>507779.35</v>
      </c>
      <c r="F688" s="2"/>
      <c r="G688" s="2">
        <v>507779.35</v>
      </c>
      <c r="I688" s="11">
        <f t="shared" si="10"/>
        <v>-507779.35</v>
      </c>
    </row>
    <row r="689" spans="1:9" x14ac:dyDescent="0.3">
      <c r="A689" s="1" t="s">
        <v>739</v>
      </c>
      <c r="B689" s="1"/>
      <c r="C689" s="1" t="s">
        <v>16</v>
      </c>
      <c r="D689" s="2">
        <v>914595.23</v>
      </c>
      <c r="E689" s="2">
        <v>914595.23</v>
      </c>
      <c r="F689" s="2"/>
      <c r="G689" s="2"/>
      <c r="I689" s="11">
        <f t="shared" si="10"/>
        <v>0</v>
      </c>
    </row>
    <row r="690" spans="1:9" ht="15.6" x14ac:dyDescent="0.3">
      <c r="A690" s="3" t="s">
        <v>740</v>
      </c>
      <c r="B690" s="3" t="s">
        <v>741</v>
      </c>
      <c r="C690" s="1"/>
      <c r="D690" s="4">
        <v>2454391.0099999998</v>
      </c>
      <c r="E690" s="4">
        <v>9614.82</v>
      </c>
      <c r="F690" s="4">
        <v>2444776.19</v>
      </c>
      <c r="G690" s="4"/>
      <c r="I690" s="11">
        <f t="shared" si="10"/>
        <v>2444776.19</v>
      </c>
    </row>
    <row r="691" spans="1:9" ht="15.6" x14ac:dyDescent="0.3">
      <c r="A691" s="3" t="s">
        <v>742</v>
      </c>
      <c r="B691" s="3" t="s">
        <v>741</v>
      </c>
      <c r="C691" s="1"/>
      <c r="D691" s="4">
        <v>2454391.0099999998</v>
      </c>
      <c r="E691" s="4">
        <v>9614.82</v>
      </c>
      <c r="F691" s="4">
        <v>2444776.19</v>
      </c>
      <c r="G691" s="4"/>
      <c r="I691" s="11">
        <f t="shared" si="10"/>
        <v>2444776.19</v>
      </c>
    </row>
    <row r="692" spans="1:9" x14ac:dyDescent="0.3">
      <c r="A692" s="1" t="s">
        <v>743</v>
      </c>
      <c r="B692" s="1"/>
      <c r="C692" s="1" t="s">
        <v>16</v>
      </c>
      <c r="D692" s="2">
        <v>2000000</v>
      </c>
      <c r="E692" s="2"/>
      <c r="F692" s="2">
        <v>2000000</v>
      </c>
      <c r="G692" s="2"/>
      <c r="I692" s="11">
        <f t="shared" si="10"/>
        <v>2000000</v>
      </c>
    </row>
    <row r="693" spans="1:9" x14ac:dyDescent="0.3">
      <c r="A693" s="1" t="s">
        <v>744</v>
      </c>
      <c r="B693" s="1"/>
      <c r="C693" s="1" t="s">
        <v>16</v>
      </c>
      <c r="D693" s="2">
        <v>2022.51</v>
      </c>
      <c r="E693" s="2"/>
      <c r="F693" s="2">
        <v>2022.51</v>
      </c>
      <c r="G693" s="2"/>
      <c r="I693" s="11">
        <f t="shared" si="10"/>
        <v>2022.51</v>
      </c>
    </row>
    <row r="694" spans="1:9" x14ac:dyDescent="0.3">
      <c r="A694" s="1" t="s">
        <v>745</v>
      </c>
      <c r="B694" s="1"/>
      <c r="C694" s="1" t="s">
        <v>16</v>
      </c>
      <c r="D694" s="2">
        <v>36009.43</v>
      </c>
      <c r="E694" s="2"/>
      <c r="F694" s="2">
        <v>36009.43</v>
      </c>
      <c r="G694" s="2"/>
      <c r="I694" s="11">
        <f t="shared" si="10"/>
        <v>36009.43</v>
      </c>
    </row>
    <row r="695" spans="1:9" x14ac:dyDescent="0.3">
      <c r="A695" s="1" t="s">
        <v>746</v>
      </c>
      <c r="B695" s="1"/>
      <c r="C695" s="1" t="s">
        <v>18</v>
      </c>
      <c r="D695" s="2">
        <v>416359.07</v>
      </c>
      <c r="E695" s="2">
        <v>9614.82</v>
      </c>
      <c r="F695" s="2">
        <v>406744.25</v>
      </c>
      <c r="G695" s="2"/>
      <c r="I695" s="11">
        <f t="shared" si="10"/>
        <v>406744.25</v>
      </c>
    </row>
    <row r="696" spans="1:9" ht="15.6" x14ac:dyDescent="0.3">
      <c r="A696" s="3" t="s">
        <v>747</v>
      </c>
      <c r="B696" s="3" t="s">
        <v>748</v>
      </c>
      <c r="C696" s="1"/>
      <c r="D696" s="4">
        <v>69652822.579999998</v>
      </c>
      <c r="E696" s="4">
        <v>65990112.109999999</v>
      </c>
      <c r="F696" s="4">
        <v>3662710.4699999988</v>
      </c>
      <c r="G696" s="4"/>
      <c r="I696" s="11">
        <f t="shared" si="10"/>
        <v>3662710.4699999988</v>
      </c>
    </row>
    <row r="697" spans="1:9" ht="15.6" x14ac:dyDescent="0.3">
      <c r="A697" s="3" t="s">
        <v>749</v>
      </c>
      <c r="B697" s="3" t="s">
        <v>750</v>
      </c>
      <c r="C697" s="1"/>
      <c r="D697" s="4">
        <v>40028563.259999998</v>
      </c>
      <c r="E697" s="4">
        <v>36379352.789999999</v>
      </c>
      <c r="F697" s="4">
        <v>3649210.4699999988</v>
      </c>
      <c r="G697" s="4"/>
      <c r="I697" s="11">
        <f t="shared" si="10"/>
        <v>3649210.4699999988</v>
      </c>
    </row>
    <row r="698" spans="1:9" ht="15.6" x14ac:dyDescent="0.3">
      <c r="A698" s="3" t="s">
        <v>751</v>
      </c>
      <c r="B698" s="3" t="s">
        <v>752</v>
      </c>
      <c r="C698" s="1"/>
      <c r="D698" s="4">
        <v>4025105.3899999997</v>
      </c>
      <c r="E698" s="4">
        <v>3204478.2700000005</v>
      </c>
      <c r="F698" s="4">
        <v>820627.11999999918</v>
      </c>
      <c r="G698" s="4"/>
      <c r="I698" s="11">
        <f t="shared" si="10"/>
        <v>820627.11999999918</v>
      </c>
    </row>
    <row r="699" spans="1:9" x14ac:dyDescent="0.3">
      <c r="A699" s="1" t="s">
        <v>753</v>
      </c>
      <c r="B699" s="1"/>
      <c r="C699" s="1" t="s">
        <v>16</v>
      </c>
      <c r="D699" s="2">
        <v>438900</v>
      </c>
      <c r="E699" s="2">
        <v>438900</v>
      </c>
      <c r="F699" s="2"/>
      <c r="G699" s="2"/>
      <c r="I699" s="11">
        <f t="shared" si="10"/>
        <v>0</v>
      </c>
    </row>
    <row r="700" spans="1:9" x14ac:dyDescent="0.3">
      <c r="A700" s="1" t="s">
        <v>754</v>
      </c>
      <c r="B700" s="1"/>
      <c r="C700" s="1" t="s">
        <v>16</v>
      </c>
      <c r="D700" s="2">
        <v>97739.5</v>
      </c>
      <c r="E700" s="2">
        <v>76343.75</v>
      </c>
      <c r="F700" s="2">
        <v>21395.75</v>
      </c>
      <c r="G700" s="2"/>
      <c r="I700" s="11">
        <f t="shared" si="10"/>
        <v>21395.75</v>
      </c>
    </row>
    <row r="701" spans="1:9" x14ac:dyDescent="0.3">
      <c r="A701" s="1" t="s">
        <v>755</v>
      </c>
      <c r="B701" s="1"/>
      <c r="C701" s="1" t="s">
        <v>16</v>
      </c>
      <c r="D701" s="2">
        <v>2762637.25</v>
      </c>
      <c r="E701" s="2">
        <v>2063997.57</v>
      </c>
      <c r="F701" s="2">
        <v>698639.67999999993</v>
      </c>
      <c r="G701" s="2"/>
      <c r="I701" s="11">
        <f t="shared" si="10"/>
        <v>698639.67999999993</v>
      </c>
    </row>
    <row r="702" spans="1:9" x14ac:dyDescent="0.3">
      <c r="A702" s="1" t="s">
        <v>756</v>
      </c>
      <c r="B702" s="1"/>
      <c r="C702" s="1" t="s">
        <v>16</v>
      </c>
      <c r="D702" s="2">
        <v>478545.24</v>
      </c>
      <c r="E702" s="2">
        <v>476169.51</v>
      </c>
      <c r="F702" s="2">
        <v>2375.7299999999814</v>
      </c>
      <c r="G702" s="2"/>
      <c r="I702" s="11">
        <f t="shared" si="10"/>
        <v>2375.7299999999814</v>
      </c>
    </row>
    <row r="703" spans="1:9" x14ac:dyDescent="0.3">
      <c r="A703" s="1" t="s">
        <v>757</v>
      </c>
      <c r="B703" s="1"/>
      <c r="C703" s="1" t="s">
        <v>16</v>
      </c>
      <c r="D703" s="2">
        <v>180514.8</v>
      </c>
      <c r="E703" s="2">
        <v>93675.3</v>
      </c>
      <c r="F703" s="2">
        <v>86839.499999999985</v>
      </c>
      <c r="G703" s="2"/>
      <c r="I703" s="11">
        <f t="shared" si="10"/>
        <v>86839.499999999985</v>
      </c>
    </row>
    <row r="704" spans="1:9" x14ac:dyDescent="0.3">
      <c r="A704" s="1" t="s">
        <v>758</v>
      </c>
      <c r="B704" s="1"/>
      <c r="C704" s="1" t="s">
        <v>16</v>
      </c>
      <c r="D704" s="2">
        <v>43575</v>
      </c>
      <c r="E704" s="2">
        <v>38400</v>
      </c>
      <c r="F704" s="2">
        <v>5175</v>
      </c>
      <c r="G704" s="2"/>
      <c r="I704" s="11">
        <f t="shared" si="10"/>
        <v>5175</v>
      </c>
    </row>
    <row r="705" spans="1:9" x14ac:dyDescent="0.3">
      <c r="A705" s="1" t="s">
        <v>759</v>
      </c>
      <c r="B705" s="1"/>
      <c r="C705" s="1" t="s">
        <v>16</v>
      </c>
      <c r="D705" s="2">
        <v>4248</v>
      </c>
      <c r="E705" s="2">
        <v>10249.540000000001</v>
      </c>
      <c r="F705" s="2"/>
      <c r="G705" s="2">
        <v>6001.5400000000009</v>
      </c>
      <c r="I705" s="11">
        <f t="shared" si="10"/>
        <v>-6001.5400000000009</v>
      </c>
    </row>
    <row r="706" spans="1:9" x14ac:dyDescent="0.3">
      <c r="A706" s="1" t="s">
        <v>760</v>
      </c>
      <c r="B706" s="1"/>
      <c r="C706" s="1" t="s">
        <v>16</v>
      </c>
      <c r="D706" s="2">
        <v>18945.599999999999</v>
      </c>
      <c r="E706" s="2">
        <v>6742.6</v>
      </c>
      <c r="F706" s="2">
        <v>12202.999999999998</v>
      </c>
      <c r="G706" s="2"/>
      <c r="I706" s="11">
        <f t="shared" si="10"/>
        <v>12202.999999999998</v>
      </c>
    </row>
    <row r="707" spans="1:9" ht="15.6" x14ac:dyDescent="0.3">
      <c r="A707" s="3" t="s">
        <v>761</v>
      </c>
      <c r="B707" s="3" t="s">
        <v>2226</v>
      </c>
      <c r="C707" s="1"/>
      <c r="D707" s="4">
        <v>26225642.129999999</v>
      </c>
      <c r="E707" s="4">
        <v>24655789.219999999</v>
      </c>
      <c r="F707" s="4">
        <v>1569852.9100000001</v>
      </c>
      <c r="G707" s="4"/>
      <c r="I707" s="11">
        <f t="shared" ref="I707:I770" si="11">+F707-G707</f>
        <v>1569852.9100000001</v>
      </c>
    </row>
    <row r="708" spans="1:9" x14ac:dyDescent="0.3">
      <c r="A708" s="1" t="s">
        <v>762</v>
      </c>
      <c r="B708" s="1"/>
      <c r="C708" s="1" t="s">
        <v>16</v>
      </c>
      <c r="D708" s="2">
        <v>26225642.129999999</v>
      </c>
      <c r="E708" s="2">
        <v>24655789.219999999</v>
      </c>
      <c r="F708" s="2">
        <v>1569852.9100000001</v>
      </c>
      <c r="G708" s="2"/>
      <c r="I708" s="11">
        <f t="shared" si="11"/>
        <v>1569852.9100000001</v>
      </c>
    </row>
    <row r="709" spans="1:9" ht="15.6" x14ac:dyDescent="0.3">
      <c r="A709" s="3" t="s">
        <v>763</v>
      </c>
      <c r="B709" s="3" t="s">
        <v>764</v>
      </c>
      <c r="C709" s="1"/>
      <c r="D709" s="4">
        <v>6904727.6799999997</v>
      </c>
      <c r="E709" s="4">
        <v>5645997.2400000002</v>
      </c>
      <c r="F709" s="4">
        <v>1258730.4399999995</v>
      </c>
      <c r="G709" s="4"/>
      <c r="I709" s="11">
        <f t="shared" si="11"/>
        <v>1258730.4399999995</v>
      </c>
    </row>
    <row r="710" spans="1:9" x14ac:dyDescent="0.3">
      <c r="A710" s="1" t="s">
        <v>765</v>
      </c>
      <c r="B710" s="1"/>
      <c r="C710" s="1" t="s">
        <v>16</v>
      </c>
      <c r="D710" s="2">
        <v>6904727.6799999997</v>
      </c>
      <c r="E710" s="2">
        <v>5645997.2400000002</v>
      </c>
      <c r="F710" s="2">
        <v>1258730.4399999995</v>
      </c>
      <c r="G710" s="2"/>
      <c r="I710" s="11">
        <f t="shared" si="11"/>
        <v>1258730.4399999995</v>
      </c>
    </row>
    <row r="711" spans="1:9" ht="15.6" x14ac:dyDescent="0.3">
      <c r="A711" s="3" t="s">
        <v>766</v>
      </c>
      <c r="B711" s="3" t="s">
        <v>2226</v>
      </c>
      <c r="C711" s="1"/>
      <c r="D711" s="4">
        <v>2873088.0599999996</v>
      </c>
      <c r="E711" s="4">
        <v>2873088.0599999996</v>
      </c>
      <c r="F711" s="4"/>
      <c r="G711" s="4"/>
      <c r="I711" s="11">
        <f t="shared" si="11"/>
        <v>0</v>
      </c>
    </row>
    <row r="712" spans="1:9" x14ac:dyDescent="0.3">
      <c r="A712" s="1" t="s">
        <v>767</v>
      </c>
      <c r="B712" s="1"/>
      <c r="C712" s="1" t="s">
        <v>16</v>
      </c>
      <c r="D712" s="2">
        <v>1545834.89</v>
      </c>
      <c r="E712" s="2">
        <v>1545834.89</v>
      </c>
      <c r="F712" s="2"/>
      <c r="G712" s="2"/>
      <c r="I712" s="11">
        <f t="shared" si="11"/>
        <v>0</v>
      </c>
    </row>
    <row r="713" spans="1:9" x14ac:dyDescent="0.3">
      <c r="A713" s="1" t="s">
        <v>768</v>
      </c>
      <c r="B713" s="1"/>
      <c r="C713" s="1" t="s">
        <v>16</v>
      </c>
      <c r="D713" s="2">
        <v>1327253.17</v>
      </c>
      <c r="E713" s="2">
        <v>1327253.17</v>
      </c>
      <c r="F713" s="2"/>
      <c r="G713" s="2"/>
      <c r="I713" s="11">
        <f t="shared" si="11"/>
        <v>0</v>
      </c>
    </row>
    <row r="714" spans="1:9" ht="15.6" x14ac:dyDescent="0.3">
      <c r="A714" s="3" t="s">
        <v>769</v>
      </c>
      <c r="B714" s="3" t="s">
        <v>770</v>
      </c>
      <c r="C714" s="1"/>
      <c r="D714" s="4">
        <v>20388926.489999998</v>
      </c>
      <c r="E714" s="4">
        <v>20388926.489999998</v>
      </c>
      <c r="F714" s="4"/>
      <c r="G714" s="4"/>
      <c r="I714" s="11">
        <f t="shared" si="11"/>
        <v>0</v>
      </c>
    </row>
    <row r="715" spans="1:9" ht="15.6" x14ac:dyDescent="0.3">
      <c r="A715" s="3" t="s">
        <v>771</v>
      </c>
      <c r="B715" s="3" t="s">
        <v>772</v>
      </c>
      <c r="C715" s="1"/>
      <c r="D715" s="4">
        <v>20388926.489999998</v>
      </c>
      <c r="E715" s="4">
        <v>20388926.489999998</v>
      </c>
      <c r="F715" s="4"/>
      <c r="G715" s="4"/>
      <c r="I715" s="11">
        <f t="shared" si="11"/>
        <v>0</v>
      </c>
    </row>
    <row r="716" spans="1:9" x14ac:dyDescent="0.3">
      <c r="A716" s="1" t="s">
        <v>773</v>
      </c>
      <c r="B716" s="1"/>
      <c r="C716" s="1" t="s">
        <v>16</v>
      </c>
      <c r="D716" s="2">
        <v>20388926.489999998</v>
      </c>
      <c r="E716" s="2">
        <v>20388926.489999998</v>
      </c>
      <c r="F716" s="2"/>
      <c r="G716" s="2"/>
      <c r="I716" s="11">
        <f t="shared" si="11"/>
        <v>0</v>
      </c>
    </row>
    <row r="717" spans="1:9" ht="15.6" x14ac:dyDescent="0.3">
      <c r="A717" s="3" t="s">
        <v>774</v>
      </c>
      <c r="B717" s="3" t="s">
        <v>775</v>
      </c>
      <c r="C717" s="1"/>
      <c r="D717" s="4">
        <v>2659660.7000000002</v>
      </c>
      <c r="E717" s="4">
        <v>2659660.7000000002</v>
      </c>
      <c r="F717" s="4"/>
      <c r="G717" s="4"/>
      <c r="I717" s="11">
        <f t="shared" si="11"/>
        <v>0</v>
      </c>
    </row>
    <row r="718" spans="1:9" ht="15.6" x14ac:dyDescent="0.3">
      <c r="A718" s="3" t="s">
        <v>776</v>
      </c>
      <c r="B718" s="3" t="s">
        <v>777</v>
      </c>
      <c r="C718" s="1"/>
      <c r="D718" s="4">
        <v>2659660.7000000002</v>
      </c>
      <c r="E718" s="4">
        <v>2659660.7000000002</v>
      </c>
      <c r="F718" s="4"/>
      <c r="G718" s="4"/>
      <c r="I718" s="11">
        <f t="shared" si="11"/>
        <v>0</v>
      </c>
    </row>
    <row r="719" spans="1:9" x14ac:dyDescent="0.3">
      <c r="A719" s="1" t="s">
        <v>778</v>
      </c>
      <c r="B719" s="1"/>
      <c r="C719" s="1" t="s">
        <v>16</v>
      </c>
      <c r="D719" s="2">
        <v>2616963.27</v>
      </c>
      <c r="E719" s="2">
        <v>2616963.27</v>
      </c>
      <c r="F719" s="2"/>
      <c r="G719" s="2"/>
      <c r="I719" s="11">
        <f t="shared" si="11"/>
        <v>0</v>
      </c>
    </row>
    <row r="720" spans="1:9" x14ac:dyDescent="0.3">
      <c r="A720" s="1" t="s">
        <v>779</v>
      </c>
      <c r="B720" s="1"/>
      <c r="C720" s="1" t="s">
        <v>16</v>
      </c>
      <c r="D720" s="2">
        <v>42697.43</v>
      </c>
      <c r="E720" s="2">
        <v>42697.43</v>
      </c>
      <c r="F720" s="2"/>
      <c r="G720" s="2"/>
      <c r="I720" s="11">
        <f t="shared" si="11"/>
        <v>0</v>
      </c>
    </row>
    <row r="721" spans="1:9" ht="15.6" x14ac:dyDescent="0.3">
      <c r="A721" s="3" t="s">
        <v>780</v>
      </c>
      <c r="B721" s="3" t="s">
        <v>781</v>
      </c>
      <c r="C721" s="1"/>
      <c r="D721" s="4">
        <v>13500</v>
      </c>
      <c r="E721" s="4"/>
      <c r="F721" s="4">
        <v>13500</v>
      </c>
      <c r="G721" s="4"/>
      <c r="I721" s="11">
        <f t="shared" si="11"/>
        <v>13500</v>
      </c>
    </row>
    <row r="722" spans="1:9" ht="15.6" x14ac:dyDescent="0.3">
      <c r="A722" s="3" t="s">
        <v>782</v>
      </c>
      <c r="B722" s="3" t="s">
        <v>781</v>
      </c>
      <c r="C722" s="1"/>
      <c r="D722" s="4">
        <v>13500</v>
      </c>
      <c r="E722" s="4"/>
      <c r="F722" s="4">
        <v>13500</v>
      </c>
      <c r="G722" s="4"/>
      <c r="I722" s="11">
        <f t="shared" si="11"/>
        <v>13500</v>
      </c>
    </row>
    <row r="723" spans="1:9" x14ac:dyDescent="0.3">
      <c r="A723" s="1" t="s">
        <v>783</v>
      </c>
      <c r="B723" s="1"/>
      <c r="C723" s="1" t="s">
        <v>16</v>
      </c>
      <c r="D723" s="2">
        <v>13500</v>
      </c>
      <c r="E723" s="2"/>
      <c r="F723" s="2">
        <v>13500</v>
      </c>
      <c r="G723" s="2"/>
      <c r="I723" s="11">
        <f t="shared" si="11"/>
        <v>13500</v>
      </c>
    </row>
    <row r="724" spans="1:9" ht="15.6" x14ac:dyDescent="0.3">
      <c r="A724" s="3" t="s">
        <v>784</v>
      </c>
      <c r="B724" s="3" t="s">
        <v>785</v>
      </c>
      <c r="C724" s="1"/>
      <c r="D724" s="4">
        <v>6562172.1299999999</v>
      </c>
      <c r="E724" s="4">
        <v>6562172.1299999999</v>
      </c>
      <c r="F724" s="4"/>
      <c r="G724" s="4"/>
      <c r="I724" s="11">
        <f t="shared" si="11"/>
        <v>0</v>
      </c>
    </row>
    <row r="725" spans="1:9" ht="15.6" x14ac:dyDescent="0.3">
      <c r="A725" s="3" t="s">
        <v>786</v>
      </c>
      <c r="B725" s="3" t="s">
        <v>787</v>
      </c>
      <c r="C725" s="1"/>
      <c r="D725" s="4">
        <v>6562172.1299999999</v>
      </c>
      <c r="E725" s="4">
        <v>6562172.1299999999</v>
      </c>
      <c r="F725" s="4"/>
      <c r="G725" s="4"/>
      <c r="I725" s="11">
        <f t="shared" si="11"/>
        <v>0</v>
      </c>
    </row>
    <row r="726" spans="1:9" x14ac:dyDescent="0.3">
      <c r="A726" s="1" t="s">
        <v>788</v>
      </c>
      <c r="B726" s="1"/>
      <c r="C726" s="1" t="s">
        <v>16</v>
      </c>
      <c r="D726" s="2">
        <v>6479574.0800000001</v>
      </c>
      <c r="E726" s="2">
        <v>6479574.0800000001</v>
      </c>
      <c r="F726" s="2"/>
      <c r="G726" s="2"/>
      <c r="I726" s="11">
        <f t="shared" si="11"/>
        <v>0</v>
      </c>
    </row>
    <row r="727" spans="1:9" x14ac:dyDescent="0.3">
      <c r="A727" s="1" t="s">
        <v>789</v>
      </c>
      <c r="B727" s="1"/>
      <c r="C727" s="1" t="s">
        <v>18</v>
      </c>
      <c r="D727" s="2">
        <v>82598.05</v>
      </c>
      <c r="E727" s="2">
        <v>82598.05</v>
      </c>
      <c r="F727" s="2"/>
      <c r="G727" s="2"/>
      <c r="I727" s="11">
        <f t="shared" si="11"/>
        <v>0</v>
      </c>
    </row>
    <row r="728" spans="1:9" ht="15.6" x14ac:dyDescent="0.3">
      <c r="A728" s="3" t="s">
        <v>790</v>
      </c>
      <c r="B728" s="3" t="s">
        <v>791</v>
      </c>
      <c r="C728" s="1"/>
      <c r="D728" s="4">
        <v>2605116.2300000004</v>
      </c>
      <c r="E728" s="4">
        <v>120855.95000000001</v>
      </c>
      <c r="F728" s="4">
        <v>2484260.2800000003</v>
      </c>
      <c r="G728" s="4"/>
      <c r="I728" s="11">
        <f t="shared" si="11"/>
        <v>2484260.2800000003</v>
      </c>
    </row>
    <row r="729" spans="1:9" ht="15.6" x14ac:dyDescent="0.3">
      <c r="A729" s="3" t="s">
        <v>792</v>
      </c>
      <c r="B729" s="3" t="s">
        <v>793</v>
      </c>
      <c r="C729" s="1"/>
      <c r="D729" s="4">
        <v>2605116.2300000004</v>
      </c>
      <c r="E729" s="4">
        <v>120855.95000000001</v>
      </c>
      <c r="F729" s="4">
        <v>2484260.2800000003</v>
      </c>
      <c r="G729" s="4"/>
      <c r="I729" s="11">
        <f t="shared" si="11"/>
        <v>2484260.2800000003</v>
      </c>
    </row>
    <row r="730" spans="1:9" ht="15.6" x14ac:dyDescent="0.3">
      <c r="A730" s="3" t="s">
        <v>794</v>
      </c>
      <c r="B730" s="3" t="s">
        <v>795</v>
      </c>
      <c r="C730" s="1"/>
      <c r="D730" s="4">
        <v>2605116.2300000004</v>
      </c>
      <c r="E730" s="4">
        <v>120855.95000000001</v>
      </c>
      <c r="F730" s="4">
        <v>2484260.2800000003</v>
      </c>
      <c r="G730" s="4"/>
      <c r="I730" s="11">
        <f t="shared" si="11"/>
        <v>2484260.2800000003</v>
      </c>
    </row>
    <row r="731" spans="1:9" x14ac:dyDescent="0.3">
      <c r="A731" s="1" t="s">
        <v>796</v>
      </c>
      <c r="B731" s="1"/>
      <c r="C731" s="1" t="s">
        <v>16</v>
      </c>
      <c r="D731" s="2">
        <v>2309657.2400000002</v>
      </c>
      <c r="E731" s="2"/>
      <c r="F731" s="2">
        <v>2309657.2400000002</v>
      </c>
      <c r="G731" s="2"/>
      <c r="I731" s="11">
        <f t="shared" si="11"/>
        <v>2309657.2400000002</v>
      </c>
    </row>
    <row r="732" spans="1:9" x14ac:dyDescent="0.3">
      <c r="A732" s="1" t="s">
        <v>797</v>
      </c>
      <c r="B732" s="1"/>
      <c r="C732" s="1" t="s">
        <v>16</v>
      </c>
      <c r="D732" s="2">
        <v>290688.14</v>
      </c>
      <c r="E732" s="2">
        <v>116085.1</v>
      </c>
      <c r="F732" s="2">
        <v>174603.04</v>
      </c>
      <c r="G732" s="2"/>
      <c r="I732" s="11">
        <f t="shared" si="11"/>
        <v>174603.04</v>
      </c>
    </row>
    <row r="733" spans="1:9" x14ac:dyDescent="0.3">
      <c r="A733" s="1" t="s">
        <v>798</v>
      </c>
      <c r="B733" s="1"/>
      <c r="C733" s="1" t="s">
        <v>16</v>
      </c>
      <c r="D733" s="2">
        <v>4770.8500000000004</v>
      </c>
      <c r="E733" s="2">
        <v>4770.8500000000004</v>
      </c>
      <c r="F733" s="2"/>
      <c r="G733" s="2"/>
      <c r="I733" s="11">
        <f t="shared" si="11"/>
        <v>0</v>
      </c>
    </row>
    <row r="734" spans="1:9" ht="15.6" x14ac:dyDescent="0.3">
      <c r="A734" s="3" t="s">
        <v>799</v>
      </c>
      <c r="B734" s="3" t="s">
        <v>800</v>
      </c>
      <c r="C734" s="1"/>
      <c r="D734" s="4">
        <v>9892387.5100000016</v>
      </c>
      <c r="E734" s="4">
        <v>8905173.370000001</v>
      </c>
      <c r="F734" s="4">
        <v>987214.1400000006</v>
      </c>
      <c r="G734" s="4"/>
      <c r="I734" s="11">
        <f t="shared" si="11"/>
        <v>987214.1400000006</v>
      </c>
    </row>
    <row r="735" spans="1:9" ht="15.6" x14ac:dyDescent="0.3">
      <c r="A735" s="3" t="s">
        <v>801</v>
      </c>
      <c r="B735" s="3" t="s">
        <v>802</v>
      </c>
      <c r="C735" s="1"/>
      <c r="D735" s="4">
        <v>2007148.03</v>
      </c>
      <c r="E735" s="4">
        <v>1628694.11</v>
      </c>
      <c r="F735" s="4">
        <v>378453.91999999993</v>
      </c>
      <c r="G735" s="4"/>
      <c r="I735" s="11">
        <f t="shared" si="11"/>
        <v>378453.91999999993</v>
      </c>
    </row>
    <row r="736" spans="1:9" ht="15.6" x14ac:dyDescent="0.3">
      <c r="A736" s="3" t="s">
        <v>803</v>
      </c>
      <c r="B736" s="3" t="s">
        <v>804</v>
      </c>
      <c r="C736" s="1"/>
      <c r="D736" s="4">
        <v>2007148.03</v>
      </c>
      <c r="E736" s="4">
        <v>1628694.11</v>
      </c>
      <c r="F736" s="4">
        <v>378453.91999999993</v>
      </c>
      <c r="G736" s="4"/>
      <c r="I736" s="11">
        <f t="shared" si="11"/>
        <v>378453.91999999993</v>
      </c>
    </row>
    <row r="737" spans="1:9" x14ac:dyDescent="0.3">
      <c r="A737" s="1" t="s">
        <v>805</v>
      </c>
      <c r="B737" s="1"/>
      <c r="C737" s="1" t="s">
        <v>16</v>
      </c>
      <c r="D737" s="2">
        <v>2007148.03</v>
      </c>
      <c r="E737" s="2">
        <v>1628694.11</v>
      </c>
      <c r="F737" s="2">
        <v>378453.91999999993</v>
      </c>
      <c r="G737" s="2"/>
      <c r="I737" s="11">
        <f t="shared" si="11"/>
        <v>378453.91999999993</v>
      </c>
    </row>
    <row r="738" spans="1:9" ht="15.6" x14ac:dyDescent="0.3">
      <c r="A738" s="3" t="s">
        <v>806</v>
      </c>
      <c r="B738" s="3" t="s">
        <v>807</v>
      </c>
      <c r="C738" s="1"/>
      <c r="D738" s="4">
        <v>7267329.9900000002</v>
      </c>
      <c r="E738" s="4">
        <v>7272882.1900000004</v>
      </c>
      <c r="F738" s="4"/>
      <c r="G738" s="4">
        <v>5552.2000000001863</v>
      </c>
      <c r="I738" s="11">
        <f t="shared" si="11"/>
        <v>-5552.2000000001863</v>
      </c>
    </row>
    <row r="739" spans="1:9" ht="15.6" x14ac:dyDescent="0.3">
      <c r="A739" s="3" t="s">
        <v>808</v>
      </c>
      <c r="B739" s="3" t="s">
        <v>809</v>
      </c>
      <c r="C739" s="1"/>
      <c r="D739" s="4">
        <v>12927.64</v>
      </c>
      <c r="E739" s="4">
        <v>12927.64</v>
      </c>
      <c r="F739" s="4"/>
      <c r="G739" s="4"/>
      <c r="I739" s="11">
        <f t="shared" si="11"/>
        <v>0</v>
      </c>
    </row>
    <row r="740" spans="1:9" x14ac:dyDescent="0.3">
      <c r="A740" s="1" t="s">
        <v>810</v>
      </c>
      <c r="B740" s="1"/>
      <c r="C740" s="1" t="s">
        <v>16</v>
      </c>
      <c r="D740" s="2">
        <v>12927.64</v>
      </c>
      <c r="E740" s="2">
        <v>12927.64</v>
      </c>
      <c r="F740" s="2"/>
      <c r="G740" s="2"/>
      <c r="I740" s="11">
        <f t="shared" si="11"/>
        <v>0</v>
      </c>
    </row>
    <row r="741" spans="1:9" ht="15.6" x14ac:dyDescent="0.3">
      <c r="A741" s="3" t="s">
        <v>811</v>
      </c>
      <c r="B741" s="3" t="s">
        <v>812</v>
      </c>
      <c r="C741" s="1"/>
      <c r="D741" s="4">
        <v>38600.14</v>
      </c>
      <c r="E741" s="4">
        <v>38600.14</v>
      </c>
      <c r="F741" s="4"/>
      <c r="G741" s="4"/>
      <c r="I741" s="11">
        <f t="shared" si="11"/>
        <v>0</v>
      </c>
    </row>
    <row r="742" spans="1:9" x14ac:dyDescent="0.3">
      <c r="A742" s="1" t="s">
        <v>813</v>
      </c>
      <c r="B742" s="1"/>
      <c r="C742" s="1" t="s">
        <v>16</v>
      </c>
      <c r="D742" s="2">
        <v>38600.14</v>
      </c>
      <c r="E742" s="2">
        <v>38600.14</v>
      </c>
      <c r="F742" s="2"/>
      <c r="G742" s="2"/>
      <c r="I742" s="11">
        <f t="shared" si="11"/>
        <v>0</v>
      </c>
    </row>
    <row r="743" spans="1:9" ht="15.6" x14ac:dyDescent="0.3">
      <c r="A743" s="3" t="s">
        <v>814</v>
      </c>
      <c r="B743" s="3" t="s">
        <v>815</v>
      </c>
      <c r="C743" s="1"/>
      <c r="D743" s="4">
        <v>7215802.21</v>
      </c>
      <c r="E743" s="4">
        <v>7221354.4100000001</v>
      </c>
      <c r="F743" s="4"/>
      <c r="G743" s="4">
        <v>5552.2000000001863</v>
      </c>
      <c r="I743" s="11">
        <f t="shared" si="11"/>
        <v>-5552.2000000001863</v>
      </c>
    </row>
    <row r="744" spans="1:9" x14ac:dyDescent="0.3">
      <c r="A744" s="1" t="s">
        <v>816</v>
      </c>
      <c r="B744" s="1"/>
      <c r="C744" s="1" t="s">
        <v>16</v>
      </c>
      <c r="D744" s="2">
        <v>3120030.64</v>
      </c>
      <c r="E744" s="2">
        <v>3120030.64</v>
      </c>
      <c r="F744" s="2"/>
      <c r="G744" s="2"/>
      <c r="I744" s="11">
        <f t="shared" si="11"/>
        <v>0</v>
      </c>
    </row>
    <row r="745" spans="1:9" x14ac:dyDescent="0.3">
      <c r="A745" s="1" t="s">
        <v>817</v>
      </c>
      <c r="B745" s="1"/>
      <c r="C745" s="1" t="s">
        <v>16</v>
      </c>
      <c r="D745" s="2">
        <v>2489459.88</v>
      </c>
      <c r="E745" s="2">
        <v>2495012.08</v>
      </c>
      <c r="F745" s="2"/>
      <c r="G745" s="2">
        <v>5552.2000000001863</v>
      </c>
      <c r="I745" s="11">
        <f t="shared" si="11"/>
        <v>-5552.2000000001863</v>
      </c>
    </row>
    <row r="746" spans="1:9" x14ac:dyDescent="0.3">
      <c r="A746" s="1" t="s">
        <v>818</v>
      </c>
      <c r="B746" s="1"/>
      <c r="C746" s="1" t="s">
        <v>16</v>
      </c>
      <c r="D746" s="2">
        <v>33853.64</v>
      </c>
      <c r="E746" s="2">
        <v>33853.64</v>
      </c>
      <c r="F746" s="2"/>
      <c r="G746" s="2"/>
      <c r="I746" s="11">
        <f t="shared" si="11"/>
        <v>0</v>
      </c>
    </row>
    <row r="747" spans="1:9" x14ac:dyDescent="0.3">
      <c r="A747" s="1" t="s">
        <v>819</v>
      </c>
      <c r="B747" s="1"/>
      <c r="C747" s="1" t="s">
        <v>16</v>
      </c>
      <c r="D747" s="2">
        <v>1360404.45</v>
      </c>
      <c r="E747" s="2">
        <v>1360404.45</v>
      </c>
      <c r="F747" s="2"/>
      <c r="G747" s="2"/>
      <c r="I747" s="11">
        <f t="shared" si="11"/>
        <v>0</v>
      </c>
    </row>
    <row r="748" spans="1:9" x14ac:dyDescent="0.3">
      <c r="A748" s="1" t="s">
        <v>820</v>
      </c>
      <c r="B748" s="1"/>
      <c r="C748" s="1" t="s">
        <v>16</v>
      </c>
      <c r="D748" s="2">
        <v>212053.6</v>
      </c>
      <c r="E748" s="2">
        <v>212053.6</v>
      </c>
      <c r="F748" s="2"/>
      <c r="G748" s="2"/>
      <c r="I748" s="11">
        <f t="shared" si="11"/>
        <v>0</v>
      </c>
    </row>
    <row r="749" spans="1:9" ht="15.6" x14ac:dyDescent="0.3">
      <c r="A749" s="3" t="s">
        <v>821</v>
      </c>
      <c r="B749" s="3" t="s">
        <v>822</v>
      </c>
      <c r="C749" s="1"/>
      <c r="D749" s="4">
        <v>462638.06</v>
      </c>
      <c r="E749" s="4"/>
      <c r="F749" s="4">
        <v>462638.06</v>
      </c>
      <c r="G749" s="4"/>
      <c r="I749" s="11">
        <f t="shared" si="11"/>
        <v>462638.06</v>
      </c>
    </row>
    <row r="750" spans="1:9" ht="15.6" x14ac:dyDescent="0.3">
      <c r="A750" s="3" t="s">
        <v>823</v>
      </c>
      <c r="B750" s="3" t="s">
        <v>824</v>
      </c>
      <c r="C750" s="1"/>
      <c r="D750" s="4">
        <v>462638.06</v>
      </c>
      <c r="E750" s="4"/>
      <c r="F750" s="4">
        <v>462638.06</v>
      </c>
      <c r="G750" s="4"/>
      <c r="I750" s="11">
        <f t="shared" si="11"/>
        <v>462638.06</v>
      </c>
    </row>
    <row r="751" spans="1:9" x14ac:dyDescent="0.3">
      <c r="A751" s="1" t="s">
        <v>825</v>
      </c>
      <c r="B751" s="1"/>
      <c r="C751" s="1" t="s">
        <v>16</v>
      </c>
      <c r="D751" s="2">
        <v>462638.06</v>
      </c>
      <c r="E751" s="2"/>
      <c r="F751" s="2">
        <v>462638.06</v>
      </c>
      <c r="G751" s="2"/>
      <c r="I751" s="11">
        <f t="shared" si="11"/>
        <v>462638.06</v>
      </c>
    </row>
    <row r="752" spans="1:9" ht="15.6" x14ac:dyDescent="0.3">
      <c r="A752" s="3" t="s">
        <v>826</v>
      </c>
      <c r="B752" s="3" t="s">
        <v>827</v>
      </c>
      <c r="C752" s="1"/>
      <c r="D752" s="4">
        <v>121695.38</v>
      </c>
      <c r="E752" s="4"/>
      <c r="F752" s="4">
        <v>121695.38</v>
      </c>
      <c r="G752" s="4"/>
      <c r="I752" s="11">
        <f t="shared" si="11"/>
        <v>121695.38</v>
      </c>
    </row>
    <row r="753" spans="1:9" ht="15.6" x14ac:dyDescent="0.3">
      <c r="A753" s="3" t="s">
        <v>828</v>
      </c>
      <c r="B753" s="3" t="s">
        <v>827</v>
      </c>
      <c r="C753" s="1"/>
      <c r="D753" s="4">
        <v>121695.38</v>
      </c>
      <c r="E753" s="4"/>
      <c r="F753" s="4">
        <v>121695.38</v>
      </c>
      <c r="G753" s="4"/>
      <c r="I753" s="11">
        <f t="shared" si="11"/>
        <v>121695.38</v>
      </c>
    </row>
    <row r="754" spans="1:9" x14ac:dyDescent="0.3">
      <c r="A754" s="1" t="s">
        <v>829</v>
      </c>
      <c r="B754" s="1"/>
      <c r="C754" s="1" t="s">
        <v>16</v>
      </c>
      <c r="D754" s="2">
        <v>121695.38</v>
      </c>
      <c r="E754" s="2"/>
      <c r="F754" s="2">
        <v>121695.38</v>
      </c>
      <c r="G754" s="2"/>
      <c r="I754" s="11">
        <f t="shared" si="11"/>
        <v>121695.38</v>
      </c>
    </row>
    <row r="755" spans="1:9" ht="15.6" x14ac:dyDescent="0.3">
      <c r="A755" s="3" t="s">
        <v>830</v>
      </c>
      <c r="B755" s="3" t="s">
        <v>831</v>
      </c>
      <c r="C755" s="1"/>
      <c r="D755" s="4">
        <v>33576.050000000003</v>
      </c>
      <c r="E755" s="4">
        <v>3597.0699999999997</v>
      </c>
      <c r="F755" s="4">
        <v>29978.980000000003</v>
      </c>
      <c r="G755" s="4"/>
      <c r="I755" s="11">
        <f t="shared" si="11"/>
        <v>29978.980000000003</v>
      </c>
    </row>
    <row r="756" spans="1:9" ht="15.6" x14ac:dyDescent="0.3">
      <c r="A756" s="3" t="s">
        <v>832</v>
      </c>
      <c r="B756" s="3" t="s">
        <v>833</v>
      </c>
      <c r="C756" s="1"/>
      <c r="D756" s="4">
        <v>13216.05</v>
      </c>
      <c r="E756" s="4"/>
      <c r="F756" s="4">
        <v>13216.05</v>
      </c>
      <c r="G756" s="4"/>
      <c r="I756" s="11">
        <f t="shared" si="11"/>
        <v>13216.05</v>
      </c>
    </row>
    <row r="757" spans="1:9" x14ac:dyDescent="0.3">
      <c r="A757" s="1" t="s">
        <v>834</v>
      </c>
      <c r="B757" s="1"/>
      <c r="C757" s="1" t="s">
        <v>16</v>
      </c>
      <c r="D757" s="2">
        <v>13216.05</v>
      </c>
      <c r="E757" s="2"/>
      <c r="F757" s="2">
        <v>13216.05</v>
      </c>
      <c r="G757" s="2"/>
      <c r="I757" s="11">
        <f t="shared" si="11"/>
        <v>13216.05</v>
      </c>
    </row>
    <row r="758" spans="1:9" ht="15.6" x14ac:dyDescent="0.3">
      <c r="A758" s="3" t="s">
        <v>835</v>
      </c>
      <c r="B758" s="3" t="s">
        <v>836</v>
      </c>
      <c r="C758" s="1"/>
      <c r="D758" s="4">
        <v>20360</v>
      </c>
      <c r="E758" s="4">
        <v>3597.0699999999997</v>
      </c>
      <c r="F758" s="4">
        <v>16762.93</v>
      </c>
      <c r="G758" s="4"/>
      <c r="I758" s="11">
        <f t="shared" si="11"/>
        <v>16762.93</v>
      </c>
    </row>
    <row r="759" spans="1:9" x14ac:dyDescent="0.3">
      <c r="A759" s="1" t="s">
        <v>837</v>
      </c>
      <c r="B759" s="1"/>
      <c r="C759" s="1" t="s">
        <v>16</v>
      </c>
      <c r="D759" s="2">
        <v>20360</v>
      </c>
      <c r="E759" s="2">
        <v>1888.07</v>
      </c>
      <c r="F759" s="2">
        <v>18471.93</v>
      </c>
      <c r="G759" s="2"/>
      <c r="I759" s="11">
        <f t="shared" si="11"/>
        <v>18471.93</v>
      </c>
    </row>
    <row r="760" spans="1:9" x14ac:dyDescent="0.3">
      <c r="A760" s="1" t="s">
        <v>838</v>
      </c>
      <c r="B760" s="1"/>
      <c r="C760" s="1" t="s">
        <v>16</v>
      </c>
      <c r="D760" s="2"/>
      <c r="E760" s="2">
        <v>1709</v>
      </c>
      <c r="F760" s="2"/>
      <c r="G760" s="2">
        <v>1709</v>
      </c>
      <c r="I760" s="11">
        <f t="shared" si="11"/>
        <v>-1709</v>
      </c>
    </row>
    <row r="761" spans="1:9" ht="15.6" x14ac:dyDescent="0.3">
      <c r="A761" s="3" t="s">
        <v>839</v>
      </c>
      <c r="B761" s="3" t="s">
        <v>840</v>
      </c>
      <c r="C761" s="1"/>
      <c r="D761" s="4">
        <v>36189301.149999984</v>
      </c>
      <c r="E761" s="4">
        <v>16294865.51</v>
      </c>
      <c r="F761" s="4">
        <v>19894435.639999986</v>
      </c>
      <c r="G761" s="4"/>
      <c r="I761" s="11">
        <f t="shared" si="11"/>
        <v>19894435.639999986</v>
      </c>
    </row>
    <row r="762" spans="1:9" ht="15.6" x14ac:dyDescent="0.3">
      <c r="A762" s="3" t="s">
        <v>841</v>
      </c>
      <c r="B762" s="3" t="s">
        <v>156</v>
      </c>
      <c r="C762" s="1"/>
      <c r="D762" s="4">
        <v>711942.86</v>
      </c>
      <c r="E762" s="4"/>
      <c r="F762" s="4">
        <v>711942.86</v>
      </c>
      <c r="G762" s="4"/>
      <c r="I762" s="11">
        <f t="shared" si="11"/>
        <v>711942.86</v>
      </c>
    </row>
    <row r="763" spans="1:9" ht="15.6" x14ac:dyDescent="0.3">
      <c r="A763" s="3" t="s">
        <v>842</v>
      </c>
      <c r="B763" s="3" t="s">
        <v>562</v>
      </c>
      <c r="C763" s="1"/>
      <c r="D763" s="4">
        <v>711942.86</v>
      </c>
      <c r="E763" s="4"/>
      <c r="F763" s="4">
        <v>711942.86</v>
      </c>
      <c r="G763" s="4"/>
      <c r="I763" s="11">
        <f t="shared" si="11"/>
        <v>711942.86</v>
      </c>
    </row>
    <row r="764" spans="1:9" ht="15.6" x14ac:dyDescent="0.3">
      <c r="A764" s="3" t="s">
        <v>843</v>
      </c>
      <c r="B764" s="3" t="s">
        <v>564</v>
      </c>
      <c r="C764" s="1"/>
      <c r="D764" s="4">
        <v>711942.86</v>
      </c>
      <c r="E764" s="4"/>
      <c r="F764" s="4">
        <v>711942.86</v>
      </c>
      <c r="G764" s="4"/>
      <c r="I764" s="11">
        <f t="shared" si="11"/>
        <v>711942.86</v>
      </c>
    </row>
    <row r="765" spans="1:9" x14ac:dyDescent="0.3">
      <c r="A765" s="1" t="s">
        <v>844</v>
      </c>
      <c r="B765" s="1"/>
      <c r="C765" s="1" t="s">
        <v>18</v>
      </c>
      <c r="D765" s="2">
        <v>711942.86</v>
      </c>
      <c r="E765" s="2"/>
      <c r="F765" s="2">
        <v>711942.86</v>
      </c>
      <c r="G765" s="2"/>
      <c r="I765" s="11">
        <f t="shared" si="11"/>
        <v>711942.86</v>
      </c>
    </row>
    <row r="766" spans="1:9" ht="15.6" x14ac:dyDescent="0.3">
      <c r="A766" s="3" t="s">
        <v>845</v>
      </c>
      <c r="B766" s="3" t="s">
        <v>846</v>
      </c>
      <c r="C766" s="1"/>
      <c r="D766" s="4">
        <v>4928093.51</v>
      </c>
      <c r="E766" s="4">
        <v>3501910.38</v>
      </c>
      <c r="F766" s="4">
        <v>1426183.13</v>
      </c>
      <c r="G766" s="4"/>
      <c r="I766" s="11">
        <f t="shared" si="11"/>
        <v>1426183.13</v>
      </c>
    </row>
    <row r="767" spans="1:9" ht="15.6" x14ac:dyDescent="0.3">
      <c r="A767" s="3" t="s">
        <v>847</v>
      </c>
      <c r="B767" s="3" t="s">
        <v>734</v>
      </c>
      <c r="C767" s="1"/>
      <c r="D767" s="4">
        <v>4928093.51</v>
      </c>
      <c r="E767" s="4">
        <v>3501910.38</v>
      </c>
      <c r="F767" s="4">
        <v>1426183.13</v>
      </c>
      <c r="G767" s="4"/>
      <c r="I767" s="11">
        <f t="shared" si="11"/>
        <v>1426183.13</v>
      </c>
    </row>
    <row r="768" spans="1:9" ht="15.6" x14ac:dyDescent="0.3">
      <c r="A768" s="3" t="s">
        <v>848</v>
      </c>
      <c r="B768" s="3" t="s">
        <v>849</v>
      </c>
      <c r="C768" s="1"/>
      <c r="D768" s="4">
        <v>4928093.51</v>
      </c>
      <c r="E768" s="4">
        <v>3501910.38</v>
      </c>
      <c r="F768" s="4">
        <v>1426183.13</v>
      </c>
      <c r="G768" s="4"/>
      <c r="I768" s="11">
        <f t="shared" si="11"/>
        <v>1426183.13</v>
      </c>
    </row>
    <row r="769" spans="1:9" x14ac:dyDescent="0.3">
      <c r="A769" s="1" t="s">
        <v>850</v>
      </c>
      <c r="B769" s="1"/>
      <c r="C769" s="1" t="s">
        <v>16</v>
      </c>
      <c r="D769" s="2">
        <v>4387928.16</v>
      </c>
      <c r="E769" s="2">
        <v>3417991.4</v>
      </c>
      <c r="F769" s="2">
        <v>969936.76000000024</v>
      </c>
      <c r="G769" s="2"/>
      <c r="I769" s="11">
        <f t="shared" si="11"/>
        <v>969936.76000000024</v>
      </c>
    </row>
    <row r="770" spans="1:9" x14ac:dyDescent="0.3">
      <c r="A770" s="1" t="s">
        <v>851</v>
      </c>
      <c r="B770" s="1"/>
      <c r="C770" s="1" t="s">
        <v>18</v>
      </c>
      <c r="D770" s="2">
        <v>6223.18</v>
      </c>
      <c r="E770" s="2">
        <v>52949.58</v>
      </c>
      <c r="F770" s="2"/>
      <c r="G770" s="2">
        <v>46726.400000000001</v>
      </c>
      <c r="I770" s="11">
        <f t="shared" si="11"/>
        <v>-46726.400000000001</v>
      </c>
    </row>
    <row r="771" spans="1:9" x14ac:dyDescent="0.3">
      <c r="A771" s="1" t="s">
        <v>852</v>
      </c>
      <c r="B771" s="1"/>
      <c r="C771" s="1" t="s">
        <v>20</v>
      </c>
      <c r="D771" s="2"/>
      <c r="E771" s="2">
        <v>30969.4</v>
      </c>
      <c r="F771" s="2"/>
      <c r="G771" s="2">
        <v>30969.4</v>
      </c>
      <c r="I771" s="11">
        <f t="shared" ref="I771:I834" si="12">+F771-G771</f>
        <v>-30969.4</v>
      </c>
    </row>
    <row r="772" spans="1:9" x14ac:dyDescent="0.3">
      <c r="A772" s="1" t="s">
        <v>853</v>
      </c>
      <c r="B772" s="1"/>
      <c r="C772" s="1" t="s">
        <v>16</v>
      </c>
      <c r="D772" s="2">
        <v>521039.67</v>
      </c>
      <c r="E772" s="2"/>
      <c r="F772" s="2">
        <v>521039.67</v>
      </c>
      <c r="G772" s="2"/>
      <c r="I772" s="11">
        <f t="shared" si="12"/>
        <v>521039.67</v>
      </c>
    </row>
    <row r="773" spans="1:9" x14ac:dyDescent="0.3">
      <c r="A773" s="1" t="s">
        <v>854</v>
      </c>
      <c r="B773" s="1"/>
      <c r="C773" s="1" t="s">
        <v>18</v>
      </c>
      <c r="D773" s="2">
        <v>12902.5</v>
      </c>
      <c r="E773" s="2"/>
      <c r="F773" s="2">
        <v>12902.5</v>
      </c>
      <c r="G773" s="2"/>
      <c r="I773" s="11">
        <f t="shared" si="12"/>
        <v>12902.5</v>
      </c>
    </row>
    <row r="774" spans="1:9" ht="15.6" x14ac:dyDescent="0.3">
      <c r="A774" s="3" t="s">
        <v>855</v>
      </c>
      <c r="B774" s="3" t="s">
        <v>856</v>
      </c>
      <c r="C774" s="1"/>
      <c r="D774" s="4">
        <v>23703596.320000004</v>
      </c>
      <c r="E774" s="4">
        <v>11324838.74</v>
      </c>
      <c r="F774" s="4">
        <v>12378757.580000004</v>
      </c>
      <c r="G774" s="4"/>
      <c r="I774" s="11">
        <f t="shared" si="12"/>
        <v>12378757.580000004</v>
      </c>
    </row>
    <row r="775" spans="1:9" ht="15.6" x14ac:dyDescent="0.3">
      <c r="A775" s="3" t="s">
        <v>857</v>
      </c>
      <c r="B775" s="3" t="s">
        <v>858</v>
      </c>
      <c r="C775" s="1"/>
      <c r="D775" s="4">
        <v>9989891.0600000005</v>
      </c>
      <c r="E775" s="4"/>
      <c r="F775" s="4">
        <v>9989891.0600000005</v>
      </c>
      <c r="G775" s="4"/>
      <c r="I775" s="11">
        <f t="shared" si="12"/>
        <v>9989891.0600000005</v>
      </c>
    </row>
    <row r="776" spans="1:9" ht="15.6" x14ac:dyDescent="0.3">
      <c r="A776" s="3" t="s">
        <v>859</v>
      </c>
      <c r="B776" s="3" t="s">
        <v>860</v>
      </c>
      <c r="C776" s="1"/>
      <c r="D776" s="4">
        <v>9989891.0600000005</v>
      </c>
      <c r="E776" s="4"/>
      <c r="F776" s="4">
        <v>9989891.0600000005</v>
      </c>
      <c r="G776" s="4"/>
      <c r="I776" s="11">
        <f t="shared" si="12"/>
        <v>9989891.0600000005</v>
      </c>
    </row>
    <row r="777" spans="1:9" x14ac:dyDescent="0.3">
      <c r="A777" s="1" t="s">
        <v>861</v>
      </c>
      <c r="B777" s="1"/>
      <c r="C777" s="1" t="s">
        <v>16</v>
      </c>
      <c r="D777" s="2">
        <v>2113.38</v>
      </c>
      <c r="E777" s="2"/>
      <c r="F777" s="2">
        <v>2113.38</v>
      </c>
      <c r="G777" s="2"/>
      <c r="I777" s="11">
        <f t="shared" si="12"/>
        <v>2113.38</v>
      </c>
    </row>
    <row r="778" spans="1:9" x14ac:dyDescent="0.3">
      <c r="A778" s="1" t="s">
        <v>862</v>
      </c>
      <c r="B778" s="1"/>
      <c r="C778" s="1" t="s">
        <v>16</v>
      </c>
      <c r="D778" s="2">
        <v>2200</v>
      </c>
      <c r="E778" s="2"/>
      <c r="F778" s="2">
        <v>2200</v>
      </c>
      <c r="G778" s="2"/>
      <c r="I778" s="11">
        <f t="shared" si="12"/>
        <v>2200</v>
      </c>
    </row>
    <row r="779" spans="1:9" x14ac:dyDescent="0.3">
      <c r="A779" s="1" t="s">
        <v>863</v>
      </c>
      <c r="B779" s="1"/>
      <c r="C779" s="1" t="s">
        <v>16</v>
      </c>
      <c r="D779" s="2">
        <v>201269.76000000001</v>
      </c>
      <c r="E779" s="2"/>
      <c r="F779" s="2">
        <v>201269.76000000001</v>
      </c>
      <c r="G779" s="2"/>
      <c r="I779" s="11">
        <f t="shared" si="12"/>
        <v>201269.76000000001</v>
      </c>
    </row>
    <row r="780" spans="1:9" x14ac:dyDescent="0.3">
      <c r="A780" s="1" t="s">
        <v>864</v>
      </c>
      <c r="B780" s="1"/>
      <c r="C780" s="1" t="s">
        <v>16</v>
      </c>
      <c r="D780" s="2">
        <v>9799</v>
      </c>
      <c r="E780" s="2"/>
      <c r="F780" s="2">
        <v>9799</v>
      </c>
      <c r="G780" s="2"/>
      <c r="I780" s="11">
        <f t="shared" si="12"/>
        <v>9799</v>
      </c>
    </row>
    <row r="781" spans="1:9" x14ac:dyDescent="0.3">
      <c r="A781" s="1" t="s">
        <v>865</v>
      </c>
      <c r="B781" s="1"/>
      <c r="C781" s="1" t="s">
        <v>16</v>
      </c>
      <c r="D781" s="2">
        <v>265474.95</v>
      </c>
      <c r="E781" s="2"/>
      <c r="F781" s="2">
        <v>265474.95</v>
      </c>
      <c r="G781" s="2"/>
      <c r="I781" s="11">
        <f t="shared" si="12"/>
        <v>265474.95</v>
      </c>
    </row>
    <row r="782" spans="1:9" x14ac:dyDescent="0.3">
      <c r="A782" s="1" t="s">
        <v>866</v>
      </c>
      <c r="B782" s="1"/>
      <c r="C782" s="1" t="s">
        <v>16</v>
      </c>
      <c r="D782" s="2">
        <v>2761.83</v>
      </c>
      <c r="E782" s="2"/>
      <c r="F782" s="2">
        <v>2761.83</v>
      </c>
      <c r="G782" s="2"/>
      <c r="I782" s="11">
        <f t="shared" si="12"/>
        <v>2761.83</v>
      </c>
    </row>
    <row r="783" spans="1:9" x14ac:dyDescent="0.3">
      <c r="A783" s="1" t="s">
        <v>867</v>
      </c>
      <c r="B783" s="1"/>
      <c r="C783" s="1" t="s">
        <v>16</v>
      </c>
      <c r="D783" s="2">
        <v>16244</v>
      </c>
      <c r="E783" s="2"/>
      <c r="F783" s="2">
        <v>16244</v>
      </c>
      <c r="G783" s="2"/>
      <c r="I783" s="11">
        <f t="shared" si="12"/>
        <v>16244</v>
      </c>
    </row>
    <row r="784" spans="1:9" x14ac:dyDescent="0.3">
      <c r="A784" s="1" t="s">
        <v>868</v>
      </c>
      <c r="B784" s="1"/>
      <c r="C784" s="1" t="s">
        <v>16</v>
      </c>
      <c r="D784" s="2">
        <v>9799</v>
      </c>
      <c r="E784" s="2"/>
      <c r="F784" s="2">
        <v>9799</v>
      </c>
      <c r="G784" s="2"/>
      <c r="I784" s="11">
        <f t="shared" si="12"/>
        <v>9799</v>
      </c>
    </row>
    <row r="785" spans="1:9" x14ac:dyDescent="0.3">
      <c r="A785" s="1" t="s">
        <v>869</v>
      </c>
      <c r="B785" s="1"/>
      <c r="C785" s="1" t="s">
        <v>16</v>
      </c>
      <c r="D785" s="2">
        <v>3700</v>
      </c>
      <c r="E785" s="2"/>
      <c r="F785" s="2">
        <v>3700</v>
      </c>
      <c r="G785" s="2"/>
      <c r="I785" s="11">
        <f t="shared" si="12"/>
        <v>3700</v>
      </c>
    </row>
    <row r="786" spans="1:9" x14ac:dyDescent="0.3">
      <c r="A786" s="1" t="s">
        <v>870</v>
      </c>
      <c r="B786" s="1"/>
      <c r="C786" s="1" t="s">
        <v>16</v>
      </c>
      <c r="D786" s="2">
        <v>44560</v>
      </c>
      <c r="E786" s="2"/>
      <c r="F786" s="2">
        <v>44560</v>
      </c>
      <c r="G786" s="2"/>
      <c r="I786" s="11">
        <f t="shared" si="12"/>
        <v>44560</v>
      </c>
    </row>
    <row r="787" spans="1:9" x14ac:dyDescent="0.3">
      <c r="A787" s="1" t="s">
        <v>871</v>
      </c>
      <c r="B787" s="1"/>
      <c r="C787" s="1" t="s">
        <v>16</v>
      </c>
      <c r="D787" s="2">
        <v>4437</v>
      </c>
      <c r="E787" s="2"/>
      <c r="F787" s="2">
        <v>4437</v>
      </c>
      <c r="G787" s="2"/>
      <c r="I787" s="11">
        <f t="shared" si="12"/>
        <v>4437</v>
      </c>
    </row>
    <row r="788" spans="1:9" x14ac:dyDescent="0.3">
      <c r="A788" s="1" t="s">
        <v>872</v>
      </c>
      <c r="B788" s="1"/>
      <c r="C788" s="1" t="s">
        <v>16</v>
      </c>
      <c r="D788" s="2">
        <v>3000</v>
      </c>
      <c r="E788" s="2"/>
      <c r="F788" s="2">
        <v>3000</v>
      </c>
      <c r="G788" s="2"/>
      <c r="I788" s="11">
        <f t="shared" si="12"/>
        <v>3000</v>
      </c>
    </row>
    <row r="789" spans="1:9" x14ac:dyDescent="0.3">
      <c r="A789" s="1" t="s">
        <v>873</v>
      </c>
      <c r="B789" s="1"/>
      <c r="C789" s="1" t="s">
        <v>16</v>
      </c>
      <c r="D789" s="2">
        <v>540000</v>
      </c>
      <c r="E789" s="2"/>
      <c r="F789" s="2">
        <v>540000</v>
      </c>
      <c r="G789" s="2"/>
      <c r="I789" s="11">
        <f t="shared" si="12"/>
        <v>540000</v>
      </c>
    </row>
    <row r="790" spans="1:9" x14ac:dyDescent="0.3">
      <c r="A790" s="1" t="s">
        <v>874</v>
      </c>
      <c r="B790" s="1"/>
      <c r="C790" s="1" t="s">
        <v>16</v>
      </c>
      <c r="D790" s="2">
        <v>1800</v>
      </c>
      <c r="E790" s="2"/>
      <c r="F790" s="2">
        <v>1800</v>
      </c>
      <c r="G790" s="2"/>
      <c r="I790" s="11">
        <f t="shared" si="12"/>
        <v>1800</v>
      </c>
    </row>
    <row r="791" spans="1:9" x14ac:dyDescent="0.3">
      <c r="A791" s="1" t="s">
        <v>875</v>
      </c>
      <c r="B791" s="1"/>
      <c r="C791" s="1" t="s">
        <v>16</v>
      </c>
      <c r="D791" s="2">
        <v>17000</v>
      </c>
      <c r="E791" s="2"/>
      <c r="F791" s="2">
        <v>17000</v>
      </c>
      <c r="G791" s="2"/>
      <c r="I791" s="11">
        <f t="shared" si="12"/>
        <v>17000</v>
      </c>
    </row>
    <row r="792" spans="1:9" x14ac:dyDescent="0.3">
      <c r="A792" s="1" t="s">
        <v>876</v>
      </c>
      <c r="B792" s="1"/>
      <c r="C792" s="1" t="s">
        <v>16</v>
      </c>
      <c r="D792" s="2">
        <v>4353</v>
      </c>
      <c r="E792" s="2"/>
      <c r="F792" s="2">
        <v>4353</v>
      </c>
      <c r="G792" s="2"/>
      <c r="I792" s="11">
        <f t="shared" si="12"/>
        <v>4353</v>
      </c>
    </row>
    <row r="793" spans="1:9" x14ac:dyDescent="0.3">
      <c r="A793" s="1" t="s">
        <v>877</v>
      </c>
      <c r="B793" s="1"/>
      <c r="C793" s="1" t="s">
        <v>16</v>
      </c>
      <c r="D793" s="2">
        <v>1400</v>
      </c>
      <c r="E793" s="2"/>
      <c r="F793" s="2">
        <v>1400</v>
      </c>
      <c r="G793" s="2"/>
      <c r="I793" s="11">
        <f t="shared" si="12"/>
        <v>1400</v>
      </c>
    </row>
    <row r="794" spans="1:9" x14ac:dyDescent="0.3">
      <c r="A794" s="1" t="s">
        <v>878</v>
      </c>
      <c r="B794" s="1"/>
      <c r="C794" s="1" t="s">
        <v>16</v>
      </c>
      <c r="D794" s="2">
        <v>38500</v>
      </c>
      <c r="E794" s="2"/>
      <c r="F794" s="2">
        <v>38500</v>
      </c>
      <c r="G794" s="2"/>
      <c r="I794" s="11">
        <f t="shared" si="12"/>
        <v>38500</v>
      </c>
    </row>
    <row r="795" spans="1:9" x14ac:dyDescent="0.3">
      <c r="A795" s="1" t="s">
        <v>879</v>
      </c>
      <c r="B795" s="1"/>
      <c r="C795" s="1" t="s">
        <v>16</v>
      </c>
      <c r="D795" s="2">
        <v>14557.87</v>
      </c>
      <c r="E795" s="2"/>
      <c r="F795" s="2">
        <v>14557.87</v>
      </c>
      <c r="G795" s="2"/>
      <c r="I795" s="11">
        <f t="shared" si="12"/>
        <v>14557.87</v>
      </c>
    </row>
    <row r="796" spans="1:9" x14ac:dyDescent="0.3">
      <c r="A796" s="1" t="s">
        <v>880</v>
      </c>
      <c r="B796" s="1"/>
      <c r="C796" s="1" t="s">
        <v>16</v>
      </c>
      <c r="D796" s="2">
        <v>4704</v>
      </c>
      <c r="E796" s="2"/>
      <c r="F796" s="2">
        <v>4704</v>
      </c>
      <c r="G796" s="2"/>
      <c r="I796" s="11">
        <f t="shared" si="12"/>
        <v>4704</v>
      </c>
    </row>
    <row r="797" spans="1:9" x14ac:dyDescent="0.3">
      <c r="A797" s="1" t="s">
        <v>881</v>
      </c>
      <c r="B797" s="1"/>
      <c r="C797" s="1" t="s">
        <v>16</v>
      </c>
      <c r="D797" s="2">
        <v>48230.11</v>
      </c>
      <c r="E797" s="2"/>
      <c r="F797" s="2">
        <v>48230.11</v>
      </c>
      <c r="G797" s="2"/>
      <c r="I797" s="11">
        <f t="shared" si="12"/>
        <v>48230.11</v>
      </c>
    </row>
    <row r="798" spans="1:9" x14ac:dyDescent="0.3">
      <c r="A798" s="1" t="s">
        <v>882</v>
      </c>
      <c r="B798" s="1"/>
      <c r="C798" s="1" t="s">
        <v>16</v>
      </c>
      <c r="D798" s="2">
        <v>1165.0999999999999</v>
      </c>
      <c r="E798" s="2"/>
      <c r="F798" s="2">
        <v>1165.0999999999999</v>
      </c>
      <c r="G798" s="2"/>
      <c r="I798" s="11">
        <f t="shared" si="12"/>
        <v>1165.0999999999999</v>
      </c>
    </row>
    <row r="799" spans="1:9" x14ac:dyDescent="0.3">
      <c r="A799" s="1" t="s">
        <v>883</v>
      </c>
      <c r="B799" s="1"/>
      <c r="C799" s="1" t="s">
        <v>16</v>
      </c>
      <c r="D799" s="2">
        <v>5850</v>
      </c>
      <c r="E799" s="2"/>
      <c r="F799" s="2">
        <v>5850</v>
      </c>
      <c r="G799" s="2"/>
      <c r="I799" s="11">
        <f t="shared" si="12"/>
        <v>5850</v>
      </c>
    </row>
    <row r="800" spans="1:9" x14ac:dyDescent="0.3">
      <c r="A800" s="1" t="s">
        <v>884</v>
      </c>
      <c r="B800" s="1"/>
      <c r="C800" s="1" t="s">
        <v>16</v>
      </c>
      <c r="D800" s="2">
        <v>8664.6299999999992</v>
      </c>
      <c r="E800" s="2"/>
      <c r="F800" s="2">
        <v>8664.6299999999992</v>
      </c>
      <c r="G800" s="2"/>
      <c r="I800" s="11">
        <f t="shared" si="12"/>
        <v>8664.6299999999992</v>
      </c>
    </row>
    <row r="801" spans="1:9" x14ac:dyDescent="0.3">
      <c r="A801" s="1" t="s">
        <v>885</v>
      </c>
      <c r="B801" s="1"/>
      <c r="C801" s="1" t="s">
        <v>16</v>
      </c>
      <c r="D801" s="2">
        <v>14702.5</v>
      </c>
      <c r="E801" s="2"/>
      <c r="F801" s="2">
        <v>14702.5</v>
      </c>
      <c r="G801" s="2"/>
      <c r="I801" s="11">
        <f t="shared" si="12"/>
        <v>14702.5</v>
      </c>
    </row>
    <row r="802" spans="1:9" x14ac:dyDescent="0.3">
      <c r="A802" s="1" t="s">
        <v>886</v>
      </c>
      <c r="B802" s="1"/>
      <c r="C802" s="1" t="s">
        <v>16</v>
      </c>
      <c r="D802" s="2">
        <v>6148.58</v>
      </c>
      <c r="E802" s="2"/>
      <c r="F802" s="2">
        <v>6148.58</v>
      </c>
      <c r="G802" s="2"/>
      <c r="I802" s="11">
        <f t="shared" si="12"/>
        <v>6148.58</v>
      </c>
    </row>
    <row r="803" spans="1:9" x14ac:dyDescent="0.3">
      <c r="A803" s="1" t="s">
        <v>887</v>
      </c>
      <c r="B803" s="1"/>
      <c r="C803" s="1" t="s">
        <v>16</v>
      </c>
      <c r="D803" s="2">
        <v>6831.76</v>
      </c>
      <c r="E803" s="2"/>
      <c r="F803" s="2">
        <v>6831.76</v>
      </c>
      <c r="G803" s="2"/>
      <c r="I803" s="11">
        <f t="shared" si="12"/>
        <v>6831.76</v>
      </c>
    </row>
    <row r="804" spans="1:9" x14ac:dyDescent="0.3">
      <c r="A804" s="1" t="s">
        <v>888</v>
      </c>
      <c r="B804" s="1"/>
      <c r="C804" s="1" t="s">
        <v>16</v>
      </c>
      <c r="D804" s="2">
        <v>3380</v>
      </c>
      <c r="E804" s="2"/>
      <c r="F804" s="2">
        <v>3380</v>
      </c>
      <c r="G804" s="2"/>
      <c r="I804" s="11">
        <f t="shared" si="12"/>
        <v>3380</v>
      </c>
    </row>
    <row r="805" spans="1:9" x14ac:dyDescent="0.3">
      <c r="A805" s="1" t="s">
        <v>889</v>
      </c>
      <c r="B805" s="1"/>
      <c r="C805" s="1" t="s">
        <v>16</v>
      </c>
      <c r="D805" s="2">
        <v>5800</v>
      </c>
      <c r="E805" s="2"/>
      <c r="F805" s="2">
        <v>5800</v>
      </c>
      <c r="G805" s="2"/>
      <c r="I805" s="11">
        <f t="shared" si="12"/>
        <v>5800</v>
      </c>
    </row>
    <row r="806" spans="1:9" x14ac:dyDescent="0.3">
      <c r="A806" s="1" t="s">
        <v>890</v>
      </c>
      <c r="B806" s="1"/>
      <c r="C806" s="1" t="s">
        <v>16</v>
      </c>
      <c r="D806" s="2">
        <v>9887.7999999999993</v>
      </c>
      <c r="E806" s="2"/>
      <c r="F806" s="2">
        <v>9887.7999999999993</v>
      </c>
      <c r="G806" s="2"/>
      <c r="I806" s="11">
        <f t="shared" si="12"/>
        <v>9887.7999999999993</v>
      </c>
    </row>
    <row r="807" spans="1:9" x14ac:dyDescent="0.3">
      <c r="A807" s="1" t="s">
        <v>891</v>
      </c>
      <c r="B807" s="1"/>
      <c r="C807" s="1" t="s">
        <v>16</v>
      </c>
      <c r="D807" s="2">
        <v>85500</v>
      </c>
      <c r="E807" s="2"/>
      <c r="F807" s="2">
        <v>85500</v>
      </c>
      <c r="G807" s="2"/>
      <c r="I807" s="11">
        <f t="shared" si="12"/>
        <v>85500</v>
      </c>
    </row>
    <row r="808" spans="1:9" x14ac:dyDescent="0.3">
      <c r="A808" s="1" t="s">
        <v>892</v>
      </c>
      <c r="B808" s="1"/>
      <c r="C808" s="1" t="s">
        <v>16</v>
      </c>
      <c r="D808" s="2">
        <v>71332.56</v>
      </c>
      <c r="E808" s="2"/>
      <c r="F808" s="2">
        <v>71332.56</v>
      </c>
      <c r="G808" s="2"/>
      <c r="I808" s="11">
        <f t="shared" si="12"/>
        <v>71332.56</v>
      </c>
    </row>
    <row r="809" spans="1:9" x14ac:dyDescent="0.3">
      <c r="A809" s="1" t="s">
        <v>893</v>
      </c>
      <c r="B809" s="1"/>
      <c r="C809" s="1" t="s">
        <v>16</v>
      </c>
      <c r="D809" s="2">
        <v>10806.98</v>
      </c>
      <c r="E809" s="2"/>
      <c r="F809" s="2">
        <v>10806.98</v>
      </c>
      <c r="G809" s="2"/>
      <c r="I809" s="11">
        <f t="shared" si="12"/>
        <v>10806.98</v>
      </c>
    </row>
    <row r="810" spans="1:9" x14ac:dyDescent="0.3">
      <c r="A810" s="1" t="s">
        <v>894</v>
      </c>
      <c r="B810" s="1"/>
      <c r="C810" s="1" t="s">
        <v>16</v>
      </c>
      <c r="D810" s="2">
        <v>1250</v>
      </c>
      <c r="E810" s="2"/>
      <c r="F810" s="2">
        <v>1250</v>
      </c>
      <c r="G810" s="2"/>
      <c r="I810" s="11">
        <f t="shared" si="12"/>
        <v>1250</v>
      </c>
    </row>
    <row r="811" spans="1:9" x14ac:dyDescent="0.3">
      <c r="A811" s="1" t="s">
        <v>895</v>
      </c>
      <c r="B811" s="1"/>
      <c r="C811" s="1" t="s">
        <v>16</v>
      </c>
      <c r="D811" s="2">
        <v>88620</v>
      </c>
      <c r="E811" s="2"/>
      <c r="F811" s="2">
        <v>88620</v>
      </c>
      <c r="G811" s="2"/>
      <c r="I811" s="11">
        <f t="shared" si="12"/>
        <v>88620</v>
      </c>
    </row>
    <row r="812" spans="1:9" x14ac:dyDescent="0.3">
      <c r="A812" s="1" t="s">
        <v>896</v>
      </c>
      <c r="B812" s="1"/>
      <c r="C812" s="1" t="s">
        <v>16</v>
      </c>
      <c r="D812" s="2">
        <v>3748.58</v>
      </c>
      <c r="E812" s="2"/>
      <c r="F812" s="2">
        <v>3748.58</v>
      </c>
      <c r="G812" s="2"/>
      <c r="I812" s="11">
        <f t="shared" si="12"/>
        <v>3748.58</v>
      </c>
    </row>
    <row r="813" spans="1:9" x14ac:dyDescent="0.3">
      <c r="A813" s="1" t="s">
        <v>897</v>
      </c>
      <c r="B813" s="1"/>
      <c r="C813" s="1" t="s">
        <v>16</v>
      </c>
      <c r="D813" s="2">
        <v>112000</v>
      </c>
      <c r="E813" s="2"/>
      <c r="F813" s="2">
        <v>112000</v>
      </c>
      <c r="G813" s="2"/>
      <c r="I813" s="11">
        <f t="shared" si="12"/>
        <v>112000</v>
      </c>
    </row>
    <row r="814" spans="1:9" x14ac:dyDescent="0.3">
      <c r="A814" s="1" t="s">
        <v>898</v>
      </c>
      <c r="B814" s="1"/>
      <c r="C814" s="1" t="s">
        <v>16</v>
      </c>
      <c r="D814" s="2">
        <v>28093.52</v>
      </c>
      <c r="E814" s="2"/>
      <c r="F814" s="2">
        <v>28093.52</v>
      </c>
      <c r="G814" s="2"/>
      <c r="I814" s="11">
        <f t="shared" si="12"/>
        <v>28093.52</v>
      </c>
    </row>
    <row r="815" spans="1:9" x14ac:dyDescent="0.3">
      <c r="A815" s="1" t="s">
        <v>899</v>
      </c>
      <c r="B815" s="1"/>
      <c r="C815" s="1" t="s">
        <v>16</v>
      </c>
      <c r="D815" s="2">
        <v>54457.63</v>
      </c>
      <c r="E815" s="2"/>
      <c r="F815" s="2">
        <v>54457.63</v>
      </c>
      <c r="G815" s="2"/>
      <c r="I815" s="11">
        <f t="shared" si="12"/>
        <v>54457.63</v>
      </c>
    </row>
    <row r="816" spans="1:9" x14ac:dyDescent="0.3">
      <c r="A816" s="1" t="s">
        <v>900</v>
      </c>
      <c r="B816" s="1"/>
      <c r="C816" s="1" t="s">
        <v>16</v>
      </c>
      <c r="D816" s="2">
        <v>1483.05</v>
      </c>
      <c r="E816" s="2"/>
      <c r="F816" s="2">
        <v>1483.05</v>
      </c>
      <c r="G816" s="2"/>
      <c r="I816" s="11">
        <f t="shared" si="12"/>
        <v>1483.05</v>
      </c>
    </row>
    <row r="817" spans="1:9" x14ac:dyDescent="0.3">
      <c r="A817" s="1" t="s">
        <v>901</v>
      </c>
      <c r="B817" s="1"/>
      <c r="C817" s="1" t="s">
        <v>16</v>
      </c>
      <c r="D817" s="2">
        <v>1450</v>
      </c>
      <c r="E817" s="2"/>
      <c r="F817" s="2">
        <v>1450</v>
      </c>
      <c r="G817" s="2"/>
      <c r="I817" s="11">
        <f t="shared" si="12"/>
        <v>1450</v>
      </c>
    </row>
    <row r="818" spans="1:9" x14ac:dyDescent="0.3">
      <c r="A818" s="1" t="s">
        <v>902</v>
      </c>
      <c r="B818" s="1"/>
      <c r="C818" s="1" t="s">
        <v>16</v>
      </c>
      <c r="D818" s="2">
        <v>11954.14</v>
      </c>
      <c r="E818" s="2"/>
      <c r="F818" s="2">
        <v>11954.14</v>
      </c>
      <c r="G818" s="2"/>
      <c r="I818" s="11">
        <f t="shared" si="12"/>
        <v>11954.14</v>
      </c>
    </row>
    <row r="819" spans="1:9" x14ac:dyDescent="0.3">
      <c r="A819" s="1" t="s">
        <v>903</v>
      </c>
      <c r="B819" s="1"/>
      <c r="C819" s="1" t="s">
        <v>16</v>
      </c>
      <c r="D819" s="2">
        <v>19298</v>
      </c>
      <c r="E819" s="2"/>
      <c r="F819" s="2">
        <v>19298</v>
      </c>
      <c r="G819" s="2"/>
      <c r="I819" s="11">
        <f t="shared" si="12"/>
        <v>19298</v>
      </c>
    </row>
    <row r="820" spans="1:9" x14ac:dyDescent="0.3">
      <c r="A820" s="1" t="s">
        <v>904</v>
      </c>
      <c r="B820" s="1"/>
      <c r="C820" s="1" t="s">
        <v>16</v>
      </c>
      <c r="D820" s="2">
        <v>2157.75</v>
      </c>
      <c r="E820" s="2"/>
      <c r="F820" s="2">
        <v>2157.75</v>
      </c>
      <c r="G820" s="2"/>
      <c r="I820" s="11">
        <f t="shared" si="12"/>
        <v>2157.75</v>
      </c>
    </row>
    <row r="821" spans="1:9" x14ac:dyDescent="0.3">
      <c r="A821" s="1" t="s">
        <v>905</v>
      </c>
      <c r="B821" s="1"/>
      <c r="C821" s="1" t="s">
        <v>16</v>
      </c>
      <c r="D821" s="2">
        <v>11000</v>
      </c>
      <c r="E821" s="2"/>
      <c r="F821" s="2">
        <v>11000</v>
      </c>
      <c r="G821" s="2"/>
      <c r="I821" s="11">
        <f t="shared" si="12"/>
        <v>11000</v>
      </c>
    </row>
    <row r="822" spans="1:9" x14ac:dyDescent="0.3">
      <c r="A822" s="1" t="s">
        <v>906</v>
      </c>
      <c r="B822" s="1"/>
      <c r="C822" s="1" t="s">
        <v>16</v>
      </c>
      <c r="D822" s="2">
        <v>112711.86</v>
      </c>
      <c r="E822" s="2"/>
      <c r="F822" s="2">
        <v>112711.86</v>
      </c>
      <c r="G822" s="2"/>
      <c r="I822" s="11">
        <f t="shared" si="12"/>
        <v>112711.86</v>
      </c>
    </row>
    <row r="823" spans="1:9" x14ac:dyDescent="0.3">
      <c r="A823" s="1" t="s">
        <v>907</v>
      </c>
      <c r="B823" s="1"/>
      <c r="C823" s="1" t="s">
        <v>16</v>
      </c>
      <c r="D823" s="2">
        <v>2000</v>
      </c>
      <c r="E823" s="2"/>
      <c r="F823" s="2">
        <v>2000</v>
      </c>
      <c r="G823" s="2"/>
      <c r="I823" s="11">
        <f t="shared" si="12"/>
        <v>2000</v>
      </c>
    </row>
    <row r="824" spans="1:9" x14ac:dyDescent="0.3">
      <c r="A824" s="1" t="s">
        <v>908</v>
      </c>
      <c r="B824" s="1"/>
      <c r="C824" s="1" t="s">
        <v>16</v>
      </c>
      <c r="D824" s="2">
        <v>139777.01</v>
      </c>
      <c r="E824" s="2"/>
      <c r="F824" s="2">
        <v>139777.01</v>
      </c>
      <c r="G824" s="2"/>
      <c r="I824" s="11">
        <f t="shared" si="12"/>
        <v>139777.01</v>
      </c>
    </row>
    <row r="825" spans="1:9" x14ac:dyDescent="0.3">
      <c r="A825" s="1" t="s">
        <v>909</v>
      </c>
      <c r="B825" s="1"/>
      <c r="C825" s="1" t="s">
        <v>16</v>
      </c>
      <c r="D825" s="2">
        <v>2000</v>
      </c>
      <c r="E825" s="2"/>
      <c r="F825" s="2">
        <v>2000</v>
      </c>
      <c r="G825" s="2"/>
      <c r="I825" s="11">
        <f t="shared" si="12"/>
        <v>2000</v>
      </c>
    </row>
    <row r="826" spans="1:9" x14ac:dyDescent="0.3">
      <c r="A826" s="1" t="s">
        <v>910</v>
      </c>
      <c r="B826" s="1"/>
      <c r="C826" s="1" t="s">
        <v>16</v>
      </c>
      <c r="D826" s="2">
        <v>2450</v>
      </c>
      <c r="E826" s="2"/>
      <c r="F826" s="2">
        <v>2450</v>
      </c>
      <c r="G826" s="2"/>
      <c r="I826" s="11">
        <f t="shared" si="12"/>
        <v>2450</v>
      </c>
    </row>
    <row r="827" spans="1:9" x14ac:dyDescent="0.3">
      <c r="A827" s="1" t="s">
        <v>911</v>
      </c>
      <c r="B827" s="1"/>
      <c r="C827" s="1" t="s">
        <v>16</v>
      </c>
      <c r="D827" s="2">
        <v>1901.25</v>
      </c>
      <c r="E827" s="2"/>
      <c r="F827" s="2">
        <v>1901.25</v>
      </c>
      <c r="G827" s="2"/>
      <c r="I827" s="11">
        <f t="shared" si="12"/>
        <v>1901.25</v>
      </c>
    </row>
    <row r="828" spans="1:9" x14ac:dyDescent="0.3">
      <c r="A828" s="1" t="s">
        <v>912</v>
      </c>
      <c r="B828" s="1"/>
      <c r="C828" s="1" t="s">
        <v>16</v>
      </c>
      <c r="D828" s="2">
        <v>2194.92</v>
      </c>
      <c r="E828" s="2"/>
      <c r="F828" s="2">
        <v>2194.92</v>
      </c>
      <c r="G828" s="2"/>
      <c r="I828" s="11">
        <f t="shared" si="12"/>
        <v>2194.92</v>
      </c>
    </row>
    <row r="829" spans="1:9" x14ac:dyDescent="0.3">
      <c r="A829" s="1" t="s">
        <v>913</v>
      </c>
      <c r="B829" s="1"/>
      <c r="C829" s="1" t="s">
        <v>16</v>
      </c>
      <c r="D829" s="2">
        <v>2574090.5099999998</v>
      </c>
      <c r="E829" s="2"/>
      <c r="F829" s="2">
        <v>2574090.5099999998</v>
      </c>
      <c r="G829" s="2"/>
      <c r="I829" s="11">
        <f t="shared" si="12"/>
        <v>2574090.5099999998</v>
      </c>
    </row>
    <row r="830" spans="1:9" x14ac:dyDescent="0.3">
      <c r="A830" s="1" t="s">
        <v>914</v>
      </c>
      <c r="B830" s="1"/>
      <c r="C830" s="1" t="s">
        <v>16</v>
      </c>
      <c r="D830" s="2">
        <v>32650</v>
      </c>
      <c r="E830" s="2"/>
      <c r="F830" s="2">
        <v>32650</v>
      </c>
      <c r="G830" s="2"/>
      <c r="I830" s="11">
        <f t="shared" si="12"/>
        <v>32650</v>
      </c>
    </row>
    <row r="831" spans="1:9" x14ac:dyDescent="0.3">
      <c r="A831" s="1" t="s">
        <v>915</v>
      </c>
      <c r="B831" s="1"/>
      <c r="C831" s="1" t="s">
        <v>16</v>
      </c>
      <c r="D831" s="2">
        <v>106298.03</v>
      </c>
      <c r="E831" s="2"/>
      <c r="F831" s="2">
        <v>106298.03</v>
      </c>
      <c r="G831" s="2"/>
      <c r="I831" s="11">
        <f t="shared" si="12"/>
        <v>106298.03</v>
      </c>
    </row>
    <row r="832" spans="1:9" x14ac:dyDescent="0.3">
      <c r="A832" s="1" t="s">
        <v>916</v>
      </c>
      <c r="B832" s="1"/>
      <c r="C832" s="1" t="s">
        <v>16</v>
      </c>
      <c r="D832" s="2">
        <v>89037.8</v>
      </c>
      <c r="E832" s="2"/>
      <c r="F832" s="2">
        <v>89037.8</v>
      </c>
      <c r="G832" s="2"/>
      <c r="I832" s="11">
        <f t="shared" si="12"/>
        <v>89037.8</v>
      </c>
    </row>
    <row r="833" spans="1:9" x14ac:dyDescent="0.3">
      <c r="A833" s="1" t="s">
        <v>917</v>
      </c>
      <c r="B833" s="1"/>
      <c r="C833" s="1" t="s">
        <v>16</v>
      </c>
      <c r="D833" s="2">
        <v>279464.76</v>
      </c>
      <c r="E833" s="2"/>
      <c r="F833" s="2">
        <v>279464.76</v>
      </c>
      <c r="G833" s="2"/>
      <c r="I833" s="11">
        <f t="shared" si="12"/>
        <v>279464.76</v>
      </c>
    </row>
    <row r="834" spans="1:9" x14ac:dyDescent="0.3">
      <c r="A834" s="1" t="s">
        <v>918</v>
      </c>
      <c r="B834" s="1"/>
      <c r="C834" s="1" t="s">
        <v>16</v>
      </c>
      <c r="D834" s="2">
        <v>358514.46</v>
      </c>
      <c r="E834" s="2"/>
      <c r="F834" s="2">
        <v>358514.46</v>
      </c>
      <c r="G834" s="2"/>
      <c r="I834" s="11">
        <f t="shared" si="12"/>
        <v>358514.46</v>
      </c>
    </row>
    <row r="835" spans="1:9" x14ac:dyDescent="0.3">
      <c r="A835" s="1" t="s">
        <v>919</v>
      </c>
      <c r="B835" s="1"/>
      <c r="C835" s="1" t="s">
        <v>16</v>
      </c>
      <c r="D835" s="2">
        <v>10978.5</v>
      </c>
      <c r="E835" s="2"/>
      <c r="F835" s="2">
        <v>10978.5</v>
      </c>
      <c r="G835" s="2"/>
      <c r="I835" s="11">
        <f t="shared" ref="I835:I898" si="13">+F835-G835</f>
        <v>10978.5</v>
      </c>
    </row>
    <row r="836" spans="1:9" x14ac:dyDescent="0.3">
      <c r="A836" s="1" t="s">
        <v>920</v>
      </c>
      <c r="B836" s="1"/>
      <c r="C836" s="1" t="s">
        <v>16</v>
      </c>
      <c r="D836" s="2">
        <v>5000</v>
      </c>
      <c r="E836" s="2"/>
      <c r="F836" s="2">
        <v>5000</v>
      </c>
      <c r="G836" s="2"/>
      <c r="I836" s="11">
        <f t="shared" si="13"/>
        <v>5000</v>
      </c>
    </row>
    <row r="837" spans="1:9" x14ac:dyDescent="0.3">
      <c r="A837" s="1" t="s">
        <v>921</v>
      </c>
      <c r="B837" s="1"/>
      <c r="C837" s="1" t="s">
        <v>16</v>
      </c>
      <c r="D837" s="2">
        <v>47385</v>
      </c>
      <c r="E837" s="2"/>
      <c r="F837" s="2">
        <v>47385</v>
      </c>
      <c r="G837" s="2"/>
      <c r="I837" s="11">
        <f t="shared" si="13"/>
        <v>47385</v>
      </c>
    </row>
    <row r="838" spans="1:9" x14ac:dyDescent="0.3">
      <c r="A838" s="1" t="s">
        <v>922</v>
      </c>
      <c r="B838" s="1"/>
      <c r="C838" s="1" t="s">
        <v>16</v>
      </c>
      <c r="D838" s="2">
        <v>4152568.24</v>
      </c>
      <c r="E838" s="2"/>
      <c r="F838" s="2">
        <v>4152568.24</v>
      </c>
      <c r="G838" s="2"/>
      <c r="I838" s="11">
        <f t="shared" si="13"/>
        <v>4152568.24</v>
      </c>
    </row>
    <row r="839" spans="1:9" x14ac:dyDescent="0.3">
      <c r="A839" s="1" t="s">
        <v>923</v>
      </c>
      <c r="B839" s="1"/>
      <c r="C839" s="1" t="s">
        <v>16</v>
      </c>
      <c r="D839" s="2">
        <v>8877.06</v>
      </c>
      <c r="E839" s="2"/>
      <c r="F839" s="2">
        <v>8877.06</v>
      </c>
      <c r="G839" s="2"/>
      <c r="I839" s="11">
        <f t="shared" si="13"/>
        <v>8877.06</v>
      </c>
    </row>
    <row r="840" spans="1:9" x14ac:dyDescent="0.3">
      <c r="A840" s="1" t="s">
        <v>924</v>
      </c>
      <c r="B840" s="1"/>
      <c r="C840" s="1" t="s">
        <v>16</v>
      </c>
      <c r="D840" s="2">
        <v>260505.18</v>
      </c>
      <c r="E840" s="2"/>
      <c r="F840" s="2">
        <v>260505.18</v>
      </c>
      <c r="G840" s="2"/>
      <c r="I840" s="11">
        <f t="shared" si="13"/>
        <v>260505.18</v>
      </c>
    </row>
    <row r="841" spans="1:9" ht="15.6" x14ac:dyDescent="0.3">
      <c r="A841" s="3" t="s">
        <v>925</v>
      </c>
      <c r="B841" s="3" t="s">
        <v>926</v>
      </c>
      <c r="C841" s="1"/>
      <c r="D841" s="4">
        <v>12871555.279999999</v>
      </c>
      <c r="E841" s="4">
        <v>5152710.1900000004</v>
      </c>
      <c r="F841" s="4">
        <v>7718845.0899999989</v>
      </c>
      <c r="G841" s="4"/>
      <c r="I841" s="11">
        <f t="shared" si="13"/>
        <v>7718845.0899999989</v>
      </c>
    </row>
    <row r="842" spans="1:9" ht="15.6" x14ac:dyDescent="0.3">
      <c r="A842" s="3" t="s">
        <v>927</v>
      </c>
      <c r="B842" s="3" t="s">
        <v>928</v>
      </c>
      <c r="C842" s="1"/>
      <c r="D842" s="4">
        <v>12871555.279999999</v>
      </c>
      <c r="E842" s="4">
        <v>5152710.1900000004</v>
      </c>
      <c r="F842" s="4">
        <v>7718845.0899999989</v>
      </c>
      <c r="G842" s="4"/>
      <c r="I842" s="11">
        <f t="shared" si="13"/>
        <v>7718845.0899999989</v>
      </c>
    </row>
    <row r="843" spans="1:9" x14ac:dyDescent="0.3">
      <c r="A843" s="1" t="s">
        <v>929</v>
      </c>
      <c r="B843" s="1"/>
      <c r="C843" s="1" t="s">
        <v>16</v>
      </c>
      <c r="D843" s="2">
        <v>145762.71</v>
      </c>
      <c r="E843" s="2"/>
      <c r="F843" s="2">
        <v>145762.71</v>
      </c>
      <c r="G843" s="2"/>
      <c r="I843" s="11">
        <f t="shared" si="13"/>
        <v>145762.71</v>
      </c>
    </row>
    <row r="844" spans="1:9" x14ac:dyDescent="0.3">
      <c r="A844" s="1" t="s">
        <v>930</v>
      </c>
      <c r="B844" s="1"/>
      <c r="C844" s="1" t="s">
        <v>16</v>
      </c>
      <c r="D844" s="2">
        <v>891089.11</v>
      </c>
      <c r="E844" s="2">
        <v>891089.11</v>
      </c>
      <c r="F844" s="2"/>
      <c r="G844" s="2"/>
      <c r="I844" s="11">
        <f t="shared" si="13"/>
        <v>0</v>
      </c>
    </row>
    <row r="845" spans="1:9" x14ac:dyDescent="0.3">
      <c r="A845" s="1" t="s">
        <v>931</v>
      </c>
      <c r="B845" s="1"/>
      <c r="C845" s="1" t="s">
        <v>16</v>
      </c>
      <c r="D845" s="2">
        <v>690715.06</v>
      </c>
      <c r="E845" s="2"/>
      <c r="F845" s="2">
        <v>690715.06</v>
      </c>
      <c r="G845" s="2"/>
      <c r="I845" s="11">
        <f t="shared" si="13"/>
        <v>690715.06</v>
      </c>
    </row>
    <row r="846" spans="1:9" x14ac:dyDescent="0.3">
      <c r="A846" s="1" t="s">
        <v>932</v>
      </c>
      <c r="B846" s="1"/>
      <c r="C846" s="1" t="s">
        <v>16</v>
      </c>
      <c r="D846" s="2">
        <v>483419.34</v>
      </c>
      <c r="E846" s="2"/>
      <c r="F846" s="2">
        <v>483419.34</v>
      </c>
      <c r="G846" s="2"/>
      <c r="I846" s="11">
        <f t="shared" si="13"/>
        <v>483419.34</v>
      </c>
    </row>
    <row r="847" spans="1:9" x14ac:dyDescent="0.3">
      <c r="A847" s="1" t="s">
        <v>933</v>
      </c>
      <c r="B847" s="1"/>
      <c r="C847" s="1" t="s">
        <v>16</v>
      </c>
      <c r="D847" s="2">
        <v>1118780.6499999999</v>
      </c>
      <c r="E847" s="2"/>
      <c r="F847" s="2">
        <v>1118780.6499999999</v>
      </c>
      <c r="G847" s="2"/>
      <c r="I847" s="11">
        <f t="shared" si="13"/>
        <v>1118780.6499999999</v>
      </c>
    </row>
    <row r="848" spans="1:9" x14ac:dyDescent="0.3">
      <c r="A848" s="1" t="s">
        <v>934</v>
      </c>
      <c r="B848" s="1"/>
      <c r="C848" s="1" t="s">
        <v>16</v>
      </c>
      <c r="D848" s="2">
        <v>2753379.33</v>
      </c>
      <c r="E848" s="2"/>
      <c r="F848" s="2">
        <v>2753379.33</v>
      </c>
      <c r="G848" s="2"/>
      <c r="I848" s="11">
        <f t="shared" si="13"/>
        <v>2753379.33</v>
      </c>
    </row>
    <row r="849" spans="1:9" x14ac:dyDescent="0.3">
      <c r="A849" s="1" t="s">
        <v>935</v>
      </c>
      <c r="B849" s="1"/>
      <c r="C849" s="1" t="s">
        <v>16</v>
      </c>
      <c r="D849" s="2">
        <v>4261621.08</v>
      </c>
      <c r="E849" s="2">
        <v>4261621.08</v>
      </c>
      <c r="F849" s="2"/>
      <c r="G849" s="2"/>
      <c r="I849" s="11">
        <f t="shared" si="13"/>
        <v>0</v>
      </c>
    </row>
    <row r="850" spans="1:9" x14ac:dyDescent="0.3">
      <c r="A850" s="1" t="s">
        <v>936</v>
      </c>
      <c r="B850" s="1"/>
      <c r="C850" s="1" t="s">
        <v>16</v>
      </c>
      <c r="D850" s="2">
        <v>2526788</v>
      </c>
      <c r="E850" s="2"/>
      <c r="F850" s="2">
        <v>2526788</v>
      </c>
      <c r="G850" s="2"/>
      <c r="I850" s="11">
        <f t="shared" si="13"/>
        <v>2526788</v>
      </c>
    </row>
    <row r="851" spans="1:9" ht="15.6" x14ac:dyDescent="0.3">
      <c r="A851" s="3" t="s">
        <v>937</v>
      </c>
      <c r="B851" s="3" t="s">
        <v>938</v>
      </c>
      <c r="C851" s="1"/>
      <c r="D851" s="4">
        <v>835794.04999999993</v>
      </c>
      <c r="E851" s="4"/>
      <c r="F851" s="4">
        <v>835794.04999999993</v>
      </c>
      <c r="G851" s="4"/>
      <c r="I851" s="11">
        <f t="shared" si="13"/>
        <v>835794.04999999993</v>
      </c>
    </row>
    <row r="852" spans="1:9" ht="15.6" x14ac:dyDescent="0.3">
      <c r="A852" s="3" t="s">
        <v>939</v>
      </c>
      <c r="B852" s="3" t="s">
        <v>940</v>
      </c>
      <c r="C852" s="1"/>
      <c r="D852" s="4">
        <v>835794.04999999993</v>
      </c>
      <c r="E852" s="4"/>
      <c r="F852" s="4">
        <v>835794.04999999993</v>
      </c>
      <c r="G852" s="4"/>
      <c r="I852" s="11">
        <f t="shared" si="13"/>
        <v>835794.04999999993</v>
      </c>
    </row>
    <row r="853" spans="1:9" x14ac:dyDescent="0.3">
      <c r="A853" s="1" t="s">
        <v>941</v>
      </c>
      <c r="B853" s="1"/>
      <c r="C853" s="1" t="s">
        <v>16</v>
      </c>
      <c r="D853" s="2">
        <v>1530</v>
      </c>
      <c r="E853" s="2"/>
      <c r="F853" s="2">
        <v>1530</v>
      </c>
      <c r="G853" s="2"/>
      <c r="I853" s="11">
        <f t="shared" si="13"/>
        <v>1530</v>
      </c>
    </row>
    <row r="854" spans="1:9" x14ac:dyDescent="0.3">
      <c r="A854" s="1" t="s">
        <v>942</v>
      </c>
      <c r="B854" s="1"/>
      <c r="C854" s="1" t="s">
        <v>16</v>
      </c>
      <c r="D854" s="2">
        <v>1530</v>
      </c>
      <c r="E854" s="2"/>
      <c r="F854" s="2">
        <v>1530</v>
      </c>
      <c r="G854" s="2"/>
      <c r="I854" s="11">
        <f t="shared" si="13"/>
        <v>1530</v>
      </c>
    </row>
    <row r="855" spans="1:9" x14ac:dyDescent="0.3">
      <c r="A855" s="1" t="s">
        <v>943</v>
      </c>
      <c r="B855" s="1"/>
      <c r="C855" s="1" t="s">
        <v>16</v>
      </c>
      <c r="D855" s="2">
        <v>813.56</v>
      </c>
      <c r="E855" s="2"/>
      <c r="F855" s="2">
        <v>813.56</v>
      </c>
      <c r="G855" s="2"/>
      <c r="I855" s="11">
        <f t="shared" si="13"/>
        <v>813.56</v>
      </c>
    </row>
    <row r="856" spans="1:9" x14ac:dyDescent="0.3">
      <c r="A856" s="1" t="s">
        <v>944</v>
      </c>
      <c r="B856" s="1"/>
      <c r="C856" s="1" t="s">
        <v>16</v>
      </c>
      <c r="D856" s="2">
        <v>7181.07</v>
      </c>
      <c r="E856" s="2"/>
      <c r="F856" s="2">
        <v>7181.07</v>
      </c>
      <c r="G856" s="2"/>
      <c r="I856" s="11">
        <f t="shared" si="13"/>
        <v>7181.07</v>
      </c>
    </row>
    <row r="857" spans="1:9" x14ac:dyDescent="0.3">
      <c r="A857" s="1" t="s">
        <v>945</v>
      </c>
      <c r="B857" s="1"/>
      <c r="C857" s="1" t="s">
        <v>16</v>
      </c>
      <c r="D857" s="2">
        <v>7517.52</v>
      </c>
      <c r="E857" s="2"/>
      <c r="F857" s="2">
        <v>7517.52</v>
      </c>
      <c r="G857" s="2"/>
      <c r="I857" s="11">
        <f t="shared" si="13"/>
        <v>7517.52</v>
      </c>
    </row>
    <row r="858" spans="1:9" x14ac:dyDescent="0.3">
      <c r="A858" s="1" t="s">
        <v>946</v>
      </c>
      <c r="B858" s="1"/>
      <c r="C858" s="1" t="s">
        <v>16</v>
      </c>
      <c r="D858" s="2">
        <v>1312.71</v>
      </c>
      <c r="E858" s="2"/>
      <c r="F858" s="2">
        <v>1312.71</v>
      </c>
      <c r="G858" s="2"/>
      <c r="I858" s="11">
        <f t="shared" si="13"/>
        <v>1312.71</v>
      </c>
    </row>
    <row r="859" spans="1:9" x14ac:dyDescent="0.3">
      <c r="A859" s="1" t="s">
        <v>947</v>
      </c>
      <c r="B859" s="1"/>
      <c r="C859" s="1" t="s">
        <v>16</v>
      </c>
      <c r="D859" s="2">
        <v>1303.3900000000001</v>
      </c>
      <c r="E859" s="2"/>
      <c r="F859" s="2">
        <v>1303.3900000000001</v>
      </c>
      <c r="G859" s="2"/>
      <c r="I859" s="11">
        <f t="shared" si="13"/>
        <v>1303.3900000000001</v>
      </c>
    </row>
    <row r="860" spans="1:9" x14ac:dyDescent="0.3">
      <c r="A860" s="1" t="s">
        <v>948</v>
      </c>
      <c r="B860" s="1"/>
      <c r="C860" s="1" t="s">
        <v>16</v>
      </c>
      <c r="D860" s="2">
        <v>9799</v>
      </c>
      <c r="E860" s="2"/>
      <c r="F860" s="2">
        <v>9799</v>
      </c>
      <c r="G860" s="2"/>
      <c r="I860" s="11">
        <f t="shared" si="13"/>
        <v>9799</v>
      </c>
    </row>
    <row r="861" spans="1:9" x14ac:dyDescent="0.3">
      <c r="A861" s="1" t="s">
        <v>949</v>
      </c>
      <c r="B861" s="1"/>
      <c r="C861" s="1" t="s">
        <v>16</v>
      </c>
      <c r="D861" s="2">
        <v>5250</v>
      </c>
      <c r="E861" s="2"/>
      <c r="F861" s="2">
        <v>5250</v>
      </c>
      <c r="G861" s="2"/>
      <c r="I861" s="11">
        <f t="shared" si="13"/>
        <v>5250</v>
      </c>
    </row>
    <row r="862" spans="1:9" x14ac:dyDescent="0.3">
      <c r="A862" s="1" t="s">
        <v>950</v>
      </c>
      <c r="B862" s="1"/>
      <c r="C862" s="1" t="s">
        <v>16</v>
      </c>
      <c r="D862" s="2">
        <v>7700</v>
      </c>
      <c r="E862" s="2"/>
      <c r="F862" s="2">
        <v>7700</v>
      </c>
      <c r="G862" s="2"/>
      <c r="I862" s="11">
        <f t="shared" si="13"/>
        <v>7700</v>
      </c>
    </row>
    <row r="863" spans="1:9" x14ac:dyDescent="0.3">
      <c r="A863" s="1" t="s">
        <v>951</v>
      </c>
      <c r="B863" s="1"/>
      <c r="C863" s="1" t="s">
        <v>16</v>
      </c>
      <c r="D863" s="2">
        <v>2967</v>
      </c>
      <c r="E863" s="2"/>
      <c r="F863" s="2">
        <v>2967</v>
      </c>
      <c r="G863" s="2"/>
      <c r="I863" s="11">
        <f t="shared" si="13"/>
        <v>2967</v>
      </c>
    </row>
    <row r="864" spans="1:9" x14ac:dyDescent="0.3">
      <c r="A864" s="1" t="s">
        <v>952</v>
      </c>
      <c r="B864" s="1"/>
      <c r="C864" s="1" t="s">
        <v>16</v>
      </c>
      <c r="D864" s="2">
        <v>1396.53</v>
      </c>
      <c r="E864" s="2"/>
      <c r="F864" s="2">
        <v>1396.53</v>
      </c>
      <c r="G864" s="2"/>
      <c r="I864" s="11">
        <f t="shared" si="13"/>
        <v>1396.53</v>
      </c>
    </row>
    <row r="865" spans="1:9" x14ac:dyDescent="0.3">
      <c r="A865" s="1" t="s">
        <v>953</v>
      </c>
      <c r="B865" s="1"/>
      <c r="C865" s="1" t="s">
        <v>16</v>
      </c>
      <c r="D865" s="2">
        <v>1058.47</v>
      </c>
      <c r="E865" s="2"/>
      <c r="F865" s="2">
        <v>1058.47</v>
      </c>
      <c r="G865" s="2"/>
      <c r="I865" s="11">
        <f t="shared" si="13"/>
        <v>1058.47</v>
      </c>
    </row>
    <row r="866" spans="1:9" x14ac:dyDescent="0.3">
      <c r="A866" s="1" t="s">
        <v>954</v>
      </c>
      <c r="B866" s="1"/>
      <c r="C866" s="1" t="s">
        <v>16</v>
      </c>
      <c r="D866" s="2">
        <v>2600</v>
      </c>
      <c r="E866" s="2"/>
      <c r="F866" s="2">
        <v>2600</v>
      </c>
      <c r="G866" s="2"/>
      <c r="I866" s="11">
        <f t="shared" si="13"/>
        <v>2600</v>
      </c>
    </row>
    <row r="867" spans="1:9" x14ac:dyDescent="0.3">
      <c r="A867" s="1" t="s">
        <v>955</v>
      </c>
      <c r="B867" s="1"/>
      <c r="C867" s="1" t="s">
        <v>16</v>
      </c>
      <c r="D867" s="2">
        <v>1550</v>
      </c>
      <c r="E867" s="2"/>
      <c r="F867" s="2">
        <v>1550</v>
      </c>
      <c r="G867" s="2"/>
      <c r="I867" s="11">
        <f t="shared" si="13"/>
        <v>1550</v>
      </c>
    </row>
    <row r="868" spans="1:9" x14ac:dyDescent="0.3">
      <c r="A868" s="1" t="s">
        <v>956</v>
      </c>
      <c r="B868" s="1"/>
      <c r="C868" s="1" t="s">
        <v>16</v>
      </c>
      <c r="D868" s="2">
        <v>8488.73</v>
      </c>
      <c r="E868" s="2"/>
      <c r="F868" s="2">
        <v>8488.73</v>
      </c>
      <c r="G868" s="2"/>
      <c r="I868" s="11">
        <f t="shared" si="13"/>
        <v>8488.73</v>
      </c>
    </row>
    <row r="869" spans="1:9" x14ac:dyDescent="0.3">
      <c r="A869" s="1" t="s">
        <v>957</v>
      </c>
      <c r="B869" s="1"/>
      <c r="C869" s="1" t="s">
        <v>16</v>
      </c>
      <c r="D869" s="2">
        <v>1512.8</v>
      </c>
      <c r="E869" s="2"/>
      <c r="F869" s="2">
        <v>1512.8</v>
      </c>
      <c r="G869" s="2"/>
      <c r="I869" s="11">
        <f t="shared" si="13"/>
        <v>1512.8</v>
      </c>
    </row>
    <row r="870" spans="1:9" x14ac:dyDescent="0.3">
      <c r="A870" s="1" t="s">
        <v>958</v>
      </c>
      <c r="B870" s="1"/>
      <c r="C870" s="1" t="s">
        <v>16</v>
      </c>
      <c r="D870" s="2">
        <v>811.87</v>
      </c>
      <c r="E870" s="2"/>
      <c r="F870" s="2">
        <v>811.87</v>
      </c>
      <c r="G870" s="2"/>
      <c r="I870" s="11">
        <f t="shared" si="13"/>
        <v>811.87</v>
      </c>
    </row>
    <row r="871" spans="1:9" x14ac:dyDescent="0.3">
      <c r="A871" s="1" t="s">
        <v>959</v>
      </c>
      <c r="B871" s="1"/>
      <c r="C871" s="1" t="s">
        <v>16</v>
      </c>
      <c r="D871" s="2">
        <v>1609.32</v>
      </c>
      <c r="E871" s="2"/>
      <c r="F871" s="2">
        <v>1609.32</v>
      </c>
      <c r="G871" s="2"/>
      <c r="I871" s="11">
        <f t="shared" si="13"/>
        <v>1609.32</v>
      </c>
    </row>
    <row r="872" spans="1:9" x14ac:dyDescent="0.3">
      <c r="A872" s="1" t="s">
        <v>960</v>
      </c>
      <c r="B872" s="1"/>
      <c r="C872" s="1" t="s">
        <v>16</v>
      </c>
      <c r="D872" s="2">
        <v>5510</v>
      </c>
      <c r="E872" s="2"/>
      <c r="F872" s="2">
        <v>5510</v>
      </c>
      <c r="G872" s="2"/>
      <c r="I872" s="11">
        <f t="shared" si="13"/>
        <v>5510</v>
      </c>
    </row>
    <row r="873" spans="1:9" x14ac:dyDescent="0.3">
      <c r="A873" s="1" t="s">
        <v>961</v>
      </c>
      <c r="B873" s="1"/>
      <c r="C873" s="1" t="s">
        <v>16</v>
      </c>
      <c r="D873" s="2">
        <v>2500</v>
      </c>
      <c r="E873" s="2"/>
      <c r="F873" s="2">
        <v>2500</v>
      </c>
      <c r="G873" s="2"/>
      <c r="I873" s="11">
        <f t="shared" si="13"/>
        <v>2500</v>
      </c>
    </row>
    <row r="874" spans="1:9" x14ac:dyDescent="0.3">
      <c r="A874" s="1" t="s">
        <v>962</v>
      </c>
      <c r="B874" s="1"/>
      <c r="C874" s="1" t="s">
        <v>16</v>
      </c>
      <c r="D874" s="2">
        <v>6098.98</v>
      </c>
      <c r="E874" s="2"/>
      <c r="F874" s="2">
        <v>6098.98</v>
      </c>
      <c r="G874" s="2"/>
      <c r="I874" s="11">
        <f t="shared" si="13"/>
        <v>6098.98</v>
      </c>
    </row>
    <row r="875" spans="1:9" x14ac:dyDescent="0.3">
      <c r="A875" s="1" t="s">
        <v>963</v>
      </c>
      <c r="B875" s="1"/>
      <c r="C875" s="1" t="s">
        <v>16</v>
      </c>
      <c r="D875" s="2">
        <v>5640</v>
      </c>
      <c r="E875" s="2"/>
      <c r="F875" s="2">
        <v>5640</v>
      </c>
      <c r="G875" s="2"/>
      <c r="I875" s="11">
        <f t="shared" si="13"/>
        <v>5640</v>
      </c>
    </row>
    <row r="876" spans="1:9" x14ac:dyDescent="0.3">
      <c r="A876" s="1" t="s">
        <v>964</v>
      </c>
      <c r="B876" s="1"/>
      <c r="C876" s="1" t="s">
        <v>16</v>
      </c>
      <c r="D876" s="2">
        <v>8600</v>
      </c>
      <c r="E876" s="2"/>
      <c r="F876" s="2">
        <v>8600</v>
      </c>
      <c r="G876" s="2"/>
      <c r="I876" s="11">
        <f t="shared" si="13"/>
        <v>8600</v>
      </c>
    </row>
    <row r="877" spans="1:9" x14ac:dyDescent="0.3">
      <c r="A877" s="1" t="s">
        <v>965</v>
      </c>
      <c r="B877" s="1"/>
      <c r="C877" s="1" t="s">
        <v>16</v>
      </c>
      <c r="D877" s="2">
        <v>1749.15</v>
      </c>
      <c r="E877" s="2"/>
      <c r="F877" s="2">
        <v>1749.15</v>
      </c>
      <c r="G877" s="2"/>
      <c r="I877" s="11">
        <f t="shared" si="13"/>
        <v>1749.15</v>
      </c>
    </row>
    <row r="878" spans="1:9" x14ac:dyDescent="0.3">
      <c r="A878" s="1" t="s">
        <v>966</v>
      </c>
      <c r="B878" s="1"/>
      <c r="C878" s="1" t="s">
        <v>16</v>
      </c>
      <c r="D878" s="2">
        <v>3165.19</v>
      </c>
      <c r="E878" s="2"/>
      <c r="F878" s="2">
        <v>3165.19</v>
      </c>
      <c r="G878" s="2"/>
      <c r="I878" s="11">
        <f t="shared" si="13"/>
        <v>3165.19</v>
      </c>
    </row>
    <row r="879" spans="1:9" x14ac:dyDescent="0.3">
      <c r="A879" s="1" t="s">
        <v>967</v>
      </c>
      <c r="B879" s="1"/>
      <c r="C879" s="1" t="s">
        <v>16</v>
      </c>
      <c r="D879" s="2">
        <v>1719.08</v>
      </c>
      <c r="E879" s="2"/>
      <c r="F879" s="2">
        <v>1719.08</v>
      </c>
      <c r="G879" s="2"/>
      <c r="I879" s="11">
        <f t="shared" si="13"/>
        <v>1719.08</v>
      </c>
    </row>
    <row r="880" spans="1:9" x14ac:dyDescent="0.3">
      <c r="A880" s="1" t="s">
        <v>968</v>
      </c>
      <c r="B880" s="1"/>
      <c r="C880" s="1" t="s">
        <v>16</v>
      </c>
      <c r="D880" s="2">
        <v>8990</v>
      </c>
      <c r="E880" s="2"/>
      <c r="F880" s="2">
        <v>8990</v>
      </c>
      <c r="G880" s="2"/>
      <c r="I880" s="11">
        <f t="shared" si="13"/>
        <v>8990</v>
      </c>
    </row>
    <row r="881" spans="1:9" x14ac:dyDescent="0.3">
      <c r="A881" s="1" t="s">
        <v>969</v>
      </c>
      <c r="B881" s="1"/>
      <c r="C881" s="1" t="s">
        <v>16</v>
      </c>
      <c r="D881" s="2">
        <v>1990.67</v>
      </c>
      <c r="E881" s="2"/>
      <c r="F881" s="2">
        <v>1990.67</v>
      </c>
      <c r="G881" s="2"/>
      <c r="I881" s="11">
        <f t="shared" si="13"/>
        <v>1990.67</v>
      </c>
    </row>
    <row r="882" spans="1:9" x14ac:dyDescent="0.3">
      <c r="A882" s="1" t="s">
        <v>970</v>
      </c>
      <c r="B882" s="1"/>
      <c r="C882" s="1" t="s">
        <v>16</v>
      </c>
      <c r="D882" s="2">
        <v>1609.32</v>
      </c>
      <c r="E882" s="2"/>
      <c r="F882" s="2">
        <v>1609.32</v>
      </c>
      <c r="G882" s="2"/>
      <c r="I882" s="11">
        <f t="shared" si="13"/>
        <v>1609.32</v>
      </c>
    </row>
    <row r="883" spans="1:9" x14ac:dyDescent="0.3">
      <c r="A883" s="1" t="s">
        <v>971</v>
      </c>
      <c r="B883" s="1"/>
      <c r="C883" s="1" t="s">
        <v>16</v>
      </c>
      <c r="D883" s="2">
        <v>3304.23</v>
      </c>
      <c r="E883" s="2"/>
      <c r="F883" s="2">
        <v>3304.23</v>
      </c>
      <c r="G883" s="2"/>
      <c r="I883" s="11">
        <f t="shared" si="13"/>
        <v>3304.23</v>
      </c>
    </row>
    <row r="884" spans="1:9" x14ac:dyDescent="0.3">
      <c r="A884" s="1" t="s">
        <v>972</v>
      </c>
      <c r="B884" s="1"/>
      <c r="C884" s="1" t="s">
        <v>16</v>
      </c>
      <c r="D884" s="2">
        <v>168.64</v>
      </c>
      <c r="E884" s="2"/>
      <c r="F884" s="2">
        <v>168.64</v>
      </c>
      <c r="G884" s="2"/>
      <c r="I884" s="11">
        <f t="shared" si="13"/>
        <v>168.64</v>
      </c>
    </row>
    <row r="885" spans="1:9" x14ac:dyDescent="0.3">
      <c r="A885" s="1" t="s">
        <v>973</v>
      </c>
      <c r="B885" s="1"/>
      <c r="C885" s="1" t="s">
        <v>16</v>
      </c>
      <c r="D885" s="2">
        <v>2328.81</v>
      </c>
      <c r="E885" s="2"/>
      <c r="F885" s="2">
        <v>2328.81</v>
      </c>
      <c r="G885" s="2"/>
      <c r="I885" s="11">
        <f t="shared" si="13"/>
        <v>2328.81</v>
      </c>
    </row>
    <row r="886" spans="1:9" x14ac:dyDescent="0.3">
      <c r="A886" s="1" t="s">
        <v>974</v>
      </c>
      <c r="B886" s="1"/>
      <c r="C886" s="1" t="s">
        <v>16</v>
      </c>
      <c r="D886" s="2">
        <v>17090.5</v>
      </c>
      <c r="E886" s="2"/>
      <c r="F886" s="2">
        <v>17090.5</v>
      </c>
      <c r="G886" s="2"/>
      <c r="I886" s="11">
        <f t="shared" si="13"/>
        <v>17090.5</v>
      </c>
    </row>
    <row r="887" spans="1:9" x14ac:dyDescent="0.3">
      <c r="A887" s="1" t="s">
        <v>975</v>
      </c>
      <c r="B887" s="1"/>
      <c r="C887" s="1" t="s">
        <v>16</v>
      </c>
      <c r="D887" s="2">
        <v>14110.17</v>
      </c>
      <c r="E887" s="2"/>
      <c r="F887" s="2">
        <v>14110.17</v>
      </c>
      <c r="G887" s="2"/>
      <c r="I887" s="11">
        <f t="shared" si="13"/>
        <v>14110.17</v>
      </c>
    </row>
    <row r="888" spans="1:9" x14ac:dyDescent="0.3">
      <c r="A888" s="1" t="s">
        <v>976</v>
      </c>
      <c r="B888" s="1"/>
      <c r="C888" s="1" t="s">
        <v>16</v>
      </c>
      <c r="D888" s="2">
        <v>34766.1</v>
      </c>
      <c r="E888" s="2"/>
      <c r="F888" s="2">
        <v>34766.1</v>
      </c>
      <c r="G888" s="2"/>
      <c r="I888" s="11">
        <f t="shared" si="13"/>
        <v>34766.1</v>
      </c>
    </row>
    <row r="889" spans="1:9" x14ac:dyDescent="0.3">
      <c r="A889" s="1" t="s">
        <v>977</v>
      </c>
      <c r="B889" s="1"/>
      <c r="C889" s="1" t="s">
        <v>16</v>
      </c>
      <c r="D889" s="2">
        <v>9000</v>
      </c>
      <c r="E889" s="2"/>
      <c r="F889" s="2">
        <v>9000</v>
      </c>
      <c r="G889" s="2"/>
      <c r="I889" s="11">
        <f t="shared" si="13"/>
        <v>9000</v>
      </c>
    </row>
    <row r="890" spans="1:9" x14ac:dyDescent="0.3">
      <c r="A890" s="1" t="s">
        <v>978</v>
      </c>
      <c r="B890" s="1"/>
      <c r="C890" s="1" t="s">
        <v>16</v>
      </c>
      <c r="D890" s="2">
        <v>3000</v>
      </c>
      <c r="E890" s="2"/>
      <c r="F890" s="2">
        <v>3000</v>
      </c>
      <c r="G890" s="2"/>
      <c r="I890" s="11">
        <f t="shared" si="13"/>
        <v>3000</v>
      </c>
    </row>
    <row r="891" spans="1:9" x14ac:dyDescent="0.3">
      <c r="A891" s="1" t="s">
        <v>979</v>
      </c>
      <c r="B891" s="1"/>
      <c r="C891" s="1" t="s">
        <v>16</v>
      </c>
      <c r="D891" s="2">
        <v>3000</v>
      </c>
      <c r="E891" s="2"/>
      <c r="F891" s="2">
        <v>3000</v>
      </c>
      <c r="G891" s="2"/>
      <c r="I891" s="11">
        <f t="shared" si="13"/>
        <v>3000</v>
      </c>
    </row>
    <row r="892" spans="1:9" x14ac:dyDescent="0.3">
      <c r="A892" s="1" t="s">
        <v>980</v>
      </c>
      <c r="B892" s="1"/>
      <c r="C892" s="1" t="s">
        <v>16</v>
      </c>
      <c r="D892" s="2">
        <v>1000</v>
      </c>
      <c r="E892" s="2"/>
      <c r="F892" s="2">
        <v>1000</v>
      </c>
      <c r="G892" s="2"/>
      <c r="I892" s="11">
        <f t="shared" si="13"/>
        <v>1000</v>
      </c>
    </row>
    <row r="893" spans="1:9" x14ac:dyDescent="0.3">
      <c r="A893" s="1" t="s">
        <v>981</v>
      </c>
      <c r="B893" s="1"/>
      <c r="C893" s="1" t="s">
        <v>16</v>
      </c>
      <c r="D893" s="2">
        <v>1500</v>
      </c>
      <c r="E893" s="2"/>
      <c r="F893" s="2">
        <v>1500</v>
      </c>
      <c r="G893" s="2"/>
      <c r="I893" s="11">
        <f t="shared" si="13"/>
        <v>1500</v>
      </c>
    </row>
    <row r="894" spans="1:9" x14ac:dyDescent="0.3">
      <c r="A894" s="1" t="s">
        <v>982</v>
      </c>
      <c r="B894" s="1"/>
      <c r="C894" s="1" t="s">
        <v>16</v>
      </c>
      <c r="D894" s="2">
        <v>1500</v>
      </c>
      <c r="E894" s="2"/>
      <c r="F894" s="2">
        <v>1500</v>
      </c>
      <c r="G894" s="2"/>
      <c r="I894" s="11">
        <f t="shared" si="13"/>
        <v>1500</v>
      </c>
    </row>
    <row r="895" spans="1:9" x14ac:dyDescent="0.3">
      <c r="A895" s="1" t="s">
        <v>983</v>
      </c>
      <c r="B895" s="1"/>
      <c r="C895" s="1" t="s">
        <v>16</v>
      </c>
      <c r="D895" s="2">
        <v>6500</v>
      </c>
      <c r="E895" s="2"/>
      <c r="F895" s="2">
        <v>6500</v>
      </c>
      <c r="G895" s="2"/>
      <c r="I895" s="11">
        <f t="shared" si="13"/>
        <v>6500</v>
      </c>
    </row>
    <row r="896" spans="1:9" x14ac:dyDescent="0.3">
      <c r="A896" s="1" t="s">
        <v>984</v>
      </c>
      <c r="B896" s="1"/>
      <c r="C896" s="1" t="s">
        <v>16</v>
      </c>
      <c r="D896" s="2">
        <v>6161.02</v>
      </c>
      <c r="E896" s="2"/>
      <c r="F896" s="2">
        <v>6161.02</v>
      </c>
      <c r="G896" s="2"/>
      <c r="I896" s="11">
        <f t="shared" si="13"/>
        <v>6161.02</v>
      </c>
    </row>
    <row r="897" spans="1:9" x14ac:dyDescent="0.3">
      <c r="A897" s="1" t="s">
        <v>985</v>
      </c>
      <c r="B897" s="1"/>
      <c r="C897" s="1" t="s">
        <v>16</v>
      </c>
      <c r="D897" s="2">
        <v>600</v>
      </c>
      <c r="E897" s="2"/>
      <c r="F897" s="2">
        <v>600</v>
      </c>
      <c r="G897" s="2"/>
      <c r="I897" s="11">
        <f t="shared" si="13"/>
        <v>600</v>
      </c>
    </row>
    <row r="898" spans="1:9" x14ac:dyDescent="0.3">
      <c r="A898" s="1" t="s">
        <v>986</v>
      </c>
      <c r="B898" s="1"/>
      <c r="C898" s="1" t="s">
        <v>16</v>
      </c>
      <c r="D898" s="2">
        <v>7372.88</v>
      </c>
      <c r="E898" s="2"/>
      <c r="F898" s="2">
        <v>7372.88</v>
      </c>
      <c r="G898" s="2"/>
      <c r="I898" s="11">
        <f t="shared" si="13"/>
        <v>7372.88</v>
      </c>
    </row>
    <row r="899" spans="1:9" x14ac:dyDescent="0.3">
      <c r="A899" s="1" t="s">
        <v>987</v>
      </c>
      <c r="B899" s="1"/>
      <c r="C899" s="1" t="s">
        <v>16</v>
      </c>
      <c r="D899" s="2">
        <v>4177.12</v>
      </c>
      <c r="E899" s="2"/>
      <c r="F899" s="2">
        <v>4177.12</v>
      </c>
      <c r="G899" s="2"/>
      <c r="I899" s="11">
        <f t="shared" ref="I899:I962" si="14">+F899-G899</f>
        <v>4177.12</v>
      </c>
    </row>
    <row r="900" spans="1:9" x14ac:dyDescent="0.3">
      <c r="A900" s="1" t="s">
        <v>988</v>
      </c>
      <c r="B900" s="1"/>
      <c r="C900" s="1" t="s">
        <v>16</v>
      </c>
      <c r="D900" s="2">
        <v>5127.1400000000003</v>
      </c>
      <c r="E900" s="2"/>
      <c r="F900" s="2">
        <v>5127.1400000000003</v>
      </c>
      <c r="G900" s="2"/>
      <c r="I900" s="11">
        <f t="shared" si="14"/>
        <v>5127.1400000000003</v>
      </c>
    </row>
    <row r="901" spans="1:9" x14ac:dyDescent="0.3">
      <c r="A901" s="1" t="s">
        <v>989</v>
      </c>
      <c r="B901" s="1"/>
      <c r="C901" s="1" t="s">
        <v>16</v>
      </c>
      <c r="D901" s="2">
        <v>4980.32</v>
      </c>
      <c r="E901" s="2"/>
      <c r="F901" s="2">
        <v>4980.32</v>
      </c>
      <c r="G901" s="2"/>
      <c r="I901" s="11">
        <f t="shared" si="14"/>
        <v>4980.32</v>
      </c>
    </row>
    <row r="902" spans="1:9" x14ac:dyDescent="0.3">
      <c r="A902" s="1" t="s">
        <v>990</v>
      </c>
      <c r="B902" s="1"/>
      <c r="C902" s="1" t="s">
        <v>16</v>
      </c>
      <c r="D902" s="2">
        <v>1745.6</v>
      </c>
      <c r="E902" s="2"/>
      <c r="F902" s="2">
        <v>1745.6</v>
      </c>
      <c r="G902" s="2"/>
      <c r="I902" s="11">
        <f t="shared" si="14"/>
        <v>1745.6</v>
      </c>
    </row>
    <row r="903" spans="1:9" x14ac:dyDescent="0.3">
      <c r="A903" s="1" t="s">
        <v>991</v>
      </c>
      <c r="B903" s="1"/>
      <c r="C903" s="1" t="s">
        <v>16</v>
      </c>
      <c r="D903" s="2">
        <v>1800</v>
      </c>
      <c r="E903" s="2"/>
      <c r="F903" s="2">
        <v>1800</v>
      </c>
      <c r="G903" s="2"/>
      <c r="I903" s="11">
        <f t="shared" si="14"/>
        <v>1800</v>
      </c>
    </row>
    <row r="904" spans="1:9" x14ac:dyDescent="0.3">
      <c r="A904" s="1" t="s">
        <v>992</v>
      </c>
      <c r="B904" s="1"/>
      <c r="C904" s="1" t="s">
        <v>16</v>
      </c>
      <c r="D904" s="2">
        <v>8775</v>
      </c>
      <c r="E904" s="2"/>
      <c r="F904" s="2">
        <v>8775</v>
      </c>
      <c r="G904" s="2"/>
      <c r="I904" s="11">
        <f t="shared" si="14"/>
        <v>8775</v>
      </c>
    </row>
    <row r="905" spans="1:9" x14ac:dyDescent="0.3">
      <c r="A905" s="1" t="s">
        <v>993</v>
      </c>
      <c r="B905" s="1"/>
      <c r="C905" s="1" t="s">
        <v>16</v>
      </c>
      <c r="D905" s="2">
        <v>2456.7800000000002</v>
      </c>
      <c r="E905" s="2"/>
      <c r="F905" s="2">
        <v>2456.7800000000002</v>
      </c>
      <c r="G905" s="2"/>
      <c r="I905" s="11">
        <f t="shared" si="14"/>
        <v>2456.7800000000002</v>
      </c>
    </row>
    <row r="906" spans="1:9" x14ac:dyDescent="0.3">
      <c r="A906" s="1" t="s">
        <v>994</v>
      </c>
      <c r="B906" s="1"/>
      <c r="C906" s="1" t="s">
        <v>16</v>
      </c>
      <c r="D906" s="2">
        <v>1600</v>
      </c>
      <c r="E906" s="2"/>
      <c r="F906" s="2">
        <v>1600</v>
      </c>
      <c r="G906" s="2"/>
      <c r="I906" s="11">
        <f t="shared" si="14"/>
        <v>1600</v>
      </c>
    </row>
    <row r="907" spans="1:9" x14ac:dyDescent="0.3">
      <c r="A907" s="1" t="s">
        <v>995</v>
      </c>
      <c r="B907" s="1"/>
      <c r="C907" s="1" t="s">
        <v>16</v>
      </c>
      <c r="D907" s="2">
        <v>9150.84</v>
      </c>
      <c r="E907" s="2"/>
      <c r="F907" s="2">
        <v>9150.84</v>
      </c>
      <c r="G907" s="2"/>
      <c r="I907" s="11">
        <f t="shared" si="14"/>
        <v>9150.84</v>
      </c>
    </row>
    <row r="908" spans="1:9" x14ac:dyDescent="0.3">
      <c r="A908" s="1" t="s">
        <v>996</v>
      </c>
      <c r="B908" s="1"/>
      <c r="C908" s="1" t="s">
        <v>16</v>
      </c>
      <c r="D908" s="2">
        <v>11634.21</v>
      </c>
      <c r="E908" s="2"/>
      <c r="F908" s="2">
        <v>11634.21</v>
      </c>
      <c r="G908" s="2"/>
      <c r="I908" s="11">
        <f t="shared" si="14"/>
        <v>11634.21</v>
      </c>
    </row>
    <row r="909" spans="1:9" x14ac:dyDescent="0.3">
      <c r="A909" s="1" t="s">
        <v>997</v>
      </c>
      <c r="B909" s="1"/>
      <c r="C909" s="1" t="s">
        <v>16</v>
      </c>
      <c r="D909" s="2">
        <v>9282.35</v>
      </c>
      <c r="E909" s="2"/>
      <c r="F909" s="2">
        <v>9282.35</v>
      </c>
      <c r="G909" s="2"/>
      <c r="I909" s="11">
        <f t="shared" si="14"/>
        <v>9282.35</v>
      </c>
    </row>
    <row r="910" spans="1:9" x14ac:dyDescent="0.3">
      <c r="A910" s="1" t="s">
        <v>998</v>
      </c>
      <c r="B910" s="1"/>
      <c r="C910" s="1" t="s">
        <v>16</v>
      </c>
      <c r="D910" s="2">
        <v>10169.25</v>
      </c>
      <c r="E910" s="2"/>
      <c r="F910" s="2">
        <v>10169.25</v>
      </c>
      <c r="G910" s="2"/>
      <c r="I910" s="11">
        <f t="shared" si="14"/>
        <v>10169.25</v>
      </c>
    </row>
    <row r="911" spans="1:9" x14ac:dyDescent="0.3">
      <c r="A911" s="1" t="s">
        <v>999</v>
      </c>
      <c r="B911" s="1"/>
      <c r="C911" s="1" t="s">
        <v>16</v>
      </c>
      <c r="D911" s="2">
        <v>2287.29</v>
      </c>
      <c r="E911" s="2"/>
      <c r="F911" s="2">
        <v>2287.29</v>
      </c>
      <c r="G911" s="2"/>
      <c r="I911" s="11">
        <f t="shared" si="14"/>
        <v>2287.29</v>
      </c>
    </row>
    <row r="912" spans="1:9" x14ac:dyDescent="0.3">
      <c r="A912" s="1" t="s">
        <v>1000</v>
      </c>
      <c r="B912" s="1"/>
      <c r="C912" s="1" t="s">
        <v>16</v>
      </c>
      <c r="D912" s="2">
        <v>4027.11</v>
      </c>
      <c r="E912" s="2"/>
      <c r="F912" s="2">
        <v>4027.11</v>
      </c>
      <c r="G912" s="2"/>
      <c r="I912" s="11">
        <f t="shared" si="14"/>
        <v>4027.11</v>
      </c>
    </row>
    <row r="913" spans="1:9" x14ac:dyDescent="0.3">
      <c r="A913" s="1" t="s">
        <v>1001</v>
      </c>
      <c r="B913" s="1"/>
      <c r="C913" s="1" t="s">
        <v>16</v>
      </c>
      <c r="D913" s="2">
        <v>11315.98</v>
      </c>
      <c r="E913" s="2"/>
      <c r="F913" s="2">
        <v>11315.98</v>
      </c>
      <c r="G913" s="2"/>
      <c r="I913" s="11">
        <f t="shared" si="14"/>
        <v>11315.98</v>
      </c>
    </row>
    <row r="914" spans="1:9" x14ac:dyDescent="0.3">
      <c r="A914" s="1" t="s">
        <v>1002</v>
      </c>
      <c r="B914" s="1"/>
      <c r="C914" s="1" t="s">
        <v>16</v>
      </c>
      <c r="D914" s="2">
        <v>16481.36</v>
      </c>
      <c r="E914" s="2"/>
      <c r="F914" s="2">
        <v>16481.36</v>
      </c>
      <c r="G914" s="2"/>
      <c r="I914" s="11">
        <f t="shared" si="14"/>
        <v>16481.36</v>
      </c>
    </row>
    <row r="915" spans="1:9" x14ac:dyDescent="0.3">
      <c r="A915" s="1" t="s">
        <v>1003</v>
      </c>
      <c r="B915" s="1"/>
      <c r="C915" s="1" t="s">
        <v>16</v>
      </c>
      <c r="D915" s="2">
        <v>2805.08</v>
      </c>
      <c r="E915" s="2"/>
      <c r="F915" s="2">
        <v>2805.08</v>
      </c>
      <c r="G915" s="2"/>
      <c r="I915" s="11">
        <f t="shared" si="14"/>
        <v>2805.08</v>
      </c>
    </row>
    <row r="916" spans="1:9" x14ac:dyDescent="0.3">
      <c r="A916" s="1" t="s">
        <v>1004</v>
      </c>
      <c r="B916" s="1"/>
      <c r="C916" s="1" t="s">
        <v>16</v>
      </c>
      <c r="D916" s="2">
        <v>6778.81</v>
      </c>
      <c r="E916" s="2"/>
      <c r="F916" s="2">
        <v>6778.81</v>
      </c>
      <c r="G916" s="2"/>
      <c r="I916" s="11">
        <f t="shared" si="14"/>
        <v>6778.81</v>
      </c>
    </row>
    <row r="917" spans="1:9" x14ac:dyDescent="0.3">
      <c r="A917" s="1" t="s">
        <v>1005</v>
      </c>
      <c r="B917" s="1"/>
      <c r="C917" s="1" t="s">
        <v>16</v>
      </c>
      <c r="D917" s="2">
        <v>4151.6899999999996</v>
      </c>
      <c r="E917" s="2"/>
      <c r="F917" s="2">
        <v>4151.6899999999996</v>
      </c>
      <c r="G917" s="2"/>
      <c r="I917" s="11">
        <f t="shared" si="14"/>
        <v>4151.6899999999996</v>
      </c>
    </row>
    <row r="918" spans="1:9" x14ac:dyDescent="0.3">
      <c r="A918" s="1" t="s">
        <v>1006</v>
      </c>
      <c r="B918" s="1"/>
      <c r="C918" s="1" t="s">
        <v>16</v>
      </c>
      <c r="D918" s="2">
        <v>1610.17</v>
      </c>
      <c r="E918" s="2"/>
      <c r="F918" s="2">
        <v>1610.17</v>
      </c>
      <c r="G918" s="2"/>
      <c r="I918" s="11">
        <f t="shared" si="14"/>
        <v>1610.17</v>
      </c>
    </row>
    <row r="919" spans="1:9" x14ac:dyDescent="0.3">
      <c r="A919" s="1" t="s">
        <v>1007</v>
      </c>
      <c r="B919" s="1"/>
      <c r="C919" s="1" t="s">
        <v>16</v>
      </c>
      <c r="D919" s="2">
        <v>4703.3900000000003</v>
      </c>
      <c r="E919" s="2"/>
      <c r="F919" s="2">
        <v>4703.3900000000003</v>
      </c>
      <c r="G919" s="2"/>
      <c r="I919" s="11">
        <f t="shared" si="14"/>
        <v>4703.3900000000003</v>
      </c>
    </row>
    <row r="920" spans="1:9" x14ac:dyDescent="0.3">
      <c r="A920" s="1" t="s">
        <v>1008</v>
      </c>
      <c r="B920" s="1"/>
      <c r="C920" s="1" t="s">
        <v>16</v>
      </c>
      <c r="D920" s="2">
        <v>2711.86</v>
      </c>
      <c r="E920" s="2"/>
      <c r="F920" s="2">
        <v>2711.86</v>
      </c>
      <c r="G920" s="2"/>
      <c r="I920" s="11">
        <f t="shared" si="14"/>
        <v>2711.86</v>
      </c>
    </row>
    <row r="921" spans="1:9" x14ac:dyDescent="0.3">
      <c r="A921" s="1" t="s">
        <v>1009</v>
      </c>
      <c r="B921" s="1"/>
      <c r="C921" s="1" t="s">
        <v>16</v>
      </c>
      <c r="D921" s="2">
        <v>2118.64</v>
      </c>
      <c r="E921" s="2"/>
      <c r="F921" s="2">
        <v>2118.64</v>
      </c>
      <c r="G921" s="2"/>
      <c r="I921" s="11">
        <f t="shared" si="14"/>
        <v>2118.64</v>
      </c>
    </row>
    <row r="922" spans="1:9" x14ac:dyDescent="0.3">
      <c r="A922" s="1" t="s">
        <v>1010</v>
      </c>
      <c r="B922" s="1"/>
      <c r="C922" s="1" t="s">
        <v>16</v>
      </c>
      <c r="D922" s="2">
        <v>4533.91</v>
      </c>
      <c r="E922" s="2"/>
      <c r="F922" s="2">
        <v>4533.91</v>
      </c>
      <c r="G922" s="2"/>
      <c r="I922" s="11">
        <f t="shared" si="14"/>
        <v>4533.91</v>
      </c>
    </row>
    <row r="923" spans="1:9" x14ac:dyDescent="0.3">
      <c r="A923" s="1" t="s">
        <v>1011</v>
      </c>
      <c r="B923" s="1"/>
      <c r="C923" s="1" t="s">
        <v>16</v>
      </c>
      <c r="D923" s="2">
        <v>14814.81</v>
      </c>
      <c r="E923" s="2"/>
      <c r="F923" s="2">
        <v>14814.81</v>
      </c>
      <c r="G923" s="2"/>
      <c r="I923" s="11">
        <f t="shared" si="14"/>
        <v>14814.81</v>
      </c>
    </row>
    <row r="924" spans="1:9" x14ac:dyDescent="0.3">
      <c r="A924" s="1" t="s">
        <v>1012</v>
      </c>
      <c r="B924" s="1"/>
      <c r="C924" s="1" t="s">
        <v>16</v>
      </c>
      <c r="D924" s="2">
        <v>3703.71</v>
      </c>
      <c r="E924" s="2"/>
      <c r="F924" s="2">
        <v>3703.71</v>
      </c>
      <c r="G924" s="2"/>
      <c r="I924" s="11">
        <f t="shared" si="14"/>
        <v>3703.71</v>
      </c>
    </row>
    <row r="925" spans="1:9" x14ac:dyDescent="0.3">
      <c r="A925" s="1" t="s">
        <v>1013</v>
      </c>
      <c r="B925" s="1"/>
      <c r="C925" s="1" t="s">
        <v>16</v>
      </c>
      <c r="D925" s="2">
        <v>3042.37</v>
      </c>
      <c r="E925" s="2"/>
      <c r="F925" s="2">
        <v>3042.37</v>
      </c>
      <c r="G925" s="2"/>
      <c r="I925" s="11">
        <f t="shared" si="14"/>
        <v>3042.37</v>
      </c>
    </row>
    <row r="926" spans="1:9" x14ac:dyDescent="0.3">
      <c r="A926" s="1" t="s">
        <v>1014</v>
      </c>
      <c r="B926" s="1"/>
      <c r="C926" s="1" t="s">
        <v>16</v>
      </c>
      <c r="D926" s="2">
        <v>11033.17</v>
      </c>
      <c r="E926" s="2"/>
      <c r="F926" s="2">
        <v>11033.17</v>
      </c>
      <c r="G926" s="2"/>
      <c r="I926" s="11">
        <f t="shared" si="14"/>
        <v>11033.17</v>
      </c>
    </row>
    <row r="927" spans="1:9" x14ac:dyDescent="0.3">
      <c r="A927" s="1" t="s">
        <v>1015</v>
      </c>
      <c r="B927" s="1"/>
      <c r="C927" s="1" t="s">
        <v>16</v>
      </c>
      <c r="D927" s="2">
        <v>1687.5</v>
      </c>
      <c r="E927" s="2"/>
      <c r="F927" s="2">
        <v>1687.5</v>
      </c>
      <c r="G927" s="2"/>
      <c r="I927" s="11">
        <f t="shared" si="14"/>
        <v>1687.5</v>
      </c>
    </row>
    <row r="928" spans="1:9" x14ac:dyDescent="0.3">
      <c r="A928" s="1" t="s">
        <v>1016</v>
      </c>
      <c r="B928" s="1"/>
      <c r="C928" s="1" t="s">
        <v>16</v>
      </c>
      <c r="D928" s="2">
        <v>8719.49</v>
      </c>
      <c r="E928" s="2"/>
      <c r="F928" s="2">
        <v>8719.49</v>
      </c>
      <c r="G928" s="2"/>
      <c r="I928" s="11">
        <f t="shared" si="14"/>
        <v>8719.49</v>
      </c>
    </row>
    <row r="929" spans="1:9" x14ac:dyDescent="0.3">
      <c r="A929" s="1" t="s">
        <v>1017</v>
      </c>
      <c r="B929" s="1"/>
      <c r="C929" s="1" t="s">
        <v>16</v>
      </c>
      <c r="D929" s="2">
        <v>2356.14</v>
      </c>
      <c r="E929" s="2"/>
      <c r="F929" s="2">
        <v>2356.14</v>
      </c>
      <c r="G929" s="2"/>
      <c r="I929" s="11">
        <f t="shared" si="14"/>
        <v>2356.14</v>
      </c>
    </row>
    <row r="930" spans="1:9" x14ac:dyDescent="0.3">
      <c r="A930" s="1" t="s">
        <v>1018</v>
      </c>
      <c r="B930" s="1"/>
      <c r="C930" s="1" t="s">
        <v>16</v>
      </c>
      <c r="D930" s="2">
        <v>4733.1400000000003</v>
      </c>
      <c r="E930" s="2"/>
      <c r="F930" s="2">
        <v>4733.1400000000003</v>
      </c>
      <c r="G930" s="2"/>
      <c r="I930" s="11">
        <f t="shared" si="14"/>
        <v>4733.1400000000003</v>
      </c>
    </row>
    <row r="931" spans="1:9" x14ac:dyDescent="0.3">
      <c r="A931" s="1" t="s">
        <v>1019</v>
      </c>
      <c r="B931" s="1"/>
      <c r="C931" s="1" t="s">
        <v>16</v>
      </c>
      <c r="D931" s="2">
        <v>18986.63</v>
      </c>
      <c r="E931" s="2"/>
      <c r="F931" s="2">
        <v>18986.63</v>
      </c>
      <c r="G931" s="2"/>
      <c r="I931" s="11">
        <f t="shared" si="14"/>
        <v>18986.63</v>
      </c>
    </row>
    <row r="932" spans="1:9" x14ac:dyDescent="0.3">
      <c r="A932" s="1" t="s">
        <v>1020</v>
      </c>
      <c r="B932" s="1"/>
      <c r="C932" s="1" t="s">
        <v>16</v>
      </c>
      <c r="D932" s="2">
        <v>1634.5</v>
      </c>
      <c r="E932" s="2"/>
      <c r="F932" s="2">
        <v>1634.5</v>
      </c>
      <c r="G932" s="2"/>
      <c r="I932" s="11">
        <f t="shared" si="14"/>
        <v>1634.5</v>
      </c>
    </row>
    <row r="933" spans="1:9" x14ac:dyDescent="0.3">
      <c r="A933" s="1" t="s">
        <v>1021</v>
      </c>
      <c r="B933" s="1"/>
      <c r="C933" s="1" t="s">
        <v>16</v>
      </c>
      <c r="D933" s="2">
        <v>1951.55</v>
      </c>
      <c r="E933" s="2"/>
      <c r="F933" s="2">
        <v>1951.55</v>
      </c>
      <c r="G933" s="2"/>
      <c r="I933" s="11">
        <f t="shared" si="14"/>
        <v>1951.55</v>
      </c>
    </row>
    <row r="934" spans="1:9" x14ac:dyDescent="0.3">
      <c r="A934" s="1" t="s">
        <v>1022</v>
      </c>
      <c r="B934" s="1"/>
      <c r="C934" s="1" t="s">
        <v>16</v>
      </c>
      <c r="D934" s="2">
        <v>1899.55</v>
      </c>
      <c r="E934" s="2"/>
      <c r="F934" s="2">
        <v>1899.55</v>
      </c>
      <c r="G934" s="2"/>
      <c r="I934" s="11">
        <f t="shared" si="14"/>
        <v>1899.55</v>
      </c>
    </row>
    <row r="935" spans="1:9" x14ac:dyDescent="0.3">
      <c r="A935" s="1" t="s">
        <v>1023</v>
      </c>
      <c r="B935" s="1"/>
      <c r="C935" s="1" t="s">
        <v>16</v>
      </c>
      <c r="D935" s="2">
        <v>11863.58</v>
      </c>
      <c r="E935" s="2"/>
      <c r="F935" s="2">
        <v>11863.58</v>
      </c>
      <c r="G935" s="2"/>
      <c r="I935" s="11">
        <f t="shared" si="14"/>
        <v>11863.58</v>
      </c>
    </row>
    <row r="936" spans="1:9" x14ac:dyDescent="0.3">
      <c r="A936" s="1" t="s">
        <v>1024</v>
      </c>
      <c r="B936" s="1"/>
      <c r="C936" s="1" t="s">
        <v>16</v>
      </c>
      <c r="D936" s="2">
        <v>5876.31</v>
      </c>
      <c r="E936" s="2"/>
      <c r="F936" s="2">
        <v>5876.31</v>
      </c>
      <c r="G936" s="2"/>
      <c r="I936" s="11">
        <f t="shared" si="14"/>
        <v>5876.31</v>
      </c>
    </row>
    <row r="937" spans="1:9" x14ac:dyDescent="0.3">
      <c r="A937" s="1" t="s">
        <v>1025</v>
      </c>
      <c r="B937" s="1"/>
      <c r="C937" s="1" t="s">
        <v>16</v>
      </c>
      <c r="D937" s="2">
        <v>42637.71</v>
      </c>
      <c r="E937" s="2"/>
      <c r="F937" s="2">
        <v>42637.71</v>
      </c>
      <c r="G937" s="2"/>
      <c r="I937" s="11">
        <f t="shared" si="14"/>
        <v>42637.71</v>
      </c>
    </row>
    <row r="938" spans="1:9" x14ac:dyDescent="0.3">
      <c r="A938" s="1" t="s">
        <v>1026</v>
      </c>
      <c r="B938" s="1"/>
      <c r="C938" s="1" t="s">
        <v>16</v>
      </c>
      <c r="D938" s="2">
        <v>12661.65</v>
      </c>
      <c r="E938" s="2"/>
      <c r="F938" s="2">
        <v>12661.65</v>
      </c>
      <c r="G938" s="2"/>
      <c r="I938" s="11">
        <f t="shared" si="14"/>
        <v>12661.65</v>
      </c>
    </row>
    <row r="939" spans="1:9" x14ac:dyDescent="0.3">
      <c r="A939" s="1" t="s">
        <v>1027</v>
      </c>
      <c r="B939" s="1"/>
      <c r="C939" s="1" t="s">
        <v>16</v>
      </c>
      <c r="D939" s="2">
        <v>11342.38</v>
      </c>
      <c r="E939" s="2"/>
      <c r="F939" s="2">
        <v>11342.38</v>
      </c>
      <c r="G939" s="2"/>
      <c r="I939" s="11">
        <f t="shared" si="14"/>
        <v>11342.38</v>
      </c>
    </row>
    <row r="940" spans="1:9" x14ac:dyDescent="0.3">
      <c r="A940" s="1" t="s">
        <v>1028</v>
      </c>
      <c r="B940" s="1"/>
      <c r="C940" s="1" t="s">
        <v>16</v>
      </c>
      <c r="D940" s="2">
        <v>19999.150000000001</v>
      </c>
      <c r="E940" s="2"/>
      <c r="F940" s="2">
        <v>19999.150000000001</v>
      </c>
      <c r="G940" s="2"/>
      <c r="I940" s="11">
        <f t="shared" si="14"/>
        <v>19999.150000000001</v>
      </c>
    </row>
    <row r="941" spans="1:9" x14ac:dyDescent="0.3">
      <c r="A941" s="1" t="s">
        <v>1029</v>
      </c>
      <c r="B941" s="1"/>
      <c r="C941" s="1" t="s">
        <v>16</v>
      </c>
      <c r="D941" s="2">
        <v>94444.75</v>
      </c>
      <c r="E941" s="2"/>
      <c r="F941" s="2">
        <v>94444.75</v>
      </c>
      <c r="G941" s="2"/>
      <c r="I941" s="11">
        <f t="shared" si="14"/>
        <v>94444.75</v>
      </c>
    </row>
    <row r="942" spans="1:9" x14ac:dyDescent="0.3">
      <c r="A942" s="1" t="s">
        <v>1030</v>
      </c>
      <c r="B942" s="1"/>
      <c r="C942" s="1" t="s">
        <v>16</v>
      </c>
      <c r="D942" s="2">
        <v>2200</v>
      </c>
      <c r="E942" s="2"/>
      <c r="F942" s="2">
        <v>2200</v>
      </c>
      <c r="G942" s="2"/>
      <c r="I942" s="11">
        <f t="shared" si="14"/>
        <v>2200</v>
      </c>
    </row>
    <row r="943" spans="1:9" x14ac:dyDescent="0.3">
      <c r="A943" s="1" t="s">
        <v>1031</v>
      </c>
      <c r="B943" s="1"/>
      <c r="C943" s="1" t="s">
        <v>16</v>
      </c>
      <c r="D943" s="2">
        <v>3134.74</v>
      </c>
      <c r="E943" s="2"/>
      <c r="F943" s="2">
        <v>3134.74</v>
      </c>
      <c r="G943" s="2"/>
      <c r="I943" s="11">
        <f t="shared" si="14"/>
        <v>3134.74</v>
      </c>
    </row>
    <row r="944" spans="1:9" x14ac:dyDescent="0.3">
      <c r="A944" s="1" t="s">
        <v>1032</v>
      </c>
      <c r="B944" s="1"/>
      <c r="C944" s="1" t="s">
        <v>16</v>
      </c>
      <c r="D944" s="2">
        <v>5583.9</v>
      </c>
      <c r="E944" s="2"/>
      <c r="F944" s="2">
        <v>5583.9</v>
      </c>
      <c r="G944" s="2"/>
      <c r="I944" s="11">
        <f t="shared" si="14"/>
        <v>5583.9</v>
      </c>
    </row>
    <row r="945" spans="1:9" x14ac:dyDescent="0.3">
      <c r="A945" s="1" t="s">
        <v>1033</v>
      </c>
      <c r="B945" s="1"/>
      <c r="C945" s="1" t="s">
        <v>16</v>
      </c>
      <c r="D945" s="2">
        <v>36016.949999999997</v>
      </c>
      <c r="E945" s="2"/>
      <c r="F945" s="2">
        <v>36016.949999999997</v>
      </c>
      <c r="G945" s="2"/>
      <c r="I945" s="11">
        <f t="shared" si="14"/>
        <v>36016.949999999997</v>
      </c>
    </row>
    <row r="946" spans="1:9" x14ac:dyDescent="0.3">
      <c r="A946" s="1" t="s">
        <v>1034</v>
      </c>
      <c r="B946" s="1"/>
      <c r="C946" s="1" t="s">
        <v>16</v>
      </c>
      <c r="D946" s="2">
        <v>40254.239999999998</v>
      </c>
      <c r="E946" s="2"/>
      <c r="F946" s="2">
        <v>40254.239999999998</v>
      </c>
      <c r="G946" s="2"/>
      <c r="I946" s="11">
        <f t="shared" si="14"/>
        <v>40254.239999999998</v>
      </c>
    </row>
    <row r="947" spans="1:9" x14ac:dyDescent="0.3">
      <c r="A947" s="1" t="s">
        <v>1035</v>
      </c>
      <c r="B947" s="1"/>
      <c r="C947" s="1" t="s">
        <v>16</v>
      </c>
      <c r="D947" s="2">
        <v>41310.089999999997</v>
      </c>
      <c r="E947" s="2"/>
      <c r="F947" s="2">
        <v>41310.089999999997</v>
      </c>
      <c r="G947" s="2"/>
      <c r="I947" s="11">
        <f t="shared" si="14"/>
        <v>41310.089999999997</v>
      </c>
    </row>
    <row r="948" spans="1:9" x14ac:dyDescent="0.3">
      <c r="A948" s="1" t="s">
        <v>1036</v>
      </c>
      <c r="B948" s="1"/>
      <c r="C948" s="1" t="s">
        <v>16</v>
      </c>
      <c r="D948" s="2">
        <v>40677.97</v>
      </c>
      <c r="E948" s="2"/>
      <c r="F948" s="2">
        <v>40677.97</v>
      </c>
      <c r="G948" s="2"/>
      <c r="I948" s="11">
        <f t="shared" si="14"/>
        <v>40677.97</v>
      </c>
    </row>
    <row r="949" spans="1:9" x14ac:dyDescent="0.3">
      <c r="A949" s="1" t="s">
        <v>1037</v>
      </c>
      <c r="B949" s="1"/>
      <c r="C949" s="1" t="s">
        <v>16</v>
      </c>
      <c r="D949" s="2">
        <v>25000</v>
      </c>
      <c r="E949" s="2"/>
      <c r="F949" s="2">
        <v>25000</v>
      </c>
      <c r="G949" s="2"/>
      <c r="I949" s="11">
        <f t="shared" si="14"/>
        <v>25000</v>
      </c>
    </row>
    <row r="950" spans="1:9" x14ac:dyDescent="0.3">
      <c r="A950" s="1" t="s">
        <v>1038</v>
      </c>
      <c r="B950" s="1"/>
      <c r="C950" s="1" t="s">
        <v>16</v>
      </c>
      <c r="D950" s="2">
        <v>8897.4599999999991</v>
      </c>
      <c r="E950" s="2"/>
      <c r="F950" s="2">
        <v>8897.4599999999991</v>
      </c>
      <c r="G950" s="2"/>
      <c r="I950" s="11">
        <f t="shared" si="14"/>
        <v>8897.4599999999991</v>
      </c>
    </row>
    <row r="951" spans="1:9" ht="15.6" x14ac:dyDescent="0.3">
      <c r="A951" s="3" t="s">
        <v>1039</v>
      </c>
      <c r="B951" s="3" t="s">
        <v>1040</v>
      </c>
      <c r="C951" s="1"/>
      <c r="D951" s="4">
        <v>6355.93</v>
      </c>
      <c r="E951" s="4">
        <v>6172128.5500000007</v>
      </c>
      <c r="F951" s="4"/>
      <c r="G951" s="4">
        <v>6165772.620000001</v>
      </c>
      <c r="I951" s="11">
        <f t="shared" si="14"/>
        <v>-6165772.620000001</v>
      </c>
    </row>
    <row r="952" spans="1:9" ht="15.6" x14ac:dyDescent="0.3">
      <c r="A952" s="3" t="s">
        <v>1041</v>
      </c>
      <c r="B952" s="3" t="s">
        <v>860</v>
      </c>
      <c r="C952" s="1"/>
      <c r="D952" s="4"/>
      <c r="E952" s="4">
        <v>5587420.4800000004</v>
      </c>
      <c r="F952" s="4"/>
      <c r="G952" s="4">
        <v>5587420.4800000004</v>
      </c>
      <c r="I952" s="11">
        <f t="shared" si="14"/>
        <v>-5587420.4800000004</v>
      </c>
    </row>
    <row r="953" spans="1:9" x14ac:dyDescent="0.3">
      <c r="A953" s="1" t="s">
        <v>1042</v>
      </c>
      <c r="B953" s="1"/>
      <c r="C953" s="1" t="s">
        <v>16</v>
      </c>
      <c r="D953" s="2"/>
      <c r="E953" s="2">
        <v>2113.38</v>
      </c>
      <c r="F953" s="2"/>
      <c r="G953" s="2">
        <v>2113.38</v>
      </c>
      <c r="I953" s="11">
        <f t="shared" si="14"/>
        <v>-2113.38</v>
      </c>
    </row>
    <row r="954" spans="1:9" x14ac:dyDescent="0.3">
      <c r="A954" s="1" t="s">
        <v>1043</v>
      </c>
      <c r="B954" s="1"/>
      <c r="C954" s="1" t="s">
        <v>16</v>
      </c>
      <c r="D954" s="2"/>
      <c r="E954" s="2">
        <v>2200</v>
      </c>
      <c r="F954" s="2"/>
      <c r="G954" s="2">
        <v>2200</v>
      </c>
      <c r="I954" s="11">
        <f t="shared" si="14"/>
        <v>-2200</v>
      </c>
    </row>
    <row r="955" spans="1:9" x14ac:dyDescent="0.3">
      <c r="A955" s="1" t="s">
        <v>1044</v>
      </c>
      <c r="B955" s="1"/>
      <c r="C955" s="1" t="s">
        <v>16</v>
      </c>
      <c r="D955" s="2"/>
      <c r="E955" s="2">
        <v>201269.76000000001</v>
      </c>
      <c r="F955" s="2"/>
      <c r="G955" s="2">
        <v>201269.76000000001</v>
      </c>
      <c r="I955" s="11">
        <f t="shared" si="14"/>
        <v>-201269.76000000001</v>
      </c>
    </row>
    <row r="956" spans="1:9" x14ac:dyDescent="0.3">
      <c r="A956" s="1" t="s">
        <v>1045</v>
      </c>
      <c r="B956" s="1"/>
      <c r="C956" s="1" t="s">
        <v>16</v>
      </c>
      <c r="D956" s="2"/>
      <c r="E956" s="2">
        <v>9799</v>
      </c>
      <c r="F956" s="2"/>
      <c r="G956" s="2">
        <v>9799</v>
      </c>
      <c r="I956" s="11">
        <f t="shared" si="14"/>
        <v>-9799</v>
      </c>
    </row>
    <row r="957" spans="1:9" x14ac:dyDescent="0.3">
      <c r="A957" s="1" t="s">
        <v>1046</v>
      </c>
      <c r="B957" s="1"/>
      <c r="C957" s="1" t="s">
        <v>16</v>
      </c>
      <c r="D957" s="2"/>
      <c r="E957" s="2">
        <v>225653.72</v>
      </c>
      <c r="F957" s="2"/>
      <c r="G957" s="2">
        <v>225653.72</v>
      </c>
      <c r="I957" s="11">
        <f t="shared" si="14"/>
        <v>-225653.72</v>
      </c>
    </row>
    <row r="958" spans="1:9" x14ac:dyDescent="0.3">
      <c r="A958" s="1" t="s">
        <v>1047</v>
      </c>
      <c r="B958" s="1"/>
      <c r="C958" s="1" t="s">
        <v>16</v>
      </c>
      <c r="D958" s="2"/>
      <c r="E958" s="2">
        <v>2761.83</v>
      </c>
      <c r="F958" s="2"/>
      <c r="G958" s="2">
        <v>2761.83</v>
      </c>
      <c r="I958" s="11">
        <f t="shared" si="14"/>
        <v>-2761.83</v>
      </c>
    </row>
    <row r="959" spans="1:9" x14ac:dyDescent="0.3">
      <c r="A959" s="1" t="s">
        <v>1048</v>
      </c>
      <c r="B959" s="1"/>
      <c r="C959" s="1" t="s">
        <v>16</v>
      </c>
      <c r="D959" s="2"/>
      <c r="E959" s="2">
        <v>16244</v>
      </c>
      <c r="F959" s="2"/>
      <c r="G959" s="2">
        <v>16244</v>
      </c>
      <c r="I959" s="11">
        <f t="shared" si="14"/>
        <v>-16244</v>
      </c>
    </row>
    <row r="960" spans="1:9" x14ac:dyDescent="0.3">
      <c r="A960" s="1" t="s">
        <v>1049</v>
      </c>
      <c r="B960" s="1"/>
      <c r="C960" s="1" t="s">
        <v>16</v>
      </c>
      <c r="D960" s="2"/>
      <c r="E960" s="2">
        <v>9799</v>
      </c>
      <c r="F960" s="2"/>
      <c r="G960" s="2">
        <v>9799</v>
      </c>
      <c r="I960" s="11">
        <f t="shared" si="14"/>
        <v>-9799</v>
      </c>
    </row>
    <row r="961" spans="1:9" x14ac:dyDescent="0.3">
      <c r="A961" s="1" t="s">
        <v>1050</v>
      </c>
      <c r="B961" s="1"/>
      <c r="C961" s="1" t="s">
        <v>16</v>
      </c>
      <c r="D961" s="2"/>
      <c r="E961" s="2">
        <v>3700</v>
      </c>
      <c r="F961" s="2"/>
      <c r="G961" s="2">
        <v>3700</v>
      </c>
      <c r="I961" s="11">
        <f t="shared" si="14"/>
        <v>-3700</v>
      </c>
    </row>
    <row r="962" spans="1:9" x14ac:dyDescent="0.3">
      <c r="A962" s="1" t="s">
        <v>1051</v>
      </c>
      <c r="B962" s="1"/>
      <c r="C962" s="1" t="s">
        <v>16</v>
      </c>
      <c r="D962" s="2"/>
      <c r="E962" s="2">
        <v>37876</v>
      </c>
      <c r="F962" s="2"/>
      <c r="G962" s="2">
        <v>37876</v>
      </c>
      <c r="I962" s="11">
        <f t="shared" si="14"/>
        <v>-37876</v>
      </c>
    </row>
    <row r="963" spans="1:9" x14ac:dyDescent="0.3">
      <c r="A963" s="1" t="s">
        <v>1052</v>
      </c>
      <c r="B963" s="1"/>
      <c r="C963" s="1" t="s">
        <v>16</v>
      </c>
      <c r="D963" s="2"/>
      <c r="E963" s="2">
        <v>4437</v>
      </c>
      <c r="F963" s="2"/>
      <c r="G963" s="2">
        <v>4437</v>
      </c>
      <c r="I963" s="11">
        <f t="shared" ref="I963:I1026" si="15">+F963-G963</f>
        <v>-4437</v>
      </c>
    </row>
    <row r="964" spans="1:9" x14ac:dyDescent="0.3">
      <c r="A964" s="1" t="s">
        <v>1053</v>
      </c>
      <c r="B964" s="1"/>
      <c r="C964" s="1" t="s">
        <v>16</v>
      </c>
      <c r="D964" s="2"/>
      <c r="E964" s="2">
        <v>3000</v>
      </c>
      <c r="F964" s="2"/>
      <c r="G964" s="2">
        <v>3000</v>
      </c>
      <c r="I964" s="11">
        <f t="shared" si="15"/>
        <v>-3000</v>
      </c>
    </row>
    <row r="965" spans="1:9" x14ac:dyDescent="0.3">
      <c r="A965" s="1" t="s">
        <v>1054</v>
      </c>
      <c r="B965" s="1"/>
      <c r="C965" s="1" t="s">
        <v>16</v>
      </c>
      <c r="D965" s="2"/>
      <c r="E965" s="2">
        <v>405000</v>
      </c>
      <c r="F965" s="2"/>
      <c r="G965" s="2">
        <v>405000</v>
      </c>
      <c r="I965" s="11">
        <f t="shared" si="15"/>
        <v>-405000</v>
      </c>
    </row>
    <row r="966" spans="1:9" x14ac:dyDescent="0.3">
      <c r="A966" s="1" t="s">
        <v>1055</v>
      </c>
      <c r="B966" s="1"/>
      <c r="C966" s="1" t="s">
        <v>16</v>
      </c>
      <c r="D966" s="2"/>
      <c r="E966" s="2">
        <v>1350</v>
      </c>
      <c r="F966" s="2"/>
      <c r="G966" s="2">
        <v>1350</v>
      </c>
      <c r="I966" s="11">
        <f t="shared" si="15"/>
        <v>-1350</v>
      </c>
    </row>
    <row r="967" spans="1:9" x14ac:dyDescent="0.3">
      <c r="A967" s="1" t="s">
        <v>1056</v>
      </c>
      <c r="B967" s="1"/>
      <c r="C967" s="1" t="s">
        <v>16</v>
      </c>
      <c r="D967" s="2"/>
      <c r="E967" s="2">
        <v>12750</v>
      </c>
      <c r="F967" s="2"/>
      <c r="G967" s="2">
        <v>12750</v>
      </c>
      <c r="I967" s="11">
        <f t="shared" si="15"/>
        <v>-12750</v>
      </c>
    </row>
    <row r="968" spans="1:9" x14ac:dyDescent="0.3">
      <c r="A968" s="1" t="s">
        <v>1057</v>
      </c>
      <c r="B968" s="1"/>
      <c r="C968" s="1" t="s">
        <v>16</v>
      </c>
      <c r="D968" s="2"/>
      <c r="E968" s="2">
        <v>3700.06</v>
      </c>
      <c r="F968" s="2"/>
      <c r="G968" s="2">
        <v>3700.06</v>
      </c>
      <c r="I968" s="11">
        <f t="shared" si="15"/>
        <v>-3700.06</v>
      </c>
    </row>
    <row r="969" spans="1:9" x14ac:dyDescent="0.3">
      <c r="A969" s="1" t="s">
        <v>1058</v>
      </c>
      <c r="B969" s="1"/>
      <c r="C969" s="1" t="s">
        <v>16</v>
      </c>
      <c r="D969" s="2"/>
      <c r="E969" s="2">
        <v>1400</v>
      </c>
      <c r="F969" s="2"/>
      <c r="G969" s="2">
        <v>1400</v>
      </c>
      <c r="I969" s="11">
        <f t="shared" si="15"/>
        <v>-1400</v>
      </c>
    </row>
    <row r="970" spans="1:9" x14ac:dyDescent="0.3">
      <c r="A970" s="1" t="s">
        <v>1059</v>
      </c>
      <c r="B970" s="1"/>
      <c r="C970" s="1" t="s">
        <v>16</v>
      </c>
      <c r="D970" s="2"/>
      <c r="E970" s="2">
        <v>32725</v>
      </c>
      <c r="F970" s="2"/>
      <c r="G970" s="2">
        <v>32725</v>
      </c>
      <c r="I970" s="11">
        <f t="shared" si="15"/>
        <v>-32725</v>
      </c>
    </row>
    <row r="971" spans="1:9" x14ac:dyDescent="0.3">
      <c r="A971" s="1" t="s">
        <v>1060</v>
      </c>
      <c r="B971" s="1"/>
      <c r="C971" s="1" t="s">
        <v>16</v>
      </c>
      <c r="D971" s="2"/>
      <c r="E971" s="2">
        <v>12374.2</v>
      </c>
      <c r="F971" s="2"/>
      <c r="G971" s="2">
        <v>12374.2</v>
      </c>
      <c r="I971" s="11">
        <f t="shared" si="15"/>
        <v>-12374.2</v>
      </c>
    </row>
    <row r="972" spans="1:9" x14ac:dyDescent="0.3">
      <c r="A972" s="1" t="s">
        <v>1061</v>
      </c>
      <c r="B972" s="1"/>
      <c r="C972" s="1" t="s">
        <v>16</v>
      </c>
      <c r="D972" s="2"/>
      <c r="E972" s="2">
        <v>3998.4</v>
      </c>
      <c r="F972" s="2"/>
      <c r="G972" s="2">
        <v>3998.4</v>
      </c>
      <c r="I972" s="11">
        <f t="shared" si="15"/>
        <v>-3998.4</v>
      </c>
    </row>
    <row r="973" spans="1:9" x14ac:dyDescent="0.3">
      <c r="A973" s="1" t="s">
        <v>1062</v>
      </c>
      <c r="B973" s="1"/>
      <c r="C973" s="1" t="s">
        <v>16</v>
      </c>
      <c r="D973" s="2"/>
      <c r="E973" s="2">
        <v>36172.58</v>
      </c>
      <c r="F973" s="2"/>
      <c r="G973" s="2">
        <v>36172.58</v>
      </c>
      <c r="I973" s="11">
        <f t="shared" si="15"/>
        <v>-36172.58</v>
      </c>
    </row>
    <row r="974" spans="1:9" x14ac:dyDescent="0.3">
      <c r="A974" s="1" t="s">
        <v>1063</v>
      </c>
      <c r="B974" s="1"/>
      <c r="C974" s="1" t="s">
        <v>16</v>
      </c>
      <c r="D974" s="2"/>
      <c r="E974" s="2">
        <v>1165.0999999999999</v>
      </c>
      <c r="F974" s="2"/>
      <c r="G974" s="2">
        <v>1165.0999999999999</v>
      </c>
      <c r="I974" s="11">
        <f t="shared" si="15"/>
        <v>-1165.0999999999999</v>
      </c>
    </row>
    <row r="975" spans="1:9" x14ac:dyDescent="0.3">
      <c r="A975" s="1" t="s">
        <v>1064</v>
      </c>
      <c r="B975" s="1"/>
      <c r="C975" s="1" t="s">
        <v>16</v>
      </c>
      <c r="D975" s="2"/>
      <c r="E975" s="2">
        <v>5484.37</v>
      </c>
      <c r="F975" s="2"/>
      <c r="G975" s="2">
        <v>5484.37</v>
      </c>
      <c r="I975" s="11">
        <f t="shared" si="15"/>
        <v>-5484.37</v>
      </c>
    </row>
    <row r="976" spans="1:9" x14ac:dyDescent="0.3">
      <c r="A976" s="1" t="s">
        <v>1065</v>
      </c>
      <c r="B976" s="1"/>
      <c r="C976" s="1" t="s">
        <v>16</v>
      </c>
      <c r="D976" s="2"/>
      <c r="E976" s="2">
        <v>6498.48</v>
      </c>
      <c r="F976" s="2"/>
      <c r="G976" s="2">
        <v>6498.48</v>
      </c>
      <c r="I976" s="11">
        <f t="shared" si="15"/>
        <v>-6498.48</v>
      </c>
    </row>
    <row r="977" spans="1:9" x14ac:dyDescent="0.3">
      <c r="A977" s="1" t="s">
        <v>1066</v>
      </c>
      <c r="B977" s="1"/>
      <c r="C977" s="1" t="s">
        <v>16</v>
      </c>
      <c r="D977" s="2"/>
      <c r="E977" s="2">
        <v>11026.87</v>
      </c>
      <c r="F977" s="2"/>
      <c r="G977" s="2">
        <v>11026.87</v>
      </c>
      <c r="I977" s="11">
        <f t="shared" si="15"/>
        <v>-11026.87</v>
      </c>
    </row>
    <row r="978" spans="1:9" x14ac:dyDescent="0.3">
      <c r="A978" s="1" t="s">
        <v>1067</v>
      </c>
      <c r="B978" s="1"/>
      <c r="C978" s="1" t="s">
        <v>16</v>
      </c>
      <c r="D978" s="2"/>
      <c r="E978" s="2">
        <v>4611.45</v>
      </c>
      <c r="F978" s="2"/>
      <c r="G978" s="2">
        <v>4611.45</v>
      </c>
      <c r="I978" s="11">
        <f t="shared" si="15"/>
        <v>-4611.45</v>
      </c>
    </row>
    <row r="979" spans="1:9" x14ac:dyDescent="0.3">
      <c r="A979" s="1" t="s">
        <v>1068</v>
      </c>
      <c r="B979" s="1"/>
      <c r="C979" s="1" t="s">
        <v>16</v>
      </c>
      <c r="D979" s="2"/>
      <c r="E979" s="2">
        <v>6831.76</v>
      </c>
      <c r="F979" s="2"/>
      <c r="G979" s="2">
        <v>6831.76</v>
      </c>
      <c r="I979" s="11">
        <f t="shared" si="15"/>
        <v>-6831.76</v>
      </c>
    </row>
    <row r="980" spans="1:9" x14ac:dyDescent="0.3">
      <c r="A980" s="1" t="s">
        <v>1069</v>
      </c>
      <c r="B980" s="1"/>
      <c r="C980" s="1" t="s">
        <v>16</v>
      </c>
      <c r="D980" s="2"/>
      <c r="E980" s="2">
        <v>1689.99</v>
      </c>
      <c r="F980" s="2"/>
      <c r="G980" s="2">
        <v>1689.99</v>
      </c>
      <c r="I980" s="11">
        <f t="shared" si="15"/>
        <v>-1689.99</v>
      </c>
    </row>
    <row r="981" spans="1:9" x14ac:dyDescent="0.3">
      <c r="A981" s="1" t="s">
        <v>1070</v>
      </c>
      <c r="B981" s="1"/>
      <c r="C981" s="1" t="s">
        <v>16</v>
      </c>
      <c r="D981" s="2"/>
      <c r="E981" s="2">
        <v>2900.01</v>
      </c>
      <c r="F981" s="2"/>
      <c r="G981" s="2">
        <v>2900.01</v>
      </c>
      <c r="I981" s="11">
        <f t="shared" si="15"/>
        <v>-2900.01</v>
      </c>
    </row>
    <row r="982" spans="1:9" x14ac:dyDescent="0.3">
      <c r="A982" s="1" t="s">
        <v>1071</v>
      </c>
      <c r="B982" s="1"/>
      <c r="C982" s="1" t="s">
        <v>16</v>
      </c>
      <c r="D982" s="2"/>
      <c r="E982" s="2">
        <v>4943.91</v>
      </c>
      <c r="F982" s="2"/>
      <c r="G982" s="2">
        <v>4943.91</v>
      </c>
      <c r="I982" s="11">
        <f t="shared" si="15"/>
        <v>-4943.91</v>
      </c>
    </row>
    <row r="983" spans="1:9" x14ac:dyDescent="0.3">
      <c r="A983" s="1" t="s">
        <v>1072</v>
      </c>
      <c r="B983" s="1"/>
      <c r="C983" s="1" t="s">
        <v>16</v>
      </c>
      <c r="D983" s="2"/>
      <c r="E983" s="2">
        <v>55575</v>
      </c>
      <c r="F983" s="2"/>
      <c r="G983" s="2">
        <v>55575</v>
      </c>
      <c r="I983" s="11">
        <f t="shared" si="15"/>
        <v>-55575</v>
      </c>
    </row>
    <row r="984" spans="1:9" x14ac:dyDescent="0.3">
      <c r="A984" s="1" t="s">
        <v>1073</v>
      </c>
      <c r="B984" s="1"/>
      <c r="C984" s="1" t="s">
        <v>16</v>
      </c>
      <c r="D984" s="2"/>
      <c r="E984" s="2">
        <v>46366.18</v>
      </c>
      <c r="F984" s="2"/>
      <c r="G984" s="2">
        <v>46366.18</v>
      </c>
      <c r="I984" s="11">
        <f t="shared" si="15"/>
        <v>-46366.18</v>
      </c>
    </row>
    <row r="985" spans="1:9" x14ac:dyDescent="0.3">
      <c r="A985" s="1" t="s">
        <v>1074</v>
      </c>
      <c r="B985" s="1"/>
      <c r="C985" s="1" t="s">
        <v>16</v>
      </c>
      <c r="D985" s="2"/>
      <c r="E985" s="2">
        <v>7024.55</v>
      </c>
      <c r="F985" s="2"/>
      <c r="G985" s="2">
        <v>7024.55</v>
      </c>
      <c r="I985" s="11">
        <f t="shared" si="15"/>
        <v>-7024.55</v>
      </c>
    </row>
    <row r="986" spans="1:9" x14ac:dyDescent="0.3">
      <c r="A986" s="1" t="s">
        <v>1075</v>
      </c>
      <c r="B986" s="1"/>
      <c r="C986" s="1" t="s">
        <v>16</v>
      </c>
      <c r="D986" s="2"/>
      <c r="E986" s="2">
        <v>812.5</v>
      </c>
      <c r="F986" s="2"/>
      <c r="G986" s="2">
        <v>812.5</v>
      </c>
      <c r="I986" s="11">
        <f t="shared" si="15"/>
        <v>-812.5</v>
      </c>
    </row>
    <row r="987" spans="1:9" x14ac:dyDescent="0.3">
      <c r="A987" s="1" t="s">
        <v>1076</v>
      </c>
      <c r="B987" s="1"/>
      <c r="C987" s="1" t="s">
        <v>16</v>
      </c>
      <c r="D987" s="2"/>
      <c r="E987" s="2">
        <v>57603</v>
      </c>
      <c r="F987" s="2"/>
      <c r="G987" s="2">
        <v>57603</v>
      </c>
      <c r="I987" s="11">
        <f t="shared" si="15"/>
        <v>-57603</v>
      </c>
    </row>
    <row r="988" spans="1:9" x14ac:dyDescent="0.3">
      <c r="A988" s="1" t="s">
        <v>1077</v>
      </c>
      <c r="B988" s="1"/>
      <c r="C988" s="1" t="s">
        <v>16</v>
      </c>
      <c r="D988" s="2"/>
      <c r="E988" s="2">
        <v>2436.59</v>
      </c>
      <c r="F988" s="2"/>
      <c r="G988" s="2">
        <v>2436.59</v>
      </c>
      <c r="I988" s="11">
        <f t="shared" si="15"/>
        <v>-2436.59</v>
      </c>
    </row>
    <row r="989" spans="1:9" x14ac:dyDescent="0.3">
      <c r="A989" s="1" t="s">
        <v>1078</v>
      </c>
      <c r="B989" s="1"/>
      <c r="C989" s="1" t="s">
        <v>16</v>
      </c>
      <c r="D989" s="2"/>
      <c r="E989" s="2">
        <v>72800</v>
      </c>
      <c r="F989" s="2"/>
      <c r="G989" s="2">
        <v>72800</v>
      </c>
      <c r="I989" s="11">
        <f t="shared" si="15"/>
        <v>-72800</v>
      </c>
    </row>
    <row r="990" spans="1:9" x14ac:dyDescent="0.3">
      <c r="A990" s="1" t="s">
        <v>1079</v>
      </c>
      <c r="B990" s="1"/>
      <c r="C990" s="1" t="s">
        <v>16</v>
      </c>
      <c r="D990" s="2"/>
      <c r="E990" s="2">
        <v>18260.79</v>
      </c>
      <c r="F990" s="2"/>
      <c r="G990" s="2">
        <v>18260.79</v>
      </c>
      <c r="I990" s="11">
        <f t="shared" si="15"/>
        <v>-18260.79</v>
      </c>
    </row>
    <row r="991" spans="1:9" x14ac:dyDescent="0.3">
      <c r="A991" s="1" t="s">
        <v>1080</v>
      </c>
      <c r="B991" s="1"/>
      <c r="C991" s="1" t="s">
        <v>16</v>
      </c>
      <c r="D991" s="2"/>
      <c r="E991" s="2">
        <v>19060.169999999998</v>
      </c>
      <c r="F991" s="2"/>
      <c r="G991" s="2">
        <v>19060.169999999998</v>
      </c>
      <c r="I991" s="11">
        <f t="shared" si="15"/>
        <v>-19060.169999999998</v>
      </c>
    </row>
    <row r="992" spans="1:9" x14ac:dyDescent="0.3">
      <c r="A992" s="1" t="s">
        <v>1081</v>
      </c>
      <c r="B992" s="1"/>
      <c r="C992" s="1" t="s">
        <v>16</v>
      </c>
      <c r="D992" s="2"/>
      <c r="E992" s="2">
        <v>1483.05</v>
      </c>
      <c r="F992" s="2"/>
      <c r="G992" s="2">
        <v>1483.05</v>
      </c>
      <c r="I992" s="11">
        <f t="shared" si="15"/>
        <v>-1483.05</v>
      </c>
    </row>
    <row r="993" spans="1:9" x14ac:dyDescent="0.3">
      <c r="A993" s="1" t="s">
        <v>1082</v>
      </c>
      <c r="B993" s="1"/>
      <c r="C993" s="1" t="s">
        <v>16</v>
      </c>
      <c r="D993" s="2"/>
      <c r="E993" s="2">
        <v>942.5</v>
      </c>
      <c r="F993" s="2"/>
      <c r="G993" s="2">
        <v>942.5</v>
      </c>
      <c r="I993" s="11">
        <f t="shared" si="15"/>
        <v>-942.5</v>
      </c>
    </row>
    <row r="994" spans="1:9" x14ac:dyDescent="0.3">
      <c r="A994" s="1" t="s">
        <v>1083</v>
      </c>
      <c r="B994" s="1"/>
      <c r="C994" s="1" t="s">
        <v>16</v>
      </c>
      <c r="D994" s="2"/>
      <c r="E994" s="2">
        <v>6574.77</v>
      </c>
      <c r="F994" s="2"/>
      <c r="G994" s="2">
        <v>6574.77</v>
      </c>
      <c r="I994" s="11">
        <f t="shared" si="15"/>
        <v>-6574.77</v>
      </c>
    </row>
    <row r="995" spans="1:9" x14ac:dyDescent="0.3">
      <c r="A995" s="1" t="s">
        <v>1084</v>
      </c>
      <c r="B995" s="1"/>
      <c r="C995" s="1" t="s">
        <v>16</v>
      </c>
      <c r="D995" s="2"/>
      <c r="E995" s="2">
        <v>17689.830000000002</v>
      </c>
      <c r="F995" s="2"/>
      <c r="G995" s="2">
        <v>17689.830000000002</v>
      </c>
      <c r="I995" s="11">
        <f t="shared" si="15"/>
        <v>-17689.830000000002</v>
      </c>
    </row>
    <row r="996" spans="1:9" x14ac:dyDescent="0.3">
      <c r="A996" s="1" t="s">
        <v>1085</v>
      </c>
      <c r="B996" s="1"/>
      <c r="C996" s="1" t="s">
        <v>16</v>
      </c>
      <c r="D996" s="2"/>
      <c r="E996" s="2">
        <v>2157.75</v>
      </c>
      <c r="F996" s="2"/>
      <c r="G996" s="2">
        <v>2157.75</v>
      </c>
      <c r="I996" s="11">
        <f t="shared" si="15"/>
        <v>-2157.75</v>
      </c>
    </row>
    <row r="997" spans="1:9" x14ac:dyDescent="0.3">
      <c r="A997" s="1" t="s">
        <v>1086</v>
      </c>
      <c r="B997" s="1"/>
      <c r="C997" s="1" t="s">
        <v>16</v>
      </c>
      <c r="D997" s="2"/>
      <c r="E997" s="2">
        <v>4882.3900000000003</v>
      </c>
      <c r="F997" s="2"/>
      <c r="G997" s="2">
        <v>4882.3900000000003</v>
      </c>
      <c r="I997" s="11">
        <f t="shared" si="15"/>
        <v>-4882.3900000000003</v>
      </c>
    </row>
    <row r="998" spans="1:9" x14ac:dyDescent="0.3">
      <c r="A998" s="1" t="s">
        <v>1087</v>
      </c>
      <c r="B998" s="1"/>
      <c r="C998" s="1" t="s">
        <v>16</v>
      </c>
      <c r="D998" s="2"/>
      <c r="E998" s="2">
        <v>11000</v>
      </c>
      <c r="F998" s="2"/>
      <c r="G998" s="2">
        <v>11000</v>
      </c>
      <c r="I998" s="11">
        <f t="shared" si="15"/>
        <v>-11000</v>
      </c>
    </row>
    <row r="999" spans="1:9" x14ac:dyDescent="0.3">
      <c r="A999" s="1" t="s">
        <v>1088</v>
      </c>
      <c r="B999" s="1"/>
      <c r="C999" s="1" t="s">
        <v>16</v>
      </c>
      <c r="D999" s="2"/>
      <c r="E999" s="2">
        <v>41327.68</v>
      </c>
      <c r="F999" s="2"/>
      <c r="G999" s="2">
        <v>41327.68</v>
      </c>
      <c r="I999" s="11">
        <f t="shared" si="15"/>
        <v>-41327.68</v>
      </c>
    </row>
    <row r="1000" spans="1:9" x14ac:dyDescent="0.3">
      <c r="A1000" s="1" t="s">
        <v>1089</v>
      </c>
      <c r="B1000" s="1"/>
      <c r="C1000" s="1" t="s">
        <v>16</v>
      </c>
      <c r="D1000" s="2"/>
      <c r="E1000" s="2">
        <v>1100</v>
      </c>
      <c r="F1000" s="2"/>
      <c r="G1000" s="2">
        <v>1100</v>
      </c>
      <c r="I1000" s="11">
        <f t="shared" si="15"/>
        <v>-1100</v>
      </c>
    </row>
    <row r="1001" spans="1:9" x14ac:dyDescent="0.3">
      <c r="A1001" s="1" t="s">
        <v>1090</v>
      </c>
      <c r="B1001" s="1"/>
      <c r="C1001" s="1" t="s">
        <v>16</v>
      </c>
      <c r="D1001" s="2"/>
      <c r="E1001" s="2">
        <v>76877.37</v>
      </c>
      <c r="F1001" s="2"/>
      <c r="G1001" s="2">
        <v>76877.37</v>
      </c>
      <c r="I1001" s="11">
        <f t="shared" si="15"/>
        <v>-76877.37</v>
      </c>
    </row>
    <row r="1002" spans="1:9" x14ac:dyDescent="0.3">
      <c r="A1002" s="1" t="s">
        <v>1091</v>
      </c>
      <c r="B1002" s="1"/>
      <c r="C1002" s="1" t="s">
        <v>16</v>
      </c>
      <c r="D1002" s="2"/>
      <c r="E1002" s="2">
        <v>2000</v>
      </c>
      <c r="F1002" s="2"/>
      <c r="G1002" s="2">
        <v>2000</v>
      </c>
      <c r="I1002" s="11">
        <f t="shared" si="15"/>
        <v>-2000</v>
      </c>
    </row>
    <row r="1003" spans="1:9" x14ac:dyDescent="0.3">
      <c r="A1003" s="1" t="s">
        <v>1092</v>
      </c>
      <c r="B1003" s="1"/>
      <c r="C1003" s="1" t="s">
        <v>16</v>
      </c>
      <c r="D1003" s="2"/>
      <c r="E1003" s="2">
        <v>2450</v>
      </c>
      <c r="F1003" s="2"/>
      <c r="G1003" s="2">
        <v>2450</v>
      </c>
      <c r="I1003" s="11">
        <f t="shared" si="15"/>
        <v>-2450</v>
      </c>
    </row>
    <row r="1004" spans="1:9" x14ac:dyDescent="0.3">
      <c r="A1004" s="1" t="s">
        <v>1093</v>
      </c>
      <c r="B1004" s="1"/>
      <c r="C1004" s="1" t="s">
        <v>16</v>
      </c>
      <c r="D1004" s="2"/>
      <c r="E1004" s="2">
        <v>855.56</v>
      </c>
      <c r="F1004" s="2"/>
      <c r="G1004" s="2">
        <v>855.56</v>
      </c>
      <c r="I1004" s="11">
        <f t="shared" si="15"/>
        <v>-855.56</v>
      </c>
    </row>
    <row r="1005" spans="1:9" x14ac:dyDescent="0.3">
      <c r="A1005" s="1" t="s">
        <v>1094</v>
      </c>
      <c r="B1005" s="1"/>
      <c r="C1005" s="1" t="s">
        <v>16</v>
      </c>
      <c r="D1005" s="2"/>
      <c r="E1005" s="2">
        <v>1975.44</v>
      </c>
      <c r="F1005" s="2"/>
      <c r="G1005" s="2">
        <v>1975.44</v>
      </c>
      <c r="I1005" s="11">
        <f t="shared" si="15"/>
        <v>-1975.44</v>
      </c>
    </row>
    <row r="1006" spans="1:9" x14ac:dyDescent="0.3">
      <c r="A1006" s="1" t="s">
        <v>1095</v>
      </c>
      <c r="B1006" s="1"/>
      <c r="C1006" s="1" t="s">
        <v>16</v>
      </c>
      <c r="D1006" s="2"/>
      <c r="E1006" s="2">
        <v>1158340.72</v>
      </c>
      <c r="F1006" s="2"/>
      <c r="G1006" s="2">
        <v>1158340.72</v>
      </c>
      <c r="I1006" s="11">
        <f t="shared" si="15"/>
        <v>-1158340.72</v>
      </c>
    </row>
    <row r="1007" spans="1:9" x14ac:dyDescent="0.3">
      <c r="A1007" s="1" t="s">
        <v>1096</v>
      </c>
      <c r="B1007" s="1"/>
      <c r="C1007" s="1" t="s">
        <v>16</v>
      </c>
      <c r="D1007" s="2"/>
      <c r="E1007" s="2">
        <v>14692.5</v>
      </c>
      <c r="F1007" s="2"/>
      <c r="G1007" s="2">
        <v>14692.5</v>
      </c>
      <c r="I1007" s="11">
        <f t="shared" si="15"/>
        <v>-14692.5</v>
      </c>
    </row>
    <row r="1008" spans="1:9" x14ac:dyDescent="0.3">
      <c r="A1008" s="1" t="s">
        <v>1097</v>
      </c>
      <c r="B1008" s="1"/>
      <c r="C1008" s="1" t="s">
        <v>16</v>
      </c>
      <c r="D1008" s="2"/>
      <c r="E1008" s="2">
        <v>79723.520000000004</v>
      </c>
      <c r="F1008" s="2"/>
      <c r="G1008" s="2">
        <v>79723.520000000004</v>
      </c>
      <c r="I1008" s="11">
        <f t="shared" si="15"/>
        <v>-79723.520000000004</v>
      </c>
    </row>
    <row r="1009" spans="1:9" x14ac:dyDescent="0.3">
      <c r="A1009" s="1" t="s">
        <v>1098</v>
      </c>
      <c r="B1009" s="1"/>
      <c r="C1009" s="1" t="s">
        <v>16</v>
      </c>
      <c r="D1009" s="2"/>
      <c r="E1009" s="2">
        <v>57874.58</v>
      </c>
      <c r="F1009" s="2"/>
      <c r="G1009" s="2">
        <v>57874.58</v>
      </c>
      <c r="I1009" s="11">
        <f t="shared" si="15"/>
        <v>-57874.58</v>
      </c>
    </row>
    <row r="1010" spans="1:9" x14ac:dyDescent="0.3">
      <c r="A1010" s="1" t="s">
        <v>1099</v>
      </c>
      <c r="B1010" s="1"/>
      <c r="C1010" s="1" t="s">
        <v>16</v>
      </c>
      <c r="D1010" s="2"/>
      <c r="E1010" s="2">
        <v>181652.1</v>
      </c>
      <c r="F1010" s="2"/>
      <c r="G1010" s="2">
        <v>181652.1</v>
      </c>
      <c r="I1010" s="11">
        <f t="shared" si="15"/>
        <v>-181652.1</v>
      </c>
    </row>
    <row r="1011" spans="1:9" x14ac:dyDescent="0.3">
      <c r="A1011" s="1" t="s">
        <v>1100</v>
      </c>
      <c r="B1011" s="1"/>
      <c r="C1011" s="1" t="s">
        <v>16</v>
      </c>
      <c r="D1011" s="2"/>
      <c r="E1011" s="2">
        <v>233034.4</v>
      </c>
      <c r="F1011" s="2"/>
      <c r="G1011" s="2">
        <v>233034.4</v>
      </c>
      <c r="I1011" s="11">
        <f t="shared" si="15"/>
        <v>-233034.4</v>
      </c>
    </row>
    <row r="1012" spans="1:9" x14ac:dyDescent="0.3">
      <c r="A1012" s="1" t="s">
        <v>1101</v>
      </c>
      <c r="B1012" s="1"/>
      <c r="C1012" s="1" t="s">
        <v>16</v>
      </c>
      <c r="D1012" s="2"/>
      <c r="E1012" s="2">
        <v>1646.77</v>
      </c>
      <c r="F1012" s="2"/>
      <c r="G1012" s="2">
        <v>1646.77</v>
      </c>
      <c r="I1012" s="11">
        <f t="shared" si="15"/>
        <v>-1646.77</v>
      </c>
    </row>
    <row r="1013" spans="1:9" x14ac:dyDescent="0.3">
      <c r="A1013" s="1" t="s">
        <v>1102</v>
      </c>
      <c r="B1013" s="1"/>
      <c r="C1013" s="1" t="s">
        <v>16</v>
      </c>
      <c r="D1013" s="2"/>
      <c r="E1013" s="2">
        <v>750</v>
      </c>
      <c r="F1013" s="2"/>
      <c r="G1013" s="2">
        <v>750</v>
      </c>
      <c r="I1013" s="11">
        <f t="shared" si="15"/>
        <v>-750</v>
      </c>
    </row>
    <row r="1014" spans="1:9" x14ac:dyDescent="0.3">
      <c r="A1014" s="1" t="s">
        <v>1103</v>
      </c>
      <c r="B1014" s="1"/>
      <c r="C1014" s="1" t="s">
        <v>16</v>
      </c>
      <c r="D1014" s="2"/>
      <c r="E1014" s="2">
        <v>7107.76</v>
      </c>
      <c r="F1014" s="2"/>
      <c r="G1014" s="2">
        <v>7107.76</v>
      </c>
      <c r="I1014" s="11">
        <f t="shared" si="15"/>
        <v>-7107.76</v>
      </c>
    </row>
    <row r="1015" spans="1:9" x14ac:dyDescent="0.3">
      <c r="A1015" s="1" t="s">
        <v>1104</v>
      </c>
      <c r="B1015" s="1"/>
      <c r="C1015" s="1" t="s">
        <v>16</v>
      </c>
      <c r="D1015" s="2"/>
      <c r="E1015" s="2">
        <v>2283912.54</v>
      </c>
      <c r="F1015" s="2"/>
      <c r="G1015" s="2">
        <v>2283912.54</v>
      </c>
      <c r="I1015" s="11">
        <f t="shared" si="15"/>
        <v>-2283912.54</v>
      </c>
    </row>
    <row r="1016" spans="1:9" x14ac:dyDescent="0.3">
      <c r="A1016" s="1" t="s">
        <v>1105</v>
      </c>
      <c r="B1016" s="1"/>
      <c r="C1016" s="1" t="s">
        <v>16</v>
      </c>
      <c r="D1016" s="2"/>
      <c r="E1016" s="2">
        <v>26050.52</v>
      </c>
      <c r="F1016" s="2"/>
      <c r="G1016" s="2">
        <v>26050.52</v>
      </c>
      <c r="I1016" s="11">
        <f t="shared" si="15"/>
        <v>-26050.52</v>
      </c>
    </row>
    <row r="1017" spans="1:9" x14ac:dyDescent="0.3">
      <c r="A1017" s="1" t="s">
        <v>1106</v>
      </c>
      <c r="B1017" s="1"/>
      <c r="C1017" s="1" t="s">
        <v>16</v>
      </c>
      <c r="D1017" s="2"/>
      <c r="E1017" s="2">
        <v>17904.080000000002</v>
      </c>
      <c r="F1017" s="2"/>
      <c r="G1017" s="2">
        <v>17904.080000000002</v>
      </c>
      <c r="I1017" s="11">
        <f t="shared" si="15"/>
        <v>-17904.080000000002</v>
      </c>
    </row>
    <row r="1018" spans="1:9" ht="15.6" x14ac:dyDescent="0.3">
      <c r="A1018" s="3" t="s">
        <v>1107</v>
      </c>
      <c r="B1018" s="3" t="s">
        <v>1108</v>
      </c>
      <c r="C1018" s="1"/>
      <c r="D1018" s="4"/>
      <c r="E1018" s="4">
        <v>87457.63</v>
      </c>
      <c r="F1018" s="4"/>
      <c r="G1018" s="4">
        <v>87457.63</v>
      </c>
      <c r="I1018" s="11">
        <f t="shared" si="15"/>
        <v>-87457.63</v>
      </c>
    </row>
    <row r="1019" spans="1:9" x14ac:dyDescent="0.3">
      <c r="A1019" s="1" t="s">
        <v>1109</v>
      </c>
      <c r="B1019" s="1"/>
      <c r="C1019" s="1" t="s">
        <v>16</v>
      </c>
      <c r="D1019" s="2"/>
      <c r="E1019" s="2">
        <v>87457.63</v>
      </c>
      <c r="F1019" s="2"/>
      <c r="G1019" s="2">
        <v>87457.63</v>
      </c>
      <c r="I1019" s="11">
        <f t="shared" si="15"/>
        <v>-87457.63</v>
      </c>
    </row>
    <row r="1020" spans="1:9" ht="15.6" x14ac:dyDescent="0.3">
      <c r="A1020" s="3" t="s">
        <v>1110</v>
      </c>
      <c r="B1020" s="3" t="s">
        <v>940</v>
      </c>
      <c r="C1020" s="1"/>
      <c r="D1020" s="4">
        <v>6355.93</v>
      </c>
      <c r="E1020" s="4">
        <v>497250.43999999977</v>
      </c>
      <c r="F1020" s="4"/>
      <c r="G1020" s="4">
        <v>490894.50999999978</v>
      </c>
      <c r="I1020" s="11">
        <f t="shared" si="15"/>
        <v>-490894.50999999978</v>
      </c>
    </row>
    <row r="1021" spans="1:9" x14ac:dyDescent="0.3">
      <c r="A1021" s="1" t="s">
        <v>1111</v>
      </c>
      <c r="B1021" s="1"/>
      <c r="C1021" s="1" t="s">
        <v>16</v>
      </c>
      <c r="D1021" s="2"/>
      <c r="E1021" s="2">
        <v>1530</v>
      </c>
      <c r="F1021" s="2"/>
      <c r="G1021" s="2">
        <v>1530</v>
      </c>
      <c r="I1021" s="11">
        <f t="shared" si="15"/>
        <v>-1530</v>
      </c>
    </row>
    <row r="1022" spans="1:9" x14ac:dyDescent="0.3">
      <c r="A1022" s="1" t="s">
        <v>1112</v>
      </c>
      <c r="B1022" s="1"/>
      <c r="C1022" s="1" t="s">
        <v>16</v>
      </c>
      <c r="D1022" s="2"/>
      <c r="E1022" s="2">
        <v>1530</v>
      </c>
      <c r="F1022" s="2"/>
      <c r="G1022" s="2">
        <v>1530</v>
      </c>
      <c r="I1022" s="11">
        <f t="shared" si="15"/>
        <v>-1530</v>
      </c>
    </row>
    <row r="1023" spans="1:9" x14ac:dyDescent="0.3">
      <c r="A1023" s="1" t="s">
        <v>1113</v>
      </c>
      <c r="B1023" s="1"/>
      <c r="C1023" s="1" t="s">
        <v>16</v>
      </c>
      <c r="D1023" s="2"/>
      <c r="E1023" s="2">
        <v>610.16999999999996</v>
      </c>
      <c r="F1023" s="2"/>
      <c r="G1023" s="2">
        <v>610.16999999999996</v>
      </c>
      <c r="I1023" s="11">
        <f t="shared" si="15"/>
        <v>-610.16999999999996</v>
      </c>
    </row>
    <row r="1024" spans="1:9" x14ac:dyDescent="0.3">
      <c r="A1024" s="1" t="s">
        <v>1114</v>
      </c>
      <c r="B1024" s="1"/>
      <c r="C1024" s="1" t="s">
        <v>16</v>
      </c>
      <c r="D1024" s="2"/>
      <c r="E1024" s="2">
        <v>5385.81</v>
      </c>
      <c r="F1024" s="2"/>
      <c r="G1024" s="2">
        <v>5385.81</v>
      </c>
      <c r="I1024" s="11">
        <f t="shared" si="15"/>
        <v>-5385.81</v>
      </c>
    </row>
    <row r="1025" spans="1:9" x14ac:dyDescent="0.3">
      <c r="A1025" s="1" t="s">
        <v>1115</v>
      </c>
      <c r="B1025" s="1"/>
      <c r="C1025" s="1" t="s">
        <v>16</v>
      </c>
      <c r="D1025" s="2"/>
      <c r="E1025" s="2">
        <v>7517.52</v>
      </c>
      <c r="F1025" s="2"/>
      <c r="G1025" s="2">
        <v>7517.52</v>
      </c>
      <c r="I1025" s="11">
        <f t="shared" si="15"/>
        <v>-7517.52</v>
      </c>
    </row>
    <row r="1026" spans="1:9" x14ac:dyDescent="0.3">
      <c r="A1026" s="1" t="s">
        <v>1116</v>
      </c>
      <c r="B1026" s="1"/>
      <c r="C1026" s="1" t="s">
        <v>16</v>
      </c>
      <c r="D1026" s="2"/>
      <c r="E1026" s="2">
        <v>1312.71</v>
      </c>
      <c r="F1026" s="2"/>
      <c r="G1026" s="2">
        <v>1312.71</v>
      </c>
      <c r="I1026" s="11">
        <f t="shared" si="15"/>
        <v>-1312.71</v>
      </c>
    </row>
    <row r="1027" spans="1:9" x14ac:dyDescent="0.3">
      <c r="A1027" s="1" t="s">
        <v>1117</v>
      </c>
      <c r="B1027" s="1"/>
      <c r="C1027" s="1" t="s">
        <v>16</v>
      </c>
      <c r="D1027" s="2"/>
      <c r="E1027" s="2">
        <v>1303.3900000000001</v>
      </c>
      <c r="F1027" s="2"/>
      <c r="G1027" s="2">
        <v>1303.3900000000001</v>
      </c>
      <c r="I1027" s="11">
        <f t="shared" ref="I1027:I1090" si="16">+F1027-G1027</f>
        <v>-1303.3900000000001</v>
      </c>
    </row>
    <row r="1028" spans="1:9" x14ac:dyDescent="0.3">
      <c r="A1028" s="1" t="s">
        <v>1118</v>
      </c>
      <c r="B1028" s="1"/>
      <c r="C1028" s="1" t="s">
        <v>16</v>
      </c>
      <c r="D1028" s="2"/>
      <c r="E1028" s="2">
        <v>9799</v>
      </c>
      <c r="F1028" s="2"/>
      <c r="G1028" s="2">
        <v>9799</v>
      </c>
      <c r="I1028" s="11">
        <f t="shared" si="16"/>
        <v>-9799</v>
      </c>
    </row>
    <row r="1029" spans="1:9" x14ac:dyDescent="0.3">
      <c r="A1029" s="1" t="s">
        <v>1119</v>
      </c>
      <c r="B1029" s="1"/>
      <c r="C1029" s="1" t="s">
        <v>16</v>
      </c>
      <c r="D1029" s="2"/>
      <c r="E1029" s="2">
        <v>5250</v>
      </c>
      <c r="F1029" s="2"/>
      <c r="G1029" s="2">
        <v>5250</v>
      </c>
      <c r="I1029" s="11">
        <f t="shared" si="16"/>
        <v>-5250</v>
      </c>
    </row>
    <row r="1030" spans="1:9" x14ac:dyDescent="0.3">
      <c r="A1030" s="1" t="s">
        <v>1120</v>
      </c>
      <c r="B1030" s="1"/>
      <c r="C1030" s="1" t="s">
        <v>16</v>
      </c>
      <c r="D1030" s="2"/>
      <c r="E1030" s="2">
        <v>7700</v>
      </c>
      <c r="F1030" s="2"/>
      <c r="G1030" s="2">
        <v>7700</v>
      </c>
      <c r="I1030" s="11">
        <f t="shared" si="16"/>
        <v>-7700</v>
      </c>
    </row>
    <row r="1031" spans="1:9" x14ac:dyDescent="0.3">
      <c r="A1031" s="1" t="s">
        <v>1121</v>
      </c>
      <c r="B1031" s="1"/>
      <c r="C1031" s="1" t="s">
        <v>16</v>
      </c>
      <c r="D1031" s="2"/>
      <c r="E1031" s="2">
        <v>2967</v>
      </c>
      <c r="F1031" s="2"/>
      <c r="G1031" s="2">
        <v>2967</v>
      </c>
      <c r="I1031" s="11">
        <f t="shared" si="16"/>
        <v>-2967</v>
      </c>
    </row>
    <row r="1032" spans="1:9" x14ac:dyDescent="0.3">
      <c r="A1032" s="1" t="s">
        <v>1122</v>
      </c>
      <c r="B1032" s="1"/>
      <c r="C1032" s="1" t="s">
        <v>16</v>
      </c>
      <c r="D1032" s="2"/>
      <c r="E1032" s="2">
        <v>1396.53</v>
      </c>
      <c r="F1032" s="2"/>
      <c r="G1032" s="2">
        <v>1396.53</v>
      </c>
      <c r="I1032" s="11">
        <f t="shared" si="16"/>
        <v>-1396.53</v>
      </c>
    </row>
    <row r="1033" spans="1:9" x14ac:dyDescent="0.3">
      <c r="A1033" s="1" t="s">
        <v>1123</v>
      </c>
      <c r="B1033" s="1"/>
      <c r="C1033" s="1" t="s">
        <v>16</v>
      </c>
      <c r="D1033" s="2"/>
      <c r="E1033" s="2">
        <v>1058.47</v>
      </c>
      <c r="F1033" s="2"/>
      <c r="G1033" s="2">
        <v>1058.47</v>
      </c>
      <c r="I1033" s="11">
        <f t="shared" si="16"/>
        <v>-1058.47</v>
      </c>
    </row>
    <row r="1034" spans="1:9" x14ac:dyDescent="0.3">
      <c r="A1034" s="1" t="s">
        <v>1124</v>
      </c>
      <c r="B1034" s="1"/>
      <c r="C1034" s="1" t="s">
        <v>16</v>
      </c>
      <c r="D1034" s="2"/>
      <c r="E1034" s="2">
        <v>2600</v>
      </c>
      <c r="F1034" s="2"/>
      <c r="G1034" s="2">
        <v>2600</v>
      </c>
      <c r="I1034" s="11">
        <f t="shared" si="16"/>
        <v>-2600</v>
      </c>
    </row>
    <row r="1035" spans="1:9" x14ac:dyDescent="0.3">
      <c r="A1035" s="1" t="s">
        <v>1125</v>
      </c>
      <c r="B1035" s="1"/>
      <c r="C1035" s="1" t="s">
        <v>16</v>
      </c>
      <c r="D1035" s="2"/>
      <c r="E1035" s="2">
        <v>1550</v>
      </c>
      <c r="F1035" s="2"/>
      <c r="G1035" s="2">
        <v>1550</v>
      </c>
      <c r="I1035" s="11">
        <f t="shared" si="16"/>
        <v>-1550</v>
      </c>
    </row>
    <row r="1036" spans="1:9" x14ac:dyDescent="0.3">
      <c r="A1036" s="1" t="s">
        <v>1126</v>
      </c>
      <c r="B1036" s="1"/>
      <c r="C1036" s="1" t="s">
        <v>16</v>
      </c>
      <c r="D1036" s="2"/>
      <c r="E1036" s="2">
        <v>8488.73</v>
      </c>
      <c r="F1036" s="2"/>
      <c r="G1036" s="2">
        <v>8488.73</v>
      </c>
      <c r="I1036" s="11">
        <f t="shared" si="16"/>
        <v>-8488.73</v>
      </c>
    </row>
    <row r="1037" spans="1:9" x14ac:dyDescent="0.3">
      <c r="A1037" s="1" t="s">
        <v>1127</v>
      </c>
      <c r="B1037" s="1"/>
      <c r="C1037" s="1" t="s">
        <v>16</v>
      </c>
      <c r="D1037" s="2"/>
      <c r="E1037" s="2">
        <v>1512.8</v>
      </c>
      <c r="F1037" s="2"/>
      <c r="G1037" s="2">
        <v>1512.8</v>
      </c>
      <c r="I1037" s="11">
        <f t="shared" si="16"/>
        <v>-1512.8</v>
      </c>
    </row>
    <row r="1038" spans="1:9" x14ac:dyDescent="0.3">
      <c r="A1038" s="1" t="s">
        <v>1128</v>
      </c>
      <c r="B1038" s="1"/>
      <c r="C1038" s="1" t="s">
        <v>16</v>
      </c>
      <c r="D1038" s="2"/>
      <c r="E1038" s="2">
        <v>811.87</v>
      </c>
      <c r="F1038" s="2"/>
      <c r="G1038" s="2">
        <v>811.87</v>
      </c>
      <c r="I1038" s="11">
        <f t="shared" si="16"/>
        <v>-811.87</v>
      </c>
    </row>
    <row r="1039" spans="1:9" x14ac:dyDescent="0.3">
      <c r="A1039" s="1" t="s">
        <v>1129</v>
      </c>
      <c r="B1039" s="1"/>
      <c r="C1039" s="1" t="s">
        <v>16</v>
      </c>
      <c r="D1039" s="2"/>
      <c r="E1039" s="2">
        <v>1609.32</v>
      </c>
      <c r="F1039" s="2"/>
      <c r="G1039" s="2">
        <v>1609.32</v>
      </c>
      <c r="I1039" s="11">
        <f t="shared" si="16"/>
        <v>-1609.32</v>
      </c>
    </row>
    <row r="1040" spans="1:9" x14ac:dyDescent="0.3">
      <c r="A1040" s="1" t="s">
        <v>1130</v>
      </c>
      <c r="B1040" s="1"/>
      <c r="C1040" s="1" t="s">
        <v>16</v>
      </c>
      <c r="D1040" s="2"/>
      <c r="E1040" s="2">
        <v>5510</v>
      </c>
      <c r="F1040" s="2"/>
      <c r="G1040" s="2">
        <v>5510</v>
      </c>
      <c r="I1040" s="11">
        <f t="shared" si="16"/>
        <v>-5510</v>
      </c>
    </row>
    <row r="1041" spans="1:9" x14ac:dyDescent="0.3">
      <c r="A1041" s="1" t="s">
        <v>1131</v>
      </c>
      <c r="B1041" s="1"/>
      <c r="C1041" s="1" t="s">
        <v>16</v>
      </c>
      <c r="D1041" s="2"/>
      <c r="E1041" s="2">
        <v>1875</v>
      </c>
      <c r="F1041" s="2"/>
      <c r="G1041" s="2">
        <v>1875</v>
      </c>
      <c r="I1041" s="11">
        <f t="shared" si="16"/>
        <v>-1875</v>
      </c>
    </row>
    <row r="1042" spans="1:9" x14ac:dyDescent="0.3">
      <c r="A1042" s="1" t="s">
        <v>1132</v>
      </c>
      <c r="B1042" s="1"/>
      <c r="C1042" s="1" t="s">
        <v>16</v>
      </c>
      <c r="D1042" s="2"/>
      <c r="E1042" s="2">
        <v>3456.09</v>
      </c>
      <c r="F1042" s="2"/>
      <c r="G1042" s="2">
        <v>3456.09</v>
      </c>
      <c r="I1042" s="11">
        <f t="shared" si="16"/>
        <v>-3456.09</v>
      </c>
    </row>
    <row r="1043" spans="1:9" x14ac:dyDescent="0.3">
      <c r="A1043" s="1" t="s">
        <v>1133</v>
      </c>
      <c r="B1043" s="1"/>
      <c r="C1043" s="1" t="s">
        <v>16</v>
      </c>
      <c r="D1043" s="2"/>
      <c r="E1043" s="2">
        <v>2820</v>
      </c>
      <c r="F1043" s="2"/>
      <c r="G1043" s="2">
        <v>2820</v>
      </c>
      <c r="I1043" s="11">
        <f t="shared" si="16"/>
        <v>-2820</v>
      </c>
    </row>
    <row r="1044" spans="1:9" x14ac:dyDescent="0.3">
      <c r="A1044" s="1" t="s">
        <v>1134</v>
      </c>
      <c r="B1044" s="1"/>
      <c r="C1044" s="1" t="s">
        <v>16</v>
      </c>
      <c r="D1044" s="2"/>
      <c r="E1044" s="2">
        <v>4299.99</v>
      </c>
      <c r="F1044" s="2"/>
      <c r="G1044" s="2">
        <v>4299.99</v>
      </c>
      <c r="I1044" s="11">
        <f t="shared" si="16"/>
        <v>-4299.99</v>
      </c>
    </row>
    <row r="1045" spans="1:9" x14ac:dyDescent="0.3">
      <c r="A1045" s="1" t="s">
        <v>1135</v>
      </c>
      <c r="B1045" s="1"/>
      <c r="C1045" s="1" t="s">
        <v>16</v>
      </c>
      <c r="D1045" s="2"/>
      <c r="E1045" s="2">
        <v>1749.15</v>
      </c>
      <c r="F1045" s="2"/>
      <c r="G1045" s="2">
        <v>1749.15</v>
      </c>
      <c r="I1045" s="11">
        <f t="shared" si="16"/>
        <v>-1749.15</v>
      </c>
    </row>
    <row r="1046" spans="1:9" x14ac:dyDescent="0.3">
      <c r="A1046" s="1" t="s">
        <v>1136</v>
      </c>
      <c r="B1046" s="1"/>
      <c r="C1046" s="1" t="s">
        <v>16</v>
      </c>
      <c r="D1046" s="2"/>
      <c r="E1046" s="2">
        <v>3165.19</v>
      </c>
      <c r="F1046" s="2"/>
      <c r="G1046" s="2">
        <v>3165.19</v>
      </c>
      <c r="I1046" s="11">
        <f t="shared" si="16"/>
        <v>-3165.19</v>
      </c>
    </row>
    <row r="1047" spans="1:9" x14ac:dyDescent="0.3">
      <c r="A1047" s="1" t="s">
        <v>1137</v>
      </c>
      <c r="B1047" s="1"/>
      <c r="C1047" s="1" t="s">
        <v>16</v>
      </c>
      <c r="D1047" s="2"/>
      <c r="E1047" s="2">
        <v>1719.08</v>
      </c>
      <c r="F1047" s="2"/>
      <c r="G1047" s="2">
        <v>1719.08</v>
      </c>
      <c r="I1047" s="11">
        <f t="shared" si="16"/>
        <v>-1719.08</v>
      </c>
    </row>
    <row r="1048" spans="1:9" x14ac:dyDescent="0.3">
      <c r="A1048" s="1" t="s">
        <v>1138</v>
      </c>
      <c r="B1048" s="1"/>
      <c r="C1048" s="1" t="s">
        <v>16</v>
      </c>
      <c r="D1048" s="2"/>
      <c r="E1048" s="2">
        <v>8990</v>
      </c>
      <c r="F1048" s="2"/>
      <c r="G1048" s="2">
        <v>8990</v>
      </c>
      <c r="I1048" s="11">
        <f t="shared" si="16"/>
        <v>-8990</v>
      </c>
    </row>
    <row r="1049" spans="1:9" x14ac:dyDescent="0.3">
      <c r="A1049" s="1" t="s">
        <v>1139</v>
      </c>
      <c r="B1049" s="1"/>
      <c r="C1049" s="1" t="s">
        <v>16</v>
      </c>
      <c r="D1049" s="2"/>
      <c r="E1049" s="2">
        <v>1990.67</v>
      </c>
      <c r="F1049" s="2"/>
      <c r="G1049" s="2">
        <v>1990.67</v>
      </c>
      <c r="I1049" s="11">
        <f t="shared" si="16"/>
        <v>-1990.67</v>
      </c>
    </row>
    <row r="1050" spans="1:9" x14ac:dyDescent="0.3">
      <c r="A1050" s="1" t="s">
        <v>1140</v>
      </c>
      <c r="B1050" s="1"/>
      <c r="C1050" s="1" t="s">
        <v>16</v>
      </c>
      <c r="D1050" s="2"/>
      <c r="E1050" s="2">
        <v>1609.32</v>
      </c>
      <c r="F1050" s="2"/>
      <c r="G1050" s="2">
        <v>1609.32</v>
      </c>
      <c r="I1050" s="11">
        <f t="shared" si="16"/>
        <v>-1609.32</v>
      </c>
    </row>
    <row r="1051" spans="1:9" x14ac:dyDescent="0.3">
      <c r="A1051" s="1" t="s">
        <v>1141</v>
      </c>
      <c r="B1051" s="1"/>
      <c r="C1051" s="1" t="s">
        <v>16</v>
      </c>
      <c r="D1051" s="2"/>
      <c r="E1051" s="2">
        <v>3304.23</v>
      </c>
      <c r="F1051" s="2"/>
      <c r="G1051" s="2">
        <v>3304.23</v>
      </c>
      <c r="I1051" s="11">
        <f t="shared" si="16"/>
        <v>-3304.23</v>
      </c>
    </row>
    <row r="1052" spans="1:9" x14ac:dyDescent="0.3">
      <c r="A1052" s="1" t="s">
        <v>1142</v>
      </c>
      <c r="B1052" s="1"/>
      <c r="C1052" s="1" t="s">
        <v>16</v>
      </c>
      <c r="D1052" s="2"/>
      <c r="E1052" s="2">
        <v>168.64</v>
      </c>
      <c r="F1052" s="2"/>
      <c r="G1052" s="2">
        <v>168.64</v>
      </c>
      <c r="I1052" s="11">
        <f t="shared" si="16"/>
        <v>-168.64</v>
      </c>
    </row>
    <row r="1053" spans="1:9" x14ac:dyDescent="0.3">
      <c r="A1053" s="1" t="s">
        <v>1143</v>
      </c>
      <c r="B1053" s="1"/>
      <c r="C1053" s="1" t="s">
        <v>16</v>
      </c>
      <c r="D1053" s="2"/>
      <c r="E1053" s="2">
        <v>2328.81</v>
      </c>
      <c r="F1053" s="2"/>
      <c r="G1053" s="2">
        <v>2328.81</v>
      </c>
      <c r="I1053" s="11">
        <f t="shared" si="16"/>
        <v>-2328.81</v>
      </c>
    </row>
    <row r="1054" spans="1:9" x14ac:dyDescent="0.3">
      <c r="A1054" s="1" t="s">
        <v>1144</v>
      </c>
      <c r="B1054" s="1"/>
      <c r="C1054" s="1" t="s">
        <v>16</v>
      </c>
      <c r="D1054" s="2"/>
      <c r="E1054" s="2">
        <v>17090.5</v>
      </c>
      <c r="F1054" s="2"/>
      <c r="G1054" s="2">
        <v>17090.5</v>
      </c>
      <c r="I1054" s="11">
        <f t="shared" si="16"/>
        <v>-17090.5</v>
      </c>
    </row>
    <row r="1055" spans="1:9" x14ac:dyDescent="0.3">
      <c r="A1055" s="1" t="s">
        <v>1145</v>
      </c>
      <c r="B1055" s="1"/>
      <c r="C1055" s="1" t="s">
        <v>16</v>
      </c>
      <c r="D1055" s="2"/>
      <c r="E1055" s="2">
        <v>14110.17</v>
      </c>
      <c r="F1055" s="2"/>
      <c r="G1055" s="2">
        <v>14110.17</v>
      </c>
      <c r="I1055" s="11">
        <f t="shared" si="16"/>
        <v>-14110.17</v>
      </c>
    </row>
    <row r="1056" spans="1:9" x14ac:dyDescent="0.3">
      <c r="A1056" s="1" t="s">
        <v>1146</v>
      </c>
      <c r="B1056" s="1"/>
      <c r="C1056" s="1" t="s">
        <v>16</v>
      </c>
      <c r="D1056" s="2"/>
      <c r="E1056" s="2">
        <v>12747.58</v>
      </c>
      <c r="F1056" s="2"/>
      <c r="G1056" s="2">
        <v>12747.58</v>
      </c>
      <c r="I1056" s="11">
        <f t="shared" si="16"/>
        <v>-12747.58</v>
      </c>
    </row>
    <row r="1057" spans="1:9" x14ac:dyDescent="0.3">
      <c r="A1057" s="1" t="s">
        <v>1147</v>
      </c>
      <c r="B1057" s="1"/>
      <c r="C1057" s="1" t="s">
        <v>16</v>
      </c>
      <c r="D1057" s="2"/>
      <c r="E1057" s="2">
        <v>9000</v>
      </c>
      <c r="F1057" s="2"/>
      <c r="G1057" s="2">
        <v>9000</v>
      </c>
      <c r="I1057" s="11">
        <f t="shared" si="16"/>
        <v>-9000</v>
      </c>
    </row>
    <row r="1058" spans="1:9" x14ac:dyDescent="0.3">
      <c r="A1058" s="1" t="s">
        <v>1148</v>
      </c>
      <c r="B1058" s="1"/>
      <c r="C1058" s="1" t="s">
        <v>16</v>
      </c>
      <c r="D1058" s="2"/>
      <c r="E1058" s="2">
        <v>1650</v>
      </c>
      <c r="F1058" s="2"/>
      <c r="G1058" s="2">
        <v>1650</v>
      </c>
      <c r="I1058" s="11">
        <f t="shared" si="16"/>
        <v>-1650</v>
      </c>
    </row>
    <row r="1059" spans="1:9" x14ac:dyDescent="0.3">
      <c r="A1059" s="1" t="s">
        <v>1149</v>
      </c>
      <c r="B1059" s="1"/>
      <c r="C1059" s="1" t="s">
        <v>16</v>
      </c>
      <c r="D1059" s="2"/>
      <c r="E1059" s="2">
        <v>3000</v>
      </c>
      <c r="F1059" s="2"/>
      <c r="G1059" s="2">
        <v>3000</v>
      </c>
      <c r="I1059" s="11">
        <f t="shared" si="16"/>
        <v>-3000</v>
      </c>
    </row>
    <row r="1060" spans="1:9" x14ac:dyDescent="0.3">
      <c r="A1060" s="1" t="s">
        <v>1150</v>
      </c>
      <c r="B1060" s="1"/>
      <c r="C1060" s="1" t="s">
        <v>16</v>
      </c>
      <c r="D1060" s="2"/>
      <c r="E1060" s="2">
        <v>1000</v>
      </c>
      <c r="F1060" s="2"/>
      <c r="G1060" s="2">
        <v>1000</v>
      </c>
      <c r="I1060" s="11">
        <f t="shared" si="16"/>
        <v>-1000</v>
      </c>
    </row>
    <row r="1061" spans="1:9" x14ac:dyDescent="0.3">
      <c r="A1061" s="1" t="s">
        <v>1151</v>
      </c>
      <c r="B1061" s="1"/>
      <c r="C1061" s="1" t="s">
        <v>16</v>
      </c>
      <c r="D1061" s="2"/>
      <c r="E1061" s="2">
        <v>1500</v>
      </c>
      <c r="F1061" s="2"/>
      <c r="G1061" s="2">
        <v>1500</v>
      </c>
      <c r="I1061" s="11">
        <f t="shared" si="16"/>
        <v>-1500</v>
      </c>
    </row>
    <row r="1062" spans="1:9" x14ac:dyDescent="0.3">
      <c r="A1062" s="1" t="s">
        <v>1152</v>
      </c>
      <c r="B1062" s="1"/>
      <c r="C1062" s="1" t="s">
        <v>16</v>
      </c>
      <c r="D1062" s="2"/>
      <c r="E1062" s="2">
        <v>1500</v>
      </c>
      <c r="F1062" s="2"/>
      <c r="G1062" s="2">
        <v>1500</v>
      </c>
      <c r="I1062" s="11">
        <f t="shared" si="16"/>
        <v>-1500</v>
      </c>
    </row>
    <row r="1063" spans="1:9" x14ac:dyDescent="0.3">
      <c r="A1063" s="1" t="s">
        <v>1153</v>
      </c>
      <c r="B1063" s="1"/>
      <c r="C1063" s="1" t="s">
        <v>16</v>
      </c>
      <c r="D1063" s="2"/>
      <c r="E1063" s="2">
        <v>6500</v>
      </c>
      <c r="F1063" s="2"/>
      <c r="G1063" s="2">
        <v>6500</v>
      </c>
      <c r="I1063" s="11">
        <f t="shared" si="16"/>
        <v>-6500</v>
      </c>
    </row>
    <row r="1064" spans="1:9" x14ac:dyDescent="0.3">
      <c r="A1064" s="1" t="s">
        <v>1154</v>
      </c>
      <c r="B1064" s="1"/>
      <c r="C1064" s="1" t="s">
        <v>16</v>
      </c>
      <c r="D1064" s="2"/>
      <c r="E1064" s="2">
        <v>6161.02</v>
      </c>
      <c r="F1064" s="2"/>
      <c r="G1064" s="2">
        <v>6161.02</v>
      </c>
      <c r="I1064" s="11">
        <f t="shared" si="16"/>
        <v>-6161.02</v>
      </c>
    </row>
    <row r="1065" spans="1:9" x14ac:dyDescent="0.3">
      <c r="A1065" s="1" t="s">
        <v>1155</v>
      </c>
      <c r="B1065" s="1"/>
      <c r="C1065" s="1" t="s">
        <v>16</v>
      </c>
      <c r="D1065" s="2"/>
      <c r="E1065" s="2">
        <v>600</v>
      </c>
      <c r="F1065" s="2"/>
      <c r="G1065" s="2">
        <v>600</v>
      </c>
      <c r="I1065" s="11">
        <f t="shared" si="16"/>
        <v>-600</v>
      </c>
    </row>
    <row r="1066" spans="1:9" x14ac:dyDescent="0.3">
      <c r="A1066" s="1" t="s">
        <v>1156</v>
      </c>
      <c r="B1066" s="1"/>
      <c r="C1066" s="1" t="s">
        <v>16</v>
      </c>
      <c r="D1066" s="2"/>
      <c r="E1066" s="2">
        <v>4055.08</v>
      </c>
      <c r="F1066" s="2"/>
      <c r="G1066" s="2">
        <v>4055.08</v>
      </c>
      <c r="I1066" s="11">
        <f t="shared" si="16"/>
        <v>-4055.08</v>
      </c>
    </row>
    <row r="1067" spans="1:9" x14ac:dyDescent="0.3">
      <c r="A1067" s="1" t="s">
        <v>1157</v>
      </c>
      <c r="B1067" s="1"/>
      <c r="C1067" s="1" t="s">
        <v>16</v>
      </c>
      <c r="D1067" s="2"/>
      <c r="E1067" s="2">
        <v>4177.12</v>
      </c>
      <c r="F1067" s="2"/>
      <c r="G1067" s="2">
        <v>4177.12</v>
      </c>
      <c r="I1067" s="11">
        <f t="shared" si="16"/>
        <v>-4177.12</v>
      </c>
    </row>
    <row r="1068" spans="1:9" x14ac:dyDescent="0.3">
      <c r="A1068" s="1" t="s">
        <v>1158</v>
      </c>
      <c r="B1068" s="1"/>
      <c r="C1068" s="1" t="s">
        <v>16</v>
      </c>
      <c r="D1068" s="2"/>
      <c r="E1068" s="2">
        <v>5127.1400000000003</v>
      </c>
      <c r="F1068" s="2"/>
      <c r="G1068" s="2">
        <v>5127.1400000000003</v>
      </c>
      <c r="I1068" s="11">
        <f t="shared" si="16"/>
        <v>-5127.1400000000003</v>
      </c>
    </row>
    <row r="1069" spans="1:9" x14ac:dyDescent="0.3">
      <c r="A1069" s="1" t="s">
        <v>1159</v>
      </c>
      <c r="B1069" s="1"/>
      <c r="C1069" s="1" t="s">
        <v>16</v>
      </c>
      <c r="D1069" s="2"/>
      <c r="E1069" s="2">
        <v>4980.32</v>
      </c>
      <c r="F1069" s="2"/>
      <c r="G1069" s="2">
        <v>4980.32</v>
      </c>
      <c r="I1069" s="11">
        <f t="shared" si="16"/>
        <v>-4980.32</v>
      </c>
    </row>
    <row r="1070" spans="1:9" x14ac:dyDescent="0.3">
      <c r="A1070" s="1" t="s">
        <v>1160</v>
      </c>
      <c r="B1070" s="1"/>
      <c r="C1070" s="1" t="s">
        <v>16</v>
      </c>
      <c r="D1070" s="2"/>
      <c r="E1070" s="2">
        <v>1745.6</v>
      </c>
      <c r="F1070" s="2"/>
      <c r="G1070" s="2">
        <v>1745.6</v>
      </c>
      <c r="I1070" s="11">
        <f t="shared" si="16"/>
        <v>-1745.6</v>
      </c>
    </row>
    <row r="1071" spans="1:9" x14ac:dyDescent="0.3">
      <c r="A1071" s="1" t="s">
        <v>1161</v>
      </c>
      <c r="B1071" s="1"/>
      <c r="C1071" s="1" t="s">
        <v>16</v>
      </c>
      <c r="D1071" s="2"/>
      <c r="E1071" s="2">
        <v>1800</v>
      </c>
      <c r="F1071" s="2"/>
      <c r="G1071" s="2">
        <v>1800</v>
      </c>
      <c r="I1071" s="11">
        <f t="shared" si="16"/>
        <v>-1800</v>
      </c>
    </row>
    <row r="1072" spans="1:9" x14ac:dyDescent="0.3">
      <c r="A1072" s="1" t="s">
        <v>1162</v>
      </c>
      <c r="B1072" s="1"/>
      <c r="C1072" s="1" t="s">
        <v>16</v>
      </c>
      <c r="D1072" s="2"/>
      <c r="E1072" s="2">
        <v>4826.26</v>
      </c>
      <c r="F1072" s="2"/>
      <c r="G1072" s="2">
        <v>4826.26</v>
      </c>
      <c r="I1072" s="11">
        <f t="shared" si="16"/>
        <v>-4826.26</v>
      </c>
    </row>
    <row r="1073" spans="1:9" x14ac:dyDescent="0.3">
      <c r="A1073" s="1" t="s">
        <v>1163</v>
      </c>
      <c r="B1073" s="1"/>
      <c r="C1073" s="1" t="s">
        <v>16</v>
      </c>
      <c r="D1073" s="2"/>
      <c r="E1073" s="2">
        <v>2456.7800000000002</v>
      </c>
      <c r="F1073" s="2"/>
      <c r="G1073" s="2">
        <v>2456.7800000000002</v>
      </c>
      <c r="I1073" s="11">
        <f t="shared" si="16"/>
        <v>-2456.7800000000002</v>
      </c>
    </row>
    <row r="1074" spans="1:9" x14ac:dyDescent="0.3">
      <c r="A1074" s="1" t="s">
        <v>1164</v>
      </c>
      <c r="B1074" s="1"/>
      <c r="C1074" s="1" t="s">
        <v>16</v>
      </c>
      <c r="D1074" s="2"/>
      <c r="E1074" s="2">
        <v>1600</v>
      </c>
      <c r="F1074" s="2"/>
      <c r="G1074" s="2">
        <v>1600</v>
      </c>
      <c r="I1074" s="11">
        <f t="shared" si="16"/>
        <v>-1600</v>
      </c>
    </row>
    <row r="1075" spans="1:9" x14ac:dyDescent="0.3">
      <c r="A1075" s="1" t="s">
        <v>1165</v>
      </c>
      <c r="B1075" s="1"/>
      <c r="C1075" s="1" t="s">
        <v>16</v>
      </c>
      <c r="D1075" s="2"/>
      <c r="E1075" s="2">
        <v>9150.84</v>
      </c>
      <c r="F1075" s="2"/>
      <c r="G1075" s="2">
        <v>9150.84</v>
      </c>
      <c r="I1075" s="11">
        <f t="shared" si="16"/>
        <v>-9150.84</v>
      </c>
    </row>
    <row r="1076" spans="1:9" x14ac:dyDescent="0.3">
      <c r="A1076" s="1" t="s">
        <v>1166</v>
      </c>
      <c r="B1076" s="1"/>
      <c r="C1076" s="1" t="s">
        <v>16</v>
      </c>
      <c r="D1076" s="2"/>
      <c r="E1076" s="2">
        <v>11634.21</v>
      </c>
      <c r="F1076" s="2"/>
      <c r="G1076" s="2">
        <v>11634.21</v>
      </c>
      <c r="I1076" s="11">
        <f t="shared" si="16"/>
        <v>-11634.21</v>
      </c>
    </row>
    <row r="1077" spans="1:9" x14ac:dyDescent="0.3">
      <c r="A1077" s="1" t="s">
        <v>1167</v>
      </c>
      <c r="B1077" s="1"/>
      <c r="C1077" s="1" t="s">
        <v>16</v>
      </c>
      <c r="D1077" s="2"/>
      <c r="E1077" s="2">
        <v>9282.35</v>
      </c>
      <c r="F1077" s="2"/>
      <c r="G1077" s="2">
        <v>9282.35</v>
      </c>
      <c r="I1077" s="11">
        <f t="shared" si="16"/>
        <v>-9282.35</v>
      </c>
    </row>
    <row r="1078" spans="1:9" x14ac:dyDescent="0.3">
      <c r="A1078" s="1" t="s">
        <v>1168</v>
      </c>
      <c r="B1078" s="1"/>
      <c r="C1078" s="1" t="s">
        <v>16</v>
      </c>
      <c r="D1078" s="2"/>
      <c r="E1078" s="2">
        <v>3559.24</v>
      </c>
      <c r="F1078" s="2"/>
      <c r="G1078" s="2">
        <v>3559.24</v>
      </c>
      <c r="I1078" s="11">
        <f t="shared" si="16"/>
        <v>-3559.24</v>
      </c>
    </row>
    <row r="1079" spans="1:9" x14ac:dyDescent="0.3">
      <c r="A1079" s="1" t="s">
        <v>1169</v>
      </c>
      <c r="B1079" s="1"/>
      <c r="C1079" s="1" t="s">
        <v>16</v>
      </c>
      <c r="D1079" s="2"/>
      <c r="E1079" s="2">
        <v>2001.39</v>
      </c>
      <c r="F1079" s="2"/>
      <c r="G1079" s="2">
        <v>2001.39</v>
      </c>
      <c r="I1079" s="11">
        <f t="shared" si="16"/>
        <v>-2001.39</v>
      </c>
    </row>
    <row r="1080" spans="1:9" x14ac:dyDescent="0.3">
      <c r="A1080" s="1" t="s">
        <v>1170</v>
      </c>
      <c r="B1080" s="1"/>
      <c r="C1080" s="1" t="s">
        <v>16</v>
      </c>
      <c r="D1080" s="2"/>
      <c r="E1080" s="2">
        <v>4027.11</v>
      </c>
      <c r="F1080" s="2"/>
      <c r="G1080" s="2">
        <v>4027.11</v>
      </c>
      <c r="I1080" s="11">
        <f t="shared" si="16"/>
        <v>-4027.11</v>
      </c>
    </row>
    <row r="1081" spans="1:9" x14ac:dyDescent="0.3">
      <c r="A1081" s="1" t="s">
        <v>1171</v>
      </c>
      <c r="B1081" s="1"/>
      <c r="C1081" s="1" t="s">
        <v>16</v>
      </c>
      <c r="D1081" s="2"/>
      <c r="E1081" s="2">
        <v>9901.49</v>
      </c>
      <c r="F1081" s="2"/>
      <c r="G1081" s="2">
        <v>9901.49</v>
      </c>
      <c r="I1081" s="11">
        <f t="shared" si="16"/>
        <v>-9901.49</v>
      </c>
    </row>
    <row r="1082" spans="1:9" x14ac:dyDescent="0.3">
      <c r="A1082" s="1" t="s">
        <v>1172</v>
      </c>
      <c r="B1082" s="1"/>
      <c r="C1082" s="1" t="s">
        <v>16</v>
      </c>
      <c r="D1082" s="2"/>
      <c r="E1082" s="2">
        <v>13734.47</v>
      </c>
      <c r="F1082" s="2"/>
      <c r="G1082" s="2">
        <v>13734.47</v>
      </c>
      <c r="I1082" s="11">
        <f t="shared" si="16"/>
        <v>-13734.47</v>
      </c>
    </row>
    <row r="1083" spans="1:9" x14ac:dyDescent="0.3">
      <c r="A1083" s="1" t="s">
        <v>1173</v>
      </c>
      <c r="B1083" s="1"/>
      <c r="C1083" s="1" t="s">
        <v>16</v>
      </c>
      <c r="D1083" s="2"/>
      <c r="E1083" s="2">
        <v>2337.5700000000002</v>
      </c>
      <c r="F1083" s="2"/>
      <c r="G1083" s="2">
        <v>2337.5700000000002</v>
      </c>
      <c r="I1083" s="11">
        <f t="shared" si="16"/>
        <v>-2337.5700000000002</v>
      </c>
    </row>
    <row r="1084" spans="1:9" x14ac:dyDescent="0.3">
      <c r="A1084" s="1" t="s">
        <v>1174</v>
      </c>
      <c r="B1084" s="1"/>
      <c r="C1084" s="1" t="s">
        <v>16</v>
      </c>
      <c r="D1084" s="2"/>
      <c r="E1084" s="2">
        <v>6778.81</v>
      </c>
      <c r="F1084" s="2"/>
      <c r="G1084" s="2">
        <v>6778.81</v>
      </c>
      <c r="I1084" s="11">
        <f t="shared" si="16"/>
        <v>-6778.81</v>
      </c>
    </row>
    <row r="1085" spans="1:9" x14ac:dyDescent="0.3">
      <c r="A1085" s="1" t="s">
        <v>1175</v>
      </c>
      <c r="B1085" s="1"/>
      <c r="C1085" s="1" t="s">
        <v>16</v>
      </c>
      <c r="D1085" s="2"/>
      <c r="E1085" s="2">
        <v>3459.75</v>
      </c>
      <c r="F1085" s="2"/>
      <c r="G1085" s="2">
        <v>3459.75</v>
      </c>
      <c r="I1085" s="11">
        <f t="shared" si="16"/>
        <v>-3459.75</v>
      </c>
    </row>
    <row r="1086" spans="1:9" x14ac:dyDescent="0.3">
      <c r="A1086" s="1" t="s">
        <v>1176</v>
      </c>
      <c r="B1086" s="1"/>
      <c r="C1086" s="1" t="s">
        <v>16</v>
      </c>
      <c r="D1086" s="2"/>
      <c r="E1086" s="2">
        <v>402.55</v>
      </c>
      <c r="F1086" s="2"/>
      <c r="G1086" s="2">
        <v>402.55</v>
      </c>
      <c r="I1086" s="11">
        <f t="shared" si="16"/>
        <v>-402.55</v>
      </c>
    </row>
    <row r="1087" spans="1:9" x14ac:dyDescent="0.3">
      <c r="A1087" s="1" t="s">
        <v>1177</v>
      </c>
      <c r="B1087" s="1"/>
      <c r="C1087" s="1" t="s">
        <v>16</v>
      </c>
      <c r="D1087" s="2"/>
      <c r="E1087" s="2">
        <v>1175.8599999999999</v>
      </c>
      <c r="F1087" s="2"/>
      <c r="G1087" s="2">
        <v>1175.8599999999999</v>
      </c>
      <c r="I1087" s="11">
        <f t="shared" si="16"/>
        <v>-1175.8599999999999</v>
      </c>
    </row>
    <row r="1088" spans="1:9" x14ac:dyDescent="0.3">
      <c r="A1088" s="1" t="s">
        <v>1178</v>
      </c>
      <c r="B1088" s="1"/>
      <c r="C1088" s="1" t="s">
        <v>16</v>
      </c>
      <c r="D1088" s="2"/>
      <c r="E1088" s="2">
        <v>677.97</v>
      </c>
      <c r="F1088" s="2"/>
      <c r="G1088" s="2">
        <v>677.97</v>
      </c>
      <c r="I1088" s="11">
        <f t="shared" si="16"/>
        <v>-677.97</v>
      </c>
    </row>
    <row r="1089" spans="1:9" x14ac:dyDescent="0.3">
      <c r="A1089" s="1" t="s">
        <v>1179</v>
      </c>
      <c r="B1089" s="1"/>
      <c r="C1089" s="1" t="s">
        <v>16</v>
      </c>
      <c r="D1089" s="2"/>
      <c r="E1089" s="2">
        <v>529.66999999999996</v>
      </c>
      <c r="F1089" s="2"/>
      <c r="G1089" s="2">
        <v>529.66999999999996</v>
      </c>
      <c r="I1089" s="11">
        <f t="shared" si="16"/>
        <v>-529.66999999999996</v>
      </c>
    </row>
    <row r="1090" spans="1:9" x14ac:dyDescent="0.3">
      <c r="A1090" s="1" t="s">
        <v>1180</v>
      </c>
      <c r="B1090" s="1"/>
      <c r="C1090" s="1" t="s">
        <v>16</v>
      </c>
      <c r="D1090" s="2"/>
      <c r="E1090" s="2">
        <v>1133.48</v>
      </c>
      <c r="F1090" s="2"/>
      <c r="G1090" s="2">
        <v>1133.48</v>
      </c>
      <c r="I1090" s="11">
        <f t="shared" si="16"/>
        <v>-1133.48</v>
      </c>
    </row>
    <row r="1091" spans="1:9" x14ac:dyDescent="0.3">
      <c r="A1091" s="1" t="s">
        <v>1181</v>
      </c>
      <c r="B1091" s="1"/>
      <c r="C1091" s="1" t="s">
        <v>16</v>
      </c>
      <c r="D1091" s="2"/>
      <c r="E1091" s="2">
        <v>3703.7</v>
      </c>
      <c r="F1091" s="2"/>
      <c r="G1091" s="2">
        <v>3703.7</v>
      </c>
      <c r="I1091" s="11">
        <f t="shared" ref="I1091:I1154" si="17">+F1091-G1091</f>
        <v>-3703.7</v>
      </c>
    </row>
    <row r="1092" spans="1:9" x14ac:dyDescent="0.3">
      <c r="A1092" s="1" t="s">
        <v>1182</v>
      </c>
      <c r="B1092" s="1"/>
      <c r="C1092" s="1" t="s">
        <v>16</v>
      </c>
      <c r="D1092" s="2"/>
      <c r="E1092" s="2">
        <v>925.92</v>
      </c>
      <c r="F1092" s="2"/>
      <c r="G1092" s="2">
        <v>925.92</v>
      </c>
      <c r="I1092" s="11">
        <f t="shared" si="17"/>
        <v>-925.92</v>
      </c>
    </row>
    <row r="1093" spans="1:9" x14ac:dyDescent="0.3">
      <c r="A1093" s="1" t="s">
        <v>1183</v>
      </c>
      <c r="B1093" s="1"/>
      <c r="C1093" s="1" t="s">
        <v>16</v>
      </c>
      <c r="D1093" s="2"/>
      <c r="E1093" s="2">
        <v>2535.31</v>
      </c>
      <c r="F1093" s="2"/>
      <c r="G1093" s="2">
        <v>2535.31</v>
      </c>
      <c r="I1093" s="11">
        <f t="shared" si="17"/>
        <v>-2535.31</v>
      </c>
    </row>
    <row r="1094" spans="1:9" x14ac:dyDescent="0.3">
      <c r="A1094" s="1" t="s">
        <v>1184</v>
      </c>
      <c r="B1094" s="1"/>
      <c r="C1094" s="1" t="s">
        <v>16</v>
      </c>
      <c r="D1094" s="2"/>
      <c r="E1094" s="2">
        <v>6895.73</v>
      </c>
      <c r="F1094" s="2"/>
      <c r="G1094" s="2">
        <v>6895.73</v>
      </c>
      <c r="I1094" s="11">
        <f t="shared" si="17"/>
        <v>-6895.73</v>
      </c>
    </row>
    <row r="1095" spans="1:9" x14ac:dyDescent="0.3">
      <c r="A1095" s="1" t="s">
        <v>1185</v>
      </c>
      <c r="B1095" s="1"/>
      <c r="C1095" s="1" t="s">
        <v>16</v>
      </c>
      <c r="D1095" s="2"/>
      <c r="E1095" s="2">
        <v>1054.69</v>
      </c>
      <c r="F1095" s="2"/>
      <c r="G1095" s="2">
        <v>1054.69</v>
      </c>
      <c r="I1095" s="11">
        <f t="shared" si="17"/>
        <v>-1054.69</v>
      </c>
    </row>
    <row r="1096" spans="1:9" x14ac:dyDescent="0.3">
      <c r="A1096" s="1" t="s">
        <v>1186</v>
      </c>
      <c r="B1096" s="1"/>
      <c r="C1096" s="1" t="s">
        <v>16</v>
      </c>
      <c r="D1096" s="2"/>
      <c r="E1096" s="2">
        <v>7266.25</v>
      </c>
      <c r="F1096" s="2"/>
      <c r="G1096" s="2">
        <v>7266.25</v>
      </c>
      <c r="I1096" s="11">
        <f t="shared" si="17"/>
        <v>-7266.25</v>
      </c>
    </row>
    <row r="1097" spans="1:9" x14ac:dyDescent="0.3">
      <c r="A1097" s="1" t="s">
        <v>1187</v>
      </c>
      <c r="B1097" s="1"/>
      <c r="C1097" s="1" t="s">
        <v>16</v>
      </c>
      <c r="D1097" s="2"/>
      <c r="E1097" s="2">
        <v>1472.59</v>
      </c>
      <c r="F1097" s="2"/>
      <c r="G1097" s="2">
        <v>1472.59</v>
      </c>
      <c r="I1097" s="11">
        <f t="shared" si="17"/>
        <v>-1472.59</v>
      </c>
    </row>
    <row r="1098" spans="1:9" x14ac:dyDescent="0.3">
      <c r="A1098" s="1" t="s">
        <v>1188</v>
      </c>
      <c r="B1098" s="1"/>
      <c r="C1098" s="1" t="s">
        <v>16</v>
      </c>
      <c r="D1098" s="2"/>
      <c r="E1098" s="2">
        <v>2958.21</v>
      </c>
      <c r="F1098" s="2"/>
      <c r="G1098" s="2">
        <v>2958.21</v>
      </c>
      <c r="I1098" s="11">
        <f t="shared" si="17"/>
        <v>-2958.21</v>
      </c>
    </row>
    <row r="1099" spans="1:9" x14ac:dyDescent="0.3">
      <c r="A1099" s="1" t="s">
        <v>1189</v>
      </c>
      <c r="B1099" s="1"/>
      <c r="C1099" s="1" t="s">
        <v>16</v>
      </c>
      <c r="D1099" s="2"/>
      <c r="E1099" s="2">
        <v>11866.66</v>
      </c>
      <c r="F1099" s="2"/>
      <c r="G1099" s="2">
        <v>11866.66</v>
      </c>
      <c r="I1099" s="11">
        <f t="shared" si="17"/>
        <v>-11866.66</v>
      </c>
    </row>
    <row r="1100" spans="1:9" x14ac:dyDescent="0.3">
      <c r="A1100" s="1" t="s">
        <v>1190</v>
      </c>
      <c r="B1100" s="1"/>
      <c r="C1100" s="1" t="s">
        <v>16</v>
      </c>
      <c r="D1100" s="2"/>
      <c r="E1100" s="2">
        <v>1021.57</v>
      </c>
      <c r="F1100" s="2"/>
      <c r="G1100" s="2">
        <v>1021.57</v>
      </c>
      <c r="I1100" s="11">
        <f t="shared" si="17"/>
        <v>-1021.57</v>
      </c>
    </row>
    <row r="1101" spans="1:9" x14ac:dyDescent="0.3">
      <c r="A1101" s="1" t="s">
        <v>1191</v>
      </c>
      <c r="B1101" s="1"/>
      <c r="C1101" s="1" t="s">
        <v>16</v>
      </c>
      <c r="D1101" s="2"/>
      <c r="E1101" s="2">
        <v>1626.29</v>
      </c>
      <c r="F1101" s="2"/>
      <c r="G1101" s="2">
        <v>1626.29</v>
      </c>
      <c r="I1101" s="11">
        <f t="shared" si="17"/>
        <v>-1626.29</v>
      </c>
    </row>
    <row r="1102" spans="1:9" x14ac:dyDescent="0.3">
      <c r="A1102" s="1" t="s">
        <v>1192</v>
      </c>
      <c r="B1102" s="1"/>
      <c r="C1102" s="1" t="s">
        <v>16</v>
      </c>
      <c r="D1102" s="2"/>
      <c r="E1102" s="2">
        <v>1582.97</v>
      </c>
      <c r="F1102" s="2"/>
      <c r="G1102" s="2">
        <v>1582.97</v>
      </c>
      <c r="I1102" s="11">
        <f t="shared" si="17"/>
        <v>-1582.97</v>
      </c>
    </row>
    <row r="1103" spans="1:9" x14ac:dyDescent="0.3">
      <c r="A1103" s="1" t="s">
        <v>1193</v>
      </c>
      <c r="B1103" s="1"/>
      <c r="C1103" s="1" t="s">
        <v>16</v>
      </c>
      <c r="D1103" s="2"/>
      <c r="E1103" s="2">
        <v>7414.75</v>
      </c>
      <c r="F1103" s="2"/>
      <c r="G1103" s="2">
        <v>7414.75</v>
      </c>
      <c r="I1103" s="11">
        <f t="shared" si="17"/>
        <v>-7414.75</v>
      </c>
    </row>
    <row r="1104" spans="1:9" x14ac:dyDescent="0.3">
      <c r="A1104" s="1" t="s">
        <v>1194</v>
      </c>
      <c r="B1104" s="1"/>
      <c r="C1104" s="1" t="s">
        <v>16</v>
      </c>
      <c r="D1104" s="2"/>
      <c r="E1104" s="2">
        <v>2938.16</v>
      </c>
      <c r="F1104" s="2"/>
      <c r="G1104" s="2">
        <v>2938.16</v>
      </c>
      <c r="I1104" s="11">
        <f t="shared" si="17"/>
        <v>-2938.16</v>
      </c>
    </row>
    <row r="1105" spans="1:9" x14ac:dyDescent="0.3">
      <c r="A1105" s="1" t="s">
        <v>1195</v>
      </c>
      <c r="B1105" s="1"/>
      <c r="C1105" s="1" t="s">
        <v>16</v>
      </c>
      <c r="D1105" s="2"/>
      <c r="E1105" s="2">
        <v>35531.42</v>
      </c>
      <c r="F1105" s="2"/>
      <c r="G1105" s="2">
        <v>35531.42</v>
      </c>
      <c r="I1105" s="11">
        <f t="shared" si="17"/>
        <v>-35531.42</v>
      </c>
    </row>
    <row r="1106" spans="1:9" x14ac:dyDescent="0.3">
      <c r="A1106" s="1" t="s">
        <v>1196</v>
      </c>
      <c r="B1106" s="1"/>
      <c r="C1106" s="1" t="s">
        <v>16</v>
      </c>
      <c r="D1106" s="2"/>
      <c r="E1106" s="2">
        <v>10551.38</v>
      </c>
      <c r="F1106" s="2"/>
      <c r="G1106" s="2">
        <v>10551.38</v>
      </c>
      <c r="I1106" s="11">
        <f t="shared" si="17"/>
        <v>-10551.38</v>
      </c>
    </row>
    <row r="1107" spans="1:9" x14ac:dyDescent="0.3">
      <c r="A1107" s="1" t="s">
        <v>1197</v>
      </c>
      <c r="B1107" s="1"/>
      <c r="C1107" s="1" t="s">
        <v>16</v>
      </c>
      <c r="D1107" s="2"/>
      <c r="E1107" s="2">
        <v>9451.99</v>
      </c>
      <c r="F1107" s="2"/>
      <c r="G1107" s="2">
        <v>9451.99</v>
      </c>
      <c r="I1107" s="11">
        <f t="shared" si="17"/>
        <v>-9451.99</v>
      </c>
    </row>
    <row r="1108" spans="1:9" x14ac:dyDescent="0.3">
      <c r="A1108" s="1" t="s">
        <v>1198</v>
      </c>
      <c r="B1108" s="1"/>
      <c r="C1108" s="1" t="s">
        <v>16</v>
      </c>
      <c r="D1108" s="2"/>
      <c r="E1108" s="2">
        <v>5999.75</v>
      </c>
      <c r="F1108" s="2"/>
      <c r="G1108" s="2">
        <v>5999.75</v>
      </c>
      <c r="I1108" s="11">
        <f t="shared" si="17"/>
        <v>-5999.75</v>
      </c>
    </row>
    <row r="1109" spans="1:9" x14ac:dyDescent="0.3">
      <c r="A1109" s="1" t="s">
        <v>1199</v>
      </c>
      <c r="B1109" s="1"/>
      <c r="C1109" s="1" t="s">
        <v>16</v>
      </c>
      <c r="D1109" s="2"/>
      <c r="E1109" s="2">
        <v>28333.43</v>
      </c>
      <c r="F1109" s="2"/>
      <c r="G1109" s="2">
        <v>28333.43</v>
      </c>
      <c r="I1109" s="11">
        <f t="shared" si="17"/>
        <v>-28333.43</v>
      </c>
    </row>
    <row r="1110" spans="1:9" x14ac:dyDescent="0.3">
      <c r="A1110" s="1" t="s">
        <v>1200</v>
      </c>
      <c r="B1110" s="1"/>
      <c r="C1110" s="1" t="s">
        <v>16</v>
      </c>
      <c r="D1110" s="2"/>
      <c r="E1110" s="2">
        <v>660</v>
      </c>
      <c r="F1110" s="2"/>
      <c r="G1110" s="2">
        <v>660</v>
      </c>
      <c r="I1110" s="11">
        <f t="shared" si="17"/>
        <v>-660</v>
      </c>
    </row>
    <row r="1111" spans="1:9" x14ac:dyDescent="0.3">
      <c r="A1111" s="1" t="s">
        <v>1201</v>
      </c>
      <c r="B1111" s="1"/>
      <c r="C1111" s="1" t="s">
        <v>16</v>
      </c>
      <c r="D1111" s="2"/>
      <c r="E1111" s="2">
        <v>940.43</v>
      </c>
      <c r="F1111" s="2"/>
      <c r="G1111" s="2">
        <v>940.43</v>
      </c>
      <c r="I1111" s="11">
        <f t="shared" si="17"/>
        <v>-940.43</v>
      </c>
    </row>
    <row r="1112" spans="1:9" x14ac:dyDescent="0.3">
      <c r="A1112" s="1" t="s">
        <v>1202</v>
      </c>
      <c r="B1112" s="1"/>
      <c r="C1112" s="1" t="s">
        <v>16</v>
      </c>
      <c r="D1112" s="2"/>
      <c r="E1112" s="2">
        <v>1675.18</v>
      </c>
      <c r="F1112" s="2"/>
      <c r="G1112" s="2">
        <v>1675.18</v>
      </c>
      <c r="I1112" s="11">
        <f t="shared" si="17"/>
        <v>-1675.18</v>
      </c>
    </row>
    <row r="1113" spans="1:9" x14ac:dyDescent="0.3">
      <c r="A1113" s="1" t="s">
        <v>1203</v>
      </c>
      <c r="B1113" s="1"/>
      <c r="C1113" s="1" t="s">
        <v>16</v>
      </c>
      <c r="D1113" s="2"/>
      <c r="E1113" s="2">
        <v>6002.82</v>
      </c>
      <c r="F1113" s="2"/>
      <c r="G1113" s="2">
        <v>6002.82</v>
      </c>
      <c r="I1113" s="11">
        <f t="shared" si="17"/>
        <v>-6002.82</v>
      </c>
    </row>
    <row r="1114" spans="1:9" x14ac:dyDescent="0.3">
      <c r="A1114" s="1" t="s">
        <v>1204</v>
      </c>
      <c r="B1114" s="1"/>
      <c r="C1114" s="1" t="s">
        <v>16</v>
      </c>
      <c r="D1114" s="2"/>
      <c r="E1114" s="2">
        <v>6709.04</v>
      </c>
      <c r="F1114" s="2"/>
      <c r="G1114" s="2">
        <v>6709.04</v>
      </c>
      <c r="I1114" s="11">
        <f t="shared" si="17"/>
        <v>-6709.04</v>
      </c>
    </row>
    <row r="1115" spans="1:9" x14ac:dyDescent="0.3">
      <c r="A1115" s="1" t="s">
        <v>1205</v>
      </c>
      <c r="B1115" s="1"/>
      <c r="C1115" s="1" t="s">
        <v>16</v>
      </c>
      <c r="D1115" s="2"/>
      <c r="E1115" s="2">
        <v>15491.28</v>
      </c>
      <c r="F1115" s="2"/>
      <c r="G1115" s="2">
        <v>15491.28</v>
      </c>
      <c r="I1115" s="11">
        <f t="shared" si="17"/>
        <v>-15491.28</v>
      </c>
    </row>
    <row r="1116" spans="1:9" x14ac:dyDescent="0.3">
      <c r="A1116" s="1" t="s">
        <v>1206</v>
      </c>
      <c r="B1116" s="1"/>
      <c r="C1116" s="1" t="s">
        <v>16</v>
      </c>
      <c r="D1116" s="2">
        <v>6355.93</v>
      </c>
      <c r="E1116" s="2">
        <v>26694.91</v>
      </c>
      <c r="F1116" s="2"/>
      <c r="G1116" s="2">
        <v>20338.98</v>
      </c>
      <c r="I1116" s="11">
        <f t="shared" si="17"/>
        <v>-20338.98</v>
      </c>
    </row>
    <row r="1117" spans="1:9" x14ac:dyDescent="0.3">
      <c r="A1117" s="1" t="s">
        <v>1207</v>
      </c>
      <c r="B1117" s="1"/>
      <c r="C1117" s="1" t="s">
        <v>16</v>
      </c>
      <c r="D1117" s="2"/>
      <c r="E1117" s="2">
        <v>2500</v>
      </c>
      <c r="F1117" s="2"/>
      <c r="G1117" s="2">
        <v>2500</v>
      </c>
      <c r="I1117" s="11">
        <f t="shared" si="17"/>
        <v>-2500</v>
      </c>
    </row>
    <row r="1118" spans="1:9" x14ac:dyDescent="0.3">
      <c r="A1118" s="1" t="s">
        <v>1208</v>
      </c>
      <c r="B1118" s="1"/>
      <c r="C1118" s="1" t="s">
        <v>16</v>
      </c>
      <c r="D1118" s="2"/>
      <c r="E1118" s="2">
        <v>1112.19</v>
      </c>
      <c r="F1118" s="2"/>
      <c r="G1118" s="2">
        <v>1112.19</v>
      </c>
      <c r="I1118" s="11">
        <f t="shared" si="17"/>
        <v>-1112.19</v>
      </c>
    </row>
    <row r="1119" spans="1:9" ht="15.6" x14ac:dyDescent="0.3">
      <c r="A1119" s="3" t="s">
        <v>1209</v>
      </c>
      <c r="B1119" s="3" t="s">
        <v>1210</v>
      </c>
      <c r="C1119" s="1"/>
      <c r="D1119" s="4">
        <v>6845668.4599999981</v>
      </c>
      <c r="E1119" s="4">
        <v>1468116.3900000001</v>
      </c>
      <c r="F1119" s="4">
        <v>5377552.0699999984</v>
      </c>
      <c r="G1119" s="4"/>
      <c r="I1119" s="11">
        <f t="shared" si="17"/>
        <v>5377552.0699999984</v>
      </c>
    </row>
    <row r="1120" spans="1:9" ht="15.6" x14ac:dyDescent="0.3">
      <c r="A1120" s="3" t="s">
        <v>1211</v>
      </c>
      <c r="B1120" s="3" t="s">
        <v>1212</v>
      </c>
      <c r="C1120" s="1"/>
      <c r="D1120" s="4">
        <v>6283775.7300000004</v>
      </c>
      <c r="E1120" s="4"/>
      <c r="F1120" s="4">
        <v>6283775.7300000004</v>
      </c>
      <c r="G1120" s="4"/>
      <c r="I1120" s="11">
        <f t="shared" si="17"/>
        <v>6283775.7300000004</v>
      </c>
    </row>
    <row r="1121" spans="1:9" ht="15.6" x14ac:dyDescent="0.3">
      <c r="A1121" s="3" t="s">
        <v>1213</v>
      </c>
      <c r="B1121" s="3" t="s">
        <v>1214</v>
      </c>
      <c r="C1121" s="1"/>
      <c r="D1121" s="4">
        <v>6238255.5</v>
      </c>
      <c r="E1121" s="4"/>
      <c r="F1121" s="4">
        <v>6238255.5</v>
      </c>
      <c r="G1121" s="4"/>
      <c r="I1121" s="11">
        <f t="shared" si="17"/>
        <v>6238255.5</v>
      </c>
    </row>
    <row r="1122" spans="1:9" x14ac:dyDescent="0.3">
      <c r="A1122" s="1" t="s">
        <v>1215</v>
      </c>
      <c r="B1122" s="1"/>
      <c r="C1122" s="1" t="s">
        <v>16</v>
      </c>
      <c r="D1122" s="2">
        <v>542540.75</v>
      </c>
      <c r="E1122" s="2"/>
      <c r="F1122" s="2">
        <v>542540.75</v>
      </c>
      <c r="G1122" s="2"/>
      <c r="I1122" s="11">
        <f t="shared" si="17"/>
        <v>542540.75</v>
      </c>
    </row>
    <row r="1123" spans="1:9" x14ac:dyDescent="0.3">
      <c r="A1123" s="1" t="s">
        <v>1216</v>
      </c>
      <c r="B1123" s="1"/>
      <c r="C1123" s="1" t="s">
        <v>16</v>
      </c>
      <c r="D1123" s="2">
        <v>2464662.5699999998</v>
      </c>
      <c r="E1123" s="2"/>
      <c r="F1123" s="2">
        <v>2464662.5699999998</v>
      </c>
      <c r="G1123" s="2"/>
      <c r="I1123" s="11">
        <f t="shared" si="17"/>
        <v>2464662.5699999998</v>
      </c>
    </row>
    <row r="1124" spans="1:9" x14ac:dyDescent="0.3">
      <c r="A1124" s="1" t="s">
        <v>1217</v>
      </c>
      <c r="B1124" s="1"/>
      <c r="C1124" s="1" t="s">
        <v>16</v>
      </c>
      <c r="D1124" s="2">
        <v>3231052.18</v>
      </c>
      <c r="E1124" s="2"/>
      <c r="F1124" s="2">
        <v>3231052.18</v>
      </c>
      <c r="G1124" s="2"/>
      <c r="I1124" s="11">
        <f t="shared" si="17"/>
        <v>3231052.18</v>
      </c>
    </row>
    <row r="1125" spans="1:9" ht="15.6" x14ac:dyDescent="0.3">
      <c r="A1125" s="3" t="s">
        <v>1218</v>
      </c>
      <c r="B1125" s="3" t="s">
        <v>1219</v>
      </c>
      <c r="C1125" s="1"/>
      <c r="D1125" s="4">
        <v>45520.229999999996</v>
      </c>
      <c r="E1125" s="4"/>
      <c r="F1125" s="4">
        <v>45520.229999999996</v>
      </c>
      <c r="G1125" s="4"/>
      <c r="I1125" s="11">
        <f t="shared" si="17"/>
        <v>45520.229999999996</v>
      </c>
    </row>
    <row r="1126" spans="1:9" x14ac:dyDescent="0.3">
      <c r="A1126" s="1" t="s">
        <v>1220</v>
      </c>
      <c r="B1126" s="1"/>
      <c r="C1126" s="1" t="s">
        <v>16</v>
      </c>
      <c r="D1126" s="2">
        <v>10400.11</v>
      </c>
      <c r="E1126" s="2"/>
      <c r="F1126" s="2">
        <v>10400.11</v>
      </c>
      <c r="G1126" s="2"/>
      <c r="I1126" s="11">
        <f t="shared" si="17"/>
        <v>10400.11</v>
      </c>
    </row>
    <row r="1127" spans="1:9" x14ac:dyDescent="0.3">
      <c r="A1127" s="1" t="s">
        <v>1221</v>
      </c>
      <c r="B1127" s="1"/>
      <c r="C1127" s="1" t="s">
        <v>16</v>
      </c>
      <c r="D1127" s="2">
        <v>3389.83</v>
      </c>
      <c r="E1127" s="2"/>
      <c r="F1127" s="2">
        <v>3389.83</v>
      </c>
      <c r="G1127" s="2"/>
      <c r="I1127" s="11">
        <f t="shared" si="17"/>
        <v>3389.83</v>
      </c>
    </row>
    <row r="1128" spans="1:9" x14ac:dyDescent="0.3">
      <c r="A1128" s="1" t="s">
        <v>1222</v>
      </c>
      <c r="B1128" s="1"/>
      <c r="C1128" s="1" t="s">
        <v>16</v>
      </c>
      <c r="D1128" s="2">
        <v>7730.29</v>
      </c>
      <c r="E1128" s="2"/>
      <c r="F1128" s="2">
        <v>7730.29</v>
      </c>
      <c r="G1128" s="2"/>
      <c r="I1128" s="11">
        <f t="shared" si="17"/>
        <v>7730.29</v>
      </c>
    </row>
    <row r="1129" spans="1:9" x14ac:dyDescent="0.3">
      <c r="A1129" s="1" t="s">
        <v>1223</v>
      </c>
      <c r="B1129" s="1"/>
      <c r="C1129" s="1" t="s">
        <v>16</v>
      </c>
      <c r="D1129" s="2">
        <v>24000</v>
      </c>
      <c r="E1129" s="2"/>
      <c r="F1129" s="2">
        <v>24000</v>
      </c>
      <c r="G1129" s="2"/>
      <c r="I1129" s="11">
        <f t="shared" si="17"/>
        <v>24000</v>
      </c>
    </row>
    <row r="1130" spans="1:9" ht="15.6" x14ac:dyDescent="0.3">
      <c r="A1130" s="3" t="s">
        <v>1224</v>
      </c>
      <c r="B1130" s="3" t="s">
        <v>1225</v>
      </c>
      <c r="C1130" s="1"/>
      <c r="D1130" s="4">
        <v>2587.11</v>
      </c>
      <c r="E1130" s="4"/>
      <c r="F1130" s="4">
        <v>2587.11</v>
      </c>
      <c r="G1130" s="4"/>
      <c r="I1130" s="11">
        <f t="shared" si="17"/>
        <v>2587.11</v>
      </c>
    </row>
    <row r="1131" spans="1:9" ht="15.6" x14ac:dyDescent="0.3">
      <c r="A1131" s="3" t="s">
        <v>1226</v>
      </c>
      <c r="B1131" s="3" t="s">
        <v>1225</v>
      </c>
      <c r="C1131" s="1"/>
      <c r="D1131" s="4">
        <v>2587.11</v>
      </c>
      <c r="E1131" s="4"/>
      <c r="F1131" s="4">
        <v>2587.11</v>
      </c>
      <c r="G1131" s="4"/>
      <c r="I1131" s="11">
        <f t="shared" si="17"/>
        <v>2587.11</v>
      </c>
    </row>
    <row r="1132" spans="1:9" x14ac:dyDescent="0.3">
      <c r="A1132" s="1" t="s">
        <v>1227</v>
      </c>
      <c r="B1132" s="1"/>
      <c r="C1132" s="1" t="s">
        <v>16</v>
      </c>
      <c r="D1132" s="2">
        <v>2587.11</v>
      </c>
      <c r="E1132" s="2"/>
      <c r="F1132" s="2">
        <v>2587.11</v>
      </c>
      <c r="G1132" s="2"/>
      <c r="I1132" s="11">
        <f t="shared" si="17"/>
        <v>2587.11</v>
      </c>
    </row>
    <row r="1133" spans="1:9" ht="15.6" x14ac:dyDescent="0.3">
      <c r="A1133" s="3" t="s">
        <v>1228</v>
      </c>
      <c r="B1133" s="3" t="s">
        <v>1229</v>
      </c>
      <c r="C1133" s="1"/>
      <c r="D1133" s="4">
        <v>396758.45999999996</v>
      </c>
      <c r="E1133" s="4"/>
      <c r="F1133" s="4">
        <v>396758.45999999996</v>
      </c>
      <c r="G1133" s="4"/>
      <c r="I1133" s="11">
        <f t="shared" si="17"/>
        <v>396758.45999999996</v>
      </c>
    </row>
    <row r="1134" spans="1:9" ht="15.6" x14ac:dyDescent="0.3">
      <c r="A1134" s="3" t="s">
        <v>1230</v>
      </c>
      <c r="B1134" s="3" t="s">
        <v>1231</v>
      </c>
      <c r="C1134" s="1"/>
      <c r="D1134" s="4">
        <v>396758.45999999996</v>
      </c>
      <c r="E1134" s="4"/>
      <c r="F1134" s="4">
        <v>396758.45999999996</v>
      </c>
      <c r="G1134" s="4"/>
      <c r="I1134" s="11">
        <f t="shared" si="17"/>
        <v>396758.45999999996</v>
      </c>
    </row>
    <row r="1135" spans="1:9" x14ac:dyDescent="0.3">
      <c r="A1135" s="1" t="s">
        <v>1232</v>
      </c>
      <c r="B1135" s="1"/>
      <c r="C1135" s="1" t="s">
        <v>16</v>
      </c>
      <c r="D1135" s="2">
        <v>3640.68</v>
      </c>
      <c r="E1135" s="2"/>
      <c r="F1135" s="2">
        <v>3640.68</v>
      </c>
      <c r="G1135" s="2"/>
      <c r="I1135" s="11">
        <f t="shared" si="17"/>
        <v>3640.68</v>
      </c>
    </row>
    <row r="1136" spans="1:9" x14ac:dyDescent="0.3">
      <c r="A1136" s="1" t="s">
        <v>1233</v>
      </c>
      <c r="B1136" s="1"/>
      <c r="C1136" s="1" t="s">
        <v>16</v>
      </c>
      <c r="D1136" s="2">
        <v>3983.05</v>
      </c>
      <c r="E1136" s="2"/>
      <c r="F1136" s="2">
        <v>3983.05</v>
      </c>
      <c r="G1136" s="2"/>
      <c r="I1136" s="11">
        <f t="shared" si="17"/>
        <v>3983.05</v>
      </c>
    </row>
    <row r="1137" spans="1:9" x14ac:dyDescent="0.3">
      <c r="A1137" s="1" t="s">
        <v>1234</v>
      </c>
      <c r="B1137" s="1"/>
      <c r="C1137" s="1" t="s">
        <v>16</v>
      </c>
      <c r="D1137" s="2">
        <v>7425</v>
      </c>
      <c r="E1137" s="2"/>
      <c r="F1137" s="2">
        <v>7425</v>
      </c>
      <c r="G1137" s="2"/>
      <c r="I1137" s="11">
        <f t="shared" si="17"/>
        <v>7425</v>
      </c>
    </row>
    <row r="1138" spans="1:9" x14ac:dyDescent="0.3">
      <c r="A1138" s="1" t="s">
        <v>1235</v>
      </c>
      <c r="B1138" s="1"/>
      <c r="C1138" s="1" t="s">
        <v>16</v>
      </c>
      <c r="D1138" s="2">
        <v>2900</v>
      </c>
      <c r="E1138" s="2"/>
      <c r="F1138" s="2">
        <v>2900</v>
      </c>
      <c r="G1138" s="2"/>
      <c r="I1138" s="11">
        <f t="shared" si="17"/>
        <v>2900</v>
      </c>
    </row>
    <row r="1139" spans="1:9" x14ac:dyDescent="0.3">
      <c r="A1139" s="1" t="s">
        <v>1236</v>
      </c>
      <c r="B1139" s="1"/>
      <c r="C1139" s="1" t="s">
        <v>16</v>
      </c>
      <c r="D1139" s="2">
        <v>4661.0200000000004</v>
      </c>
      <c r="E1139" s="2"/>
      <c r="F1139" s="2">
        <v>4661.0200000000004</v>
      </c>
      <c r="G1139" s="2"/>
      <c r="I1139" s="11">
        <f t="shared" si="17"/>
        <v>4661.0200000000004</v>
      </c>
    </row>
    <row r="1140" spans="1:9" x14ac:dyDescent="0.3">
      <c r="A1140" s="1" t="s">
        <v>1237</v>
      </c>
      <c r="B1140" s="1"/>
      <c r="C1140" s="1" t="s">
        <v>16</v>
      </c>
      <c r="D1140" s="2">
        <v>39390.86</v>
      </c>
      <c r="E1140" s="2"/>
      <c r="F1140" s="2">
        <v>39390.86</v>
      </c>
      <c r="G1140" s="2"/>
      <c r="I1140" s="11">
        <f t="shared" si="17"/>
        <v>39390.86</v>
      </c>
    </row>
    <row r="1141" spans="1:9" x14ac:dyDescent="0.3">
      <c r="A1141" s="1" t="s">
        <v>1238</v>
      </c>
      <c r="B1141" s="1"/>
      <c r="C1141" s="1" t="s">
        <v>16</v>
      </c>
      <c r="D1141" s="2">
        <v>11250</v>
      </c>
      <c r="E1141" s="2"/>
      <c r="F1141" s="2">
        <v>11250</v>
      </c>
      <c r="G1141" s="2"/>
      <c r="I1141" s="11">
        <f t="shared" si="17"/>
        <v>11250</v>
      </c>
    </row>
    <row r="1142" spans="1:9" x14ac:dyDescent="0.3">
      <c r="A1142" s="1" t="s">
        <v>1239</v>
      </c>
      <c r="B1142" s="1"/>
      <c r="C1142" s="1" t="s">
        <v>16</v>
      </c>
      <c r="D1142" s="2">
        <v>76614.05</v>
      </c>
      <c r="E1142" s="2"/>
      <c r="F1142" s="2">
        <v>76614.05</v>
      </c>
      <c r="G1142" s="2"/>
      <c r="I1142" s="11">
        <f t="shared" si="17"/>
        <v>76614.05</v>
      </c>
    </row>
    <row r="1143" spans="1:9" x14ac:dyDescent="0.3">
      <c r="A1143" s="1" t="s">
        <v>1240</v>
      </c>
      <c r="B1143" s="1"/>
      <c r="C1143" s="1" t="s">
        <v>16</v>
      </c>
      <c r="D1143" s="2">
        <v>3868.64</v>
      </c>
      <c r="E1143" s="2"/>
      <c r="F1143" s="2">
        <v>3868.64</v>
      </c>
      <c r="G1143" s="2"/>
      <c r="I1143" s="11">
        <f t="shared" si="17"/>
        <v>3868.64</v>
      </c>
    </row>
    <row r="1144" spans="1:9" x14ac:dyDescent="0.3">
      <c r="A1144" s="1" t="s">
        <v>1241</v>
      </c>
      <c r="B1144" s="1"/>
      <c r="C1144" s="1" t="s">
        <v>16</v>
      </c>
      <c r="D1144" s="2">
        <v>4194.92</v>
      </c>
      <c r="E1144" s="2"/>
      <c r="F1144" s="2">
        <v>4194.92</v>
      </c>
      <c r="G1144" s="2"/>
      <c r="I1144" s="11">
        <f t="shared" si="17"/>
        <v>4194.92</v>
      </c>
    </row>
    <row r="1145" spans="1:9" x14ac:dyDescent="0.3">
      <c r="A1145" s="1" t="s">
        <v>1242</v>
      </c>
      <c r="B1145" s="1"/>
      <c r="C1145" s="1" t="s">
        <v>16</v>
      </c>
      <c r="D1145" s="2">
        <v>2814.53</v>
      </c>
      <c r="E1145" s="2"/>
      <c r="F1145" s="2">
        <v>2814.53</v>
      </c>
      <c r="G1145" s="2"/>
      <c r="I1145" s="11">
        <f t="shared" si="17"/>
        <v>2814.53</v>
      </c>
    </row>
    <row r="1146" spans="1:9" x14ac:dyDescent="0.3">
      <c r="A1146" s="1" t="s">
        <v>1243</v>
      </c>
      <c r="B1146" s="1"/>
      <c r="C1146" s="1" t="s">
        <v>16</v>
      </c>
      <c r="D1146" s="2">
        <v>9800</v>
      </c>
      <c r="E1146" s="2"/>
      <c r="F1146" s="2">
        <v>9800</v>
      </c>
      <c r="G1146" s="2"/>
      <c r="I1146" s="11">
        <f t="shared" si="17"/>
        <v>9800</v>
      </c>
    </row>
    <row r="1147" spans="1:9" x14ac:dyDescent="0.3">
      <c r="A1147" s="1" t="s">
        <v>1244</v>
      </c>
      <c r="B1147" s="1"/>
      <c r="C1147" s="1" t="s">
        <v>16</v>
      </c>
      <c r="D1147" s="2">
        <v>5762</v>
      </c>
      <c r="E1147" s="2"/>
      <c r="F1147" s="2">
        <v>5762</v>
      </c>
      <c r="G1147" s="2"/>
      <c r="I1147" s="11">
        <f t="shared" si="17"/>
        <v>5762</v>
      </c>
    </row>
    <row r="1148" spans="1:9" x14ac:dyDescent="0.3">
      <c r="A1148" s="1" t="s">
        <v>1245</v>
      </c>
      <c r="B1148" s="1"/>
      <c r="C1148" s="1" t="s">
        <v>16</v>
      </c>
      <c r="D1148" s="2">
        <v>4725</v>
      </c>
      <c r="E1148" s="2"/>
      <c r="F1148" s="2">
        <v>4725</v>
      </c>
      <c r="G1148" s="2"/>
      <c r="I1148" s="11">
        <f t="shared" si="17"/>
        <v>4725</v>
      </c>
    </row>
    <row r="1149" spans="1:9" x14ac:dyDescent="0.3">
      <c r="A1149" s="1" t="s">
        <v>1246</v>
      </c>
      <c r="B1149" s="1"/>
      <c r="C1149" s="1" t="s">
        <v>16</v>
      </c>
      <c r="D1149" s="2">
        <v>9062.5</v>
      </c>
      <c r="E1149" s="2"/>
      <c r="F1149" s="2">
        <v>9062.5</v>
      </c>
      <c r="G1149" s="2"/>
      <c r="I1149" s="11">
        <f t="shared" si="17"/>
        <v>9062.5</v>
      </c>
    </row>
    <row r="1150" spans="1:9" x14ac:dyDescent="0.3">
      <c r="A1150" s="1" t="s">
        <v>1247</v>
      </c>
      <c r="B1150" s="1"/>
      <c r="C1150" s="1" t="s">
        <v>16</v>
      </c>
      <c r="D1150" s="2">
        <v>18644.060000000001</v>
      </c>
      <c r="E1150" s="2"/>
      <c r="F1150" s="2">
        <v>18644.060000000001</v>
      </c>
      <c r="G1150" s="2"/>
      <c r="I1150" s="11">
        <f t="shared" si="17"/>
        <v>18644.060000000001</v>
      </c>
    </row>
    <row r="1151" spans="1:9" x14ac:dyDescent="0.3">
      <c r="A1151" s="1" t="s">
        <v>1248</v>
      </c>
      <c r="B1151" s="1"/>
      <c r="C1151" s="1" t="s">
        <v>16</v>
      </c>
      <c r="D1151" s="2">
        <v>6843.22</v>
      </c>
      <c r="E1151" s="2"/>
      <c r="F1151" s="2">
        <v>6843.22</v>
      </c>
      <c r="G1151" s="2"/>
      <c r="I1151" s="11">
        <f t="shared" si="17"/>
        <v>6843.22</v>
      </c>
    </row>
    <row r="1152" spans="1:9" x14ac:dyDescent="0.3">
      <c r="A1152" s="1" t="s">
        <v>1249</v>
      </c>
      <c r="B1152" s="1"/>
      <c r="C1152" s="1" t="s">
        <v>16</v>
      </c>
      <c r="D1152" s="2">
        <v>47607.35</v>
      </c>
      <c r="E1152" s="2"/>
      <c r="F1152" s="2">
        <v>47607.35</v>
      </c>
      <c r="G1152" s="2"/>
      <c r="I1152" s="11">
        <f t="shared" si="17"/>
        <v>47607.35</v>
      </c>
    </row>
    <row r="1153" spans="1:9" x14ac:dyDescent="0.3">
      <c r="A1153" s="1" t="s">
        <v>1250</v>
      </c>
      <c r="B1153" s="1"/>
      <c r="C1153" s="1" t="s">
        <v>16</v>
      </c>
      <c r="D1153" s="2">
        <v>8474.58</v>
      </c>
      <c r="E1153" s="2"/>
      <c r="F1153" s="2">
        <v>8474.58</v>
      </c>
      <c r="G1153" s="2"/>
      <c r="I1153" s="11">
        <f t="shared" si="17"/>
        <v>8474.58</v>
      </c>
    </row>
    <row r="1154" spans="1:9" x14ac:dyDescent="0.3">
      <c r="A1154" s="1" t="s">
        <v>1251</v>
      </c>
      <c r="B1154" s="1"/>
      <c r="C1154" s="1" t="s">
        <v>16</v>
      </c>
      <c r="D1154" s="2">
        <v>6855</v>
      </c>
      <c r="E1154" s="2"/>
      <c r="F1154" s="2">
        <v>6855</v>
      </c>
      <c r="G1154" s="2"/>
      <c r="I1154" s="11">
        <f t="shared" si="17"/>
        <v>6855</v>
      </c>
    </row>
    <row r="1155" spans="1:9" x14ac:dyDescent="0.3">
      <c r="A1155" s="1" t="s">
        <v>1252</v>
      </c>
      <c r="B1155" s="1"/>
      <c r="C1155" s="1" t="s">
        <v>16</v>
      </c>
      <c r="D1155" s="2">
        <v>105530</v>
      </c>
      <c r="E1155" s="2"/>
      <c r="F1155" s="2">
        <v>105530</v>
      </c>
      <c r="G1155" s="2"/>
      <c r="I1155" s="11">
        <f t="shared" ref="I1155:I1218" si="18">+F1155-G1155</f>
        <v>105530</v>
      </c>
    </row>
    <row r="1156" spans="1:9" x14ac:dyDescent="0.3">
      <c r="A1156" s="1" t="s">
        <v>1253</v>
      </c>
      <c r="B1156" s="1"/>
      <c r="C1156" s="1" t="s">
        <v>16</v>
      </c>
      <c r="D1156" s="2">
        <v>12712</v>
      </c>
      <c r="E1156" s="2"/>
      <c r="F1156" s="2">
        <v>12712</v>
      </c>
      <c r="G1156" s="2"/>
      <c r="I1156" s="11">
        <f t="shared" si="18"/>
        <v>12712</v>
      </c>
    </row>
    <row r="1157" spans="1:9" ht="15.6" x14ac:dyDescent="0.3">
      <c r="A1157" s="3" t="s">
        <v>1254</v>
      </c>
      <c r="B1157" s="3" t="s">
        <v>1255</v>
      </c>
      <c r="C1157" s="1"/>
      <c r="D1157" s="4">
        <v>162547.16</v>
      </c>
      <c r="E1157" s="4"/>
      <c r="F1157" s="4">
        <v>162547.16</v>
      </c>
      <c r="G1157" s="4"/>
      <c r="I1157" s="11">
        <f t="shared" si="18"/>
        <v>162547.16</v>
      </c>
    </row>
    <row r="1158" spans="1:9" ht="31.2" x14ac:dyDescent="0.3">
      <c r="A1158" s="3" t="s">
        <v>1256</v>
      </c>
      <c r="B1158" s="3" t="s">
        <v>1257</v>
      </c>
      <c r="C1158" s="1"/>
      <c r="D1158" s="4">
        <v>162547.16</v>
      </c>
      <c r="E1158" s="4"/>
      <c r="F1158" s="4">
        <v>162547.16</v>
      </c>
      <c r="G1158" s="4"/>
      <c r="I1158" s="11">
        <f t="shared" si="18"/>
        <v>162547.16</v>
      </c>
    </row>
    <row r="1159" spans="1:9" x14ac:dyDescent="0.3">
      <c r="A1159" s="1" t="s">
        <v>1258</v>
      </c>
      <c r="B1159" s="1"/>
      <c r="C1159" s="1" t="s">
        <v>16</v>
      </c>
      <c r="D1159" s="2">
        <v>1955.27</v>
      </c>
      <c r="E1159" s="2"/>
      <c r="F1159" s="2">
        <v>1955.27</v>
      </c>
      <c r="G1159" s="2"/>
      <c r="I1159" s="11">
        <f t="shared" si="18"/>
        <v>1955.27</v>
      </c>
    </row>
    <row r="1160" spans="1:9" x14ac:dyDescent="0.3">
      <c r="A1160" s="1" t="s">
        <v>1259</v>
      </c>
      <c r="B1160" s="1"/>
      <c r="C1160" s="1" t="s">
        <v>16</v>
      </c>
      <c r="D1160" s="2">
        <v>9491.5300000000007</v>
      </c>
      <c r="E1160" s="2"/>
      <c r="F1160" s="2">
        <v>9491.5300000000007</v>
      </c>
      <c r="G1160" s="2"/>
      <c r="I1160" s="11">
        <f t="shared" si="18"/>
        <v>9491.5300000000007</v>
      </c>
    </row>
    <row r="1161" spans="1:9" x14ac:dyDescent="0.3">
      <c r="A1161" s="1" t="s">
        <v>1260</v>
      </c>
      <c r="B1161" s="1"/>
      <c r="C1161" s="1" t="s">
        <v>16</v>
      </c>
      <c r="D1161" s="2">
        <v>20593.419999999998</v>
      </c>
      <c r="E1161" s="2"/>
      <c r="F1161" s="2">
        <v>20593.419999999998</v>
      </c>
      <c r="G1161" s="2"/>
      <c r="I1161" s="11">
        <f t="shared" si="18"/>
        <v>20593.419999999998</v>
      </c>
    </row>
    <row r="1162" spans="1:9" x14ac:dyDescent="0.3">
      <c r="A1162" s="1" t="s">
        <v>1261</v>
      </c>
      <c r="B1162" s="1"/>
      <c r="C1162" s="1" t="s">
        <v>16</v>
      </c>
      <c r="D1162" s="2">
        <v>130506.94</v>
      </c>
      <c r="E1162" s="2"/>
      <c r="F1162" s="2">
        <v>130506.94</v>
      </c>
      <c r="G1162" s="2"/>
      <c r="I1162" s="11">
        <f t="shared" si="18"/>
        <v>130506.94</v>
      </c>
    </row>
    <row r="1163" spans="1:9" ht="15.6" x14ac:dyDescent="0.3">
      <c r="A1163" s="3" t="s">
        <v>1262</v>
      </c>
      <c r="B1163" s="3" t="s">
        <v>1040</v>
      </c>
      <c r="C1163" s="1"/>
      <c r="D1163" s="4"/>
      <c r="E1163" s="4">
        <v>1468116.3900000001</v>
      </c>
      <c r="F1163" s="4"/>
      <c r="G1163" s="4">
        <v>1468116.3900000001</v>
      </c>
      <c r="I1163" s="11">
        <f t="shared" si="18"/>
        <v>-1468116.3900000001</v>
      </c>
    </row>
    <row r="1164" spans="1:9" ht="15.6" x14ac:dyDescent="0.3">
      <c r="A1164" s="3" t="s">
        <v>1263</v>
      </c>
      <c r="B1164" s="3" t="s">
        <v>1264</v>
      </c>
      <c r="C1164" s="1"/>
      <c r="D1164" s="4"/>
      <c r="E1164" s="4">
        <v>989992.42999999993</v>
      </c>
      <c r="F1164" s="4"/>
      <c r="G1164" s="4">
        <v>989992.42999999993</v>
      </c>
      <c r="I1164" s="11">
        <f t="shared" si="18"/>
        <v>-989992.42999999993</v>
      </c>
    </row>
    <row r="1165" spans="1:9" x14ac:dyDescent="0.3">
      <c r="A1165" s="1" t="s">
        <v>1265</v>
      </c>
      <c r="B1165" s="1"/>
      <c r="C1165" s="1" t="s">
        <v>16</v>
      </c>
      <c r="D1165" s="2"/>
      <c r="E1165" s="2">
        <v>135635.19</v>
      </c>
      <c r="F1165" s="2"/>
      <c r="G1165" s="2">
        <v>135635.19</v>
      </c>
      <c r="I1165" s="11">
        <f t="shared" si="18"/>
        <v>-135635.19</v>
      </c>
    </row>
    <row r="1166" spans="1:9" x14ac:dyDescent="0.3">
      <c r="A1166" s="1" t="s">
        <v>1266</v>
      </c>
      <c r="B1166" s="1"/>
      <c r="C1166" s="1" t="s">
        <v>16</v>
      </c>
      <c r="D1166" s="2"/>
      <c r="E1166" s="2">
        <v>369699.4</v>
      </c>
      <c r="F1166" s="2"/>
      <c r="G1166" s="2">
        <v>369699.4</v>
      </c>
      <c r="I1166" s="11">
        <f t="shared" si="18"/>
        <v>-369699.4</v>
      </c>
    </row>
    <row r="1167" spans="1:9" x14ac:dyDescent="0.3">
      <c r="A1167" s="1" t="s">
        <v>1267</v>
      </c>
      <c r="B1167" s="1"/>
      <c r="C1167" s="1" t="s">
        <v>16</v>
      </c>
      <c r="D1167" s="2"/>
      <c r="E1167" s="2">
        <v>484657.84</v>
      </c>
      <c r="F1167" s="2"/>
      <c r="G1167" s="2">
        <v>484657.84</v>
      </c>
      <c r="I1167" s="11">
        <f t="shared" si="18"/>
        <v>-484657.84</v>
      </c>
    </row>
    <row r="1168" spans="1:9" ht="15.6" x14ac:dyDescent="0.3">
      <c r="A1168" s="3" t="s">
        <v>1268</v>
      </c>
      <c r="B1168" s="3" t="s">
        <v>1269</v>
      </c>
      <c r="C1168" s="1"/>
      <c r="D1168" s="4"/>
      <c r="E1168" s="4">
        <v>23920.230000000003</v>
      </c>
      <c r="F1168" s="4"/>
      <c r="G1168" s="4">
        <v>23920.230000000003</v>
      </c>
      <c r="I1168" s="11">
        <f t="shared" si="18"/>
        <v>-23920.230000000003</v>
      </c>
    </row>
    <row r="1169" spans="1:9" x14ac:dyDescent="0.3">
      <c r="A1169" s="1" t="s">
        <v>1270</v>
      </c>
      <c r="B1169" s="1"/>
      <c r="C1169" s="1" t="s">
        <v>16</v>
      </c>
      <c r="D1169" s="2"/>
      <c r="E1169" s="2">
        <v>10400.11</v>
      </c>
      <c r="F1169" s="2"/>
      <c r="G1169" s="2">
        <v>10400.11</v>
      </c>
      <c r="I1169" s="11">
        <f t="shared" si="18"/>
        <v>-10400.11</v>
      </c>
    </row>
    <row r="1170" spans="1:9" x14ac:dyDescent="0.3">
      <c r="A1170" s="1" t="s">
        <v>1271</v>
      </c>
      <c r="B1170" s="1"/>
      <c r="C1170" s="1" t="s">
        <v>16</v>
      </c>
      <c r="D1170" s="2"/>
      <c r="E1170" s="2">
        <v>3389.83</v>
      </c>
      <c r="F1170" s="2"/>
      <c r="G1170" s="2">
        <v>3389.83</v>
      </c>
      <c r="I1170" s="11">
        <f t="shared" si="18"/>
        <v>-3389.83</v>
      </c>
    </row>
    <row r="1171" spans="1:9" x14ac:dyDescent="0.3">
      <c r="A1171" s="1" t="s">
        <v>1272</v>
      </c>
      <c r="B1171" s="1"/>
      <c r="C1171" s="1" t="s">
        <v>16</v>
      </c>
      <c r="D1171" s="2"/>
      <c r="E1171" s="2">
        <v>7730.29</v>
      </c>
      <c r="F1171" s="2"/>
      <c r="G1171" s="2">
        <v>7730.29</v>
      </c>
      <c r="I1171" s="11">
        <f t="shared" si="18"/>
        <v>-7730.29</v>
      </c>
    </row>
    <row r="1172" spans="1:9" x14ac:dyDescent="0.3">
      <c r="A1172" s="1" t="s">
        <v>1273</v>
      </c>
      <c r="B1172" s="1"/>
      <c r="C1172" s="1" t="s">
        <v>16</v>
      </c>
      <c r="D1172" s="2"/>
      <c r="E1172" s="2">
        <v>2400</v>
      </c>
      <c r="F1172" s="2"/>
      <c r="G1172" s="2">
        <v>2400</v>
      </c>
      <c r="I1172" s="11">
        <f t="shared" si="18"/>
        <v>-2400</v>
      </c>
    </row>
    <row r="1173" spans="1:9" ht="15.6" x14ac:dyDescent="0.3">
      <c r="A1173" s="3" t="s">
        <v>1274</v>
      </c>
      <c r="B1173" s="3" t="s">
        <v>1275</v>
      </c>
      <c r="C1173" s="1"/>
      <c r="D1173" s="4"/>
      <c r="E1173" s="4">
        <v>2587.11</v>
      </c>
      <c r="F1173" s="4"/>
      <c r="G1173" s="4">
        <v>2587.11</v>
      </c>
      <c r="I1173" s="11">
        <f t="shared" si="18"/>
        <v>-2587.11</v>
      </c>
    </row>
    <row r="1174" spans="1:9" x14ac:dyDescent="0.3">
      <c r="A1174" s="1" t="s">
        <v>1276</v>
      </c>
      <c r="B1174" s="1"/>
      <c r="C1174" s="1" t="s">
        <v>16</v>
      </c>
      <c r="D1174" s="2"/>
      <c r="E1174" s="2">
        <v>2587.11</v>
      </c>
      <c r="F1174" s="2"/>
      <c r="G1174" s="2">
        <v>2587.11</v>
      </c>
      <c r="I1174" s="11">
        <f t="shared" si="18"/>
        <v>-2587.11</v>
      </c>
    </row>
    <row r="1175" spans="1:9" ht="15.6" x14ac:dyDescent="0.3">
      <c r="A1175" s="3" t="s">
        <v>1277</v>
      </c>
      <c r="B1175" s="3" t="s">
        <v>1278</v>
      </c>
      <c r="C1175" s="1"/>
      <c r="D1175" s="4"/>
      <c r="E1175" s="4">
        <v>289069.45999999996</v>
      </c>
      <c r="F1175" s="4"/>
      <c r="G1175" s="4">
        <v>289069.45999999996</v>
      </c>
      <c r="I1175" s="11">
        <f t="shared" si="18"/>
        <v>-289069.45999999996</v>
      </c>
    </row>
    <row r="1176" spans="1:9" x14ac:dyDescent="0.3">
      <c r="A1176" s="1" t="s">
        <v>1279</v>
      </c>
      <c r="B1176" s="1"/>
      <c r="C1176" s="1" t="s">
        <v>16</v>
      </c>
      <c r="D1176" s="2"/>
      <c r="E1176" s="2">
        <v>3640.68</v>
      </c>
      <c r="F1176" s="2"/>
      <c r="G1176" s="2">
        <v>3640.68</v>
      </c>
      <c r="I1176" s="11">
        <f t="shared" si="18"/>
        <v>-3640.68</v>
      </c>
    </row>
    <row r="1177" spans="1:9" x14ac:dyDescent="0.3">
      <c r="A1177" s="1" t="s">
        <v>1280</v>
      </c>
      <c r="B1177" s="1"/>
      <c r="C1177" s="1" t="s">
        <v>16</v>
      </c>
      <c r="D1177" s="2"/>
      <c r="E1177" s="2">
        <v>3983.05</v>
      </c>
      <c r="F1177" s="2"/>
      <c r="G1177" s="2">
        <v>3983.05</v>
      </c>
      <c r="I1177" s="11">
        <f t="shared" si="18"/>
        <v>-3983.05</v>
      </c>
    </row>
    <row r="1178" spans="1:9" x14ac:dyDescent="0.3">
      <c r="A1178" s="1" t="s">
        <v>1281</v>
      </c>
      <c r="B1178" s="1"/>
      <c r="C1178" s="1" t="s">
        <v>16</v>
      </c>
      <c r="D1178" s="2"/>
      <c r="E1178" s="2">
        <v>7425</v>
      </c>
      <c r="F1178" s="2"/>
      <c r="G1178" s="2">
        <v>7425</v>
      </c>
      <c r="I1178" s="11">
        <f t="shared" si="18"/>
        <v>-7425</v>
      </c>
    </row>
    <row r="1179" spans="1:9" x14ac:dyDescent="0.3">
      <c r="A1179" s="1" t="s">
        <v>1282</v>
      </c>
      <c r="B1179" s="1"/>
      <c r="C1179" s="1" t="s">
        <v>16</v>
      </c>
      <c r="D1179" s="2"/>
      <c r="E1179" s="2">
        <v>2900</v>
      </c>
      <c r="F1179" s="2"/>
      <c r="G1179" s="2">
        <v>2900</v>
      </c>
      <c r="I1179" s="11">
        <f t="shared" si="18"/>
        <v>-2900</v>
      </c>
    </row>
    <row r="1180" spans="1:9" x14ac:dyDescent="0.3">
      <c r="A1180" s="1" t="s">
        <v>1283</v>
      </c>
      <c r="B1180" s="1"/>
      <c r="C1180" s="1" t="s">
        <v>16</v>
      </c>
      <c r="D1180" s="2"/>
      <c r="E1180" s="2">
        <v>4661.0200000000004</v>
      </c>
      <c r="F1180" s="2"/>
      <c r="G1180" s="2">
        <v>4661.0200000000004</v>
      </c>
      <c r="I1180" s="11">
        <f t="shared" si="18"/>
        <v>-4661.0200000000004</v>
      </c>
    </row>
    <row r="1181" spans="1:9" x14ac:dyDescent="0.3">
      <c r="A1181" s="1" t="s">
        <v>1284</v>
      </c>
      <c r="B1181" s="1"/>
      <c r="C1181" s="1" t="s">
        <v>16</v>
      </c>
      <c r="D1181" s="2"/>
      <c r="E1181" s="2">
        <v>39390.86</v>
      </c>
      <c r="F1181" s="2"/>
      <c r="G1181" s="2">
        <v>39390.86</v>
      </c>
      <c r="I1181" s="11">
        <f t="shared" si="18"/>
        <v>-39390.86</v>
      </c>
    </row>
    <row r="1182" spans="1:9" x14ac:dyDescent="0.3">
      <c r="A1182" s="1" t="s">
        <v>1285</v>
      </c>
      <c r="B1182" s="1"/>
      <c r="C1182" s="1" t="s">
        <v>16</v>
      </c>
      <c r="D1182" s="2"/>
      <c r="E1182" s="2">
        <v>11250</v>
      </c>
      <c r="F1182" s="2"/>
      <c r="G1182" s="2">
        <v>11250</v>
      </c>
      <c r="I1182" s="11">
        <f t="shared" si="18"/>
        <v>-11250</v>
      </c>
    </row>
    <row r="1183" spans="1:9" x14ac:dyDescent="0.3">
      <c r="A1183" s="1" t="s">
        <v>1286</v>
      </c>
      <c r="B1183" s="1"/>
      <c r="C1183" s="1" t="s">
        <v>16</v>
      </c>
      <c r="D1183" s="2"/>
      <c r="E1183" s="2">
        <v>76614.05</v>
      </c>
      <c r="F1183" s="2"/>
      <c r="G1183" s="2">
        <v>76614.05</v>
      </c>
      <c r="I1183" s="11">
        <f t="shared" si="18"/>
        <v>-76614.05</v>
      </c>
    </row>
    <row r="1184" spans="1:9" x14ac:dyDescent="0.3">
      <c r="A1184" s="1" t="s">
        <v>1287</v>
      </c>
      <c r="B1184" s="1"/>
      <c r="C1184" s="1" t="s">
        <v>16</v>
      </c>
      <c r="D1184" s="2"/>
      <c r="E1184" s="2">
        <v>3868.64</v>
      </c>
      <c r="F1184" s="2"/>
      <c r="G1184" s="2">
        <v>3868.64</v>
      </c>
      <c r="I1184" s="11">
        <f t="shared" si="18"/>
        <v>-3868.64</v>
      </c>
    </row>
    <row r="1185" spans="1:9" x14ac:dyDescent="0.3">
      <c r="A1185" s="1" t="s">
        <v>1288</v>
      </c>
      <c r="B1185" s="1"/>
      <c r="C1185" s="1" t="s">
        <v>16</v>
      </c>
      <c r="D1185" s="2"/>
      <c r="E1185" s="2">
        <v>4194.92</v>
      </c>
      <c r="F1185" s="2"/>
      <c r="G1185" s="2">
        <v>4194.92</v>
      </c>
      <c r="I1185" s="11">
        <f t="shared" si="18"/>
        <v>-4194.92</v>
      </c>
    </row>
    <row r="1186" spans="1:9" x14ac:dyDescent="0.3">
      <c r="A1186" s="1" t="s">
        <v>1289</v>
      </c>
      <c r="B1186" s="1"/>
      <c r="C1186" s="1" t="s">
        <v>16</v>
      </c>
      <c r="D1186" s="2"/>
      <c r="E1186" s="2">
        <v>2814.53</v>
      </c>
      <c r="F1186" s="2"/>
      <c r="G1186" s="2">
        <v>2814.53</v>
      </c>
      <c r="I1186" s="11">
        <f t="shared" si="18"/>
        <v>-2814.53</v>
      </c>
    </row>
    <row r="1187" spans="1:9" x14ac:dyDescent="0.3">
      <c r="A1187" s="1" t="s">
        <v>1290</v>
      </c>
      <c r="B1187" s="1"/>
      <c r="C1187" s="1" t="s">
        <v>16</v>
      </c>
      <c r="D1187" s="2"/>
      <c r="E1187" s="2">
        <v>9800</v>
      </c>
      <c r="F1187" s="2"/>
      <c r="G1187" s="2">
        <v>9800</v>
      </c>
      <c r="I1187" s="11">
        <f t="shared" si="18"/>
        <v>-9800</v>
      </c>
    </row>
    <row r="1188" spans="1:9" x14ac:dyDescent="0.3">
      <c r="A1188" s="1" t="s">
        <v>1291</v>
      </c>
      <c r="B1188" s="1"/>
      <c r="C1188" s="1" t="s">
        <v>16</v>
      </c>
      <c r="D1188" s="2"/>
      <c r="E1188" s="2">
        <v>5762</v>
      </c>
      <c r="F1188" s="2"/>
      <c r="G1188" s="2">
        <v>5762</v>
      </c>
      <c r="I1188" s="11">
        <f t="shared" si="18"/>
        <v>-5762</v>
      </c>
    </row>
    <row r="1189" spans="1:9" x14ac:dyDescent="0.3">
      <c r="A1189" s="1" t="s">
        <v>1292</v>
      </c>
      <c r="B1189" s="1"/>
      <c r="C1189" s="1" t="s">
        <v>16</v>
      </c>
      <c r="D1189" s="2"/>
      <c r="E1189" s="2">
        <v>4725</v>
      </c>
      <c r="F1189" s="2"/>
      <c r="G1189" s="2">
        <v>4725</v>
      </c>
      <c r="I1189" s="11">
        <f t="shared" si="18"/>
        <v>-4725</v>
      </c>
    </row>
    <row r="1190" spans="1:9" x14ac:dyDescent="0.3">
      <c r="A1190" s="1" t="s">
        <v>1293</v>
      </c>
      <c r="B1190" s="1"/>
      <c r="C1190" s="1" t="s">
        <v>16</v>
      </c>
      <c r="D1190" s="2"/>
      <c r="E1190" s="2">
        <v>9062.5</v>
      </c>
      <c r="F1190" s="2"/>
      <c r="G1190" s="2">
        <v>9062.5</v>
      </c>
      <c r="I1190" s="11">
        <f t="shared" si="18"/>
        <v>-9062.5</v>
      </c>
    </row>
    <row r="1191" spans="1:9" x14ac:dyDescent="0.3">
      <c r="A1191" s="1" t="s">
        <v>1294</v>
      </c>
      <c r="B1191" s="1"/>
      <c r="C1191" s="1" t="s">
        <v>16</v>
      </c>
      <c r="D1191" s="2"/>
      <c r="E1191" s="2">
        <v>18644.060000000001</v>
      </c>
      <c r="F1191" s="2"/>
      <c r="G1191" s="2">
        <v>18644.060000000001</v>
      </c>
      <c r="I1191" s="11">
        <f t="shared" si="18"/>
        <v>-18644.060000000001</v>
      </c>
    </row>
    <row r="1192" spans="1:9" x14ac:dyDescent="0.3">
      <c r="A1192" s="1" t="s">
        <v>1295</v>
      </c>
      <c r="B1192" s="1"/>
      <c r="C1192" s="1" t="s">
        <v>16</v>
      </c>
      <c r="D1192" s="2"/>
      <c r="E1192" s="2">
        <v>6843.22</v>
      </c>
      <c r="F1192" s="2"/>
      <c r="G1192" s="2">
        <v>6843.22</v>
      </c>
      <c r="I1192" s="11">
        <f t="shared" si="18"/>
        <v>-6843.22</v>
      </c>
    </row>
    <row r="1193" spans="1:9" x14ac:dyDescent="0.3">
      <c r="A1193" s="1" t="s">
        <v>1296</v>
      </c>
      <c r="B1193" s="1"/>
      <c r="C1193" s="1" t="s">
        <v>16</v>
      </c>
      <c r="D1193" s="2"/>
      <c r="E1193" s="2">
        <v>47607.35</v>
      </c>
      <c r="F1193" s="2"/>
      <c r="G1193" s="2">
        <v>47607.35</v>
      </c>
      <c r="I1193" s="11">
        <f t="shared" si="18"/>
        <v>-47607.35</v>
      </c>
    </row>
    <row r="1194" spans="1:9" x14ac:dyDescent="0.3">
      <c r="A1194" s="1" t="s">
        <v>1297</v>
      </c>
      <c r="B1194" s="1"/>
      <c r="C1194" s="1" t="s">
        <v>16</v>
      </c>
      <c r="D1194" s="2"/>
      <c r="E1194" s="2">
        <v>8474.58</v>
      </c>
      <c r="F1194" s="2"/>
      <c r="G1194" s="2">
        <v>8474.58</v>
      </c>
      <c r="I1194" s="11">
        <f t="shared" si="18"/>
        <v>-8474.58</v>
      </c>
    </row>
    <row r="1195" spans="1:9" x14ac:dyDescent="0.3">
      <c r="A1195" s="1" t="s">
        <v>1298</v>
      </c>
      <c r="B1195" s="1"/>
      <c r="C1195" s="1" t="s">
        <v>16</v>
      </c>
      <c r="D1195" s="2"/>
      <c r="E1195" s="2">
        <v>6855</v>
      </c>
      <c r="F1195" s="2"/>
      <c r="G1195" s="2">
        <v>6855</v>
      </c>
      <c r="I1195" s="11">
        <f t="shared" si="18"/>
        <v>-6855</v>
      </c>
    </row>
    <row r="1196" spans="1:9" x14ac:dyDescent="0.3">
      <c r="A1196" s="1" t="s">
        <v>1299</v>
      </c>
      <c r="B1196" s="1"/>
      <c r="C1196" s="1" t="s">
        <v>16</v>
      </c>
      <c r="D1196" s="2"/>
      <c r="E1196" s="2">
        <v>10553</v>
      </c>
      <c r="F1196" s="2"/>
      <c r="G1196" s="2">
        <v>10553</v>
      </c>
      <c r="I1196" s="11">
        <f t="shared" si="18"/>
        <v>-10553</v>
      </c>
    </row>
    <row r="1197" spans="1:9" ht="15.6" x14ac:dyDescent="0.3">
      <c r="A1197" s="3" t="s">
        <v>1300</v>
      </c>
      <c r="B1197" s="3" t="s">
        <v>1301</v>
      </c>
      <c r="C1197" s="1"/>
      <c r="D1197" s="4"/>
      <c r="E1197" s="4">
        <v>162547.15999999997</v>
      </c>
      <c r="F1197" s="4"/>
      <c r="G1197" s="4">
        <v>162547.15999999997</v>
      </c>
      <c r="I1197" s="11">
        <f t="shared" si="18"/>
        <v>-162547.15999999997</v>
      </c>
    </row>
    <row r="1198" spans="1:9" x14ac:dyDescent="0.3">
      <c r="A1198" s="1" t="s">
        <v>1302</v>
      </c>
      <c r="B1198" s="1"/>
      <c r="C1198" s="1" t="s">
        <v>16</v>
      </c>
      <c r="D1198" s="2"/>
      <c r="E1198" s="2">
        <v>1955.27</v>
      </c>
      <c r="F1198" s="2"/>
      <c r="G1198" s="2">
        <v>1955.27</v>
      </c>
      <c r="I1198" s="11">
        <f t="shared" si="18"/>
        <v>-1955.27</v>
      </c>
    </row>
    <row r="1199" spans="1:9" x14ac:dyDescent="0.3">
      <c r="A1199" s="1" t="s">
        <v>1303</v>
      </c>
      <c r="B1199" s="1"/>
      <c r="C1199" s="1" t="s">
        <v>16</v>
      </c>
      <c r="D1199" s="2"/>
      <c r="E1199" s="2">
        <v>9491.5300000000007</v>
      </c>
      <c r="F1199" s="2"/>
      <c r="G1199" s="2">
        <v>9491.5300000000007</v>
      </c>
      <c r="I1199" s="11">
        <f t="shared" si="18"/>
        <v>-9491.5300000000007</v>
      </c>
    </row>
    <row r="1200" spans="1:9" x14ac:dyDescent="0.3">
      <c r="A1200" s="1" t="s">
        <v>1304</v>
      </c>
      <c r="B1200" s="1"/>
      <c r="C1200" s="1" t="s">
        <v>16</v>
      </c>
      <c r="D1200" s="2"/>
      <c r="E1200" s="2">
        <v>20593.419999999998</v>
      </c>
      <c r="F1200" s="2"/>
      <c r="G1200" s="2">
        <v>20593.419999999998</v>
      </c>
      <c r="I1200" s="11">
        <f t="shared" si="18"/>
        <v>-20593.419999999998</v>
      </c>
    </row>
    <row r="1201" spans="1:9" x14ac:dyDescent="0.3">
      <c r="A1201" s="1" t="s">
        <v>1305</v>
      </c>
      <c r="B1201" s="1"/>
      <c r="C1201" s="1" t="s">
        <v>16</v>
      </c>
      <c r="D1201" s="2"/>
      <c r="E1201" s="2">
        <v>130506.94</v>
      </c>
      <c r="F1201" s="2"/>
      <c r="G1201" s="2">
        <v>130506.94</v>
      </c>
      <c r="I1201" s="11">
        <f t="shared" si="18"/>
        <v>-130506.94</v>
      </c>
    </row>
    <row r="1202" spans="1:9" ht="15.6" x14ac:dyDescent="0.3">
      <c r="A1202" s="3" t="s">
        <v>1306</v>
      </c>
      <c r="B1202" s="3" t="s">
        <v>1307</v>
      </c>
      <c r="C1202" s="1"/>
      <c r="D1202" s="4">
        <v>76928321.229999989</v>
      </c>
      <c r="E1202" s="4">
        <v>122014874.67</v>
      </c>
      <c r="F1202" s="4"/>
      <c r="G1202" s="4">
        <v>45086553.440000013</v>
      </c>
      <c r="I1202" s="11">
        <f t="shared" si="18"/>
        <v>-45086553.440000013</v>
      </c>
    </row>
    <row r="1203" spans="1:9" ht="15.6" x14ac:dyDescent="0.3">
      <c r="A1203" s="3" t="s">
        <v>1308</v>
      </c>
      <c r="B1203" s="3" t="s">
        <v>1309</v>
      </c>
      <c r="C1203" s="1"/>
      <c r="D1203" s="4">
        <v>13379244.570000002</v>
      </c>
      <c r="E1203" s="4">
        <v>38111340.650000006</v>
      </c>
      <c r="F1203" s="4"/>
      <c r="G1203" s="4">
        <v>24732096.080000006</v>
      </c>
      <c r="I1203" s="11">
        <f t="shared" si="18"/>
        <v>-24732096.080000006</v>
      </c>
    </row>
    <row r="1204" spans="1:9" ht="15.6" x14ac:dyDescent="0.3">
      <c r="A1204" s="3" t="s">
        <v>1310</v>
      </c>
      <c r="B1204" s="3" t="s">
        <v>1311</v>
      </c>
      <c r="C1204" s="1"/>
      <c r="D1204" s="4">
        <v>10649621.050000001</v>
      </c>
      <c r="E1204" s="4">
        <v>34766024.620000005</v>
      </c>
      <c r="F1204" s="4"/>
      <c r="G1204" s="4">
        <v>24116403.570000004</v>
      </c>
      <c r="I1204" s="11">
        <f t="shared" si="18"/>
        <v>-24116403.570000004</v>
      </c>
    </row>
    <row r="1205" spans="1:9" ht="15.6" x14ac:dyDescent="0.3">
      <c r="A1205" s="3" t="s">
        <v>1312</v>
      </c>
      <c r="B1205" s="3" t="s">
        <v>1311</v>
      </c>
      <c r="C1205" s="1"/>
      <c r="D1205" s="4">
        <v>10649621.050000001</v>
      </c>
      <c r="E1205" s="4">
        <v>34766024.620000005</v>
      </c>
      <c r="F1205" s="4"/>
      <c r="G1205" s="4">
        <v>24116403.570000004</v>
      </c>
      <c r="I1205" s="11">
        <f t="shared" si="18"/>
        <v>-24116403.570000004</v>
      </c>
    </row>
    <row r="1206" spans="1:9" x14ac:dyDescent="0.3">
      <c r="A1206" s="1" t="s">
        <v>1313</v>
      </c>
      <c r="B1206" s="1"/>
      <c r="C1206" s="1" t="s">
        <v>16</v>
      </c>
      <c r="D1206" s="2">
        <v>140736.4</v>
      </c>
      <c r="E1206" s="2">
        <v>140736.4</v>
      </c>
      <c r="F1206" s="2"/>
      <c r="G1206" s="2"/>
      <c r="I1206" s="11">
        <f t="shared" si="18"/>
        <v>0</v>
      </c>
    </row>
    <row r="1207" spans="1:9" x14ac:dyDescent="0.3">
      <c r="A1207" s="1" t="s">
        <v>1314</v>
      </c>
      <c r="B1207" s="1"/>
      <c r="C1207" s="1" t="s">
        <v>16</v>
      </c>
      <c r="D1207" s="2">
        <v>189483.62</v>
      </c>
      <c r="E1207" s="2">
        <v>289128.61</v>
      </c>
      <c r="F1207" s="2"/>
      <c r="G1207" s="2">
        <v>99644.989999999991</v>
      </c>
      <c r="I1207" s="11">
        <f t="shared" si="18"/>
        <v>-99644.989999999991</v>
      </c>
    </row>
    <row r="1208" spans="1:9" x14ac:dyDescent="0.3">
      <c r="A1208" s="1" t="s">
        <v>1315</v>
      </c>
      <c r="B1208" s="1"/>
      <c r="C1208" s="1" t="s">
        <v>16</v>
      </c>
      <c r="D1208" s="2">
        <v>63526.23</v>
      </c>
      <c r="E1208" s="2">
        <v>187212.6</v>
      </c>
      <c r="F1208" s="2"/>
      <c r="G1208" s="2">
        <v>123686.37</v>
      </c>
      <c r="I1208" s="11">
        <f t="shared" si="18"/>
        <v>-123686.37</v>
      </c>
    </row>
    <row r="1209" spans="1:9" x14ac:dyDescent="0.3">
      <c r="A1209" s="1" t="s">
        <v>1316</v>
      </c>
      <c r="B1209" s="1"/>
      <c r="C1209" s="1" t="s">
        <v>20</v>
      </c>
      <c r="D1209" s="2">
        <v>106345.1</v>
      </c>
      <c r="E1209" s="2">
        <v>106345.1</v>
      </c>
      <c r="F1209" s="2"/>
      <c r="G1209" s="2"/>
      <c r="I1209" s="11">
        <f t="shared" si="18"/>
        <v>0</v>
      </c>
    </row>
    <row r="1210" spans="1:9" x14ac:dyDescent="0.3">
      <c r="A1210" s="1" t="s">
        <v>1317</v>
      </c>
      <c r="B1210" s="1"/>
      <c r="C1210" s="1" t="s">
        <v>16</v>
      </c>
      <c r="D1210" s="2">
        <v>120993.19</v>
      </c>
      <c r="E1210" s="2">
        <v>353138.66</v>
      </c>
      <c r="F1210" s="2"/>
      <c r="G1210" s="2">
        <v>232145.46999999997</v>
      </c>
      <c r="I1210" s="11">
        <f t="shared" si="18"/>
        <v>-232145.46999999997</v>
      </c>
    </row>
    <row r="1211" spans="1:9" x14ac:dyDescent="0.3">
      <c r="A1211" s="1" t="s">
        <v>1318</v>
      </c>
      <c r="B1211" s="1"/>
      <c r="C1211" s="1" t="s">
        <v>16</v>
      </c>
      <c r="D1211" s="2">
        <v>205853.85</v>
      </c>
      <c r="E1211" s="2">
        <v>205853.85</v>
      </c>
      <c r="F1211" s="2"/>
      <c r="G1211" s="2"/>
      <c r="I1211" s="11">
        <f t="shared" si="18"/>
        <v>0</v>
      </c>
    </row>
    <row r="1212" spans="1:9" x14ac:dyDescent="0.3">
      <c r="A1212" s="1" t="s">
        <v>1319</v>
      </c>
      <c r="B1212" s="1"/>
      <c r="C1212" s="1" t="s">
        <v>16</v>
      </c>
      <c r="D1212" s="2">
        <v>311167.7</v>
      </c>
      <c r="E1212" s="2">
        <v>391480.24</v>
      </c>
      <c r="F1212" s="2"/>
      <c r="G1212" s="2">
        <v>80312.539999999979</v>
      </c>
      <c r="I1212" s="11">
        <f t="shared" si="18"/>
        <v>-80312.539999999979</v>
      </c>
    </row>
    <row r="1213" spans="1:9" x14ac:dyDescent="0.3">
      <c r="A1213" s="1" t="s">
        <v>1320</v>
      </c>
      <c r="B1213" s="1"/>
      <c r="C1213" s="1" t="s">
        <v>16</v>
      </c>
      <c r="D1213" s="2">
        <v>190612.7</v>
      </c>
      <c r="E1213" s="2">
        <v>291098.61</v>
      </c>
      <c r="F1213" s="2"/>
      <c r="G1213" s="2">
        <v>100485.90999999997</v>
      </c>
      <c r="I1213" s="11">
        <f t="shared" si="18"/>
        <v>-100485.90999999997</v>
      </c>
    </row>
    <row r="1214" spans="1:9" x14ac:dyDescent="0.3">
      <c r="A1214" s="1" t="s">
        <v>1321</v>
      </c>
      <c r="B1214" s="1"/>
      <c r="C1214" s="1" t="s">
        <v>16</v>
      </c>
      <c r="D1214" s="2">
        <v>149757.70000000001</v>
      </c>
      <c r="E1214" s="2">
        <v>308852.73</v>
      </c>
      <c r="F1214" s="2"/>
      <c r="G1214" s="2">
        <v>159095.02999999997</v>
      </c>
      <c r="I1214" s="11">
        <f t="shared" si="18"/>
        <v>-159095.02999999997</v>
      </c>
    </row>
    <row r="1215" spans="1:9" x14ac:dyDescent="0.3">
      <c r="A1215" s="1" t="s">
        <v>1322</v>
      </c>
      <c r="B1215" s="1"/>
      <c r="C1215" s="1" t="s">
        <v>16</v>
      </c>
      <c r="D1215" s="2">
        <v>141185.92000000001</v>
      </c>
      <c r="E1215" s="2">
        <v>364400.77</v>
      </c>
      <c r="F1215" s="2"/>
      <c r="G1215" s="2">
        <v>223214.85</v>
      </c>
      <c r="I1215" s="11">
        <f t="shared" si="18"/>
        <v>-223214.85</v>
      </c>
    </row>
    <row r="1216" spans="1:9" x14ac:dyDescent="0.3">
      <c r="A1216" s="1" t="s">
        <v>1323</v>
      </c>
      <c r="B1216" s="1"/>
      <c r="C1216" s="1" t="s">
        <v>16</v>
      </c>
      <c r="D1216" s="2">
        <v>12222.72</v>
      </c>
      <c r="E1216" s="2">
        <v>12222.72</v>
      </c>
      <c r="F1216" s="2"/>
      <c r="G1216" s="2"/>
      <c r="I1216" s="11">
        <f t="shared" si="18"/>
        <v>0</v>
      </c>
    </row>
    <row r="1217" spans="1:9" x14ac:dyDescent="0.3">
      <c r="A1217" s="1" t="s">
        <v>1324</v>
      </c>
      <c r="B1217" s="1"/>
      <c r="C1217" s="1" t="s">
        <v>16</v>
      </c>
      <c r="D1217" s="2">
        <v>258507.38</v>
      </c>
      <c r="E1217" s="2">
        <v>554066.21</v>
      </c>
      <c r="F1217" s="2"/>
      <c r="G1217" s="2">
        <v>295558.82999999996</v>
      </c>
      <c r="I1217" s="11">
        <f t="shared" si="18"/>
        <v>-295558.82999999996</v>
      </c>
    </row>
    <row r="1218" spans="1:9" x14ac:dyDescent="0.3">
      <c r="A1218" s="1" t="s">
        <v>1325</v>
      </c>
      <c r="B1218" s="1"/>
      <c r="C1218" s="1" t="s">
        <v>16</v>
      </c>
      <c r="D1218" s="2">
        <v>168396.06</v>
      </c>
      <c r="E1218" s="2">
        <v>492603.67</v>
      </c>
      <c r="F1218" s="2"/>
      <c r="G1218" s="2">
        <v>324207.61</v>
      </c>
      <c r="I1218" s="11">
        <f t="shared" si="18"/>
        <v>-324207.61</v>
      </c>
    </row>
    <row r="1219" spans="1:9" x14ac:dyDescent="0.3">
      <c r="A1219" s="1" t="s">
        <v>1326</v>
      </c>
      <c r="B1219" s="1"/>
      <c r="C1219" s="1" t="s">
        <v>16</v>
      </c>
      <c r="D1219" s="2">
        <v>316019.28000000003</v>
      </c>
      <c r="E1219" s="2">
        <v>641939.01</v>
      </c>
      <c r="F1219" s="2"/>
      <c r="G1219" s="2">
        <v>325919.73</v>
      </c>
      <c r="I1219" s="11">
        <f t="shared" ref="I1219:I1282" si="19">+F1219-G1219</f>
        <v>-325919.73</v>
      </c>
    </row>
    <row r="1220" spans="1:9" x14ac:dyDescent="0.3">
      <c r="A1220" s="1" t="s">
        <v>1327</v>
      </c>
      <c r="B1220" s="1"/>
      <c r="C1220" s="1" t="s">
        <v>16</v>
      </c>
      <c r="D1220" s="2">
        <v>414933.33</v>
      </c>
      <c r="E1220" s="2">
        <v>1174065.44</v>
      </c>
      <c r="F1220" s="2"/>
      <c r="G1220" s="2">
        <v>759132.10999999987</v>
      </c>
      <c r="I1220" s="11">
        <f t="shared" si="19"/>
        <v>-759132.10999999987</v>
      </c>
    </row>
    <row r="1221" spans="1:9" x14ac:dyDescent="0.3">
      <c r="A1221" s="1" t="s">
        <v>1328</v>
      </c>
      <c r="B1221" s="1"/>
      <c r="C1221" s="1" t="s">
        <v>16</v>
      </c>
      <c r="D1221" s="2">
        <v>375000</v>
      </c>
      <c r="E1221" s="2">
        <v>750000</v>
      </c>
      <c r="F1221" s="2"/>
      <c r="G1221" s="2">
        <v>375000</v>
      </c>
      <c r="I1221" s="11">
        <f t="shared" si="19"/>
        <v>-375000</v>
      </c>
    </row>
    <row r="1222" spans="1:9" x14ac:dyDescent="0.3">
      <c r="A1222" s="1" t="s">
        <v>1329</v>
      </c>
      <c r="B1222" s="1"/>
      <c r="C1222" s="1" t="s">
        <v>16</v>
      </c>
      <c r="D1222" s="2">
        <v>90423.3</v>
      </c>
      <c r="E1222" s="2">
        <v>90423.52</v>
      </c>
      <c r="F1222" s="2"/>
      <c r="G1222" s="2">
        <v>0.22000000000116415</v>
      </c>
      <c r="I1222" s="11">
        <f t="shared" si="19"/>
        <v>-0.22000000000116415</v>
      </c>
    </row>
    <row r="1223" spans="1:9" x14ac:dyDescent="0.3">
      <c r="A1223" s="1" t="s">
        <v>1330</v>
      </c>
      <c r="B1223" s="1"/>
      <c r="C1223" s="1" t="s">
        <v>16</v>
      </c>
      <c r="D1223" s="2">
        <v>64581.04</v>
      </c>
      <c r="E1223" s="2">
        <v>155356.26</v>
      </c>
      <c r="F1223" s="2"/>
      <c r="G1223" s="2">
        <v>90775.22</v>
      </c>
      <c r="I1223" s="11">
        <f t="shared" si="19"/>
        <v>-90775.22</v>
      </c>
    </row>
    <row r="1224" spans="1:9" x14ac:dyDescent="0.3">
      <c r="A1224" s="1" t="s">
        <v>1331</v>
      </c>
      <c r="B1224" s="1"/>
      <c r="C1224" s="1" t="s">
        <v>16</v>
      </c>
      <c r="D1224" s="2">
        <v>103669.02</v>
      </c>
      <c r="E1224" s="2">
        <v>212996.75</v>
      </c>
      <c r="F1224" s="2"/>
      <c r="G1224" s="2">
        <v>109327.73</v>
      </c>
      <c r="I1224" s="11">
        <f t="shared" si="19"/>
        <v>-109327.73</v>
      </c>
    </row>
    <row r="1225" spans="1:9" x14ac:dyDescent="0.3">
      <c r="A1225" s="1" t="s">
        <v>1332</v>
      </c>
      <c r="B1225" s="1"/>
      <c r="C1225" s="1" t="s">
        <v>16</v>
      </c>
      <c r="D1225" s="2">
        <v>160000</v>
      </c>
      <c r="E1225" s="2">
        <v>160000</v>
      </c>
      <c r="F1225" s="2"/>
      <c r="G1225" s="2"/>
      <c r="I1225" s="11">
        <f t="shared" si="19"/>
        <v>0</v>
      </c>
    </row>
    <row r="1226" spans="1:9" x14ac:dyDescent="0.3">
      <c r="A1226" s="1" t="s">
        <v>1333</v>
      </c>
      <c r="B1226" s="1"/>
      <c r="C1226" s="1" t="s">
        <v>16</v>
      </c>
      <c r="D1226" s="2">
        <v>212172.75</v>
      </c>
      <c r="E1226" s="2">
        <v>504377.38</v>
      </c>
      <c r="F1226" s="2"/>
      <c r="G1226" s="2">
        <v>292204.63</v>
      </c>
      <c r="I1226" s="11">
        <f t="shared" si="19"/>
        <v>-292204.63</v>
      </c>
    </row>
    <row r="1227" spans="1:9" x14ac:dyDescent="0.3">
      <c r="A1227" s="1" t="s">
        <v>1334</v>
      </c>
      <c r="B1227" s="1"/>
      <c r="C1227" s="1" t="s">
        <v>16</v>
      </c>
      <c r="D1227" s="2">
        <v>126687.15</v>
      </c>
      <c r="E1227" s="2">
        <v>269227.45</v>
      </c>
      <c r="F1227" s="2"/>
      <c r="G1227" s="2">
        <v>142540.30000000002</v>
      </c>
      <c r="I1227" s="11">
        <f t="shared" si="19"/>
        <v>-142540.30000000002</v>
      </c>
    </row>
    <row r="1228" spans="1:9" x14ac:dyDescent="0.3">
      <c r="A1228" s="1" t="s">
        <v>1335</v>
      </c>
      <c r="B1228" s="1"/>
      <c r="C1228" s="1" t="s">
        <v>16</v>
      </c>
      <c r="D1228" s="2">
        <v>278605.90999999997</v>
      </c>
      <c r="E1228" s="2">
        <v>799523.02</v>
      </c>
      <c r="F1228" s="2"/>
      <c r="G1228" s="2">
        <v>520917.11000000004</v>
      </c>
      <c r="I1228" s="11">
        <f t="shared" si="19"/>
        <v>-520917.11000000004</v>
      </c>
    </row>
    <row r="1229" spans="1:9" x14ac:dyDescent="0.3">
      <c r="A1229" s="1" t="s">
        <v>1336</v>
      </c>
      <c r="B1229" s="1"/>
      <c r="C1229" s="1" t="s">
        <v>16</v>
      </c>
      <c r="D1229" s="2">
        <v>266768.28000000003</v>
      </c>
      <c r="E1229" s="2">
        <v>266768.28000000003</v>
      </c>
      <c r="F1229" s="2"/>
      <c r="G1229" s="2"/>
      <c r="I1229" s="11">
        <f t="shared" si="19"/>
        <v>0</v>
      </c>
    </row>
    <row r="1230" spans="1:9" x14ac:dyDescent="0.3">
      <c r="A1230" s="1" t="s">
        <v>1337</v>
      </c>
      <c r="B1230" s="1"/>
      <c r="C1230" s="1" t="s">
        <v>20</v>
      </c>
      <c r="D1230" s="2">
        <v>364572.21</v>
      </c>
      <c r="E1230" s="2">
        <v>1186759.6799999999</v>
      </c>
      <c r="F1230" s="2"/>
      <c r="G1230" s="2">
        <v>822187.47</v>
      </c>
      <c r="I1230" s="11">
        <f t="shared" si="19"/>
        <v>-822187.47</v>
      </c>
    </row>
    <row r="1231" spans="1:9" x14ac:dyDescent="0.3">
      <c r="A1231" s="1" t="s">
        <v>1338</v>
      </c>
      <c r="B1231" s="1"/>
      <c r="C1231" s="1" t="s">
        <v>16</v>
      </c>
      <c r="D1231" s="2">
        <v>854166.65</v>
      </c>
      <c r="E1231" s="2">
        <v>2049999.96</v>
      </c>
      <c r="F1231" s="2"/>
      <c r="G1231" s="2">
        <v>1195833.31</v>
      </c>
      <c r="I1231" s="11">
        <f t="shared" si="19"/>
        <v>-1195833.31</v>
      </c>
    </row>
    <row r="1232" spans="1:9" x14ac:dyDescent="0.3">
      <c r="A1232" s="1" t="s">
        <v>1339</v>
      </c>
      <c r="B1232" s="1"/>
      <c r="C1232" s="1" t="s">
        <v>16</v>
      </c>
      <c r="D1232" s="2">
        <v>498990.08000000002</v>
      </c>
      <c r="E1232" s="2">
        <v>773325.55</v>
      </c>
      <c r="F1232" s="2"/>
      <c r="G1232" s="2">
        <v>274335.47000000003</v>
      </c>
      <c r="I1232" s="11">
        <f t="shared" si="19"/>
        <v>-274335.47000000003</v>
      </c>
    </row>
    <row r="1233" spans="1:9" x14ac:dyDescent="0.3">
      <c r="A1233" s="1" t="s">
        <v>1340</v>
      </c>
      <c r="B1233" s="1"/>
      <c r="C1233" s="1" t="s">
        <v>16</v>
      </c>
      <c r="D1233" s="2">
        <v>128142.55</v>
      </c>
      <c r="E1233" s="2">
        <v>128142.55</v>
      </c>
      <c r="F1233" s="2"/>
      <c r="G1233" s="2"/>
      <c r="I1233" s="11">
        <f t="shared" si="19"/>
        <v>0</v>
      </c>
    </row>
    <row r="1234" spans="1:9" x14ac:dyDescent="0.3">
      <c r="A1234" s="1" t="s">
        <v>1341</v>
      </c>
      <c r="B1234" s="1"/>
      <c r="C1234" s="1" t="s">
        <v>16</v>
      </c>
      <c r="D1234" s="2"/>
      <c r="E1234" s="2">
        <v>1000000</v>
      </c>
      <c r="F1234" s="2"/>
      <c r="G1234" s="2">
        <v>1000000</v>
      </c>
      <c r="I1234" s="11">
        <f t="shared" si="19"/>
        <v>-1000000</v>
      </c>
    </row>
    <row r="1235" spans="1:9" x14ac:dyDescent="0.3">
      <c r="A1235" s="1" t="s">
        <v>1342</v>
      </c>
      <c r="B1235" s="1"/>
      <c r="C1235" s="1" t="s">
        <v>16</v>
      </c>
      <c r="D1235" s="2">
        <v>500000</v>
      </c>
      <c r="E1235" s="2">
        <v>1000000</v>
      </c>
      <c r="F1235" s="2"/>
      <c r="G1235" s="2">
        <v>500000</v>
      </c>
      <c r="I1235" s="11">
        <f t="shared" si="19"/>
        <v>-500000</v>
      </c>
    </row>
    <row r="1236" spans="1:9" x14ac:dyDescent="0.3">
      <c r="A1236" s="1" t="s">
        <v>1343</v>
      </c>
      <c r="B1236" s="1"/>
      <c r="C1236" s="1" t="s">
        <v>16</v>
      </c>
      <c r="D1236" s="2">
        <v>1000000</v>
      </c>
      <c r="E1236" s="2">
        <v>1000000</v>
      </c>
      <c r="F1236" s="2"/>
      <c r="G1236" s="2"/>
      <c r="I1236" s="11">
        <f t="shared" si="19"/>
        <v>0</v>
      </c>
    </row>
    <row r="1237" spans="1:9" x14ac:dyDescent="0.3">
      <c r="A1237" s="1" t="s">
        <v>1344</v>
      </c>
      <c r="B1237" s="1"/>
      <c r="C1237" s="1" t="s">
        <v>16</v>
      </c>
      <c r="D1237" s="2"/>
      <c r="E1237" s="2">
        <v>2772980.06</v>
      </c>
      <c r="F1237" s="2"/>
      <c r="G1237" s="2">
        <v>2772980.06</v>
      </c>
      <c r="I1237" s="11">
        <f t="shared" si="19"/>
        <v>-2772980.06</v>
      </c>
    </row>
    <row r="1238" spans="1:9" x14ac:dyDescent="0.3">
      <c r="A1238" s="1" t="s">
        <v>1345</v>
      </c>
      <c r="B1238" s="1"/>
      <c r="C1238" s="1" t="s">
        <v>16</v>
      </c>
      <c r="D1238" s="2">
        <v>372217.61</v>
      </c>
      <c r="E1238" s="2">
        <v>779000</v>
      </c>
      <c r="F1238" s="2"/>
      <c r="G1238" s="2">
        <v>406782.39</v>
      </c>
      <c r="I1238" s="11">
        <f t="shared" si="19"/>
        <v>-406782.39</v>
      </c>
    </row>
    <row r="1239" spans="1:9" x14ac:dyDescent="0.3">
      <c r="A1239" s="1" t="s">
        <v>1346</v>
      </c>
      <c r="B1239" s="1"/>
      <c r="C1239" s="1" t="s">
        <v>16</v>
      </c>
      <c r="D1239" s="2">
        <v>643331.43999999994</v>
      </c>
      <c r="E1239" s="2">
        <v>1344757.48</v>
      </c>
      <c r="F1239" s="2"/>
      <c r="G1239" s="2">
        <v>701426.04</v>
      </c>
      <c r="I1239" s="11">
        <f t="shared" si="19"/>
        <v>-701426.04</v>
      </c>
    </row>
    <row r="1240" spans="1:9" x14ac:dyDescent="0.3">
      <c r="A1240" s="1" t="s">
        <v>1347</v>
      </c>
      <c r="B1240" s="1"/>
      <c r="C1240" s="1" t="s">
        <v>16</v>
      </c>
      <c r="D1240" s="2">
        <v>707671.68</v>
      </c>
      <c r="E1240" s="2">
        <v>3000000</v>
      </c>
      <c r="F1240" s="2"/>
      <c r="G1240" s="2">
        <v>2292328.3199999998</v>
      </c>
      <c r="I1240" s="11">
        <f t="shared" si="19"/>
        <v>-2292328.3199999998</v>
      </c>
    </row>
    <row r="1241" spans="1:9" x14ac:dyDescent="0.3">
      <c r="A1241" s="1" t="s">
        <v>1348</v>
      </c>
      <c r="B1241" s="1"/>
      <c r="C1241" s="1" t="s">
        <v>16</v>
      </c>
      <c r="D1241" s="2">
        <v>500000</v>
      </c>
      <c r="E1241" s="2">
        <v>500000</v>
      </c>
      <c r="F1241" s="2"/>
      <c r="G1241" s="2"/>
      <c r="I1241" s="11">
        <f t="shared" si="19"/>
        <v>0</v>
      </c>
    </row>
    <row r="1242" spans="1:9" x14ac:dyDescent="0.3">
      <c r="A1242" s="1" t="s">
        <v>1349</v>
      </c>
      <c r="B1242" s="1"/>
      <c r="C1242" s="1" t="s">
        <v>16</v>
      </c>
      <c r="D1242" s="2"/>
      <c r="E1242" s="2">
        <v>1100000</v>
      </c>
      <c r="F1242" s="2"/>
      <c r="G1242" s="2">
        <v>1100000</v>
      </c>
      <c r="I1242" s="11">
        <f t="shared" si="19"/>
        <v>-1100000</v>
      </c>
    </row>
    <row r="1243" spans="1:9" x14ac:dyDescent="0.3">
      <c r="A1243" s="1" t="s">
        <v>1350</v>
      </c>
      <c r="B1243" s="1"/>
      <c r="C1243" s="1" t="s">
        <v>16</v>
      </c>
      <c r="D1243" s="2"/>
      <c r="E1243" s="2">
        <v>2721242.06</v>
      </c>
      <c r="F1243" s="2"/>
      <c r="G1243" s="2">
        <v>2721242.06</v>
      </c>
      <c r="I1243" s="11">
        <f t="shared" si="19"/>
        <v>-2721242.06</v>
      </c>
    </row>
    <row r="1244" spans="1:9" x14ac:dyDescent="0.3">
      <c r="A1244" s="1" t="s">
        <v>1351</v>
      </c>
      <c r="B1244" s="1"/>
      <c r="C1244" s="1" t="s">
        <v>16</v>
      </c>
      <c r="D1244" s="2"/>
      <c r="E1244" s="2">
        <v>544000</v>
      </c>
      <c r="F1244" s="2"/>
      <c r="G1244" s="2">
        <v>544000</v>
      </c>
      <c r="I1244" s="11">
        <f t="shared" si="19"/>
        <v>-544000</v>
      </c>
    </row>
    <row r="1245" spans="1:9" x14ac:dyDescent="0.3">
      <c r="A1245" s="1" t="s">
        <v>1352</v>
      </c>
      <c r="B1245" s="1"/>
      <c r="C1245" s="1" t="s">
        <v>16</v>
      </c>
      <c r="D1245" s="2"/>
      <c r="E1245" s="2">
        <v>460000</v>
      </c>
      <c r="F1245" s="2"/>
      <c r="G1245" s="2">
        <v>460000</v>
      </c>
      <c r="I1245" s="11">
        <f t="shared" si="19"/>
        <v>-460000</v>
      </c>
    </row>
    <row r="1246" spans="1:9" x14ac:dyDescent="0.3">
      <c r="A1246" s="1" t="s">
        <v>1353</v>
      </c>
      <c r="B1246" s="1"/>
      <c r="C1246" s="1" t="s">
        <v>16</v>
      </c>
      <c r="D1246" s="2">
        <v>500000</v>
      </c>
      <c r="E1246" s="2">
        <v>500000</v>
      </c>
      <c r="F1246" s="2"/>
      <c r="G1246" s="2"/>
      <c r="I1246" s="11">
        <f t="shared" si="19"/>
        <v>0</v>
      </c>
    </row>
    <row r="1247" spans="1:9" x14ac:dyDescent="0.3">
      <c r="A1247" s="1" t="s">
        <v>1354</v>
      </c>
      <c r="B1247" s="1"/>
      <c r="C1247" s="1" t="s">
        <v>16</v>
      </c>
      <c r="D1247" s="2">
        <v>112880.2</v>
      </c>
      <c r="E1247" s="2">
        <v>1000000</v>
      </c>
      <c r="F1247" s="2"/>
      <c r="G1247" s="2">
        <v>887119.8</v>
      </c>
      <c r="I1247" s="11">
        <f t="shared" si="19"/>
        <v>-887119.8</v>
      </c>
    </row>
    <row r="1248" spans="1:9" x14ac:dyDescent="0.3">
      <c r="A1248" s="1" t="s">
        <v>1355</v>
      </c>
      <c r="B1248" s="1"/>
      <c r="C1248" s="1" t="s">
        <v>16</v>
      </c>
      <c r="D1248" s="2"/>
      <c r="E1248" s="2">
        <v>500000</v>
      </c>
      <c r="F1248" s="2"/>
      <c r="G1248" s="2">
        <v>500000</v>
      </c>
      <c r="I1248" s="11">
        <f t="shared" si="19"/>
        <v>-500000</v>
      </c>
    </row>
    <row r="1249" spans="1:9" x14ac:dyDescent="0.3">
      <c r="A1249" s="1" t="s">
        <v>1356</v>
      </c>
      <c r="B1249" s="1"/>
      <c r="C1249" s="1" t="s">
        <v>16</v>
      </c>
      <c r="D1249" s="2"/>
      <c r="E1249" s="2">
        <v>1000000</v>
      </c>
      <c r="F1249" s="2"/>
      <c r="G1249" s="2">
        <v>1000000</v>
      </c>
      <c r="I1249" s="11">
        <f t="shared" si="19"/>
        <v>-1000000</v>
      </c>
    </row>
    <row r="1250" spans="1:9" x14ac:dyDescent="0.3">
      <c r="A1250" s="1" t="s">
        <v>1357</v>
      </c>
      <c r="B1250" s="1"/>
      <c r="C1250" s="1" t="s">
        <v>16</v>
      </c>
      <c r="D1250" s="2"/>
      <c r="E1250" s="2">
        <v>634000</v>
      </c>
      <c r="F1250" s="2"/>
      <c r="G1250" s="2">
        <v>634000</v>
      </c>
      <c r="I1250" s="11">
        <f t="shared" si="19"/>
        <v>-634000</v>
      </c>
    </row>
    <row r="1251" spans="1:9" x14ac:dyDescent="0.3">
      <c r="A1251" s="1" t="s">
        <v>1358</v>
      </c>
      <c r="B1251" s="1"/>
      <c r="C1251" s="1" t="s">
        <v>16</v>
      </c>
      <c r="D1251" s="2"/>
      <c r="E1251" s="2">
        <v>800000</v>
      </c>
      <c r="F1251" s="2"/>
      <c r="G1251" s="2">
        <v>800000</v>
      </c>
      <c r="I1251" s="11">
        <f t="shared" si="19"/>
        <v>-800000</v>
      </c>
    </row>
    <row r="1252" spans="1:9" x14ac:dyDescent="0.3">
      <c r="A1252" s="1" t="s">
        <v>1359</v>
      </c>
      <c r="B1252" s="1"/>
      <c r="C1252" s="1" t="s">
        <v>16</v>
      </c>
      <c r="D1252" s="2"/>
      <c r="E1252" s="2">
        <v>750000</v>
      </c>
      <c r="F1252" s="2"/>
      <c r="G1252" s="2">
        <v>750000</v>
      </c>
      <c r="I1252" s="11">
        <f t="shared" si="19"/>
        <v>-750000</v>
      </c>
    </row>
    <row r="1253" spans="1:9" x14ac:dyDescent="0.3">
      <c r="A1253" s="1" t="s">
        <v>1360</v>
      </c>
      <c r="B1253" s="1"/>
      <c r="C1253" s="1" t="s">
        <v>16</v>
      </c>
      <c r="D1253" s="2"/>
      <c r="E1253" s="2">
        <v>500000</v>
      </c>
      <c r="F1253" s="2"/>
      <c r="G1253" s="2">
        <v>500000</v>
      </c>
      <c r="I1253" s="11">
        <f t="shared" si="19"/>
        <v>-500000</v>
      </c>
    </row>
    <row r="1254" spans="1:9" ht="15.6" x14ac:dyDescent="0.3">
      <c r="A1254" s="3" t="s">
        <v>1361</v>
      </c>
      <c r="B1254" s="3" t="s">
        <v>1362</v>
      </c>
      <c r="C1254" s="1"/>
      <c r="D1254" s="4">
        <v>1180956.19</v>
      </c>
      <c r="E1254" s="4">
        <v>2471029.09</v>
      </c>
      <c r="F1254" s="4"/>
      <c r="G1254" s="4">
        <v>1290072.8999999999</v>
      </c>
      <c r="I1254" s="11">
        <f t="shared" si="19"/>
        <v>-1290072.8999999999</v>
      </c>
    </row>
    <row r="1255" spans="1:9" ht="15.6" x14ac:dyDescent="0.3">
      <c r="A1255" s="3" t="s">
        <v>1363</v>
      </c>
      <c r="B1255" s="3" t="s">
        <v>1362</v>
      </c>
      <c r="C1255" s="1"/>
      <c r="D1255" s="4">
        <v>1180956.19</v>
      </c>
      <c r="E1255" s="4">
        <v>2471029.09</v>
      </c>
      <c r="F1255" s="4"/>
      <c r="G1255" s="4">
        <v>1290072.8999999999</v>
      </c>
      <c r="I1255" s="11">
        <f t="shared" si="19"/>
        <v>-1290072.8999999999</v>
      </c>
    </row>
    <row r="1256" spans="1:9" x14ac:dyDescent="0.3">
      <c r="A1256" s="1" t="s">
        <v>1364</v>
      </c>
      <c r="B1256" s="1"/>
      <c r="C1256" s="1" t="s">
        <v>16</v>
      </c>
      <c r="D1256" s="2">
        <v>126470.88</v>
      </c>
      <c r="E1256" s="2">
        <v>252941.76</v>
      </c>
      <c r="F1256" s="2"/>
      <c r="G1256" s="2">
        <v>126470.88</v>
      </c>
      <c r="I1256" s="11">
        <f t="shared" si="19"/>
        <v>-126470.88</v>
      </c>
    </row>
    <row r="1257" spans="1:9" x14ac:dyDescent="0.3">
      <c r="A1257" s="1" t="s">
        <v>1365</v>
      </c>
      <c r="B1257" s="1"/>
      <c r="C1257" s="1" t="s">
        <v>16</v>
      </c>
      <c r="D1257" s="2">
        <v>508901.76</v>
      </c>
      <c r="E1257" s="2">
        <v>1017803.52</v>
      </c>
      <c r="F1257" s="2"/>
      <c r="G1257" s="2">
        <v>508901.76</v>
      </c>
      <c r="I1257" s="11">
        <f t="shared" si="19"/>
        <v>-508901.76</v>
      </c>
    </row>
    <row r="1258" spans="1:9" x14ac:dyDescent="0.3">
      <c r="A1258" s="1" t="s">
        <v>1366</v>
      </c>
      <c r="B1258" s="1"/>
      <c r="C1258" s="1" t="s">
        <v>16</v>
      </c>
      <c r="D1258" s="2">
        <v>545583.55000000005</v>
      </c>
      <c r="E1258" s="2">
        <v>1200283.81</v>
      </c>
      <c r="F1258" s="2"/>
      <c r="G1258" s="2">
        <v>654700.26</v>
      </c>
      <c r="I1258" s="11">
        <f t="shared" si="19"/>
        <v>-654700.26</v>
      </c>
    </row>
    <row r="1259" spans="1:9" ht="31.2" x14ac:dyDescent="0.3">
      <c r="A1259" s="3" t="s">
        <v>1367</v>
      </c>
      <c r="B1259" s="3" t="s">
        <v>1368</v>
      </c>
      <c r="C1259" s="1"/>
      <c r="D1259" s="4">
        <v>1548667.33</v>
      </c>
      <c r="E1259" s="4">
        <v>874286.94000000006</v>
      </c>
      <c r="F1259" s="4">
        <v>674380.39</v>
      </c>
      <c r="G1259" s="4"/>
      <c r="I1259" s="11">
        <f t="shared" si="19"/>
        <v>674380.39</v>
      </c>
    </row>
    <row r="1260" spans="1:9" ht="31.2" x14ac:dyDescent="0.3">
      <c r="A1260" s="3" t="s">
        <v>1369</v>
      </c>
      <c r="B1260" s="3" t="s">
        <v>1368</v>
      </c>
      <c r="C1260" s="1"/>
      <c r="D1260" s="4">
        <v>1548667.33</v>
      </c>
      <c r="E1260" s="4">
        <v>874286.94000000006</v>
      </c>
      <c r="F1260" s="4">
        <v>674380.39</v>
      </c>
      <c r="G1260" s="4"/>
      <c r="I1260" s="11">
        <f t="shared" si="19"/>
        <v>674380.39</v>
      </c>
    </row>
    <row r="1261" spans="1:9" x14ac:dyDescent="0.3">
      <c r="A1261" s="1" t="s">
        <v>1370</v>
      </c>
      <c r="B1261" s="1"/>
      <c r="C1261" s="1" t="s">
        <v>16</v>
      </c>
      <c r="D1261" s="2">
        <v>77884.820000000007</v>
      </c>
      <c r="E1261" s="2">
        <v>44596.87</v>
      </c>
      <c r="F1261" s="2">
        <v>33287.950000000004</v>
      </c>
      <c r="G1261" s="2"/>
      <c r="I1261" s="11">
        <f t="shared" si="19"/>
        <v>33287.950000000004</v>
      </c>
    </row>
    <row r="1262" spans="1:9" x14ac:dyDescent="0.3">
      <c r="A1262" s="1" t="s">
        <v>1371</v>
      </c>
      <c r="B1262" s="1"/>
      <c r="C1262" s="1" t="s">
        <v>16</v>
      </c>
      <c r="D1262" s="2">
        <v>656641.42000000004</v>
      </c>
      <c r="E1262" s="2">
        <v>397142.87</v>
      </c>
      <c r="F1262" s="2">
        <v>259498.55000000005</v>
      </c>
      <c r="G1262" s="2"/>
      <c r="I1262" s="11">
        <f t="shared" si="19"/>
        <v>259498.55000000005</v>
      </c>
    </row>
    <row r="1263" spans="1:9" x14ac:dyDescent="0.3">
      <c r="A1263" s="1" t="s">
        <v>1372</v>
      </c>
      <c r="B1263" s="1"/>
      <c r="C1263" s="1" t="s">
        <v>16</v>
      </c>
      <c r="D1263" s="2">
        <v>814141.09</v>
      </c>
      <c r="E1263" s="2">
        <v>432547.2</v>
      </c>
      <c r="F1263" s="2">
        <v>381593.88999999996</v>
      </c>
      <c r="G1263" s="2"/>
      <c r="I1263" s="11">
        <f t="shared" si="19"/>
        <v>381593.88999999996</v>
      </c>
    </row>
    <row r="1264" spans="1:9" ht="15.6" x14ac:dyDescent="0.3">
      <c r="A1264" s="3" t="s">
        <v>1373</v>
      </c>
      <c r="B1264" s="3" t="s">
        <v>1374</v>
      </c>
      <c r="C1264" s="1"/>
      <c r="D1264" s="4">
        <v>49117883.110000007</v>
      </c>
      <c r="E1264" s="4">
        <v>66464986.330000021</v>
      </c>
      <c r="F1264" s="4"/>
      <c r="G1264" s="4">
        <v>17347103.220000014</v>
      </c>
      <c r="I1264" s="11">
        <f t="shared" si="19"/>
        <v>-17347103.220000014</v>
      </c>
    </row>
    <row r="1265" spans="1:9" ht="15.6" x14ac:dyDescent="0.3">
      <c r="A1265" s="3" t="s">
        <v>1375</v>
      </c>
      <c r="B1265" s="3" t="s">
        <v>1376</v>
      </c>
      <c r="C1265" s="1"/>
      <c r="D1265" s="4">
        <v>47635204.140000015</v>
      </c>
      <c r="E1265" s="4">
        <v>64735167.390000015</v>
      </c>
      <c r="F1265" s="4"/>
      <c r="G1265" s="4">
        <v>17099963.25</v>
      </c>
      <c r="I1265" s="11">
        <f t="shared" si="19"/>
        <v>-17099963.25</v>
      </c>
    </row>
    <row r="1266" spans="1:9" ht="15.6" x14ac:dyDescent="0.3">
      <c r="A1266" s="3" t="s">
        <v>1377</v>
      </c>
      <c r="B1266" s="3" t="s">
        <v>1378</v>
      </c>
      <c r="C1266" s="1"/>
      <c r="D1266" s="4">
        <v>33425732.210000001</v>
      </c>
      <c r="E1266" s="4">
        <v>40183843.449999973</v>
      </c>
      <c r="F1266" s="4"/>
      <c r="G1266" s="4">
        <v>6758111.2399999723</v>
      </c>
      <c r="I1266" s="11">
        <f t="shared" si="19"/>
        <v>-6758111.2399999723</v>
      </c>
    </row>
    <row r="1267" spans="1:9" x14ac:dyDescent="0.3">
      <c r="A1267" s="1" t="s">
        <v>1379</v>
      </c>
      <c r="B1267" s="1"/>
      <c r="C1267" s="1" t="s">
        <v>16</v>
      </c>
      <c r="D1267" s="2"/>
      <c r="E1267" s="2">
        <v>28093.56</v>
      </c>
      <c r="F1267" s="2"/>
      <c r="G1267" s="2">
        <v>28093.56</v>
      </c>
      <c r="I1267" s="11">
        <f t="shared" si="19"/>
        <v>-28093.56</v>
      </c>
    </row>
    <row r="1268" spans="1:9" x14ac:dyDescent="0.3">
      <c r="A1268" s="1" t="s">
        <v>1380</v>
      </c>
      <c r="B1268" s="1"/>
      <c r="C1268" s="1" t="s">
        <v>16</v>
      </c>
      <c r="D1268" s="2"/>
      <c r="E1268" s="2">
        <v>78.42</v>
      </c>
      <c r="F1268" s="2"/>
      <c r="G1268" s="2">
        <v>78.42</v>
      </c>
      <c r="I1268" s="11">
        <f t="shared" si="19"/>
        <v>-78.42</v>
      </c>
    </row>
    <row r="1269" spans="1:9" x14ac:dyDescent="0.3">
      <c r="A1269" s="1" t="s">
        <v>1381</v>
      </c>
      <c r="B1269" s="1"/>
      <c r="C1269" s="1" t="s">
        <v>16</v>
      </c>
      <c r="D1269" s="2">
        <v>56.22</v>
      </c>
      <c r="E1269" s="2">
        <v>56.22</v>
      </c>
      <c r="F1269" s="2"/>
      <c r="G1269" s="2"/>
      <c r="I1269" s="11">
        <f t="shared" si="19"/>
        <v>0</v>
      </c>
    </row>
    <row r="1270" spans="1:9" x14ac:dyDescent="0.3">
      <c r="A1270" s="1" t="s">
        <v>1382</v>
      </c>
      <c r="B1270" s="1"/>
      <c r="C1270" s="1" t="s">
        <v>16</v>
      </c>
      <c r="D1270" s="2"/>
      <c r="E1270" s="2">
        <v>950</v>
      </c>
      <c r="F1270" s="2"/>
      <c r="G1270" s="2">
        <v>950</v>
      </c>
      <c r="I1270" s="11">
        <f t="shared" si="19"/>
        <v>-950</v>
      </c>
    </row>
    <row r="1271" spans="1:9" x14ac:dyDescent="0.3">
      <c r="A1271" s="1" t="s">
        <v>1383</v>
      </c>
      <c r="B1271" s="1"/>
      <c r="C1271" s="1" t="s">
        <v>16</v>
      </c>
      <c r="D1271" s="2">
        <v>3287874.85</v>
      </c>
      <c r="E1271" s="2">
        <v>3941734.92</v>
      </c>
      <c r="F1271" s="2"/>
      <c r="G1271" s="2">
        <v>653860.06999999983</v>
      </c>
      <c r="I1271" s="11">
        <f t="shared" si="19"/>
        <v>-653860.06999999983</v>
      </c>
    </row>
    <row r="1272" spans="1:9" x14ac:dyDescent="0.3">
      <c r="A1272" s="1" t="s">
        <v>1384</v>
      </c>
      <c r="B1272" s="1"/>
      <c r="C1272" s="1" t="s">
        <v>16</v>
      </c>
      <c r="D1272" s="2"/>
      <c r="E1272" s="2">
        <v>4565</v>
      </c>
      <c r="F1272" s="2"/>
      <c r="G1272" s="2">
        <v>4565</v>
      </c>
      <c r="I1272" s="11">
        <f t="shared" si="19"/>
        <v>-4565</v>
      </c>
    </row>
    <row r="1273" spans="1:9" x14ac:dyDescent="0.3">
      <c r="A1273" s="1" t="s">
        <v>1385</v>
      </c>
      <c r="B1273" s="1"/>
      <c r="C1273" s="1" t="s">
        <v>16</v>
      </c>
      <c r="D1273" s="2">
        <v>847.24</v>
      </c>
      <c r="E1273" s="2">
        <v>847.24</v>
      </c>
      <c r="F1273" s="2"/>
      <c r="G1273" s="2"/>
      <c r="I1273" s="11">
        <f t="shared" si="19"/>
        <v>0</v>
      </c>
    </row>
    <row r="1274" spans="1:9" x14ac:dyDescent="0.3">
      <c r="A1274" s="1" t="s">
        <v>1386</v>
      </c>
      <c r="B1274" s="1"/>
      <c r="C1274" s="1" t="s">
        <v>16</v>
      </c>
      <c r="D1274" s="2"/>
      <c r="E1274" s="2">
        <v>238</v>
      </c>
      <c r="F1274" s="2"/>
      <c r="G1274" s="2">
        <v>238</v>
      </c>
      <c r="I1274" s="11">
        <f t="shared" si="19"/>
        <v>-238</v>
      </c>
    </row>
    <row r="1275" spans="1:9" x14ac:dyDescent="0.3">
      <c r="A1275" s="1" t="s">
        <v>1387</v>
      </c>
      <c r="B1275" s="1"/>
      <c r="C1275" s="1" t="s">
        <v>16</v>
      </c>
      <c r="D1275" s="2"/>
      <c r="E1275" s="2">
        <v>25.17</v>
      </c>
      <c r="F1275" s="2"/>
      <c r="G1275" s="2">
        <v>25.17</v>
      </c>
      <c r="I1275" s="11">
        <f t="shared" si="19"/>
        <v>-25.17</v>
      </c>
    </row>
    <row r="1276" spans="1:9" x14ac:dyDescent="0.3">
      <c r="A1276" s="1" t="s">
        <v>1388</v>
      </c>
      <c r="B1276" s="1"/>
      <c r="C1276" s="1" t="s">
        <v>16</v>
      </c>
      <c r="D1276" s="2">
        <v>902.37</v>
      </c>
      <c r="E1276" s="2"/>
      <c r="F1276" s="2">
        <v>902.37</v>
      </c>
      <c r="G1276" s="2"/>
      <c r="I1276" s="11">
        <f t="shared" si="19"/>
        <v>902.37</v>
      </c>
    </row>
    <row r="1277" spans="1:9" x14ac:dyDescent="0.3">
      <c r="A1277" s="1" t="s">
        <v>1389</v>
      </c>
      <c r="B1277" s="1"/>
      <c r="C1277" s="1" t="s">
        <v>16</v>
      </c>
      <c r="D1277" s="2"/>
      <c r="E1277" s="2">
        <v>767</v>
      </c>
      <c r="F1277" s="2"/>
      <c r="G1277" s="2">
        <v>767</v>
      </c>
      <c r="I1277" s="11">
        <f t="shared" si="19"/>
        <v>-767</v>
      </c>
    </row>
    <row r="1278" spans="1:9" x14ac:dyDescent="0.3">
      <c r="A1278" s="1" t="s">
        <v>1390</v>
      </c>
      <c r="B1278" s="1"/>
      <c r="C1278" s="1" t="s">
        <v>16</v>
      </c>
      <c r="D1278" s="2"/>
      <c r="E1278" s="2">
        <v>2825.51</v>
      </c>
      <c r="F1278" s="2"/>
      <c r="G1278" s="2">
        <v>2825.51</v>
      </c>
      <c r="I1278" s="11">
        <f t="shared" si="19"/>
        <v>-2825.51</v>
      </c>
    </row>
    <row r="1279" spans="1:9" x14ac:dyDescent="0.3">
      <c r="A1279" s="1" t="s">
        <v>1391</v>
      </c>
      <c r="B1279" s="1"/>
      <c r="C1279" s="1" t="s">
        <v>16</v>
      </c>
      <c r="D1279" s="2">
        <v>1449384.95</v>
      </c>
      <c r="E1279" s="2">
        <v>1672304.31</v>
      </c>
      <c r="F1279" s="2"/>
      <c r="G1279" s="2">
        <v>222919.3600000001</v>
      </c>
      <c r="I1279" s="11">
        <f t="shared" si="19"/>
        <v>-222919.3600000001</v>
      </c>
    </row>
    <row r="1280" spans="1:9" x14ac:dyDescent="0.3">
      <c r="A1280" s="1" t="s">
        <v>1392</v>
      </c>
      <c r="B1280" s="1"/>
      <c r="C1280" s="1" t="s">
        <v>16</v>
      </c>
      <c r="D1280" s="2">
        <v>25888.66</v>
      </c>
      <c r="E1280" s="2">
        <v>75966.960000000006</v>
      </c>
      <c r="F1280" s="2"/>
      <c r="G1280" s="2">
        <v>50078.3</v>
      </c>
      <c r="I1280" s="11">
        <f t="shared" si="19"/>
        <v>-50078.3</v>
      </c>
    </row>
    <row r="1281" spans="1:9" x14ac:dyDescent="0.3">
      <c r="A1281" s="1" t="s">
        <v>1393</v>
      </c>
      <c r="B1281" s="1"/>
      <c r="C1281" s="1" t="s">
        <v>16</v>
      </c>
      <c r="D1281" s="2">
        <v>227176.58</v>
      </c>
      <c r="E1281" s="2">
        <v>352845.49</v>
      </c>
      <c r="F1281" s="2"/>
      <c r="G1281" s="2">
        <v>125668.91</v>
      </c>
      <c r="I1281" s="11">
        <f t="shared" si="19"/>
        <v>-125668.91</v>
      </c>
    </row>
    <row r="1282" spans="1:9" x14ac:dyDescent="0.3">
      <c r="A1282" s="1" t="s">
        <v>1394</v>
      </c>
      <c r="B1282" s="1"/>
      <c r="C1282" s="1" t="s">
        <v>16</v>
      </c>
      <c r="D1282" s="2">
        <v>3540</v>
      </c>
      <c r="E1282" s="2">
        <v>3540</v>
      </c>
      <c r="F1282" s="2"/>
      <c r="G1282" s="2"/>
      <c r="I1282" s="11">
        <f t="shared" si="19"/>
        <v>0</v>
      </c>
    </row>
    <row r="1283" spans="1:9" x14ac:dyDescent="0.3">
      <c r="A1283" s="1" t="s">
        <v>1395</v>
      </c>
      <c r="B1283" s="1"/>
      <c r="C1283" s="1" t="s">
        <v>16</v>
      </c>
      <c r="D1283" s="2">
        <v>21010.85</v>
      </c>
      <c r="E1283" s="2">
        <v>26965.13</v>
      </c>
      <c r="F1283" s="2"/>
      <c r="G1283" s="2">
        <v>5954.2800000000025</v>
      </c>
      <c r="I1283" s="11">
        <f t="shared" ref="I1283:I1346" si="20">+F1283-G1283</f>
        <v>-5954.2800000000025</v>
      </c>
    </row>
    <row r="1284" spans="1:9" x14ac:dyDescent="0.3">
      <c r="A1284" s="1" t="s">
        <v>1396</v>
      </c>
      <c r="B1284" s="1"/>
      <c r="C1284" s="1" t="s">
        <v>16</v>
      </c>
      <c r="D1284" s="2">
        <v>1100311.6299999999</v>
      </c>
      <c r="E1284" s="2">
        <v>2093933.74</v>
      </c>
      <c r="F1284" s="2"/>
      <c r="G1284" s="2">
        <v>993622.1100000001</v>
      </c>
      <c r="I1284" s="11">
        <f t="shared" si="20"/>
        <v>-993622.1100000001</v>
      </c>
    </row>
    <row r="1285" spans="1:9" x14ac:dyDescent="0.3">
      <c r="A1285" s="1" t="s">
        <v>1397</v>
      </c>
      <c r="B1285" s="1"/>
      <c r="C1285" s="1" t="s">
        <v>16</v>
      </c>
      <c r="D1285" s="2">
        <v>7457.6</v>
      </c>
      <c r="E1285" s="2">
        <v>7457.6</v>
      </c>
      <c r="F1285" s="2"/>
      <c r="G1285" s="2"/>
      <c r="I1285" s="11">
        <f t="shared" si="20"/>
        <v>0</v>
      </c>
    </row>
    <row r="1286" spans="1:9" x14ac:dyDescent="0.3">
      <c r="A1286" s="1" t="s">
        <v>1398</v>
      </c>
      <c r="B1286" s="1"/>
      <c r="C1286" s="1" t="s">
        <v>16</v>
      </c>
      <c r="D1286" s="2">
        <v>7484.99</v>
      </c>
      <c r="E1286" s="2">
        <v>7485.07</v>
      </c>
      <c r="F1286" s="2"/>
      <c r="G1286" s="2">
        <v>7.999999999992724E-2</v>
      </c>
      <c r="I1286" s="11">
        <f t="shared" si="20"/>
        <v>-7.999999999992724E-2</v>
      </c>
    </row>
    <row r="1287" spans="1:9" x14ac:dyDescent="0.3">
      <c r="A1287" s="1" t="s">
        <v>1399</v>
      </c>
      <c r="B1287" s="1"/>
      <c r="C1287" s="1" t="s">
        <v>20</v>
      </c>
      <c r="D1287" s="2">
        <v>186899.33</v>
      </c>
      <c r="E1287" s="2">
        <v>199731.36</v>
      </c>
      <c r="F1287" s="2"/>
      <c r="G1287" s="2">
        <v>12832.029999999999</v>
      </c>
      <c r="I1287" s="11">
        <f t="shared" si="20"/>
        <v>-12832.029999999999</v>
      </c>
    </row>
    <row r="1288" spans="1:9" x14ac:dyDescent="0.3">
      <c r="A1288" s="1" t="s">
        <v>1400</v>
      </c>
      <c r="B1288" s="1"/>
      <c r="C1288" s="1" t="s">
        <v>16</v>
      </c>
      <c r="D1288" s="2"/>
      <c r="E1288" s="2">
        <v>0.28000000000000003</v>
      </c>
      <c r="F1288" s="2"/>
      <c r="G1288" s="2">
        <v>0.28000000000000003</v>
      </c>
      <c r="I1288" s="11">
        <f t="shared" si="20"/>
        <v>-0.28000000000000003</v>
      </c>
    </row>
    <row r="1289" spans="1:9" x14ac:dyDescent="0.3">
      <c r="A1289" s="1" t="s">
        <v>1401</v>
      </c>
      <c r="B1289" s="1"/>
      <c r="C1289" s="1" t="s">
        <v>16</v>
      </c>
      <c r="D1289" s="2"/>
      <c r="E1289" s="2">
        <v>231.84</v>
      </c>
      <c r="F1289" s="2"/>
      <c r="G1289" s="2">
        <v>231.84</v>
      </c>
      <c r="I1289" s="11">
        <f t="shared" si="20"/>
        <v>-231.84</v>
      </c>
    </row>
    <row r="1290" spans="1:9" x14ac:dyDescent="0.3">
      <c r="A1290" s="1" t="s">
        <v>1402</v>
      </c>
      <c r="B1290" s="1"/>
      <c r="C1290" s="1" t="s">
        <v>16</v>
      </c>
      <c r="D1290" s="2">
        <v>1475</v>
      </c>
      <c r="E1290" s="2">
        <v>1475</v>
      </c>
      <c r="F1290" s="2"/>
      <c r="G1290" s="2"/>
      <c r="I1290" s="11">
        <f t="shared" si="20"/>
        <v>0</v>
      </c>
    </row>
    <row r="1291" spans="1:9" x14ac:dyDescent="0.3">
      <c r="A1291" s="1" t="s">
        <v>1403</v>
      </c>
      <c r="B1291" s="1"/>
      <c r="C1291" s="1" t="s">
        <v>16</v>
      </c>
      <c r="D1291" s="2">
        <v>8508</v>
      </c>
      <c r="E1291" s="2">
        <v>13706.88</v>
      </c>
      <c r="F1291" s="2"/>
      <c r="G1291" s="2">
        <v>5198.8799999999992</v>
      </c>
      <c r="I1291" s="11">
        <f t="shared" si="20"/>
        <v>-5198.8799999999992</v>
      </c>
    </row>
    <row r="1292" spans="1:9" x14ac:dyDescent="0.3">
      <c r="A1292" s="1" t="s">
        <v>1404</v>
      </c>
      <c r="B1292" s="1"/>
      <c r="C1292" s="1" t="s">
        <v>16</v>
      </c>
      <c r="D1292" s="2"/>
      <c r="E1292" s="2">
        <v>379.12</v>
      </c>
      <c r="F1292" s="2"/>
      <c r="G1292" s="2">
        <v>379.12</v>
      </c>
      <c r="I1292" s="11">
        <f t="shared" si="20"/>
        <v>-379.12</v>
      </c>
    </row>
    <row r="1293" spans="1:9" x14ac:dyDescent="0.3">
      <c r="A1293" s="1" t="s">
        <v>1405</v>
      </c>
      <c r="B1293" s="1"/>
      <c r="C1293" s="1" t="s">
        <v>16</v>
      </c>
      <c r="D1293" s="2">
        <v>7577.02</v>
      </c>
      <c r="E1293" s="2">
        <v>20961.060000000001</v>
      </c>
      <c r="F1293" s="2"/>
      <c r="G1293" s="2">
        <v>13384.04</v>
      </c>
      <c r="I1293" s="11">
        <f t="shared" si="20"/>
        <v>-13384.04</v>
      </c>
    </row>
    <row r="1294" spans="1:9" x14ac:dyDescent="0.3">
      <c r="A1294" s="1" t="s">
        <v>1406</v>
      </c>
      <c r="B1294" s="1"/>
      <c r="C1294" s="1" t="s">
        <v>16</v>
      </c>
      <c r="D1294" s="2">
        <v>233109</v>
      </c>
      <c r="E1294" s="2">
        <v>233109</v>
      </c>
      <c r="F1294" s="2"/>
      <c r="G1294" s="2"/>
      <c r="I1294" s="11">
        <f t="shared" si="20"/>
        <v>0</v>
      </c>
    </row>
    <row r="1295" spans="1:9" x14ac:dyDescent="0.3">
      <c r="A1295" s="1" t="s">
        <v>1407</v>
      </c>
      <c r="B1295" s="1"/>
      <c r="C1295" s="1" t="s">
        <v>16</v>
      </c>
      <c r="D1295" s="2"/>
      <c r="E1295" s="2">
        <v>0.02</v>
      </c>
      <c r="F1295" s="2"/>
      <c r="G1295" s="2">
        <v>0.02</v>
      </c>
      <c r="I1295" s="11">
        <f t="shared" si="20"/>
        <v>-0.02</v>
      </c>
    </row>
    <row r="1296" spans="1:9" x14ac:dyDescent="0.3">
      <c r="A1296" s="1" t="s">
        <v>1408</v>
      </c>
      <c r="B1296" s="1"/>
      <c r="C1296" s="1" t="s">
        <v>16</v>
      </c>
      <c r="D1296" s="2">
        <v>450</v>
      </c>
      <c r="E1296" s="2">
        <v>2900</v>
      </c>
      <c r="F1296" s="2"/>
      <c r="G1296" s="2">
        <v>2450</v>
      </c>
      <c r="I1296" s="11">
        <f t="shared" si="20"/>
        <v>-2450</v>
      </c>
    </row>
    <row r="1297" spans="1:9" x14ac:dyDescent="0.3">
      <c r="A1297" s="1" t="s">
        <v>1409</v>
      </c>
      <c r="B1297" s="1"/>
      <c r="C1297" s="1" t="s">
        <v>16</v>
      </c>
      <c r="D1297" s="2"/>
      <c r="E1297" s="2">
        <v>4550.08</v>
      </c>
      <c r="F1297" s="2"/>
      <c r="G1297" s="2">
        <v>4550.08</v>
      </c>
      <c r="I1297" s="11">
        <f t="shared" si="20"/>
        <v>-4550.08</v>
      </c>
    </row>
    <row r="1298" spans="1:9" x14ac:dyDescent="0.3">
      <c r="A1298" s="1" t="s">
        <v>1410</v>
      </c>
      <c r="B1298" s="1"/>
      <c r="C1298" s="1" t="s">
        <v>16</v>
      </c>
      <c r="D1298" s="2">
        <v>9534.4</v>
      </c>
      <c r="E1298" s="2">
        <v>9534.4</v>
      </c>
      <c r="F1298" s="2"/>
      <c r="G1298" s="2"/>
      <c r="I1298" s="11">
        <f t="shared" si="20"/>
        <v>0</v>
      </c>
    </row>
    <row r="1299" spans="1:9" x14ac:dyDescent="0.3">
      <c r="A1299" s="1" t="s">
        <v>1411</v>
      </c>
      <c r="B1299" s="1"/>
      <c r="C1299" s="1" t="s">
        <v>16</v>
      </c>
      <c r="D1299" s="2">
        <v>0.75</v>
      </c>
      <c r="E1299" s="2"/>
      <c r="F1299" s="2">
        <v>0.75</v>
      </c>
      <c r="G1299" s="2"/>
      <c r="I1299" s="11">
        <f t="shared" si="20"/>
        <v>0.75</v>
      </c>
    </row>
    <row r="1300" spans="1:9" x14ac:dyDescent="0.3">
      <c r="A1300" s="1" t="s">
        <v>1412</v>
      </c>
      <c r="B1300" s="1"/>
      <c r="C1300" s="1" t="s">
        <v>16</v>
      </c>
      <c r="D1300" s="2">
        <v>9009</v>
      </c>
      <c r="E1300" s="2">
        <v>19361.8</v>
      </c>
      <c r="F1300" s="2"/>
      <c r="G1300" s="2">
        <v>10352.799999999999</v>
      </c>
      <c r="I1300" s="11">
        <f t="shared" si="20"/>
        <v>-10352.799999999999</v>
      </c>
    </row>
    <row r="1301" spans="1:9" x14ac:dyDescent="0.3">
      <c r="A1301" s="1" t="s">
        <v>1413</v>
      </c>
      <c r="B1301" s="1"/>
      <c r="C1301" s="1" t="s">
        <v>16</v>
      </c>
      <c r="D1301" s="2">
        <v>765.82</v>
      </c>
      <c r="E1301" s="2">
        <v>2816.07</v>
      </c>
      <c r="F1301" s="2"/>
      <c r="G1301" s="2">
        <v>2050.25</v>
      </c>
      <c r="I1301" s="11">
        <f t="shared" si="20"/>
        <v>-2050.25</v>
      </c>
    </row>
    <row r="1302" spans="1:9" x14ac:dyDescent="0.3">
      <c r="A1302" s="1" t="s">
        <v>1414</v>
      </c>
      <c r="B1302" s="1"/>
      <c r="C1302" s="1" t="s">
        <v>16</v>
      </c>
      <c r="D1302" s="2">
        <v>104284.22</v>
      </c>
      <c r="E1302" s="2">
        <v>158143.18</v>
      </c>
      <c r="F1302" s="2"/>
      <c r="G1302" s="2">
        <v>53858.959999999992</v>
      </c>
      <c r="I1302" s="11">
        <f t="shared" si="20"/>
        <v>-53858.959999999992</v>
      </c>
    </row>
    <row r="1303" spans="1:9" x14ac:dyDescent="0.3">
      <c r="A1303" s="1" t="s">
        <v>1415</v>
      </c>
      <c r="B1303" s="1"/>
      <c r="C1303" s="1" t="s">
        <v>16</v>
      </c>
      <c r="D1303" s="2">
        <v>280728.09999999998</v>
      </c>
      <c r="E1303" s="2">
        <v>552041.51</v>
      </c>
      <c r="F1303" s="2"/>
      <c r="G1303" s="2">
        <v>271313.41000000003</v>
      </c>
      <c r="I1303" s="11">
        <f t="shared" si="20"/>
        <v>-271313.41000000003</v>
      </c>
    </row>
    <row r="1304" spans="1:9" x14ac:dyDescent="0.3">
      <c r="A1304" s="1" t="s">
        <v>1416</v>
      </c>
      <c r="B1304" s="1"/>
      <c r="C1304" s="1" t="s">
        <v>16</v>
      </c>
      <c r="D1304" s="2">
        <v>1947</v>
      </c>
      <c r="E1304" s="2">
        <v>1947</v>
      </c>
      <c r="F1304" s="2"/>
      <c r="G1304" s="2"/>
      <c r="I1304" s="11">
        <f t="shared" si="20"/>
        <v>0</v>
      </c>
    </row>
    <row r="1305" spans="1:9" x14ac:dyDescent="0.3">
      <c r="A1305" s="1" t="s">
        <v>1417</v>
      </c>
      <c r="B1305" s="1"/>
      <c r="C1305" s="1" t="s">
        <v>16</v>
      </c>
      <c r="D1305" s="2">
        <v>691705.17</v>
      </c>
      <c r="E1305" s="2">
        <v>939455.37</v>
      </c>
      <c r="F1305" s="2"/>
      <c r="G1305" s="2">
        <v>247750.19999999995</v>
      </c>
      <c r="I1305" s="11">
        <f t="shared" si="20"/>
        <v>-247750.19999999995</v>
      </c>
    </row>
    <row r="1306" spans="1:9" x14ac:dyDescent="0.3">
      <c r="A1306" s="1" t="s">
        <v>1418</v>
      </c>
      <c r="B1306" s="1"/>
      <c r="C1306" s="1" t="s">
        <v>16</v>
      </c>
      <c r="D1306" s="2">
        <v>214407.27</v>
      </c>
      <c r="E1306" s="2">
        <v>214407.27</v>
      </c>
      <c r="F1306" s="2"/>
      <c r="G1306" s="2"/>
      <c r="I1306" s="11">
        <f t="shared" si="20"/>
        <v>0</v>
      </c>
    </row>
    <row r="1307" spans="1:9" x14ac:dyDescent="0.3">
      <c r="A1307" s="1" t="s">
        <v>1419</v>
      </c>
      <c r="B1307" s="1"/>
      <c r="C1307" s="1" t="s">
        <v>16</v>
      </c>
      <c r="D1307" s="2">
        <v>2860</v>
      </c>
      <c r="E1307" s="2">
        <v>2860</v>
      </c>
      <c r="F1307" s="2"/>
      <c r="G1307" s="2"/>
      <c r="I1307" s="11">
        <f t="shared" si="20"/>
        <v>0</v>
      </c>
    </row>
    <row r="1308" spans="1:9" x14ac:dyDescent="0.3">
      <c r="A1308" s="1" t="s">
        <v>1420</v>
      </c>
      <c r="B1308" s="1"/>
      <c r="C1308" s="1" t="s">
        <v>16</v>
      </c>
      <c r="D1308" s="2">
        <v>1586.81</v>
      </c>
      <c r="E1308" s="2">
        <v>3156.09</v>
      </c>
      <c r="F1308" s="2"/>
      <c r="G1308" s="2">
        <v>1569.2800000000002</v>
      </c>
      <c r="I1308" s="11">
        <f t="shared" si="20"/>
        <v>-1569.2800000000002</v>
      </c>
    </row>
    <row r="1309" spans="1:9" x14ac:dyDescent="0.3">
      <c r="A1309" s="1" t="s">
        <v>1421</v>
      </c>
      <c r="B1309" s="1"/>
      <c r="C1309" s="1" t="s">
        <v>16</v>
      </c>
      <c r="D1309" s="2">
        <v>3907723.17</v>
      </c>
      <c r="E1309" s="2">
        <v>5798738.0999999996</v>
      </c>
      <c r="F1309" s="2"/>
      <c r="G1309" s="2">
        <v>1891014.9299999997</v>
      </c>
      <c r="I1309" s="11">
        <f t="shared" si="20"/>
        <v>-1891014.9299999997</v>
      </c>
    </row>
    <row r="1310" spans="1:9" x14ac:dyDescent="0.3">
      <c r="A1310" s="1" t="s">
        <v>1422</v>
      </c>
      <c r="B1310" s="1"/>
      <c r="C1310" s="1" t="s">
        <v>16</v>
      </c>
      <c r="D1310" s="2">
        <v>187954.36</v>
      </c>
      <c r="E1310" s="2">
        <v>221623.66</v>
      </c>
      <c r="F1310" s="2"/>
      <c r="G1310" s="2">
        <v>33669.300000000017</v>
      </c>
      <c r="I1310" s="11">
        <f t="shared" si="20"/>
        <v>-33669.300000000017</v>
      </c>
    </row>
    <row r="1311" spans="1:9" x14ac:dyDescent="0.3">
      <c r="A1311" s="1" t="s">
        <v>1423</v>
      </c>
      <c r="B1311" s="1"/>
      <c r="C1311" s="1" t="s">
        <v>16</v>
      </c>
      <c r="D1311" s="2">
        <v>8865.7999999999993</v>
      </c>
      <c r="E1311" s="2">
        <v>8865.7999999999993</v>
      </c>
      <c r="F1311" s="2"/>
      <c r="G1311" s="2"/>
      <c r="I1311" s="11">
        <f t="shared" si="20"/>
        <v>0</v>
      </c>
    </row>
    <row r="1312" spans="1:9" x14ac:dyDescent="0.3">
      <c r="A1312" s="1" t="s">
        <v>1424</v>
      </c>
      <c r="B1312" s="1"/>
      <c r="C1312" s="1" t="s">
        <v>16</v>
      </c>
      <c r="D1312" s="2">
        <v>30473.759999999998</v>
      </c>
      <c r="E1312" s="2">
        <v>53343.99</v>
      </c>
      <c r="F1312" s="2"/>
      <c r="G1312" s="2">
        <v>22870.23</v>
      </c>
      <c r="I1312" s="11">
        <f t="shared" si="20"/>
        <v>-22870.23</v>
      </c>
    </row>
    <row r="1313" spans="1:9" x14ac:dyDescent="0.3">
      <c r="A1313" s="1" t="s">
        <v>1425</v>
      </c>
      <c r="B1313" s="1"/>
      <c r="C1313" s="1" t="s">
        <v>1426</v>
      </c>
      <c r="D1313" s="2"/>
      <c r="E1313" s="2">
        <v>41647.589999999997</v>
      </c>
      <c r="F1313" s="2"/>
      <c r="G1313" s="2">
        <v>41647.589999999997</v>
      </c>
      <c r="I1313" s="11">
        <f t="shared" si="20"/>
        <v>-41647.589999999997</v>
      </c>
    </row>
    <row r="1314" spans="1:9" x14ac:dyDescent="0.3">
      <c r="A1314" s="1" t="s">
        <v>1427</v>
      </c>
      <c r="B1314" s="1"/>
      <c r="C1314" s="1" t="s">
        <v>16</v>
      </c>
      <c r="D1314" s="2">
        <v>621241.85</v>
      </c>
      <c r="E1314" s="2">
        <v>624221.67000000004</v>
      </c>
      <c r="F1314" s="2"/>
      <c r="G1314" s="2">
        <v>2979.8200000000652</v>
      </c>
      <c r="I1314" s="11">
        <f t="shared" si="20"/>
        <v>-2979.8200000000652</v>
      </c>
    </row>
    <row r="1315" spans="1:9" x14ac:dyDescent="0.3">
      <c r="A1315" s="1" t="s">
        <v>1428</v>
      </c>
      <c r="B1315" s="1"/>
      <c r="C1315" s="1" t="s">
        <v>16</v>
      </c>
      <c r="D1315" s="2">
        <v>25651.58</v>
      </c>
      <c r="E1315" s="2">
        <v>35079.910000000003</v>
      </c>
      <c r="F1315" s="2"/>
      <c r="G1315" s="2">
        <v>9428.3300000000017</v>
      </c>
      <c r="I1315" s="11">
        <f t="shared" si="20"/>
        <v>-9428.3300000000017</v>
      </c>
    </row>
    <row r="1316" spans="1:9" x14ac:dyDescent="0.3">
      <c r="A1316" s="1" t="s">
        <v>1429</v>
      </c>
      <c r="B1316" s="1"/>
      <c r="C1316" s="1" t="s">
        <v>16</v>
      </c>
      <c r="D1316" s="2"/>
      <c r="E1316" s="2">
        <v>3599</v>
      </c>
      <c r="F1316" s="2"/>
      <c r="G1316" s="2">
        <v>3599</v>
      </c>
      <c r="I1316" s="11">
        <f t="shared" si="20"/>
        <v>-3599</v>
      </c>
    </row>
    <row r="1317" spans="1:9" x14ac:dyDescent="0.3">
      <c r="A1317" s="1" t="s">
        <v>1430</v>
      </c>
      <c r="B1317" s="1"/>
      <c r="C1317" s="1" t="s">
        <v>16</v>
      </c>
      <c r="D1317" s="2">
        <v>94972</v>
      </c>
      <c r="E1317" s="2">
        <v>68147.41</v>
      </c>
      <c r="F1317" s="2">
        <v>26824.589999999997</v>
      </c>
      <c r="G1317" s="2"/>
      <c r="I1317" s="11">
        <f t="shared" si="20"/>
        <v>26824.589999999997</v>
      </c>
    </row>
    <row r="1318" spans="1:9" x14ac:dyDescent="0.3">
      <c r="A1318" s="1" t="s">
        <v>1431</v>
      </c>
      <c r="B1318" s="1"/>
      <c r="C1318" s="1" t="s">
        <v>16</v>
      </c>
      <c r="D1318" s="2">
        <v>21207.43</v>
      </c>
      <c r="E1318" s="2">
        <v>40465.03</v>
      </c>
      <c r="F1318" s="2"/>
      <c r="G1318" s="2">
        <v>19257.599999999999</v>
      </c>
      <c r="I1318" s="11">
        <f t="shared" si="20"/>
        <v>-19257.599999999999</v>
      </c>
    </row>
    <row r="1319" spans="1:9" x14ac:dyDescent="0.3">
      <c r="A1319" s="1" t="s">
        <v>1432</v>
      </c>
      <c r="B1319" s="1"/>
      <c r="C1319" s="1" t="s">
        <v>16</v>
      </c>
      <c r="D1319" s="2">
        <v>15222</v>
      </c>
      <c r="E1319" s="2">
        <v>21476</v>
      </c>
      <c r="F1319" s="2"/>
      <c r="G1319" s="2">
        <v>6254</v>
      </c>
      <c r="I1319" s="11">
        <f t="shared" si="20"/>
        <v>-6254</v>
      </c>
    </row>
    <row r="1320" spans="1:9" x14ac:dyDescent="0.3">
      <c r="A1320" s="1" t="s">
        <v>1433</v>
      </c>
      <c r="B1320" s="1"/>
      <c r="C1320" s="1" t="s">
        <v>16</v>
      </c>
      <c r="D1320" s="2">
        <v>127735.56</v>
      </c>
      <c r="E1320" s="2">
        <v>127735.56</v>
      </c>
      <c r="F1320" s="2"/>
      <c r="G1320" s="2"/>
      <c r="I1320" s="11">
        <f t="shared" si="20"/>
        <v>0</v>
      </c>
    </row>
    <row r="1321" spans="1:9" x14ac:dyDescent="0.3">
      <c r="A1321" s="1" t="s">
        <v>1434</v>
      </c>
      <c r="B1321" s="1"/>
      <c r="C1321" s="1" t="s">
        <v>16</v>
      </c>
      <c r="D1321" s="2">
        <v>73652.5</v>
      </c>
      <c r="E1321" s="2">
        <v>73652.5</v>
      </c>
      <c r="F1321" s="2"/>
      <c r="G1321" s="2"/>
      <c r="I1321" s="11">
        <f t="shared" si="20"/>
        <v>0</v>
      </c>
    </row>
    <row r="1322" spans="1:9" x14ac:dyDescent="0.3">
      <c r="A1322" s="1" t="s">
        <v>1435</v>
      </c>
      <c r="B1322" s="1"/>
      <c r="C1322" s="1" t="s">
        <v>16</v>
      </c>
      <c r="D1322" s="2">
        <v>1911.6</v>
      </c>
      <c r="E1322" s="2">
        <v>2006.26</v>
      </c>
      <c r="F1322" s="2"/>
      <c r="G1322" s="2">
        <v>94.660000000000082</v>
      </c>
      <c r="I1322" s="11">
        <f t="shared" si="20"/>
        <v>-94.660000000000082</v>
      </c>
    </row>
    <row r="1323" spans="1:9" x14ac:dyDescent="0.3">
      <c r="A1323" s="1" t="s">
        <v>1436</v>
      </c>
      <c r="B1323" s="1"/>
      <c r="C1323" s="1" t="s">
        <v>16</v>
      </c>
      <c r="D1323" s="2">
        <v>9371.56</v>
      </c>
      <c r="E1323" s="2">
        <v>9371.56</v>
      </c>
      <c r="F1323" s="2"/>
      <c r="G1323" s="2"/>
      <c r="I1323" s="11">
        <f t="shared" si="20"/>
        <v>0</v>
      </c>
    </row>
    <row r="1324" spans="1:9" x14ac:dyDescent="0.3">
      <c r="A1324" s="1" t="s">
        <v>1437</v>
      </c>
      <c r="B1324" s="1"/>
      <c r="C1324" s="1" t="s">
        <v>16</v>
      </c>
      <c r="D1324" s="2">
        <v>505</v>
      </c>
      <c r="E1324" s="2">
        <v>505</v>
      </c>
      <c r="F1324" s="2"/>
      <c r="G1324" s="2"/>
      <c r="I1324" s="11">
        <f t="shared" si="20"/>
        <v>0</v>
      </c>
    </row>
    <row r="1325" spans="1:9" x14ac:dyDescent="0.3">
      <c r="A1325" s="1" t="s">
        <v>1438</v>
      </c>
      <c r="B1325" s="1"/>
      <c r="C1325" s="1" t="s">
        <v>16</v>
      </c>
      <c r="D1325" s="2">
        <v>196.91</v>
      </c>
      <c r="E1325" s="2"/>
      <c r="F1325" s="2">
        <v>196.91</v>
      </c>
      <c r="G1325" s="2"/>
      <c r="I1325" s="11">
        <f t="shared" si="20"/>
        <v>196.91</v>
      </c>
    </row>
    <row r="1326" spans="1:9" x14ac:dyDescent="0.3">
      <c r="A1326" s="1" t="s">
        <v>1439</v>
      </c>
      <c r="B1326" s="1"/>
      <c r="C1326" s="1" t="s">
        <v>16</v>
      </c>
      <c r="D1326" s="2">
        <v>9062.4</v>
      </c>
      <c r="E1326" s="2">
        <v>9062.4</v>
      </c>
      <c r="F1326" s="2"/>
      <c r="G1326" s="2"/>
      <c r="I1326" s="11">
        <f t="shared" si="20"/>
        <v>0</v>
      </c>
    </row>
    <row r="1327" spans="1:9" x14ac:dyDescent="0.3">
      <c r="A1327" s="1" t="s">
        <v>1440</v>
      </c>
      <c r="B1327" s="1"/>
      <c r="C1327" s="1" t="s">
        <v>16</v>
      </c>
      <c r="D1327" s="2">
        <v>40598.660000000003</v>
      </c>
      <c r="E1327" s="2">
        <v>82395.69</v>
      </c>
      <c r="F1327" s="2"/>
      <c r="G1327" s="2">
        <v>41797.03</v>
      </c>
      <c r="I1327" s="11">
        <f t="shared" si="20"/>
        <v>-41797.03</v>
      </c>
    </row>
    <row r="1328" spans="1:9" x14ac:dyDescent="0.3">
      <c r="A1328" s="1" t="s">
        <v>1441</v>
      </c>
      <c r="B1328" s="1"/>
      <c r="C1328" s="1" t="s">
        <v>16</v>
      </c>
      <c r="D1328" s="2">
        <v>10.02</v>
      </c>
      <c r="E1328" s="2"/>
      <c r="F1328" s="2">
        <v>10.02</v>
      </c>
      <c r="G1328" s="2"/>
      <c r="I1328" s="11">
        <f t="shared" si="20"/>
        <v>10.02</v>
      </c>
    </row>
    <row r="1329" spans="1:9" x14ac:dyDescent="0.3">
      <c r="A1329" s="1" t="s">
        <v>1442</v>
      </c>
      <c r="B1329" s="1"/>
      <c r="C1329" s="1" t="s">
        <v>16</v>
      </c>
      <c r="D1329" s="2">
        <v>64918.879999999997</v>
      </c>
      <c r="E1329" s="2">
        <v>64918.879999999997</v>
      </c>
      <c r="F1329" s="2"/>
      <c r="G1329" s="2"/>
      <c r="I1329" s="11">
        <f t="shared" si="20"/>
        <v>0</v>
      </c>
    </row>
    <row r="1330" spans="1:9" x14ac:dyDescent="0.3">
      <c r="A1330" s="1" t="s">
        <v>1443</v>
      </c>
      <c r="B1330" s="1"/>
      <c r="C1330" s="1" t="s">
        <v>16</v>
      </c>
      <c r="D1330" s="2"/>
      <c r="E1330" s="2">
        <v>472</v>
      </c>
      <c r="F1330" s="2"/>
      <c r="G1330" s="2">
        <v>472</v>
      </c>
      <c r="I1330" s="11">
        <f t="shared" si="20"/>
        <v>-472</v>
      </c>
    </row>
    <row r="1331" spans="1:9" x14ac:dyDescent="0.3">
      <c r="A1331" s="1" t="s">
        <v>1444</v>
      </c>
      <c r="B1331" s="1"/>
      <c r="C1331" s="1" t="s">
        <v>16</v>
      </c>
      <c r="D1331" s="2">
        <v>26.95</v>
      </c>
      <c r="E1331" s="2"/>
      <c r="F1331" s="2">
        <v>26.95</v>
      </c>
      <c r="G1331" s="2"/>
      <c r="I1331" s="11">
        <f t="shared" si="20"/>
        <v>26.95</v>
      </c>
    </row>
    <row r="1332" spans="1:9" x14ac:dyDescent="0.3">
      <c r="A1332" s="1" t="s">
        <v>1445</v>
      </c>
      <c r="B1332" s="1"/>
      <c r="C1332" s="1" t="s">
        <v>16</v>
      </c>
      <c r="D1332" s="2">
        <v>2723.3</v>
      </c>
      <c r="E1332" s="2">
        <v>2723.3</v>
      </c>
      <c r="F1332" s="2"/>
      <c r="G1332" s="2"/>
      <c r="I1332" s="11">
        <f t="shared" si="20"/>
        <v>0</v>
      </c>
    </row>
    <row r="1333" spans="1:9" x14ac:dyDescent="0.3">
      <c r="A1333" s="1" t="s">
        <v>1446</v>
      </c>
      <c r="B1333" s="1"/>
      <c r="C1333" s="1" t="s">
        <v>18</v>
      </c>
      <c r="D1333" s="2">
        <v>4896.0600000000004</v>
      </c>
      <c r="E1333" s="2"/>
      <c r="F1333" s="2">
        <v>4896.0600000000004</v>
      </c>
      <c r="G1333" s="2"/>
      <c r="I1333" s="11">
        <f t="shared" si="20"/>
        <v>4896.0600000000004</v>
      </c>
    </row>
    <row r="1334" spans="1:9" x14ac:dyDescent="0.3">
      <c r="A1334" s="1" t="s">
        <v>1447</v>
      </c>
      <c r="B1334" s="1"/>
      <c r="C1334" s="1" t="s">
        <v>16</v>
      </c>
      <c r="D1334" s="2">
        <v>30000</v>
      </c>
      <c r="E1334" s="2">
        <v>7009.2</v>
      </c>
      <c r="F1334" s="2">
        <v>22990.799999999999</v>
      </c>
      <c r="G1334" s="2"/>
      <c r="I1334" s="11">
        <f t="shared" si="20"/>
        <v>22990.799999999999</v>
      </c>
    </row>
    <row r="1335" spans="1:9" x14ac:dyDescent="0.3">
      <c r="A1335" s="1" t="s">
        <v>1448</v>
      </c>
      <c r="B1335" s="1"/>
      <c r="C1335" s="1" t="s">
        <v>16</v>
      </c>
      <c r="D1335" s="2"/>
      <c r="E1335" s="2">
        <v>1358.12</v>
      </c>
      <c r="F1335" s="2"/>
      <c r="G1335" s="2">
        <v>1358.12</v>
      </c>
      <c r="I1335" s="11">
        <f t="shared" si="20"/>
        <v>-1358.12</v>
      </c>
    </row>
    <row r="1336" spans="1:9" x14ac:dyDescent="0.3">
      <c r="A1336" s="1" t="s">
        <v>1449</v>
      </c>
      <c r="B1336" s="1"/>
      <c r="C1336" s="1" t="s">
        <v>16</v>
      </c>
      <c r="D1336" s="2"/>
      <c r="E1336" s="2">
        <v>10319.1</v>
      </c>
      <c r="F1336" s="2"/>
      <c r="G1336" s="2">
        <v>10319.1</v>
      </c>
      <c r="I1336" s="11">
        <f t="shared" si="20"/>
        <v>-10319.1</v>
      </c>
    </row>
    <row r="1337" spans="1:9" x14ac:dyDescent="0.3">
      <c r="A1337" s="1" t="s">
        <v>1450</v>
      </c>
      <c r="B1337" s="1"/>
      <c r="C1337" s="1" t="s">
        <v>16</v>
      </c>
      <c r="D1337" s="2">
        <v>289.01</v>
      </c>
      <c r="E1337" s="2">
        <v>289.01</v>
      </c>
      <c r="F1337" s="2"/>
      <c r="G1337" s="2"/>
      <c r="I1337" s="11">
        <f t="shared" si="20"/>
        <v>0</v>
      </c>
    </row>
    <row r="1338" spans="1:9" x14ac:dyDescent="0.3">
      <c r="A1338" s="1" t="s">
        <v>1451</v>
      </c>
      <c r="B1338" s="1"/>
      <c r="C1338" s="1" t="s">
        <v>16</v>
      </c>
      <c r="D1338" s="2">
        <v>2419.85</v>
      </c>
      <c r="E1338" s="2">
        <v>2419.86</v>
      </c>
      <c r="F1338" s="2"/>
      <c r="G1338" s="2">
        <v>1.0000000000218279E-2</v>
      </c>
      <c r="I1338" s="11">
        <f t="shared" si="20"/>
        <v>-1.0000000000218279E-2</v>
      </c>
    </row>
    <row r="1339" spans="1:9" x14ac:dyDescent="0.3">
      <c r="A1339" s="1" t="s">
        <v>1452</v>
      </c>
      <c r="B1339" s="1"/>
      <c r="C1339" s="1" t="s">
        <v>16</v>
      </c>
      <c r="D1339" s="2">
        <v>41500</v>
      </c>
      <c r="E1339" s="2">
        <v>52000.06</v>
      </c>
      <c r="F1339" s="2"/>
      <c r="G1339" s="2">
        <v>10500.059999999998</v>
      </c>
      <c r="I1339" s="11">
        <f t="shared" si="20"/>
        <v>-10500.059999999998</v>
      </c>
    </row>
    <row r="1340" spans="1:9" x14ac:dyDescent="0.3">
      <c r="A1340" s="1" t="s">
        <v>1453</v>
      </c>
      <c r="B1340" s="1"/>
      <c r="C1340" s="1" t="s">
        <v>16</v>
      </c>
      <c r="D1340" s="2">
        <v>0.53</v>
      </c>
      <c r="E1340" s="2"/>
      <c r="F1340" s="2">
        <v>0.53</v>
      </c>
      <c r="G1340" s="2"/>
      <c r="I1340" s="11">
        <f t="shared" si="20"/>
        <v>0.53</v>
      </c>
    </row>
    <row r="1341" spans="1:9" x14ac:dyDescent="0.3">
      <c r="A1341" s="1" t="s">
        <v>1454</v>
      </c>
      <c r="B1341" s="1"/>
      <c r="C1341" s="1" t="s">
        <v>16</v>
      </c>
      <c r="D1341" s="2">
        <v>4071</v>
      </c>
      <c r="E1341" s="2">
        <v>4071</v>
      </c>
      <c r="F1341" s="2"/>
      <c r="G1341" s="2"/>
      <c r="I1341" s="11">
        <f t="shared" si="20"/>
        <v>0</v>
      </c>
    </row>
    <row r="1342" spans="1:9" x14ac:dyDescent="0.3">
      <c r="A1342" s="1" t="s">
        <v>1455</v>
      </c>
      <c r="B1342" s="1"/>
      <c r="C1342" s="1" t="s">
        <v>16</v>
      </c>
      <c r="D1342" s="2">
        <v>305.82</v>
      </c>
      <c r="E1342" s="2">
        <v>305.82</v>
      </c>
      <c r="F1342" s="2"/>
      <c r="G1342" s="2"/>
      <c r="I1342" s="11">
        <f t="shared" si="20"/>
        <v>0</v>
      </c>
    </row>
    <row r="1343" spans="1:9" x14ac:dyDescent="0.3">
      <c r="A1343" s="1" t="s">
        <v>1456</v>
      </c>
      <c r="B1343" s="1"/>
      <c r="C1343" s="1" t="s">
        <v>16</v>
      </c>
      <c r="D1343" s="2">
        <v>15324</v>
      </c>
      <c r="E1343" s="2">
        <v>15324</v>
      </c>
      <c r="F1343" s="2"/>
      <c r="G1343" s="2"/>
      <c r="I1343" s="11">
        <f t="shared" si="20"/>
        <v>0</v>
      </c>
    </row>
    <row r="1344" spans="1:9" x14ac:dyDescent="0.3">
      <c r="A1344" s="1" t="s">
        <v>1457</v>
      </c>
      <c r="B1344" s="1"/>
      <c r="C1344" s="1" t="s">
        <v>16</v>
      </c>
      <c r="D1344" s="2"/>
      <c r="E1344" s="2">
        <v>353.82</v>
      </c>
      <c r="F1344" s="2"/>
      <c r="G1344" s="2">
        <v>353.82</v>
      </c>
      <c r="I1344" s="11">
        <f t="shared" si="20"/>
        <v>-353.82</v>
      </c>
    </row>
    <row r="1345" spans="1:9" x14ac:dyDescent="0.3">
      <c r="A1345" s="1" t="s">
        <v>1458</v>
      </c>
      <c r="B1345" s="1"/>
      <c r="C1345" s="1" t="s">
        <v>16</v>
      </c>
      <c r="D1345" s="2">
        <v>34912.199999999997</v>
      </c>
      <c r="E1345" s="2">
        <v>39488.199999999997</v>
      </c>
      <c r="F1345" s="2"/>
      <c r="G1345" s="2">
        <v>4576</v>
      </c>
      <c r="I1345" s="11">
        <f t="shared" si="20"/>
        <v>-4576</v>
      </c>
    </row>
    <row r="1346" spans="1:9" x14ac:dyDescent="0.3">
      <c r="A1346" s="1" t="s">
        <v>1459</v>
      </c>
      <c r="B1346" s="1"/>
      <c r="C1346" s="1" t="s">
        <v>16</v>
      </c>
      <c r="D1346" s="2">
        <v>2865.04</v>
      </c>
      <c r="E1346" s="2">
        <v>2865.04</v>
      </c>
      <c r="F1346" s="2"/>
      <c r="G1346" s="2"/>
      <c r="I1346" s="11">
        <f t="shared" si="20"/>
        <v>0</v>
      </c>
    </row>
    <row r="1347" spans="1:9" x14ac:dyDescent="0.3">
      <c r="A1347" s="1" t="s">
        <v>1460</v>
      </c>
      <c r="B1347" s="1"/>
      <c r="C1347" s="1" t="s">
        <v>16</v>
      </c>
      <c r="D1347" s="2"/>
      <c r="E1347" s="2">
        <v>47.2</v>
      </c>
      <c r="F1347" s="2"/>
      <c r="G1347" s="2">
        <v>47.2</v>
      </c>
      <c r="I1347" s="11">
        <f t="shared" ref="I1347:I1410" si="21">+F1347-G1347</f>
        <v>-47.2</v>
      </c>
    </row>
    <row r="1348" spans="1:9" x14ac:dyDescent="0.3">
      <c r="A1348" s="1" t="s">
        <v>1461</v>
      </c>
      <c r="B1348" s="1"/>
      <c r="C1348" s="1" t="s">
        <v>16</v>
      </c>
      <c r="D1348" s="2">
        <v>14750</v>
      </c>
      <c r="E1348" s="2">
        <v>28674</v>
      </c>
      <c r="F1348" s="2"/>
      <c r="G1348" s="2">
        <v>13924</v>
      </c>
      <c r="I1348" s="11">
        <f t="shared" si="21"/>
        <v>-13924</v>
      </c>
    </row>
    <row r="1349" spans="1:9" x14ac:dyDescent="0.3">
      <c r="A1349" s="1" t="s">
        <v>1462</v>
      </c>
      <c r="B1349" s="1"/>
      <c r="C1349" s="1" t="s">
        <v>16</v>
      </c>
      <c r="D1349" s="2"/>
      <c r="E1349" s="2">
        <v>3</v>
      </c>
      <c r="F1349" s="2"/>
      <c r="G1349" s="2">
        <v>3</v>
      </c>
      <c r="I1349" s="11">
        <f t="shared" si="21"/>
        <v>-3</v>
      </c>
    </row>
    <row r="1350" spans="1:9" x14ac:dyDescent="0.3">
      <c r="A1350" s="1" t="s">
        <v>1463</v>
      </c>
      <c r="B1350" s="1"/>
      <c r="C1350" s="1" t="s">
        <v>16</v>
      </c>
      <c r="D1350" s="2">
        <v>6289.96</v>
      </c>
      <c r="E1350" s="2">
        <v>6289.96</v>
      </c>
      <c r="F1350" s="2"/>
      <c r="G1350" s="2"/>
      <c r="I1350" s="11">
        <f t="shared" si="21"/>
        <v>0</v>
      </c>
    </row>
    <row r="1351" spans="1:9" x14ac:dyDescent="0.3">
      <c r="A1351" s="1" t="s">
        <v>1464</v>
      </c>
      <c r="B1351" s="1"/>
      <c r="C1351" s="1" t="s">
        <v>16</v>
      </c>
      <c r="D1351" s="2"/>
      <c r="E1351" s="2">
        <v>153.86000000000001</v>
      </c>
      <c r="F1351" s="2"/>
      <c r="G1351" s="2">
        <v>153.86000000000001</v>
      </c>
      <c r="I1351" s="11">
        <f t="shared" si="21"/>
        <v>-153.86000000000001</v>
      </c>
    </row>
    <row r="1352" spans="1:9" x14ac:dyDescent="0.3">
      <c r="A1352" s="1" t="s">
        <v>1465</v>
      </c>
      <c r="B1352" s="1"/>
      <c r="C1352" s="1" t="s">
        <v>16</v>
      </c>
      <c r="D1352" s="2">
        <v>43689.5</v>
      </c>
      <c r="E1352" s="2">
        <v>58439.5</v>
      </c>
      <c r="F1352" s="2"/>
      <c r="G1352" s="2">
        <v>14750</v>
      </c>
      <c r="I1352" s="11">
        <f t="shared" si="21"/>
        <v>-14750</v>
      </c>
    </row>
    <row r="1353" spans="1:9" x14ac:dyDescent="0.3">
      <c r="A1353" s="1" t="s">
        <v>1466</v>
      </c>
      <c r="B1353" s="1"/>
      <c r="C1353" s="1" t="s">
        <v>16</v>
      </c>
      <c r="D1353" s="2">
        <v>468282.33</v>
      </c>
      <c r="E1353" s="2">
        <v>62184.01</v>
      </c>
      <c r="F1353" s="2">
        <v>406098.32</v>
      </c>
      <c r="G1353" s="2"/>
      <c r="I1353" s="11">
        <f t="shared" si="21"/>
        <v>406098.32</v>
      </c>
    </row>
    <row r="1354" spans="1:9" x14ac:dyDescent="0.3">
      <c r="A1354" s="1" t="s">
        <v>1467</v>
      </c>
      <c r="B1354" s="1"/>
      <c r="C1354" s="1" t="s">
        <v>18</v>
      </c>
      <c r="D1354" s="2"/>
      <c r="E1354" s="2">
        <v>428612.82</v>
      </c>
      <c r="F1354" s="2"/>
      <c r="G1354" s="2">
        <v>428612.82</v>
      </c>
      <c r="I1354" s="11">
        <f t="shared" si="21"/>
        <v>-428612.82</v>
      </c>
    </row>
    <row r="1355" spans="1:9" x14ac:dyDescent="0.3">
      <c r="A1355" s="1" t="s">
        <v>1468</v>
      </c>
      <c r="B1355" s="1"/>
      <c r="C1355" s="1" t="s">
        <v>16</v>
      </c>
      <c r="D1355" s="2">
        <v>1611.89</v>
      </c>
      <c r="E1355" s="2">
        <v>1611.88</v>
      </c>
      <c r="F1355" s="2">
        <v>9.9999999999909051E-3</v>
      </c>
      <c r="G1355" s="2"/>
      <c r="I1355" s="11">
        <f t="shared" si="21"/>
        <v>9.9999999999909051E-3</v>
      </c>
    </row>
    <row r="1356" spans="1:9" x14ac:dyDescent="0.3">
      <c r="A1356" s="1" t="s">
        <v>1469</v>
      </c>
      <c r="B1356" s="1"/>
      <c r="C1356" s="1" t="s">
        <v>16</v>
      </c>
      <c r="D1356" s="2">
        <v>18050.740000000002</v>
      </c>
      <c r="E1356" s="2">
        <v>18050.740000000002</v>
      </c>
      <c r="F1356" s="2"/>
      <c r="G1356" s="2"/>
      <c r="I1356" s="11">
        <f t="shared" si="21"/>
        <v>0</v>
      </c>
    </row>
    <row r="1357" spans="1:9" x14ac:dyDescent="0.3">
      <c r="A1357" s="1" t="s">
        <v>1470</v>
      </c>
      <c r="B1357" s="1"/>
      <c r="C1357" s="1" t="s">
        <v>16</v>
      </c>
      <c r="D1357" s="2">
        <v>11328</v>
      </c>
      <c r="E1357" s="2">
        <v>16992</v>
      </c>
      <c r="F1357" s="2"/>
      <c r="G1357" s="2">
        <v>5664</v>
      </c>
      <c r="I1357" s="11">
        <f t="shared" si="21"/>
        <v>-5664</v>
      </c>
    </row>
    <row r="1358" spans="1:9" x14ac:dyDescent="0.3">
      <c r="A1358" s="1" t="s">
        <v>1471</v>
      </c>
      <c r="B1358" s="1"/>
      <c r="C1358" s="1" t="s">
        <v>16</v>
      </c>
      <c r="D1358" s="2">
        <v>45189.55</v>
      </c>
      <c r="E1358" s="2">
        <v>66429.55</v>
      </c>
      <c r="F1358" s="2"/>
      <c r="G1358" s="2">
        <v>21240</v>
      </c>
      <c r="I1358" s="11">
        <f t="shared" si="21"/>
        <v>-21240</v>
      </c>
    </row>
    <row r="1359" spans="1:9" x14ac:dyDescent="0.3">
      <c r="A1359" s="1" t="s">
        <v>1472</v>
      </c>
      <c r="B1359" s="1"/>
      <c r="C1359" s="1" t="s">
        <v>18</v>
      </c>
      <c r="D1359" s="2">
        <v>11829.15</v>
      </c>
      <c r="E1359" s="2"/>
      <c r="F1359" s="2">
        <v>11829.15</v>
      </c>
      <c r="G1359" s="2"/>
      <c r="I1359" s="11">
        <f t="shared" si="21"/>
        <v>11829.15</v>
      </c>
    </row>
    <row r="1360" spans="1:9" x14ac:dyDescent="0.3">
      <c r="A1360" s="1" t="s">
        <v>1473</v>
      </c>
      <c r="B1360" s="1"/>
      <c r="C1360" s="1" t="s">
        <v>16</v>
      </c>
      <c r="D1360" s="2">
        <v>10148</v>
      </c>
      <c r="E1360" s="2">
        <v>10148</v>
      </c>
      <c r="F1360" s="2"/>
      <c r="G1360" s="2"/>
      <c r="I1360" s="11">
        <f t="shared" si="21"/>
        <v>0</v>
      </c>
    </row>
    <row r="1361" spans="1:9" x14ac:dyDescent="0.3">
      <c r="A1361" s="1" t="s">
        <v>1474</v>
      </c>
      <c r="B1361" s="1"/>
      <c r="C1361" s="1" t="s">
        <v>16</v>
      </c>
      <c r="D1361" s="2">
        <v>2496.0300000000002</v>
      </c>
      <c r="E1361" s="2"/>
      <c r="F1361" s="2">
        <v>2496.0300000000002</v>
      </c>
      <c r="G1361" s="2"/>
      <c r="I1361" s="11">
        <f t="shared" si="21"/>
        <v>2496.0300000000002</v>
      </c>
    </row>
    <row r="1362" spans="1:9" x14ac:dyDescent="0.3">
      <c r="A1362" s="1" t="s">
        <v>1475</v>
      </c>
      <c r="B1362" s="1"/>
      <c r="C1362" s="1" t="s">
        <v>16</v>
      </c>
      <c r="D1362" s="2">
        <v>180744.26</v>
      </c>
      <c r="E1362" s="2">
        <v>180744.49</v>
      </c>
      <c r="F1362" s="2"/>
      <c r="G1362" s="2">
        <v>0.22999999998137355</v>
      </c>
      <c r="I1362" s="11">
        <f t="shared" si="21"/>
        <v>-0.22999999998137355</v>
      </c>
    </row>
    <row r="1363" spans="1:9" x14ac:dyDescent="0.3">
      <c r="A1363" s="1" t="s">
        <v>1476</v>
      </c>
      <c r="B1363" s="1"/>
      <c r="C1363" s="1" t="s">
        <v>16</v>
      </c>
      <c r="D1363" s="2">
        <v>55595.74</v>
      </c>
      <c r="E1363" s="2">
        <v>55595.74</v>
      </c>
      <c r="F1363" s="2"/>
      <c r="G1363" s="2"/>
      <c r="I1363" s="11">
        <f t="shared" si="21"/>
        <v>0</v>
      </c>
    </row>
    <row r="1364" spans="1:9" x14ac:dyDescent="0.3">
      <c r="A1364" s="1" t="s">
        <v>1477</v>
      </c>
      <c r="B1364" s="1"/>
      <c r="C1364" s="1" t="s">
        <v>16</v>
      </c>
      <c r="D1364" s="2">
        <v>186.71</v>
      </c>
      <c r="E1364" s="2"/>
      <c r="F1364" s="2">
        <v>186.71</v>
      </c>
      <c r="G1364" s="2"/>
      <c r="I1364" s="11">
        <f t="shared" si="21"/>
        <v>186.71</v>
      </c>
    </row>
    <row r="1365" spans="1:9" x14ac:dyDescent="0.3">
      <c r="A1365" s="1" t="s">
        <v>1478</v>
      </c>
      <c r="B1365" s="1"/>
      <c r="C1365" s="1" t="s">
        <v>16</v>
      </c>
      <c r="D1365" s="2"/>
      <c r="E1365" s="2">
        <v>95</v>
      </c>
      <c r="F1365" s="2"/>
      <c r="G1365" s="2">
        <v>95</v>
      </c>
      <c r="I1365" s="11">
        <f t="shared" si="21"/>
        <v>-95</v>
      </c>
    </row>
    <row r="1366" spans="1:9" x14ac:dyDescent="0.3">
      <c r="A1366" s="1" t="s">
        <v>1479</v>
      </c>
      <c r="B1366" s="1"/>
      <c r="C1366" s="1" t="s">
        <v>16</v>
      </c>
      <c r="D1366" s="2"/>
      <c r="E1366" s="2">
        <v>236</v>
      </c>
      <c r="F1366" s="2"/>
      <c r="G1366" s="2">
        <v>236</v>
      </c>
      <c r="I1366" s="11">
        <f t="shared" si="21"/>
        <v>-236</v>
      </c>
    </row>
    <row r="1367" spans="1:9" x14ac:dyDescent="0.3">
      <c r="A1367" s="1" t="s">
        <v>1480</v>
      </c>
      <c r="B1367" s="1"/>
      <c r="C1367" s="1" t="s">
        <v>16</v>
      </c>
      <c r="D1367" s="2"/>
      <c r="E1367" s="2">
        <v>3770.54</v>
      </c>
      <c r="F1367" s="2"/>
      <c r="G1367" s="2">
        <v>3770.54</v>
      </c>
      <c r="I1367" s="11">
        <f t="shared" si="21"/>
        <v>-3770.54</v>
      </c>
    </row>
    <row r="1368" spans="1:9" x14ac:dyDescent="0.3">
      <c r="A1368" s="1" t="s">
        <v>1481</v>
      </c>
      <c r="B1368" s="1"/>
      <c r="C1368" s="1" t="s">
        <v>16</v>
      </c>
      <c r="D1368" s="2"/>
      <c r="E1368" s="2">
        <v>10284.969999999999</v>
      </c>
      <c r="F1368" s="2"/>
      <c r="G1368" s="2">
        <v>10284.969999999999</v>
      </c>
      <c r="I1368" s="11">
        <f t="shared" si="21"/>
        <v>-10284.969999999999</v>
      </c>
    </row>
    <row r="1369" spans="1:9" x14ac:dyDescent="0.3">
      <c r="A1369" s="1" t="s">
        <v>1482</v>
      </c>
      <c r="B1369" s="1"/>
      <c r="C1369" s="1" t="s">
        <v>16</v>
      </c>
      <c r="D1369" s="2">
        <v>781.19</v>
      </c>
      <c r="E1369" s="2">
        <v>781.19</v>
      </c>
      <c r="F1369" s="2"/>
      <c r="G1369" s="2"/>
      <c r="I1369" s="11">
        <f t="shared" si="21"/>
        <v>0</v>
      </c>
    </row>
    <row r="1370" spans="1:9" x14ac:dyDescent="0.3">
      <c r="A1370" s="1" t="s">
        <v>1483</v>
      </c>
      <c r="B1370" s="1"/>
      <c r="C1370" s="1" t="s">
        <v>16</v>
      </c>
      <c r="D1370" s="2">
        <v>36330.19</v>
      </c>
      <c r="E1370" s="2">
        <v>85377.51</v>
      </c>
      <c r="F1370" s="2"/>
      <c r="G1370" s="2">
        <v>49047.319999999992</v>
      </c>
      <c r="I1370" s="11">
        <f t="shared" si="21"/>
        <v>-49047.319999999992</v>
      </c>
    </row>
    <row r="1371" spans="1:9" x14ac:dyDescent="0.3">
      <c r="A1371" s="1" t="s">
        <v>1484</v>
      </c>
      <c r="B1371" s="1"/>
      <c r="C1371" s="1" t="s">
        <v>16</v>
      </c>
      <c r="D1371" s="2">
        <v>271921.91999999998</v>
      </c>
      <c r="E1371" s="2">
        <v>325878.09000000003</v>
      </c>
      <c r="F1371" s="2"/>
      <c r="G1371" s="2">
        <v>53956.170000000042</v>
      </c>
      <c r="I1371" s="11">
        <f t="shared" si="21"/>
        <v>-53956.170000000042</v>
      </c>
    </row>
    <row r="1372" spans="1:9" x14ac:dyDescent="0.3">
      <c r="A1372" s="1" t="s">
        <v>1485</v>
      </c>
      <c r="B1372" s="1"/>
      <c r="C1372" s="1" t="s">
        <v>16</v>
      </c>
      <c r="D1372" s="2">
        <v>3905.8</v>
      </c>
      <c r="E1372" s="2">
        <v>3905.8</v>
      </c>
      <c r="F1372" s="2"/>
      <c r="G1372" s="2"/>
      <c r="I1372" s="11">
        <f t="shared" si="21"/>
        <v>0</v>
      </c>
    </row>
    <row r="1373" spans="1:9" x14ac:dyDescent="0.3">
      <c r="A1373" s="1" t="s">
        <v>1486</v>
      </c>
      <c r="B1373" s="1"/>
      <c r="C1373" s="1" t="s">
        <v>16</v>
      </c>
      <c r="D1373" s="2">
        <v>10013.9</v>
      </c>
      <c r="E1373" s="2">
        <v>11002.91</v>
      </c>
      <c r="F1373" s="2"/>
      <c r="G1373" s="2">
        <v>989.01000000000022</v>
      </c>
      <c r="I1373" s="11">
        <f t="shared" si="21"/>
        <v>-989.01000000000022</v>
      </c>
    </row>
    <row r="1374" spans="1:9" x14ac:dyDescent="0.3">
      <c r="A1374" s="1" t="s">
        <v>1487</v>
      </c>
      <c r="B1374" s="1"/>
      <c r="C1374" s="1" t="s">
        <v>16</v>
      </c>
      <c r="D1374" s="2">
        <v>7250.48</v>
      </c>
      <c r="E1374" s="2">
        <v>7250.49</v>
      </c>
      <c r="F1374" s="2"/>
      <c r="G1374" s="2">
        <v>1.0000000000218279E-2</v>
      </c>
      <c r="I1374" s="11">
        <f t="shared" si="21"/>
        <v>-1.0000000000218279E-2</v>
      </c>
    </row>
    <row r="1375" spans="1:9" x14ac:dyDescent="0.3">
      <c r="A1375" s="1" t="s">
        <v>1488</v>
      </c>
      <c r="B1375" s="1"/>
      <c r="C1375" s="1" t="s">
        <v>16</v>
      </c>
      <c r="D1375" s="2"/>
      <c r="E1375" s="2">
        <v>874.8</v>
      </c>
      <c r="F1375" s="2"/>
      <c r="G1375" s="2">
        <v>874.8</v>
      </c>
      <c r="I1375" s="11">
        <f t="shared" si="21"/>
        <v>-874.8</v>
      </c>
    </row>
    <row r="1376" spans="1:9" x14ac:dyDescent="0.3">
      <c r="A1376" s="1" t="s">
        <v>1489</v>
      </c>
      <c r="B1376" s="1"/>
      <c r="C1376" s="1" t="s">
        <v>16</v>
      </c>
      <c r="D1376" s="2"/>
      <c r="E1376" s="2">
        <v>7711.73</v>
      </c>
      <c r="F1376" s="2"/>
      <c r="G1376" s="2">
        <v>7711.73</v>
      </c>
      <c r="I1376" s="11">
        <f t="shared" si="21"/>
        <v>-7711.73</v>
      </c>
    </row>
    <row r="1377" spans="1:9" x14ac:dyDescent="0.3">
      <c r="A1377" s="1" t="s">
        <v>1490</v>
      </c>
      <c r="B1377" s="1"/>
      <c r="C1377" s="1" t="s">
        <v>16</v>
      </c>
      <c r="D1377" s="2">
        <v>2501.6</v>
      </c>
      <c r="E1377" s="2">
        <v>2501.6</v>
      </c>
      <c r="F1377" s="2"/>
      <c r="G1377" s="2"/>
      <c r="I1377" s="11">
        <f t="shared" si="21"/>
        <v>0</v>
      </c>
    </row>
    <row r="1378" spans="1:9" x14ac:dyDescent="0.3">
      <c r="A1378" s="1" t="s">
        <v>1491</v>
      </c>
      <c r="B1378" s="1"/>
      <c r="C1378" s="1" t="s">
        <v>16</v>
      </c>
      <c r="D1378" s="2">
        <v>731173.81</v>
      </c>
      <c r="E1378" s="2">
        <v>954761.64</v>
      </c>
      <c r="F1378" s="2"/>
      <c r="G1378" s="2">
        <v>223587.82999999996</v>
      </c>
      <c r="I1378" s="11">
        <f t="shared" si="21"/>
        <v>-223587.82999999996</v>
      </c>
    </row>
    <row r="1379" spans="1:9" x14ac:dyDescent="0.3">
      <c r="A1379" s="1" t="s">
        <v>1492</v>
      </c>
      <c r="B1379" s="1"/>
      <c r="C1379" s="1" t="s">
        <v>16</v>
      </c>
      <c r="D1379" s="2">
        <v>768.11</v>
      </c>
      <c r="E1379" s="2">
        <v>768.11</v>
      </c>
      <c r="F1379" s="2"/>
      <c r="G1379" s="2"/>
      <c r="I1379" s="11">
        <f t="shared" si="21"/>
        <v>0</v>
      </c>
    </row>
    <row r="1380" spans="1:9" x14ac:dyDescent="0.3">
      <c r="A1380" s="1" t="s">
        <v>1493</v>
      </c>
      <c r="B1380" s="1"/>
      <c r="C1380" s="1" t="s">
        <v>16</v>
      </c>
      <c r="D1380" s="2">
        <v>38</v>
      </c>
      <c r="E1380" s="2"/>
      <c r="F1380" s="2">
        <v>38</v>
      </c>
      <c r="G1380" s="2"/>
      <c r="I1380" s="11">
        <f t="shared" si="21"/>
        <v>38</v>
      </c>
    </row>
    <row r="1381" spans="1:9" x14ac:dyDescent="0.3">
      <c r="A1381" s="1" t="s">
        <v>1494</v>
      </c>
      <c r="B1381" s="1"/>
      <c r="C1381" s="1" t="s">
        <v>16</v>
      </c>
      <c r="D1381" s="2">
        <v>6800</v>
      </c>
      <c r="E1381" s="2">
        <v>6882.94</v>
      </c>
      <c r="F1381" s="2"/>
      <c r="G1381" s="2">
        <v>82.9399999999996</v>
      </c>
      <c r="I1381" s="11">
        <f t="shared" si="21"/>
        <v>-82.9399999999996</v>
      </c>
    </row>
    <row r="1382" spans="1:9" x14ac:dyDescent="0.3">
      <c r="A1382" s="1" t="s">
        <v>1495</v>
      </c>
      <c r="B1382" s="1"/>
      <c r="C1382" s="1" t="s">
        <v>20</v>
      </c>
      <c r="D1382" s="2"/>
      <c r="E1382" s="2">
        <v>71514.539999999994</v>
      </c>
      <c r="F1382" s="2"/>
      <c r="G1382" s="2">
        <v>71514.539999999994</v>
      </c>
      <c r="I1382" s="11">
        <f t="shared" si="21"/>
        <v>-71514.539999999994</v>
      </c>
    </row>
    <row r="1383" spans="1:9" x14ac:dyDescent="0.3">
      <c r="A1383" s="1" t="s">
        <v>1496</v>
      </c>
      <c r="B1383" s="1"/>
      <c r="C1383" s="1" t="s">
        <v>16</v>
      </c>
      <c r="D1383" s="2"/>
      <c r="E1383" s="2">
        <v>0.01</v>
      </c>
      <c r="F1383" s="2"/>
      <c r="G1383" s="2">
        <v>0.01</v>
      </c>
      <c r="I1383" s="11">
        <f t="shared" si="21"/>
        <v>-0.01</v>
      </c>
    </row>
    <row r="1384" spans="1:9" x14ac:dyDescent="0.3">
      <c r="A1384" s="1" t="s">
        <v>1497</v>
      </c>
      <c r="B1384" s="1"/>
      <c r="C1384" s="1" t="s">
        <v>16</v>
      </c>
      <c r="D1384" s="2">
        <v>314781.51</v>
      </c>
      <c r="E1384" s="2">
        <v>361279.09</v>
      </c>
      <c r="F1384" s="2"/>
      <c r="G1384" s="2">
        <v>46497.580000000016</v>
      </c>
      <c r="I1384" s="11">
        <f t="shared" si="21"/>
        <v>-46497.580000000016</v>
      </c>
    </row>
    <row r="1385" spans="1:9" x14ac:dyDescent="0.3">
      <c r="A1385" s="1" t="s">
        <v>1498</v>
      </c>
      <c r="B1385" s="1"/>
      <c r="C1385" s="1" t="s">
        <v>16</v>
      </c>
      <c r="D1385" s="2"/>
      <c r="E1385" s="2">
        <v>0.01</v>
      </c>
      <c r="F1385" s="2"/>
      <c r="G1385" s="2">
        <v>0.01</v>
      </c>
      <c r="I1385" s="11">
        <f t="shared" si="21"/>
        <v>-0.01</v>
      </c>
    </row>
    <row r="1386" spans="1:9" x14ac:dyDescent="0.3">
      <c r="A1386" s="1" t="s">
        <v>1499</v>
      </c>
      <c r="B1386" s="1"/>
      <c r="C1386" s="1" t="s">
        <v>16</v>
      </c>
      <c r="D1386" s="2"/>
      <c r="E1386" s="2">
        <v>2358.8200000000002</v>
      </c>
      <c r="F1386" s="2"/>
      <c r="G1386" s="2">
        <v>2358.8200000000002</v>
      </c>
      <c r="I1386" s="11">
        <f t="shared" si="21"/>
        <v>-2358.8200000000002</v>
      </c>
    </row>
    <row r="1387" spans="1:9" x14ac:dyDescent="0.3">
      <c r="A1387" s="1" t="s">
        <v>1500</v>
      </c>
      <c r="B1387" s="1"/>
      <c r="C1387" s="1" t="s">
        <v>16</v>
      </c>
      <c r="D1387" s="2">
        <v>24656.2</v>
      </c>
      <c r="E1387" s="2">
        <v>44883.7</v>
      </c>
      <c r="F1387" s="2"/>
      <c r="G1387" s="2">
        <v>20227.499999999996</v>
      </c>
      <c r="I1387" s="11">
        <f t="shared" si="21"/>
        <v>-20227.499999999996</v>
      </c>
    </row>
    <row r="1388" spans="1:9" x14ac:dyDescent="0.3">
      <c r="A1388" s="1" t="s">
        <v>1501</v>
      </c>
      <c r="B1388" s="1"/>
      <c r="C1388" s="1" t="s">
        <v>18</v>
      </c>
      <c r="D1388" s="2">
        <v>45965.120000000003</v>
      </c>
      <c r="E1388" s="2"/>
      <c r="F1388" s="2">
        <v>45965.120000000003</v>
      </c>
      <c r="G1388" s="2"/>
      <c r="I1388" s="11">
        <f t="shared" si="21"/>
        <v>45965.120000000003</v>
      </c>
    </row>
    <row r="1389" spans="1:9" x14ac:dyDescent="0.3">
      <c r="A1389" s="1" t="s">
        <v>1502</v>
      </c>
      <c r="B1389" s="1"/>
      <c r="C1389" s="1" t="s">
        <v>16</v>
      </c>
      <c r="D1389" s="2">
        <v>2059.1</v>
      </c>
      <c r="E1389" s="2">
        <v>2059.1</v>
      </c>
      <c r="F1389" s="2"/>
      <c r="G1389" s="2"/>
      <c r="I1389" s="11">
        <f t="shared" si="21"/>
        <v>0</v>
      </c>
    </row>
    <row r="1390" spans="1:9" x14ac:dyDescent="0.3">
      <c r="A1390" s="1" t="s">
        <v>1503</v>
      </c>
      <c r="B1390" s="1"/>
      <c r="C1390" s="1" t="s">
        <v>16</v>
      </c>
      <c r="D1390" s="2">
        <v>89734.5</v>
      </c>
      <c r="E1390" s="2">
        <v>163161</v>
      </c>
      <c r="F1390" s="2"/>
      <c r="G1390" s="2">
        <v>73426.5</v>
      </c>
      <c r="I1390" s="11">
        <f t="shared" si="21"/>
        <v>-73426.5</v>
      </c>
    </row>
    <row r="1391" spans="1:9" x14ac:dyDescent="0.3">
      <c r="A1391" s="1" t="s">
        <v>1504</v>
      </c>
      <c r="B1391" s="1"/>
      <c r="C1391" s="1" t="s">
        <v>16</v>
      </c>
      <c r="D1391" s="2">
        <v>6553.94</v>
      </c>
      <c r="E1391" s="2"/>
      <c r="F1391" s="2">
        <v>6553.94</v>
      </c>
      <c r="G1391" s="2"/>
      <c r="I1391" s="11">
        <f t="shared" si="21"/>
        <v>6553.94</v>
      </c>
    </row>
    <row r="1392" spans="1:9" x14ac:dyDescent="0.3">
      <c r="A1392" s="1" t="s">
        <v>1505</v>
      </c>
      <c r="B1392" s="1"/>
      <c r="C1392" s="1" t="s">
        <v>16</v>
      </c>
      <c r="D1392" s="2">
        <v>4333.21</v>
      </c>
      <c r="E1392" s="2">
        <v>6136</v>
      </c>
      <c r="F1392" s="2"/>
      <c r="G1392" s="2">
        <v>1802.79</v>
      </c>
      <c r="I1392" s="11">
        <f t="shared" si="21"/>
        <v>-1802.79</v>
      </c>
    </row>
    <row r="1393" spans="1:9" x14ac:dyDescent="0.3">
      <c r="A1393" s="1" t="s">
        <v>1506</v>
      </c>
      <c r="B1393" s="1"/>
      <c r="C1393" s="1" t="s">
        <v>16</v>
      </c>
      <c r="D1393" s="2">
        <v>1062</v>
      </c>
      <c r="E1393" s="2">
        <v>2124</v>
      </c>
      <c r="F1393" s="2"/>
      <c r="G1393" s="2">
        <v>1062</v>
      </c>
      <c r="I1393" s="11">
        <f t="shared" si="21"/>
        <v>-1062</v>
      </c>
    </row>
    <row r="1394" spans="1:9" x14ac:dyDescent="0.3">
      <c r="A1394" s="1" t="s">
        <v>1507</v>
      </c>
      <c r="B1394" s="1"/>
      <c r="C1394" s="1" t="s">
        <v>16</v>
      </c>
      <c r="D1394" s="2">
        <v>5554</v>
      </c>
      <c r="E1394" s="2">
        <v>3304</v>
      </c>
      <c r="F1394" s="2">
        <v>2250</v>
      </c>
      <c r="G1394" s="2"/>
      <c r="I1394" s="11">
        <f t="shared" si="21"/>
        <v>2250</v>
      </c>
    </row>
    <row r="1395" spans="1:9" x14ac:dyDescent="0.3">
      <c r="A1395" s="1" t="s">
        <v>1508</v>
      </c>
      <c r="B1395" s="1"/>
      <c r="C1395" s="1" t="s">
        <v>16</v>
      </c>
      <c r="D1395" s="2"/>
      <c r="E1395" s="2">
        <v>2250</v>
      </c>
      <c r="F1395" s="2"/>
      <c r="G1395" s="2">
        <v>2250</v>
      </c>
      <c r="I1395" s="11">
        <f t="shared" si="21"/>
        <v>-2250</v>
      </c>
    </row>
    <row r="1396" spans="1:9" x14ac:dyDescent="0.3">
      <c r="A1396" s="1" t="s">
        <v>1509</v>
      </c>
      <c r="B1396" s="1"/>
      <c r="C1396" s="1" t="s">
        <v>16</v>
      </c>
      <c r="D1396" s="2">
        <v>11033</v>
      </c>
      <c r="E1396" s="2">
        <v>11033.8</v>
      </c>
      <c r="F1396" s="2"/>
      <c r="G1396" s="2">
        <v>0.7999999999992724</v>
      </c>
      <c r="I1396" s="11">
        <f t="shared" si="21"/>
        <v>-0.7999999999992724</v>
      </c>
    </row>
    <row r="1397" spans="1:9" x14ac:dyDescent="0.3">
      <c r="A1397" s="1" t="s">
        <v>1510</v>
      </c>
      <c r="B1397" s="1"/>
      <c r="C1397" s="1" t="s">
        <v>16</v>
      </c>
      <c r="D1397" s="2"/>
      <c r="E1397" s="2">
        <v>439.04</v>
      </c>
      <c r="F1397" s="2"/>
      <c r="G1397" s="2">
        <v>439.04</v>
      </c>
      <c r="I1397" s="11">
        <f t="shared" si="21"/>
        <v>-439.04</v>
      </c>
    </row>
    <row r="1398" spans="1:9" x14ac:dyDescent="0.3">
      <c r="A1398" s="1" t="s">
        <v>1511</v>
      </c>
      <c r="B1398" s="1"/>
      <c r="C1398" s="1" t="s">
        <v>16</v>
      </c>
      <c r="D1398" s="2"/>
      <c r="E1398" s="2">
        <v>215.46</v>
      </c>
      <c r="F1398" s="2"/>
      <c r="G1398" s="2">
        <v>215.46</v>
      </c>
      <c r="I1398" s="11">
        <f t="shared" si="21"/>
        <v>-215.46</v>
      </c>
    </row>
    <row r="1399" spans="1:9" x14ac:dyDescent="0.3">
      <c r="A1399" s="1" t="s">
        <v>1512</v>
      </c>
      <c r="B1399" s="1"/>
      <c r="C1399" s="1" t="s">
        <v>16</v>
      </c>
      <c r="D1399" s="2"/>
      <c r="E1399" s="2">
        <v>248.81</v>
      </c>
      <c r="F1399" s="2"/>
      <c r="G1399" s="2">
        <v>248.81</v>
      </c>
      <c r="I1399" s="11">
        <f t="shared" si="21"/>
        <v>-248.81</v>
      </c>
    </row>
    <row r="1400" spans="1:9" x14ac:dyDescent="0.3">
      <c r="A1400" s="1" t="s">
        <v>1513</v>
      </c>
      <c r="B1400" s="1"/>
      <c r="C1400" s="1" t="s">
        <v>16</v>
      </c>
      <c r="D1400" s="2"/>
      <c r="E1400" s="2">
        <v>50.31</v>
      </c>
      <c r="F1400" s="2"/>
      <c r="G1400" s="2">
        <v>50.31</v>
      </c>
      <c r="I1400" s="11">
        <f t="shared" si="21"/>
        <v>-50.31</v>
      </c>
    </row>
    <row r="1401" spans="1:9" x14ac:dyDescent="0.3">
      <c r="A1401" s="1" t="s">
        <v>1514</v>
      </c>
      <c r="B1401" s="1"/>
      <c r="C1401" s="1" t="s">
        <v>16</v>
      </c>
      <c r="D1401" s="2">
        <v>5900</v>
      </c>
      <c r="E1401" s="2">
        <v>5900</v>
      </c>
      <c r="F1401" s="2"/>
      <c r="G1401" s="2"/>
      <c r="I1401" s="11">
        <f t="shared" si="21"/>
        <v>0</v>
      </c>
    </row>
    <row r="1402" spans="1:9" x14ac:dyDescent="0.3">
      <c r="A1402" s="1" t="s">
        <v>1515</v>
      </c>
      <c r="B1402" s="1"/>
      <c r="C1402" s="1" t="s">
        <v>16</v>
      </c>
      <c r="D1402" s="2">
        <v>17764.900000000001</v>
      </c>
      <c r="E1402" s="2">
        <v>17764.900000000001</v>
      </c>
      <c r="F1402" s="2"/>
      <c r="G1402" s="2"/>
      <c r="I1402" s="11">
        <f t="shared" si="21"/>
        <v>0</v>
      </c>
    </row>
    <row r="1403" spans="1:9" x14ac:dyDescent="0.3">
      <c r="A1403" s="1" t="s">
        <v>1516</v>
      </c>
      <c r="B1403" s="1"/>
      <c r="C1403" s="1" t="s">
        <v>16</v>
      </c>
      <c r="D1403" s="2">
        <v>150000</v>
      </c>
      <c r="E1403" s="2">
        <v>150000</v>
      </c>
      <c r="F1403" s="2"/>
      <c r="G1403" s="2"/>
      <c r="I1403" s="11">
        <f t="shared" si="21"/>
        <v>0</v>
      </c>
    </row>
    <row r="1404" spans="1:9" x14ac:dyDescent="0.3">
      <c r="A1404" s="1" t="s">
        <v>1517</v>
      </c>
      <c r="B1404" s="1"/>
      <c r="C1404" s="1" t="s">
        <v>16</v>
      </c>
      <c r="D1404" s="2">
        <v>24.24</v>
      </c>
      <c r="E1404" s="2"/>
      <c r="F1404" s="2">
        <v>24.24</v>
      </c>
      <c r="G1404" s="2"/>
      <c r="I1404" s="11">
        <f t="shared" si="21"/>
        <v>24.24</v>
      </c>
    </row>
    <row r="1405" spans="1:9" x14ac:dyDescent="0.3">
      <c r="A1405" s="1" t="s">
        <v>1518</v>
      </c>
      <c r="B1405" s="1"/>
      <c r="C1405" s="1" t="s">
        <v>16</v>
      </c>
      <c r="D1405" s="2"/>
      <c r="E1405" s="2">
        <v>334.07</v>
      </c>
      <c r="F1405" s="2"/>
      <c r="G1405" s="2">
        <v>334.07</v>
      </c>
      <c r="I1405" s="11">
        <f t="shared" si="21"/>
        <v>-334.07</v>
      </c>
    </row>
    <row r="1406" spans="1:9" x14ac:dyDescent="0.3">
      <c r="A1406" s="1" t="s">
        <v>1519</v>
      </c>
      <c r="B1406" s="1"/>
      <c r="C1406" s="1" t="s">
        <v>16</v>
      </c>
      <c r="D1406" s="2">
        <v>6608</v>
      </c>
      <c r="E1406" s="2">
        <v>6608</v>
      </c>
      <c r="F1406" s="2"/>
      <c r="G1406" s="2"/>
      <c r="I1406" s="11">
        <f t="shared" si="21"/>
        <v>0</v>
      </c>
    </row>
    <row r="1407" spans="1:9" x14ac:dyDescent="0.3">
      <c r="A1407" s="1" t="s">
        <v>1520</v>
      </c>
      <c r="B1407" s="1"/>
      <c r="C1407" s="1" t="s">
        <v>16</v>
      </c>
      <c r="D1407" s="2"/>
      <c r="E1407" s="2">
        <v>47115.09</v>
      </c>
      <c r="F1407" s="2"/>
      <c r="G1407" s="2">
        <v>47115.09</v>
      </c>
      <c r="I1407" s="11">
        <f t="shared" si="21"/>
        <v>-47115.09</v>
      </c>
    </row>
    <row r="1408" spans="1:9" x14ac:dyDescent="0.3">
      <c r="A1408" s="1" t="s">
        <v>1521</v>
      </c>
      <c r="B1408" s="1"/>
      <c r="C1408" s="1" t="s">
        <v>16</v>
      </c>
      <c r="D1408" s="2">
        <v>21765.1</v>
      </c>
      <c r="E1408" s="2">
        <v>21765.1</v>
      </c>
      <c r="F1408" s="2"/>
      <c r="G1408" s="2"/>
      <c r="I1408" s="11">
        <f t="shared" si="21"/>
        <v>0</v>
      </c>
    </row>
    <row r="1409" spans="1:9" x14ac:dyDescent="0.3">
      <c r="A1409" s="1" t="s">
        <v>1522</v>
      </c>
      <c r="B1409" s="1"/>
      <c r="C1409" s="1" t="s">
        <v>16</v>
      </c>
      <c r="D1409" s="2">
        <v>100367.77</v>
      </c>
      <c r="E1409" s="2">
        <v>132488</v>
      </c>
      <c r="F1409" s="2"/>
      <c r="G1409" s="2">
        <v>32120.229999999996</v>
      </c>
      <c r="I1409" s="11">
        <f t="shared" si="21"/>
        <v>-32120.229999999996</v>
      </c>
    </row>
    <row r="1410" spans="1:9" x14ac:dyDescent="0.3">
      <c r="A1410" s="1" t="s">
        <v>1523</v>
      </c>
      <c r="B1410" s="1"/>
      <c r="C1410" s="1" t="s">
        <v>16</v>
      </c>
      <c r="D1410" s="2">
        <v>0.15</v>
      </c>
      <c r="E1410" s="2"/>
      <c r="F1410" s="2">
        <v>0.15</v>
      </c>
      <c r="G1410" s="2"/>
      <c r="I1410" s="11">
        <f t="shared" si="21"/>
        <v>0.15</v>
      </c>
    </row>
    <row r="1411" spans="1:9" x14ac:dyDescent="0.3">
      <c r="A1411" s="1" t="s">
        <v>1524</v>
      </c>
      <c r="B1411" s="1"/>
      <c r="C1411" s="1" t="s">
        <v>16</v>
      </c>
      <c r="D1411" s="2">
        <v>21975</v>
      </c>
      <c r="E1411" s="2">
        <v>21975</v>
      </c>
      <c r="F1411" s="2"/>
      <c r="G1411" s="2"/>
      <c r="I1411" s="11">
        <f t="shared" ref="I1411:I1474" si="22">+F1411-G1411</f>
        <v>0</v>
      </c>
    </row>
    <row r="1412" spans="1:9" x14ac:dyDescent="0.3">
      <c r="A1412" s="1" t="s">
        <v>1525</v>
      </c>
      <c r="B1412" s="1"/>
      <c r="C1412" s="1" t="s">
        <v>16</v>
      </c>
      <c r="D1412" s="2">
        <v>1920.14</v>
      </c>
      <c r="E1412" s="2">
        <v>1920.14</v>
      </c>
      <c r="F1412" s="2"/>
      <c r="G1412" s="2"/>
      <c r="I1412" s="11">
        <f t="shared" si="22"/>
        <v>0</v>
      </c>
    </row>
    <row r="1413" spans="1:9" x14ac:dyDescent="0.3">
      <c r="A1413" s="1" t="s">
        <v>1526</v>
      </c>
      <c r="B1413" s="1"/>
      <c r="C1413" s="1" t="s">
        <v>16</v>
      </c>
      <c r="D1413" s="2">
        <v>23227.71</v>
      </c>
      <c r="E1413" s="2"/>
      <c r="F1413" s="2">
        <v>23227.71</v>
      </c>
      <c r="G1413" s="2"/>
      <c r="I1413" s="11">
        <f t="shared" si="22"/>
        <v>23227.71</v>
      </c>
    </row>
    <row r="1414" spans="1:9" x14ac:dyDescent="0.3">
      <c r="A1414" s="1" t="s">
        <v>1527</v>
      </c>
      <c r="B1414" s="1"/>
      <c r="C1414" s="1" t="s">
        <v>16</v>
      </c>
      <c r="D1414" s="2"/>
      <c r="E1414" s="2">
        <v>1475</v>
      </c>
      <c r="F1414" s="2"/>
      <c r="G1414" s="2">
        <v>1475</v>
      </c>
      <c r="I1414" s="11">
        <f t="shared" si="22"/>
        <v>-1475</v>
      </c>
    </row>
    <row r="1415" spans="1:9" x14ac:dyDescent="0.3">
      <c r="A1415" s="1" t="s">
        <v>1528</v>
      </c>
      <c r="B1415" s="1"/>
      <c r="C1415" s="1" t="s">
        <v>16</v>
      </c>
      <c r="D1415" s="2">
        <v>0.01</v>
      </c>
      <c r="E1415" s="2"/>
      <c r="F1415" s="2">
        <v>0.01</v>
      </c>
      <c r="G1415" s="2"/>
      <c r="I1415" s="11">
        <f t="shared" si="22"/>
        <v>0.01</v>
      </c>
    </row>
    <row r="1416" spans="1:9" x14ac:dyDescent="0.3">
      <c r="A1416" s="1" t="s">
        <v>1529</v>
      </c>
      <c r="B1416" s="1"/>
      <c r="C1416" s="1" t="s">
        <v>16</v>
      </c>
      <c r="D1416" s="2">
        <v>21.96</v>
      </c>
      <c r="E1416" s="2"/>
      <c r="F1416" s="2">
        <v>21.96</v>
      </c>
      <c r="G1416" s="2"/>
      <c r="I1416" s="11">
        <f t="shared" si="22"/>
        <v>21.96</v>
      </c>
    </row>
    <row r="1417" spans="1:9" x14ac:dyDescent="0.3">
      <c r="A1417" s="1" t="s">
        <v>1530</v>
      </c>
      <c r="B1417" s="1"/>
      <c r="C1417" s="1" t="s">
        <v>16</v>
      </c>
      <c r="D1417" s="2">
        <v>40469.99</v>
      </c>
      <c r="E1417" s="2">
        <v>38699.99</v>
      </c>
      <c r="F1417" s="2">
        <v>1770</v>
      </c>
      <c r="G1417" s="2"/>
      <c r="I1417" s="11">
        <f t="shared" si="22"/>
        <v>1770</v>
      </c>
    </row>
    <row r="1418" spans="1:9" x14ac:dyDescent="0.3">
      <c r="A1418" s="1" t="s">
        <v>1531</v>
      </c>
      <c r="B1418" s="1"/>
      <c r="C1418" s="1" t="s">
        <v>16</v>
      </c>
      <c r="D1418" s="2">
        <v>7920</v>
      </c>
      <c r="E1418" s="2">
        <v>7920</v>
      </c>
      <c r="F1418" s="2"/>
      <c r="G1418" s="2"/>
      <c r="I1418" s="11">
        <f t="shared" si="22"/>
        <v>0</v>
      </c>
    </row>
    <row r="1419" spans="1:9" x14ac:dyDescent="0.3">
      <c r="A1419" s="1" t="s">
        <v>1532</v>
      </c>
      <c r="B1419" s="1"/>
      <c r="C1419" s="1" t="s">
        <v>16</v>
      </c>
      <c r="D1419" s="2"/>
      <c r="E1419" s="2">
        <v>670</v>
      </c>
      <c r="F1419" s="2"/>
      <c r="G1419" s="2">
        <v>670</v>
      </c>
      <c r="I1419" s="11">
        <f t="shared" si="22"/>
        <v>-670</v>
      </c>
    </row>
    <row r="1420" spans="1:9" x14ac:dyDescent="0.3">
      <c r="A1420" s="1" t="s">
        <v>1533</v>
      </c>
      <c r="B1420" s="1"/>
      <c r="C1420" s="1" t="s">
        <v>16</v>
      </c>
      <c r="D1420" s="2"/>
      <c r="E1420" s="2">
        <v>712213.95</v>
      </c>
      <c r="F1420" s="2"/>
      <c r="G1420" s="2">
        <v>712213.95</v>
      </c>
      <c r="I1420" s="11">
        <f t="shared" si="22"/>
        <v>-712213.95</v>
      </c>
    </row>
    <row r="1421" spans="1:9" x14ac:dyDescent="0.3">
      <c r="A1421" s="1" t="s">
        <v>1534</v>
      </c>
      <c r="B1421" s="1"/>
      <c r="C1421" s="1" t="s">
        <v>16</v>
      </c>
      <c r="D1421" s="2"/>
      <c r="E1421" s="2">
        <v>633</v>
      </c>
      <c r="F1421" s="2"/>
      <c r="G1421" s="2">
        <v>633</v>
      </c>
      <c r="I1421" s="11">
        <f t="shared" si="22"/>
        <v>-633</v>
      </c>
    </row>
    <row r="1422" spans="1:9" x14ac:dyDescent="0.3">
      <c r="A1422" s="1" t="s">
        <v>1535</v>
      </c>
      <c r="B1422" s="1"/>
      <c r="C1422" s="1" t="s">
        <v>16</v>
      </c>
      <c r="D1422" s="2">
        <v>2832.69</v>
      </c>
      <c r="E1422" s="2">
        <v>2832.69</v>
      </c>
      <c r="F1422" s="2"/>
      <c r="G1422" s="2"/>
      <c r="I1422" s="11">
        <f t="shared" si="22"/>
        <v>0</v>
      </c>
    </row>
    <row r="1423" spans="1:9" x14ac:dyDescent="0.3">
      <c r="A1423" s="1" t="s">
        <v>1536</v>
      </c>
      <c r="B1423" s="1"/>
      <c r="C1423" s="1" t="s">
        <v>16</v>
      </c>
      <c r="D1423" s="2">
        <v>364675.42</v>
      </c>
      <c r="E1423" s="2">
        <v>391826.67</v>
      </c>
      <c r="F1423" s="2"/>
      <c r="G1423" s="2">
        <v>27151.25</v>
      </c>
      <c r="I1423" s="11">
        <f t="shared" si="22"/>
        <v>-27151.25</v>
      </c>
    </row>
    <row r="1424" spans="1:9" x14ac:dyDescent="0.3">
      <c r="A1424" s="1" t="s">
        <v>1537</v>
      </c>
      <c r="B1424" s="1"/>
      <c r="C1424" s="1" t="s">
        <v>16</v>
      </c>
      <c r="D1424" s="2"/>
      <c r="E1424" s="2">
        <v>632.86</v>
      </c>
      <c r="F1424" s="2"/>
      <c r="G1424" s="2">
        <v>632.86</v>
      </c>
      <c r="I1424" s="11">
        <f t="shared" si="22"/>
        <v>-632.86</v>
      </c>
    </row>
    <row r="1425" spans="1:9" x14ac:dyDescent="0.3">
      <c r="A1425" s="1" t="s">
        <v>1538</v>
      </c>
      <c r="B1425" s="1"/>
      <c r="C1425" s="1" t="s">
        <v>16</v>
      </c>
      <c r="D1425" s="2">
        <v>30659.96</v>
      </c>
      <c r="E1425" s="2">
        <v>30660.87</v>
      </c>
      <c r="F1425" s="2"/>
      <c r="G1425" s="2">
        <v>0.90999999999985448</v>
      </c>
      <c r="I1425" s="11">
        <f t="shared" si="22"/>
        <v>-0.90999999999985448</v>
      </c>
    </row>
    <row r="1426" spans="1:9" x14ac:dyDescent="0.3">
      <c r="A1426" s="1" t="s">
        <v>1539</v>
      </c>
      <c r="B1426" s="1"/>
      <c r="C1426" s="1" t="s">
        <v>16</v>
      </c>
      <c r="D1426" s="2">
        <v>357437.34</v>
      </c>
      <c r="E1426" s="2">
        <v>357437.34</v>
      </c>
      <c r="F1426" s="2"/>
      <c r="G1426" s="2"/>
      <c r="I1426" s="11">
        <f t="shared" si="22"/>
        <v>0</v>
      </c>
    </row>
    <row r="1427" spans="1:9" x14ac:dyDescent="0.3">
      <c r="A1427" s="1" t="s">
        <v>1540</v>
      </c>
      <c r="B1427" s="1"/>
      <c r="C1427" s="1" t="s">
        <v>16</v>
      </c>
      <c r="D1427" s="2"/>
      <c r="E1427" s="2">
        <v>731.61</v>
      </c>
      <c r="F1427" s="2"/>
      <c r="G1427" s="2">
        <v>731.61</v>
      </c>
      <c r="I1427" s="11">
        <f t="shared" si="22"/>
        <v>-731.61</v>
      </c>
    </row>
    <row r="1428" spans="1:9" x14ac:dyDescent="0.3">
      <c r="A1428" s="1" t="s">
        <v>1541</v>
      </c>
      <c r="B1428" s="1"/>
      <c r="C1428" s="1" t="s">
        <v>16</v>
      </c>
      <c r="D1428" s="2"/>
      <c r="E1428" s="2">
        <v>413</v>
      </c>
      <c r="F1428" s="2"/>
      <c r="G1428" s="2">
        <v>413</v>
      </c>
      <c r="I1428" s="11">
        <f t="shared" si="22"/>
        <v>-413</v>
      </c>
    </row>
    <row r="1429" spans="1:9" x14ac:dyDescent="0.3">
      <c r="A1429" s="1" t="s">
        <v>1542</v>
      </c>
      <c r="B1429" s="1"/>
      <c r="C1429" s="1" t="s">
        <v>16</v>
      </c>
      <c r="D1429" s="2">
        <v>4047775.78</v>
      </c>
      <c r="E1429" s="2">
        <v>4035354.46</v>
      </c>
      <c r="F1429" s="2">
        <v>12421.319999999832</v>
      </c>
      <c r="G1429" s="2"/>
      <c r="I1429" s="11">
        <f t="shared" si="22"/>
        <v>12421.319999999832</v>
      </c>
    </row>
    <row r="1430" spans="1:9" x14ac:dyDescent="0.3">
      <c r="A1430" s="1" t="s">
        <v>1543</v>
      </c>
      <c r="B1430" s="1"/>
      <c r="C1430" s="1" t="s">
        <v>16</v>
      </c>
      <c r="D1430" s="2">
        <v>15163</v>
      </c>
      <c r="E1430" s="2">
        <v>17818</v>
      </c>
      <c r="F1430" s="2"/>
      <c r="G1430" s="2">
        <v>2655</v>
      </c>
      <c r="I1430" s="11">
        <f t="shared" si="22"/>
        <v>-2655</v>
      </c>
    </row>
    <row r="1431" spans="1:9" x14ac:dyDescent="0.3">
      <c r="A1431" s="1" t="s">
        <v>1544</v>
      </c>
      <c r="B1431" s="1"/>
      <c r="C1431" s="1" t="s">
        <v>16</v>
      </c>
      <c r="D1431" s="2"/>
      <c r="E1431" s="2">
        <v>3</v>
      </c>
      <c r="F1431" s="2"/>
      <c r="G1431" s="2">
        <v>3</v>
      </c>
      <c r="I1431" s="11">
        <f t="shared" si="22"/>
        <v>-3</v>
      </c>
    </row>
    <row r="1432" spans="1:9" x14ac:dyDescent="0.3">
      <c r="A1432" s="1" t="s">
        <v>1545</v>
      </c>
      <c r="B1432" s="1"/>
      <c r="C1432" s="1" t="s">
        <v>16</v>
      </c>
      <c r="D1432" s="2">
        <v>65108.639999999999</v>
      </c>
      <c r="E1432" s="2">
        <v>90001.17</v>
      </c>
      <c r="F1432" s="2"/>
      <c r="G1432" s="2">
        <v>24892.53</v>
      </c>
      <c r="I1432" s="11">
        <f t="shared" si="22"/>
        <v>-24892.53</v>
      </c>
    </row>
    <row r="1433" spans="1:9" x14ac:dyDescent="0.3">
      <c r="A1433" s="1" t="s">
        <v>1546</v>
      </c>
      <c r="B1433" s="1"/>
      <c r="C1433" s="1" t="s">
        <v>16</v>
      </c>
      <c r="D1433" s="2"/>
      <c r="E1433" s="2">
        <v>60.89</v>
      </c>
      <c r="F1433" s="2"/>
      <c r="G1433" s="2">
        <v>60.89</v>
      </c>
      <c r="I1433" s="11">
        <f t="shared" si="22"/>
        <v>-60.89</v>
      </c>
    </row>
    <row r="1434" spans="1:9" x14ac:dyDescent="0.3">
      <c r="A1434" s="1" t="s">
        <v>1547</v>
      </c>
      <c r="B1434" s="1"/>
      <c r="C1434" s="1" t="s">
        <v>16</v>
      </c>
      <c r="D1434" s="2">
        <v>2560</v>
      </c>
      <c r="E1434" s="2">
        <v>2560</v>
      </c>
      <c r="F1434" s="2"/>
      <c r="G1434" s="2"/>
      <c r="I1434" s="11">
        <f t="shared" si="22"/>
        <v>0</v>
      </c>
    </row>
    <row r="1435" spans="1:9" x14ac:dyDescent="0.3">
      <c r="A1435" s="1" t="s">
        <v>1548</v>
      </c>
      <c r="B1435" s="1"/>
      <c r="C1435" s="1" t="s">
        <v>16</v>
      </c>
      <c r="D1435" s="2">
        <v>1770</v>
      </c>
      <c r="E1435" s="2">
        <v>1770</v>
      </c>
      <c r="F1435" s="2"/>
      <c r="G1435" s="2"/>
      <c r="I1435" s="11">
        <f t="shared" si="22"/>
        <v>0</v>
      </c>
    </row>
    <row r="1436" spans="1:9" x14ac:dyDescent="0.3">
      <c r="A1436" s="1" t="s">
        <v>1549</v>
      </c>
      <c r="B1436" s="1"/>
      <c r="C1436" s="1" t="s">
        <v>16</v>
      </c>
      <c r="D1436" s="2">
        <v>9904.18</v>
      </c>
      <c r="E1436" s="2">
        <v>20368.18</v>
      </c>
      <c r="F1436" s="2"/>
      <c r="G1436" s="2">
        <v>10464</v>
      </c>
      <c r="I1436" s="11">
        <f t="shared" si="22"/>
        <v>-10464</v>
      </c>
    </row>
    <row r="1437" spans="1:9" x14ac:dyDescent="0.3">
      <c r="A1437" s="1" t="s">
        <v>1550</v>
      </c>
      <c r="B1437" s="1"/>
      <c r="C1437" s="1" t="s">
        <v>16</v>
      </c>
      <c r="D1437" s="2">
        <v>1539242.52</v>
      </c>
      <c r="E1437" s="2">
        <v>1479496.66</v>
      </c>
      <c r="F1437" s="2">
        <v>59745.860000000102</v>
      </c>
      <c r="G1437" s="2"/>
      <c r="I1437" s="11">
        <f t="shared" si="22"/>
        <v>59745.860000000102</v>
      </c>
    </row>
    <row r="1438" spans="1:9" x14ac:dyDescent="0.3">
      <c r="A1438" s="1" t="s">
        <v>1551</v>
      </c>
      <c r="B1438" s="1"/>
      <c r="C1438" s="1" t="s">
        <v>16</v>
      </c>
      <c r="D1438" s="2">
        <v>17775.54</v>
      </c>
      <c r="E1438" s="2">
        <v>17775.54</v>
      </c>
      <c r="F1438" s="2"/>
      <c r="G1438" s="2"/>
      <c r="I1438" s="11">
        <f t="shared" si="22"/>
        <v>0</v>
      </c>
    </row>
    <row r="1439" spans="1:9" x14ac:dyDescent="0.3">
      <c r="A1439" s="1" t="s">
        <v>1552</v>
      </c>
      <c r="B1439" s="1"/>
      <c r="C1439" s="1" t="s">
        <v>16</v>
      </c>
      <c r="D1439" s="2"/>
      <c r="E1439" s="2">
        <v>0.11</v>
      </c>
      <c r="F1439" s="2"/>
      <c r="G1439" s="2">
        <v>0.11</v>
      </c>
      <c r="I1439" s="11">
        <f t="shared" si="22"/>
        <v>-0.11</v>
      </c>
    </row>
    <row r="1440" spans="1:9" x14ac:dyDescent="0.3">
      <c r="A1440" s="1" t="s">
        <v>1553</v>
      </c>
      <c r="B1440" s="1"/>
      <c r="C1440" s="1" t="s">
        <v>16</v>
      </c>
      <c r="D1440" s="2">
        <v>2774.66</v>
      </c>
      <c r="E1440" s="2">
        <v>2774.66</v>
      </c>
      <c r="F1440" s="2"/>
      <c r="G1440" s="2"/>
      <c r="I1440" s="11">
        <f t="shared" si="22"/>
        <v>0</v>
      </c>
    </row>
    <row r="1441" spans="1:9" x14ac:dyDescent="0.3">
      <c r="A1441" s="1" t="s">
        <v>1554</v>
      </c>
      <c r="B1441" s="1"/>
      <c r="C1441" s="1" t="s">
        <v>16</v>
      </c>
      <c r="D1441" s="2"/>
      <c r="E1441" s="2">
        <v>0.39</v>
      </c>
      <c r="F1441" s="2"/>
      <c r="G1441" s="2">
        <v>0.39</v>
      </c>
      <c r="I1441" s="11">
        <f t="shared" si="22"/>
        <v>-0.39</v>
      </c>
    </row>
    <row r="1442" spans="1:9" x14ac:dyDescent="0.3">
      <c r="A1442" s="1" t="s">
        <v>1555</v>
      </c>
      <c r="B1442" s="1"/>
      <c r="C1442" s="1" t="s">
        <v>16</v>
      </c>
      <c r="D1442" s="2"/>
      <c r="E1442" s="2">
        <v>0.01</v>
      </c>
      <c r="F1442" s="2"/>
      <c r="G1442" s="2">
        <v>0.01</v>
      </c>
      <c r="I1442" s="11">
        <f t="shared" si="22"/>
        <v>-0.01</v>
      </c>
    </row>
    <row r="1443" spans="1:9" x14ac:dyDescent="0.3">
      <c r="A1443" s="1" t="s">
        <v>1556</v>
      </c>
      <c r="B1443" s="1"/>
      <c r="C1443" s="1" t="s">
        <v>16</v>
      </c>
      <c r="D1443" s="2">
        <v>285769.90999999997</v>
      </c>
      <c r="E1443" s="2">
        <v>285769.90999999997</v>
      </c>
      <c r="F1443" s="2"/>
      <c r="G1443" s="2"/>
      <c r="I1443" s="11">
        <f t="shared" si="22"/>
        <v>0</v>
      </c>
    </row>
    <row r="1444" spans="1:9" x14ac:dyDescent="0.3">
      <c r="A1444" s="1" t="s">
        <v>1557</v>
      </c>
      <c r="B1444" s="1"/>
      <c r="C1444" s="1" t="s">
        <v>16</v>
      </c>
      <c r="D1444" s="2">
        <v>58312.65</v>
      </c>
      <c r="E1444" s="2">
        <v>58315.64</v>
      </c>
      <c r="F1444" s="2"/>
      <c r="G1444" s="2">
        <v>2.9899999999979627</v>
      </c>
      <c r="I1444" s="11">
        <f t="shared" si="22"/>
        <v>-2.9899999999979627</v>
      </c>
    </row>
    <row r="1445" spans="1:9" x14ac:dyDescent="0.3">
      <c r="A1445" s="1" t="s">
        <v>1558</v>
      </c>
      <c r="B1445" s="1"/>
      <c r="C1445" s="1" t="s">
        <v>16</v>
      </c>
      <c r="D1445" s="2">
        <v>206505.72</v>
      </c>
      <c r="E1445" s="2">
        <v>206505.72</v>
      </c>
      <c r="F1445" s="2"/>
      <c r="G1445" s="2"/>
      <c r="I1445" s="11">
        <f t="shared" si="22"/>
        <v>0</v>
      </c>
    </row>
    <row r="1446" spans="1:9" x14ac:dyDescent="0.3">
      <c r="A1446" s="1" t="s">
        <v>1559</v>
      </c>
      <c r="B1446" s="1"/>
      <c r="C1446" s="1" t="s">
        <v>16</v>
      </c>
      <c r="D1446" s="2">
        <v>68824.34</v>
      </c>
      <c r="E1446" s="2">
        <v>85346.43</v>
      </c>
      <c r="F1446" s="2"/>
      <c r="G1446" s="2">
        <v>16522.089999999997</v>
      </c>
      <c r="I1446" s="11">
        <f t="shared" si="22"/>
        <v>-16522.089999999997</v>
      </c>
    </row>
    <row r="1447" spans="1:9" x14ac:dyDescent="0.3">
      <c r="A1447" s="1" t="s">
        <v>1560</v>
      </c>
      <c r="B1447" s="1"/>
      <c r="C1447" s="1" t="s">
        <v>16</v>
      </c>
      <c r="D1447" s="2"/>
      <c r="E1447" s="2">
        <v>8064</v>
      </c>
      <c r="F1447" s="2"/>
      <c r="G1447" s="2">
        <v>8064</v>
      </c>
      <c r="I1447" s="11">
        <f t="shared" si="22"/>
        <v>-8064</v>
      </c>
    </row>
    <row r="1448" spans="1:9" x14ac:dyDescent="0.3">
      <c r="A1448" s="1" t="s">
        <v>1561</v>
      </c>
      <c r="B1448" s="1"/>
      <c r="C1448" s="1" t="s">
        <v>16</v>
      </c>
      <c r="D1448" s="2">
        <v>160858.99</v>
      </c>
      <c r="E1448" s="2">
        <v>160858.87</v>
      </c>
      <c r="F1448" s="2">
        <v>0.11999999999534339</v>
      </c>
      <c r="G1448" s="2"/>
      <c r="I1448" s="11">
        <f t="shared" si="22"/>
        <v>0.11999999999534339</v>
      </c>
    </row>
    <row r="1449" spans="1:9" x14ac:dyDescent="0.3">
      <c r="A1449" s="1" t="s">
        <v>1562</v>
      </c>
      <c r="B1449" s="1"/>
      <c r="C1449" s="1" t="s">
        <v>16</v>
      </c>
      <c r="D1449" s="2">
        <v>2265.6</v>
      </c>
      <c r="E1449" s="2">
        <v>2265.6</v>
      </c>
      <c r="F1449" s="2"/>
      <c r="G1449" s="2"/>
      <c r="I1449" s="11">
        <f t="shared" si="22"/>
        <v>0</v>
      </c>
    </row>
    <row r="1450" spans="1:9" x14ac:dyDescent="0.3">
      <c r="A1450" s="1" t="s">
        <v>1563</v>
      </c>
      <c r="B1450" s="1"/>
      <c r="C1450" s="1" t="s">
        <v>16</v>
      </c>
      <c r="D1450" s="2">
        <v>1200</v>
      </c>
      <c r="E1450" s="2">
        <v>1200</v>
      </c>
      <c r="F1450" s="2"/>
      <c r="G1450" s="2"/>
      <c r="I1450" s="11">
        <f t="shared" si="22"/>
        <v>0</v>
      </c>
    </row>
    <row r="1451" spans="1:9" x14ac:dyDescent="0.3">
      <c r="A1451" s="1" t="s">
        <v>1564</v>
      </c>
      <c r="B1451" s="1"/>
      <c r="C1451" s="1" t="s">
        <v>16</v>
      </c>
      <c r="D1451" s="2">
        <v>741499.48</v>
      </c>
      <c r="E1451" s="2">
        <v>741500</v>
      </c>
      <c r="F1451" s="2"/>
      <c r="G1451" s="2">
        <v>0.52000000001862645</v>
      </c>
      <c r="I1451" s="11">
        <f t="shared" si="22"/>
        <v>-0.52000000001862645</v>
      </c>
    </row>
    <row r="1452" spans="1:9" x14ac:dyDescent="0.3">
      <c r="A1452" s="1" t="s">
        <v>1565</v>
      </c>
      <c r="B1452" s="1"/>
      <c r="C1452" s="1" t="s">
        <v>16</v>
      </c>
      <c r="D1452" s="2"/>
      <c r="E1452" s="2">
        <v>0.41</v>
      </c>
      <c r="F1452" s="2"/>
      <c r="G1452" s="2">
        <v>0.41</v>
      </c>
      <c r="I1452" s="11">
        <f t="shared" si="22"/>
        <v>-0.41</v>
      </c>
    </row>
    <row r="1453" spans="1:9" x14ac:dyDescent="0.3">
      <c r="A1453" s="1" t="s">
        <v>1566</v>
      </c>
      <c r="B1453" s="1"/>
      <c r="C1453" s="1" t="s">
        <v>16</v>
      </c>
      <c r="D1453" s="2">
        <v>97465.7</v>
      </c>
      <c r="E1453" s="2">
        <v>97465.7</v>
      </c>
      <c r="F1453" s="2"/>
      <c r="G1453" s="2"/>
      <c r="I1453" s="11">
        <f t="shared" si="22"/>
        <v>0</v>
      </c>
    </row>
    <row r="1454" spans="1:9" x14ac:dyDescent="0.3">
      <c r="A1454" s="1" t="s">
        <v>1567</v>
      </c>
      <c r="B1454" s="1"/>
      <c r="C1454" s="1" t="s">
        <v>16</v>
      </c>
      <c r="D1454" s="2"/>
      <c r="E1454" s="2">
        <v>0.04</v>
      </c>
      <c r="F1454" s="2"/>
      <c r="G1454" s="2">
        <v>0.04</v>
      </c>
      <c r="I1454" s="11">
        <f t="shared" si="22"/>
        <v>-0.04</v>
      </c>
    </row>
    <row r="1455" spans="1:9" x14ac:dyDescent="0.3">
      <c r="A1455" s="1" t="s">
        <v>1568</v>
      </c>
      <c r="B1455" s="1"/>
      <c r="C1455" s="1" t="s">
        <v>16</v>
      </c>
      <c r="D1455" s="2">
        <v>103895.87</v>
      </c>
      <c r="E1455" s="2">
        <v>75740.56</v>
      </c>
      <c r="F1455" s="2">
        <v>28155.309999999998</v>
      </c>
      <c r="G1455" s="2"/>
      <c r="I1455" s="11">
        <f t="shared" si="22"/>
        <v>28155.309999999998</v>
      </c>
    </row>
    <row r="1456" spans="1:9" x14ac:dyDescent="0.3">
      <c r="A1456" s="1" t="s">
        <v>1569</v>
      </c>
      <c r="B1456" s="1"/>
      <c r="C1456" s="1" t="s">
        <v>16</v>
      </c>
      <c r="D1456" s="2">
        <v>124525.4</v>
      </c>
      <c r="E1456" s="2">
        <v>124525.4</v>
      </c>
      <c r="F1456" s="2"/>
      <c r="G1456" s="2"/>
      <c r="I1456" s="11">
        <f t="shared" si="22"/>
        <v>0</v>
      </c>
    </row>
    <row r="1457" spans="1:9" x14ac:dyDescent="0.3">
      <c r="A1457" s="1" t="s">
        <v>1570</v>
      </c>
      <c r="B1457" s="1"/>
      <c r="C1457" s="1" t="s">
        <v>16</v>
      </c>
      <c r="D1457" s="2"/>
      <c r="E1457" s="2">
        <v>1770</v>
      </c>
      <c r="F1457" s="2"/>
      <c r="G1457" s="2">
        <v>1770</v>
      </c>
      <c r="I1457" s="11">
        <f t="shared" si="22"/>
        <v>-1770</v>
      </c>
    </row>
    <row r="1458" spans="1:9" x14ac:dyDescent="0.3">
      <c r="A1458" s="1" t="s">
        <v>1571</v>
      </c>
      <c r="B1458" s="1"/>
      <c r="C1458" s="1" t="s">
        <v>16</v>
      </c>
      <c r="D1458" s="2">
        <v>60000</v>
      </c>
      <c r="E1458" s="2">
        <v>60000</v>
      </c>
      <c r="F1458" s="2"/>
      <c r="G1458" s="2"/>
      <c r="I1458" s="11">
        <f t="shared" si="22"/>
        <v>0</v>
      </c>
    </row>
    <row r="1459" spans="1:9" x14ac:dyDescent="0.3">
      <c r="A1459" s="1" t="s">
        <v>1572</v>
      </c>
      <c r="B1459" s="1"/>
      <c r="C1459" s="1" t="s">
        <v>16</v>
      </c>
      <c r="D1459" s="2">
        <v>885</v>
      </c>
      <c r="E1459" s="2">
        <v>885</v>
      </c>
      <c r="F1459" s="2"/>
      <c r="G1459" s="2"/>
      <c r="I1459" s="11">
        <f t="shared" si="22"/>
        <v>0</v>
      </c>
    </row>
    <row r="1460" spans="1:9" x14ac:dyDescent="0.3">
      <c r="A1460" s="1" t="s">
        <v>1573</v>
      </c>
      <c r="B1460" s="1"/>
      <c r="C1460" s="1" t="s">
        <v>16</v>
      </c>
      <c r="D1460" s="2">
        <v>6413.5</v>
      </c>
      <c r="E1460" s="2">
        <v>14190.5</v>
      </c>
      <c r="F1460" s="2"/>
      <c r="G1460" s="2">
        <v>7777</v>
      </c>
      <c r="I1460" s="11">
        <f t="shared" si="22"/>
        <v>-7777</v>
      </c>
    </row>
    <row r="1461" spans="1:9" x14ac:dyDescent="0.3">
      <c r="A1461" s="1" t="s">
        <v>1574</v>
      </c>
      <c r="B1461" s="1"/>
      <c r="C1461" s="1" t="s">
        <v>16</v>
      </c>
      <c r="D1461" s="2">
        <v>737729.81</v>
      </c>
      <c r="E1461" s="2">
        <v>739498.1</v>
      </c>
      <c r="F1461" s="2"/>
      <c r="G1461" s="2">
        <v>1768.2899999999208</v>
      </c>
      <c r="I1461" s="11">
        <f t="shared" si="22"/>
        <v>-1768.2899999999208</v>
      </c>
    </row>
    <row r="1462" spans="1:9" x14ac:dyDescent="0.3">
      <c r="A1462" s="1" t="s">
        <v>1575</v>
      </c>
      <c r="B1462" s="1"/>
      <c r="C1462" s="1" t="s">
        <v>16</v>
      </c>
      <c r="D1462" s="2"/>
      <c r="E1462" s="2">
        <v>0.04</v>
      </c>
      <c r="F1462" s="2"/>
      <c r="G1462" s="2">
        <v>0.04</v>
      </c>
      <c r="I1462" s="11">
        <f t="shared" si="22"/>
        <v>-0.04</v>
      </c>
    </row>
    <row r="1463" spans="1:9" x14ac:dyDescent="0.3">
      <c r="A1463" s="1" t="s">
        <v>1576</v>
      </c>
      <c r="B1463" s="1"/>
      <c r="C1463" s="1" t="s">
        <v>16</v>
      </c>
      <c r="D1463" s="2">
        <v>599.99</v>
      </c>
      <c r="E1463" s="2">
        <v>2200.0100000000002</v>
      </c>
      <c r="F1463" s="2"/>
      <c r="G1463" s="2">
        <v>1600.0200000000002</v>
      </c>
      <c r="I1463" s="11">
        <f t="shared" si="22"/>
        <v>-1600.0200000000002</v>
      </c>
    </row>
    <row r="1464" spans="1:9" x14ac:dyDescent="0.3">
      <c r="A1464" s="1" t="s">
        <v>1577</v>
      </c>
      <c r="B1464" s="1"/>
      <c r="C1464" s="1" t="s">
        <v>16</v>
      </c>
      <c r="D1464" s="2"/>
      <c r="E1464" s="2">
        <v>1003</v>
      </c>
      <c r="F1464" s="2"/>
      <c r="G1464" s="2">
        <v>1003</v>
      </c>
      <c r="I1464" s="11">
        <f t="shared" si="22"/>
        <v>-1003</v>
      </c>
    </row>
    <row r="1465" spans="1:9" x14ac:dyDescent="0.3">
      <c r="A1465" s="1" t="s">
        <v>1578</v>
      </c>
      <c r="B1465" s="1"/>
      <c r="C1465" s="1" t="s">
        <v>16</v>
      </c>
      <c r="D1465" s="2"/>
      <c r="E1465" s="2">
        <v>30</v>
      </c>
      <c r="F1465" s="2"/>
      <c r="G1465" s="2">
        <v>30</v>
      </c>
      <c r="I1465" s="11">
        <f t="shared" si="22"/>
        <v>-30</v>
      </c>
    </row>
    <row r="1466" spans="1:9" x14ac:dyDescent="0.3">
      <c r="A1466" s="1" t="s">
        <v>1579</v>
      </c>
      <c r="B1466" s="1"/>
      <c r="C1466" s="1" t="s">
        <v>16</v>
      </c>
      <c r="D1466" s="2">
        <v>0.16</v>
      </c>
      <c r="E1466" s="2"/>
      <c r="F1466" s="2">
        <v>0.16</v>
      </c>
      <c r="G1466" s="2"/>
      <c r="I1466" s="11">
        <f t="shared" si="22"/>
        <v>0.16</v>
      </c>
    </row>
    <row r="1467" spans="1:9" x14ac:dyDescent="0.3">
      <c r="A1467" s="1" t="s">
        <v>1580</v>
      </c>
      <c r="B1467" s="1"/>
      <c r="C1467" s="1" t="s">
        <v>16</v>
      </c>
      <c r="D1467" s="2">
        <v>456</v>
      </c>
      <c r="E1467" s="2"/>
      <c r="F1467" s="2">
        <v>456</v>
      </c>
      <c r="G1467" s="2"/>
      <c r="I1467" s="11">
        <f t="shared" si="22"/>
        <v>456</v>
      </c>
    </row>
    <row r="1468" spans="1:9" x14ac:dyDescent="0.3">
      <c r="A1468" s="1" t="s">
        <v>1581</v>
      </c>
      <c r="B1468" s="1"/>
      <c r="C1468" s="1" t="s">
        <v>16</v>
      </c>
      <c r="D1468" s="2"/>
      <c r="E1468" s="2">
        <v>1.07</v>
      </c>
      <c r="F1468" s="2"/>
      <c r="G1468" s="2">
        <v>1.07</v>
      </c>
      <c r="I1468" s="11">
        <f t="shared" si="22"/>
        <v>-1.07</v>
      </c>
    </row>
    <row r="1469" spans="1:9" x14ac:dyDescent="0.3">
      <c r="A1469" s="1" t="s">
        <v>1582</v>
      </c>
      <c r="B1469" s="1"/>
      <c r="C1469" s="1" t="s">
        <v>16</v>
      </c>
      <c r="D1469" s="2">
        <v>51601.29</v>
      </c>
      <c r="E1469" s="2">
        <v>62293.42</v>
      </c>
      <c r="F1469" s="2"/>
      <c r="G1469" s="2">
        <v>10692.129999999997</v>
      </c>
      <c r="I1469" s="11">
        <f t="shared" si="22"/>
        <v>-10692.129999999997</v>
      </c>
    </row>
    <row r="1470" spans="1:9" x14ac:dyDescent="0.3">
      <c r="A1470" s="1" t="s">
        <v>1583</v>
      </c>
      <c r="B1470" s="1"/>
      <c r="C1470" s="1" t="s">
        <v>16</v>
      </c>
      <c r="D1470" s="2"/>
      <c r="E1470" s="2">
        <v>0.01</v>
      </c>
      <c r="F1470" s="2"/>
      <c r="G1470" s="2">
        <v>0.01</v>
      </c>
      <c r="I1470" s="11">
        <f t="shared" si="22"/>
        <v>-0.01</v>
      </c>
    </row>
    <row r="1471" spans="1:9" x14ac:dyDescent="0.3">
      <c r="A1471" s="1" t="s">
        <v>1584</v>
      </c>
      <c r="B1471" s="1"/>
      <c r="C1471" s="1" t="s">
        <v>16</v>
      </c>
      <c r="D1471" s="2"/>
      <c r="E1471" s="2">
        <v>0.32</v>
      </c>
      <c r="F1471" s="2"/>
      <c r="G1471" s="2">
        <v>0.32</v>
      </c>
      <c r="I1471" s="11">
        <f t="shared" si="22"/>
        <v>-0.32</v>
      </c>
    </row>
    <row r="1472" spans="1:9" x14ac:dyDescent="0.3">
      <c r="A1472" s="1" t="s">
        <v>1585</v>
      </c>
      <c r="B1472" s="1"/>
      <c r="C1472" s="1" t="s">
        <v>16</v>
      </c>
      <c r="D1472" s="2">
        <v>10067.469999999999</v>
      </c>
      <c r="E1472" s="2">
        <v>10117.469999999999</v>
      </c>
      <c r="F1472" s="2"/>
      <c r="G1472" s="2">
        <v>50</v>
      </c>
      <c r="I1472" s="11">
        <f t="shared" si="22"/>
        <v>-50</v>
      </c>
    </row>
    <row r="1473" spans="1:9" x14ac:dyDescent="0.3">
      <c r="A1473" s="1" t="s">
        <v>1586</v>
      </c>
      <c r="B1473" s="1"/>
      <c r="C1473" s="1" t="s">
        <v>16</v>
      </c>
      <c r="D1473" s="2"/>
      <c r="E1473" s="2">
        <v>30238.22</v>
      </c>
      <c r="F1473" s="2"/>
      <c r="G1473" s="2">
        <v>30238.22</v>
      </c>
      <c r="I1473" s="11">
        <f t="shared" si="22"/>
        <v>-30238.22</v>
      </c>
    </row>
    <row r="1474" spans="1:9" x14ac:dyDescent="0.3">
      <c r="A1474" s="1" t="s">
        <v>1587</v>
      </c>
      <c r="B1474" s="1"/>
      <c r="C1474" s="1" t="s">
        <v>16</v>
      </c>
      <c r="D1474" s="2">
        <v>7640.5</v>
      </c>
      <c r="E1474" s="2">
        <v>7640.52</v>
      </c>
      <c r="F1474" s="2"/>
      <c r="G1474" s="2">
        <v>2.0000000000436557E-2</v>
      </c>
      <c r="I1474" s="11">
        <f t="shared" si="22"/>
        <v>-2.0000000000436557E-2</v>
      </c>
    </row>
    <row r="1475" spans="1:9" x14ac:dyDescent="0.3">
      <c r="A1475" s="1" t="s">
        <v>1588</v>
      </c>
      <c r="B1475" s="1"/>
      <c r="C1475" s="1" t="s">
        <v>16</v>
      </c>
      <c r="D1475" s="2"/>
      <c r="E1475" s="2">
        <v>0.24</v>
      </c>
      <c r="F1475" s="2"/>
      <c r="G1475" s="2">
        <v>0.24</v>
      </c>
      <c r="I1475" s="11">
        <f t="shared" ref="I1475:I1538" si="23">+F1475-G1475</f>
        <v>-0.24</v>
      </c>
    </row>
    <row r="1476" spans="1:9" x14ac:dyDescent="0.3">
      <c r="A1476" s="1" t="s">
        <v>1589</v>
      </c>
      <c r="B1476" s="1"/>
      <c r="C1476" s="1" t="s">
        <v>16</v>
      </c>
      <c r="D1476" s="2"/>
      <c r="E1476" s="2">
        <v>600</v>
      </c>
      <c r="F1476" s="2"/>
      <c r="G1476" s="2">
        <v>600</v>
      </c>
      <c r="I1476" s="11">
        <f t="shared" si="23"/>
        <v>-600</v>
      </c>
    </row>
    <row r="1477" spans="1:9" x14ac:dyDescent="0.3">
      <c r="A1477" s="1" t="s">
        <v>1590</v>
      </c>
      <c r="B1477" s="1"/>
      <c r="C1477" s="1" t="s">
        <v>16</v>
      </c>
      <c r="D1477" s="2">
        <v>1180</v>
      </c>
      <c r="E1477" s="2"/>
      <c r="F1477" s="2">
        <v>1180</v>
      </c>
      <c r="G1477" s="2"/>
      <c r="I1477" s="11">
        <f t="shared" si="23"/>
        <v>1180</v>
      </c>
    </row>
    <row r="1478" spans="1:9" x14ac:dyDescent="0.3">
      <c r="A1478" s="1" t="s">
        <v>1591</v>
      </c>
      <c r="B1478" s="1"/>
      <c r="C1478" s="1" t="s">
        <v>16</v>
      </c>
      <c r="D1478" s="2">
        <v>1784.23</v>
      </c>
      <c r="E1478" s="2">
        <v>1818.13</v>
      </c>
      <c r="F1478" s="2"/>
      <c r="G1478" s="2">
        <v>33.900000000000091</v>
      </c>
      <c r="I1478" s="11">
        <f t="shared" si="23"/>
        <v>-33.900000000000091</v>
      </c>
    </row>
    <row r="1479" spans="1:9" x14ac:dyDescent="0.3">
      <c r="A1479" s="1" t="s">
        <v>1592</v>
      </c>
      <c r="B1479" s="1"/>
      <c r="C1479" s="1" t="s">
        <v>16</v>
      </c>
      <c r="D1479" s="2"/>
      <c r="E1479" s="2">
        <v>4</v>
      </c>
      <c r="F1479" s="2"/>
      <c r="G1479" s="2">
        <v>4</v>
      </c>
      <c r="I1479" s="11">
        <f t="shared" si="23"/>
        <v>-4</v>
      </c>
    </row>
    <row r="1480" spans="1:9" x14ac:dyDescent="0.3">
      <c r="A1480" s="1" t="s">
        <v>1593</v>
      </c>
      <c r="B1480" s="1"/>
      <c r="C1480" s="1" t="s">
        <v>16</v>
      </c>
      <c r="D1480" s="2"/>
      <c r="E1480" s="2">
        <v>3540.7</v>
      </c>
      <c r="F1480" s="2"/>
      <c r="G1480" s="2">
        <v>3540.7</v>
      </c>
      <c r="I1480" s="11">
        <f t="shared" si="23"/>
        <v>-3540.7</v>
      </c>
    </row>
    <row r="1481" spans="1:9" x14ac:dyDescent="0.3">
      <c r="A1481" s="1" t="s">
        <v>1594</v>
      </c>
      <c r="B1481" s="1"/>
      <c r="C1481" s="1" t="s">
        <v>16</v>
      </c>
      <c r="D1481" s="2">
        <v>22500</v>
      </c>
      <c r="E1481" s="2">
        <v>29500</v>
      </c>
      <c r="F1481" s="2"/>
      <c r="G1481" s="2">
        <v>7000</v>
      </c>
      <c r="I1481" s="11">
        <f t="shared" si="23"/>
        <v>-7000</v>
      </c>
    </row>
    <row r="1482" spans="1:9" x14ac:dyDescent="0.3">
      <c r="A1482" s="1" t="s">
        <v>1595</v>
      </c>
      <c r="B1482" s="1"/>
      <c r="C1482" s="1" t="s">
        <v>16</v>
      </c>
      <c r="D1482" s="2">
        <v>3540</v>
      </c>
      <c r="E1482" s="2"/>
      <c r="F1482" s="2">
        <v>3540</v>
      </c>
      <c r="G1482" s="2"/>
      <c r="I1482" s="11">
        <f t="shared" si="23"/>
        <v>3540</v>
      </c>
    </row>
    <row r="1483" spans="1:9" x14ac:dyDescent="0.3">
      <c r="A1483" s="1" t="s">
        <v>1596</v>
      </c>
      <c r="B1483" s="1"/>
      <c r="C1483" s="1" t="s">
        <v>16</v>
      </c>
      <c r="D1483" s="2">
        <v>4941.3599999999997</v>
      </c>
      <c r="E1483" s="2">
        <v>4941.3599999999997</v>
      </c>
      <c r="F1483" s="2"/>
      <c r="G1483" s="2"/>
      <c r="I1483" s="11">
        <f t="shared" si="23"/>
        <v>0</v>
      </c>
    </row>
    <row r="1484" spans="1:9" x14ac:dyDescent="0.3">
      <c r="A1484" s="1" t="s">
        <v>1597</v>
      </c>
      <c r="B1484" s="1"/>
      <c r="C1484" s="1" t="s">
        <v>16</v>
      </c>
      <c r="D1484" s="2">
        <v>699.84</v>
      </c>
      <c r="E1484" s="2">
        <v>699.84</v>
      </c>
      <c r="F1484" s="2"/>
      <c r="G1484" s="2"/>
      <c r="I1484" s="11">
        <f t="shared" si="23"/>
        <v>0</v>
      </c>
    </row>
    <row r="1485" spans="1:9" x14ac:dyDescent="0.3">
      <c r="A1485" s="1" t="s">
        <v>1598</v>
      </c>
      <c r="B1485" s="1"/>
      <c r="C1485" s="1" t="s">
        <v>16</v>
      </c>
      <c r="D1485" s="2">
        <v>14590.06</v>
      </c>
      <c r="E1485" s="2">
        <v>24000</v>
      </c>
      <c r="F1485" s="2"/>
      <c r="G1485" s="2">
        <v>9409.94</v>
      </c>
      <c r="I1485" s="11">
        <f t="shared" si="23"/>
        <v>-9409.94</v>
      </c>
    </row>
    <row r="1486" spans="1:9" x14ac:dyDescent="0.3">
      <c r="A1486" s="1" t="s">
        <v>1599</v>
      </c>
      <c r="B1486" s="1"/>
      <c r="C1486" s="1" t="s">
        <v>16</v>
      </c>
      <c r="D1486" s="2"/>
      <c r="E1486" s="2">
        <v>26962.71</v>
      </c>
      <c r="F1486" s="2"/>
      <c r="G1486" s="2">
        <v>26962.71</v>
      </c>
      <c r="I1486" s="11">
        <f t="shared" si="23"/>
        <v>-26962.71</v>
      </c>
    </row>
    <row r="1487" spans="1:9" x14ac:dyDescent="0.3">
      <c r="A1487" s="1" t="s">
        <v>1600</v>
      </c>
      <c r="B1487" s="1"/>
      <c r="C1487" s="1" t="s">
        <v>16</v>
      </c>
      <c r="D1487" s="2">
        <v>643979.1</v>
      </c>
      <c r="E1487" s="2">
        <v>744220.1</v>
      </c>
      <c r="F1487" s="2"/>
      <c r="G1487" s="2">
        <v>100241</v>
      </c>
      <c r="I1487" s="11">
        <f t="shared" si="23"/>
        <v>-100241</v>
      </c>
    </row>
    <row r="1488" spans="1:9" x14ac:dyDescent="0.3">
      <c r="A1488" s="1" t="s">
        <v>1601</v>
      </c>
      <c r="B1488" s="1"/>
      <c r="C1488" s="1" t="s">
        <v>16</v>
      </c>
      <c r="D1488" s="2">
        <v>34928</v>
      </c>
      <c r="E1488" s="2">
        <v>36458</v>
      </c>
      <c r="F1488" s="2"/>
      <c r="G1488" s="2">
        <v>1530</v>
      </c>
      <c r="I1488" s="11">
        <f t="shared" si="23"/>
        <v>-1530</v>
      </c>
    </row>
    <row r="1489" spans="1:9" x14ac:dyDescent="0.3">
      <c r="A1489" s="1" t="s">
        <v>1602</v>
      </c>
      <c r="B1489" s="1"/>
      <c r="C1489" s="1" t="s">
        <v>16</v>
      </c>
      <c r="D1489" s="2"/>
      <c r="E1489" s="2">
        <v>19538.16</v>
      </c>
      <c r="F1489" s="2"/>
      <c r="G1489" s="2">
        <v>19538.16</v>
      </c>
      <c r="I1489" s="11">
        <f t="shared" si="23"/>
        <v>-19538.16</v>
      </c>
    </row>
    <row r="1490" spans="1:9" x14ac:dyDescent="0.3">
      <c r="A1490" s="1" t="s">
        <v>1603</v>
      </c>
      <c r="B1490" s="1"/>
      <c r="C1490" s="1" t="s">
        <v>16</v>
      </c>
      <c r="D1490" s="2">
        <v>745</v>
      </c>
      <c r="E1490" s="2">
        <v>1301.48</v>
      </c>
      <c r="F1490" s="2"/>
      <c r="G1490" s="2">
        <v>556.48</v>
      </c>
      <c r="I1490" s="11">
        <f t="shared" si="23"/>
        <v>-556.48</v>
      </c>
    </row>
    <row r="1491" spans="1:9" x14ac:dyDescent="0.3">
      <c r="A1491" s="1" t="s">
        <v>1604</v>
      </c>
      <c r="B1491" s="1"/>
      <c r="C1491" s="1" t="s">
        <v>16</v>
      </c>
      <c r="D1491" s="2">
        <v>4025.87</v>
      </c>
      <c r="E1491" s="2">
        <v>3411.42</v>
      </c>
      <c r="F1491" s="2">
        <v>614.44999999999982</v>
      </c>
      <c r="G1491" s="2"/>
      <c r="I1491" s="11">
        <f t="shared" si="23"/>
        <v>614.44999999999982</v>
      </c>
    </row>
    <row r="1492" spans="1:9" x14ac:dyDescent="0.3">
      <c r="A1492" s="1" t="s">
        <v>1605</v>
      </c>
      <c r="B1492" s="1"/>
      <c r="C1492" s="1" t="s">
        <v>16</v>
      </c>
      <c r="D1492" s="2"/>
      <c r="E1492" s="2">
        <v>5079.99</v>
      </c>
      <c r="F1492" s="2"/>
      <c r="G1492" s="2">
        <v>5079.99</v>
      </c>
      <c r="I1492" s="11">
        <f t="shared" si="23"/>
        <v>-5079.99</v>
      </c>
    </row>
    <row r="1493" spans="1:9" x14ac:dyDescent="0.3">
      <c r="A1493" s="1" t="s">
        <v>1606</v>
      </c>
      <c r="B1493" s="1"/>
      <c r="C1493" s="1" t="s">
        <v>16</v>
      </c>
      <c r="D1493" s="2">
        <v>168</v>
      </c>
      <c r="E1493" s="2">
        <v>168</v>
      </c>
      <c r="F1493" s="2"/>
      <c r="G1493" s="2"/>
      <c r="I1493" s="11">
        <f t="shared" si="23"/>
        <v>0</v>
      </c>
    </row>
    <row r="1494" spans="1:9" x14ac:dyDescent="0.3">
      <c r="A1494" s="1" t="s">
        <v>1607</v>
      </c>
      <c r="B1494" s="1"/>
      <c r="C1494" s="1" t="s">
        <v>16</v>
      </c>
      <c r="D1494" s="2">
        <v>17700</v>
      </c>
      <c r="E1494" s="2">
        <v>17700</v>
      </c>
      <c r="F1494" s="2"/>
      <c r="G1494" s="2"/>
      <c r="I1494" s="11">
        <f t="shared" si="23"/>
        <v>0</v>
      </c>
    </row>
    <row r="1495" spans="1:9" x14ac:dyDescent="0.3">
      <c r="A1495" s="1" t="s">
        <v>1608</v>
      </c>
      <c r="B1495" s="1"/>
      <c r="C1495" s="1" t="s">
        <v>16</v>
      </c>
      <c r="D1495" s="2">
        <v>42.03</v>
      </c>
      <c r="E1495" s="2"/>
      <c r="F1495" s="2">
        <v>42.03</v>
      </c>
      <c r="G1495" s="2"/>
      <c r="I1495" s="11">
        <f t="shared" si="23"/>
        <v>42.03</v>
      </c>
    </row>
    <row r="1496" spans="1:9" x14ac:dyDescent="0.3">
      <c r="A1496" s="1" t="s">
        <v>1609</v>
      </c>
      <c r="B1496" s="1"/>
      <c r="C1496" s="1" t="s">
        <v>16</v>
      </c>
      <c r="D1496" s="2"/>
      <c r="E1496" s="2">
        <v>0.01</v>
      </c>
      <c r="F1496" s="2"/>
      <c r="G1496" s="2">
        <v>0.01</v>
      </c>
      <c r="I1496" s="11">
        <f t="shared" si="23"/>
        <v>-0.01</v>
      </c>
    </row>
    <row r="1497" spans="1:9" x14ac:dyDescent="0.3">
      <c r="A1497" s="1" t="s">
        <v>1610</v>
      </c>
      <c r="B1497" s="1"/>
      <c r="C1497" s="1" t="s">
        <v>16</v>
      </c>
      <c r="D1497" s="2"/>
      <c r="E1497" s="2">
        <v>2288</v>
      </c>
      <c r="F1497" s="2"/>
      <c r="G1497" s="2">
        <v>2288</v>
      </c>
      <c r="I1497" s="11">
        <f t="shared" si="23"/>
        <v>-2288</v>
      </c>
    </row>
    <row r="1498" spans="1:9" x14ac:dyDescent="0.3">
      <c r="A1498" s="1" t="s">
        <v>1611</v>
      </c>
      <c r="B1498" s="1"/>
      <c r="C1498" s="1" t="s">
        <v>16</v>
      </c>
      <c r="D1498" s="2">
        <v>26551.32</v>
      </c>
      <c r="E1498" s="2"/>
      <c r="F1498" s="2">
        <v>26551.32</v>
      </c>
      <c r="G1498" s="2"/>
      <c r="I1498" s="11">
        <f t="shared" si="23"/>
        <v>26551.32</v>
      </c>
    </row>
    <row r="1499" spans="1:9" x14ac:dyDescent="0.3">
      <c r="A1499" s="1" t="s">
        <v>1612</v>
      </c>
      <c r="B1499" s="1"/>
      <c r="C1499" s="1" t="s">
        <v>16</v>
      </c>
      <c r="D1499" s="2">
        <v>90000</v>
      </c>
      <c r="E1499" s="2">
        <v>90000</v>
      </c>
      <c r="F1499" s="2"/>
      <c r="G1499" s="2"/>
      <c r="I1499" s="11">
        <f t="shared" si="23"/>
        <v>0</v>
      </c>
    </row>
    <row r="1500" spans="1:9" x14ac:dyDescent="0.3">
      <c r="A1500" s="1" t="s">
        <v>1613</v>
      </c>
      <c r="B1500" s="1"/>
      <c r="C1500" s="1" t="s">
        <v>16</v>
      </c>
      <c r="D1500" s="2"/>
      <c r="E1500" s="2">
        <v>8478.23</v>
      </c>
      <c r="F1500" s="2"/>
      <c r="G1500" s="2">
        <v>8478.23</v>
      </c>
      <c r="I1500" s="11">
        <f t="shared" si="23"/>
        <v>-8478.23</v>
      </c>
    </row>
    <row r="1501" spans="1:9" x14ac:dyDescent="0.3">
      <c r="A1501" s="1" t="s">
        <v>1614</v>
      </c>
      <c r="B1501" s="1"/>
      <c r="C1501" s="1" t="s">
        <v>16</v>
      </c>
      <c r="D1501" s="2">
        <v>1770</v>
      </c>
      <c r="E1501" s="2">
        <v>1770</v>
      </c>
      <c r="F1501" s="2"/>
      <c r="G1501" s="2"/>
      <c r="I1501" s="11">
        <f t="shared" si="23"/>
        <v>0</v>
      </c>
    </row>
    <row r="1502" spans="1:9" x14ac:dyDescent="0.3">
      <c r="A1502" s="1" t="s">
        <v>1615</v>
      </c>
      <c r="B1502" s="1"/>
      <c r="C1502" s="1" t="s">
        <v>16</v>
      </c>
      <c r="D1502" s="2">
        <v>5000</v>
      </c>
      <c r="E1502" s="2"/>
      <c r="F1502" s="2">
        <v>5000</v>
      </c>
      <c r="G1502" s="2"/>
      <c r="I1502" s="11">
        <f t="shared" si="23"/>
        <v>5000</v>
      </c>
    </row>
    <row r="1503" spans="1:9" x14ac:dyDescent="0.3">
      <c r="A1503" s="1" t="s">
        <v>1616</v>
      </c>
      <c r="B1503" s="1"/>
      <c r="C1503" s="1" t="s">
        <v>16</v>
      </c>
      <c r="D1503" s="2"/>
      <c r="E1503" s="2">
        <v>2633.76</v>
      </c>
      <c r="F1503" s="2"/>
      <c r="G1503" s="2">
        <v>2633.76</v>
      </c>
      <c r="I1503" s="11">
        <f t="shared" si="23"/>
        <v>-2633.76</v>
      </c>
    </row>
    <row r="1504" spans="1:9" x14ac:dyDescent="0.3">
      <c r="A1504" s="1" t="s">
        <v>1617</v>
      </c>
      <c r="B1504" s="1"/>
      <c r="C1504" s="1" t="s">
        <v>16</v>
      </c>
      <c r="D1504" s="2">
        <v>2400000.0099999998</v>
      </c>
      <c r="E1504" s="2">
        <v>2400000.0099999998</v>
      </c>
      <c r="F1504" s="2"/>
      <c r="G1504" s="2"/>
      <c r="I1504" s="11">
        <f t="shared" si="23"/>
        <v>0</v>
      </c>
    </row>
    <row r="1505" spans="1:9" x14ac:dyDescent="0.3">
      <c r="A1505" s="1" t="s">
        <v>1618</v>
      </c>
      <c r="B1505" s="1"/>
      <c r="C1505" s="1" t="s">
        <v>16</v>
      </c>
      <c r="D1505" s="2">
        <v>230754.45</v>
      </c>
      <c r="E1505" s="2">
        <v>90362.77</v>
      </c>
      <c r="F1505" s="2">
        <v>140391.67999999999</v>
      </c>
      <c r="G1505" s="2"/>
      <c r="I1505" s="11">
        <f t="shared" si="23"/>
        <v>140391.67999999999</v>
      </c>
    </row>
    <row r="1506" spans="1:9" x14ac:dyDescent="0.3">
      <c r="A1506" s="1" t="s">
        <v>1619</v>
      </c>
      <c r="B1506" s="1"/>
      <c r="C1506" s="1" t="s">
        <v>16</v>
      </c>
      <c r="D1506" s="2">
        <v>6085.8</v>
      </c>
      <c r="E1506" s="2">
        <v>6085.8</v>
      </c>
      <c r="F1506" s="2"/>
      <c r="G1506" s="2"/>
      <c r="I1506" s="11">
        <f t="shared" si="23"/>
        <v>0</v>
      </c>
    </row>
    <row r="1507" spans="1:9" x14ac:dyDescent="0.3">
      <c r="A1507" s="1" t="s">
        <v>1620</v>
      </c>
      <c r="B1507" s="1"/>
      <c r="C1507" s="1" t="s">
        <v>16</v>
      </c>
      <c r="D1507" s="2"/>
      <c r="E1507" s="2">
        <v>991.2</v>
      </c>
      <c r="F1507" s="2"/>
      <c r="G1507" s="2">
        <v>991.2</v>
      </c>
      <c r="I1507" s="11">
        <f t="shared" si="23"/>
        <v>-991.2</v>
      </c>
    </row>
    <row r="1508" spans="1:9" x14ac:dyDescent="0.3">
      <c r="A1508" s="1" t="s">
        <v>1621</v>
      </c>
      <c r="B1508" s="1"/>
      <c r="C1508" s="1" t="s">
        <v>16</v>
      </c>
      <c r="D1508" s="2">
        <v>954822.3</v>
      </c>
      <c r="E1508" s="2">
        <v>1065030.18</v>
      </c>
      <c r="F1508" s="2"/>
      <c r="G1508" s="2">
        <v>110207.87999999989</v>
      </c>
      <c r="I1508" s="11">
        <f t="shared" si="23"/>
        <v>-110207.87999999989</v>
      </c>
    </row>
    <row r="1509" spans="1:9" x14ac:dyDescent="0.3">
      <c r="A1509" s="1" t="s">
        <v>1622</v>
      </c>
      <c r="B1509" s="1"/>
      <c r="C1509" s="1" t="s">
        <v>16</v>
      </c>
      <c r="D1509" s="2">
        <v>11887.8</v>
      </c>
      <c r="E1509" s="2">
        <v>16929.82</v>
      </c>
      <c r="F1509" s="2"/>
      <c r="G1509" s="2">
        <v>5042.0200000000004</v>
      </c>
      <c r="I1509" s="11">
        <f t="shared" si="23"/>
        <v>-5042.0200000000004</v>
      </c>
    </row>
    <row r="1510" spans="1:9" x14ac:dyDescent="0.3">
      <c r="A1510" s="1" t="s">
        <v>1623</v>
      </c>
      <c r="B1510" s="1"/>
      <c r="C1510" s="1" t="s">
        <v>16</v>
      </c>
      <c r="D1510" s="2"/>
      <c r="E1510" s="2">
        <v>59234</v>
      </c>
      <c r="F1510" s="2"/>
      <c r="G1510" s="2">
        <v>59234</v>
      </c>
      <c r="I1510" s="11">
        <f t="shared" si="23"/>
        <v>-59234</v>
      </c>
    </row>
    <row r="1511" spans="1:9" x14ac:dyDescent="0.3">
      <c r="A1511" s="1" t="s">
        <v>1624</v>
      </c>
      <c r="B1511" s="1"/>
      <c r="C1511" s="1" t="s">
        <v>16</v>
      </c>
      <c r="D1511" s="2">
        <v>20786.8</v>
      </c>
      <c r="E1511" s="2">
        <v>24676.400000000001</v>
      </c>
      <c r="F1511" s="2"/>
      <c r="G1511" s="2">
        <v>3889.6000000000022</v>
      </c>
      <c r="I1511" s="11">
        <f t="shared" si="23"/>
        <v>-3889.6000000000022</v>
      </c>
    </row>
    <row r="1512" spans="1:9" x14ac:dyDescent="0.3">
      <c r="A1512" s="1" t="s">
        <v>1625</v>
      </c>
      <c r="B1512" s="1"/>
      <c r="C1512" s="1" t="s">
        <v>16</v>
      </c>
      <c r="D1512" s="2">
        <v>10030</v>
      </c>
      <c r="E1512" s="2">
        <v>10030</v>
      </c>
      <c r="F1512" s="2"/>
      <c r="G1512" s="2"/>
      <c r="I1512" s="11">
        <f t="shared" si="23"/>
        <v>0</v>
      </c>
    </row>
    <row r="1513" spans="1:9" x14ac:dyDescent="0.3">
      <c r="A1513" s="1" t="s">
        <v>1626</v>
      </c>
      <c r="B1513" s="1"/>
      <c r="C1513" s="1" t="s">
        <v>16</v>
      </c>
      <c r="D1513" s="2">
        <v>359922.14</v>
      </c>
      <c r="E1513" s="2">
        <v>576044.14</v>
      </c>
      <c r="F1513" s="2"/>
      <c r="G1513" s="2">
        <v>216122</v>
      </c>
      <c r="I1513" s="11">
        <f t="shared" si="23"/>
        <v>-216122</v>
      </c>
    </row>
    <row r="1514" spans="1:9" x14ac:dyDescent="0.3">
      <c r="A1514" s="1" t="s">
        <v>1627</v>
      </c>
      <c r="B1514" s="1"/>
      <c r="C1514" s="1" t="s">
        <v>16</v>
      </c>
      <c r="D1514" s="2">
        <v>525</v>
      </c>
      <c r="E1514" s="2">
        <v>525.01</v>
      </c>
      <c r="F1514" s="2"/>
      <c r="G1514" s="2">
        <v>9.9999999999909051E-3</v>
      </c>
      <c r="I1514" s="11">
        <f t="shared" si="23"/>
        <v>-9.9999999999909051E-3</v>
      </c>
    </row>
    <row r="1515" spans="1:9" x14ac:dyDescent="0.3">
      <c r="A1515" s="1" t="s">
        <v>1628</v>
      </c>
      <c r="B1515" s="1"/>
      <c r="C1515" s="1" t="s">
        <v>16</v>
      </c>
      <c r="D1515" s="2">
        <v>117091.62</v>
      </c>
      <c r="E1515" s="2">
        <v>319815.2</v>
      </c>
      <c r="F1515" s="2"/>
      <c r="G1515" s="2">
        <v>202723.58000000002</v>
      </c>
      <c r="I1515" s="11">
        <f t="shared" si="23"/>
        <v>-202723.58000000002</v>
      </c>
    </row>
    <row r="1516" spans="1:9" x14ac:dyDescent="0.3">
      <c r="A1516" s="1" t="s">
        <v>1629</v>
      </c>
      <c r="B1516" s="1"/>
      <c r="C1516" s="1" t="s">
        <v>16</v>
      </c>
      <c r="D1516" s="2">
        <v>1678.26</v>
      </c>
      <c r="E1516" s="2">
        <v>1678.26</v>
      </c>
      <c r="F1516" s="2"/>
      <c r="G1516" s="2"/>
      <c r="I1516" s="11">
        <f t="shared" si="23"/>
        <v>0</v>
      </c>
    </row>
    <row r="1517" spans="1:9" x14ac:dyDescent="0.3">
      <c r="A1517" s="1" t="s">
        <v>1630</v>
      </c>
      <c r="B1517" s="1"/>
      <c r="C1517" s="1" t="s">
        <v>16</v>
      </c>
      <c r="D1517" s="2">
        <v>2412.75</v>
      </c>
      <c r="E1517" s="2">
        <v>2412.7399999999998</v>
      </c>
      <c r="F1517" s="2">
        <v>1.0000000000218279E-2</v>
      </c>
      <c r="G1517" s="2"/>
      <c r="I1517" s="11">
        <f t="shared" si="23"/>
        <v>1.0000000000218279E-2</v>
      </c>
    </row>
    <row r="1518" spans="1:9" x14ac:dyDescent="0.3">
      <c r="A1518" s="1" t="s">
        <v>1631</v>
      </c>
      <c r="B1518" s="1"/>
      <c r="C1518" s="1" t="s">
        <v>16</v>
      </c>
      <c r="D1518" s="2">
        <v>40292</v>
      </c>
      <c r="E1518" s="2">
        <v>40292</v>
      </c>
      <c r="F1518" s="2"/>
      <c r="G1518" s="2"/>
      <c r="I1518" s="11">
        <f t="shared" si="23"/>
        <v>0</v>
      </c>
    </row>
    <row r="1519" spans="1:9" x14ac:dyDescent="0.3">
      <c r="A1519" s="1" t="s">
        <v>1632</v>
      </c>
      <c r="B1519" s="1"/>
      <c r="C1519" s="1" t="s">
        <v>16</v>
      </c>
      <c r="D1519" s="2">
        <v>21070</v>
      </c>
      <c r="E1519" s="2">
        <v>21070</v>
      </c>
      <c r="F1519" s="2"/>
      <c r="G1519" s="2"/>
      <c r="I1519" s="11">
        <f t="shared" si="23"/>
        <v>0</v>
      </c>
    </row>
    <row r="1520" spans="1:9" x14ac:dyDescent="0.3">
      <c r="A1520" s="1" t="s">
        <v>1633</v>
      </c>
      <c r="B1520" s="1"/>
      <c r="C1520" s="1" t="s">
        <v>16</v>
      </c>
      <c r="D1520" s="2">
        <v>8048.16</v>
      </c>
      <c r="E1520" s="2">
        <v>13906.08</v>
      </c>
      <c r="F1520" s="2"/>
      <c r="G1520" s="2">
        <v>5857.92</v>
      </c>
      <c r="I1520" s="11">
        <f t="shared" si="23"/>
        <v>-5857.92</v>
      </c>
    </row>
    <row r="1521" spans="1:9" x14ac:dyDescent="0.3">
      <c r="A1521" s="1" t="s">
        <v>1634</v>
      </c>
      <c r="B1521" s="1"/>
      <c r="C1521" s="1" t="s">
        <v>16</v>
      </c>
      <c r="D1521" s="2">
        <v>32482.84</v>
      </c>
      <c r="E1521" s="2">
        <v>32482.84</v>
      </c>
      <c r="F1521" s="2"/>
      <c r="G1521" s="2"/>
      <c r="I1521" s="11">
        <f t="shared" si="23"/>
        <v>0</v>
      </c>
    </row>
    <row r="1522" spans="1:9" x14ac:dyDescent="0.3">
      <c r="A1522" s="1" t="s">
        <v>1635</v>
      </c>
      <c r="B1522" s="1"/>
      <c r="C1522" s="1" t="s">
        <v>16</v>
      </c>
      <c r="D1522" s="2">
        <v>5546</v>
      </c>
      <c r="E1522" s="2">
        <v>5546</v>
      </c>
      <c r="F1522" s="2"/>
      <c r="G1522" s="2"/>
      <c r="I1522" s="11">
        <f t="shared" si="23"/>
        <v>0</v>
      </c>
    </row>
    <row r="1523" spans="1:9" x14ac:dyDescent="0.3">
      <c r="A1523" s="1" t="s">
        <v>1636</v>
      </c>
      <c r="B1523" s="1"/>
      <c r="C1523" s="1" t="s">
        <v>16</v>
      </c>
      <c r="D1523" s="2"/>
      <c r="E1523" s="2">
        <v>4484</v>
      </c>
      <c r="F1523" s="2"/>
      <c r="G1523" s="2">
        <v>4484</v>
      </c>
      <c r="I1523" s="11">
        <f t="shared" si="23"/>
        <v>-4484</v>
      </c>
    </row>
    <row r="1524" spans="1:9" x14ac:dyDescent="0.3">
      <c r="A1524" s="1" t="s">
        <v>1637</v>
      </c>
      <c r="B1524" s="1"/>
      <c r="C1524" s="1" t="s">
        <v>16</v>
      </c>
      <c r="D1524" s="2">
        <v>31860</v>
      </c>
      <c r="E1524" s="2">
        <v>31860</v>
      </c>
      <c r="F1524" s="2"/>
      <c r="G1524" s="2"/>
      <c r="I1524" s="11">
        <f t="shared" si="23"/>
        <v>0</v>
      </c>
    </row>
    <row r="1525" spans="1:9" x14ac:dyDescent="0.3">
      <c r="A1525" s="1" t="s">
        <v>1638</v>
      </c>
      <c r="B1525" s="1"/>
      <c r="C1525" s="1" t="s">
        <v>16</v>
      </c>
      <c r="D1525" s="2">
        <v>8775.0499999999993</v>
      </c>
      <c r="E1525" s="2">
        <v>8775.0499999999993</v>
      </c>
      <c r="F1525" s="2"/>
      <c r="G1525" s="2"/>
      <c r="I1525" s="11">
        <f t="shared" si="23"/>
        <v>0</v>
      </c>
    </row>
    <row r="1526" spans="1:9" x14ac:dyDescent="0.3">
      <c r="A1526" s="1" t="s">
        <v>1639</v>
      </c>
      <c r="B1526" s="1"/>
      <c r="C1526" s="1" t="s">
        <v>16</v>
      </c>
      <c r="D1526" s="2">
        <v>220</v>
      </c>
      <c r="E1526" s="2">
        <v>220</v>
      </c>
      <c r="F1526" s="2"/>
      <c r="G1526" s="2"/>
      <c r="I1526" s="11">
        <f t="shared" si="23"/>
        <v>0</v>
      </c>
    </row>
    <row r="1527" spans="1:9" x14ac:dyDescent="0.3">
      <c r="A1527" s="1" t="s">
        <v>1640</v>
      </c>
      <c r="B1527" s="1"/>
      <c r="C1527" s="1" t="s">
        <v>16</v>
      </c>
      <c r="D1527" s="2">
        <v>402416.75</v>
      </c>
      <c r="E1527" s="2">
        <v>318677.5</v>
      </c>
      <c r="F1527" s="2">
        <v>83739.25</v>
      </c>
      <c r="G1527" s="2"/>
      <c r="I1527" s="11">
        <f t="shared" si="23"/>
        <v>83739.25</v>
      </c>
    </row>
    <row r="1528" spans="1:9" x14ac:dyDescent="0.3">
      <c r="A1528" s="1" t="s">
        <v>1641</v>
      </c>
      <c r="B1528" s="1"/>
      <c r="C1528" s="1" t="s">
        <v>16</v>
      </c>
      <c r="D1528" s="2"/>
      <c r="E1528" s="2">
        <v>3835</v>
      </c>
      <c r="F1528" s="2"/>
      <c r="G1528" s="2">
        <v>3835</v>
      </c>
      <c r="I1528" s="11">
        <f t="shared" si="23"/>
        <v>-3835</v>
      </c>
    </row>
    <row r="1529" spans="1:9" x14ac:dyDescent="0.3">
      <c r="A1529" s="1" t="s">
        <v>1642</v>
      </c>
      <c r="B1529" s="1"/>
      <c r="C1529" s="1" t="s">
        <v>16</v>
      </c>
      <c r="D1529" s="2">
        <v>2673.08</v>
      </c>
      <c r="E1529" s="2">
        <v>2673.08</v>
      </c>
      <c r="F1529" s="2"/>
      <c r="G1529" s="2"/>
      <c r="I1529" s="11">
        <f t="shared" si="23"/>
        <v>0</v>
      </c>
    </row>
    <row r="1530" spans="1:9" x14ac:dyDescent="0.3">
      <c r="A1530" s="1" t="s">
        <v>1643</v>
      </c>
      <c r="B1530" s="1"/>
      <c r="C1530" s="1" t="s">
        <v>16</v>
      </c>
      <c r="D1530" s="2">
        <v>4248</v>
      </c>
      <c r="E1530" s="2">
        <v>4248</v>
      </c>
      <c r="F1530" s="2"/>
      <c r="G1530" s="2"/>
      <c r="I1530" s="11">
        <f t="shared" si="23"/>
        <v>0</v>
      </c>
    </row>
    <row r="1531" spans="1:9" x14ac:dyDescent="0.3">
      <c r="A1531" s="1" t="s">
        <v>1644</v>
      </c>
      <c r="B1531" s="1"/>
      <c r="C1531" s="1" t="s">
        <v>16</v>
      </c>
      <c r="D1531" s="2">
        <v>1500</v>
      </c>
      <c r="E1531" s="2">
        <v>1500</v>
      </c>
      <c r="F1531" s="2"/>
      <c r="G1531" s="2"/>
      <c r="I1531" s="11">
        <f t="shared" si="23"/>
        <v>0</v>
      </c>
    </row>
    <row r="1532" spans="1:9" x14ac:dyDescent="0.3">
      <c r="A1532" s="1" t="s">
        <v>1645</v>
      </c>
      <c r="B1532" s="1"/>
      <c r="C1532" s="1" t="s">
        <v>16</v>
      </c>
      <c r="D1532" s="2">
        <v>10499</v>
      </c>
      <c r="E1532" s="2">
        <v>10499</v>
      </c>
      <c r="F1532" s="2"/>
      <c r="G1532" s="2"/>
      <c r="I1532" s="11">
        <f t="shared" si="23"/>
        <v>0</v>
      </c>
    </row>
    <row r="1533" spans="1:9" x14ac:dyDescent="0.3">
      <c r="A1533" s="1" t="s">
        <v>1646</v>
      </c>
      <c r="B1533" s="1"/>
      <c r="C1533" s="1" t="s">
        <v>20</v>
      </c>
      <c r="D1533" s="2"/>
      <c r="E1533" s="2">
        <v>10594.52</v>
      </c>
      <c r="F1533" s="2"/>
      <c r="G1533" s="2">
        <v>10594.52</v>
      </c>
      <c r="I1533" s="11">
        <f t="shared" si="23"/>
        <v>-10594.52</v>
      </c>
    </row>
    <row r="1534" spans="1:9" x14ac:dyDescent="0.3">
      <c r="A1534" s="1" t="s">
        <v>1647</v>
      </c>
      <c r="B1534" s="1"/>
      <c r="C1534" s="1" t="s">
        <v>16</v>
      </c>
      <c r="D1534" s="2">
        <v>6549</v>
      </c>
      <c r="E1534" s="2">
        <v>6549</v>
      </c>
      <c r="F1534" s="2"/>
      <c r="G1534" s="2"/>
      <c r="I1534" s="11">
        <f t="shared" si="23"/>
        <v>0</v>
      </c>
    </row>
    <row r="1535" spans="1:9" x14ac:dyDescent="0.3">
      <c r="A1535" s="1" t="s">
        <v>1648</v>
      </c>
      <c r="B1535" s="1"/>
      <c r="C1535" s="1" t="s">
        <v>16</v>
      </c>
      <c r="D1535" s="2"/>
      <c r="E1535" s="2">
        <v>20457.66</v>
      </c>
      <c r="F1535" s="2"/>
      <c r="G1535" s="2">
        <v>20457.66</v>
      </c>
      <c r="I1535" s="11">
        <f t="shared" si="23"/>
        <v>-20457.66</v>
      </c>
    </row>
    <row r="1536" spans="1:9" x14ac:dyDescent="0.3">
      <c r="A1536" s="1" t="s">
        <v>1649</v>
      </c>
      <c r="B1536" s="1"/>
      <c r="C1536" s="1" t="s">
        <v>16</v>
      </c>
      <c r="D1536" s="2"/>
      <c r="E1536" s="2">
        <v>4862</v>
      </c>
      <c r="F1536" s="2"/>
      <c r="G1536" s="2">
        <v>4862</v>
      </c>
      <c r="I1536" s="11">
        <f t="shared" si="23"/>
        <v>-4862</v>
      </c>
    </row>
    <row r="1537" spans="1:9" x14ac:dyDescent="0.3">
      <c r="A1537" s="1" t="s">
        <v>1650</v>
      </c>
      <c r="B1537" s="1"/>
      <c r="C1537" s="1" t="s">
        <v>16</v>
      </c>
      <c r="D1537" s="2"/>
      <c r="E1537" s="2">
        <v>885</v>
      </c>
      <c r="F1537" s="2"/>
      <c r="G1537" s="2">
        <v>885</v>
      </c>
      <c r="I1537" s="11">
        <f t="shared" si="23"/>
        <v>-885</v>
      </c>
    </row>
    <row r="1538" spans="1:9" x14ac:dyDescent="0.3">
      <c r="A1538" s="1" t="s">
        <v>1651</v>
      </c>
      <c r="B1538" s="1"/>
      <c r="C1538" s="1" t="s">
        <v>16</v>
      </c>
      <c r="D1538" s="2"/>
      <c r="E1538" s="2">
        <v>15930</v>
      </c>
      <c r="F1538" s="2"/>
      <c r="G1538" s="2">
        <v>15930</v>
      </c>
      <c r="I1538" s="11">
        <f t="shared" si="23"/>
        <v>-15930</v>
      </c>
    </row>
    <row r="1539" spans="1:9" x14ac:dyDescent="0.3">
      <c r="A1539" s="1" t="s">
        <v>1652</v>
      </c>
      <c r="B1539" s="1"/>
      <c r="C1539" s="1" t="s">
        <v>16</v>
      </c>
      <c r="D1539" s="2">
        <v>285.98</v>
      </c>
      <c r="E1539" s="2">
        <v>285.98</v>
      </c>
      <c r="F1539" s="2"/>
      <c r="G1539" s="2"/>
      <c r="I1539" s="11">
        <f t="shared" ref="I1539:I1602" si="24">+F1539-G1539</f>
        <v>0</v>
      </c>
    </row>
    <row r="1540" spans="1:9" x14ac:dyDescent="0.3">
      <c r="A1540" s="1" t="s">
        <v>1653</v>
      </c>
      <c r="B1540" s="1"/>
      <c r="C1540" s="1" t="s">
        <v>16</v>
      </c>
      <c r="D1540" s="2">
        <v>2435170.2799999998</v>
      </c>
      <c r="E1540" s="2">
        <v>2426982.6</v>
      </c>
      <c r="F1540" s="2">
        <v>8187.679999999702</v>
      </c>
      <c r="G1540" s="2"/>
      <c r="I1540" s="11">
        <f t="shared" si="24"/>
        <v>8187.679999999702</v>
      </c>
    </row>
    <row r="1541" spans="1:9" x14ac:dyDescent="0.3">
      <c r="A1541" s="1" t="s">
        <v>1654</v>
      </c>
      <c r="B1541" s="1"/>
      <c r="C1541" s="1" t="s">
        <v>16</v>
      </c>
      <c r="D1541" s="2">
        <v>60000</v>
      </c>
      <c r="E1541" s="2"/>
      <c r="F1541" s="2">
        <v>60000</v>
      </c>
      <c r="G1541" s="2"/>
      <c r="I1541" s="11">
        <f t="shared" si="24"/>
        <v>60000</v>
      </c>
    </row>
    <row r="1542" spans="1:9" x14ac:dyDescent="0.3">
      <c r="A1542" s="1" t="s">
        <v>1655</v>
      </c>
      <c r="B1542" s="1"/>
      <c r="C1542" s="1" t="s">
        <v>16</v>
      </c>
      <c r="D1542" s="2"/>
      <c r="E1542" s="2">
        <v>100000</v>
      </c>
      <c r="F1542" s="2"/>
      <c r="G1542" s="2">
        <v>100000</v>
      </c>
      <c r="I1542" s="11">
        <f t="shared" si="24"/>
        <v>-100000</v>
      </c>
    </row>
    <row r="1543" spans="1:9" x14ac:dyDescent="0.3">
      <c r="A1543" s="1" t="s">
        <v>1656</v>
      </c>
      <c r="B1543" s="1"/>
      <c r="C1543" s="1" t="s">
        <v>16</v>
      </c>
      <c r="D1543" s="2"/>
      <c r="E1543" s="2">
        <v>31502.03</v>
      </c>
      <c r="F1543" s="2"/>
      <c r="G1543" s="2">
        <v>31502.03</v>
      </c>
      <c r="I1543" s="11">
        <f t="shared" si="24"/>
        <v>-31502.03</v>
      </c>
    </row>
    <row r="1544" spans="1:9" x14ac:dyDescent="0.3">
      <c r="A1544" s="1" t="s">
        <v>1657</v>
      </c>
      <c r="B1544" s="1"/>
      <c r="C1544" s="1" t="s">
        <v>16</v>
      </c>
      <c r="D1544" s="2">
        <v>66991.179999999993</v>
      </c>
      <c r="E1544" s="2">
        <v>14951.17</v>
      </c>
      <c r="F1544" s="2">
        <v>52040.009999999995</v>
      </c>
      <c r="G1544" s="2"/>
      <c r="I1544" s="11">
        <f t="shared" si="24"/>
        <v>52040.009999999995</v>
      </c>
    </row>
    <row r="1545" spans="1:9" ht="15.6" x14ac:dyDescent="0.3">
      <c r="A1545" s="3" t="s">
        <v>1658</v>
      </c>
      <c r="B1545" s="3" t="s">
        <v>1659</v>
      </c>
      <c r="C1545" s="1"/>
      <c r="D1545" s="4">
        <v>3185640.46</v>
      </c>
      <c r="E1545" s="4">
        <v>2993739.19</v>
      </c>
      <c r="F1545" s="4">
        <v>191901.27000000002</v>
      </c>
      <c r="G1545" s="4"/>
      <c r="I1545" s="11">
        <f t="shared" si="24"/>
        <v>191901.27000000002</v>
      </c>
    </row>
    <row r="1546" spans="1:9" x14ac:dyDescent="0.3">
      <c r="A1546" s="1" t="s">
        <v>1660</v>
      </c>
      <c r="B1546" s="1"/>
      <c r="C1546" s="1" t="s">
        <v>16</v>
      </c>
      <c r="D1546" s="2">
        <v>3068</v>
      </c>
      <c r="E1546" s="2">
        <v>3068</v>
      </c>
      <c r="F1546" s="2"/>
      <c r="G1546" s="2"/>
      <c r="I1546" s="11">
        <f t="shared" si="24"/>
        <v>0</v>
      </c>
    </row>
    <row r="1547" spans="1:9" x14ac:dyDescent="0.3">
      <c r="A1547" s="1" t="s">
        <v>1661</v>
      </c>
      <c r="B1547" s="1"/>
      <c r="C1547" s="1" t="s">
        <v>16</v>
      </c>
      <c r="D1547" s="2">
        <v>176335.29</v>
      </c>
      <c r="E1547" s="2">
        <v>164608.41</v>
      </c>
      <c r="F1547" s="2">
        <v>11726.880000000005</v>
      </c>
      <c r="G1547" s="2"/>
      <c r="I1547" s="11">
        <f t="shared" si="24"/>
        <v>11726.880000000005</v>
      </c>
    </row>
    <row r="1548" spans="1:9" x14ac:dyDescent="0.3">
      <c r="A1548" s="1" t="s">
        <v>1662</v>
      </c>
      <c r="B1548" s="1"/>
      <c r="C1548" s="1" t="s">
        <v>16</v>
      </c>
      <c r="D1548" s="2"/>
      <c r="E1548" s="2">
        <v>0.02</v>
      </c>
      <c r="F1548" s="2"/>
      <c r="G1548" s="2">
        <v>0.02</v>
      </c>
      <c r="I1548" s="11">
        <f t="shared" si="24"/>
        <v>-0.02</v>
      </c>
    </row>
    <row r="1549" spans="1:9" x14ac:dyDescent="0.3">
      <c r="A1549" s="1" t="s">
        <v>1663</v>
      </c>
      <c r="B1549" s="1"/>
      <c r="C1549" s="1" t="s">
        <v>16</v>
      </c>
      <c r="D1549" s="2">
        <v>10039.200000000001</v>
      </c>
      <c r="E1549" s="2">
        <v>10039.200000000001</v>
      </c>
      <c r="F1549" s="2"/>
      <c r="G1549" s="2"/>
      <c r="I1549" s="11">
        <f t="shared" si="24"/>
        <v>0</v>
      </c>
    </row>
    <row r="1550" spans="1:9" x14ac:dyDescent="0.3">
      <c r="A1550" s="1" t="s">
        <v>1664</v>
      </c>
      <c r="B1550" s="1"/>
      <c r="C1550" s="1" t="s">
        <v>16</v>
      </c>
      <c r="D1550" s="2"/>
      <c r="E1550" s="2">
        <v>3.18</v>
      </c>
      <c r="F1550" s="2"/>
      <c r="G1550" s="2">
        <v>3.18</v>
      </c>
      <c r="I1550" s="11">
        <f t="shared" si="24"/>
        <v>-3.18</v>
      </c>
    </row>
    <row r="1551" spans="1:9" x14ac:dyDescent="0.3">
      <c r="A1551" s="1" t="s">
        <v>1665</v>
      </c>
      <c r="B1551" s="1"/>
      <c r="C1551" s="1" t="s">
        <v>18</v>
      </c>
      <c r="D1551" s="2">
        <v>65332.44</v>
      </c>
      <c r="E1551" s="2"/>
      <c r="F1551" s="2">
        <v>65332.44</v>
      </c>
      <c r="G1551" s="2"/>
      <c r="I1551" s="11">
        <f t="shared" si="24"/>
        <v>65332.44</v>
      </c>
    </row>
    <row r="1552" spans="1:9" x14ac:dyDescent="0.3">
      <c r="A1552" s="1" t="s">
        <v>1666</v>
      </c>
      <c r="B1552" s="1"/>
      <c r="C1552" s="1" t="s">
        <v>16</v>
      </c>
      <c r="D1552" s="2">
        <v>908.6</v>
      </c>
      <c r="E1552" s="2">
        <v>908.6</v>
      </c>
      <c r="F1552" s="2"/>
      <c r="G1552" s="2"/>
      <c r="I1552" s="11">
        <f t="shared" si="24"/>
        <v>0</v>
      </c>
    </row>
    <row r="1553" spans="1:9" x14ac:dyDescent="0.3">
      <c r="A1553" s="1" t="s">
        <v>1667</v>
      </c>
      <c r="B1553" s="1"/>
      <c r="C1553" s="1" t="s">
        <v>16</v>
      </c>
      <c r="D1553" s="2">
        <v>17774.8</v>
      </c>
      <c r="E1553" s="2">
        <v>17774.8</v>
      </c>
      <c r="F1553" s="2"/>
      <c r="G1553" s="2"/>
      <c r="I1553" s="11">
        <f t="shared" si="24"/>
        <v>0</v>
      </c>
    </row>
    <row r="1554" spans="1:9" x14ac:dyDescent="0.3">
      <c r="A1554" s="1" t="s">
        <v>1668</v>
      </c>
      <c r="B1554" s="1"/>
      <c r="C1554" s="1" t="s">
        <v>18</v>
      </c>
      <c r="D1554" s="2">
        <v>273151.69</v>
      </c>
      <c r="E1554" s="2">
        <v>69665.66</v>
      </c>
      <c r="F1554" s="2">
        <v>203486.03</v>
      </c>
      <c r="G1554" s="2"/>
      <c r="I1554" s="11">
        <f t="shared" si="24"/>
        <v>203486.03</v>
      </c>
    </row>
    <row r="1555" spans="1:9" x14ac:dyDescent="0.3">
      <c r="A1555" s="1" t="s">
        <v>1669</v>
      </c>
      <c r="B1555" s="1"/>
      <c r="C1555" s="1" t="s">
        <v>16</v>
      </c>
      <c r="D1555" s="2"/>
      <c r="E1555" s="2">
        <v>2452.08</v>
      </c>
      <c r="F1555" s="2"/>
      <c r="G1555" s="2">
        <v>2452.08</v>
      </c>
      <c r="I1555" s="11">
        <f t="shared" si="24"/>
        <v>-2452.08</v>
      </c>
    </row>
    <row r="1556" spans="1:9" x14ac:dyDescent="0.3">
      <c r="A1556" s="1" t="s">
        <v>1670</v>
      </c>
      <c r="B1556" s="1"/>
      <c r="C1556" s="1" t="s">
        <v>16</v>
      </c>
      <c r="D1556" s="2"/>
      <c r="E1556" s="2">
        <v>0.53</v>
      </c>
      <c r="F1556" s="2"/>
      <c r="G1556" s="2">
        <v>0.53</v>
      </c>
      <c r="I1556" s="11">
        <f t="shared" si="24"/>
        <v>-0.53</v>
      </c>
    </row>
    <row r="1557" spans="1:9" x14ac:dyDescent="0.3">
      <c r="A1557" s="1" t="s">
        <v>1671</v>
      </c>
      <c r="B1557" s="1"/>
      <c r="C1557" s="1" t="s">
        <v>16</v>
      </c>
      <c r="D1557" s="2">
        <v>372969.88</v>
      </c>
      <c r="E1557" s="2">
        <v>397579.13</v>
      </c>
      <c r="F1557" s="2"/>
      <c r="G1557" s="2">
        <v>24609.25</v>
      </c>
      <c r="I1557" s="11">
        <f t="shared" si="24"/>
        <v>-24609.25</v>
      </c>
    </row>
    <row r="1558" spans="1:9" x14ac:dyDescent="0.3">
      <c r="A1558" s="1" t="s">
        <v>1672</v>
      </c>
      <c r="B1558" s="1"/>
      <c r="C1558" s="1" t="s">
        <v>16</v>
      </c>
      <c r="D1558" s="2"/>
      <c r="E1558" s="2">
        <v>20.059999999999999</v>
      </c>
      <c r="F1558" s="2"/>
      <c r="G1558" s="2">
        <v>20.059999999999999</v>
      </c>
      <c r="I1558" s="11">
        <f t="shared" si="24"/>
        <v>-20.059999999999999</v>
      </c>
    </row>
    <row r="1559" spans="1:9" x14ac:dyDescent="0.3">
      <c r="A1559" s="1" t="s">
        <v>1673</v>
      </c>
      <c r="B1559" s="1"/>
      <c r="C1559" s="1" t="s">
        <v>16</v>
      </c>
      <c r="D1559" s="2"/>
      <c r="E1559" s="2">
        <v>247.8</v>
      </c>
      <c r="F1559" s="2"/>
      <c r="G1559" s="2">
        <v>247.8</v>
      </c>
      <c r="I1559" s="11">
        <f t="shared" si="24"/>
        <v>-247.8</v>
      </c>
    </row>
    <row r="1560" spans="1:9" x14ac:dyDescent="0.3">
      <c r="A1560" s="1" t="s">
        <v>1674</v>
      </c>
      <c r="B1560" s="1"/>
      <c r="C1560" s="1" t="s">
        <v>16</v>
      </c>
      <c r="D1560" s="2">
        <v>10717</v>
      </c>
      <c r="E1560" s="2">
        <v>10717</v>
      </c>
      <c r="F1560" s="2"/>
      <c r="G1560" s="2"/>
      <c r="I1560" s="11">
        <f t="shared" si="24"/>
        <v>0</v>
      </c>
    </row>
    <row r="1561" spans="1:9" x14ac:dyDescent="0.3">
      <c r="A1561" s="1" t="s">
        <v>1675</v>
      </c>
      <c r="B1561" s="1"/>
      <c r="C1561" s="1" t="s">
        <v>16</v>
      </c>
      <c r="D1561" s="2"/>
      <c r="E1561" s="2">
        <v>0.01</v>
      </c>
      <c r="F1561" s="2"/>
      <c r="G1561" s="2">
        <v>0.01</v>
      </c>
      <c r="I1561" s="11">
        <f t="shared" si="24"/>
        <v>-0.01</v>
      </c>
    </row>
    <row r="1562" spans="1:9" x14ac:dyDescent="0.3">
      <c r="A1562" s="1" t="s">
        <v>1676</v>
      </c>
      <c r="B1562" s="1"/>
      <c r="C1562" s="1" t="s">
        <v>16</v>
      </c>
      <c r="D1562" s="2">
        <v>7121.6</v>
      </c>
      <c r="E1562" s="2">
        <v>7121.3</v>
      </c>
      <c r="F1562" s="2">
        <v>0.3000000000001819</v>
      </c>
      <c r="G1562" s="2"/>
      <c r="I1562" s="11">
        <f t="shared" si="24"/>
        <v>0.3000000000001819</v>
      </c>
    </row>
    <row r="1563" spans="1:9" x14ac:dyDescent="0.3">
      <c r="A1563" s="1" t="s">
        <v>1677</v>
      </c>
      <c r="B1563" s="1"/>
      <c r="C1563" s="1" t="s">
        <v>16</v>
      </c>
      <c r="D1563" s="2"/>
      <c r="E1563" s="2">
        <v>33</v>
      </c>
      <c r="F1563" s="2"/>
      <c r="G1563" s="2">
        <v>33</v>
      </c>
      <c r="I1563" s="11">
        <f t="shared" si="24"/>
        <v>-33</v>
      </c>
    </row>
    <row r="1564" spans="1:9" x14ac:dyDescent="0.3">
      <c r="A1564" s="1" t="s">
        <v>1678</v>
      </c>
      <c r="B1564" s="1"/>
      <c r="C1564" s="1" t="s">
        <v>16</v>
      </c>
      <c r="D1564" s="2">
        <v>319469.21000000002</v>
      </c>
      <c r="E1564" s="2">
        <v>455503.39</v>
      </c>
      <c r="F1564" s="2"/>
      <c r="G1564" s="2">
        <v>136034.18</v>
      </c>
      <c r="I1564" s="11">
        <f t="shared" si="24"/>
        <v>-136034.18</v>
      </c>
    </row>
    <row r="1565" spans="1:9" x14ac:dyDescent="0.3">
      <c r="A1565" s="1" t="s">
        <v>1679</v>
      </c>
      <c r="B1565" s="1"/>
      <c r="C1565" s="1" t="s">
        <v>16</v>
      </c>
      <c r="D1565" s="2">
        <v>181936.55</v>
      </c>
      <c r="E1565" s="2">
        <v>222429.13</v>
      </c>
      <c r="F1565" s="2"/>
      <c r="G1565" s="2">
        <v>40492.580000000016</v>
      </c>
      <c r="I1565" s="11">
        <f t="shared" si="24"/>
        <v>-40492.580000000016</v>
      </c>
    </row>
    <row r="1566" spans="1:9" x14ac:dyDescent="0.3">
      <c r="A1566" s="1" t="s">
        <v>1680</v>
      </c>
      <c r="B1566" s="1"/>
      <c r="C1566" s="1" t="s">
        <v>16</v>
      </c>
      <c r="D1566" s="2">
        <v>12153.6</v>
      </c>
      <c r="E1566" s="2">
        <v>12272.4</v>
      </c>
      <c r="F1566" s="2"/>
      <c r="G1566" s="2">
        <v>118.79999999999927</v>
      </c>
      <c r="I1566" s="11">
        <f t="shared" si="24"/>
        <v>-118.79999999999927</v>
      </c>
    </row>
    <row r="1567" spans="1:9" x14ac:dyDescent="0.3">
      <c r="A1567" s="1" t="s">
        <v>1681</v>
      </c>
      <c r="B1567" s="1"/>
      <c r="C1567" s="1" t="s">
        <v>18</v>
      </c>
      <c r="D1567" s="2">
        <v>17735.28</v>
      </c>
      <c r="E1567" s="2">
        <v>17770.66</v>
      </c>
      <c r="F1567" s="2"/>
      <c r="G1567" s="2">
        <v>35.380000000001019</v>
      </c>
      <c r="I1567" s="11">
        <f t="shared" si="24"/>
        <v>-35.380000000001019</v>
      </c>
    </row>
    <row r="1568" spans="1:9" x14ac:dyDescent="0.3">
      <c r="A1568" s="1" t="s">
        <v>1682</v>
      </c>
      <c r="B1568" s="1"/>
      <c r="C1568" s="1" t="s">
        <v>18</v>
      </c>
      <c r="D1568" s="2">
        <v>200591.06</v>
      </c>
      <c r="E1568" s="2">
        <v>63240.57</v>
      </c>
      <c r="F1568" s="2">
        <v>137350.49</v>
      </c>
      <c r="G1568" s="2"/>
      <c r="I1568" s="11">
        <f t="shared" si="24"/>
        <v>137350.49</v>
      </c>
    </row>
    <row r="1569" spans="1:9" x14ac:dyDescent="0.3">
      <c r="A1569" s="1" t="s">
        <v>1683</v>
      </c>
      <c r="B1569" s="1"/>
      <c r="C1569" s="1" t="s">
        <v>16</v>
      </c>
      <c r="D1569" s="2">
        <v>2445</v>
      </c>
      <c r="E1569" s="2">
        <v>2445</v>
      </c>
      <c r="F1569" s="2"/>
      <c r="G1569" s="2"/>
      <c r="I1569" s="11">
        <f t="shared" si="24"/>
        <v>0</v>
      </c>
    </row>
    <row r="1570" spans="1:9" x14ac:dyDescent="0.3">
      <c r="A1570" s="1" t="s">
        <v>1684</v>
      </c>
      <c r="B1570" s="1"/>
      <c r="C1570" s="1" t="s">
        <v>20</v>
      </c>
      <c r="D1570" s="2">
        <v>135272.43</v>
      </c>
      <c r="E1570" s="2">
        <v>135272.43</v>
      </c>
      <c r="F1570" s="2"/>
      <c r="G1570" s="2"/>
      <c r="I1570" s="11">
        <f t="shared" si="24"/>
        <v>0</v>
      </c>
    </row>
    <row r="1571" spans="1:9" x14ac:dyDescent="0.3">
      <c r="A1571" s="1" t="s">
        <v>1685</v>
      </c>
      <c r="B1571" s="1"/>
      <c r="C1571" s="1" t="s">
        <v>16</v>
      </c>
      <c r="D1571" s="2">
        <v>1302660.51</v>
      </c>
      <c r="E1571" s="2">
        <v>1302660.51</v>
      </c>
      <c r="F1571" s="2"/>
      <c r="G1571" s="2"/>
      <c r="I1571" s="11">
        <f t="shared" si="24"/>
        <v>0</v>
      </c>
    </row>
    <row r="1572" spans="1:9" x14ac:dyDescent="0.3">
      <c r="A1572" s="1" t="s">
        <v>1686</v>
      </c>
      <c r="B1572" s="1"/>
      <c r="C1572" s="1" t="s">
        <v>16</v>
      </c>
      <c r="D1572" s="2">
        <v>960</v>
      </c>
      <c r="E1572" s="2">
        <v>960</v>
      </c>
      <c r="F1572" s="2"/>
      <c r="G1572" s="2"/>
      <c r="I1572" s="11">
        <f t="shared" si="24"/>
        <v>0</v>
      </c>
    </row>
    <row r="1573" spans="1:9" x14ac:dyDescent="0.3">
      <c r="A1573" s="1" t="s">
        <v>1687</v>
      </c>
      <c r="B1573" s="1"/>
      <c r="C1573" s="1" t="s">
        <v>16</v>
      </c>
      <c r="D1573" s="2">
        <v>152.94999999999999</v>
      </c>
      <c r="E1573" s="2">
        <v>152.94999999999999</v>
      </c>
      <c r="F1573" s="2"/>
      <c r="G1573" s="2"/>
      <c r="I1573" s="11">
        <f t="shared" si="24"/>
        <v>0</v>
      </c>
    </row>
    <row r="1574" spans="1:9" x14ac:dyDescent="0.3">
      <c r="A1574" s="1" t="s">
        <v>1688</v>
      </c>
      <c r="B1574" s="1"/>
      <c r="C1574" s="1" t="s">
        <v>16</v>
      </c>
      <c r="D1574" s="2">
        <v>4090</v>
      </c>
      <c r="E1574" s="2">
        <v>4090</v>
      </c>
      <c r="F1574" s="2"/>
      <c r="G1574" s="2"/>
      <c r="I1574" s="11">
        <f t="shared" si="24"/>
        <v>0</v>
      </c>
    </row>
    <row r="1575" spans="1:9" x14ac:dyDescent="0.3">
      <c r="A1575" s="1" t="s">
        <v>1689</v>
      </c>
      <c r="B1575" s="1"/>
      <c r="C1575" s="1" t="s">
        <v>16</v>
      </c>
      <c r="D1575" s="2">
        <v>2970</v>
      </c>
      <c r="E1575" s="2">
        <v>2970</v>
      </c>
      <c r="F1575" s="2"/>
      <c r="G1575" s="2"/>
      <c r="I1575" s="11">
        <f t="shared" si="24"/>
        <v>0</v>
      </c>
    </row>
    <row r="1576" spans="1:9" x14ac:dyDescent="0.3">
      <c r="A1576" s="1" t="s">
        <v>1690</v>
      </c>
      <c r="B1576" s="1"/>
      <c r="C1576" s="1" t="s">
        <v>16</v>
      </c>
      <c r="D1576" s="2"/>
      <c r="E1576" s="2">
        <v>21948</v>
      </c>
      <c r="F1576" s="2"/>
      <c r="G1576" s="2">
        <v>21948</v>
      </c>
      <c r="I1576" s="11">
        <f t="shared" si="24"/>
        <v>-21948</v>
      </c>
    </row>
    <row r="1577" spans="1:9" x14ac:dyDescent="0.3">
      <c r="A1577" s="1" t="s">
        <v>1691</v>
      </c>
      <c r="B1577" s="1"/>
      <c r="C1577" s="1" t="s">
        <v>16</v>
      </c>
      <c r="D1577" s="2">
        <v>50000.01</v>
      </c>
      <c r="E1577" s="2">
        <v>50000.01</v>
      </c>
      <c r="F1577" s="2"/>
      <c r="G1577" s="2"/>
      <c r="I1577" s="11">
        <f t="shared" si="24"/>
        <v>0</v>
      </c>
    </row>
    <row r="1578" spans="1:9" x14ac:dyDescent="0.3">
      <c r="A1578" s="1" t="s">
        <v>1692</v>
      </c>
      <c r="B1578" s="1"/>
      <c r="C1578" s="1" t="s">
        <v>16</v>
      </c>
      <c r="D1578" s="2">
        <v>735</v>
      </c>
      <c r="E1578" s="2">
        <v>735</v>
      </c>
      <c r="F1578" s="2"/>
      <c r="G1578" s="2"/>
      <c r="I1578" s="11">
        <f t="shared" si="24"/>
        <v>0</v>
      </c>
    </row>
    <row r="1579" spans="1:9" x14ac:dyDescent="0.3">
      <c r="A1579" s="1" t="s">
        <v>1693</v>
      </c>
      <c r="B1579" s="1"/>
      <c r="C1579" s="1" t="s">
        <v>16</v>
      </c>
      <c r="D1579" s="2">
        <v>1800</v>
      </c>
      <c r="E1579" s="2">
        <v>1800</v>
      </c>
      <c r="F1579" s="2"/>
      <c r="G1579" s="2"/>
      <c r="I1579" s="11">
        <f t="shared" si="24"/>
        <v>0</v>
      </c>
    </row>
    <row r="1580" spans="1:9" x14ac:dyDescent="0.3">
      <c r="A1580" s="1" t="s">
        <v>1694</v>
      </c>
      <c r="B1580" s="1"/>
      <c r="C1580" s="1" t="s">
        <v>16</v>
      </c>
      <c r="D1580" s="2">
        <v>15000.16</v>
      </c>
      <c r="E1580" s="2">
        <v>15000.16</v>
      </c>
      <c r="F1580" s="2"/>
      <c r="G1580" s="2"/>
      <c r="I1580" s="11">
        <f t="shared" si="24"/>
        <v>0</v>
      </c>
    </row>
    <row r="1581" spans="1:9" x14ac:dyDescent="0.3">
      <c r="A1581" s="1" t="s">
        <v>1695</v>
      </c>
      <c r="B1581" s="1"/>
      <c r="C1581" s="1" t="s">
        <v>16</v>
      </c>
      <c r="D1581" s="2">
        <v>250.2</v>
      </c>
      <c r="E1581" s="2">
        <v>250.2</v>
      </c>
      <c r="F1581" s="2"/>
      <c r="G1581" s="2"/>
      <c r="I1581" s="11">
        <f t="shared" si="24"/>
        <v>0</v>
      </c>
    </row>
    <row r="1582" spans="1:9" ht="15.6" x14ac:dyDescent="0.3">
      <c r="A1582" s="3" t="s">
        <v>1696</v>
      </c>
      <c r="B1582" s="3" t="s">
        <v>1697</v>
      </c>
      <c r="C1582" s="1"/>
      <c r="D1582" s="4">
        <v>11023831.470000001</v>
      </c>
      <c r="E1582" s="4">
        <v>21557584.75</v>
      </c>
      <c r="F1582" s="4"/>
      <c r="G1582" s="4">
        <v>10533753.279999999</v>
      </c>
      <c r="I1582" s="11">
        <f t="shared" si="24"/>
        <v>-10533753.279999999</v>
      </c>
    </row>
    <row r="1583" spans="1:9" x14ac:dyDescent="0.3">
      <c r="A1583" s="1" t="s">
        <v>1698</v>
      </c>
      <c r="B1583" s="1"/>
      <c r="C1583" s="1" t="s">
        <v>18</v>
      </c>
      <c r="D1583" s="2">
        <v>9194815.6300000008</v>
      </c>
      <c r="E1583" s="2">
        <v>17815257.399999999</v>
      </c>
      <c r="F1583" s="2"/>
      <c r="G1583" s="2">
        <v>8620441.7699999977</v>
      </c>
      <c r="I1583" s="11">
        <f t="shared" si="24"/>
        <v>-8620441.7699999977</v>
      </c>
    </row>
    <row r="1584" spans="1:9" x14ac:dyDescent="0.3">
      <c r="A1584" s="1" t="s">
        <v>1699</v>
      </c>
      <c r="B1584" s="1"/>
      <c r="C1584" s="1" t="s">
        <v>20</v>
      </c>
      <c r="D1584" s="2">
        <v>298930.40999999997</v>
      </c>
      <c r="E1584" s="2">
        <v>298941.67</v>
      </c>
      <c r="F1584" s="2"/>
      <c r="G1584" s="2">
        <v>11.260000000009313</v>
      </c>
      <c r="I1584" s="11">
        <f t="shared" si="24"/>
        <v>-11.260000000009313</v>
      </c>
    </row>
    <row r="1585" spans="1:9" x14ac:dyDescent="0.3">
      <c r="A1585" s="1" t="s">
        <v>1700</v>
      </c>
      <c r="B1585" s="1"/>
      <c r="C1585" s="1" t="s">
        <v>20</v>
      </c>
      <c r="D1585" s="2">
        <v>24663.84</v>
      </c>
      <c r="E1585" s="2">
        <v>24663.84</v>
      </c>
      <c r="F1585" s="2"/>
      <c r="G1585" s="2"/>
      <c r="I1585" s="11">
        <f t="shared" si="24"/>
        <v>0</v>
      </c>
    </row>
    <row r="1586" spans="1:9" x14ac:dyDescent="0.3">
      <c r="A1586" s="1" t="s">
        <v>1701</v>
      </c>
      <c r="B1586" s="1"/>
      <c r="C1586" s="1" t="s">
        <v>18</v>
      </c>
      <c r="D1586" s="2">
        <v>80049.279999999999</v>
      </c>
      <c r="E1586" s="2">
        <v>80049.02</v>
      </c>
      <c r="F1586" s="2">
        <v>0.25999999999476131</v>
      </c>
      <c r="G1586" s="2"/>
      <c r="I1586" s="11">
        <f t="shared" si="24"/>
        <v>0.25999999999476131</v>
      </c>
    </row>
    <row r="1587" spans="1:9" x14ac:dyDescent="0.3">
      <c r="A1587" s="1" t="s">
        <v>1702</v>
      </c>
      <c r="B1587" s="1"/>
      <c r="C1587" s="1" t="s">
        <v>20</v>
      </c>
      <c r="D1587" s="2">
        <v>1425372.31</v>
      </c>
      <c r="E1587" s="2">
        <v>3338672.82</v>
      </c>
      <c r="F1587" s="2"/>
      <c r="G1587" s="2">
        <v>1913300.5099999998</v>
      </c>
      <c r="I1587" s="11">
        <f t="shared" si="24"/>
        <v>-1913300.5099999998</v>
      </c>
    </row>
    <row r="1588" spans="1:9" ht="15.6" x14ac:dyDescent="0.3">
      <c r="A1588" s="3" t="s">
        <v>1703</v>
      </c>
      <c r="B1588" s="3" t="s">
        <v>1704</v>
      </c>
      <c r="C1588" s="1"/>
      <c r="D1588" s="4">
        <v>1482678.9699999997</v>
      </c>
      <c r="E1588" s="4">
        <v>1729818.9400000004</v>
      </c>
      <c r="F1588" s="4"/>
      <c r="G1588" s="4">
        <v>247139.97000000067</v>
      </c>
      <c r="I1588" s="11">
        <f t="shared" si="24"/>
        <v>-247139.97000000067</v>
      </c>
    </row>
    <row r="1589" spans="1:9" ht="15.6" x14ac:dyDescent="0.3">
      <c r="A1589" s="3" t="s">
        <v>1705</v>
      </c>
      <c r="B1589" s="3" t="s">
        <v>1704</v>
      </c>
      <c r="C1589" s="1"/>
      <c r="D1589" s="4">
        <v>17668.04</v>
      </c>
      <c r="E1589" s="4">
        <v>12649.04</v>
      </c>
      <c r="F1589" s="4">
        <v>5019</v>
      </c>
      <c r="G1589" s="4"/>
      <c r="I1589" s="11">
        <f t="shared" si="24"/>
        <v>5019</v>
      </c>
    </row>
    <row r="1590" spans="1:9" x14ac:dyDescent="0.3">
      <c r="A1590" s="1" t="s">
        <v>1706</v>
      </c>
      <c r="B1590" s="1"/>
      <c r="C1590" s="1" t="s">
        <v>16</v>
      </c>
      <c r="D1590" s="2">
        <v>2501.5</v>
      </c>
      <c r="E1590" s="2">
        <v>546.25</v>
      </c>
      <c r="F1590" s="2">
        <v>1955.25</v>
      </c>
      <c r="G1590" s="2"/>
      <c r="I1590" s="11">
        <f t="shared" si="24"/>
        <v>1955.25</v>
      </c>
    </row>
    <row r="1591" spans="1:9" x14ac:dyDescent="0.3">
      <c r="A1591" s="1" t="s">
        <v>1707</v>
      </c>
      <c r="B1591" s="1"/>
      <c r="C1591" s="1" t="s">
        <v>16</v>
      </c>
      <c r="D1591" s="2">
        <v>4859.5</v>
      </c>
      <c r="E1591" s="2">
        <v>1102.25</v>
      </c>
      <c r="F1591" s="2">
        <v>3757.25</v>
      </c>
      <c r="G1591" s="2"/>
      <c r="I1591" s="11">
        <f t="shared" si="24"/>
        <v>3757.25</v>
      </c>
    </row>
    <row r="1592" spans="1:9" x14ac:dyDescent="0.3">
      <c r="A1592" s="1" t="s">
        <v>1708</v>
      </c>
      <c r="B1592" s="1"/>
      <c r="C1592" s="1" t="s">
        <v>16</v>
      </c>
      <c r="D1592" s="2"/>
      <c r="E1592" s="2">
        <v>0.02</v>
      </c>
      <c r="F1592" s="2"/>
      <c r="G1592" s="2">
        <v>0.02</v>
      </c>
      <c r="I1592" s="11">
        <f t="shared" si="24"/>
        <v>-0.02</v>
      </c>
    </row>
    <row r="1593" spans="1:9" x14ac:dyDescent="0.3">
      <c r="A1593" s="1" t="s">
        <v>1709</v>
      </c>
      <c r="B1593" s="1"/>
      <c r="C1593" s="1" t="s">
        <v>16</v>
      </c>
      <c r="D1593" s="2">
        <v>1880</v>
      </c>
      <c r="E1593" s="2">
        <v>1880</v>
      </c>
      <c r="F1593" s="2"/>
      <c r="G1593" s="2"/>
      <c r="I1593" s="11">
        <f t="shared" si="24"/>
        <v>0</v>
      </c>
    </row>
    <row r="1594" spans="1:9" x14ac:dyDescent="0.3">
      <c r="A1594" s="1" t="s">
        <v>1710</v>
      </c>
      <c r="B1594" s="1"/>
      <c r="C1594" s="1" t="s">
        <v>16</v>
      </c>
      <c r="D1594" s="2">
        <v>5577.5</v>
      </c>
      <c r="E1594" s="2">
        <v>5345</v>
      </c>
      <c r="F1594" s="2">
        <v>232.5</v>
      </c>
      <c r="G1594" s="2"/>
      <c r="I1594" s="11">
        <f t="shared" si="24"/>
        <v>232.5</v>
      </c>
    </row>
    <row r="1595" spans="1:9" x14ac:dyDescent="0.3">
      <c r="A1595" s="1" t="s">
        <v>1711</v>
      </c>
      <c r="B1595" s="1"/>
      <c r="C1595" s="1" t="s">
        <v>16</v>
      </c>
      <c r="D1595" s="2">
        <v>1888.43</v>
      </c>
      <c r="E1595" s="2">
        <v>2641.63</v>
      </c>
      <c r="F1595" s="2"/>
      <c r="G1595" s="2">
        <v>753.2</v>
      </c>
      <c r="I1595" s="11">
        <f t="shared" si="24"/>
        <v>-753.2</v>
      </c>
    </row>
    <row r="1596" spans="1:9" x14ac:dyDescent="0.3">
      <c r="A1596" s="1" t="s">
        <v>1712</v>
      </c>
      <c r="B1596" s="1"/>
      <c r="C1596" s="1" t="s">
        <v>16</v>
      </c>
      <c r="D1596" s="2">
        <v>961.11</v>
      </c>
      <c r="E1596" s="2">
        <v>1133.8900000000001</v>
      </c>
      <c r="F1596" s="2"/>
      <c r="G1596" s="2">
        <v>172.78000000000009</v>
      </c>
      <c r="I1596" s="11">
        <f t="shared" si="24"/>
        <v>-172.78000000000009</v>
      </c>
    </row>
    <row r="1597" spans="1:9" ht="15.6" x14ac:dyDescent="0.3">
      <c r="A1597" s="3" t="s">
        <v>1713</v>
      </c>
      <c r="B1597" s="3" t="s">
        <v>1714</v>
      </c>
      <c r="C1597" s="1"/>
      <c r="D1597" s="4">
        <v>1465010.93</v>
      </c>
      <c r="E1597" s="4">
        <v>1717169.9000000004</v>
      </c>
      <c r="F1597" s="4"/>
      <c r="G1597" s="4">
        <v>252158.97000000044</v>
      </c>
      <c r="I1597" s="11">
        <f t="shared" si="24"/>
        <v>-252158.97000000044</v>
      </c>
    </row>
    <row r="1598" spans="1:9" x14ac:dyDescent="0.3">
      <c r="A1598" s="1" t="s">
        <v>1715</v>
      </c>
      <c r="B1598" s="1"/>
      <c r="C1598" s="1" t="s">
        <v>16</v>
      </c>
      <c r="D1598" s="2">
        <v>18198.75</v>
      </c>
      <c r="E1598" s="2">
        <v>57289.18</v>
      </c>
      <c r="F1598" s="2"/>
      <c r="G1598" s="2">
        <v>39090.43</v>
      </c>
      <c r="I1598" s="11">
        <f t="shared" si="24"/>
        <v>-39090.43</v>
      </c>
    </row>
    <row r="1599" spans="1:9" x14ac:dyDescent="0.3">
      <c r="A1599" s="1" t="s">
        <v>1716</v>
      </c>
      <c r="B1599" s="1"/>
      <c r="C1599" s="1" t="s">
        <v>16</v>
      </c>
      <c r="D1599" s="2">
        <v>3047</v>
      </c>
      <c r="E1599" s="2">
        <v>6353.64</v>
      </c>
      <c r="F1599" s="2"/>
      <c r="G1599" s="2">
        <v>3306.6400000000003</v>
      </c>
      <c r="I1599" s="11">
        <f t="shared" si="24"/>
        <v>-3306.6400000000003</v>
      </c>
    </row>
    <row r="1600" spans="1:9" x14ac:dyDescent="0.3">
      <c r="A1600" s="1" t="s">
        <v>1717</v>
      </c>
      <c r="B1600" s="1"/>
      <c r="C1600" s="1" t="s">
        <v>16</v>
      </c>
      <c r="D1600" s="2">
        <v>142072.9</v>
      </c>
      <c r="E1600" s="2">
        <v>142072.9</v>
      </c>
      <c r="F1600" s="2"/>
      <c r="G1600" s="2"/>
      <c r="I1600" s="11">
        <f t="shared" si="24"/>
        <v>0</v>
      </c>
    </row>
    <row r="1601" spans="1:9" x14ac:dyDescent="0.3">
      <c r="A1601" s="1" t="s">
        <v>1718</v>
      </c>
      <c r="B1601" s="1"/>
      <c r="C1601" s="1" t="s">
        <v>16</v>
      </c>
      <c r="D1601" s="2">
        <v>287912.74</v>
      </c>
      <c r="E1601" s="2">
        <v>372856.53</v>
      </c>
      <c r="F1601" s="2"/>
      <c r="G1601" s="2">
        <v>84943.790000000037</v>
      </c>
      <c r="I1601" s="11">
        <f t="shared" si="24"/>
        <v>-84943.790000000037</v>
      </c>
    </row>
    <row r="1602" spans="1:9" x14ac:dyDescent="0.3">
      <c r="A1602" s="1" t="s">
        <v>1719</v>
      </c>
      <c r="B1602" s="1"/>
      <c r="C1602" s="1" t="s">
        <v>16</v>
      </c>
      <c r="D1602" s="2">
        <v>8527.99</v>
      </c>
      <c r="E1602" s="2"/>
      <c r="F1602" s="2">
        <v>8527.99</v>
      </c>
      <c r="G1602" s="2"/>
      <c r="I1602" s="11">
        <f t="shared" si="24"/>
        <v>8527.99</v>
      </c>
    </row>
    <row r="1603" spans="1:9" x14ac:dyDescent="0.3">
      <c r="A1603" s="1" t="s">
        <v>1720</v>
      </c>
      <c r="B1603" s="1"/>
      <c r="C1603" s="1" t="s">
        <v>16</v>
      </c>
      <c r="D1603" s="2">
        <v>183488.74</v>
      </c>
      <c r="E1603" s="2">
        <v>215427.72</v>
      </c>
      <c r="F1603" s="2"/>
      <c r="G1603" s="2">
        <v>31938.98000000001</v>
      </c>
      <c r="I1603" s="11">
        <f t="shared" ref="I1603:I1666" si="25">+F1603-G1603</f>
        <v>-31938.98000000001</v>
      </c>
    </row>
    <row r="1604" spans="1:9" x14ac:dyDescent="0.3">
      <c r="A1604" s="1" t="s">
        <v>1721</v>
      </c>
      <c r="B1604" s="1"/>
      <c r="C1604" s="1" t="s">
        <v>16</v>
      </c>
      <c r="D1604" s="2">
        <v>4545.99</v>
      </c>
      <c r="E1604" s="2">
        <v>4871.99</v>
      </c>
      <c r="F1604" s="2"/>
      <c r="G1604" s="2">
        <v>326</v>
      </c>
      <c r="I1604" s="11">
        <f t="shared" si="25"/>
        <v>-326</v>
      </c>
    </row>
    <row r="1605" spans="1:9" x14ac:dyDescent="0.3">
      <c r="A1605" s="1" t="s">
        <v>1722</v>
      </c>
      <c r="B1605" s="1"/>
      <c r="C1605" s="1" t="s">
        <v>16</v>
      </c>
      <c r="D1605" s="2">
        <v>18685.259999999998</v>
      </c>
      <c r="E1605" s="2">
        <v>15223.17</v>
      </c>
      <c r="F1605" s="2">
        <v>3462.0899999999983</v>
      </c>
      <c r="G1605" s="2"/>
      <c r="I1605" s="11">
        <f t="shared" si="25"/>
        <v>3462.0899999999983</v>
      </c>
    </row>
    <row r="1606" spans="1:9" x14ac:dyDescent="0.3">
      <c r="A1606" s="1" t="s">
        <v>1723</v>
      </c>
      <c r="B1606" s="1"/>
      <c r="C1606" s="1" t="s">
        <v>16</v>
      </c>
      <c r="D1606" s="2">
        <v>229197.82</v>
      </c>
      <c r="E1606" s="2">
        <v>321919.98</v>
      </c>
      <c r="F1606" s="2"/>
      <c r="G1606" s="2">
        <v>92722.159999999974</v>
      </c>
      <c r="I1606" s="11">
        <f t="shared" si="25"/>
        <v>-92722.159999999974</v>
      </c>
    </row>
    <row r="1607" spans="1:9" x14ac:dyDescent="0.3">
      <c r="A1607" s="1" t="s">
        <v>1724</v>
      </c>
      <c r="B1607" s="1"/>
      <c r="C1607" s="1" t="s">
        <v>16</v>
      </c>
      <c r="D1607" s="2">
        <v>69807.62</v>
      </c>
      <c r="E1607" s="2">
        <v>50243.3</v>
      </c>
      <c r="F1607" s="2">
        <v>19564.319999999992</v>
      </c>
      <c r="G1607" s="2"/>
      <c r="I1607" s="11">
        <f t="shared" si="25"/>
        <v>19564.319999999992</v>
      </c>
    </row>
    <row r="1608" spans="1:9" x14ac:dyDescent="0.3">
      <c r="A1608" s="1" t="s">
        <v>1725</v>
      </c>
      <c r="B1608" s="1"/>
      <c r="C1608" s="1" t="s">
        <v>16</v>
      </c>
      <c r="D1608" s="2">
        <v>11992.53</v>
      </c>
      <c r="E1608" s="2">
        <v>10881.19</v>
      </c>
      <c r="F1608" s="2">
        <v>1111.3400000000001</v>
      </c>
      <c r="G1608" s="2"/>
      <c r="I1608" s="11">
        <f t="shared" si="25"/>
        <v>1111.3400000000001</v>
      </c>
    </row>
    <row r="1609" spans="1:9" x14ac:dyDescent="0.3">
      <c r="A1609" s="1" t="s">
        <v>1726</v>
      </c>
      <c r="B1609" s="1"/>
      <c r="C1609" s="1" t="s">
        <v>16</v>
      </c>
      <c r="D1609" s="2"/>
      <c r="E1609" s="2">
        <v>1300</v>
      </c>
      <c r="F1609" s="2"/>
      <c r="G1609" s="2">
        <v>1300</v>
      </c>
      <c r="I1609" s="11">
        <f t="shared" si="25"/>
        <v>-1300</v>
      </c>
    </row>
    <row r="1610" spans="1:9" x14ac:dyDescent="0.3">
      <c r="A1610" s="1" t="s">
        <v>1727</v>
      </c>
      <c r="B1610" s="1"/>
      <c r="C1610" s="1" t="s">
        <v>16</v>
      </c>
      <c r="D1610" s="2">
        <v>138716.69</v>
      </c>
      <c r="E1610" s="2">
        <v>132345.85</v>
      </c>
      <c r="F1610" s="2">
        <v>6370.8399999999965</v>
      </c>
      <c r="G1610" s="2"/>
      <c r="I1610" s="11">
        <f t="shared" si="25"/>
        <v>6370.8399999999965</v>
      </c>
    </row>
    <row r="1611" spans="1:9" x14ac:dyDescent="0.3">
      <c r="A1611" s="1" t="s">
        <v>1728</v>
      </c>
      <c r="B1611" s="1"/>
      <c r="C1611" s="1" t="s">
        <v>16</v>
      </c>
      <c r="D1611" s="2">
        <v>269879.45</v>
      </c>
      <c r="E1611" s="2">
        <v>163658.35999999999</v>
      </c>
      <c r="F1611" s="2">
        <v>106221.09000000003</v>
      </c>
      <c r="G1611" s="2"/>
      <c r="I1611" s="11">
        <f t="shared" si="25"/>
        <v>106221.09000000003</v>
      </c>
    </row>
    <row r="1612" spans="1:9" x14ac:dyDescent="0.3">
      <c r="A1612" s="1" t="s">
        <v>1729</v>
      </c>
      <c r="B1612" s="1"/>
      <c r="C1612" s="1" t="s">
        <v>16</v>
      </c>
      <c r="D1612" s="2">
        <v>78937.45</v>
      </c>
      <c r="E1612" s="2">
        <v>56407.33</v>
      </c>
      <c r="F1612" s="2">
        <v>22530.119999999995</v>
      </c>
      <c r="G1612" s="2"/>
      <c r="I1612" s="11">
        <f t="shared" si="25"/>
        <v>22530.119999999995</v>
      </c>
    </row>
    <row r="1613" spans="1:9" x14ac:dyDescent="0.3">
      <c r="A1613" s="1" t="s">
        <v>1730</v>
      </c>
      <c r="B1613" s="1"/>
      <c r="C1613" s="1" t="s">
        <v>16</v>
      </c>
      <c r="D1613" s="2"/>
      <c r="E1613" s="2">
        <v>50000.01</v>
      </c>
      <c r="F1613" s="2"/>
      <c r="G1613" s="2">
        <v>50000.01</v>
      </c>
      <c r="I1613" s="11">
        <f t="shared" si="25"/>
        <v>-50000.01</v>
      </c>
    </row>
    <row r="1614" spans="1:9" x14ac:dyDescent="0.3">
      <c r="A1614" s="1" t="s">
        <v>1731</v>
      </c>
      <c r="B1614" s="1"/>
      <c r="C1614" s="1" t="s">
        <v>16</v>
      </c>
      <c r="D1614" s="2"/>
      <c r="E1614" s="2">
        <v>116318.75</v>
      </c>
      <c r="F1614" s="2"/>
      <c r="G1614" s="2">
        <v>116318.75</v>
      </c>
      <c r="I1614" s="11">
        <f t="shared" si="25"/>
        <v>-116318.75</v>
      </c>
    </row>
    <row r="1615" spans="1:9" ht="15.6" x14ac:dyDescent="0.3">
      <c r="A1615" s="3" t="s">
        <v>1732</v>
      </c>
      <c r="B1615" s="3" t="s">
        <v>1733</v>
      </c>
      <c r="C1615" s="1"/>
      <c r="D1615" s="4">
        <v>2166178.88</v>
      </c>
      <c r="E1615" s="4">
        <v>3322810.83</v>
      </c>
      <c r="F1615" s="4"/>
      <c r="G1615" s="4">
        <v>1156631.9500000002</v>
      </c>
      <c r="I1615" s="11">
        <f t="shared" si="25"/>
        <v>-1156631.9500000002</v>
      </c>
    </row>
    <row r="1616" spans="1:9" ht="15.6" x14ac:dyDescent="0.3">
      <c r="A1616" s="3" t="s">
        <v>1734</v>
      </c>
      <c r="B1616" s="3" t="s">
        <v>1735</v>
      </c>
      <c r="C1616" s="1"/>
      <c r="D1616" s="4">
        <v>2166178.88</v>
      </c>
      <c r="E1616" s="4">
        <v>3322810.83</v>
      </c>
      <c r="F1616" s="4"/>
      <c r="G1616" s="4">
        <v>1156631.9500000002</v>
      </c>
      <c r="I1616" s="11">
        <f t="shared" si="25"/>
        <v>-1156631.9500000002</v>
      </c>
    </row>
    <row r="1617" spans="1:9" ht="15.6" x14ac:dyDescent="0.3">
      <c r="A1617" s="3" t="s">
        <v>1736</v>
      </c>
      <c r="B1617" s="3" t="s">
        <v>1737</v>
      </c>
      <c r="C1617" s="1"/>
      <c r="D1617" s="4">
        <v>2166178.88</v>
      </c>
      <c r="E1617" s="4">
        <v>3322810.83</v>
      </c>
      <c r="F1617" s="4"/>
      <c r="G1617" s="4">
        <v>1156631.9500000002</v>
      </c>
      <c r="I1617" s="11">
        <f t="shared" si="25"/>
        <v>-1156631.9500000002</v>
      </c>
    </row>
    <row r="1618" spans="1:9" x14ac:dyDescent="0.3">
      <c r="A1618" s="1" t="s">
        <v>1738</v>
      </c>
      <c r="B1618" s="1"/>
      <c r="C1618" s="1" t="s">
        <v>16</v>
      </c>
      <c r="D1618" s="2">
        <v>2166178.88</v>
      </c>
      <c r="E1618" s="2">
        <v>3322810.83</v>
      </c>
      <c r="F1618" s="2"/>
      <c r="G1618" s="2">
        <v>1156631.9500000002</v>
      </c>
      <c r="I1618" s="11">
        <f t="shared" si="25"/>
        <v>-1156631.9500000002</v>
      </c>
    </row>
    <row r="1619" spans="1:9" ht="15.6" x14ac:dyDescent="0.3">
      <c r="A1619" s="3" t="s">
        <v>1739</v>
      </c>
      <c r="B1619" s="3" t="s">
        <v>1740</v>
      </c>
      <c r="C1619" s="1"/>
      <c r="D1619" s="4"/>
      <c r="E1619" s="4">
        <v>17941.88</v>
      </c>
      <c r="F1619" s="4"/>
      <c r="G1619" s="4">
        <v>17941.88</v>
      </c>
      <c r="I1619" s="11">
        <f t="shared" si="25"/>
        <v>-17941.88</v>
      </c>
    </row>
    <row r="1620" spans="1:9" ht="15.6" x14ac:dyDescent="0.3">
      <c r="A1620" s="3" t="s">
        <v>1741</v>
      </c>
      <c r="B1620" s="3" t="s">
        <v>1742</v>
      </c>
      <c r="C1620" s="1"/>
      <c r="D1620" s="4"/>
      <c r="E1620" s="4">
        <v>17941.88</v>
      </c>
      <c r="F1620" s="4"/>
      <c r="G1620" s="4">
        <v>17941.88</v>
      </c>
      <c r="I1620" s="11">
        <f t="shared" si="25"/>
        <v>-17941.88</v>
      </c>
    </row>
    <row r="1621" spans="1:9" ht="15.6" x14ac:dyDescent="0.3">
      <c r="A1621" s="3" t="s">
        <v>1743</v>
      </c>
      <c r="B1621" s="3" t="s">
        <v>1744</v>
      </c>
      <c r="C1621" s="1"/>
      <c r="D1621" s="4"/>
      <c r="E1621" s="4">
        <v>17941.88</v>
      </c>
      <c r="F1621" s="4"/>
      <c r="G1621" s="4">
        <v>17941.88</v>
      </c>
      <c r="I1621" s="11">
        <f t="shared" si="25"/>
        <v>-17941.88</v>
      </c>
    </row>
    <row r="1622" spans="1:9" x14ac:dyDescent="0.3">
      <c r="A1622" s="1" t="s">
        <v>1745</v>
      </c>
      <c r="B1622" s="1"/>
      <c r="C1622" s="1" t="s">
        <v>16</v>
      </c>
      <c r="D1622" s="2"/>
      <c r="E1622" s="2">
        <v>17941.88</v>
      </c>
      <c r="F1622" s="2"/>
      <c r="G1622" s="2">
        <v>17941.88</v>
      </c>
      <c r="I1622" s="11">
        <f t="shared" si="25"/>
        <v>-17941.88</v>
      </c>
    </row>
    <row r="1623" spans="1:9" ht="15.6" x14ac:dyDescent="0.3">
      <c r="A1623" s="3" t="s">
        <v>1746</v>
      </c>
      <c r="B1623" s="3" t="s">
        <v>1747</v>
      </c>
      <c r="C1623" s="1"/>
      <c r="D1623" s="4">
        <v>1510261.5299999998</v>
      </c>
      <c r="E1623" s="4">
        <v>2574980.11</v>
      </c>
      <c r="F1623" s="4"/>
      <c r="G1623" s="4">
        <v>1064718.58</v>
      </c>
      <c r="I1623" s="11">
        <f t="shared" si="25"/>
        <v>-1064718.58</v>
      </c>
    </row>
    <row r="1624" spans="1:9" ht="15.6" x14ac:dyDescent="0.3">
      <c r="A1624" s="3" t="s">
        <v>1748</v>
      </c>
      <c r="B1624" s="3" t="s">
        <v>1749</v>
      </c>
      <c r="C1624" s="1"/>
      <c r="D1624" s="4">
        <v>610871.23</v>
      </c>
      <c r="E1624" s="4">
        <v>671169.12</v>
      </c>
      <c r="F1624" s="4"/>
      <c r="G1624" s="4">
        <v>60297.890000000014</v>
      </c>
      <c r="I1624" s="11">
        <f t="shared" si="25"/>
        <v>-60297.890000000014</v>
      </c>
    </row>
    <row r="1625" spans="1:9" ht="15.6" x14ac:dyDescent="0.3">
      <c r="A1625" s="3" t="s">
        <v>1750</v>
      </c>
      <c r="B1625" s="3" t="s">
        <v>1751</v>
      </c>
      <c r="C1625" s="1"/>
      <c r="D1625" s="4">
        <v>610871.23</v>
      </c>
      <c r="E1625" s="4">
        <v>671169.12</v>
      </c>
      <c r="F1625" s="4"/>
      <c r="G1625" s="4">
        <v>60297.890000000014</v>
      </c>
      <c r="I1625" s="11">
        <f t="shared" si="25"/>
        <v>-60297.890000000014</v>
      </c>
    </row>
    <row r="1626" spans="1:9" x14ac:dyDescent="0.3">
      <c r="A1626" s="1" t="s">
        <v>1752</v>
      </c>
      <c r="B1626" s="1"/>
      <c r="C1626" s="1" t="s">
        <v>16</v>
      </c>
      <c r="D1626" s="2">
        <v>62057.5</v>
      </c>
      <c r="E1626" s="2">
        <v>62057.5</v>
      </c>
      <c r="F1626" s="2"/>
      <c r="G1626" s="2"/>
      <c r="I1626" s="11">
        <f t="shared" si="25"/>
        <v>0</v>
      </c>
    </row>
    <row r="1627" spans="1:9" x14ac:dyDescent="0.3">
      <c r="A1627" s="1" t="s">
        <v>1753</v>
      </c>
      <c r="B1627" s="1"/>
      <c r="C1627" s="1" t="s">
        <v>16</v>
      </c>
      <c r="D1627" s="2">
        <v>227550.93</v>
      </c>
      <c r="E1627" s="2">
        <v>277296.98</v>
      </c>
      <c r="F1627" s="2"/>
      <c r="G1627" s="2">
        <v>49746.049999999988</v>
      </c>
      <c r="I1627" s="11">
        <f t="shared" si="25"/>
        <v>-49746.049999999988</v>
      </c>
    </row>
    <row r="1628" spans="1:9" x14ac:dyDescent="0.3">
      <c r="A1628" s="1" t="s">
        <v>1754</v>
      </c>
      <c r="B1628" s="1"/>
      <c r="C1628" s="1" t="s">
        <v>16</v>
      </c>
      <c r="D1628" s="2">
        <v>29608.17</v>
      </c>
      <c r="E1628" s="2">
        <v>40160.019999999997</v>
      </c>
      <c r="F1628" s="2"/>
      <c r="G1628" s="2">
        <v>10551.849999999999</v>
      </c>
      <c r="I1628" s="11">
        <f t="shared" si="25"/>
        <v>-10551.849999999999</v>
      </c>
    </row>
    <row r="1629" spans="1:9" x14ac:dyDescent="0.3">
      <c r="A1629" s="1" t="s">
        <v>1755</v>
      </c>
      <c r="B1629" s="1"/>
      <c r="C1629" s="1" t="s">
        <v>16</v>
      </c>
      <c r="D1629" s="2">
        <v>4285.71</v>
      </c>
      <c r="E1629" s="2">
        <v>4285.71</v>
      </c>
      <c r="F1629" s="2"/>
      <c r="G1629" s="2"/>
      <c r="I1629" s="11">
        <f t="shared" si="25"/>
        <v>0</v>
      </c>
    </row>
    <row r="1630" spans="1:9" x14ac:dyDescent="0.3">
      <c r="A1630" s="1" t="s">
        <v>1756</v>
      </c>
      <c r="B1630" s="1"/>
      <c r="C1630" s="1" t="s">
        <v>16</v>
      </c>
      <c r="D1630" s="2">
        <v>12244.9</v>
      </c>
      <c r="E1630" s="2">
        <v>12244.9</v>
      </c>
      <c r="F1630" s="2"/>
      <c r="G1630" s="2"/>
      <c r="I1630" s="11">
        <f t="shared" si="25"/>
        <v>0</v>
      </c>
    </row>
    <row r="1631" spans="1:9" x14ac:dyDescent="0.3">
      <c r="A1631" s="1" t="s">
        <v>1757</v>
      </c>
      <c r="B1631" s="1"/>
      <c r="C1631" s="1" t="s">
        <v>16</v>
      </c>
      <c r="D1631" s="2">
        <v>275124.02</v>
      </c>
      <c r="E1631" s="2">
        <v>275124.01</v>
      </c>
      <c r="F1631" s="2">
        <v>1.0000000009313226E-2</v>
      </c>
      <c r="G1631" s="2"/>
      <c r="I1631" s="11">
        <f t="shared" si="25"/>
        <v>1.0000000009313226E-2</v>
      </c>
    </row>
    <row r="1632" spans="1:9" ht="15.6" x14ac:dyDescent="0.3">
      <c r="A1632" s="3" t="s">
        <v>1758</v>
      </c>
      <c r="B1632" s="3" t="s">
        <v>1759</v>
      </c>
      <c r="C1632" s="1"/>
      <c r="D1632" s="4">
        <v>899390.3</v>
      </c>
      <c r="E1632" s="4">
        <v>1599132.19</v>
      </c>
      <c r="F1632" s="4"/>
      <c r="G1632" s="4">
        <v>699741.8899999999</v>
      </c>
      <c r="I1632" s="11">
        <f t="shared" si="25"/>
        <v>-699741.8899999999</v>
      </c>
    </row>
    <row r="1633" spans="1:9" ht="15.6" x14ac:dyDescent="0.3">
      <c r="A1633" s="3" t="s">
        <v>1760</v>
      </c>
      <c r="B1633" s="3" t="s">
        <v>1759</v>
      </c>
      <c r="C1633" s="1"/>
      <c r="D1633" s="4">
        <v>899390.3</v>
      </c>
      <c r="E1633" s="4">
        <v>1599132.19</v>
      </c>
      <c r="F1633" s="4"/>
      <c r="G1633" s="4">
        <v>699741.8899999999</v>
      </c>
      <c r="I1633" s="11">
        <f t="shared" si="25"/>
        <v>-699741.8899999999</v>
      </c>
    </row>
    <row r="1634" spans="1:9" x14ac:dyDescent="0.3">
      <c r="A1634" s="1" t="s">
        <v>1761</v>
      </c>
      <c r="B1634" s="1"/>
      <c r="C1634" s="1" t="s">
        <v>16</v>
      </c>
      <c r="D1634" s="2">
        <v>899390.3</v>
      </c>
      <c r="E1634" s="2">
        <v>1599132.19</v>
      </c>
      <c r="F1634" s="2"/>
      <c r="G1634" s="2">
        <v>699741.8899999999</v>
      </c>
      <c r="I1634" s="11">
        <f t="shared" si="25"/>
        <v>-699741.8899999999</v>
      </c>
    </row>
    <row r="1635" spans="1:9" ht="31.2" x14ac:dyDescent="0.3">
      <c r="A1635" s="3" t="s">
        <v>1762</v>
      </c>
      <c r="B1635" s="3" t="s">
        <v>1763</v>
      </c>
      <c r="C1635" s="1"/>
      <c r="D1635" s="4"/>
      <c r="E1635" s="4">
        <v>304678.80000000005</v>
      </c>
      <c r="F1635" s="4"/>
      <c r="G1635" s="4">
        <v>304678.80000000005</v>
      </c>
      <c r="I1635" s="11">
        <f t="shared" si="25"/>
        <v>-304678.80000000005</v>
      </c>
    </row>
    <row r="1636" spans="1:9" ht="15.6" x14ac:dyDescent="0.3">
      <c r="A1636" s="3" t="s">
        <v>1764</v>
      </c>
      <c r="B1636" s="3" t="s">
        <v>1765</v>
      </c>
      <c r="C1636" s="1"/>
      <c r="D1636" s="4"/>
      <c r="E1636" s="4">
        <v>304678.80000000005</v>
      </c>
      <c r="F1636" s="4"/>
      <c r="G1636" s="4">
        <v>304678.80000000005</v>
      </c>
      <c r="I1636" s="11">
        <f t="shared" si="25"/>
        <v>-304678.80000000005</v>
      </c>
    </row>
    <row r="1637" spans="1:9" x14ac:dyDescent="0.3">
      <c r="A1637" s="1" t="s">
        <v>1766</v>
      </c>
      <c r="B1637" s="1"/>
      <c r="C1637" s="1" t="s">
        <v>16</v>
      </c>
      <c r="D1637" s="2"/>
      <c r="E1637" s="2">
        <v>235194.48</v>
      </c>
      <c r="F1637" s="2"/>
      <c r="G1637" s="2">
        <v>235194.48</v>
      </c>
      <c r="I1637" s="11">
        <f t="shared" si="25"/>
        <v>-235194.48</v>
      </c>
    </row>
    <row r="1638" spans="1:9" x14ac:dyDescent="0.3">
      <c r="A1638" s="1" t="s">
        <v>1767</v>
      </c>
      <c r="B1638" s="1"/>
      <c r="C1638" s="1" t="s">
        <v>16</v>
      </c>
      <c r="D1638" s="2"/>
      <c r="E1638" s="2">
        <v>69484.320000000007</v>
      </c>
      <c r="F1638" s="2"/>
      <c r="G1638" s="2">
        <v>69484.320000000007</v>
      </c>
      <c r="I1638" s="11">
        <f t="shared" si="25"/>
        <v>-69484.320000000007</v>
      </c>
    </row>
    <row r="1639" spans="1:9" ht="15.6" x14ac:dyDescent="0.3">
      <c r="A1639" s="3" t="s">
        <v>1768</v>
      </c>
      <c r="B1639" s="3" t="s">
        <v>1769</v>
      </c>
      <c r="C1639" s="1"/>
      <c r="D1639" s="4">
        <v>2227236.96</v>
      </c>
      <c r="E1639" s="4">
        <v>2227236.96</v>
      </c>
      <c r="F1639" s="4"/>
      <c r="G1639" s="4"/>
      <c r="I1639" s="11">
        <f t="shared" si="25"/>
        <v>0</v>
      </c>
    </row>
    <row r="1640" spans="1:9" ht="31.2" x14ac:dyDescent="0.3">
      <c r="A1640" s="3" t="s">
        <v>1770</v>
      </c>
      <c r="B1640" s="3" t="s">
        <v>1771</v>
      </c>
      <c r="C1640" s="1"/>
      <c r="D1640" s="4">
        <v>891469.67</v>
      </c>
      <c r="E1640" s="4">
        <v>891469.67</v>
      </c>
      <c r="F1640" s="4"/>
      <c r="G1640" s="4"/>
      <c r="I1640" s="11">
        <f t="shared" si="25"/>
        <v>0</v>
      </c>
    </row>
    <row r="1641" spans="1:9" ht="31.2" x14ac:dyDescent="0.3">
      <c r="A1641" s="3" t="s">
        <v>1772</v>
      </c>
      <c r="B1641" s="3" t="s">
        <v>1771</v>
      </c>
      <c r="C1641" s="1"/>
      <c r="D1641" s="4">
        <v>891469.67</v>
      </c>
      <c r="E1641" s="4">
        <v>891469.67</v>
      </c>
      <c r="F1641" s="4"/>
      <c r="G1641" s="4"/>
      <c r="I1641" s="11">
        <f t="shared" si="25"/>
        <v>0</v>
      </c>
    </row>
    <row r="1642" spans="1:9" x14ac:dyDescent="0.3">
      <c r="A1642" s="1" t="s">
        <v>1773</v>
      </c>
      <c r="B1642" s="1"/>
      <c r="C1642" s="1" t="s">
        <v>16</v>
      </c>
      <c r="D1642" s="2">
        <v>891469.67</v>
      </c>
      <c r="E1642" s="2">
        <v>891469.67</v>
      </c>
      <c r="F1642" s="2"/>
      <c r="G1642" s="2"/>
      <c r="I1642" s="11">
        <f t="shared" si="25"/>
        <v>0</v>
      </c>
    </row>
    <row r="1643" spans="1:9" ht="31.2" x14ac:dyDescent="0.3">
      <c r="A1643" s="3" t="s">
        <v>1774</v>
      </c>
      <c r="B1643" s="3" t="s">
        <v>1775</v>
      </c>
      <c r="C1643" s="1"/>
      <c r="D1643" s="4">
        <v>616345.66</v>
      </c>
      <c r="E1643" s="4">
        <v>616345.66</v>
      </c>
      <c r="F1643" s="4"/>
      <c r="G1643" s="4"/>
      <c r="I1643" s="11">
        <f t="shared" si="25"/>
        <v>0</v>
      </c>
    </row>
    <row r="1644" spans="1:9" ht="31.2" x14ac:dyDescent="0.3">
      <c r="A1644" s="3" t="s">
        <v>1776</v>
      </c>
      <c r="B1644" s="3" t="s">
        <v>1777</v>
      </c>
      <c r="C1644" s="1"/>
      <c r="D1644" s="4">
        <v>616345.66</v>
      </c>
      <c r="E1644" s="4">
        <v>616345.66</v>
      </c>
      <c r="F1644" s="4"/>
      <c r="G1644" s="4"/>
      <c r="I1644" s="11">
        <f t="shared" si="25"/>
        <v>0</v>
      </c>
    </row>
    <row r="1645" spans="1:9" x14ac:dyDescent="0.3">
      <c r="A1645" s="1" t="s">
        <v>1778</v>
      </c>
      <c r="B1645" s="1"/>
      <c r="C1645" s="1" t="s">
        <v>16</v>
      </c>
      <c r="D1645" s="2">
        <v>616345.66</v>
      </c>
      <c r="E1645" s="2">
        <v>616345.66</v>
      </c>
      <c r="F1645" s="2"/>
      <c r="G1645" s="2"/>
      <c r="I1645" s="11">
        <f t="shared" si="25"/>
        <v>0</v>
      </c>
    </row>
    <row r="1646" spans="1:9" ht="15.6" x14ac:dyDescent="0.3">
      <c r="A1646" s="3" t="s">
        <v>1779</v>
      </c>
      <c r="B1646" s="3" t="s">
        <v>1780</v>
      </c>
      <c r="C1646" s="1"/>
      <c r="D1646" s="4">
        <v>719421.63</v>
      </c>
      <c r="E1646" s="4">
        <v>719421.63</v>
      </c>
      <c r="F1646" s="4"/>
      <c r="G1646" s="4"/>
      <c r="I1646" s="11">
        <f t="shared" si="25"/>
        <v>0</v>
      </c>
    </row>
    <row r="1647" spans="1:9" ht="15.6" x14ac:dyDescent="0.3">
      <c r="A1647" s="3" t="s">
        <v>1781</v>
      </c>
      <c r="B1647" s="3" t="s">
        <v>1780</v>
      </c>
      <c r="C1647" s="1"/>
      <c r="D1647" s="4">
        <v>719421.63</v>
      </c>
      <c r="E1647" s="4">
        <v>719421.63</v>
      </c>
      <c r="F1647" s="4"/>
      <c r="G1647" s="4"/>
      <c r="I1647" s="11">
        <f t="shared" si="25"/>
        <v>0</v>
      </c>
    </row>
    <row r="1648" spans="1:9" x14ac:dyDescent="0.3">
      <c r="A1648" s="1" t="s">
        <v>1782</v>
      </c>
      <c r="B1648" s="1"/>
      <c r="C1648" s="1" t="s">
        <v>16</v>
      </c>
      <c r="D1648" s="2">
        <v>719421.63</v>
      </c>
      <c r="E1648" s="2">
        <v>719421.63</v>
      </c>
      <c r="F1648" s="2"/>
      <c r="G1648" s="2"/>
      <c r="I1648" s="11">
        <f t="shared" si="25"/>
        <v>0</v>
      </c>
    </row>
    <row r="1649" spans="1:9" ht="15.6" x14ac:dyDescent="0.3">
      <c r="A1649" s="3" t="s">
        <v>1783</v>
      </c>
      <c r="B1649" s="3" t="s">
        <v>1784</v>
      </c>
      <c r="C1649" s="1"/>
      <c r="D1649" s="4">
        <v>946108.02</v>
      </c>
      <c r="E1649" s="4">
        <v>1714169.84</v>
      </c>
      <c r="F1649" s="4"/>
      <c r="G1649" s="4">
        <v>768061.82000000007</v>
      </c>
      <c r="I1649" s="11">
        <f t="shared" si="25"/>
        <v>-768061.82000000007</v>
      </c>
    </row>
    <row r="1650" spans="1:9" ht="15.6" x14ac:dyDescent="0.3">
      <c r="A1650" s="3" t="s">
        <v>1785</v>
      </c>
      <c r="B1650" s="3" t="s">
        <v>1786</v>
      </c>
      <c r="C1650" s="1"/>
      <c r="D1650" s="4">
        <v>946108.02</v>
      </c>
      <c r="E1650" s="4">
        <v>1714169.84</v>
      </c>
      <c r="F1650" s="4"/>
      <c r="G1650" s="4">
        <v>768061.82000000007</v>
      </c>
      <c r="I1650" s="11">
        <f t="shared" si="25"/>
        <v>-768061.82000000007</v>
      </c>
    </row>
    <row r="1651" spans="1:9" ht="15.6" x14ac:dyDescent="0.3">
      <c r="A1651" s="3" t="s">
        <v>1787</v>
      </c>
      <c r="B1651" s="3" t="s">
        <v>1788</v>
      </c>
      <c r="C1651" s="1"/>
      <c r="D1651" s="4">
        <v>946108.02</v>
      </c>
      <c r="E1651" s="4">
        <v>1714169.84</v>
      </c>
      <c r="F1651" s="4"/>
      <c r="G1651" s="4">
        <v>768061.82000000007</v>
      </c>
      <c r="I1651" s="11">
        <f t="shared" si="25"/>
        <v>-768061.82000000007</v>
      </c>
    </row>
    <row r="1652" spans="1:9" x14ac:dyDescent="0.3">
      <c r="A1652" s="1" t="s">
        <v>1789</v>
      </c>
      <c r="B1652" s="1"/>
      <c r="C1652" s="1" t="s">
        <v>16</v>
      </c>
      <c r="D1652" s="2">
        <v>89300</v>
      </c>
      <c r="E1652" s="2">
        <v>137705</v>
      </c>
      <c r="F1652" s="2"/>
      <c r="G1652" s="2">
        <v>48405</v>
      </c>
      <c r="I1652" s="11">
        <f t="shared" si="25"/>
        <v>-48405</v>
      </c>
    </row>
    <row r="1653" spans="1:9" x14ac:dyDescent="0.3">
      <c r="A1653" s="1" t="s">
        <v>1790</v>
      </c>
      <c r="B1653" s="1"/>
      <c r="C1653" s="1" t="s">
        <v>16</v>
      </c>
      <c r="D1653" s="2">
        <v>339926.54</v>
      </c>
      <c r="E1653" s="2">
        <v>1059583.3600000001</v>
      </c>
      <c r="F1653" s="2"/>
      <c r="G1653" s="2">
        <v>719656.82000000007</v>
      </c>
      <c r="I1653" s="11">
        <f t="shared" si="25"/>
        <v>-719656.82000000007</v>
      </c>
    </row>
    <row r="1654" spans="1:9" x14ac:dyDescent="0.3">
      <c r="A1654" s="1" t="s">
        <v>1791</v>
      </c>
      <c r="B1654" s="1"/>
      <c r="C1654" s="1" t="s">
        <v>16</v>
      </c>
      <c r="D1654" s="2">
        <v>516881.48</v>
      </c>
      <c r="E1654" s="2">
        <v>516881.48</v>
      </c>
      <c r="F1654" s="2"/>
      <c r="G1654" s="2"/>
      <c r="I1654" s="11">
        <f t="shared" si="25"/>
        <v>0</v>
      </c>
    </row>
    <row r="1655" spans="1:9" ht="15.6" x14ac:dyDescent="0.3">
      <c r="A1655" s="3" t="s">
        <v>1792</v>
      </c>
      <c r="B1655" s="3" t="s">
        <v>1793</v>
      </c>
      <c r="C1655" s="1"/>
      <c r="D1655" s="4">
        <v>7581408.1600000001</v>
      </c>
      <c r="E1655" s="4">
        <v>7581408.0699999994</v>
      </c>
      <c r="F1655" s="4">
        <v>9.0000000782310963E-2</v>
      </c>
      <c r="G1655" s="4"/>
      <c r="I1655" s="11">
        <f t="shared" si="25"/>
        <v>9.0000000782310963E-2</v>
      </c>
    </row>
    <row r="1656" spans="1:9" ht="15.6" x14ac:dyDescent="0.3">
      <c r="A1656" s="3" t="s">
        <v>1794</v>
      </c>
      <c r="B1656" s="3" t="s">
        <v>1795</v>
      </c>
      <c r="C1656" s="1"/>
      <c r="D1656" s="4">
        <v>7581408.1600000001</v>
      </c>
      <c r="E1656" s="4">
        <v>7581408.0699999994</v>
      </c>
      <c r="F1656" s="4">
        <v>9.0000000782310963E-2</v>
      </c>
      <c r="G1656" s="4"/>
      <c r="I1656" s="11">
        <f t="shared" si="25"/>
        <v>9.0000000782310963E-2</v>
      </c>
    </row>
    <row r="1657" spans="1:9" ht="15.6" x14ac:dyDescent="0.3">
      <c r="A1657" s="3" t="s">
        <v>1796</v>
      </c>
      <c r="B1657" s="3" t="s">
        <v>812</v>
      </c>
      <c r="C1657" s="1"/>
      <c r="D1657" s="4">
        <v>27.12</v>
      </c>
      <c r="E1657" s="4">
        <v>27.12</v>
      </c>
      <c r="F1657" s="4"/>
      <c r="G1657" s="4"/>
      <c r="I1657" s="11">
        <f t="shared" si="25"/>
        <v>0</v>
      </c>
    </row>
    <row r="1658" spans="1:9" x14ac:dyDescent="0.3">
      <c r="A1658" s="1" t="s">
        <v>1797</v>
      </c>
      <c r="B1658" s="1"/>
      <c r="C1658" s="1" t="s">
        <v>16</v>
      </c>
      <c r="D1658" s="2">
        <v>27.12</v>
      </c>
      <c r="E1658" s="2">
        <v>27.12</v>
      </c>
      <c r="F1658" s="2"/>
      <c r="G1658" s="2"/>
      <c r="I1658" s="11">
        <f t="shared" si="25"/>
        <v>0</v>
      </c>
    </row>
    <row r="1659" spans="1:9" ht="15.6" x14ac:dyDescent="0.3">
      <c r="A1659" s="3" t="s">
        <v>1798</v>
      </c>
      <c r="B1659" s="3" t="s">
        <v>815</v>
      </c>
      <c r="C1659" s="1"/>
      <c r="D1659" s="4">
        <v>7581381.04</v>
      </c>
      <c r="E1659" s="4">
        <v>7581380.9500000002</v>
      </c>
      <c r="F1659" s="4">
        <v>8.9999999850988388E-2</v>
      </c>
      <c r="G1659" s="4"/>
      <c r="I1659" s="11">
        <f t="shared" si="25"/>
        <v>8.9999999850988388E-2</v>
      </c>
    </row>
    <row r="1660" spans="1:9" x14ac:dyDescent="0.3">
      <c r="A1660" s="1" t="s">
        <v>1799</v>
      </c>
      <c r="B1660" s="1"/>
      <c r="C1660" s="1" t="s">
        <v>16</v>
      </c>
      <c r="D1660" s="2">
        <v>6929748.2400000002</v>
      </c>
      <c r="E1660" s="2">
        <v>6929748.1799999997</v>
      </c>
      <c r="F1660" s="2">
        <v>6.0000000521540642E-2</v>
      </c>
      <c r="G1660" s="2"/>
      <c r="I1660" s="11">
        <f t="shared" si="25"/>
        <v>6.0000000521540642E-2</v>
      </c>
    </row>
    <row r="1661" spans="1:9" x14ac:dyDescent="0.3">
      <c r="A1661" s="1" t="s">
        <v>1800</v>
      </c>
      <c r="B1661" s="1"/>
      <c r="C1661" s="1" t="s">
        <v>16</v>
      </c>
      <c r="D1661" s="2">
        <v>35745.18</v>
      </c>
      <c r="E1661" s="2">
        <v>35745.18</v>
      </c>
      <c r="F1661" s="2"/>
      <c r="G1661" s="2"/>
      <c r="I1661" s="11">
        <f t="shared" si="25"/>
        <v>0</v>
      </c>
    </row>
    <row r="1662" spans="1:9" x14ac:dyDescent="0.3">
      <c r="A1662" s="1" t="s">
        <v>1801</v>
      </c>
      <c r="B1662" s="1"/>
      <c r="C1662" s="1" t="s">
        <v>16</v>
      </c>
      <c r="D1662" s="2">
        <v>339279.23</v>
      </c>
      <c r="E1662" s="2">
        <v>339279.23</v>
      </c>
      <c r="F1662" s="2"/>
      <c r="G1662" s="2"/>
      <c r="I1662" s="11">
        <f t="shared" si="25"/>
        <v>0</v>
      </c>
    </row>
    <row r="1663" spans="1:9" x14ac:dyDescent="0.3">
      <c r="A1663" s="1" t="s">
        <v>1802</v>
      </c>
      <c r="B1663" s="1"/>
      <c r="C1663" s="1" t="s">
        <v>16</v>
      </c>
      <c r="D1663" s="2">
        <v>31188.12</v>
      </c>
      <c r="E1663" s="2">
        <v>31188.12</v>
      </c>
      <c r="F1663" s="2"/>
      <c r="G1663" s="2"/>
      <c r="I1663" s="11">
        <f t="shared" si="25"/>
        <v>0</v>
      </c>
    </row>
    <row r="1664" spans="1:9" x14ac:dyDescent="0.3">
      <c r="A1664" s="1" t="s">
        <v>1803</v>
      </c>
      <c r="B1664" s="1"/>
      <c r="C1664" s="1" t="s">
        <v>16</v>
      </c>
      <c r="D1664" s="2">
        <v>110210.01</v>
      </c>
      <c r="E1664" s="2">
        <v>110209.99</v>
      </c>
      <c r="F1664" s="2">
        <v>1.9999999989522621E-2</v>
      </c>
      <c r="G1664" s="2"/>
      <c r="I1664" s="11">
        <f t="shared" si="25"/>
        <v>1.9999999989522621E-2</v>
      </c>
    </row>
    <row r="1665" spans="1:9" x14ac:dyDescent="0.3">
      <c r="A1665" s="1" t="s">
        <v>1804</v>
      </c>
      <c r="B1665" s="1"/>
      <c r="C1665" s="1" t="s">
        <v>16</v>
      </c>
      <c r="D1665" s="2">
        <v>1628.89</v>
      </c>
      <c r="E1665" s="2">
        <v>1628.88</v>
      </c>
      <c r="F1665" s="2">
        <v>9.9999999999909051E-3</v>
      </c>
      <c r="G1665" s="2"/>
      <c r="I1665" s="11">
        <f t="shared" si="25"/>
        <v>9.9999999999909051E-3</v>
      </c>
    </row>
    <row r="1666" spans="1:9" x14ac:dyDescent="0.3">
      <c r="A1666" s="1" t="s">
        <v>1805</v>
      </c>
      <c r="B1666" s="1"/>
      <c r="C1666" s="1" t="s">
        <v>16</v>
      </c>
      <c r="D1666" s="2">
        <v>133581.37</v>
      </c>
      <c r="E1666" s="2">
        <v>133581.37</v>
      </c>
      <c r="F1666" s="2"/>
      <c r="G1666" s="2"/>
      <c r="I1666" s="11">
        <f t="shared" si="25"/>
        <v>0</v>
      </c>
    </row>
    <row r="1667" spans="1:9" ht="15.6" x14ac:dyDescent="0.3">
      <c r="A1667" s="3" t="s">
        <v>1806</v>
      </c>
      <c r="B1667" s="3" t="s">
        <v>1807</v>
      </c>
      <c r="C1667" s="1"/>
      <c r="D1667" s="4">
        <v>1791805.49</v>
      </c>
      <c r="E1667" s="4">
        <v>11622783.130000001</v>
      </c>
      <c r="F1667" s="4"/>
      <c r="G1667" s="4">
        <v>9830977.6400000006</v>
      </c>
      <c r="I1667" s="11">
        <f t="shared" ref="I1667:I1730" si="26">+F1667-G1667</f>
        <v>-9830977.6400000006</v>
      </c>
    </row>
    <row r="1668" spans="1:9" ht="15.6" x14ac:dyDescent="0.3">
      <c r="A1668" s="3" t="s">
        <v>1808</v>
      </c>
      <c r="B1668" s="3" t="s">
        <v>1309</v>
      </c>
      <c r="C1668" s="1"/>
      <c r="D1668" s="4">
        <v>1791805.49</v>
      </c>
      <c r="E1668" s="4">
        <v>11622783.130000001</v>
      </c>
      <c r="F1668" s="4"/>
      <c r="G1668" s="4">
        <v>9830977.6400000006</v>
      </c>
      <c r="I1668" s="11">
        <f t="shared" si="26"/>
        <v>-9830977.6400000006</v>
      </c>
    </row>
    <row r="1669" spans="1:9" ht="15.6" x14ac:dyDescent="0.3">
      <c r="A1669" s="3" t="s">
        <v>1809</v>
      </c>
      <c r="B1669" s="3" t="s">
        <v>1311</v>
      </c>
      <c r="C1669" s="1"/>
      <c r="D1669" s="4">
        <v>69364.13</v>
      </c>
      <c r="E1669" s="4">
        <v>5733558.120000001</v>
      </c>
      <c r="F1669" s="4"/>
      <c r="G1669" s="4">
        <v>5664193.9900000012</v>
      </c>
      <c r="I1669" s="11">
        <f t="shared" si="26"/>
        <v>-5664193.9900000012</v>
      </c>
    </row>
    <row r="1670" spans="1:9" ht="15.6" x14ac:dyDescent="0.3">
      <c r="A1670" s="3" t="s">
        <v>1810</v>
      </c>
      <c r="B1670" s="3" t="s">
        <v>1311</v>
      </c>
      <c r="C1670" s="1"/>
      <c r="D1670" s="4">
        <v>69364.13</v>
      </c>
      <c r="E1670" s="4">
        <v>5733558.120000001</v>
      </c>
      <c r="F1670" s="4"/>
      <c r="G1670" s="4">
        <v>5664193.9900000012</v>
      </c>
      <c r="I1670" s="11">
        <f t="shared" si="26"/>
        <v>-5664193.9900000012</v>
      </c>
    </row>
    <row r="1671" spans="1:9" x14ac:dyDescent="0.3">
      <c r="A1671" s="1" t="s">
        <v>1811</v>
      </c>
      <c r="B1671" s="1"/>
      <c r="C1671" s="1" t="s">
        <v>16</v>
      </c>
      <c r="D1671" s="2"/>
      <c r="E1671" s="2">
        <v>19018.2</v>
      </c>
      <c r="F1671" s="2"/>
      <c r="G1671" s="2">
        <v>19018.2</v>
      </c>
      <c r="I1671" s="11">
        <f t="shared" si="26"/>
        <v>-19018.2</v>
      </c>
    </row>
    <row r="1672" spans="1:9" x14ac:dyDescent="0.3">
      <c r="A1672" s="1" t="s">
        <v>1812</v>
      </c>
      <c r="B1672" s="1"/>
      <c r="C1672" s="1" t="s">
        <v>16</v>
      </c>
      <c r="D1672" s="2"/>
      <c r="E1672" s="2">
        <v>108083.62</v>
      </c>
      <c r="F1672" s="2"/>
      <c r="G1672" s="2">
        <v>108083.62</v>
      </c>
      <c r="I1672" s="11">
        <f t="shared" si="26"/>
        <v>-108083.62</v>
      </c>
    </row>
    <row r="1673" spans="1:9" x14ac:dyDescent="0.3">
      <c r="A1673" s="1" t="s">
        <v>1813</v>
      </c>
      <c r="B1673" s="1"/>
      <c r="C1673" s="1" t="s">
        <v>16</v>
      </c>
      <c r="D1673" s="2">
        <v>57357.599999999999</v>
      </c>
      <c r="E1673" s="2">
        <v>57357.599999999999</v>
      </c>
      <c r="F1673" s="2"/>
      <c r="G1673" s="2"/>
      <c r="I1673" s="11">
        <f t="shared" si="26"/>
        <v>0</v>
      </c>
    </row>
    <row r="1674" spans="1:9" x14ac:dyDescent="0.3">
      <c r="A1674" s="1" t="s">
        <v>1814</v>
      </c>
      <c r="B1674" s="1"/>
      <c r="C1674" s="1" t="s">
        <v>16</v>
      </c>
      <c r="D1674" s="2"/>
      <c r="E1674" s="2">
        <v>69789.91</v>
      </c>
      <c r="F1674" s="2"/>
      <c r="G1674" s="2">
        <v>69789.91</v>
      </c>
      <c r="I1674" s="11">
        <f t="shared" si="26"/>
        <v>-69789.91</v>
      </c>
    </row>
    <row r="1675" spans="1:9" x14ac:dyDescent="0.3">
      <c r="A1675" s="1" t="s">
        <v>1815</v>
      </c>
      <c r="B1675" s="1"/>
      <c r="C1675" s="1" t="s">
        <v>16</v>
      </c>
      <c r="D1675" s="2"/>
      <c r="E1675" s="2">
        <v>53224.24</v>
      </c>
      <c r="F1675" s="2"/>
      <c r="G1675" s="2">
        <v>53224.24</v>
      </c>
      <c r="I1675" s="11">
        <f t="shared" si="26"/>
        <v>-53224.24</v>
      </c>
    </row>
    <row r="1676" spans="1:9" x14ac:dyDescent="0.3">
      <c r="A1676" s="1" t="s">
        <v>1816</v>
      </c>
      <c r="B1676" s="1"/>
      <c r="C1676" s="1" t="s">
        <v>16</v>
      </c>
      <c r="D1676" s="2"/>
      <c r="E1676" s="2">
        <v>100065.13</v>
      </c>
      <c r="F1676" s="2"/>
      <c r="G1676" s="2">
        <v>100065.13</v>
      </c>
      <c r="I1676" s="11">
        <f t="shared" si="26"/>
        <v>-100065.13</v>
      </c>
    </row>
    <row r="1677" spans="1:9" x14ac:dyDescent="0.3">
      <c r="A1677" s="1" t="s">
        <v>1817</v>
      </c>
      <c r="B1677" s="1"/>
      <c r="C1677" s="1" t="s">
        <v>16</v>
      </c>
      <c r="D1677" s="2"/>
      <c r="E1677" s="2">
        <v>178092</v>
      </c>
      <c r="F1677" s="2"/>
      <c r="G1677" s="2">
        <v>178092</v>
      </c>
      <c r="I1677" s="11">
        <f t="shared" si="26"/>
        <v>-178092</v>
      </c>
    </row>
    <row r="1678" spans="1:9" x14ac:dyDescent="0.3">
      <c r="A1678" s="1" t="s">
        <v>1818</v>
      </c>
      <c r="B1678" s="1"/>
      <c r="C1678" s="1" t="s">
        <v>16</v>
      </c>
      <c r="D1678" s="2"/>
      <c r="E1678" s="2">
        <v>341095.76</v>
      </c>
      <c r="F1678" s="2"/>
      <c r="G1678" s="2">
        <v>341095.76</v>
      </c>
      <c r="I1678" s="11">
        <f t="shared" si="26"/>
        <v>-341095.76</v>
      </c>
    </row>
    <row r="1679" spans="1:9" x14ac:dyDescent="0.3">
      <c r="A1679" s="1" t="s">
        <v>1819</v>
      </c>
      <c r="B1679" s="1"/>
      <c r="C1679" s="1" t="s">
        <v>16</v>
      </c>
      <c r="D1679" s="2"/>
      <c r="E1679" s="2">
        <v>187500</v>
      </c>
      <c r="F1679" s="2"/>
      <c r="G1679" s="2">
        <v>187500</v>
      </c>
      <c r="I1679" s="11">
        <f t="shared" si="26"/>
        <v>-187500</v>
      </c>
    </row>
    <row r="1680" spans="1:9" x14ac:dyDescent="0.3">
      <c r="A1680" s="1" t="s">
        <v>1820</v>
      </c>
      <c r="B1680" s="1"/>
      <c r="C1680" s="1" t="s">
        <v>16</v>
      </c>
      <c r="D1680" s="2"/>
      <c r="E1680" s="2">
        <v>237596.6</v>
      </c>
      <c r="F1680" s="2"/>
      <c r="G1680" s="2">
        <v>237596.6</v>
      </c>
      <c r="I1680" s="11">
        <f t="shared" si="26"/>
        <v>-237596.6</v>
      </c>
    </row>
    <row r="1681" spans="1:9" x14ac:dyDescent="0.3">
      <c r="A1681" s="1" t="s">
        <v>1821</v>
      </c>
      <c r="B1681" s="1"/>
      <c r="C1681" s="1" t="s">
        <v>16</v>
      </c>
      <c r="D1681" s="2"/>
      <c r="E1681" s="2">
        <v>42511.4</v>
      </c>
      <c r="F1681" s="2"/>
      <c r="G1681" s="2">
        <v>42511.4</v>
      </c>
      <c r="I1681" s="11">
        <f t="shared" si="26"/>
        <v>-42511.4</v>
      </c>
    </row>
    <row r="1682" spans="1:9" x14ac:dyDescent="0.3">
      <c r="A1682" s="1" t="s">
        <v>1822</v>
      </c>
      <c r="B1682" s="1"/>
      <c r="C1682" s="1" t="s">
        <v>16</v>
      </c>
      <c r="D1682" s="2"/>
      <c r="E1682" s="2">
        <v>1192185.52</v>
      </c>
      <c r="F1682" s="2"/>
      <c r="G1682" s="2">
        <v>1192185.52</v>
      </c>
      <c r="I1682" s="11">
        <f t="shared" si="26"/>
        <v>-1192185.52</v>
      </c>
    </row>
    <row r="1683" spans="1:9" x14ac:dyDescent="0.3">
      <c r="A1683" s="1" t="s">
        <v>1823</v>
      </c>
      <c r="B1683" s="1"/>
      <c r="C1683" s="1" t="s">
        <v>16</v>
      </c>
      <c r="D1683" s="2"/>
      <c r="E1683" s="2">
        <v>473498</v>
      </c>
      <c r="F1683" s="2"/>
      <c r="G1683" s="2">
        <v>473498</v>
      </c>
      <c r="I1683" s="11">
        <f t="shared" si="26"/>
        <v>-473498</v>
      </c>
    </row>
    <row r="1684" spans="1:9" x14ac:dyDescent="0.3">
      <c r="A1684" s="1" t="s">
        <v>1824</v>
      </c>
      <c r="B1684" s="1"/>
      <c r="C1684" s="1" t="s">
        <v>16</v>
      </c>
      <c r="D1684" s="2"/>
      <c r="E1684" s="2">
        <v>326451.8</v>
      </c>
      <c r="F1684" s="2"/>
      <c r="G1684" s="2">
        <v>326451.8</v>
      </c>
      <c r="I1684" s="11">
        <f t="shared" si="26"/>
        <v>-326451.8</v>
      </c>
    </row>
    <row r="1685" spans="1:9" x14ac:dyDescent="0.3">
      <c r="A1685" s="1" t="s">
        <v>1825</v>
      </c>
      <c r="B1685" s="1"/>
      <c r="C1685" s="1" t="s">
        <v>20</v>
      </c>
      <c r="D1685" s="2">
        <v>12006.53</v>
      </c>
      <c r="E1685" s="2">
        <v>630659.15</v>
      </c>
      <c r="F1685" s="2"/>
      <c r="G1685" s="2">
        <v>618652.62</v>
      </c>
      <c r="I1685" s="11">
        <f t="shared" si="26"/>
        <v>-618652.62</v>
      </c>
    </row>
    <row r="1686" spans="1:9" x14ac:dyDescent="0.3">
      <c r="A1686" s="1" t="s">
        <v>1826</v>
      </c>
      <c r="B1686" s="1"/>
      <c r="C1686" s="1" t="s">
        <v>16</v>
      </c>
      <c r="D1686" s="2"/>
      <c r="E1686" s="2">
        <v>854166.73</v>
      </c>
      <c r="F1686" s="2"/>
      <c r="G1686" s="2">
        <v>854166.73</v>
      </c>
      <c r="I1686" s="11">
        <f t="shared" si="26"/>
        <v>-854166.73</v>
      </c>
    </row>
    <row r="1687" spans="1:9" x14ac:dyDescent="0.3">
      <c r="A1687" s="1" t="s">
        <v>1827</v>
      </c>
      <c r="B1687" s="1"/>
      <c r="C1687" s="1" t="s">
        <v>16</v>
      </c>
      <c r="D1687" s="2"/>
      <c r="E1687" s="2">
        <v>227019.94</v>
      </c>
      <c r="F1687" s="2"/>
      <c r="G1687" s="2">
        <v>227019.94</v>
      </c>
      <c r="I1687" s="11">
        <f t="shared" si="26"/>
        <v>-227019.94</v>
      </c>
    </row>
    <row r="1688" spans="1:9" x14ac:dyDescent="0.3">
      <c r="A1688" s="1" t="s">
        <v>1828</v>
      </c>
      <c r="B1688" s="1"/>
      <c r="C1688" s="1" t="s">
        <v>16</v>
      </c>
      <c r="D1688" s="2"/>
      <c r="E1688" s="2">
        <v>635242.52</v>
      </c>
      <c r="F1688" s="2"/>
      <c r="G1688" s="2">
        <v>635242.52</v>
      </c>
      <c r="I1688" s="11">
        <f t="shared" si="26"/>
        <v>-635242.52</v>
      </c>
    </row>
    <row r="1689" spans="1:9" ht="15.6" x14ac:dyDescent="0.3">
      <c r="A1689" s="3" t="s">
        <v>1829</v>
      </c>
      <c r="B1689" s="3" t="s">
        <v>1362</v>
      </c>
      <c r="C1689" s="1"/>
      <c r="D1689" s="4"/>
      <c r="E1689" s="4">
        <v>5889225.0099999998</v>
      </c>
      <c r="F1689" s="4"/>
      <c r="G1689" s="4">
        <v>5889225.0099999998</v>
      </c>
      <c r="I1689" s="11">
        <f t="shared" si="26"/>
        <v>-5889225.0099999998</v>
      </c>
    </row>
    <row r="1690" spans="1:9" ht="15.6" x14ac:dyDescent="0.3">
      <c r="A1690" s="3" t="s">
        <v>1830</v>
      </c>
      <c r="B1690" s="3" t="s">
        <v>1362</v>
      </c>
      <c r="C1690" s="1"/>
      <c r="D1690" s="4"/>
      <c r="E1690" s="4">
        <v>5889225.0099999998</v>
      </c>
      <c r="F1690" s="4"/>
      <c r="G1690" s="4">
        <v>5889225.0099999998</v>
      </c>
      <c r="I1690" s="11">
        <f t="shared" si="26"/>
        <v>-5889225.0099999998</v>
      </c>
    </row>
    <row r="1691" spans="1:9" x14ac:dyDescent="0.3">
      <c r="A1691" s="1" t="s">
        <v>1831</v>
      </c>
      <c r="B1691" s="1"/>
      <c r="C1691" s="1" t="s">
        <v>16</v>
      </c>
      <c r="D1691" s="2"/>
      <c r="E1691" s="2">
        <v>192249.32</v>
      </c>
      <c r="F1691" s="2"/>
      <c r="G1691" s="2">
        <v>192249.32</v>
      </c>
      <c r="I1691" s="11">
        <f t="shared" si="26"/>
        <v>-192249.32</v>
      </c>
    </row>
    <row r="1692" spans="1:9" x14ac:dyDescent="0.3">
      <c r="A1692" s="1" t="s">
        <v>1832</v>
      </c>
      <c r="B1692" s="1"/>
      <c r="C1692" s="1" t="s">
        <v>16</v>
      </c>
      <c r="D1692" s="2"/>
      <c r="E1692" s="2">
        <v>2205240.96</v>
      </c>
      <c r="F1692" s="2"/>
      <c r="G1692" s="2">
        <v>2205240.96</v>
      </c>
      <c r="I1692" s="11">
        <f t="shared" si="26"/>
        <v>-2205240.96</v>
      </c>
    </row>
    <row r="1693" spans="1:9" x14ac:dyDescent="0.3">
      <c r="A1693" s="1" t="s">
        <v>1833</v>
      </c>
      <c r="B1693" s="1"/>
      <c r="C1693" s="1" t="s">
        <v>16</v>
      </c>
      <c r="D1693" s="2"/>
      <c r="E1693" s="2">
        <v>3491734.73</v>
      </c>
      <c r="F1693" s="2"/>
      <c r="G1693" s="2">
        <v>3491734.73</v>
      </c>
      <c r="I1693" s="11">
        <f t="shared" si="26"/>
        <v>-3491734.73</v>
      </c>
    </row>
    <row r="1694" spans="1:9" ht="31.2" x14ac:dyDescent="0.3">
      <c r="A1694" s="3" t="s">
        <v>1834</v>
      </c>
      <c r="B1694" s="3" t="s">
        <v>1368</v>
      </c>
      <c r="C1694" s="1"/>
      <c r="D1694" s="4">
        <v>1722441.3599999999</v>
      </c>
      <c r="E1694" s="4"/>
      <c r="F1694" s="4">
        <v>1722441.3599999999</v>
      </c>
      <c r="G1694" s="4"/>
      <c r="I1694" s="11">
        <f t="shared" si="26"/>
        <v>1722441.3599999999</v>
      </c>
    </row>
    <row r="1695" spans="1:9" ht="31.2" x14ac:dyDescent="0.3">
      <c r="A1695" s="3" t="s">
        <v>1835</v>
      </c>
      <c r="B1695" s="3" t="s">
        <v>1368</v>
      </c>
      <c r="C1695" s="1"/>
      <c r="D1695" s="4">
        <v>1722441.3599999999</v>
      </c>
      <c r="E1695" s="4"/>
      <c r="F1695" s="4">
        <v>1722441.3599999999</v>
      </c>
      <c r="G1695" s="4"/>
      <c r="I1695" s="11">
        <f t="shared" si="26"/>
        <v>1722441.3599999999</v>
      </c>
    </row>
    <row r="1696" spans="1:9" x14ac:dyDescent="0.3">
      <c r="A1696" s="1" t="s">
        <v>1836</v>
      </c>
      <c r="B1696" s="1"/>
      <c r="C1696" s="1" t="s">
        <v>16</v>
      </c>
      <c r="D1696" s="2">
        <v>27795.5</v>
      </c>
      <c r="E1696" s="2"/>
      <c r="F1696" s="2">
        <v>27795.5</v>
      </c>
      <c r="G1696" s="2"/>
      <c r="I1696" s="11">
        <f t="shared" si="26"/>
        <v>27795.5</v>
      </c>
    </row>
    <row r="1697" spans="1:9" x14ac:dyDescent="0.3">
      <c r="A1697" s="1" t="s">
        <v>1837</v>
      </c>
      <c r="B1697" s="1"/>
      <c r="C1697" s="1" t="s">
        <v>16</v>
      </c>
      <c r="D1697" s="2">
        <v>588363.41</v>
      </c>
      <c r="E1697" s="2"/>
      <c r="F1697" s="2">
        <v>588363.41</v>
      </c>
      <c r="G1697" s="2"/>
      <c r="I1697" s="11">
        <f t="shared" si="26"/>
        <v>588363.41</v>
      </c>
    </row>
    <row r="1698" spans="1:9" x14ac:dyDescent="0.3">
      <c r="A1698" s="1" t="s">
        <v>1838</v>
      </c>
      <c r="B1698" s="1"/>
      <c r="C1698" s="1" t="s">
        <v>16</v>
      </c>
      <c r="D1698" s="2">
        <v>1106282.45</v>
      </c>
      <c r="E1698" s="2"/>
      <c r="F1698" s="2">
        <v>1106282.45</v>
      </c>
      <c r="G1698" s="2"/>
      <c r="I1698" s="11">
        <f t="shared" si="26"/>
        <v>1106282.45</v>
      </c>
    </row>
    <row r="1699" spans="1:9" ht="15.6" x14ac:dyDescent="0.3">
      <c r="A1699" s="3" t="s">
        <v>1839</v>
      </c>
      <c r="B1699" s="3" t="s">
        <v>1840</v>
      </c>
      <c r="C1699" s="1"/>
      <c r="D1699" s="4">
        <v>130960.83</v>
      </c>
      <c r="E1699" s="4">
        <v>8357991.8600000003</v>
      </c>
      <c r="F1699" s="4"/>
      <c r="G1699" s="4">
        <v>8227031.0300000003</v>
      </c>
      <c r="I1699" s="11">
        <f t="shared" si="26"/>
        <v>-8227031.0300000003</v>
      </c>
    </row>
    <row r="1700" spans="1:9" ht="15.6" x14ac:dyDescent="0.3">
      <c r="A1700" s="3" t="s">
        <v>1841</v>
      </c>
      <c r="B1700" s="3" t="s">
        <v>1842</v>
      </c>
      <c r="C1700" s="1"/>
      <c r="D1700" s="4"/>
      <c r="E1700" s="4">
        <v>4000000</v>
      </c>
      <c r="F1700" s="4"/>
      <c r="G1700" s="4">
        <v>4000000</v>
      </c>
      <c r="I1700" s="11">
        <f t="shared" si="26"/>
        <v>-4000000</v>
      </c>
    </row>
    <row r="1701" spans="1:9" ht="15.6" x14ac:dyDescent="0.3">
      <c r="A1701" s="3" t="s">
        <v>1843</v>
      </c>
      <c r="B1701" s="3" t="s">
        <v>1844</v>
      </c>
      <c r="C1701" s="1"/>
      <c r="D1701" s="4"/>
      <c r="E1701" s="4">
        <v>4000000</v>
      </c>
      <c r="F1701" s="4"/>
      <c r="G1701" s="4">
        <v>4000000</v>
      </c>
      <c r="I1701" s="11">
        <f t="shared" si="26"/>
        <v>-4000000</v>
      </c>
    </row>
    <row r="1702" spans="1:9" ht="15.6" x14ac:dyDescent="0.3">
      <c r="A1702" s="3" t="s">
        <v>1845</v>
      </c>
      <c r="B1702" s="3" t="s">
        <v>1844</v>
      </c>
      <c r="C1702" s="1"/>
      <c r="D1702" s="4"/>
      <c r="E1702" s="4">
        <v>4000000</v>
      </c>
      <c r="F1702" s="4"/>
      <c r="G1702" s="4">
        <v>4000000</v>
      </c>
      <c r="I1702" s="11">
        <f t="shared" si="26"/>
        <v>-4000000</v>
      </c>
    </row>
    <row r="1703" spans="1:9" x14ac:dyDescent="0.3">
      <c r="A1703" s="1" t="s">
        <v>1846</v>
      </c>
      <c r="B1703" s="1"/>
      <c r="C1703" s="1" t="s">
        <v>16</v>
      </c>
      <c r="D1703" s="2"/>
      <c r="E1703" s="2">
        <v>2160000</v>
      </c>
      <c r="F1703" s="2"/>
      <c r="G1703" s="2">
        <v>2160000</v>
      </c>
      <c r="I1703" s="11">
        <f t="shared" si="26"/>
        <v>-2160000</v>
      </c>
    </row>
    <row r="1704" spans="1:9" x14ac:dyDescent="0.3">
      <c r="A1704" s="1" t="s">
        <v>1847</v>
      </c>
      <c r="B1704" s="1"/>
      <c r="C1704" s="1" t="s">
        <v>16</v>
      </c>
      <c r="D1704" s="2"/>
      <c r="E1704" s="2">
        <v>1840000</v>
      </c>
      <c r="F1704" s="2"/>
      <c r="G1704" s="2">
        <v>1840000</v>
      </c>
      <c r="I1704" s="11">
        <f t="shared" si="26"/>
        <v>-1840000</v>
      </c>
    </row>
    <row r="1705" spans="1:9" ht="15.6" x14ac:dyDescent="0.3">
      <c r="A1705" s="3" t="s">
        <v>1848</v>
      </c>
      <c r="B1705" s="3" t="s">
        <v>1849</v>
      </c>
      <c r="C1705" s="1"/>
      <c r="D1705" s="4"/>
      <c r="E1705" s="4">
        <v>211351.55</v>
      </c>
      <c r="F1705" s="4"/>
      <c r="G1705" s="4">
        <v>211351.55</v>
      </c>
      <c r="I1705" s="11">
        <f t="shared" si="26"/>
        <v>-211351.55</v>
      </c>
    </row>
    <row r="1706" spans="1:9" ht="15.6" x14ac:dyDescent="0.3">
      <c r="A1706" s="3" t="s">
        <v>1850</v>
      </c>
      <c r="B1706" s="3" t="s">
        <v>1851</v>
      </c>
      <c r="C1706" s="1"/>
      <c r="D1706" s="4"/>
      <c r="E1706" s="4">
        <v>211351.55</v>
      </c>
      <c r="F1706" s="4"/>
      <c r="G1706" s="4">
        <v>211351.55</v>
      </c>
      <c r="I1706" s="11">
        <f t="shared" si="26"/>
        <v>-211351.55</v>
      </c>
    </row>
    <row r="1707" spans="1:9" ht="15.6" x14ac:dyDescent="0.3">
      <c r="A1707" s="3" t="s">
        <v>1852</v>
      </c>
      <c r="B1707" s="3" t="s">
        <v>1851</v>
      </c>
      <c r="C1707" s="1"/>
      <c r="D1707" s="4"/>
      <c r="E1707" s="4">
        <v>211351.55</v>
      </c>
      <c r="F1707" s="4"/>
      <c r="G1707" s="4">
        <v>211351.55</v>
      </c>
      <c r="I1707" s="11">
        <f t="shared" si="26"/>
        <v>-211351.55</v>
      </c>
    </row>
    <row r="1708" spans="1:9" x14ac:dyDescent="0.3">
      <c r="A1708" s="1" t="s">
        <v>1853</v>
      </c>
      <c r="B1708" s="1"/>
      <c r="C1708" s="1" t="s">
        <v>16</v>
      </c>
      <c r="D1708" s="2"/>
      <c r="E1708" s="2">
        <v>211351.55</v>
      </c>
      <c r="F1708" s="2"/>
      <c r="G1708" s="2">
        <v>211351.55</v>
      </c>
      <c r="I1708" s="11">
        <f t="shared" si="26"/>
        <v>-211351.55</v>
      </c>
    </row>
    <row r="1709" spans="1:9" ht="15.6" x14ac:dyDescent="0.3">
      <c r="A1709" s="3" t="s">
        <v>1854</v>
      </c>
      <c r="B1709" s="3" t="s">
        <v>1855</v>
      </c>
      <c r="C1709" s="1"/>
      <c r="D1709" s="4"/>
      <c r="E1709" s="4">
        <v>4015679.48</v>
      </c>
      <c r="F1709" s="4"/>
      <c r="G1709" s="4">
        <v>4015679.48</v>
      </c>
      <c r="I1709" s="11">
        <f t="shared" si="26"/>
        <v>-4015679.48</v>
      </c>
    </row>
    <row r="1710" spans="1:9" ht="15.6" x14ac:dyDescent="0.3">
      <c r="A1710" s="3" t="s">
        <v>1856</v>
      </c>
      <c r="B1710" s="3" t="s">
        <v>1855</v>
      </c>
      <c r="C1710" s="1"/>
      <c r="D1710" s="4"/>
      <c r="E1710" s="4">
        <v>4015679.48</v>
      </c>
      <c r="F1710" s="4"/>
      <c r="G1710" s="4">
        <v>4015679.48</v>
      </c>
      <c r="I1710" s="11">
        <f t="shared" si="26"/>
        <v>-4015679.48</v>
      </c>
    </row>
    <row r="1711" spans="1:9" ht="15.6" x14ac:dyDescent="0.3">
      <c r="A1711" s="3" t="s">
        <v>1857</v>
      </c>
      <c r="B1711" s="3" t="s">
        <v>1855</v>
      </c>
      <c r="C1711" s="1"/>
      <c r="D1711" s="4"/>
      <c r="E1711" s="4">
        <v>4015679.48</v>
      </c>
      <c r="F1711" s="4"/>
      <c r="G1711" s="4">
        <v>4015679.48</v>
      </c>
      <c r="I1711" s="11">
        <f t="shared" si="26"/>
        <v>-4015679.48</v>
      </c>
    </row>
    <row r="1712" spans="1:9" x14ac:dyDescent="0.3">
      <c r="A1712" s="1" t="s">
        <v>1858</v>
      </c>
      <c r="B1712" s="1"/>
      <c r="C1712" s="1" t="s">
        <v>16</v>
      </c>
      <c r="D1712" s="2"/>
      <c r="E1712" s="2">
        <v>4015679.48</v>
      </c>
      <c r="F1712" s="2"/>
      <c r="G1712" s="2">
        <v>4015679.48</v>
      </c>
      <c r="I1712" s="11">
        <f t="shared" si="26"/>
        <v>-4015679.48</v>
      </c>
    </row>
    <row r="1713" spans="1:9" ht="15.6" x14ac:dyDescent="0.3">
      <c r="A1713" s="3" t="s">
        <v>1859</v>
      </c>
      <c r="B1713" s="3" t="s">
        <v>1860</v>
      </c>
      <c r="C1713" s="1"/>
      <c r="D1713" s="4">
        <v>130960.83</v>
      </c>
      <c r="E1713" s="4">
        <v>130960.83</v>
      </c>
      <c r="F1713" s="4"/>
      <c r="G1713" s="4"/>
      <c r="I1713" s="11">
        <f t="shared" si="26"/>
        <v>0</v>
      </c>
    </row>
    <row r="1714" spans="1:9" ht="15.6" x14ac:dyDescent="0.3">
      <c r="A1714" s="3" t="s">
        <v>1861</v>
      </c>
      <c r="B1714" s="3" t="s">
        <v>1862</v>
      </c>
      <c r="C1714" s="1"/>
      <c r="D1714" s="4">
        <v>130960.83</v>
      </c>
      <c r="E1714" s="4">
        <v>130960.83</v>
      </c>
      <c r="F1714" s="4"/>
      <c r="G1714" s="4"/>
      <c r="I1714" s="11">
        <f t="shared" si="26"/>
        <v>0</v>
      </c>
    </row>
    <row r="1715" spans="1:9" ht="15.6" x14ac:dyDescent="0.3">
      <c r="A1715" s="3" t="s">
        <v>1863</v>
      </c>
      <c r="B1715" s="3" t="s">
        <v>1862</v>
      </c>
      <c r="C1715" s="1"/>
      <c r="D1715" s="4">
        <v>130960.83</v>
      </c>
      <c r="E1715" s="4">
        <v>130960.83</v>
      </c>
      <c r="F1715" s="4"/>
      <c r="G1715" s="4"/>
      <c r="I1715" s="11">
        <f t="shared" si="26"/>
        <v>0</v>
      </c>
    </row>
    <row r="1716" spans="1:9" x14ac:dyDescent="0.3">
      <c r="A1716" s="1" t="s">
        <v>1864</v>
      </c>
      <c r="B1716" s="1"/>
      <c r="C1716" s="1" t="s">
        <v>16</v>
      </c>
      <c r="D1716" s="2">
        <v>130960.83</v>
      </c>
      <c r="E1716" s="2">
        <v>130960.83</v>
      </c>
      <c r="F1716" s="2"/>
      <c r="G1716" s="2"/>
      <c r="I1716" s="11">
        <f t="shared" si="26"/>
        <v>0</v>
      </c>
    </row>
    <row r="1717" spans="1:9" ht="15.6" x14ac:dyDescent="0.3">
      <c r="A1717" s="3" t="s">
        <v>1865</v>
      </c>
      <c r="B1717" s="3" t="s">
        <v>1866</v>
      </c>
      <c r="C1717" s="1"/>
      <c r="D1717" s="4">
        <v>27855956.169999998</v>
      </c>
      <c r="E1717" s="4">
        <v>78362569.290000007</v>
      </c>
      <c r="F1717" s="4"/>
      <c r="G1717" s="4">
        <v>50506613.120000005</v>
      </c>
      <c r="I1717" s="11">
        <f t="shared" si="26"/>
        <v>-50506613.120000005</v>
      </c>
    </row>
    <row r="1718" spans="1:9" ht="15.6" x14ac:dyDescent="0.3">
      <c r="A1718" s="3" t="s">
        <v>1867</v>
      </c>
      <c r="B1718" s="3" t="s">
        <v>1868</v>
      </c>
      <c r="C1718" s="1"/>
      <c r="D1718" s="4">
        <v>256306.52</v>
      </c>
      <c r="E1718" s="4">
        <v>55092011.980000004</v>
      </c>
      <c r="F1718" s="4"/>
      <c r="G1718" s="4">
        <v>54835705.460000001</v>
      </c>
      <c r="I1718" s="11">
        <f t="shared" si="26"/>
        <v>-54835705.460000001</v>
      </c>
    </row>
    <row r="1719" spans="1:9" ht="15.6" x14ac:dyDescent="0.3">
      <c r="A1719" s="3" t="s">
        <v>1869</v>
      </c>
      <c r="B1719" s="3" t="s">
        <v>1870</v>
      </c>
      <c r="C1719" s="1"/>
      <c r="D1719" s="4"/>
      <c r="E1719" s="4">
        <v>39005536.590000004</v>
      </c>
      <c r="F1719" s="4"/>
      <c r="G1719" s="4">
        <v>39005536.590000004</v>
      </c>
      <c r="I1719" s="11">
        <f t="shared" si="26"/>
        <v>-39005536.590000004</v>
      </c>
    </row>
    <row r="1720" spans="1:9" ht="15.6" x14ac:dyDescent="0.3">
      <c r="A1720" s="3" t="s">
        <v>1871</v>
      </c>
      <c r="B1720" s="3" t="s">
        <v>1872</v>
      </c>
      <c r="C1720" s="1"/>
      <c r="D1720" s="4"/>
      <c r="E1720" s="4">
        <v>37703439.360000007</v>
      </c>
      <c r="F1720" s="4"/>
      <c r="G1720" s="4">
        <v>37703439.360000007</v>
      </c>
      <c r="I1720" s="11">
        <f t="shared" si="26"/>
        <v>-37703439.360000007</v>
      </c>
    </row>
    <row r="1721" spans="1:9" x14ac:dyDescent="0.3">
      <c r="A1721" s="1" t="s">
        <v>1873</v>
      </c>
      <c r="B1721" s="1" t="s">
        <v>1874</v>
      </c>
      <c r="C1721" s="1" t="s">
        <v>16</v>
      </c>
      <c r="D1721" s="2"/>
      <c r="E1721" s="2">
        <v>338.98</v>
      </c>
      <c r="F1721" s="2"/>
      <c r="G1721" s="2">
        <v>338.98</v>
      </c>
      <c r="I1721" s="11">
        <f t="shared" si="26"/>
        <v>-338.98</v>
      </c>
    </row>
    <row r="1722" spans="1:9" x14ac:dyDescent="0.3">
      <c r="A1722" s="1" t="s">
        <v>1875</v>
      </c>
      <c r="B1722" s="1" t="s">
        <v>1876</v>
      </c>
      <c r="C1722" s="1" t="s">
        <v>16</v>
      </c>
      <c r="D1722" s="2"/>
      <c r="E1722" s="2">
        <v>29479000.199999999</v>
      </c>
      <c r="F1722" s="2"/>
      <c r="G1722" s="2">
        <v>29479000.199999999</v>
      </c>
      <c r="I1722" s="11">
        <f t="shared" si="26"/>
        <v>-29479000.199999999</v>
      </c>
    </row>
    <row r="1723" spans="1:9" x14ac:dyDescent="0.3">
      <c r="A1723" s="1" t="s">
        <v>1877</v>
      </c>
      <c r="B1723" s="1" t="s">
        <v>1878</v>
      </c>
      <c r="C1723" s="1" t="s">
        <v>16</v>
      </c>
      <c r="D1723" s="2"/>
      <c r="E1723" s="2">
        <v>6050</v>
      </c>
      <c r="F1723" s="2"/>
      <c r="G1723" s="2">
        <v>6050</v>
      </c>
      <c r="I1723" s="11">
        <f t="shared" si="26"/>
        <v>-6050</v>
      </c>
    </row>
    <row r="1724" spans="1:9" x14ac:dyDescent="0.3">
      <c r="A1724" s="1" t="s">
        <v>1879</v>
      </c>
      <c r="B1724" s="1" t="s">
        <v>1880</v>
      </c>
      <c r="C1724" s="1" t="s">
        <v>16</v>
      </c>
      <c r="D1724" s="2"/>
      <c r="E1724" s="2">
        <v>1838432.87</v>
      </c>
      <c r="F1724" s="2"/>
      <c r="G1724" s="2">
        <v>1838432.87</v>
      </c>
      <c r="I1724" s="11">
        <f t="shared" si="26"/>
        <v>-1838432.87</v>
      </c>
    </row>
    <row r="1725" spans="1:9" x14ac:dyDescent="0.3">
      <c r="A1725" s="1" t="s">
        <v>1881</v>
      </c>
      <c r="B1725" s="1" t="s">
        <v>1882</v>
      </c>
      <c r="C1725" s="1" t="s">
        <v>16</v>
      </c>
      <c r="D1725" s="2"/>
      <c r="E1725" s="2">
        <v>1987153.77</v>
      </c>
      <c r="F1725" s="2"/>
      <c r="G1725" s="2">
        <v>1987153.77</v>
      </c>
      <c r="I1725" s="11">
        <f t="shared" si="26"/>
        <v>-1987153.77</v>
      </c>
    </row>
    <row r="1726" spans="1:9" x14ac:dyDescent="0.3">
      <c r="A1726" s="1" t="s">
        <v>1883</v>
      </c>
      <c r="B1726" s="1" t="s">
        <v>1884</v>
      </c>
      <c r="C1726" s="1" t="s">
        <v>16</v>
      </c>
      <c r="D1726" s="2"/>
      <c r="E1726" s="2">
        <v>8372.81</v>
      </c>
      <c r="F1726" s="2"/>
      <c r="G1726" s="2">
        <v>8372.81</v>
      </c>
      <c r="I1726" s="11">
        <f t="shared" si="26"/>
        <v>-8372.81</v>
      </c>
    </row>
    <row r="1727" spans="1:9" x14ac:dyDescent="0.3">
      <c r="A1727" s="1" t="s">
        <v>1885</v>
      </c>
      <c r="B1727" s="1" t="s">
        <v>1886</v>
      </c>
      <c r="C1727" s="1" t="s">
        <v>16</v>
      </c>
      <c r="D1727" s="2"/>
      <c r="E1727" s="2">
        <v>2646551.17</v>
      </c>
      <c r="F1727" s="2"/>
      <c r="G1727" s="2">
        <v>2646551.17</v>
      </c>
      <c r="I1727" s="11">
        <f t="shared" si="26"/>
        <v>-2646551.17</v>
      </c>
    </row>
    <row r="1728" spans="1:9" x14ac:dyDescent="0.3">
      <c r="A1728" s="1" t="s">
        <v>1887</v>
      </c>
      <c r="B1728" s="1" t="s">
        <v>1888</v>
      </c>
      <c r="C1728" s="1" t="s">
        <v>16</v>
      </c>
      <c r="D1728" s="2"/>
      <c r="E1728" s="2">
        <v>157324.04999999999</v>
      </c>
      <c r="F1728" s="2"/>
      <c r="G1728" s="2">
        <v>157324.04999999999</v>
      </c>
      <c r="I1728" s="11">
        <f t="shared" si="26"/>
        <v>-157324.04999999999</v>
      </c>
    </row>
    <row r="1729" spans="1:9" x14ac:dyDescent="0.3">
      <c r="A1729" s="1" t="s">
        <v>1889</v>
      </c>
      <c r="B1729" s="1" t="s">
        <v>1890</v>
      </c>
      <c r="C1729" s="1" t="s">
        <v>16</v>
      </c>
      <c r="D1729" s="2"/>
      <c r="E1729" s="2">
        <v>2938.88</v>
      </c>
      <c r="F1729" s="2"/>
      <c r="G1729" s="2">
        <v>2938.88</v>
      </c>
      <c r="I1729" s="11">
        <f t="shared" si="26"/>
        <v>-2938.88</v>
      </c>
    </row>
    <row r="1730" spans="1:9" x14ac:dyDescent="0.3">
      <c r="A1730" s="1" t="s">
        <v>1891</v>
      </c>
      <c r="B1730" s="1" t="s">
        <v>1892</v>
      </c>
      <c r="C1730" s="1" t="s">
        <v>16</v>
      </c>
      <c r="D1730" s="2"/>
      <c r="E1730" s="2">
        <v>52369.86</v>
      </c>
      <c r="F1730" s="2"/>
      <c r="G1730" s="2">
        <v>52369.86</v>
      </c>
      <c r="I1730" s="11">
        <f t="shared" si="26"/>
        <v>-52369.86</v>
      </c>
    </row>
    <row r="1731" spans="1:9" x14ac:dyDescent="0.3">
      <c r="A1731" s="1" t="s">
        <v>1893</v>
      </c>
      <c r="B1731" s="1" t="s">
        <v>2223</v>
      </c>
      <c r="C1731" s="1" t="s">
        <v>16</v>
      </c>
      <c r="D1731" s="2"/>
      <c r="E1731" s="2">
        <v>1308956.5900000001</v>
      </c>
      <c r="F1731" s="2"/>
      <c r="G1731" s="2">
        <v>1308956.5900000001</v>
      </c>
      <c r="I1731" s="11">
        <f t="shared" ref="I1731:I1794" si="27">+F1731-G1731</f>
        <v>-1308956.5900000001</v>
      </c>
    </row>
    <row r="1732" spans="1:9" x14ac:dyDescent="0.3">
      <c r="A1732" s="1" t="s">
        <v>1894</v>
      </c>
      <c r="B1732" s="1" t="s">
        <v>2224</v>
      </c>
      <c r="C1732" s="1" t="s">
        <v>16</v>
      </c>
      <c r="D1732" s="2"/>
      <c r="E1732" s="2">
        <v>215950.18</v>
      </c>
      <c r="F1732" s="2"/>
      <c r="G1732" s="2">
        <v>215950.18</v>
      </c>
      <c r="I1732" s="11">
        <f t="shared" si="27"/>
        <v>-215950.18</v>
      </c>
    </row>
    <row r="1733" spans="1:9" ht="15.6" x14ac:dyDescent="0.3">
      <c r="A1733" s="3" t="s">
        <v>1895</v>
      </c>
      <c r="B1733" s="3" t="s">
        <v>1896</v>
      </c>
      <c r="C1733" s="1"/>
      <c r="D1733" s="4"/>
      <c r="E1733" s="4">
        <v>1302097.23</v>
      </c>
      <c r="F1733" s="4"/>
      <c r="G1733" s="4">
        <v>1302097.23</v>
      </c>
      <c r="I1733" s="11">
        <f t="shared" si="27"/>
        <v>-1302097.23</v>
      </c>
    </row>
    <row r="1734" spans="1:9" x14ac:dyDescent="0.3">
      <c r="A1734" s="1" t="s">
        <v>1897</v>
      </c>
      <c r="B1734" s="1" t="s">
        <v>1898</v>
      </c>
      <c r="C1734" s="1" t="s">
        <v>16</v>
      </c>
      <c r="D1734" s="2"/>
      <c r="E1734" s="2">
        <v>1200575.5</v>
      </c>
      <c r="F1734" s="2"/>
      <c r="G1734" s="2">
        <v>1200575.5</v>
      </c>
      <c r="I1734" s="11">
        <f t="shared" si="27"/>
        <v>-1200575.5</v>
      </c>
    </row>
    <row r="1735" spans="1:9" x14ac:dyDescent="0.3">
      <c r="A1735" s="1" t="s">
        <v>1899</v>
      </c>
      <c r="B1735" s="1" t="s">
        <v>1900</v>
      </c>
      <c r="C1735" s="1" t="s">
        <v>16</v>
      </c>
      <c r="D1735" s="2"/>
      <c r="E1735" s="2">
        <v>101521.73</v>
      </c>
      <c r="F1735" s="2"/>
      <c r="G1735" s="2">
        <v>101521.73</v>
      </c>
      <c r="I1735" s="11">
        <f t="shared" si="27"/>
        <v>-101521.73</v>
      </c>
    </row>
    <row r="1736" spans="1:9" ht="15.6" x14ac:dyDescent="0.3">
      <c r="A1736" s="3" t="s">
        <v>1901</v>
      </c>
      <c r="B1736" s="3" t="s">
        <v>1902</v>
      </c>
      <c r="C1736" s="1"/>
      <c r="D1736" s="4">
        <v>256306.52</v>
      </c>
      <c r="E1736" s="4">
        <v>15373798.75</v>
      </c>
      <c r="F1736" s="4"/>
      <c r="G1736" s="4">
        <v>15117492.23</v>
      </c>
      <c r="I1736" s="11">
        <f t="shared" si="27"/>
        <v>-15117492.23</v>
      </c>
    </row>
    <row r="1737" spans="1:9" ht="15.6" x14ac:dyDescent="0.3">
      <c r="A1737" s="3" t="s">
        <v>1903</v>
      </c>
      <c r="B1737" s="3" t="s">
        <v>1872</v>
      </c>
      <c r="C1737" s="1"/>
      <c r="D1737" s="4">
        <v>243630.62</v>
      </c>
      <c r="E1737" s="4">
        <v>15373798.75</v>
      </c>
      <c r="F1737" s="4"/>
      <c r="G1737" s="4">
        <v>15130168.130000001</v>
      </c>
      <c r="I1737" s="11">
        <f t="shared" si="27"/>
        <v>-15130168.130000001</v>
      </c>
    </row>
    <row r="1738" spans="1:9" x14ac:dyDescent="0.3">
      <c r="A1738" s="1" t="s">
        <v>1904</v>
      </c>
      <c r="B1738" s="1" t="s">
        <v>1872</v>
      </c>
      <c r="C1738" s="1" t="s">
        <v>16</v>
      </c>
      <c r="D1738" s="2">
        <v>243630.62</v>
      </c>
      <c r="E1738" s="2">
        <v>15373798.75</v>
      </c>
      <c r="F1738" s="2"/>
      <c r="G1738" s="2">
        <v>15130168.130000001</v>
      </c>
      <c r="I1738" s="11">
        <f t="shared" si="27"/>
        <v>-15130168.130000001</v>
      </c>
    </row>
    <row r="1739" spans="1:9" ht="15.6" x14ac:dyDescent="0.3">
      <c r="A1739" s="3" t="s">
        <v>1905</v>
      </c>
      <c r="B1739" s="3" t="s">
        <v>1896</v>
      </c>
      <c r="C1739" s="1"/>
      <c r="D1739" s="4">
        <v>12675.9</v>
      </c>
      <c r="E1739" s="4"/>
      <c r="F1739" s="4">
        <v>12675.9</v>
      </c>
      <c r="G1739" s="4"/>
      <c r="I1739" s="11">
        <f t="shared" si="27"/>
        <v>12675.9</v>
      </c>
    </row>
    <row r="1740" spans="1:9" x14ac:dyDescent="0.3">
      <c r="A1740" s="1" t="s">
        <v>1906</v>
      </c>
      <c r="B1740" s="1" t="s">
        <v>1896</v>
      </c>
      <c r="C1740" s="1" t="s">
        <v>16</v>
      </c>
      <c r="D1740" s="2">
        <v>12675.9</v>
      </c>
      <c r="E1740" s="2"/>
      <c r="F1740" s="2">
        <v>12675.9</v>
      </c>
      <c r="G1740" s="2"/>
      <c r="I1740" s="11">
        <f t="shared" si="27"/>
        <v>12675.9</v>
      </c>
    </row>
    <row r="1741" spans="1:9" ht="15.6" x14ac:dyDescent="0.3">
      <c r="A1741" s="3" t="s">
        <v>1907</v>
      </c>
      <c r="B1741" s="3" t="s">
        <v>1908</v>
      </c>
      <c r="C1741" s="1"/>
      <c r="D1741" s="4"/>
      <c r="E1741" s="4">
        <v>712676.64</v>
      </c>
      <c r="F1741" s="4"/>
      <c r="G1741" s="4">
        <v>712676.64</v>
      </c>
      <c r="I1741" s="11">
        <f t="shared" si="27"/>
        <v>-712676.64</v>
      </c>
    </row>
    <row r="1742" spans="1:9" ht="15.6" x14ac:dyDescent="0.3">
      <c r="A1742" s="3" t="s">
        <v>1909</v>
      </c>
      <c r="B1742" s="3" t="s">
        <v>1908</v>
      </c>
      <c r="C1742" s="1"/>
      <c r="D1742" s="4"/>
      <c r="E1742" s="4">
        <v>712676.64</v>
      </c>
      <c r="F1742" s="4"/>
      <c r="G1742" s="4">
        <v>712676.64</v>
      </c>
      <c r="I1742" s="11">
        <f t="shared" si="27"/>
        <v>-712676.64</v>
      </c>
    </row>
    <row r="1743" spans="1:9" x14ac:dyDescent="0.3">
      <c r="A1743" s="1" t="s">
        <v>1910</v>
      </c>
      <c r="B1743" s="1" t="s">
        <v>1908</v>
      </c>
      <c r="C1743" s="1" t="s">
        <v>16</v>
      </c>
      <c r="D1743" s="2"/>
      <c r="E1743" s="2">
        <v>712676.64</v>
      </c>
      <c r="F1743" s="2"/>
      <c r="G1743" s="2">
        <v>712676.64</v>
      </c>
      <c r="I1743" s="11">
        <f t="shared" si="27"/>
        <v>-712676.64</v>
      </c>
    </row>
    <row r="1744" spans="1:9" ht="15.6" x14ac:dyDescent="0.3">
      <c r="A1744" s="3" t="s">
        <v>1911</v>
      </c>
      <c r="B1744" s="3" t="s">
        <v>1912</v>
      </c>
      <c r="C1744" s="1"/>
      <c r="D1744" s="4">
        <v>1511261.7500000002</v>
      </c>
      <c r="E1744" s="4"/>
      <c r="F1744" s="4">
        <v>1511261.7500000002</v>
      </c>
      <c r="G1744" s="4"/>
      <c r="I1744" s="11">
        <f t="shared" si="27"/>
        <v>1511261.7500000002</v>
      </c>
    </row>
    <row r="1745" spans="1:9" ht="15.6" x14ac:dyDescent="0.3">
      <c r="A1745" s="3" t="s">
        <v>1913</v>
      </c>
      <c r="B1745" s="3" t="s">
        <v>1914</v>
      </c>
      <c r="C1745" s="1"/>
      <c r="D1745" s="4">
        <v>1414192.4200000002</v>
      </c>
      <c r="E1745" s="4"/>
      <c r="F1745" s="4">
        <v>1414192.4200000002</v>
      </c>
      <c r="G1745" s="4"/>
      <c r="I1745" s="11">
        <f t="shared" si="27"/>
        <v>1414192.4200000002</v>
      </c>
    </row>
    <row r="1746" spans="1:9" ht="15.6" x14ac:dyDescent="0.3">
      <c r="A1746" s="3" t="s">
        <v>1915</v>
      </c>
      <c r="B1746" s="3" t="s">
        <v>1916</v>
      </c>
      <c r="C1746" s="1"/>
      <c r="D1746" s="4">
        <v>1413192.4200000002</v>
      </c>
      <c r="E1746" s="4"/>
      <c r="F1746" s="4">
        <v>1413192.4200000002</v>
      </c>
      <c r="G1746" s="4"/>
      <c r="I1746" s="11">
        <f t="shared" si="27"/>
        <v>1413192.4200000002</v>
      </c>
    </row>
    <row r="1747" spans="1:9" x14ac:dyDescent="0.3">
      <c r="A1747" s="1" t="s">
        <v>1917</v>
      </c>
      <c r="B1747" s="1" t="s">
        <v>1918</v>
      </c>
      <c r="C1747" s="1" t="s">
        <v>16</v>
      </c>
      <c r="D1747" s="2">
        <v>1398507.36</v>
      </c>
      <c r="E1747" s="2"/>
      <c r="F1747" s="2">
        <v>1398507.36</v>
      </c>
      <c r="G1747" s="2"/>
      <c r="I1747" s="11">
        <f t="shared" si="27"/>
        <v>1398507.36</v>
      </c>
    </row>
    <row r="1748" spans="1:9" x14ac:dyDescent="0.3">
      <c r="A1748" s="1" t="s">
        <v>1919</v>
      </c>
      <c r="B1748" s="1" t="s">
        <v>1920</v>
      </c>
      <c r="C1748" s="1" t="s">
        <v>16</v>
      </c>
      <c r="D1748" s="2">
        <v>4639.57</v>
      </c>
      <c r="E1748" s="2"/>
      <c r="F1748" s="2">
        <v>4639.57</v>
      </c>
      <c r="G1748" s="2"/>
      <c r="I1748" s="11">
        <f t="shared" si="27"/>
        <v>4639.57</v>
      </c>
    </row>
    <row r="1749" spans="1:9" x14ac:dyDescent="0.3">
      <c r="A1749" s="1" t="s">
        <v>1921</v>
      </c>
      <c r="B1749" s="1" t="s">
        <v>2225</v>
      </c>
      <c r="C1749" s="1" t="s">
        <v>16</v>
      </c>
      <c r="D1749" s="2">
        <v>3814.28</v>
      </c>
      <c r="E1749" s="2"/>
      <c r="F1749" s="2">
        <v>3814.28</v>
      </c>
      <c r="G1749" s="2"/>
      <c r="I1749" s="11">
        <f t="shared" si="27"/>
        <v>3814.28</v>
      </c>
    </row>
    <row r="1750" spans="1:9" x14ac:dyDescent="0.3">
      <c r="A1750" s="1" t="s">
        <v>1922</v>
      </c>
      <c r="B1750" s="1" t="s">
        <v>2227</v>
      </c>
      <c r="C1750" s="1" t="s">
        <v>16</v>
      </c>
      <c r="D1750" s="2">
        <v>6231.21</v>
      </c>
      <c r="E1750" s="2"/>
      <c r="F1750" s="2">
        <v>6231.21</v>
      </c>
      <c r="G1750" s="2"/>
      <c r="I1750" s="11">
        <f t="shared" si="27"/>
        <v>6231.21</v>
      </c>
    </row>
    <row r="1751" spans="1:9" ht="15.6" x14ac:dyDescent="0.3">
      <c r="A1751" s="3" t="s">
        <v>1923</v>
      </c>
      <c r="B1751" s="3" t="s">
        <v>1924</v>
      </c>
      <c r="C1751" s="1"/>
      <c r="D1751" s="4">
        <v>1000</v>
      </c>
      <c r="E1751" s="4"/>
      <c r="F1751" s="4">
        <v>1000</v>
      </c>
      <c r="G1751" s="4"/>
      <c r="I1751" s="11">
        <f t="shared" si="27"/>
        <v>1000</v>
      </c>
    </row>
    <row r="1752" spans="1:9" x14ac:dyDescent="0.3">
      <c r="A1752" s="1" t="s">
        <v>1925</v>
      </c>
      <c r="B1752" s="1" t="s">
        <v>1926</v>
      </c>
      <c r="C1752" s="1" t="s">
        <v>16</v>
      </c>
      <c r="D1752" s="2">
        <v>1000</v>
      </c>
      <c r="E1752" s="2"/>
      <c r="F1752" s="2">
        <v>1000</v>
      </c>
      <c r="G1752" s="2"/>
      <c r="I1752" s="11">
        <f t="shared" si="27"/>
        <v>1000</v>
      </c>
    </row>
    <row r="1753" spans="1:9" ht="15.6" x14ac:dyDescent="0.3">
      <c r="A1753" s="3" t="s">
        <v>1927</v>
      </c>
      <c r="B1753" s="3" t="s">
        <v>1928</v>
      </c>
      <c r="C1753" s="1"/>
      <c r="D1753" s="4">
        <v>97069.33</v>
      </c>
      <c r="E1753" s="4"/>
      <c r="F1753" s="4">
        <v>97069.33</v>
      </c>
      <c r="G1753" s="4"/>
      <c r="I1753" s="11">
        <f t="shared" si="27"/>
        <v>97069.33</v>
      </c>
    </row>
    <row r="1754" spans="1:9" ht="15.6" x14ac:dyDescent="0.3">
      <c r="A1754" s="3" t="s">
        <v>1929</v>
      </c>
      <c r="B1754" s="3" t="s">
        <v>1930</v>
      </c>
      <c r="C1754" s="1"/>
      <c r="D1754" s="4">
        <v>97069.33</v>
      </c>
      <c r="E1754" s="4"/>
      <c r="F1754" s="4">
        <v>97069.33</v>
      </c>
      <c r="G1754" s="4"/>
      <c r="I1754" s="11">
        <f t="shared" si="27"/>
        <v>97069.33</v>
      </c>
    </row>
    <row r="1755" spans="1:9" x14ac:dyDescent="0.3">
      <c r="A1755" s="1" t="s">
        <v>1931</v>
      </c>
      <c r="B1755" s="1" t="s">
        <v>1932</v>
      </c>
      <c r="C1755" s="1" t="s">
        <v>16</v>
      </c>
      <c r="D1755" s="2">
        <v>97069.33</v>
      </c>
      <c r="E1755" s="2"/>
      <c r="F1755" s="2">
        <v>97069.33</v>
      </c>
      <c r="G1755" s="2"/>
      <c r="I1755" s="11">
        <f t="shared" si="27"/>
        <v>97069.33</v>
      </c>
    </row>
    <row r="1756" spans="1:9" ht="15.6" x14ac:dyDescent="0.3">
      <c r="A1756" s="3" t="s">
        <v>1933</v>
      </c>
      <c r="B1756" s="3" t="s">
        <v>1934</v>
      </c>
      <c r="C1756" s="1"/>
      <c r="D1756" s="4">
        <v>22994885.759999998</v>
      </c>
      <c r="E1756" s="4">
        <v>20388926.489999998</v>
      </c>
      <c r="F1756" s="4">
        <v>2605959.2699999996</v>
      </c>
      <c r="G1756" s="4"/>
      <c r="I1756" s="11">
        <f t="shared" si="27"/>
        <v>2605959.2699999996</v>
      </c>
    </row>
    <row r="1757" spans="1:9" ht="15.6" x14ac:dyDescent="0.3">
      <c r="A1757" s="3" t="s">
        <v>1935</v>
      </c>
      <c r="B1757" s="3" t="s">
        <v>1936</v>
      </c>
      <c r="C1757" s="1"/>
      <c r="D1757" s="4">
        <v>20388926.489999998</v>
      </c>
      <c r="E1757" s="4">
        <v>20388926.489999998</v>
      </c>
      <c r="F1757" s="4"/>
      <c r="G1757" s="4"/>
      <c r="I1757" s="11">
        <f t="shared" si="27"/>
        <v>0</v>
      </c>
    </row>
    <row r="1758" spans="1:9" x14ac:dyDescent="0.3">
      <c r="A1758" s="1" t="s">
        <v>1937</v>
      </c>
      <c r="B1758" s="1" t="s">
        <v>1936</v>
      </c>
      <c r="C1758" s="1" t="s">
        <v>16</v>
      </c>
      <c r="D1758" s="2">
        <v>20388926.489999998</v>
      </c>
      <c r="E1758" s="2">
        <v>20388926.489999998</v>
      </c>
      <c r="F1758" s="2"/>
      <c r="G1758" s="2"/>
      <c r="I1758" s="11">
        <f t="shared" si="27"/>
        <v>0</v>
      </c>
    </row>
    <row r="1759" spans="1:9" ht="15.6" x14ac:dyDescent="0.3">
      <c r="A1759" s="3" t="s">
        <v>1938</v>
      </c>
      <c r="B1759" s="3" t="s">
        <v>1939</v>
      </c>
      <c r="C1759" s="1"/>
      <c r="D1759" s="4">
        <v>2605959.27</v>
      </c>
      <c r="E1759" s="4"/>
      <c r="F1759" s="4">
        <v>2605959.27</v>
      </c>
      <c r="G1759" s="4"/>
      <c r="I1759" s="11">
        <f t="shared" si="27"/>
        <v>2605959.27</v>
      </c>
    </row>
    <row r="1760" spans="1:9" x14ac:dyDescent="0.3">
      <c r="A1760" s="1" t="s">
        <v>1940</v>
      </c>
      <c r="B1760" s="1" t="s">
        <v>1939</v>
      </c>
      <c r="C1760" s="1" t="s">
        <v>16</v>
      </c>
      <c r="D1760" s="2">
        <v>2605959.27</v>
      </c>
      <c r="E1760" s="2"/>
      <c r="F1760" s="2">
        <v>2605959.27</v>
      </c>
      <c r="G1760" s="2"/>
      <c r="I1760" s="11">
        <f t="shared" si="27"/>
        <v>2605959.27</v>
      </c>
    </row>
    <row r="1761" spans="1:9" ht="15.6" x14ac:dyDescent="0.3">
      <c r="A1761" s="3" t="s">
        <v>1941</v>
      </c>
      <c r="B1761" s="3" t="s">
        <v>1942</v>
      </c>
      <c r="C1761" s="1"/>
      <c r="D1761" s="4">
        <v>153424.65</v>
      </c>
      <c r="E1761" s="4">
        <v>1952245.0699999998</v>
      </c>
      <c r="F1761" s="4"/>
      <c r="G1761" s="4">
        <v>1798820.42</v>
      </c>
      <c r="I1761" s="11">
        <f t="shared" si="27"/>
        <v>-1798820.42</v>
      </c>
    </row>
    <row r="1762" spans="1:9" ht="15.6" x14ac:dyDescent="0.3">
      <c r="A1762" s="3" t="s">
        <v>1943</v>
      </c>
      <c r="B1762" s="3" t="s">
        <v>1944</v>
      </c>
      <c r="C1762" s="1"/>
      <c r="D1762" s="4">
        <v>153424.65</v>
      </c>
      <c r="E1762" s="4">
        <v>1952245.0699999998</v>
      </c>
      <c r="F1762" s="4"/>
      <c r="G1762" s="4">
        <v>1798820.42</v>
      </c>
      <c r="I1762" s="11">
        <f t="shared" si="27"/>
        <v>-1798820.42</v>
      </c>
    </row>
    <row r="1763" spans="1:9" ht="15.6" x14ac:dyDescent="0.3">
      <c r="A1763" s="3" t="s">
        <v>1945</v>
      </c>
      <c r="B1763" s="3" t="s">
        <v>1944</v>
      </c>
      <c r="C1763" s="1"/>
      <c r="D1763" s="4">
        <v>153424.65</v>
      </c>
      <c r="E1763" s="4">
        <v>1952245.0699999998</v>
      </c>
      <c r="F1763" s="4"/>
      <c r="G1763" s="4">
        <v>1798820.42</v>
      </c>
      <c r="I1763" s="11">
        <f t="shared" si="27"/>
        <v>-1798820.42</v>
      </c>
    </row>
    <row r="1764" spans="1:9" x14ac:dyDescent="0.3">
      <c r="A1764" s="1" t="s">
        <v>1946</v>
      </c>
      <c r="B1764" s="1" t="s">
        <v>1947</v>
      </c>
      <c r="C1764" s="1" t="s">
        <v>16</v>
      </c>
      <c r="D1764" s="2"/>
      <c r="E1764" s="2">
        <v>672134.7</v>
      </c>
      <c r="F1764" s="2"/>
      <c r="G1764" s="2">
        <v>672134.7</v>
      </c>
      <c r="I1764" s="11">
        <f t="shared" si="27"/>
        <v>-672134.7</v>
      </c>
    </row>
    <row r="1765" spans="1:9" x14ac:dyDescent="0.3">
      <c r="A1765" s="1" t="s">
        <v>1948</v>
      </c>
      <c r="B1765" s="1" t="s">
        <v>1949</v>
      </c>
      <c r="C1765" s="1" t="s">
        <v>16</v>
      </c>
      <c r="D1765" s="2"/>
      <c r="E1765" s="2">
        <v>988828.46</v>
      </c>
      <c r="F1765" s="2"/>
      <c r="G1765" s="2">
        <v>988828.46</v>
      </c>
      <c r="I1765" s="11">
        <f t="shared" si="27"/>
        <v>-988828.46</v>
      </c>
    </row>
    <row r="1766" spans="1:9" x14ac:dyDescent="0.3">
      <c r="A1766" s="1" t="s">
        <v>1950</v>
      </c>
      <c r="B1766" s="1" t="s">
        <v>1951</v>
      </c>
      <c r="C1766" s="1" t="s">
        <v>16</v>
      </c>
      <c r="D1766" s="2">
        <v>153424.65</v>
      </c>
      <c r="E1766" s="2">
        <v>291281.90999999997</v>
      </c>
      <c r="F1766" s="2"/>
      <c r="G1766" s="2">
        <v>137857.25999999998</v>
      </c>
      <c r="I1766" s="11">
        <f t="shared" si="27"/>
        <v>-137857.25999999998</v>
      </c>
    </row>
    <row r="1767" spans="1:9" ht="15.6" x14ac:dyDescent="0.3">
      <c r="A1767" s="3" t="s">
        <v>1952</v>
      </c>
      <c r="B1767" s="3" t="s">
        <v>1953</v>
      </c>
      <c r="C1767" s="1"/>
      <c r="D1767" s="4">
        <v>2585359.7999999998</v>
      </c>
      <c r="E1767" s="4"/>
      <c r="F1767" s="4">
        <v>2585359.7999999998</v>
      </c>
      <c r="G1767" s="4"/>
      <c r="I1767" s="11">
        <f t="shared" si="27"/>
        <v>2585359.7999999998</v>
      </c>
    </row>
    <row r="1768" spans="1:9" ht="15.6" x14ac:dyDescent="0.3">
      <c r="A1768" s="3" t="s">
        <v>1954</v>
      </c>
      <c r="B1768" s="3" t="s">
        <v>1955</v>
      </c>
      <c r="C1768" s="1"/>
      <c r="D1768" s="4">
        <v>134566.37</v>
      </c>
      <c r="E1768" s="4"/>
      <c r="F1768" s="4">
        <v>134566.37</v>
      </c>
      <c r="G1768" s="4"/>
      <c r="I1768" s="11">
        <f t="shared" si="27"/>
        <v>134566.37</v>
      </c>
    </row>
    <row r="1769" spans="1:9" ht="15.6" x14ac:dyDescent="0.3">
      <c r="A1769" s="3" t="s">
        <v>1956</v>
      </c>
      <c r="B1769" s="3" t="s">
        <v>1955</v>
      </c>
      <c r="C1769" s="1"/>
      <c r="D1769" s="4">
        <v>134566.37</v>
      </c>
      <c r="E1769" s="4"/>
      <c r="F1769" s="4">
        <v>134566.37</v>
      </c>
      <c r="G1769" s="4"/>
      <c r="I1769" s="11">
        <f t="shared" si="27"/>
        <v>134566.37</v>
      </c>
    </row>
    <row r="1770" spans="1:9" x14ac:dyDescent="0.3">
      <c r="A1770" s="1" t="s">
        <v>1957</v>
      </c>
      <c r="B1770" s="1" t="s">
        <v>1955</v>
      </c>
      <c r="C1770" s="1" t="s">
        <v>16</v>
      </c>
      <c r="D1770" s="2">
        <v>134566.37</v>
      </c>
      <c r="E1770" s="2"/>
      <c r="F1770" s="2">
        <v>134566.37</v>
      </c>
      <c r="G1770" s="2"/>
      <c r="I1770" s="11">
        <f t="shared" si="27"/>
        <v>134566.37</v>
      </c>
    </row>
    <row r="1771" spans="1:9" ht="15.6" x14ac:dyDescent="0.3">
      <c r="A1771" s="3" t="s">
        <v>1958</v>
      </c>
      <c r="B1771" s="3" t="s">
        <v>1959</v>
      </c>
      <c r="C1771" s="1"/>
      <c r="D1771" s="4">
        <v>2450793.4299999997</v>
      </c>
      <c r="E1771" s="4"/>
      <c r="F1771" s="4">
        <v>2450793.4299999997</v>
      </c>
      <c r="G1771" s="4"/>
      <c r="I1771" s="11">
        <f t="shared" si="27"/>
        <v>2450793.4299999997</v>
      </c>
    </row>
    <row r="1772" spans="1:9" ht="15.6" x14ac:dyDescent="0.3">
      <c r="A1772" s="3" t="s">
        <v>1960</v>
      </c>
      <c r="B1772" s="3" t="s">
        <v>1961</v>
      </c>
      <c r="C1772" s="1"/>
      <c r="D1772" s="4">
        <v>2450793.4299999997</v>
      </c>
      <c r="E1772" s="4"/>
      <c r="F1772" s="4">
        <v>2450793.4299999997</v>
      </c>
      <c r="G1772" s="4"/>
      <c r="I1772" s="11">
        <f t="shared" si="27"/>
        <v>2450793.4299999997</v>
      </c>
    </row>
    <row r="1773" spans="1:9" x14ac:dyDescent="0.3">
      <c r="A1773" s="1" t="s">
        <v>1962</v>
      </c>
      <c r="B1773" s="1" t="s">
        <v>1963</v>
      </c>
      <c r="C1773" s="1" t="s">
        <v>16</v>
      </c>
      <c r="D1773" s="2">
        <v>219055.99</v>
      </c>
      <c r="E1773" s="2"/>
      <c r="F1773" s="2">
        <v>219055.99</v>
      </c>
      <c r="G1773" s="2"/>
      <c r="I1773" s="11">
        <f t="shared" si="27"/>
        <v>219055.99</v>
      </c>
    </row>
    <row r="1774" spans="1:9" x14ac:dyDescent="0.3">
      <c r="A1774" s="1" t="s">
        <v>1964</v>
      </c>
      <c r="B1774" s="1" t="s">
        <v>1965</v>
      </c>
      <c r="C1774" s="1" t="s">
        <v>16</v>
      </c>
      <c r="D1774" s="2">
        <v>335825.02</v>
      </c>
      <c r="E1774" s="2"/>
      <c r="F1774" s="2">
        <v>335825.02</v>
      </c>
      <c r="G1774" s="2"/>
      <c r="I1774" s="11">
        <f t="shared" si="27"/>
        <v>335825.02</v>
      </c>
    </row>
    <row r="1775" spans="1:9" x14ac:dyDescent="0.3">
      <c r="A1775" s="1" t="s">
        <v>1966</v>
      </c>
      <c r="B1775" s="1" t="s">
        <v>1967</v>
      </c>
      <c r="C1775" s="1" t="s">
        <v>16</v>
      </c>
      <c r="D1775" s="2">
        <v>1895912.42</v>
      </c>
      <c r="E1775" s="2"/>
      <c r="F1775" s="2">
        <v>1895912.42</v>
      </c>
      <c r="G1775" s="2"/>
      <c r="I1775" s="11">
        <f t="shared" si="27"/>
        <v>1895912.42</v>
      </c>
    </row>
    <row r="1776" spans="1:9" ht="15.6" x14ac:dyDescent="0.3">
      <c r="A1776" s="3" t="s">
        <v>1968</v>
      </c>
      <c r="B1776" s="3" t="s">
        <v>1969</v>
      </c>
      <c r="C1776" s="1"/>
      <c r="D1776" s="4"/>
      <c r="E1776" s="4">
        <v>929385.75</v>
      </c>
      <c r="F1776" s="4"/>
      <c r="G1776" s="4">
        <v>929385.75</v>
      </c>
      <c r="I1776" s="11">
        <f t="shared" si="27"/>
        <v>-929385.75</v>
      </c>
    </row>
    <row r="1777" spans="1:9" ht="15.6" x14ac:dyDescent="0.3">
      <c r="A1777" s="3" t="s">
        <v>1970</v>
      </c>
      <c r="B1777" s="3" t="s">
        <v>1971</v>
      </c>
      <c r="C1777" s="1"/>
      <c r="D1777" s="4"/>
      <c r="E1777" s="4">
        <v>929385.75</v>
      </c>
      <c r="F1777" s="4"/>
      <c r="G1777" s="4">
        <v>929385.75</v>
      </c>
      <c r="I1777" s="11">
        <f t="shared" si="27"/>
        <v>-929385.75</v>
      </c>
    </row>
    <row r="1778" spans="1:9" ht="15.6" x14ac:dyDescent="0.3">
      <c r="A1778" s="3" t="s">
        <v>1972</v>
      </c>
      <c r="B1778" s="3" t="s">
        <v>1973</v>
      </c>
      <c r="C1778" s="1"/>
      <c r="D1778" s="4"/>
      <c r="E1778" s="4">
        <v>929385.75</v>
      </c>
      <c r="F1778" s="4"/>
      <c r="G1778" s="4">
        <v>929385.75</v>
      </c>
      <c r="I1778" s="11">
        <f t="shared" si="27"/>
        <v>-929385.75</v>
      </c>
    </row>
    <row r="1779" spans="1:9" x14ac:dyDescent="0.3">
      <c r="A1779" s="1" t="s">
        <v>1974</v>
      </c>
      <c r="B1779" s="1" t="s">
        <v>1975</v>
      </c>
      <c r="C1779" s="1" t="s">
        <v>16</v>
      </c>
      <c r="D1779" s="2"/>
      <c r="E1779" s="2">
        <v>929385.75</v>
      </c>
      <c r="F1779" s="2"/>
      <c r="G1779" s="2">
        <v>929385.75</v>
      </c>
      <c r="I1779" s="11">
        <f t="shared" si="27"/>
        <v>-929385.75</v>
      </c>
    </row>
    <row r="1780" spans="1:9" ht="15.6" x14ac:dyDescent="0.3">
      <c r="A1780" s="3" t="s">
        <v>1976</v>
      </c>
      <c r="B1780" s="3" t="s">
        <v>1977</v>
      </c>
      <c r="C1780" s="1"/>
      <c r="D1780" s="4">
        <v>354717.69000000006</v>
      </c>
      <c r="E1780" s="4"/>
      <c r="F1780" s="4">
        <v>354717.69000000006</v>
      </c>
      <c r="G1780" s="4"/>
      <c r="I1780" s="11">
        <f t="shared" si="27"/>
        <v>354717.69000000006</v>
      </c>
    </row>
    <row r="1781" spans="1:9" ht="15.6" x14ac:dyDescent="0.3">
      <c r="A1781" s="3" t="s">
        <v>1978</v>
      </c>
      <c r="B1781" s="3" t="s">
        <v>1979</v>
      </c>
      <c r="C1781" s="1"/>
      <c r="D1781" s="4">
        <v>354717.69000000006</v>
      </c>
      <c r="E1781" s="4"/>
      <c r="F1781" s="4">
        <v>354717.69000000006</v>
      </c>
      <c r="G1781" s="4"/>
      <c r="I1781" s="11">
        <f t="shared" si="27"/>
        <v>354717.69000000006</v>
      </c>
    </row>
    <row r="1782" spans="1:9" ht="15.6" x14ac:dyDescent="0.3">
      <c r="A1782" s="3" t="s">
        <v>1980</v>
      </c>
      <c r="B1782" s="3" t="s">
        <v>1981</v>
      </c>
      <c r="C1782" s="1"/>
      <c r="D1782" s="4">
        <v>354717.69000000006</v>
      </c>
      <c r="E1782" s="4"/>
      <c r="F1782" s="4">
        <v>354717.69000000006</v>
      </c>
      <c r="G1782" s="4"/>
      <c r="I1782" s="11">
        <f t="shared" si="27"/>
        <v>354717.69000000006</v>
      </c>
    </row>
    <row r="1783" spans="1:9" x14ac:dyDescent="0.3">
      <c r="A1783" s="1" t="s">
        <v>1982</v>
      </c>
      <c r="B1783" s="1" t="s">
        <v>1983</v>
      </c>
      <c r="C1783" s="1" t="s">
        <v>16</v>
      </c>
      <c r="D1783" s="2">
        <v>38.89</v>
      </c>
      <c r="E1783" s="2"/>
      <c r="F1783" s="2">
        <v>38.89</v>
      </c>
      <c r="G1783" s="2"/>
      <c r="I1783" s="11">
        <f t="shared" si="27"/>
        <v>38.89</v>
      </c>
    </row>
    <row r="1784" spans="1:9" x14ac:dyDescent="0.3">
      <c r="A1784" s="1" t="s">
        <v>1984</v>
      </c>
      <c r="B1784" s="1" t="s">
        <v>1985</v>
      </c>
      <c r="C1784" s="1" t="s">
        <v>16</v>
      </c>
      <c r="D1784" s="2">
        <v>50000</v>
      </c>
      <c r="E1784" s="2"/>
      <c r="F1784" s="2">
        <v>50000</v>
      </c>
      <c r="G1784" s="2"/>
      <c r="I1784" s="11">
        <f t="shared" si="27"/>
        <v>50000</v>
      </c>
    </row>
    <row r="1785" spans="1:9" x14ac:dyDescent="0.3">
      <c r="A1785" s="1" t="s">
        <v>1986</v>
      </c>
      <c r="B1785" s="1" t="s">
        <v>1987</v>
      </c>
      <c r="C1785" s="1" t="s">
        <v>16</v>
      </c>
      <c r="D1785" s="2">
        <v>69484.320000000007</v>
      </c>
      <c r="E1785" s="2"/>
      <c r="F1785" s="2">
        <v>69484.320000000007</v>
      </c>
      <c r="G1785" s="2"/>
      <c r="I1785" s="11">
        <f t="shared" si="27"/>
        <v>69484.320000000007</v>
      </c>
    </row>
    <row r="1786" spans="1:9" x14ac:dyDescent="0.3">
      <c r="A1786" s="1" t="s">
        <v>1988</v>
      </c>
      <c r="B1786" s="1" t="s">
        <v>1989</v>
      </c>
      <c r="C1786" s="1" t="s">
        <v>16</v>
      </c>
      <c r="D1786" s="2">
        <v>235194.48</v>
      </c>
      <c r="E1786" s="2"/>
      <c r="F1786" s="2">
        <v>235194.48</v>
      </c>
      <c r="G1786" s="2"/>
      <c r="I1786" s="11">
        <f t="shared" si="27"/>
        <v>235194.48</v>
      </c>
    </row>
    <row r="1787" spans="1:9" ht="15.6" x14ac:dyDescent="0.3">
      <c r="A1787" s="3" t="s">
        <v>1990</v>
      </c>
      <c r="B1787" s="3" t="s">
        <v>1991</v>
      </c>
      <c r="C1787" s="1"/>
      <c r="D1787" s="4">
        <v>53399508.829999991</v>
      </c>
      <c r="E1787" s="4">
        <v>2314941.79</v>
      </c>
      <c r="F1787" s="4">
        <v>51084567.039999992</v>
      </c>
      <c r="G1787" s="4"/>
      <c r="I1787" s="11">
        <f t="shared" si="27"/>
        <v>51084567.039999992</v>
      </c>
    </row>
    <row r="1788" spans="1:9" ht="15.6" x14ac:dyDescent="0.3">
      <c r="A1788" s="3" t="s">
        <v>1992</v>
      </c>
      <c r="B1788" s="3" t="s">
        <v>1993</v>
      </c>
      <c r="C1788" s="1"/>
      <c r="D1788" s="4">
        <v>33483293.5</v>
      </c>
      <c r="E1788" s="4"/>
      <c r="F1788" s="4">
        <v>33483293.5</v>
      </c>
      <c r="G1788" s="4"/>
      <c r="I1788" s="11">
        <f t="shared" si="27"/>
        <v>33483293.5</v>
      </c>
    </row>
    <row r="1789" spans="1:9" ht="15.6" x14ac:dyDescent="0.3">
      <c r="A1789" s="3" t="s">
        <v>1994</v>
      </c>
      <c r="B1789" s="3" t="s">
        <v>1993</v>
      </c>
      <c r="C1789" s="1"/>
      <c r="D1789" s="4">
        <v>33483293.5</v>
      </c>
      <c r="E1789" s="4"/>
      <c r="F1789" s="4">
        <v>33483293.5</v>
      </c>
      <c r="G1789" s="4"/>
      <c r="I1789" s="11">
        <f t="shared" si="27"/>
        <v>33483293.5</v>
      </c>
    </row>
    <row r="1790" spans="1:9" ht="15.6" x14ac:dyDescent="0.3">
      <c r="A1790" s="3" t="s">
        <v>1995</v>
      </c>
      <c r="B1790" s="3" t="s">
        <v>1996</v>
      </c>
      <c r="C1790" s="1"/>
      <c r="D1790" s="4">
        <v>33483293.5</v>
      </c>
      <c r="E1790" s="4"/>
      <c r="F1790" s="4">
        <v>33483293.5</v>
      </c>
      <c r="G1790" s="4"/>
      <c r="I1790" s="11">
        <f t="shared" si="27"/>
        <v>33483293.5</v>
      </c>
    </row>
    <row r="1791" spans="1:9" x14ac:dyDescent="0.3">
      <c r="A1791" s="1" t="s">
        <v>1997</v>
      </c>
      <c r="B1791" s="1" t="s">
        <v>1996</v>
      </c>
      <c r="C1791" s="1" t="s">
        <v>16</v>
      </c>
      <c r="D1791" s="2">
        <v>33483293.5</v>
      </c>
      <c r="E1791" s="2"/>
      <c r="F1791" s="2">
        <v>33483293.5</v>
      </c>
      <c r="G1791" s="2"/>
      <c r="I1791" s="11">
        <f t="shared" si="27"/>
        <v>33483293.5</v>
      </c>
    </row>
    <row r="1792" spans="1:9" ht="15.6" x14ac:dyDescent="0.3">
      <c r="A1792" s="3" t="s">
        <v>1998</v>
      </c>
      <c r="B1792" s="3" t="s">
        <v>1999</v>
      </c>
      <c r="C1792" s="1"/>
      <c r="D1792" s="4">
        <v>4874335.209999999</v>
      </c>
      <c r="E1792" s="4">
        <v>368715.73</v>
      </c>
      <c r="F1792" s="4">
        <v>4505619.4799999986</v>
      </c>
      <c r="G1792" s="4"/>
      <c r="I1792" s="11">
        <f t="shared" si="27"/>
        <v>4505619.4799999986</v>
      </c>
    </row>
    <row r="1793" spans="1:9" ht="15.6" x14ac:dyDescent="0.3">
      <c r="A1793" s="3" t="s">
        <v>2000</v>
      </c>
      <c r="B1793" s="3" t="s">
        <v>1999</v>
      </c>
      <c r="C1793" s="1"/>
      <c r="D1793" s="4">
        <v>4874335.209999999</v>
      </c>
      <c r="E1793" s="4">
        <v>368715.73</v>
      </c>
      <c r="F1793" s="4">
        <v>4505619.4799999986</v>
      </c>
      <c r="G1793" s="4"/>
      <c r="I1793" s="11">
        <f t="shared" si="27"/>
        <v>4505619.4799999986</v>
      </c>
    </row>
    <row r="1794" spans="1:9" ht="15.6" x14ac:dyDescent="0.3">
      <c r="A1794" s="3" t="s">
        <v>2001</v>
      </c>
      <c r="B1794" s="3" t="s">
        <v>1999</v>
      </c>
      <c r="C1794" s="1"/>
      <c r="D1794" s="4">
        <v>4874335.209999999</v>
      </c>
      <c r="E1794" s="4">
        <v>368715.73</v>
      </c>
      <c r="F1794" s="4">
        <v>4505619.4799999986</v>
      </c>
      <c r="G1794" s="4"/>
      <c r="I1794" s="11">
        <f t="shared" si="27"/>
        <v>4505619.4799999986</v>
      </c>
    </row>
    <row r="1795" spans="1:9" x14ac:dyDescent="0.3">
      <c r="A1795" s="1" t="s">
        <v>2002</v>
      </c>
      <c r="B1795" s="1" t="s">
        <v>2003</v>
      </c>
      <c r="C1795" s="1" t="s">
        <v>16</v>
      </c>
      <c r="D1795" s="2">
        <v>3212805.28</v>
      </c>
      <c r="E1795" s="2">
        <v>212174.19</v>
      </c>
      <c r="F1795" s="2">
        <v>3000631.09</v>
      </c>
      <c r="G1795" s="2"/>
      <c r="I1795" s="11">
        <f t="shared" ref="I1795:I1858" si="28">+F1795-G1795</f>
        <v>3000631.09</v>
      </c>
    </row>
    <row r="1796" spans="1:9" x14ac:dyDescent="0.3">
      <c r="A1796" s="1" t="s">
        <v>2004</v>
      </c>
      <c r="B1796" s="1" t="s">
        <v>2005</v>
      </c>
      <c r="C1796" s="1" t="s">
        <v>16</v>
      </c>
      <c r="D1796" s="2">
        <v>612140.91</v>
      </c>
      <c r="E1796" s="2">
        <v>137281.54</v>
      </c>
      <c r="F1796" s="2">
        <v>474859.37</v>
      </c>
      <c r="G1796" s="2"/>
      <c r="I1796" s="11">
        <f t="shared" si="28"/>
        <v>474859.37</v>
      </c>
    </row>
    <row r="1797" spans="1:9" x14ac:dyDescent="0.3">
      <c r="A1797" s="1" t="s">
        <v>2006</v>
      </c>
      <c r="B1797" s="1" t="s">
        <v>2007</v>
      </c>
      <c r="C1797" s="1" t="s">
        <v>16</v>
      </c>
      <c r="D1797" s="2">
        <v>54912.7</v>
      </c>
      <c r="E1797" s="2"/>
      <c r="F1797" s="2">
        <v>54912.7</v>
      </c>
      <c r="G1797" s="2"/>
      <c r="I1797" s="11">
        <f t="shared" si="28"/>
        <v>54912.7</v>
      </c>
    </row>
    <row r="1798" spans="1:9" x14ac:dyDescent="0.3">
      <c r="A1798" s="1" t="s">
        <v>2008</v>
      </c>
      <c r="B1798" s="1" t="s">
        <v>2009</v>
      </c>
      <c r="C1798" s="1" t="s">
        <v>16</v>
      </c>
      <c r="D1798" s="2">
        <v>212174.19</v>
      </c>
      <c r="E1798" s="2"/>
      <c r="F1798" s="2">
        <v>212174.19</v>
      </c>
      <c r="G1798" s="2"/>
      <c r="I1798" s="11">
        <f t="shared" si="28"/>
        <v>212174.19</v>
      </c>
    </row>
    <row r="1799" spans="1:9" x14ac:dyDescent="0.3">
      <c r="A1799" s="1" t="s">
        <v>2010</v>
      </c>
      <c r="B1799" s="1" t="s">
        <v>2011</v>
      </c>
      <c r="C1799" s="1" t="s">
        <v>16</v>
      </c>
      <c r="D1799" s="2">
        <v>328244.51</v>
      </c>
      <c r="E1799" s="2">
        <v>900</v>
      </c>
      <c r="F1799" s="2">
        <v>327344.51</v>
      </c>
      <c r="G1799" s="2"/>
      <c r="I1799" s="11">
        <f t="shared" si="28"/>
        <v>327344.51</v>
      </c>
    </row>
    <row r="1800" spans="1:9" x14ac:dyDescent="0.3">
      <c r="A1800" s="1" t="s">
        <v>2012</v>
      </c>
      <c r="B1800" s="1" t="s">
        <v>2013</v>
      </c>
      <c r="C1800" s="1" t="s">
        <v>16</v>
      </c>
      <c r="D1800" s="2">
        <v>18849.8</v>
      </c>
      <c r="E1800" s="2"/>
      <c r="F1800" s="2">
        <v>18849.8</v>
      </c>
      <c r="G1800" s="2"/>
      <c r="I1800" s="11">
        <f t="shared" si="28"/>
        <v>18849.8</v>
      </c>
    </row>
    <row r="1801" spans="1:9" x14ac:dyDescent="0.3">
      <c r="A1801" s="1" t="s">
        <v>2014</v>
      </c>
      <c r="B1801" s="1" t="s">
        <v>2015</v>
      </c>
      <c r="C1801" s="1" t="s">
        <v>16</v>
      </c>
      <c r="D1801" s="2">
        <v>392800</v>
      </c>
      <c r="E1801" s="2">
        <v>18360</v>
      </c>
      <c r="F1801" s="2">
        <v>374440</v>
      </c>
      <c r="G1801" s="2"/>
      <c r="I1801" s="11">
        <f t="shared" si="28"/>
        <v>374440</v>
      </c>
    </row>
    <row r="1802" spans="1:9" x14ac:dyDescent="0.3">
      <c r="A1802" s="1" t="s">
        <v>2016</v>
      </c>
      <c r="B1802" s="1" t="s">
        <v>2017</v>
      </c>
      <c r="C1802" s="1" t="s">
        <v>16</v>
      </c>
      <c r="D1802" s="2">
        <v>42407.82</v>
      </c>
      <c r="E1802" s="2"/>
      <c r="F1802" s="2">
        <v>42407.82</v>
      </c>
      <c r="G1802" s="2"/>
      <c r="I1802" s="11">
        <f t="shared" si="28"/>
        <v>42407.82</v>
      </c>
    </row>
    <row r="1803" spans="1:9" ht="15.6" x14ac:dyDescent="0.3">
      <c r="A1803" s="3" t="s">
        <v>2018</v>
      </c>
      <c r="B1803" s="3" t="s">
        <v>2019</v>
      </c>
      <c r="C1803" s="1"/>
      <c r="D1803" s="4">
        <v>7080493.2599999998</v>
      </c>
      <c r="E1803" s="4">
        <v>1087855.4000000001</v>
      </c>
      <c r="F1803" s="4">
        <v>5992637.8599999994</v>
      </c>
      <c r="G1803" s="4"/>
      <c r="I1803" s="11">
        <f t="shared" si="28"/>
        <v>5992637.8599999994</v>
      </c>
    </row>
    <row r="1804" spans="1:9" ht="15.6" x14ac:dyDescent="0.3">
      <c r="A1804" s="3" t="s">
        <v>2020</v>
      </c>
      <c r="B1804" s="3" t="s">
        <v>2019</v>
      </c>
      <c r="C1804" s="1"/>
      <c r="D1804" s="4">
        <v>7080493.2599999998</v>
      </c>
      <c r="E1804" s="4">
        <v>1087855.4000000001</v>
      </c>
      <c r="F1804" s="4">
        <v>5992637.8599999994</v>
      </c>
      <c r="G1804" s="4"/>
      <c r="I1804" s="11">
        <f t="shared" si="28"/>
        <v>5992637.8599999994</v>
      </c>
    </row>
    <row r="1805" spans="1:9" ht="15.6" x14ac:dyDescent="0.3">
      <c r="A1805" s="3" t="s">
        <v>2021</v>
      </c>
      <c r="B1805" s="3" t="s">
        <v>2022</v>
      </c>
      <c r="C1805" s="1"/>
      <c r="D1805" s="4">
        <v>6402831.0800000001</v>
      </c>
      <c r="E1805" s="4">
        <v>796333.36</v>
      </c>
      <c r="F1805" s="4">
        <v>5606497.7199999997</v>
      </c>
      <c r="G1805" s="4"/>
      <c r="I1805" s="11">
        <f t="shared" si="28"/>
        <v>5606497.7199999997</v>
      </c>
    </row>
    <row r="1806" spans="1:9" x14ac:dyDescent="0.3">
      <c r="A1806" s="1" t="s">
        <v>2023</v>
      </c>
      <c r="B1806" s="1" t="s">
        <v>2024</v>
      </c>
      <c r="C1806" s="1" t="s">
        <v>16</v>
      </c>
      <c r="D1806" s="2">
        <v>63579.6</v>
      </c>
      <c r="E1806" s="2"/>
      <c r="F1806" s="2">
        <v>63579.6</v>
      </c>
      <c r="G1806" s="2"/>
      <c r="I1806" s="11">
        <f t="shared" si="28"/>
        <v>63579.6</v>
      </c>
    </row>
    <row r="1807" spans="1:9" x14ac:dyDescent="0.3">
      <c r="A1807" s="1" t="s">
        <v>2025</v>
      </c>
      <c r="B1807" s="1" t="s">
        <v>2026</v>
      </c>
      <c r="C1807" s="1" t="s">
        <v>16</v>
      </c>
      <c r="D1807" s="2">
        <v>2511196.56</v>
      </c>
      <c r="E1807" s="2">
        <v>498996.78</v>
      </c>
      <c r="F1807" s="2">
        <v>2012199.78</v>
      </c>
      <c r="G1807" s="2"/>
      <c r="I1807" s="11">
        <f t="shared" si="28"/>
        <v>2012199.78</v>
      </c>
    </row>
    <row r="1808" spans="1:9" x14ac:dyDescent="0.3">
      <c r="A1808" s="1" t="s">
        <v>2027</v>
      </c>
      <c r="B1808" s="1" t="s">
        <v>2028</v>
      </c>
      <c r="C1808" s="1" t="s">
        <v>16</v>
      </c>
      <c r="D1808" s="2">
        <v>29072.68</v>
      </c>
      <c r="E1808" s="2">
        <v>6342.73</v>
      </c>
      <c r="F1808" s="2">
        <v>22729.95</v>
      </c>
      <c r="G1808" s="2"/>
      <c r="I1808" s="11">
        <f t="shared" si="28"/>
        <v>22729.95</v>
      </c>
    </row>
    <row r="1809" spans="1:9" x14ac:dyDescent="0.3">
      <c r="A1809" s="1" t="s">
        <v>2029</v>
      </c>
      <c r="B1809" s="1" t="s">
        <v>2030</v>
      </c>
      <c r="C1809" s="1" t="s">
        <v>16</v>
      </c>
      <c r="D1809" s="2">
        <v>680000</v>
      </c>
      <c r="E1809" s="2"/>
      <c r="F1809" s="2">
        <v>680000</v>
      </c>
      <c r="G1809" s="2"/>
      <c r="I1809" s="11">
        <f t="shared" si="28"/>
        <v>680000</v>
      </c>
    </row>
    <row r="1810" spans="1:9" x14ac:dyDescent="0.3">
      <c r="A1810" s="1" t="s">
        <v>2031</v>
      </c>
      <c r="B1810" s="1" t="s">
        <v>2032</v>
      </c>
      <c r="C1810" s="1" t="s">
        <v>16</v>
      </c>
      <c r="D1810" s="2">
        <v>113841.35</v>
      </c>
      <c r="E1810" s="2">
        <v>11541.97</v>
      </c>
      <c r="F1810" s="2">
        <v>102299.38</v>
      </c>
      <c r="G1810" s="2"/>
      <c r="I1810" s="11">
        <f t="shared" si="28"/>
        <v>102299.38</v>
      </c>
    </row>
    <row r="1811" spans="1:9" x14ac:dyDescent="0.3">
      <c r="A1811" s="1" t="s">
        <v>2033</v>
      </c>
      <c r="B1811" s="1" t="s">
        <v>2034</v>
      </c>
      <c r="C1811" s="1" t="s">
        <v>16</v>
      </c>
      <c r="D1811" s="2">
        <v>1737.41</v>
      </c>
      <c r="E1811" s="2"/>
      <c r="F1811" s="2">
        <v>1737.41</v>
      </c>
      <c r="G1811" s="2"/>
      <c r="I1811" s="11">
        <f t="shared" si="28"/>
        <v>1737.41</v>
      </c>
    </row>
    <row r="1812" spans="1:9" x14ac:dyDescent="0.3">
      <c r="A1812" s="1" t="s">
        <v>2035</v>
      </c>
      <c r="B1812" s="1" t="s">
        <v>2036</v>
      </c>
      <c r="C1812" s="1" t="s">
        <v>16</v>
      </c>
      <c r="D1812" s="2">
        <v>62013.49</v>
      </c>
      <c r="E1812" s="2"/>
      <c r="F1812" s="2">
        <v>62013.49</v>
      </c>
      <c r="G1812" s="2"/>
      <c r="I1812" s="11">
        <f t="shared" si="28"/>
        <v>62013.49</v>
      </c>
    </row>
    <row r="1813" spans="1:9" x14ac:dyDescent="0.3">
      <c r="A1813" s="1" t="s">
        <v>2037</v>
      </c>
      <c r="B1813" s="1" t="s">
        <v>2038</v>
      </c>
      <c r="C1813" s="1" t="s">
        <v>16</v>
      </c>
      <c r="D1813" s="2">
        <v>123458.14</v>
      </c>
      <c r="E1813" s="2">
        <v>13475</v>
      </c>
      <c r="F1813" s="2">
        <v>109983.14</v>
      </c>
      <c r="G1813" s="2"/>
      <c r="I1813" s="11">
        <f t="shared" si="28"/>
        <v>109983.14</v>
      </c>
    </row>
    <row r="1814" spans="1:9" x14ac:dyDescent="0.3">
      <c r="A1814" s="1" t="s">
        <v>2039</v>
      </c>
      <c r="B1814" s="1" t="s">
        <v>2040</v>
      </c>
      <c r="C1814" s="1" t="s">
        <v>16</v>
      </c>
      <c r="D1814" s="2">
        <v>15568</v>
      </c>
      <c r="E1814" s="2">
        <v>15568</v>
      </c>
      <c r="F1814" s="2"/>
      <c r="G1814" s="2"/>
      <c r="I1814" s="11">
        <f t="shared" si="28"/>
        <v>0</v>
      </c>
    </row>
    <row r="1815" spans="1:9" x14ac:dyDescent="0.3">
      <c r="A1815" s="1" t="s">
        <v>2041</v>
      </c>
      <c r="B1815" s="1" t="s">
        <v>2042</v>
      </c>
      <c r="C1815" s="1" t="s">
        <v>16</v>
      </c>
      <c r="D1815" s="2">
        <v>750264.63</v>
      </c>
      <c r="E1815" s="2">
        <v>37300.78</v>
      </c>
      <c r="F1815" s="2">
        <v>712963.85</v>
      </c>
      <c r="G1815" s="2"/>
      <c r="I1815" s="11">
        <f t="shared" si="28"/>
        <v>712963.85</v>
      </c>
    </row>
    <row r="1816" spans="1:9" x14ac:dyDescent="0.3">
      <c r="A1816" s="1" t="s">
        <v>2043</v>
      </c>
      <c r="B1816" s="1" t="s">
        <v>2044</v>
      </c>
      <c r="C1816" s="1" t="s">
        <v>16</v>
      </c>
      <c r="D1816" s="2">
        <v>207777.41</v>
      </c>
      <c r="E1816" s="2">
        <v>105530</v>
      </c>
      <c r="F1816" s="2">
        <v>102247.41</v>
      </c>
      <c r="G1816" s="2"/>
      <c r="I1816" s="11">
        <f t="shared" si="28"/>
        <v>102247.41</v>
      </c>
    </row>
    <row r="1817" spans="1:9" x14ac:dyDescent="0.3">
      <c r="A1817" s="1" t="s">
        <v>2045</v>
      </c>
      <c r="B1817" s="1" t="s">
        <v>2226</v>
      </c>
      <c r="C1817" s="1" t="s">
        <v>16</v>
      </c>
      <c r="D1817" s="2">
        <v>271029.83</v>
      </c>
      <c r="E1817" s="2"/>
      <c r="F1817" s="2">
        <v>271029.83</v>
      </c>
      <c r="G1817" s="2"/>
      <c r="I1817" s="11">
        <f t="shared" si="28"/>
        <v>271029.83</v>
      </c>
    </row>
    <row r="1818" spans="1:9" x14ac:dyDescent="0.3">
      <c r="A1818" s="1" t="s">
        <v>2046</v>
      </c>
      <c r="B1818" s="1" t="s">
        <v>2047</v>
      </c>
      <c r="C1818" s="1" t="s">
        <v>16</v>
      </c>
      <c r="D1818" s="2">
        <v>30000</v>
      </c>
      <c r="E1818" s="2"/>
      <c r="F1818" s="2">
        <v>30000</v>
      </c>
      <c r="G1818" s="2"/>
      <c r="I1818" s="11">
        <f t="shared" si="28"/>
        <v>30000</v>
      </c>
    </row>
    <row r="1819" spans="1:9" x14ac:dyDescent="0.3">
      <c r="A1819" s="1" t="s">
        <v>2048</v>
      </c>
      <c r="B1819" s="1" t="s">
        <v>2049</v>
      </c>
      <c r="C1819" s="1" t="s">
        <v>16</v>
      </c>
      <c r="D1819" s="2">
        <v>1309.5</v>
      </c>
      <c r="E1819" s="2"/>
      <c r="F1819" s="2">
        <v>1309.5</v>
      </c>
      <c r="G1819" s="2"/>
      <c r="I1819" s="11">
        <f t="shared" si="28"/>
        <v>1309.5</v>
      </c>
    </row>
    <row r="1820" spans="1:9" x14ac:dyDescent="0.3">
      <c r="A1820" s="1" t="s">
        <v>2050</v>
      </c>
      <c r="B1820" s="1" t="s">
        <v>2051</v>
      </c>
      <c r="C1820" s="1" t="s">
        <v>16</v>
      </c>
      <c r="D1820" s="2">
        <v>46981.599999999999</v>
      </c>
      <c r="E1820" s="2">
        <v>46981.599999999999</v>
      </c>
      <c r="F1820" s="2"/>
      <c r="G1820" s="2"/>
      <c r="I1820" s="11">
        <f t="shared" si="28"/>
        <v>0</v>
      </c>
    </row>
    <row r="1821" spans="1:9" x14ac:dyDescent="0.3">
      <c r="A1821" s="1" t="s">
        <v>2052</v>
      </c>
      <c r="B1821" s="1" t="s">
        <v>2053</v>
      </c>
      <c r="C1821" s="1" t="s">
        <v>16</v>
      </c>
      <c r="D1821" s="2">
        <v>58777.66</v>
      </c>
      <c r="E1821" s="2">
        <v>1666.61</v>
      </c>
      <c r="F1821" s="2">
        <v>57111.05</v>
      </c>
      <c r="G1821" s="2"/>
      <c r="I1821" s="11">
        <f t="shared" si="28"/>
        <v>57111.05</v>
      </c>
    </row>
    <row r="1822" spans="1:9" x14ac:dyDescent="0.3">
      <c r="A1822" s="1" t="s">
        <v>2054</v>
      </c>
      <c r="B1822" s="1" t="s">
        <v>2055</v>
      </c>
      <c r="C1822" s="1" t="s">
        <v>16</v>
      </c>
      <c r="D1822" s="2">
        <v>25983.02</v>
      </c>
      <c r="E1822" s="2"/>
      <c r="F1822" s="2">
        <v>25983.02</v>
      </c>
      <c r="G1822" s="2"/>
      <c r="I1822" s="11">
        <f t="shared" si="28"/>
        <v>25983.02</v>
      </c>
    </row>
    <row r="1823" spans="1:9" x14ac:dyDescent="0.3">
      <c r="A1823" s="1" t="s">
        <v>2056</v>
      </c>
      <c r="B1823" s="1" t="s">
        <v>2057</v>
      </c>
      <c r="C1823" s="1" t="s">
        <v>16</v>
      </c>
      <c r="D1823" s="2">
        <v>45206.76</v>
      </c>
      <c r="E1823" s="2"/>
      <c r="F1823" s="2">
        <v>45206.76</v>
      </c>
      <c r="G1823" s="2"/>
      <c r="I1823" s="11">
        <f t="shared" si="28"/>
        <v>45206.76</v>
      </c>
    </row>
    <row r="1824" spans="1:9" x14ac:dyDescent="0.3">
      <c r="A1824" s="1" t="s">
        <v>2058</v>
      </c>
      <c r="B1824" s="1" t="s">
        <v>2059</v>
      </c>
      <c r="C1824" s="1" t="s">
        <v>16</v>
      </c>
      <c r="D1824" s="2">
        <v>302582.59999999998</v>
      </c>
      <c r="E1824" s="2">
        <v>27000</v>
      </c>
      <c r="F1824" s="2">
        <v>275582.59999999998</v>
      </c>
      <c r="G1824" s="2"/>
      <c r="I1824" s="11">
        <f t="shared" si="28"/>
        <v>275582.59999999998</v>
      </c>
    </row>
    <row r="1825" spans="1:9" x14ac:dyDescent="0.3">
      <c r="A1825" s="1" t="s">
        <v>2060</v>
      </c>
      <c r="B1825" s="1" t="s">
        <v>2061</v>
      </c>
      <c r="C1825" s="1" t="s">
        <v>16</v>
      </c>
      <c r="D1825" s="2">
        <v>112777.44</v>
      </c>
      <c r="E1825" s="2">
        <v>28940.080000000002</v>
      </c>
      <c r="F1825" s="2">
        <v>83837.36</v>
      </c>
      <c r="G1825" s="2"/>
      <c r="I1825" s="11">
        <f t="shared" si="28"/>
        <v>83837.36</v>
      </c>
    </row>
    <row r="1826" spans="1:9" x14ac:dyDescent="0.3">
      <c r="A1826" s="1" t="s">
        <v>2062</v>
      </c>
      <c r="B1826" s="1" t="s">
        <v>2063</v>
      </c>
      <c r="C1826" s="1" t="s">
        <v>16</v>
      </c>
      <c r="D1826" s="2">
        <v>14564.81</v>
      </c>
      <c r="E1826" s="2">
        <v>2989.81</v>
      </c>
      <c r="F1826" s="2">
        <v>11575</v>
      </c>
      <c r="G1826" s="2"/>
      <c r="I1826" s="11">
        <f t="shared" si="28"/>
        <v>11575</v>
      </c>
    </row>
    <row r="1827" spans="1:9" x14ac:dyDescent="0.3">
      <c r="A1827" s="1" t="s">
        <v>2064</v>
      </c>
      <c r="B1827" s="1" t="s">
        <v>2065</v>
      </c>
      <c r="C1827" s="1" t="s">
        <v>16</v>
      </c>
      <c r="D1827" s="2">
        <v>13223.35</v>
      </c>
      <c r="E1827" s="2"/>
      <c r="F1827" s="2">
        <v>13223.35</v>
      </c>
      <c r="G1827" s="2"/>
      <c r="I1827" s="11">
        <f t="shared" si="28"/>
        <v>13223.35</v>
      </c>
    </row>
    <row r="1828" spans="1:9" x14ac:dyDescent="0.3">
      <c r="A1828" s="1" t="s">
        <v>2066</v>
      </c>
      <c r="B1828" s="1" t="s">
        <v>2067</v>
      </c>
      <c r="C1828" s="1" t="s">
        <v>16</v>
      </c>
      <c r="D1828" s="2">
        <v>72350.2</v>
      </c>
      <c r="E1828" s="2"/>
      <c r="F1828" s="2">
        <v>72350.2</v>
      </c>
      <c r="G1828" s="2"/>
      <c r="I1828" s="11">
        <f t="shared" si="28"/>
        <v>72350.2</v>
      </c>
    </row>
    <row r="1829" spans="1:9" x14ac:dyDescent="0.3">
      <c r="A1829" s="1" t="s">
        <v>2068</v>
      </c>
      <c r="B1829" s="1" t="s">
        <v>2069</v>
      </c>
      <c r="C1829" s="1" t="s">
        <v>16</v>
      </c>
      <c r="D1829" s="2">
        <v>206.02</v>
      </c>
      <c r="E1829" s="2"/>
      <c r="F1829" s="2">
        <v>206.02</v>
      </c>
      <c r="G1829" s="2"/>
      <c r="I1829" s="11">
        <f t="shared" si="28"/>
        <v>206.02</v>
      </c>
    </row>
    <row r="1830" spans="1:9" x14ac:dyDescent="0.3">
      <c r="A1830" s="1" t="s">
        <v>2070</v>
      </c>
      <c r="B1830" s="1" t="s">
        <v>2071</v>
      </c>
      <c r="C1830" s="1" t="s">
        <v>16</v>
      </c>
      <c r="D1830" s="2">
        <v>12000</v>
      </c>
      <c r="E1830" s="2"/>
      <c r="F1830" s="2">
        <v>12000</v>
      </c>
      <c r="G1830" s="2"/>
      <c r="I1830" s="11">
        <f t="shared" si="28"/>
        <v>12000</v>
      </c>
    </row>
    <row r="1831" spans="1:9" x14ac:dyDescent="0.3">
      <c r="A1831" s="1" t="s">
        <v>2072</v>
      </c>
      <c r="B1831" s="1" t="s">
        <v>2073</v>
      </c>
      <c r="C1831" s="1" t="s">
        <v>16</v>
      </c>
      <c r="D1831" s="2">
        <v>837329.02</v>
      </c>
      <c r="E1831" s="2"/>
      <c r="F1831" s="2">
        <v>837329.02</v>
      </c>
      <c r="G1831" s="2"/>
      <c r="I1831" s="11">
        <f t="shared" si="28"/>
        <v>837329.02</v>
      </c>
    </row>
    <row r="1832" spans="1:9" ht="15.6" x14ac:dyDescent="0.3">
      <c r="A1832" s="3" t="s">
        <v>2074</v>
      </c>
      <c r="B1832" s="3" t="s">
        <v>2075</v>
      </c>
      <c r="C1832" s="1"/>
      <c r="D1832" s="4">
        <v>677662.17999999993</v>
      </c>
      <c r="E1832" s="4">
        <v>291522.04000000004</v>
      </c>
      <c r="F1832" s="4">
        <v>386140.1399999999</v>
      </c>
      <c r="G1832" s="4"/>
      <c r="I1832" s="11">
        <f t="shared" si="28"/>
        <v>386140.1399999999</v>
      </c>
    </row>
    <row r="1833" spans="1:9" x14ac:dyDescent="0.3">
      <c r="A1833" s="1" t="s">
        <v>2076</v>
      </c>
      <c r="B1833" s="1" t="s">
        <v>2077</v>
      </c>
      <c r="C1833" s="1" t="s">
        <v>16</v>
      </c>
      <c r="D1833" s="2">
        <v>200360.55</v>
      </c>
      <c r="E1833" s="2">
        <v>57762.43</v>
      </c>
      <c r="F1833" s="2">
        <v>142598.12</v>
      </c>
      <c r="G1833" s="2"/>
      <c r="I1833" s="11">
        <f t="shared" si="28"/>
        <v>142598.12</v>
      </c>
    </row>
    <row r="1834" spans="1:9" x14ac:dyDescent="0.3">
      <c r="A1834" s="1" t="s">
        <v>2078</v>
      </c>
      <c r="B1834" s="1" t="s">
        <v>2079</v>
      </c>
      <c r="C1834" s="1" t="s">
        <v>16</v>
      </c>
      <c r="D1834" s="2">
        <v>243542.02</v>
      </c>
      <c r="E1834" s="2"/>
      <c r="F1834" s="2">
        <v>243542.02</v>
      </c>
      <c r="G1834" s="2"/>
      <c r="I1834" s="11">
        <f t="shared" si="28"/>
        <v>243542.02</v>
      </c>
    </row>
    <row r="1835" spans="1:9" x14ac:dyDescent="0.3">
      <c r="A1835" s="1" t="s">
        <v>2080</v>
      </c>
      <c r="B1835" s="1" t="s">
        <v>2226</v>
      </c>
      <c r="C1835" s="1" t="s">
        <v>16</v>
      </c>
      <c r="D1835" s="2">
        <v>77155.61</v>
      </c>
      <c r="E1835" s="2">
        <v>77155.61</v>
      </c>
      <c r="F1835" s="2"/>
      <c r="G1835" s="2"/>
      <c r="I1835" s="11">
        <f t="shared" si="28"/>
        <v>0</v>
      </c>
    </row>
    <row r="1836" spans="1:9" x14ac:dyDescent="0.3">
      <c r="A1836" s="1" t="s">
        <v>2081</v>
      </c>
      <c r="B1836" s="1" t="s">
        <v>2226</v>
      </c>
      <c r="C1836" s="1" t="s">
        <v>16</v>
      </c>
      <c r="D1836" s="2">
        <v>156604</v>
      </c>
      <c r="E1836" s="2">
        <v>156604</v>
      </c>
      <c r="F1836" s="2"/>
      <c r="G1836" s="2"/>
      <c r="I1836" s="11">
        <f t="shared" si="28"/>
        <v>0</v>
      </c>
    </row>
    <row r="1837" spans="1:9" ht="15.6" x14ac:dyDescent="0.3">
      <c r="A1837" s="3" t="s">
        <v>2082</v>
      </c>
      <c r="B1837" s="3" t="s">
        <v>2083</v>
      </c>
      <c r="C1837" s="1"/>
      <c r="D1837" s="4">
        <v>1489536.71</v>
      </c>
      <c r="E1837" s="4">
        <v>25969.91</v>
      </c>
      <c r="F1837" s="4">
        <v>1463566.8</v>
      </c>
      <c r="G1837" s="4"/>
      <c r="I1837" s="11">
        <f t="shared" si="28"/>
        <v>1463566.8</v>
      </c>
    </row>
    <row r="1838" spans="1:9" ht="15.6" x14ac:dyDescent="0.3">
      <c r="A1838" s="3" t="s">
        <v>2084</v>
      </c>
      <c r="B1838" s="3" t="s">
        <v>2085</v>
      </c>
      <c r="C1838" s="1"/>
      <c r="D1838" s="4">
        <v>1489536.71</v>
      </c>
      <c r="E1838" s="4">
        <v>25969.91</v>
      </c>
      <c r="F1838" s="4">
        <v>1463566.8</v>
      </c>
      <c r="G1838" s="4"/>
      <c r="I1838" s="11">
        <f t="shared" si="28"/>
        <v>1463566.8</v>
      </c>
    </row>
    <row r="1839" spans="1:9" ht="15.6" x14ac:dyDescent="0.3">
      <c r="A1839" s="3" t="s">
        <v>2086</v>
      </c>
      <c r="B1839" s="3" t="s">
        <v>2087</v>
      </c>
      <c r="C1839" s="1"/>
      <c r="D1839" s="4">
        <v>857935.49</v>
      </c>
      <c r="E1839" s="4">
        <v>320.25</v>
      </c>
      <c r="F1839" s="4">
        <v>857615.24</v>
      </c>
      <c r="G1839" s="4"/>
      <c r="I1839" s="11">
        <f t="shared" si="28"/>
        <v>857615.24</v>
      </c>
    </row>
    <row r="1840" spans="1:9" x14ac:dyDescent="0.3">
      <c r="A1840" s="1" t="s">
        <v>2088</v>
      </c>
      <c r="B1840" s="1" t="s">
        <v>2024</v>
      </c>
      <c r="C1840" s="1" t="s">
        <v>16</v>
      </c>
      <c r="D1840" s="2">
        <v>21323.52</v>
      </c>
      <c r="E1840" s="2"/>
      <c r="F1840" s="2">
        <v>21323.52</v>
      </c>
      <c r="G1840" s="2"/>
      <c r="I1840" s="11">
        <f t="shared" si="28"/>
        <v>21323.52</v>
      </c>
    </row>
    <row r="1841" spans="1:9" x14ac:dyDescent="0.3">
      <c r="A1841" s="1" t="s">
        <v>2089</v>
      </c>
      <c r="B1841" s="1" t="s">
        <v>2090</v>
      </c>
      <c r="C1841" s="1" t="s">
        <v>16</v>
      </c>
      <c r="D1841" s="2">
        <v>84225</v>
      </c>
      <c r="E1841" s="2"/>
      <c r="F1841" s="2">
        <v>84225</v>
      </c>
      <c r="G1841" s="2"/>
      <c r="I1841" s="11">
        <f t="shared" si="28"/>
        <v>84225</v>
      </c>
    </row>
    <row r="1842" spans="1:9" x14ac:dyDescent="0.3">
      <c r="A1842" s="1" t="s">
        <v>2091</v>
      </c>
      <c r="B1842" s="1" t="s">
        <v>2092</v>
      </c>
      <c r="C1842" s="1" t="s">
        <v>16</v>
      </c>
      <c r="D1842" s="2">
        <v>11015.59</v>
      </c>
      <c r="E1842" s="2"/>
      <c r="F1842" s="2">
        <v>11015.59</v>
      </c>
      <c r="G1842" s="2"/>
      <c r="I1842" s="11">
        <f t="shared" si="28"/>
        <v>11015.59</v>
      </c>
    </row>
    <row r="1843" spans="1:9" x14ac:dyDescent="0.3">
      <c r="A1843" s="1" t="s">
        <v>2093</v>
      </c>
      <c r="B1843" s="1" t="s">
        <v>2094</v>
      </c>
      <c r="C1843" s="1" t="s">
        <v>16</v>
      </c>
      <c r="D1843" s="2">
        <v>5101.6099999999997</v>
      </c>
      <c r="E1843" s="2"/>
      <c r="F1843" s="2">
        <v>5101.6099999999997</v>
      </c>
      <c r="G1843" s="2"/>
      <c r="I1843" s="11">
        <f t="shared" si="28"/>
        <v>5101.6099999999997</v>
      </c>
    </row>
    <row r="1844" spans="1:9" x14ac:dyDescent="0.3">
      <c r="A1844" s="1" t="s">
        <v>2095</v>
      </c>
      <c r="B1844" s="1" t="s">
        <v>2096</v>
      </c>
      <c r="C1844" s="1" t="s">
        <v>16</v>
      </c>
      <c r="D1844" s="2">
        <v>183658.76</v>
      </c>
      <c r="E1844" s="2"/>
      <c r="F1844" s="2">
        <v>183658.76</v>
      </c>
      <c r="G1844" s="2"/>
      <c r="I1844" s="11">
        <f t="shared" si="28"/>
        <v>183658.76</v>
      </c>
    </row>
    <row r="1845" spans="1:9" x14ac:dyDescent="0.3">
      <c r="A1845" s="1" t="s">
        <v>2097</v>
      </c>
      <c r="B1845" s="1" t="s">
        <v>2034</v>
      </c>
      <c r="C1845" s="1" t="s">
        <v>16</v>
      </c>
      <c r="D1845" s="2">
        <v>65662.8</v>
      </c>
      <c r="E1845" s="2"/>
      <c r="F1845" s="2">
        <v>65662.8</v>
      </c>
      <c r="G1845" s="2"/>
      <c r="I1845" s="11">
        <f t="shared" si="28"/>
        <v>65662.8</v>
      </c>
    </row>
    <row r="1846" spans="1:9" x14ac:dyDescent="0.3">
      <c r="A1846" s="1" t="s">
        <v>2098</v>
      </c>
      <c r="B1846" s="1" t="s">
        <v>2099</v>
      </c>
      <c r="C1846" s="1" t="s">
        <v>16</v>
      </c>
      <c r="D1846" s="2">
        <v>130422.51</v>
      </c>
      <c r="E1846" s="2"/>
      <c r="F1846" s="2">
        <v>130422.51</v>
      </c>
      <c r="G1846" s="2"/>
      <c r="I1846" s="11">
        <f t="shared" si="28"/>
        <v>130422.51</v>
      </c>
    </row>
    <row r="1847" spans="1:9" x14ac:dyDescent="0.3">
      <c r="A1847" s="1" t="s">
        <v>2100</v>
      </c>
      <c r="B1847" s="1" t="s">
        <v>2101</v>
      </c>
      <c r="C1847" s="1" t="s">
        <v>16</v>
      </c>
      <c r="D1847" s="2">
        <v>750.37</v>
      </c>
      <c r="E1847" s="2"/>
      <c r="F1847" s="2">
        <v>750.37</v>
      </c>
      <c r="G1847" s="2"/>
      <c r="I1847" s="11">
        <f t="shared" si="28"/>
        <v>750.37</v>
      </c>
    </row>
    <row r="1848" spans="1:9" x14ac:dyDescent="0.3">
      <c r="A1848" s="1" t="s">
        <v>2102</v>
      </c>
      <c r="B1848" s="1" t="s">
        <v>2103</v>
      </c>
      <c r="C1848" s="1" t="s">
        <v>16</v>
      </c>
      <c r="D1848" s="2">
        <v>2908.35</v>
      </c>
      <c r="E1848" s="2"/>
      <c r="F1848" s="2">
        <v>2908.35</v>
      </c>
      <c r="G1848" s="2"/>
      <c r="I1848" s="11">
        <f t="shared" si="28"/>
        <v>2908.35</v>
      </c>
    </row>
    <row r="1849" spans="1:9" x14ac:dyDescent="0.3">
      <c r="A1849" s="1" t="s">
        <v>2104</v>
      </c>
      <c r="B1849" s="1" t="s">
        <v>2105</v>
      </c>
      <c r="C1849" s="1" t="s">
        <v>16</v>
      </c>
      <c r="D1849" s="2">
        <v>24237.72</v>
      </c>
      <c r="E1849" s="2"/>
      <c r="F1849" s="2">
        <v>24237.72</v>
      </c>
      <c r="G1849" s="2"/>
      <c r="I1849" s="11">
        <f t="shared" si="28"/>
        <v>24237.72</v>
      </c>
    </row>
    <row r="1850" spans="1:9" x14ac:dyDescent="0.3">
      <c r="A1850" s="1" t="s">
        <v>2106</v>
      </c>
      <c r="B1850" s="1" t="s">
        <v>2107</v>
      </c>
      <c r="C1850" s="1" t="s">
        <v>16</v>
      </c>
      <c r="D1850" s="2">
        <v>18439.41</v>
      </c>
      <c r="E1850" s="2"/>
      <c r="F1850" s="2">
        <v>18439.41</v>
      </c>
      <c r="G1850" s="2"/>
      <c r="I1850" s="11">
        <f t="shared" si="28"/>
        <v>18439.41</v>
      </c>
    </row>
    <row r="1851" spans="1:9" x14ac:dyDescent="0.3">
      <c r="A1851" s="1" t="s">
        <v>2108</v>
      </c>
      <c r="B1851" s="1" t="s">
        <v>2109</v>
      </c>
      <c r="C1851" s="1" t="s">
        <v>16</v>
      </c>
      <c r="D1851" s="2">
        <v>16515.650000000001</v>
      </c>
      <c r="E1851" s="2"/>
      <c r="F1851" s="2">
        <v>16515.650000000001</v>
      </c>
      <c r="G1851" s="2"/>
      <c r="I1851" s="11">
        <f t="shared" si="28"/>
        <v>16515.650000000001</v>
      </c>
    </row>
    <row r="1852" spans="1:9" x14ac:dyDescent="0.3">
      <c r="A1852" s="1" t="s">
        <v>2110</v>
      </c>
      <c r="B1852" s="1" t="s">
        <v>2111</v>
      </c>
      <c r="C1852" s="1" t="s">
        <v>16</v>
      </c>
      <c r="D1852" s="2">
        <v>8767.75</v>
      </c>
      <c r="E1852" s="2"/>
      <c r="F1852" s="2">
        <v>8767.75</v>
      </c>
      <c r="G1852" s="2"/>
      <c r="I1852" s="11">
        <f t="shared" si="28"/>
        <v>8767.75</v>
      </c>
    </row>
    <row r="1853" spans="1:9" x14ac:dyDescent="0.3">
      <c r="A1853" s="1" t="s">
        <v>2112</v>
      </c>
      <c r="B1853" s="1" t="s">
        <v>2113</v>
      </c>
      <c r="C1853" s="1" t="s">
        <v>16</v>
      </c>
      <c r="D1853" s="2">
        <v>9374.8700000000008</v>
      </c>
      <c r="E1853" s="2"/>
      <c r="F1853" s="2">
        <v>9374.8700000000008</v>
      </c>
      <c r="G1853" s="2"/>
      <c r="I1853" s="11">
        <f t="shared" si="28"/>
        <v>9374.8700000000008</v>
      </c>
    </row>
    <row r="1854" spans="1:9" x14ac:dyDescent="0.3">
      <c r="A1854" s="1" t="s">
        <v>2114</v>
      </c>
      <c r="B1854" s="1" t="s">
        <v>2115</v>
      </c>
      <c r="C1854" s="1" t="s">
        <v>16</v>
      </c>
      <c r="D1854" s="2">
        <v>86147.33</v>
      </c>
      <c r="E1854" s="2"/>
      <c r="F1854" s="2">
        <v>86147.33</v>
      </c>
      <c r="G1854" s="2"/>
      <c r="I1854" s="11">
        <f t="shared" si="28"/>
        <v>86147.33</v>
      </c>
    </row>
    <row r="1855" spans="1:9" x14ac:dyDescent="0.3">
      <c r="A1855" s="1" t="s">
        <v>2116</v>
      </c>
      <c r="B1855" s="1" t="s">
        <v>2117</v>
      </c>
      <c r="C1855" s="1" t="s">
        <v>16</v>
      </c>
      <c r="D1855" s="2">
        <v>11195</v>
      </c>
      <c r="E1855" s="2"/>
      <c r="F1855" s="2">
        <v>11195</v>
      </c>
      <c r="G1855" s="2"/>
      <c r="I1855" s="11">
        <f t="shared" si="28"/>
        <v>11195</v>
      </c>
    </row>
    <row r="1856" spans="1:9" x14ac:dyDescent="0.3">
      <c r="A1856" s="1" t="s">
        <v>2118</v>
      </c>
      <c r="B1856" s="1" t="s">
        <v>2119</v>
      </c>
      <c r="C1856" s="1" t="s">
        <v>16</v>
      </c>
      <c r="D1856" s="2">
        <v>83173.42</v>
      </c>
      <c r="E1856" s="2"/>
      <c r="F1856" s="2">
        <v>83173.42</v>
      </c>
      <c r="G1856" s="2"/>
      <c r="I1856" s="11">
        <f t="shared" si="28"/>
        <v>83173.42</v>
      </c>
    </row>
    <row r="1857" spans="1:9" x14ac:dyDescent="0.3">
      <c r="A1857" s="1" t="s">
        <v>2120</v>
      </c>
      <c r="B1857" s="1" t="s">
        <v>2121</v>
      </c>
      <c r="C1857" s="1" t="s">
        <v>16</v>
      </c>
      <c r="D1857" s="2">
        <v>34841.25</v>
      </c>
      <c r="E1857" s="2">
        <v>320.25</v>
      </c>
      <c r="F1857" s="2">
        <v>34521</v>
      </c>
      <c r="G1857" s="2"/>
      <c r="I1857" s="11">
        <f t="shared" si="28"/>
        <v>34521</v>
      </c>
    </row>
    <row r="1858" spans="1:9" x14ac:dyDescent="0.3">
      <c r="A1858" s="1" t="s">
        <v>2122</v>
      </c>
      <c r="B1858" s="1" t="s">
        <v>2123</v>
      </c>
      <c r="C1858" s="1" t="s">
        <v>16</v>
      </c>
      <c r="D1858" s="2">
        <v>60174.58</v>
      </c>
      <c r="E1858" s="2"/>
      <c r="F1858" s="2">
        <v>60174.58</v>
      </c>
      <c r="G1858" s="2"/>
      <c r="I1858" s="11">
        <f t="shared" si="28"/>
        <v>60174.58</v>
      </c>
    </row>
    <row r="1859" spans="1:9" ht="15.6" x14ac:dyDescent="0.3">
      <c r="A1859" s="3" t="s">
        <v>2124</v>
      </c>
      <c r="B1859" s="3" t="s">
        <v>2125</v>
      </c>
      <c r="C1859" s="1"/>
      <c r="D1859" s="4">
        <v>631601.22</v>
      </c>
      <c r="E1859" s="4">
        <v>25649.66</v>
      </c>
      <c r="F1859" s="4">
        <v>605951.55999999994</v>
      </c>
      <c r="G1859" s="4"/>
      <c r="I1859" s="11">
        <f t="shared" ref="I1859:I1926" si="29">+F1859-G1859</f>
        <v>605951.55999999994</v>
      </c>
    </row>
    <row r="1860" spans="1:9" x14ac:dyDescent="0.3">
      <c r="A1860" s="1" t="s">
        <v>2126</v>
      </c>
      <c r="B1860" s="1" t="s">
        <v>2003</v>
      </c>
      <c r="C1860" s="1" t="s">
        <v>16</v>
      </c>
      <c r="D1860" s="2">
        <v>512994.12</v>
      </c>
      <c r="E1860" s="2"/>
      <c r="F1860" s="2">
        <v>512994.12</v>
      </c>
      <c r="G1860" s="2"/>
      <c r="I1860" s="11">
        <f t="shared" si="29"/>
        <v>512994.12</v>
      </c>
    </row>
    <row r="1861" spans="1:9" x14ac:dyDescent="0.3">
      <c r="A1861" s="1" t="s">
        <v>2127</v>
      </c>
      <c r="B1861" s="1" t="s">
        <v>2005</v>
      </c>
      <c r="C1861" s="1" t="s">
        <v>16</v>
      </c>
      <c r="D1861" s="2">
        <v>105648.32000000001</v>
      </c>
      <c r="E1861" s="2">
        <v>25649.66</v>
      </c>
      <c r="F1861" s="2">
        <v>79998.66</v>
      </c>
      <c r="G1861" s="2"/>
      <c r="I1861" s="11">
        <f t="shared" si="29"/>
        <v>79998.66</v>
      </c>
    </row>
    <row r="1862" spans="1:9" x14ac:dyDescent="0.3">
      <c r="A1862" s="1" t="s">
        <v>2128</v>
      </c>
      <c r="B1862" s="1" t="s">
        <v>2007</v>
      </c>
      <c r="C1862" s="1" t="s">
        <v>16</v>
      </c>
      <c r="D1862" s="2">
        <v>10017.67</v>
      </c>
      <c r="E1862" s="2"/>
      <c r="F1862" s="2">
        <v>10017.67</v>
      </c>
      <c r="G1862" s="2"/>
      <c r="I1862" s="11">
        <f t="shared" si="29"/>
        <v>10017.67</v>
      </c>
    </row>
    <row r="1863" spans="1:9" x14ac:dyDescent="0.3">
      <c r="A1863" s="1" t="s">
        <v>2129</v>
      </c>
      <c r="B1863" s="1" t="s">
        <v>2011</v>
      </c>
      <c r="C1863" s="1" t="s">
        <v>16</v>
      </c>
      <c r="D1863" s="2">
        <v>2941.11</v>
      </c>
      <c r="E1863" s="2"/>
      <c r="F1863" s="2">
        <v>2941.11</v>
      </c>
      <c r="G1863" s="2"/>
      <c r="I1863" s="11">
        <f t="shared" si="29"/>
        <v>2941.11</v>
      </c>
    </row>
    <row r="1864" spans="1:9" ht="15.6" x14ac:dyDescent="0.3">
      <c r="A1864" s="3" t="s">
        <v>2130</v>
      </c>
      <c r="B1864" s="3" t="s">
        <v>2131</v>
      </c>
      <c r="C1864" s="1"/>
      <c r="D1864" s="4">
        <v>2053634.5599999998</v>
      </c>
      <c r="E1864" s="4">
        <v>330920.26999999996</v>
      </c>
      <c r="F1864" s="4">
        <v>1722714.2899999998</v>
      </c>
      <c r="G1864" s="4"/>
      <c r="I1864" s="11">
        <f t="shared" si="29"/>
        <v>1722714.2899999998</v>
      </c>
    </row>
    <row r="1865" spans="1:9" ht="15.6" x14ac:dyDescent="0.3">
      <c r="A1865" s="3" t="s">
        <v>2132</v>
      </c>
      <c r="B1865" s="3" t="s">
        <v>2131</v>
      </c>
      <c r="C1865" s="1"/>
      <c r="D1865" s="4">
        <v>2053634.5599999998</v>
      </c>
      <c r="E1865" s="4">
        <v>330920.26999999996</v>
      </c>
      <c r="F1865" s="4">
        <v>1722714.2899999998</v>
      </c>
      <c r="G1865" s="4"/>
      <c r="I1865" s="11">
        <f t="shared" si="29"/>
        <v>1722714.2899999998</v>
      </c>
    </row>
    <row r="1866" spans="1:9" ht="15.6" x14ac:dyDescent="0.3">
      <c r="A1866" s="3" t="s">
        <v>2133</v>
      </c>
      <c r="B1866" s="3" t="s">
        <v>2134</v>
      </c>
      <c r="C1866" s="1"/>
      <c r="D1866" s="4">
        <v>1592533.21</v>
      </c>
      <c r="E1866" s="4">
        <v>318520.45</v>
      </c>
      <c r="F1866" s="4">
        <v>1274012.76</v>
      </c>
      <c r="G1866" s="4"/>
      <c r="I1866" s="11">
        <f t="shared" si="29"/>
        <v>1274012.76</v>
      </c>
    </row>
    <row r="1867" spans="1:9" x14ac:dyDescent="0.3">
      <c r="A1867" s="1" t="s">
        <v>2135</v>
      </c>
      <c r="B1867" s="1" t="s">
        <v>2024</v>
      </c>
      <c r="C1867" s="1" t="s">
        <v>16</v>
      </c>
      <c r="D1867" s="2">
        <v>55299.71</v>
      </c>
      <c r="E1867" s="2"/>
      <c r="F1867" s="2">
        <v>55299.71</v>
      </c>
      <c r="G1867" s="2"/>
      <c r="I1867" s="11">
        <f t="shared" si="29"/>
        <v>55299.71</v>
      </c>
    </row>
    <row r="1868" spans="1:9" x14ac:dyDescent="0.3">
      <c r="A1868" s="1" t="s">
        <v>2136</v>
      </c>
      <c r="B1868" s="1" t="s">
        <v>2096</v>
      </c>
      <c r="C1868" s="1" t="s">
        <v>16</v>
      </c>
      <c r="D1868" s="2">
        <v>477.54</v>
      </c>
      <c r="E1868" s="2"/>
      <c r="F1868" s="2">
        <v>477.54</v>
      </c>
      <c r="G1868" s="2"/>
      <c r="I1868" s="11">
        <f t="shared" si="29"/>
        <v>477.54</v>
      </c>
    </row>
    <row r="1869" spans="1:9" x14ac:dyDescent="0.3">
      <c r="A1869" s="1" t="s">
        <v>2137</v>
      </c>
      <c r="B1869" s="1" t="s">
        <v>2138</v>
      </c>
      <c r="C1869" s="1" t="s">
        <v>16</v>
      </c>
      <c r="D1869" s="2">
        <v>4787.0200000000004</v>
      </c>
      <c r="E1869" s="2"/>
      <c r="F1869" s="2">
        <v>4787.0200000000004</v>
      </c>
      <c r="G1869" s="2"/>
      <c r="I1869" s="11">
        <f t="shared" si="29"/>
        <v>4787.0200000000004</v>
      </c>
    </row>
    <row r="1870" spans="1:9" x14ac:dyDescent="0.3">
      <c r="A1870" s="1" t="s">
        <v>2139</v>
      </c>
      <c r="B1870" s="1" t="s">
        <v>2140</v>
      </c>
      <c r="C1870" s="1" t="s">
        <v>16</v>
      </c>
      <c r="D1870" s="2">
        <v>1881.09</v>
      </c>
      <c r="E1870" s="2"/>
      <c r="F1870" s="2">
        <v>1881.09</v>
      </c>
      <c r="G1870" s="2"/>
      <c r="I1870" s="11">
        <f t="shared" si="29"/>
        <v>1881.09</v>
      </c>
    </row>
    <row r="1871" spans="1:9" x14ac:dyDescent="0.3">
      <c r="A1871" s="1" t="s">
        <v>2141</v>
      </c>
      <c r="B1871" s="1" t="s">
        <v>2034</v>
      </c>
      <c r="C1871" s="1" t="s">
        <v>16</v>
      </c>
      <c r="D1871" s="2">
        <v>100.2</v>
      </c>
      <c r="E1871" s="2"/>
      <c r="F1871" s="2">
        <v>100.2</v>
      </c>
      <c r="G1871" s="2"/>
      <c r="I1871" s="11">
        <f t="shared" si="29"/>
        <v>100.2</v>
      </c>
    </row>
    <row r="1872" spans="1:9" x14ac:dyDescent="0.3">
      <c r="A1872" s="1" t="s">
        <v>2142</v>
      </c>
      <c r="B1872" s="1" t="s">
        <v>2101</v>
      </c>
      <c r="C1872" s="1" t="s">
        <v>16</v>
      </c>
      <c r="D1872" s="2">
        <v>46.61</v>
      </c>
      <c r="E1872" s="2"/>
      <c r="F1872" s="2">
        <v>46.61</v>
      </c>
      <c r="G1872" s="2"/>
      <c r="I1872" s="11">
        <f t="shared" si="29"/>
        <v>46.61</v>
      </c>
    </row>
    <row r="1873" spans="1:9" x14ac:dyDescent="0.3">
      <c r="A1873" s="1" t="s">
        <v>2143</v>
      </c>
      <c r="B1873" s="1" t="s">
        <v>2111</v>
      </c>
      <c r="C1873" s="1" t="s">
        <v>16</v>
      </c>
      <c r="D1873" s="2">
        <v>14206.63</v>
      </c>
      <c r="E1873" s="2"/>
      <c r="F1873" s="2">
        <v>14206.63</v>
      </c>
      <c r="G1873" s="2"/>
      <c r="I1873" s="11">
        <f t="shared" si="29"/>
        <v>14206.63</v>
      </c>
    </row>
    <row r="1874" spans="1:9" x14ac:dyDescent="0.3">
      <c r="A1874" s="1" t="s">
        <v>2144</v>
      </c>
      <c r="B1874" s="1" t="s">
        <v>2145</v>
      </c>
      <c r="C1874" s="1" t="s">
        <v>16</v>
      </c>
      <c r="D1874" s="2">
        <v>130039.64</v>
      </c>
      <c r="E1874" s="2">
        <v>2000</v>
      </c>
      <c r="F1874" s="2">
        <v>128039.64</v>
      </c>
      <c r="G1874" s="2"/>
      <c r="I1874" s="11">
        <f t="shared" si="29"/>
        <v>128039.64</v>
      </c>
    </row>
    <row r="1875" spans="1:9" x14ac:dyDescent="0.3">
      <c r="A1875" s="1" t="s">
        <v>2146</v>
      </c>
      <c r="B1875" s="1" t="s">
        <v>2113</v>
      </c>
      <c r="C1875" s="1" t="s">
        <v>16</v>
      </c>
      <c r="D1875" s="2">
        <v>18029.03</v>
      </c>
      <c r="E1875" s="2"/>
      <c r="F1875" s="2">
        <v>18029.03</v>
      </c>
      <c r="G1875" s="2"/>
      <c r="I1875" s="11">
        <f t="shared" si="29"/>
        <v>18029.03</v>
      </c>
    </row>
    <row r="1876" spans="1:9" x14ac:dyDescent="0.3">
      <c r="A1876" s="1" t="s">
        <v>2147</v>
      </c>
      <c r="B1876" s="1" t="s">
        <v>2148</v>
      </c>
      <c r="C1876" s="1" t="s">
        <v>16</v>
      </c>
      <c r="D1876" s="2">
        <v>9397.06</v>
      </c>
      <c r="E1876" s="2"/>
      <c r="F1876" s="2">
        <v>9397.06</v>
      </c>
      <c r="G1876" s="2"/>
      <c r="I1876" s="11">
        <f t="shared" si="29"/>
        <v>9397.06</v>
      </c>
    </row>
    <row r="1877" spans="1:9" x14ac:dyDescent="0.3">
      <c r="A1877" s="1" t="s">
        <v>2149</v>
      </c>
      <c r="B1877" s="1" t="s">
        <v>2150</v>
      </c>
      <c r="C1877" s="1" t="s">
        <v>16</v>
      </c>
      <c r="D1877" s="2">
        <v>12920.82</v>
      </c>
      <c r="E1877" s="2"/>
      <c r="F1877" s="2">
        <v>12920.82</v>
      </c>
      <c r="G1877" s="2"/>
      <c r="I1877" s="11">
        <f t="shared" si="29"/>
        <v>12920.82</v>
      </c>
    </row>
    <row r="1878" spans="1:9" x14ac:dyDescent="0.3">
      <c r="A1878" s="1" t="s">
        <v>2151</v>
      </c>
      <c r="B1878" s="1" t="s">
        <v>2152</v>
      </c>
      <c r="C1878" s="1" t="s">
        <v>16</v>
      </c>
      <c r="D1878" s="2">
        <v>17249.900000000001</v>
      </c>
      <c r="E1878" s="2"/>
      <c r="F1878" s="2">
        <v>17249.900000000001</v>
      </c>
      <c r="G1878" s="2"/>
      <c r="I1878" s="11">
        <f t="shared" si="29"/>
        <v>17249.900000000001</v>
      </c>
    </row>
    <row r="1879" spans="1:9" x14ac:dyDescent="0.3">
      <c r="A1879" s="1" t="s">
        <v>2153</v>
      </c>
      <c r="B1879" s="1" t="s">
        <v>2059</v>
      </c>
      <c r="C1879" s="1" t="s">
        <v>16</v>
      </c>
      <c r="D1879" s="2">
        <v>373047.99</v>
      </c>
      <c r="E1879" s="2">
        <v>220579.91</v>
      </c>
      <c r="F1879" s="2">
        <v>152468.07999999999</v>
      </c>
      <c r="G1879" s="2"/>
      <c r="I1879" s="11">
        <f t="shared" si="29"/>
        <v>152468.07999999999</v>
      </c>
    </row>
    <row r="1880" spans="1:9" x14ac:dyDescent="0.3">
      <c r="A1880" s="1" t="s">
        <v>2154</v>
      </c>
      <c r="B1880" s="1" t="s">
        <v>2155</v>
      </c>
      <c r="C1880" s="1" t="s">
        <v>16</v>
      </c>
      <c r="D1880" s="2">
        <v>31072.65</v>
      </c>
      <c r="E1880" s="2"/>
      <c r="F1880" s="2">
        <v>31072.65</v>
      </c>
      <c r="G1880" s="2"/>
      <c r="I1880" s="11">
        <f t="shared" si="29"/>
        <v>31072.65</v>
      </c>
    </row>
    <row r="1881" spans="1:9" x14ac:dyDescent="0.3">
      <c r="A1881" s="1" t="s">
        <v>2156</v>
      </c>
      <c r="B1881" s="1" t="s">
        <v>2157</v>
      </c>
      <c r="C1881" s="1" t="s">
        <v>16</v>
      </c>
      <c r="D1881" s="2">
        <v>1138.44</v>
      </c>
      <c r="E1881" s="2">
        <v>284.61</v>
      </c>
      <c r="F1881" s="2">
        <v>853.83</v>
      </c>
      <c r="G1881" s="2"/>
      <c r="I1881" s="11">
        <f t="shared" si="29"/>
        <v>853.83</v>
      </c>
    </row>
    <row r="1882" spans="1:9" x14ac:dyDescent="0.3">
      <c r="A1882" s="1" t="s">
        <v>2158</v>
      </c>
      <c r="B1882" s="1" t="s">
        <v>2159</v>
      </c>
      <c r="C1882" s="1" t="s">
        <v>16</v>
      </c>
      <c r="D1882" s="2">
        <v>12799</v>
      </c>
      <c r="E1882" s="2"/>
      <c r="F1882" s="2">
        <v>12799</v>
      </c>
      <c r="G1882" s="2"/>
      <c r="I1882" s="11">
        <f t="shared" si="29"/>
        <v>12799</v>
      </c>
    </row>
    <row r="1883" spans="1:9" x14ac:dyDescent="0.3">
      <c r="A1883" s="1" t="s">
        <v>2160</v>
      </c>
      <c r="B1883" s="1" t="s">
        <v>2161</v>
      </c>
      <c r="C1883" s="1" t="s">
        <v>16</v>
      </c>
      <c r="D1883" s="2">
        <v>628108.55000000005</v>
      </c>
      <c r="E1883" s="2">
        <v>89300</v>
      </c>
      <c r="F1883" s="2">
        <v>538808.55000000005</v>
      </c>
      <c r="G1883" s="2"/>
      <c r="I1883" s="11">
        <f t="shared" si="29"/>
        <v>538808.55000000005</v>
      </c>
    </row>
    <row r="1884" spans="1:9" x14ac:dyDescent="0.3">
      <c r="A1884" s="1" t="s">
        <v>2162</v>
      </c>
      <c r="B1884" s="1" t="s">
        <v>2092</v>
      </c>
      <c r="C1884" s="1" t="s">
        <v>16</v>
      </c>
      <c r="D1884" s="2">
        <v>71962.69</v>
      </c>
      <c r="E1884" s="2"/>
      <c r="F1884" s="2">
        <v>71962.69</v>
      </c>
      <c r="G1884" s="2"/>
      <c r="I1884" s="11">
        <f t="shared" si="29"/>
        <v>71962.69</v>
      </c>
    </row>
    <row r="1885" spans="1:9" x14ac:dyDescent="0.3">
      <c r="A1885" s="1" t="s">
        <v>2163</v>
      </c>
      <c r="B1885" s="1" t="s">
        <v>2094</v>
      </c>
      <c r="C1885" s="1" t="s">
        <v>16</v>
      </c>
      <c r="D1885" s="2">
        <v>8194.67</v>
      </c>
      <c r="E1885" s="2"/>
      <c r="F1885" s="2">
        <v>8194.67</v>
      </c>
      <c r="G1885" s="2"/>
      <c r="I1885" s="11">
        <f t="shared" si="29"/>
        <v>8194.67</v>
      </c>
    </row>
    <row r="1886" spans="1:9" x14ac:dyDescent="0.3">
      <c r="A1886" s="1" t="s">
        <v>2164</v>
      </c>
      <c r="B1886" s="1" t="s">
        <v>2165</v>
      </c>
      <c r="C1886" s="1" t="s">
        <v>16</v>
      </c>
      <c r="D1886" s="2">
        <v>81537.42</v>
      </c>
      <c r="E1886" s="2">
        <v>6355.93</v>
      </c>
      <c r="F1886" s="2">
        <v>75181.489999999991</v>
      </c>
      <c r="G1886" s="2"/>
      <c r="I1886" s="11">
        <f t="shared" si="29"/>
        <v>75181.489999999991</v>
      </c>
    </row>
    <row r="1887" spans="1:9" x14ac:dyDescent="0.3">
      <c r="A1887" s="1" t="s">
        <v>2166</v>
      </c>
      <c r="B1887" s="1" t="s">
        <v>2167</v>
      </c>
      <c r="C1887" s="1" t="s">
        <v>16</v>
      </c>
      <c r="D1887" s="2">
        <v>14422.56</v>
      </c>
      <c r="E1887" s="2"/>
      <c r="F1887" s="2">
        <v>14422.56</v>
      </c>
      <c r="G1887" s="2"/>
      <c r="I1887" s="11">
        <f t="shared" si="29"/>
        <v>14422.56</v>
      </c>
    </row>
    <row r="1888" spans="1:9" x14ac:dyDescent="0.3">
      <c r="A1888" s="1" t="s">
        <v>2168</v>
      </c>
      <c r="B1888" s="1" t="s">
        <v>2169</v>
      </c>
      <c r="C1888" s="1" t="s">
        <v>16</v>
      </c>
      <c r="D1888" s="2">
        <v>2425.69</v>
      </c>
      <c r="E1888" s="2"/>
      <c r="F1888" s="2">
        <v>2425.69</v>
      </c>
      <c r="G1888" s="2"/>
      <c r="I1888" s="11">
        <f t="shared" si="29"/>
        <v>2425.69</v>
      </c>
    </row>
    <row r="1889" spans="1:9" x14ac:dyDescent="0.3">
      <c r="A1889" s="1" t="s">
        <v>2170</v>
      </c>
      <c r="B1889" s="1" t="s">
        <v>2171</v>
      </c>
      <c r="C1889" s="1" t="s">
        <v>16</v>
      </c>
      <c r="D1889" s="2">
        <v>48667.96</v>
      </c>
      <c r="E1889" s="2"/>
      <c r="F1889" s="2">
        <v>48667.96</v>
      </c>
      <c r="G1889" s="2"/>
      <c r="I1889" s="11">
        <f t="shared" si="29"/>
        <v>48667.96</v>
      </c>
    </row>
    <row r="1890" spans="1:9" x14ac:dyDescent="0.3">
      <c r="A1890" s="1" t="s">
        <v>2172</v>
      </c>
      <c r="B1890" s="1" t="s">
        <v>2173</v>
      </c>
      <c r="C1890" s="1" t="s">
        <v>16</v>
      </c>
      <c r="D1890" s="2">
        <v>3043.45</v>
      </c>
      <c r="E1890" s="2"/>
      <c r="F1890" s="2">
        <v>3043.45</v>
      </c>
      <c r="G1890" s="2"/>
      <c r="I1890" s="11">
        <f t="shared" si="29"/>
        <v>3043.45</v>
      </c>
    </row>
    <row r="1891" spans="1:9" x14ac:dyDescent="0.3">
      <c r="A1891" s="1" t="s">
        <v>2174</v>
      </c>
      <c r="B1891" s="1" t="s">
        <v>2175</v>
      </c>
      <c r="C1891" s="1" t="s">
        <v>16</v>
      </c>
      <c r="D1891" s="2">
        <v>11383.59</v>
      </c>
      <c r="E1891" s="2"/>
      <c r="F1891" s="2">
        <v>11383.59</v>
      </c>
      <c r="G1891" s="2"/>
      <c r="I1891" s="11">
        <f t="shared" si="29"/>
        <v>11383.59</v>
      </c>
    </row>
    <row r="1892" spans="1:9" x14ac:dyDescent="0.3">
      <c r="A1892" s="1" t="s">
        <v>2176</v>
      </c>
      <c r="B1892" s="1" t="s">
        <v>2177</v>
      </c>
      <c r="C1892" s="1" t="s">
        <v>16</v>
      </c>
      <c r="D1892" s="2">
        <v>4409.9399999999996</v>
      </c>
      <c r="E1892" s="2"/>
      <c r="F1892" s="2">
        <v>4409.9399999999996</v>
      </c>
      <c r="G1892" s="2"/>
      <c r="I1892" s="11">
        <f t="shared" si="29"/>
        <v>4409.9399999999996</v>
      </c>
    </row>
    <row r="1893" spans="1:9" x14ac:dyDescent="0.3">
      <c r="A1893" s="1" t="s">
        <v>2178</v>
      </c>
      <c r="B1893" s="1" t="s">
        <v>2179</v>
      </c>
      <c r="C1893" s="1" t="s">
        <v>16</v>
      </c>
      <c r="D1893" s="2">
        <v>4918</v>
      </c>
      <c r="E1893" s="2"/>
      <c r="F1893" s="2">
        <v>4918</v>
      </c>
      <c r="G1893" s="2"/>
      <c r="I1893" s="11">
        <f t="shared" si="29"/>
        <v>4918</v>
      </c>
    </row>
    <row r="1894" spans="1:9" x14ac:dyDescent="0.3">
      <c r="A1894" s="1" t="s">
        <v>2180</v>
      </c>
      <c r="B1894" s="1" t="s">
        <v>2181</v>
      </c>
      <c r="C1894" s="1" t="s">
        <v>16</v>
      </c>
      <c r="D1894" s="2">
        <v>6320</v>
      </c>
      <c r="E1894" s="2"/>
      <c r="F1894" s="2">
        <v>6320</v>
      </c>
      <c r="G1894" s="2"/>
      <c r="I1894" s="11">
        <f t="shared" si="29"/>
        <v>6320</v>
      </c>
    </row>
    <row r="1895" spans="1:9" x14ac:dyDescent="0.3">
      <c r="A1895" s="1" t="s">
        <v>2182</v>
      </c>
      <c r="B1895" s="1" t="s">
        <v>2183</v>
      </c>
      <c r="C1895" s="1" t="s">
        <v>16</v>
      </c>
      <c r="D1895" s="2">
        <v>24489.8</v>
      </c>
      <c r="E1895" s="2"/>
      <c r="F1895" s="2">
        <v>24489.8</v>
      </c>
      <c r="G1895" s="2"/>
      <c r="I1895" s="11">
        <f t="shared" si="29"/>
        <v>24489.8</v>
      </c>
    </row>
    <row r="1896" spans="1:9" x14ac:dyDescent="0.3">
      <c r="A1896" s="1" t="s">
        <v>2184</v>
      </c>
      <c r="B1896" s="1" t="s">
        <v>2185</v>
      </c>
      <c r="C1896" s="1" t="s">
        <v>16</v>
      </c>
      <c r="D1896" s="2">
        <v>155.56</v>
      </c>
      <c r="E1896" s="2"/>
      <c r="F1896" s="2">
        <v>155.56</v>
      </c>
      <c r="G1896" s="2"/>
      <c r="I1896" s="11">
        <f t="shared" si="29"/>
        <v>155.56</v>
      </c>
    </row>
    <row r="1897" spans="1:9" ht="15.6" x14ac:dyDescent="0.3">
      <c r="A1897" s="3" t="s">
        <v>2186</v>
      </c>
      <c r="B1897" s="3" t="s">
        <v>2125</v>
      </c>
      <c r="C1897" s="1"/>
      <c r="D1897" s="4">
        <v>461101.35</v>
      </c>
      <c r="E1897" s="4">
        <v>12399.82</v>
      </c>
      <c r="F1897" s="4">
        <v>448701.52999999997</v>
      </c>
      <c r="G1897" s="4"/>
      <c r="I1897" s="11">
        <f t="shared" si="29"/>
        <v>448701.52999999997</v>
      </c>
    </row>
    <row r="1898" spans="1:9" x14ac:dyDescent="0.3">
      <c r="A1898" s="1" t="s">
        <v>2187</v>
      </c>
      <c r="B1898" s="1" t="s">
        <v>2003</v>
      </c>
      <c r="C1898" s="1" t="s">
        <v>16</v>
      </c>
      <c r="D1898" s="2">
        <v>353755.77</v>
      </c>
      <c r="E1898" s="2"/>
      <c r="F1898" s="2">
        <v>353755.77</v>
      </c>
      <c r="G1898" s="2"/>
      <c r="I1898" s="11">
        <f t="shared" si="29"/>
        <v>353755.77</v>
      </c>
    </row>
    <row r="1899" spans="1:9" x14ac:dyDescent="0.3">
      <c r="A1899" s="1" t="s">
        <v>2188</v>
      </c>
      <c r="B1899" s="1" t="s">
        <v>2005</v>
      </c>
      <c r="C1899" s="1" t="s">
        <v>16</v>
      </c>
      <c r="D1899" s="2">
        <v>76750.33</v>
      </c>
      <c r="E1899" s="2">
        <v>12399.82</v>
      </c>
      <c r="F1899" s="2">
        <v>64350.51</v>
      </c>
      <c r="G1899" s="2"/>
      <c r="I1899" s="11">
        <f t="shared" si="29"/>
        <v>64350.51</v>
      </c>
    </row>
    <row r="1900" spans="1:9" x14ac:dyDescent="0.3">
      <c r="A1900" s="1" t="s">
        <v>2189</v>
      </c>
      <c r="B1900" s="1" t="s">
        <v>2007</v>
      </c>
      <c r="C1900" s="1" t="s">
        <v>16</v>
      </c>
      <c r="D1900" s="2">
        <v>4959.97</v>
      </c>
      <c r="E1900" s="2"/>
      <c r="F1900" s="2">
        <v>4959.97</v>
      </c>
      <c r="G1900" s="2"/>
      <c r="I1900" s="11">
        <f t="shared" si="29"/>
        <v>4959.97</v>
      </c>
    </row>
    <row r="1901" spans="1:9" x14ac:dyDescent="0.3">
      <c r="A1901" s="1" t="s">
        <v>2190</v>
      </c>
      <c r="B1901" s="1" t="s">
        <v>2011</v>
      </c>
      <c r="C1901" s="1" t="s">
        <v>16</v>
      </c>
      <c r="D1901" s="2">
        <v>25635.279999999999</v>
      </c>
      <c r="E1901" s="2"/>
      <c r="F1901" s="2">
        <v>25635.279999999999</v>
      </c>
      <c r="G1901" s="2"/>
      <c r="I1901" s="11">
        <f t="shared" si="29"/>
        <v>25635.279999999999</v>
      </c>
    </row>
    <row r="1902" spans="1:9" ht="15.6" x14ac:dyDescent="0.3">
      <c r="A1902" s="3" t="s">
        <v>2191</v>
      </c>
      <c r="B1902" s="3" t="s">
        <v>2192</v>
      </c>
      <c r="C1902" s="1"/>
      <c r="D1902" s="4">
        <v>4418215.59</v>
      </c>
      <c r="E1902" s="4">
        <v>501480.48000000004</v>
      </c>
      <c r="F1902" s="4">
        <v>3916735.11</v>
      </c>
      <c r="G1902" s="4"/>
      <c r="I1902" s="11">
        <f t="shared" si="29"/>
        <v>3916735.11</v>
      </c>
    </row>
    <row r="1903" spans="1:9" ht="15.6" x14ac:dyDescent="0.3">
      <c r="A1903" s="3" t="s">
        <v>2193</v>
      </c>
      <c r="B1903" s="3" t="s">
        <v>2192</v>
      </c>
      <c r="C1903" s="1"/>
      <c r="D1903" s="4">
        <v>4418215.59</v>
      </c>
      <c r="E1903" s="4">
        <v>501480.48000000004</v>
      </c>
      <c r="F1903" s="4">
        <v>3916735.11</v>
      </c>
      <c r="G1903" s="4"/>
      <c r="I1903" s="11">
        <f t="shared" si="29"/>
        <v>3916735.11</v>
      </c>
    </row>
    <row r="1904" spans="1:9" ht="15.6" x14ac:dyDescent="0.3">
      <c r="A1904" s="3" t="s">
        <v>2194</v>
      </c>
      <c r="B1904" s="3" t="s">
        <v>2195</v>
      </c>
      <c r="C1904" s="1"/>
      <c r="D1904" s="4">
        <v>4331962.84</v>
      </c>
      <c r="E1904" s="4">
        <v>489095.51</v>
      </c>
      <c r="F1904" s="4">
        <v>3842867.33</v>
      </c>
      <c r="G1904" s="4"/>
      <c r="I1904" s="11">
        <f t="shared" si="29"/>
        <v>3842867.33</v>
      </c>
    </row>
    <row r="1905" spans="1:9" x14ac:dyDescent="0.3">
      <c r="A1905" s="1" t="s">
        <v>2196</v>
      </c>
      <c r="B1905" s="1" t="s">
        <v>2197</v>
      </c>
      <c r="C1905" s="1" t="s">
        <v>16</v>
      </c>
      <c r="D1905" s="2">
        <v>47.04</v>
      </c>
      <c r="E1905" s="2"/>
      <c r="F1905" s="2">
        <v>47.04</v>
      </c>
      <c r="G1905" s="2"/>
      <c r="I1905" s="11">
        <f t="shared" si="29"/>
        <v>47.04</v>
      </c>
    </row>
    <row r="1906" spans="1:9" x14ac:dyDescent="0.3">
      <c r="A1906" s="1" t="s">
        <v>2198</v>
      </c>
      <c r="B1906" s="1" t="s">
        <v>2199</v>
      </c>
      <c r="C1906" s="1" t="s">
        <v>16</v>
      </c>
      <c r="D1906" s="2">
        <v>2916724.09</v>
      </c>
      <c r="E1906" s="2">
        <v>113286.84</v>
      </c>
      <c r="F1906" s="2">
        <v>2803437.25</v>
      </c>
      <c r="G1906" s="2"/>
      <c r="I1906" s="11">
        <f t="shared" si="29"/>
        <v>2803437.25</v>
      </c>
    </row>
    <row r="1907" spans="1:9" x14ac:dyDescent="0.3">
      <c r="A1907" s="1" t="s">
        <v>2200</v>
      </c>
      <c r="B1907" s="1" t="s">
        <v>2201</v>
      </c>
      <c r="C1907" s="1" t="s">
        <v>16</v>
      </c>
      <c r="D1907" s="2">
        <v>341199.8</v>
      </c>
      <c r="E1907" s="2"/>
      <c r="F1907" s="2">
        <v>341199.8</v>
      </c>
      <c r="G1907" s="2"/>
      <c r="I1907" s="11">
        <f t="shared" si="29"/>
        <v>341199.8</v>
      </c>
    </row>
    <row r="1908" spans="1:9" x14ac:dyDescent="0.3">
      <c r="A1908" s="1" t="s">
        <v>2202</v>
      </c>
      <c r="B1908" s="1" t="s">
        <v>2203</v>
      </c>
      <c r="C1908" s="1" t="s">
        <v>16</v>
      </c>
      <c r="D1908" s="2">
        <v>609061.18999999994</v>
      </c>
      <c r="E1908" s="2">
        <v>339926.54</v>
      </c>
      <c r="F1908" s="2">
        <v>269134.64999999997</v>
      </c>
      <c r="G1908" s="2"/>
      <c r="I1908" s="11">
        <f t="shared" si="29"/>
        <v>269134.64999999997</v>
      </c>
    </row>
    <row r="1909" spans="1:9" x14ac:dyDescent="0.3">
      <c r="A1909" s="1" t="s">
        <v>2204</v>
      </c>
      <c r="B1909" s="1" t="s">
        <v>2205</v>
      </c>
      <c r="C1909" s="1" t="s">
        <v>16</v>
      </c>
      <c r="D1909" s="2">
        <v>456493.51</v>
      </c>
      <c r="E1909" s="2">
        <v>35882.129999999997</v>
      </c>
      <c r="F1909" s="2">
        <v>420611.38</v>
      </c>
      <c r="G1909" s="2"/>
      <c r="I1909" s="11">
        <f t="shared" si="29"/>
        <v>420611.38</v>
      </c>
    </row>
    <row r="1910" spans="1:9" x14ac:dyDescent="0.3">
      <c r="A1910" s="1" t="s">
        <v>2206</v>
      </c>
      <c r="B1910" s="1" t="s">
        <v>2207</v>
      </c>
      <c r="C1910" s="1" t="s">
        <v>16</v>
      </c>
      <c r="D1910" s="2">
        <v>7229.7</v>
      </c>
      <c r="E1910" s="2"/>
      <c r="F1910" s="2">
        <v>7229.7</v>
      </c>
      <c r="G1910" s="2"/>
      <c r="I1910" s="11">
        <f t="shared" si="29"/>
        <v>7229.7</v>
      </c>
    </row>
    <row r="1911" spans="1:9" x14ac:dyDescent="0.3">
      <c r="A1911" s="1" t="s">
        <v>2208</v>
      </c>
      <c r="B1911" s="1" t="s">
        <v>2209</v>
      </c>
      <c r="C1911" s="1" t="s">
        <v>16</v>
      </c>
      <c r="D1911" s="2">
        <v>1207.51</v>
      </c>
      <c r="E1911" s="2"/>
      <c r="F1911" s="2">
        <v>1207.51</v>
      </c>
      <c r="G1911" s="2"/>
      <c r="I1911" s="11">
        <f t="shared" si="29"/>
        <v>1207.51</v>
      </c>
    </row>
    <row r="1912" spans="1:9" ht="15.6" x14ac:dyDescent="0.3">
      <c r="A1912" s="3" t="s">
        <v>2210</v>
      </c>
      <c r="B1912" s="3" t="s">
        <v>2211</v>
      </c>
      <c r="C1912" s="1"/>
      <c r="D1912" s="4">
        <v>86252.75</v>
      </c>
      <c r="E1912" s="4">
        <v>12384.97</v>
      </c>
      <c r="F1912" s="4">
        <v>73867.78</v>
      </c>
      <c r="G1912" s="4"/>
      <c r="I1912" s="11">
        <f t="shared" si="29"/>
        <v>73867.78</v>
      </c>
    </row>
    <row r="1913" spans="1:9" x14ac:dyDescent="0.3">
      <c r="A1913" s="1" t="s">
        <v>2212</v>
      </c>
      <c r="B1913" s="1" t="s">
        <v>2213</v>
      </c>
      <c r="C1913" s="1" t="s">
        <v>16</v>
      </c>
      <c r="D1913" s="2">
        <v>22184.95</v>
      </c>
      <c r="E1913" s="2">
        <v>9000</v>
      </c>
      <c r="F1913" s="2">
        <v>13184.95</v>
      </c>
      <c r="G1913" s="2"/>
      <c r="I1913" s="11">
        <f t="shared" si="29"/>
        <v>13184.95</v>
      </c>
    </row>
    <row r="1914" spans="1:9" x14ac:dyDescent="0.3">
      <c r="A1914" s="1" t="s">
        <v>2214</v>
      </c>
      <c r="B1914" s="1" t="s">
        <v>2215</v>
      </c>
      <c r="C1914" s="1" t="s">
        <v>16</v>
      </c>
      <c r="D1914" s="2">
        <v>7912.08</v>
      </c>
      <c r="E1914" s="2">
        <v>531.77</v>
      </c>
      <c r="F1914" s="2">
        <v>7380.3099999999995</v>
      </c>
      <c r="G1914" s="2"/>
      <c r="I1914" s="11">
        <f t="shared" si="29"/>
        <v>7380.3099999999995</v>
      </c>
    </row>
    <row r="1915" spans="1:9" x14ac:dyDescent="0.3">
      <c r="A1915" s="1" t="s">
        <v>2216</v>
      </c>
      <c r="B1915" s="1" t="s">
        <v>2217</v>
      </c>
      <c r="C1915" s="1" t="s">
        <v>16</v>
      </c>
      <c r="D1915" s="2">
        <v>17757.47</v>
      </c>
      <c r="E1915" s="2">
        <v>2820.07</v>
      </c>
      <c r="F1915" s="2">
        <v>14937.400000000001</v>
      </c>
      <c r="G1915" s="2"/>
      <c r="I1915" s="11">
        <f t="shared" si="29"/>
        <v>14937.400000000001</v>
      </c>
    </row>
    <row r="1916" spans="1:9" x14ac:dyDescent="0.3">
      <c r="A1916" s="1" t="s">
        <v>2218</v>
      </c>
      <c r="B1916" s="1" t="s">
        <v>2219</v>
      </c>
      <c r="C1916" s="1" t="s">
        <v>16</v>
      </c>
      <c r="D1916" s="2">
        <v>12440.88</v>
      </c>
      <c r="E1916" s="2">
        <v>33.130000000000003</v>
      </c>
      <c r="F1916" s="2">
        <v>12407.75</v>
      </c>
      <c r="G1916" s="2"/>
      <c r="I1916" s="11">
        <f t="shared" si="29"/>
        <v>12407.75</v>
      </c>
    </row>
    <row r="1917" spans="1:9" x14ac:dyDescent="0.3">
      <c r="A1917" s="1" t="s">
        <v>2220</v>
      </c>
      <c r="B1917" s="1" t="s">
        <v>2221</v>
      </c>
      <c r="C1917" s="1" t="s">
        <v>16</v>
      </c>
      <c r="D1917" s="2">
        <v>25957.37</v>
      </c>
      <c r="E1917" s="2"/>
      <c r="F1917" s="2">
        <v>25957.37</v>
      </c>
      <c r="G1917" s="1"/>
      <c r="I1917" s="11">
        <f t="shared" si="29"/>
        <v>25957.37</v>
      </c>
    </row>
    <row r="1918" spans="1:9" s="16" customFormat="1" ht="15.6" x14ac:dyDescent="0.3">
      <c r="A1918" s="17" t="s">
        <v>2230</v>
      </c>
      <c r="B1918" s="17" t="s">
        <v>2231</v>
      </c>
      <c r="C1918" s="18"/>
      <c r="D1918" s="13">
        <f>+D1919</f>
        <v>1000000</v>
      </c>
      <c r="E1918" s="13">
        <f>+E1919</f>
        <v>1000000</v>
      </c>
      <c r="F1918" s="13"/>
      <c r="G1918" s="13"/>
      <c r="I1918" s="19">
        <f t="shared" si="29"/>
        <v>0</v>
      </c>
    </row>
    <row r="1919" spans="1:9" s="16" customFormat="1" ht="15.6" x14ac:dyDescent="0.3">
      <c r="A1919" s="17" t="s">
        <v>2232</v>
      </c>
      <c r="B1919" s="17" t="s">
        <v>2231</v>
      </c>
      <c r="C1919" s="18"/>
      <c r="D1919" s="13">
        <f>+D1920</f>
        <v>1000000</v>
      </c>
      <c r="E1919" s="13">
        <f>+E1923</f>
        <v>1000000</v>
      </c>
      <c r="F1919" s="13"/>
      <c r="G1919" s="13"/>
      <c r="I1919" s="19">
        <f t="shared" si="29"/>
        <v>0</v>
      </c>
    </row>
    <row r="1920" spans="1:9" s="16" customFormat="1" ht="15.6" x14ac:dyDescent="0.3">
      <c r="A1920" s="17" t="s">
        <v>2233</v>
      </c>
      <c r="B1920" s="17" t="s">
        <v>2234</v>
      </c>
      <c r="C1920" s="18"/>
      <c r="D1920" s="13">
        <f>+D1921</f>
        <v>1000000</v>
      </c>
      <c r="E1920" s="13"/>
      <c r="F1920" s="13">
        <f>+D1920</f>
        <v>1000000</v>
      </c>
      <c r="G1920" s="13"/>
      <c r="I1920" s="19">
        <f t="shared" si="29"/>
        <v>1000000</v>
      </c>
    </row>
    <row r="1921" spans="1:9" s="16" customFormat="1" ht="15.6" x14ac:dyDescent="0.3">
      <c r="A1921" s="17" t="s">
        <v>2235</v>
      </c>
      <c r="B1921" s="17" t="s">
        <v>2234</v>
      </c>
      <c r="C1921" s="18"/>
      <c r="D1921" s="13">
        <f>+D1922</f>
        <v>1000000</v>
      </c>
      <c r="E1921" s="13"/>
      <c r="F1921" s="13">
        <f>+D1921</f>
        <v>1000000</v>
      </c>
      <c r="G1921" s="13"/>
      <c r="I1921" s="19">
        <f t="shared" si="29"/>
        <v>1000000</v>
      </c>
    </row>
    <row r="1922" spans="1:9" s="16" customFormat="1" x14ac:dyDescent="0.3">
      <c r="A1922" s="18" t="s">
        <v>2236</v>
      </c>
      <c r="B1922" s="18" t="s">
        <v>2237</v>
      </c>
      <c r="C1922" s="18" t="s">
        <v>16</v>
      </c>
      <c r="D1922" s="14">
        <v>1000000</v>
      </c>
      <c r="E1922" s="14"/>
      <c r="F1922" s="14">
        <v>1000000</v>
      </c>
      <c r="G1922" s="14"/>
      <c r="I1922" s="19">
        <f t="shared" si="29"/>
        <v>1000000</v>
      </c>
    </row>
    <row r="1923" spans="1:9" s="16" customFormat="1" ht="15.6" x14ac:dyDescent="0.3">
      <c r="A1923" s="17" t="s">
        <v>2238</v>
      </c>
      <c r="B1923" s="17" t="s">
        <v>2239</v>
      </c>
      <c r="C1923" s="18"/>
      <c r="D1923" s="13"/>
      <c r="E1923" s="13">
        <f>+E1924</f>
        <v>1000000</v>
      </c>
      <c r="F1923" s="13"/>
      <c r="G1923" s="13">
        <f>+E1923</f>
        <v>1000000</v>
      </c>
      <c r="I1923" s="19">
        <f t="shared" si="29"/>
        <v>-1000000</v>
      </c>
    </row>
    <row r="1924" spans="1:9" s="16" customFormat="1" ht="15.6" x14ac:dyDescent="0.3">
      <c r="A1924" s="17" t="s">
        <v>2240</v>
      </c>
      <c r="B1924" s="17" t="s">
        <v>2239</v>
      </c>
      <c r="C1924" s="18"/>
      <c r="D1924" s="13"/>
      <c r="E1924" s="13">
        <f>+E1925</f>
        <v>1000000</v>
      </c>
      <c r="F1924" s="13"/>
      <c r="G1924" s="13">
        <f>+E1924</f>
        <v>1000000</v>
      </c>
      <c r="I1924" s="19">
        <f t="shared" si="29"/>
        <v>-1000000</v>
      </c>
    </row>
    <row r="1925" spans="1:9" s="16" customFormat="1" x14ac:dyDescent="0.3">
      <c r="A1925" s="18" t="s">
        <v>2241</v>
      </c>
      <c r="B1925" s="18" t="s">
        <v>2242</v>
      </c>
      <c r="C1925" s="18" t="s">
        <v>16</v>
      </c>
      <c r="D1925" s="14"/>
      <c r="E1925" s="14">
        <v>1000000</v>
      </c>
      <c r="F1925" s="14"/>
      <c r="G1925" s="14">
        <v>1000000</v>
      </c>
      <c r="I1925" s="19">
        <f t="shared" si="29"/>
        <v>-1000000</v>
      </c>
    </row>
    <row r="1926" spans="1:9" s="16" customFormat="1" ht="15" thickBot="1" x14ac:dyDescent="0.35">
      <c r="A1926" s="62" t="s">
        <v>2222</v>
      </c>
      <c r="B1926" s="62" t="s">
        <v>0</v>
      </c>
      <c r="C1926" s="62" t="s">
        <v>0</v>
      </c>
      <c r="D1926" s="15">
        <v>627166165.25</v>
      </c>
      <c r="E1926" s="15">
        <v>627166165.25</v>
      </c>
      <c r="F1926" s="15">
        <v>144625127.30000001</v>
      </c>
      <c r="G1926" s="15">
        <v>144625127.30000001</v>
      </c>
      <c r="I1926" s="19">
        <f t="shared" si="29"/>
        <v>0</v>
      </c>
    </row>
  </sheetData>
  <mergeCells count="1">
    <mergeCell ref="A1926:C1926"/>
  </mergeCells>
  <pageMargins left="0.3" right="0.3" top="0.3" bottom="0.3" header="0.3" footer="0.1"/>
  <pageSetup paperSize="9" fitToHeight="0"/>
  <headerFooter>
    <oddFooter>&amp;Cwww.luca.com.tr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79998168889431442"/>
  </sheetPr>
  <dimension ref="A1:T371"/>
  <sheetViews>
    <sheetView workbookViewId="0">
      <selection activeCell="B388" sqref="B388"/>
    </sheetView>
  </sheetViews>
  <sheetFormatPr defaultRowHeight="14.4" x14ac:dyDescent="0.3"/>
  <cols>
    <col min="1" max="1" width="15" style="23" bestFit="1" customWidth="1"/>
    <col min="2" max="2" width="30.109375" style="23" bestFit="1" customWidth="1"/>
    <col min="3" max="3" width="8.88671875" style="21"/>
    <col min="4" max="4" width="12" style="22" bestFit="1" customWidth="1"/>
    <col min="5" max="5" width="11.44140625" style="22" bestFit="1" customWidth="1"/>
    <col min="6" max="6" width="10.33203125" style="26" bestFit="1" customWidth="1"/>
    <col min="7" max="7" width="8.88671875" style="23"/>
    <col min="8" max="8" width="16.88671875" style="23" bestFit="1" customWidth="1"/>
    <col min="9" max="20" width="10.109375" style="23" bestFit="1" customWidth="1"/>
    <col min="21" max="16384" width="8.88671875" style="23"/>
  </cols>
  <sheetData>
    <row r="1" spans="1:20" ht="15" thickBot="1" x14ac:dyDescent="0.35">
      <c r="A1" s="20" t="s">
        <v>2243</v>
      </c>
      <c r="B1" s="20" t="s">
        <v>2244</v>
      </c>
      <c r="D1" s="22" t="s">
        <v>2245</v>
      </c>
      <c r="E1" s="22" t="s">
        <v>2246</v>
      </c>
      <c r="F1" s="22" t="s">
        <v>2247</v>
      </c>
      <c r="I1" s="10">
        <v>44592</v>
      </c>
      <c r="J1" s="10">
        <v>44620</v>
      </c>
      <c r="K1" s="10">
        <v>44651</v>
      </c>
      <c r="L1" s="10">
        <v>44681</v>
      </c>
      <c r="M1" s="10">
        <v>44712</v>
      </c>
      <c r="N1" s="10">
        <v>44742</v>
      </c>
      <c r="O1" s="12">
        <v>44773</v>
      </c>
      <c r="P1" s="12">
        <v>44804</v>
      </c>
      <c r="Q1" s="12">
        <v>44834</v>
      </c>
      <c r="R1" s="12">
        <v>44865</v>
      </c>
      <c r="S1" s="12">
        <v>44895</v>
      </c>
      <c r="T1" s="12">
        <v>44926</v>
      </c>
    </row>
    <row r="2" spans="1:20" hidden="1" x14ac:dyDescent="0.3">
      <c r="A2" s="23" t="s">
        <v>2248</v>
      </c>
      <c r="B2" s="24">
        <v>11.7278</v>
      </c>
      <c r="D2" s="23"/>
      <c r="E2" s="23"/>
      <c r="F2" s="23"/>
    </row>
    <row r="3" spans="1:20" hidden="1" x14ac:dyDescent="0.3">
      <c r="A3" s="23" t="s">
        <v>2249</v>
      </c>
      <c r="B3" s="24">
        <v>11.39</v>
      </c>
      <c r="D3" s="23"/>
      <c r="E3" s="23"/>
      <c r="F3" s="23"/>
    </row>
    <row r="4" spans="1:20" hidden="1" x14ac:dyDescent="0.3">
      <c r="A4" s="23" t="s">
        <v>2250</v>
      </c>
      <c r="B4" s="24">
        <v>11.8302</v>
      </c>
      <c r="D4" s="23"/>
      <c r="E4" s="23"/>
      <c r="F4" s="23"/>
    </row>
    <row r="5" spans="1:20" hidden="1" x14ac:dyDescent="0.3">
      <c r="A5" s="23" t="s">
        <v>2251</v>
      </c>
      <c r="B5" s="24">
        <v>12.2219</v>
      </c>
      <c r="D5" s="23"/>
      <c r="E5" s="23"/>
      <c r="F5" s="23"/>
    </row>
    <row r="6" spans="1:20" hidden="1" x14ac:dyDescent="0.3">
      <c r="A6" s="23" t="s">
        <v>2252</v>
      </c>
      <c r="B6" s="24">
        <v>12.977499999999999</v>
      </c>
      <c r="D6" s="23"/>
      <c r="E6" s="23"/>
      <c r="F6" s="23"/>
    </row>
    <row r="7" spans="1:20" hidden="1" x14ac:dyDescent="0.3">
      <c r="A7" s="23" t="s">
        <v>2253</v>
      </c>
      <c r="B7" s="24"/>
      <c r="C7" s="25">
        <f>+IF(B7&gt;0,B7,IF(B6&gt;0,B6,IF(B5&gt;0,B5,IF(B4&gt;0,B4,"error"))))</f>
        <v>12.977499999999999</v>
      </c>
      <c r="D7" s="26"/>
      <c r="F7" s="27">
        <f>ROUND(SUM(C$7:C7)/(A7-A$7+1),4)</f>
        <v>12.977499999999999</v>
      </c>
    </row>
    <row r="8" spans="1:20" hidden="1" x14ac:dyDescent="0.3">
      <c r="A8" s="23" t="s">
        <v>2254</v>
      </c>
      <c r="B8" s="24"/>
      <c r="C8" s="28">
        <f>+IF(B8&gt;0,B8,C7)</f>
        <v>12.977499999999999</v>
      </c>
      <c r="D8" s="26"/>
      <c r="F8" s="27">
        <f>ROUND(SUM(C$7:C8)/(A8-A$7+1),4)</f>
        <v>12.977499999999999</v>
      </c>
    </row>
    <row r="9" spans="1:20" hidden="1" x14ac:dyDescent="0.3">
      <c r="A9" s="23" t="s">
        <v>2255</v>
      </c>
      <c r="B9" s="24">
        <v>13.329000000000001</v>
      </c>
      <c r="C9" s="28">
        <f t="shared" ref="C9:C72" si="0">+IF(B9&gt;0,B9,C8)</f>
        <v>13.329000000000001</v>
      </c>
      <c r="D9" s="26"/>
      <c r="F9" s="27">
        <f>ROUND(SUM(C$7:C9)/(A9-A$7+1),4)</f>
        <v>13.0947</v>
      </c>
    </row>
    <row r="10" spans="1:20" hidden="1" x14ac:dyDescent="0.3">
      <c r="A10" s="23" t="s">
        <v>2256</v>
      </c>
      <c r="B10" s="24">
        <v>13.4221</v>
      </c>
      <c r="C10" s="28">
        <f t="shared" si="0"/>
        <v>13.4221</v>
      </c>
      <c r="D10" s="26"/>
      <c r="F10" s="27">
        <f>ROUND(SUM(C$7:C10)/(A10-A$7+1),4)</f>
        <v>13.176500000000001</v>
      </c>
    </row>
    <row r="11" spans="1:20" hidden="1" x14ac:dyDescent="0.3">
      <c r="A11" s="23" t="s">
        <v>2257</v>
      </c>
      <c r="B11" s="24">
        <v>13.1873</v>
      </c>
      <c r="C11" s="28">
        <f t="shared" si="0"/>
        <v>13.1873</v>
      </c>
      <c r="D11" s="26"/>
      <c r="F11" s="27">
        <f>ROUND(SUM(C$7:C11)/(A11-A$7+1),4)</f>
        <v>13.178699999999999</v>
      </c>
    </row>
    <row r="12" spans="1:20" hidden="1" x14ac:dyDescent="0.3">
      <c r="A12" s="23" t="s">
        <v>2258</v>
      </c>
      <c r="B12" s="24">
        <v>13.3687</v>
      </c>
      <c r="C12" s="28">
        <f t="shared" si="0"/>
        <v>13.3687</v>
      </c>
      <c r="D12" s="26"/>
      <c r="F12" s="27">
        <f>ROUND(SUM(C$7:C12)/(A12-A$7+1),4)</f>
        <v>13.2104</v>
      </c>
    </row>
    <row r="13" spans="1:20" hidden="1" x14ac:dyDescent="0.3">
      <c r="A13" s="23" t="s">
        <v>2259</v>
      </c>
      <c r="B13" s="24">
        <v>13.635199999999999</v>
      </c>
      <c r="C13" s="28">
        <f t="shared" si="0"/>
        <v>13.635199999999999</v>
      </c>
      <c r="D13" s="26"/>
      <c r="F13" s="27">
        <f>ROUND(SUM(C$7:C13)/(A13-A$7+1),4)</f>
        <v>13.271000000000001</v>
      </c>
    </row>
    <row r="14" spans="1:20" hidden="1" x14ac:dyDescent="0.3">
      <c r="A14" s="23" t="s">
        <v>2260</v>
      </c>
      <c r="B14" s="24"/>
      <c r="C14" s="28">
        <f t="shared" si="0"/>
        <v>13.635199999999999</v>
      </c>
      <c r="D14" s="26"/>
      <c r="F14" s="27">
        <f>ROUND(SUM(C$7:C14)/(A14-A$7+1),4)</f>
        <v>13.316599999999999</v>
      </c>
    </row>
    <row r="15" spans="1:20" hidden="1" x14ac:dyDescent="0.3">
      <c r="A15" s="23" t="s">
        <v>2261</v>
      </c>
      <c r="B15" s="24"/>
      <c r="C15" s="28">
        <f t="shared" si="0"/>
        <v>13.635199999999999</v>
      </c>
      <c r="D15" s="26"/>
      <c r="F15" s="27">
        <f>ROUND(SUM(C$7:C15)/(A15-A$7+1),4)</f>
        <v>13.352</v>
      </c>
    </row>
    <row r="16" spans="1:20" hidden="1" x14ac:dyDescent="0.3">
      <c r="A16" s="23" t="s">
        <v>2262</v>
      </c>
      <c r="B16" s="24">
        <v>13.752599999999999</v>
      </c>
      <c r="C16" s="28">
        <f t="shared" si="0"/>
        <v>13.752599999999999</v>
      </c>
      <c r="D16" s="26"/>
      <c r="F16" s="27">
        <f>ROUND(SUM(C$7:C16)/(A16-A$7+1),4)</f>
        <v>13.391999999999999</v>
      </c>
    </row>
    <row r="17" spans="1:6" hidden="1" x14ac:dyDescent="0.3">
      <c r="A17" s="23" t="s">
        <v>2263</v>
      </c>
      <c r="B17" s="24">
        <v>13.7195</v>
      </c>
      <c r="C17" s="28">
        <f t="shared" si="0"/>
        <v>13.7195</v>
      </c>
      <c r="D17" s="26"/>
      <c r="F17" s="27">
        <f>ROUND(SUM(C$7:C17)/(A17-A$7+1),4)</f>
        <v>13.421799999999999</v>
      </c>
    </row>
    <row r="18" spans="1:6" hidden="1" x14ac:dyDescent="0.3">
      <c r="A18" s="23" t="s">
        <v>2264</v>
      </c>
      <c r="B18" s="24">
        <v>13.731400000000001</v>
      </c>
      <c r="C18" s="28">
        <f t="shared" si="0"/>
        <v>13.731400000000001</v>
      </c>
      <c r="D18" s="26"/>
      <c r="F18" s="27">
        <f>ROUND(SUM(C$7:C18)/(A18-A$7+1),4)</f>
        <v>13.4476</v>
      </c>
    </row>
    <row r="19" spans="1:6" hidden="1" x14ac:dyDescent="0.3">
      <c r="A19" s="23" t="s">
        <v>2265</v>
      </c>
      <c r="B19" s="24">
        <v>13.7209</v>
      </c>
      <c r="C19" s="28">
        <f t="shared" si="0"/>
        <v>13.7209</v>
      </c>
      <c r="D19" s="26"/>
      <c r="F19" s="27">
        <f>ROUND(SUM(C$7:C19)/(A19-A$7+1),4)</f>
        <v>13.4686</v>
      </c>
    </row>
    <row r="20" spans="1:6" hidden="1" x14ac:dyDescent="0.3">
      <c r="A20" s="23" t="s">
        <v>2266</v>
      </c>
      <c r="B20" s="24">
        <v>13.54</v>
      </c>
      <c r="C20" s="28">
        <f t="shared" si="0"/>
        <v>13.54</v>
      </c>
      <c r="D20" s="26"/>
      <c r="F20" s="27">
        <f>ROUND(SUM(C$7:C20)/(A20-A$7+1),4)</f>
        <v>13.473699999999999</v>
      </c>
    </row>
    <row r="21" spans="1:6" hidden="1" x14ac:dyDescent="0.3">
      <c r="A21" s="23" t="s">
        <v>2267</v>
      </c>
      <c r="B21" s="24"/>
      <c r="C21" s="28">
        <f t="shared" si="0"/>
        <v>13.54</v>
      </c>
      <c r="D21" s="26"/>
      <c r="F21" s="27">
        <f>ROUND(SUM(C$7:C21)/(A21-A$7+1),4)</f>
        <v>13.4781</v>
      </c>
    </row>
    <row r="22" spans="1:6" hidden="1" x14ac:dyDescent="0.3">
      <c r="A22" s="23" t="s">
        <v>2268</v>
      </c>
      <c r="B22" s="24"/>
      <c r="C22" s="28">
        <f t="shared" si="0"/>
        <v>13.54</v>
      </c>
      <c r="D22" s="26"/>
      <c r="F22" s="27">
        <f>ROUND(SUM(C$7:C22)/(A22-A$7+1),4)</f>
        <v>13.481999999999999</v>
      </c>
    </row>
    <row r="23" spans="1:6" hidden="1" x14ac:dyDescent="0.3">
      <c r="A23" s="23" t="s">
        <v>2269</v>
      </c>
      <c r="B23" s="24">
        <v>13.5054</v>
      </c>
      <c r="C23" s="28">
        <f t="shared" si="0"/>
        <v>13.5054</v>
      </c>
      <c r="D23" s="26"/>
      <c r="F23" s="27">
        <f>ROUND(SUM(C$7:C23)/(A23-A$7+1),4)</f>
        <v>13.4834</v>
      </c>
    </row>
    <row r="24" spans="1:6" hidden="1" x14ac:dyDescent="0.3">
      <c r="A24" s="23" t="s">
        <v>2270</v>
      </c>
      <c r="B24" s="24">
        <v>13.4788</v>
      </c>
      <c r="C24" s="28">
        <f t="shared" si="0"/>
        <v>13.4788</v>
      </c>
      <c r="D24" s="26"/>
      <c r="F24" s="27">
        <f>ROUND(SUM(C$7:C24)/(A24-A$7+1),4)</f>
        <v>13.4831</v>
      </c>
    </row>
    <row r="25" spans="1:6" hidden="1" x14ac:dyDescent="0.3">
      <c r="A25" s="23" t="s">
        <v>2271</v>
      </c>
      <c r="B25" s="24">
        <v>13.510899999999999</v>
      </c>
      <c r="C25" s="28">
        <f t="shared" si="0"/>
        <v>13.510899999999999</v>
      </c>
      <c r="D25" s="26"/>
      <c r="F25" s="27">
        <f>ROUND(SUM(C$7:C25)/(A25-A$7+1),4)</f>
        <v>13.4846</v>
      </c>
    </row>
    <row r="26" spans="1:6" hidden="1" x14ac:dyDescent="0.3">
      <c r="A26" s="23" t="s">
        <v>2272</v>
      </c>
      <c r="B26" s="24">
        <v>13.5703</v>
      </c>
      <c r="C26" s="28">
        <f t="shared" si="0"/>
        <v>13.5703</v>
      </c>
      <c r="D26" s="26"/>
      <c r="F26" s="27">
        <f>ROUND(SUM(C$7:C26)/(A26-A$7+1),4)</f>
        <v>13.488899999999999</v>
      </c>
    </row>
    <row r="27" spans="1:6" hidden="1" x14ac:dyDescent="0.3">
      <c r="A27" s="23" t="s">
        <v>2273</v>
      </c>
      <c r="B27" s="24">
        <v>13.443099999999999</v>
      </c>
      <c r="C27" s="28">
        <f t="shared" si="0"/>
        <v>13.443099999999999</v>
      </c>
      <c r="D27" s="26"/>
      <c r="F27" s="27">
        <f>ROUND(SUM(C$7:C27)/(A27-A$7+1),4)</f>
        <v>13.486700000000001</v>
      </c>
    </row>
    <row r="28" spans="1:6" hidden="1" x14ac:dyDescent="0.3">
      <c r="A28" s="23" t="s">
        <v>2274</v>
      </c>
      <c r="B28" s="24"/>
      <c r="C28" s="28">
        <f t="shared" si="0"/>
        <v>13.443099999999999</v>
      </c>
      <c r="D28" s="26"/>
      <c r="F28" s="27">
        <f>ROUND(SUM(C$7:C28)/(A28-A$7+1),4)</f>
        <v>13.4847</v>
      </c>
    </row>
    <row r="29" spans="1:6" hidden="1" x14ac:dyDescent="0.3">
      <c r="A29" s="23" t="s">
        <v>2275</v>
      </c>
      <c r="B29" s="24"/>
      <c r="C29" s="28">
        <f t="shared" si="0"/>
        <v>13.443099999999999</v>
      </c>
      <c r="D29" s="26"/>
      <c r="F29" s="27">
        <f>ROUND(SUM(C$7:C29)/(A29-A$7+1),4)</f>
        <v>13.482900000000001</v>
      </c>
    </row>
    <row r="30" spans="1:6" hidden="1" x14ac:dyDescent="0.3">
      <c r="A30" s="23" t="s">
        <v>2276</v>
      </c>
      <c r="B30" s="24">
        <v>13.401999999999999</v>
      </c>
      <c r="C30" s="28">
        <f t="shared" si="0"/>
        <v>13.401999999999999</v>
      </c>
      <c r="D30" s="26"/>
      <c r="F30" s="27">
        <f>ROUND(SUM(C$7:C30)/(A30-A$7+1),4)</f>
        <v>13.4795</v>
      </c>
    </row>
    <row r="31" spans="1:6" hidden="1" x14ac:dyDescent="0.3">
      <c r="A31" s="23" t="s">
        <v>2277</v>
      </c>
      <c r="B31" s="24">
        <v>13.384600000000001</v>
      </c>
      <c r="C31" s="28">
        <f t="shared" si="0"/>
        <v>13.384600000000001</v>
      </c>
      <c r="D31" s="26"/>
      <c r="F31" s="27">
        <f>ROUND(SUM(C$7:C31)/(A31-A$7+1),4)</f>
        <v>13.4757</v>
      </c>
    </row>
    <row r="32" spans="1:6" hidden="1" x14ac:dyDescent="0.3">
      <c r="A32" s="23" t="s">
        <v>2278</v>
      </c>
      <c r="B32" s="24">
        <v>13.5</v>
      </c>
      <c r="C32" s="28">
        <f t="shared" si="0"/>
        <v>13.5</v>
      </c>
      <c r="D32" s="26"/>
      <c r="F32" s="27">
        <f>ROUND(SUM(C$7:C32)/(A32-A$7+1),4)</f>
        <v>13.476699999999999</v>
      </c>
    </row>
    <row r="33" spans="1:20" hidden="1" x14ac:dyDescent="0.3">
      <c r="A33" s="23" t="s">
        <v>2279</v>
      </c>
      <c r="B33" s="24">
        <v>13.5029</v>
      </c>
      <c r="C33" s="28">
        <f t="shared" si="0"/>
        <v>13.5029</v>
      </c>
      <c r="D33" s="26"/>
      <c r="F33" s="27">
        <f>ROUND(SUM(C$7:C33)/(A33-A$7+1),4)</f>
        <v>13.477600000000001</v>
      </c>
    </row>
    <row r="34" spans="1:20" hidden="1" x14ac:dyDescent="0.3">
      <c r="A34" s="23" t="s">
        <v>2280</v>
      </c>
      <c r="B34" s="24">
        <v>13.5932</v>
      </c>
      <c r="C34" s="28">
        <f t="shared" si="0"/>
        <v>13.5932</v>
      </c>
      <c r="D34" s="26"/>
      <c r="F34" s="27">
        <f>ROUND(SUM(C$7:C34)/(A34-A$7+1),4)</f>
        <v>13.4818</v>
      </c>
    </row>
    <row r="35" spans="1:20" hidden="1" x14ac:dyDescent="0.3">
      <c r="A35" s="23" t="s">
        <v>2281</v>
      </c>
      <c r="B35" s="24"/>
      <c r="C35" s="28">
        <f t="shared" si="0"/>
        <v>13.5932</v>
      </c>
      <c r="D35" s="26"/>
      <c r="F35" s="27">
        <f>ROUND(SUM(C$7:C35)/(A35-A$7+1),4)</f>
        <v>13.4856</v>
      </c>
    </row>
    <row r="36" spans="1:20" hidden="1" x14ac:dyDescent="0.3">
      <c r="A36" s="23" t="s">
        <v>2282</v>
      </c>
      <c r="B36" s="24"/>
      <c r="C36" s="28">
        <f t="shared" si="0"/>
        <v>13.5932</v>
      </c>
      <c r="D36" s="26"/>
      <c r="F36" s="27">
        <f>ROUND(SUM(C$7:C36)/(A36-A$7+1),4)</f>
        <v>13.4892</v>
      </c>
    </row>
    <row r="37" spans="1:20" x14ac:dyDescent="0.3">
      <c r="A37" s="23" t="s">
        <v>2283</v>
      </c>
      <c r="B37" s="24">
        <v>13.6066</v>
      </c>
      <c r="C37" s="28">
        <f t="shared" si="0"/>
        <v>13.6066</v>
      </c>
      <c r="D37" s="29">
        <f>ROUND(SUM(C7:C37)/(A37-A7+1),4)</f>
        <v>13.493</v>
      </c>
      <c r="E37" s="27"/>
      <c r="F37" s="29">
        <f>ROUND(SUM(C$7:C37)/(A37-A$7+1),4)</f>
        <v>13.493</v>
      </c>
      <c r="H37" s="23" t="s">
        <v>2622</v>
      </c>
      <c r="I37" s="24">
        <f>+B37</f>
        <v>13.6066</v>
      </c>
      <c r="J37" s="24">
        <f>+B65</f>
        <v>14.0395</v>
      </c>
      <c r="K37" s="24">
        <f>+B96</f>
        <v>14.645799999999999</v>
      </c>
      <c r="L37" s="24">
        <f>+B125</f>
        <v>14.7798</v>
      </c>
      <c r="M37" s="24">
        <f>+B157</f>
        <v>16.356200000000001</v>
      </c>
      <c r="N37" s="24">
        <f>+B187</f>
        <v>16.669</v>
      </c>
      <c r="O37" s="24">
        <f>+B216</f>
        <v>17.904399999999999</v>
      </c>
      <c r="P37" s="24">
        <f>+B249</f>
        <v>18.1648</v>
      </c>
      <c r="Q37" s="24">
        <f>+B279</f>
        <v>18.503799999999998</v>
      </c>
      <c r="R37" s="24">
        <f>+B310</f>
        <v>18.588000000000001</v>
      </c>
      <c r="S37" s="24">
        <f>+B340</f>
        <v>18.614000000000001</v>
      </c>
      <c r="T37" s="24">
        <f>+B370</f>
        <v>18.6966</v>
      </c>
    </row>
    <row r="38" spans="1:20" hidden="1" x14ac:dyDescent="0.3">
      <c r="A38" s="23" t="s">
        <v>2284</v>
      </c>
      <c r="B38" s="24">
        <v>13.4015</v>
      </c>
      <c r="C38" s="28">
        <f t="shared" si="0"/>
        <v>13.4015</v>
      </c>
      <c r="D38" s="26"/>
      <c r="F38" s="27">
        <f>ROUND(SUM(C$7:C38)/(A38-A$7+1),4)</f>
        <v>13.4901</v>
      </c>
    </row>
    <row r="39" spans="1:20" hidden="1" x14ac:dyDescent="0.3">
      <c r="A39" s="23" t="s">
        <v>2285</v>
      </c>
      <c r="B39" s="24">
        <v>13.367000000000001</v>
      </c>
      <c r="C39" s="28">
        <f t="shared" si="0"/>
        <v>13.367000000000001</v>
      </c>
      <c r="D39" s="26"/>
      <c r="F39" s="27">
        <f>ROUND(SUM(C$7:C39)/(A39-A$7+1),4)</f>
        <v>13.4864</v>
      </c>
    </row>
    <row r="40" spans="1:20" hidden="1" x14ac:dyDescent="0.3">
      <c r="A40" s="23" t="s">
        <v>2286</v>
      </c>
      <c r="B40" s="24">
        <v>13.428699999999999</v>
      </c>
      <c r="C40" s="28">
        <f t="shared" si="0"/>
        <v>13.428699999999999</v>
      </c>
      <c r="D40" s="26"/>
      <c r="F40" s="27">
        <f>ROUND(SUM(C$7:C40)/(A40-A$7+1),4)</f>
        <v>13.4847</v>
      </c>
    </row>
    <row r="41" spans="1:20" hidden="1" x14ac:dyDescent="0.3">
      <c r="A41" s="23" t="s">
        <v>2287</v>
      </c>
      <c r="B41" s="24">
        <v>13.5543</v>
      </c>
      <c r="C41" s="28">
        <f t="shared" si="0"/>
        <v>13.5543</v>
      </c>
      <c r="D41" s="26"/>
      <c r="F41" s="27">
        <f>ROUND(SUM(C$7:C41)/(A41-A$7+1),4)</f>
        <v>13.486700000000001</v>
      </c>
    </row>
    <row r="42" spans="1:20" hidden="1" x14ac:dyDescent="0.3">
      <c r="A42" s="23" t="s">
        <v>2288</v>
      </c>
      <c r="B42" s="24"/>
      <c r="C42" s="28">
        <f t="shared" si="0"/>
        <v>13.5543</v>
      </c>
      <c r="D42" s="26"/>
      <c r="F42" s="27">
        <f>ROUND(SUM(C$7:C42)/(A42-A$7+1),4)</f>
        <v>13.4886</v>
      </c>
    </row>
    <row r="43" spans="1:20" hidden="1" x14ac:dyDescent="0.3">
      <c r="A43" s="23" t="s">
        <v>2289</v>
      </c>
      <c r="B43" s="24"/>
      <c r="C43" s="28">
        <f t="shared" si="0"/>
        <v>13.5543</v>
      </c>
      <c r="D43" s="26"/>
      <c r="F43" s="27">
        <f>ROUND(SUM(C$7:C43)/(A43-A$7+1),4)</f>
        <v>13.4903</v>
      </c>
    </row>
    <row r="44" spans="1:20" hidden="1" x14ac:dyDescent="0.3">
      <c r="A44" s="23" t="s">
        <v>2290</v>
      </c>
      <c r="B44" s="24">
        <v>13.5336</v>
      </c>
      <c r="C44" s="28">
        <f t="shared" si="0"/>
        <v>13.5336</v>
      </c>
      <c r="D44" s="26"/>
      <c r="F44" s="27">
        <f>ROUND(SUM(C$7:C44)/(A44-A$7+1),4)</f>
        <v>13.4915</v>
      </c>
    </row>
    <row r="45" spans="1:20" hidden="1" x14ac:dyDescent="0.3">
      <c r="A45" s="23" t="s">
        <v>2291</v>
      </c>
      <c r="B45" s="24">
        <v>13.542899999999999</v>
      </c>
      <c r="C45" s="28">
        <f t="shared" si="0"/>
        <v>13.542899999999999</v>
      </c>
      <c r="D45" s="26"/>
      <c r="F45" s="27">
        <f>ROUND(SUM(C$7:C45)/(A45-A$7+1),4)</f>
        <v>13.492800000000001</v>
      </c>
    </row>
    <row r="46" spans="1:20" hidden="1" x14ac:dyDescent="0.3">
      <c r="A46" s="23" t="s">
        <v>2292</v>
      </c>
      <c r="B46" s="24">
        <v>13.616</v>
      </c>
      <c r="C46" s="28">
        <f t="shared" si="0"/>
        <v>13.616</v>
      </c>
      <c r="D46" s="26"/>
      <c r="F46" s="27">
        <f>ROUND(SUM(C$7:C46)/(A46-A$7+1),4)</f>
        <v>13.495900000000001</v>
      </c>
    </row>
    <row r="47" spans="1:20" hidden="1" x14ac:dyDescent="0.3">
      <c r="A47" s="23" t="s">
        <v>2293</v>
      </c>
      <c r="B47" s="24">
        <v>13.567500000000001</v>
      </c>
      <c r="C47" s="28">
        <f t="shared" si="0"/>
        <v>13.567500000000001</v>
      </c>
      <c r="D47" s="26"/>
      <c r="F47" s="27">
        <f>ROUND(SUM(C$7:C47)/(A47-A$7+1),4)</f>
        <v>13.4976</v>
      </c>
    </row>
    <row r="48" spans="1:20" hidden="1" x14ac:dyDescent="0.3">
      <c r="A48" s="23" t="s">
        <v>2294</v>
      </c>
      <c r="B48" s="24">
        <v>13.5322</v>
      </c>
      <c r="C48" s="28">
        <f t="shared" si="0"/>
        <v>13.5322</v>
      </c>
      <c r="D48" s="26"/>
      <c r="F48" s="27">
        <f>ROUND(SUM(C$7:C48)/(A48-A$7+1),4)</f>
        <v>13.4984</v>
      </c>
    </row>
    <row r="49" spans="1:6" hidden="1" x14ac:dyDescent="0.3">
      <c r="A49" s="23" t="s">
        <v>2295</v>
      </c>
      <c r="B49" s="24"/>
      <c r="C49" s="28">
        <f t="shared" si="0"/>
        <v>13.5322</v>
      </c>
      <c r="D49" s="26"/>
      <c r="F49" s="27">
        <f>ROUND(SUM(C$7:C49)/(A49-A$7+1),4)</f>
        <v>13.4992</v>
      </c>
    </row>
    <row r="50" spans="1:6" hidden="1" x14ac:dyDescent="0.3">
      <c r="A50" s="23" t="s">
        <v>2296</v>
      </c>
      <c r="B50" s="24"/>
      <c r="C50" s="28">
        <f t="shared" si="0"/>
        <v>13.5322</v>
      </c>
      <c r="D50" s="26"/>
      <c r="F50" s="27">
        <f>ROUND(SUM(C$7:C50)/(A50-A$7+1),4)</f>
        <v>13.5</v>
      </c>
    </row>
    <row r="51" spans="1:6" hidden="1" x14ac:dyDescent="0.3">
      <c r="A51" s="23" t="s">
        <v>2297</v>
      </c>
      <c r="B51" s="24">
        <v>13.4933</v>
      </c>
      <c r="C51" s="28">
        <f t="shared" si="0"/>
        <v>13.4933</v>
      </c>
      <c r="D51" s="26"/>
      <c r="F51" s="27">
        <f>ROUND(SUM(C$7:C51)/(A51-A$7+1),4)</f>
        <v>13.4998</v>
      </c>
    </row>
    <row r="52" spans="1:6" hidden="1" x14ac:dyDescent="0.3">
      <c r="A52" s="23" t="s">
        <v>2298</v>
      </c>
      <c r="B52" s="24">
        <v>13.537800000000001</v>
      </c>
      <c r="C52" s="28">
        <f t="shared" si="0"/>
        <v>13.537800000000001</v>
      </c>
      <c r="D52" s="26"/>
      <c r="F52" s="27">
        <f>ROUND(SUM(C$7:C52)/(A52-A$7+1),4)</f>
        <v>13.5007</v>
      </c>
    </row>
    <row r="53" spans="1:6" hidden="1" x14ac:dyDescent="0.3">
      <c r="A53" s="23" t="s">
        <v>2299</v>
      </c>
      <c r="B53" s="24">
        <v>13.603199999999999</v>
      </c>
      <c r="C53" s="28">
        <f t="shared" si="0"/>
        <v>13.603199999999999</v>
      </c>
      <c r="D53" s="26"/>
      <c r="F53" s="27">
        <f>ROUND(SUM(C$7:C53)/(A53-A$7+1),4)</f>
        <v>13.502800000000001</v>
      </c>
    </row>
    <row r="54" spans="1:6" hidden="1" x14ac:dyDescent="0.3">
      <c r="A54" s="23" t="s">
        <v>2300</v>
      </c>
      <c r="B54" s="24">
        <v>13.615399999999999</v>
      </c>
      <c r="C54" s="28">
        <f t="shared" si="0"/>
        <v>13.615399999999999</v>
      </c>
      <c r="D54" s="26"/>
      <c r="F54" s="27">
        <f>ROUND(SUM(C$7:C54)/(A54-A$7+1),4)</f>
        <v>13.5052</v>
      </c>
    </row>
    <row r="55" spans="1:6" hidden="1" x14ac:dyDescent="0.3">
      <c r="A55" s="23" t="s">
        <v>2301</v>
      </c>
      <c r="B55" s="24">
        <v>13.6035</v>
      </c>
      <c r="C55" s="28">
        <f t="shared" si="0"/>
        <v>13.6035</v>
      </c>
      <c r="D55" s="26"/>
      <c r="F55" s="27">
        <f>ROUND(SUM(C$7:C55)/(A55-A$7+1),4)</f>
        <v>13.507199999999999</v>
      </c>
    </row>
    <row r="56" spans="1:6" hidden="1" x14ac:dyDescent="0.3">
      <c r="A56" s="23" t="s">
        <v>2302</v>
      </c>
      <c r="B56" s="24"/>
      <c r="C56" s="28">
        <f t="shared" si="0"/>
        <v>13.6035</v>
      </c>
      <c r="D56" s="26"/>
      <c r="F56" s="27">
        <f>ROUND(SUM(C$7:C56)/(A56-A$7+1),4)</f>
        <v>13.5091</v>
      </c>
    </row>
    <row r="57" spans="1:6" hidden="1" x14ac:dyDescent="0.3">
      <c r="A57" s="23" t="s">
        <v>2303</v>
      </c>
      <c r="B57" s="24"/>
      <c r="C57" s="28">
        <f t="shared" si="0"/>
        <v>13.6035</v>
      </c>
      <c r="D57" s="26"/>
      <c r="F57" s="27">
        <f>ROUND(SUM(C$7:C57)/(A57-A$7+1),4)</f>
        <v>13.510999999999999</v>
      </c>
    </row>
    <row r="58" spans="1:6" hidden="1" x14ac:dyDescent="0.3">
      <c r="A58" s="23" t="s">
        <v>2304</v>
      </c>
      <c r="B58" s="24">
        <v>13.611800000000001</v>
      </c>
      <c r="C58" s="28">
        <f t="shared" si="0"/>
        <v>13.611800000000001</v>
      </c>
      <c r="D58" s="26"/>
      <c r="F58" s="27">
        <f>ROUND(SUM(C$7:C58)/(A58-A$7+1),4)</f>
        <v>13.5129</v>
      </c>
    </row>
    <row r="59" spans="1:6" hidden="1" x14ac:dyDescent="0.3">
      <c r="A59" s="23" t="s">
        <v>2305</v>
      </c>
      <c r="B59" s="24">
        <v>13.612299999999999</v>
      </c>
      <c r="C59" s="28">
        <f t="shared" si="0"/>
        <v>13.612299999999999</v>
      </c>
      <c r="D59" s="26"/>
      <c r="F59" s="27">
        <f>ROUND(SUM(C$7:C59)/(A59-A$7+1),4)</f>
        <v>13.514799999999999</v>
      </c>
    </row>
    <row r="60" spans="1:6" hidden="1" x14ac:dyDescent="0.3">
      <c r="A60" s="23" t="s">
        <v>2306</v>
      </c>
      <c r="B60" s="24">
        <v>13.7447</v>
      </c>
      <c r="C60" s="28">
        <f t="shared" si="0"/>
        <v>13.7447</v>
      </c>
      <c r="D60" s="26"/>
      <c r="F60" s="27">
        <f>ROUND(SUM(C$7:C60)/(A60-A$7+1),4)</f>
        <v>13.519</v>
      </c>
    </row>
    <row r="61" spans="1:6" hidden="1" x14ac:dyDescent="0.3">
      <c r="A61" s="23" t="s">
        <v>2307</v>
      </c>
      <c r="B61" s="24">
        <v>13.7849</v>
      </c>
      <c r="C61" s="28">
        <f t="shared" si="0"/>
        <v>13.7849</v>
      </c>
      <c r="D61" s="26"/>
      <c r="F61" s="27">
        <f>ROUND(SUM(C$7:C61)/(A61-A$7+1),4)</f>
        <v>13.523899999999999</v>
      </c>
    </row>
    <row r="62" spans="1:6" hidden="1" x14ac:dyDescent="0.3">
      <c r="A62" s="23" t="s">
        <v>2308</v>
      </c>
      <c r="B62" s="24">
        <v>14.2324</v>
      </c>
      <c r="C62" s="28">
        <f t="shared" si="0"/>
        <v>14.2324</v>
      </c>
      <c r="D62" s="26"/>
      <c r="F62" s="27">
        <f>ROUND(SUM(C$7:C62)/(A62-A$7+1),4)</f>
        <v>13.5365</v>
      </c>
    </row>
    <row r="63" spans="1:6" hidden="1" x14ac:dyDescent="0.3">
      <c r="A63" s="23" t="s">
        <v>2309</v>
      </c>
      <c r="B63" s="24"/>
      <c r="C63" s="28">
        <f t="shared" si="0"/>
        <v>14.2324</v>
      </c>
      <c r="D63" s="26"/>
      <c r="F63" s="27">
        <f>ROUND(SUM(C$7:C63)/(A63-A$7+1),4)</f>
        <v>13.5487</v>
      </c>
    </row>
    <row r="64" spans="1:6" hidden="1" x14ac:dyDescent="0.3">
      <c r="A64" s="23" t="s">
        <v>2310</v>
      </c>
      <c r="B64" s="24"/>
      <c r="C64" s="28">
        <f t="shared" si="0"/>
        <v>14.2324</v>
      </c>
      <c r="D64" s="26"/>
      <c r="F64" s="27">
        <f>ROUND(SUM(C$7:C64)/(A64-A$7+1),4)</f>
        <v>13.560499999999999</v>
      </c>
    </row>
    <row r="65" spans="1:20" x14ac:dyDescent="0.3">
      <c r="A65" s="23" t="s">
        <v>2311</v>
      </c>
      <c r="B65" s="24">
        <v>14.0395</v>
      </c>
      <c r="C65" s="28">
        <f t="shared" si="0"/>
        <v>14.0395</v>
      </c>
      <c r="D65" s="29">
        <f>ROUND(SUM(C38:C65)/(A65-A38+1),4)</f>
        <v>13.6524</v>
      </c>
      <c r="F65" s="29">
        <f>ROUND(SUM(C$7:C65)/(A65-A$7+1),4)</f>
        <v>13.5686</v>
      </c>
      <c r="H65" s="23" t="s">
        <v>2623</v>
      </c>
      <c r="I65" s="31">
        <f>+D37</f>
        <v>13.493</v>
      </c>
      <c r="J65" s="31">
        <f>+D65</f>
        <v>13.6524</v>
      </c>
      <c r="K65" s="31">
        <f>+D96</f>
        <v>14.571199999999999</v>
      </c>
      <c r="L65" s="31">
        <f>+D126</f>
        <v>14.6791</v>
      </c>
      <c r="M65" s="31">
        <f>+D157</f>
        <v>15.518800000000001</v>
      </c>
      <c r="N65" s="31">
        <f>+D187</f>
        <v>16.9923</v>
      </c>
      <c r="O65" s="31">
        <f>+D218</f>
        <v>17.3734</v>
      </c>
      <c r="P65" s="31">
        <f>+D249</f>
        <v>18.000599999999999</v>
      </c>
      <c r="Q65" s="31">
        <f>+D279</f>
        <v>18.271899999999999</v>
      </c>
      <c r="R65" s="31">
        <f>+D310</f>
        <v>18.562200000000001</v>
      </c>
      <c r="S65" s="31">
        <f>+D340</f>
        <v>18.591799999999999</v>
      </c>
      <c r="T65" s="31">
        <f>+D371</f>
        <v>18.636500000000002</v>
      </c>
    </row>
    <row r="66" spans="1:20" hidden="1" x14ac:dyDescent="0.3">
      <c r="A66" s="23" t="s">
        <v>2312</v>
      </c>
      <c r="B66" s="24">
        <v>13.8286</v>
      </c>
      <c r="C66" s="28">
        <f t="shared" si="0"/>
        <v>13.8286</v>
      </c>
      <c r="D66" s="26"/>
      <c r="F66" s="27">
        <f>ROUND(SUM(C$7:C66)/(A66-A$7+1),4)</f>
        <v>13.573</v>
      </c>
    </row>
    <row r="67" spans="1:20" hidden="1" x14ac:dyDescent="0.3">
      <c r="A67" s="23" t="s">
        <v>2313</v>
      </c>
      <c r="B67" s="24">
        <v>13.885400000000001</v>
      </c>
      <c r="C67" s="28">
        <f t="shared" si="0"/>
        <v>13.885400000000001</v>
      </c>
      <c r="D67" s="26"/>
      <c r="F67" s="27">
        <f>ROUND(SUM(C$7:C67)/(A67-A$7+1),4)</f>
        <v>13.578099999999999</v>
      </c>
    </row>
    <row r="68" spans="1:20" hidden="1" x14ac:dyDescent="0.3">
      <c r="A68" s="23" t="s">
        <v>2314</v>
      </c>
      <c r="B68" s="24">
        <v>14.038600000000001</v>
      </c>
      <c r="C68" s="28">
        <f t="shared" si="0"/>
        <v>14.038600000000001</v>
      </c>
      <c r="D68" s="26"/>
      <c r="F68" s="27">
        <f>ROUND(SUM(C$7:C68)/(A68-A$7+1),4)</f>
        <v>13.5855</v>
      </c>
    </row>
    <row r="69" spans="1:20" hidden="1" x14ac:dyDescent="0.3">
      <c r="A69" s="23" t="s">
        <v>2315</v>
      </c>
      <c r="B69" s="24">
        <v>14.112</v>
      </c>
      <c r="C69" s="28">
        <f t="shared" si="0"/>
        <v>14.112</v>
      </c>
      <c r="D69" s="26"/>
      <c r="F69" s="27">
        <f>ROUND(SUM(C$7:C69)/(A69-A$7+1),4)</f>
        <v>13.5939</v>
      </c>
    </row>
    <row r="70" spans="1:20" hidden="1" x14ac:dyDescent="0.3">
      <c r="A70" s="23" t="s">
        <v>2316</v>
      </c>
      <c r="B70" s="24"/>
      <c r="C70" s="28">
        <f t="shared" si="0"/>
        <v>14.112</v>
      </c>
      <c r="D70" s="26"/>
      <c r="F70" s="27">
        <f>ROUND(SUM(C$7:C70)/(A70-A$7+1),4)</f>
        <v>13.602</v>
      </c>
    </row>
    <row r="71" spans="1:20" hidden="1" x14ac:dyDescent="0.3">
      <c r="A71" s="23" t="s">
        <v>2317</v>
      </c>
      <c r="B71" s="24"/>
      <c r="C71" s="28">
        <f t="shared" si="0"/>
        <v>14.112</v>
      </c>
      <c r="D71" s="26"/>
      <c r="F71" s="27">
        <f>ROUND(SUM(C$7:C71)/(A71-A$7+1),4)</f>
        <v>13.6098</v>
      </c>
    </row>
    <row r="72" spans="1:20" hidden="1" x14ac:dyDescent="0.3">
      <c r="A72" s="23" t="s">
        <v>2318</v>
      </c>
      <c r="B72" s="24">
        <v>14.176600000000001</v>
      </c>
      <c r="C72" s="28">
        <f t="shared" si="0"/>
        <v>14.176600000000001</v>
      </c>
      <c r="D72" s="26"/>
      <c r="F72" s="27">
        <f>ROUND(SUM(C$7:C72)/(A72-A$7+1),4)</f>
        <v>13.618399999999999</v>
      </c>
    </row>
    <row r="73" spans="1:20" hidden="1" x14ac:dyDescent="0.3">
      <c r="A73" s="23" t="s">
        <v>2319</v>
      </c>
      <c r="B73" s="24">
        <v>14.3012</v>
      </c>
      <c r="C73" s="28">
        <f t="shared" ref="C73:C136" si="1">+IF(B73&gt;0,B73,C72)</f>
        <v>14.3012</v>
      </c>
      <c r="D73" s="26"/>
      <c r="F73" s="27">
        <f>ROUND(SUM(C$7:C73)/(A73-A$7+1),4)</f>
        <v>13.6286</v>
      </c>
    </row>
    <row r="74" spans="1:20" hidden="1" x14ac:dyDescent="0.3">
      <c r="A74" s="23" t="s">
        <v>2320</v>
      </c>
      <c r="B74" s="24">
        <v>14.472799999999999</v>
      </c>
      <c r="C74" s="28">
        <f t="shared" si="1"/>
        <v>14.472799999999999</v>
      </c>
      <c r="D74" s="26"/>
      <c r="F74" s="27">
        <f>ROUND(SUM(C$7:C74)/(A74-A$7+1),4)</f>
        <v>13.641</v>
      </c>
    </row>
    <row r="75" spans="1:20" hidden="1" x14ac:dyDescent="0.3">
      <c r="A75" s="23" t="s">
        <v>2321</v>
      </c>
      <c r="B75" s="24">
        <v>14.6061</v>
      </c>
      <c r="C75" s="28">
        <f t="shared" si="1"/>
        <v>14.6061</v>
      </c>
      <c r="D75" s="26"/>
      <c r="F75" s="27">
        <f>ROUND(SUM(C$7:C75)/(A75-A$7+1),4)</f>
        <v>13.654999999999999</v>
      </c>
    </row>
    <row r="76" spans="1:20" hidden="1" x14ac:dyDescent="0.3">
      <c r="A76" s="23" t="s">
        <v>2322</v>
      </c>
      <c r="B76" s="24">
        <v>14.743499999999999</v>
      </c>
      <c r="C76" s="28">
        <f t="shared" si="1"/>
        <v>14.743499999999999</v>
      </c>
      <c r="D76" s="26"/>
      <c r="F76" s="27">
        <f>ROUND(SUM(C$7:C76)/(A76-A$7+1),4)</f>
        <v>13.6706</v>
      </c>
    </row>
    <row r="77" spans="1:20" hidden="1" x14ac:dyDescent="0.3">
      <c r="A77" s="23" t="s">
        <v>2323</v>
      </c>
      <c r="B77" s="24"/>
      <c r="C77" s="28">
        <f t="shared" si="1"/>
        <v>14.743499999999999</v>
      </c>
      <c r="D77" s="26"/>
      <c r="F77" s="27">
        <f>ROUND(SUM(C$7:C77)/(A77-A$7+1),4)</f>
        <v>13.685700000000001</v>
      </c>
    </row>
    <row r="78" spans="1:20" hidden="1" x14ac:dyDescent="0.3">
      <c r="A78" s="23" t="s">
        <v>2324</v>
      </c>
      <c r="B78" s="24"/>
      <c r="C78" s="28">
        <f t="shared" si="1"/>
        <v>14.743499999999999</v>
      </c>
      <c r="D78" s="26"/>
      <c r="F78" s="27">
        <f>ROUND(SUM(C$7:C78)/(A78-A$7+1),4)</f>
        <v>13.7004</v>
      </c>
    </row>
    <row r="79" spans="1:20" hidden="1" x14ac:dyDescent="0.3">
      <c r="A79" s="23" t="s">
        <v>2325</v>
      </c>
      <c r="B79" s="24">
        <v>14.904199999999999</v>
      </c>
      <c r="C79" s="28">
        <f t="shared" si="1"/>
        <v>14.904199999999999</v>
      </c>
      <c r="D79" s="26"/>
      <c r="F79" s="27">
        <f>ROUND(SUM(C$7:C79)/(A79-A$7+1),4)</f>
        <v>13.716799999999999</v>
      </c>
    </row>
    <row r="80" spans="1:20" hidden="1" x14ac:dyDescent="0.3">
      <c r="A80" s="23" t="s">
        <v>2326</v>
      </c>
      <c r="B80" s="24">
        <v>14.7624</v>
      </c>
      <c r="C80" s="28">
        <f t="shared" si="1"/>
        <v>14.7624</v>
      </c>
      <c r="D80" s="26"/>
      <c r="F80" s="27">
        <f>ROUND(SUM(C$7:C80)/(A80-A$7+1),4)</f>
        <v>13.731</v>
      </c>
    </row>
    <row r="81" spans="1:6" hidden="1" x14ac:dyDescent="0.3">
      <c r="A81" s="23" t="s">
        <v>2327</v>
      </c>
      <c r="B81" s="24">
        <v>14.750299999999999</v>
      </c>
      <c r="C81" s="28">
        <f t="shared" si="1"/>
        <v>14.750299999999999</v>
      </c>
      <c r="D81" s="26"/>
      <c r="F81" s="27">
        <f>ROUND(SUM(C$7:C81)/(A81-A$7+1),4)</f>
        <v>13.7446</v>
      </c>
    </row>
    <row r="82" spans="1:6" hidden="1" x14ac:dyDescent="0.3">
      <c r="A82" s="23" t="s">
        <v>2328</v>
      </c>
      <c r="B82" s="24">
        <v>14.675800000000001</v>
      </c>
      <c r="C82" s="28">
        <f t="shared" si="1"/>
        <v>14.675800000000001</v>
      </c>
      <c r="D82" s="26"/>
      <c r="F82" s="27">
        <f>ROUND(SUM(C$7:C82)/(A82-A$7+1),4)</f>
        <v>13.7568</v>
      </c>
    </row>
    <row r="83" spans="1:6" hidden="1" x14ac:dyDescent="0.3">
      <c r="A83" s="23" t="s">
        <v>2329</v>
      </c>
      <c r="B83" s="24">
        <v>14.669700000000001</v>
      </c>
      <c r="C83" s="28">
        <f t="shared" si="1"/>
        <v>14.669700000000001</v>
      </c>
      <c r="D83" s="26"/>
      <c r="F83" s="27">
        <f>ROUND(SUM(C$7:C83)/(A83-A$7+1),4)</f>
        <v>13.768700000000001</v>
      </c>
    </row>
    <row r="84" spans="1:6" hidden="1" x14ac:dyDescent="0.3">
      <c r="A84" s="23" t="s">
        <v>2330</v>
      </c>
      <c r="B84" s="24"/>
      <c r="C84" s="28">
        <f t="shared" si="1"/>
        <v>14.669700000000001</v>
      </c>
      <c r="D84" s="26"/>
      <c r="F84" s="27">
        <f>ROUND(SUM(C$7:C84)/(A84-A$7+1),4)</f>
        <v>13.780200000000001</v>
      </c>
    </row>
    <row r="85" spans="1:6" hidden="1" x14ac:dyDescent="0.3">
      <c r="A85" s="23" t="s">
        <v>2331</v>
      </c>
      <c r="B85" s="24"/>
      <c r="C85" s="28">
        <f t="shared" si="1"/>
        <v>14.669700000000001</v>
      </c>
      <c r="D85" s="26"/>
      <c r="F85" s="27">
        <f>ROUND(SUM(C$7:C85)/(A85-A$7+1),4)</f>
        <v>13.791499999999999</v>
      </c>
    </row>
    <row r="86" spans="1:6" hidden="1" x14ac:dyDescent="0.3">
      <c r="A86" s="23" t="s">
        <v>2332</v>
      </c>
      <c r="B86" s="24">
        <v>14.763999999999999</v>
      </c>
      <c r="C86" s="28">
        <f t="shared" si="1"/>
        <v>14.763999999999999</v>
      </c>
      <c r="D86" s="26"/>
      <c r="F86" s="27">
        <f>ROUND(SUM(C$7:C86)/(A86-A$7+1),4)</f>
        <v>13.803599999999999</v>
      </c>
    </row>
    <row r="87" spans="1:6" hidden="1" x14ac:dyDescent="0.3">
      <c r="A87" s="23" t="s">
        <v>2333</v>
      </c>
      <c r="B87" s="24">
        <v>14.816000000000001</v>
      </c>
      <c r="C87" s="28">
        <f t="shared" si="1"/>
        <v>14.816000000000001</v>
      </c>
      <c r="D87" s="26"/>
      <c r="F87" s="27">
        <f>ROUND(SUM(C$7:C87)/(A87-A$7+1),4)</f>
        <v>13.8161</v>
      </c>
    </row>
    <row r="88" spans="1:6" hidden="1" x14ac:dyDescent="0.3">
      <c r="A88" s="23" t="s">
        <v>2334</v>
      </c>
      <c r="B88" s="24">
        <v>14.8041</v>
      </c>
      <c r="C88" s="28">
        <f t="shared" si="1"/>
        <v>14.8041</v>
      </c>
      <c r="D88" s="26"/>
      <c r="F88" s="27">
        <f>ROUND(SUM(C$7:C88)/(A88-A$7+1),4)</f>
        <v>13.828200000000001</v>
      </c>
    </row>
    <row r="89" spans="1:6" hidden="1" x14ac:dyDescent="0.3">
      <c r="A89" s="23" t="s">
        <v>2335</v>
      </c>
      <c r="B89" s="24">
        <v>14.8063</v>
      </c>
      <c r="C89" s="28">
        <f t="shared" si="1"/>
        <v>14.8063</v>
      </c>
      <c r="D89" s="26"/>
      <c r="F89" s="27">
        <f>ROUND(SUM(C$7:C89)/(A89-A$7+1),4)</f>
        <v>13.84</v>
      </c>
    </row>
    <row r="90" spans="1:6" hidden="1" x14ac:dyDescent="0.3">
      <c r="A90" s="23" t="s">
        <v>2336</v>
      </c>
      <c r="B90" s="24">
        <v>14.823399999999999</v>
      </c>
      <c r="C90" s="28">
        <f t="shared" si="1"/>
        <v>14.823399999999999</v>
      </c>
      <c r="D90" s="26"/>
      <c r="F90" s="27">
        <f>ROUND(SUM(C$7:C90)/(A90-A$7+1),4)</f>
        <v>13.851699999999999</v>
      </c>
    </row>
    <row r="91" spans="1:6" hidden="1" x14ac:dyDescent="0.3">
      <c r="A91" s="23" t="s">
        <v>2337</v>
      </c>
      <c r="B91" s="24"/>
      <c r="C91" s="28">
        <f t="shared" si="1"/>
        <v>14.823399999999999</v>
      </c>
      <c r="D91" s="26"/>
      <c r="F91" s="27">
        <f>ROUND(SUM(C$7:C91)/(A91-A$7+1),4)</f>
        <v>13.863099999999999</v>
      </c>
    </row>
    <row r="92" spans="1:6" hidden="1" x14ac:dyDescent="0.3">
      <c r="A92" s="23" t="s">
        <v>2338</v>
      </c>
      <c r="B92" s="24"/>
      <c r="C92" s="28">
        <f t="shared" si="1"/>
        <v>14.823399999999999</v>
      </c>
      <c r="D92" s="26"/>
      <c r="F92" s="27">
        <f>ROUND(SUM(C$7:C92)/(A92-A$7+1),4)</f>
        <v>13.8743</v>
      </c>
    </row>
    <row r="93" spans="1:6" hidden="1" x14ac:dyDescent="0.3">
      <c r="A93" s="23" t="s">
        <v>2339</v>
      </c>
      <c r="B93" s="24">
        <v>14.806800000000001</v>
      </c>
      <c r="C93" s="28">
        <f t="shared" si="1"/>
        <v>14.806800000000001</v>
      </c>
      <c r="D93" s="26"/>
      <c r="F93" s="27">
        <f>ROUND(SUM(C$7:C93)/(A93-A$7+1),4)</f>
        <v>13.885</v>
      </c>
    </row>
    <row r="94" spans="1:6" hidden="1" x14ac:dyDescent="0.3">
      <c r="A94" s="23" t="s">
        <v>2340</v>
      </c>
      <c r="B94" s="24">
        <v>14.822100000000001</v>
      </c>
      <c r="C94" s="28">
        <f t="shared" si="1"/>
        <v>14.822100000000001</v>
      </c>
      <c r="D94" s="26"/>
      <c r="F94" s="27">
        <f>ROUND(SUM(C$7:C94)/(A94-A$7+1),4)</f>
        <v>13.8956</v>
      </c>
    </row>
    <row r="95" spans="1:6" hidden="1" x14ac:dyDescent="0.3">
      <c r="A95" s="23" t="s">
        <v>2341</v>
      </c>
      <c r="B95" s="24">
        <v>14.7933</v>
      </c>
      <c r="C95" s="28">
        <f t="shared" si="1"/>
        <v>14.7933</v>
      </c>
      <c r="D95" s="26"/>
      <c r="F95" s="27">
        <f>ROUND(SUM(C$7:C95)/(A95-A$7+1),4)</f>
        <v>13.9057</v>
      </c>
    </row>
    <row r="96" spans="1:6" x14ac:dyDescent="0.3">
      <c r="A96" s="23" t="s">
        <v>2342</v>
      </c>
      <c r="B96" s="24">
        <v>14.645799999999999</v>
      </c>
      <c r="C96" s="28">
        <f t="shared" si="1"/>
        <v>14.645799999999999</v>
      </c>
      <c r="D96" s="29">
        <f>ROUND(SUM(C66:C96)/(A96-A66+1),4)</f>
        <v>14.571199999999999</v>
      </c>
      <c r="E96" s="29">
        <f>ROUND(SUM(C7:C96)/(A96-A7+1),4)</f>
        <v>13.914</v>
      </c>
      <c r="F96" s="29">
        <f>ROUND(SUM(C$7:C96)/(A96-A$7+1),4)</f>
        <v>13.914</v>
      </c>
    </row>
    <row r="97" spans="1:6" hidden="1" x14ac:dyDescent="0.3">
      <c r="A97" s="23" t="s">
        <v>2343</v>
      </c>
      <c r="B97" s="24">
        <v>14.6371</v>
      </c>
      <c r="C97" s="28">
        <f t="shared" si="1"/>
        <v>14.6371</v>
      </c>
      <c r="D97" s="26"/>
      <c r="F97" s="27">
        <f>ROUND(SUM(C$7:C97)/(A97-A$7+1),4)</f>
        <v>13.921900000000001</v>
      </c>
    </row>
    <row r="98" spans="1:6" hidden="1" x14ac:dyDescent="0.3">
      <c r="A98" s="23" t="s">
        <v>2344</v>
      </c>
      <c r="B98" s="24"/>
      <c r="C98" s="28">
        <f t="shared" si="1"/>
        <v>14.6371</v>
      </c>
      <c r="D98" s="26"/>
      <c r="F98" s="27">
        <f>ROUND(SUM(C$7:C98)/(A98-A$7+1),4)</f>
        <v>13.9297</v>
      </c>
    </row>
    <row r="99" spans="1:6" hidden="1" x14ac:dyDescent="0.3">
      <c r="A99" s="23" t="s">
        <v>2345</v>
      </c>
      <c r="B99" s="24"/>
      <c r="C99" s="28">
        <f t="shared" si="1"/>
        <v>14.6371</v>
      </c>
      <c r="D99" s="26"/>
      <c r="F99" s="27">
        <f>ROUND(SUM(C$7:C99)/(A99-A$7+1),4)</f>
        <v>13.9373</v>
      </c>
    </row>
    <row r="100" spans="1:6" hidden="1" x14ac:dyDescent="0.3">
      <c r="A100" s="23" t="s">
        <v>2346</v>
      </c>
      <c r="B100" s="24">
        <v>14.6609</v>
      </c>
      <c r="C100" s="28">
        <f t="shared" si="1"/>
        <v>14.6609</v>
      </c>
      <c r="D100" s="26"/>
      <c r="F100" s="27">
        <f>ROUND(SUM(C$7:C100)/(A100-A$7+1),4)</f>
        <v>13.945</v>
      </c>
    </row>
    <row r="101" spans="1:6" hidden="1" x14ac:dyDescent="0.3">
      <c r="A101" s="23" t="s">
        <v>2347</v>
      </c>
      <c r="B101" s="24">
        <v>14.686199999999999</v>
      </c>
      <c r="C101" s="28">
        <f t="shared" si="1"/>
        <v>14.686199999999999</v>
      </c>
      <c r="D101" s="26"/>
      <c r="F101" s="27">
        <f>ROUND(SUM(C$7:C101)/(A101-A$7+1),4)</f>
        <v>13.9528</v>
      </c>
    </row>
    <row r="102" spans="1:6" hidden="1" x14ac:dyDescent="0.3">
      <c r="A102" s="23" t="s">
        <v>2348</v>
      </c>
      <c r="B102" s="24">
        <v>14.695499999999999</v>
      </c>
      <c r="C102" s="28">
        <f t="shared" si="1"/>
        <v>14.695499999999999</v>
      </c>
      <c r="D102" s="26"/>
      <c r="F102" s="27">
        <f>ROUND(SUM(C$7:C102)/(A102-A$7+1),4)</f>
        <v>13.9605</v>
      </c>
    </row>
    <row r="103" spans="1:6" hidden="1" x14ac:dyDescent="0.3">
      <c r="A103" s="23" t="s">
        <v>2349</v>
      </c>
      <c r="B103" s="24">
        <v>14.717599999999999</v>
      </c>
      <c r="C103" s="28">
        <f t="shared" si="1"/>
        <v>14.717599999999999</v>
      </c>
      <c r="D103" s="26"/>
      <c r="F103" s="27">
        <f>ROUND(SUM(C$7:C103)/(A103-A$7+1),4)</f>
        <v>13.968299999999999</v>
      </c>
    </row>
    <row r="104" spans="1:6" hidden="1" x14ac:dyDescent="0.3">
      <c r="A104" s="23" t="s">
        <v>2350</v>
      </c>
      <c r="B104" s="24">
        <v>14.728899999999999</v>
      </c>
      <c r="C104" s="28">
        <f t="shared" si="1"/>
        <v>14.728899999999999</v>
      </c>
      <c r="D104" s="26"/>
      <c r="F104" s="27">
        <f>ROUND(SUM(C$7:C104)/(A104-A$7+1),4)</f>
        <v>13.976100000000001</v>
      </c>
    </row>
    <row r="105" spans="1:6" hidden="1" x14ac:dyDescent="0.3">
      <c r="A105" s="23" t="s">
        <v>2351</v>
      </c>
      <c r="B105" s="24"/>
      <c r="C105" s="28">
        <f t="shared" si="1"/>
        <v>14.728899999999999</v>
      </c>
      <c r="D105" s="26"/>
      <c r="F105" s="27">
        <f>ROUND(SUM(C$7:C105)/(A105-A$7+1),4)</f>
        <v>13.983700000000001</v>
      </c>
    </row>
    <row r="106" spans="1:6" hidden="1" x14ac:dyDescent="0.3">
      <c r="A106" s="23" t="s">
        <v>2352</v>
      </c>
      <c r="B106" s="24"/>
      <c r="C106" s="28">
        <f t="shared" si="1"/>
        <v>14.728899999999999</v>
      </c>
      <c r="D106" s="26"/>
      <c r="F106" s="27">
        <f>ROUND(SUM(C$7:C106)/(A106-A$7+1),4)</f>
        <v>13.991099999999999</v>
      </c>
    </row>
    <row r="107" spans="1:6" hidden="1" x14ac:dyDescent="0.3">
      <c r="A107" s="23" t="s">
        <v>2353</v>
      </c>
      <c r="B107" s="24">
        <v>14.721299999999999</v>
      </c>
      <c r="C107" s="28">
        <f t="shared" si="1"/>
        <v>14.721299999999999</v>
      </c>
      <c r="D107" s="26"/>
      <c r="F107" s="27">
        <f>ROUND(SUM(C$7:C107)/(A107-A$7+1),4)</f>
        <v>13.9984</v>
      </c>
    </row>
    <row r="108" spans="1:6" hidden="1" x14ac:dyDescent="0.3">
      <c r="A108" s="23" t="s">
        <v>2354</v>
      </c>
      <c r="B108" s="24">
        <v>14.716200000000001</v>
      </c>
      <c r="C108" s="28">
        <f t="shared" si="1"/>
        <v>14.716200000000001</v>
      </c>
      <c r="D108" s="26"/>
      <c r="F108" s="27">
        <f>ROUND(SUM(C$7:C108)/(A108-A$7+1),4)</f>
        <v>14.0054</v>
      </c>
    </row>
    <row r="109" spans="1:6" hidden="1" x14ac:dyDescent="0.3">
      <c r="A109" s="23" t="s">
        <v>2355</v>
      </c>
      <c r="B109" s="24">
        <v>14.6633</v>
      </c>
      <c r="C109" s="28">
        <f t="shared" si="1"/>
        <v>14.6633</v>
      </c>
      <c r="D109" s="26"/>
      <c r="F109" s="27">
        <f>ROUND(SUM(C$7:C109)/(A109-A$7+1),4)</f>
        <v>14.011799999999999</v>
      </c>
    </row>
    <row r="110" spans="1:6" hidden="1" x14ac:dyDescent="0.3">
      <c r="A110" s="23" t="s">
        <v>2356</v>
      </c>
      <c r="B110" s="24">
        <v>14.5604</v>
      </c>
      <c r="C110" s="28">
        <f t="shared" si="1"/>
        <v>14.5604</v>
      </c>
      <c r="D110" s="26"/>
      <c r="F110" s="27">
        <f>ROUND(SUM(C$7:C110)/(A110-A$7+1),4)</f>
        <v>14.017099999999999</v>
      </c>
    </row>
    <row r="111" spans="1:6" hidden="1" x14ac:dyDescent="0.3">
      <c r="A111" s="23" t="s">
        <v>2357</v>
      </c>
      <c r="B111" s="24">
        <v>14.593299999999999</v>
      </c>
      <c r="C111" s="28">
        <f t="shared" si="1"/>
        <v>14.593299999999999</v>
      </c>
      <c r="D111" s="26"/>
      <c r="F111" s="27">
        <f>ROUND(SUM(C$7:C111)/(A111-A$7+1),4)</f>
        <v>14.022600000000001</v>
      </c>
    </row>
    <row r="112" spans="1:6" hidden="1" x14ac:dyDescent="0.3">
      <c r="A112" s="23" t="s">
        <v>2358</v>
      </c>
      <c r="B112" s="24"/>
      <c r="C112" s="28">
        <f t="shared" si="1"/>
        <v>14.593299999999999</v>
      </c>
      <c r="D112" s="26"/>
      <c r="F112" s="27">
        <f>ROUND(SUM(C$7:C112)/(A112-A$7+1),4)</f>
        <v>14.027900000000001</v>
      </c>
    </row>
    <row r="113" spans="1:6" hidden="1" x14ac:dyDescent="0.3">
      <c r="A113" s="23" t="s">
        <v>2359</v>
      </c>
      <c r="B113" s="24"/>
      <c r="C113" s="28">
        <f t="shared" si="1"/>
        <v>14.593299999999999</v>
      </c>
      <c r="D113" s="26"/>
      <c r="F113" s="27">
        <f>ROUND(SUM(C$7:C113)/(A113-A$7+1),4)</f>
        <v>14.033200000000001</v>
      </c>
    </row>
    <row r="114" spans="1:6" hidden="1" x14ac:dyDescent="0.3">
      <c r="A114" s="23" t="s">
        <v>2360</v>
      </c>
      <c r="B114" s="24">
        <v>14.6181</v>
      </c>
      <c r="C114" s="28">
        <f t="shared" si="1"/>
        <v>14.6181</v>
      </c>
      <c r="D114" s="26"/>
      <c r="F114" s="27">
        <f>ROUND(SUM(C$7:C114)/(A114-A$7+1),4)</f>
        <v>14.038600000000001</v>
      </c>
    </row>
    <row r="115" spans="1:6" hidden="1" x14ac:dyDescent="0.3">
      <c r="A115" s="23" t="s">
        <v>2361</v>
      </c>
      <c r="B115" s="24">
        <v>14.6252</v>
      </c>
      <c r="C115" s="28">
        <f t="shared" si="1"/>
        <v>14.6252</v>
      </c>
      <c r="D115" s="26"/>
      <c r="F115" s="27">
        <f>ROUND(SUM(C$7:C115)/(A115-A$7+1),4)</f>
        <v>14.044</v>
      </c>
    </row>
    <row r="116" spans="1:6" hidden="1" x14ac:dyDescent="0.3">
      <c r="A116" s="23" t="s">
        <v>2362</v>
      </c>
      <c r="B116" s="24">
        <v>14.6343</v>
      </c>
      <c r="C116" s="28">
        <f t="shared" si="1"/>
        <v>14.6343</v>
      </c>
      <c r="D116" s="26"/>
      <c r="F116" s="27">
        <f>ROUND(SUM(C$7:C116)/(A116-A$7+1),4)</f>
        <v>14.0494</v>
      </c>
    </row>
    <row r="117" spans="1:6" hidden="1" x14ac:dyDescent="0.3">
      <c r="A117" s="23" t="s">
        <v>2363</v>
      </c>
      <c r="B117" s="24">
        <v>14.6424</v>
      </c>
      <c r="C117" s="28">
        <f t="shared" si="1"/>
        <v>14.6424</v>
      </c>
      <c r="D117" s="26"/>
      <c r="F117" s="27">
        <f>ROUND(SUM(C$7:C117)/(A117-A$7+1),4)</f>
        <v>14.0547</v>
      </c>
    </row>
    <row r="118" spans="1:6" hidden="1" x14ac:dyDescent="0.3">
      <c r="A118" s="23" t="s">
        <v>2364</v>
      </c>
      <c r="B118" s="24">
        <v>14.660500000000001</v>
      </c>
      <c r="C118" s="28">
        <f t="shared" si="1"/>
        <v>14.660500000000001</v>
      </c>
      <c r="D118" s="26"/>
      <c r="F118" s="27">
        <f>ROUND(SUM(C$7:C118)/(A118-A$7+1),4)</f>
        <v>14.0601</v>
      </c>
    </row>
    <row r="119" spans="1:6" hidden="1" x14ac:dyDescent="0.3">
      <c r="A119" s="23" t="s">
        <v>2365</v>
      </c>
      <c r="B119" s="24"/>
      <c r="C119" s="28">
        <f t="shared" si="1"/>
        <v>14.660500000000001</v>
      </c>
      <c r="D119" s="26"/>
      <c r="F119" s="27">
        <f>ROUND(SUM(C$7:C119)/(A119-A$7+1),4)</f>
        <v>14.0655</v>
      </c>
    </row>
    <row r="120" spans="1:6" hidden="1" x14ac:dyDescent="0.3">
      <c r="A120" s="23" t="s">
        <v>2366</v>
      </c>
      <c r="B120" s="24"/>
      <c r="C120" s="28">
        <f t="shared" si="1"/>
        <v>14.660500000000001</v>
      </c>
      <c r="D120" s="26"/>
      <c r="F120" s="27">
        <f>ROUND(SUM(C$7:C120)/(A120-A$7+1),4)</f>
        <v>14.0707</v>
      </c>
    </row>
    <row r="121" spans="1:6" hidden="1" x14ac:dyDescent="0.3">
      <c r="A121" s="23" t="s">
        <v>2367</v>
      </c>
      <c r="B121" s="24">
        <v>14.706799999999999</v>
      </c>
      <c r="C121" s="28">
        <f t="shared" si="1"/>
        <v>14.706799999999999</v>
      </c>
      <c r="D121" s="26"/>
      <c r="F121" s="27">
        <f>ROUND(SUM(C$7:C121)/(A121-A$7+1),4)</f>
        <v>14.0762</v>
      </c>
    </row>
    <row r="122" spans="1:6" hidden="1" x14ac:dyDescent="0.3">
      <c r="A122" s="23" t="s">
        <v>2368</v>
      </c>
      <c r="B122" s="24">
        <v>14.7439</v>
      </c>
      <c r="C122" s="28">
        <f t="shared" si="1"/>
        <v>14.7439</v>
      </c>
      <c r="D122" s="26"/>
      <c r="F122" s="27">
        <f>ROUND(SUM(C$7:C122)/(A122-A$7+1),4)</f>
        <v>14.082000000000001</v>
      </c>
    </row>
    <row r="123" spans="1:6" hidden="1" x14ac:dyDescent="0.3">
      <c r="A123" s="23" t="s">
        <v>2369</v>
      </c>
      <c r="B123" s="24">
        <v>14.766999999999999</v>
      </c>
      <c r="C123" s="28">
        <f t="shared" si="1"/>
        <v>14.766999999999999</v>
      </c>
      <c r="D123" s="26"/>
      <c r="F123" s="27">
        <f>ROUND(SUM(C$7:C123)/(A123-A$7+1),4)</f>
        <v>14.0878</v>
      </c>
    </row>
    <row r="124" spans="1:6" hidden="1" x14ac:dyDescent="0.3">
      <c r="A124" s="23" t="s">
        <v>2370</v>
      </c>
      <c r="B124" s="24">
        <v>14.796200000000001</v>
      </c>
      <c r="C124" s="28">
        <f t="shared" si="1"/>
        <v>14.796200000000001</v>
      </c>
      <c r="D124" s="26"/>
      <c r="F124" s="27">
        <f>ROUND(SUM(C$7:C124)/(A124-A$7+1),4)</f>
        <v>14.0938</v>
      </c>
    </row>
    <row r="125" spans="1:6" hidden="1" x14ac:dyDescent="0.3">
      <c r="A125" s="23" t="s">
        <v>2371</v>
      </c>
      <c r="B125" s="24">
        <v>14.7798</v>
      </c>
      <c r="C125" s="28">
        <f t="shared" si="1"/>
        <v>14.7798</v>
      </c>
      <c r="D125" s="26"/>
      <c r="F125" s="27">
        <f>ROUND(SUM(C$7:C125)/(A125-A$7+1),4)</f>
        <v>14.099600000000001</v>
      </c>
    </row>
    <row r="126" spans="1:6" x14ac:dyDescent="0.3">
      <c r="A126" s="23" t="s">
        <v>2372</v>
      </c>
      <c r="B126" s="24"/>
      <c r="C126" s="28">
        <f t="shared" si="1"/>
        <v>14.7798</v>
      </c>
      <c r="D126" s="29">
        <f>ROUND(SUM(C97:C126)/(A126-A97+1),4)</f>
        <v>14.6791</v>
      </c>
      <c r="F126" s="29">
        <f>ROUND(SUM(C$7:C126)/(A126-A$7+1),4)</f>
        <v>14.1053</v>
      </c>
    </row>
    <row r="127" spans="1:6" hidden="1" x14ac:dyDescent="0.3">
      <c r="A127" s="23" t="s">
        <v>2373</v>
      </c>
      <c r="B127" s="24"/>
      <c r="C127" s="28">
        <f t="shared" si="1"/>
        <v>14.7798</v>
      </c>
      <c r="D127" s="26"/>
      <c r="F127" s="27">
        <f>ROUND(SUM(C$7:C127)/(A127-A$7+1),4)</f>
        <v>14.110799999999999</v>
      </c>
    </row>
    <row r="128" spans="1:6" hidden="1" x14ac:dyDescent="0.3">
      <c r="A128" s="23" t="s">
        <v>2374</v>
      </c>
      <c r="B128" s="24"/>
      <c r="C128" s="28">
        <f t="shared" si="1"/>
        <v>14.7798</v>
      </c>
      <c r="D128" s="26"/>
      <c r="F128" s="27">
        <f>ROUND(SUM(C$7:C128)/(A128-A$7+1),4)</f>
        <v>14.116300000000001</v>
      </c>
    </row>
    <row r="129" spans="1:6" hidden="1" x14ac:dyDescent="0.3">
      <c r="A129" s="23" t="s">
        <v>2375</v>
      </c>
      <c r="B129" s="24"/>
      <c r="C129" s="28">
        <f t="shared" si="1"/>
        <v>14.7798</v>
      </c>
      <c r="D129" s="26"/>
      <c r="F129" s="27">
        <f>ROUND(SUM(C$7:C129)/(A129-A$7+1),4)</f>
        <v>14.121700000000001</v>
      </c>
    </row>
    <row r="130" spans="1:6" hidden="1" x14ac:dyDescent="0.3">
      <c r="A130" s="23" t="s">
        <v>2376</v>
      </c>
      <c r="B130" s="24"/>
      <c r="C130" s="28">
        <f t="shared" si="1"/>
        <v>14.7798</v>
      </c>
      <c r="D130" s="26"/>
      <c r="F130" s="27">
        <f>ROUND(SUM(C$7:C130)/(A130-A$7+1),4)</f>
        <v>14.127000000000001</v>
      </c>
    </row>
    <row r="131" spans="1:6" hidden="1" x14ac:dyDescent="0.3">
      <c r="A131" s="23" t="s">
        <v>2377</v>
      </c>
      <c r="B131" s="24">
        <v>14.7852</v>
      </c>
      <c r="C131" s="28">
        <f t="shared" si="1"/>
        <v>14.7852</v>
      </c>
      <c r="D131" s="26"/>
      <c r="F131" s="27">
        <f>ROUND(SUM(C$7:C131)/(A131-A$7+1),4)</f>
        <v>14.132300000000001</v>
      </c>
    </row>
    <row r="132" spans="1:6" hidden="1" x14ac:dyDescent="0.3">
      <c r="A132" s="23" t="s">
        <v>2378</v>
      </c>
      <c r="B132" s="24">
        <v>14.831300000000001</v>
      </c>
      <c r="C132" s="28">
        <f t="shared" si="1"/>
        <v>14.831300000000001</v>
      </c>
      <c r="D132" s="26"/>
      <c r="F132" s="27">
        <f>ROUND(SUM(C$7:C132)/(A132-A$7+1),4)</f>
        <v>14.1378</v>
      </c>
    </row>
    <row r="133" spans="1:6" hidden="1" x14ac:dyDescent="0.3">
      <c r="A133" s="23" t="s">
        <v>2379</v>
      </c>
      <c r="B133" s="24"/>
      <c r="C133" s="28">
        <f t="shared" si="1"/>
        <v>14.831300000000001</v>
      </c>
      <c r="D133" s="26"/>
      <c r="F133" s="27">
        <f>ROUND(SUM(C$7:C133)/(A133-A$7+1),4)</f>
        <v>14.1433</v>
      </c>
    </row>
    <row r="134" spans="1:6" hidden="1" x14ac:dyDescent="0.3">
      <c r="A134" s="23" t="s">
        <v>2380</v>
      </c>
      <c r="B134" s="24"/>
      <c r="C134" s="28">
        <f t="shared" si="1"/>
        <v>14.831300000000001</v>
      </c>
      <c r="D134" s="26"/>
      <c r="F134" s="27">
        <f>ROUND(SUM(C$7:C134)/(A134-A$7+1),4)</f>
        <v>14.1487</v>
      </c>
    </row>
    <row r="135" spans="1:6" hidden="1" x14ac:dyDescent="0.3">
      <c r="A135" s="23" t="s">
        <v>2381</v>
      </c>
      <c r="B135" s="24">
        <v>14.8978</v>
      </c>
      <c r="C135" s="28">
        <f t="shared" si="1"/>
        <v>14.8978</v>
      </c>
      <c r="D135" s="26"/>
      <c r="F135" s="27">
        <f>ROUND(SUM(C$7:C135)/(A135-A$7+1),4)</f>
        <v>14.154500000000001</v>
      </c>
    </row>
    <row r="136" spans="1:6" hidden="1" x14ac:dyDescent="0.3">
      <c r="A136" s="23" t="s">
        <v>2382</v>
      </c>
      <c r="B136" s="24">
        <v>14.974</v>
      </c>
      <c r="C136" s="28">
        <f t="shared" si="1"/>
        <v>14.974</v>
      </c>
      <c r="D136" s="26"/>
      <c r="F136" s="27">
        <f>ROUND(SUM(C$7:C136)/(A136-A$7+1),4)</f>
        <v>14.1608</v>
      </c>
    </row>
    <row r="137" spans="1:6" hidden="1" x14ac:dyDescent="0.3">
      <c r="A137" s="23" t="s">
        <v>2383</v>
      </c>
      <c r="B137" s="24">
        <v>15.192600000000001</v>
      </c>
      <c r="C137" s="28">
        <f t="shared" ref="C137:C200" si="2">+IF(B137&gt;0,B137,C136)</f>
        <v>15.192600000000001</v>
      </c>
      <c r="D137" s="26"/>
      <c r="F137" s="27">
        <f>ROUND(SUM(C$7:C137)/(A137-A$7+1),4)</f>
        <v>14.1686</v>
      </c>
    </row>
    <row r="138" spans="1:6" hidden="1" x14ac:dyDescent="0.3">
      <c r="A138" s="23" t="s">
        <v>2384</v>
      </c>
      <c r="B138" s="24">
        <v>15.2882</v>
      </c>
      <c r="C138" s="28">
        <f t="shared" si="2"/>
        <v>15.2882</v>
      </c>
      <c r="D138" s="26"/>
      <c r="F138" s="27">
        <f>ROUND(SUM(C$7:C138)/(A138-A$7+1),4)</f>
        <v>14.177099999999999</v>
      </c>
    </row>
    <row r="139" spans="1:6" hidden="1" x14ac:dyDescent="0.3">
      <c r="A139" s="23" t="s">
        <v>2385</v>
      </c>
      <c r="B139" s="24">
        <v>15.352600000000001</v>
      </c>
      <c r="C139" s="28">
        <f t="shared" si="2"/>
        <v>15.352600000000001</v>
      </c>
      <c r="D139" s="26"/>
      <c r="F139" s="27">
        <f>ROUND(SUM(C$7:C139)/(A139-A$7+1),4)</f>
        <v>14.186</v>
      </c>
    </row>
    <row r="140" spans="1:6" hidden="1" x14ac:dyDescent="0.3">
      <c r="A140" s="23" t="s">
        <v>2386</v>
      </c>
      <c r="B140" s="24"/>
      <c r="C140" s="28">
        <f t="shared" si="2"/>
        <v>15.352600000000001</v>
      </c>
      <c r="D140" s="26"/>
      <c r="F140" s="27">
        <f>ROUND(SUM(C$7:C140)/(A140-A$7+1),4)</f>
        <v>14.194699999999999</v>
      </c>
    </row>
    <row r="141" spans="1:6" hidden="1" x14ac:dyDescent="0.3">
      <c r="A141" s="23" t="s">
        <v>2387</v>
      </c>
      <c r="B141" s="24"/>
      <c r="C141" s="28">
        <f t="shared" si="2"/>
        <v>15.352600000000001</v>
      </c>
      <c r="D141" s="26"/>
      <c r="F141" s="27">
        <f>ROUND(SUM(C$7:C141)/(A141-A$7+1),4)</f>
        <v>14.2033</v>
      </c>
    </row>
    <row r="142" spans="1:6" hidden="1" x14ac:dyDescent="0.3">
      <c r="A142" s="23" t="s">
        <v>2388</v>
      </c>
      <c r="B142" s="24">
        <v>15.437799999999999</v>
      </c>
      <c r="C142" s="28">
        <f t="shared" si="2"/>
        <v>15.437799999999999</v>
      </c>
      <c r="D142" s="26"/>
      <c r="F142" s="27">
        <f>ROUND(SUM(C$7:C142)/(A142-A$7+1),4)</f>
        <v>14.212300000000001</v>
      </c>
    </row>
    <row r="143" spans="1:6" hidden="1" x14ac:dyDescent="0.3">
      <c r="A143" s="23" t="s">
        <v>2389</v>
      </c>
      <c r="B143" s="24">
        <v>15.5639</v>
      </c>
      <c r="C143" s="28">
        <f t="shared" si="2"/>
        <v>15.5639</v>
      </c>
      <c r="D143" s="26"/>
      <c r="F143" s="27">
        <f>ROUND(SUM(C$7:C143)/(A143-A$7+1),4)</f>
        <v>14.222200000000001</v>
      </c>
    </row>
    <row r="144" spans="1:6" hidden="1" x14ac:dyDescent="0.3">
      <c r="A144" s="23" t="s">
        <v>2390</v>
      </c>
      <c r="B144" s="24">
        <v>15.788600000000001</v>
      </c>
      <c r="C144" s="28">
        <f t="shared" si="2"/>
        <v>15.788600000000001</v>
      </c>
      <c r="D144" s="26"/>
      <c r="F144" s="27">
        <f>ROUND(SUM(C$7:C144)/(A144-A$7+1),4)</f>
        <v>14.233499999999999</v>
      </c>
    </row>
    <row r="145" spans="1:6" hidden="1" x14ac:dyDescent="0.3">
      <c r="A145" s="23" t="s">
        <v>2391</v>
      </c>
      <c r="B145" s="24"/>
      <c r="C145" s="28">
        <f t="shared" si="2"/>
        <v>15.788600000000001</v>
      </c>
      <c r="D145" s="26"/>
      <c r="F145" s="27">
        <f>ROUND(SUM(C$7:C145)/(A145-A$7+1),4)</f>
        <v>14.2447</v>
      </c>
    </row>
    <row r="146" spans="1:6" hidden="1" x14ac:dyDescent="0.3">
      <c r="A146" s="23" t="s">
        <v>2392</v>
      </c>
      <c r="B146" s="24">
        <v>15.920500000000001</v>
      </c>
      <c r="C146" s="28">
        <f t="shared" si="2"/>
        <v>15.920500000000001</v>
      </c>
      <c r="D146" s="26"/>
      <c r="F146" s="27">
        <f>ROUND(SUM(C$7:C146)/(A146-A$7+1),4)</f>
        <v>14.2567</v>
      </c>
    </row>
    <row r="147" spans="1:6" hidden="1" x14ac:dyDescent="0.3">
      <c r="A147" s="23" t="s">
        <v>2393</v>
      </c>
      <c r="B147" s="24"/>
      <c r="C147" s="28">
        <f t="shared" si="2"/>
        <v>15.920500000000001</v>
      </c>
      <c r="D147" s="26"/>
      <c r="F147" s="27">
        <f>ROUND(SUM(C$7:C147)/(A147-A$7+1),4)</f>
        <v>14.2685</v>
      </c>
    </row>
    <row r="148" spans="1:6" hidden="1" x14ac:dyDescent="0.3">
      <c r="A148" s="23" t="s">
        <v>2394</v>
      </c>
      <c r="B148" s="24"/>
      <c r="C148" s="28">
        <f t="shared" si="2"/>
        <v>15.920500000000001</v>
      </c>
      <c r="D148" s="26"/>
      <c r="F148" s="27">
        <f>ROUND(SUM(C$7:C148)/(A148-A$7+1),4)</f>
        <v>14.280099999999999</v>
      </c>
    </row>
    <row r="149" spans="1:6" hidden="1" x14ac:dyDescent="0.3">
      <c r="A149" s="23" t="s">
        <v>2395</v>
      </c>
      <c r="B149" s="24">
        <v>15.924899999999999</v>
      </c>
      <c r="C149" s="28">
        <f t="shared" si="2"/>
        <v>15.924899999999999</v>
      </c>
      <c r="D149" s="26"/>
      <c r="F149" s="27">
        <f>ROUND(SUM(C$7:C149)/(A149-A$7+1),4)</f>
        <v>14.291600000000001</v>
      </c>
    </row>
    <row r="150" spans="1:6" hidden="1" x14ac:dyDescent="0.3">
      <c r="A150" s="23" t="s">
        <v>2396</v>
      </c>
      <c r="B150" s="24">
        <v>15.849399999999999</v>
      </c>
      <c r="C150" s="28">
        <f t="shared" si="2"/>
        <v>15.849399999999999</v>
      </c>
      <c r="D150" s="26"/>
      <c r="F150" s="27">
        <f>ROUND(SUM(C$7:C150)/(A150-A$7+1),4)</f>
        <v>14.3025</v>
      </c>
    </row>
    <row r="151" spans="1:6" hidden="1" x14ac:dyDescent="0.3">
      <c r="A151" s="23" t="s">
        <v>2397</v>
      </c>
      <c r="B151" s="24">
        <v>16.084599999999998</v>
      </c>
      <c r="C151" s="28">
        <f t="shared" si="2"/>
        <v>16.084599999999998</v>
      </c>
      <c r="D151" s="26"/>
      <c r="F151" s="27">
        <f>ROUND(SUM(C$7:C151)/(A151-A$7+1),4)</f>
        <v>14.3147</v>
      </c>
    </row>
    <row r="152" spans="1:6" hidden="1" x14ac:dyDescent="0.3">
      <c r="A152" s="23" t="s">
        <v>2398</v>
      </c>
      <c r="B152" s="24">
        <v>16.266999999999999</v>
      </c>
      <c r="C152" s="28">
        <f t="shared" si="2"/>
        <v>16.266999999999999</v>
      </c>
      <c r="D152" s="26"/>
      <c r="F152" s="27">
        <f>ROUND(SUM(C$7:C152)/(A152-A$7+1),4)</f>
        <v>14.328099999999999</v>
      </c>
    </row>
    <row r="153" spans="1:6" hidden="1" x14ac:dyDescent="0.3">
      <c r="A153" s="23" t="s">
        <v>2399</v>
      </c>
      <c r="B153" s="24">
        <v>16.368099999999998</v>
      </c>
      <c r="C153" s="28">
        <f t="shared" si="2"/>
        <v>16.368099999999998</v>
      </c>
      <c r="D153" s="26"/>
      <c r="F153" s="27">
        <f>ROUND(SUM(C$7:C153)/(A153-A$7+1),4)</f>
        <v>14.342000000000001</v>
      </c>
    </row>
    <row r="154" spans="1:6" hidden="1" x14ac:dyDescent="0.3">
      <c r="A154" s="23" t="s">
        <v>2400</v>
      </c>
      <c r="B154" s="24"/>
      <c r="C154" s="28">
        <f t="shared" si="2"/>
        <v>16.368099999999998</v>
      </c>
      <c r="D154" s="26"/>
      <c r="F154" s="27">
        <f>ROUND(SUM(C$7:C154)/(A154-A$7+1),4)</f>
        <v>14.355700000000001</v>
      </c>
    </row>
    <row r="155" spans="1:6" hidden="1" x14ac:dyDescent="0.3">
      <c r="A155" s="23" t="s">
        <v>2401</v>
      </c>
      <c r="B155" s="24"/>
      <c r="C155" s="28">
        <f t="shared" si="2"/>
        <v>16.368099999999998</v>
      </c>
      <c r="D155" s="26"/>
      <c r="F155" s="27">
        <f>ROUND(SUM(C$7:C155)/(A155-A$7+1),4)</f>
        <v>14.369199999999999</v>
      </c>
    </row>
    <row r="156" spans="1:6" hidden="1" x14ac:dyDescent="0.3">
      <c r="A156" s="23" t="s">
        <v>2402</v>
      </c>
      <c r="B156" s="24">
        <v>16.347899999999999</v>
      </c>
      <c r="C156" s="28">
        <f t="shared" si="2"/>
        <v>16.347899999999999</v>
      </c>
      <c r="D156" s="26"/>
      <c r="F156" s="27">
        <f>ROUND(SUM(C$7:C156)/(A156-A$7+1),4)</f>
        <v>14.382400000000001</v>
      </c>
    </row>
    <row r="157" spans="1:6" x14ac:dyDescent="0.3">
      <c r="A157" s="23" t="s">
        <v>2403</v>
      </c>
      <c r="B157" s="24">
        <v>16.356200000000001</v>
      </c>
      <c r="C157" s="28">
        <f t="shared" si="2"/>
        <v>16.356200000000001</v>
      </c>
      <c r="D157" s="29">
        <f>ROUND(SUM(C127:C157)/(A157-A127+1),4)</f>
        <v>15.518800000000001</v>
      </c>
      <c r="F157" s="29">
        <f>ROUND(SUM(C$7:C157)/(A157-A$7+1),4)</f>
        <v>14.3955</v>
      </c>
    </row>
    <row r="158" spans="1:6" hidden="1" x14ac:dyDescent="0.3">
      <c r="A158" s="23" t="s">
        <v>2404</v>
      </c>
      <c r="B158" s="24">
        <v>16.387599999999999</v>
      </c>
      <c r="C158" s="28">
        <f t="shared" si="2"/>
        <v>16.387599999999999</v>
      </c>
      <c r="D158" s="26"/>
      <c r="F158" s="27">
        <f>ROUND(SUM(C$7:C158)/(A158-A$7+1),4)</f>
        <v>14.4086</v>
      </c>
    </row>
    <row r="159" spans="1:6" hidden="1" x14ac:dyDescent="0.3">
      <c r="A159" s="23" t="s">
        <v>2405</v>
      </c>
      <c r="B159" s="24">
        <v>16.412700000000001</v>
      </c>
      <c r="C159" s="28">
        <f t="shared" si="2"/>
        <v>16.412700000000001</v>
      </c>
      <c r="D159" s="26"/>
      <c r="F159" s="27">
        <f>ROUND(SUM(C$7:C159)/(A159-A$7+1),4)</f>
        <v>14.4217</v>
      </c>
    </row>
    <row r="160" spans="1:6" hidden="1" x14ac:dyDescent="0.3">
      <c r="A160" s="23" t="s">
        <v>2406</v>
      </c>
      <c r="B160" s="24">
        <v>16.439</v>
      </c>
      <c r="C160" s="28">
        <f t="shared" si="2"/>
        <v>16.439</v>
      </c>
      <c r="D160" s="26"/>
      <c r="F160" s="27">
        <f>ROUND(SUM(C$7:C160)/(A160-A$7+1),4)</f>
        <v>14.434799999999999</v>
      </c>
    </row>
    <row r="161" spans="1:6" hidden="1" x14ac:dyDescent="0.3">
      <c r="A161" s="23" t="s">
        <v>2407</v>
      </c>
      <c r="B161" s="24"/>
      <c r="C161" s="28">
        <f t="shared" si="2"/>
        <v>16.439</v>
      </c>
      <c r="D161" s="26"/>
      <c r="F161" s="27">
        <f>ROUND(SUM(C$7:C161)/(A161-A$7+1),4)</f>
        <v>14.447699999999999</v>
      </c>
    </row>
    <row r="162" spans="1:6" hidden="1" x14ac:dyDescent="0.3">
      <c r="A162" s="23" t="s">
        <v>2408</v>
      </c>
      <c r="B162" s="24"/>
      <c r="C162" s="28">
        <f t="shared" si="2"/>
        <v>16.439</v>
      </c>
      <c r="D162" s="26"/>
      <c r="F162" s="27">
        <f>ROUND(SUM(C$7:C162)/(A162-A$7+1),4)</f>
        <v>14.4605</v>
      </c>
    </row>
    <row r="163" spans="1:6" hidden="1" x14ac:dyDescent="0.3">
      <c r="A163" s="23" t="s">
        <v>2409</v>
      </c>
      <c r="B163" s="24">
        <v>16.476500000000001</v>
      </c>
      <c r="C163" s="28">
        <f t="shared" si="2"/>
        <v>16.476500000000001</v>
      </c>
      <c r="D163" s="26"/>
      <c r="F163" s="27">
        <f>ROUND(SUM(C$7:C163)/(A163-A$7+1),4)</f>
        <v>14.4733</v>
      </c>
    </row>
    <row r="164" spans="1:6" hidden="1" x14ac:dyDescent="0.3">
      <c r="A164" s="23" t="s">
        <v>2410</v>
      </c>
      <c r="B164" s="24">
        <v>16.558800000000002</v>
      </c>
      <c r="C164" s="28">
        <f t="shared" si="2"/>
        <v>16.558800000000002</v>
      </c>
      <c r="D164" s="26"/>
      <c r="F164" s="27">
        <f>ROUND(SUM(C$7:C164)/(A164-A$7+1),4)</f>
        <v>14.486499999999999</v>
      </c>
    </row>
    <row r="165" spans="1:6" hidden="1" x14ac:dyDescent="0.3">
      <c r="A165" s="23" t="s">
        <v>2411</v>
      </c>
      <c r="B165" s="24">
        <v>16.708400000000001</v>
      </c>
      <c r="C165" s="28">
        <f t="shared" si="2"/>
        <v>16.708400000000001</v>
      </c>
      <c r="D165" s="26"/>
      <c r="F165" s="27">
        <f>ROUND(SUM(C$7:C165)/(A165-A$7+1),4)</f>
        <v>14.500500000000001</v>
      </c>
    </row>
    <row r="166" spans="1:6" hidden="1" x14ac:dyDescent="0.3">
      <c r="A166" s="23" t="s">
        <v>2412</v>
      </c>
      <c r="B166" s="24">
        <v>17.092500000000001</v>
      </c>
      <c r="C166" s="28">
        <f t="shared" si="2"/>
        <v>17.092500000000001</v>
      </c>
      <c r="D166" s="26"/>
      <c r="F166" s="27">
        <f>ROUND(SUM(C$7:C166)/(A166-A$7+1),4)</f>
        <v>14.5167</v>
      </c>
    </row>
    <row r="167" spans="1:6" hidden="1" x14ac:dyDescent="0.3">
      <c r="A167" s="23" t="s">
        <v>2413</v>
      </c>
      <c r="B167" s="24">
        <v>17.198499999999999</v>
      </c>
      <c r="C167" s="28">
        <f t="shared" si="2"/>
        <v>17.198499999999999</v>
      </c>
      <c r="D167" s="26"/>
      <c r="F167" s="27">
        <f>ROUND(SUM(C$7:C167)/(A167-A$7+1),4)</f>
        <v>14.533300000000001</v>
      </c>
    </row>
    <row r="168" spans="1:6" hidden="1" x14ac:dyDescent="0.3">
      <c r="A168" s="23" t="s">
        <v>2414</v>
      </c>
      <c r="B168" s="24"/>
      <c r="C168" s="28">
        <f t="shared" si="2"/>
        <v>17.198499999999999</v>
      </c>
      <c r="D168" s="26"/>
      <c r="F168" s="27">
        <f>ROUND(SUM(C$7:C168)/(A168-A$7+1),4)</f>
        <v>14.549799999999999</v>
      </c>
    </row>
    <row r="169" spans="1:6" hidden="1" x14ac:dyDescent="0.3">
      <c r="A169" s="23" t="s">
        <v>2415</v>
      </c>
      <c r="B169" s="24"/>
      <c r="C169" s="28">
        <f t="shared" si="2"/>
        <v>17.198499999999999</v>
      </c>
      <c r="D169" s="26"/>
      <c r="F169" s="27">
        <f>ROUND(SUM(C$7:C169)/(A169-A$7+1),4)</f>
        <v>14.566000000000001</v>
      </c>
    </row>
    <row r="170" spans="1:6" hidden="1" x14ac:dyDescent="0.3">
      <c r="A170" s="23" t="s">
        <v>2416</v>
      </c>
      <c r="B170" s="24">
        <v>17.058900000000001</v>
      </c>
      <c r="C170" s="28">
        <f t="shared" si="2"/>
        <v>17.058900000000001</v>
      </c>
      <c r="D170" s="26"/>
      <c r="F170" s="27">
        <f>ROUND(SUM(C$7:C170)/(A170-A$7+1),4)</f>
        <v>14.581200000000001</v>
      </c>
    </row>
    <row r="171" spans="1:6" hidden="1" x14ac:dyDescent="0.3">
      <c r="A171" s="23" t="s">
        <v>2417</v>
      </c>
      <c r="B171" s="24">
        <v>17.234400000000001</v>
      </c>
      <c r="C171" s="28">
        <f t="shared" si="2"/>
        <v>17.234400000000001</v>
      </c>
      <c r="D171" s="26"/>
      <c r="F171" s="27">
        <f>ROUND(SUM(C$7:C171)/(A171-A$7+1),4)</f>
        <v>14.597300000000001</v>
      </c>
    </row>
    <row r="172" spans="1:6" hidden="1" x14ac:dyDescent="0.3">
      <c r="A172" s="23" t="s">
        <v>2418</v>
      </c>
      <c r="B172" s="24">
        <v>17.234300000000001</v>
      </c>
      <c r="C172" s="28">
        <f t="shared" si="2"/>
        <v>17.234300000000001</v>
      </c>
      <c r="D172" s="26"/>
      <c r="F172" s="27">
        <f>ROUND(SUM(C$7:C172)/(A172-A$7+1),4)</f>
        <v>14.613200000000001</v>
      </c>
    </row>
    <row r="173" spans="1:6" hidden="1" x14ac:dyDescent="0.3">
      <c r="A173" s="23" t="s">
        <v>2419</v>
      </c>
      <c r="B173" s="24">
        <v>17.256799999999998</v>
      </c>
      <c r="C173" s="28">
        <f t="shared" si="2"/>
        <v>17.256799999999998</v>
      </c>
      <c r="D173" s="26"/>
      <c r="F173" s="27">
        <f>ROUND(SUM(C$7:C173)/(A173-A$7+1),4)</f>
        <v>14.629</v>
      </c>
    </row>
    <row r="174" spans="1:6" hidden="1" x14ac:dyDescent="0.3">
      <c r="A174" s="23" t="s">
        <v>2420</v>
      </c>
      <c r="B174" s="24">
        <v>17.288</v>
      </c>
      <c r="C174" s="28">
        <f t="shared" si="2"/>
        <v>17.288</v>
      </c>
      <c r="D174" s="26"/>
      <c r="F174" s="27">
        <f>ROUND(SUM(C$7:C174)/(A174-A$7+1),4)</f>
        <v>14.6449</v>
      </c>
    </row>
    <row r="175" spans="1:6" hidden="1" x14ac:dyDescent="0.3">
      <c r="A175" s="23" t="s">
        <v>2421</v>
      </c>
      <c r="B175" s="24"/>
      <c r="C175" s="28">
        <f t="shared" si="2"/>
        <v>17.288</v>
      </c>
      <c r="D175" s="26"/>
      <c r="F175" s="27">
        <f>ROUND(SUM(C$7:C175)/(A175-A$7+1),4)</f>
        <v>14.660500000000001</v>
      </c>
    </row>
    <row r="176" spans="1:6" hidden="1" x14ac:dyDescent="0.3">
      <c r="A176" s="23" t="s">
        <v>2422</v>
      </c>
      <c r="B176" s="24"/>
      <c r="C176" s="28">
        <f t="shared" si="2"/>
        <v>17.288</v>
      </c>
      <c r="D176" s="26"/>
      <c r="F176" s="27">
        <f>ROUND(SUM(C$7:C176)/(A176-A$7+1),4)</f>
        <v>14.6759</v>
      </c>
    </row>
    <row r="177" spans="1:6" hidden="1" x14ac:dyDescent="0.3">
      <c r="A177" s="23" t="s">
        <v>2423</v>
      </c>
      <c r="B177" s="24">
        <v>17.290500000000002</v>
      </c>
      <c r="C177" s="28">
        <f t="shared" si="2"/>
        <v>17.290500000000002</v>
      </c>
      <c r="D177" s="26"/>
      <c r="F177" s="27">
        <f>ROUND(SUM(C$7:C177)/(A177-A$7+1),4)</f>
        <v>14.6912</v>
      </c>
    </row>
    <row r="178" spans="1:6" hidden="1" x14ac:dyDescent="0.3">
      <c r="A178" s="23" t="s">
        <v>2424</v>
      </c>
      <c r="B178" s="24">
        <v>17.311299999999999</v>
      </c>
      <c r="C178" s="28">
        <f t="shared" si="2"/>
        <v>17.311299999999999</v>
      </c>
      <c r="D178" s="26"/>
      <c r="F178" s="27">
        <f>ROUND(SUM(C$7:C178)/(A178-A$7+1),4)</f>
        <v>14.7065</v>
      </c>
    </row>
    <row r="179" spans="1:6" hidden="1" x14ac:dyDescent="0.3">
      <c r="A179" s="23" t="s">
        <v>2425</v>
      </c>
      <c r="B179" s="24">
        <v>17.316800000000001</v>
      </c>
      <c r="C179" s="28">
        <f t="shared" si="2"/>
        <v>17.316800000000001</v>
      </c>
      <c r="D179" s="26"/>
      <c r="F179" s="27">
        <f>ROUND(SUM(C$7:C179)/(A179-A$7+1),4)</f>
        <v>14.7216</v>
      </c>
    </row>
    <row r="180" spans="1:6" hidden="1" x14ac:dyDescent="0.3">
      <c r="A180" s="23" t="s">
        <v>2426</v>
      </c>
      <c r="B180" s="24">
        <v>17.330100000000002</v>
      </c>
      <c r="C180" s="28">
        <f t="shared" si="2"/>
        <v>17.330100000000002</v>
      </c>
      <c r="D180" s="26"/>
      <c r="F180" s="27">
        <f>ROUND(SUM(C$7:C180)/(A180-A$7+1),4)</f>
        <v>14.736599999999999</v>
      </c>
    </row>
    <row r="181" spans="1:6" hidden="1" x14ac:dyDescent="0.3">
      <c r="A181" s="23" t="s">
        <v>2427</v>
      </c>
      <c r="B181" s="24">
        <v>17.347000000000001</v>
      </c>
      <c r="C181" s="28">
        <f t="shared" si="2"/>
        <v>17.347000000000001</v>
      </c>
      <c r="D181" s="26"/>
      <c r="F181" s="27">
        <f>ROUND(SUM(C$7:C181)/(A181-A$7+1),4)</f>
        <v>14.7515</v>
      </c>
    </row>
    <row r="182" spans="1:6" hidden="1" x14ac:dyDescent="0.3">
      <c r="A182" s="23" t="s">
        <v>2428</v>
      </c>
      <c r="B182" s="24"/>
      <c r="C182" s="28">
        <f t="shared" si="2"/>
        <v>17.347000000000001</v>
      </c>
      <c r="D182" s="26"/>
      <c r="F182" s="27">
        <f>ROUND(SUM(C$7:C182)/(A182-A$7+1),4)</f>
        <v>14.7662</v>
      </c>
    </row>
    <row r="183" spans="1:6" hidden="1" x14ac:dyDescent="0.3">
      <c r="A183" s="23" t="s">
        <v>2429</v>
      </c>
      <c r="B183" s="24"/>
      <c r="C183" s="28">
        <f t="shared" si="2"/>
        <v>17.347000000000001</v>
      </c>
      <c r="D183" s="26"/>
      <c r="F183" s="27">
        <f>ROUND(SUM(C$7:C183)/(A183-A$7+1),4)</f>
        <v>14.780799999999999</v>
      </c>
    </row>
    <row r="184" spans="1:6" hidden="1" x14ac:dyDescent="0.3">
      <c r="A184" s="23" t="s">
        <v>2430</v>
      </c>
      <c r="B184" s="24">
        <v>17.347799999999999</v>
      </c>
      <c r="C184" s="28">
        <f t="shared" si="2"/>
        <v>17.347799999999999</v>
      </c>
      <c r="D184" s="26"/>
      <c r="F184" s="27">
        <f>ROUND(SUM(C$7:C184)/(A184-A$7+1),4)</f>
        <v>14.795199999999999</v>
      </c>
    </row>
    <row r="185" spans="1:6" hidden="1" x14ac:dyDescent="0.3">
      <c r="A185" s="23" t="s">
        <v>2431</v>
      </c>
      <c r="B185" s="24">
        <v>16.646000000000001</v>
      </c>
      <c r="C185" s="28">
        <f t="shared" si="2"/>
        <v>16.646000000000001</v>
      </c>
      <c r="D185" s="26"/>
      <c r="F185" s="27">
        <f>ROUND(SUM(C$7:C185)/(A185-A$7+1),4)</f>
        <v>14.8056</v>
      </c>
    </row>
    <row r="186" spans="1:6" hidden="1" x14ac:dyDescent="0.3">
      <c r="A186" s="23" t="s">
        <v>2432</v>
      </c>
      <c r="B186" s="24">
        <v>16.6189</v>
      </c>
      <c r="C186" s="28">
        <f t="shared" si="2"/>
        <v>16.6189</v>
      </c>
      <c r="D186" s="26"/>
      <c r="F186" s="27">
        <f>ROUND(SUM(C$7:C186)/(A186-A$7+1),4)</f>
        <v>14.8156</v>
      </c>
    </row>
    <row r="187" spans="1:6" x14ac:dyDescent="0.3">
      <c r="A187" s="23" t="s">
        <v>2433</v>
      </c>
      <c r="B187" s="24">
        <v>16.669</v>
      </c>
      <c r="C187" s="28">
        <f t="shared" si="2"/>
        <v>16.669</v>
      </c>
      <c r="D187" s="29">
        <f>ROUND(SUM(C158:C187)/(A187-A158+1),4)</f>
        <v>16.9923</v>
      </c>
      <c r="E187" s="30">
        <f>ROUND(SUM(C97:C187)/(A187-A97+1),4)</f>
        <v>15.7278</v>
      </c>
      <c r="F187" s="29">
        <f>ROUND(SUM(C$7:C187)/(A187-A$7+1),4)</f>
        <v>14.825900000000001</v>
      </c>
    </row>
    <row r="188" spans="1:6" hidden="1" x14ac:dyDescent="0.3">
      <c r="A188" s="23" t="s">
        <v>2434</v>
      </c>
      <c r="B188" s="24">
        <v>16.6614</v>
      </c>
      <c r="C188" s="28">
        <f t="shared" si="2"/>
        <v>16.6614</v>
      </c>
      <c r="D188" s="26"/>
      <c r="F188" s="27">
        <f>ROUND(SUM(C$7:C188)/(A188-A$7+1),4)</f>
        <v>14.836</v>
      </c>
    </row>
    <row r="189" spans="1:6" hidden="1" x14ac:dyDescent="0.3">
      <c r="A189" s="23" t="s">
        <v>2435</v>
      </c>
      <c r="B189" s="24"/>
      <c r="C189" s="28">
        <f t="shared" si="2"/>
        <v>16.6614</v>
      </c>
      <c r="D189" s="26"/>
      <c r="F189" s="27">
        <f>ROUND(SUM(C$7:C189)/(A189-A$7+1),4)</f>
        <v>14.8459</v>
      </c>
    </row>
    <row r="190" spans="1:6" hidden="1" x14ac:dyDescent="0.3">
      <c r="A190" s="23" t="s">
        <v>2436</v>
      </c>
      <c r="B190" s="24"/>
      <c r="C190" s="28">
        <f t="shared" si="2"/>
        <v>16.6614</v>
      </c>
      <c r="D190" s="26"/>
      <c r="F190" s="27">
        <f>ROUND(SUM(C$7:C190)/(A190-A$7+1),4)</f>
        <v>14.8558</v>
      </c>
    </row>
    <row r="191" spans="1:6" hidden="1" x14ac:dyDescent="0.3">
      <c r="A191" s="23" t="s">
        <v>2437</v>
      </c>
      <c r="B191" s="24">
        <v>16.715499999999999</v>
      </c>
      <c r="C191" s="28">
        <f t="shared" si="2"/>
        <v>16.715499999999999</v>
      </c>
      <c r="D191" s="26"/>
      <c r="F191" s="27">
        <f>ROUND(SUM(C$7:C191)/(A191-A$7+1),4)</f>
        <v>14.8658</v>
      </c>
    </row>
    <row r="192" spans="1:6" hidden="1" x14ac:dyDescent="0.3">
      <c r="A192" s="23" t="s">
        <v>2438</v>
      </c>
      <c r="B192" s="24">
        <v>16.793500000000002</v>
      </c>
      <c r="C192" s="28">
        <f t="shared" si="2"/>
        <v>16.793500000000002</v>
      </c>
      <c r="D192" s="26"/>
      <c r="F192" s="27">
        <f>ROUND(SUM(C$7:C192)/(A192-A$7+1),4)</f>
        <v>14.876200000000001</v>
      </c>
    </row>
    <row r="193" spans="1:6" hidden="1" x14ac:dyDescent="0.3">
      <c r="A193" s="23" t="s">
        <v>2439</v>
      </c>
      <c r="B193" s="24">
        <v>16.936900000000001</v>
      </c>
      <c r="C193" s="28">
        <f t="shared" si="2"/>
        <v>16.936900000000001</v>
      </c>
      <c r="D193" s="26"/>
      <c r="F193" s="27">
        <f>ROUND(SUM(C$7:C193)/(A193-A$7+1),4)</f>
        <v>14.8872</v>
      </c>
    </row>
    <row r="194" spans="1:6" hidden="1" x14ac:dyDescent="0.3">
      <c r="A194" s="23" t="s">
        <v>2440</v>
      </c>
      <c r="B194" s="24">
        <v>17.181799999999999</v>
      </c>
      <c r="C194" s="28">
        <f t="shared" si="2"/>
        <v>17.181799999999999</v>
      </c>
      <c r="D194" s="26"/>
      <c r="F194" s="27">
        <f>ROUND(SUM(C$7:C194)/(A194-A$7+1),4)</f>
        <v>14.8994</v>
      </c>
    </row>
    <row r="195" spans="1:6" hidden="1" x14ac:dyDescent="0.3">
      <c r="A195" s="23" t="s">
        <v>2441</v>
      </c>
      <c r="B195" s="24">
        <v>17.260100000000001</v>
      </c>
      <c r="C195" s="28">
        <f t="shared" si="2"/>
        <v>17.260100000000001</v>
      </c>
      <c r="D195" s="26"/>
      <c r="F195" s="27">
        <f>ROUND(SUM(C$7:C195)/(A195-A$7+1),4)</f>
        <v>14.911899999999999</v>
      </c>
    </row>
    <row r="196" spans="1:6" hidden="1" x14ac:dyDescent="0.3">
      <c r="A196" s="23" t="s">
        <v>2442</v>
      </c>
      <c r="B196" s="24"/>
      <c r="C196" s="28">
        <f t="shared" si="2"/>
        <v>17.260100000000001</v>
      </c>
      <c r="D196" s="26"/>
      <c r="F196" s="27">
        <f>ROUND(SUM(C$7:C196)/(A196-A$7+1),4)</f>
        <v>14.924300000000001</v>
      </c>
    </row>
    <row r="197" spans="1:6" hidden="1" x14ac:dyDescent="0.3">
      <c r="A197" s="23" t="s">
        <v>2443</v>
      </c>
      <c r="B197" s="24"/>
      <c r="C197" s="28">
        <f t="shared" si="2"/>
        <v>17.260100000000001</v>
      </c>
      <c r="D197" s="26"/>
      <c r="F197" s="27">
        <f>ROUND(SUM(C$7:C197)/(A197-A$7+1),4)</f>
        <v>14.936500000000001</v>
      </c>
    </row>
    <row r="198" spans="1:6" hidden="1" x14ac:dyDescent="0.3">
      <c r="A198" s="23" t="s">
        <v>2444</v>
      </c>
      <c r="B198" s="24"/>
      <c r="C198" s="28">
        <f t="shared" si="2"/>
        <v>17.260100000000001</v>
      </c>
      <c r="D198" s="26"/>
      <c r="F198" s="27">
        <f>ROUND(SUM(C$7:C198)/(A198-A$7+1),4)</f>
        <v>14.948600000000001</v>
      </c>
    </row>
    <row r="199" spans="1:6" hidden="1" x14ac:dyDescent="0.3">
      <c r="A199" s="23" t="s">
        <v>2445</v>
      </c>
      <c r="B199" s="24"/>
      <c r="C199" s="28">
        <f t="shared" si="2"/>
        <v>17.260100000000001</v>
      </c>
      <c r="D199" s="26"/>
      <c r="F199" s="27">
        <f>ROUND(SUM(C$7:C199)/(A199-A$7+1),4)</f>
        <v>14.960599999999999</v>
      </c>
    </row>
    <row r="200" spans="1:6" hidden="1" x14ac:dyDescent="0.3">
      <c r="A200" s="23" t="s">
        <v>2446</v>
      </c>
      <c r="B200" s="24">
        <v>17.260100000000001</v>
      </c>
      <c r="C200" s="28">
        <f t="shared" si="2"/>
        <v>17.260100000000001</v>
      </c>
      <c r="D200" s="26"/>
      <c r="F200" s="27">
        <f>ROUND(SUM(C$7:C200)/(A200-A$7+1),4)</f>
        <v>14.9724</v>
      </c>
    </row>
    <row r="201" spans="1:6" hidden="1" x14ac:dyDescent="0.3">
      <c r="A201" s="23" t="s">
        <v>2447</v>
      </c>
      <c r="B201" s="24">
        <v>17.391300000000001</v>
      </c>
      <c r="C201" s="28">
        <f t="shared" ref="C201:C264" si="3">+IF(B201&gt;0,B201,C200)</f>
        <v>17.391300000000001</v>
      </c>
      <c r="D201" s="26"/>
      <c r="F201" s="27">
        <f>ROUND(SUM(C$7:C201)/(A201-A$7+1),4)</f>
        <v>14.9849</v>
      </c>
    </row>
    <row r="202" spans="1:6" hidden="1" x14ac:dyDescent="0.3">
      <c r="A202" s="23" t="s">
        <v>2448</v>
      </c>
      <c r="B202" s="24"/>
      <c r="C202" s="28">
        <f t="shared" si="3"/>
        <v>17.391300000000001</v>
      </c>
      <c r="D202" s="26"/>
      <c r="F202" s="27">
        <f>ROUND(SUM(C$7:C202)/(A202-A$7+1),4)</f>
        <v>14.9971</v>
      </c>
    </row>
    <row r="203" spans="1:6" hidden="1" x14ac:dyDescent="0.3">
      <c r="A203" s="23" t="s">
        <v>2449</v>
      </c>
      <c r="B203" s="24"/>
      <c r="C203" s="28">
        <f t="shared" si="3"/>
        <v>17.391300000000001</v>
      </c>
      <c r="D203" s="26"/>
      <c r="F203" s="27">
        <f>ROUND(SUM(C$7:C203)/(A203-A$7+1),4)</f>
        <v>15.0093</v>
      </c>
    </row>
    <row r="204" spans="1:6" hidden="1" x14ac:dyDescent="0.3">
      <c r="A204" s="23" t="s">
        <v>2450</v>
      </c>
      <c r="B204" s="24"/>
      <c r="C204" s="28">
        <f t="shared" si="3"/>
        <v>17.391300000000001</v>
      </c>
      <c r="D204" s="26"/>
      <c r="F204" s="27">
        <f>ROUND(SUM(C$7:C204)/(A204-A$7+1),4)</f>
        <v>15.0213</v>
      </c>
    </row>
    <row r="205" spans="1:6" hidden="1" x14ac:dyDescent="0.3">
      <c r="A205" s="23" t="s">
        <v>2451</v>
      </c>
      <c r="B205" s="24">
        <v>17.458100000000002</v>
      </c>
      <c r="C205" s="28">
        <f t="shared" si="3"/>
        <v>17.458100000000002</v>
      </c>
      <c r="D205" s="26"/>
      <c r="F205" s="27">
        <f>ROUND(SUM(C$7:C205)/(A205-A$7+1),4)</f>
        <v>15.0336</v>
      </c>
    </row>
    <row r="206" spans="1:6" hidden="1" x14ac:dyDescent="0.3">
      <c r="A206" s="23" t="s">
        <v>2452</v>
      </c>
      <c r="B206" s="24">
        <v>17.4635</v>
      </c>
      <c r="C206" s="28">
        <f t="shared" si="3"/>
        <v>17.4635</v>
      </c>
      <c r="D206" s="26"/>
      <c r="F206" s="27">
        <f>ROUND(SUM(C$7:C206)/(A206-A$7+1),4)</f>
        <v>15.0457</v>
      </c>
    </row>
    <row r="207" spans="1:6" hidden="1" x14ac:dyDescent="0.3">
      <c r="A207" s="23" t="s">
        <v>2453</v>
      </c>
      <c r="B207" s="24">
        <v>17.5425</v>
      </c>
      <c r="C207" s="28">
        <f t="shared" si="3"/>
        <v>17.5425</v>
      </c>
      <c r="D207" s="26"/>
      <c r="F207" s="27">
        <f>ROUND(SUM(C$7:C207)/(A207-A$7+1),4)</f>
        <v>15.0581</v>
      </c>
    </row>
    <row r="208" spans="1:6" hidden="1" x14ac:dyDescent="0.3">
      <c r="A208" s="23" t="s">
        <v>2454</v>
      </c>
      <c r="B208" s="24">
        <v>17.560500000000001</v>
      </c>
      <c r="C208" s="28">
        <f t="shared" si="3"/>
        <v>17.560500000000001</v>
      </c>
      <c r="D208" s="26"/>
      <c r="F208" s="27">
        <f>ROUND(SUM(C$7:C208)/(A208-A$7+1),4)</f>
        <v>15.070499999999999</v>
      </c>
    </row>
    <row r="209" spans="1:6" hidden="1" x14ac:dyDescent="0.3">
      <c r="A209" s="23" t="s">
        <v>2455</v>
      </c>
      <c r="B209" s="24">
        <v>17.6282</v>
      </c>
      <c r="C209" s="28">
        <f t="shared" si="3"/>
        <v>17.6282</v>
      </c>
      <c r="D209" s="26"/>
      <c r="F209" s="27">
        <f>ROUND(SUM(C$7:C209)/(A209-A$7+1),4)</f>
        <v>15.0831</v>
      </c>
    </row>
    <row r="210" spans="1:6" hidden="1" x14ac:dyDescent="0.3">
      <c r="A210" s="23" t="s">
        <v>2456</v>
      </c>
      <c r="B210" s="24"/>
      <c r="C210" s="28">
        <f t="shared" si="3"/>
        <v>17.6282</v>
      </c>
      <c r="D210" s="26"/>
      <c r="F210" s="27">
        <f>ROUND(SUM(C$7:C210)/(A210-A$7+1),4)</f>
        <v>15.095599999999999</v>
      </c>
    </row>
    <row r="211" spans="1:6" hidden="1" x14ac:dyDescent="0.3">
      <c r="A211" s="23" t="s">
        <v>2457</v>
      </c>
      <c r="B211" s="24"/>
      <c r="C211" s="28">
        <f t="shared" si="3"/>
        <v>17.6282</v>
      </c>
      <c r="D211" s="26"/>
      <c r="F211" s="27">
        <f>ROUND(SUM(C$7:C211)/(A211-A$7+1),4)</f>
        <v>15.107900000000001</v>
      </c>
    </row>
    <row r="212" spans="1:6" hidden="1" x14ac:dyDescent="0.3">
      <c r="A212" s="23" t="s">
        <v>2458</v>
      </c>
      <c r="B212" s="24">
        <v>17.710999999999999</v>
      </c>
      <c r="C212" s="28">
        <f t="shared" si="3"/>
        <v>17.710999999999999</v>
      </c>
      <c r="D212" s="26"/>
      <c r="F212" s="27">
        <f>ROUND(SUM(C$7:C212)/(A212-A$7+1),4)</f>
        <v>15.1206</v>
      </c>
    </row>
    <row r="213" spans="1:6" hidden="1" x14ac:dyDescent="0.3">
      <c r="A213" s="23" t="s">
        <v>2459</v>
      </c>
      <c r="B213" s="24">
        <v>17.801100000000002</v>
      </c>
      <c r="C213" s="28">
        <f t="shared" si="3"/>
        <v>17.801100000000002</v>
      </c>
      <c r="D213" s="26"/>
      <c r="F213" s="27">
        <f>ROUND(SUM(C$7:C213)/(A213-A$7+1),4)</f>
        <v>15.1335</v>
      </c>
    </row>
    <row r="214" spans="1:6" hidden="1" x14ac:dyDescent="0.3">
      <c r="A214" s="23" t="s">
        <v>2460</v>
      </c>
      <c r="B214" s="24">
        <v>17.833500000000001</v>
      </c>
      <c r="C214" s="28">
        <f t="shared" si="3"/>
        <v>17.833500000000001</v>
      </c>
      <c r="D214" s="26"/>
      <c r="F214" s="27">
        <f>ROUND(SUM(C$7:C214)/(A214-A$7+1),4)</f>
        <v>15.1465</v>
      </c>
    </row>
    <row r="215" spans="1:6" hidden="1" x14ac:dyDescent="0.3">
      <c r="A215" s="23" t="s">
        <v>2461</v>
      </c>
      <c r="B215" s="24">
        <v>17.870100000000001</v>
      </c>
      <c r="C215" s="28">
        <f t="shared" si="3"/>
        <v>17.870100000000001</v>
      </c>
      <c r="D215" s="26"/>
      <c r="F215" s="27">
        <f>ROUND(SUM(C$7:C215)/(A215-A$7+1),4)</f>
        <v>15.1595</v>
      </c>
    </row>
    <row r="216" spans="1:6" hidden="1" x14ac:dyDescent="0.3">
      <c r="A216" s="23" t="s">
        <v>2462</v>
      </c>
      <c r="B216" s="24">
        <v>17.904399999999999</v>
      </c>
      <c r="C216" s="28">
        <f t="shared" si="3"/>
        <v>17.904399999999999</v>
      </c>
      <c r="D216" s="26"/>
      <c r="F216" s="27">
        <f>ROUND(SUM(C$7:C216)/(A216-A$7+1),4)</f>
        <v>15.172599999999999</v>
      </c>
    </row>
    <row r="217" spans="1:6" hidden="1" x14ac:dyDescent="0.3">
      <c r="A217" s="23" t="s">
        <v>2463</v>
      </c>
      <c r="B217" s="24"/>
      <c r="C217" s="28">
        <f t="shared" si="3"/>
        <v>17.904399999999999</v>
      </c>
      <c r="D217" s="26"/>
      <c r="F217" s="27">
        <f>ROUND(SUM(C$7:C217)/(A217-A$7+1),4)</f>
        <v>15.185600000000001</v>
      </c>
    </row>
    <row r="218" spans="1:6" x14ac:dyDescent="0.3">
      <c r="A218" s="23" t="s">
        <v>2464</v>
      </c>
      <c r="B218" s="24"/>
      <c r="C218" s="28">
        <f t="shared" si="3"/>
        <v>17.904399999999999</v>
      </c>
      <c r="D218" s="29">
        <f>ROUND(SUM(C188:C218)/(A218-A188+1),4)</f>
        <v>17.3734</v>
      </c>
      <c r="F218" s="29">
        <f>ROUND(SUM(C$7:C218)/(A218-A$7+1),4)</f>
        <v>15.198399999999999</v>
      </c>
    </row>
    <row r="219" spans="1:6" hidden="1" x14ac:dyDescent="0.3">
      <c r="A219" s="23" t="s">
        <v>2465</v>
      </c>
      <c r="B219" s="24">
        <v>17.893899999999999</v>
      </c>
      <c r="C219" s="28">
        <f t="shared" si="3"/>
        <v>17.893899999999999</v>
      </c>
      <c r="D219" s="26"/>
      <c r="F219" s="27">
        <f>ROUND(SUM(C$7:C219)/(A219-A$7+1),4)</f>
        <v>15.211</v>
      </c>
    </row>
    <row r="220" spans="1:6" hidden="1" x14ac:dyDescent="0.3">
      <c r="A220" s="23" t="s">
        <v>2466</v>
      </c>
      <c r="B220" s="24">
        <v>17.9254</v>
      </c>
      <c r="C220" s="28">
        <f t="shared" si="3"/>
        <v>17.9254</v>
      </c>
      <c r="D220" s="26"/>
      <c r="F220" s="27">
        <f>ROUND(SUM(C$7:C220)/(A220-A$7+1),4)</f>
        <v>15.223699999999999</v>
      </c>
    </row>
    <row r="221" spans="1:6" hidden="1" x14ac:dyDescent="0.3">
      <c r="A221" s="23" t="s">
        <v>2467</v>
      </c>
      <c r="B221" s="24">
        <v>17.932700000000001</v>
      </c>
      <c r="C221" s="28">
        <f t="shared" si="3"/>
        <v>17.932700000000001</v>
      </c>
      <c r="D221" s="26"/>
      <c r="F221" s="27">
        <f>ROUND(SUM(C$7:C221)/(A221-A$7+1),4)</f>
        <v>15.2363</v>
      </c>
    </row>
    <row r="222" spans="1:6" hidden="1" x14ac:dyDescent="0.3">
      <c r="A222" s="23" t="s">
        <v>2468</v>
      </c>
      <c r="B222" s="24">
        <v>17.9358</v>
      </c>
      <c r="C222" s="28">
        <f t="shared" si="3"/>
        <v>17.9358</v>
      </c>
      <c r="D222" s="26"/>
      <c r="F222" s="27">
        <f>ROUND(SUM(C$7:C222)/(A222-A$7+1),4)</f>
        <v>15.248799999999999</v>
      </c>
    </row>
    <row r="223" spans="1:6" hidden="1" x14ac:dyDescent="0.3">
      <c r="A223" s="23" t="s">
        <v>2469</v>
      </c>
      <c r="B223" s="24">
        <v>17.934999999999999</v>
      </c>
      <c r="C223" s="28">
        <f t="shared" si="3"/>
        <v>17.934999999999999</v>
      </c>
      <c r="D223" s="26"/>
      <c r="F223" s="27">
        <f>ROUND(SUM(C$7:C223)/(A223-A$7+1),4)</f>
        <v>15.261200000000001</v>
      </c>
    </row>
    <row r="224" spans="1:6" hidden="1" x14ac:dyDescent="0.3">
      <c r="A224" s="23" t="s">
        <v>2470</v>
      </c>
      <c r="B224" s="24"/>
      <c r="C224" s="28">
        <f t="shared" si="3"/>
        <v>17.934999999999999</v>
      </c>
      <c r="D224" s="26"/>
      <c r="F224" s="27">
        <f>ROUND(SUM(C$7:C224)/(A224-A$7+1),4)</f>
        <v>15.2735</v>
      </c>
    </row>
    <row r="225" spans="1:6" hidden="1" x14ac:dyDescent="0.3">
      <c r="A225" s="23" t="s">
        <v>2471</v>
      </c>
      <c r="B225" s="24"/>
      <c r="C225" s="28">
        <f t="shared" si="3"/>
        <v>17.934999999999999</v>
      </c>
      <c r="D225" s="26"/>
      <c r="F225" s="27">
        <f>ROUND(SUM(C$7:C225)/(A225-A$7+1),4)</f>
        <v>15.285600000000001</v>
      </c>
    </row>
    <row r="226" spans="1:6" hidden="1" x14ac:dyDescent="0.3">
      <c r="A226" s="23" t="s">
        <v>2472</v>
      </c>
      <c r="B226" s="24">
        <v>17.936199999999999</v>
      </c>
      <c r="C226" s="28">
        <f t="shared" si="3"/>
        <v>17.936199999999999</v>
      </c>
      <c r="D226" s="26"/>
      <c r="F226" s="27">
        <f>ROUND(SUM(C$7:C226)/(A226-A$7+1),4)</f>
        <v>15.297700000000001</v>
      </c>
    </row>
    <row r="227" spans="1:6" hidden="1" x14ac:dyDescent="0.3">
      <c r="A227" s="23" t="s">
        <v>2473</v>
      </c>
      <c r="B227" s="24">
        <v>17.939299999999999</v>
      </c>
      <c r="C227" s="28">
        <f t="shared" si="3"/>
        <v>17.939299999999999</v>
      </c>
      <c r="D227" s="26"/>
      <c r="F227" s="27">
        <f>ROUND(SUM(C$7:C227)/(A227-A$7+1),4)</f>
        <v>15.3096</v>
      </c>
    </row>
    <row r="228" spans="1:6" hidden="1" x14ac:dyDescent="0.3">
      <c r="A228" s="23" t="s">
        <v>2474</v>
      </c>
      <c r="B228" s="24">
        <v>17.931899999999999</v>
      </c>
      <c r="C228" s="28">
        <f t="shared" si="3"/>
        <v>17.931899999999999</v>
      </c>
      <c r="D228" s="26"/>
      <c r="F228" s="27">
        <f>ROUND(SUM(C$7:C228)/(A228-A$7+1),4)</f>
        <v>15.321400000000001</v>
      </c>
    </row>
    <row r="229" spans="1:6" hidden="1" x14ac:dyDescent="0.3">
      <c r="A229" s="23" t="s">
        <v>2475</v>
      </c>
      <c r="B229" s="24">
        <v>17.930800000000001</v>
      </c>
      <c r="C229" s="28">
        <f t="shared" si="3"/>
        <v>17.930800000000001</v>
      </c>
      <c r="D229" s="26"/>
      <c r="F229" s="27">
        <f>ROUND(SUM(C$7:C229)/(A229-A$7+1),4)</f>
        <v>15.3331</v>
      </c>
    </row>
    <row r="230" spans="1:6" hidden="1" x14ac:dyDescent="0.3">
      <c r="A230" s="23" t="s">
        <v>2476</v>
      </c>
      <c r="B230" s="24">
        <v>17.935600000000001</v>
      </c>
      <c r="C230" s="28">
        <f t="shared" si="3"/>
        <v>17.935600000000001</v>
      </c>
      <c r="D230" s="26"/>
      <c r="F230" s="27">
        <f>ROUND(SUM(C$7:C230)/(A230-A$7+1),4)</f>
        <v>15.344799999999999</v>
      </c>
    </row>
    <row r="231" spans="1:6" hidden="1" x14ac:dyDescent="0.3">
      <c r="A231" s="23" t="s">
        <v>2477</v>
      </c>
      <c r="B231" s="24"/>
      <c r="C231" s="28">
        <f t="shared" si="3"/>
        <v>17.935600000000001</v>
      </c>
      <c r="D231" s="26"/>
      <c r="F231" s="27">
        <f>ROUND(SUM(C$7:C231)/(A231-A$7+1),4)</f>
        <v>15.356299999999999</v>
      </c>
    </row>
    <row r="232" spans="1:6" hidden="1" x14ac:dyDescent="0.3">
      <c r="A232" s="23" t="s">
        <v>2478</v>
      </c>
      <c r="B232" s="24"/>
      <c r="C232" s="28">
        <f t="shared" si="3"/>
        <v>17.935600000000001</v>
      </c>
      <c r="D232" s="26"/>
      <c r="F232" s="27">
        <f>ROUND(SUM(C$7:C232)/(A232-A$7+1),4)</f>
        <v>15.367699999999999</v>
      </c>
    </row>
    <row r="233" spans="1:6" hidden="1" x14ac:dyDescent="0.3">
      <c r="A233" s="23" t="s">
        <v>2479</v>
      </c>
      <c r="B233" s="24">
        <v>17.936599999999999</v>
      </c>
      <c r="C233" s="28">
        <f t="shared" si="3"/>
        <v>17.936599999999999</v>
      </c>
      <c r="D233" s="26"/>
      <c r="F233" s="27">
        <f>ROUND(SUM(C$7:C233)/(A233-A$7+1),4)</f>
        <v>15.379</v>
      </c>
    </row>
    <row r="234" spans="1:6" hidden="1" x14ac:dyDescent="0.3">
      <c r="A234" s="23" t="s">
        <v>2480</v>
      </c>
      <c r="B234" s="24">
        <v>17.941099999999999</v>
      </c>
      <c r="C234" s="28">
        <f t="shared" si="3"/>
        <v>17.941099999999999</v>
      </c>
      <c r="D234" s="26"/>
      <c r="F234" s="27">
        <f>ROUND(SUM(C$7:C234)/(A234-A$7+1),4)</f>
        <v>15.3902</v>
      </c>
    </row>
    <row r="235" spans="1:6" hidden="1" x14ac:dyDescent="0.3">
      <c r="A235" s="23" t="s">
        <v>2481</v>
      </c>
      <c r="B235" s="24">
        <v>17.942</v>
      </c>
      <c r="C235" s="28">
        <f t="shared" si="3"/>
        <v>17.942</v>
      </c>
      <c r="D235" s="26"/>
      <c r="F235" s="27">
        <f>ROUND(SUM(C$7:C235)/(A235-A$7+1),4)</f>
        <v>15.401400000000001</v>
      </c>
    </row>
    <row r="236" spans="1:6" hidden="1" x14ac:dyDescent="0.3">
      <c r="A236" s="23" t="s">
        <v>2482</v>
      </c>
      <c r="B236" s="24">
        <v>17.941099999999999</v>
      </c>
      <c r="C236" s="28">
        <f t="shared" si="3"/>
        <v>17.941099999999999</v>
      </c>
      <c r="D236" s="26"/>
      <c r="F236" s="27">
        <f>ROUND(SUM(C$7:C236)/(A236-A$7+1),4)</f>
        <v>15.4124</v>
      </c>
    </row>
    <row r="237" spans="1:6" hidden="1" x14ac:dyDescent="0.3">
      <c r="A237" s="23" t="s">
        <v>2483</v>
      </c>
      <c r="B237" s="24">
        <v>17.968800000000002</v>
      </c>
      <c r="C237" s="28">
        <f t="shared" si="3"/>
        <v>17.968800000000002</v>
      </c>
      <c r="D237" s="26"/>
      <c r="F237" s="27">
        <f>ROUND(SUM(C$7:C237)/(A237-A$7+1),4)</f>
        <v>15.423500000000001</v>
      </c>
    </row>
    <row r="238" spans="1:6" hidden="1" x14ac:dyDescent="0.3">
      <c r="A238" s="23" t="s">
        <v>2484</v>
      </c>
      <c r="B238" s="24"/>
      <c r="C238" s="28">
        <f t="shared" si="3"/>
        <v>17.968800000000002</v>
      </c>
      <c r="D238" s="26"/>
      <c r="F238" s="27">
        <f>ROUND(SUM(C$7:C238)/(A238-A$7+1),4)</f>
        <v>15.4345</v>
      </c>
    </row>
    <row r="239" spans="1:6" hidden="1" x14ac:dyDescent="0.3">
      <c r="A239" s="23" t="s">
        <v>2485</v>
      </c>
      <c r="B239" s="24"/>
      <c r="C239" s="28">
        <f t="shared" si="3"/>
        <v>17.968800000000002</v>
      </c>
      <c r="D239" s="26"/>
      <c r="F239" s="27">
        <f>ROUND(SUM(C$7:C239)/(A239-A$7+1),4)</f>
        <v>15.4453</v>
      </c>
    </row>
    <row r="240" spans="1:6" hidden="1" x14ac:dyDescent="0.3">
      <c r="A240" s="23" t="s">
        <v>2486</v>
      </c>
      <c r="B240" s="24">
        <v>18.076699999999999</v>
      </c>
      <c r="C240" s="28">
        <f t="shared" si="3"/>
        <v>18.076699999999999</v>
      </c>
      <c r="D240" s="26"/>
      <c r="F240" s="27">
        <f>ROUND(SUM(C$7:C240)/(A240-A$7+1),4)</f>
        <v>15.4566</v>
      </c>
    </row>
    <row r="241" spans="1:6" hidden="1" x14ac:dyDescent="0.3">
      <c r="A241" s="23" t="s">
        <v>2487</v>
      </c>
      <c r="B241" s="24">
        <v>18.098800000000001</v>
      </c>
      <c r="C241" s="28">
        <f t="shared" si="3"/>
        <v>18.098800000000001</v>
      </c>
      <c r="D241" s="26"/>
      <c r="F241" s="27">
        <f>ROUND(SUM(C$7:C241)/(A241-A$7+1),4)</f>
        <v>15.4678</v>
      </c>
    </row>
    <row r="242" spans="1:6" hidden="1" x14ac:dyDescent="0.3">
      <c r="A242" s="23" t="s">
        <v>2488</v>
      </c>
      <c r="B242" s="24">
        <v>18.101800000000001</v>
      </c>
      <c r="C242" s="28">
        <f t="shared" si="3"/>
        <v>18.101800000000001</v>
      </c>
      <c r="D242" s="26"/>
      <c r="F242" s="27">
        <f>ROUND(SUM(C$7:C242)/(A242-A$7+1),4)</f>
        <v>15.478999999999999</v>
      </c>
    </row>
    <row r="243" spans="1:6" hidden="1" x14ac:dyDescent="0.3">
      <c r="A243" s="23" t="s">
        <v>2489</v>
      </c>
      <c r="B243" s="24">
        <v>18.117599999999999</v>
      </c>
      <c r="C243" s="28">
        <f t="shared" si="3"/>
        <v>18.117599999999999</v>
      </c>
      <c r="D243" s="26"/>
      <c r="F243" s="27">
        <f>ROUND(SUM(C$7:C243)/(A243-A$7+1),4)</f>
        <v>15.4901</v>
      </c>
    </row>
    <row r="244" spans="1:6" hidden="1" x14ac:dyDescent="0.3">
      <c r="A244" s="23" t="s">
        <v>2490</v>
      </c>
      <c r="B244" s="24">
        <v>18.146599999999999</v>
      </c>
      <c r="C244" s="28">
        <f t="shared" si="3"/>
        <v>18.146599999999999</v>
      </c>
      <c r="D244" s="26"/>
      <c r="F244" s="27">
        <f>ROUND(SUM(C$7:C244)/(A244-A$7+1),4)</f>
        <v>15.501300000000001</v>
      </c>
    </row>
    <row r="245" spans="1:6" hidden="1" x14ac:dyDescent="0.3">
      <c r="A245" s="23" t="s">
        <v>2491</v>
      </c>
      <c r="B245" s="24"/>
      <c r="C245" s="28">
        <f t="shared" si="3"/>
        <v>18.146599999999999</v>
      </c>
      <c r="D245" s="26"/>
      <c r="F245" s="27">
        <f>ROUND(SUM(C$7:C245)/(A245-A$7+1),4)</f>
        <v>15.5123</v>
      </c>
    </row>
    <row r="246" spans="1:6" hidden="1" x14ac:dyDescent="0.3">
      <c r="A246" s="23" t="s">
        <v>2492</v>
      </c>
      <c r="B246" s="24"/>
      <c r="C246" s="28">
        <f t="shared" si="3"/>
        <v>18.146599999999999</v>
      </c>
      <c r="D246" s="26"/>
      <c r="F246" s="27">
        <f>ROUND(SUM(C$7:C246)/(A246-A$7+1),4)</f>
        <v>15.523300000000001</v>
      </c>
    </row>
    <row r="247" spans="1:6" hidden="1" x14ac:dyDescent="0.3">
      <c r="A247" s="23" t="s">
        <v>2493</v>
      </c>
      <c r="B247" s="24">
        <v>18.156400000000001</v>
      </c>
      <c r="C247" s="28">
        <f t="shared" si="3"/>
        <v>18.156400000000001</v>
      </c>
      <c r="D247" s="26"/>
      <c r="F247" s="27">
        <f>ROUND(SUM(C$7:C247)/(A247-A$7+1),4)</f>
        <v>15.5343</v>
      </c>
    </row>
    <row r="248" spans="1:6" hidden="1" x14ac:dyDescent="0.3">
      <c r="A248" s="23" t="s">
        <v>2494</v>
      </c>
      <c r="B248" s="24"/>
      <c r="C248" s="28">
        <f t="shared" si="3"/>
        <v>18.156400000000001</v>
      </c>
      <c r="D248" s="26"/>
      <c r="F248" s="27">
        <f>ROUND(SUM(C$7:C248)/(A248-A$7+1),4)</f>
        <v>15.5451</v>
      </c>
    </row>
    <row r="249" spans="1:6" x14ac:dyDescent="0.3">
      <c r="A249" s="23" t="s">
        <v>2495</v>
      </c>
      <c r="B249" s="24">
        <v>18.1648</v>
      </c>
      <c r="C249" s="28">
        <f t="shared" si="3"/>
        <v>18.1648</v>
      </c>
      <c r="D249" s="29">
        <f>ROUND(SUM(C219:C249)/(A249-A219+1),4)</f>
        <v>18.000599999999999</v>
      </c>
      <c r="F249" s="29">
        <f>ROUND(SUM(C$7:C249)/(A249-A$7+1),4)</f>
        <v>15.555899999999999</v>
      </c>
    </row>
    <row r="250" spans="1:6" hidden="1" x14ac:dyDescent="0.3">
      <c r="A250" s="23" t="s">
        <v>2496</v>
      </c>
      <c r="B250" s="24">
        <v>18.170400000000001</v>
      </c>
      <c r="C250" s="28">
        <f t="shared" si="3"/>
        <v>18.170400000000001</v>
      </c>
      <c r="D250" s="26"/>
      <c r="F250" s="27">
        <f>ROUND(SUM(C$7:C250)/(A250-A$7+1),4)</f>
        <v>15.566599999999999</v>
      </c>
    </row>
    <row r="251" spans="1:6" hidden="1" x14ac:dyDescent="0.3">
      <c r="A251" s="23" t="s">
        <v>2497</v>
      </c>
      <c r="B251" s="24">
        <v>18.180499999999999</v>
      </c>
      <c r="C251" s="28">
        <f t="shared" si="3"/>
        <v>18.180499999999999</v>
      </c>
      <c r="D251" s="26"/>
      <c r="F251" s="27">
        <f>ROUND(SUM(C$7:C251)/(A251-A$7+1),4)</f>
        <v>15.577299999999999</v>
      </c>
    </row>
    <row r="252" spans="1:6" hidden="1" x14ac:dyDescent="0.3">
      <c r="A252" s="23" t="s">
        <v>2498</v>
      </c>
      <c r="B252" s="24"/>
      <c r="C252" s="28">
        <f t="shared" si="3"/>
        <v>18.180499999999999</v>
      </c>
      <c r="D252" s="26"/>
      <c r="F252" s="27">
        <f>ROUND(SUM(C$7:C252)/(A252-A$7+1),4)</f>
        <v>15.5878</v>
      </c>
    </row>
    <row r="253" spans="1:6" hidden="1" x14ac:dyDescent="0.3">
      <c r="A253" s="23" t="s">
        <v>2499</v>
      </c>
      <c r="B253" s="24"/>
      <c r="C253" s="28">
        <f t="shared" si="3"/>
        <v>18.180499999999999</v>
      </c>
      <c r="D253" s="26"/>
      <c r="F253" s="27">
        <f>ROUND(SUM(C$7:C253)/(A253-A$7+1),4)</f>
        <v>15.5983</v>
      </c>
    </row>
    <row r="254" spans="1:6" hidden="1" x14ac:dyDescent="0.3">
      <c r="A254" s="23" t="s">
        <v>2500</v>
      </c>
      <c r="B254" s="24">
        <v>18.200900000000001</v>
      </c>
      <c r="C254" s="28">
        <f t="shared" si="3"/>
        <v>18.200900000000001</v>
      </c>
      <c r="D254" s="26"/>
      <c r="F254" s="27">
        <f>ROUND(SUM(C$7:C254)/(A254-A$7+1),4)</f>
        <v>15.6088</v>
      </c>
    </row>
    <row r="255" spans="1:6" hidden="1" x14ac:dyDescent="0.3">
      <c r="A255" s="23" t="s">
        <v>2501</v>
      </c>
      <c r="B255" s="24">
        <v>18.204999999999998</v>
      </c>
      <c r="C255" s="28">
        <f t="shared" si="3"/>
        <v>18.204999999999998</v>
      </c>
      <c r="D255" s="26"/>
      <c r="F255" s="27">
        <f>ROUND(SUM(C$7:C255)/(A255-A$7+1),4)</f>
        <v>15.619300000000001</v>
      </c>
    </row>
    <row r="256" spans="1:6" hidden="1" x14ac:dyDescent="0.3">
      <c r="A256" s="23" t="s">
        <v>2502</v>
      </c>
      <c r="B256" s="24">
        <v>18.204799999999999</v>
      </c>
      <c r="C256" s="28">
        <f t="shared" si="3"/>
        <v>18.204799999999999</v>
      </c>
      <c r="D256" s="26"/>
      <c r="F256" s="27">
        <f>ROUND(SUM(C$7:C256)/(A256-A$7+1),4)</f>
        <v>15.6296</v>
      </c>
    </row>
    <row r="257" spans="1:6" hidden="1" x14ac:dyDescent="0.3">
      <c r="A257" s="23" t="s">
        <v>2503</v>
      </c>
      <c r="B257" s="24">
        <v>18.213999999999999</v>
      </c>
      <c r="C257" s="28">
        <f t="shared" si="3"/>
        <v>18.213999999999999</v>
      </c>
      <c r="D257" s="26"/>
      <c r="F257" s="27">
        <f>ROUND(SUM(C$7:C257)/(A257-A$7+1),4)</f>
        <v>15.639900000000001</v>
      </c>
    </row>
    <row r="258" spans="1:6" hidden="1" x14ac:dyDescent="0.3">
      <c r="A258" s="23" t="s">
        <v>2504</v>
      </c>
      <c r="B258" s="24">
        <v>18.2195</v>
      </c>
      <c r="C258" s="28">
        <f t="shared" si="3"/>
        <v>18.2195</v>
      </c>
      <c r="D258" s="26"/>
      <c r="F258" s="27">
        <f>ROUND(SUM(C$7:C258)/(A258-A$7+1),4)</f>
        <v>15.6501</v>
      </c>
    </row>
    <row r="259" spans="1:6" hidden="1" x14ac:dyDescent="0.3">
      <c r="A259" s="23" t="s">
        <v>2505</v>
      </c>
      <c r="B259" s="24"/>
      <c r="C259" s="28">
        <f t="shared" si="3"/>
        <v>18.2195</v>
      </c>
      <c r="D259" s="26"/>
      <c r="F259" s="27">
        <f>ROUND(SUM(C$7:C259)/(A259-A$7+1),4)</f>
        <v>15.660299999999999</v>
      </c>
    </row>
    <row r="260" spans="1:6" hidden="1" x14ac:dyDescent="0.3">
      <c r="A260" s="23" t="s">
        <v>2506</v>
      </c>
      <c r="B260" s="24"/>
      <c r="C260" s="28">
        <f t="shared" si="3"/>
        <v>18.2195</v>
      </c>
      <c r="D260" s="26"/>
      <c r="F260" s="27">
        <f>ROUND(SUM(C$7:C260)/(A260-A$7+1),4)</f>
        <v>15.670400000000001</v>
      </c>
    </row>
    <row r="261" spans="1:6" hidden="1" x14ac:dyDescent="0.3">
      <c r="A261" s="23" t="s">
        <v>2507</v>
      </c>
      <c r="B261" s="24">
        <v>18.218900000000001</v>
      </c>
      <c r="C261" s="28">
        <f t="shared" si="3"/>
        <v>18.218900000000001</v>
      </c>
      <c r="D261" s="26"/>
      <c r="F261" s="27">
        <f>ROUND(SUM(C$7:C261)/(A261-A$7+1),4)</f>
        <v>15.680400000000001</v>
      </c>
    </row>
    <row r="262" spans="1:6" hidden="1" x14ac:dyDescent="0.3">
      <c r="A262" s="23" t="s">
        <v>2508</v>
      </c>
      <c r="B262" s="24">
        <v>18.218699999999998</v>
      </c>
      <c r="C262" s="28">
        <f t="shared" si="3"/>
        <v>18.218699999999998</v>
      </c>
      <c r="D262" s="26"/>
      <c r="F262" s="27">
        <f>ROUND(SUM(C$7:C262)/(A262-A$7+1),4)</f>
        <v>15.690300000000001</v>
      </c>
    </row>
    <row r="263" spans="1:6" hidden="1" x14ac:dyDescent="0.3">
      <c r="A263" s="23" t="s">
        <v>2509</v>
      </c>
      <c r="B263" s="24">
        <v>18.220500000000001</v>
      </c>
      <c r="C263" s="28">
        <f t="shared" si="3"/>
        <v>18.220500000000001</v>
      </c>
      <c r="D263" s="26"/>
      <c r="F263" s="27">
        <f>ROUND(SUM(C$7:C263)/(A263-A$7+1),4)</f>
        <v>15.700100000000001</v>
      </c>
    </row>
    <row r="264" spans="1:6" hidden="1" x14ac:dyDescent="0.3">
      <c r="A264" s="23" t="s">
        <v>2510</v>
      </c>
      <c r="B264" s="24">
        <v>18.232099999999999</v>
      </c>
      <c r="C264" s="28">
        <f t="shared" si="3"/>
        <v>18.232099999999999</v>
      </c>
      <c r="D264" s="26"/>
      <c r="F264" s="27">
        <f>ROUND(SUM(C$7:C264)/(A264-A$7+1),4)</f>
        <v>15.709899999999999</v>
      </c>
    </row>
    <row r="265" spans="1:6" hidden="1" x14ac:dyDescent="0.3">
      <c r="A265" s="23" t="s">
        <v>2511</v>
      </c>
      <c r="B265" s="24">
        <v>18.242699999999999</v>
      </c>
      <c r="C265" s="28">
        <f t="shared" ref="C265:C328" si="4">+IF(B265&gt;0,B265,C264)</f>
        <v>18.242699999999999</v>
      </c>
      <c r="D265" s="26"/>
      <c r="F265" s="27">
        <f>ROUND(SUM(C$7:C265)/(A265-A$7+1),4)</f>
        <v>15.7197</v>
      </c>
    </row>
    <row r="266" spans="1:6" hidden="1" x14ac:dyDescent="0.3">
      <c r="A266" s="23" t="s">
        <v>2512</v>
      </c>
      <c r="B266" s="24"/>
      <c r="C266" s="28">
        <f t="shared" si="4"/>
        <v>18.242699999999999</v>
      </c>
      <c r="D266" s="26"/>
      <c r="F266" s="27">
        <f>ROUND(SUM(C$7:C266)/(A266-A$7+1),4)</f>
        <v>15.7294</v>
      </c>
    </row>
    <row r="267" spans="1:6" hidden="1" x14ac:dyDescent="0.3">
      <c r="A267" s="23" t="s">
        <v>2513</v>
      </c>
      <c r="B267" s="24"/>
      <c r="C267" s="28">
        <f t="shared" si="4"/>
        <v>18.242699999999999</v>
      </c>
      <c r="D267" s="26"/>
      <c r="F267" s="27">
        <f>ROUND(SUM(C$7:C267)/(A267-A$7+1),4)</f>
        <v>15.739000000000001</v>
      </c>
    </row>
    <row r="268" spans="1:6" hidden="1" x14ac:dyDescent="0.3">
      <c r="A268" s="23" t="s">
        <v>2514</v>
      </c>
      <c r="B268" s="24">
        <v>18.247399999999999</v>
      </c>
      <c r="C268" s="28">
        <f t="shared" si="4"/>
        <v>18.247399999999999</v>
      </c>
      <c r="D268" s="26"/>
      <c r="F268" s="27">
        <f>ROUND(SUM(C$7:C268)/(A268-A$7+1),4)</f>
        <v>15.7486</v>
      </c>
    </row>
    <row r="269" spans="1:6" hidden="1" x14ac:dyDescent="0.3">
      <c r="A269" s="23" t="s">
        <v>2515</v>
      </c>
      <c r="B269" s="24">
        <v>18.265799999999999</v>
      </c>
      <c r="C269" s="28">
        <f t="shared" si="4"/>
        <v>18.265799999999999</v>
      </c>
      <c r="D269" s="26"/>
      <c r="F269" s="27">
        <f>ROUND(SUM(C$7:C269)/(A269-A$7+1),4)</f>
        <v>15.7582</v>
      </c>
    </row>
    <row r="270" spans="1:6" hidden="1" x14ac:dyDescent="0.3">
      <c r="A270" s="23" t="s">
        <v>2516</v>
      </c>
      <c r="B270" s="24">
        <v>18.278600000000001</v>
      </c>
      <c r="C270" s="28">
        <f t="shared" si="4"/>
        <v>18.278600000000001</v>
      </c>
      <c r="D270" s="26"/>
      <c r="F270" s="27">
        <f>ROUND(SUM(C$7:C270)/(A270-A$7+1),4)</f>
        <v>15.7677</v>
      </c>
    </row>
    <row r="271" spans="1:6" hidden="1" x14ac:dyDescent="0.3">
      <c r="A271" s="23" t="s">
        <v>2517</v>
      </c>
      <c r="B271" s="24">
        <v>18.294899999999998</v>
      </c>
      <c r="C271" s="28">
        <f t="shared" si="4"/>
        <v>18.294899999999998</v>
      </c>
      <c r="D271" s="26"/>
      <c r="F271" s="27">
        <f>ROUND(SUM(C$7:C271)/(A271-A$7+1),4)</f>
        <v>15.7773</v>
      </c>
    </row>
    <row r="272" spans="1:6" hidden="1" x14ac:dyDescent="0.3">
      <c r="A272" s="23" t="s">
        <v>2518</v>
      </c>
      <c r="B272" s="24">
        <v>18.3401</v>
      </c>
      <c r="C272" s="28">
        <f t="shared" si="4"/>
        <v>18.3401</v>
      </c>
      <c r="D272" s="26"/>
      <c r="F272" s="27">
        <f>ROUND(SUM(C$7:C272)/(A272-A$7+1),4)</f>
        <v>15.786899999999999</v>
      </c>
    </row>
    <row r="273" spans="1:6" hidden="1" x14ac:dyDescent="0.3">
      <c r="A273" s="23" t="s">
        <v>2519</v>
      </c>
      <c r="B273" s="24"/>
      <c r="C273" s="28">
        <f t="shared" si="4"/>
        <v>18.3401</v>
      </c>
      <c r="D273" s="26"/>
      <c r="F273" s="27">
        <f>ROUND(SUM(C$7:C273)/(A273-A$7+1),4)</f>
        <v>15.7965</v>
      </c>
    </row>
    <row r="274" spans="1:6" hidden="1" x14ac:dyDescent="0.3">
      <c r="A274" s="23" t="s">
        <v>2520</v>
      </c>
      <c r="B274" s="24"/>
      <c r="C274" s="28">
        <f t="shared" si="4"/>
        <v>18.3401</v>
      </c>
      <c r="D274" s="26"/>
      <c r="F274" s="27">
        <f>ROUND(SUM(C$7:C274)/(A274-A$7+1),4)</f>
        <v>15.805999999999999</v>
      </c>
    </row>
    <row r="275" spans="1:6" hidden="1" x14ac:dyDescent="0.3">
      <c r="A275" s="23" t="s">
        <v>2521</v>
      </c>
      <c r="B275" s="24">
        <v>18.370200000000001</v>
      </c>
      <c r="C275" s="28">
        <f t="shared" si="4"/>
        <v>18.370200000000001</v>
      </c>
      <c r="D275" s="26"/>
      <c r="F275" s="27">
        <f>ROUND(SUM(C$7:C275)/(A275-A$7+1),4)</f>
        <v>15.8155</v>
      </c>
    </row>
    <row r="276" spans="1:6" hidden="1" x14ac:dyDescent="0.3">
      <c r="A276" s="23" t="s">
        <v>2522</v>
      </c>
      <c r="B276" s="24">
        <v>18.426600000000001</v>
      </c>
      <c r="C276" s="28">
        <f t="shared" si="4"/>
        <v>18.426600000000001</v>
      </c>
      <c r="D276" s="26"/>
      <c r="F276" s="27">
        <f>ROUND(SUM(C$7:C276)/(A276-A$7+1),4)</f>
        <v>15.825200000000001</v>
      </c>
    </row>
    <row r="277" spans="1:6" hidden="1" x14ac:dyDescent="0.3">
      <c r="A277" s="23" t="s">
        <v>2523</v>
      </c>
      <c r="B277" s="24">
        <v>18.450900000000001</v>
      </c>
      <c r="C277" s="28">
        <f t="shared" si="4"/>
        <v>18.450900000000001</v>
      </c>
      <c r="D277" s="26"/>
      <c r="F277" s="27">
        <f>ROUND(SUM(C$7:C277)/(A277-A$7+1),4)</f>
        <v>15.8348</v>
      </c>
    </row>
    <row r="278" spans="1:6" hidden="1" x14ac:dyDescent="0.3">
      <c r="A278" s="23" t="s">
        <v>2524</v>
      </c>
      <c r="B278" s="24">
        <v>18.4862</v>
      </c>
      <c r="C278" s="28">
        <f t="shared" si="4"/>
        <v>18.4862</v>
      </c>
      <c r="D278" s="26"/>
      <c r="F278" s="27">
        <f>ROUND(SUM(C$7:C278)/(A278-A$7+1),4)</f>
        <v>15.8446</v>
      </c>
    </row>
    <row r="279" spans="1:6" x14ac:dyDescent="0.3">
      <c r="A279" s="23" t="s">
        <v>2525</v>
      </c>
      <c r="B279" s="24">
        <v>18.503799999999998</v>
      </c>
      <c r="C279" s="28">
        <f t="shared" si="4"/>
        <v>18.503799999999998</v>
      </c>
      <c r="D279" s="29">
        <f>ROUND(SUM(C250:C279)/(A279-A250+1),4)</f>
        <v>18.271899999999999</v>
      </c>
      <c r="E279" s="30">
        <f>ROUND(SUM(C188:C279)/(A279-A188+1),4)</f>
        <v>17.877700000000001</v>
      </c>
      <c r="F279" s="29">
        <f>ROUND(SUM(C$7:C279)/(A279-A$7+1),4)</f>
        <v>15.8543</v>
      </c>
    </row>
    <row r="280" spans="1:6" hidden="1" x14ac:dyDescent="0.3">
      <c r="A280" s="23" t="s">
        <v>2526</v>
      </c>
      <c r="B280" s="24"/>
      <c r="C280" s="28">
        <f t="shared" si="4"/>
        <v>18.503799999999998</v>
      </c>
      <c r="D280" s="26"/>
      <c r="F280" s="27">
        <f>ROUND(SUM(C$7:C280)/(A280-A$7+1),4)</f>
        <v>15.864000000000001</v>
      </c>
    </row>
    <row r="281" spans="1:6" hidden="1" x14ac:dyDescent="0.3">
      <c r="A281" s="23" t="s">
        <v>2527</v>
      </c>
      <c r="B281" s="24"/>
      <c r="C281" s="28">
        <f t="shared" si="4"/>
        <v>18.503799999999998</v>
      </c>
      <c r="D281" s="26"/>
      <c r="F281" s="27">
        <f>ROUND(SUM(C$7:C281)/(A281-A$7+1),4)</f>
        <v>15.8736</v>
      </c>
    </row>
    <row r="282" spans="1:6" hidden="1" x14ac:dyDescent="0.3">
      <c r="A282" s="23" t="s">
        <v>2528</v>
      </c>
      <c r="B282" s="24">
        <v>18.518699999999999</v>
      </c>
      <c r="C282" s="28">
        <f t="shared" si="4"/>
        <v>18.518699999999999</v>
      </c>
      <c r="D282" s="26"/>
      <c r="F282" s="27">
        <f>ROUND(SUM(C$7:C282)/(A282-A$7+1),4)</f>
        <v>15.8832</v>
      </c>
    </row>
    <row r="283" spans="1:6" hidden="1" x14ac:dyDescent="0.3">
      <c r="A283" s="23" t="s">
        <v>2529</v>
      </c>
      <c r="B283" s="24">
        <v>18.5397</v>
      </c>
      <c r="C283" s="28">
        <f t="shared" si="4"/>
        <v>18.5397</v>
      </c>
      <c r="D283" s="26"/>
      <c r="F283" s="27">
        <f>ROUND(SUM(C$7:C283)/(A283-A$7+1),4)</f>
        <v>15.892799999999999</v>
      </c>
    </row>
    <row r="284" spans="1:6" hidden="1" x14ac:dyDescent="0.3">
      <c r="A284" s="23" t="s">
        <v>2530</v>
      </c>
      <c r="B284" s="24">
        <v>18.544699999999999</v>
      </c>
      <c r="C284" s="28">
        <f t="shared" si="4"/>
        <v>18.544699999999999</v>
      </c>
      <c r="D284" s="26"/>
      <c r="F284" s="27">
        <f>ROUND(SUM(C$7:C284)/(A284-A$7+1),4)</f>
        <v>15.9023</v>
      </c>
    </row>
    <row r="285" spans="1:6" hidden="1" x14ac:dyDescent="0.3">
      <c r="A285" s="23" t="s">
        <v>2531</v>
      </c>
      <c r="B285" s="24">
        <v>18.555</v>
      </c>
      <c r="C285" s="28">
        <f t="shared" si="4"/>
        <v>18.555</v>
      </c>
      <c r="D285" s="26"/>
      <c r="F285" s="27">
        <f>ROUND(SUM(C$7:C285)/(A285-A$7+1),4)</f>
        <v>15.911799999999999</v>
      </c>
    </row>
    <row r="286" spans="1:6" hidden="1" x14ac:dyDescent="0.3">
      <c r="A286" s="23" t="s">
        <v>2532</v>
      </c>
      <c r="B286" s="24">
        <v>18.558900000000001</v>
      </c>
      <c r="C286" s="28">
        <f t="shared" si="4"/>
        <v>18.558900000000001</v>
      </c>
      <c r="D286" s="26"/>
      <c r="F286" s="27">
        <f>ROUND(SUM(C$7:C286)/(A286-A$7+1),4)</f>
        <v>15.9213</v>
      </c>
    </row>
    <row r="287" spans="1:6" hidden="1" x14ac:dyDescent="0.3">
      <c r="A287" s="23" t="s">
        <v>2533</v>
      </c>
      <c r="B287" s="24"/>
      <c r="C287" s="28">
        <f t="shared" si="4"/>
        <v>18.558900000000001</v>
      </c>
      <c r="D287" s="26"/>
      <c r="F287" s="27">
        <f>ROUND(SUM(C$7:C287)/(A287-A$7+1),4)</f>
        <v>15.9307</v>
      </c>
    </row>
    <row r="288" spans="1:6" hidden="1" x14ac:dyDescent="0.3">
      <c r="A288" s="23" t="s">
        <v>2534</v>
      </c>
      <c r="B288" s="24"/>
      <c r="C288" s="28">
        <f t="shared" si="4"/>
        <v>18.558900000000001</v>
      </c>
      <c r="D288" s="26"/>
      <c r="F288" s="27">
        <f>ROUND(SUM(C$7:C288)/(A288-A$7+1),4)</f>
        <v>15.94</v>
      </c>
    </row>
    <row r="289" spans="1:6" hidden="1" x14ac:dyDescent="0.3">
      <c r="A289" s="23" t="s">
        <v>2535</v>
      </c>
      <c r="B289" s="24">
        <v>18.559200000000001</v>
      </c>
      <c r="C289" s="28">
        <f t="shared" si="4"/>
        <v>18.559200000000001</v>
      </c>
      <c r="D289" s="26"/>
      <c r="F289" s="27">
        <f>ROUND(SUM(C$7:C289)/(A289-A$7+1),4)</f>
        <v>15.949199999999999</v>
      </c>
    </row>
    <row r="290" spans="1:6" hidden="1" x14ac:dyDescent="0.3">
      <c r="A290" s="23" t="s">
        <v>2536</v>
      </c>
      <c r="B290" s="24">
        <v>18.5581</v>
      </c>
      <c r="C290" s="28">
        <f t="shared" si="4"/>
        <v>18.5581</v>
      </c>
      <c r="D290" s="26"/>
      <c r="F290" s="27">
        <f>ROUND(SUM(C$7:C290)/(A290-A$7+1),4)</f>
        <v>15.958399999999999</v>
      </c>
    </row>
    <row r="291" spans="1:6" hidden="1" x14ac:dyDescent="0.3">
      <c r="A291" s="23" t="s">
        <v>2537</v>
      </c>
      <c r="B291" s="24">
        <v>18.561499999999999</v>
      </c>
      <c r="C291" s="28">
        <f t="shared" si="4"/>
        <v>18.561499999999999</v>
      </c>
      <c r="D291" s="26"/>
      <c r="F291" s="27">
        <f>ROUND(SUM(C$7:C291)/(A291-A$7+1),4)</f>
        <v>15.967599999999999</v>
      </c>
    </row>
    <row r="292" spans="1:6" hidden="1" x14ac:dyDescent="0.3">
      <c r="A292" s="23" t="s">
        <v>2538</v>
      </c>
      <c r="B292" s="24">
        <v>18.566400000000002</v>
      </c>
      <c r="C292" s="28">
        <f t="shared" si="4"/>
        <v>18.566400000000002</v>
      </c>
      <c r="D292" s="26"/>
      <c r="F292" s="27">
        <f>ROUND(SUM(C$7:C292)/(A292-A$7+1),4)</f>
        <v>15.976599999999999</v>
      </c>
    </row>
    <row r="293" spans="1:6" hidden="1" x14ac:dyDescent="0.3">
      <c r="A293" s="23" t="s">
        <v>2539</v>
      </c>
      <c r="B293" s="24">
        <v>18.5656</v>
      </c>
      <c r="C293" s="28">
        <f t="shared" si="4"/>
        <v>18.5656</v>
      </c>
      <c r="D293" s="26"/>
      <c r="F293" s="27">
        <f>ROUND(SUM(C$7:C293)/(A293-A$7+1),4)</f>
        <v>15.9857</v>
      </c>
    </row>
    <row r="294" spans="1:6" hidden="1" x14ac:dyDescent="0.3">
      <c r="A294" s="23" t="s">
        <v>2540</v>
      </c>
      <c r="B294" s="24"/>
      <c r="C294" s="28">
        <f t="shared" si="4"/>
        <v>18.5656</v>
      </c>
      <c r="D294" s="26"/>
      <c r="F294" s="27">
        <f>ROUND(SUM(C$7:C294)/(A294-A$7+1),4)</f>
        <v>15.9946</v>
      </c>
    </row>
    <row r="295" spans="1:6" hidden="1" x14ac:dyDescent="0.3">
      <c r="A295" s="23" t="s">
        <v>2541</v>
      </c>
      <c r="B295" s="24"/>
      <c r="C295" s="28">
        <f t="shared" si="4"/>
        <v>18.5656</v>
      </c>
      <c r="D295" s="26"/>
      <c r="F295" s="27">
        <f>ROUND(SUM(C$7:C295)/(A295-A$7+1),4)</f>
        <v>16.003499999999999</v>
      </c>
    </row>
    <row r="296" spans="1:6" hidden="1" x14ac:dyDescent="0.3">
      <c r="A296" s="23" t="s">
        <v>2542</v>
      </c>
      <c r="B296" s="24">
        <v>18.5596</v>
      </c>
      <c r="C296" s="28">
        <f t="shared" si="4"/>
        <v>18.5596</v>
      </c>
      <c r="D296" s="26"/>
      <c r="F296" s="27">
        <f>ROUND(SUM(C$7:C296)/(A296-A$7+1),4)</f>
        <v>16.0123</v>
      </c>
    </row>
    <row r="297" spans="1:6" hidden="1" x14ac:dyDescent="0.3">
      <c r="A297" s="23" t="s">
        <v>2543</v>
      </c>
      <c r="B297" s="24">
        <v>18.566299999999998</v>
      </c>
      <c r="C297" s="28">
        <f t="shared" si="4"/>
        <v>18.566299999999998</v>
      </c>
      <c r="D297" s="26"/>
      <c r="F297" s="27">
        <f>ROUND(SUM(C$7:C297)/(A297-A$7+1),4)</f>
        <v>16.021100000000001</v>
      </c>
    </row>
    <row r="298" spans="1:6" hidden="1" x14ac:dyDescent="0.3">
      <c r="A298" s="23" t="s">
        <v>2544</v>
      </c>
      <c r="B298" s="24">
        <v>18.566299999999998</v>
      </c>
      <c r="C298" s="28">
        <f t="shared" si="4"/>
        <v>18.566299999999998</v>
      </c>
      <c r="D298" s="26"/>
      <c r="F298" s="27">
        <f>ROUND(SUM(C$7:C298)/(A298-A$7+1),4)</f>
        <v>16.029800000000002</v>
      </c>
    </row>
    <row r="299" spans="1:6" hidden="1" x14ac:dyDescent="0.3">
      <c r="A299" s="23" t="s">
        <v>2545</v>
      </c>
      <c r="B299" s="24">
        <v>18.566099999999999</v>
      </c>
      <c r="C299" s="28">
        <f t="shared" si="4"/>
        <v>18.566099999999999</v>
      </c>
      <c r="D299" s="26"/>
      <c r="F299" s="27">
        <f>ROUND(SUM(C$7:C299)/(A299-A$7+1),4)</f>
        <v>16.038499999999999</v>
      </c>
    </row>
    <row r="300" spans="1:6" hidden="1" x14ac:dyDescent="0.3">
      <c r="A300" s="23" t="s">
        <v>2546</v>
      </c>
      <c r="B300" s="24">
        <v>18.5687</v>
      </c>
      <c r="C300" s="28">
        <f t="shared" si="4"/>
        <v>18.5687</v>
      </c>
      <c r="D300" s="26"/>
      <c r="F300" s="27">
        <f>ROUND(SUM(C$7:C300)/(A300-A$7+1),4)</f>
        <v>16.0471</v>
      </c>
    </row>
    <row r="301" spans="1:6" hidden="1" x14ac:dyDescent="0.3">
      <c r="A301" s="23" t="s">
        <v>2547</v>
      </c>
      <c r="B301" s="24"/>
      <c r="C301" s="28">
        <f t="shared" si="4"/>
        <v>18.5687</v>
      </c>
      <c r="D301" s="26"/>
      <c r="F301" s="27">
        <f>ROUND(SUM(C$7:C301)/(A301-A$7+1),4)</f>
        <v>16.055599999999998</v>
      </c>
    </row>
    <row r="302" spans="1:6" hidden="1" x14ac:dyDescent="0.3">
      <c r="A302" s="23" t="s">
        <v>2548</v>
      </c>
      <c r="B302" s="24"/>
      <c r="C302" s="28">
        <f t="shared" si="4"/>
        <v>18.5687</v>
      </c>
      <c r="D302" s="26"/>
      <c r="F302" s="27">
        <f>ROUND(SUM(C$7:C302)/(A302-A$7+1),4)</f>
        <v>16.0641</v>
      </c>
    </row>
    <row r="303" spans="1:6" hidden="1" x14ac:dyDescent="0.3">
      <c r="A303" s="23" t="s">
        <v>2549</v>
      </c>
      <c r="B303" s="24">
        <v>18.574100000000001</v>
      </c>
      <c r="C303" s="28">
        <f t="shared" si="4"/>
        <v>18.574100000000001</v>
      </c>
      <c r="D303" s="26"/>
      <c r="F303" s="27">
        <f>ROUND(SUM(C$7:C303)/(A303-A$7+1),4)</f>
        <v>16.072600000000001</v>
      </c>
    </row>
    <row r="304" spans="1:6" hidden="1" x14ac:dyDescent="0.3">
      <c r="A304" s="23" t="s">
        <v>2550</v>
      </c>
      <c r="B304" s="24">
        <v>18.582999999999998</v>
      </c>
      <c r="C304" s="28">
        <f t="shared" si="4"/>
        <v>18.582999999999998</v>
      </c>
      <c r="D304" s="26"/>
      <c r="F304" s="27">
        <f>ROUND(SUM(C$7:C304)/(A304-A$7+1),4)</f>
        <v>16.081</v>
      </c>
    </row>
    <row r="305" spans="1:6" hidden="1" x14ac:dyDescent="0.3">
      <c r="A305" s="23" t="s">
        <v>2551</v>
      </c>
      <c r="B305" s="24">
        <v>18.5825</v>
      </c>
      <c r="C305" s="28">
        <f t="shared" si="4"/>
        <v>18.5825</v>
      </c>
      <c r="D305" s="26"/>
      <c r="F305" s="27">
        <f>ROUND(SUM(C$7:C305)/(A305-A$7+1),4)</f>
        <v>16.089400000000001</v>
      </c>
    </row>
    <row r="306" spans="1:6" hidden="1" x14ac:dyDescent="0.3">
      <c r="A306" s="23" t="s">
        <v>2552</v>
      </c>
      <c r="B306" s="24">
        <v>18.586500000000001</v>
      </c>
      <c r="C306" s="28">
        <f t="shared" si="4"/>
        <v>18.586500000000001</v>
      </c>
      <c r="D306" s="26"/>
      <c r="F306" s="27">
        <f>ROUND(SUM(C$7:C306)/(A306-A$7+1),4)</f>
        <v>16.0977</v>
      </c>
    </row>
    <row r="307" spans="1:6" hidden="1" x14ac:dyDescent="0.3">
      <c r="A307" s="23" t="s">
        <v>2553</v>
      </c>
      <c r="B307" s="24">
        <v>18.588000000000001</v>
      </c>
      <c r="C307" s="28">
        <f t="shared" si="4"/>
        <v>18.588000000000001</v>
      </c>
      <c r="D307" s="26"/>
      <c r="F307" s="27">
        <f>ROUND(SUM(C$7:C307)/(A307-A$7+1),4)</f>
        <v>16.106000000000002</v>
      </c>
    </row>
    <row r="308" spans="1:6" hidden="1" x14ac:dyDescent="0.3">
      <c r="A308" s="23" t="s">
        <v>2554</v>
      </c>
      <c r="B308" s="24"/>
      <c r="C308" s="28">
        <f t="shared" si="4"/>
        <v>18.588000000000001</v>
      </c>
      <c r="D308" s="26"/>
      <c r="F308" s="27">
        <f>ROUND(SUM(C$7:C308)/(A308-A$7+1),4)</f>
        <v>16.1142</v>
      </c>
    </row>
    <row r="309" spans="1:6" hidden="1" x14ac:dyDescent="0.3">
      <c r="A309" s="23" t="s">
        <v>2555</v>
      </c>
      <c r="B309" s="24"/>
      <c r="C309" s="28">
        <f t="shared" si="4"/>
        <v>18.588000000000001</v>
      </c>
      <c r="D309" s="26"/>
      <c r="F309" s="27">
        <f>ROUND(SUM(C$7:C309)/(A309-A$7+1),4)</f>
        <v>16.122399999999999</v>
      </c>
    </row>
    <row r="310" spans="1:6" x14ac:dyDescent="0.3">
      <c r="A310" s="23" t="s">
        <v>2556</v>
      </c>
      <c r="B310" s="24">
        <v>18.588000000000001</v>
      </c>
      <c r="C310" s="28">
        <f t="shared" si="4"/>
        <v>18.588000000000001</v>
      </c>
      <c r="D310" s="29">
        <f>ROUND(SUM(C280:C310)/(A310-A280+1),4)</f>
        <v>18.562200000000001</v>
      </c>
      <c r="F310" s="29">
        <f>ROUND(SUM(C$7:C310)/(A310-A$7+1),4)</f>
        <v>16.130500000000001</v>
      </c>
    </row>
    <row r="311" spans="1:6" hidden="1" x14ac:dyDescent="0.3">
      <c r="A311" s="23" t="s">
        <v>2557</v>
      </c>
      <c r="B311" s="24">
        <v>18.5915</v>
      </c>
      <c r="C311" s="28">
        <f t="shared" si="4"/>
        <v>18.5915</v>
      </c>
      <c r="D311" s="26"/>
      <c r="F311" s="27">
        <f>ROUND(SUM(C$7:C311)/(A311-A$7+1),4)</f>
        <v>16.138500000000001</v>
      </c>
    </row>
    <row r="312" spans="1:6" hidden="1" x14ac:dyDescent="0.3">
      <c r="A312" s="23" t="s">
        <v>2558</v>
      </c>
      <c r="B312" s="24">
        <v>18.595600000000001</v>
      </c>
      <c r="C312" s="28">
        <f t="shared" si="4"/>
        <v>18.595600000000001</v>
      </c>
      <c r="D312" s="26"/>
      <c r="F312" s="27">
        <f>ROUND(SUM(C$7:C312)/(A312-A$7+1),4)</f>
        <v>16.146599999999999</v>
      </c>
    </row>
    <row r="313" spans="1:6" hidden="1" x14ac:dyDescent="0.3">
      <c r="A313" s="23" t="s">
        <v>2559</v>
      </c>
      <c r="B313" s="24">
        <v>18.598099999999999</v>
      </c>
      <c r="C313" s="28">
        <f t="shared" si="4"/>
        <v>18.598099999999999</v>
      </c>
      <c r="D313" s="26"/>
      <c r="F313" s="27">
        <f>ROUND(SUM(C$7:C313)/(A313-A$7+1),4)</f>
        <v>16.154499999999999</v>
      </c>
    </row>
    <row r="314" spans="1:6" hidden="1" x14ac:dyDescent="0.3">
      <c r="A314" s="23" t="s">
        <v>2560</v>
      </c>
      <c r="B314" s="24">
        <v>18.597200000000001</v>
      </c>
      <c r="C314" s="28">
        <f t="shared" si="4"/>
        <v>18.597200000000001</v>
      </c>
      <c r="D314" s="26"/>
      <c r="F314" s="27">
        <f>ROUND(SUM(C$7:C314)/(A314-A$7+1),4)</f>
        <v>16.162500000000001</v>
      </c>
    </row>
    <row r="315" spans="1:6" hidden="1" x14ac:dyDescent="0.3">
      <c r="A315" s="23" t="s">
        <v>2561</v>
      </c>
      <c r="B315" s="24"/>
      <c r="C315" s="28">
        <f t="shared" si="4"/>
        <v>18.597200000000001</v>
      </c>
      <c r="D315" s="26"/>
      <c r="F315" s="27">
        <f>ROUND(SUM(C$7:C315)/(A315-A$7+1),4)</f>
        <v>16.170400000000001</v>
      </c>
    </row>
    <row r="316" spans="1:6" hidden="1" x14ac:dyDescent="0.3">
      <c r="A316" s="23" t="s">
        <v>2562</v>
      </c>
      <c r="B316" s="24"/>
      <c r="C316" s="28">
        <f t="shared" si="4"/>
        <v>18.597200000000001</v>
      </c>
      <c r="D316" s="26"/>
      <c r="F316" s="27">
        <f>ROUND(SUM(C$7:C316)/(A316-A$7+1),4)</f>
        <v>16.1782</v>
      </c>
    </row>
    <row r="317" spans="1:6" hidden="1" x14ac:dyDescent="0.3">
      <c r="A317" s="23" t="s">
        <v>2563</v>
      </c>
      <c r="B317" s="24">
        <v>18.593599999999999</v>
      </c>
      <c r="C317" s="28">
        <f t="shared" si="4"/>
        <v>18.593599999999999</v>
      </c>
      <c r="D317" s="26"/>
      <c r="F317" s="27">
        <f>ROUND(SUM(C$7:C317)/(A317-A$7+1),4)</f>
        <v>16.186</v>
      </c>
    </row>
    <row r="318" spans="1:6" hidden="1" x14ac:dyDescent="0.3">
      <c r="A318" s="23" t="s">
        <v>2564</v>
      </c>
      <c r="B318" s="24">
        <v>18.583300000000001</v>
      </c>
      <c r="C318" s="28">
        <f t="shared" si="4"/>
        <v>18.583300000000001</v>
      </c>
      <c r="D318" s="26"/>
      <c r="F318" s="27">
        <f>ROUND(SUM(C$7:C318)/(A318-A$7+1),4)</f>
        <v>16.1936</v>
      </c>
    </row>
    <row r="319" spans="1:6" hidden="1" x14ac:dyDescent="0.3">
      <c r="A319" s="23" t="s">
        <v>2565</v>
      </c>
      <c r="B319" s="24">
        <v>18.580300000000001</v>
      </c>
      <c r="C319" s="28">
        <f t="shared" si="4"/>
        <v>18.580300000000001</v>
      </c>
      <c r="D319" s="26"/>
      <c r="F319" s="27">
        <f>ROUND(SUM(C$7:C319)/(A319-A$7+1),4)</f>
        <v>16.2013</v>
      </c>
    </row>
    <row r="320" spans="1:6" hidden="1" x14ac:dyDescent="0.3">
      <c r="A320" s="23" t="s">
        <v>2566</v>
      </c>
      <c r="B320" s="24">
        <v>18.5791</v>
      </c>
      <c r="C320" s="28">
        <f t="shared" si="4"/>
        <v>18.5791</v>
      </c>
      <c r="D320" s="26"/>
      <c r="F320" s="27">
        <f>ROUND(SUM(C$7:C320)/(A320-A$7+1),4)</f>
        <v>16.2088</v>
      </c>
    </row>
    <row r="321" spans="1:6" hidden="1" x14ac:dyDescent="0.3">
      <c r="A321" s="23" t="s">
        <v>2567</v>
      </c>
      <c r="B321" s="24">
        <v>18.5793</v>
      </c>
      <c r="C321" s="28">
        <f t="shared" si="4"/>
        <v>18.5793</v>
      </c>
      <c r="D321" s="26"/>
      <c r="F321" s="27">
        <f>ROUND(SUM(C$7:C321)/(A321-A$7+1),4)</f>
        <v>16.2164</v>
      </c>
    </row>
    <row r="322" spans="1:6" hidden="1" x14ac:dyDescent="0.3">
      <c r="A322" s="23" t="s">
        <v>2568</v>
      </c>
      <c r="B322" s="24"/>
      <c r="C322" s="28">
        <f t="shared" si="4"/>
        <v>18.5793</v>
      </c>
      <c r="D322" s="26"/>
      <c r="F322" s="27">
        <f>ROUND(SUM(C$7:C322)/(A322-A$7+1),4)</f>
        <v>16.223800000000001</v>
      </c>
    </row>
    <row r="323" spans="1:6" hidden="1" x14ac:dyDescent="0.3">
      <c r="A323" s="23" t="s">
        <v>2569</v>
      </c>
      <c r="B323" s="24"/>
      <c r="C323" s="28">
        <f t="shared" si="4"/>
        <v>18.5793</v>
      </c>
      <c r="D323" s="26"/>
      <c r="F323" s="27">
        <f>ROUND(SUM(C$7:C323)/(A323-A$7+1),4)</f>
        <v>16.231300000000001</v>
      </c>
    </row>
    <row r="324" spans="1:6" hidden="1" x14ac:dyDescent="0.3">
      <c r="A324" s="23" t="s">
        <v>2570</v>
      </c>
      <c r="B324" s="24">
        <v>18.511500000000002</v>
      </c>
      <c r="C324" s="28">
        <f t="shared" si="4"/>
        <v>18.511500000000002</v>
      </c>
      <c r="D324" s="26"/>
      <c r="F324" s="27">
        <f>ROUND(SUM(C$7:C324)/(A324-A$7+1),4)</f>
        <v>16.238399999999999</v>
      </c>
    </row>
    <row r="325" spans="1:6" hidden="1" x14ac:dyDescent="0.3">
      <c r="A325" s="23" t="s">
        <v>2571</v>
      </c>
      <c r="B325" s="24">
        <v>18.581900000000001</v>
      </c>
      <c r="C325" s="28">
        <f t="shared" si="4"/>
        <v>18.581900000000001</v>
      </c>
      <c r="D325" s="26"/>
      <c r="F325" s="27">
        <f>ROUND(SUM(C$7:C325)/(A325-A$7+1),4)</f>
        <v>16.245799999999999</v>
      </c>
    </row>
    <row r="326" spans="1:6" hidden="1" x14ac:dyDescent="0.3">
      <c r="A326" s="23" t="s">
        <v>2572</v>
      </c>
      <c r="B326" s="24">
        <v>18.586400000000001</v>
      </c>
      <c r="C326" s="28">
        <f t="shared" si="4"/>
        <v>18.586400000000001</v>
      </c>
      <c r="D326" s="26"/>
      <c r="F326" s="27">
        <f>ROUND(SUM(C$7:C326)/(A326-A$7+1),4)</f>
        <v>16.2531</v>
      </c>
    </row>
    <row r="327" spans="1:6" hidden="1" x14ac:dyDescent="0.3">
      <c r="A327" s="23" t="s">
        <v>2573</v>
      </c>
      <c r="B327" s="24">
        <v>18.5916</v>
      </c>
      <c r="C327" s="28">
        <f t="shared" si="4"/>
        <v>18.5916</v>
      </c>
      <c r="D327" s="26"/>
      <c r="F327" s="27">
        <f>ROUND(SUM(C$7:C327)/(A327-A$7+1),4)</f>
        <v>16.260400000000001</v>
      </c>
    </row>
    <row r="328" spans="1:6" hidden="1" x14ac:dyDescent="0.3">
      <c r="A328" s="23" t="s">
        <v>2574</v>
      </c>
      <c r="B328" s="24">
        <v>18.5959</v>
      </c>
      <c r="C328" s="28">
        <f t="shared" si="4"/>
        <v>18.5959</v>
      </c>
      <c r="D328" s="26"/>
      <c r="F328" s="27">
        <f>ROUND(SUM(C$7:C328)/(A328-A$7+1),4)</f>
        <v>16.267600000000002</v>
      </c>
    </row>
    <row r="329" spans="1:6" hidden="1" x14ac:dyDescent="0.3">
      <c r="A329" s="23" t="s">
        <v>2575</v>
      </c>
      <c r="B329" s="24"/>
      <c r="C329" s="28">
        <f t="shared" ref="C329:C371" si="5">+IF(B329&gt;0,B329,C328)</f>
        <v>18.5959</v>
      </c>
      <c r="D329" s="26"/>
      <c r="F329" s="27">
        <f>ROUND(SUM(C$7:C329)/(A329-A$7+1),4)</f>
        <v>16.274799999999999</v>
      </c>
    </row>
    <row r="330" spans="1:6" hidden="1" x14ac:dyDescent="0.3">
      <c r="A330" s="23" t="s">
        <v>2576</v>
      </c>
      <c r="B330" s="24"/>
      <c r="C330" s="28">
        <f t="shared" si="5"/>
        <v>18.5959</v>
      </c>
      <c r="D330" s="26"/>
      <c r="F330" s="27">
        <f>ROUND(SUM(C$7:C330)/(A330-A$7+1),4)</f>
        <v>16.282</v>
      </c>
    </row>
    <row r="331" spans="1:6" hidden="1" x14ac:dyDescent="0.3">
      <c r="A331" s="23" t="s">
        <v>2577</v>
      </c>
      <c r="B331" s="24">
        <v>18.5945</v>
      </c>
      <c r="C331" s="28">
        <f t="shared" si="5"/>
        <v>18.5945</v>
      </c>
      <c r="D331" s="26"/>
      <c r="F331" s="27">
        <f>ROUND(SUM(C$7:C331)/(A331-A$7+1),4)</f>
        <v>16.289100000000001</v>
      </c>
    </row>
    <row r="332" spans="1:6" hidden="1" x14ac:dyDescent="0.3">
      <c r="A332" s="23" t="s">
        <v>2578</v>
      </c>
      <c r="B332" s="24">
        <v>18.597899999999999</v>
      </c>
      <c r="C332" s="28">
        <f t="shared" si="5"/>
        <v>18.597899999999999</v>
      </c>
      <c r="D332" s="26"/>
      <c r="F332" s="27">
        <f>ROUND(SUM(C$7:C332)/(A332-A$7+1),4)</f>
        <v>16.296199999999999</v>
      </c>
    </row>
    <row r="333" spans="1:6" hidden="1" x14ac:dyDescent="0.3">
      <c r="A333" s="23" t="s">
        <v>2579</v>
      </c>
      <c r="B333" s="24">
        <v>18.603300000000001</v>
      </c>
      <c r="C333" s="28">
        <f t="shared" si="5"/>
        <v>18.603300000000001</v>
      </c>
      <c r="D333" s="26"/>
      <c r="F333" s="27">
        <f>ROUND(SUM(C$7:C333)/(A333-A$7+1),4)</f>
        <v>16.3033</v>
      </c>
    </row>
    <row r="334" spans="1:6" hidden="1" x14ac:dyDescent="0.3">
      <c r="A334" s="23" t="s">
        <v>2580</v>
      </c>
      <c r="B334" s="24">
        <v>18.606200000000001</v>
      </c>
      <c r="C334" s="28">
        <f t="shared" si="5"/>
        <v>18.606200000000001</v>
      </c>
      <c r="D334" s="26"/>
      <c r="F334" s="27">
        <f>ROUND(SUM(C$7:C334)/(A334-A$7+1),4)</f>
        <v>16.310300000000002</v>
      </c>
    </row>
    <row r="335" spans="1:6" hidden="1" x14ac:dyDescent="0.3">
      <c r="A335" s="23" t="s">
        <v>2581</v>
      </c>
      <c r="B335" s="24">
        <v>18.604500000000002</v>
      </c>
      <c r="C335" s="28">
        <f t="shared" si="5"/>
        <v>18.604500000000002</v>
      </c>
      <c r="D335" s="26"/>
      <c r="F335" s="27">
        <f>ROUND(SUM(C$7:C335)/(A335-A$7+1),4)</f>
        <v>16.317299999999999</v>
      </c>
    </row>
    <row r="336" spans="1:6" hidden="1" x14ac:dyDescent="0.3">
      <c r="A336" s="23" t="s">
        <v>2582</v>
      </c>
      <c r="B336" s="24"/>
      <c r="C336" s="28">
        <f t="shared" si="5"/>
        <v>18.604500000000002</v>
      </c>
      <c r="D336" s="26"/>
      <c r="F336" s="27">
        <f>ROUND(SUM(C$7:C336)/(A336-A$7+1),4)</f>
        <v>16.324200000000001</v>
      </c>
    </row>
    <row r="337" spans="1:6" hidden="1" x14ac:dyDescent="0.3">
      <c r="A337" s="23" t="s">
        <v>2583</v>
      </c>
      <c r="B337" s="24"/>
      <c r="C337" s="28">
        <f t="shared" si="5"/>
        <v>18.604500000000002</v>
      </c>
      <c r="D337" s="26"/>
      <c r="F337" s="27">
        <f>ROUND(SUM(C$7:C337)/(A337-A$7+1),4)</f>
        <v>16.331099999999999</v>
      </c>
    </row>
    <row r="338" spans="1:6" hidden="1" x14ac:dyDescent="0.3">
      <c r="A338" s="23" t="s">
        <v>2584</v>
      </c>
      <c r="B338" s="24">
        <v>18.607099999999999</v>
      </c>
      <c r="C338" s="28">
        <f t="shared" si="5"/>
        <v>18.607099999999999</v>
      </c>
      <c r="D338" s="26"/>
      <c r="F338" s="27">
        <f>ROUND(SUM(C$7:C338)/(A338-A$7+1),4)</f>
        <v>16.337900000000001</v>
      </c>
    </row>
    <row r="339" spans="1:6" hidden="1" x14ac:dyDescent="0.3">
      <c r="A339" s="23" t="s">
        <v>2585</v>
      </c>
      <c r="B339" s="24">
        <v>18.6069</v>
      </c>
      <c r="C339" s="28">
        <f t="shared" si="5"/>
        <v>18.6069</v>
      </c>
      <c r="D339" s="26"/>
      <c r="F339" s="27">
        <f>ROUND(SUM(C$7:C339)/(A339-A$7+1),4)</f>
        <v>16.3447</v>
      </c>
    </row>
    <row r="340" spans="1:6" x14ac:dyDescent="0.3">
      <c r="A340" s="23" t="s">
        <v>2586</v>
      </c>
      <c r="B340" s="24">
        <v>18.614000000000001</v>
      </c>
      <c r="C340" s="28">
        <f t="shared" si="5"/>
        <v>18.614000000000001</v>
      </c>
      <c r="D340" s="29">
        <f>ROUND(SUM(C311:C340)/(A340-A311+1),4)</f>
        <v>18.591799999999999</v>
      </c>
      <c r="E340" s="27"/>
      <c r="F340" s="29">
        <f>ROUND(SUM(C$7:C340)/(A340-A$7+1),4)</f>
        <v>16.351500000000001</v>
      </c>
    </row>
    <row r="341" spans="1:6" hidden="1" x14ac:dyDescent="0.3">
      <c r="A341" s="23" t="s">
        <v>2587</v>
      </c>
      <c r="B341" s="24">
        <v>18.619399999999999</v>
      </c>
      <c r="C341" s="28">
        <f t="shared" si="5"/>
        <v>18.619399999999999</v>
      </c>
      <c r="D341" s="26"/>
      <c r="F341" s="27">
        <f>ROUND(SUM(C$7:C341)/(A341-A$7+1),4)</f>
        <v>16.3583</v>
      </c>
    </row>
    <row r="342" spans="1:6" hidden="1" x14ac:dyDescent="0.3">
      <c r="A342" s="23" t="s">
        <v>2588</v>
      </c>
      <c r="B342" s="24">
        <v>18.612300000000001</v>
      </c>
      <c r="C342" s="28">
        <f t="shared" si="5"/>
        <v>18.612300000000001</v>
      </c>
      <c r="D342" s="26"/>
      <c r="F342" s="27">
        <f>ROUND(SUM(C$7:C342)/(A342-A$7+1),4)</f>
        <v>16.364999999999998</v>
      </c>
    </row>
    <row r="343" spans="1:6" hidden="1" x14ac:dyDescent="0.3">
      <c r="A343" s="23" t="s">
        <v>2589</v>
      </c>
      <c r="B343" s="24"/>
      <c r="C343" s="28">
        <f t="shared" si="5"/>
        <v>18.612300000000001</v>
      </c>
      <c r="D343" s="26"/>
      <c r="F343" s="27">
        <f>ROUND(SUM(C$7:C343)/(A343-A$7+1),4)</f>
        <v>16.371700000000001</v>
      </c>
    </row>
    <row r="344" spans="1:6" hidden="1" x14ac:dyDescent="0.3">
      <c r="A344" s="23" t="s">
        <v>2590</v>
      </c>
      <c r="B344" s="24"/>
      <c r="C344" s="28">
        <f t="shared" si="5"/>
        <v>18.612300000000001</v>
      </c>
      <c r="D344" s="26"/>
      <c r="F344" s="27">
        <f>ROUND(SUM(C$7:C344)/(A344-A$7+1),4)</f>
        <v>16.378299999999999</v>
      </c>
    </row>
    <row r="345" spans="1:6" hidden="1" x14ac:dyDescent="0.3">
      <c r="A345" s="23" t="s">
        <v>2591</v>
      </c>
      <c r="B345" s="24">
        <v>18.610299999999999</v>
      </c>
      <c r="C345" s="28">
        <f t="shared" si="5"/>
        <v>18.610299999999999</v>
      </c>
      <c r="D345" s="26"/>
      <c r="F345" s="27">
        <f>ROUND(SUM(C$7:C345)/(A345-A$7+1),4)</f>
        <v>16.384899999999998</v>
      </c>
    </row>
    <row r="346" spans="1:6" hidden="1" x14ac:dyDescent="0.3">
      <c r="A346" s="23" t="s">
        <v>2592</v>
      </c>
      <c r="B346" s="24">
        <v>18.613</v>
      </c>
      <c r="C346" s="28">
        <f t="shared" si="5"/>
        <v>18.613</v>
      </c>
      <c r="D346" s="26"/>
      <c r="F346" s="27">
        <f>ROUND(SUM(C$7:C346)/(A346-A$7+1),4)</f>
        <v>16.391500000000001</v>
      </c>
    </row>
    <row r="347" spans="1:6" hidden="1" x14ac:dyDescent="0.3">
      <c r="A347" s="23" t="s">
        <v>2593</v>
      </c>
      <c r="B347" s="24">
        <v>18.6143</v>
      </c>
      <c r="C347" s="28">
        <f t="shared" si="5"/>
        <v>18.6143</v>
      </c>
      <c r="D347" s="26"/>
      <c r="F347" s="27">
        <f>ROUND(SUM(C$7:C347)/(A347-A$7+1),4)</f>
        <v>16.398</v>
      </c>
    </row>
    <row r="348" spans="1:6" hidden="1" x14ac:dyDescent="0.3">
      <c r="A348" s="23" t="s">
        <v>2594</v>
      </c>
      <c r="B348" s="24">
        <v>18.616599999999998</v>
      </c>
      <c r="C348" s="28">
        <f t="shared" si="5"/>
        <v>18.616599999999998</v>
      </c>
      <c r="D348" s="26"/>
      <c r="F348" s="27">
        <f>ROUND(SUM(C$7:C348)/(A348-A$7+1),4)</f>
        <v>16.404499999999999</v>
      </c>
    </row>
    <row r="349" spans="1:6" hidden="1" x14ac:dyDescent="0.3">
      <c r="A349" s="23" t="s">
        <v>2595</v>
      </c>
      <c r="B349" s="24">
        <v>18.620200000000001</v>
      </c>
      <c r="C349" s="28">
        <f t="shared" si="5"/>
        <v>18.620200000000001</v>
      </c>
      <c r="D349" s="26"/>
      <c r="F349" s="27">
        <f>ROUND(SUM(C$7:C349)/(A349-A$7+1),4)</f>
        <v>16.410900000000002</v>
      </c>
    </row>
    <row r="350" spans="1:6" hidden="1" x14ac:dyDescent="0.3">
      <c r="A350" s="23" t="s">
        <v>2596</v>
      </c>
      <c r="B350" s="24"/>
      <c r="C350" s="28">
        <f t="shared" si="5"/>
        <v>18.620200000000001</v>
      </c>
      <c r="D350" s="26"/>
      <c r="F350" s="27">
        <f>ROUND(SUM(C$7:C350)/(A350-A$7+1),4)</f>
        <v>16.417300000000001</v>
      </c>
    </row>
    <row r="351" spans="1:6" hidden="1" x14ac:dyDescent="0.3">
      <c r="A351" s="23" t="s">
        <v>2597</v>
      </c>
      <c r="B351" s="24"/>
      <c r="C351" s="28">
        <f t="shared" si="5"/>
        <v>18.620200000000001</v>
      </c>
      <c r="D351" s="26"/>
      <c r="F351" s="27">
        <f>ROUND(SUM(C$7:C351)/(A351-A$7+1),4)</f>
        <v>16.4237</v>
      </c>
    </row>
    <row r="352" spans="1:6" hidden="1" x14ac:dyDescent="0.3">
      <c r="A352" s="23" t="s">
        <v>2598</v>
      </c>
      <c r="B352" s="24">
        <v>18.620799999999999</v>
      </c>
      <c r="C352" s="28">
        <f t="shared" si="5"/>
        <v>18.620799999999999</v>
      </c>
      <c r="D352" s="26"/>
      <c r="F352" s="27">
        <f>ROUND(SUM(C$7:C352)/(A352-A$7+1),4)</f>
        <v>16.430099999999999</v>
      </c>
    </row>
    <row r="353" spans="1:6" hidden="1" x14ac:dyDescent="0.3">
      <c r="A353" s="23" t="s">
        <v>2599</v>
      </c>
      <c r="B353" s="24">
        <v>18.619900000000001</v>
      </c>
      <c r="C353" s="28">
        <f t="shared" si="5"/>
        <v>18.619900000000001</v>
      </c>
      <c r="D353" s="26"/>
      <c r="F353" s="27">
        <f>ROUND(SUM(C$7:C353)/(A353-A$7+1),4)</f>
        <v>16.436399999999999</v>
      </c>
    </row>
    <row r="354" spans="1:6" hidden="1" x14ac:dyDescent="0.3">
      <c r="A354" s="23" t="s">
        <v>2600</v>
      </c>
      <c r="B354" s="24">
        <v>18.624600000000001</v>
      </c>
      <c r="C354" s="28">
        <f t="shared" si="5"/>
        <v>18.624600000000001</v>
      </c>
      <c r="D354" s="26"/>
      <c r="F354" s="27">
        <f>ROUND(SUM(C$7:C354)/(A354-A$7+1),4)</f>
        <v>16.442699999999999</v>
      </c>
    </row>
    <row r="355" spans="1:6" hidden="1" x14ac:dyDescent="0.3">
      <c r="A355" s="23" t="s">
        <v>2601</v>
      </c>
      <c r="B355" s="24">
        <v>18.6266</v>
      </c>
      <c r="C355" s="28">
        <f t="shared" si="5"/>
        <v>18.6266</v>
      </c>
      <c r="D355" s="26"/>
      <c r="F355" s="27">
        <f>ROUND(SUM(C$7:C355)/(A355-A$7+1),4)</f>
        <v>16.448899999999998</v>
      </c>
    </row>
    <row r="356" spans="1:6" hidden="1" x14ac:dyDescent="0.3">
      <c r="A356" s="23" t="s">
        <v>2602</v>
      </c>
      <c r="B356" s="24">
        <v>18.625399999999999</v>
      </c>
      <c r="C356" s="28">
        <f t="shared" si="5"/>
        <v>18.625399999999999</v>
      </c>
      <c r="D356" s="26"/>
      <c r="F356" s="27">
        <f>ROUND(SUM(C$7:C356)/(A356-A$7+1),4)</f>
        <v>16.455200000000001</v>
      </c>
    </row>
    <row r="357" spans="1:6" hidden="1" x14ac:dyDescent="0.3">
      <c r="A357" s="23" t="s">
        <v>2603</v>
      </c>
      <c r="B357" s="24"/>
      <c r="C357" s="28">
        <f t="shared" si="5"/>
        <v>18.625399999999999</v>
      </c>
      <c r="D357" s="26"/>
      <c r="F357" s="27">
        <f>ROUND(SUM(C$7:C357)/(A357-A$7+1),4)</f>
        <v>16.461300000000001</v>
      </c>
    </row>
    <row r="358" spans="1:6" hidden="1" x14ac:dyDescent="0.3">
      <c r="A358" s="23" t="s">
        <v>2604</v>
      </c>
      <c r="B358" s="24"/>
      <c r="C358" s="28">
        <f t="shared" si="5"/>
        <v>18.625399999999999</v>
      </c>
      <c r="D358" s="26"/>
      <c r="F358" s="27">
        <f>ROUND(SUM(C$7:C358)/(A358-A$7+1),4)</f>
        <v>16.467500000000001</v>
      </c>
    </row>
    <row r="359" spans="1:6" hidden="1" x14ac:dyDescent="0.3">
      <c r="A359" s="23" t="s">
        <v>2605</v>
      </c>
      <c r="B359" s="24">
        <v>18.626799999999999</v>
      </c>
      <c r="C359" s="28">
        <f t="shared" si="5"/>
        <v>18.626799999999999</v>
      </c>
      <c r="D359" s="26"/>
      <c r="F359" s="27">
        <f>ROUND(SUM(C$7:C359)/(A359-A$7+1),4)</f>
        <v>16.473600000000001</v>
      </c>
    </row>
    <row r="360" spans="1:6" hidden="1" x14ac:dyDescent="0.3">
      <c r="A360" s="23" t="s">
        <v>2606</v>
      </c>
      <c r="B360" s="24">
        <v>18.6312</v>
      </c>
      <c r="C360" s="28">
        <f t="shared" si="5"/>
        <v>18.6312</v>
      </c>
      <c r="D360" s="26"/>
      <c r="F360" s="27">
        <f>ROUND(SUM(C$7:C360)/(A360-A$7+1),4)</f>
        <v>16.479700000000001</v>
      </c>
    </row>
    <row r="361" spans="1:6" hidden="1" x14ac:dyDescent="0.3">
      <c r="A361" s="23" t="s">
        <v>2607</v>
      </c>
      <c r="B361" s="24">
        <v>18.638100000000001</v>
      </c>
      <c r="C361" s="28">
        <f t="shared" si="5"/>
        <v>18.638100000000001</v>
      </c>
      <c r="D361" s="26"/>
      <c r="F361" s="27">
        <f>ROUND(SUM(C$7:C361)/(A361-A$7+1),4)</f>
        <v>16.485800000000001</v>
      </c>
    </row>
    <row r="362" spans="1:6" hidden="1" x14ac:dyDescent="0.3">
      <c r="A362" s="23" t="s">
        <v>2608</v>
      </c>
      <c r="B362" s="24">
        <v>18.6432</v>
      </c>
      <c r="C362" s="28">
        <f t="shared" si="5"/>
        <v>18.6432</v>
      </c>
      <c r="D362" s="26"/>
      <c r="F362" s="27">
        <f>ROUND(SUM(C$7:C362)/(A362-A$7+1),4)</f>
        <v>16.491800000000001</v>
      </c>
    </row>
    <row r="363" spans="1:6" hidden="1" x14ac:dyDescent="0.3">
      <c r="A363" s="23" t="s">
        <v>2609</v>
      </c>
      <c r="B363" s="24">
        <v>18.652200000000001</v>
      </c>
      <c r="C363" s="28">
        <f t="shared" si="5"/>
        <v>18.652200000000001</v>
      </c>
      <c r="D363" s="26"/>
      <c r="F363" s="27">
        <f>ROUND(SUM(C$7:C363)/(A363-A$7+1),4)</f>
        <v>16.497900000000001</v>
      </c>
    </row>
    <row r="364" spans="1:6" hidden="1" x14ac:dyDescent="0.3">
      <c r="A364" s="23" t="s">
        <v>2610</v>
      </c>
      <c r="B364" s="24"/>
      <c r="C364" s="28">
        <f t="shared" si="5"/>
        <v>18.652200000000001</v>
      </c>
      <c r="D364" s="26"/>
      <c r="F364" s="27">
        <f>ROUND(SUM(C$7:C364)/(A364-A$7+1),4)</f>
        <v>16.503900000000002</v>
      </c>
    </row>
    <row r="365" spans="1:6" hidden="1" x14ac:dyDescent="0.3">
      <c r="A365" s="23" t="s">
        <v>2611</v>
      </c>
      <c r="B365" s="24"/>
      <c r="C365" s="28">
        <f t="shared" si="5"/>
        <v>18.652200000000001</v>
      </c>
      <c r="D365" s="26"/>
      <c r="F365" s="27">
        <f>ROUND(SUM(C$7:C365)/(A365-A$7+1),4)</f>
        <v>16.509899999999998</v>
      </c>
    </row>
    <row r="366" spans="1:6" hidden="1" x14ac:dyDescent="0.3">
      <c r="A366" s="23" t="s">
        <v>2612</v>
      </c>
      <c r="B366" s="24">
        <v>18.659199999999998</v>
      </c>
      <c r="C366" s="28">
        <f t="shared" si="5"/>
        <v>18.659199999999998</v>
      </c>
      <c r="D366" s="26"/>
      <c r="F366" s="27">
        <f>ROUND(SUM(C$7:C366)/(A366-A$7+1),4)</f>
        <v>16.515899999999998</v>
      </c>
    </row>
    <row r="367" spans="1:6" hidden="1" x14ac:dyDescent="0.3">
      <c r="A367" s="23" t="s">
        <v>2613</v>
      </c>
      <c r="B367" s="24">
        <v>18.664899999999999</v>
      </c>
      <c r="C367" s="28">
        <f t="shared" si="5"/>
        <v>18.664899999999999</v>
      </c>
      <c r="D367" s="26"/>
      <c r="F367" s="27">
        <f>ROUND(SUM(C$7:C367)/(A367-A$7+1),4)</f>
        <v>16.521799999999999</v>
      </c>
    </row>
    <row r="368" spans="1:6" hidden="1" x14ac:dyDescent="0.3">
      <c r="A368" s="23" t="s">
        <v>2614</v>
      </c>
      <c r="B368" s="24">
        <v>18.6813</v>
      </c>
      <c r="C368" s="28">
        <f t="shared" si="5"/>
        <v>18.6813</v>
      </c>
      <c r="D368" s="26"/>
      <c r="F368" s="27">
        <f>ROUND(SUM(C$7:C368)/(A368-A$7+1),4)</f>
        <v>16.527799999999999</v>
      </c>
    </row>
    <row r="369" spans="1:6" hidden="1" x14ac:dyDescent="0.3">
      <c r="A369" s="23" t="s">
        <v>2615</v>
      </c>
      <c r="B369" s="24">
        <v>18.696400000000001</v>
      </c>
      <c r="C369" s="28">
        <f t="shared" si="5"/>
        <v>18.696400000000001</v>
      </c>
      <c r="D369" s="26"/>
      <c r="F369" s="27">
        <f>ROUND(SUM(C$7:C369)/(A369-A$7+1),4)</f>
        <v>16.5337</v>
      </c>
    </row>
    <row r="370" spans="1:6" hidden="1" x14ac:dyDescent="0.3">
      <c r="A370" s="23" t="s">
        <v>2616</v>
      </c>
      <c r="B370" s="24">
        <v>18.6966</v>
      </c>
      <c r="C370" s="28">
        <f t="shared" si="5"/>
        <v>18.6966</v>
      </c>
      <c r="D370" s="26"/>
      <c r="F370" s="27">
        <f>ROUND(SUM(C$7:C370)/(A370-A$7+1),4)</f>
        <v>16.5397</v>
      </c>
    </row>
    <row r="371" spans="1:6" x14ac:dyDescent="0.3">
      <c r="A371" s="23" t="s">
        <v>2617</v>
      </c>
      <c r="B371" s="24"/>
      <c r="C371" s="28">
        <f t="shared" si="5"/>
        <v>18.6966</v>
      </c>
      <c r="D371" s="29">
        <f>ROUND(SUM(C341:C371)/(A371-A341+1),4)</f>
        <v>18.636500000000002</v>
      </c>
      <c r="E371" s="29">
        <f>ROUND(SUM(C280:C371)/(A371-A280+1),4)</f>
        <v>18.596900000000002</v>
      </c>
      <c r="F371" s="29">
        <f>ROUND(SUM(C$7:C371)/(A371-A$7+1),4)</f>
        <v>16.5456</v>
      </c>
    </row>
  </sheetData>
  <sheetProtection formatCells="0" formatColumns="0" formatRows="0" insertColumns="0" insertRows="0" insertHyperlinks="0" deleteColumns="0" deleteRows="0" sort="0" autoFilter="0" pivotTables="0"/>
  <autoFilter ref="A1:F371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O1926"/>
  <sheetViews>
    <sheetView workbookViewId="0">
      <pane ySplit="1" topLeftCell="A1903" activePane="bottomLeft" state="frozen"/>
      <selection activeCell="B1464" sqref="B1464"/>
      <selection pane="bottomLeft" activeCell="D1930" sqref="D1930"/>
    </sheetView>
  </sheetViews>
  <sheetFormatPr defaultRowHeight="14.4" x14ac:dyDescent="0.3"/>
  <cols>
    <col min="1" max="1" width="13.88671875" customWidth="1"/>
    <col min="2" max="2" width="58.5546875" customWidth="1"/>
    <col min="3" max="3" width="8.5546875" style="57" bestFit="1" customWidth="1"/>
    <col min="4" max="9" width="17.44140625" customWidth="1"/>
    <col min="10" max="15" width="17.44140625" style="37" customWidth="1"/>
  </cols>
  <sheetData>
    <row r="1" spans="1:15" ht="15" thickBot="1" x14ac:dyDescent="0.35">
      <c r="A1" s="51" t="s">
        <v>1</v>
      </c>
      <c r="B1" s="51" t="s">
        <v>2</v>
      </c>
      <c r="C1" s="7" t="s">
        <v>2618</v>
      </c>
      <c r="D1" s="10">
        <v>44592</v>
      </c>
      <c r="E1" s="10">
        <v>44620</v>
      </c>
      <c r="F1" s="10">
        <v>44651</v>
      </c>
      <c r="G1" s="10">
        <v>44681</v>
      </c>
      <c r="H1" s="10">
        <v>44712</v>
      </c>
      <c r="I1" s="10">
        <v>44742</v>
      </c>
      <c r="J1" s="41">
        <v>44773</v>
      </c>
      <c r="K1" s="41">
        <v>44804</v>
      </c>
      <c r="L1" s="41">
        <v>44834</v>
      </c>
      <c r="M1" s="41">
        <v>44865</v>
      </c>
      <c r="N1" s="41">
        <v>44895</v>
      </c>
      <c r="O1" s="41">
        <v>44926</v>
      </c>
    </row>
    <row r="2" spans="1:15" ht="15.6" x14ac:dyDescent="0.3">
      <c r="A2" s="3" t="s">
        <v>7</v>
      </c>
      <c r="B2" s="3" t="s">
        <v>8</v>
      </c>
      <c r="C2" s="52">
        <f>+LEN(A2)</f>
        <v>1</v>
      </c>
      <c r="D2" s="4">
        <f>IF(ISERROR(VLOOKUP($A2,'31.01.2022'!$A:$I,9,0)=TRUE),0,VLOOKUP($A2,'31.01.2022'!$A:$I,9,0))</f>
        <v>32107097.220000073</v>
      </c>
      <c r="E2" s="4">
        <f>IF(ISERROR(VLOOKUP($A2,'28.02.2022'!$A:$I,9,0)=TRUE),0,VLOOKUP($A2,'28.02.2022'!$A:$I,9,0))</f>
        <v>29819445.110000029</v>
      </c>
      <c r="F2" s="4">
        <f>IF(ISERROR(VLOOKUP($A2,'31.03.2022'!$A:$I,9,0)=TRUE),0,VLOOKUP($A2,'31.03.2022'!$A:$I,9,0))</f>
        <v>10705119.570000052</v>
      </c>
      <c r="G2" s="4">
        <f>IF(ISERROR(VLOOKUP($A2,'30.04.2022'!$A:$I,9,0)=TRUE),0,VLOOKUP($A2,'30.04.2022'!$A:$I,9,0))</f>
        <v>33086070.580000043</v>
      </c>
      <c r="H2" s="4">
        <f>IF(ISERROR(VLOOKUP($A2,'31.05.2022'!$A:$I,9,0)=TRUE),0,VLOOKUP($A2,'31.05.2022'!$A:$I,9,0))</f>
        <v>32971262.430000067</v>
      </c>
      <c r="I2" s="4">
        <f>IF(ISERROR(VLOOKUP($A2,'30.06.2022'!$A:$I,9,0)=TRUE),0,VLOOKUP($A2,'30.06.2022'!$A:$I,9,0))</f>
        <v>42672172.55000037</v>
      </c>
      <c r="J2" s="36">
        <f>IF(ISERROR(VLOOKUP($A2,'31.07.2022'!$A:$I,9,0)=TRUE),0,VLOOKUP($A2,'31.07.2022'!$A:$I,9,0))</f>
        <v>42672172.55000037</v>
      </c>
      <c r="K2" s="36">
        <f>IF(ISERROR(VLOOKUP($A2,'31.08.2022'!$A:$I,9,0)=TRUE),0,VLOOKUP($A2,'31.08.2022'!$A:$I,9,0))</f>
        <v>42672172.55000037</v>
      </c>
      <c r="L2" s="36">
        <f>IF(ISERROR(VLOOKUP($A2,'30.09.2022'!$A:$I,9,0)=TRUE),0,VLOOKUP($A2,'30.09.2022'!$A:$I,9,0))</f>
        <v>42672172.55000037</v>
      </c>
      <c r="M2" s="36">
        <f>IF(ISERROR(VLOOKUP($A2,'31.10.2022'!$A:$I,9,0)=TRUE),0,VLOOKUP($A2,'31.10.2022'!$A:$I,9,0))</f>
        <v>42672172.55000037</v>
      </c>
      <c r="N2" s="36">
        <f>IF(ISERROR(VLOOKUP($A2,'30.11.2022'!$A:$I,9,0)=TRUE),0,VLOOKUP($A2,'30.11.2022'!$A:$I,9,0))</f>
        <v>42672172.55000037</v>
      </c>
      <c r="O2" s="36">
        <f>IF(ISERROR(VLOOKUP($A2,'31.12.2022'!$A:$I,9,0)=TRUE),0,VLOOKUP($A2,'31.12.2022'!$A:$I,9,0))</f>
        <v>42672172.55000037</v>
      </c>
    </row>
    <row r="3" spans="1:15" ht="15.6" x14ac:dyDescent="0.3">
      <c r="A3" s="3" t="s">
        <v>9</v>
      </c>
      <c r="B3" s="3" t="s">
        <v>10</v>
      </c>
      <c r="C3" s="52">
        <f t="shared" ref="C3:C66" si="0">+LEN(A3)</f>
        <v>2</v>
      </c>
      <c r="D3" s="4">
        <f>IF(ISERROR(VLOOKUP($A3,'31.01.2022'!$A:$I,9,0)=TRUE),0,VLOOKUP($A3,'31.01.2022'!$A:$I,9,0))</f>
        <v>11131084.499999989</v>
      </c>
      <c r="E3" s="4">
        <f>IF(ISERROR(VLOOKUP($A3,'28.02.2022'!$A:$I,9,0)=TRUE),0,VLOOKUP($A3,'28.02.2022'!$A:$I,9,0))</f>
        <v>9284528.9600000232</v>
      </c>
      <c r="F3" s="4">
        <f>IF(ISERROR(VLOOKUP($A3,'31.03.2022'!$A:$I,9,0)=TRUE),0,VLOOKUP($A3,'31.03.2022'!$A:$I,9,0))</f>
        <v>12535147.150000036</v>
      </c>
      <c r="G3" s="4">
        <f>IF(ISERROR(VLOOKUP($A3,'30.04.2022'!$A:$I,9,0)=TRUE),0,VLOOKUP($A3,'30.04.2022'!$A:$I,9,0))</f>
        <v>11760811.570000082</v>
      </c>
      <c r="H3" s="4">
        <f>IF(ISERROR(VLOOKUP($A3,'31.05.2022'!$A:$I,9,0)=TRUE),0,VLOOKUP($A3,'31.05.2022'!$A:$I,9,0))</f>
        <v>10870354.849999964</v>
      </c>
      <c r="I3" s="4">
        <f>IF(ISERROR(VLOOKUP($A3,'30.06.2022'!$A:$I,9,0)=TRUE),0,VLOOKUP($A3,'30.06.2022'!$A:$I,9,0))</f>
        <v>19017685.949999958</v>
      </c>
      <c r="J3" s="36">
        <f>IF(ISERROR(VLOOKUP($A3,'31.07.2022'!$A:$I,9,0)=TRUE),0,VLOOKUP($A3,'31.07.2022'!$A:$I,9,0))</f>
        <v>19017685.949999958</v>
      </c>
      <c r="K3" s="36">
        <f>IF(ISERROR(VLOOKUP($A3,'31.08.2022'!$A:$I,9,0)=TRUE),0,VLOOKUP($A3,'31.08.2022'!$A:$I,9,0))</f>
        <v>19017685.949999958</v>
      </c>
      <c r="L3" s="36">
        <f>IF(ISERROR(VLOOKUP($A3,'30.09.2022'!$A:$I,9,0)=TRUE),0,VLOOKUP($A3,'30.09.2022'!$A:$I,9,0))</f>
        <v>19017685.949999958</v>
      </c>
      <c r="M3" s="36">
        <f>IF(ISERROR(VLOOKUP($A3,'31.10.2022'!$A:$I,9,0)=TRUE),0,VLOOKUP($A3,'31.10.2022'!$A:$I,9,0))</f>
        <v>19017685.949999958</v>
      </c>
      <c r="N3" s="36">
        <f>IF(ISERROR(VLOOKUP($A3,'30.11.2022'!$A:$I,9,0)=TRUE),0,VLOOKUP($A3,'30.11.2022'!$A:$I,9,0))</f>
        <v>19017685.949999958</v>
      </c>
      <c r="O3" s="36">
        <f>IF(ISERROR(VLOOKUP($A3,'31.12.2022'!$A:$I,9,0)=TRUE),0,VLOOKUP($A3,'31.12.2022'!$A:$I,9,0))</f>
        <v>19017685.949999958</v>
      </c>
    </row>
    <row r="4" spans="1:15" ht="15.6" x14ac:dyDescent="0.3">
      <c r="A4" s="3" t="s">
        <v>11</v>
      </c>
      <c r="B4" s="3" t="s">
        <v>12</v>
      </c>
      <c r="C4" s="52">
        <f t="shared" si="0"/>
        <v>3</v>
      </c>
      <c r="D4" s="4">
        <f>IF(ISERROR(VLOOKUP($A4,'31.01.2022'!$A:$I,9,0)=TRUE),0,VLOOKUP($A4,'31.01.2022'!$A:$I,9,0))</f>
        <v>354519.67000000004</v>
      </c>
      <c r="E4" s="4">
        <f>IF(ISERROR(VLOOKUP($A4,'28.02.2022'!$A:$I,9,0)=TRUE),0,VLOOKUP($A4,'28.02.2022'!$A:$I,9,0))</f>
        <v>326303.80999999994</v>
      </c>
      <c r="F4" s="4">
        <f>IF(ISERROR(VLOOKUP($A4,'31.03.2022'!$A:$I,9,0)=TRUE),0,VLOOKUP($A4,'31.03.2022'!$A:$I,9,0))</f>
        <v>81288.369999999879</v>
      </c>
      <c r="G4" s="4">
        <f>IF(ISERROR(VLOOKUP($A4,'30.04.2022'!$A:$I,9,0)=TRUE),0,VLOOKUP($A4,'30.04.2022'!$A:$I,9,0))</f>
        <v>274821.26</v>
      </c>
      <c r="H4" s="4">
        <f>IF(ISERROR(VLOOKUP($A4,'31.05.2022'!$A:$I,9,0)=TRUE),0,VLOOKUP($A4,'31.05.2022'!$A:$I,9,0))</f>
        <v>468376.40000000037</v>
      </c>
      <c r="I4" s="4">
        <f>IF(ISERROR(VLOOKUP($A4,'30.06.2022'!$A:$I,9,0)=TRUE),0,VLOOKUP($A4,'30.06.2022'!$A:$I,9,0))</f>
        <v>694354.81</v>
      </c>
      <c r="J4" s="36">
        <f>IF(ISERROR(VLOOKUP($A4,'31.07.2022'!$A:$I,9,0)=TRUE),0,VLOOKUP($A4,'31.07.2022'!$A:$I,9,0))</f>
        <v>694354.81</v>
      </c>
      <c r="K4" s="36">
        <f>IF(ISERROR(VLOOKUP($A4,'31.08.2022'!$A:$I,9,0)=TRUE),0,VLOOKUP($A4,'31.08.2022'!$A:$I,9,0))</f>
        <v>694354.81</v>
      </c>
      <c r="L4" s="36">
        <f>IF(ISERROR(VLOOKUP($A4,'30.09.2022'!$A:$I,9,0)=TRUE),0,VLOOKUP($A4,'30.09.2022'!$A:$I,9,0))</f>
        <v>694354.81</v>
      </c>
      <c r="M4" s="36">
        <f>IF(ISERROR(VLOOKUP($A4,'31.10.2022'!$A:$I,9,0)=TRUE),0,VLOOKUP($A4,'31.10.2022'!$A:$I,9,0))</f>
        <v>694354.81</v>
      </c>
      <c r="N4" s="36">
        <f>IF(ISERROR(VLOOKUP($A4,'30.11.2022'!$A:$I,9,0)=TRUE),0,VLOOKUP($A4,'30.11.2022'!$A:$I,9,0))</f>
        <v>694354.81</v>
      </c>
      <c r="O4" s="36">
        <f>IF(ISERROR(VLOOKUP($A4,'31.12.2022'!$A:$I,9,0)=TRUE),0,VLOOKUP($A4,'31.12.2022'!$A:$I,9,0))</f>
        <v>694354.81</v>
      </c>
    </row>
    <row r="5" spans="1:15" ht="15.6" x14ac:dyDescent="0.3">
      <c r="A5" s="3" t="s">
        <v>13</v>
      </c>
      <c r="B5" s="3" t="s">
        <v>14</v>
      </c>
      <c r="C5" s="52">
        <f t="shared" si="0"/>
        <v>6</v>
      </c>
      <c r="D5" s="4">
        <f>IF(ISERROR(VLOOKUP($A5,'31.01.2022'!$A:$I,9,0)=TRUE),0,VLOOKUP($A5,'31.01.2022'!$A:$I,9,0))</f>
        <v>354519.67000000004</v>
      </c>
      <c r="E5" s="4">
        <f>IF(ISERROR(VLOOKUP($A5,'28.02.2022'!$A:$I,9,0)=TRUE),0,VLOOKUP($A5,'28.02.2022'!$A:$I,9,0))</f>
        <v>326303.80999999994</v>
      </c>
      <c r="F5" s="4">
        <f>IF(ISERROR(VLOOKUP($A5,'31.03.2022'!$A:$I,9,0)=TRUE),0,VLOOKUP($A5,'31.03.2022'!$A:$I,9,0))</f>
        <v>81288.369999999879</v>
      </c>
      <c r="G5" s="4">
        <f>IF(ISERROR(VLOOKUP($A5,'30.04.2022'!$A:$I,9,0)=TRUE),0,VLOOKUP($A5,'30.04.2022'!$A:$I,9,0))</f>
        <v>274821.26</v>
      </c>
      <c r="H5" s="4">
        <f>IF(ISERROR(VLOOKUP($A5,'31.05.2022'!$A:$I,9,0)=TRUE),0,VLOOKUP($A5,'31.05.2022'!$A:$I,9,0))</f>
        <v>428895.01000000024</v>
      </c>
      <c r="I5" s="4">
        <f>IF(ISERROR(VLOOKUP($A5,'30.06.2022'!$A:$I,9,0)=TRUE),0,VLOOKUP($A5,'30.06.2022'!$A:$I,9,0))</f>
        <v>429578.35000000009</v>
      </c>
      <c r="J5" s="36">
        <f>IF(ISERROR(VLOOKUP($A5,'31.07.2022'!$A:$I,9,0)=TRUE),0,VLOOKUP($A5,'31.07.2022'!$A:$I,9,0))</f>
        <v>429578.35000000009</v>
      </c>
      <c r="K5" s="36">
        <f>IF(ISERROR(VLOOKUP($A5,'31.08.2022'!$A:$I,9,0)=TRUE),0,VLOOKUP($A5,'31.08.2022'!$A:$I,9,0))</f>
        <v>429578.35000000009</v>
      </c>
      <c r="L5" s="36">
        <f>IF(ISERROR(VLOOKUP($A5,'30.09.2022'!$A:$I,9,0)=TRUE),0,VLOOKUP($A5,'30.09.2022'!$A:$I,9,0))</f>
        <v>429578.35000000009</v>
      </c>
      <c r="M5" s="36">
        <f>IF(ISERROR(VLOOKUP($A5,'31.10.2022'!$A:$I,9,0)=TRUE),0,VLOOKUP($A5,'31.10.2022'!$A:$I,9,0))</f>
        <v>429578.35000000009</v>
      </c>
      <c r="N5" s="36">
        <f>IF(ISERROR(VLOOKUP($A5,'30.11.2022'!$A:$I,9,0)=TRUE),0,VLOOKUP($A5,'30.11.2022'!$A:$I,9,0))</f>
        <v>429578.35000000009</v>
      </c>
      <c r="O5" s="36">
        <f>IF(ISERROR(VLOOKUP($A5,'31.12.2022'!$A:$I,9,0)=TRUE),0,VLOOKUP($A5,'31.12.2022'!$A:$I,9,0))</f>
        <v>429578.35000000009</v>
      </c>
    </row>
    <row r="6" spans="1:15" x14ac:dyDescent="0.3">
      <c r="A6" s="1" t="s">
        <v>15</v>
      </c>
      <c r="B6" s="1"/>
      <c r="C6" s="53">
        <f t="shared" si="0"/>
        <v>10</v>
      </c>
      <c r="D6" s="2">
        <f>IF(ISERROR(VLOOKUP($A6,'31.01.2022'!$A:$I,9,0)=TRUE),0,VLOOKUP($A6,'31.01.2022'!$A:$I,9,0))</f>
        <v>292914.32000000007</v>
      </c>
      <c r="E6" s="2">
        <f>IF(ISERROR(VLOOKUP($A6,'28.02.2022'!$A:$I,9,0)=TRUE),0,VLOOKUP($A6,'28.02.2022'!$A:$I,9,0))</f>
        <v>264438.27</v>
      </c>
      <c r="F6" s="2">
        <f>IF(ISERROR(VLOOKUP($A6,'31.03.2022'!$A:$I,9,0)=TRUE),0,VLOOKUP($A6,'31.03.2022'!$A:$I,9,0))</f>
        <v>18355</v>
      </c>
      <c r="G6" s="2">
        <f>IF(ISERROR(VLOOKUP($A6,'30.04.2022'!$A:$I,9,0)=TRUE),0,VLOOKUP($A6,'30.04.2022'!$A:$I,9,0))</f>
        <v>226436</v>
      </c>
      <c r="H6" s="2">
        <f>IF(ISERROR(VLOOKUP($A6,'31.05.2022'!$A:$I,9,0)=TRUE),0,VLOOKUP($A6,'31.05.2022'!$A:$I,9,0))</f>
        <v>426421.65000000037</v>
      </c>
      <c r="I6" s="2">
        <f>IF(ISERROR(VLOOKUP($A6,'30.06.2022'!$A:$I,9,0)=TRUE),0,VLOOKUP($A6,'30.06.2022'!$A:$I,9,0))</f>
        <v>426421.65000000037</v>
      </c>
      <c r="J6" s="39">
        <f>IF(ISERROR(VLOOKUP($A6,'31.07.2022'!$A:$I,9,0)=TRUE),0,VLOOKUP($A6,'31.07.2022'!$A:$I,9,0))</f>
        <v>426421.65000000037</v>
      </c>
      <c r="K6" s="39">
        <f>IF(ISERROR(VLOOKUP($A6,'31.08.2022'!$A:$I,9,0)=TRUE),0,VLOOKUP($A6,'31.08.2022'!$A:$I,9,0))</f>
        <v>426421.65000000037</v>
      </c>
      <c r="L6" s="39">
        <f>IF(ISERROR(VLOOKUP($A6,'30.09.2022'!$A:$I,9,0)=TRUE),0,VLOOKUP($A6,'30.09.2022'!$A:$I,9,0))</f>
        <v>426421.65000000037</v>
      </c>
      <c r="M6" s="39">
        <f>IF(ISERROR(VLOOKUP($A6,'31.10.2022'!$A:$I,9,0)=TRUE),0,VLOOKUP($A6,'31.10.2022'!$A:$I,9,0))</f>
        <v>426421.65000000037</v>
      </c>
      <c r="N6" s="39">
        <f>IF(ISERROR(VLOOKUP($A6,'30.11.2022'!$A:$I,9,0)=TRUE),0,VLOOKUP($A6,'30.11.2022'!$A:$I,9,0))</f>
        <v>426421.65000000037</v>
      </c>
      <c r="O6" s="39">
        <f>IF(ISERROR(VLOOKUP($A6,'31.12.2022'!$A:$I,9,0)=TRUE),0,VLOOKUP($A6,'31.12.2022'!$A:$I,9,0))</f>
        <v>426421.65000000037</v>
      </c>
    </row>
    <row r="7" spans="1:15" x14ac:dyDescent="0.3">
      <c r="A7" s="1" t="s">
        <v>17</v>
      </c>
      <c r="B7" s="1"/>
      <c r="C7" s="53">
        <f t="shared" si="0"/>
        <v>11</v>
      </c>
      <c r="D7" s="2">
        <f>IF(ISERROR(VLOOKUP($A7,'31.01.2022'!$A:$I,9,0)=TRUE),0,VLOOKUP($A7,'31.01.2022'!$A:$I,9,0))</f>
        <v>56899.03</v>
      </c>
      <c r="E7" s="2">
        <f>IF(ISERROR(VLOOKUP($A7,'28.02.2022'!$A:$I,9,0)=TRUE),0,VLOOKUP($A7,'28.02.2022'!$A:$I,9,0))</f>
        <v>57190.9</v>
      </c>
      <c r="F7" s="2">
        <f>IF(ISERROR(VLOOKUP($A7,'31.03.2022'!$A:$I,9,0)=TRUE),0,VLOOKUP($A7,'31.03.2022'!$A:$I,9,0))</f>
        <v>58048.31</v>
      </c>
      <c r="G7" s="2">
        <f>IF(ISERROR(VLOOKUP($A7,'30.04.2022'!$A:$I,9,0)=TRUE),0,VLOOKUP($A7,'30.04.2022'!$A:$I,9,0))</f>
        <v>43369.09</v>
      </c>
      <c r="H7" s="2">
        <f>IF(ISERROR(VLOOKUP($A7,'31.05.2022'!$A:$I,9,0)=TRUE),0,VLOOKUP($A7,'31.05.2022'!$A:$I,9,0))</f>
        <v>1936.4599999999991</v>
      </c>
      <c r="I7" s="2">
        <f>IF(ISERROR(VLOOKUP($A7,'30.06.2022'!$A:$I,9,0)=TRUE),0,VLOOKUP($A7,'30.06.2022'!$A:$I,9,0))</f>
        <v>2462.0600000000049</v>
      </c>
      <c r="J7" s="39">
        <f>IF(ISERROR(VLOOKUP($A7,'31.07.2022'!$A:$I,9,0)=TRUE),0,VLOOKUP($A7,'31.07.2022'!$A:$I,9,0))</f>
        <v>2462.0600000000049</v>
      </c>
      <c r="K7" s="39">
        <f>IF(ISERROR(VLOOKUP($A7,'31.08.2022'!$A:$I,9,0)=TRUE),0,VLOOKUP($A7,'31.08.2022'!$A:$I,9,0))</f>
        <v>2462.0600000000049</v>
      </c>
      <c r="L7" s="39">
        <f>IF(ISERROR(VLOOKUP($A7,'30.09.2022'!$A:$I,9,0)=TRUE),0,VLOOKUP($A7,'30.09.2022'!$A:$I,9,0))</f>
        <v>2462.0600000000049</v>
      </c>
      <c r="M7" s="39">
        <f>IF(ISERROR(VLOOKUP($A7,'31.10.2022'!$A:$I,9,0)=TRUE),0,VLOOKUP($A7,'31.10.2022'!$A:$I,9,0))</f>
        <v>2462.0600000000049</v>
      </c>
      <c r="N7" s="39">
        <f>IF(ISERROR(VLOOKUP($A7,'30.11.2022'!$A:$I,9,0)=TRUE),0,VLOOKUP($A7,'30.11.2022'!$A:$I,9,0))</f>
        <v>2462.0600000000049</v>
      </c>
      <c r="O7" s="39">
        <f>IF(ISERROR(VLOOKUP($A7,'31.12.2022'!$A:$I,9,0)=TRUE),0,VLOOKUP($A7,'31.12.2022'!$A:$I,9,0))</f>
        <v>2462.0600000000049</v>
      </c>
    </row>
    <row r="8" spans="1:15" x14ac:dyDescent="0.3">
      <c r="A8" s="1" t="s">
        <v>19</v>
      </c>
      <c r="B8" s="1"/>
      <c r="C8" s="53">
        <f t="shared" si="0"/>
        <v>11</v>
      </c>
      <c r="D8" s="2">
        <f>IF(ISERROR(VLOOKUP($A8,'31.01.2022'!$A:$I,9,0)=TRUE),0,VLOOKUP($A8,'31.01.2022'!$A:$I,9,0))</f>
        <v>4706.32</v>
      </c>
      <c r="E8" s="2">
        <f>IF(ISERROR(VLOOKUP($A8,'28.02.2022'!$A:$I,9,0)=TRUE),0,VLOOKUP($A8,'28.02.2022'!$A:$I,9,0))</f>
        <v>4674.6399999999994</v>
      </c>
      <c r="F8" s="2">
        <f>IF(ISERROR(VLOOKUP($A8,'31.03.2022'!$A:$I,9,0)=TRUE),0,VLOOKUP($A8,'31.03.2022'!$A:$I,9,0))</f>
        <v>4885.0599999999977</v>
      </c>
      <c r="G8" s="2">
        <f>IF(ISERROR(VLOOKUP($A8,'30.04.2022'!$A:$I,9,0)=TRUE),0,VLOOKUP($A8,'30.04.2022'!$A:$I,9,0))</f>
        <v>5016.1699999999983</v>
      </c>
      <c r="H8" s="2">
        <f>IF(ISERROR(VLOOKUP($A8,'31.05.2022'!$A:$I,9,0)=TRUE),0,VLOOKUP($A8,'31.05.2022'!$A:$I,9,0))</f>
        <v>536.89999999999418</v>
      </c>
      <c r="I8" s="2">
        <f>IF(ISERROR(VLOOKUP($A8,'30.06.2022'!$A:$I,9,0)=TRUE),0,VLOOKUP($A8,'30.06.2022'!$A:$I,9,0))</f>
        <v>694.63999999999942</v>
      </c>
      <c r="J8" s="39">
        <f>IF(ISERROR(VLOOKUP($A8,'31.07.2022'!$A:$I,9,0)=TRUE),0,VLOOKUP($A8,'31.07.2022'!$A:$I,9,0))</f>
        <v>694.63999999999942</v>
      </c>
      <c r="K8" s="39">
        <f>IF(ISERROR(VLOOKUP($A8,'31.08.2022'!$A:$I,9,0)=TRUE),0,VLOOKUP($A8,'31.08.2022'!$A:$I,9,0))</f>
        <v>694.63999999999942</v>
      </c>
      <c r="L8" s="39">
        <f>IF(ISERROR(VLOOKUP($A8,'30.09.2022'!$A:$I,9,0)=TRUE),0,VLOOKUP($A8,'30.09.2022'!$A:$I,9,0))</f>
        <v>694.63999999999942</v>
      </c>
      <c r="M8" s="39">
        <f>IF(ISERROR(VLOOKUP($A8,'31.10.2022'!$A:$I,9,0)=TRUE),0,VLOOKUP($A8,'31.10.2022'!$A:$I,9,0))</f>
        <v>694.63999999999942</v>
      </c>
      <c r="N8" s="39">
        <f>IF(ISERROR(VLOOKUP($A8,'30.11.2022'!$A:$I,9,0)=TRUE),0,VLOOKUP($A8,'30.11.2022'!$A:$I,9,0))</f>
        <v>694.63999999999942</v>
      </c>
      <c r="O8" s="39">
        <f>IF(ISERROR(VLOOKUP($A8,'31.12.2022'!$A:$I,9,0)=TRUE),0,VLOOKUP($A8,'31.12.2022'!$A:$I,9,0))</f>
        <v>694.63999999999942</v>
      </c>
    </row>
    <row r="9" spans="1:15" ht="15.6" x14ac:dyDescent="0.3">
      <c r="A9" s="3" t="s">
        <v>21</v>
      </c>
      <c r="B9" s="3" t="s">
        <v>22</v>
      </c>
      <c r="C9" s="52">
        <f t="shared" si="0"/>
        <v>6</v>
      </c>
      <c r="D9" s="4">
        <f>IF(ISERROR(VLOOKUP($A9,'31.01.2022'!$A:$I,9,0)=TRUE),0,VLOOKUP($A9,'31.01.2022'!$A:$I,9,0))</f>
        <v>0</v>
      </c>
      <c r="E9" s="4">
        <f>IF(ISERROR(VLOOKUP($A9,'28.02.2022'!$A:$I,9,0)=TRUE),0,VLOOKUP($A9,'28.02.2022'!$A:$I,9,0))</f>
        <v>0</v>
      </c>
      <c r="F9" s="4">
        <f>IF(ISERROR(VLOOKUP($A9,'31.03.2022'!$A:$I,9,0)=TRUE),0,VLOOKUP($A9,'31.03.2022'!$A:$I,9,0))</f>
        <v>0</v>
      </c>
      <c r="G9" s="4">
        <f>IF(ISERROR(VLOOKUP($A9,'30.04.2022'!$A:$I,9,0)=TRUE),0,VLOOKUP($A9,'30.04.2022'!$A:$I,9,0))</f>
        <v>0</v>
      </c>
      <c r="H9" s="4">
        <f>IF(ISERROR(VLOOKUP($A9,'31.05.2022'!$A:$I,9,0)=TRUE),0,VLOOKUP($A9,'31.05.2022'!$A:$I,9,0))</f>
        <v>39481.39</v>
      </c>
      <c r="I9" s="4">
        <f>IF(ISERROR(VLOOKUP($A9,'30.06.2022'!$A:$I,9,0)=TRUE),0,VLOOKUP($A9,'30.06.2022'!$A:$I,9,0))</f>
        <v>264776.45999999996</v>
      </c>
      <c r="J9" s="36">
        <f>IF(ISERROR(VLOOKUP($A9,'31.07.2022'!$A:$I,9,0)=TRUE),0,VLOOKUP($A9,'31.07.2022'!$A:$I,9,0))</f>
        <v>264776.45999999996</v>
      </c>
      <c r="K9" s="36">
        <f>IF(ISERROR(VLOOKUP($A9,'31.08.2022'!$A:$I,9,0)=TRUE),0,VLOOKUP($A9,'31.08.2022'!$A:$I,9,0))</f>
        <v>264776.45999999996</v>
      </c>
      <c r="L9" s="36">
        <f>IF(ISERROR(VLOOKUP($A9,'30.09.2022'!$A:$I,9,0)=TRUE),0,VLOOKUP($A9,'30.09.2022'!$A:$I,9,0))</f>
        <v>264776.45999999996</v>
      </c>
      <c r="M9" s="36">
        <f>IF(ISERROR(VLOOKUP($A9,'31.10.2022'!$A:$I,9,0)=TRUE),0,VLOOKUP($A9,'31.10.2022'!$A:$I,9,0))</f>
        <v>264776.45999999996</v>
      </c>
      <c r="N9" s="36">
        <f>IF(ISERROR(VLOOKUP($A9,'30.11.2022'!$A:$I,9,0)=TRUE),0,VLOOKUP($A9,'30.11.2022'!$A:$I,9,0))</f>
        <v>264776.45999999996</v>
      </c>
      <c r="O9" s="36">
        <f>IF(ISERROR(VLOOKUP($A9,'31.12.2022'!$A:$I,9,0)=TRUE),0,VLOOKUP($A9,'31.12.2022'!$A:$I,9,0))</f>
        <v>264776.45999999996</v>
      </c>
    </row>
    <row r="10" spans="1:15" x14ac:dyDescent="0.3">
      <c r="A10" s="1" t="s">
        <v>23</v>
      </c>
      <c r="B10" s="1"/>
      <c r="C10" s="53">
        <f t="shared" si="0"/>
        <v>10</v>
      </c>
      <c r="D10" s="2">
        <f>IF(ISERROR(VLOOKUP($A10,'31.01.2022'!$A:$I,9,0)=TRUE),0,VLOOKUP($A10,'31.01.2022'!$A:$I,9,0))</f>
        <v>0</v>
      </c>
      <c r="E10" s="2">
        <f>IF(ISERROR(VLOOKUP($A10,'28.02.2022'!$A:$I,9,0)=TRUE),0,VLOOKUP($A10,'28.02.2022'!$A:$I,9,0))</f>
        <v>0</v>
      </c>
      <c r="F10" s="2">
        <f>IF(ISERROR(VLOOKUP($A10,'31.03.2022'!$A:$I,9,0)=TRUE),0,VLOOKUP($A10,'31.03.2022'!$A:$I,9,0))</f>
        <v>0</v>
      </c>
      <c r="G10" s="2">
        <f>IF(ISERROR(VLOOKUP($A10,'30.04.2022'!$A:$I,9,0)=TRUE),0,VLOOKUP($A10,'30.04.2022'!$A:$I,9,0))</f>
        <v>0</v>
      </c>
      <c r="H10" s="2">
        <f>IF(ISERROR(VLOOKUP($A10,'31.05.2022'!$A:$I,9,0)=TRUE),0,VLOOKUP($A10,'31.05.2022'!$A:$I,9,0))</f>
        <v>9965</v>
      </c>
      <c r="I10" s="2">
        <f>IF(ISERROR(VLOOKUP($A10,'30.06.2022'!$A:$I,9,0)=TRUE),0,VLOOKUP($A10,'30.06.2022'!$A:$I,9,0))</f>
        <v>199465</v>
      </c>
      <c r="J10" s="39">
        <f>IF(ISERROR(VLOOKUP($A10,'31.07.2022'!$A:$I,9,0)=TRUE),0,VLOOKUP($A10,'31.07.2022'!$A:$I,9,0))</f>
        <v>199465</v>
      </c>
      <c r="K10" s="39">
        <f>IF(ISERROR(VLOOKUP($A10,'31.08.2022'!$A:$I,9,0)=TRUE),0,VLOOKUP($A10,'31.08.2022'!$A:$I,9,0))</f>
        <v>199465</v>
      </c>
      <c r="L10" s="39">
        <f>IF(ISERROR(VLOOKUP($A10,'30.09.2022'!$A:$I,9,0)=TRUE),0,VLOOKUP($A10,'30.09.2022'!$A:$I,9,0))</f>
        <v>199465</v>
      </c>
      <c r="M10" s="39">
        <f>IF(ISERROR(VLOOKUP($A10,'31.10.2022'!$A:$I,9,0)=TRUE),0,VLOOKUP($A10,'31.10.2022'!$A:$I,9,0))</f>
        <v>199465</v>
      </c>
      <c r="N10" s="39">
        <f>IF(ISERROR(VLOOKUP($A10,'30.11.2022'!$A:$I,9,0)=TRUE),0,VLOOKUP($A10,'30.11.2022'!$A:$I,9,0))</f>
        <v>199465</v>
      </c>
      <c r="O10" s="39">
        <f>IF(ISERROR(VLOOKUP($A10,'31.12.2022'!$A:$I,9,0)=TRUE),0,VLOOKUP($A10,'31.12.2022'!$A:$I,9,0))</f>
        <v>199465</v>
      </c>
    </row>
    <row r="11" spans="1:15" x14ac:dyDescent="0.3">
      <c r="A11" s="1" t="s">
        <v>24</v>
      </c>
      <c r="B11" s="1"/>
      <c r="C11" s="53">
        <f t="shared" si="0"/>
        <v>11</v>
      </c>
      <c r="D11" s="2">
        <f>IF(ISERROR(VLOOKUP($A11,'31.01.2022'!$A:$I,9,0)=TRUE),0,VLOOKUP($A11,'31.01.2022'!$A:$I,9,0))</f>
        <v>0</v>
      </c>
      <c r="E11" s="2">
        <f>IF(ISERROR(VLOOKUP($A11,'28.02.2022'!$A:$I,9,0)=TRUE),0,VLOOKUP($A11,'28.02.2022'!$A:$I,9,0))</f>
        <v>0</v>
      </c>
      <c r="F11" s="2">
        <f>IF(ISERROR(VLOOKUP($A11,'31.03.2022'!$A:$I,9,0)=TRUE),0,VLOOKUP($A11,'31.03.2022'!$A:$I,9,0))</f>
        <v>0</v>
      </c>
      <c r="G11" s="2">
        <f>IF(ISERROR(VLOOKUP($A11,'30.04.2022'!$A:$I,9,0)=TRUE),0,VLOOKUP($A11,'30.04.2022'!$A:$I,9,0))</f>
        <v>0</v>
      </c>
      <c r="H11" s="2">
        <f>IF(ISERROR(VLOOKUP($A11,'31.05.2022'!$A:$I,9,0)=TRUE),0,VLOOKUP($A11,'31.05.2022'!$A:$I,9,0))</f>
        <v>25167.29</v>
      </c>
      <c r="I11" s="2">
        <f>IF(ISERROR(VLOOKUP($A11,'30.06.2022'!$A:$I,9,0)=TRUE),0,VLOOKUP($A11,'30.06.2022'!$A:$I,9,0))</f>
        <v>59684.600000000006</v>
      </c>
      <c r="J11" s="39">
        <f>IF(ISERROR(VLOOKUP($A11,'31.07.2022'!$A:$I,9,0)=TRUE),0,VLOOKUP($A11,'31.07.2022'!$A:$I,9,0))</f>
        <v>59684.600000000006</v>
      </c>
      <c r="K11" s="39">
        <f>IF(ISERROR(VLOOKUP($A11,'31.08.2022'!$A:$I,9,0)=TRUE),0,VLOOKUP($A11,'31.08.2022'!$A:$I,9,0))</f>
        <v>59684.600000000006</v>
      </c>
      <c r="L11" s="39">
        <f>IF(ISERROR(VLOOKUP($A11,'30.09.2022'!$A:$I,9,0)=TRUE),0,VLOOKUP($A11,'30.09.2022'!$A:$I,9,0))</f>
        <v>59684.600000000006</v>
      </c>
      <c r="M11" s="39">
        <f>IF(ISERROR(VLOOKUP($A11,'31.10.2022'!$A:$I,9,0)=TRUE),0,VLOOKUP($A11,'31.10.2022'!$A:$I,9,0))</f>
        <v>59684.600000000006</v>
      </c>
      <c r="N11" s="39">
        <f>IF(ISERROR(VLOOKUP($A11,'30.11.2022'!$A:$I,9,0)=TRUE),0,VLOOKUP($A11,'30.11.2022'!$A:$I,9,0))</f>
        <v>59684.600000000006</v>
      </c>
      <c r="O11" s="39">
        <f>IF(ISERROR(VLOOKUP($A11,'31.12.2022'!$A:$I,9,0)=TRUE),0,VLOOKUP($A11,'31.12.2022'!$A:$I,9,0))</f>
        <v>59684.600000000006</v>
      </c>
    </row>
    <row r="12" spans="1:15" x14ac:dyDescent="0.3">
      <c r="A12" s="1" t="s">
        <v>25</v>
      </c>
      <c r="B12" s="1"/>
      <c r="C12" s="53">
        <f t="shared" si="0"/>
        <v>11</v>
      </c>
      <c r="D12" s="2">
        <f>IF(ISERROR(VLOOKUP($A12,'31.01.2022'!$A:$I,9,0)=TRUE),0,VLOOKUP($A12,'31.01.2022'!$A:$I,9,0))</f>
        <v>0</v>
      </c>
      <c r="E12" s="2">
        <f>IF(ISERROR(VLOOKUP($A12,'28.02.2022'!$A:$I,9,0)=TRUE),0,VLOOKUP($A12,'28.02.2022'!$A:$I,9,0))</f>
        <v>0</v>
      </c>
      <c r="F12" s="2">
        <f>IF(ISERROR(VLOOKUP($A12,'31.03.2022'!$A:$I,9,0)=TRUE),0,VLOOKUP($A12,'31.03.2022'!$A:$I,9,0))</f>
        <v>0</v>
      </c>
      <c r="G12" s="2">
        <f>IF(ISERROR(VLOOKUP($A12,'30.04.2022'!$A:$I,9,0)=TRUE),0,VLOOKUP($A12,'30.04.2022'!$A:$I,9,0))</f>
        <v>0</v>
      </c>
      <c r="H12" s="2">
        <f>IF(ISERROR(VLOOKUP($A12,'31.05.2022'!$A:$I,9,0)=TRUE),0,VLOOKUP($A12,'31.05.2022'!$A:$I,9,0))</f>
        <v>4349.1000000000004</v>
      </c>
      <c r="I12" s="2">
        <f>IF(ISERROR(VLOOKUP($A12,'30.06.2022'!$A:$I,9,0)=TRUE),0,VLOOKUP($A12,'30.06.2022'!$A:$I,9,0))</f>
        <v>5626.86</v>
      </c>
      <c r="J12" s="39">
        <f>IF(ISERROR(VLOOKUP($A12,'31.07.2022'!$A:$I,9,0)=TRUE),0,VLOOKUP($A12,'31.07.2022'!$A:$I,9,0))</f>
        <v>5626.86</v>
      </c>
      <c r="K12" s="39">
        <f>IF(ISERROR(VLOOKUP($A12,'31.08.2022'!$A:$I,9,0)=TRUE),0,VLOOKUP($A12,'31.08.2022'!$A:$I,9,0))</f>
        <v>5626.86</v>
      </c>
      <c r="L12" s="39">
        <f>IF(ISERROR(VLOOKUP($A12,'30.09.2022'!$A:$I,9,0)=TRUE),0,VLOOKUP($A12,'30.09.2022'!$A:$I,9,0))</f>
        <v>5626.86</v>
      </c>
      <c r="M12" s="39">
        <f>IF(ISERROR(VLOOKUP($A12,'31.10.2022'!$A:$I,9,0)=TRUE),0,VLOOKUP($A12,'31.10.2022'!$A:$I,9,0))</f>
        <v>5626.86</v>
      </c>
      <c r="N12" s="39">
        <f>IF(ISERROR(VLOOKUP($A12,'30.11.2022'!$A:$I,9,0)=TRUE),0,VLOOKUP($A12,'30.11.2022'!$A:$I,9,0))</f>
        <v>5626.86</v>
      </c>
      <c r="O12" s="39">
        <f>IF(ISERROR(VLOOKUP($A12,'31.12.2022'!$A:$I,9,0)=TRUE),0,VLOOKUP($A12,'31.12.2022'!$A:$I,9,0))</f>
        <v>5626.86</v>
      </c>
    </row>
    <row r="13" spans="1:15" ht="15.6" x14ac:dyDescent="0.3">
      <c r="A13" s="3" t="s">
        <v>26</v>
      </c>
      <c r="B13" s="3" t="s">
        <v>27</v>
      </c>
      <c r="C13" s="52">
        <f t="shared" si="0"/>
        <v>3</v>
      </c>
      <c r="D13" s="4">
        <f>IF(ISERROR(VLOOKUP($A13,'31.01.2022'!$A:$I,9,0)=TRUE),0,VLOOKUP($A13,'31.01.2022'!$A:$I,9,0))</f>
        <v>16203448.309999995</v>
      </c>
      <c r="E13" s="4">
        <f>IF(ISERROR(VLOOKUP($A13,'28.02.2022'!$A:$I,9,0)=TRUE),0,VLOOKUP($A13,'28.02.2022'!$A:$I,9,0))</f>
        <v>16428233.349999998</v>
      </c>
      <c r="F13" s="4">
        <f>IF(ISERROR(VLOOKUP($A13,'31.03.2022'!$A:$I,9,0)=TRUE),0,VLOOKUP($A13,'31.03.2022'!$A:$I,9,0))</f>
        <v>15898492.91</v>
      </c>
      <c r="G13" s="4">
        <f>IF(ISERROR(VLOOKUP($A13,'30.04.2022'!$A:$I,9,0)=TRUE),0,VLOOKUP($A13,'30.04.2022'!$A:$I,9,0))</f>
        <v>15512808.610000007</v>
      </c>
      <c r="H13" s="4">
        <f>IF(ISERROR(VLOOKUP($A13,'31.05.2022'!$A:$I,9,0)=TRUE),0,VLOOKUP($A13,'31.05.2022'!$A:$I,9,0))</f>
        <v>15033354.149999999</v>
      </c>
      <c r="I13" s="4">
        <f>IF(ISERROR(VLOOKUP($A13,'30.06.2022'!$A:$I,9,0)=TRUE),0,VLOOKUP($A13,'30.06.2022'!$A:$I,9,0))</f>
        <v>17519258.469999991</v>
      </c>
      <c r="J13" s="36">
        <f>IF(ISERROR(VLOOKUP($A13,'31.07.2022'!$A:$I,9,0)=TRUE),0,VLOOKUP($A13,'31.07.2022'!$A:$I,9,0))</f>
        <v>17519258.469999991</v>
      </c>
      <c r="K13" s="36">
        <f>IF(ISERROR(VLOOKUP($A13,'31.08.2022'!$A:$I,9,0)=TRUE),0,VLOOKUP($A13,'31.08.2022'!$A:$I,9,0))</f>
        <v>17519258.469999991</v>
      </c>
      <c r="L13" s="36">
        <f>IF(ISERROR(VLOOKUP($A13,'30.09.2022'!$A:$I,9,0)=TRUE),0,VLOOKUP($A13,'30.09.2022'!$A:$I,9,0))</f>
        <v>17519258.469999991</v>
      </c>
      <c r="M13" s="36">
        <f>IF(ISERROR(VLOOKUP($A13,'31.10.2022'!$A:$I,9,0)=TRUE),0,VLOOKUP($A13,'31.10.2022'!$A:$I,9,0))</f>
        <v>17519258.469999991</v>
      </c>
      <c r="N13" s="36">
        <f>IF(ISERROR(VLOOKUP($A13,'30.11.2022'!$A:$I,9,0)=TRUE),0,VLOOKUP($A13,'30.11.2022'!$A:$I,9,0))</f>
        <v>17519258.469999991</v>
      </c>
      <c r="O13" s="36">
        <f>IF(ISERROR(VLOOKUP($A13,'31.12.2022'!$A:$I,9,0)=TRUE),0,VLOOKUP($A13,'31.12.2022'!$A:$I,9,0))</f>
        <v>17519258.469999991</v>
      </c>
    </row>
    <row r="14" spans="1:15" ht="15.6" x14ac:dyDescent="0.3">
      <c r="A14" s="3" t="s">
        <v>28</v>
      </c>
      <c r="B14" s="3" t="s">
        <v>29</v>
      </c>
      <c r="C14" s="52">
        <f t="shared" si="0"/>
        <v>7</v>
      </c>
      <c r="D14" s="4">
        <f>IF(ISERROR(VLOOKUP($A14,'31.01.2022'!$A:$I,9,0)=TRUE),0,VLOOKUP($A14,'31.01.2022'!$A:$I,9,0))</f>
        <v>7248495.4799999995</v>
      </c>
      <c r="E14" s="4">
        <f>IF(ISERROR(VLOOKUP($A14,'28.02.2022'!$A:$I,9,0)=TRUE),0,VLOOKUP($A14,'28.02.2022'!$A:$I,9,0))</f>
        <v>6518298.6100000003</v>
      </c>
      <c r="F14" s="4">
        <f>IF(ISERROR(VLOOKUP($A14,'31.03.2022'!$A:$I,9,0)=TRUE),0,VLOOKUP($A14,'31.03.2022'!$A:$I,9,0))</f>
        <v>3781798.6899999995</v>
      </c>
      <c r="G14" s="4">
        <f>IF(ISERROR(VLOOKUP($A14,'30.04.2022'!$A:$I,9,0)=TRUE),0,VLOOKUP($A14,'30.04.2022'!$A:$I,9,0))</f>
        <v>3582142.2400000021</v>
      </c>
      <c r="H14" s="4">
        <f>IF(ISERROR(VLOOKUP($A14,'31.05.2022'!$A:$I,9,0)=TRUE),0,VLOOKUP($A14,'31.05.2022'!$A:$I,9,0))</f>
        <v>2840422.5399999991</v>
      </c>
      <c r="I14" s="4">
        <f>IF(ISERROR(VLOOKUP($A14,'30.06.2022'!$A:$I,9,0)=TRUE),0,VLOOKUP($A14,'30.06.2022'!$A:$I,9,0))</f>
        <v>2086705.299999997</v>
      </c>
      <c r="J14" s="36">
        <f>IF(ISERROR(VLOOKUP($A14,'31.07.2022'!$A:$I,9,0)=TRUE),0,VLOOKUP($A14,'31.07.2022'!$A:$I,9,0))</f>
        <v>2086705.299999997</v>
      </c>
      <c r="K14" s="36">
        <f>IF(ISERROR(VLOOKUP($A14,'31.08.2022'!$A:$I,9,0)=TRUE),0,VLOOKUP($A14,'31.08.2022'!$A:$I,9,0))</f>
        <v>2086705.299999997</v>
      </c>
      <c r="L14" s="36">
        <f>IF(ISERROR(VLOOKUP($A14,'30.09.2022'!$A:$I,9,0)=TRUE),0,VLOOKUP($A14,'30.09.2022'!$A:$I,9,0))</f>
        <v>2086705.299999997</v>
      </c>
      <c r="M14" s="36">
        <f>IF(ISERROR(VLOOKUP($A14,'31.10.2022'!$A:$I,9,0)=TRUE),0,VLOOKUP($A14,'31.10.2022'!$A:$I,9,0))</f>
        <v>2086705.299999997</v>
      </c>
      <c r="N14" s="36">
        <f>IF(ISERROR(VLOOKUP($A14,'30.11.2022'!$A:$I,9,0)=TRUE),0,VLOOKUP($A14,'30.11.2022'!$A:$I,9,0))</f>
        <v>2086705.299999997</v>
      </c>
      <c r="O14" s="36">
        <f>IF(ISERROR(VLOOKUP($A14,'31.12.2022'!$A:$I,9,0)=TRUE),0,VLOOKUP($A14,'31.12.2022'!$A:$I,9,0))</f>
        <v>2086705.299999997</v>
      </c>
    </row>
    <row r="15" spans="1:15" x14ac:dyDescent="0.3">
      <c r="A15" s="1" t="s">
        <v>30</v>
      </c>
      <c r="B15" s="1"/>
      <c r="C15" s="53">
        <f t="shared" si="0"/>
        <v>11</v>
      </c>
      <c r="D15" s="2">
        <f>IF(ISERROR(VLOOKUP($A15,'31.01.2022'!$A:$I,9,0)=TRUE),0,VLOOKUP($A15,'31.01.2022'!$A:$I,9,0))</f>
        <v>7248495.4799999995</v>
      </c>
      <c r="E15" s="2">
        <f>IF(ISERROR(VLOOKUP($A15,'28.02.2022'!$A:$I,9,0)=TRUE),0,VLOOKUP($A15,'28.02.2022'!$A:$I,9,0))</f>
        <v>6518298.6100000003</v>
      </c>
      <c r="F15" s="2">
        <f>IF(ISERROR(VLOOKUP($A15,'31.03.2022'!$A:$I,9,0)=TRUE),0,VLOOKUP($A15,'31.03.2022'!$A:$I,9,0))</f>
        <v>3781798.6899999995</v>
      </c>
      <c r="G15" s="2">
        <f>IF(ISERROR(VLOOKUP($A15,'30.04.2022'!$A:$I,9,0)=TRUE),0,VLOOKUP($A15,'30.04.2022'!$A:$I,9,0))</f>
        <v>3582142.2400000021</v>
      </c>
      <c r="H15" s="2">
        <f>IF(ISERROR(VLOOKUP($A15,'31.05.2022'!$A:$I,9,0)=TRUE),0,VLOOKUP($A15,'31.05.2022'!$A:$I,9,0))</f>
        <v>2840422.5399999991</v>
      </c>
      <c r="I15" s="2">
        <f>IF(ISERROR(VLOOKUP($A15,'30.06.2022'!$A:$I,9,0)=TRUE),0,VLOOKUP($A15,'30.06.2022'!$A:$I,9,0))</f>
        <v>2086705.299999997</v>
      </c>
      <c r="J15" s="39">
        <f>IF(ISERROR(VLOOKUP($A15,'31.07.2022'!$A:$I,9,0)=TRUE),0,VLOOKUP($A15,'31.07.2022'!$A:$I,9,0))</f>
        <v>2086705.299999997</v>
      </c>
      <c r="K15" s="39">
        <f>IF(ISERROR(VLOOKUP($A15,'31.08.2022'!$A:$I,9,0)=TRUE),0,VLOOKUP($A15,'31.08.2022'!$A:$I,9,0))</f>
        <v>2086705.299999997</v>
      </c>
      <c r="L15" s="39">
        <f>IF(ISERROR(VLOOKUP($A15,'30.09.2022'!$A:$I,9,0)=TRUE),0,VLOOKUP($A15,'30.09.2022'!$A:$I,9,0))</f>
        <v>2086705.299999997</v>
      </c>
      <c r="M15" s="39">
        <f>IF(ISERROR(VLOOKUP($A15,'31.10.2022'!$A:$I,9,0)=TRUE),0,VLOOKUP($A15,'31.10.2022'!$A:$I,9,0))</f>
        <v>2086705.299999997</v>
      </c>
      <c r="N15" s="39">
        <f>IF(ISERROR(VLOOKUP($A15,'30.11.2022'!$A:$I,9,0)=TRUE),0,VLOOKUP($A15,'30.11.2022'!$A:$I,9,0))</f>
        <v>2086705.299999997</v>
      </c>
      <c r="O15" s="39">
        <f>IF(ISERROR(VLOOKUP($A15,'31.12.2022'!$A:$I,9,0)=TRUE),0,VLOOKUP($A15,'31.12.2022'!$A:$I,9,0))</f>
        <v>2086705.299999997</v>
      </c>
    </row>
    <row r="16" spans="1:15" ht="15.6" x14ac:dyDescent="0.3">
      <c r="A16" s="3" t="s">
        <v>31</v>
      </c>
      <c r="B16" s="3" t="s">
        <v>32</v>
      </c>
      <c r="C16" s="52">
        <f t="shared" si="0"/>
        <v>7</v>
      </c>
      <c r="D16" s="4">
        <f>IF(ISERROR(VLOOKUP($A16,'31.01.2022'!$A:$I,9,0)=TRUE),0,VLOOKUP($A16,'31.01.2022'!$A:$I,9,0))</f>
        <v>0</v>
      </c>
      <c r="E16" s="4">
        <f>IF(ISERROR(VLOOKUP($A16,'28.02.2022'!$A:$I,9,0)=TRUE),0,VLOOKUP($A16,'28.02.2022'!$A:$I,9,0))</f>
        <v>0</v>
      </c>
      <c r="F16" s="4">
        <f>IF(ISERROR(VLOOKUP($A16,'31.03.2022'!$A:$I,9,0)=TRUE),0,VLOOKUP($A16,'31.03.2022'!$A:$I,9,0))</f>
        <v>0</v>
      </c>
      <c r="G16" s="4">
        <f>IF(ISERROR(VLOOKUP($A16,'30.04.2022'!$A:$I,9,0)=TRUE),0,VLOOKUP($A16,'30.04.2022'!$A:$I,9,0))</f>
        <v>0</v>
      </c>
      <c r="H16" s="4">
        <f>IF(ISERROR(VLOOKUP($A16,'31.05.2022'!$A:$I,9,0)=TRUE),0,VLOOKUP($A16,'31.05.2022'!$A:$I,9,0))</f>
        <v>0</v>
      </c>
      <c r="I16" s="4">
        <f>IF(ISERROR(VLOOKUP($A16,'30.06.2022'!$A:$I,9,0)=TRUE),0,VLOOKUP($A16,'30.06.2022'!$A:$I,9,0))</f>
        <v>2542339.2999999998</v>
      </c>
      <c r="J16" s="36">
        <f>IF(ISERROR(VLOOKUP($A16,'31.07.2022'!$A:$I,9,0)=TRUE),0,VLOOKUP($A16,'31.07.2022'!$A:$I,9,0))</f>
        <v>2542339.2999999998</v>
      </c>
      <c r="K16" s="36">
        <f>IF(ISERROR(VLOOKUP($A16,'31.08.2022'!$A:$I,9,0)=TRUE),0,VLOOKUP($A16,'31.08.2022'!$A:$I,9,0))</f>
        <v>2542339.2999999998</v>
      </c>
      <c r="L16" s="36">
        <f>IF(ISERROR(VLOOKUP($A16,'30.09.2022'!$A:$I,9,0)=TRUE),0,VLOOKUP($A16,'30.09.2022'!$A:$I,9,0))</f>
        <v>2542339.2999999998</v>
      </c>
      <c r="M16" s="36">
        <f>IF(ISERROR(VLOOKUP($A16,'31.10.2022'!$A:$I,9,0)=TRUE),0,VLOOKUP($A16,'31.10.2022'!$A:$I,9,0))</f>
        <v>2542339.2999999998</v>
      </c>
      <c r="N16" s="36">
        <f>IF(ISERROR(VLOOKUP($A16,'30.11.2022'!$A:$I,9,0)=TRUE),0,VLOOKUP($A16,'30.11.2022'!$A:$I,9,0))</f>
        <v>2542339.2999999998</v>
      </c>
      <c r="O16" s="36">
        <f>IF(ISERROR(VLOOKUP($A16,'31.12.2022'!$A:$I,9,0)=TRUE),0,VLOOKUP($A16,'31.12.2022'!$A:$I,9,0))</f>
        <v>2542339.2999999998</v>
      </c>
    </row>
    <row r="17" spans="1:15" x14ac:dyDescent="0.3">
      <c r="A17" s="1" t="s">
        <v>33</v>
      </c>
      <c r="B17" s="1"/>
      <c r="C17" s="53">
        <f t="shared" si="0"/>
        <v>11</v>
      </c>
      <c r="D17" s="2">
        <f>IF(ISERROR(VLOOKUP($A17,'31.01.2022'!$A:$I,9,0)=TRUE),0,VLOOKUP($A17,'31.01.2022'!$A:$I,9,0))</f>
        <v>0</v>
      </c>
      <c r="E17" s="2">
        <f>IF(ISERROR(VLOOKUP($A17,'28.02.2022'!$A:$I,9,0)=TRUE),0,VLOOKUP($A17,'28.02.2022'!$A:$I,9,0))</f>
        <v>0</v>
      </c>
      <c r="F17" s="2">
        <f>IF(ISERROR(VLOOKUP($A17,'31.03.2022'!$A:$I,9,0)=TRUE),0,VLOOKUP($A17,'31.03.2022'!$A:$I,9,0))</f>
        <v>0</v>
      </c>
      <c r="G17" s="2">
        <f>IF(ISERROR(VLOOKUP($A17,'30.04.2022'!$A:$I,9,0)=TRUE),0,VLOOKUP($A17,'30.04.2022'!$A:$I,9,0))</f>
        <v>0</v>
      </c>
      <c r="H17" s="2">
        <f>IF(ISERROR(VLOOKUP($A17,'31.05.2022'!$A:$I,9,0)=TRUE),0,VLOOKUP($A17,'31.05.2022'!$A:$I,9,0))</f>
        <v>0</v>
      </c>
      <c r="I17" s="2">
        <f>IF(ISERROR(VLOOKUP($A17,'30.06.2022'!$A:$I,9,0)=TRUE),0,VLOOKUP($A17,'30.06.2022'!$A:$I,9,0))</f>
        <v>2542339.2999999998</v>
      </c>
      <c r="J17" s="39">
        <f>IF(ISERROR(VLOOKUP($A17,'31.07.2022'!$A:$I,9,0)=TRUE),0,VLOOKUP($A17,'31.07.2022'!$A:$I,9,0))</f>
        <v>2542339.2999999998</v>
      </c>
      <c r="K17" s="39">
        <f>IF(ISERROR(VLOOKUP($A17,'31.08.2022'!$A:$I,9,0)=TRUE),0,VLOOKUP($A17,'31.08.2022'!$A:$I,9,0))</f>
        <v>2542339.2999999998</v>
      </c>
      <c r="L17" s="39">
        <f>IF(ISERROR(VLOOKUP($A17,'30.09.2022'!$A:$I,9,0)=TRUE),0,VLOOKUP($A17,'30.09.2022'!$A:$I,9,0))</f>
        <v>2542339.2999999998</v>
      </c>
      <c r="M17" s="39">
        <f>IF(ISERROR(VLOOKUP($A17,'31.10.2022'!$A:$I,9,0)=TRUE),0,VLOOKUP($A17,'31.10.2022'!$A:$I,9,0))</f>
        <v>2542339.2999999998</v>
      </c>
      <c r="N17" s="39">
        <f>IF(ISERROR(VLOOKUP($A17,'30.11.2022'!$A:$I,9,0)=TRUE),0,VLOOKUP($A17,'30.11.2022'!$A:$I,9,0))</f>
        <v>2542339.2999999998</v>
      </c>
      <c r="O17" s="39">
        <f>IF(ISERROR(VLOOKUP($A17,'31.12.2022'!$A:$I,9,0)=TRUE),0,VLOOKUP($A17,'31.12.2022'!$A:$I,9,0))</f>
        <v>2542339.2999999998</v>
      </c>
    </row>
    <row r="18" spans="1:15" ht="15.6" x14ac:dyDescent="0.3">
      <c r="A18" s="3" t="s">
        <v>34</v>
      </c>
      <c r="B18" s="3" t="s">
        <v>35</v>
      </c>
      <c r="C18" s="52">
        <f t="shared" si="0"/>
        <v>7</v>
      </c>
      <c r="D18" s="4">
        <f>IF(ISERROR(VLOOKUP($A18,'31.01.2022'!$A:$I,9,0)=TRUE),0,VLOOKUP($A18,'31.01.2022'!$A:$I,9,0))</f>
        <v>1633986</v>
      </c>
      <c r="E18" s="4">
        <f>IF(ISERROR(VLOOKUP($A18,'28.02.2022'!$A:$I,9,0)=TRUE),0,VLOOKUP($A18,'28.02.2022'!$A:$I,9,0))</f>
        <v>1633986</v>
      </c>
      <c r="F18" s="4">
        <f>IF(ISERROR(VLOOKUP($A18,'31.03.2022'!$A:$I,9,0)=TRUE),0,VLOOKUP($A18,'31.03.2022'!$A:$I,9,0))</f>
        <v>1381837.9999999998</v>
      </c>
      <c r="G18" s="4">
        <f>IF(ISERROR(VLOOKUP($A18,'30.04.2022'!$A:$I,9,0)=TRUE),0,VLOOKUP($A18,'30.04.2022'!$A:$I,9,0))</f>
        <v>1265499.9999999998</v>
      </c>
      <c r="H18" s="4">
        <f>IF(ISERROR(VLOOKUP($A18,'31.05.2022'!$A:$I,9,0)=TRUE),0,VLOOKUP($A18,'31.05.2022'!$A:$I,9,0))</f>
        <v>1190500</v>
      </c>
      <c r="I18" s="4">
        <f>IF(ISERROR(VLOOKUP($A18,'30.06.2022'!$A:$I,9,0)=TRUE),0,VLOOKUP($A18,'30.06.2022'!$A:$I,9,0))</f>
        <v>1600657</v>
      </c>
      <c r="J18" s="36">
        <f>IF(ISERROR(VLOOKUP($A18,'31.07.2022'!$A:$I,9,0)=TRUE),0,VLOOKUP($A18,'31.07.2022'!$A:$I,9,0))</f>
        <v>1600657</v>
      </c>
      <c r="K18" s="36">
        <f>IF(ISERROR(VLOOKUP($A18,'31.08.2022'!$A:$I,9,0)=TRUE),0,VLOOKUP($A18,'31.08.2022'!$A:$I,9,0))</f>
        <v>1600657</v>
      </c>
      <c r="L18" s="36">
        <f>IF(ISERROR(VLOOKUP($A18,'30.09.2022'!$A:$I,9,0)=TRUE),0,VLOOKUP($A18,'30.09.2022'!$A:$I,9,0))</f>
        <v>1600657</v>
      </c>
      <c r="M18" s="36">
        <f>IF(ISERROR(VLOOKUP($A18,'31.10.2022'!$A:$I,9,0)=TRUE),0,VLOOKUP($A18,'31.10.2022'!$A:$I,9,0))</f>
        <v>1600657</v>
      </c>
      <c r="N18" s="36">
        <f>IF(ISERROR(VLOOKUP($A18,'30.11.2022'!$A:$I,9,0)=TRUE),0,VLOOKUP($A18,'30.11.2022'!$A:$I,9,0))</f>
        <v>1600657</v>
      </c>
      <c r="O18" s="36">
        <f>IF(ISERROR(VLOOKUP($A18,'31.12.2022'!$A:$I,9,0)=TRUE),0,VLOOKUP($A18,'31.12.2022'!$A:$I,9,0))</f>
        <v>1600657</v>
      </c>
    </row>
    <row r="19" spans="1:15" x14ac:dyDescent="0.3">
      <c r="A19" s="1" t="s">
        <v>36</v>
      </c>
      <c r="B19" s="1"/>
      <c r="C19" s="53">
        <f t="shared" si="0"/>
        <v>11</v>
      </c>
      <c r="D19" s="2">
        <f>IF(ISERROR(VLOOKUP($A19,'31.01.2022'!$A:$I,9,0)=TRUE),0,VLOOKUP($A19,'31.01.2022'!$A:$I,9,0))</f>
        <v>1633986</v>
      </c>
      <c r="E19" s="2">
        <f>IF(ISERROR(VLOOKUP($A19,'28.02.2022'!$A:$I,9,0)=TRUE),0,VLOOKUP($A19,'28.02.2022'!$A:$I,9,0))</f>
        <v>1633986</v>
      </c>
      <c r="F19" s="2">
        <f>IF(ISERROR(VLOOKUP($A19,'31.03.2022'!$A:$I,9,0)=TRUE),0,VLOOKUP($A19,'31.03.2022'!$A:$I,9,0))</f>
        <v>1381837.9999999998</v>
      </c>
      <c r="G19" s="2">
        <f>IF(ISERROR(VLOOKUP($A19,'30.04.2022'!$A:$I,9,0)=TRUE),0,VLOOKUP($A19,'30.04.2022'!$A:$I,9,0))</f>
        <v>1265499.9999999998</v>
      </c>
      <c r="H19" s="2">
        <f>IF(ISERROR(VLOOKUP($A19,'31.05.2022'!$A:$I,9,0)=TRUE),0,VLOOKUP($A19,'31.05.2022'!$A:$I,9,0))</f>
        <v>1190500</v>
      </c>
      <c r="I19" s="2">
        <f>IF(ISERROR(VLOOKUP($A19,'30.06.2022'!$A:$I,9,0)=TRUE),0,VLOOKUP($A19,'30.06.2022'!$A:$I,9,0))</f>
        <v>1600657</v>
      </c>
      <c r="J19" s="39">
        <f>IF(ISERROR(VLOOKUP($A19,'31.07.2022'!$A:$I,9,0)=TRUE),0,VLOOKUP($A19,'31.07.2022'!$A:$I,9,0))</f>
        <v>1600657</v>
      </c>
      <c r="K19" s="39">
        <f>IF(ISERROR(VLOOKUP($A19,'31.08.2022'!$A:$I,9,0)=TRUE),0,VLOOKUP($A19,'31.08.2022'!$A:$I,9,0))</f>
        <v>1600657</v>
      </c>
      <c r="L19" s="39">
        <f>IF(ISERROR(VLOOKUP($A19,'30.09.2022'!$A:$I,9,0)=TRUE),0,VLOOKUP($A19,'30.09.2022'!$A:$I,9,0))</f>
        <v>1600657</v>
      </c>
      <c r="M19" s="39">
        <f>IF(ISERROR(VLOOKUP($A19,'31.10.2022'!$A:$I,9,0)=TRUE),0,VLOOKUP($A19,'31.10.2022'!$A:$I,9,0))</f>
        <v>1600657</v>
      </c>
      <c r="N19" s="39">
        <f>IF(ISERROR(VLOOKUP($A19,'30.11.2022'!$A:$I,9,0)=TRUE),0,VLOOKUP($A19,'30.11.2022'!$A:$I,9,0))</f>
        <v>1600657</v>
      </c>
      <c r="O19" s="39">
        <f>IF(ISERROR(VLOOKUP($A19,'31.12.2022'!$A:$I,9,0)=TRUE),0,VLOOKUP($A19,'31.12.2022'!$A:$I,9,0))</f>
        <v>1600657</v>
      </c>
    </row>
    <row r="20" spans="1:15" ht="15.6" x14ac:dyDescent="0.3">
      <c r="A20" s="3" t="s">
        <v>37</v>
      </c>
      <c r="B20" s="3" t="s">
        <v>38</v>
      </c>
      <c r="C20" s="52">
        <f t="shared" si="0"/>
        <v>7</v>
      </c>
      <c r="D20" s="4">
        <f>IF(ISERROR(VLOOKUP($A20,'31.01.2022'!$A:$I,9,0)=TRUE),0,VLOOKUP($A20,'31.01.2022'!$A:$I,9,0))</f>
        <v>2018034.5</v>
      </c>
      <c r="E20" s="4">
        <f>IF(ISERROR(VLOOKUP($A20,'28.02.2022'!$A:$I,9,0)=TRUE),0,VLOOKUP($A20,'28.02.2022'!$A:$I,9,0))</f>
        <v>1961560.48</v>
      </c>
      <c r="F20" s="4">
        <f>IF(ISERROR(VLOOKUP($A20,'31.03.2022'!$A:$I,9,0)=TRUE),0,VLOOKUP($A20,'31.03.2022'!$A:$I,9,0))</f>
        <v>2221560.48</v>
      </c>
      <c r="G20" s="4">
        <f>IF(ISERROR(VLOOKUP($A20,'30.04.2022'!$A:$I,9,0)=TRUE),0,VLOOKUP($A20,'30.04.2022'!$A:$I,9,0))</f>
        <v>1317890.58</v>
      </c>
      <c r="H20" s="4">
        <f>IF(ISERROR(VLOOKUP($A20,'31.05.2022'!$A:$I,9,0)=TRUE),0,VLOOKUP($A20,'31.05.2022'!$A:$I,9,0))</f>
        <v>850000</v>
      </c>
      <c r="I20" s="4">
        <f>IF(ISERROR(VLOOKUP($A20,'30.06.2022'!$A:$I,9,0)=TRUE),0,VLOOKUP($A20,'30.06.2022'!$A:$I,9,0))</f>
        <v>850000</v>
      </c>
      <c r="J20" s="36">
        <f>IF(ISERROR(VLOOKUP($A20,'31.07.2022'!$A:$I,9,0)=TRUE),0,VLOOKUP($A20,'31.07.2022'!$A:$I,9,0))</f>
        <v>850000</v>
      </c>
      <c r="K20" s="36">
        <f>IF(ISERROR(VLOOKUP($A20,'31.08.2022'!$A:$I,9,0)=TRUE),0,VLOOKUP($A20,'31.08.2022'!$A:$I,9,0))</f>
        <v>850000</v>
      </c>
      <c r="L20" s="36">
        <f>IF(ISERROR(VLOOKUP($A20,'30.09.2022'!$A:$I,9,0)=TRUE),0,VLOOKUP($A20,'30.09.2022'!$A:$I,9,0))</f>
        <v>850000</v>
      </c>
      <c r="M20" s="36">
        <f>IF(ISERROR(VLOOKUP($A20,'31.10.2022'!$A:$I,9,0)=TRUE),0,VLOOKUP($A20,'31.10.2022'!$A:$I,9,0))</f>
        <v>850000</v>
      </c>
      <c r="N20" s="36">
        <f>IF(ISERROR(VLOOKUP($A20,'30.11.2022'!$A:$I,9,0)=TRUE),0,VLOOKUP($A20,'30.11.2022'!$A:$I,9,0))</f>
        <v>850000</v>
      </c>
      <c r="O20" s="36">
        <f>IF(ISERROR(VLOOKUP($A20,'31.12.2022'!$A:$I,9,0)=TRUE),0,VLOOKUP($A20,'31.12.2022'!$A:$I,9,0))</f>
        <v>850000</v>
      </c>
    </row>
    <row r="21" spans="1:15" x14ac:dyDescent="0.3">
      <c r="A21" s="1" t="s">
        <v>39</v>
      </c>
      <c r="B21" s="1"/>
      <c r="C21" s="53">
        <f t="shared" si="0"/>
        <v>11</v>
      </c>
      <c r="D21" s="2">
        <f>IF(ISERROR(VLOOKUP($A21,'31.01.2022'!$A:$I,9,0)=TRUE),0,VLOOKUP($A21,'31.01.2022'!$A:$I,9,0))</f>
        <v>2018034.5</v>
      </c>
      <c r="E21" s="2">
        <f>IF(ISERROR(VLOOKUP($A21,'28.02.2022'!$A:$I,9,0)=TRUE),0,VLOOKUP($A21,'28.02.2022'!$A:$I,9,0))</f>
        <v>1961560.48</v>
      </c>
      <c r="F21" s="2">
        <f>IF(ISERROR(VLOOKUP($A21,'31.03.2022'!$A:$I,9,0)=TRUE),0,VLOOKUP($A21,'31.03.2022'!$A:$I,9,0))</f>
        <v>2221560.48</v>
      </c>
      <c r="G21" s="2">
        <f>IF(ISERROR(VLOOKUP($A21,'30.04.2022'!$A:$I,9,0)=TRUE),0,VLOOKUP($A21,'30.04.2022'!$A:$I,9,0))</f>
        <v>1317890.58</v>
      </c>
      <c r="H21" s="2">
        <f>IF(ISERROR(VLOOKUP($A21,'31.05.2022'!$A:$I,9,0)=TRUE),0,VLOOKUP($A21,'31.05.2022'!$A:$I,9,0))</f>
        <v>850000</v>
      </c>
      <c r="I21" s="2">
        <f>IF(ISERROR(VLOOKUP($A21,'30.06.2022'!$A:$I,9,0)=TRUE),0,VLOOKUP($A21,'30.06.2022'!$A:$I,9,0))</f>
        <v>850000</v>
      </c>
      <c r="J21" s="39">
        <f>IF(ISERROR(VLOOKUP($A21,'31.07.2022'!$A:$I,9,0)=TRUE),0,VLOOKUP($A21,'31.07.2022'!$A:$I,9,0))</f>
        <v>850000</v>
      </c>
      <c r="K21" s="39">
        <f>IF(ISERROR(VLOOKUP($A21,'31.08.2022'!$A:$I,9,0)=TRUE),0,VLOOKUP($A21,'31.08.2022'!$A:$I,9,0))</f>
        <v>850000</v>
      </c>
      <c r="L21" s="39">
        <f>IF(ISERROR(VLOOKUP($A21,'30.09.2022'!$A:$I,9,0)=TRUE),0,VLOOKUP($A21,'30.09.2022'!$A:$I,9,0))</f>
        <v>850000</v>
      </c>
      <c r="M21" s="39">
        <f>IF(ISERROR(VLOOKUP($A21,'31.10.2022'!$A:$I,9,0)=TRUE),0,VLOOKUP($A21,'31.10.2022'!$A:$I,9,0))</f>
        <v>850000</v>
      </c>
      <c r="N21" s="39">
        <f>IF(ISERROR(VLOOKUP($A21,'30.11.2022'!$A:$I,9,0)=TRUE),0,VLOOKUP($A21,'30.11.2022'!$A:$I,9,0))</f>
        <v>850000</v>
      </c>
      <c r="O21" s="39">
        <f>IF(ISERROR(VLOOKUP($A21,'31.12.2022'!$A:$I,9,0)=TRUE),0,VLOOKUP($A21,'31.12.2022'!$A:$I,9,0))</f>
        <v>850000</v>
      </c>
    </row>
    <row r="22" spans="1:15" ht="15.6" x14ac:dyDescent="0.3">
      <c r="A22" s="3" t="s">
        <v>40</v>
      </c>
      <c r="B22" s="3" t="s">
        <v>41</v>
      </c>
      <c r="C22" s="52">
        <f t="shared" si="0"/>
        <v>7</v>
      </c>
      <c r="D22" s="4">
        <f>IF(ISERROR(VLOOKUP($A22,'31.01.2022'!$A:$I,9,0)=TRUE),0,VLOOKUP($A22,'31.01.2022'!$A:$I,9,0))</f>
        <v>1753167</v>
      </c>
      <c r="E22" s="4">
        <f>IF(ISERROR(VLOOKUP($A22,'28.02.2022'!$A:$I,9,0)=TRUE),0,VLOOKUP($A22,'28.02.2022'!$A:$I,9,0))</f>
        <v>2838069.77</v>
      </c>
      <c r="F22" s="4">
        <f>IF(ISERROR(VLOOKUP($A22,'31.03.2022'!$A:$I,9,0)=TRUE),0,VLOOKUP($A22,'31.03.2022'!$A:$I,9,0))</f>
        <v>2062155.0199999996</v>
      </c>
      <c r="G22" s="4">
        <f>IF(ISERROR(VLOOKUP($A22,'30.04.2022'!$A:$I,9,0)=TRUE),0,VLOOKUP($A22,'30.04.2022'!$A:$I,9,0))</f>
        <v>2165209.1400000006</v>
      </c>
      <c r="H22" s="4">
        <f>IF(ISERROR(VLOOKUP($A22,'31.05.2022'!$A:$I,9,0)=TRUE),0,VLOOKUP($A22,'31.05.2022'!$A:$I,9,0))</f>
        <v>2243926.5600000005</v>
      </c>
      <c r="I22" s="4">
        <f>IF(ISERROR(VLOOKUP($A22,'30.06.2022'!$A:$I,9,0)=TRUE),0,VLOOKUP($A22,'30.06.2022'!$A:$I,9,0))</f>
        <v>2540148.16</v>
      </c>
      <c r="J22" s="36">
        <f>IF(ISERROR(VLOOKUP($A22,'31.07.2022'!$A:$I,9,0)=TRUE),0,VLOOKUP($A22,'31.07.2022'!$A:$I,9,0))</f>
        <v>2540148.16</v>
      </c>
      <c r="K22" s="36">
        <f>IF(ISERROR(VLOOKUP($A22,'31.08.2022'!$A:$I,9,0)=TRUE),0,VLOOKUP($A22,'31.08.2022'!$A:$I,9,0))</f>
        <v>2540148.16</v>
      </c>
      <c r="L22" s="36">
        <f>IF(ISERROR(VLOOKUP($A22,'30.09.2022'!$A:$I,9,0)=TRUE),0,VLOOKUP($A22,'30.09.2022'!$A:$I,9,0))</f>
        <v>2540148.16</v>
      </c>
      <c r="M22" s="36">
        <f>IF(ISERROR(VLOOKUP($A22,'31.10.2022'!$A:$I,9,0)=TRUE),0,VLOOKUP($A22,'31.10.2022'!$A:$I,9,0))</f>
        <v>2540148.16</v>
      </c>
      <c r="N22" s="36">
        <f>IF(ISERROR(VLOOKUP($A22,'30.11.2022'!$A:$I,9,0)=TRUE),0,VLOOKUP($A22,'30.11.2022'!$A:$I,9,0))</f>
        <v>2540148.16</v>
      </c>
      <c r="O22" s="36">
        <f>IF(ISERROR(VLOOKUP($A22,'31.12.2022'!$A:$I,9,0)=TRUE),0,VLOOKUP($A22,'31.12.2022'!$A:$I,9,0))</f>
        <v>2540148.16</v>
      </c>
    </row>
    <row r="23" spans="1:15" x14ac:dyDescent="0.3">
      <c r="A23" s="1" t="s">
        <v>42</v>
      </c>
      <c r="B23" s="1"/>
      <c r="C23" s="53">
        <f t="shared" si="0"/>
        <v>11</v>
      </c>
      <c r="D23" s="2">
        <f>IF(ISERROR(VLOOKUP($A23,'31.01.2022'!$A:$I,9,0)=TRUE),0,VLOOKUP($A23,'31.01.2022'!$A:$I,9,0))</f>
        <v>1753167</v>
      </c>
      <c r="E23" s="2">
        <f>IF(ISERROR(VLOOKUP($A23,'28.02.2022'!$A:$I,9,0)=TRUE),0,VLOOKUP($A23,'28.02.2022'!$A:$I,9,0))</f>
        <v>2838069.77</v>
      </c>
      <c r="F23" s="2">
        <f>IF(ISERROR(VLOOKUP($A23,'31.03.2022'!$A:$I,9,0)=TRUE),0,VLOOKUP($A23,'31.03.2022'!$A:$I,9,0))</f>
        <v>2062155.0199999996</v>
      </c>
      <c r="G23" s="2">
        <f>IF(ISERROR(VLOOKUP($A23,'30.04.2022'!$A:$I,9,0)=TRUE),0,VLOOKUP($A23,'30.04.2022'!$A:$I,9,0))</f>
        <v>2165209.1400000006</v>
      </c>
      <c r="H23" s="2">
        <f>IF(ISERROR(VLOOKUP($A23,'31.05.2022'!$A:$I,9,0)=TRUE),0,VLOOKUP($A23,'31.05.2022'!$A:$I,9,0))</f>
        <v>2243926.5600000005</v>
      </c>
      <c r="I23" s="2">
        <f>IF(ISERROR(VLOOKUP($A23,'30.06.2022'!$A:$I,9,0)=TRUE),0,VLOOKUP($A23,'30.06.2022'!$A:$I,9,0))</f>
        <v>2540148.16</v>
      </c>
      <c r="J23" s="39">
        <f>IF(ISERROR(VLOOKUP($A23,'31.07.2022'!$A:$I,9,0)=TRUE),0,VLOOKUP($A23,'31.07.2022'!$A:$I,9,0))</f>
        <v>2540148.16</v>
      </c>
      <c r="K23" s="39">
        <f>IF(ISERROR(VLOOKUP($A23,'31.08.2022'!$A:$I,9,0)=TRUE),0,VLOOKUP($A23,'31.08.2022'!$A:$I,9,0))</f>
        <v>2540148.16</v>
      </c>
      <c r="L23" s="39">
        <f>IF(ISERROR(VLOOKUP($A23,'30.09.2022'!$A:$I,9,0)=TRUE),0,VLOOKUP($A23,'30.09.2022'!$A:$I,9,0))</f>
        <v>2540148.16</v>
      </c>
      <c r="M23" s="39">
        <f>IF(ISERROR(VLOOKUP($A23,'31.10.2022'!$A:$I,9,0)=TRUE),0,VLOOKUP($A23,'31.10.2022'!$A:$I,9,0))</f>
        <v>2540148.16</v>
      </c>
      <c r="N23" s="39">
        <f>IF(ISERROR(VLOOKUP($A23,'30.11.2022'!$A:$I,9,0)=TRUE),0,VLOOKUP($A23,'30.11.2022'!$A:$I,9,0))</f>
        <v>2540148.16</v>
      </c>
      <c r="O23" s="39">
        <f>IF(ISERROR(VLOOKUP($A23,'31.12.2022'!$A:$I,9,0)=TRUE),0,VLOOKUP($A23,'31.12.2022'!$A:$I,9,0))</f>
        <v>2540148.16</v>
      </c>
    </row>
    <row r="24" spans="1:15" ht="15.6" x14ac:dyDescent="0.3">
      <c r="A24" s="3" t="s">
        <v>43</v>
      </c>
      <c r="B24" s="3" t="s">
        <v>44</v>
      </c>
      <c r="C24" s="52">
        <f t="shared" si="0"/>
        <v>7</v>
      </c>
      <c r="D24" s="4">
        <f>IF(ISERROR(VLOOKUP($A24,'31.01.2022'!$A:$I,9,0)=TRUE),0,VLOOKUP($A24,'31.01.2022'!$A:$I,9,0))</f>
        <v>0</v>
      </c>
      <c r="E24" s="4">
        <f>IF(ISERROR(VLOOKUP($A24,'28.02.2022'!$A:$I,9,0)=TRUE),0,VLOOKUP($A24,'28.02.2022'!$A:$I,9,0))</f>
        <v>0</v>
      </c>
      <c r="F24" s="4">
        <f>IF(ISERROR(VLOOKUP($A24,'31.03.2022'!$A:$I,9,0)=TRUE),0,VLOOKUP($A24,'31.03.2022'!$A:$I,9,0))</f>
        <v>3787317.73</v>
      </c>
      <c r="G24" s="4">
        <f>IF(ISERROR(VLOOKUP($A24,'30.04.2022'!$A:$I,9,0)=TRUE),0,VLOOKUP($A24,'30.04.2022'!$A:$I,9,0))</f>
        <v>4431148.2399999993</v>
      </c>
      <c r="H24" s="4">
        <f>IF(ISERROR(VLOOKUP($A24,'31.05.2022'!$A:$I,9,0)=TRUE),0,VLOOKUP($A24,'31.05.2022'!$A:$I,9,0))</f>
        <v>4698971.42</v>
      </c>
      <c r="I24" s="4">
        <f>IF(ISERROR(VLOOKUP($A24,'30.06.2022'!$A:$I,9,0)=TRUE),0,VLOOKUP($A24,'30.06.2022'!$A:$I,9,0))</f>
        <v>4755480.5599999996</v>
      </c>
      <c r="J24" s="36">
        <f>IF(ISERROR(VLOOKUP($A24,'31.07.2022'!$A:$I,9,0)=TRUE),0,VLOOKUP($A24,'31.07.2022'!$A:$I,9,0))</f>
        <v>4755480.5599999996</v>
      </c>
      <c r="K24" s="36">
        <f>IF(ISERROR(VLOOKUP($A24,'31.08.2022'!$A:$I,9,0)=TRUE),0,VLOOKUP($A24,'31.08.2022'!$A:$I,9,0))</f>
        <v>4755480.5599999996</v>
      </c>
      <c r="L24" s="36">
        <f>IF(ISERROR(VLOOKUP($A24,'30.09.2022'!$A:$I,9,0)=TRUE),0,VLOOKUP($A24,'30.09.2022'!$A:$I,9,0))</f>
        <v>4755480.5599999996</v>
      </c>
      <c r="M24" s="36">
        <f>IF(ISERROR(VLOOKUP($A24,'31.10.2022'!$A:$I,9,0)=TRUE),0,VLOOKUP($A24,'31.10.2022'!$A:$I,9,0))</f>
        <v>4755480.5599999996</v>
      </c>
      <c r="N24" s="36">
        <f>IF(ISERROR(VLOOKUP($A24,'30.11.2022'!$A:$I,9,0)=TRUE),0,VLOOKUP($A24,'30.11.2022'!$A:$I,9,0))</f>
        <v>4755480.5599999996</v>
      </c>
      <c r="O24" s="36">
        <f>IF(ISERROR(VLOOKUP($A24,'31.12.2022'!$A:$I,9,0)=TRUE),0,VLOOKUP($A24,'31.12.2022'!$A:$I,9,0))</f>
        <v>4755480.5599999996</v>
      </c>
    </row>
    <row r="25" spans="1:15" x14ac:dyDescent="0.3">
      <c r="A25" s="1" t="s">
        <v>45</v>
      </c>
      <c r="B25" s="1"/>
      <c r="C25" s="53">
        <f t="shared" si="0"/>
        <v>11</v>
      </c>
      <c r="D25" s="2">
        <f>IF(ISERROR(VLOOKUP($A25,'31.01.2022'!$A:$I,9,0)=TRUE),0,VLOOKUP($A25,'31.01.2022'!$A:$I,9,0))</f>
        <v>0</v>
      </c>
      <c r="E25" s="2">
        <f>IF(ISERROR(VLOOKUP($A25,'28.02.2022'!$A:$I,9,0)=TRUE),0,VLOOKUP($A25,'28.02.2022'!$A:$I,9,0))</f>
        <v>0</v>
      </c>
      <c r="F25" s="2">
        <f>IF(ISERROR(VLOOKUP($A25,'31.03.2022'!$A:$I,9,0)=TRUE),0,VLOOKUP($A25,'31.03.2022'!$A:$I,9,0))</f>
        <v>3787317.73</v>
      </c>
      <c r="G25" s="2">
        <f>IF(ISERROR(VLOOKUP($A25,'30.04.2022'!$A:$I,9,0)=TRUE),0,VLOOKUP($A25,'30.04.2022'!$A:$I,9,0))</f>
        <v>4431148.2399999993</v>
      </c>
      <c r="H25" s="2">
        <f>IF(ISERROR(VLOOKUP($A25,'31.05.2022'!$A:$I,9,0)=TRUE),0,VLOOKUP($A25,'31.05.2022'!$A:$I,9,0))</f>
        <v>4698971.42</v>
      </c>
      <c r="I25" s="2">
        <f>IF(ISERROR(VLOOKUP($A25,'30.06.2022'!$A:$I,9,0)=TRUE),0,VLOOKUP($A25,'30.06.2022'!$A:$I,9,0))</f>
        <v>4755480.5599999996</v>
      </c>
      <c r="J25" s="39">
        <f>IF(ISERROR(VLOOKUP($A25,'31.07.2022'!$A:$I,9,0)=TRUE),0,VLOOKUP($A25,'31.07.2022'!$A:$I,9,0))</f>
        <v>4755480.5599999996</v>
      </c>
      <c r="K25" s="39">
        <f>IF(ISERROR(VLOOKUP($A25,'31.08.2022'!$A:$I,9,0)=TRUE),0,VLOOKUP($A25,'31.08.2022'!$A:$I,9,0))</f>
        <v>4755480.5599999996</v>
      </c>
      <c r="L25" s="39">
        <f>IF(ISERROR(VLOOKUP($A25,'30.09.2022'!$A:$I,9,0)=TRUE),0,VLOOKUP($A25,'30.09.2022'!$A:$I,9,0))</f>
        <v>4755480.5599999996</v>
      </c>
      <c r="M25" s="39">
        <f>IF(ISERROR(VLOOKUP($A25,'31.10.2022'!$A:$I,9,0)=TRUE),0,VLOOKUP($A25,'31.10.2022'!$A:$I,9,0))</f>
        <v>4755480.5599999996</v>
      </c>
      <c r="N25" s="39">
        <f>IF(ISERROR(VLOOKUP($A25,'30.11.2022'!$A:$I,9,0)=TRUE),0,VLOOKUP($A25,'30.11.2022'!$A:$I,9,0))</f>
        <v>4755480.5599999996</v>
      </c>
      <c r="O25" s="39">
        <f>IF(ISERROR(VLOOKUP($A25,'31.12.2022'!$A:$I,9,0)=TRUE),0,VLOOKUP($A25,'31.12.2022'!$A:$I,9,0))</f>
        <v>4755480.5599999996</v>
      </c>
    </row>
    <row r="26" spans="1:15" ht="15.6" x14ac:dyDescent="0.3">
      <c r="A26" s="3" t="s">
        <v>46</v>
      </c>
      <c r="B26" s="3" t="s">
        <v>47</v>
      </c>
      <c r="C26" s="52">
        <f t="shared" si="0"/>
        <v>7</v>
      </c>
      <c r="D26" s="4">
        <f>IF(ISERROR(VLOOKUP($A26,'31.01.2022'!$A:$I,9,0)=TRUE),0,VLOOKUP($A26,'31.01.2022'!$A:$I,9,0))</f>
        <v>1137448</v>
      </c>
      <c r="E26" s="4">
        <f>IF(ISERROR(VLOOKUP($A26,'28.02.2022'!$A:$I,9,0)=TRUE),0,VLOOKUP($A26,'28.02.2022'!$A:$I,9,0))</f>
        <v>1097448</v>
      </c>
      <c r="F26" s="4">
        <f>IF(ISERROR(VLOOKUP($A26,'31.03.2022'!$A:$I,9,0)=TRUE),0,VLOOKUP($A26,'31.03.2022'!$A:$I,9,0))</f>
        <v>778540</v>
      </c>
      <c r="G26" s="4">
        <f>IF(ISERROR(VLOOKUP($A26,'30.04.2022'!$A:$I,9,0)=TRUE),0,VLOOKUP($A26,'30.04.2022'!$A:$I,9,0))</f>
        <v>563715.49</v>
      </c>
      <c r="H26" s="4">
        <f>IF(ISERROR(VLOOKUP($A26,'31.05.2022'!$A:$I,9,0)=TRUE),0,VLOOKUP($A26,'31.05.2022'!$A:$I,9,0))</f>
        <v>563715.49</v>
      </c>
      <c r="I26" s="4">
        <f>IF(ISERROR(VLOOKUP($A26,'30.06.2022'!$A:$I,9,0)=TRUE),0,VLOOKUP($A26,'30.06.2022'!$A:$I,9,0))</f>
        <v>363460</v>
      </c>
      <c r="J26" s="36">
        <f>IF(ISERROR(VLOOKUP($A26,'31.07.2022'!$A:$I,9,0)=TRUE),0,VLOOKUP($A26,'31.07.2022'!$A:$I,9,0))</f>
        <v>363460</v>
      </c>
      <c r="K26" s="36">
        <f>IF(ISERROR(VLOOKUP($A26,'31.08.2022'!$A:$I,9,0)=TRUE),0,VLOOKUP($A26,'31.08.2022'!$A:$I,9,0))</f>
        <v>363460</v>
      </c>
      <c r="L26" s="36">
        <f>IF(ISERROR(VLOOKUP($A26,'30.09.2022'!$A:$I,9,0)=TRUE),0,VLOOKUP($A26,'30.09.2022'!$A:$I,9,0))</f>
        <v>363460</v>
      </c>
      <c r="M26" s="36">
        <f>IF(ISERROR(VLOOKUP($A26,'31.10.2022'!$A:$I,9,0)=TRUE),0,VLOOKUP($A26,'31.10.2022'!$A:$I,9,0))</f>
        <v>363460</v>
      </c>
      <c r="N26" s="36">
        <f>IF(ISERROR(VLOOKUP($A26,'30.11.2022'!$A:$I,9,0)=TRUE),0,VLOOKUP($A26,'30.11.2022'!$A:$I,9,0))</f>
        <v>363460</v>
      </c>
      <c r="O26" s="36">
        <f>IF(ISERROR(VLOOKUP($A26,'31.12.2022'!$A:$I,9,0)=TRUE),0,VLOOKUP($A26,'31.12.2022'!$A:$I,9,0))</f>
        <v>363460</v>
      </c>
    </row>
    <row r="27" spans="1:15" x14ac:dyDescent="0.3">
      <c r="A27" s="1" t="s">
        <v>48</v>
      </c>
      <c r="B27" s="1"/>
      <c r="C27" s="53">
        <f t="shared" si="0"/>
        <v>11</v>
      </c>
      <c r="D27" s="2">
        <f>IF(ISERROR(VLOOKUP($A27,'31.01.2022'!$A:$I,9,0)=TRUE),0,VLOOKUP($A27,'31.01.2022'!$A:$I,9,0))</f>
        <v>1137448</v>
      </c>
      <c r="E27" s="2">
        <f>IF(ISERROR(VLOOKUP($A27,'28.02.2022'!$A:$I,9,0)=TRUE),0,VLOOKUP($A27,'28.02.2022'!$A:$I,9,0))</f>
        <v>1097448</v>
      </c>
      <c r="F27" s="2">
        <f>IF(ISERROR(VLOOKUP($A27,'31.03.2022'!$A:$I,9,0)=TRUE),0,VLOOKUP($A27,'31.03.2022'!$A:$I,9,0))</f>
        <v>778540</v>
      </c>
      <c r="G27" s="2">
        <f>IF(ISERROR(VLOOKUP($A27,'30.04.2022'!$A:$I,9,0)=TRUE),0,VLOOKUP($A27,'30.04.2022'!$A:$I,9,0))</f>
        <v>563715.49</v>
      </c>
      <c r="H27" s="2">
        <f>IF(ISERROR(VLOOKUP($A27,'31.05.2022'!$A:$I,9,0)=TRUE),0,VLOOKUP($A27,'31.05.2022'!$A:$I,9,0))</f>
        <v>563715.49</v>
      </c>
      <c r="I27" s="2">
        <f>IF(ISERROR(VLOOKUP($A27,'30.06.2022'!$A:$I,9,0)=TRUE),0,VLOOKUP($A27,'30.06.2022'!$A:$I,9,0))</f>
        <v>363460</v>
      </c>
      <c r="J27" s="39">
        <f>IF(ISERROR(VLOOKUP($A27,'31.07.2022'!$A:$I,9,0)=TRUE),0,VLOOKUP($A27,'31.07.2022'!$A:$I,9,0))</f>
        <v>363460</v>
      </c>
      <c r="K27" s="39">
        <f>IF(ISERROR(VLOOKUP($A27,'31.08.2022'!$A:$I,9,0)=TRUE),0,VLOOKUP($A27,'31.08.2022'!$A:$I,9,0))</f>
        <v>363460</v>
      </c>
      <c r="L27" s="39">
        <f>IF(ISERROR(VLOOKUP($A27,'30.09.2022'!$A:$I,9,0)=TRUE),0,VLOOKUP($A27,'30.09.2022'!$A:$I,9,0))</f>
        <v>363460</v>
      </c>
      <c r="M27" s="39">
        <f>IF(ISERROR(VLOOKUP($A27,'31.10.2022'!$A:$I,9,0)=TRUE),0,VLOOKUP($A27,'31.10.2022'!$A:$I,9,0))</f>
        <v>363460</v>
      </c>
      <c r="N27" s="39">
        <f>IF(ISERROR(VLOOKUP($A27,'30.11.2022'!$A:$I,9,0)=TRUE),0,VLOOKUP($A27,'30.11.2022'!$A:$I,9,0))</f>
        <v>363460</v>
      </c>
      <c r="O27" s="39">
        <f>IF(ISERROR(VLOOKUP($A27,'31.12.2022'!$A:$I,9,0)=TRUE),0,VLOOKUP($A27,'31.12.2022'!$A:$I,9,0))</f>
        <v>363460</v>
      </c>
    </row>
    <row r="28" spans="1:15" ht="15.6" x14ac:dyDescent="0.3">
      <c r="A28" s="3" t="s">
        <v>49</v>
      </c>
      <c r="B28" s="3" t="s">
        <v>50</v>
      </c>
      <c r="C28" s="52">
        <f t="shared" si="0"/>
        <v>7</v>
      </c>
      <c r="D28" s="4">
        <f>IF(ISERROR(VLOOKUP($A28,'31.01.2022'!$A:$I,9,0)=TRUE),0,VLOOKUP($A28,'31.01.2022'!$A:$I,9,0))</f>
        <v>1564034.34</v>
      </c>
      <c r="E28" s="4">
        <f>IF(ISERROR(VLOOKUP($A28,'28.02.2022'!$A:$I,9,0)=TRUE),0,VLOOKUP($A28,'28.02.2022'!$A:$I,9,0))</f>
        <v>1634034.34</v>
      </c>
      <c r="F28" s="4">
        <f>IF(ISERROR(VLOOKUP($A28,'31.03.2022'!$A:$I,9,0)=TRUE),0,VLOOKUP($A28,'31.03.2022'!$A:$I,9,0))</f>
        <v>1215000</v>
      </c>
      <c r="G28" s="4">
        <f>IF(ISERROR(VLOOKUP($A28,'30.04.2022'!$A:$I,9,0)=TRUE),0,VLOOKUP($A28,'30.04.2022'!$A:$I,9,0))</f>
        <v>1420841.79</v>
      </c>
      <c r="H28" s="4">
        <f>IF(ISERROR(VLOOKUP($A28,'31.05.2022'!$A:$I,9,0)=TRUE),0,VLOOKUP($A28,'31.05.2022'!$A:$I,9,0))</f>
        <v>1562914.5099999998</v>
      </c>
      <c r="I28" s="4">
        <f>IF(ISERROR(VLOOKUP($A28,'30.06.2022'!$A:$I,9,0)=TRUE),0,VLOOKUP($A28,'30.06.2022'!$A:$I,9,0))</f>
        <v>1405348.3899999997</v>
      </c>
      <c r="J28" s="36">
        <f>IF(ISERROR(VLOOKUP($A28,'31.07.2022'!$A:$I,9,0)=TRUE),0,VLOOKUP($A28,'31.07.2022'!$A:$I,9,0))</f>
        <v>1405348.3899999997</v>
      </c>
      <c r="K28" s="36">
        <f>IF(ISERROR(VLOOKUP($A28,'31.08.2022'!$A:$I,9,0)=TRUE),0,VLOOKUP($A28,'31.08.2022'!$A:$I,9,0))</f>
        <v>1405348.3899999997</v>
      </c>
      <c r="L28" s="36">
        <f>IF(ISERROR(VLOOKUP($A28,'30.09.2022'!$A:$I,9,0)=TRUE),0,VLOOKUP($A28,'30.09.2022'!$A:$I,9,0))</f>
        <v>1405348.3899999997</v>
      </c>
      <c r="M28" s="36">
        <f>IF(ISERROR(VLOOKUP($A28,'31.10.2022'!$A:$I,9,0)=TRUE),0,VLOOKUP($A28,'31.10.2022'!$A:$I,9,0))</f>
        <v>1405348.3899999997</v>
      </c>
      <c r="N28" s="36">
        <f>IF(ISERROR(VLOOKUP($A28,'30.11.2022'!$A:$I,9,0)=TRUE),0,VLOOKUP($A28,'30.11.2022'!$A:$I,9,0))</f>
        <v>1405348.3899999997</v>
      </c>
      <c r="O28" s="36">
        <f>IF(ISERROR(VLOOKUP($A28,'31.12.2022'!$A:$I,9,0)=TRUE),0,VLOOKUP($A28,'31.12.2022'!$A:$I,9,0))</f>
        <v>1405348.3899999997</v>
      </c>
    </row>
    <row r="29" spans="1:15" x14ac:dyDescent="0.3">
      <c r="A29" s="1" t="s">
        <v>51</v>
      </c>
      <c r="B29" s="1"/>
      <c r="C29" s="53">
        <f t="shared" si="0"/>
        <v>11</v>
      </c>
      <c r="D29" s="2">
        <f>IF(ISERROR(VLOOKUP($A29,'31.01.2022'!$A:$I,9,0)=TRUE),0,VLOOKUP($A29,'31.01.2022'!$A:$I,9,0))</f>
        <v>1564034.34</v>
      </c>
      <c r="E29" s="2">
        <f>IF(ISERROR(VLOOKUP($A29,'28.02.2022'!$A:$I,9,0)=TRUE),0,VLOOKUP($A29,'28.02.2022'!$A:$I,9,0))</f>
        <v>1634034.34</v>
      </c>
      <c r="F29" s="2">
        <f>IF(ISERROR(VLOOKUP($A29,'31.03.2022'!$A:$I,9,0)=TRUE),0,VLOOKUP($A29,'31.03.2022'!$A:$I,9,0))</f>
        <v>1215000</v>
      </c>
      <c r="G29" s="2">
        <f>IF(ISERROR(VLOOKUP($A29,'30.04.2022'!$A:$I,9,0)=TRUE),0,VLOOKUP($A29,'30.04.2022'!$A:$I,9,0))</f>
        <v>1420841.79</v>
      </c>
      <c r="H29" s="2">
        <f>IF(ISERROR(VLOOKUP($A29,'31.05.2022'!$A:$I,9,0)=TRUE),0,VLOOKUP($A29,'31.05.2022'!$A:$I,9,0))</f>
        <v>1562914.5099999998</v>
      </c>
      <c r="I29" s="2">
        <f>IF(ISERROR(VLOOKUP($A29,'30.06.2022'!$A:$I,9,0)=TRUE),0,VLOOKUP($A29,'30.06.2022'!$A:$I,9,0))</f>
        <v>1405348.3899999997</v>
      </c>
      <c r="J29" s="39">
        <f>IF(ISERROR(VLOOKUP($A29,'31.07.2022'!$A:$I,9,0)=TRUE),0,VLOOKUP($A29,'31.07.2022'!$A:$I,9,0))</f>
        <v>1405348.3899999997</v>
      </c>
      <c r="K29" s="39">
        <f>IF(ISERROR(VLOOKUP($A29,'31.08.2022'!$A:$I,9,0)=TRUE),0,VLOOKUP($A29,'31.08.2022'!$A:$I,9,0))</f>
        <v>1405348.3899999997</v>
      </c>
      <c r="L29" s="39">
        <f>IF(ISERROR(VLOOKUP($A29,'30.09.2022'!$A:$I,9,0)=TRUE),0,VLOOKUP($A29,'30.09.2022'!$A:$I,9,0))</f>
        <v>1405348.3899999997</v>
      </c>
      <c r="M29" s="39">
        <f>IF(ISERROR(VLOOKUP($A29,'31.10.2022'!$A:$I,9,0)=TRUE),0,VLOOKUP($A29,'31.10.2022'!$A:$I,9,0))</f>
        <v>1405348.3899999997</v>
      </c>
      <c r="N29" s="39">
        <f>IF(ISERROR(VLOOKUP($A29,'30.11.2022'!$A:$I,9,0)=TRUE),0,VLOOKUP($A29,'30.11.2022'!$A:$I,9,0))</f>
        <v>1405348.3899999997</v>
      </c>
      <c r="O29" s="39">
        <f>IF(ISERROR(VLOOKUP($A29,'31.12.2022'!$A:$I,9,0)=TRUE),0,VLOOKUP($A29,'31.12.2022'!$A:$I,9,0))</f>
        <v>1405348.3899999997</v>
      </c>
    </row>
    <row r="30" spans="1:15" ht="15.6" x14ac:dyDescent="0.3">
      <c r="A30" s="3" t="s">
        <v>52</v>
      </c>
      <c r="B30" s="3" t="s">
        <v>53</v>
      </c>
      <c r="C30" s="52">
        <f t="shared" si="0"/>
        <v>7</v>
      </c>
      <c r="D30" s="4">
        <f>IF(ISERROR(VLOOKUP($A30,'31.01.2022'!$A:$I,9,0)=TRUE),0,VLOOKUP($A30,'31.01.2022'!$A:$I,9,0))</f>
        <v>555000</v>
      </c>
      <c r="E30" s="4">
        <f>IF(ISERROR(VLOOKUP($A30,'28.02.2022'!$A:$I,9,0)=TRUE),0,VLOOKUP($A30,'28.02.2022'!$A:$I,9,0))</f>
        <v>542906.47</v>
      </c>
      <c r="F30" s="4">
        <f>IF(ISERROR(VLOOKUP($A30,'31.03.2022'!$A:$I,9,0)=TRUE),0,VLOOKUP($A30,'31.03.2022'!$A:$I,9,0))</f>
        <v>567000</v>
      </c>
      <c r="G30" s="4">
        <f>IF(ISERROR(VLOOKUP($A30,'30.04.2022'!$A:$I,9,0)=TRUE),0,VLOOKUP($A30,'30.04.2022'!$A:$I,9,0))</f>
        <v>654233.13000000012</v>
      </c>
      <c r="H30" s="4">
        <f>IF(ISERROR(VLOOKUP($A30,'31.05.2022'!$A:$I,9,0)=TRUE),0,VLOOKUP($A30,'31.05.2022'!$A:$I,9,0))</f>
        <v>654903.63000000012</v>
      </c>
      <c r="I30" s="4">
        <f>IF(ISERROR(VLOOKUP($A30,'30.06.2022'!$A:$I,9,0)=TRUE),0,VLOOKUP($A30,'30.06.2022'!$A:$I,9,0))</f>
        <v>657233.13000000012</v>
      </c>
      <c r="J30" s="36">
        <f>IF(ISERROR(VLOOKUP($A30,'31.07.2022'!$A:$I,9,0)=TRUE),0,VLOOKUP($A30,'31.07.2022'!$A:$I,9,0))</f>
        <v>657233.13000000012</v>
      </c>
      <c r="K30" s="36">
        <f>IF(ISERROR(VLOOKUP($A30,'31.08.2022'!$A:$I,9,0)=TRUE),0,VLOOKUP($A30,'31.08.2022'!$A:$I,9,0))</f>
        <v>657233.13000000012</v>
      </c>
      <c r="L30" s="36">
        <f>IF(ISERROR(VLOOKUP($A30,'30.09.2022'!$A:$I,9,0)=TRUE),0,VLOOKUP($A30,'30.09.2022'!$A:$I,9,0))</f>
        <v>657233.13000000012</v>
      </c>
      <c r="M30" s="36">
        <f>IF(ISERROR(VLOOKUP($A30,'31.10.2022'!$A:$I,9,0)=TRUE),0,VLOOKUP($A30,'31.10.2022'!$A:$I,9,0))</f>
        <v>657233.13000000012</v>
      </c>
      <c r="N30" s="36">
        <f>IF(ISERROR(VLOOKUP($A30,'30.11.2022'!$A:$I,9,0)=TRUE),0,VLOOKUP($A30,'30.11.2022'!$A:$I,9,0))</f>
        <v>657233.13000000012</v>
      </c>
      <c r="O30" s="36">
        <f>IF(ISERROR(VLOOKUP($A30,'31.12.2022'!$A:$I,9,0)=TRUE),0,VLOOKUP($A30,'31.12.2022'!$A:$I,9,0))</f>
        <v>657233.13000000012</v>
      </c>
    </row>
    <row r="31" spans="1:15" x14ac:dyDescent="0.3">
      <c r="A31" s="1" t="s">
        <v>54</v>
      </c>
      <c r="B31" s="1"/>
      <c r="C31" s="53">
        <f t="shared" si="0"/>
        <v>11</v>
      </c>
      <c r="D31" s="2">
        <f>IF(ISERROR(VLOOKUP($A31,'31.01.2022'!$A:$I,9,0)=TRUE),0,VLOOKUP($A31,'31.01.2022'!$A:$I,9,0))</f>
        <v>555000</v>
      </c>
      <c r="E31" s="2">
        <f>IF(ISERROR(VLOOKUP($A31,'28.02.2022'!$A:$I,9,0)=TRUE),0,VLOOKUP($A31,'28.02.2022'!$A:$I,9,0))</f>
        <v>542906.47</v>
      </c>
      <c r="F31" s="2">
        <f>IF(ISERROR(VLOOKUP($A31,'31.03.2022'!$A:$I,9,0)=TRUE),0,VLOOKUP($A31,'31.03.2022'!$A:$I,9,0))</f>
        <v>567000</v>
      </c>
      <c r="G31" s="2">
        <f>IF(ISERROR(VLOOKUP($A31,'30.04.2022'!$A:$I,9,0)=TRUE),0,VLOOKUP($A31,'30.04.2022'!$A:$I,9,0))</f>
        <v>654233.13000000012</v>
      </c>
      <c r="H31" s="2">
        <f>IF(ISERROR(VLOOKUP($A31,'31.05.2022'!$A:$I,9,0)=TRUE),0,VLOOKUP($A31,'31.05.2022'!$A:$I,9,0))</f>
        <v>654903.63000000012</v>
      </c>
      <c r="I31" s="2">
        <f>IF(ISERROR(VLOOKUP($A31,'30.06.2022'!$A:$I,9,0)=TRUE),0,VLOOKUP($A31,'30.06.2022'!$A:$I,9,0))</f>
        <v>657233.13000000012</v>
      </c>
      <c r="J31" s="39">
        <f>IF(ISERROR(VLOOKUP($A31,'31.07.2022'!$A:$I,9,0)=TRUE),0,VLOOKUP($A31,'31.07.2022'!$A:$I,9,0))</f>
        <v>657233.13000000012</v>
      </c>
      <c r="K31" s="39">
        <f>IF(ISERROR(VLOOKUP($A31,'31.08.2022'!$A:$I,9,0)=TRUE),0,VLOOKUP($A31,'31.08.2022'!$A:$I,9,0))</f>
        <v>657233.13000000012</v>
      </c>
      <c r="L31" s="39">
        <f>IF(ISERROR(VLOOKUP($A31,'30.09.2022'!$A:$I,9,0)=TRUE),0,VLOOKUP($A31,'30.09.2022'!$A:$I,9,0))</f>
        <v>657233.13000000012</v>
      </c>
      <c r="M31" s="39">
        <f>IF(ISERROR(VLOOKUP($A31,'31.10.2022'!$A:$I,9,0)=TRUE),0,VLOOKUP($A31,'31.10.2022'!$A:$I,9,0))</f>
        <v>657233.13000000012</v>
      </c>
      <c r="N31" s="39">
        <f>IF(ISERROR(VLOOKUP($A31,'30.11.2022'!$A:$I,9,0)=TRUE),0,VLOOKUP($A31,'30.11.2022'!$A:$I,9,0))</f>
        <v>657233.13000000012</v>
      </c>
      <c r="O31" s="39">
        <f>IF(ISERROR(VLOOKUP($A31,'31.12.2022'!$A:$I,9,0)=TRUE),0,VLOOKUP($A31,'31.12.2022'!$A:$I,9,0))</f>
        <v>657233.13000000012</v>
      </c>
    </row>
    <row r="32" spans="1:15" ht="15.6" x14ac:dyDescent="0.3">
      <c r="A32" s="3" t="s">
        <v>55</v>
      </c>
      <c r="B32" s="3" t="s">
        <v>56</v>
      </c>
      <c r="C32" s="52">
        <f t="shared" si="0"/>
        <v>7</v>
      </c>
      <c r="D32" s="4">
        <f>IF(ISERROR(VLOOKUP($A32,'31.01.2022'!$A:$I,9,0)=TRUE),0,VLOOKUP($A32,'31.01.2022'!$A:$I,9,0))</f>
        <v>293282.99</v>
      </c>
      <c r="E32" s="4">
        <f>IF(ISERROR(VLOOKUP($A32,'28.02.2022'!$A:$I,9,0)=TRUE),0,VLOOKUP($A32,'28.02.2022'!$A:$I,9,0))</f>
        <v>201929.68000000005</v>
      </c>
      <c r="F32" s="4">
        <f>IF(ISERROR(VLOOKUP($A32,'31.03.2022'!$A:$I,9,0)=TRUE),0,VLOOKUP($A32,'31.03.2022'!$A:$I,9,0))</f>
        <v>103282.98999999999</v>
      </c>
      <c r="G32" s="4">
        <f>IF(ISERROR(VLOOKUP($A32,'30.04.2022'!$A:$I,9,0)=TRUE),0,VLOOKUP($A32,'30.04.2022'!$A:$I,9,0))</f>
        <v>112128</v>
      </c>
      <c r="H32" s="4">
        <f>IF(ISERROR(VLOOKUP($A32,'31.05.2022'!$A:$I,9,0)=TRUE),0,VLOOKUP($A32,'31.05.2022'!$A:$I,9,0))</f>
        <v>428000</v>
      </c>
      <c r="I32" s="4">
        <f>IF(ISERROR(VLOOKUP($A32,'30.06.2022'!$A:$I,9,0)=TRUE),0,VLOOKUP($A32,'30.06.2022'!$A:$I,9,0))</f>
        <v>717886.62999999989</v>
      </c>
      <c r="J32" s="36">
        <f>IF(ISERROR(VLOOKUP($A32,'31.07.2022'!$A:$I,9,0)=TRUE),0,VLOOKUP($A32,'31.07.2022'!$A:$I,9,0))</f>
        <v>717886.62999999989</v>
      </c>
      <c r="K32" s="36">
        <f>IF(ISERROR(VLOOKUP($A32,'31.08.2022'!$A:$I,9,0)=TRUE),0,VLOOKUP($A32,'31.08.2022'!$A:$I,9,0))</f>
        <v>717886.62999999989</v>
      </c>
      <c r="L32" s="36">
        <f>IF(ISERROR(VLOOKUP($A32,'30.09.2022'!$A:$I,9,0)=TRUE),0,VLOOKUP($A32,'30.09.2022'!$A:$I,9,0))</f>
        <v>717886.62999999989</v>
      </c>
      <c r="M32" s="36">
        <f>IF(ISERROR(VLOOKUP($A32,'31.10.2022'!$A:$I,9,0)=TRUE),0,VLOOKUP($A32,'31.10.2022'!$A:$I,9,0))</f>
        <v>717886.62999999989</v>
      </c>
      <c r="N32" s="36">
        <f>IF(ISERROR(VLOOKUP($A32,'30.11.2022'!$A:$I,9,0)=TRUE),0,VLOOKUP($A32,'30.11.2022'!$A:$I,9,0))</f>
        <v>717886.62999999989</v>
      </c>
      <c r="O32" s="36">
        <f>IF(ISERROR(VLOOKUP($A32,'31.12.2022'!$A:$I,9,0)=TRUE),0,VLOOKUP($A32,'31.12.2022'!$A:$I,9,0))</f>
        <v>717886.62999999989</v>
      </c>
    </row>
    <row r="33" spans="1:15" x14ac:dyDescent="0.3">
      <c r="A33" s="1" t="s">
        <v>57</v>
      </c>
      <c r="B33" s="1"/>
      <c r="C33" s="53">
        <f t="shared" si="0"/>
        <v>11</v>
      </c>
      <c r="D33" s="2">
        <f>IF(ISERROR(VLOOKUP($A33,'31.01.2022'!$A:$I,9,0)=TRUE),0,VLOOKUP($A33,'31.01.2022'!$A:$I,9,0))</f>
        <v>293282.99</v>
      </c>
      <c r="E33" s="2">
        <f>IF(ISERROR(VLOOKUP($A33,'28.02.2022'!$A:$I,9,0)=TRUE),0,VLOOKUP($A33,'28.02.2022'!$A:$I,9,0))</f>
        <v>201929.68000000005</v>
      </c>
      <c r="F33" s="2">
        <f>IF(ISERROR(VLOOKUP($A33,'31.03.2022'!$A:$I,9,0)=TRUE),0,VLOOKUP($A33,'31.03.2022'!$A:$I,9,0))</f>
        <v>103282.98999999999</v>
      </c>
      <c r="G33" s="2">
        <f>IF(ISERROR(VLOOKUP($A33,'30.04.2022'!$A:$I,9,0)=TRUE),0,VLOOKUP($A33,'30.04.2022'!$A:$I,9,0))</f>
        <v>112128</v>
      </c>
      <c r="H33" s="2">
        <f>IF(ISERROR(VLOOKUP($A33,'31.05.2022'!$A:$I,9,0)=TRUE),0,VLOOKUP($A33,'31.05.2022'!$A:$I,9,0))</f>
        <v>428000</v>
      </c>
      <c r="I33" s="2">
        <f>IF(ISERROR(VLOOKUP($A33,'30.06.2022'!$A:$I,9,0)=TRUE),0,VLOOKUP($A33,'30.06.2022'!$A:$I,9,0))</f>
        <v>717886.62999999989</v>
      </c>
      <c r="J33" s="39">
        <f>IF(ISERROR(VLOOKUP($A33,'31.07.2022'!$A:$I,9,0)=TRUE),0,VLOOKUP($A33,'31.07.2022'!$A:$I,9,0))</f>
        <v>717886.62999999989</v>
      </c>
      <c r="K33" s="39">
        <f>IF(ISERROR(VLOOKUP($A33,'31.08.2022'!$A:$I,9,0)=TRUE),0,VLOOKUP($A33,'31.08.2022'!$A:$I,9,0))</f>
        <v>717886.62999999989</v>
      </c>
      <c r="L33" s="39">
        <f>IF(ISERROR(VLOOKUP($A33,'30.09.2022'!$A:$I,9,0)=TRUE),0,VLOOKUP($A33,'30.09.2022'!$A:$I,9,0))</f>
        <v>717886.62999999989</v>
      </c>
      <c r="M33" s="39">
        <f>IF(ISERROR(VLOOKUP($A33,'31.10.2022'!$A:$I,9,0)=TRUE),0,VLOOKUP($A33,'31.10.2022'!$A:$I,9,0))</f>
        <v>717886.62999999989</v>
      </c>
      <c r="N33" s="39">
        <f>IF(ISERROR(VLOOKUP($A33,'30.11.2022'!$A:$I,9,0)=TRUE),0,VLOOKUP($A33,'30.11.2022'!$A:$I,9,0))</f>
        <v>717886.62999999989</v>
      </c>
      <c r="O33" s="39">
        <f>IF(ISERROR(VLOOKUP($A33,'31.12.2022'!$A:$I,9,0)=TRUE),0,VLOOKUP($A33,'31.12.2022'!$A:$I,9,0))</f>
        <v>717886.62999999989</v>
      </c>
    </row>
    <row r="34" spans="1:15" ht="15.6" x14ac:dyDescent="0.3">
      <c r="A34" s="3" t="s">
        <v>58</v>
      </c>
      <c r="B34" s="3" t="s">
        <v>59</v>
      </c>
      <c r="C34" s="52">
        <f t="shared" si="0"/>
        <v>3</v>
      </c>
      <c r="D34" s="4">
        <f>IF(ISERROR(VLOOKUP($A34,'31.01.2022'!$A:$I,9,0)=TRUE),0,VLOOKUP($A34,'31.01.2022'!$A:$I,9,0))</f>
        <v>2446278.8899999931</v>
      </c>
      <c r="E34" s="4">
        <f>IF(ISERROR(VLOOKUP($A34,'28.02.2022'!$A:$I,9,0)=TRUE),0,VLOOKUP($A34,'28.02.2022'!$A:$I,9,0))</f>
        <v>963919.20000001043</v>
      </c>
      <c r="F34" s="4">
        <f>IF(ISERROR(VLOOKUP($A34,'31.03.2022'!$A:$I,9,0)=TRUE),0,VLOOKUP($A34,'31.03.2022'!$A:$I,9,0))</f>
        <v>2655725.4200000167</v>
      </c>
      <c r="G34" s="4">
        <f>IF(ISERROR(VLOOKUP($A34,'30.04.2022'!$A:$I,9,0)=TRUE),0,VLOOKUP($A34,'30.04.2022'!$A:$I,9,0))</f>
        <v>2556275.9899999946</v>
      </c>
      <c r="H34" s="4">
        <f>IF(ISERROR(VLOOKUP($A34,'31.05.2022'!$A:$I,9,0)=TRUE),0,VLOOKUP($A34,'31.05.2022'!$A:$I,9,0))</f>
        <v>1455972.3500000238</v>
      </c>
      <c r="I34" s="4">
        <f>IF(ISERROR(VLOOKUP($A34,'30.06.2022'!$A:$I,9,0)=TRUE),0,VLOOKUP($A34,'30.06.2022'!$A:$I,9,0))</f>
        <v>8001605.880000025</v>
      </c>
      <c r="J34" s="36">
        <f>IF(ISERROR(VLOOKUP($A34,'31.07.2022'!$A:$I,9,0)=TRUE),0,VLOOKUP($A34,'31.07.2022'!$A:$I,9,0))</f>
        <v>8001605.880000025</v>
      </c>
      <c r="K34" s="36">
        <f>IF(ISERROR(VLOOKUP($A34,'31.08.2022'!$A:$I,9,0)=TRUE),0,VLOOKUP($A34,'31.08.2022'!$A:$I,9,0))</f>
        <v>8001605.880000025</v>
      </c>
      <c r="L34" s="36">
        <f>IF(ISERROR(VLOOKUP($A34,'30.09.2022'!$A:$I,9,0)=TRUE),0,VLOOKUP($A34,'30.09.2022'!$A:$I,9,0))</f>
        <v>8001605.880000025</v>
      </c>
      <c r="M34" s="36">
        <f>IF(ISERROR(VLOOKUP($A34,'31.10.2022'!$A:$I,9,0)=TRUE),0,VLOOKUP($A34,'31.10.2022'!$A:$I,9,0))</f>
        <v>8001605.880000025</v>
      </c>
      <c r="N34" s="36">
        <f>IF(ISERROR(VLOOKUP($A34,'30.11.2022'!$A:$I,9,0)=TRUE),0,VLOOKUP($A34,'30.11.2022'!$A:$I,9,0))</f>
        <v>8001605.880000025</v>
      </c>
      <c r="O34" s="36">
        <f>IF(ISERROR(VLOOKUP($A34,'31.12.2022'!$A:$I,9,0)=TRUE),0,VLOOKUP($A34,'31.12.2022'!$A:$I,9,0))</f>
        <v>8001605.880000025</v>
      </c>
    </row>
    <row r="35" spans="1:15" ht="15.6" x14ac:dyDescent="0.3">
      <c r="A35" s="3" t="s">
        <v>60</v>
      </c>
      <c r="B35" s="3" t="s">
        <v>61</v>
      </c>
      <c r="C35" s="52">
        <f t="shared" si="0"/>
        <v>7</v>
      </c>
      <c r="D35" s="4">
        <f>IF(ISERROR(VLOOKUP($A35,'31.01.2022'!$A:$I,9,0)=TRUE),0,VLOOKUP($A35,'31.01.2022'!$A:$I,9,0))</f>
        <v>-568548.64</v>
      </c>
      <c r="E35" s="4">
        <f>IF(ISERROR(VLOOKUP($A35,'28.02.2022'!$A:$I,9,0)=TRUE),0,VLOOKUP($A35,'28.02.2022'!$A:$I,9,0))</f>
        <v>-568210.58000000007</v>
      </c>
      <c r="F35" s="4">
        <f>IF(ISERROR(VLOOKUP($A35,'31.03.2022'!$A:$I,9,0)=TRUE),0,VLOOKUP($A35,'31.03.2022'!$A:$I,9,0))</f>
        <v>-321231.88999999966</v>
      </c>
      <c r="G35" s="4">
        <f>IF(ISERROR(VLOOKUP($A35,'30.04.2022'!$A:$I,9,0)=TRUE),0,VLOOKUP($A35,'30.04.2022'!$A:$I,9,0))</f>
        <v>-445230.25</v>
      </c>
      <c r="H35" s="4">
        <f>IF(ISERROR(VLOOKUP($A35,'31.05.2022'!$A:$I,9,0)=TRUE),0,VLOOKUP($A35,'31.05.2022'!$A:$I,9,0))</f>
        <v>-446773.23000000045</v>
      </c>
      <c r="I35" s="4">
        <f>IF(ISERROR(VLOOKUP($A35,'30.06.2022'!$A:$I,9,0)=TRUE),0,VLOOKUP($A35,'30.06.2022'!$A:$I,9,0))</f>
        <v>1624031.75</v>
      </c>
      <c r="J35" s="36">
        <f>IF(ISERROR(VLOOKUP($A35,'31.07.2022'!$A:$I,9,0)=TRUE),0,VLOOKUP($A35,'31.07.2022'!$A:$I,9,0))</f>
        <v>1624031.75</v>
      </c>
      <c r="K35" s="36">
        <f>IF(ISERROR(VLOOKUP($A35,'31.08.2022'!$A:$I,9,0)=TRUE),0,VLOOKUP($A35,'31.08.2022'!$A:$I,9,0))</f>
        <v>1624031.75</v>
      </c>
      <c r="L35" s="36">
        <f>IF(ISERROR(VLOOKUP($A35,'30.09.2022'!$A:$I,9,0)=TRUE),0,VLOOKUP($A35,'30.09.2022'!$A:$I,9,0))</f>
        <v>1624031.75</v>
      </c>
      <c r="M35" s="36">
        <f>IF(ISERROR(VLOOKUP($A35,'31.10.2022'!$A:$I,9,0)=TRUE),0,VLOOKUP($A35,'31.10.2022'!$A:$I,9,0))</f>
        <v>1624031.75</v>
      </c>
      <c r="N35" s="36">
        <f>IF(ISERROR(VLOOKUP($A35,'30.11.2022'!$A:$I,9,0)=TRUE),0,VLOOKUP($A35,'30.11.2022'!$A:$I,9,0))</f>
        <v>1624031.75</v>
      </c>
      <c r="O35" s="36">
        <f>IF(ISERROR(VLOOKUP($A35,'31.12.2022'!$A:$I,9,0)=TRUE),0,VLOOKUP($A35,'31.12.2022'!$A:$I,9,0))</f>
        <v>1624031.75</v>
      </c>
    </row>
    <row r="36" spans="1:15" x14ac:dyDescent="0.3">
      <c r="A36" s="1" t="s">
        <v>62</v>
      </c>
      <c r="B36" s="1"/>
      <c r="C36" s="53">
        <f t="shared" si="0"/>
        <v>11</v>
      </c>
      <c r="D36" s="2">
        <f>IF(ISERROR(VLOOKUP($A36,'31.01.2022'!$A:$I,9,0)=TRUE),0,VLOOKUP($A36,'31.01.2022'!$A:$I,9,0))</f>
        <v>-448235</v>
      </c>
      <c r="E36" s="2">
        <f>IF(ISERROR(VLOOKUP($A36,'28.02.2022'!$A:$I,9,0)=TRUE),0,VLOOKUP($A36,'28.02.2022'!$A:$I,9,0))</f>
        <v>-448235</v>
      </c>
      <c r="F36" s="2">
        <f>IF(ISERROR(VLOOKUP($A36,'31.03.2022'!$A:$I,9,0)=TRUE),0,VLOOKUP($A36,'31.03.2022'!$A:$I,9,0))</f>
        <v>-448235</v>
      </c>
      <c r="G36" s="2">
        <f>IF(ISERROR(VLOOKUP($A36,'30.04.2022'!$A:$I,9,0)=TRUE),0,VLOOKUP($A36,'30.04.2022'!$A:$I,9,0))</f>
        <v>-448235</v>
      </c>
      <c r="H36" s="2">
        <f>IF(ISERROR(VLOOKUP($A36,'31.05.2022'!$A:$I,9,0)=TRUE),0,VLOOKUP($A36,'31.05.2022'!$A:$I,9,0))</f>
        <v>-448235</v>
      </c>
      <c r="I36" s="2">
        <f>IF(ISERROR(VLOOKUP($A36,'30.06.2022'!$A:$I,9,0)=TRUE),0,VLOOKUP($A36,'30.06.2022'!$A:$I,9,0))</f>
        <v>-448235</v>
      </c>
      <c r="J36" s="39">
        <f>IF(ISERROR(VLOOKUP($A36,'31.07.2022'!$A:$I,9,0)=TRUE),0,VLOOKUP($A36,'31.07.2022'!$A:$I,9,0))</f>
        <v>-448235</v>
      </c>
      <c r="K36" s="39">
        <f>IF(ISERROR(VLOOKUP($A36,'31.08.2022'!$A:$I,9,0)=TRUE),0,VLOOKUP($A36,'31.08.2022'!$A:$I,9,0))</f>
        <v>-448235</v>
      </c>
      <c r="L36" s="39">
        <f>IF(ISERROR(VLOOKUP($A36,'30.09.2022'!$A:$I,9,0)=TRUE),0,VLOOKUP($A36,'30.09.2022'!$A:$I,9,0))</f>
        <v>-448235</v>
      </c>
      <c r="M36" s="39">
        <f>IF(ISERROR(VLOOKUP($A36,'31.10.2022'!$A:$I,9,0)=TRUE),0,VLOOKUP($A36,'31.10.2022'!$A:$I,9,0))</f>
        <v>-448235</v>
      </c>
      <c r="N36" s="39">
        <f>IF(ISERROR(VLOOKUP($A36,'30.11.2022'!$A:$I,9,0)=TRUE),0,VLOOKUP($A36,'30.11.2022'!$A:$I,9,0))</f>
        <v>-448235</v>
      </c>
      <c r="O36" s="39">
        <f>IF(ISERROR(VLOOKUP($A36,'31.12.2022'!$A:$I,9,0)=TRUE),0,VLOOKUP($A36,'31.12.2022'!$A:$I,9,0))</f>
        <v>-448235</v>
      </c>
    </row>
    <row r="37" spans="1:15" x14ac:dyDescent="0.3">
      <c r="A37" s="1" t="s">
        <v>63</v>
      </c>
      <c r="B37" s="1"/>
      <c r="C37" s="53">
        <f t="shared" si="0"/>
        <v>11</v>
      </c>
      <c r="D37" s="2">
        <f>IF(ISERROR(VLOOKUP($A37,'31.01.2022'!$A:$I,9,0)=TRUE),0,VLOOKUP($A37,'31.01.2022'!$A:$I,9,0))</f>
        <v>-120521.88</v>
      </c>
      <c r="E37" s="2">
        <f>IF(ISERROR(VLOOKUP($A37,'28.02.2022'!$A:$I,9,0)=TRUE),0,VLOOKUP($A37,'28.02.2022'!$A:$I,9,0))</f>
        <v>-120521.88</v>
      </c>
      <c r="F37" s="2">
        <f>IF(ISERROR(VLOOKUP($A37,'31.03.2022'!$A:$I,9,0)=TRUE),0,VLOOKUP($A37,'31.03.2022'!$A:$I,9,0))</f>
        <v>0</v>
      </c>
      <c r="G37" s="2">
        <f>IF(ISERROR(VLOOKUP($A37,'30.04.2022'!$A:$I,9,0)=TRUE),0,VLOOKUP($A37,'30.04.2022'!$A:$I,9,0))</f>
        <v>0</v>
      </c>
      <c r="H37" s="2">
        <f>IF(ISERROR(VLOOKUP($A37,'31.05.2022'!$A:$I,9,0)=TRUE),0,VLOOKUP($A37,'31.05.2022'!$A:$I,9,0))</f>
        <v>0</v>
      </c>
      <c r="I37" s="2">
        <f>IF(ISERROR(VLOOKUP($A37,'30.06.2022'!$A:$I,9,0)=TRUE),0,VLOOKUP($A37,'30.06.2022'!$A:$I,9,0))</f>
        <v>0</v>
      </c>
      <c r="J37" s="39">
        <f>IF(ISERROR(VLOOKUP($A37,'31.07.2022'!$A:$I,9,0)=TRUE),0,VLOOKUP($A37,'31.07.2022'!$A:$I,9,0))</f>
        <v>0</v>
      </c>
      <c r="K37" s="39">
        <f>IF(ISERROR(VLOOKUP($A37,'31.08.2022'!$A:$I,9,0)=TRUE),0,VLOOKUP($A37,'31.08.2022'!$A:$I,9,0))</f>
        <v>0</v>
      </c>
      <c r="L37" s="39">
        <f>IF(ISERROR(VLOOKUP($A37,'30.09.2022'!$A:$I,9,0)=TRUE),0,VLOOKUP($A37,'30.09.2022'!$A:$I,9,0))</f>
        <v>0</v>
      </c>
      <c r="M37" s="39">
        <f>IF(ISERROR(VLOOKUP($A37,'31.10.2022'!$A:$I,9,0)=TRUE),0,VLOOKUP($A37,'31.10.2022'!$A:$I,9,0))</f>
        <v>0</v>
      </c>
      <c r="N37" s="39">
        <f>IF(ISERROR(VLOOKUP($A37,'30.11.2022'!$A:$I,9,0)=TRUE),0,VLOOKUP($A37,'30.11.2022'!$A:$I,9,0))</f>
        <v>0</v>
      </c>
      <c r="O37" s="39">
        <f>IF(ISERROR(VLOOKUP($A37,'31.12.2022'!$A:$I,9,0)=TRUE),0,VLOOKUP($A37,'31.12.2022'!$A:$I,9,0))</f>
        <v>0</v>
      </c>
    </row>
    <row r="38" spans="1:15" x14ac:dyDescent="0.3">
      <c r="A38" s="1" t="s">
        <v>64</v>
      </c>
      <c r="B38" s="1"/>
      <c r="C38" s="53">
        <f t="shared" si="0"/>
        <v>11</v>
      </c>
      <c r="D38" s="2">
        <f>IF(ISERROR(VLOOKUP($A38,'31.01.2022'!$A:$I,9,0)=TRUE),0,VLOOKUP($A38,'31.01.2022'!$A:$I,9,0))</f>
        <v>40.929999999993015</v>
      </c>
      <c r="E38" s="2">
        <f>IF(ISERROR(VLOOKUP($A38,'28.02.2022'!$A:$I,9,0)=TRUE),0,VLOOKUP($A38,'28.02.2022'!$A:$I,9,0))</f>
        <v>40.929999999993015</v>
      </c>
      <c r="F38" s="2">
        <f>IF(ISERROR(VLOOKUP($A38,'31.03.2022'!$A:$I,9,0)=TRUE),0,VLOOKUP($A38,'31.03.2022'!$A:$I,9,0))</f>
        <v>0</v>
      </c>
      <c r="G38" s="2">
        <f>IF(ISERROR(VLOOKUP($A38,'30.04.2022'!$A:$I,9,0)=TRUE),0,VLOOKUP($A38,'30.04.2022'!$A:$I,9,0))</f>
        <v>0</v>
      </c>
      <c r="H38" s="2">
        <f>IF(ISERROR(VLOOKUP($A38,'31.05.2022'!$A:$I,9,0)=TRUE),0,VLOOKUP($A38,'31.05.2022'!$A:$I,9,0))</f>
        <v>0</v>
      </c>
      <c r="I38" s="2">
        <f>IF(ISERROR(VLOOKUP($A38,'30.06.2022'!$A:$I,9,0)=TRUE),0,VLOOKUP($A38,'30.06.2022'!$A:$I,9,0))</f>
        <v>0</v>
      </c>
      <c r="J38" s="39">
        <f>IF(ISERROR(VLOOKUP($A38,'31.07.2022'!$A:$I,9,0)=TRUE),0,VLOOKUP($A38,'31.07.2022'!$A:$I,9,0))</f>
        <v>0</v>
      </c>
      <c r="K38" s="39">
        <f>IF(ISERROR(VLOOKUP($A38,'31.08.2022'!$A:$I,9,0)=TRUE),0,VLOOKUP($A38,'31.08.2022'!$A:$I,9,0))</f>
        <v>0</v>
      </c>
      <c r="L38" s="39">
        <f>IF(ISERROR(VLOOKUP($A38,'30.09.2022'!$A:$I,9,0)=TRUE),0,VLOOKUP($A38,'30.09.2022'!$A:$I,9,0))</f>
        <v>0</v>
      </c>
      <c r="M38" s="39">
        <f>IF(ISERROR(VLOOKUP($A38,'31.10.2022'!$A:$I,9,0)=TRUE),0,VLOOKUP($A38,'31.10.2022'!$A:$I,9,0))</f>
        <v>0</v>
      </c>
      <c r="N38" s="39">
        <f>IF(ISERROR(VLOOKUP($A38,'30.11.2022'!$A:$I,9,0)=TRUE),0,VLOOKUP($A38,'30.11.2022'!$A:$I,9,0))</f>
        <v>0</v>
      </c>
      <c r="O38" s="39">
        <f>IF(ISERROR(VLOOKUP($A38,'31.12.2022'!$A:$I,9,0)=TRUE),0,VLOOKUP($A38,'31.12.2022'!$A:$I,9,0))</f>
        <v>0</v>
      </c>
    </row>
    <row r="39" spans="1:15" x14ac:dyDescent="0.3">
      <c r="A39" s="1" t="s">
        <v>65</v>
      </c>
      <c r="B39" s="1"/>
      <c r="C39" s="53">
        <f t="shared" si="0"/>
        <v>11</v>
      </c>
      <c r="D39" s="2">
        <f>IF(ISERROR(VLOOKUP($A39,'31.01.2022'!$A:$I,9,0)=TRUE),0,VLOOKUP($A39,'31.01.2022'!$A:$I,9,0))</f>
        <v>167.31</v>
      </c>
      <c r="E39" s="2">
        <f>IF(ISERROR(VLOOKUP($A39,'28.02.2022'!$A:$I,9,0)=TRUE),0,VLOOKUP($A39,'28.02.2022'!$A:$I,9,0))</f>
        <v>505.36999999999534</v>
      </c>
      <c r="F39" s="2">
        <f>IF(ISERROR(VLOOKUP($A39,'31.03.2022'!$A:$I,9,0)=TRUE),0,VLOOKUP($A39,'31.03.2022'!$A:$I,9,0))</f>
        <v>127003.1100000001</v>
      </c>
      <c r="G39" s="2">
        <f>IF(ISERROR(VLOOKUP($A39,'30.04.2022'!$A:$I,9,0)=TRUE),0,VLOOKUP($A39,'30.04.2022'!$A:$I,9,0))</f>
        <v>3004.75</v>
      </c>
      <c r="H39" s="2">
        <f>IF(ISERROR(VLOOKUP($A39,'31.05.2022'!$A:$I,9,0)=TRUE),0,VLOOKUP($A39,'31.05.2022'!$A:$I,9,0))</f>
        <v>1461.7700000000186</v>
      </c>
      <c r="I39" s="2">
        <f>IF(ISERROR(VLOOKUP($A39,'30.06.2022'!$A:$I,9,0)=TRUE),0,VLOOKUP($A39,'30.06.2022'!$A:$I,9,0))</f>
        <v>2072266.75</v>
      </c>
      <c r="J39" s="39">
        <f>IF(ISERROR(VLOOKUP($A39,'31.07.2022'!$A:$I,9,0)=TRUE),0,VLOOKUP($A39,'31.07.2022'!$A:$I,9,0))</f>
        <v>2072266.75</v>
      </c>
      <c r="K39" s="39">
        <f>IF(ISERROR(VLOOKUP($A39,'31.08.2022'!$A:$I,9,0)=TRUE),0,VLOOKUP($A39,'31.08.2022'!$A:$I,9,0))</f>
        <v>2072266.75</v>
      </c>
      <c r="L39" s="39">
        <f>IF(ISERROR(VLOOKUP($A39,'30.09.2022'!$A:$I,9,0)=TRUE),0,VLOOKUP($A39,'30.09.2022'!$A:$I,9,0))</f>
        <v>2072266.75</v>
      </c>
      <c r="M39" s="39">
        <f>IF(ISERROR(VLOOKUP($A39,'31.10.2022'!$A:$I,9,0)=TRUE),0,VLOOKUP($A39,'31.10.2022'!$A:$I,9,0))</f>
        <v>2072266.75</v>
      </c>
      <c r="N39" s="39">
        <f>IF(ISERROR(VLOOKUP($A39,'30.11.2022'!$A:$I,9,0)=TRUE),0,VLOOKUP($A39,'30.11.2022'!$A:$I,9,0))</f>
        <v>2072266.75</v>
      </c>
      <c r="O39" s="39">
        <f>IF(ISERROR(VLOOKUP($A39,'31.12.2022'!$A:$I,9,0)=TRUE),0,VLOOKUP($A39,'31.12.2022'!$A:$I,9,0))</f>
        <v>2072266.75</v>
      </c>
    </row>
    <row r="40" spans="1:15" ht="15.6" x14ac:dyDescent="0.3">
      <c r="A40" s="3" t="s">
        <v>66</v>
      </c>
      <c r="B40" s="3" t="s">
        <v>67</v>
      </c>
      <c r="C40" s="52">
        <f t="shared" si="0"/>
        <v>7</v>
      </c>
      <c r="D40" s="4">
        <f>IF(ISERROR(VLOOKUP($A40,'31.01.2022'!$A:$I,9,0)=TRUE),0,VLOOKUP($A40,'31.01.2022'!$A:$I,9,0))</f>
        <v>12.11</v>
      </c>
      <c r="E40" s="4">
        <f>IF(ISERROR(VLOOKUP($A40,'28.02.2022'!$A:$I,9,0)=TRUE),0,VLOOKUP($A40,'28.02.2022'!$A:$I,9,0))</f>
        <v>12.11</v>
      </c>
      <c r="F40" s="4">
        <f>IF(ISERROR(VLOOKUP($A40,'31.03.2022'!$A:$I,9,0)=TRUE),0,VLOOKUP($A40,'31.03.2022'!$A:$I,9,0))</f>
        <v>12.11</v>
      </c>
      <c r="G40" s="4">
        <f>IF(ISERROR(VLOOKUP($A40,'30.04.2022'!$A:$I,9,0)=TRUE),0,VLOOKUP($A40,'30.04.2022'!$A:$I,9,0))</f>
        <v>12.11</v>
      </c>
      <c r="H40" s="4">
        <f>IF(ISERROR(VLOOKUP($A40,'31.05.2022'!$A:$I,9,0)=TRUE),0,VLOOKUP($A40,'31.05.2022'!$A:$I,9,0))</f>
        <v>14186.96</v>
      </c>
      <c r="I40" s="4">
        <f>IF(ISERROR(VLOOKUP($A40,'30.06.2022'!$A:$I,9,0)=TRUE),0,VLOOKUP($A40,'30.06.2022'!$A:$I,9,0))</f>
        <v>14186.96</v>
      </c>
      <c r="J40" s="36">
        <f>IF(ISERROR(VLOOKUP($A40,'31.07.2022'!$A:$I,9,0)=TRUE),0,VLOOKUP($A40,'31.07.2022'!$A:$I,9,0))</f>
        <v>14186.96</v>
      </c>
      <c r="K40" s="36">
        <f>IF(ISERROR(VLOOKUP($A40,'31.08.2022'!$A:$I,9,0)=TRUE),0,VLOOKUP($A40,'31.08.2022'!$A:$I,9,0))</f>
        <v>14186.96</v>
      </c>
      <c r="L40" s="36">
        <f>IF(ISERROR(VLOOKUP($A40,'30.09.2022'!$A:$I,9,0)=TRUE),0,VLOOKUP($A40,'30.09.2022'!$A:$I,9,0))</f>
        <v>14186.96</v>
      </c>
      <c r="M40" s="36">
        <f>IF(ISERROR(VLOOKUP($A40,'31.10.2022'!$A:$I,9,0)=TRUE),0,VLOOKUP($A40,'31.10.2022'!$A:$I,9,0))</f>
        <v>14186.96</v>
      </c>
      <c r="N40" s="36">
        <f>IF(ISERROR(VLOOKUP($A40,'30.11.2022'!$A:$I,9,0)=TRUE),0,VLOOKUP($A40,'30.11.2022'!$A:$I,9,0))</f>
        <v>14186.96</v>
      </c>
      <c r="O40" s="36">
        <f>IF(ISERROR(VLOOKUP($A40,'31.12.2022'!$A:$I,9,0)=TRUE),0,VLOOKUP($A40,'31.12.2022'!$A:$I,9,0))</f>
        <v>14186.96</v>
      </c>
    </row>
    <row r="41" spans="1:15" x14ac:dyDescent="0.3">
      <c r="A41" s="1" t="s">
        <v>68</v>
      </c>
      <c r="B41" s="1"/>
      <c r="C41" s="53">
        <f t="shared" si="0"/>
        <v>11</v>
      </c>
      <c r="D41" s="2">
        <f>IF(ISERROR(VLOOKUP($A41,'31.01.2022'!$A:$I,9,0)=TRUE),0,VLOOKUP($A41,'31.01.2022'!$A:$I,9,0))</f>
        <v>12.11</v>
      </c>
      <c r="E41" s="2">
        <f>IF(ISERROR(VLOOKUP($A41,'28.02.2022'!$A:$I,9,0)=TRUE),0,VLOOKUP($A41,'28.02.2022'!$A:$I,9,0))</f>
        <v>12.11</v>
      </c>
      <c r="F41" s="2">
        <f>IF(ISERROR(VLOOKUP($A41,'31.03.2022'!$A:$I,9,0)=TRUE),0,VLOOKUP($A41,'31.03.2022'!$A:$I,9,0))</f>
        <v>12.11</v>
      </c>
      <c r="G41" s="2">
        <f>IF(ISERROR(VLOOKUP($A41,'30.04.2022'!$A:$I,9,0)=TRUE),0,VLOOKUP($A41,'30.04.2022'!$A:$I,9,0))</f>
        <v>12.11</v>
      </c>
      <c r="H41" s="2">
        <f>IF(ISERROR(VLOOKUP($A41,'31.05.2022'!$A:$I,9,0)=TRUE),0,VLOOKUP($A41,'31.05.2022'!$A:$I,9,0))</f>
        <v>14186.96</v>
      </c>
      <c r="I41" s="2">
        <f>IF(ISERROR(VLOOKUP($A41,'30.06.2022'!$A:$I,9,0)=TRUE),0,VLOOKUP($A41,'30.06.2022'!$A:$I,9,0))</f>
        <v>14186.96</v>
      </c>
      <c r="J41" s="39">
        <f>IF(ISERROR(VLOOKUP($A41,'31.07.2022'!$A:$I,9,0)=TRUE),0,VLOOKUP($A41,'31.07.2022'!$A:$I,9,0))</f>
        <v>14186.96</v>
      </c>
      <c r="K41" s="39">
        <f>IF(ISERROR(VLOOKUP($A41,'31.08.2022'!$A:$I,9,0)=TRUE),0,VLOOKUP($A41,'31.08.2022'!$A:$I,9,0))</f>
        <v>14186.96</v>
      </c>
      <c r="L41" s="39">
        <f>IF(ISERROR(VLOOKUP($A41,'30.09.2022'!$A:$I,9,0)=TRUE),0,VLOOKUP($A41,'30.09.2022'!$A:$I,9,0))</f>
        <v>14186.96</v>
      </c>
      <c r="M41" s="39">
        <f>IF(ISERROR(VLOOKUP($A41,'31.10.2022'!$A:$I,9,0)=TRUE),0,VLOOKUP($A41,'31.10.2022'!$A:$I,9,0))</f>
        <v>14186.96</v>
      </c>
      <c r="N41" s="39">
        <f>IF(ISERROR(VLOOKUP($A41,'30.11.2022'!$A:$I,9,0)=TRUE),0,VLOOKUP($A41,'30.11.2022'!$A:$I,9,0))</f>
        <v>14186.96</v>
      </c>
      <c r="O41" s="39">
        <f>IF(ISERROR(VLOOKUP($A41,'31.12.2022'!$A:$I,9,0)=TRUE),0,VLOOKUP($A41,'31.12.2022'!$A:$I,9,0))</f>
        <v>14186.96</v>
      </c>
    </row>
    <row r="42" spans="1:15" ht="15.6" x14ac:dyDescent="0.3">
      <c r="A42" s="3" t="s">
        <v>69</v>
      </c>
      <c r="B42" s="3" t="s">
        <v>70</v>
      </c>
      <c r="C42" s="52">
        <f t="shared" si="0"/>
        <v>7</v>
      </c>
      <c r="D42" s="4">
        <f>IF(ISERROR(VLOOKUP($A42,'31.01.2022'!$A:$I,9,0)=TRUE),0,VLOOKUP($A42,'31.01.2022'!$A:$I,9,0))</f>
        <v>164565.48000000004</v>
      </c>
      <c r="E42" s="4">
        <f>IF(ISERROR(VLOOKUP($A42,'28.02.2022'!$A:$I,9,0)=TRUE),0,VLOOKUP($A42,'28.02.2022'!$A:$I,9,0))</f>
        <v>174739.4700000002</v>
      </c>
      <c r="F42" s="4">
        <f>IF(ISERROR(VLOOKUP($A42,'31.03.2022'!$A:$I,9,0)=TRUE),0,VLOOKUP($A42,'31.03.2022'!$A:$I,9,0))</f>
        <v>220066.12999999989</v>
      </c>
      <c r="G42" s="4">
        <f>IF(ISERROR(VLOOKUP($A42,'30.04.2022'!$A:$I,9,0)=TRUE),0,VLOOKUP($A42,'30.04.2022'!$A:$I,9,0))</f>
        <v>353777.25</v>
      </c>
      <c r="H42" s="4">
        <f>IF(ISERROR(VLOOKUP($A42,'31.05.2022'!$A:$I,9,0)=TRUE),0,VLOOKUP($A42,'31.05.2022'!$A:$I,9,0))</f>
        <v>189675.64000000013</v>
      </c>
      <c r="I42" s="4">
        <f>IF(ISERROR(VLOOKUP($A42,'30.06.2022'!$A:$I,9,0)=TRUE),0,VLOOKUP($A42,'30.06.2022'!$A:$I,9,0))</f>
        <v>465706.54999999981</v>
      </c>
      <c r="J42" s="36">
        <f>IF(ISERROR(VLOOKUP($A42,'31.07.2022'!$A:$I,9,0)=TRUE),0,VLOOKUP($A42,'31.07.2022'!$A:$I,9,0))</f>
        <v>465706.54999999981</v>
      </c>
      <c r="K42" s="36">
        <f>IF(ISERROR(VLOOKUP($A42,'31.08.2022'!$A:$I,9,0)=TRUE),0,VLOOKUP($A42,'31.08.2022'!$A:$I,9,0))</f>
        <v>465706.54999999981</v>
      </c>
      <c r="L42" s="36">
        <f>IF(ISERROR(VLOOKUP($A42,'30.09.2022'!$A:$I,9,0)=TRUE),0,VLOOKUP($A42,'30.09.2022'!$A:$I,9,0))</f>
        <v>465706.54999999981</v>
      </c>
      <c r="M42" s="36">
        <f>IF(ISERROR(VLOOKUP($A42,'31.10.2022'!$A:$I,9,0)=TRUE),0,VLOOKUP($A42,'31.10.2022'!$A:$I,9,0))</f>
        <v>465706.54999999981</v>
      </c>
      <c r="N42" s="36">
        <f>IF(ISERROR(VLOOKUP($A42,'30.11.2022'!$A:$I,9,0)=TRUE),0,VLOOKUP($A42,'30.11.2022'!$A:$I,9,0))</f>
        <v>465706.54999999981</v>
      </c>
      <c r="O42" s="36">
        <f>IF(ISERROR(VLOOKUP($A42,'31.12.2022'!$A:$I,9,0)=TRUE),0,VLOOKUP($A42,'31.12.2022'!$A:$I,9,0))</f>
        <v>465706.54999999981</v>
      </c>
    </row>
    <row r="43" spans="1:15" x14ac:dyDescent="0.3">
      <c r="A43" s="1" t="s">
        <v>71</v>
      </c>
      <c r="B43" s="1"/>
      <c r="C43" s="53">
        <f t="shared" si="0"/>
        <v>11</v>
      </c>
      <c r="D43" s="2">
        <f>IF(ISERROR(VLOOKUP($A43,'31.01.2022'!$A:$I,9,0)=TRUE),0,VLOOKUP($A43,'31.01.2022'!$A:$I,9,0))</f>
        <v>-79233.919999999984</v>
      </c>
      <c r="E43" s="2">
        <f>IF(ISERROR(VLOOKUP($A43,'28.02.2022'!$A:$I,9,0)=TRUE),0,VLOOKUP($A43,'28.02.2022'!$A:$I,9,0))</f>
        <v>-70482.129999999888</v>
      </c>
      <c r="F43" s="2">
        <f>IF(ISERROR(VLOOKUP($A43,'31.03.2022'!$A:$I,9,0)=TRUE),0,VLOOKUP($A43,'31.03.2022'!$A:$I,9,0))</f>
        <v>-28831.870000000112</v>
      </c>
      <c r="G43" s="2">
        <f>IF(ISERROR(VLOOKUP($A43,'30.04.2022'!$A:$I,9,0)=TRUE),0,VLOOKUP($A43,'30.04.2022'!$A:$I,9,0))</f>
        <v>101228.85000000009</v>
      </c>
      <c r="H43" s="2">
        <f>IF(ISERROR(VLOOKUP($A43,'31.05.2022'!$A:$I,9,0)=TRUE),0,VLOOKUP($A43,'31.05.2022'!$A:$I,9,0))</f>
        <v>-74359.560000000056</v>
      </c>
      <c r="I43" s="2">
        <f>IF(ISERROR(VLOOKUP($A43,'30.06.2022'!$A:$I,9,0)=TRUE),0,VLOOKUP($A43,'30.06.2022'!$A:$I,9,0))</f>
        <v>22270.549999999814</v>
      </c>
      <c r="J43" s="39">
        <f>IF(ISERROR(VLOOKUP($A43,'31.07.2022'!$A:$I,9,0)=TRUE),0,VLOOKUP($A43,'31.07.2022'!$A:$I,9,0))</f>
        <v>22270.549999999814</v>
      </c>
      <c r="K43" s="39">
        <f>IF(ISERROR(VLOOKUP($A43,'31.08.2022'!$A:$I,9,0)=TRUE),0,VLOOKUP($A43,'31.08.2022'!$A:$I,9,0))</f>
        <v>22270.549999999814</v>
      </c>
      <c r="L43" s="39">
        <f>IF(ISERROR(VLOOKUP($A43,'30.09.2022'!$A:$I,9,0)=TRUE),0,VLOOKUP($A43,'30.09.2022'!$A:$I,9,0))</f>
        <v>22270.549999999814</v>
      </c>
      <c r="M43" s="39">
        <f>IF(ISERROR(VLOOKUP($A43,'31.10.2022'!$A:$I,9,0)=TRUE),0,VLOOKUP($A43,'31.10.2022'!$A:$I,9,0))</f>
        <v>22270.549999999814</v>
      </c>
      <c r="N43" s="39">
        <f>IF(ISERROR(VLOOKUP($A43,'30.11.2022'!$A:$I,9,0)=TRUE),0,VLOOKUP($A43,'30.11.2022'!$A:$I,9,0))</f>
        <v>22270.549999999814</v>
      </c>
      <c r="O43" s="39">
        <f>IF(ISERROR(VLOOKUP($A43,'31.12.2022'!$A:$I,9,0)=TRUE),0,VLOOKUP($A43,'31.12.2022'!$A:$I,9,0))</f>
        <v>22270.549999999814</v>
      </c>
    </row>
    <row r="44" spans="1:15" x14ac:dyDescent="0.3">
      <c r="A44" s="1" t="s">
        <v>72</v>
      </c>
      <c r="B44" s="1"/>
      <c r="C44" s="53">
        <f t="shared" si="0"/>
        <v>12</v>
      </c>
      <c r="D44" s="2">
        <f>IF(ISERROR(VLOOKUP($A44,'31.01.2022'!$A:$I,9,0)=TRUE),0,VLOOKUP($A44,'31.01.2022'!$A:$I,9,0))</f>
        <v>243799.4</v>
      </c>
      <c r="E44" s="2">
        <f>IF(ISERROR(VLOOKUP($A44,'28.02.2022'!$A:$I,9,0)=TRUE),0,VLOOKUP($A44,'28.02.2022'!$A:$I,9,0))</f>
        <v>245221.6</v>
      </c>
      <c r="F44" s="2">
        <f>IF(ISERROR(VLOOKUP($A44,'31.03.2022'!$A:$I,9,0)=TRUE),0,VLOOKUP($A44,'31.03.2022'!$A:$I,9,0))</f>
        <v>248898</v>
      </c>
      <c r="G44" s="2">
        <f>IF(ISERROR(VLOOKUP($A44,'30.04.2022'!$A:$I,9,0)=TRUE),0,VLOOKUP($A44,'30.04.2022'!$A:$I,9,0))</f>
        <v>252548.4</v>
      </c>
      <c r="H44" s="2">
        <f>IF(ISERROR(VLOOKUP($A44,'31.05.2022'!$A:$I,9,0)=TRUE),0,VLOOKUP($A44,'31.05.2022'!$A:$I,9,0))</f>
        <v>264035.20000000001</v>
      </c>
      <c r="I44" s="2">
        <f>IF(ISERROR(VLOOKUP($A44,'30.06.2022'!$A:$I,9,0)=TRUE),0,VLOOKUP($A44,'30.06.2022'!$A:$I,9,0))</f>
        <v>335700.3</v>
      </c>
      <c r="J44" s="39">
        <f>IF(ISERROR(VLOOKUP($A44,'31.07.2022'!$A:$I,9,0)=TRUE),0,VLOOKUP($A44,'31.07.2022'!$A:$I,9,0))</f>
        <v>335700.3</v>
      </c>
      <c r="K44" s="39">
        <f>IF(ISERROR(VLOOKUP($A44,'31.08.2022'!$A:$I,9,0)=TRUE),0,VLOOKUP($A44,'31.08.2022'!$A:$I,9,0))</f>
        <v>335700.3</v>
      </c>
      <c r="L44" s="39">
        <f>IF(ISERROR(VLOOKUP($A44,'30.09.2022'!$A:$I,9,0)=TRUE),0,VLOOKUP($A44,'30.09.2022'!$A:$I,9,0))</f>
        <v>335700.3</v>
      </c>
      <c r="M44" s="39">
        <f>IF(ISERROR(VLOOKUP($A44,'31.10.2022'!$A:$I,9,0)=TRUE),0,VLOOKUP($A44,'31.10.2022'!$A:$I,9,0))</f>
        <v>335700.3</v>
      </c>
      <c r="N44" s="39">
        <f>IF(ISERROR(VLOOKUP($A44,'30.11.2022'!$A:$I,9,0)=TRUE),0,VLOOKUP($A44,'30.11.2022'!$A:$I,9,0))</f>
        <v>335700.3</v>
      </c>
      <c r="O44" s="39">
        <f>IF(ISERROR(VLOOKUP($A44,'31.12.2022'!$A:$I,9,0)=TRUE),0,VLOOKUP($A44,'31.12.2022'!$A:$I,9,0))</f>
        <v>335700.3</v>
      </c>
    </row>
    <row r="45" spans="1:15" x14ac:dyDescent="0.3">
      <c r="A45" s="1" t="s">
        <v>73</v>
      </c>
      <c r="B45" s="1"/>
      <c r="C45" s="53">
        <f t="shared" si="0"/>
        <v>12</v>
      </c>
      <c r="D45" s="2">
        <f>IF(ISERROR(VLOOKUP($A45,'31.01.2022'!$A:$I,9,0)=TRUE),0,VLOOKUP($A45,'31.01.2022'!$A:$I,9,0))</f>
        <v>0</v>
      </c>
      <c r="E45" s="2">
        <f>IF(ISERROR(VLOOKUP($A45,'28.02.2022'!$A:$I,9,0)=TRUE),0,VLOOKUP($A45,'28.02.2022'!$A:$I,9,0))</f>
        <v>0</v>
      </c>
      <c r="F45" s="2">
        <f>IF(ISERROR(VLOOKUP($A45,'31.03.2022'!$A:$I,9,0)=TRUE),0,VLOOKUP($A45,'31.03.2022'!$A:$I,9,0))</f>
        <v>0</v>
      </c>
      <c r="G45" s="2">
        <f>IF(ISERROR(VLOOKUP($A45,'30.04.2022'!$A:$I,9,0)=TRUE),0,VLOOKUP($A45,'30.04.2022'!$A:$I,9,0))</f>
        <v>0</v>
      </c>
      <c r="H45" s="2">
        <f>IF(ISERROR(VLOOKUP($A45,'31.05.2022'!$A:$I,9,0)=TRUE),0,VLOOKUP($A45,'31.05.2022'!$A:$I,9,0))</f>
        <v>0</v>
      </c>
      <c r="I45" s="2">
        <f>IF(ISERROR(VLOOKUP($A45,'30.06.2022'!$A:$I,9,0)=TRUE),0,VLOOKUP($A45,'30.06.2022'!$A:$I,9,0))</f>
        <v>107735.7</v>
      </c>
      <c r="J45" s="39">
        <f>IF(ISERROR(VLOOKUP($A45,'31.07.2022'!$A:$I,9,0)=TRUE),0,VLOOKUP($A45,'31.07.2022'!$A:$I,9,0))</f>
        <v>107735.7</v>
      </c>
      <c r="K45" s="39">
        <f>IF(ISERROR(VLOOKUP($A45,'31.08.2022'!$A:$I,9,0)=TRUE),0,VLOOKUP($A45,'31.08.2022'!$A:$I,9,0))</f>
        <v>107735.7</v>
      </c>
      <c r="L45" s="39">
        <f>IF(ISERROR(VLOOKUP($A45,'30.09.2022'!$A:$I,9,0)=TRUE),0,VLOOKUP($A45,'30.09.2022'!$A:$I,9,0))</f>
        <v>107735.7</v>
      </c>
      <c r="M45" s="39">
        <f>IF(ISERROR(VLOOKUP($A45,'31.10.2022'!$A:$I,9,0)=TRUE),0,VLOOKUP($A45,'31.10.2022'!$A:$I,9,0))</f>
        <v>107735.7</v>
      </c>
      <c r="N45" s="39">
        <f>IF(ISERROR(VLOOKUP($A45,'30.11.2022'!$A:$I,9,0)=TRUE),0,VLOOKUP($A45,'30.11.2022'!$A:$I,9,0))</f>
        <v>107735.7</v>
      </c>
      <c r="O45" s="39">
        <f>IF(ISERROR(VLOOKUP($A45,'31.12.2022'!$A:$I,9,0)=TRUE),0,VLOOKUP($A45,'31.12.2022'!$A:$I,9,0))</f>
        <v>107735.7</v>
      </c>
    </row>
    <row r="46" spans="1:15" ht="15.6" x14ac:dyDescent="0.3">
      <c r="A46" s="3" t="s">
        <v>74</v>
      </c>
      <c r="B46" s="3" t="s">
        <v>75</v>
      </c>
      <c r="C46" s="52">
        <f t="shared" si="0"/>
        <v>7</v>
      </c>
      <c r="D46" s="4">
        <f>IF(ISERROR(VLOOKUP($A46,'31.01.2022'!$A:$I,9,0)=TRUE),0,VLOOKUP($A46,'31.01.2022'!$A:$I,9,0))</f>
        <v>-129481.97</v>
      </c>
      <c r="E46" s="4">
        <f>IF(ISERROR(VLOOKUP($A46,'28.02.2022'!$A:$I,9,0)=TRUE),0,VLOOKUP($A46,'28.02.2022'!$A:$I,9,0))</f>
        <v>50.479999999981374</v>
      </c>
      <c r="F46" s="4">
        <f>IF(ISERROR(VLOOKUP($A46,'31.03.2022'!$A:$I,9,0)=TRUE),0,VLOOKUP($A46,'31.03.2022'!$A:$I,9,0))</f>
        <v>524.66999999992549</v>
      </c>
      <c r="G46" s="4">
        <f>IF(ISERROR(VLOOKUP($A46,'30.04.2022'!$A:$I,9,0)=TRUE),0,VLOOKUP($A46,'30.04.2022'!$A:$I,9,0))</f>
        <v>2101.2700000000186</v>
      </c>
      <c r="H46" s="4">
        <f>IF(ISERROR(VLOOKUP($A46,'31.05.2022'!$A:$I,9,0)=TRUE),0,VLOOKUP($A46,'31.05.2022'!$A:$I,9,0))</f>
        <v>84.449999999953434</v>
      </c>
      <c r="I46" s="4">
        <f>IF(ISERROR(VLOOKUP($A46,'30.06.2022'!$A:$I,9,0)=TRUE),0,VLOOKUP($A46,'30.06.2022'!$A:$I,9,0))</f>
        <v>150093.03000000003</v>
      </c>
      <c r="J46" s="36">
        <f>IF(ISERROR(VLOOKUP($A46,'31.07.2022'!$A:$I,9,0)=TRUE),0,VLOOKUP($A46,'31.07.2022'!$A:$I,9,0))</f>
        <v>150093.03000000003</v>
      </c>
      <c r="K46" s="36">
        <f>IF(ISERROR(VLOOKUP($A46,'31.08.2022'!$A:$I,9,0)=TRUE),0,VLOOKUP($A46,'31.08.2022'!$A:$I,9,0))</f>
        <v>150093.03000000003</v>
      </c>
      <c r="L46" s="36">
        <f>IF(ISERROR(VLOOKUP($A46,'30.09.2022'!$A:$I,9,0)=TRUE),0,VLOOKUP($A46,'30.09.2022'!$A:$I,9,0))</f>
        <v>150093.03000000003</v>
      </c>
      <c r="M46" s="36">
        <f>IF(ISERROR(VLOOKUP($A46,'31.10.2022'!$A:$I,9,0)=TRUE),0,VLOOKUP($A46,'31.10.2022'!$A:$I,9,0))</f>
        <v>150093.03000000003</v>
      </c>
      <c r="N46" s="36">
        <f>IF(ISERROR(VLOOKUP($A46,'30.11.2022'!$A:$I,9,0)=TRUE),0,VLOOKUP($A46,'30.11.2022'!$A:$I,9,0))</f>
        <v>150093.03000000003</v>
      </c>
      <c r="O46" s="36">
        <f>IF(ISERROR(VLOOKUP($A46,'31.12.2022'!$A:$I,9,0)=TRUE),0,VLOOKUP($A46,'31.12.2022'!$A:$I,9,0))</f>
        <v>150093.03000000003</v>
      </c>
    </row>
    <row r="47" spans="1:15" x14ac:dyDescent="0.3">
      <c r="A47" s="1" t="s">
        <v>76</v>
      </c>
      <c r="B47" s="1"/>
      <c r="C47" s="53">
        <f t="shared" si="0"/>
        <v>11</v>
      </c>
      <c r="D47" s="2">
        <f>IF(ISERROR(VLOOKUP($A47,'31.01.2022'!$A:$I,9,0)=TRUE),0,VLOOKUP($A47,'31.01.2022'!$A:$I,9,0))</f>
        <v>-129481.97</v>
      </c>
      <c r="E47" s="2">
        <f>IF(ISERROR(VLOOKUP($A47,'28.02.2022'!$A:$I,9,0)=TRUE),0,VLOOKUP($A47,'28.02.2022'!$A:$I,9,0))</f>
        <v>50.479999999981374</v>
      </c>
      <c r="F47" s="2">
        <f>IF(ISERROR(VLOOKUP($A47,'31.03.2022'!$A:$I,9,0)=TRUE),0,VLOOKUP($A47,'31.03.2022'!$A:$I,9,0))</f>
        <v>524.66999999992549</v>
      </c>
      <c r="G47" s="2">
        <f>IF(ISERROR(VLOOKUP($A47,'30.04.2022'!$A:$I,9,0)=TRUE),0,VLOOKUP($A47,'30.04.2022'!$A:$I,9,0))</f>
        <v>2101.2700000000186</v>
      </c>
      <c r="H47" s="2">
        <f>IF(ISERROR(VLOOKUP($A47,'31.05.2022'!$A:$I,9,0)=TRUE),0,VLOOKUP($A47,'31.05.2022'!$A:$I,9,0))</f>
        <v>84.450000000069849</v>
      </c>
      <c r="I47" s="2">
        <f>IF(ISERROR(VLOOKUP($A47,'30.06.2022'!$A:$I,9,0)=TRUE),0,VLOOKUP($A47,'30.06.2022'!$A:$I,9,0))</f>
        <v>150084.44999999995</v>
      </c>
      <c r="J47" s="39">
        <f>IF(ISERROR(VLOOKUP($A47,'31.07.2022'!$A:$I,9,0)=TRUE),0,VLOOKUP($A47,'31.07.2022'!$A:$I,9,0))</f>
        <v>150084.44999999995</v>
      </c>
      <c r="K47" s="39">
        <f>IF(ISERROR(VLOOKUP($A47,'31.08.2022'!$A:$I,9,0)=TRUE),0,VLOOKUP($A47,'31.08.2022'!$A:$I,9,0))</f>
        <v>150084.44999999995</v>
      </c>
      <c r="L47" s="39">
        <f>IF(ISERROR(VLOOKUP($A47,'30.09.2022'!$A:$I,9,0)=TRUE),0,VLOOKUP($A47,'30.09.2022'!$A:$I,9,0))</f>
        <v>150084.44999999995</v>
      </c>
      <c r="M47" s="39">
        <f>IF(ISERROR(VLOOKUP($A47,'31.10.2022'!$A:$I,9,0)=TRUE),0,VLOOKUP($A47,'31.10.2022'!$A:$I,9,0))</f>
        <v>150084.44999999995</v>
      </c>
      <c r="N47" s="39">
        <f>IF(ISERROR(VLOOKUP($A47,'30.11.2022'!$A:$I,9,0)=TRUE),0,VLOOKUP($A47,'30.11.2022'!$A:$I,9,0))</f>
        <v>150084.44999999995</v>
      </c>
      <c r="O47" s="39">
        <f>IF(ISERROR(VLOOKUP($A47,'31.12.2022'!$A:$I,9,0)=TRUE),0,VLOOKUP($A47,'31.12.2022'!$A:$I,9,0))</f>
        <v>150084.44999999995</v>
      </c>
    </row>
    <row r="48" spans="1:15" x14ac:dyDescent="0.3">
      <c r="A48" s="1" t="s">
        <v>77</v>
      </c>
      <c r="B48" s="1"/>
      <c r="C48" s="53">
        <f t="shared" si="0"/>
        <v>12</v>
      </c>
      <c r="D48" s="2">
        <f>IF(ISERROR(VLOOKUP($A48,'31.01.2022'!$A:$I,9,0)=TRUE),0,VLOOKUP($A48,'31.01.2022'!$A:$I,9,0))</f>
        <v>0</v>
      </c>
      <c r="E48" s="2">
        <f>IF(ISERROR(VLOOKUP($A48,'28.02.2022'!$A:$I,9,0)=TRUE),0,VLOOKUP($A48,'28.02.2022'!$A:$I,9,0))</f>
        <v>0</v>
      </c>
      <c r="F48" s="2">
        <f>IF(ISERROR(VLOOKUP($A48,'31.03.2022'!$A:$I,9,0)=TRUE),0,VLOOKUP($A48,'31.03.2022'!$A:$I,9,0))</f>
        <v>0</v>
      </c>
      <c r="G48" s="2">
        <f>IF(ISERROR(VLOOKUP($A48,'30.04.2022'!$A:$I,9,0)=TRUE),0,VLOOKUP($A48,'30.04.2022'!$A:$I,9,0))</f>
        <v>0</v>
      </c>
      <c r="H48" s="2">
        <f>IF(ISERROR(VLOOKUP($A48,'31.05.2022'!$A:$I,9,0)=TRUE),0,VLOOKUP($A48,'31.05.2022'!$A:$I,9,0))</f>
        <v>0</v>
      </c>
      <c r="I48" s="2">
        <f>IF(ISERROR(VLOOKUP($A48,'30.06.2022'!$A:$I,9,0)=TRUE),0,VLOOKUP($A48,'30.06.2022'!$A:$I,9,0))</f>
        <v>8.5800000000162981</v>
      </c>
      <c r="J48" s="39">
        <f>IF(ISERROR(VLOOKUP($A48,'31.07.2022'!$A:$I,9,0)=TRUE),0,VLOOKUP($A48,'31.07.2022'!$A:$I,9,0))</f>
        <v>8.5800000000162981</v>
      </c>
      <c r="K48" s="39">
        <f>IF(ISERROR(VLOOKUP($A48,'31.08.2022'!$A:$I,9,0)=TRUE),0,VLOOKUP($A48,'31.08.2022'!$A:$I,9,0))</f>
        <v>8.5800000000162981</v>
      </c>
      <c r="L48" s="39">
        <f>IF(ISERROR(VLOOKUP($A48,'30.09.2022'!$A:$I,9,0)=TRUE),0,VLOOKUP($A48,'30.09.2022'!$A:$I,9,0))</f>
        <v>8.5800000000162981</v>
      </c>
      <c r="M48" s="39">
        <f>IF(ISERROR(VLOOKUP($A48,'31.10.2022'!$A:$I,9,0)=TRUE),0,VLOOKUP($A48,'31.10.2022'!$A:$I,9,0))</f>
        <v>8.5800000000162981</v>
      </c>
      <c r="N48" s="39">
        <f>IF(ISERROR(VLOOKUP($A48,'30.11.2022'!$A:$I,9,0)=TRUE),0,VLOOKUP($A48,'30.11.2022'!$A:$I,9,0))</f>
        <v>8.5800000000162981</v>
      </c>
      <c r="O48" s="39">
        <f>IF(ISERROR(VLOOKUP($A48,'31.12.2022'!$A:$I,9,0)=TRUE),0,VLOOKUP($A48,'31.12.2022'!$A:$I,9,0))</f>
        <v>8.5800000000162981</v>
      </c>
    </row>
    <row r="49" spans="1:15" ht="15.6" x14ac:dyDescent="0.3">
      <c r="A49" s="3" t="s">
        <v>78</v>
      </c>
      <c r="B49" s="3" t="s">
        <v>35</v>
      </c>
      <c r="C49" s="52">
        <f t="shared" si="0"/>
        <v>7</v>
      </c>
      <c r="D49" s="4">
        <f>IF(ISERROR(VLOOKUP($A49,'31.01.2022'!$A:$I,9,0)=TRUE),0,VLOOKUP($A49,'31.01.2022'!$A:$I,9,0))</f>
        <v>43240.80999999959</v>
      </c>
      <c r="E49" s="4">
        <f>IF(ISERROR(VLOOKUP($A49,'28.02.2022'!$A:$I,9,0)=TRUE),0,VLOOKUP($A49,'28.02.2022'!$A:$I,9,0))</f>
        <v>64036.830000000075</v>
      </c>
      <c r="F49" s="4">
        <f>IF(ISERROR(VLOOKUP($A49,'31.03.2022'!$A:$I,9,0)=TRUE),0,VLOOKUP($A49,'31.03.2022'!$A:$I,9,0))</f>
        <v>297532.27999999933</v>
      </c>
      <c r="G49" s="4">
        <f>IF(ISERROR(VLOOKUP($A49,'30.04.2022'!$A:$I,9,0)=TRUE),0,VLOOKUP($A49,'30.04.2022'!$A:$I,9,0))</f>
        <v>-18294.189999999478</v>
      </c>
      <c r="H49" s="4">
        <f>IF(ISERROR(VLOOKUP($A49,'31.05.2022'!$A:$I,9,0)=TRUE),0,VLOOKUP($A49,'31.05.2022'!$A:$I,9,0))</f>
        <v>38811.11999999918</v>
      </c>
      <c r="I49" s="4">
        <f>IF(ISERROR(VLOOKUP($A49,'30.06.2022'!$A:$I,9,0)=TRUE),0,VLOOKUP($A49,'30.06.2022'!$A:$I,9,0))</f>
        <v>722796.49000000022</v>
      </c>
      <c r="J49" s="36">
        <f>IF(ISERROR(VLOOKUP($A49,'31.07.2022'!$A:$I,9,0)=TRUE),0,VLOOKUP($A49,'31.07.2022'!$A:$I,9,0))</f>
        <v>722796.49000000022</v>
      </c>
      <c r="K49" s="36">
        <f>IF(ISERROR(VLOOKUP($A49,'31.08.2022'!$A:$I,9,0)=TRUE),0,VLOOKUP($A49,'31.08.2022'!$A:$I,9,0))</f>
        <v>722796.49000000022</v>
      </c>
      <c r="L49" s="36">
        <f>IF(ISERROR(VLOOKUP($A49,'30.09.2022'!$A:$I,9,0)=TRUE),0,VLOOKUP($A49,'30.09.2022'!$A:$I,9,0))</f>
        <v>722796.49000000022</v>
      </c>
      <c r="M49" s="36">
        <f>IF(ISERROR(VLOOKUP($A49,'31.10.2022'!$A:$I,9,0)=TRUE),0,VLOOKUP($A49,'31.10.2022'!$A:$I,9,0))</f>
        <v>722796.49000000022</v>
      </c>
      <c r="N49" s="36">
        <f>IF(ISERROR(VLOOKUP($A49,'30.11.2022'!$A:$I,9,0)=TRUE),0,VLOOKUP($A49,'30.11.2022'!$A:$I,9,0))</f>
        <v>722796.49000000022</v>
      </c>
      <c r="O49" s="36">
        <f>IF(ISERROR(VLOOKUP($A49,'31.12.2022'!$A:$I,9,0)=TRUE),0,VLOOKUP($A49,'31.12.2022'!$A:$I,9,0))</f>
        <v>722796.49000000022</v>
      </c>
    </row>
    <row r="50" spans="1:15" x14ac:dyDescent="0.3">
      <c r="A50" s="1" t="s">
        <v>79</v>
      </c>
      <c r="B50" s="1"/>
      <c r="C50" s="53">
        <f t="shared" si="0"/>
        <v>11</v>
      </c>
      <c r="D50" s="2">
        <f>IF(ISERROR(VLOOKUP($A50,'31.01.2022'!$A:$I,9,0)=TRUE),0,VLOOKUP($A50,'31.01.2022'!$A:$I,9,0))</f>
        <v>-6713.1899999999441</v>
      </c>
      <c r="E50" s="2">
        <f>IF(ISERROR(VLOOKUP($A50,'28.02.2022'!$A:$I,9,0)=TRUE),0,VLOOKUP($A50,'28.02.2022'!$A:$I,9,0))</f>
        <v>64024.490000000224</v>
      </c>
      <c r="F50" s="2">
        <f>IF(ISERROR(VLOOKUP($A50,'31.03.2022'!$A:$I,9,0)=TRUE),0,VLOOKUP($A50,'31.03.2022'!$A:$I,9,0))</f>
        <v>297519.37999999989</v>
      </c>
      <c r="G50" s="2">
        <f>IF(ISERROR(VLOOKUP($A50,'30.04.2022'!$A:$I,9,0)=TRUE),0,VLOOKUP($A50,'30.04.2022'!$A:$I,9,0))</f>
        <v>-18328.790000000037</v>
      </c>
      <c r="H50" s="2">
        <f>IF(ISERROR(VLOOKUP($A50,'31.05.2022'!$A:$I,9,0)=TRUE),0,VLOOKUP($A50,'31.05.2022'!$A:$I,9,0))</f>
        <v>38775.86999999918</v>
      </c>
      <c r="I50" s="2">
        <f>IF(ISERROR(VLOOKUP($A50,'30.06.2022'!$A:$I,9,0)=TRUE),0,VLOOKUP($A50,'30.06.2022'!$A:$I,9,0))</f>
        <v>322750.94999999925</v>
      </c>
      <c r="J50" s="39">
        <f>IF(ISERROR(VLOOKUP($A50,'31.07.2022'!$A:$I,9,0)=TRUE),0,VLOOKUP($A50,'31.07.2022'!$A:$I,9,0))</f>
        <v>322750.94999999925</v>
      </c>
      <c r="K50" s="39">
        <f>IF(ISERROR(VLOOKUP($A50,'31.08.2022'!$A:$I,9,0)=TRUE),0,VLOOKUP($A50,'31.08.2022'!$A:$I,9,0))</f>
        <v>322750.94999999925</v>
      </c>
      <c r="L50" s="39">
        <f>IF(ISERROR(VLOOKUP($A50,'30.09.2022'!$A:$I,9,0)=TRUE),0,VLOOKUP($A50,'30.09.2022'!$A:$I,9,0))</f>
        <v>322750.94999999925</v>
      </c>
      <c r="M50" s="39">
        <f>IF(ISERROR(VLOOKUP($A50,'31.10.2022'!$A:$I,9,0)=TRUE),0,VLOOKUP($A50,'31.10.2022'!$A:$I,9,0))</f>
        <v>322750.94999999925</v>
      </c>
      <c r="N50" s="39">
        <f>IF(ISERROR(VLOOKUP($A50,'30.11.2022'!$A:$I,9,0)=TRUE),0,VLOOKUP($A50,'30.11.2022'!$A:$I,9,0))</f>
        <v>322750.94999999925</v>
      </c>
      <c r="O50" s="39">
        <f>IF(ISERROR(VLOOKUP($A50,'31.12.2022'!$A:$I,9,0)=TRUE),0,VLOOKUP($A50,'31.12.2022'!$A:$I,9,0))</f>
        <v>322750.94999999925</v>
      </c>
    </row>
    <row r="51" spans="1:15" x14ac:dyDescent="0.3">
      <c r="A51" s="1" t="s">
        <v>80</v>
      </c>
      <c r="B51" s="1"/>
      <c r="C51" s="53">
        <f t="shared" si="0"/>
        <v>11</v>
      </c>
      <c r="D51" s="2">
        <f>IF(ISERROR(VLOOKUP($A51,'31.01.2022'!$A:$I,9,0)=TRUE),0,VLOOKUP($A51,'31.01.2022'!$A:$I,9,0))</f>
        <v>0</v>
      </c>
      <c r="E51" s="2">
        <f>IF(ISERROR(VLOOKUP($A51,'28.02.2022'!$A:$I,9,0)=TRUE),0,VLOOKUP($A51,'28.02.2022'!$A:$I,9,0))</f>
        <v>0</v>
      </c>
      <c r="F51" s="2">
        <f>IF(ISERROR(VLOOKUP($A51,'31.03.2022'!$A:$I,9,0)=TRUE),0,VLOOKUP($A51,'31.03.2022'!$A:$I,9,0))</f>
        <v>0</v>
      </c>
      <c r="G51" s="2">
        <f>IF(ISERROR(VLOOKUP($A51,'30.04.2022'!$A:$I,9,0)=TRUE),0,VLOOKUP($A51,'30.04.2022'!$A:$I,9,0))</f>
        <v>0</v>
      </c>
      <c r="H51" s="2">
        <f>IF(ISERROR(VLOOKUP($A51,'31.05.2022'!$A:$I,9,0)=TRUE),0,VLOOKUP($A51,'31.05.2022'!$A:$I,9,0))</f>
        <v>0</v>
      </c>
      <c r="I51" s="2">
        <f>IF(ISERROR(VLOOKUP($A51,'30.06.2022'!$A:$I,9,0)=TRUE),0,VLOOKUP($A51,'30.06.2022'!$A:$I,9,0))</f>
        <v>400000</v>
      </c>
      <c r="J51" s="39">
        <f>IF(ISERROR(VLOOKUP($A51,'31.07.2022'!$A:$I,9,0)=TRUE),0,VLOOKUP($A51,'31.07.2022'!$A:$I,9,0))</f>
        <v>400000</v>
      </c>
      <c r="K51" s="39">
        <f>IF(ISERROR(VLOOKUP($A51,'31.08.2022'!$A:$I,9,0)=TRUE),0,VLOOKUP($A51,'31.08.2022'!$A:$I,9,0))</f>
        <v>400000</v>
      </c>
      <c r="L51" s="39">
        <f>IF(ISERROR(VLOOKUP($A51,'30.09.2022'!$A:$I,9,0)=TRUE),0,VLOOKUP($A51,'30.09.2022'!$A:$I,9,0))</f>
        <v>400000</v>
      </c>
      <c r="M51" s="39">
        <f>IF(ISERROR(VLOOKUP($A51,'31.10.2022'!$A:$I,9,0)=TRUE),0,VLOOKUP($A51,'31.10.2022'!$A:$I,9,0))</f>
        <v>400000</v>
      </c>
      <c r="N51" s="39">
        <f>IF(ISERROR(VLOOKUP($A51,'30.11.2022'!$A:$I,9,0)=TRUE),0,VLOOKUP($A51,'30.11.2022'!$A:$I,9,0))</f>
        <v>400000</v>
      </c>
      <c r="O51" s="39">
        <f>IF(ISERROR(VLOOKUP($A51,'31.12.2022'!$A:$I,9,0)=TRUE),0,VLOOKUP($A51,'31.12.2022'!$A:$I,9,0))</f>
        <v>400000</v>
      </c>
    </row>
    <row r="52" spans="1:15" x14ac:dyDescent="0.3">
      <c r="A52" s="1" t="s">
        <v>81</v>
      </c>
      <c r="B52" s="1"/>
      <c r="C52" s="53">
        <f t="shared" si="0"/>
        <v>12</v>
      </c>
      <c r="D52" s="2">
        <f>IF(ISERROR(VLOOKUP($A52,'31.01.2022'!$A:$I,9,0)=TRUE),0,VLOOKUP($A52,'31.01.2022'!$A:$I,9,0))</f>
        <v>49941.579999999842</v>
      </c>
      <c r="E52" s="2">
        <f>IF(ISERROR(VLOOKUP($A52,'28.02.2022'!$A:$I,9,0)=TRUE),0,VLOOKUP($A52,'28.02.2022'!$A:$I,9,0))</f>
        <v>0</v>
      </c>
      <c r="F52" s="2">
        <f>IF(ISERROR(VLOOKUP($A52,'31.03.2022'!$A:$I,9,0)=TRUE),0,VLOOKUP($A52,'31.03.2022'!$A:$I,9,0))</f>
        <v>0</v>
      </c>
      <c r="G52" s="2">
        <f>IF(ISERROR(VLOOKUP($A52,'30.04.2022'!$A:$I,9,0)=TRUE),0,VLOOKUP($A52,'30.04.2022'!$A:$I,9,0))</f>
        <v>0</v>
      </c>
      <c r="H52" s="2">
        <f>IF(ISERROR(VLOOKUP($A52,'31.05.2022'!$A:$I,9,0)=TRUE),0,VLOOKUP($A52,'31.05.2022'!$A:$I,9,0))</f>
        <v>0</v>
      </c>
      <c r="I52" s="2">
        <f>IF(ISERROR(VLOOKUP($A52,'30.06.2022'!$A:$I,9,0)=TRUE),0,VLOOKUP($A52,'30.06.2022'!$A:$I,9,0))</f>
        <v>-6.9999999832361937E-2</v>
      </c>
      <c r="J52" s="39">
        <f>IF(ISERROR(VLOOKUP($A52,'31.07.2022'!$A:$I,9,0)=TRUE),0,VLOOKUP($A52,'31.07.2022'!$A:$I,9,0))</f>
        <v>-6.9999999832361937E-2</v>
      </c>
      <c r="K52" s="39">
        <f>IF(ISERROR(VLOOKUP($A52,'31.08.2022'!$A:$I,9,0)=TRUE),0,VLOOKUP($A52,'31.08.2022'!$A:$I,9,0))</f>
        <v>-6.9999999832361937E-2</v>
      </c>
      <c r="L52" s="39">
        <f>IF(ISERROR(VLOOKUP($A52,'30.09.2022'!$A:$I,9,0)=TRUE),0,VLOOKUP($A52,'30.09.2022'!$A:$I,9,0))</f>
        <v>-6.9999999832361937E-2</v>
      </c>
      <c r="M52" s="39">
        <f>IF(ISERROR(VLOOKUP($A52,'31.10.2022'!$A:$I,9,0)=TRUE),0,VLOOKUP($A52,'31.10.2022'!$A:$I,9,0))</f>
        <v>-6.9999999832361937E-2</v>
      </c>
      <c r="N52" s="39">
        <f>IF(ISERROR(VLOOKUP($A52,'30.11.2022'!$A:$I,9,0)=TRUE),0,VLOOKUP($A52,'30.11.2022'!$A:$I,9,0))</f>
        <v>-6.9999999832361937E-2</v>
      </c>
      <c r="O52" s="39">
        <f>IF(ISERROR(VLOOKUP($A52,'31.12.2022'!$A:$I,9,0)=TRUE),0,VLOOKUP($A52,'31.12.2022'!$A:$I,9,0))</f>
        <v>-6.9999999832361937E-2</v>
      </c>
    </row>
    <row r="53" spans="1:15" x14ac:dyDescent="0.3">
      <c r="A53" s="1" t="s">
        <v>82</v>
      </c>
      <c r="B53" s="1"/>
      <c r="C53" s="53">
        <f t="shared" si="0"/>
        <v>12</v>
      </c>
      <c r="D53" s="2">
        <f>IF(ISERROR(VLOOKUP($A53,'31.01.2022'!$A:$I,9,0)=TRUE),0,VLOOKUP($A53,'31.01.2022'!$A:$I,9,0))</f>
        <v>12.42</v>
      </c>
      <c r="E53" s="2">
        <f>IF(ISERROR(VLOOKUP($A53,'28.02.2022'!$A:$I,9,0)=TRUE),0,VLOOKUP($A53,'28.02.2022'!$A:$I,9,0))</f>
        <v>12.34</v>
      </c>
      <c r="F53" s="2">
        <f>IF(ISERROR(VLOOKUP($A53,'31.03.2022'!$A:$I,9,0)=TRUE),0,VLOOKUP($A53,'31.03.2022'!$A:$I,9,0))</f>
        <v>12.900000000000002</v>
      </c>
      <c r="G53" s="2">
        <f>IF(ISERROR(VLOOKUP($A53,'30.04.2022'!$A:$I,9,0)=TRUE),0,VLOOKUP($A53,'30.04.2022'!$A:$I,9,0))</f>
        <v>34.599999999999994</v>
      </c>
      <c r="H53" s="2">
        <f>IF(ISERROR(VLOOKUP($A53,'31.05.2022'!$A:$I,9,0)=TRUE),0,VLOOKUP($A53,'31.05.2022'!$A:$I,9,0))</f>
        <v>35.25</v>
      </c>
      <c r="I53" s="2">
        <f>IF(ISERROR(VLOOKUP($A53,'30.06.2022'!$A:$I,9,0)=TRUE),0,VLOOKUP($A53,'30.06.2022'!$A:$I,9,0))</f>
        <v>45.61</v>
      </c>
      <c r="J53" s="39">
        <f>IF(ISERROR(VLOOKUP($A53,'31.07.2022'!$A:$I,9,0)=TRUE),0,VLOOKUP($A53,'31.07.2022'!$A:$I,9,0))</f>
        <v>45.61</v>
      </c>
      <c r="K53" s="39">
        <f>IF(ISERROR(VLOOKUP($A53,'31.08.2022'!$A:$I,9,0)=TRUE),0,VLOOKUP($A53,'31.08.2022'!$A:$I,9,0))</f>
        <v>45.61</v>
      </c>
      <c r="L53" s="39">
        <f>IF(ISERROR(VLOOKUP($A53,'30.09.2022'!$A:$I,9,0)=TRUE),0,VLOOKUP($A53,'30.09.2022'!$A:$I,9,0))</f>
        <v>45.61</v>
      </c>
      <c r="M53" s="39">
        <f>IF(ISERROR(VLOOKUP($A53,'31.10.2022'!$A:$I,9,0)=TRUE),0,VLOOKUP($A53,'31.10.2022'!$A:$I,9,0))</f>
        <v>45.61</v>
      </c>
      <c r="N53" s="39">
        <f>IF(ISERROR(VLOOKUP($A53,'30.11.2022'!$A:$I,9,0)=TRUE),0,VLOOKUP($A53,'30.11.2022'!$A:$I,9,0))</f>
        <v>45.61</v>
      </c>
      <c r="O53" s="39">
        <f>IF(ISERROR(VLOOKUP($A53,'31.12.2022'!$A:$I,9,0)=TRUE),0,VLOOKUP($A53,'31.12.2022'!$A:$I,9,0))</f>
        <v>45.61</v>
      </c>
    </row>
    <row r="54" spans="1:15" ht="15.6" x14ac:dyDescent="0.3">
      <c r="A54" s="3" t="s">
        <v>83</v>
      </c>
      <c r="B54" s="3" t="s">
        <v>84</v>
      </c>
      <c r="C54" s="52">
        <f t="shared" si="0"/>
        <v>7</v>
      </c>
      <c r="D54" s="4">
        <f>IF(ISERROR(VLOOKUP($A54,'31.01.2022'!$A:$I,9,0)=TRUE),0,VLOOKUP($A54,'31.01.2022'!$A:$I,9,0))</f>
        <v>963851.71000000043</v>
      </c>
      <c r="E54" s="4">
        <f>IF(ISERROR(VLOOKUP($A54,'28.02.2022'!$A:$I,9,0)=TRUE),0,VLOOKUP($A54,'28.02.2022'!$A:$I,9,0))</f>
        <v>116264.33000000007</v>
      </c>
      <c r="F54" s="4">
        <f>IF(ISERROR(VLOOKUP($A54,'31.03.2022'!$A:$I,9,0)=TRUE),0,VLOOKUP($A54,'31.03.2022'!$A:$I,9,0))</f>
        <v>1092443.870000001</v>
      </c>
      <c r="G54" s="4">
        <f>IF(ISERROR(VLOOKUP($A54,'30.04.2022'!$A:$I,9,0)=TRUE),0,VLOOKUP($A54,'30.04.2022'!$A:$I,9,0))</f>
        <v>1237485.1300000008</v>
      </c>
      <c r="H54" s="4">
        <f>IF(ISERROR(VLOOKUP($A54,'31.05.2022'!$A:$I,9,0)=TRUE),0,VLOOKUP($A54,'31.05.2022'!$A:$I,9,0))</f>
        <v>784513.40000000037</v>
      </c>
      <c r="I54" s="4">
        <f>IF(ISERROR(VLOOKUP($A54,'30.06.2022'!$A:$I,9,0)=TRUE),0,VLOOKUP($A54,'30.06.2022'!$A:$I,9,0))</f>
        <v>1644490.3300000019</v>
      </c>
      <c r="J54" s="36">
        <f>IF(ISERROR(VLOOKUP($A54,'31.07.2022'!$A:$I,9,0)=TRUE),0,VLOOKUP($A54,'31.07.2022'!$A:$I,9,0))</f>
        <v>1644490.3300000019</v>
      </c>
      <c r="K54" s="36">
        <f>IF(ISERROR(VLOOKUP($A54,'31.08.2022'!$A:$I,9,0)=TRUE),0,VLOOKUP($A54,'31.08.2022'!$A:$I,9,0))</f>
        <v>1644490.3300000019</v>
      </c>
      <c r="L54" s="36">
        <f>IF(ISERROR(VLOOKUP($A54,'30.09.2022'!$A:$I,9,0)=TRUE),0,VLOOKUP($A54,'30.09.2022'!$A:$I,9,0))</f>
        <v>1644490.3300000019</v>
      </c>
      <c r="M54" s="36">
        <f>IF(ISERROR(VLOOKUP($A54,'31.10.2022'!$A:$I,9,0)=TRUE),0,VLOOKUP($A54,'31.10.2022'!$A:$I,9,0))</f>
        <v>1644490.3300000019</v>
      </c>
      <c r="N54" s="36">
        <f>IF(ISERROR(VLOOKUP($A54,'30.11.2022'!$A:$I,9,0)=TRUE),0,VLOOKUP($A54,'30.11.2022'!$A:$I,9,0))</f>
        <v>1644490.3300000019</v>
      </c>
      <c r="O54" s="36">
        <f>IF(ISERROR(VLOOKUP($A54,'31.12.2022'!$A:$I,9,0)=TRUE),0,VLOOKUP($A54,'31.12.2022'!$A:$I,9,0))</f>
        <v>1644490.3300000019</v>
      </c>
    </row>
    <row r="55" spans="1:15" x14ac:dyDescent="0.3">
      <c r="A55" s="1" t="s">
        <v>85</v>
      </c>
      <c r="B55" s="1"/>
      <c r="C55" s="53">
        <f t="shared" si="0"/>
        <v>11</v>
      </c>
      <c r="D55" s="2">
        <f>IF(ISERROR(VLOOKUP($A55,'31.01.2022'!$A:$I,9,0)=TRUE),0,VLOOKUP($A55,'31.01.2022'!$A:$I,9,0))</f>
        <v>3611.6199999999953</v>
      </c>
      <c r="E55" s="2">
        <f>IF(ISERROR(VLOOKUP($A55,'28.02.2022'!$A:$I,9,0)=TRUE),0,VLOOKUP($A55,'28.02.2022'!$A:$I,9,0))</f>
        <v>116264.31999999983</v>
      </c>
      <c r="F55" s="2">
        <f>IF(ISERROR(VLOOKUP($A55,'31.03.2022'!$A:$I,9,0)=TRUE),0,VLOOKUP($A55,'31.03.2022'!$A:$I,9,0))</f>
        <v>162539.23000000045</v>
      </c>
      <c r="G55" s="2">
        <f>IF(ISERROR(VLOOKUP($A55,'30.04.2022'!$A:$I,9,0)=TRUE),0,VLOOKUP($A55,'30.04.2022'!$A:$I,9,0))</f>
        <v>282623.12000000011</v>
      </c>
      <c r="H55" s="2">
        <f>IF(ISERROR(VLOOKUP($A55,'31.05.2022'!$A:$I,9,0)=TRUE),0,VLOOKUP($A55,'31.05.2022'!$A:$I,9,0))</f>
        <v>-23353.160000000149</v>
      </c>
      <c r="I55" s="2">
        <f>IF(ISERROR(VLOOKUP($A55,'30.06.2022'!$A:$I,9,0)=TRUE),0,VLOOKUP($A55,'30.06.2022'!$A:$I,9,0))</f>
        <v>87418.520000000484</v>
      </c>
      <c r="J55" s="39">
        <f>IF(ISERROR(VLOOKUP($A55,'31.07.2022'!$A:$I,9,0)=TRUE),0,VLOOKUP($A55,'31.07.2022'!$A:$I,9,0))</f>
        <v>87418.520000000484</v>
      </c>
      <c r="K55" s="39">
        <f>IF(ISERROR(VLOOKUP($A55,'31.08.2022'!$A:$I,9,0)=TRUE),0,VLOOKUP($A55,'31.08.2022'!$A:$I,9,0))</f>
        <v>87418.520000000484</v>
      </c>
      <c r="L55" s="39">
        <f>IF(ISERROR(VLOOKUP($A55,'30.09.2022'!$A:$I,9,0)=TRUE),0,VLOOKUP($A55,'30.09.2022'!$A:$I,9,0))</f>
        <v>87418.520000000484</v>
      </c>
      <c r="M55" s="39">
        <f>IF(ISERROR(VLOOKUP($A55,'31.10.2022'!$A:$I,9,0)=TRUE),0,VLOOKUP($A55,'31.10.2022'!$A:$I,9,0))</f>
        <v>87418.520000000484</v>
      </c>
      <c r="N55" s="39">
        <f>IF(ISERROR(VLOOKUP($A55,'30.11.2022'!$A:$I,9,0)=TRUE),0,VLOOKUP($A55,'30.11.2022'!$A:$I,9,0))</f>
        <v>87418.520000000484</v>
      </c>
      <c r="O55" s="39">
        <f>IF(ISERROR(VLOOKUP($A55,'31.12.2022'!$A:$I,9,0)=TRUE),0,VLOOKUP($A55,'31.12.2022'!$A:$I,9,0))</f>
        <v>87418.520000000484</v>
      </c>
    </row>
    <row r="56" spans="1:15" x14ac:dyDescent="0.3">
      <c r="A56" s="1" t="s">
        <v>86</v>
      </c>
      <c r="B56" s="1"/>
      <c r="C56" s="53">
        <f t="shared" si="0"/>
        <v>11</v>
      </c>
      <c r="D56" s="2">
        <f>IF(ISERROR(VLOOKUP($A56,'31.01.2022'!$A:$I,9,0)=TRUE),0,VLOOKUP($A56,'31.01.2022'!$A:$I,9,0))</f>
        <v>0</v>
      </c>
      <c r="E56" s="2">
        <f>IF(ISERROR(VLOOKUP($A56,'28.02.2022'!$A:$I,9,0)=TRUE),0,VLOOKUP($A56,'28.02.2022'!$A:$I,9,0))</f>
        <v>0</v>
      </c>
      <c r="F56" s="2">
        <f>IF(ISERROR(VLOOKUP($A56,'31.03.2022'!$A:$I,9,0)=TRUE),0,VLOOKUP($A56,'31.03.2022'!$A:$I,9,0))</f>
        <v>0</v>
      </c>
      <c r="G56" s="2">
        <f>IF(ISERROR(VLOOKUP($A56,'30.04.2022'!$A:$I,9,0)=TRUE),0,VLOOKUP($A56,'30.04.2022'!$A:$I,9,0))</f>
        <v>0</v>
      </c>
      <c r="H56" s="2">
        <f>IF(ISERROR(VLOOKUP($A56,'31.05.2022'!$A:$I,9,0)=TRUE),0,VLOOKUP($A56,'31.05.2022'!$A:$I,9,0))</f>
        <v>525</v>
      </c>
      <c r="I56" s="2">
        <f>IF(ISERROR(VLOOKUP($A56,'30.06.2022'!$A:$I,9,0)=TRUE),0,VLOOKUP($A56,'30.06.2022'!$A:$I,9,0))</f>
        <v>525</v>
      </c>
      <c r="J56" s="39">
        <f>IF(ISERROR(VLOOKUP($A56,'31.07.2022'!$A:$I,9,0)=TRUE),0,VLOOKUP($A56,'31.07.2022'!$A:$I,9,0))</f>
        <v>525</v>
      </c>
      <c r="K56" s="39">
        <f>IF(ISERROR(VLOOKUP($A56,'31.08.2022'!$A:$I,9,0)=TRUE),0,VLOOKUP($A56,'31.08.2022'!$A:$I,9,0))</f>
        <v>525</v>
      </c>
      <c r="L56" s="39">
        <f>IF(ISERROR(VLOOKUP($A56,'30.09.2022'!$A:$I,9,0)=TRUE),0,VLOOKUP($A56,'30.09.2022'!$A:$I,9,0))</f>
        <v>525</v>
      </c>
      <c r="M56" s="39">
        <f>IF(ISERROR(VLOOKUP($A56,'31.10.2022'!$A:$I,9,0)=TRUE),0,VLOOKUP($A56,'31.10.2022'!$A:$I,9,0))</f>
        <v>525</v>
      </c>
      <c r="N56" s="39">
        <f>IF(ISERROR(VLOOKUP($A56,'30.11.2022'!$A:$I,9,0)=TRUE),0,VLOOKUP($A56,'30.11.2022'!$A:$I,9,0))</f>
        <v>525</v>
      </c>
      <c r="O56" s="39">
        <f>IF(ISERROR(VLOOKUP($A56,'31.12.2022'!$A:$I,9,0)=TRUE),0,VLOOKUP($A56,'31.12.2022'!$A:$I,9,0))</f>
        <v>525</v>
      </c>
    </row>
    <row r="57" spans="1:15" x14ac:dyDescent="0.3">
      <c r="A57" s="1" t="s">
        <v>87</v>
      </c>
      <c r="B57" s="1"/>
      <c r="C57" s="53">
        <f t="shared" si="0"/>
        <v>12</v>
      </c>
      <c r="D57" s="2">
        <f>IF(ISERROR(VLOOKUP($A57,'31.01.2022'!$A:$I,9,0)=TRUE),0,VLOOKUP($A57,'31.01.2022'!$A:$I,9,0))</f>
        <v>66326.53</v>
      </c>
      <c r="E57" s="2">
        <f>IF(ISERROR(VLOOKUP($A57,'28.02.2022'!$A:$I,9,0)=TRUE),0,VLOOKUP($A57,'28.02.2022'!$A:$I,9,0))</f>
        <v>0</v>
      </c>
      <c r="F57" s="2">
        <f>IF(ISERROR(VLOOKUP($A57,'31.03.2022'!$A:$I,9,0)=TRUE),0,VLOOKUP($A57,'31.03.2022'!$A:$I,9,0))</f>
        <v>0</v>
      </c>
      <c r="G57" s="2">
        <f>IF(ISERROR(VLOOKUP($A57,'30.04.2022'!$A:$I,9,0)=TRUE),0,VLOOKUP($A57,'30.04.2022'!$A:$I,9,0))</f>
        <v>0</v>
      </c>
      <c r="H57" s="2">
        <f>IF(ISERROR(VLOOKUP($A57,'31.05.2022'!$A:$I,9,0)=TRUE),0,VLOOKUP($A57,'31.05.2022'!$A:$I,9,0))</f>
        <v>0</v>
      </c>
      <c r="I57" s="2">
        <f>IF(ISERROR(VLOOKUP($A57,'30.06.2022'!$A:$I,9,0)=TRUE),0,VLOOKUP($A57,'30.06.2022'!$A:$I,9,0))</f>
        <v>576146.65999999968</v>
      </c>
      <c r="J57" s="39">
        <f>IF(ISERROR(VLOOKUP($A57,'31.07.2022'!$A:$I,9,0)=TRUE),0,VLOOKUP($A57,'31.07.2022'!$A:$I,9,0))</f>
        <v>576146.65999999968</v>
      </c>
      <c r="K57" s="39">
        <f>IF(ISERROR(VLOOKUP($A57,'31.08.2022'!$A:$I,9,0)=TRUE),0,VLOOKUP($A57,'31.08.2022'!$A:$I,9,0))</f>
        <v>576146.65999999968</v>
      </c>
      <c r="L57" s="39">
        <f>IF(ISERROR(VLOOKUP($A57,'30.09.2022'!$A:$I,9,0)=TRUE),0,VLOOKUP($A57,'30.09.2022'!$A:$I,9,0))</f>
        <v>576146.65999999968</v>
      </c>
      <c r="M57" s="39">
        <f>IF(ISERROR(VLOOKUP($A57,'31.10.2022'!$A:$I,9,0)=TRUE),0,VLOOKUP($A57,'31.10.2022'!$A:$I,9,0))</f>
        <v>576146.65999999968</v>
      </c>
      <c r="N57" s="39">
        <f>IF(ISERROR(VLOOKUP($A57,'30.11.2022'!$A:$I,9,0)=TRUE),0,VLOOKUP($A57,'30.11.2022'!$A:$I,9,0))</f>
        <v>576146.65999999968</v>
      </c>
      <c r="O57" s="39">
        <f>IF(ISERROR(VLOOKUP($A57,'31.12.2022'!$A:$I,9,0)=TRUE),0,VLOOKUP($A57,'31.12.2022'!$A:$I,9,0))</f>
        <v>576146.65999999968</v>
      </c>
    </row>
    <row r="58" spans="1:15" x14ac:dyDescent="0.3">
      <c r="A58" s="1" t="s">
        <v>88</v>
      </c>
      <c r="B58" s="1"/>
      <c r="C58" s="53">
        <f t="shared" si="0"/>
        <v>12</v>
      </c>
      <c r="D58" s="2">
        <f>IF(ISERROR(VLOOKUP($A58,'31.01.2022'!$A:$I,9,0)=TRUE),0,VLOOKUP($A58,'31.01.2022'!$A:$I,9,0))</f>
        <v>893913.56</v>
      </c>
      <c r="E58" s="2">
        <f>IF(ISERROR(VLOOKUP($A58,'28.02.2022'!$A:$I,9,0)=TRUE),0,VLOOKUP($A58,'28.02.2022'!$A:$I,9,0))</f>
        <v>1.0000000009313226E-2</v>
      </c>
      <c r="F58" s="2">
        <f>IF(ISERROR(VLOOKUP($A58,'31.03.2022'!$A:$I,9,0)=TRUE),0,VLOOKUP($A58,'31.03.2022'!$A:$I,9,0))</f>
        <v>929904.64000000013</v>
      </c>
      <c r="G58" s="2">
        <f>IF(ISERROR(VLOOKUP($A58,'30.04.2022'!$A:$I,9,0)=TRUE),0,VLOOKUP($A58,'30.04.2022'!$A:$I,9,0))</f>
        <v>954862.00999999978</v>
      </c>
      <c r="H58" s="2">
        <f>IF(ISERROR(VLOOKUP($A58,'31.05.2022'!$A:$I,9,0)=TRUE),0,VLOOKUP($A58,'31.05.2022'!$A:$I,9,0))</f>
        <v>807341.56</v>
      </c>
      <c r="I58" s="2">
        <f>IF(ISERROR(VLOOKUP($A58,'30.06.2022'!$A:$I,9,0)=TRUE),0,VLOOKUP($A58,'30.06.2022'!$A:$I,9,0))</f>
        <v>980400.14999999991</v>
      </c>
      <c r="J58" s="39">
        <f>IF(ISERROR(VLOOKUP($A58,'31.07.2022'!$A:$I,9,0)=TRUE),0,VLOOKUP($A58,'31.07.2022'!$A:$I,9,0))</f>
        <v>980400.14999999991</v>
      </c>
      <c r="K58" s="39">
        <f>IF(ISERROR(VLOOKUP($A58,'31.08.2022'!$A:$I,9,0)=TRUE),0,VLOOKUP($A58,'31.08.2022'!$A:$I,9,0))</f>
        <v>980400.14999999991</v>
      </c>
      <c r="L58" s="39">
        <f>IF(ISERROR(VLOOKUP($A58,'30.09.2022'!$A:$I,9,0)=TRUE),0,VLOOKUP($A58,'30.09.2022'!$A:$I,9,0))</f>
        <v>980400.14999999991</v>
      </c>
      <c r="M58" s="39">
        <f>IF(ISERROR(VLOOKUP($A58,'31.10.2022'!$A:$I,9,0)=TRUE),0,VLOOKUP($A58,'31.10.2022'!$A:$I,9,0))</f>
        <v>980400.14999999991</v>
      </c>
      <c r="N58" s="39">
        <f>IF(ISERROR(VLOOKUP($A58,'30.11.2022'!$A:$I,9,0)=TRUE),0,VLOOKUP($A58,'30.11.2022'!$A:$I,9,0))</f>
        <v>980400.14999999991</v>
      </c>
      <c r="O58" s="39">
        <f>IF(ISERROR(VLOOKUP($A58,'31.12.2022'!$A:$I,9,0)=TRUE),0,VLOOKUP($A58,'31.12.2022'!$A:$I,9,0))</f>
        <v>980400.14999999991</v>
      </c>
    </row>
    <row r="59" spans="1:15" ht="15.6" x14ac:dyDescent="0.3">
      <c r="A59" s="3" t="s">
        <v>89</v>
      </c>
      <c r="B59" s="3" t="s">
        <v>38</v>
      </c>
      <c r="C59" s="52">
        <f t="shared" si="0"/>
        <v>7</v>
      </c>
      <c r="D59" s="4">
        <f>IF(ISERROR(VLOOKUP($A59,'31.01.2022'!$A:$I,9,0)=TRUE),0,VLOOKUP($A59,'31.01.2022'!$A:$I,9,0))</f>
        <v>-147936.03000000003</v>
      </c>
      <c r="E59" s="4">
        <f>IF(ISERROR(VLOOKUP($A59,'28.02.2022'!$A:$I,9,0)=TRUE),0,VLOOKUP($A59,'28.02.2022'!$A:$I,9,0))</f>
        <v>-44545.040000000037</v>
      </c>
      <c r="F59" s="4">
        <f>IF(ISERROR(VLOOKUP($A59,'31.03.2022'!$A:$I,9,0)=TRUE),0,VLOOKUP($A59,'31.03.2022'!$A:$I,9,0))</f>
        <v>-96034.460000000894</v>
      </c>
      <c r="G59" s="4">
        <f>IF(ISERROR(VLOOKUP($A59,'30.04.2022'!$A:$I,9,0)=TRUE),0,VLOOKUP($A59,'30.04.2022'!$A:$I,9,0))</f>
        <v>394150.6400000006</v>
      </c>
      <c r="H59" s="4">
        <f>IF(ISERROR(VLOOKUP($A59,'31.05.2022'!$A:$I,9,0)=TRUE),0,VLOOKUP($A59,'31.05.2022'!$A:$I,9,0))</f>
        <v>270261.76999999955</v>
      </c>
      <c r="I59" s="4">
        <f>IF(ISERROR(VLOOKUP($A59,'30.06.2022'!$A:$I,9,0)=TRUE),0,VLOOKUP($A59,'30.06.2022'!$A:$I,9,0))</f>
        <v>364834.32999999821</v>
      </c>
      <c r="J59" s="36">
        <f>IF(ISERROR(VLOOKUP($A59,'31.07.2022'!$A:$I,9,0)=TRUE),0,VLOOKUP($A59,'31.07.2022'!$A:$I,9,0))</f>
        <v>364834.32999999821</v>
      </c>
      <c r="K59" s="36">
        <f>IF(ISERROR(VLOOKUP($A59,'31.08.2022'!$A:$I,9,0)=TRUE),0,VLOOKUP($A59,'31.08.2022'!$A:$I,9,0))</f>
        <v>364834.32999999821</v>
      </c>
      <c r="L59" s="36">
        <f>IF(ISERROR(VLOOKUP($A59,'30.09.2022'!$A:$I,9,0)=TRUE),0,VLOOKUP($A59,'30.09.2022'!$A:$I,9,0))</f>
        <v>364834.32999999821</v>
      </c>
      <c r="M59" s="36">
        <f>IF(ISERROR(VLOOKUP($A59,'31.10.2022'!$A:$I,9,0)=TRUE),0,VLOOKUP($A59,'31.10.2022'!$A:$I,9,0))</f>
        <v>364834.32999999821</v>
      </c>
      <c r="N59" s="36">
        <f>IF(ISERROR(VLOOKUP($A59,'30.11.2022'!$A:$I,9,0)=TRUE),0,VLOOKUP($A59,'30.11.2022'!$A:$I,9,0))</f>
        <v>364834.32999999821</v>
      </c>
      <c r="O59" s="36">
        <f>IF(ISERROR(VLOOKUP($A59,'31.12.2022'!$A:$I,9,0)=TRUE),0,VLOOKUP($A59,'31.12.2022'!$A:$I,9,0))</f>
        <v>364834.32999999821</v>
      </c>
    </row>
    <row r="60" spans="1:15" x14ac:dyDescent="0.3">
      <c r="A60" s="1" t="s">
        <v>90</v>
      </c>
      <c r="B60" s="1"/>
      <c r="C60" s="53">
        <f t="shared" si="0"/>
        <v>11</v>
      </c>
      <c r="D60" s="2">
        <f>IF(ISERROR(VLOOKUP($A60,'31.01.2022'!$A:$I,9,0)=TRUE),0,VLOOKUP($A60,'31.01.2022'!$A:$I,9,0))</f>
        <v>-147936.03000000003</v>
      </c>
      <c r="E60" s="2">
        <f>IF(ISERROR(VLOOKUP($A60,'28.02.2022'!$A:$I,9,0)=TRUE),0,VLOOKUP($A60,'28.02.2022'!$A:$I,9,0))</f>
        <v>-96297.799999999814</v>
      </c>
      <c r="F60" s="2">
        <f>IF(ISERROR(VLOOKUP($A60,'31.03.2022'!$A:$I,9,0)=TRUE),0,VLOOKUP($A60,'31.03.2022'!$A:$I,9,0))</f>
        <v>-332973.91000000015</v>
      </c>
      <c r="G60" s="2">
        <f>IF(ISERROR(VLOOKUP($A60,'30.04.2022'!$A:$I,9,0)=TRUE),0,VLOOKUP($A60,'30.04.2022'!$A:$I,9,0))</f>
        <v>-369601.77000000048</v>
      </c>
      <c r="H60" s="2">
        <f>IF(ISERROR(VLOOKUP($A60,'31.05.2022'!$A:$I,9,0)=TRUE),0,VLOOKUP($A60,'31.05.2022'!$A:$I,9,0))</f>
        <v>-385522.11999999918</v>
      </c>
      <c r="I60" s="2">
        <f>IF(ISERROR(VLOOKUP($A60,'30.06.2022'!$A:$I,9,0)=TRUE),0,VLOOKUP($A60,'30.06.2022'!$A:$I,9,0))</f>
        <v>-506087.14999999944</v>
      </c>
      <c r="J60" s="39">
        <f>IF(ISERROR(VLOOKUP($A60,'31.07.2022'!$A:$I,9,0)=TRUE),0,VLOOKUP($A60,'31.07.2022'!$A:$I,9,0))</f>
        <v>-506087.14999999944</v>
      </c>
      <c r="K60" s="39">
        <f>IF(ISERROR(VLOOKUP($A60,'31.08.2022'!$A:$I,9,0)=TRUE),0,VLOOKUP($A60,'31.08.2022'!$A:$I,9,0))</f>
        <v>-506087.14999999944</v>
      </c>
      <c r="L60" s="39">
        <f>IF(ISERROR(VLOOKUP($A60,'30.09.2022'!$A:$I,9,0)=TRUE),0,VLOOKUP($A60,'30.09.2022'!$A:$I,9,0))</f>
        <v>-506087.14999999944</v>
      </c>
      <c r="M60" s="39">
        <f>IF(ISERROR(VLOOKUP($A60,'31.10.2022'!$A:$I,9,0)=TRUE),0,VLOOKUP($A60,'31.10.2022'!$A:$I,9,0))</f>
        <v>-506087.14999999944</v>
      </c>
      <c r="N60" s="39">
        <f>IF(ISERROR(VLOOKUP($A60,'30.11.2022'!$A:$I,9,0)=TRUE),0,VLOOKUP($A60,'30.11.2022'!$A:$I,9,0))</f>
        <v>-506087.14999999944</v>
      </c>
      <c r="O60" s="39">
        <f>IF(ISERROR(VLOOKUP($A60,'31.12.2022'!$A:$I,9,0)=TRUE),0,VLOOKUP($A60,'31.12.2022'!$A:$I,9,0))</f>
        <v>-506087.14999999944</v>
      </c>
    </row>
    <row r="61" spans="1:15" x14ac:dyDescent="0.3">
      <c r="A61" s="1" t="s">
        <v>91</v>
      </c>
      <c r="B61" s="1"/>
      <c r="C61" s="53">
        <f t="shared" si="0"/>
        <v>11</v>
      </c>
      <c r="D61" s="2">
        <f>IF(ISERROR(VLOOKUP($A61,'31.01.2022'!$A:$I,9,0)=TRUE),0,VLOOKUP($A61,'31.01.2022'!$A:$I,9,0))</f>
        <v>0</v>
      </c>
      <c r="E61" s="2">
        <f>IF(ISERROR(VLOOKUP($A61,'28.02.2022'!$A:$I,9,0)=TRUE),0,VLOOKUP($A61,'28.02.2022'!$A:$I,9,0))</f>
        <v>68065.780000000028</v>
      </c>
      <c r="F61" s="2">
        <f>IF(ISERROR(VLOOKUP($A61,'31.03.2022'!$A:$I,9,0)=TRUE),0,VLOOKUP($A61,'31.03.2022'!$A:$I,9,0))</f>
        <v>0</v>
      </c>
      <c r="G61" s="2">
        <f>IF(ISERROR(VLOOKUP($A61,'30.04.2022'!$A:$I,9,0)=TRUE),0,VLOOKUP($A61,'30.04.2022'!$A:$I,9,0))</f>
        <v>150000</v>
      </c>
      <c r="H61" s="2">
        <f>IF(ISERROR(VLOOKUP($A61,'31.05.2022'!$A:$I,9,0)=TRUE),0,VLOOKUP($A61,'31.05.2022'!$A:$I,9,0))</f>
        <v>5501.3500000000931</v>
      </c>
      <c r="I61" s="2">
        <f>IF(ISERROR(VLOOKUP($A61,'30.06.2022'!$A:$I,9,0)=TRUE),0,VLOOKUP($A61,'30.06.2022'!$A:$I,9,0))</f>
        <v>0</v>
      </c>
      <c r="J61" s="39">
        <f>IF(ISERROR(VLOOKUP($A61,'31.07.2022'!$A:$I,9,0)=TRUE),0,VLOOKUP($A61,'31.07.2022'!$A:$I,9,0))</f>
        <v>0</v>
      </c>
      <c r="K61" s="39">
        <f>IF(ISERROR(VLOOKUP($A61,'31.08.2022'!$A:$I,9,0)=TRUE),0,VLOOKUP($A61,'31.08.2022'!$A:$I,9,0))</f>
        <v>0</v>
      </c>
      <c r="L61" s="39">
        <f>IF(ISERROR(VLOOKUP($A61,'30.09.2022'!$A:$I,9,0)=TRUE),0,VLOOKUP($A61,'30.09.2022'!$A:$I,9,0))</f>
        <v>0</v>
      </c>
      <c r="M61" s="39">
        <f>IF(ISERROR(VLOOKUP($A61,'31.10.2022'!$A:$I,9,0)=TRUE),0,VLOOKUP($A61,'31.10.2022'!$A:$I,9,0))</f>
        <v>0</v>
      </c>
      <c r="N61" s="39">
        <f>IF(ISERROR(VLOOKUP($A61,'30.11.2022'!$A:$I,9,0)=TRUE),0,VLOOKUP($A61,'30.11.2022'!$A:$I,9,0))</f>
        <v>0</v>
      </c>
      <c r="O61" s="39">
        <f>IF(ISERROR(VLOOKUP($A61,'31.12.2022'!$A:$I,9,0)=TRUE),0,VLOOKUP($A61,'31.12.2022'!$A:$I,9,0))</f>
        <v>0</v>
      </c>
    </row>
    <row r="62" spans="1:15" x14ac:dyDescent="0.3">
      <c r="A62" s="1" t="s">
        <v>92</v>
      </c>
      <c r="B62" s="1"/>
      <c r="C62" s="53">
        <f t="shared" si="0"/>
        <v>11</v>
      </c>
      <c r="D62" s="2">
        <f>IF(ISERROR(VLOOKUP($A62,'31.01.2022'!$A:$I,9,0)=TRUE),0,VLOOKUP($A62,'31.01.2022'!$A:$I,9,0))</f>
        <v>0</v>
      </c>
      <c r="E62" s="2">
        <f>IF(ISERROR(VLOOKUP($A62,'28.02.2022'!$A:$I,9,0)=TRUE),0,VLOOKUP($A62,'28.02.2022'!$A:$I,9,0))</f>
        <v>-16358.940000000002</v>
      </c>
      <c r="F62" s="2">
        <f>IF(ISERROR(VLOOKUP($A62,'31.03.2022'!$A:$I,9,0)=TRUE),0,VLOOKUP($A62,'31.03.2022'!$A:$I,9,0))</f>
        <v>-52662.950000000012</v>
      </c>
      <c r="G62" s="2">
        <f>IF(ISERROR(VLOOKUP($A62,'30.04.2022'!$A:$I,9,0)=TRUE),0,VLOOKUP($A62,'30.04.2022'!$A:$I,9,0))</f>
        <v>-18168.369999999995</v>
      </c>
      <c r="H62" s="2">
        <f>IF(ISERROR(VLOOKUP($A62,'31.05.2022'!$A:$I,9,0)=TRUE),0,VLOOKUP($A62,'31.05.2022'!$A:$I,9,0))</f>
        <v>-49943.48000000001</v>
      </c>
      <c r="I62" s="2">
        <f>IF(ISERROR(VLOOKUP($A62,'30.06.2022'!$A:$I,9,0)=TRUE),0,VLOOKUP($A62,'30.06.2022'!$A:$I,9,0))</f>
        <v>-17579.830000000016</v>
      </c>
      <c r="J62" s="39">
        <f>IF(ISERROR(VLOOKUP($A62,'31.07.2022'!$A:$I,9,0)=TRUE),0,VLOOKUP($A62,'31.07.2022'!$A:$I,9,0))</f>
        <v>-17579.830000000016</v>
      </c>
      <c r="K62" s="39">
        <f>IF(ISERROR(VLOOKUP($A62,'31.08.2022'!$A:$I,9,0)=TRUE),0,VLOOKUP($A62,'31.08.2022'!$A:$I,9,0))</f>
        <v>-17579.830000000016</v>
      </c>
      <c r="L62" s="39">
        <f>IF(ISERROR(VLOOKUP($A62,'30.09.2022'!$A:$I,9,0)=TRUE),0,VLOOKUP($A62,'30.09.2022'!$A:$I,9,0))</f>
        <v>-17579.830000000016</v>
      </c>
      <c r="M62" s="39">
        <f>IF(ISERROR(VLOOKUP($A62,'31.10.2022'!$A:$I,9,0)=TRUE),0,VLOOKUP($A62,'31.10.2022'!$A:$I,9,0))</f>
        <v>-17579.830000000016</v>
      </c>
      <c r="N62" s="39">
        <f>IF(ISERROR(VLOOKUP($A62,'30.11.2022'!$A:$I,9,0)=TRUE),0,VLOOKUP($A62,'30.11.2022'!$A:$I,9,0))</f>
        <v>-17579.830000000016</v>
      </c>
      <c r="O62" s="39">
        <f>IF(ISERROR(VLOOKUP($A62,'31.12.2022'!$A:$I,9,0)=TRUE),0,VLOOKUP($A62,'31.12.2022'!$A:$I,9,0))</f>
        <v>-17579.830000000016</v>
      </c>
    </row>
    <row r="63" spans="1:15" x14ac:dyDescent="0.3">
      <c r="A63" s="1" t="s">
        <v>93</v>
      </c>
      <c r="B63" s="1"/>
      <c r="C63" s="53">
        <f t="shared" si="0"/>
        <v>11</v>
      </c>
      <c r="D63" s="2">
        <f>IF(ISERROR(VLOOKUP($A63,'31.01.2022'!$A:$I,9,0)=TRUE),0,VLOOKUP($A63,'31.01.2022'!$A:$I,9,0))</f>
        <v>0</v>
      </c>
      <c r="E63" s="2">
        <f>IF(ISERROR(VLOOKUP($A63,'28.02.2022'!$A:$I,9,0)=TRUE),0,VLOOKUP($A63,'28.02.2022'!$A:$I,9,0))</f>
        <v>12.060000000055879</v>
      </c>
      <c r="F63" s="2">
        <f>IF(ISERROR(VLOOKUP($A63,'31.03.2022'!$A:$I,9,0)=TRUE),0,VLOOKUP($A63,'31.03.2022'!$A:$I,9,0))</f>
        <v>0</v>
      </c>
      <c r="G63" s="2">
        <f>IF(ISERROR(VLOOKUP($A63,'30.04.2022'!$A:$I,9,0)=TRUE),0,VLOOKUP($A63,'30.04.2022'!$A:$I,9,0))</f>
        <v>0</v>
      </c>
      <c r="H63" s="2">
        <f>IF(ISERROR(VLOOKUP($A63,'31.05.2022'!$A:$I,9,0)=TRUE),0,VLOOKUP($A63,'31.05.2022'!$A:$I,9,0))</f>
        <v>0</v>
      </c>
      <c r="I63" s="2">
        <f>IF(ISERROR(VLOOKUP($A63,'30.06.2022'!$A:$I,9,0)=TRUE),0,VLOOKUP($A63,'30.06.2022'!$A:$I,9,0))</f>
        <v>0</v>
      </c>
      <c r="J63" s="39">
        <f>IF(ISERROR(VLOOKUP($A63,'31.07.2022'!$A:$I,9,0)=TRUE),0,VLOOKUP($A63,'31.07.2022'!$A:$I,9,0))</f>
        <v>0</v>
      </c>
      <c r="K63" s="39">
        <f>IF(ISERROR(VLOOKUP($A63,'31.08.2022'!$A:$I,9,0)=TRUE),0,VLOOKUP($A63,'31.08.2022'!$A:$I,9,0))</f>
        <v>0</v>
      </c>
      <c r="L63" s="39">
        <f>IF(ISERROR(VLOOKUP($A63,'30.09.2022'!$A:$I,9,0)=TRUE),0,VLOOKUP($A63,'30.09.2022'!$A:$I,9,0))</f>
        <v>0</v>
      </c>
      <c r="M63" s="39">
        <f>IF(ISERROR(VLOOKUP($A63,'31.10.2022'!$A:$I,9,0)=TRUE),0,VLOOKUP($A63,'31.10.2022'!$A:$I,9,0))</f>
        <v>0</v>
      </c>
      <c r="N63" s="39">
        <f>IF(ISERROR(VLOOKUP($A63,'30.11.2022'!$A:$I,9,0)=TRUE),0,VLOOKUP($A63,'30.11.2022'!$A:$I,9,0))</f>
        <v>0</v>
      </c>
      <c r="O63" s="39">
        <f>IF(ISERROR(VLOOKUP($A63,'31.12.2022'!$A:$I,9,0)=TRUE),0,VLOOKUP($A63,'31.12.2022'!$A:$I,9,0))</f>
        <v>0</v>
      </c>
    </row>
    <row r="64" spans="1:15" x14ac:dyDescent="0.3">
      <c r="A64" s="1" t="s">
        <v>94</v>
      </c>
      <c r="B64" s="1"/>
      <c r="C64" s="53">
        <f t="shared" si="0"/>
        <v>11</v>
      </c>
      <c r="D64" s="2">
        <f>IF(ISERROR(VLOOKUP($A64,'31.01.2022'!$A:$I,9,0)=TRUE),0,VLOOKUP($A64,'31.01.2022'!$A:$I,9,0))</f>
        <v>0</v>
      </c>
      <c r="E64" s="2">
        <f>IF(ISERROR(VLOOKUP($A64,'28.02.2022'!$A:$I,9,0)=TRUE),0,VLOOKUP($A64,'28.02.2022'!$A:$I,9,0))</f>
        <v>33.859999999999673</v>
      </c>
      <c r="F64" s="2">
        <f>IF(ISERROR(VLOOKUP($A64,'31.03.2022'!$A:$I,9,0)=TRUE),0,VLOOKUP($A64,'31.03.2022'!$A:$I,9,0))</f>
        <v>0</v>
      </c>
      <c r="G64" s="2">
        <f>IF(ISERROR(VLOOKUP($A64,'30.04.2022'!$A:$I,9,0)=TRUE),0,VLOOKUP($A64,'30.04.2022'!$A:$I,9,0))</f>
        <v>0</v>
      </c>
      <c r="H64" s="2">
        <f>IF(ISERROR(VLOOKUP($A64,'31.05.2022'!$A:$I,9,0)=TRUE),0,VLOOKUP($A64,'31.05.2022'!$A:$I,9,0))</f>
        <v>0</v>
      </c>
      <c r="I64" s="2">
        <f>IF(ISERROR(VLOOKUP($A64,'30.06.2022'!$A:$I,9,0)=TRUE),0,VLOOKUP($A64,'30.06.2022'!$A:$I,9,0))</f>
        <v>145639.74000000022</v>
      </c>
      <c r="J64" s="39">
        <f>IF(ISERROR(VLOOKUP($A64,'31.07.2022'!$A:$I,9,0)=TRUE),0,VLOOKUP($A64,'31.07.2022'!$A:$I,9,0))</f>
        <v>145639.74000000022</v>
      </c>
      <c r="K64" s="39">
        <f>IF(ISERROR(VLOOKUP($A64,'31.08.2022'!$A:$I,9,0)=TRUE),0,VLOOKUP($A64,'31.08.2022'!$A:$I,9,0))</f>
        <v>145639.74000000022</v>
      </c>
      <c r="L64" s="39">
        <f>IF(ISERROR(VLOOKUP($A64,'30.09.2022'!$A:$I,9,0)=TRUE),0,VLOOKUP($A64,'30.09.2022'!$A:$I,9,0))</f>
        <v>145639.74000000022</v>
      </c>
      <c r="M64" s="39">
        <f>IF(ISERROR(VLOOKUP($A64,'31.10.2022'!$A:$I,9,0)=TRUE),0,VLOOKUP($A64,'31.10.2022'!$A:$I,9,0))</f>
        <v>145639.74000000022</v>
      </c>
      <c r="N64" s="39">
        <f>IF(ISERROR(VLOOKUP($A64,'30.11.2022'!$A:$I,9,0)=TRUE),0,VLOOKUP($A64,'30.11.2022'!$A:$I,9,0))</f>
        <v>145639.74000000022</v>
      </c>
      <c r="O64" s="39">
        <f>IF(ISERROR(VLOOKUP($A64,'31.12.2022'!$A:$I,9,0)=TRUE),0,VLOOKUP($A64,'31.12.2022'!$A:$I,9,0))</f>
        <v>145639.74000000022</v>
      </c>
    </row>
    <row r="65" spans="1:15" x14ac:dyDescent="0.3">
      <c r="A65" s="1" t="s">
        <v>95</v>
      </c>
      <c r="B65" s="1"/>
      <c r="C65" s="53">
        <f t="shared" si="0"/>
        <v>12</v>
      </c>
      <c r="D65" s="2">
        <f>IF(ISERROR(VLOOKUP($A65,'31.01.2022'!$A:$I,9,0)=TRUE),0,VLOOKUP($A65,'31.01.2022'!$A:$I,9,0))</f>
        <v>0</v>
      </c>
      <c r="E65" s="2">
        <f>IF(ISERROR(VLOOKUP($A65,'28.02.2022'!$A:$I,9,0)=TRUE),0,VLOOKUP($A65,'28.02.2022'!$A:$I,9,0))</f>
        <v>0</v>
      </c>
      <c r="F65" s="2">
        <f>IF(ISERROR(VLOOKUP($A65,'31.03.2022'!$A:$I,9,0)=TRUE),0,VLOOKUP($A65,'31.03.2022'!$A:$I,9,0))</f>
        <v>289602.40000000002</v>
      </c>
      <c r="G65" s="2">
        <f>IF(ISERROR(VLOOKUP($A65,'30.04.2022'!$A:$I,9,0)=TRUE),0,VLOOKUP($A65,'30.04.2022'!$A:$I,9,0))</f>
        <v>631920.78</v>
      </c>
      <c r="H65" s="2">
        <f>IF(ISERROR(VLOOKUP($A65,'31.05.2022'!$A:$I,9,0)=TRUE),0,VLOOKUP($A65,'31.05.2022'!$A:$I,9,0))</f>
        <v>700226.02</v>
      </c>
      <c r="I65" s="2">
        <f>IF(ISERROR(VLOOKUP($A65,'30.06.2022'!$A:$I,9,0)=TRUE),0,VLOOKUP($A65,'30.06.2022'!$A:$I,9,0))</f>
        <v>742861.57000000007</v>
      </c>
      <c r="J65" s="39">
        <f>IF(ISERROR(VLOOKUP($A65,'31.07.2022'!$A:$I,9,0)=TRUE),0,VLOOKUP($A65,'31.07.2022'!$A:$I,9,0))</f>
        <v>742861.57000000007</v>
      </c>
      <c r="K65" s="39">
        <f>IF(ISERROR(VLOOKUP($A65,'31.08.2022'!$A:$I,9,0)=TRUE),0,VLOOKUP($A65,'31.08.2022'!$A:$I,9,0))</f>
        <v>742861.57000000007</v>
      </c>
      <c r="L65" s="39">
        <f>IF(ISERROR(VLOOKUP($A65,'30.09.2022'!$A:$I,9,0)=TRUE),0,VLOOKUP($A65,'30.09.2022'!$A:$I,9,0))</f>
        <v>742861.57000000007</v>
      </c>
      <c r="M65" s="39">
        <f>IF(ISERROR(VLOOKUP($A65,'31.10.2022'!$A:$I,9,0)=TRUE),0,VLOOKUP($A65,'31.10.2022'!$A:$I,9,0))</f>
        <v>742861.57000000007</v>
      </c>
      <c r="N65" s="39">
        <f>IF(ISERROR(VLOOKUP($A65,'30.11.2022'!$A:$I,9,0)=TRUE),0,VLOOKUP($A65,'30.11.2022'!$A:$I,9,0))</f>
        <v>742861.57000000007</v>
      </c>
      <c r="O65" s="39">
        <f>IF(ISERROR(VLOOKUP($A65,'31.12.2022'!$A:$I,9,0)=TRUE),0,VLOOKUP($A65,'31.12.2022'!$A:$I,9,0))</f>
        <v>742861.57000000007</v>
      </c>
    </row>
    <row r="66" spans="1:15" ht="15.6" x14ac:dyDescent="0.3">
      <c r="A66" s="3" t="s">
        <v>96</v>
      </c>
      <c r="B66" s="3" t="s">
        <v>97</v>
      </c>
      <c r="C66" s="52">
        <f t="shared" si="0"/>
        <v>7</v>
      </c>
      <c r="D66" s="4">
        <f>IF(ISERROR(VLOOKUP($A66,'31.01.2022'!$A:$I,9,0)=TRUE),0,VLOOKUP($A66,'31.01.2022'!$A:$I,9,0))</f>
        <v>276.07</v>
      </c>
      <c r="E66" s="4">
        <f>IF(ISERROR(VLOOKUP($A66,'28.02.2022'!$A:$I,9,0)=TRUE),0,VLOOKUP($A66,'28.02.2022'!$A:$I,9,0))</f>
        <v>276.07</v>
      </c>
      <c r="F66" s="4">
        <f>IF(ISERROR(VLOOKUP($A66,'31.03.2022'!$A:$I,9,0)=TRUE),0,VLOOKUP($A66,'31.03.2022'!$A:$I,9,0))</f>
        <v>276.07</v>
      </c>
      <c r="G66" s="4">
        <f>IF(ISERROR(VLOOKUP($A66,'30.04.2022'!$A:$I,9,0)=TRUE),0,VLOOKUP($A66,'30.04.2022'!$A:$I,9,0))</f>
        <v>276.07</v>
      </c>
      <c r="H66" s="4">
        <f>IF(ISERROR(VLOOKUP($A66,'31.05.2022'!$A:$I,9,0)=TRUE),0,VLOOKUP($A66,'31.05.2022'!$A:$I,9,0))</f>
        <v>276.07</v>
      </c>
      <c r="I66" s="4">
        <f>IF(ISERROR(VLOOKUP($A66,'30.06.2022'!$A:$I,9,0)=TRUE),0,VLOOKUP($A66,'30.06.2022'!$A:$I,9,0))</f>
        <v>276.07</v>
      </c>
      <c r="J66" s="36">
        <f>IF(ISERROR(VLOOKUP($A66,'31.07.2022'!$A:$I,9,0)=TRUE),0,VLOOKUP($A66,'31.07.2022'!$A:$I,9,0))</f>
        <v>276.07</v>
      </c>
      <c r="K66" s="36">
        <f>IF(ISERROR(VLOOKUP($A66,'31.08.2022'!$A:$I,9,0)=TRUE),0,VLOOKUP($A66,'31.08.2022'!$A:$I,9,0))</f>
        <v>276.07</v>
      </c>
      <c r="L66" s="36">
        <f>IF(ISERROR(VLOOKUP($A66,'30.09.2022'!$A:$I,9,0)=TRUE),0,VLOOKUP($A66,'30.09.2022'!$A:$I,9,0))</f>
        <v>276.07</v>
      </c>
      <c r="M66" s="36">
        <f>IF(ISERROR(VLOOKUP($A66,'31.10.2022'!$A:$I,9,0)=TRUE),0,VLOOKUP($A66,'31.10.2022'!$A:$I,9,0))</f>
        <v>276.07</v>
      </c>
      <c r="N66" s="36">
        <f>IF(ISERROR(VLOOKUP($A66,'30.11.2022'!$A:$I,9,0)=TRUE),0,VLOOKUP($A66,'30.11.2022'!$A:$I,9,0))</f>
        <v>276.07</v>
      </c>
      <c r="O66" s="36">
        <f>IF(ISERROR(VLOOKUP($A66,'31.12.2022'!$A:$I,9,0)=TRUE),0,VLOOKUP($A66,'31.12.2022'!$A:$I,9,0))</f>
        <v>276.07</v>
      </c>
    </row>
    <row r="67" spans="1:15" x14ac:dyDescent="0.3">
      <c r="A67" s="1" t="s">
        <v>98</v>
      </c>
      <c r="B67" s="1"/>
      <c r="C67" s="53">
        <f t="shared" ref="C67:C130" si="1">+LEN(A67)</f>
        <v>11</v>
      </c>
      <c r="D67" s="2">
        <f>IF(ISERROR(VLOOKUP($A67,'31.01.2022'!$A:$I,9,0)=TRUE),0,VLOOKUP($A67,'31.01.2022'!$A:$I,9,0))</f>
        <v>276.07</v>
      </c>
      <c r="E67" s="2">
        <f>IF(ISERROR(VLOOKUP($A67,'28.02.2022'!$A:$I,9,0)=TRUE),0,VLOOKUP($A67,'28.02.2022'!$A:$I,9,0))</f>
        <v>276.07</v>
      </c>
      <c r="F67" s="2">
        <f>IF(ISERROR(VLOOKUP($A67,'31.03.2022'!$A:$I,9,0)=TRUE),0,VLOOKUP($A67,'31.03.2022'!$A:$I,9,0))</f>
        <v>276.07</v>
      </c>
      <c r="G67" s="2">
        <f>IF(ISERROR(VLOOKUP($A67,'30.04.2022'!$A:$I,9,0)=TRUE),0,VLOOKUP($A67,'30.04.2022'!$A:$I,9,0))</f>
        <v>276.07</v>
      </c>
      <c r="H67" s="2">
        <f>IF(ISERROR(VLOOKUP($A67,'31.05.2022'!$A:$I,9,0)=TRUE),0,VLOOKUP($A67,'31.05.2022'!$A:$I,9,0))</f>
        <v>276.07</v>
      </c>
      <c r="I67" s="2">
        <f>IF(ISERROR(VLOOKUP($A67,'30.06.2022'!$A:$I,9,0)=TRUE),0,VLOOKUP($A67,'30.06.2022'!$A:$I,9,0))</f>
        <v>276.07</v>
      </c>
      <c r="J67" s="39">
        <f>IF(ISERROR(VLOOKUP($A67,'31.07.2022'!$A:$I,9,0)=TRUE),0,VLOOKUP($A67,'31.07.2022'!$A:$I,9,0))</f>
        <v>276.07</v>
      </c>
      <c r="K67" s="39">
        <f>IF(ISERROR(VLOOKUP($A67,'31.08.2022'!$A:$I,9,0)=TRUE),0,VLOOKUP($A67,'31.08.2022'!$A:$I,9,0))</f>
        <v>276.07</v>
      </c>
      <c r="L67" s="39">
        <f>IF(ISERROR(VLOOKUP($A67,'30.09.2022'!$A:$I,9,0)=TRUE),0,VLOOKUP($A67,'30.09.2022'!$A:$I,9,0))</f>
        <v>276.07</v>
      </c>
      <c r="M67" s="39">
        <f>IF(ISERROR(VLOOKUP($A67,'31.10.2022'!$A:$I,9,0)=TRUE),0,VLOOKUP($A67,'31.10.2022'!$A:$I,9,0))</f>
        <v>276.07</v>
      </c>
      <c r="N67" s="39">
        <f>IF(ISERROR(VLOOKUP($A67,'30.11.2022'!$A:$I,9,0)=TRUE),0,VLOOKUP($A67,'30.11.2022'!$A:$I,9,0))</f>
        <v>276.07</v>
      </c>
      <c r="O67" s="39">
        <f>IF(ISERROR(VLOOKUP($A67,'31.12.2022'!$A:$I,9,0)=TRUE),0,VLOOKUP($A67,'31.12.2022'!$A:$I,9,0))</f>
        <v>276.07</v>
      </c>
    </row>
    <row r="68" spans="1:15" ht="15.6" x14ac:dyDescent="0.3">
      <c r="A68" s="3" t="s">
        <v>99</v>
      </c>
      <c r="B68" s="3" t="s">
        <v>41</v>
      </c>
      <c r="C68" s="52">
        <f t="shared" si="1"/>
        <v>7</v>
      </c>
      <c r="D68" s="4">
        <f>IF(ISERROR(VLOOKUP($A68,'31.01.2022'!$A:$I,9,0)=TRUE),0,VLOOKUP($A68,'31.01.2022'!$A:$I,9,0))</f>
        <v>1761011.4700000007</v>
      </c>
      <c r="E68" s="4">
        <f>IF(ISERROR(VLOOKUP($A68,'28.02.2022'!$A:$I,9,0)=TRUE),0,VLOOKUP($A68,'28.02.2022'!$A:$I,9,0))</f>
        <v>925786.24999999627</v>
      </c>
      <c r="F68" s="4">
        <f>IF(ISERROR(VLOOKUP($A68,'31.03.2022'!$A:$I,9,0)=TRUE),0,VLOOKUP($A68,'31.03.2022'!$A:$I,9,0))</f>
        <v>783289.08999999613</v>
      </c>
      <c r="G68" s="4">
        <f>IF(ISERROR(VLOOKUP($A68,'30.04.2022'!$A:$I,9,0)=TRUE),0,VLOOKUP($A68,'30.04.2022'!$A:$I,9,0))</f>
        <v>495355.58000000566</v>
      </c>
      <c r="H68" s="4">
        <f>IF(ISERROR(VLOOKUP($A68,'31.05.2022'!$A:$I,9,0)=TRUE),0,VLOOKUP($A68,'31.05.2022'!$A:$I,9,0))</f>
        <v>191726.38000000268</v>
      </c>
      <c r="I68" s="4">
        <f>IF(ISERROR(VLOOKUP($A68,'30.06.2022'!$A:$I,9,0)=TRUE),0,VLOOKUP($A68,'30.06.2022'!$A:$I,9,0))</f>
        <v>1110169.0200000033</v>
      </c>
      <c r="J68" s="36">
        <f>IF(ISERROR(VLOOKUP($A68,'31.07.2022'!$A:$I,9,0)=TRUE),0,VLOOKUP($A68,'31.07.2022'!$A:$I,9,0))</f>
        <v>1110169.0200000033</v>
      </c>
      <c r="K68" s="36">
        <f>IF(ISERROR(VLOOKUP($A68,'31.08.2022'!$A:$I,9,0)=TRUE),0,VLOOKUP($A68,'31.08.2022'!$A:$I,9,0))</f>
        <v>1110169.0200000033</v>
      </c>
      <c r="L68" s="36">
        <f>IF(ISERROR(VLOOKUP($A68,'30.09.2022'!$A:$I,9,0)=TRUE),0,VLOOKUP($A68,'30.09.2022'!$A:$I,9,0))</f>
        <v>1110169.0200000033</v>
      </c>
      <c r="M68" s="36">
        <f>IF(ISERROR(VLOOKUP($A68,'31.10.2022'!$A:$I,9,0)=TRUE),0,VLOOKUP($A68,'31.10.2022'!$A:$I,9,0))</f>
        <v>1110169.0200000033</v>
      </c>
      <c r="N68" s="36">
        <f>IF(ISERROR(VLOOKUP($A68,'30.11.2022'!$A:$I,9,0)=TRUE),0,VLOOKUP($A68,'30.11.2022'!$A:$I,9,0))</f>
        <v>1110169.0200000033</v>
      </c>
      <c r="O68" s="36">
        <f>IF(ISERROR(VLOOKUP($A68,'31.12.2022'!$A:$I,9,0)=TRUE),0,VLOOKUP($A68,'31.12.2022'!$A:$I,9,0))</f>
        <v>1110169.0200000033</v>
      </c>
    </row>
    <row r="69" spans="1:15" x14ac:dyDescent="0.3">
      <c r="A69" s="1" t="s">
        <v>100</v>
      </c>
      <c r="B69" s="1"/>
      <c r="C69" s="53">
        <f t="shared" si="1"/>
        <v>11</v>
      </c>
      <c r="D69" s="2">
        <f>IF(ISERROR(VLOOKUP($A69,'31.01.2022'!$A:$I,9,0)=TRUE),0,VLOOKUP($A69,'31.01.2022'!$A:$I,9,0))</f>
        <v>81427.80999999959</v>
      </c>
      <c r="E69" s="2">
        <f>IF(ISERROR(VLOOKUP($A69,'28.02.2022'!$A:$I,9,0)=TRUE),0,VLOOKUP($A69,'28.02.2022'!$A:$I,9,0))</f>
        <v>533848.93999999948</v>
      </c>
      <c r="F69" s="2">
        <f>IF(ISERROR(VLOOKUP($A69,'31.03.2022'!$A:$I,9,0)=TRUE),0,VLOOKUP($A69,'31.03.2022'!$A:$I,9,0))</f>
        <v>494219.19999999925</v>
      </c>
      <c r="G69" s="2">
        <f>IF(ISERROR(VLOOKUP($A69,'30.04.2022'!$A:$I,9,0)=TRUE),0,VLOOKUP($A69,'30.04.2022'!$A:$I,9,0))</f>
        <v>436738.16000000015</v>
      </c>
      <c r="H69" s="2">
        <f>IF(ISERROR(VLOOKUP($A69,'31.05.2022'!$A:$I,9,0)=TRUE),0,VLOOKUP($A69,'31.05.2022'!$A:$I,9,0))</f>
        <v>141726.38000000268</v>
      </c>
      <c r="I69" s="2">
        <f>IF(ISERROR(VLOOKUP($A69,'30.06.2022'!$A:$I,9,0)=TRUE),0,VLOOKUP($A69,'30.06.2022'!$A:$I,9,0))</f>
        <v>672171.41000000387</v>
      </c>
      <c r="J69" s="39">
        <f>IF(ISERROR(VLOOKUP($A69,'31.07.2022'!$A:$I,9,0)=TRUE),0,VLOOKUP($A69,'31.07.2022'!$A:$I,9,0))</f>
        <v>672171.41000000387</v>
      </c>
      <c r="K69" s="39">
        <f>IF(ISERROR(VLOOKUP($A69,'31.08.2022'!$A:$I,9,0)=TRUE),0,VLOOKUP($A69,'31.08.2022'!$A:$I,9,0))</f>
        <v>672171.41000000387</v>
      </c>
      <c r="L69" s="39">
        <f>IF(ISERROR(VLOOKUP($A69,'30.09.2022'!$A:$I,9,0)=TRUE),0,VLOOKUP($A69,'30.09.2022'!$A:$I,9,0))</f>
        <v>672171.41000000387</v>
      </c>
      <c r="M69" s="39">
        <f>IF(ISERROR(VLOOKUP($A69,'31.10.2022'!$A:$I,9,0)=TRUE),0,VLOOKUP($A69,'31.10.2022'!$A:$I,9,0))</f>
        <v>672171.41000000387</v>
      </c>
      <c r="N69" s="39">
        <f>IF(ISERROR(VLOOKUP($A69,'30.11.2022'!$A:$I,9,0)=TRUE),0,VLOOKUP($A69,'30.11.2022'!$A:$I,9,0))</f>
        <v>672171.41000000387</v>
      </c>
      <c r="O69" s="39">
        <f>IF(ISERROR(VLOOKUP($A69,'31.12.2022'!$A:$I,9,0)=TRUE),0,VLOOKUP($A69,'31.12.2022'!$A:$I,9,0))</f>
        <v>672171.41000000387</v>
      </c>
    </row>
    <row r="70" spans="1:15" x14ac:dyDescent="0.3">
      <c r="A70" s="1" t="s">
        <v>101</v>
      </c>
      <c r="B70" s="1"/>
      <c r="C70" s="53">
        <f t="shared" si="1"/>
        <v>11</v>
      </c>
      <c r="D70" s="2">
        <f>IF(ISERROR(VLOOKUP($A70,'31.01.2022'!$A:$I,9,0)=TRUE),0,VLOOKUP($A70,'31.01.2022'!$A:$I,9,0))</f>
        <v>0</v>
      </c>
      <c r="E70" s="2">
        <f>IF(ISERROR(VLOOKUP($A70,'28.02.2022'!$A:$I,9,0)=TRUE),0,VLOOKUP($A70,'28.02.2022'!$A:$I,9,0))</f>
        <v>0</v>
      </c>
      <c r="F70" s="2">
        <f>IF(ISERROR(VLOOKUP($A70,'31.03.2022'!$A:$I,9,0)=TRUE),0,VLOOKUP($A70,'31.03.2022'!$A:$I,9,0))</f>
        <v>117848.93999999948</v>
      </c>
      <c r="G70" s="2">
        <f>IF(ISERROR(VLOOKUP($A70,'30.04.2022'!$A:$I,9,0)=TRUE),0,VLOOKUP($A70,'30.04.2022'!$A:$I,9,0))</f>
        <v>0</v>
      </c>
      <c r="H70" s="2">
        <f>IF(ISERROR(VLOOKUP($A70,'31.05.2022'!$A:$I,9,0)=TRUE),0,VLOOKUP($A70,'31.05.2022'!$A:$I,9,0))</f>
        <v>50000</v>
      </c>
      <c r="I70" s="2">
        <f>IF(ISERROR(VLOOKUP($A70,'30.06.2022'!$A:$I,9,0)=TRUE),0,VLOOKUP($A70,'30.06.2022'!$A:$I,9,0))</f>
        <v>288372.99999999907</v>
      </c>
      <c r="J70" s="39">
        <f>IF(ISERROR(VLOOKUP($A70,'31.07.2022'!$A:$I,9,0)=TRUE),0,VLOOKUP($A70,'31.07.2022'!$A:$I,9,0))</f>
        <v>288372.99999999907</v>
      </c>
      <c r="K70" s="39">
        <f>IF(ISERROR(VLOOKUP($A70,'31.08.2022'!$A:$I,9,0)=TRUE),0,VLOOKUP($A70,'31.08.2022'!$A:$I,9,0))</f>
        <v>288372.99999999907</v>
      </c>
      <c r="L70" s="39">
        <f>IF(ISERROR(VLOOKUP($A70,'30.09.2022'!$A:$I,9,0)=TRUE),0,VLOOKUP($A70,'30.09.2022'!$A:$I,9,0))</f>
        <v>288372.99999999907</v>
      </c>
      <c r="M70" s="39">
        <f>IF(ISERROR(VLOOKUP($A70,'31.10.2022'!$A:$I,9,0)=TRUE),0,VLOOKUP($A70,'31.10.2022'!$A:$I,9,0))</f>
        <v>288372.99999999907</v>
      </c>
      <c r="N70" s="39">
        <f>IF(ISERROR(VLOOKUP($A70,'30.11.2022'!$A:$I,9,0)=TRUE),0,VLOOKUP($A70,'30.11.2022'!$A:$I,9,0))</f>
        <v>288372.99999999907</v>
      </c>
      <c r="O70" s="39">
        <f>IF(ISERROR(VLOOKUP($A70,'31.12.2022'!$A:$I,9,0)=TRUE),0,VLOOKUP($A70,'31.12.2022'!$A:$I,9,0))</f>
        <v>288372.99999999907</v>
      </c>
    </row>
    <row r="71" spans="1:15" x14ac:dyDescent="0.3">
      <c r="A71" s="1" t="s">
        <v>102</v>
      </c>
      <c r="B71" s="1"/>
      <c r="C71" s="53">
        <f t="shared" si="1"/>
        <v>12</v>
      </c>
      <c r="D71" s="2">
        <f>IF(ISERROR(VLOOKUP($A71,'31.01.2022'!$A:$I,9,0)=TRUE),0,VLOOKUP($A71,'31.01.2022'!$A:$I,9,0))</f>
        <v>1343822.2700000003</v>
      </c>
      <c r="E71" s="2">
        <f>IF(ISERROR(VLOOKUP($A71,'28.02.2022'!$A:$I,9,0)=TRUE),0,VLOOKUP($A71,'28.02.2022'!$A:$I,9,0))</f>
        <v>391937.30999999959</v>
      </c>
      <c r="F71" s="2">
        <f>IF(ISERROR(VLOOKUP($A71,'31.03.2022'!$A:$I,9,0)=TRUE),0,VLOOKUP($A71,'31.03.2022'!$A:$I,9,0))</f>
        <v>171220.95000000019</v>
      </c>
      <c r="G71" s="2">
        <f>IF(ISERROR(VLOOKUP($A71,'30.04.2022'!$A:$I,9,0)=TRUE),0,VLOOKUP($A71,'30.04.2022'!$A:$I,9,0))</f>
        <v>0</v>
      </c>
      <c r="H71" s="2">
        <f>IF(ISERROR(VLOOKUP($A71,'31.05.2022'!$A:$I,9,0)=TRUE),0,VLOOKUP($A71,'31.05.2022'!$A:$I,9,0))</f>
        <v>0</v>
      </c>
      <c r="I71" s="2">
        <f>IF(ISERROR(VLOOKUP($A71,'30.06.2022'!$A:$I,9,0)=TRUE),0,VLOOKUP($A71,'30.06.2022'!$A:$I,9,0))</f>
        <v>149624.6099999994</v>
      </c>
      <c r="J71" s="39">
        <f>IF(ISERROR(VLOOKUP($A71,'31.07.2022'!$A:$I,9,0)=TRUE),0,VLOOKUP($A71,'31.07.2022'!$A:$I,9,0))</f>
        <v>149624.6099999994</v>
      </c>
      <c r="K71" s="39">
        <f>IF(ISERROR(VLOOKUP($A71,'31.08.2022'!$A:$I,9,0)=TRUE),0,VLOOKUP($A71,'31.08.2022'!$A:$I,9,0))</f>
        <v>149624.6099999994</v>
      </c>
      <c r="L71" s="39">
        <f>IF(ISERROR(VLOOKUP($A71,'30.09.2022'!$A:$I,9,0)=TRUE),0,VLOOKUP($A71,'30.09.2022'!$A:$I,9,0))</f>
        <v>149624.6099999994</v>
      </c>
      <c r="M71" s="39">
        <f>IF(ISERROR(VLOOKUP($A71,'31.10.2022'!$A:$I,9,0)=TRUE),0,VLOOKUP($A71,'31.10.2022'!$A:$I,9,0))</f>
        <v>149624.6099999994</v>
      </c>
      <c r="N71" s="39">
        <f>IF(ISERROR(VLOOKUP($A71,'30.11.2022'!$A:$I,9,0)=TRUE),0,VLOOKUP($A71,'30.11.2022'!$A:$I,9,0))</f>
        <v>149624.6099999994</v>
      </c>
      <c r="O71" s="39">
        <f>IF(ISERROR(VLOOKUP($A71,'31.12.2022'!$A:$I,9,0)=TRUE),0,VLOOKUP($A71,'31.12.2022'!$A:$I,9,0))</f>
        <v>149624.6099999994</v>
      </c>
    </row>
    <row r="72" spans="1:15" x14ac:dyDescent="0.3">
      <c r="A72" s="1" t="s">
        <v>103</v>
      </c>
      <c r="B72" s="1"/>
      <c r="C72" s="53">
        <f t="shared" si="1"/>
        <v>12</v>
      </c>
      <c r="D72" s="2">
        <f>IF(ISERROR(VLOOKUP($A72,'31.01.2022'!$A:$I,9,0)=TRUE),0,VLOOKUP($A72,'31.01.2022'!$A:$I,9,0))</f>
        <v>335761.39</v>
      </c>
      <c r="E72" s="2">
        <f>IF(ISERROR(VLOOKUP($A72,'28.02.2022'!$A:$I,9,0)=TRUE),0,VLOOKUP($A72,'28.02.2022'!$A:$I,9,0))</f>
        <v>0</v>
      </c>
      <c r="F72" s="2">
        <f>IF(ISERROR(VLOOKUP($A72,'31.03.2022'!$A:$I,9,0)=TRUE),0,VLOOKUP($A72,'31.03.2022'!$A:$I,9,0))</f>
        <v>0</v>
      </c>
      <c r="G72" s="2">
        <f>IF(ISERROR(VLOOKUP($A72,'30.04.2022'!$A:$I,9,0)=TRUE),0,VLOOKUP($A72,'30.04.2022'!$A:$I,9,0))</f>
        <v>58617.419999999984</v>
      </c>
      <c r="H72" s="2">
        <f>IF(ISERROR(VLOOKUP($A72,'31.05.2022'!$A:$I,9,0)=TRUE),0,VLOOKUP($A72,'31.05.2022'!$A:$I,9,0))</f>
        <v>0</v>
      </c>
      <c r="I72" s="2">
        <f>IF(ISERROR(VLOOKUP($A72,'30.06.2022'!$A:$I,9,0)=TRUE),0,VLOOKUP($A72,'30.06.2022'!$A:$I,9,0))</f>
        <v>0</v>
      </c>
      <c r="J72" s="39">
        <f>IF(ISERROR(VLOOKUP($A72,'31.07.2022'!$A:$I,9,0)=TRUE),0,VLOOKUP($A72,'31.07.2022'!$A:$I,9,0))</f>
        <v>0</v>
      </c>
      <c r="K72" s="39">
        <f>IF(ISERROR(VLOOKUP($A72,'31.08.2022'!$A:$I,9,0)=TRUE),0,VLOOKUP($A72,'31.08.2022'!$A:$I,9,0))</f>
        <v>0</v>
      </c>
      <c r="L72" s="39">
        <f>IF(ISERROR(VLOOKUP($A72,'30.09.2022'!$A:$I,9,0)=TRUE),0,VLOOKUP($A72,'30.09.2022'!$A:$I,9,0))</f>
        <v>0</v>
      </c>
      <c r="M72" s="39">
        <f>IF(ISERROR(VLOOKUP($A72,'31.10.2022'!$A:$I,9,0)=TRUE),0,VLOOKUP($A72,'31.10.2022'!$A:$I,9,0))</f>
        <v>0</v>
      </c>
      <c r="N72" s="39">
        <f>IF(ISERROR(VLOOKUP($A72,'30.11.2022'!$A:$I,9,0)=TRUE),0,VLOOKUP($A72,'30.11.2022'!$A:$I,9,0))</f>
        <v>0</v>
      </c>
      <c r="O72" s="39">
        <f>IF(ISERROR(VLOOKUP($A72,'31.12.2022'!$A:$I,9,0)=TRUE),0,VLOOKUP($A72,'31.12.2022'!$A:$I,9,0))</f>
        <v>0</v>
      </c>
    </row>
    <row r="73" spans="1:15" ht="15.6" x14ac:dyDescent="0.3">
      <c r="A73" s="3" t="s">
        <v>104</v>
      </c>
      <c r="B73" s="3" t="s">
        <v>105</v>
      </c>
      <c r="C73" s="52">
        <f t="shared" si="1"/>
        <v>7</v>
      </c>
      <c r="D73" s="4">
        <f>IF(ISERROR(VLOOKUP($A73,'31.01.2022'!$A:$I,9,0)=TRUE),0,VLOOKUP($A73,'31.01.2022'!$A:$I,9,0))</f>
        <v>4040.32</v>
      </c>
      <c r="E73" s="4">
        <f>IF(ISERROR(VLOOKUP($A73,'28.02.2022'!$A:$I,9,0)=TRUE),0,VLOOKUP($A73,'28.02.2022'!$A:$I,9,0))</f>
        <v>4087.630000000001</v>
      </c>
      <c r="F73" s="4">
        <f>IF(ISERROR(VLOOKUP($A73,'31.03.2022'!$A:$I,9,0)=TRUE),0,VLOOKUP($A73,'31.03.2022'!$A:$I,9,0))</f>
        <v>4129.7799999999988</v>
      </c>
      <c r="G73" s="4">
        <f>IF(ISERROR(VLOOKUP($A73,'30.04.2022'!$A:$I,9,0)=TRUE),0,VLOOKUP($A73,'30.04.2022'!$A:$I,9,0))</f>
        <v>4174.2799999999988</v>
      </c>
      <c r="H73" s="4">
        <f>IF(ISERROR(VLOOKUP($A73,'31.05.2022'!$A:$I,9,0)=TRUE),0,VLOOKUP($A73,'31.05.2022'!$A:$I,9,0))</f>
        <v>4216.679999999993</v>
      </c>
      <c r="I73" s="4">
        <f>IF(ISERROR(VLOOKUP($A73,'30.06.2022'!$A:$I,9,0)=TRUE),0,VLOOKUP($A73,'30.06.2022'!$A:$I,9,0))</f>
        <v>4662.9900000000052</v>
      </c>
      <c r="J73" s="36">
        <f>IF(ISERROR(VLOOKUP($A73,'31.07.2022'!$A:$I,9,0)=TRUE),0,VLOOKUP($A73,'31.07.2022'!$A:$I,9,0))</f>
        <v>4662.9900000000052</v>
      </c>
      <c r="K73" s="36">
        <f>IF(ISERROR(VLOOKUP($A73,'31.08.2022'!$A:$I,9,0)=TRUE),0,VLOOKUP($A73,'31.08.2022'!$A:$I,9,0))</f>
        <v>4662.9900000000052</v>
      </c>
      <c r="L73" s="36">
        <f>IF(ISERROR(VLOOKUP($A73,'30.09.2022'!$A:$I,9,0)=TRUE),0,VLOOKUP($A73,'30.09.2022'!$A:$I,9,0))</f>
        <v>4662.9900000000052</v>
      </c>
      <c r="M73" s="36">
        <f>IF(ISERROR(VLOOKUP($A73,'31.10.2022'!$A:$I,9,0)=TRUE),0,VLOOKUP($A73,'31.10.2022'!$A:$I,9,0))</f>
        <v>4662.9900000000052</v>
      </c>
      <c r="N73" s="36">
        <f>IF(ISERROR(VLOOKUP($A73,'30.11.2022'!$A:$I,9,0)=TRUE),0,VLOOKUP($A73,'30.11.2022'!$A:$I,9,0))</f>
        <v>4662.9900000000052</v>
      </c>
      <c r="O73" s="36">
        <f>IF(ISERROR(VLOOKUP($A73,'31.12.2022'!$A:$I,9,0)=TRUE),0,VLOOKUP($A73,'31.12.2022'!$A:$I,9,0))</f>
        <v>4662.9900000000052</v>
      </c>
    </row>
    <row r="74" spans="1:15" x14ac:dyDescent="0.3">
      <c r="A74" s="1" t="s">
        <v>106</v>
      </c>
      <c r="B74" s="1"/>
      <c r="C74" s="53">
        <f t="shared" si="1"/>
        <v>11</v>
      </c>
      <c r="D74" s="2">
        <f>IF(ISERROR(VLOOKUP($A74,'31.01.2022'!$A:$I,9,0)=TRUE),0,VLOOKUP($A74,'31.01.2022'!$A:$I,9,0))</f>
        <v>4040.32</v>
      </c>
      <c r="E74" s="2">
        <f>IF(ISERROR(VLOOKUP($A74,'28.02.2022'!$A:$I,9,0)=TRUE),0,VLOOKUP($A74,'28.02.2022'!$A:$I,9,0))</f>
        <v>4087.630000000001</v>
      </c>
      <c r="F74" s="2">
        <f>IF(ISERROR(VLOOKUP($A74,'31.03.2022'!$A:$I,9,0)=TRUE),0,VLOOKUP($A74,'31.03.2022'!$A:$I,9,0))</f>
        <v>4129.7799999999988</v>
      </c>
      <c r="G74" s="2">
        <f>IF(ISERROR(VLOOKUP($A74,'30.04.2022'!$A:$I,9,0)=TRUE),0,VLOOKUP($A74,'30.04.2022'!$A:$I,9,0))</f>
        <v>4174.2799999999988</v>
      </c>
      <c r="H74" s="2">
        <f>IF(ISERROR(VLOOKUP($A74,'31.05.2022'!$A:$I,9,0)=TRUE),0,VLOOKUP($A74,'31.05.2022'!$A:$I,9,0))</f>
        <v>4174.2799999999988</v>
      </c>
      <c r="I74" s="2">
        <f>IF(ISERROR(VLOOKUP($A74,'30.06.2022'!$A:$I,9,0)=TRUE),0,VLOOKUP($A74,'30.06.2022'!$A:$I,9,0))</f>
        <v>4174.2799999999988</v>
      </c>
      <c r="J74" s="39">
        <f>IF(ISERROR(VLOOKUP($A74,'31.07.2022'!$A:$I,9,0)=TRUE),0,VLOOKUP($A74,'31.07.2022'!$A:$I,9,0))</f>
        <v>4174.2799999999988</v>
      </c>
      <c r="K74" s="39">
        <f>IF(ISERROR(VLOOKUP($A74,'31.08.2022'!$A:$I,9,0)=TRUE),0,VLOOKUP($A74,'31.08.2022'!$A:$I,9,0))</f>
        <v>4174.2799999999988</v>
      </c>
      <c r="L74" s="39">
        <f>IF(ISERROR(VLOOKUP($A74,'30.09.2022'!$A:$I,9,0)=TRUE),0,VLOOKUP($A74,'30.09.2022'!$A:$I,9,0))</f>
        <v>4174.2799999999988</v>
      </c>
      <c r="M74" s="39">
        <f>IF(ISERROR(VLOOKUP($A74,'31.10.2022'!$A:$I,9,0)=TRUE),0,VLOOKUP($A74,'31.10.2022'!$A:$I,9,0))</f>
        <v>4174.2799999999988</v>
      </c>
      <c r="N74" s="39">
        <f>IF(ISERROR(VLOOKUP($A74,'30.11.2022'!$A:$I,9,0)=TRUE),0,VLOOKUP($A74,'30.11.2022'!$A:$I,9,0))</f>
        <v>4174.2799999999988</v>
      </c>
      <c r="O74" s="39">
        <f>IF(ISERROR(VLOOKUP($A74,'31.12.2022'!$A:$I,9,0)=TRUE),0,VLOOKUP($A74,'31.12.2022'!$A:$I,9,0))</f>
        <v>4174.2799999999988</v>
      </c>
    </row>
    <row r="75" spans="1:15" x14ac:dyDescent="0.3">
      <c r="A75" s="1" t="s">
        <v>107</v>
      </c>
      <c r="B75" s="1"/>
      <c r="C75" s="53">
        <f t="shared" si="1"/>
        <v>11</v>
      </c>
      <c r="D75" s="2">
        <f>IF(ISERROR(VLOOKUP($A75,'31.01.2022'!$A:$I,9,0)=TRUE),0,VLOOKUP($A75,'31.01.2022'!$A:$I,9,0))</f>
        <v>0</v>
      </c>
      <c r="E75" s="2">
        <f>IF(ISERROR(VLOOKUP($A75,'28.02.2022'!$A:$I,9,0)=TRUE),0,VLOOKUP($A75,'28.02.2022'!$A:$I,9,0))</f>
        <v>0</v>
      </c>
      <c r="F75" s="2">
        <f>IF(ISERROR(VLOOKUP($A75,'31.03.2022'!$A:$I,9,0)=TRUE),0,VLOOKUP($A75,'31.03.2022'!$A:$I,9,0))</f>
        <v>0</v>
      </c>
      <c r="G75" s="2">
        <f>IF(ISERROR(VLOOKUP($A75,'30.04.2022'!$A:$I,9,0)=TRUE),0,VLOOKUP($A75,'30.04.2022'!$A:$I,9,0))</f>
        <v>0</v>
      </c>
      <c r="H75" s="2">
        <f>IF(ISERROR(VLOOKUP($A75,'31.05.2022'!$A:$I,9,0)=TRUE),0,VLOOKUP($A75,'31.05.2022'!$A:$I,9,0))</f>
        <v>42.4</v>
      </c>
      <c r="I75" s="2">
        <f>IF(ISERROR(VLOOKUP($A75,'30.06.2022'!$A:$I,9,0)=TRUE),0,VLOOKUP($A75,'30.06.2022'!$A:$I,9,0))</f>
        <v>488.71</v>
      </c>
      <c r="J75" s="39">
        <f>IF(ISERROR(VLOOKUP($A75,'31.07.2022'!$A:$I,9,0)=TRUE),0,VLOOKUP($A75,'31.07.2022'!$A:$I,9,0))</f>
        <v>488.71</v>
      </c>
      <c r="K75" s="39">
        <f>IF(ISERROR(VLOOKUP($A75,'31.08.2022'!$A:$I,9,0)=TRUE),0,VLOOKUP($A75,'31.08.2022'!$A:$I,9,0))</f>
        <v>488.71</v>
      </c>
      <c r="L75" s="39">
        <f>IF(ISERROR(VLOOKUP($A75,'30.09.2022'!$A:$I,9,0)=TRUE),0,VLOOKUP($A75,'30.09.2022'!$A:$I,9,0))</f>
        <v>488.71</v>
      </c>
      <c r="M75" s="39">
        <f>IF(ISERROR(VLOOKUP($A75,'31.10.2022'!$A:$I,9,0)=TRUE),0,VLOOKUP($A75,'31.10.2022'!$A:$I,9,0))</f>
        <v>488.71</v>
      </c>
      <c r="N75" s="39">
        <f>IF(ISERROR(VLOOKUP($A75,'30.11.2022'!$A:$I,9,0)=TRUE),0,VLOOKUP($A75,'30.11.2022'!$A:$I,9,0))</f>
        <v>488.71</v>
      </c>
      <c r="O75" s="39">
        <f>IF(ISERROR(VLOOKUP($A75,'31.12.2022'!$A:$I,9,0)=TRUE),0,VLOOKUP($A75,'31.12.2022'!$A:$I,9,0))</f>
        <v>488.71</v>
      </c>
    </row>
    <row r="76" spans="1:15" ht="15.6" x14ac:dyDescent="0.3">
      <c r="A76" s="3" t="s">
        <v>108</v>
      </c>
      <c r="B76" s="3" t="s">
        <v>44</v>
      </c>
      <c r="C76" s="52">
        <f t="shared" si="1"/>
        <v>7</v>
      </c>
      <c r="D76" s="4">
        <f>IF(ISERROR(VLOOKUP($A76,'31.01.2022'!$A:$I,9,0)=TRUE),0,VLOOKUP($A76,'31.01.2022'!$A:$I,9,0))</f>
        <v>-45740</v>
      </c>
      <c r="E76" s="4">
        <f>IF(ISERROR(VLOOKUP($A76,'28.02.2022'!$A:$I,9,0)=TRUE),0,VLOOKUP($A76,'28.02.2022'!$A:$I,9,0))</f>
        <v>-32417.270000000019</v>
      </c>
      <c r="F76" s="4">
        <f>IF(ISERROR(VLOOKUP($A76,'31.03.2022'!$A:$I,9,0)=TRUE),0,VLOOKUP($A76,'31.03.2022'!$A:$I,9,0))</f>
        <v>10665.580000000075</v>
      </c>
      <c r="G76" s="4">
        <f>IF(ISERROR(VLOOKUP($A76,'30.04.2022'!$A:$I,9,0)=TRUE),0,VLOOKUP($A76,'30.04.2022'!$A:$I,9,0))</f>
        <v>48878.5</v>
      </c>
      <c r="H76" s="4">
        <f>IF(ISERROR(VLOOKUP($A76,'31.05.2022'!$A:$I,9,0)=TRUE),0,VLOOKUP($A76,'31.05.2022'!$A:$I,9,0))</f>
        <v>186020.33000000007</v>
      </c>
      <c r="I76" s="4">
        <f>IF(ISERROR(VLOOKUP($A76,'30.06.2022'!$A:$I,9,0)=TRUE),0,VLOOKUP($A76,'30.06.2022'!$A:$I,9,0))</f>
        <v>706576.21000000089</v>
      </c>
      <c r="J76" s="36">
        <f>IF(ISERROR(VLOOKUP($A76,'31.07.2022'!$A:$I,9,0)=TRUE),0,VLOOKUP($A76,'31.07.2022'!$A:$I,9,0))</f>
        <v>706576.21000000089</v>
      </c>
      <c r="K76" s="36">
        <f>IF(ISERROR(VLOOKUP($A76,'31.08.2022'!$A:$I,9,0)=TRUE),0,VLOOKUP($A76,'31.08.2022'!$A:$I,9,0))</f>
        <v>706576.21000000089</v>
      </c>
      <c r="L76" s="36">
        <f>IF(ISERROR(VLOOKUP($A76,'30.09.2022'!$A:$I,9,0)=TRUE),0,VLOOKUP($A76,'30.09.2022'!$A:$I,9,0))</f>
        <v>706576.21000000089</v>
      </c>
      <c r="M76" s="36">
        <f>IF(ISERROR(VLOOKUP($A76,'31.10.2022'!$A:$I,9,0)=TRUE),0,VLOOKUP($A76,'31.10.2022'!$A:$I,9,0))</f>
        <v>706576.21000000089</v>
      </c>
      <c r="N76" s="36">
        <f>IF(ISERROR(VLOOKUP($A76,'30.11.2022'!$A:$I,9,0)=TRUE),0,VLOOKUP($A76,'30.11.2022'!$A:$I,9,0))</f>
        <v>706576.21000000089</v>
      </c>
      <c r="O76" s="36">
        <f>IF(ISERROR(VLOOKUP($A76,'31.12.2022'!$A:$I,9,0)=TRUE),0,VLOOKUP($A76,'31.12.2022'!$A:$I,9,0))</f>
        <v>706576.21000000089</v>
      </c>
    </row>
    <row r="77" spans="1:15" x14ac:dyDescent="0.3">
      <c r="A77" s="1" t="s">
        <v>109</v>
      </c>
      <c r="B77" s="1"/>
      <c r="C77" s="53">
        <f t="shared" si="1"/>
        <v>11</v>
      </c>
      <c r="D77" s="2">
        <f>IF(ISERROR(VLOOKUP($A77,'31.01.2022'!$A:$I,9,0)=TRUE),0,VLOOKUP($A77,'31.01.2022'!$A:$I,9,0))</f>
        <v>-45740</v>
      </c>
      <c r="E77" s="2">
        <f>IF(ISERROR(VLOOKUP($A77,'28.02.2022'!$A:$I,9,0)=TRUE),0,VLOOKUP($A77,'28.02.2022'!$A:$I,9,0))</f>
        <v>-32417.270000000019</v>
      </c>
      <c r="F77" s="2">
        <f>IF(ISERROR(VLOOKUP($A77,'31.03.2022'!$A:$I,9,0)=TRUE),0,VLOOKUP($A77,'31.03.2022'!$A:$I,9,0))</f>
        <v>8702.9599999999627</v>
      </c>
      <c r="G77" s="2">
        <f>IF(ISERROR(VLOOKUP($A77,'30.04.2022'!$A:$I,9,0)=TRUE),0,VLOOKUP($A77,'30.04.2022'!$A:$I,9,0))</f>
        <v>8714.660000000149</v>
      </c>
      <c r="H77" s="2">
        <f>IF(ISERROR(VLOOKUP($A77,'31.05.2022'!$A:$I,9,0)=TRUE),0,VLOOKUP($A77,'31.05.2022'!$A:$I,9,0))</f>
        <v>-48438.530000000261</v>
      </c>
      <c r="I77" s="2">
        <f>IF(ISERROR(VLOOKUP($A77,'30.06.2022'!$A:$I,9,0)=TRUE),0,VLOOKUP($A77,'30.06.2022'!$A:$I,9,0))</f>
        <v>275342.47999999952</v>
      </c>
      <c r="J77" s="39">
        <f>IF(ISERROR(VLOOKUP($A77,'31.07.2022'!$A:$I,9,0)=TRUE),0,VLOOKUP($A77,'31.07.2022'!$A:$I,9,0))</f>
        <v>275342.47999999952</v>
      </c>
      <c r="K77" s="39">
        <f>IF(ISERROR(VLOOKUP($A77,'31.08.2022'!$A:$I,9,0)=TRUE),0,VLOOKUP($A77,'31.08.2022'!$A:$I,9,0))</f>
        <v>275342.47999999952</v>
      </c>
      <c r="L77" s="39">
        <f>IF(ISERROR(VLOOKUP($A77,'30.09.2022'!$A:$I,9,0)=TRUE),0,VLOOKUP($A77,'30.09.2022'!$A:$I,9,0))</f>
        <v>275342.47999999952</v>
      </c>
      <c r="M77" s="39">
        <f>IF(ISERROR(VLOOKUP($A77,'31.10.2022'!$A:$I,9,0)=TRUE),0,VLOOKUP($A77,'31.10.2022'!$A:$I,9,0))</f>
        <v>275342.47999999952</v>
      </c>
      <c r="N77" s="39">
        <f>IF(ISERROR(VLOOKUP($A77,'30.11.2022'!$A:$I,9,0)=TRUE),0,VLOOKUP($A77,'30.11.2022'!$A:$I,9,0))</f>
        <v>275342.47999999952</v>
      </c>
      <c r="O77" s="39">
        <f>IF(ISERROR(VLOOKUP($A77,'31.12.2022'!$A:$I,9,0)=TRUE),0,VLOOKUP($A77,'31.12.2022'!$A:$I,9,0))</f>
        <v>275342.47999999952</v>
      </c>
    </row>
    <row r="78" spans="1:15" x14ac:dyDescent="0.3">
      <c r="A78" s="1" t="s">
        <v>110</v>
      </c>
      <c r="B78" s="1"/>
      <c r="C78" s="53">
        <f t="shared" si="1"/>
        <v>11</v>
      </c>
      <c r="D78" s="2">
        <f>IF(ISERROR(VLOOKUP($A78,'31.01.2022'!$A:$I,9,0)=TRUE),0,VLOOKUP($A78,'31.01.2022'!$A:$I,9,0))</f>
        <v>0</v>
      </c>
      <c r="E78" s="2">
        <f>IF(ISERROR(VLOOKUP($A78,'28.02.2022'!$A:$I,9,0)=TRUE),0,VLOOKUP($A78,'28.02.2022'!$A:$I,9,0))</f>
        <v>0</v>
      </c>
      <c r="F78" s="2">
        <f>IF(ISERROR(VLOOKUP($A78,'31.03.2022'!$A:$I,9,0)=TRUE),0,VLOOKUP($A78,'31.03.2022'!$A:$I,9,0))</f>
        <v>290.68999999994412</v>
      </c>
      <c r="G78" s="2">
        <f>IF(ISERROR(VLOOKUP($A78,'30.04.2022'!$A:$I,9,0)=TRUE),0,VLOOKUP($A78,'30.04.2022'!$A:$I,9,0))</f>
        <v>163.83999999985099</v>
      </c>
      <c r="H78" s="2">
        <f>IF(ISERROR(VLOOKUP($A78,'31.05.2022'!$A:$I,9,0)=TRUE),0,VLOOKUP($A78,'31.05.2022'!$A:$I,9,0))</f>
        <v>163.83999999985099</v>
      </c>
      <c r="I78" s="2">
        <f>IF(ISERROR(VLOOKUP($A78,'30.06.2022'!$A:$I,9,0)=TRUE),0,VLOOKUP($A78,'30.06.2022'!$A:$I,9,0))</f>
        <v>163.83999999985099</v>
      </c>
      <c r="J78" s="39">
        <f>IF(ISERROR(VLOOKUP($A78,'31.07.2022'!$A:$I,9,0)=TRUE),0,VLOOKUP($A78,'31.07.2022'!$A:$I,9,0))</f>
        <v>163.83999999985099</v>
      </c>
      <c r="K78" s="39">
        <f>IF(ISERROR(VLOOKUP($A78,'31.08.2022'!$A:$I,9,0)=TRUE),0,VLOOKUP($A78,'31.08.2022'!$A:$I,9,0))</f>
        <v>163.83999999985099</v>
      </c>
      <c r="L78" s="39">
        <f>IF(ISERROR(VLOOKUP($A78,'30.09.2022'!$A:$I,9,0)=TRUE),0,VLOOKUP($A78,'30.09.2022'!$A:$I,9,0))</f>
        <v>163.83999999985099</v>
      </c>
      <c r="M78" s="39">
        <f>IF(ISERROR(VLOOKUP($A78,'31.10.2022'!$A:$I,9,0)=TRUE),0,VLOOKUP($A78,'31.10.2022'!$A:$I,9,0))</f>
        <v>163.83999999985099</v>
      </c>
      <c r="N78" s="39">
        <f>IF(ISERROR(VLOOKUP($A78,'30.11.2022'!$A:$I,9,0)=TRUE),0,VLOOKUP($A78,'30.11.2022'!$A:$I,9,0))</f>
        <v>163.83999999985099</v>
      </c>
      <c r="O78" s="39">
        <f>IF(ISERROR(VLOOKUP($A78,'31.12.2022'!$A:$I,9,0)=TRUE),0,VLOOKUP($A78,'31.12.2022'!$A:$I,9,0))</f>
        <v>163.83999999985099</v>
      </c>
    </row>
    <row r="79" spans="1:15" x14ac:dyDescent="0.3">
      <c r="A79" s="1" t="s">
        <v>111</v>
      </c>
      <c r="B79" s="1"/>
      <c r="C79" s="53">
        <f t="shared" si="1"/>
        <v>11</v>
      </c>
      <c r="D79" s="2">
        <f>IF(ISERROR(VLOOKUP($A79,'31.01.2022'!$A:$I,9,0)=TRUE),0,VLOOKUP($A79,'31.01.2022'!$A:$I,9,0))</f>
        <v>0</v>
      </c>
      <c r="E79" s="2">
        <f>IF(ISERROR(VLOOKUP($A79,'28.02.2022'!$A:$I,9,0)=TRUE),0,VLOOKUP($A79,'28.02.2022'!$A:$I,9,0))</f>
        <v>0</v>
      </c>
      <c r="F79" s="2">
        <f>IF(ISERROR(VLOOKUP($A79,'31.03.2022'!$A:$I,9,0)=TRUE),0,VLOOKUP($A79,'31.03.2022'!$A:$I,9,0))</f>
        <v>0</v>
      </c>
      <c r="G79" s="2">
        <f>IF(ISERROR(VLOOKUP($A79,'30.04.2022'!$A:$I,9,0)=TRUE),0,VLOOKUP($A79,'30.04.2022'!$A:$I,9,0))</f>
        <v>40000</v>
      </c>
      <c r="H79" s="2">
        <f>IF(ISERROR(VLOOKUP($A79,'31.05.2022'!$A:$I,9,0)=TRUE),0,VLOOKUP($A79,'31.05.2022'!$A:$I,9,0))</f>
        <v>234295.02000000002</v>
      </c>
      <c r="I79" s="2">
        <f>IF(ISERROR(VLOOKUP($A79,'30.06.2022'!$A:$I,9,0)=TRUE),0,VLOOKUP($A79,'30.06.2022'!$A:$I,9,0))</f>
        <v>430522.02</v>
      </c>
      <c r="J79" s="39">
        <f>IF(ISERROR(VLOOKUP($A79,'31.07.2022'!$A:$I,9,0)=TRUE),0,VLOOKUP($A79,'31.07.2022'!$A:$I,9,0))</f>
        <v>430522.02</v>
      </c>
      <c r="K79" s="39">
        <f>IF(ISERROR(VLOOKUP($A79,'31.08.2022'!$A:$I,9,0)=TRUE),0,VLOOKUP($A79,'31.08.2022'!$A:$I,9,0))</f>
        <v>430522.02</v>
      </c>
      <c r="L79" s="39">
        <f>IF(ISERROR(VLOOKUP($A79,'30.09.2022'!$A:$I,9,0)=TRUE),0,VLOOKUP($A79,'30.09.2022'!$A:$I,9,0))</f>
        <v>430522.02</v>
      </c>
      <c r="M79" s="39">
        <f>IF(ISERROR(VLOOKUP($A79,'31.10.2022'!$A:$I,9,0)=TRUE),0,VLOOKUP($A79,'31.10.2022'!$A:$I,9,0))</f>
        <v>430522.02</v>
      </c>
      <c r="N79" s="39">
        <f>IF(ISERROR(VLOOKUP($A79,'30.11.2022'!$A:$I,9,0)=TRUE),0,VLOOKUP($A79,'30.11.2022'!$A:$I,9,0))</f>
        <v>430522.02</v>
      </c>
      <c r="O79" s="39">
        <f>IF(ISERROR(VLOOKUP($A79,'31.12.2022'!$A:$I,9,0)=TRUE),0,VLOOKUP($A79,'31.12.2022'!$A:$I,9,0))</f>
        <v>430522.02</v>
      </c>
    </row>
    <row r="80" spans="1:15" x14ac:dyDescent="0.3">
      <c r="A80" s="1" t="s">
        <v>112</v>
      </c>
      <c r="B80" s="1"/>
      <c r="C80" s="53">
        <f t="shared" si="1"/>
        <v>11</v>
      </c>
      <c r="D80" s="2">
        <f>IF(ISERROR(VLOOKUP($A80,'31.01.2022'!$A:$I,9,0)=TRUE),0,VLOOKUP($A80,'31.01.2022'!$A:$I,9,0))</f>
        <v>0</v>
      </c>
      <c r="E80" s="2">
        <f>IF(ISERROR(VLOOKUP($A80,'28.02.2022'!$A:$I,9,0)=TRUE),0,VLOOKUP($A80,'28.02.2022'!$A:$I,9,0))</f>
        <v>0</v>
      </c>
      <c r="F80" s="2">
        <f>IF(ISERROR(VLOOKUP($A80,'31.03.2022'!$A:$I,9,0)=TRUE),0,VLOOKUP($A80,'31.03.2022'!$A:$I,9,0))</f>
        <v>1671.93</v>
      </c>
      <c r="G80" s="2">
        <f>IF(ISERROR(VLOOKUP($A80,'30.04.2022'!$A:$I,9,0)=TRUE),0,VLOOKUP($A80,'30.04.2022'!$A:$I,9,0))</f>
        <v>0</v>
      </c>
      <c r="H80" s="2">
        <f>IF(ISERROR(VLOOKUP($A80,'31.05.2022'!$A:$I,9,0)=TRUE),0,VLOOKUP($A80,'31.05.2022'!$A:$I,9,0))</f>
        <v>0</v>
      </c>
      <c r="I80" s="2">
        <f>IF(ISERROR(VLOOKUP($A80,'30.06.2022'!$A:$I,9,0)=TRUE),0,VLOOKUP($A80,'30.06.2022'!$A:$I,9,0))</f>
        <v>547.86999999999898</v>
      </c>
      <c r="J80" s="39">
        <f>IF(ISERROR(VLOOKUP($A80,'31.07.2022'!$A:$I,9,0)=TRUE),0,VLOOKUP($A80,'31.07.2022'!$A:$I,9,0))</f>
        <v>547.86999999999898</v>
      </c>
      <c r="K80" s="39">
        <f>IF(ISERROR(VLOOKUP($A80,'31.08.2022'!$A:$I,9,0)=TRUE),0,VLOOKUP($A80,'31.08.2022'!$A:$I,9,0))</f>
        <v>547.86999999999898</v>
      </c>
      <c r="L80" s="39">
        <f>IF(ISERROR(VLOOKUP($A80,'30.09.2022'!$A:$I,9,0)=TRUE),0,VLOOKUP($A80,'30.09.2022'!$A:$I,9,0))</f>
        <v>547.86999999999898</v>
      </c>
      <c r="M80" s="39">
        <f>IF(ISERROR(VLOOKUP($A80,'31.10.2022'!$A:$I,9,0)=TRUE),0,VLOOKUP($A80,'31.10.2022'!$A:$I,9,0))</f>
        <v>547.86999999999898</v>
      </c>
      <c r="N80" s="39">
        <f>IF(ISERROR(VLOOKUP($A80,'30.11.2022'!$A:$I,9,0)=TRUE),0,VLOOKUP($A80,'30.11.2022'!$A:$I,9,0))</f>
        <v>547.86999999999898</v>
      </c>
      <c r="O80" s="39">
        <f>IF(ISERROR(VLOOKUP($A80,'31.12.2022'!$A:$I,9,0)=TRUE),0,VLOOKUP($A80,'31.12.2022'!$A:$I,9,0))</f>
        <v>547.86999999999898</v>
      </c>
    </row>
    <row r="81" spans="1:15" x14ac:dyDescent="0.3">
      <c r="A81" s="1" t="s">
        <v>113</v>
      </c>
      <c r="B81" s="1"/>
      <c r="C81" s="53">
        <f t="shared" si="1"/>
        <v>11</v>
      </c>
      <c r="D81" s="2">
        <f>IF(ISERROR(VLOOKUP($A81,'31.01.2022'!$A:$I,9,0)=TRUE),0,VLOOKUP($A81,'31.01.2022'!$A:$I,9,0))</f>
        <v>0</v>
      </c>
      <c r="E81" s="2">
        <f>IF(ISERROR(VLOOKUP($A81,'28.02.2022'!$A:$I,9,0)=TRUE),0,VLOOKUP($A81,'28.02.2022'!$A:$I,9,0))</f>
        <v>0</v>
      </c>
      <c r="F81" s="2">
        <f>IF(ISERROR(VLOOKUP($A81,'31.03.2022'!$A:$I,9,0)=TRUE),0,VLOOKUP($A81,'31.03.2022'!$A:$I,9,0))</f>
        <v>0</v>
      </c>
      <c r="G81" s="2">
        <f>IF(ISERROR(VLOOKUP($A81,'30.04.2022'!$A:$I,9,0)=TRUE),0,VLOOKUP($A81,'30.04.2022'!$A:$I,9,0))</f>
        <v>0</v>
      </c>
      <c r="H81" s="2">
        <f>IF(ISERROR(VLOOKUP($A81,'31.05.2022'!$A:$I,9,0)=TRUE),0,VLOOKUP($A81,'31.05.2022'!$A:$I,9,0))</f>
        <v>0</v>
      </c>
      <c r="I81" s="2">
        <f>IF(ISERROR(VLOOKUP($A81,'30.06.2022'!$A:$I,9,0)=TRUE),0,VLOOKUP($A81,'30.06.2022'!$A:$I,9,0))</f>
        <v>0</v>
      </c>
      <c r="J81" s="39">
        <f>IF(ISERROR(VLOOKUP($A81,'31.07.2022'!$A:$I,9,0)=TRUE),0,VLOOKUP($A81,'31.07.2022'!$A:$I,9,0))</f>
        <v>0</v>
      </c>
      <c r="K81" s="39">
        <f>IF(ISERROR(VLOOKUP($A81,'31.08.2022'!$A:$I,9,0)=TRUE),0,VLOOKUP($A81,'31.08.2022'!$A:$I,9,0))</f>
        <v>0</v>
      </c>
      <c r="L81" s="39">
        <f>IF(ISERROR(VLOOKUP($A81,'30.09.2022'!$A:$I,9,0)=TRUE),0,VLOOKUP($A81,'30.09.2022'!$A:$I,9,0))</f>
        <v>0</v>
      </c>
      <c r="M81" s="39">
        <f>IF(ISERROR(VLOOKUP($A81,'31.10.2022'!$A:$I,9,0)=TRUE),0,VLOOKUP($A81,'31.10.2022'!$A:$I,9,0))</f>
        <v>0</v>
      </c>
      <c r="N81" s="39">
        <f>IF(ISERROR(VLOOKUP($A81,'30.11.2022'!$A:$I,9,0)=TRUE),0,VLOOKUP($A81,'30.11.2022'!$A:$I,9,0))</f>
        <v>0</v>
      </c>
      <c r="O81" s="39">
        <f>IF(ISERROR(VLOOKUP($A81,'31.12.2022'!$A:$I,9,0)=TRUE),0,VLOOKUP($A81,'31.12.2022'!$A:$I,9,0))</f>
        <v>0</v>
      </c>
    </row>
    <row r="82" spans="1:15" ht="15.6" x14ac:dyDescent="0.3">
      <c r="A82" s="3" t="s">
        <v>114</v>
      </c>
      <c r="B82" s="3" t="s">
        <v>47</v>
      </c>
      <c r="C82" s="52">
        <f t="shared" si="1"/>
        <v>7</v>
      </c>
      <c r="D82" s="4">
        <f>IF(ISERROR(VLOOKUP($A82,'31.01.2022'!$A:$I,9,0)=TRUE),0,VLOOKUP($A82,'31.01.2022'!$A:$I,9,0))</f>
        <v>177680.25</v>
      </c>
      <c r="E82" s="4">
        <f>IF(ISERROR(VLOOKUP($A82,'28.02.2022'!$A:$I,9,0)=TRUE),0,VLOOKUP($A82,'28.02.2022'!$A:$I,9,0))</f>
        <v>197484.08999999997</v>
      </c>
      <c r="F82" s="4">
        <f>IF(ISERROR(VLOOKUP($A82,'31.03.2022'!$A:$I,9,0)=TRUE),0,VLOOKUP($A82,'31.03.2022'!$A:$I,9,0))</f>
        <v>319739.04000000004</v>
      </c>
      <c r="G82" s="4">
        <f>IF(ISERROR(VLOOKUP($A82,'30.04.2022'!$A:$I,9,0)=TRUE),0,VLOOKUP($A82,'30.04.2022'!$A:$I,9,0))</f>
        <v>294840.9700000002</v>
      </c>
      <c r="H82" s="4">
        <f>IF(ISERROR(VLOOKUP($A82,'31.05.2022'!$A:$I,9,0)=TRUE),0,VLOOKUP($A82,'31.05.2022'!$A:$I,9,0))</f>
        <v>79458.260000000242</v>
      </c>
      <c r="I82" s="4">
        <f>IF(ISERROR(VLOOKUP($A82,'30.06.2022'!$A:$I,9,0)=TRUE),0,VLOOKUP($A82,'30.06.2022'!$A:$I,9,0))</f>
        <v>333579.04999999981</v>
      </c>
      <c r="J82" s="36">
        <f>IF(ISERROR(VLOOKUP($A82,'31.07.2022'!$A:$I,9,0)=TRUE),0,VLOOKUP($A82,'31.07.2022'!$A:$I,9,0))</f>
        <v>333579.04999999981</v>
      </c>
      <c r="K82" s="36">
        <f>IF(ISERROR(VLOOKUP($A82,'31.08.2022'!$A:$I,9,0)=TRUE),0,VLOOKUP($A82,'31.08.2022'!$A:$I,9,0))</f>
        <v>333579.04999999981</v>
      </c>
      <c r="L82" s="36">
        <f>IF(ISERROR(VLOOKUP($A82,'30.09.2022'!$A:$I,9,0)=TRUE),0,VLOOKUP($A82,'30.09.2022'!$A:$I,9,0))</f>
        <v>333579.04999999981</v>
      </c>
      <c r="M82" s="36">
        <f>IF(ISERROR(VLOOKUP($A82,'31.10.2022'!$A:$I,9,0)=TRUE),0,VLOOKUP($A82,'31.10.2022'!$A:$I,9,0))</f>
        <v>333579.04999999981</v>
      </c>
      <c r="N82" s="36">
        <f>IF(ISERROR(VLOOKUP($A82,'30.11.2022'!$A:$I,9,0)=TRUE),0,VLOOKUP($A82,'30.11.2022'!$A:$I,9,0))</f>
        <v>333579.04999999981</v>
      </c>
      <c r="O82" s="36">
        <f>IF(ISERROR(VLOOKUP($A82,'31.12.2022'!$A:$I,9,0)=TRUE),0,VLOOKUP($A82,'31.12.2022'!$A:$I,9,0))</f>
        <v>333579.04999999981</v>
      </c>
    </row>
    <row r="83" spans="1:15" x14ac:dyDescent="0.3">
      <c r="A83" s="1" t="s">
        <v>115</v>
      </c>
      <c r="B83" s="1"/>
      <c r="C83" s="53">
        <f t="shared" si="1"/>
        <v>11</v>
      </c>
      <c r="D83" s="2">
        <f>IF(ISERROR(VLOOKUP($A83,'31.01.2022'!$A:$I,9,0)=TRUE),0,VLOOKUP($A83,'31.01.2022'!$A:$I,9,0))</f>
        <v>223877.37</v>
      </c>
      <c r="E83" s="2">
        <f>IF(ISERROR(VLOOKUP($A83,'28.02.2022'!$A:$I,9,0)=TRUE),0,VLOOKUP($A83,'28.02.2022'!$A:$I,9,0))</f>
        <v>157536.59000000003</v>
      </c>
      <c r="F83" s="2">
        <f>IF(ISERROR(VLOOKUP($A83,'31.03.2022'!$A:$I,9,0)=TRUE),0,VLOOKUP($A83,'31.03.2022'!$A:$I,9,0))</f>
        <v>319739.04000000004</v>
      </c>
      <c r="G83" s="2">
        <f>IF(ISERROR(VLOOKUP($A83,'30.04.2022'!$A:$I,9,0)=TRUE),0,VLOOKUP($A83,'30.04.2022'!$A:$I,9,0))</f>
        <v>266458.46999999997</v>
      </c>
      <c r="H83" s="2">
        <f>IF(ISERROR(VLOOKUP($A83,'31.05.2022'!$A:$I,9,0)=TRUE),0,VLOOKUP($A83,'31.05.2022'!$A:$I,9,0))</f>
        <v>51075.760000000009</v>
      </c>
      <c r="I83" s="2">
        <f>IF(ISERROR(VLOOKUP($A83,'30.06.2022'!$A:$I,9,0)=TRUE),0,VLOOKUP($A83,'30.06.2022'!$A:$I,9,0))</f>
        <v>333579.04999999981</v>
      </c>
      <c r="J83" s="39">
        <f>IF(ISERROR(VLOOKUP($A83,'31.07.2022'!$A:$I,9,0)=TRUE),0,VLOOKUP($A83,'31.07.2022'!$A:$I,9,0))</f>
        <v>333579.04999999981</v>
      </c>
      <c r="K83" s="39">
        <f>IF(ISERROR(VLOOKUP($A83,'31.08.2022'!$A:$I,9,0)=TRUE),0,VLOOKUP($A83,'31.08.2022'!$A:$I,9,0))</f>
        <v>333579.04999999981</v>
      </c>
      <c r="L83" s="39">
        <f>IF(ISERROR(VLOOKUP($A83,'30.09.2022'!$A:$I,9,0)=TRUE),0,VLOOKUP($A83,'30.09.2022'!$A:$I,9,0))</f>
        <v>333579.04999999981</v>
      </c>
      <c r="M83" s="39">
        <f>IF(ISERROR(VLOOKUP($A83,'31.10.2022'!$A:$I,9,0)=TRUE),0,VLOOKUP($A83,'31.10.2022'!$A:$I,9,0))</f>
        <v>333579.04999999981</v>
      </c>
      <c r="N83" s="39">
        <f>IF(ISERROR(VLOOKUP($A83,'30.11.2022'!$A:$I,9,0)=TRUE),0,VLOOKUP($A83,'30.11.2022'!$A:$I,9,0))</f>
        <v>333579.04999999981</v>
      </c>
      <c r="O83" s="39">
        <f>IF(ISERROR(VLOOKUP($A83,'31.12.2022'!$A:$I,9,0)=TRUE),0,VLOOKUP($A83,'31.12.2022'!$A:$I,9,0))</f>
        <v>333579.04999999981</v>
      </c>
    </row>
    <row r="84" spans="1:15" x14ac:dyDescent="0.3">
      <c r="A84" s="1" t="s">
        <v>116</v>
      </c>
      <c r="B84" s="1"/>
      <c r="C84" s="53">
        <f t="shared" si="1"/>
        <v>11</v>
      </c>
      <c r="D84" s="2">
        <f>IF(ISERROR(VLOOKUP($A84,'31.01.2022'!$A:$I,9,0)=TRUE),0,VLOOKUP($A84,'31.01.2022'!$A:$I,9,0))</f>
        <v>-46197.119999999995</v>
      </c>
      <c r="E84" s="2">
        <f>IF(ISERROR(VLOOKUP($A84,'28.02.2022'!$A:$I,9,0)=TRUE),0,VLOOKUP($A84,'28.02.2022'!$A:$I,9,0))</f>
        <v>39947.5</v>
      </c>
      <c r="F84" s="2">
        <f>IF(ISERROR(VLOOKUP($A84,'31.03.2022'!$A:$I,9,0)=TRUE),0,VLOOKUP($A84,'31.03.2022'!$A:$I,9,0))</f>
        <v>0</v>
      </c>
      <c r="G84" s="2">
        <f>IF(ISERROR(VLOOKUP($A84,'30.04.2022'!$A:$I,9,0)=TRUE),0,VLOOKUP($A84,'30.04.2022'!$A:$I,9,0))</f>
        <v>28382.5</v>
      </c>
      <c r="H84" s="2">
        <f>IF(ISERROR(VLOOKUP($A84,'31.05.2022'!$A:$I,9,0)=TRUE),0,VLOOKUP($A84,'31.05.2022'!$A:$I,9,0))</f>
        <v>28382.5</v>
      </c>
      <c r="I84" s="2">
        <f>IF(ISERROR(VLOOKUP($A84,'30.06.2022'!$A:$I,9,0)=TRUE),0,VLOOKUP($A84,'30.06.2022'!$A:$I,9,0))</f>
        <v>0</v>
      </c>
      <c r="J84" s="39">
        <f>IF(ISERROR(VLOOKUP($A84,'31.07.2022'!$A:$I,9,0)=TRUE),0,VLOOKUP($A84,'31.07.2022'!$A:$I,9,0))</f>
        <v>0</v>
      </c>
      <c r="K84" s="39">
        <f>IF(ISERROR(VLOOKUP($A84,'31.08.2022'!$A:$I,9,0)=TRUE),0,VLOOKUP($A84,'31.08.2022'!$A:$I,9,0))</f>
        <v>0</v>
      </c>
      <c r="L84" s="39">
        <f>IF(ISERROR(VLOOKUP($A84,'30.09.2022'!$A:$I,9,0)=TRUE),0,VLOOKUP($A84,'30.09.2022'!$A:$I,9,0))</f>
        <v>0</v>
      </c>
      <c r="M84" s="39">
        <f>IF(ISERROR(VLOOKUP($A84,'31.10.2022'!$A:$I,9,0)=TRUE),0,VLOOKUP($A84,'31.10.2022'!$A:$I,9,0))</f>
        <v>0</v>
      </c>
      <c r="N84" s="39">
        <f>IF(ISERROR(VLOOKUP($A84,'30.11.2022'!$A:$I,9,0)=TRUE),0,VLOOKUP($A84,'30.11.2022'!$A:$I,9,0))</f>
        <v>0</v>
      </c>
      <c r="O84" s="39">
        <f>IF(ISERROR(VLOOKUP($A84,'31.12.2022'!$A:$I,9,0)=TRUE),0,VLOOKUP($A84,'31.12.2022'!$A:$I,9,0))</f>
        <v>0</v>
      </c>
    </row>
    <row r="85" spans="1:15" ht="15.6" x14ac:dyDescent="0.3">
      <c r="A85" s="3" t="s">
        <v>117</v>
      </c>
      <c r="B85" s="3" t="s">
        <v>50</v>
      </c>
      <c r="C85" s="52">
        <f t="shared" si="1"/>
        <v>7</v>
      </c>
      <c r="D85" s="4">
        <f>IF(ISERROR(VLOOKUP($A85,'31.01.2022'!$A:$I,9,0)=TRUE),0,VLOOKUP($A85,'31.01.2022'!$A:$I,9,0))</f>
        <v>773.18000000000029</v>
      </c>
      <c r="E85" s="4">
        <f>IF(ISERROR(VLOOKUP($A85,'28.02.2022'!$A:$I,9,0)=TRUE),0,VLOOKUP($A85,'28.02.2022'!$A:$I,9,0))</f>
        <v>0</v>
      </c>
      <c r="F85" s="4">
        <f>IF(ISERROR(VLOOKUP($A85,'31.03.2022'!$A:$I,9,0)=TRUE),0,VLOOKUP($A85,'31.03.2022'!$A:$I,9,0))</f>
        <v>312463.32000000007</v>
      </c>
      <c r="G85" s="4">
        <f>IF(ISERROR(VLOOKUP($A85,'30.04.2022'!$A:$I,9,0)=TRUE),0,VLOOKUP($A85,'30.04.2022'!$A:$I,9,0))</f>
        <v>12463.320000000298</v>
      </c>
      <c r="H85" s="4">
        <f>IF(ISERROR(VLOOKUP($A85,'31.05.2022'!$A:$I,9,0)=TRUE),0,VLOOKUP($A85,'31.05.2022'!$A:$I,9,0))</f>
        <v>3369.6000000000931</v>
      </c>
      <c r="I85" s="4">
        <f>IF(ISERROR(VLOOKUP($A85,'30.06.2022'!$A:$I,9,0)=TRUE),0,VLOOKUP($A85,'30.06.2022'!$A:$I,9,0))</f>
        <v>182960.91000000015</v>
      </c>
      <c r="J85" s="36">
        <f>IF(ISERROR(VLOOKUP($A85,'31.07.2022'!$A:$I,9,0)=TRUE),0,VLOOKUP($A85,'31.07.2022'!$A:$I,9,0))</f>
        <v>182960.91000000015</v>
      </c>
      <c r="K85" s="36">
        <f>IF(ISERROR(VLOOKUP($A85,'31.08.2022'!$A:$I,9,0)=TRUE),0,VLOOKUP($A85,'31.08.2022'!$A:$I,9,0))</f>
        <v>182960.91000000015</v>
      </c>
      <c r="L85" s="36">
        <f>IF(ISERROR(VLOOKUP($A85,'30.09.2022'!$A:$I,9,0)=TRUE),0,VLOOKUP($A85,'30.09.2022'!$A:$I,9,0))</f>
        <v>182960.91000000015</v>
      </c>
      <c r="M85" s="36">
        <f>IF(ISERROR(VLOOKUP($A85,'31.10.2022'!$A:$I,9,0)=TRUE),0,VLOOKUP($A85,'31.10.2022'!$A:$I,9,0))</f>
        <v>182960.91000000015</v>
      </c>
      <c r="N85" s="36">
        <f>IF(ISERROR(VLOOKUP($A85,'30.11.2022'!$A:$I,9,0)=TRUE),0,VLOOKUP($A85,'30.11.2022'!$A:$I,9,0))</f>
        <v>182960.91000000015</v>
      </c>
      <c r="O85" s="36">
        <f>IF(ISERROR(VLOOKUP($A85,'31.12.2022'!$A:$I,9,0)=TRUE),0,VLOOKUP($A85,'31.12.2022'!$A:$I,9,0))</f>
        <v>182960.91000000015</v>
      </c>
    </row>
    <row r="86" spans="1:15" x14ac:dyDescent="0.3">
      <c r="A86" s="1" t="s">
        <v>118</v>
      </c>
      <c r="B86" s="1"/>
      <c r="C86" s="53">
        <f t="shared" si="1"/>
        <v>11</v>
      </c>
      <c r="D86" s="2">
        <f>IF(ISERROR(VLOOKUP($A86,'31.01.2022'!$A:$I,9,0)=TRUE),0,VLOOKUP($A86,'31.01.2022'!$A:$I,9,0))</f>
        <v>773.18000000000029</v>
      </c>
      <c r="E86" s="2">
        <f>IF(ISERROR(VLOOKUP($A86,'28.02.2022'!$A:$I,9,0)=TRUE),0,VLOOKUP($A86,'28.02.2022'!$A:$I,9,0))</f>
        <v>0</v>
      </c>
      <c r="F86" s="2">
        <f>IF(ISERROR(VLOOKUP($A86,'31.03.2022'!$A:$I,9,0)=TRUE),0,VLOOKUP($A86,'31.03.2022'!$A:$I,9,0))</f>
        <v>99463.32</v>
      </c>
      <c r="G86" s="2">
        <f>IF(ISERROR(VLOOKUP($A86,'30.04.2022'!$A:$I,9,0)=TRUE),0,VLOOKUP($A86,'30.04.2022'!$A:$I,9,0))</f>
        <v>12463.320000000065</v>
      </c>
      <c r="H86" s="2">
        <f>IF(ISERROR(VLOOKUP($A86,'31.05.2022'!$A:$I,9,0)=TRUE),0,VLOOKUP($A86,'31.05.2022'!$A:$I,9,0))</f>
        <v>3369.6000000000931</v>
      </c>
      <c r="I86" s="2">
        <f>IF(ISERROR(VLOOKUP($A86,'30.06.2022'!$A:$I,9,0)=TRUE),0,VLOOKUP($A86,'30.06.2022'!$A:$I,9,0))</f>
        <v>86710.909999999683</v>
      </c>
      <c r="J86" s="39">
        <f>IF(ISERROR(VLOOKUP($A86,'31.07.2022'!$A:$I,9,0)=TRUE),0,VLOOKUP($A86,'31.07.2022'!$A:$I,9,0))</f>
        <v>86710.909999999683</v>
      </c>
      <c r="K86" s="39">
        <f>IF(ISERROR(VLOOKUP($A86,'31.08.2022'!$A:$I,9,0)=TRUE),0,VLOOKUP($A86,'31.08.2022'!$A:$I,9,0))</f>
        <v>86710.909999999683</v>
      </c>
      <c r="L86" s="39">
        <f>IF(ISERROR(VLOOKUP($A86,'30.09.2022'!$A:$I,9,0)=TRUE),0,VLOOKUP($A86,'30.09.2022'!$A:$I,9,0))</f>
        <v>86710.909999999683</v>
      </c>
      <c r="M86" s="39">
        <f>IF(ISERROR(VLOOKUP($A86,'31.10.2022'!$A:$I,9,0)=TRUE),0,VLOOKUP($A86,'31.10.2022'!$A:$I,9,0))</f>
        <v>86710.909999999683</v>
      </c>
      <c r="N86" s="39">
        <f>IF(ISERROR(VLOOKUP($A86,'30.11.2022'!$A:$I,9,0)=TRUE),0,VLOOKUP($A86,'30.11.2022'!$A:$I,9,0))</f>
        <v>86710.909999999683</v>
      </c>
      <c r="O86" s="39">
        <f>IF(ISERROR(VLOOKUP($A86,'31.12.2022'!$A:$I,9,0)=TRUE),0,VLOOKUP($A86,'31.12.2022'!$A:$I,9,0))</f>
        <v>86710.909999999683</v>
      </c>
    </row>
    <row r="87" spans="1:15" x14ac:dyDescent="0.3">
      <c r="A87" s="1" t="s">
        <v>119</v>
      </c>
      <c r="B87" s="1"/>
      <c r="C87" s="53">
        <f t="shared" si="1"/>
        <v>11</v>
      </c>
      <c r="D87" s="2">
        <f>IF(ISERROR(VLOOKUP($A87,'31.01.2022'!$A:$I,9,0)=TRUE),0,VLOOKUP($A87,'31.01.2022'!$A:$I,9,0))</f>
        <v>0</v>
      </c>
      <c r="E87" s="2">
        <f>IF(ISERROR(VLOOKUP($A87,'28.02.2022'!$A:$I,9,0)=TRUE),0,VLOOKUP($A87,'28.02.2022'!$A:$I,9,0))</f>
        <v>0</v>
      </c>
      <c r="F87" s="2">
        <f>IF(ISERROR(VLOOKUP($A87,'31.03.2022'!$A:$I,9,0)=TRUE),0,VLOOKUP($A87,'31.03.2022'!$A:$I,9,0))</f>
        <v>213000.00000000003</v>
      </c>
      <c r="G87" s="2">
        <f>IF(ISERROR(VLOOKUP($A87,'30.04.2022'!$A:$I,9,0)=TRUE),0,VLOOKUP($A87,'30.04.2022'!$A:$I,9,0))</f>
        <v>0</v>
      </c>
      <c r="H87" s="2">
        <f>IF(ISERROR(VLOOKUP($A87,'31.05.2022'!$A:$I,9,0)=TRUE),0,VLOOKUP($A87,'31.05.2022'!$A:$I,9,0))</f>
        <v>0</v>
      </c>
      <c r="I87" s="2">
        <f>IF(ISERROR(VLOOKUP($A87,'30.06.2022'!$A:$I,9,0)=TRUE),0,VLOOKUP($A87,'30.06.2022'!$A:$I,9,0))</f>
        <v>96250</v>
      </c>
      <c r="J87" s="39">
        <f>IF(ISERROR(VLOOKUP($A87,'31.07.2022'!$A:$I,9,0)=TRUE),0,VLOOKUP($A87,'31.07.2022'!$A:$I,9,0))</f>
        <v>96250</v>
      </c>
      <c r="K87" s="39">
        <f>IF(ISERROR(VLOOKUP($A87,'31.08.2022'!$A:$I,9,0)=TRUE),0,VLOOKUP($A87,'31.08.2022'!$A:$I,9,0))</f>
        <v>96250</v>
      </c>
      <c r="L87" s="39">
        <f>IF(ISERROR(VLOOKUP($A87,'30.09.2022'!$A:$I,9,0)=TRUE),0,VLOOKUP($A87,'30.09.2022'!$A:$I,9,0))</f>
        <v>96250</v>
      </c>
      <c r="M87" s="39">
        <f>IF(ISERROR(VLOOKUP($A87,'31.10.2022'!$A:$I,9,0)=TRUE),0,VLOOKUP($A87,'31.10.2022'!$A:$I,9,0))</f>
        <v>96250</v>
      </c>
      <c r="N87" s="39">
        <f>IF(ISERROR(VLOOKUP($A87,'30.11.2022'!$A:$I,9,0)=TRUE),0,VLOOKUP($A87,'30.11.2022'!$A:$I,9,0))</f>
        <v>96250</v>
      </c>
      <c r="O87" s="39">
        <f>IF(ISERROR(VLOOKUP($A87,'31.12.2022'!$A:$I,9,0)=TRUE),0,VLOOKUP($A87,'31.12.2022'!$A:$I,9,0))</f>
        <v>96250</v>
      </c>
    </row>
    <row r="88" spans="1:15" ht="15.6" x14ac:dyDescent="0.3">
      <c r="A88" s="3" t="s">
        <v>120</v>
      </c>
      <c r="B88" s="3" t="s">
        <v>121</v>
      </c>
      <c r="C88" s="52">
        <f t="shared" si="1"/>
        <v>7</v>
      </c>
      <c r="D88" s="4">
        <f>IF(ISERROR(VLOOKUP($A88,'31.01.2022'!$A:$I,9,0)=TRUE),0,VLOOKUP($A88,'31.01.2022'!$A:$I,9,0))</f>
        <v>22.2</v>
      </c>
      <c r="E88" s="4">
        <f>IF(ISERROR(VLOOKUP($A88,'28.02.2022'!$A:$I,9,0)=TRUE),0,VLOOKUP($A88,'28.02.2022'!$A:$I,9,0))</f>
        <v>22.2</v>
      </c>
      <c r="F88" s="4">
        <f>IF(ISERROR(VLOOKUP($A88,'31.03.2022'!$A:$I,9,0)=TRUE),0,VLOOKUP($A88,'31.03.2022'!$A:$I,9,0))</f>
        <v>22.2</v>
      </c>
      <c r="G88" s="4">
        <f>IF(ISERROR(VLOOKUP($A88,'30.04.2022'!$A:$I,9,0)=TRUE),0,VLOOKUP($A88,'30.04.2022'!$A:$I,9,0))</f>
        <v>22.2</v>
      </c>
      <c r="H88" s="4">
        <f>IF(ISERROR(VLOOKUP($A88,'31.05.2022'!$A:$I,9,0)=TRUE),0,VLOOKUP($A88,'31.05.2022'!$A:$I,9,0))</f>
        <v>22.2</v>
      </c>
      <c r="I88" s="4">
        <f>IF(ISERROR(VLOOKUP($A88,'30.06.2022'!$A:$I,9,0)=TRUE),0,VLOOKUP($A88,'30.06.2022'!$A:$I,9,0))</f>
        <v>22.2</v>
      </c>
      <c r="J88" s="36">
        <f>IF(ISERROR(VLOOKUP($A88,'31.07.2022'!$A:$I,9,0)=TRUE),0,VLOOKUP($A88,'31.07.2022'!$A:$I,9,0))</f>
        <v>22.2</v>
      </c>
      <c r="K88" s="36">
        <f>IF(ISERROR(VLOOKUP($A88,'31.08.2022'!$A:$I,9,0)=TRUE),0,VLOOKUP($A88,'31.08.2022'!$A:$I,9,0))</f>
        <v>22.2</v>
      </c>
      <c r="L88" s="36">
        <f>IF(ISERROR(VLOOKUP($A88,'30.09.2022'!$A:$I,9,0)=TRUE),0,VLOOKUP($A88,'30.09.2022'!$A:$I,9,0))</f>
        <v>22.2</v>
      </c>
      <c r="M88" s="36">
        <f>IF(ISERROR(VLOOKUP($A88,'31.10.2022'!$A:$I,9,0)=TRUE),0,VLOOKUP($A88,'31.10.2022'!$A:$I,9,0))</f>
        <v>22.2</v>
      </c>
      <c r="N88" s="36">
        <f>IF(ISERROR(VLOOKUP($A88,'30.11.2022'!$A:$I,9,0)=TRUE),0,VLOOKUP($A88,'30.11.2022'!$A:$I,9,0))</f>
        <v>22.2</v>
      </c>
      <c r="O88" s="36">
        <f>IF(ISERROR(VLOOKUP($A88,'31.12.2022'!$A:$I,9,0)=TRUE),0,VLOOKUP($A88,'31.12.2022'!$A:$I,9,0))</f>
        <v>22.2</v>
      </c>
    </row>
    <row r="89" spans="1:15" x14ac:dyDescent="0.3">
      <c r="A89" s="1" t="s">
        <v>122</v>
      </c>
      <c r="B89" s="1"/>
      <c r="C89" s="53">
        <f t="shared" si="1"/>
        <v>11</v>
      </c>
      <c r="D89" s="2">
        <f>IF(ISERROR(VLOOKUP($A89,'31.01.2022'!$A:$I,9,0)=TRUE),0,VLOOKUP($A89,'31.01.2022'!$A:$I,9,0))</f>
        <v>22.2</v>
      </c>
      <c r="E89" s="2">
        <f>IF(ISERROR(VLOOKUP($A89,'28.02.2022'!$A:$I,9,0)=TRUE),0,VLOOKUP($A89,'28.02.2022'!$A:$I,9,0))</f>
        <v>22.2</v>
      </c>
      <c r="F89" s="2">
        <f>IF(ISERROR(VLOOKUP($A89,'31.03.2022'!$A:$I,9,0)=TRUE),0,VLOOKUP($A89,'31.03.2022'!$A:$I,9,0))</f>
        <v>22.2</v>
      </c>
      <c r="G89" s="2">
        <f>IF(ISERROR(VLOOKUP($A89,'30.04.2022'!$A:$I,9,0)=TRUE),0,VLOOKUP($A89,'30.04.2022'!$A:$I,9,0))</f>
        <v>22.2</v>
      </c>
      <c r="H89" s="2">
        <f>IF(ISERROR(VLOOKUP($A89,'31.05.2022'!$A:$I,9,0)=TRUE),0,VLOOKUP($A89,'31.05.2022'!$A:$I,9,0))</f>
        <v>22.2</v>
      </c>
      <c r="I89" s="2">
        <f>IF(ISERROR(VLOOKUP($A89,'30.06.2022'!$A:$I,9,0)=TRUE),0,VLOOKUP($A89,'30.06.2022'!$A:$I,9,0))</f>
        <v>22.2</v>
      </c>
      <c r="J89" s="39">
        <f>IF(ISERROR(VLOOKUP($A89,'31.07.2022'!$A:$I,9,0)=TRUE),0,VLOOKUP($A89,'31.07.2022'!$A:$I,9,0))</f>
        <v>22.2</v>
      </c>
      <c r="K89" s="39">
        <f>IF(ISERROR(VLOOKUP($A89,'31.08.2022'!$A:$I,9,0)=TRUE),0,VLOOKUP($A89,'31.08.2022'!$A:$I,9,0))</f>
        <v>22.2</v>
      </c>
      <c r="L89" s="39">
        <f>IF(ISERROR(VLOOKUP($A89,'30.09.2022'!$A:$I,9,0)=TRUE),0,VLOOKUP($A89,'30.09.2022'!$A:$I,9,0))</f>
        <v>22.2</v>
      </c>
      <c r="M89" s="39">
        <f>IF(ISERROR(VLOOKUP($A89,'31.10.2022'!$A:$I,9,0)=TRUE),0,VLOOKUP($A89,'31.10.2022'!$A:$I,9,0))</f>
        <v>22.2</v>
      </c>
      <c r="N89" s="39">
        <f>IF(ISERROR(VLOOKUP($A89,'30.11.2022'!$A:$I,9,0)=TRUE),0,VLOOKUP($A89,'30.11.2022'!$A:$I,9,0))</f>
        <v>22.2</v>
      </c>
      <c r="O89" s="39">
        <f>IF(ISERROR(VLOOKUP($A89,'31.12.2022'!$A:$I,9,0)=TRUE),0,VLOOKUP($A89,'31.12.2022'!$A:$I,9,0))</f>
        <v>22.2</v>
      </c>
    </row>
    <row r="90" spans="1:15" ht="15.6" x14ac:dyDescent="0.3">
      <c r="A90" s="3" t="s">
        <v>123</v>
      </c>
      <c r="B90" s="3" t="s">
        <v>53</v>
      </c>
      <c r="C90" s="52">
        <f t="shared" si="1"/>
        <v>7</v>
      </c>
      <c r="D90" s="4">
        <f>IF(ISERROR(VLOOKUP($A90,'31.01.2022'!$A:$I,9,0)=TRUE),0,VLOOKUP($A90,'31.01.2022'!$A:$I,9,0))</f>
        <v>112636.22000000003</v>
      </c>
      <c r="E90" s="4">
        <f>IF(ISERROR(VLOOKUP($A90,'28.02.2022'!$A:$I,9,0)=TRUE),0,VLOOKUP($A90,'28.02.2022'!$A:$I,9,0))</f>
        <v>705.82999999984168</v>
      </c>
      <c r="F90" s="4">
        <f>IF(ISERROR(VLOOKUP($A90,'31.03.2022'!$A:$I,9,0)=TRUE),0,VLOOKUP($A90,'31.03.2022'!$A:$I,9,0))</f>
        <v>212.95999999996275</v>
      </c>
      <c r="G90" s="4">
        <f>IF(ISERROR(VLOOKUP($A90,'30.04.2022'!$A:$I,9,0)=TRUE),0,VLOOKUP($A90,'30.04.2022'!$A:$I,9,0))</f>
        <v>21739.580000000075</v>
      </c>
      <c r="H90" s="4">
        <f>IF(ISERROR(VLOOKUP($A90,'31.05.2022'!$A:$I,9,0)=TRUE),0,VLOOKUP($A90,'31.05.2022'!$A:$I,9,0))</f>
        <v>24.59000000031665</v>
      </c>
      <c r="I90" s="4">
        <f>IF(ISERROR(VLOOKUP($A90,'30.06.2022'!$A:$I,9,0)=TRUE),0,VLOOKUP($A90,'30.06.2022'!$A:$I,9,0))</f>
        <v>521394.92000000039</v>
      </c>
      <c r="J90" s="36">
        <f>IF(ISERROR(VLOOKUP($A90,'31.07.2022'!$A:$I,9,0)=TRUE),0,VLOOKUP($A90,'31.07.2022'!$A:$I,9,0))</f>
        <v>521394.92000000039</v>
      </c>
      <c r="K90" s="36">
        <f>IF(ISERROR(VLOOKUP($A90,'31.08.2022'!$A:$I,9,0)=TRUE),0,VLOOKUP($A90,'31.08.2022'!$A:$I,9,0))</f>
        <v>521394.92000000039</v>
      </c>
      <c r="L90" s="36">
        <f>IF(ISERROR(VLOOKUP($A90,'30.09.2022'!$A:$I,9,0)=TRUE),0,VLOOKUP($A90,'30.09.2022'!$A:$I,9,0))</f>
        <v>521394.92000000039</v>
      </c>
      <c r="M90" s="36">
        <f>IF(ISERROR(VLOOKUP($A90,'31.10.2022'!$A:$I,9,0)=TRUE),0,VLOOKUP($A90,'31.10.2022'!$A:$I,9,0))</f>
        <v>521394.92000000039</v>
      </c>
      <c r="N90" s="36">
        <f>IF(ISERROR(VLOOKUP($A90,'30.11.2022'!$A:$I,9,0)=TRUE),0,VLOOKUP($A90,'30.11.2022'!$A:$I,9,0))</f>
        <v>521394.92000000039</v>
      </c>
      <c r="O90" s="36">
        <f>IF(ISERROR(VLOOKUP($A90,'31.12.2022'!$A:$I,9,0)=TRUE),0,VLOOKUP($A90,'31.12.2022'!$A:$I,9,0))</f>
        <v>521394.92000000039</v>
      </c>
    </row>
    <row r="91" spans="1:15" x14ac:dyDescent="0.3">
      <c r="A91" s="1" t="s">
        <v>124</v>
      </c>
      <c r="B91" s="1"/>
      <c r="C91" s="53">
        <f t="shared" si="1"/>
        <v>11</v>
      </c>
      <c r="D91" s="2">
        <f>IF(ISERROR(VLOOKUP($A91,'31.01.2022'!$A:$I,9,0)=TRUE),0,VLOOKUP($A91,'31.01.2022'!$A:$I,9,0))</f>
        <v>112613.59000000003</v>
      </c>
      <c r="E91" s="2">
        <f>IF(ISERROR(VLOOKUP($A91,'28.02.2022'!$A:$I,9,0)=TRUE),0,VLOOKUP($A91,'28.02.2022'!$A:$I,9,0))</f>
        <v>683.3399999999674</v>
      </c>
      <c r="F91" s="2">
        <f>IF(ISERROR(VLOOKUP($A91,'31.03.2022'!$A:$I,9,0)=TRUE),0,VLOOKUP($A91,'31.03.2022'!$A:$I,9,0))</f>
        <v>189.44999999995343</v>
      </c>
      <c r="G91" s="2">
        <f>IF(ISERROR(VLOOKUP($A91,'30.04.2022'!$A:$I,9,0)=TRUE),0,VLOOKUP($A91,'30.04.2022'!$A:$I,9,0))</f>
        <v>21715.439999999944</v>
      </c>
      <c r="H91" s="2">
        <f>IF(ISERROR(VLOOKUP($A91,'31.05.2022'!$A:$I,9,0)=TRUE),0,VLOOKUP($A91,'31.05.2022'!$A:$I,9,0))</f>
        <v>0</v>
      </c>
      <c r="I91" s="2">
        <f>IF(ISERROR(VLOOKUP($A91,'30.06.2022'!$A:$I,9,0)=TRUE),0,VLOOKUP($A91,'30.06.2022'!$A:$I,9,0))</f>
        <v>521363.11000000034</v>
      </c>
      <c r="J91" s="39">
        <f>IF(ISERROR(VLOOKUP($A91,'31.07.2022'!$A:$I,9,0)=TRUE),0,VLOOKUP($A91,'31.07.2022'!$A:$I,9,0))</f>
        <v>521363.11000000034</v>
      </c>
      <c r="K91" s="39">
        <f>IF(ISERROR(VLOOKUP($A91,'31.08.2022'!$A:$I,9,0)=TRUE),0,VLOOKUP($A91,'31.08.2022'!$A:$I,9,0))</f>
        <v>521363.11000000034</v>
      </c>
      <c r="L91" s="39">
        <f>IF(ISERROR(VLOOKUP($A91,'30.09.2022'!$A:$I,9,0)=TRUE),0,VLOOKUP($A91,'30.09.2022'!$A:$I,9,0))</f>
        <v>521363.11000000034</v>
      </c>
      <c r="M91" s="39">
        <f>IF(ISERROR(VLOOKUP($A91,'31.10.2022'!$A:$I,9,0)=TRUE),0,VLOOKUP($A91,'31.10.2022'!$A:$I,9,0))</f>
        <v>521363.11000000034</v>
      </c>
      <c r="N91" s="39">
        <f>IF(ISERROR(VLOOKUP($A91,'30.11.2022'!$A:$I,9,0)=TRUE),0,VLOOKUP($A91,'30.11.2022'!$A:$I,9,0))</f>
        <v>521363.11000000034</v>
      </c>
      <c r="O91" s="39">
        <f>IF(ISERROR(VLOOKUP($A91,'31.12.2022'!$A:$I,9,0)=TRUE),0,VLOOKUP($A91,'31.12.2022'!$A:$I,9,0))</f>
        <v>521363.11000000034</v>
      </c>
    </row>
    <row r="92" spans="1:15" x14ac:dyDescent="0.3">
      <c r="A92" s="1" t="s">
        <v>125</v>
      </c>
      <c r="B92" s="1"/>
      <c r="C92" s="53">
        <f t="shared" si="1"/>
        <v>11</v>
      </c>
      <c r="D92" s="2">
        <f>IF(ISERROR(VLOOKUP($A92,'31.01.2022'!$A:$I,9,0)=TRUE),0,VLOOKUP($A92,'31.01.2022'!$A:$I,9,0))</f>
        <v>0</v>
      </c>
      <c r="E92" s="2">
        <f>IF(ISERROR(VLOOKUP($A92,'28.02.2022'!$A:$I,9,0)=TRUE),0,VLOOKUP($A92,'28.02.2022'!$A:$I,9,0))</f>
        <v>0</v>
      </c>
      <c r="F92" s="2">
        <f>IF(ISERROR(VLOOKUP($A92,'31.03.2022'!$A:$I,9,0)=TRUE),0,VLOOKUP($A92,'31.03.2022'!$A:$I,9,0))</f>
        <v>0</v>
      </c>
      <c r="G92" s="2">
        <f>IF(ISERROR(VLOOKUP($A92,'30.04.2022'!$A:$I,9,0)=TRUE),0,VLOOKUP($A92,'30.04.2022'!$A:$I,9,0))</f>
        <v>0</v>
      </c>
      <c r="H92" s="2">
        <f>IF(ISERROR(VLOOKUP($A92,'31.05.2022'!$A:$I,9,0)=TRUE),0,VLOOKUP($A92,'31.05.2022'!$A:$I,9,0))</f>
        <v>0</v>
      </c>
      <c r="I92" s="2">
        <f>IF(ISERROR(VLOOKUP($A92,'30.06.2022'!$A:$I,9,0)=TRUE),0,VLOOKUP($A92,'30.06.2022'!$A:$I,9,0))</f>
        <v>0</v>
      </c>
      <c r="J92" s="39">
        <f>IF(ISERROR(VLOOKUP($A92,'31.07.2022'!$A:$I,9,0)=TRUE),0,VLOOKUP($A92,'31.07.2022'!$A:$I,9,0))</f>
        <v>0</v>
      </c>
      <c r="K92" s="39">
        <f>IF(ISERROR(VLOOKUP($A92,'31.08.2022'!$A:$I,9,0)=TRUE),0,VLOOKUP($A92,'31.08.2022'!$A:$I,9,0))</f>
        <v>0</v>
      </c>
      <c r="L92" s="39">
        <f>IF(ISERROR(VLOOKUP($A92,'30.09.2022'!$A:$I,9,0)=TRUE),0,VLOOKUP($A92,'30.09.2022'!$A:$I,9,0))</f>
        <v>0</v>
      </c>
      <c r="M92" s="39">
        <f>IF(ISERROR(VLOOKUP($A92,'31.10.2022'!$A:$I,9,0)=TRUE),0,VLOOKUP($A92,'31.10.2022'!$A:$I,9,0))</f>
        <v>0</v>
      </c>
      <c r="N92" s="39">
        <f>IF(ISERROR(VLOOKUP($A92,'30.11.2022'!$A:$I,9,0)=TRUE),0,VLOOKUP($A92,'30.11.2022'!$A:$I,9,0))</f>
        <v>0</v>
      </c>
      <c r="O92" s="39">
        <f>IF(ISERROR(VLOOKUP($A92,'31.12.2022'!$A:$I,9,0)=TRUE),0,VLOOKUP($A92,'31.12.2022'!$A:$I,9,0))</f>
        <v>0</v>
      </c>
    </row>
    <row r="93" spans="1:15" x14ac:dyDescent="0.3">
      <c r="A93" s="1" t="s">
        <v>126</v>
      </c>
      <c r="B93" s="1"/>
      <c r="C93" s="53">
        <f t="shared" si="1"/>
        <v>12</v>
      </c>
      <c r="D93" s="2">
        <f>IF(ISERROR(VLOOKUP($A93,'31.01.2022'!$A:$I,9,0)=TRUE),0,VLOOKUP($A93,'31.01.2022'!$A:$I,9,0))</f>
        <v>22.63</v>
      </c>
      <c r="E93" s="2">
        <f>IF(ISERROR(VLOOKUP($A93,'28.02.2022'!$A:$I,9,0)=TRUE),0,VLOOKUP($A93,'28.02.2022'!$A:$I,9,0))</f>
        <v>22.49</v>
      </c>
      <c r="F93" s="2">
        <f>IF(ISERROR(VLOOKUP($A93,'31.03.2022'!$A:$I,9,0)=TRUE),0,VLOOKUP($A93,'31.03.2022'!$A:$I,9,0))</f>
        <v>23.509999999999998</v>
      </c>
      <c r="G93" s="2">
        <f>IF(ISERROR(VLOOKUP($A93,'30.04.2022'!$A:$I,9,0)=TRUE),0,VLOOKUP($A93,'30.04.2022'!$A:$I,9,0))</f>
        <v>24.14</v>
      </c>
      <c r="H93" s="2">
        <f>IF(ISERROR(VLOOKUP($A93,'31.05.2022'!$A:$I,9,0)=TRUE),0,VLOOKUP($A93,'31.05.2022'!$A:$I,9,0))</f>
        <v>24.59</v>
      </c>
      <c r="I93" s="2">
        <f>IF(ISERROR(VLOOKUP($A93,'30.06.2022'!$A:$I,9,0)=TRUE),0,VLOOKUP($A93,'30.06.2022'!$A:$I,9,0))</f>
        <v>31.81</v>
      </c>
      <c r="J93" s="39">
        <f>IF(ISERROR(VLOOKUP($A93,'31.07.2022'!$A:$I,9,0)=TRUE),0,VLOOKUP($A93,'31.07.2022'!$A:$I,9,0))</f>
        <v>31.81</v>
      </c>
      <c r="K93" s="39">
        <f>IF(ISERROR(VLOOKUP($A93,'31.08.2022'!$A:$I,9,0)=TRUE),0,VLOOKUP($A93,'31.08.2022'!$A:$I,9,0))</f>
        <v>31.81</v>
      </c>
      <c r="L93" s="39">
        <f>IF(ISERROR(VLOOKUP($A93,'30.09.2022'!$A:$I,9,0)=TRUE),0,VLOOKUP($A93,'30.09.2022'!$A:$I,9,0))</f>
        <v>31.81</v>
      </c>
      <c r="M93" s="39">
        <f>IF(ISERROR(VLOOKUP($A93,'31.10.2022'!$A:$I,9,0)=TRUE),0,VLOOKUP($A93,'31.10.2022'!$A:$I,9,0))</f>
        <v>31.81</v>
      </c>
      <c r="N93" s="39">
        <f>IF(ISERROR(VLOOKUP($A93,'30.11.2022'!$A:$I,9,0)=TRUE),0,VLOOKUP($A93,'30.11.2022'!$A:$I,9,0))</f>
        <v>31.81</v>
      </c>
      <c r="O93" s="39">
        <f>IF(ISERROR(VLOOKUP($A93,'31.12.2022'!$A:$I,9,0)=TRUE),0,VLOOKUP($A93,'31.12.2022'!$A:$I,9,0))</f>
        <v>31.81</v>
      </c>
    </row>
    <row r="94" spans="1:15" ht="15.6" x14ac:dyDescent="0.3">
      <c r="A94" s="3" t="s">
        <v>127</v>
      </c>
      <c r="B94" s="3" t="s">
        <v>128</v>
      </c>
      <c r="C94" s="52">
        <f t="shared" si="1"/>
        <v>7</v>
      </c>
      <c r="D94" s="4">
        <f>IF(ISERROR(VLOOKUP($A94,'31.01.2022'!$A:$I,9,0)=TRUE),0,VLOOKUP($A94,'31.01.2022'!$A:$I,9,0))</f>
        <v>86065.709999999992</v>
      </c>
      <c r="E94" s="4">
        <f>IF(ISERROR(VLOOKUP($A94,'28.02.2022'!$A:$I,9,0)=TRUE),0,VLOOKUP($A94,'28.02.2022'!$A:$I,9,0))</f>
        <v>192.72999999998137</v>
      </c>
      <c r="F94" s="4">
        <f>IF(ISERROR(VLOOKUP($A94,'31.03.2022'!$A:$I,9,0)=TRUE),0,VLOOKUP($A94,'31.03.2022'!$A:$I,9,0))</f>
        <v>6807.2500000001164</v>
      </c>
      <c r="G94" s="4">
        <f>IF(ISERROR(VLOOKUP($A94,'30.04.2022'!$A:$I,9,0)=TRUE),0,VLOOKUP($A94,'30.04.2022'!$A:$I,9,0))</f>
        <v>265.80000000004657</v>
      </c>
      <c r="H94" s="4">
        <f>IF(ISERROR(VLOOKUP($A94,'31.05.2022'!$A:$I,9,0)=TRUE),0,VLOOKUP($A94,'31.05.2022'!$A:$I,9,0))</f>
        <v>294.26000000000931</v>
      </c>
      <c r="I94" s="4">
        <f>IF(ISERROR(VLOOKUP($A94,'30.06.2022'!$A:$I,9,0)=TRUE),0,VLOOKUP($A94,'30.06.2022'!$A:$I,9,0))</f>
        <v>295.75</v>
      </c>
      <c r="J94" s="36">
        <f>IF(ISERROR(VLOOKUP($A94,'31.07.2022'!$A:$I,9,0)=TRUE),0,VLOOKUP($A94,'31.07.2022'!$A:$I,9,0))</f>
        <v>295.75</v>
      </c>
      <c r="K94" s="36">
        <f>IF(ISERROR(VLOOKUP($A94,'31.08.2022'!$A:$I,9,0)=TRUE),0,VLOOKUP($A94,'31.08.2022'!$A:$I,9,0))</f>
        <v>295.75</v>
      </c>
      <c r="L94" s="36">
        <f>IF(ISERROR(VLOOKUP($A94,'30.09.2022'!$A:$I,9,0)=TRUE),0,VLOOKUP($A94,'30.09.2022'!$A:$I,9,0))</f>
        <v>295.75</v>
      </c>
      <c r="M94" s="36">
        <f>IF(ISERROR(VLOOKUP($A94,'31.10.2022'!$A:$I,9,0)=TRUE),0,VLOOKUP($A94,'31.10.2022'!$A:$I,9,0))</f>
        <v>295.75</v>
      </c>
      <c r="N94" s="36">
        <f>IF(ISERROR(VLOOKUP($A94,'30.11.2022'!$A:$I,9,0)=TRUE),0,VLOOKUP($A94,'30.11.2022'!$A:$I,9,0))</f>
        <v>295.75</v>
      </c>
      <c r="O94" s="36">
        <f>IF(ISERROR(VLOOKUP($A94,'31.12.2022'!$A:$I,9,0)=TRUE),0,VLOOKUP($A94,'31.12.2022'!$A:$I,9,0))</f>
        <v>295.75</v>
      </c>
    </row>
    <row r="95" spans="1:15" x14ac:dyDescent="0.3">
      <c r="A95" s="1" t="s">
        <v>129</v>
      </c>
      <c r="B95" s="1"/>
      <c r="C95" s="53">
        <f t="shared" si="1"/>
        <v>11</v>
      </c>
      <c r="D95" s="2">
        <f>IF(ISERROR(VLOOKUP($A95,'31.01.2022'!$A:$I,9,0)=TRUE),0,VLOOKUP($A95,'31.01.2022'!$A:$I,9,0))</f>
        <v>86060.65</v>
      </c>
      <c r="E95" s="2">
        <f>IF(ISERROR(VLOOKUP($A95,'28.02.2022'!$A:$I,9,0)=TRUE),0,VLOOKUP($A95,'28.02.2022'!$A:$I,9,0))</f>
        <v>187.64000000001397</v>
      </c>
      <c r="F95" s="2">
        <f>IF(ISERROR(VLOOKUP($A95,'31.03.2022'!$A:$I,9,0)=TRUE),0,VLOOKUP($A95,'31.03.2022'!$A:$I,9,0))</f>
        <v>561.45000000006985</v>
      </c>
      <c r="G95" s="2">
        <f>IF(ISERROR(VLOOKUP($A95,'30.04.2022'!$A:$I,9,0)=TRUE),0,VLOOKUP($A95,'30.04.2022'!$A:$I,9,0))</f>
        <v>260.55000000004657</v>
      </c>
      <c r="H95" s="2">
        <f>IF(ISERROR(VLOOKUP($A95,'31.05.2022'!$A:$I,9,0)=TRUE),0,VLOOKUP($A95,'31.05.2022'!$A:$I,9,0))</f>
        <v>288.78000000002794</v>
      </c>
      <c r="I95" s="2">
        <f>IF(ISERROR(VLOOKUP($A95,'30.06.2022'!$A:$I,9,0)=TRUE),0,VLOOKUP($A95,'30.06.2022'!$A:$I,9,0))</f>
        <v>288.78000000002794</v>
      </c>
      <c r="J95" s="39">
        <f>IF(ISERROR(VLOOKUP($A95,'31.07.2022'!$A:$I,9,0)=TRUE),0,VLOOKUP($A95,'31.07.2022'!$A:$I,9,0))</f>
        <v>288.78000000002794</v>
      </c>
      <c r="K95" s="39">
        <f>IF(ISERROR(VLOOKUP($A95,'31.08.2022'!$A:$I,9,0)=TRUE),0,VLOOKUP($A95,'31.08.2022'!$A:$I,9,0))</f>
        <v>288.78000000002794</v>
      </c>
      <c r="L95" s="39">
        <f>IF(ISERROR(VLOOKUP($A95,'30.09.2022'!$A:$I,9,0)=TRUE),0,VLOOKUP($A95,'30.09.2022'!$A:$I,9,0))</f>
        <v>288.78000000002794</v>
      </c>
      <c r="M95" s="39">
        <f>IF(ISERROR(VLOOKUP($A95,'31.10.2022'!$A:$I,9,0)=TRUE),0,VLOOKUP($A95,'31.10.2022'!$A:$I,9,0))</f>
        <v>288.78000000002794</v>
      </c>
      <c r="N95" s="39">
        <f>IF(ISERROR(VLOOKUP($A95,'30.11.2022'!$A:$I,9,0)=TRUE),0,VLOOKUP($A95,'30.11.2022'!$A:$I,9,0))</f>
        <v>288.78000000002794</v>
      </c>
      <c r="O95" s="39">
        <f>IF(ISERROR(VLOOKUP($A95,'31.12.2022'!$A:$I,9,0)=TRUE),0,VLOOKUP($A95,'31.12.2022'!$A:$I,9,0))</f>
        <v>288.78000000002794</v>
      </c>
    </row>
    <row r="96" spans="1:15" x14ac:dyDescent="0.3">
      <c r="A96" s="1" t="s">
        <v>130</v>
      </c>
      <c r="B96" s="1"/>
      <c r="C96" s="53">
        <f t="shared" si="1"/>
        <v>12</v>
      </c>
      <c r="D96" s="2">
        <f>IF(ISERROR(VLOOKUP($A96,'31.01.2022'!$A:$I,9,0)=TRUE),0,VLOOKUP($A96,'31.01.2022'!$A:$I,9,0))</f>
        <v>5.0599999999999996</v>
      </c>
      <c r="E96" s="2">
        <f>IF(ISERROR(VLOOKUP($A96,'28.02.2022'!$A:$I,9,0)=TRUE),0,VLOOKUP($A96,'28.02.2022'!$A:$I,9,0))</f>
        <v>5.09</v>
      </c>
      <c r="F96" s="2">
        <f>IF(ISERROR(VLOOKUP($A96,'31.03.2022'!$A:$I,9,0)=TRUE),0,VLOOKUP($A96,'31.03.2022'!$A:$I,9,0))</f>
        <v>5.17</v>
      </c>
      <c r="G96" s="2">
        <f>IF(ISERROR(VLOOKUP($A96,'30.04.2022'!$A:$I,9,0)=TRUE),0,VLOOKUP($A96,'30.04.2022'!$A:$I,9,0))</f>
        <v>5.25</v>
      </c>
      <c r="H96" s="2">
        <f>IF(ISERROR(VLOOKUP($A96,'31.05.2022'!$A:$I,9,0)=TRUE),0,VLOOKUP($A96,'31.05.2022'!$A:$I,9,0))</f>
        <v>5.48</v>
      </c>
      <c r="I96" s="2">
        <f>IF(ISERROR(VLOOKUP($A96,'30.06.2022'!$A:$I,9,0)=TRUE),0,VLOOKUP($A96,'30.06.2022'!$A:$I,9,0))</f>
        <v>6.97</v>
      </c>
      <c r="J96" s="39">
        <f>IF(ISERROR(VLOOKUP($A96,'31.07.2022'!$A:$I,9,0)=TRUE),0,VLOOKUP($A96,'31.07.2022'!$A:$I,9,0))</f>
        <v>6.97</v>
      </c>
      <c r="K96" s="39">
        <f>IF(ISERROR(VLOOKUP($A96,'31.08.2022'!$A:$I,9,0)=TRUE),0,VLOOKUP($A96,'31.08.2022'!$A:$I,9,0))</f>
        <v>6.97</v>
      </c>
      <c r="L96" s="39">
        <f>IF(ISERROR(VLOOKUP($A96,'30.09.2022'!$A:$I,9,0)=TRUE),0,VLOOKUP($A96,'30.09.2022'!$A:$I,9,0))</f>
        <v>6.97</v>
      </c>
      <c r="M96" s="39">
        <f>IF(ISERROR(VLOOKUP($A96,'31.10.2022'!$A:$I,9,0)=TRUE),0,VLOOKUP($A96,'31.10.2022'!$A:$I,9,0))</f>
        <v>6.97</v>
      </c>
      <c r="N96" s="39">
        <f>IF(ISERROR(VLOOKUP($A96,'30.11.2022'!$A:$I,9,0)=TRUE),0,VLOOKUP($A96,'30.11.2022'!$A:$I,9,0))</f>
        <v>6.97</v>
      </c>
      <c r="O96" s="39">
        <f>IF(ISERROR(VLOOKUP($A96,'31.12.2022'!$A:$I,9,0)=TRUE),0,VLOOKUP($A96,'31.12.2022'!$A:$I,9,0))</f>
        <v>6.97</v>
      </c>
    </row>
    <row r="97" spans="1:15" x14ac:dyDescent="0.3">
      <c r="A97" s="1" t="s">
        <v>131</v>
      </c>
      <c r="B97" s="1"/>
      <c r="C97" s="53">
        <f t="shared" si="1"/>
        <v>12</v>
      </c>
      <c r="D97" s="2">
        <f>IF(ISERROR(VLOOKUP($A97,'31.01.2022'!$A:$I,9,0)=TRUE),0,VLOOKUP($A97,'31.01.2022'!$A:$I,9,0))</f>
        <v>0</v>
      </c>
      <c r="E97" s="2">
        <f>IF(ISERROR(VLOOKUP($A97,'28.02.2022'!$A:$I,9,0)=TRUE),0,VLOOKUP($A97,'28.02.2022'!$A:$I,9,0))</f>
        <v>0</v>
      </c>
      <c r="F97" s="2">
        <f>IF(ISERROR(VLOOKUP($A97,'31.03.2022'!$A:$I,9,0)=TRUE),0,VLOOKUP($A97,'31.03.2022'!$A:$I,9,0))</f>
        <v>6240.63</v>
      </c>
      <c r="G97" s="2">
        <f>IF(ISERROR(VLOOKUP($A97,'30.04.2022'!$A:$I,9,0)=TRUE),0,VLOOKUP($A97,'30.04.2022'!$A:$I,9,0))</f>
        <v>0</v>
      </c>
      <c r="H97" s="2">
        <f>IF(ISERROR(VLOOKUP($A97,'31.05.2022'!$A:$I,9,0)=TRUE),0,VLOOKUP($A97,'31.05.2022'!$A:$I,9,0))</f>
        <v>0</v>
      </c>
      <c r="I97" s="2">
        <f>IF(ISERROR(VLOOKUP($A97,'30.06.2022'!$A:$I,9,0)=TRUE),0,VLOOKUP($A97,'30.06.2022'!$A:$I,9,0))</f>
        <v>0</v>
      </c>
      <c r="J97" s="39">
        <f>IF(ISERROR(VLOOKUP($A97,'31.07.2022'!$A:$I,9,0)=TRUE),0,VLOOKUP($A97,'31.07.2022'!$A:$I,9,0))</f>
        <v>0</v>
      </c>
      <c r="K97" s="39">
        <f>IF(ISERROR(VLOOKUP($A97,'31.08.2022'!$A:$I,9,0)=TRUE),0,VLOOKUP($A97,'31.08.2022'!$A:$I,9,0))</f>
        <v>0</v>
      </c>
      <c r="L97" s="39">
        <f>IF(ISERROR(VLOOKUP($A97,'30.09.2022'!$A:$I,9,0)=TRUE),0,VLOOKUP($A97,'30.09.2022'!$A:$I,9,0))</f>
        <v>0</v>
      </c>
      <c r="M97" s="39">
        <f>IF(ISERROR(VLOOKUP($A97,'31.10.2022'!$A:$I,9,0)=TRUE),0,VLOOKUP($A97,'31.10.2022'!$A:$I,9,0))</f>
        <v>0</v>
      </c>
      <c r="N97" s="39">
        <f>IF(ISERROR(VLOOKUP($A97,'30.11.2022'!$A:$I,9,0)=TRUE),0,VLOOKUP($A97,'30.11.2022'!$A:$I,9,0))</f>
        <v>0</v>
      </c>
      <c r="O97" s="39">
        <f>IF(ISERROR(VLOOKUP($A97,'31.12.2022'!$A:$I,9,0)=TRUE),0,VLOOKUP($A97,'31.12.2022'!$A:$I,9,0))</f>
        <v>0</v>
      </c>
    </row>
    <row r="98" spans="1:15" ht="15.6" x14ac:dyDescent="0.3">
      <c r="A98" s="3" t="s">
        <v>132</v>
      </c>
      <c r="B98" s="3" t="s">
        <v>56</v>
      </c>
      <c r="C98" s="52">
        <f t="shared" si="1"/>
        <v>7</v>
      </c>
      <c r="D98" s="4">
        <f>IF(ISERROR(VLOOKUP($A98,'31.01.2022'!$A:$I,9,0)=TRUE),0,VLOOKUP($A98,'31.01.2022'!$A:$I,9,0))</f>
        <v>23810</v>
      </c>
      <c r="E98" s="4">
        <f>IF(ISERROR(VLOOKUP($A98,'28.02.2022'!$A:$I,9,0)=TRUE),0,VLOOKUP($A98,'28.02.2022'!$A:$I,9,0))</f>
        <v>125434.07</v>
      </c>
      <c r="F98" s="4">
        <f>IF(ISERROR(VLOOKUP($A98,'31.03.2022'!$A:$I,9,0)=TRUE),0,VLOOKUP($A98,'31.03.2022'!$A:$I,9,0))</f>
        <v>24807.419999999925</v>
      </c>
      <c r="G98" s="4">
        <f>IF(ISERROR(VLOOKUP($A98,'30.04.2022'!$A:$I,9,0)=TRUE),0,VLOOKUP($A98,'30.04.2022'!$A:$I,9,0))</f>
        <v>154257.72999999998</v>
      </c>
      <c r="H98" s="4">
        <f>IF(ISERROR(VLOOKUP($A98,'31.05.2022'!$A:$I,9,0)=TRUE),0,VLOOKUP($A98,'31.05.2022'!$A:$I,9,0))</f>
        <v>139803.87000000011</v>
      </c>
      <c r="I98" s="4">
        <f>IF(ISERROR(VLOOKUP($A98,'30.06.2022'!$A:$I,9,0)=TRUE),0,VLOOKUP($A98,'30.06.2022'!$A:$I,9,0))</f>
        <v>155529.31999999983</v>
      </c>
      <c r="J98" s="36">
        <f>IF(ISERROR(VLOOKUP($A98,'31.07.2022'!$A:$I,9,0)=TRUE),0,VLOOKUP($A98,'31.07.2022'!$A:$I,9,0))</f>
        <v>155529.31999999983</v>
      </c>
      <c r="K98" s="36">
        <f>IF(ISERROR(VLOOKUP($A98,'31.08.2022'!$A:$I,9,0)=TRUE),0,VLOOKUP($A98,'31.08.2022'!$A:$I,9,0))</f>
        <v>155529.31999999983</v>
      </c>
      <c r="L98" s="36">
        <f>IF(ISERROR(VLOOKUP($A98,'30.09.2022'!$A:$I,9,0)=TRUE),0,VLOOKUP($A98,'30.09.2022'!$A:$I,9,0))</f>
        <v>155529.31999999983</v>
      </c>
      <c r="M98" s="36">
        <f>IF(ISERROR(VLOOKUP($A98,'31.10.2022'!$A:$I,9,0)=TRUE),0,VLOOKUP($A98,'31.10.2022'!$A:$I,9,0))</f>
        <v>155529.31999999983</v>
      </c>
      <c r="N98" s="36">
        <f>IF(ISERROR(VLOOKUP($A98,'30.11.2022'!$A:$I,9,0)=TRUE),0,VLOOKUP($A98,'30.11.2022'!$A:$I,9,0))</f>
        <v>155529.31999999983</v>
      </c>
      <c r="O98" s="36">
        <f>IF(ISERROR(VLOOKUP($A98,'31.12.2022'!$A:$I,9,0)=TRUE),0,VLOOKUP($A98,'31.12.2022'!$A:$I,9,0))</f>
        <v>155529.31999999983</v>
      </c>
    </row>
    <row r="99" spans="1:15" x14ac:dyDescent="0.3">
      <c r="A99" s="1" t="s">
        <v>133</v>
      </c>
      <c r="B99" s="1"/>
      <c r="C99" s="53">
        <f t="shared" si="1"/>
        <v>11</v>
      </c>
      <c r="D99" s="2">
        <f>IF(ISERROR(VLOOKUP($A99,'31.01.2022'!$A:$I,9,0)=TRUE),0,VLOOKUP($A99,'31.01.2022'!$A:$I,9,0))</f>
        <v>124.09999999997672</v>
      </c>
      <c r="E99" s="2">
        <f>IF(ISERROR(VLOOKUP($A99,'28.02.2022'!$A:$I,9,0)=TRUE),0,VLOOKUP($A99,'28.02.2022'!$A:$I,9,0))</f>
        <v>100647.98999999999</v>
      </c>
      <c r="F99" s="2">
        <f>IF(ISERROR(VLOOKUP($A99,'31.03.2022'!$A:$I,9,0)=TRUE),0,VLOOKUP($A99,'31.03.2022'!$A:$I,9,0))</f>
        <v>185.34000000008382</v>
      </c>
      <c r="G99" s="2">
        <f>IF(ISERROR(VLOOKUP($A99,'30.04.2022'!$A:$I,9,0)=TRUE),0,VLOOKUP($A99,'30.04.2022'!$A:$I,9,0))</f>
        <v>8774.0999999999767</v>
      </c>
      <c r="H99" s="2">
        <f>IF(ISERROR(VLOOKUP($A99,'31.05.2022'!$A:$I,9,0)=TRUE),0,VLOOKUP($A99,'31.05.2022'!$A:$I,9,0))</f>
        <v>1761.890000000014</v>
      </c>
      <c r="I99" s="2">
        <f>IF(ISERROR(VLOOKUP($A99,'30.06.2022'!$A:$I,9,0)=TRUE),0,VLOOKUP($A99,'30.06.2022'!$A:$I,9,0))</f>
        <v>16654.020000000019</v>
      </c>
      <c r="J99" s="39">
        <f>IF(ISERROR(VLOOKUP($A99,'31.07.2022'!$A:$I,9,0)=TRUE),0,VLOOKUP($A99,'31.07.2022'!$A:$I,9,0))</f>
        <v>16654.020000000019</v>
      </c>
      <c r="K99" s="39">
        <f>IF(ISERROR(VLOOKUP($A99,'31.08.2022'!$A:$I,9,0)=TRUE),0,VLOOKUP($A99,'31.08.2022'!$A:$I,9,0))</f>
        <v>16654.020000000019</v>
      </c>
      <c r="L99" s="39">
        <f>IF(ISERROR(VLOOKUP($A99,'30.09.2022'!$A:$I,9,0)=TRUE),0,VLOOKUP($A99,'30.09.2022'!$A:$I,9,0))</f>
        <v>16654.020000000019</v>
      </c>
      <c r="M99" s="39">
        <f>IF(ISERROR(VLOOKUP($A99,'31.10.2022'!$A:$I,9,0)=TRUE),0,VLOOKUP($A99,'31.10.2022'!$A:$I,9,0))</f>
        <v>16654.020000000019</v>
      </c>
      <c r="N99" s="39">
        <f>IF(ISERROR(VLOOKUP($A99,'30.11.2022'!$A:$I,9,0)=TRUE),0,VLOOKUP($A99,'30.11.2022'!$A:$I,9,0))</f>
        <v>16654.020000000019</v>
      </c>
      <c r="O99" s="39">
        <f>IF(ISERROR(VLOOKUP($A99,'31.12.2022'!$A:$I,9,0)=TRUE),0,VLOOKUP($A99,'31.12.2022'!$A:$I,9,0))</f>
        <v>16654.020000000019</v>
      </c>
    </row>
    <row r="100" spans="1:15" x14ac:dyDescent="0.3">
      <c r="A100" s="1" t="s">
        <v>134</v>
      </c>
      <c r="B100" s="1"/>
      <c r="C100" s="53">
        <f t="shared" si="1"/>
        <v>11</v>
      </c>
      <c r="D100" s="2">
        <f>IF(ISERROR(VLOOKUP($A100,'31.01.2022'!$A:$I,9,0)=TRUE),0,VLOOKUP($A100,'31.01.2022'!$A:$I,9,0))</f>
        <v>23685.9</v>
      </c>
      <c r="E100" s="2">
        <f>IF(ISERROR(VLOOKUP($A100,'28.02.2022'!$A:$I,9,0)=TRUE),0,VLOOKUP($A100,'28.02.2022'!$A:$I,9,0))</f>
        <v>24786.080000000002</v>
      </c>
      <c r="F100" s="2">
        <f>IF(ISERROR(VLOOKUP($A100,'31.03.2022'!$A:$I,9,0)=TRUE),0,VLOOKUP($A100,'31.03.2022'!$A:$I,9,0))</f>
        <v>24622.079999999842</v>
      </c>
      <c r="G100" s="2">
        <f>IF(ISERROR(VLOOKUP($A100,'30.04.2022'!$A:$I,9,0)=TRUE),0,VLOOKUP($A100,'30.04.2022'!$A:$I,9,0))</f>
        <v>145483.62999999989</v>
      </c>
      <c r="H100" s="2">
        <f>IF(ISERROR(VLOOKUP($A100,'31.05.2022'!$A:$I,9,0)=TRUE),0,VLOOKUP($A100,'31.05.2022'!$A:$I,9,0))</f>
        <v>138041.97999999998</v>
      </c>
      <c r="I100" s="2">
        <f>IF(ISERROR(VLOOKUP($A100,'30.06.2022'!$A:$I,9,0)=TRUE),0,VLOOKUP($A100,'30.06.2022'!$A:$I,9,0))</f>
        <v>138875.29999999981</v>
      </c>
      <c r="J100" s="39">
        <f>IF(ISERROR(VLOOKUP($A100,'31.07.2022'!$A:$I,9,0)=TRUE),0,VLOOKUP($A100,'31.07.2022'!$A:$I,9,0))</f>
        <v>138875.29999999981</v>
      </c>
      <c r="K100" s="39">
        <f>IF(ISERROR(VLOOKUP($A100,'31.08.2022'!$A:$I,9,0)=TRUE),0,VLOOKUP($A100,'31.08.2022'!$A:$I,9,0))</f>
        <v>138875.29999999981</v>
      </c>
      <c r="L100" s="39">
        <f>IF(ISERROR(VLOOKUP($A100,'30.09.2022'!$A:$I,9,0)=TRUE),0,VLOOKUP($A100,'30.09.2022'!$A:$I,9,0))</f>
        <v>138875.29999999981</v>
      </c>
      <c r="M100" s="39">
        <f>IF(ISERROR(VLOOKUP($A100,'31.10.2022'!$A:$I,9,0)=TRUE),0,VLOOKUP($A100,'31.10.2022'!$A:$I,9,0))</f>
        <v>138875.29999999981</v>
      </c>
      <c r="N100" s="39">
        <f>IF(ISERROR(VLOOKUP($A100,'30.11.2022'!$A:$I,9,0)=TRUE),0,VLOOKUP($A100,'30.11.2022'!$A:$I,9,0))</f>
        <v>138875.29999999981</v>
      </c>
      <c r="O100" s="39">
        <f>IF(ISERROR(VLOOKUP($A100,'31.12.2022'!$A:$I,9,0)=TRUE),0,VLOOKUP($A100,'31.12.2022'!$A:$I,9,0))</f>
        <v>138875.29999999981</v>
      </c>
    </row>
    <row r="101" spans="1:15" ht="15.6" x14ac:dyDescent="0.3">
      <c r="A101" s="3" t="s">
        <v>135</v>
      </c>
      <c r="B101" s="3" t="s">
        <v>136</v>
      </c>
      <c r="C101" s="52">
        <f t="shared" si="1"/>
        <v>3</v>
      </c>
      <c r="D101" s="4">
        <f>IF(ISERROR(VLOOKUP($A101,'31.01.2022'!$A:$I,9,0)=TRUE),0,VLOOKUP($A101,'31.01.2022'!$A:$I,9,0))</f>
        <v>-7873162.3700000001</v>
      </c>
      <c r="E101" s="4">
        <f>IF(ISERROR(VLOOKUP($A101,'28.02.2022'!$A:$I,9,0)=TRUE),0,VLOOKUP($A101,'28.02.2022'!$A:$I,9,0))</f>
        <v>-8472634.3500000015</v>
      </c>
      <c r="F101" s="4">
        <f>IF(ISERROR(VLOOKUP($A101,'31.03.2022'!$A:$I,9,0)=TRUE),0,VLOOKUP($A101,'31.03.2022'!$A:$I,9,0))</f>
        <v>-6100359.5499999989</v>
      </c>
      <c r="G101" s="4">
        <f>IF(ISERROR(VLOOKUP($A101,'30.04.2022'!$A:$I,9,0)=TRUE),0,VLOOKUP($A101,'30.04.2022'!$A:$I,9,0))</f>
        <v>-6583094.2899999972</v>
      </c>
      <c r="H101" s="4">
        <f>IF(ISERROR(VLOOKUP($A101,'31.05.2022'!$A:$I,9,0)=TRUE),0,VLOOKUP($A101,'31.05.2022'!$A:$I,9,0))</f>
        <v>-6087348.0499999989</v>
      </c>
      <c r="I101" s="4">
        <f>IF(ISERROR(VLOOKUP($A101,'30.06.2022'!$A:$I,9,0)=TRUE),0,VLOOKUP($A101,'30.06.2022'!$A:$I,9,0))</f>
        <v>-7197533.2099999972</v>
      </c>
      <c r="J101" s="36">
        <f>IF(ISERROR(VLOOKUP($A101,'31.07.2022'!$A:$I,9,0)=TRUE),0,VLOOKUP($A101,'31.07.2022'!$A:$I,9,0))</f>
        <v>-7197533.2099999972</v>
      </c>
      <c r="K101" s="36">
        <f>IF(ISERROR(VLOOKUP($A101,'31.08.2022'!$A:$I,9,0)=TRUE),0,VLOOKUP($A101,'31.08.2022'!$A:$I,9,0))</f>
        <v>-7197533.2099999972</v>
      </c>
      <c r="L101" s="36">
        <f>IF(ISERROR(VLOOKUP($A101,'30.09.2022'!$A:$I,9,0)=TRUE),0,VLOOKUP($A101,'30.09.2022'!$A:$I,9,0))</f>
        <v>-7197533.2099999972</v>
      </c>
      <c r="M101" s="36">
        <f>IF(ISERROR(VLOOKUP($A101,'31.10.2022'!$A:$I,9,0)=TRUE),0,VLOOKUP($A101,'31.10.2022'!$A:$I,9,0))</f>
        <v>-7197533.2099999972</v>
      </c>
      <c r="N101" s="36">
        <f>IF(ISERROR(VLOOKUP($A101,'30.11.2022'!$A:$I,9,0)=TRUE),0,VLOOKUP($A101,'30.11.2022'!$A:$I,9,0))</f>
        <v>-7197533.2099999972</v>
      </c>
      <c r="O101" s="36">
        <f>IF(ISERROR(VLOOKUP($A101,'31.12.2022'!$A:$I,9,0)=TRUE),0,VLOOKUP($A101,'31.12.2022'!$A:$I,9,0))</f>
        <v>-7197533.2099999972</v>
      </c>
    </row>
    <row r="102" spans="1:15" ht="15.6" x14ac:dyDescent="0.3">
      <c r="A102" s="3" t="s">
        <v>137</v>
      </c>
      <c r="B102" s="3" t="s">
        <v>61</v>
      </c>
      <c r="C102" s="52">
        <f t="shared" si="1"/>
        <v>7</v>
      </c>
      <c r="D102" s="4">
        <f>IF(ISERROR(VLOOKUP($A102,'31.01.2022'!$A:$I,9,0)=TRUE),0,VLOOKUP($A102,'31.01.2022'!$A:$I,9,0))</f>
        <v>-2369907.12</v>
      </c>
      <c r="E102" s="4">
        <f>IF(ISERROR(VLOOKUP($A102,'28.02.2022'!$A:$I,9,0)=TRUE),0,VLOOKUP($A102,'28.02.2022'!$A:$I,9,0))</f>
        <v>-2995103.62</v>
      </c>
      <c r="F102" s="4">
        <f>IF(ISERROR(VLOOKUP($A102,'31.03.2022'!$A:$I,9,0)=TRUE),0,VLOOKUP($A102,'31.03.2022'!$A:$I,9,0))</f>
        <v>-2247541.34</v>
      </c>
      <c r="G102" s="4">
        <f>IF(ISERROR(VLOOKUP($A102,'30.04.2022'!$A:$I,9,0)=TRUE),0,VLOOKUP($A102,'30.04.2022'!$A:$I,9,0))</f>
        <v>-1617542.98</v>
      </c>
      <c r="H102" s="4">
        <f>IF(ISERROR(VLOOKUP($A102,'31.05.2022'!$A:$I,9,0)=TRUE),0,VLOOKUP($A102,'31.05.2022'!$A:$I,9,0))</f>
        <v>0</v>
      </c>
      <c r="I102" s="4">
        <f>IF(ISERROR(VLOOKUP($A102,'30.06.2022'!$A:$I,9,0)=TRUE),0,VLOOKUP($A102,'30.06.2022'!$A:$I,9,0))</f>
        <v>0</v>
      </c>
      <c r="J102" s="36">
        <f>IF(ISERROR(VLOOKUP($A102,'31.07.2022'!$A:$I,9,0)=TRUE),0,VLOOKUP($A102,'31.07.2022'!$A:$I,9,0))</f>
        <v>0</v>
      </c>
      <c r="K102" s="36">
        <f>IF(ISERROR(VLOOKUP($A102,'31.08.2022'!$A:$I,9,0)=TRUE),0,VLOOKUP($A102,'31.08.2022'!$A:$I,9,0))</f>
        <v>0</v>
      </c>
      <c r="L102" s="36">
        <f>IF(ISERROR(VLOOKUP($A102,'30.09.2022'!$A:$I,9,0)=TRUE),0,VLOOKUP($A102,'30.09.2022'!$A:$I,9,0))</f>
        <v>0</v>
      </c>
      <c r="M102" s="36">
        <f>IF(ISERROR(VLOOKUP($A102,'31.10.2022'!$A:$I,9,0)=TRUE),0,VLOOKUP($A102,'31.10.2022'!$A:$I,9,0))</f>
        <v>0</v>
      </c>
      <c r="N102" s="36">
        <f>IF(ISERROR(VLOOKUP($A102,'30.11.2022'!$A:$I,9,0)=TRUE),0,VLOOKUP($A102,'30.11.2022'!$A:$I,9,0))</f>
        <v>0</v>
      </c>
      <c r="O102" s="36">
        <f>IF(ISERROR(VLOOKUP($A102,'31.12.2022'!$A:$I,9,0)=TRUE),0,VLOOKUP($A102,'31.12.2022'!$A:$I,9,0))</f>
        <v>0</v>
      </c>
    </row>
    <row r="103" spans="1:15" x14ac:dyDescent="0.3">
      <c r="A103" s="1" t="s">
        <v>138</v>
      </c>
      <c r="B103" s="1"/>
      <c r="C103" s="53">
        <f t="shared" si="1"/>
        <v>11</v>
      </c>
      <c r="D103" s="2">
        <f>IF(ISERROR(VLOOKUP($A103,'31.01.2022'!$A:$I,9,0)=TRUE),0,VLOOKUP($A103,'31.01.2022'!$A:$I,9,0))</f>
        <v>-2369907.12</v>
      </c>
      <c r="E103" s="2">
        <f>IF(ISERROR(VLOOKUP($A103,'28.02.2022'!$A:$I,9,0)=TRUE),0,VLOOKUP($A103,'28.02.2022'!$A:$I,9,0))</f>
        <v>-2995103.62</v>
      </c>
      <c r="F103" s="2">
        <f>IF(ISERROR(VLOOKUP($A103,'31.03.2022'!$A:$I,9,0)=TRUE),0,VLOOKUP($A103,'31.03.2022'!$A:$I,9,0))</f>
        <v>-2247541.34</v>
      </c>
      <c r="G103" s="2">
        <f>IF(ISERROR(VLOOKUP($A103,'30.04.2022'!$A:$I,9,0)=TRUE),0,VLOOKUP($A103,'30.04.2022'!$A:$I,9,0))</f>
        <v>-1617542.98</v>
      </c>
      <c r="H103" s="2">
        <f>IF(ISERROR(VLOOKUP($A103,'31.05.2022'!$A:$I,9,0)=TRUE),0,VLOOKUP($A103,'31.05.2022'!$A:$I,9,0))</f>
        <v>0</v>
      </c>
      <c r="I103" s="2">
        <f>IF(ISERROR(VLOOKUP($A103,'30.06.2022'!$A:$I,9,0)=TRUE),0,VLOOKUP($A103,'30.06.2022'!$A:$I,9,0))</f>
        <v>0</v>
      </c>
      <c r="J103" s="39">
        <f>IF(ISERROR(VLOOKUP($A103,'31.07.2022'!$A:$I,9,0)=TRUE),0,VLOOKUP($A103,'31.07.2022'!$A:$I,9,0))</f>
        <v>0</v>
      </c>
      <c r="K103" s="39">
        <f>IF(ISERROR(VLOOKUP($A103,'31.08.2022'!$A:$I,9,0)=TRUE),0,VLOOKUP($A103,'31.08.2022'!$A:$I,9,0))</f>
        <v>0</v>
      </c>
      <c r="L103" s="39">
        <f>IF(ISERROR(VLOOKUP($A103,'30.09.2022'!$A:$I,9,0)=TRUE),0,VLOOKUP($A103,'30.09.2022'!$A:$I,9,0))</f>
        <v>0</v>
      </c>
      <c r="M103" s="39">
        <f>IF(ISERROR(VLOOKUP($A103,'31.10.2022'!$A:$I,9,0)=TRUE),0,VLOOKUP($A103,'31.10.2022'!$A:$I,9,0))</f>
        <v>0</v>
      </c>
      <c r="N103" s="39">
        <f>IF(ISERROR(VLOOKUP($A103,'30.11.2022'!$A:$I,9,0)=TRUE),0,VLOOKUP($A103,'30.11.2022'!$A:$I,9,0))</f>
        <v>0</v>
      </c>
      <c r="O103" s="39">
        <f>IF(ISERROR(VLOOKUP($A103,'31.12.2022'!$A:$I,9,0)=TRUE),0,VLOOKUP($A103,'31.12.2022'!$A:$I,9,0))</f>
        <v>0</v>
      </c>
    </row>
    <row r="104" spans="1:15" ht="15.6" x14ac:dyDescent="0.3">
      <c r="A104" s="3" t="s">
        <v>139</v>
      </c>
      <c r="B104" s="3" t="s">
        <v>35</v>
      </c>
      <c r="C104" s="52">
        <f t="shared" si="1"/>
        <v>7</v>
      </c>
      <c r="D104" s="4">
        <f>IF(ISERROR(VLOOKUP($A104,'31.01.2022'!$A:$I,9,0)=TRUE),0,VLOOKUP($A104,'31.01.2022'!$A:$I,9,0))</f>
        <v>-2320871.65</v>
      </c>
      <c r="E104" s="4">
        <f>IF(ISERROR(VLOOKUP($A104,'28.02.2022'!$A:$I,9,0)=TRUE),0,VLOOKUP($A104,'28.02.2022'!$A:$I,9,0))</f>
        <v>-1599174.72</v>
      </c>
      <c r="F104" s="4">
        <f>IF(ISERROR(VLOOKUP($A104,'31.03.2022'!$A:$I,9,0)=TRUE),0,VLOOKUP($A104,'31.03.2022'!$A:$I,9,0))</f>
        <v>-200000</v>
      </c>
      <c r="G104" s="4">
        <f>IF(ISERROR(VLOOKUP($A104,'30.04.2022'!$A:$I,9,0)=TRUE),0,VLOOKUP($A104,'30.04.2022'!$A:$I,9,0))</f>
        <v>-200000</v>
      </c>
      <c r="H104" s="4">
        <f>IF(ISERROR(VLOOKUP($A104,'31.05.2022'!$A:$I,9,0)=TRUE),0,VLOOKUP($A104,'31.05.2022'!$A:$I,9,0))</f>
        <v>-200000</v>
      </c>
      <c r="I104" s="4">
        <f>IF(ISERROR(VLOOKUP($A104,'30.06.2022'!$A:$I,9,0)=TRUE),0,VLOOKUP($A104,'30.06.2022'!$A:$I,9,0))</f>
        <v>-200000</v>
      </c>
      <c r="J104" s="36">
        <f>IF(ISERROR(VLOOKUP($A104,'31.07.2022'!$A:$I,9,0)=TRUE),0,VLOOKUP($A104,'31.07.2022'!$A:$I,9,0))</f>
        <v>-200000</v>
      </c>
      <c r="K104" s="36">
        <f>IF(ISERROR(VLOOKUP($A104,'31.08.2022'!$A:$I,9,0)=TRUE),0,VLOOKUP($A104,'31.08.2022'!$A:$I,9,0))</f>
        <v>-200000</v>
      </c>
      <c r="L104" s="36">
        <f>IF(ISERROR(VLOOKUP($A104,'30.09.2022'!$A:$I,9,0)=TRUE),0,VLOOKUP($A104,'30.09.2022'!$A:$I,9,0))</f>
        <v>-200000</v>
      </c>
      <c r="M104" s="36">
        <f>IF(ISERROR(VLOOKUP($A104,'31.10.2022'!$A:$I,9,0)=TRUE),0,VLOOKUP($A104,'31.10.2022'!$A:$I,9,0))</f>
        <v>-200000</v>
      </c>
      <c r="N104" s="36">
        <f>IF(ISERROR(VLOOKUP($A104,'30.11.2022'!$A:$I,9,0)=TRUE),0,VLOOKUP($A104,'30.11.2022'!$A:$I,9,0))</f>
        <v>-200000</v>
      </c>
      <c r="O104" s="36">
        <f>IF(ISERROR(VLOOKUP($A104,'31.12.2022'!$A:$I,9,0)=TRUE),0,VLOOKUP($A104,'31.12.2022'!$A:$I,9,0))</f>
        <v>-200000</v>
      </c>
    </row>
    <row r="105" spans="1:15" x14ac:dyDescent="0.3">
      <c r="A105" s="1" t="s">
        <v>140</v>
      </c>
      <c r="B105" s="1"/>
      <c r="C105" s="53">
        <f t="shared" si="1"/>
        <v>11</v>
      </c>
      <c r="D105" s="2">
        <f>IF(ISERROR(VLOOKUP($A105,'31.01.2022'!$A:$I,9,0)=TRUE),0,VLOOKUP($A105,'31.01.2022'!$A:$I,9,0))</f>
        <v>-2320871.65</v>
      </c>
      <c r="E105" s="2">
        <f>IF(ISERROR(VLOOKUP($A105,'28.02.2022'!$A:$I,9,0)=TRUE),0,VLOOKUP($A105,'28.02.2022'!$A:$I,9,0))</f>
        <v>-1599174.72</v>
      </c>
      <c r="F105" s="2">
        <f>IF(ISERROR(VLOOKUP($A105,'31.03.2022'!$A:$I,9,0)=TRUE),0,VLOOKUP($A105,'31.03.2022'!$A:$I,9,0))</f>
        <v>-200000</v>
      </c>
      <c r="G105" s="2">
        <f>IF(ISERROR(VLOOKUP($A105,'30.04.2022'!$A:$I,9,0)=TRUE),0,VLOOKUP($A105,'30.04.2022'!$A:$I,9,0))</f>
        <v>-200000</v>
      </c>
      <c r="H105" s="2">
        <f>IF(ISERROR(VLOOKUP($A105,'31.05.2022'!$A:$I,9,0)=TRUE),0,VLOOKUP($A105,'31.05.2022'!$A:$I,9,0))</f>
        <v>-200000</v>
      </c>
      <c r="I105" s="2">
        <f>IF(ISERROR(VLOOKUP($A105,'30.06.2022'!$A:$I,9,0)=TRUE),0,VLOOKUP($A105,'30.06.2022'!$A:$I,9,0))</f>
        <v>-200000</v>
      </c>
      <c r="J105" s="39">
        <f>IF(ISERROR(VLOOKUP($A105,'31.07.2022'!$A:$I,9,0)=TRUE),0,VLOOKUP($A105,'31.07.2022'!$A:$I,9,0))</f>
        <v>-200000</v>
      </c>
      <c r="K105" s="39">
        <f>IF(ISERROR(VLOOKUP($A105,'31.08.2022'!$A:$I,9,0)=TRUE),0,VLOOKUP($A105,'31.08.2022'!$A:$I,9,0))</f>
        <v>-200000</v>
      </c>
      <c r="L105" s="39">
        <f>IF(ISERROR(VLOOKUP($A105,'30.09.2022'!$A:$I,9,0)=TRUE),0,VLOOKUP($A105,'30.09.2022'!$A:$I,9,0))</f>
        <v>-200000</v>
      </c>
      <c r="M105" s="39">
        <f>IF(ISERROR(VLOOKUP($A105,'31.10.2022'!$A:$I,9,0)=TRUE),0,VLOOKUP($A105,'31.10.2022'!$A:$I,9,0))</f>
        <v>-200000</v>
      </c>
      <c r="N105" s="39">
        <f>IF(ISERROR(VLOOKUP($A105,'30.11.2022'!$A:$I,9,0)=TRUE),0,VLOOKUP($A105,'30.11.2022'!$A:$I,9,0))</f>
        <v>-200000</v>
      </c>
      <c r="O105" s="39">
        <f>IF(ISERROR(VLOOKUP($A105,'31.12.2022'!$A:$I,9,0)=TRUE),0,VLOOKUP($A105,'31.12.2022'!$A:$I,9,0))</f>
        <v>-200000</v>
      </c>
    </row>
    <row r="106" spans="1:15" ht="15.6" x14ac:dyDescent="0.3">
      <c r="A106" s="3" t="s">
        <v>141</v>
      </c>
      <c r="B106" s="3" t="s">
        <v>38</v>
      </c>
      <c r="C106" s="52">
        <f t="shared" si="1"/>
        <v>7</v>
      </c>
      <c r="D106" s="4">
        <f>IF(ISERROR(VLOOKUP($A106,'31.01.2022'!$A:$I,9,0)=TRUE),0,VLOOKUP($A106,'31.01.2022'!$A:$I,9,0))</f>
        <v>-717281.62000000011</v>
      </c>
      <c r="E106" s="4">
        <f>IF(ISERROR(VLOOKUP($A106,'28.02.2022'!$A:$I,9,0)=TRUE),0,VLOOKUP($A106,'28.02.2022'!$A:$I,9,0))</f>
        <v>-982937.58000000007</v>
      </c>
      <c r="F106" s="4">
        <f>IF(ISERROR(VLOOKUP($A106,'31.03.2022'!$A:$I,9,0)=TRUE),0,VLOOKUP($A106,'31.03.2022'!$A:$I,9,0))</f>
        <v>-1453359.5</v>
      </c>
      <c r="G106" s="4">
        <f>IF(ISERROR(VLOOKUP($A106,'30.04.2022'!$A:$I,9,0)=TRUE),0,VLOOKUP($A106,'30.04.2022'!$A:$I,9,0))</f>
        <v>-1078510.8700000001</v>
      </c>
      <c r="H106" s="4">
        <f>IF(ISERROR(VLOOKUP($A106,'31.05.2022'!$A:$I,9,0)=TRUE),0,VLOOKUP($A106,'31.05.2022'!$A:$I,9,0))</f>
        <v>-423296.33000000007</v>
      </c>
      <c r="I106" s="4">
        <f>IF(ISERROR(VLOOKUP($A106,'30.06.2022'!$A:$I,9,0)=TRUE),0,VLOOKUP($A106,'30.06.2022'!$A:$I,9,0))</f>
        <v>-143296.33000000007</v>
      </c>
      <c r="J106" s="36">
        <f>IF(ISERROR(VLOOKUP($A106,'31.07.2022'!$A:$I,9,0)=TRUE),0,VLOOKUP($A106,'31.07.2022'!$A:$I,9,0))</f>
        <v>-143296.33000000007</v>
      </c>
      <c r="K106" s="36">
        <f>IF(ISERROR(VLOOKUP($A106,'31.08.2022'!$A:$I,9,0)=TRUE),0,VLOOKUP($A106,'31.08.2022'!$A:$I,9,0))</f>
        <v>-143296.33000000007</v>
      </c>
      <c r="L106" s="36">
        <f>IF(ISERROR(VLOOKUP($A106,'30.09.2022'!$A:$I,9,0)=TRUE),0,VLOOKUP($A106,'30.09.2022'!$A:$I,9,0))</f>
        <v>-143296.33000000007</v>
      </c>
      <c r="M106" s="36">
        <f>IF(ISERROR(VLOOKUP($A106,'31.10.2022'!$A:$I,9,0)=TRUE),0,VLOOKUP($A106,'31.10.2022'!$A:$I,9,0))</f>
        <v>-143296.33000000007</v>
      </c>
      <c r="N106" s="36">
        <f>IF(ISERROR(VLOOKUP($A106,'30.11.2022'!$A:$I,9,0)=TRUE),0,VLOOKUP($A106,'30.11.2022'!$A:$I,9,0))</f>
        <v>-143296.33000000007</v>
      </c>
      <c r="O106" s="36">
        <f>IF(ISERROR(VLOOKUP($A106,'31.12.2022'!$A:$I,9,0)=TRUE),0,VLOOKUP($A106,'31.12.2022'!$A:$I,9,0))</f>
        <v>-143296.33000000007</v>
      </c>
    </row>
    <row r="107" spans="1:15" x14ac:dyDescent="0.3">
      <c r="A107" s="1" t="s">
        <v>142</v>
      </c>
      <c r="B107" s="1"/>
      <c r="C107" s="53">
        <f t="shared" si="1"/>
        <v>11</v>
      </c>
      <c r="D107" s="2">
        <f>IF(ISERROR(VLOOKUP($A107,'31.01.2022'!$A:$I,9,0)=TRUE),0,VLOOKUP($A107,'31.01.2022'!$A:$I,9,0))</f>
        <v>-717281.62000000011</v>
      </c>
      <c r="E107" s="2">
        <f>IF(ISERROR(VLOOKUP($A107,'28.02.2022'!$A:$I,9,0)=TRUE),0,VLOOKUP($A107,'28.02.2022'!$A:$I,9,0))</f>
        <v>-982937.58000000007</v>
      </c>
      <c r="F107" s="2">
        <f>IF(ISERROR(VLOOKUP($A107,'31.03.2022'!$A:$I,9,0)=TRUE),0,VLOOKUP($A107,'31.03.2022'!$A:$I,9,0))</f>
        <v>-1453359.5</v>
      </c>
      <c r="G107" s="2">
        <f>IF(ISERROR(VLOOKUP($A107,'30.04.2022'!$A:$I,9,0)=TRUE),0,VLOOKUP($A107,'30.04.2022'!$A:$I,9,0))</f>
        <v>-1078510.8700000001</v>
      </c>
      <c r="H107" s="2">
        <f>IF(ISERROR(VLOOKUP($A107,'31.05.2022'!$A:$I,9,0)=TRUE),0,VLOOKUP($A107,'31.05.2022'!$A:$I,9,0))</f>
        <v>-423296.33000000007</v>
      </c>
      <c r="I107" s="2">
        <f>IF(ISERROR(VLOOKUP($A107,'30.06.2022'!$A:$I,9,0)=TRUE),0,VLOOKUP($A107,'30.06.2022'!$A:$I,9,0))</f>
        <v>-143296.33000000007</v>
      </c>
      <c r="J107" s="39">
        <f>IF(ISERROR(VLOOKUP($A107,'31.07.2022'!$A:$I,9,0)=TRUE),0,VLOOKUP($A107,'31.07.2022'!$A:$I,9,0))</f>
        <v>-143296.33000000007</v>
      </c>
      <c r="K107" s="39">
        <f>IF(ISERROR(VLOOKUP($A107,'31.08.2022'!$A:$I,9,0)=TRUE),0,VLOOKUP($A107,'31.08.2022'!$A:$I,9,0))</f>
        <v>-143296.33000000007</v>
      </c>
      <c r="L107" s="39">
        <f>IF(ISERROR(VLOOKUP($A107,'30.09.2022'!$A:$I,9,0)=TRUE),0,VLOOKUP($A107,'30.09.2022'!$A:$I,9,0))</f>
        <v>-143296.33000000007</v>
      </c>
      <c r="M107" s="39">
        <f>IF(ISERROR(VLOOKUP($A107,'31.10.2022'!$A:$I,9,0)=TRUE),0,VLOOKUP($A107,'31.10.2022'!$A:$I,9,0))</f>
        <v>-143296.33000000007</v>
      </c>
      <c r="N107" s="39">
        <f>IF(ISERROR(VLOOKUP($A107,'30.11.2022'!$A:$I,9,0)=TRUE),0,VLOOKUP($A107,'30.11.2022'!$A:$I,9,0))</f>
        <v>-143296.33000000007</v>
      </c>
      <c r="O107" s="39">
        <f>IF(ISERROR(VLOOKUP($A107,'31.12.2022'!$A:$I,9,0)=TRUE),0,VLOOKUP($A107,'31.12.2022'!$A:$I,9,0))</f>
        <v>-143296.33000000007</v>
      </c>
    </row>
    <row r="108" spans="1:15" ht="15.6" x14ac:dyDescent="0.3">
      <c r="A108" s="3" t="s">
        <v>143</v>
      </c>
      <c r="B108" s="3" t="s">
        <v>41</v>
      </c>
      <c r="C108" s="52">
        <f t="shared" si="1"/>
        <v>7</v>
      </c>
      <c r="D108" s="4">
        <f>IF(ISERROR(VLOOKUP($A108,'31.01.2022'!$A:$I,9,0)=TRUE),0,VLOOKUP($A108,'31.01.2022'!$A:$I,9,0))</f>
        <v>-1552427.35</v>
      </c>
      <c r="E108" s="4">
        <f>IF(ISERROR(VLOOKUP($A108,'28.02.2022'!$A:$I,9,0)=TRUE),0,VLOOKUP($A108,'28.02.2022'!$A:$I,9,0))</f>
        <v>-2666161.13</v>
      </c>
      <c r="F108" s="4">
        <f>IF(ISERROR(VLOOKUP($A108,'31.03.2022'!$A:$I,9,0)=TRUE),0,VLOOKUP($A108,'31.03.2022'!$A:$I,9,0))</f>
        <v>-1664145.48</v>
      </c>
      <c r="G108" s="4">
        <f>IF(ISERROR(VLOOKUP($A108,'30.04.2022'!$A:$I,9,0)=TRUE),0,VLOOKUP($A108,'30.04.2022'!$A:$I,9,0))</f>
        <v>-495000.19999999972</v>
      </c>
      <c r="H108" s="4">
        <f>IF(ISERROR(VLOOKUP($A108,'31.05.2022'!$A:$I,9,0)=TRUE),0,VLOOKUP($A108,'31.05.2022'!$A:$I,9,0))</f>
        <v>-195000.19999999972</v>
      </c>
      <c r="I108" s="4">
        <f>IF(ISERROR(VLOOKUP($A108,'30.06.2022'!$A:$I,9,0)=TRUE),0,VLOOKUP($A108,'30.06.2022'!$A:$I,9,0))</f>
        <v>304999.80000000028</v>
      </c>
      <c r="J108" s="36">
        <f>IF(ISERROR(VLOOKUP($A108,'31.07.2022'!$A:$I,9,0)=TRUE),0,VLOOKUP($A108,'31.07.2022'!$A:$I,9,0))</f>
        <v>304999.80000000028</v>
      </c>
      <c r="K108" s="36">
        <f>IF(ISERROR(VLOOKUP($A108,'31.08.2022'!$A:$I,9,0)=TRUE),0,VLOOKUP($A108,'31.08.2022'!$A:$I,9,0))</f>
        <v>304999.80000000028</v>
      </c>
      <c r="L108" s="36">
        <f>IF(ISERROR(VLOOKUP($A108,'30.09.2022'!$A:$I,9,0)=TRUE),0,VLOOKUP($A108,'30.09.2022'!$A:$I,9,0))</f>
        <v>304999.80000000028</v>
      </c>
      <c r="M108" s="36">
        <f>IF(ISERROR(VLOOKUP($A108,'31.10.2022'!$A:$I,9,0)=TRUE),0,VLOOKUP($A108,'31.10.2022'!$A:$I,9,0))</f>
        <v>304999.80000000028</v>
      </c>
      <c r="N108" s="36">
        <f>IF(ISERROR(VLOOKUP($A108,'30.11.2022'!$A:$I,9,0)=TRUE),0,VLOOKUP($A108,'30.11.2022'!$A:$I,9,0))</f>
        <v>304999.80000000028</v>
      </c>
      <c r="O108" s="36">
        <f>IF(ISERROR(VLOOKUP($A108,'31.12.2022'!$A:$I,9,0)=TRUE),0,VLOOKUP($A108,'31.12.2022'!$A:$I,9,0))</f>
        <v>304999.80000000028</v>
      </c>
    </row>
    <row r="109" spans="1:15" x14ac:dyDescent="0.3">
      <c r="A109" s="1" t="s">
        <v>144</v>
      </c>
      <c r="B109" s="1"/>
      <c r="C109" s="53">
        <f t="shared" si="1"/>
        <v>11</v>
      </c>
      <c r="D109" s="2">
        <f>IF(ISERROR(VLOOKUP($A109,'31.01.2022'!$A:$I,9,0)=TRUE),0,VLOOKUP($A109,'31.01.2022'!$A:$I,9,0))</f>
        <v>-1552427.35</v>
      </c>
      <c r="E109" s="2">
        <f>IF(ISERROR(VLOOKUP($A109,'28.02.2022'!$A:$I,9,0)=TRUE),0,VLOOKUP($A109,'28.02.2022'!$A:$I,9,0))</f>
        <v>-2666161.13</v>
      </c>
      <c r="F109" s="2">
        <f>IF(ISERROR(VLOOKUP($A109,'31.03.2022'!$A:$I,9,0)=TRUE),0,VLOOKUP($A109,'31.03.2022'!$A:$I,9,0))</f>
        <v>-1664145.48</v>
      </c>
      <c r="G109" s="2">
        <f>IF(ISERROR(VLOOKUP($A109,'30.04.2022'!$A:$I,9,0)=TRUE),0,VLOOKUP($A109,'30.04.2022'!$A:$I,9,0))</f>
        <v>-495000.19999999972</v>
      </c>
      <c r="H109" s="2">
        <f>IF(ISERROR(VLOOKUP($A109,'31.05.2022'!$A:$I,9,0)=TRUE),0,VLOOKUP($A109,'31.05.2022'!$A:$I,9,0))</f>
        <v>-195000.19999999972</v>
      </c>
      <c r="I109" s="2">
        <f>IF(ISERROR(VLOOKUP($A109,'30.06.2022'!$A:$I,9,0)=TRUE),0,VLOOKUP($A109,'30.06.2022'!$A:$I,9,0))</f>
        <v>304999.80000000028</v>
      </c>
      <c r="J109" s="39">
        <f>IF(ISERROR(VLOOKUP($A109,'31.07.2022'!$A:$I,9,0)=TRUE),0,VLOOKUP($A109,'31.07.2022'!$A:$I,9,0))</f>
        <v>304999.80000000028</v>
      </c>
      <c r="K109" s="39">
        <f>IF(ISERROR(VLOOKUP($A109,'31.08.2022'!$A:$I,9,0)=TRUE),0,VLOOKUP($A109,'31.08.2022'!$A:$I,9,0))</f>
        <v>304999.80000000028</v>
      </c>
      <c r="L109" s="39">
        <f>IF(ISERROR(VLOOKUP($A109,'30.09.2022'!$A:$I,9,0)=TRUE),0,VLOOKUP($A109,'30.09.2022'!$A:$I,9,0))</f>
        <v>304999.80000000028</v>
      </c>
      <c r="M109" s="39">
        <f>IF(ISERROR(VLOOKUP($A109,'31.10.2022'!$A:$I,9,0)=TRUE),0,VLOOKUP($A109,'31.10.2022'!$A:$I,9,0))</f>
        <v>304999.80000000028</v>
      </c>
      <c r="N109" s="39">
        <f>IF(ISERROR(VLOOKUP($A109,'30.11.2022'!$A:$I,9,0)=TRUE),0,VLOOKUP($A109,'30.11.2022'!$A:$I,9,0))</f>
        <v>304999.80000000028</v>
      </c>
      <c r="O109" s="39">
        <f>IF(ISERROR(VLOOKUP($A109,'31.12.2022'!$A:$I,9,0)=TRUE),0,VLOOKUP($A109,'31.12.2022'!$A:$I,9,0))</f>
        <v>304999.80000000028</v>
      </c>
    </row>
    <row r="110" spans="1:15" ht="15.6" x14ac:dyDescent="0.3">
      <c r="A110" s="3" t="s">
        <v>145</v>
      </c>
      <c r="B110" s="3" t="s">
        <v>44</v>
      </c>
      <c r="C110" s="52">
        <f t="shared" si="1"/>
        <v>7</v>
      </c>
      <c r="D110" s="4">
        <f>IF(ISERROR(VLOOKUP($A110,'31.01.2022'!$A:$I,9,0)=TRUE),0,VLOOKUP($A110,'31.01.2022'!$A:$I,9,0))</f>
        <v>-912674.62999999989</v>
      </c>
      <c r="E110" s="4">
        <f>IF(ISERROR(VLOOKUP($A110,'28.02.2022'!$A:$I,9,0)=TRUE),0,VLOOKUP($A110,'28.02.2022'!$A:$I,9,0))</f>
        <v>-229257.29999999981</v>
      </c>
      <c r="F110" s="4">
        <f>IF(ISERROR(VLOOKUP($A110,'31.03.2022'!$A:$I,9,0)=TRUE),0,VLOOKUP($A110,'31.03.2022'!$A:$I,9,0))</f>
        <v>-535313.23</v>
      </c>
      <c r="G110" s="4">
        <f>IF(ISERROR(VLOOKUP($A110,'30.04.2022'!$A:$I,9,0)=TRUE),0,VLOOKUP($A110,'30.04.2022'!$A:$I,9,0))</f>
        <v>-3192040.24</v>
      </c>
      <c r="H110" s="4">
        <f>IF(ISERROR(VLOOKUP($A110,'31.05.2022'!$A:$I,9,0)=TRUE),0,VLOOKUP($A110,'31.05.2022'!$A:$I,9,0))</f>
        <v>-5269051.5199999996</v>
      </c>
      <c r="I110" s="4">
        <f>IF(ISERROR(VLOOKUP($A110,'30.06.2022'!$A:$I,9,0)=TRUE),0,VLOOKUP($A110,'30.06.2022'!$A:$I,9,0))</f>
        <v>-7099405.6400000006</v>
      </c>
      <c r="J110" s="36">
        <f>IF(ISERROR(VLOOKUP($A110,'31.07.2022'!$A:$I,9,0)=TRUE),0,VLOOKUP($A110,'31.07.2022'!$A:$I,9,0))</f>
        <v>-7099405.6400000006</v>
      </c>
      <c r="K110" s="36">
        <f>IF(ISERROR(VLOOKUP($A110,'31.08.2022'!$A:$I,9,0)=TRUE),0,VLOOKUP($A110,'31.08.2022'!$A:$I,9,0))</f>
        <v>-7099405.6400000006</v>
      </c>
      <c r="L110" s="36">
        <f>IF(ISERROR(VLOOKUP($A110,'30.09.2022'!$A:$I,9,0)=TRUE),0,VLOOKUP($A110,'30.09.2022'!$A:$I,9,0))</f>
        <v>-7099405.6400000006</v>
      </c>
      <c r="M110" s="36">
        <f>IF(ISERROR(VLOOKUP($A110,'31.10.2022'!$A:$I,9,0)=TRUE),0,VLOOKUP($A110,'31.10.2022'!$A:$I,9,0))</f>
        <v>-7099405.6400000006</v>
      </c>
      <c r="N110" s="36">
        <f>IF(ISERROR(VLOOKUP($A110,'30.11.2022'!$A:$I,9,0)=TRUE),0,VLOOKUP($A110,'30.11.2022'!$A:$I,9,0))</f>
        <v>-7099405.6400000006</v>
      </c>
      <c r="O110" s="36">
        <f>IF(ISERROR(VLOOKUP($A110,'31.12.2022'!$A:$I,9,0)=TRUE),0,VLOOKUP($A110,'31.12.2022'!$A:$I,9,0))</f>
        <v>-7099405.6400000006</v>
      </c>
    </row>
    <row r="111" spans="1:15" x14ac:dyDescent="0.3">
      <c r="A111" s="1" t="s">
        <v>146</v>
      </c>
      <c r="B111" s="1"/>
      <c r="C111" s="53">
        <f t="shared" si="1"/>
        <v>11</v>
      </c>
      <c r="D111" s="2">
        <f>IF(ISERROR(VLOOKUP($A111,'31.01.2022'!$A:$I,9,0)=TRUE),0,VLOOKUP($A111,'31.01.2022'!$A:$I,9,0))</f>
        <v>-912674.62999999989</v>
      </c>
      <c r="E111" s="2">
        <f>IF(ISERROR(VLOOKUP($A111,'28.02.2022'!$A:$I,9,0)=TRUE),0,VLOOKUP($A111,'28.02.2022'!$A:$I,9,0))</f>
        <v>-229257.29999999981</v>
      </c>
      <c r="F111" s="2">
        <f>IF(ISERROR(VLOOKUP($A111,'31.03.2022'!$A:$I,9,0)=TRUE),0,VLOOKUP($A111,'31.03.2022'!$A:$I,9,0))</f>
        <v>-535313.23</v>
      </c>
      <c r="G111" s="2">
        <f>IF(ISERROR(VLOOKUP($A111,'30.04.2022'!$A:$I,9,0)=TRUE),0,VLOOKUP($A111,'30.04.2022'!$A:$I,9,0))</f>
        <v>-3192040.24</v>
      </c>
      <c r="H111" s="2">
        <f>IF(ISERROR(VLOOKUP($A111,'31.05.2022'!$A:$I,9,0)=TRUE),0,VLOOKUP($A111,'31.05.2022'!$A:$I,9,0))</f>
        <v>-5269051.5199999996</v>
      </c>
      <c r="I111" s="2">
        <f>IF(ISERROR(VLOOKUP($A111,'30.06.2022'!$A:$I,9,0)=TRUE),0,VLOOKUP($A111,'30.06.2022'!$A:$I,9,0))</f>
        <v>-7099405.6400000006</v>
      </c>
      <c r="J111" s="39">
        <f>IF(ISERROR(VLOOKUP($A111,'31.07.2022'!$A:$I,9,0)=TRUE),0,VLOOKUP($A111,'31.07.2022'!$A:$I,9,0))</f>
        <v>-7099405.6400000006</v>
      </c>
      <c r="K111" s="39">
        <f>IF(ISERROR(VLOOKUP($A111,'31.08.2022'!$A:$I,9,0)=TRUE),0,VLOOKUP($A111,'31.08.2022'!$A:$I,9,0))</f>
        <v>-7099405.6400000006</v>
      </c>
      <c r="L111" s="39">
        <f>IF(ISERROR(VLOOKUP($A111,'30.09.2022'!$A:$I,9,0)=TRUE),0,VLOOKUP($A111,'30.09.2022'!$A:$I,9,0))</f>
        <v>-7099405.6400000006</v>
      </c>
      <c r="M111" s="39">
        <f>IF(ISERROR(VLOOKUP($A111,'31.10.2022'!$A:$I,9,0)=TRUE),0,VLOOKUP($A111,'31.10.2022'!$A:$I,9,0))</f>
        <v>-7099405.6400000006</v>
      </c>
      <c r="N111" s="39">
        <f>IF(ISERROR(VLOOKUP($A111,'30.11.2022'!$A:$I,9,0)=TRUE),0,VLOOKUP($A111,'30.11.2022'!$A:$I,9,0))</f>
        <v>-7099405.6400000006</v>
      </c>
      <c r="O111" s="39">
        <f>IF(ISERROR(VLOOKUP($A111,'31.12.2022'!$A:$I,9,0)=TRUE),0,VLOOKUP($A111,'31.12.2022'!$A:$I,9,0))</f>
        <v>-7099405.6400000006</v>
      </c>
    </row>
    <row r="112" spans="1:15" ht="15.6" x14ac:dyDescent="0.3">
      <c r="A112" s="3" t="s">
        <v>147</v>
      </c>
      <c r="B112" s="3" t="s">
        <v>47</v>
      </c>
      <c r="C112" s="52">
        <f t="shared" si="1"/>
        <v>7</v>
      </c>
      <c r="D112" s="4">
        <f>IF(ISERROR(VLOOKUP($A112,'31.01.2022'!$A:$I,9,0)=TRUE),0,VLOOKUP($A112,'31.01.2022'!$A:$I,9,0))</f>
        <v>0</v>
      </c>
      <c r="E112" s="4">
        <f>IF(ISERROR(VLOOKUP($A112,'28.02.2022'!$A:$I,9,0)=TRUE),0,VLOOKUP($A112,'28.02.2022'!$A:$I,9,0))</f>
        <v>0</v>
      </c>
      <c r="F112" s="4">
        <f>IF(ISERROR(VLOOKUP($A112,'31.03.2022'!$A:$I,9,0)=TRUE),0,VLOOKUP($A112,'31.03.2022'!$A:$I,9,0))</f>
        <v>0</v>
      </c>
      <c r="G112" s="4">
        <f>IF(ISERROR(VLOOKUP($A112,'30.04.2022'!$A:$I,9,0)=TRUE),0,VLOOKUP($A112,'30.04.2022'!$A:$I,9,0))</f>
        <v>0</v>
      </c>
      <c r="H112" s="4">
        <f>IF(ISERROR(VLOOKUP($A112,'31.05.2022'!$A:$I,9,0)=TRUE),0,VLOOKUP($A112,'31.05.2022'!$A:$I,9,0))</f>
        <v>0</v>
      </c>
      <c r="I112" s="4">
        <f>IF(ISERROR(VLOOKUP($A112,'30.06.2022'!$A:$I,9,0)=TRUE),0,VLOOKUP($A112,'30.06.2022'!$A:$I,9,0))</f>
        <v>-59831.040000000001</v>
      </c>
      <c r="J112" s="36">
        <f>IF(ISERROR(VLOOKUP($A112,'31.07.2022'!$A:$I,9,0)=TRUE),0,VLOOKUP($A112,'31.07.2022'!$A:$I,9,0))</f>
        <v>-59831.040000000001</v>
      </c>
      <c r="K112" s="36">
        <f>IF(ISERROR(VLOOKUP($A112,'31.08.2022'!$A:$I,9,0)=TRUE),0,VLOOKUP($A112,'31.08.2022'!$A:$I,9,0))</f>
        <v>-59831.040000000001</v>
      </c>
      <c r="L112" s="36">
        <f>IF(ISERROR(VLOOKUP($A112,'30.09.2022'!$A:$I,9,0)=TRUE),0,VLOOKUP($A112,'30.09.2022'!$A:$I,9,0))</f>
        <v>-59831.040000000001</v>
      </c>
      <c r="M112" s="36">
        <f>IF(ISERROR(VLOOKUP($A112,'31.10.2022'!$A:$I,9,0)=TRUE),0,VLOOKUP($A112,'31.10.2022'!$A:$I,9,0))</f>
        <v>-59831.040000000001</v>
      </c>
      <c r="N112" s="36">
        <f>IF(ISERROR(VLOOKUP($A112,'30.11.2022'!$A:$I,9,0)=TRUE),0,VLOOKUP($A112,'30.11.2022'!$A:$I,9,0))</f>
        <v>-59831.040000000001</v>
      </c>
      <c r="O112" s="36">
        <f>IF(ISERROR(VLOOKUP($A112,'31.12.2022'!$A:$I,9,0)=TRUE),0,VLOOKUP($A112,'31.12.2022'!$A:$I,9,0))</f>
        <v>-59831.040000000001</v>
      </c>
    </row>
    <row r="113" spans="1:15" x14ac:dyDescent="0.3">
      <c r="A113" s="1" t="s">
        <v>148</v>
      </c>
      <c r="B113" s="1"/>
      <c r="C113" s="53">
        <f t="shared" si="1"/>
        <v>11</v>
      </c>
      <c r="D113" s="2">
        <f>IF(ISERROR(VLOOKUP($A113,'31.01.2022'!$A:$I,9,0)=TRUE),0,VLOOKUP($A113,'31.01.2022'!$A:$I,9,0))</f>
        <v>0</v>
      </c>
      <c r="E113" s="2">
        <f>IF(ISERROR(VLOOKUP($A113,'28.02.2022'!$A:$I,9,0)=TRUE),0,VLOOKUP($A113,'28.02.2022'!$A:$I,9,0))</f>
        <v>0</v>
      </c>
      <c r="F113" s="2">
        <f>IF(ISERROR(VLOOKUP($A113,'31.03.2022'!$A:$I,9,0)=TRUE),0,VLOOKUP($A113,'31.03.2022'!$A:$I,9,0))</f>
        <v>0</v>
      </c>
      <c r="G113" s="2">
        <f>IF(ISERROR(VLOOKUP($A113,'30.04.2022'!$A:$I,9,0)=TRUE),0,VLOOKUP($A113,'30.04.2022'!$A:$I,9,0))</f>
        <v>0</v>
      </c>
      <c r="H113" s="2">
        <f>IF(ISERROR(VLOOKUP($A113,'31.05.2022'!$A:$I,9,0)=TRUE),0,VLOOKUP($A113,'31.05.2022'!$A:$I,9,0))</f>
        <v>0</v>
      </c>
      <c r="I113" s="2">
        <f>IF(ISERROR(VLOOKUP($A113,'30.06.2022'!$A:$I,9,0)=TRUE),0,VLOOKUP($A113,'30.06.2022'!$A:$I,9,0))</f>
        <v>-59831.040000000001</v>
      </c>
      <c r="J113" s="39">
        <f>IF(ISERROR(VLOOKUP($A113,'31.07.2022'!$A:$I,9,0)=TRUE),0,VLOOKUP($A113,'31.07.2022'!$A:$I,9,0))</f>
        <v>-59831.040000000001</v>
      </c>
      <c r="K113" s="39">
        <f>IF(ISERROR(VLOOKUP($A113,'31.08.2022'!$A:$I,9,0)=TRUE),0,VLOOKUP($A113,'31.08.2022'!$A:$I,9,0))</f>
        <v>-59831.040000000001</v>
      </c>
      <c r="L113" s="39">
        <f>IF(ISERROR(VLOOKUP($A113,'30.09.2022'!$A:$I,9,0)=TRUE),0,VLOOKUP($A113,'30.09.2022'!$A:$I,9,0))</f>
        <v>-59831.040000000001</v>
      </c>
      <c r="M113" s="39">
        <f>IF(ISERROR(VLOOKUP($A113,'31.10.2022'!$A:$I,9,0)=TRUE),0,VLOOKUP($A113,'31.10.2022'!$A:$I,9,0))</f>
        <v>-59831.040000000001</v>
      </c>
      <c r="N113" s="39">
        <f>IF(ISERROR(VLOOKUP($A113,'30.11.2022'!$A:$I,9,0)=TRUE),0,VLOOKUP($A113,'30.11.2022'!$A:$I,9,0))</f>
        <v>-59831.040000000001</v>
      </c>
      <c r="O113" s="39">
        <f>IF(ISERROR(VLOOKUP($A113,'31.12.2022'!$A:$I,9,0)=TRUE),0,VLOOKUP($A113,'31.12.2022'!$A:$I,9,0))</f>
        <v>-59831.040000000001</v>
      </c>
    </row>
    <row r="114" spans="1:15" ht="15.6" x14ac:dyDescent="0.3">
      <c r="A114" s="3" t="s">
        <v>149</v>
      </c>
      <c r="B114" s="3" t="s">
        <v>150</v>
      </c>
      <c r="C114" s="52">
        <f t="shared" si="1"/>
        <v>3</v>
      </c>
      <c r="D114" s="4">
        <f>IF(ISERROR(VLOOKUP($A114,'31.01.2022'!$A:$I,9,0)=TRUE),0,VLOOKUP($A114,'31.01.2022'!$A:$I,9,0))</f>
        <v>0</v>
      </c>
      <c r="E114" s="4">
        <f>IF(ISERROR(VLOOKUP($A114,'28.02.2022'!$A:$I,9,0)=TRUE),0,VLOOKUP($A114,'28.02.2022'!$A:$I,9,0))</f>
        <v>38706.949999999997</v>
      </c>
      <c r="F114" s="4">
        <f>IF(ISERROR(VLOOKUP($A114,'31.03.2022'!$A:$I,9,0)=TRUE),0,VLOOKUP($A114,'31.03.2022'!$A:$I,9,0))</f>
        <v>0</v>
      </c>
      <c r="G114" s="4">
        <f>IF(ISERROR(VLOOKUP($A114,'30.04.2022'!$A:$I,9,0)=TRUE),0,VLOOKUP($A114,'30.04.2022'!$A:$I,9,0))</f>
        <v>0</v>
      </c>
      <c r="H114" s="4">
        <f>IF(ISERROR(VLOOKUP($A114,'31.05.2022'!$A:$I,9,0)=TRUE),0,VLOOKUP($A114,'31.05.2022'!$A:$I,9,0))</f>
        <v>0</v>
      </c>
      <c r="I114" s="4">
        <f>IF(ISERROR(VLOOKUP($A114,'30.06.2022'!$A:$I,9,0)=TRUE),0,VLOOKUP($A114,'30.06.2022'!$A:$I,9,0))</f>
        <v>0</v>
      </c>
      <c r="J114" s="36">
        <f>IF(ISERROR(VLOOKUP($A114,'31.07.2022'!$A:$I,9,0)=TRUE),0,VLOOKUP($A114,'31.07.2022'!$A:$I,9,0))</f>
        <v>0</v>
      </c>
      <c r="K114" s="36">
        <f>IF(ISERROR(VLOOKUP($A114,'31.08.2022'!$A:$I,9,0)=TRUE),0,VLOOKUP($A114,'31.08.2022'!$A:$I,9,0))</f>
        <v>0</v>
      </c>
      <c r="L114" s="36">
        <f>IF(ISERROR(VLOOKUP($A114,'30.09.2022'!$A:$I,9,0)=TRUE),0,VLOOKUP($A114,'30.09.2022'!$A:$I,9,0))</f>
        <v>0</v>
      </c>
      <c r="M114" s="36">
        <f>IF(ISERROR(VLOOKUP($A114,'31.10.2022'!$A:$I,9,0)=TRUE),0,VLOOKUP($A114,'31.10.2022'!$A:$I,9,0))</f>
        <v>0</v>
      </c>
      <c r="N114" s="36">
        <f>IF(ISERROR(VLOOKUP($A114,'30.11.2022'!$A:$I,9,0)=TRUE),0,VLOOKUP($A114,'30.11.2022'!$A:$I,9,0))</f>
        <v>0</v>
      </c>
      <c r="O114" s="36">
        <f>IF(ISERROR(VLOOKUP($A114,'31.12.2022'!$A:$I,9,0)=TRUE),0,VLOOKUP($A114,'31.12.2022'!$A:$I,9,0))</f>
        <v>0</v>
      </c>
    </row>
    <row r="115" spans="1:15" ht="15.6" x14ac:dyDescent="0.3">
      <c r="A115" s="3" t="s">
        <v>151</v>
      </c>
      <c r="B115" s="3" t="s">
        <v>152</v>
      </c>
      <c r="C115" s="52">
        <f t="shared" si="1"/>
        <v>6</v>
      </c>
      <c r="D115" s="4">
        <f>IF(ISERROR(VLOOKUP($A115,'31.01.2022'!$A:$I,9,0)=TRUE),0,VLOOKUP($A115,'31.01.2022'!$A:$I,9,0))</f>
        <v>0</v>
      </c>
      <c r="E115" s="4">
        <f>IF(ISERROR(VLOOKUP($A115,'28.02.2022'!$A:$I,9,0)=TRUE),0,VLOOKUP($A115,'28.02.2022'!$A:$I,9,0))</f>
        <v>38706.949999999997</v>
      </c>
      <c r="F115" s="4">
        <f>IF(ISERROR(VLOOKUP($A115,'31.03.2022'!$A:$I,9,0)=TRUE),0,VLOOKUP($A115,'31.03.2022'!$A:$I,9,0))</f>
        <v>0</v>
      </c>
      <c r="G115" s="4">
        <f>IF(ISERROR(VLOOKUP($A115,'30.04.2022'!$A:$I,9,0)=TRUE),0,VLOOKUP($A115,'30.04.2022'!$A:$I,9,0))</f>
        <v>0</v>
      </c>
      <c r="H115" s="4">
        <f>IF(ISERROR(VLOOKUP($A115,'31.05.2022'!$A:$I,9,0)=TRUE),0,VLOOKUP($A115,'31.05.2022'!$A:$I,9,0))</f>
        <v>0</v>
      </c>
      <c r="I115" s="4">
        <f>IF(ISERROR(VLOOKUP($A115,'30.06.2022'!$A:$I,9,0)=TRUE),0,VLOOKUP($A115,'30.06.2022'!$A:$I,9,0))</f>
        <v>0</v>
      </c>
      <c r="J115" s="36">
        <f>IF(ISERROR(VLOOKUP($A115,'31.07.2022'!$A:$I,9,0)=TRUE),0,VLOOKUP($A115,'31.07.2022'!$A:$I,9,0))</f>
        <v>0</v>
      </c>
      <c r="K115" s="36">
        <f>IF(ISERROR(VLOOKUP($A115,'31.08.2022'!$A:$I,9,0)=TRUE),0,VLOOKUP($A115,'31.08.2022'!$A:$I,9,0))</f>
        <v>0</v>
      </c>
      <c r="L115" s="36">
        <f>IF(ISERROR(VLOOKUP($A115,'30.09.2022'!$A:$I,9,0)=TRUE),0,VLOOKUP($A115,'30.09.2022'!$A:$I,9,0))</f>
        <v>0</v>
      </c>
      <c r="M115" s="36">
        <f>IF(ISERROR(VLOOKUP($A115,'31.10.2022'!$A:$I,9,0)=TRUE),0,VLOOKUP($A115,'31.10.2022'!$A:$I,9,0))</f>
        <v>0</v>
      </c>
      <c r="N115" s="36">
        <f>IF(ISERROR(VLOOKUP($A115,'30.11.2022'!$A:$I,9,0)=TRUE),0,VLOOKUP($A115,'30.11.2022'!$A:$I,9,0))</f>
        <v>0</v>
      </c>
      <c r="O115" s="36">
        <f>IF(ISERROR(VLOOKUP($A115,'31.12.2022'!$A:$I,9,0)=TRUE),0,VLOOKUP($A115,'31.12.2022'!$A:$I,9,0))</f>
        <v>0</v>
      </c>
    </row>
    <row r="116" spans="1:15" x14ac:dyDescent="0.3">
      <c r="A116" s="1" t="s">
        <v>153</v>
      </c>
      <c r="B116" s="1"/>
      <c r="C116" s="53">
        <f t="shared" si="1"/>
        <v>10</v>
      </c>
      <c r="D116" s="2">
        <f>IF(ISERROR(VLOOKUP($A116,'31.01.2022'!$A:$I,9,0)=TRUE),0,VLOOKUP($A116,'31.01.2022'!$A:$I,9,0))</f>
        <v>0</v>
      </c>
      <c r="E116" s="2">
        <f>IF(ISERROR(VLOOKUP($A116,'28.02.2022'!$A:$I,9,0)=TRUE),0,VLOOKUP($A116,'28.02.2022'!$A:$I,9,0))</f>
        <v>0</v>
      </c>
      <c r="F116" s="2">
        <f>IF(ISERROR(VLOOKUP($A116,'31.03.2022'!$A:$I,9,0)=TRUE),0,VLOOKUP($A116,'31.03.2022'!$A:$I,9,0))</f>
        <v>0</v>
      </c>
      <c r="G116" s="2">
        <f>IF(ISERROR(VLOOKUP($A116,'30.04.2022'!$A:$I,9,0)=TRUE),0,VLOOKUP($A116,'30.04.2022'!$A:$I,9,0))</f>
        <v>0</v>
      </c>
      <c r="H116" s="2">
        <f>IF(ISERROR(VLOOKUP($A116,'31.05.2022'!$A:$I,9,0)=TRUE),0,VLOOKUP($A116,'31.05.2022'!$A:$I,9,0))</f>
        <v>0</v>
      </c>
      <c r="I116" s="2">
        <f>IF(ISERROR(VLOOKUP($A116,'30.06.2022'!$A:$I,9,0)=TRUE),0,VLOOKUP($A116,'30.06.2022'!$A:$I,9,0))</f>
        <v>0</v>
      </c>
      <c r="J116" s="39">
        <f>IF(ISERROR(VLOOKUP($A116,'31.07.2022'!$A:$I,9,0)=TRUE),0,VLOOKUP($A116,'31.07.2022'!$A:$I,9,0))</f>
        <v>0</v>
      </c>
      <c r="K116" s="39">
        <f>IF(ISERROR(VLOOKUP($A116,'31.08.2022'!$A:$I,9,0)=TRUE),0,VLOOKUP($A116,'31.08.2022'!$A:$I,9,0))</f>
        <v>0</v>
      </c>
      <c r="L116" s="39">
        <f>IF(ISERROR(VLOOKUP($A116,'30.09.2022'!$A:$I,9,0)=TRUE),0,VLOOKUP($A116,'30.09.2022'!$A:$I,9,0))</f>
        <v>0</v>
      </c>
      <c r="M116" s="39">
        <f>IF(ISERROR(VLOOKUP($A116,'31.10.2022'!$A:$I,9,0)=TRUE),0,VLOOKUP($A116,'31.10.2022'!$A:$I,9,0))</f>
        <v>0</v>
      </c>
      <c r="N116" s="39">
        <f>IF(ISERROR(VLOOKUP($A116,'30.11.2022'!$A:$I,9,0)=TRUE),0,VLOOKUP($A116,'30.11.2022'!$A:$I,9,0))</f>
        <v>0</v>
      </c>
      <c r="O116" s="39">
        <f>IF(ISERROR(VLOOKUP($A116,'31.12.2022'!$A:$I,9,0)=TRUE),0,VLOOKUP($A116,'31.12.2022'!$A:$I,9,0))</f>
        <v>0</v>
      </c>
    </row>
    <row r="117" spans="1:15" x14ac:dyDescent="0.3">
      <c r="A117" s="1" t="s">
        <v>154</v>
      </c>
      <c r="B117" s="1"/>
      <c r="C117" s="53">
        <f t="shared" si="1"/>
        <v>10</v>
      </c>
      <c r="D117" s="2">
        <f>IF(ISERROR(VLOOKUP($A117,'31.01.2022'!$A:$I,9,0)=TRUE),0,VLOOKUP($A117,'31.01.2022'!$A:$I,9,0))</f>
        <v>0</v>
      </c>
      <c r="E117" s="2">
        <f>IF(ISERROR(VLOOKUP($A117,'28.02.2022'!$A:$I,9,0)=TRUE),0,VLOOKUP($A117,'28.02.2022'!$A:$I,9,0))</f>
        <v>38706.950000000004</v>
      </c>
      <c r="F117" s="2">
        <f>IF(ISERROR(VLOOKUP($A117,'31.03.2022'!$A:$I,9,0)=TRUE),0,VLOOKUP($A117,'31.03.2022'!$A:$I,9,0))</f>
        <v>0</v>
      </c>
      <c r="G117" s="2">
        <f>IF(ISERROR(VLOOKUP($A117,'30.04.2022'!$A:$I,9,0)=TRUE),0,VLOOKUP($A117,'30.04.2022'!$A:$I,9,0))</f>
        <v>0</v>
      </c>
      <c r="H117" s="2">
        <f>IF(ISERROR(VLOOKUP($A117,'31.05.2022'!$A:$I,9,0)=TRUE),0,VLOOKUP($A117,'31.05.2022'!$A:$I,9,0))</f>
        <v>0</v>
      </c>
      <c r="I117" s="2">
        <f>IF(ISERROR(VLOOKUP($A117,'30.06.2022'!$A:$I,9,0)=TRUE),0,VLOOKUP($A117,'30.06.2022'!$A:$I,9,0))</f>
        <v>0</v>
      </c>
      <c r="J117" s="39">
        <f>IF(ISERROR(VLOOKUP($A117,'31.07.2022'!$A:$I,9,0)=TRUE),0,VLOOKUP($A117,'31.07.2022'!$A:$I,9,0))</f>
        <v>0</v>
      </c>
      <c r="K117" s="39">
        <f>IF(ISERROR(VLOOKUP($A117,'31.08.2022'!$A:$I,9,0)=TRUE),0,VLOOKUP($A117,'31.08.2022'!$A:$I,9,0))</f>
        <v>0</v>
      </c>
      <c r="L117" s="39">
        <f>IF(ISERROR(VLOOKUP($A117,'30.09.2022'!$A:$I,9,0)=TRUE),0,VLOOKUP($A117,'30.09.2022'!$A:$I,9,0))</f>
        <v>0</v>
      </c>
      <c r="M117" s="39">
        <f>IF(ISERROR(VLOOKUP($A117,'31.10.2022'!$A:$I,9,0)=TRUE),0,VLOOKUP($A117,'31.10.2022'!$A:$I,9,0))</f>
        <v>0</v>
      </c>
      <c r="N117" s="39">
        <f>IF(ISERROR(VLOOKUP($A117,'30.11.2022'!$A:$I,9,0)=TRUE),0,VLOOKUP($A117,'30.11.2022'!$A:$I,9,0))</f>
        <v>0</v>
      </c>
      <c r="O117" s="39">
        <f>IF(ISERROR(VLOOKUP($A117,'31.12.2022'!$A:$I,9,0)=TRUE),0,VLOOKUP($A117,'31.12.2022'!$A:$I,9,0))</f>
        <v>0</v>
      </c>
    </row>
    <row r="118" spans="1:15" ht="15.6" x14ac:dyDescent="0.3">
      <c r="A118" s="3" t="s">
        <v>155</v>
      </c>
      <c r="B118" s="3" t="s">
        <v>156</v>
      </c>
      <c r="C118" s="52">
        <f t="shared" si="1"/>
        <v>2</v>
      </c>
      <c r="D118" s="4">
        <f>IF(ISERROR(VLOOKUP($A118,'31.01.2022'!$A:$I,9,0)=TRUE),0,VLOOKUP($A118,'31.01.2022'!$A:$I,9,0))</f>
        <v>10676721.480000004</v>
      </c>
      <c r="E118" s="4">
        <f>IF(ISERROR(VLOOKUP($A118,'28.02.2022'!$A:$I,9,0)=TRUE),0,VLOOKUP($A118,'28.02.2022'!$A:$I,9,0))</f>
        <v>10394386.610000014</v>
      </c>
      <c r="F118" s="4">
        <f>IF(ISERROR(VLOOKUP($A118,'31.03.2022'!$A:$I,9,0)=TRUE),0,VLOOKUP($A118,'31.03.2022'!$A:$I,9,0))</f>
        <v>10562775.519999988</v>
      </c>
      <c r="G118" s="4">
        <f>IF(ISERROR(VLOOKUP($A118,'30.04.2022'!$A:$I,9,0)=TRUE),0,VLOOKUP($A118,'30.04.2022'!$A:$I,9,0))</f>
        <v>10702453.679999977</v>
      </c>
      <c r="H118" s="4">
        <f>IF(ISERROR(VLOOKUP($A118,'31.05.2022'!$A:$I,9,0)=TRUE),0,VLOOKUP($A118,'31.05.2022'!$A:$I,9,0))</f>
        <v>12681367.439999938</v>
      </c>
      <c r="I118" s="4">
        <f>IF(ISERROR(VLOOKUP($A118,'30.06.2022'!$A:$I,9,0)=TRUE),0,VLOOKUP($A118,'30.06.2022'!$A:$I,9,0))</f>
        <v>15099941.390000008</v>
      </c>
      <c r="J118" s="36">
        <f>IF(ISERROR(VLOOKUP($A118,'31.07.2022'!$A:$I,9,0)=TRUE),0,VLOOKUP($A118,'31.07.2022'!$A:$I,9,0))</f>
        <v>15099941.390000008</v>
      </c>
      <c r="K118" s="36">
        <f>IF(ISERROR(VLOOKUP($A118,'31.08.2022'!$A:$I,9,0)=TRUE),0,VLOOKUP($A118,'31.08.2022'!$A:$I,9,0))</f>
        <v>15099941.390000008</v>
      </c>
      <c r="L118" s="36">
        <f>IF(ISERROR(VLOOKUP($A118,'30.09.2022'!$A:$I,9,0)=TRUE),0,VLOOKUP($A118,'30.09.2022'!$A:$I,9,0))</f>
        <v>15099941.390000008</v>
      </c>
      <c r="M118" s="36">
        <f>IF(ISERROR(VLOOKUP($A118,'31.10.2022'!$A:$I,9,0)=TRUE),0,VLOOKUP($A118,'31.10.2022'!$A:$I,9,0))</f>
        <v>15099941.390000008</v>
      </c>
      <c r="N118" s="36">
        <f>IF(ISERROR(VLOOKUP($A118,'30.11.2022'!$A:$I,9,0)=TRUE),0,VLOOKUP($A118,'30.11.2022'!$A:$I,9,0))</f>
        <v>15099941.390000008</v>
      </c>
      <c r="O118" s="36">
        <f>IF(ISERROR(VLOOKUP($A118,'31.12.2022'!$A:$I,9,0)=TRUE),0,VLOOKUP($A118,'31.12.2022'!$A:$I,9,0))</f>
        <v>15099941.390000008</v>
      </c>
    </row>
    <row r="119" spans="1:15" ht="15.6" x14ac:dyDescent="0.3">
      <c r="A119" s="3" t="s">
        <v>157</v>
      </c>
      <c r="B119" s="3" t="s">
        <v>158</v>
      </c>
      <c r="C119" s="52">
        <f t="shared" si="1"/>
        <v>3</v>
      </c>
      <c r="D119" s="4">
        <f>IF(ISERROR(VLOOKUP($A119,'31.01.2022'!$A:$I,9,0)=TRUE),0,VLOOKUP($A119,'31.01.2022'!$A:$I,9,0))</f>
        <v>10655899.480000008</v>
      </c>
      <c r="E119" s="4">
        <f>IF(ISERROR(VLOOKUP($A119,'28.02.2022'!$A:$I,9,0)=TRUE),0,VLOOKUP($A119,'28.02.2022'!$A:$I,9,0))</f>
        <v>10222220.880000014</v>
      </c>
      <c r="F119" s="4">
        <f>IF(ISERROR(VLOOKUP($A119,'31.03.2022'!$A:$I,9,0)=TRUE),0,VLOOKUP($A119,'31.03.2022'!$A:$I,9,0))</f>
        <v>10394609.789999977</v>
      </c>
      <c r="G119" s="4">
        <f>IF(ISERROR(VLOOKUP($A119,'30.04.2022'!$A:$I,9,0)=TRUE),0,VLOOKUP($A119,'30.04.2022'!$A:$I,9,0))</f>
        <v>10526287.949999988</v>
      </c>
      <c r="H119" s="4">
        <f>IF(ISERROR(VLOOKUP($A119,'31.05.2022'!$A:$I,9,0)=TRUE),0,VLOOKUP($A119,'31.05.2022'!$A:$I,9,0))</f>
        <v>12509201.709999926</v>
      </c>
      <c r="I119" s="4">
        <f>IF(ISERROR(VLOOKUP($A119,'30.06.2022'!$A:$I,9,0)=TRUE),0,VLOOKUP($A119,'30.06.2022'!$A:$I,9,0))</f>
        <v>14927775.659999974</v>
      </c>
      <c r="J119" s="36">
        <f>IF(ISERROR(VLOOKUP($A119,'31.07.2022'!$A:$I,9,0)=TRUE),0,VLOOKUP($A119,'31.07.2022'!$A:$I,9,0))</f>
        <v>14927775.659999974</v>
      </c>
      <c r="K119" s="36">
        <f>IF(ISERROR(VLOOKUP($A119,'31.08.2022'!$A:$I,9,0)=TRUE),0,VLOOKUP($A119,'31.08.2022'!$A:$I,9,0))</f>
        <v>14927775.659999974</v>
      </c>
      <c r="L119" s="36">
        <f>IF(ISERROR(VLOOKUP($A119,'30.09.2022'!$A:$I,9,0)=TRUE),0,VLOOKUP($A119,'30.09.2022'!$A:$I,9,0))</f>
        <v>14927775.659999974</v>
      </c>
      <c r="M119" s="36">
        <f>IF(ISERROR(VLOOKUP($A119,'31.10.2022'!$A:$I,9,0)=TRUE),0,VLOOKUP($A119,'31.10.2022'!$A:$I,9,0))</f>
        <v>14927775.659999974</v>
      </c>
      <c r="N119" s="36">
        <f>IF(ISERROR(VLOOKUP($A119,'30.11.2022'!$A:$I,9,0)=TRUE),0,VLOOKUP($A119,'30.11.2022'!$A:$I,9,0))</f>
        <v>14927775.659999974</v>
      </c>
      <c r="O119" s="36">
        <f>IF(ISERROR(VLOOKUP($A119,'31.12.2022'!$A:$I,9,0)=TRUE),0,VLOOKUP($A119,'31.12.2022'!$A:$I,9,0))</f>
        <v>14927775.659999974</v>
      </c>
    </row>
    <row r="120" spans="1:15" ht="15.6" x14ac:dyDescent="0.3">
      <c r="A120" s="3" t="s">
        <v>159</v>
      </c>
      <c r="B120" s="3" t="s">
        <v>160</v>
      </c>
      <c r="C120" s="52">
        <f t="shared" si="1"/>
        <v>6</v>
      </c>
      <c r="D120" s="4">
        <f>IF(ISERROR(VLOOKUP($A120,'31.01.2022'!$A:$I,9,0)=TRUE),0,VLOOKUP($A120,'31.01.2022'!$A:$I,9,0))</f>
        <v>4211948.4099999964</v>
      </c>
      <c r="E120" s="4">
        <f>IF(ISERROR(VLOOKUP($A120,'28.02.2022'!$A:$I,9,0)=TRUE),0,VLOOKUP($A120,'28.02.2022'!$A:$I,9,0))</f>
        <v>3951042.7400000039</v>
      </c>
      <c r="F120" s="4">
        <f>IF(ISERROR(VLOOKUP($A120,'31.03.2022'!$A:$I,9,0)=TRUE),0,VLOOKUP($A120,'31.03.2022'!$A:$I,9,0))</f>
        <v>3907045.8099999987</v>
      </c>
      <c r="G120" s="4">
        <f>IF(ISERROR(VLOOKUP($A120,'30.04.2022'!$A:$I,9,0)=TRUE),0,VLOOKUP($A120,'30.04.2022'!$A:$I,9,0))</f>
        <v>4312404.0100000016</v>
      </c>
      <c r="H120" s="4">
        <f>IF(ISERROR(VLOOKUP($A120,'31.05.2022'!$A:$I,9,0)=TRUE),0,VLOOKUP($A120,'31.05.2022'!$A:$I,9,0))</f>
        <v>6029476.0400000177</v>
      </c>
      <c r="I120" s="4">
        <f>IF(ISERROR(VLOOKUP($A120,'30.06.2022'!$A:$I,9,0)=TRUE),0,VLOOKUP($A120,'30.06.2022'!$A:$I,9,0))</f>
        <v>4494863.9500000142</v>
      </c>
      <c r="J120" s="36">
        <f>IF(ISERROR(VLOOKUP($A120,'31.07.2022'!$A:$I,9,0)=TRUE),0,VLOOKUP($A120,'31.07.2022'!$A:$I,9,0))</f>
        <v>4494863.9500000142</v>
      </c>
      <c r="K120" s="36">
        <f>IF(ISERROR(VLOOKUP($A120,'31.08.2022'!$A:$I,9,0)=TRUE),0,VLOOKUP($A120,'31.08.2022'!$A:$I,9,0))</f>
        <v>4494863.9500000142</v>
      </c>
      <c r="L120" s="36">
        <f>IF(ISERROR(VLOOKUP($A120,'30.09.2022'!$A:$I,9,0)=TRUE),0,VLOOKUP($A120,'30.09.2022'!$A:$I,9,0))</f>
        <v>4494863.9500000142</v>
      </c>
      <c r="M120" s="36">
        <f>IF(ISERROR(VLOOKUP($A120,'31.10.2022'!$A:$I,9,0)=TRUE),0,VLOOKUP($A120,'31.10.2022'!$A:$I,9,0))</f>
        <v>4494863.9500000142</v>
      </c>
      <c r="N120" s="36">
        <f>IF(ISERROR(VLOOKUP($A120,'30.11.2022'!$A:$I,9,0)=TRUE),0,VLOOKUP($A120,'30.11.2022'!$A:$I,9,0))</f>
        <v>4494863.9500000142</v>
      </c>
      <c r="O120" s="36">
        <f>IF(ISERROR(VLOOKUP($A120,'31.12.2022'!$A:$I,9,0)=TRUE),0,VLOOKUP($A120,'31.12.2022'!$A:$I,9,0))</f>
        <v>4494863.9500000142</v>
      </c>
    </row>
    <row r="121" spans="1:15" x14ac:dyDescent="0.3">
      <c r="A121" s="1" t="s">
        <v>161</v>
      </c>
      <c r="B121" s="1"/>
      <c r="C121" s="53">
        <f t="shared" si="1"/>
        <v>11</v>
      </c>
      <c r="D121" s="2">
        <f>IF(ISERROR(VLOOKUP($A121,'31.01.2022'!$A:$I,9,0)=TRUE),0,VLOOKUP($A121,'31.01.2022'!$A:$I,9,0))</f>
        <v>0</v>
      </c>
      <c r="E121" s="2">
        <f>IF(ISERROR(VLOOKUP($A121,'28.02.2022'!$A:$I,9,0)=TRUE),0,VLOOKUP($A121,'28.02.2022'!$A:$I,9,0))</f>
        <v>688158.19</v>
      </c>
      <c r="F121" s="2">
        <f>IF(ISERROR(VLOOKUP($A121,'31.03.2022'!$A:$I,9,0)=TRUE),0,VLOOKUP($A121,'31.03.2022'!$A:$I,9,0))</f>
        <v>-10004.810000000056</v>
      </c>
      <c r="G121" s="2">
        <f>IF(ISERROR(VLOOKUP($A121,'30.04.2022'!$A:$I,9,0)=TRUE),0,VLOOKUP($A121,'30.04.2022'!$A:$I,9,0))</f>
        <v>-10774.020000000019</v>
      </c>
      <c r="H121" s="2">
        <f>IF(ISERROR(VLOOKUP($A121,'31.05.2022'!$A:$I,9,0)=TRUE),0,VLOOKUP($A121,'31.05.2022'!$A:$I,9,0))</f>
        <v>1729194.9799999995</v>
      </c>
      <c r="I121" s="2">
        <f>IF(ISERROR(VLOOKUP($A121,'30.06.2022'!$A:$I,9,0)=TRUE),0,VLOOKUP($A121,'30.06.2022'!$A:$I,9,0))</f>
        <v>-10774.019999999553</v>
      </c>
      <c r="J121" s="39">
        <f>IF(ISERROR(VLOOKUP($A121,'31.07.2022'!$A:$I,9,0)=TRUE),0,VLOOKUP($A121,'31.07.2022'!$A:$I,9,0))</f>
        <v>-10774.019999999553</v>
      </c>
      <c r="K121" s="39">
        <f>IF(ISERROR(VLOOKUP($A121,'31.08.2022'!$A:$I,9,0)=TRUE),0,VLOOKUP($A121,'31.08.2022'!$A:$I,9,0))</f>
        <v>-10774.019999999553</v>
      </c>
      <c r="L121" s="39">
        <f>IF(ISERROR(VLOOKUP($A121,'30.09.2022'!$A:$I,9,0)=TRUE),0,VLOOKUP($A121,'30.09.2022'!$A:$I,9,0))</f>
        <v>-10774.019999999553</v>
      </c>
      <c r="M121" s="39">
        <f>IF(ISERROR(VLOOKUP($A121,'31.10.2022'!$A:$I,9,0)=TRUE),0,VLOOKUP($A121,'31.10.2022'!$A:$I,9,0))</f>
        <v>-10774.019999999553</v>
      </c>
      <c r="N121" s="39">
        <f>IF(ISERROR(VLOOKUP($A121,'30.11.2022'!$A:$I,9,0)=TRUE),0,VLOOKUP($A121,'30.11.2022'!$A:$I,9,0))</f>
        <v>-10774.019999999553</v>
      </c>
      <c r="O121" s="39">
        <f>IF(ISERROR(VLOOKUP($A121,'31.12.2022'!$A:$I,9,0)=TRUE),0,VLOOKUP($A121,'31.12.2022'!$A:$I,9,0))</f>
        <v>-10774.019999999553</v>
      </c>
    </row>
    <row r="122" spans="1:15" x14ac:dyDescent="0.3">
      <c r="A122" s="1" t="s">
        <v>162</v>
      </c>
      <c r="B122" s="1"/>
      <c r="C122" s="53">
        <f t="shared" si="1"/>
        <v>11</v>
      </c>
      <c r="D122" s="2">
        <f>IF(ISERROR(VLOOKUP($A122,'31.01.2022'!$A:$I,9,0)=TRUE),0,VLOOKUP($A122,'31.01.2022'!$A:$I,9,0))</f>
        <v>-0.05</v>
      </c>
      <c r="E122" s="2">
        <f>IF(ISERROR(VLOOKUP($A122,'28.02.2022'!$A:$I,9,0)=TRUE),0,VLOOKUP($A122,'28.02.2022'!$A:$I,9,0))</f>
        <v>-0.05</v>
      </c>
      <c r="F122" s="2">
        <f>IF(ISERROR(VLOOKUP($A122,'31.03.2022'!$A:$I,9,0)=TRUE),0,VLOOKUP($A122,'31.03.2022'!$A:$I,9,0))</f>
        <v>-0.05</v>
      </c>
      <c r="G122" s="2">
        <f>IF(ISERROR(VLOOKUP($A122,'30.04.2022'!$A:$I,9,0)=TRUE),0,VLOOKUP($A122,'30.04.2022'!$A:$I,9,0))</f>
        <v>-0.05</v>
      </c>
      <c r="H122" s="2">
        <f>IF(ISERROR(VLOOKUP($A122,'31.05.2022'!$A:$I,9,0)=TRUE),0,VLOOKUP($A122,'31.05.2022'!$A:$I,9,0))</f>
        <v>-0.05</v>
      </c>
      <c r="I122" s="2">
        <f>IF(ISERROR(VLOOKUP($A122,'30.06.2022'!$A:$I,9,0)=TRUE),0,VLOOKUP($A122,'30.06.2022'!$A:$I,9,0))</f>
        <v>-0.05</v>
      </c>
      <c r="J122" s="39">
        <f>IF(ISERROR(VLOOKUP($A122,'31.07.2022'!$A:$I,9,0)=TRUE),0,VLOOKUP($A122,'31.07.2022'!$A:$I,9,0))</f>
        <v>-0.05</v>
      </c>
      <c r="K122" s="39">
        <f>IF(ISERROR(VLOOKUP($A122,'31.08.2022'!$A:$I,9,0)=TRUE),0,VLOOKUP($A122,'31.08.2022'!$A:$I,9,0))</f>
        <v>-0.05</v>
      </c>
      <c r="L122" s="39">
        <f>IF(ISERROR(VLOOKUP($A122,'30.09.2022'!$A:$I,9,0)=TRUE),0,VLOOKUP($A122,'30.09.2022'!$A:$I,9,0))</f>
        <v>-0.05</v>
      </c>
      <c r="M122" s="39">
        <f>IF(ISERROR(VLOOKUP($A122,'31.10.2022'!$A:$I,9,0)=TRUE),0,VLOOKUP($A122,'31.10.2022'!$A:$I,9,0))</f>
        <v>-0.05</v>
      </c>
      <c r="N122" s="39">
        <f>IF(ISERROR(VLOOKUP($A122,'30.11.2022'!$A:$I,9,0)=TRUE),0,VLOOKUP($A122,'30.11.2022'!$A:$I,9,0))</f>
        <v>-0.05</v>
      </c>
      <c r="O122" s="39">
        <f>IF(ISERROR(VLOOKUP($A122,'31.12.2022'!$A:$I,9,0)=TRUE),0,VLOOKUP($A122,'31.12.2022'!$A:$I,9,0))</f>
        <v>-0.05</v>
      </c>
    </row>
    <row r="123" spans="1:15" x14ac:dyDescent="0.3">
      <c r="A123" s="1" t="s">
        <v>163</v>
      </c>
      <c r="B123" s="1"/>
      <c r="C123" s="53">
        <f t="shared" si="1"/>
        <v>11</v>
      </c>
      <c r="D123" s="2">
        <f>IF(ISERROR(VLOOKUP($A123,'31.01.2022'!$A:$I,9,0)=TRUE),0,VLOOKUP($A123,'31.01.2022'!$A:$I,9,0))</f>
        <v>30996.49000000002</v>
      </c>
      <c r="E123" s="2">
        <f>IF(ISERROR(VLOOKUP($A123,'28.02.2022'!$A:$I,9,0)=TRUE),0,VLOOKUP($A123,'28.02.2022'!$A:$I,9,0))</f>
        <v>148902.55000000005</v>
      </c>
      <c r="F123" s="2">
        <f>IF(ISERROR(VLOOKUP($A123,'31.03.2022'!$A:$I,9,0)=TRUE),0,VLOOKUP($A123,'31.03.2022'!$A:$I,9,0))</f>
        <v>45045.97000000003</v>
      </c>
      <c r="G123" s="2">
        <f>IF(ISERROR(VLOOKUP($A123,'30.04.2022'!$A:$I,9,0)=TRUE),0,VLOOKUP($A123,'30.04.2022'!$A:$I,9,0))</f>
        <v>2345.5399999999208</v>
      </c>
      <c r="H123" s="2">
        <f>IF(ISERROR(VLOOKUP($A123,'31.05.2022'!$A:$I,9,0)=TRUE),0,VLOOKUP($A123,'31.05.2022'!$A:$I,9,0))</f>
        <v>42448.199999999953</v>
      </c>
      <c r="I123" s="2">
        <f>IF(ISERROR(VLOOKUP($A123,'30.06.2022'!$A:$I,9,0)=TRUE),0,VLOOKUP($A123,'30.06.2022'!$A:$I,9,0))</f>
        <v>36197.719999999972</v>
      </c>
      <c r="J123" s="39">
        <f>IF(ISERROR(VLOOKUP($A123,'31.07.2022'!$A:$I,9,0)=TRUE),0,VLOOKUP($A123,'31.07.2022'!$A:$I,9,0))</f>
        <v>36197.719999999972</v>
      </c>
      <c r="K123" s="39">
        <f>IF(ISERROR(VLOOKUP($A123,'31.08.2022'!$A:$I,9,0)=TRUE),0,VLOOKUP($A123,'31.08.2022'!$A:$I,9,0))</f>
        <v>36197.719999999972</v>
      </c>
      <c r="L123" s="39">
        <f>IF(ISERROR(VLOOKUP($A123,'30.09.2022'!$A:$I,9,0)=TRUE),0,VLOOKUP($A123,'30.09.2022'!$A:$I,9,0))</f>
        <v>36197.719999999972</v>
      </c>
      <c r="M123" s="39">
        <f>IF(ISERROR(VLOOKUP($A123,'31.10.2022'!$A:$I,9,0)=TRUE),0,VLOOKUP($A123,'31.10.2022'!$A:$I,9,0))</f>
        <v>36197.719999999972</v>
      </c>
      <c r="N123" s="39">
        <f>IF(ISERROR(VLOOKUP($A123,'30.11.2022'!$A:$I,9,0)=TRUE),0,VLOOKUP($A123,'30.11.2022'!$A:$I,9,0))</f>
        <v>36197.719999999972</v>
      </c>
      <c r="O123" s="39">
        <f>IF(ISERROR(VLOOKUP($A123,'31.12.2022'!$A:$I,9,0)=TRUE),0,VLOOKUP($A123,'31.12.2022'!$A:$I,9,0))</f>
        <v>36197.719999999972</v>
      </c>
    </row>
    <row r="124" spans="1:15" x14ac:dyDescent="0.3">
      <c r="A124" s="1" t="s">
        <v>164</v>
      </c>
      <c r="B124" s="1"/>
      <c r="C124" s="53">
        <f t="shared" si="1"/>
        <v>11</v>
      </c>
      <c r="D124" s="2">
        <f>IF(ISERROR(VLOOKUP($A124,'31.01.2022'!$A:$I,9,0)=TRUE),0,VLOOKUP($A124,'31.01.2022'!$A:$I,9,0))</f>
        <v>0.8</v>
      </c>
      <c r="E124" s="2">
        <f>IF(ISERROR(VLOOKUP($A124,'28.02.2022'!$A:$I,9,0)=TRUE),0,VLOOKUP($A124,'28.02.2022'!$A:$I,9,0))</f>
        <v>0.8</v>
      </c>
      <c r="F124" s="2">
        <f>IF(ISERROR(VLOOKUP($A124,'31.03.2022'!$A:$I,9,0)=TRUE),0,VLOOKUP($A124,'31.03.2022'!$A:$I,9,0))</f>
        <v>0.8</v>
      </c>
      <c r="G124" s="2">
        <f>IF(ISERROR(VLOOKUP($A124,'30.04.2022'!$A:$I,9,0)=TRUE),0,VLOOKUP($A124,'30.04.2022'!$A:$I,9,0))</f>
        <v>0.8</v>
      </c>
      <c r="H124" s="2">
        <f>IF(ISERROR(VLOOKUP($A124,'31.05.2022'!$A:$I,9,0)=TRUE),0,VLOOKUP($A124,'31.05.2022'!$A:$I,9,0))</f>
        <v>0.8</v>
      </c>
      <c r="I124" s="2">
        <f>IF(ISERROR(VLOOKUP($A124,'30.06.2022'!$A:$I,9,0)=TRUE),0,VLOOKUP($A124,'30.06.2022'!$A:$I,9,0))</f>
        <v>0.8</v>
      </c>
      <c r="J124" s="39">
        <f>IF(ISERROR(VLOOKUP($A124,'31.07.2022'!$A:$I,9,0)=TRUE),0,VLOOKUP($A124,'31.07.2022'!$A:$I,9,0))</f>
        <v>0.8</v>
      </c>
      <c r="K124" s="39">
        <f>IF(ISERROR(VLOOKUP($A124,'31.08.2022'!$A:$I,9,0)=TRUE),0,VLOOKUP($A124,'31.08.2022'!$A:$I,9,0))</f>
        <v>0.8</v>
      </c>
      <c r="L124" s="39">
        <f>IF(ISERROR(VLOOKUP($A124,'30.09.2022'!$A:$I,9,0)=TRUE),0,VLOOKUP($A124,'30.09.2022'!$A:$I,9,0))</f>
        <v>0.8</v>
      </c>
      <c r="M124" s="39">
        <f>IF(ISERROR(VLOOKUP($A124,'31.10.2022'!$A:$I,9,0)=TRUE),0,VLOOKUP($A124,'31.10.2022'!$A:$I,9,0))</f>
        <v>0.8</v>
      </c>
      <c r="N124" s="39">
        <f>IF(ISERROR(VLOOKUP($A124,'30.11.2022'!$A:$I,9,0)=TRUE),0,VLOOKUP($A124,'30.11.2022'!$A:$I,9,0))</f>
        <v>0.8</v>
      </c>
      <c r="O124" s="39">
        <f>IF(ISERROR(VLOOKUP($A124,'31.12.2022'!$A:$I,9,0)=TRUE),0,VLOOKUP($A124,'31.12.2022'!$A:$I,9,0))</f>
        <v>0.8</v>
      </c>
    </row>
    <row r="125" spans="1:15" x14ac:dyDescent="0.3">
      <c r="A125" s="1" t="s">
        <v>165</v>
      </c>
      <c r="B125" s="1"/>
      <c r="C125" s="53">
        <f t="shared" si="1"/>
        <v>11</v>
      </c>
      <c r="D125" s="2">
        <f>IF(ISERROR(VLOOKUP($A125,'31.01.2022'!$A:$I,9,0)=TRUE),0,VLOOKUP($A125,'31.01.2022'!$A:$I,9,0))</f>
        <v>0.27</v>
      </c>
      <c r="E125" s="2">
        <f>IF(ISERROR(VLOOKUP($A125,'28.02.2022'!$A:$I,9,0)=TRUE),0,VLOOKUP($A125,'28.02.2022'!$A:$I,9,0))</f>
        <v>0.27</v>
      </c>
      <c r="F125" s="2">
        <f>IF(ISERROR(VLOOKUP($A125,'31.03.2022'!$A:$I,9,0)=TRUE),0,VLOOKUP($A125,'31.03.2022'!$A:$I,9,0))</f>
        <v>0.27</v>
      </c>
      <c r="G125" s="2">
        <f>IF(ISERROR(VLOOKUP($A125,'30.04.2022'!$A:$I,9,0)=TRUE),0,VLOOKUP($A125,'30.04.2022'!$A:$I,9,0))</f>
        <v>0.27</v>
      </c>
      <c r="H125" s="2">
        <f>IF(ISERROR(VLOOKUP($A125,'31.05.2022'!$A:$I,9,0)=TRUE),0,VLOOKUP($A125,'31.05.2022'!$A:$I,9,0))</f>
        <v>0.27</v>
      </c>
      <c r="I125" s="2">
        <f>IF(ISERROR(VLOOKUP($A125,'30.06.2022'!$A:$I,9,0)=TRUE),0,VLOOKUP($A125,'30.06.2022'!$A:$I,9,0))</f>
        <v>0.27</v>
      </c>
      <c r="J125" s="39">
        <f>IF(ISERROR(VLOOKUP($A125,'31.07.2022'!$A:$I,9,0)=TRUE),0,VLOOKUP($A125,'31.07.2022'!$A:$I,9,0))</f>
        <v>0.27</v>
      </c>
      <c r="K125" s="39">
        <f>IF(ISERROR(VLOOKUP($A125,'31.08.2022'!$A:$I,9,0)=TRUE),0,VLOOKUP($A125,'31.08.2022'!$A:$I,9,0))</f>
        <v>0.27</v>
      </c>
      <c r="L125" s="39">
        <f>IF(ISERROR(VLOOKUP($A125,'30.09.2022'!$A:$I,9,0)=TRUE),0,VLOOKUP($A125,'30.09.2022'!$A:$I,9,0))</f>
        <v>0.27</v>
      </c>
      <c r="M125" s="39">
        <f>IF(ISERROR(VLOOKUP($A125,'31.10.2022'!$A:$I,9,0)=TRUE),0,VLOOKUP($A125,'31.10.2022'!$A:$I,9,0))</f>
        <v>0.27</v>
      </c>
      <c r="N125" s="39">
        <f>IF(ISERROR(VLOOKUP($A125,'30.11.2022'!$A:$I,9,0)=TRUE),0,VLOOKUP($A125,'30.11.2022'!$A:$I,9,0))</f>
        <v>0.27</v>
      </c>
      <c r="O125" s="39">
        <f>IF(ISERROR(VLOOKUP($A125,'31.12.2022'!$A:$I,9,0)=TRUE),0,VLOOKUP($A125,'31.12.2022'!$A:$I,9,0))</f>
        <v>0.27</v>
      </c>
    </row>
    <row r="126" spans="1:15" x14ac:dyDescent="0.3">
      <c r="A126" s="1" t="s">
        <v>166</v>
      </c>
      <c r="B126" s="1"/>
      <c r="C126" s="53">
        <f t="shared" si="1"/>
        <v>11</v>
      </c>
      <c r="D126" s="2">
        <f>IF(ISERROR(VLOOKUP($A126,'31.01.2022'!$A:$I,9,0)=TRUE),0,VLOOKUP($A126,'31.01.2022'!$A:$I,9,0))</f>
        <v>-633.36</v>
      </c>
      <c r="E126" s="2">
        <f>IF(ISERROR(VLOOKUP($A126,'28.02.2022'!$A:$I,9,0)=TRUE),0,VLOOKUP($A126,'28.02.2022'!$A:$I,9,0))</f>
        <v>61419.45</v>
      </c>
      <c r="F126" s="2">
        <f>IF(ISERROR(VLOOKUP($A126,'31.03.2022'!$A:$I,9,0)=TRUE),0,VLOOKUP($A126,'31.03.2022'!$A:$I,9,0))</f>
        <v>66764.159999999989</v>
      </c>
      <c r="G126" s="2">
        <f>IF(ISERROR(VLOOKUP($A126,'30.04.2022'!$A:$I,9,0)=TRUE),0,VLOOKUP($A126,'30.04.2022'!$A:$I,9,0))</f>
        <v>36764.159999999989</v>
      </c>
      <c r="H126" s="2">
        <f>IF(ISERROR(VLOOKUP($A126,'31.05.2022'!$A:$I,9,0)=TRUE),0,VLOOKUP($A126,'31.05.2022'!$A:$I,9,0))</f>
        <v>17311.840000000026</v>
      </c>
      <c r="I126" s="2">
        <f>IF(ISERROR(VLOOKUP($A126,'30.06.2022'!$A:$I,9,0)=TRUE),0,VLOOKUP($A126,'30.06.2022'!$A:$I,9,0))</f>
        <v>15239.810000000027</v>
      </c>
      <c r="J126" s="39">
        <f>IF(ISERROR(VLOOKUP($A126,'31.07.2022'!$A:$I,9,0)=TRUE),0,VLOOKUP($A126,'31.07.2022'!$A:$I,9,0))</f>
        <v>15239.810000000027</v>
      </c>
      <c r="K126" s="39">
        <f>IF(ISERROR(VLOOKUP($A126,'31.08.2022'!$A:$I,9,0)=TRUE),0,VLOOKUP($A126,'31.08.2022'!$A:$I,9,0))</f>
        <v>15239.810000000027</v>
      </c>
      <c r="L126" s="39">
        <f>IF(ISERROR(VLOOKUP($A126,'30.09.2022'!$A:$I,9,0)=TRUE),0,VLOOKUP($A126,'30.09.2022'!$A:$I,9,0))</f>
        <v>15239.810000000027</v>
      </c>
      <c r="M126" s="39">
        <f>IF(ISERROR(VLOOKUP($A126,'31.10.2022'!$A:$I,9,0)=TRUE),0,VLOOKUP($A126,'31.10.2022'!$A:$I,9,0))</f>
        <v>15239.810000000027</v>
      </c>
      <c r="N126" s="39">
        <f>IF(ISERROR(VLOOKUP($A126,'30.11.2022'!$A:$I,9,0)=TRUE),0,VLOOKUP($A126,'30.11.2022'!$A:$I,9,0))</f>
        <v>15239.810000000027</v>
      </c>
      <c r="O126" s="39">
        <f>IF(ISERROR(VLOOKUP($A126,'31.12.2022'!$A:$I,9,0)=TRUE),0,VLOOKUP($A126,'31.12.2022'!$A:$I,9,0))</f>
        <v>15239.810000000027</v>
      </c>
    </row>
    <row r="127" spans="1:15" x14ac:dyDescent="0.3">
      <c r="A127" s="1" t="s">
        <v>167</v>
      </c>
      <c r="B127" s="1"/>
      <c r="C127" s="53">
        <f t="shared" si="1"/>
        <v>11</v>
      </c>
      <c r="D127" s="2">
        <f>IF(ISERROR(VLOOKUP($A127,'31.01.2022'!$A:$I,9,0)=TRUE),0,VLOOKUP($A127,'31.01.2022'!$A:$I,9,0))</f>
        <v>0</v>
      </c>
      <c r="E127" s="2">
        <f>IF(ISERROR(VLOOKUP($A127,'28.02.2022'!$A:$I,9,0)=TRUE),0,VLOOKUP($A127,'28.02.2022'!$A:$I,9,0))</f>
        <v>0</v>
      </c>
      <c r="F127" s="2">
        <f>IF(ISERROR(VLOOKUP($A127,'31.03.2022'!$A:$I,9,0)=TRUE),0,VLOOKUP($A127,'31.03.2022'!$A:$I,9,0))</f>
        <v>0</v>
      </c>
      <c r="G127" s="2">
        <f>IF(ISERROR(VLOOKUP($A127,'30.04.2022'!$A:$I,9,0)=TRUE),0,VLOOKUP($A127,'30.04.2022'!$A:$I,9,0))</f>
        <v>0</v>
      </c>
      <c r="H127" s="2">
        <f>IF(ISERROR(VLOOKUP($A127,'31.05.2022'!$A:$I,9,0)=TRUE),0,VLOOKUP($A127,'31.05.2022'!$A:$I,9,0))</f>
        <v>0</v>
      </c>
      <c r="I127" s="2">
        <f>IF(ISERROR(VLOOKUP($A127,'30.06.2022'!$A:$I,9,0)=TRUE),0,VLOOKUP($A127,'30.06.2022'!$A:$I,9,0))</f>
        <v>0</v>
      </c>
      <c r="J127" s="39">
        <f>IF(ISERROR(VLOOKUP($A127,'31.07.2022'!$A:$I,9,0)=TRUE),0,VLOOKUP($A127,'31.07.2022'!$A:$I,9,0))</f>
        <v>0</v>
      </c>
      <c r="K127" s="39">
        <f>IF(ISERROR(VLOOKUP($A127,'31.08.2022'!$A:$I,9,0)=TRUE),0,VLOOKUP($A127,'31.08.2022'!$A:$I,9,0))</f>
        <v>0</v>
      </c>
      <c r="L127" s="39">
        <f>IF(ISERROR(VLOOKUP($A127,'30.09.2022'!$A:$I,9,0)=TRUE),0,VLOOKUP($A127,'30.09.2022'!$A:$I,9,0))</f>
        <v>0</v>
      </c>
      <c r="M127" s="39">
        <f>IF(ISERROR(VLOOKUP($A127,'31.10.2022'!$A:$I,9,0)=TRUE),0,VLOOKUP($A127,'31.10.2022'!$A:$I,9,0))</f>
        <v>0</v>
      </c>
      <c r="N127" s="39">
        <f>IF(ISERROR(VLOOKUP($A127,'30.11.2022'!$A:$I,9,0)=TRUE),0,VLOOKUP($A127,'30.11.2022'!$A:$I,9,0))</f>
        <v>0</v>
      </c>
      <c r="O127" s="39">
        <f>IF(ISERROR(VLOOKUP($A127,'31.12.2022'!$A:$I,9,0)=TRUE),0,VLOOKUP($A127,'31.12.2022'!$A:$I,9,0))</f>
        <v>0</v>
      </c>
    </row>
    <row r="128" spans="1:15" x14ac:dyDescent="0.3">
      <c r="A128" s="1" t="s">
        <v>168</v>
      </c>
      <c r="B128" s="1"/>
      <c r="C128" s="53">
        <f t="shared" si="1"/>
        <v>11</v>
      </c>
      <c r="D128" s="2">
        <f>IF(ISERROR(VLOOKUP($A128,'31.01.2022'!$A:$I,9,0)=TRUE),0,VLOOKUP($A128,'31.01.2022'!$A:$I,9,0))</f>
        <v>217726.19</v>
      </c>
      <c r="E128" s="2">
        <f>IF(ISERROR(VLOOKUP($A128,'28.02.2022'!$A:$I,9,0)=TRUE),0,VLOOKUP($A128,'28.02.2022'!$A:$I,9,0))</f>
        <v>294614.65000000002</v>
      </c>
      <c r="F128" s="2">
        <f>IF(ISERROR(VLOOKUP($A128,'31.03.2022'!$A:$I,9,0)=TRUE),0,VLOOKUP($A128,'31.03.2022'!$A:$I,9,0))</f>
        <v>126550.74999999997</v>
      </c>
      <c r="G128" s="2">
        <f>IF(ISERROR(VLOOKUP($A128,'30.04.2022'!$A:$I,9,0)=TRUE),0,VLOOKUP($A128,'30.04.2022'!$A:$I,9,0))</f>
        <v>47082.299999999988</v>
      </c>
      <c r="H128" s="2">
        <f>IF(ISERROR(VLOOKUP($A128,'31.05.2022'!$A:$I,9,0)=TRUE),0,VLOOKUP($A128,'31.05.2022'!$A:$I,9,0))</f>
        <v>21900.149999999965</v>
      </c>
      <c r="I128" s="2">
        <f>IF(ISERROR(VLOOKUP($A128,'30.06.2022'!$A:$I,9,0)=TRUE),0,VLOOKUP($A128,'30.06.2022'!$A:$I,9,0))</f>
        <v>10929.509999999951</v>
      </c>
      <c r="J128" s="39">
        <f>IF(ISERROR(VLOOKUP($A128,'31.07.2022'!$A:$I,9,0)=TRUE),0,VLOOKUP($A128,'31.07.2022'!$A:$I,9,0))</f>
        <v>10929.509999999951</v>
      </c>
      <c r="K128" s="39">
        <f>IF(ISERROR(VLOOKUP($A128,'31.08.2022'!$A:$I,9,0)=TRUE),0,VLOOKUP($A128,'31.08.2022'!$A:$I,9,0))</f>
        <v>10929.509999999951</v>
      </c>
      <c r="L128" s="39">
        <f>IF(ISERROR(VLOOKUP($A128,'30.09.2022'!$A:$I,9,0)=TRUE),0,VLOOKUP($A128,'30.09.2022'!$A:$I,9,0))</f>
        <v>10929.509999999951</v>
      </c>
      <c r="M128" s="39">
        <f>IF(ISERROR(VLOOKUP($A128,'31.10.2022'!$A:$I,9,0)=TRUE),0,VLOOKUP($A128,'31.10.2022'!$A:$I,9,0))</f>
        <v>10929.509999999951</v>
      </c>
      <c r="N128" s="39">
        <f>IF(ISERROR(VLOOKUP($A128,'30.11.2022'!$A:$I,9,0)=TRUE),0,VLOOKUP($A128,'30.11.2022'!$A:$I,9,0))</f>
        <v>10929.509999999951</v>
      </c>
      <c r="O128" s="39">
        <f>IF(ISERROR(VLOOKUP($A128,'31.12.2022'!$A:$I,9,0)=TRUE),0,VLOOKUP($A128,'31.12.2022'!$A:$I,9,0))</f>
        <v>10929.509999999951</v>
      </c>
    </row>
    <row r="129" spans="1:15" x14ac:dyDescent="0.3">
      <c r="A129" s="1" t="s">
        <v>169</v>
      </c>
      <c r="B129" s="1"/>
      <c r="C129" s="53">
        <f t="shared" si="1"/>
        <v>11</v>
      </c>
      <c r="D129" s="2">
        <f>IF(ISERROR(VLOOKUP($A129,'31.01.2022'!$A:$I,9,0)=TRUE),0,VLOOKUP($A129,'31.01.2022'!$A:$I,9,0))</f>
        <v>-0.01</v>
      </c>
      <c r="E129" s="2">
        <f>IF(ISERROR(VLOOKUP($A129,'28.02.2022'!$A:$I,9,0)=TRUE),0,VLOOKUP($A129,'28.02.2022'!$A:$I,9,0))</f>
        <v>-0.01</v>
      </c>
      <c r="F129" s="2">
        <f>IF(ISERROR(VLOOKUP($A129,'31.03.2022'!$A:$I,9,0)=TRUE),0,VLOOKUP($A129,'31.03.2022'!$A:$I,9,0))</f>
        <v>72349.700000000012</v>
      </c>
      <c r="G129" s="2">
        <f>IF(ISERROR(VLOOKUP($A129,'30.04.2022'!$A:$I,9,0)=TRUE),0,VLOOKUP($A129,'30.04.2022'!$A:$I,9,0))</f>
        <v>2349.7000000000116</v>
      </c>
      <c r="H129" s="2">
        <f>IF(ISERROR(VLOOKUP($A129,'31.05.2022'!$A:$I,9,0)=TRUE),0,VLOOKUP($A129,'31.05.2022'!$A:$I,9,0))</f>
        <v>2349.7000000000116</v>
      </c>
      <c r="I129" s="2">
        <f>IF(ISERROR(VLOOKUP($A129,'30.06.2022'!$A:$I,9,0)=TRUE),0,VLOOKUP($A129,'30.06.2022'!$A:$I,9,0))</f>
        <v>2349.7000000000116</v>
      </c>
      <c r="J129" s="39">
        <f>IF(ISERROR(VLOOKUP($A129,'31.07.2022'!$A:$I,9,0)=TRUE),0,VLOOKUP($A129,'31.07.2022'!$A:$I,9,0))</f>
        <v>2349.7000000000116</v>
      </c>
      <c r="K129" s="39">
        <f>IF(ISERROR(VLOOKUP($A129,'31.08.2022'!$A:$I,9,0)=TRUE),0,VLOOKUP($A129,'31.08.2022'!$A:$I,9,0))</f>
        <v>2349.7000000000116</v>
      </c>
      <c r="L129" s="39">
        <f>IF(ISERROR(VLOOKUP($A129,'30.09.2022'!$A:$I,9,0)=TRUE),0,VLOOKUP($A129,'30.09.2022'!$A:$I,9,0))</f>
        <v>2349.7000000000116</v>
      </c>
      <c r="M129" s="39">
        <f>IF(ISERROR(VLOOKUP($A129,'31.10.2022'!$A:$I,9,0)=TRUE),0,VLOOKUP($A129,'31.10.2022'!$A:$I,9,0))</f>
        <v>2349.7000000000116</v>
      </c>
      <c r="N129" s="39">
        <f>IF(ISERROR(VLOOKUP($A129,'30.11.2022'!$A:$I,9,0)=TRUE),0,VLOOKUP($A129,'30.11.2022'!$A:$I,9,0))</f>
        <v>2349.7000000000116</v>
      </c>
      <c r="O129" s="39">
        <f>IF(ISERROR(VLOOKUP($A129,'31.12.2022'!$A:$I,9,0)=TRUE),0,VLOOKUP($A129,'31.12.2022'!$A:$I,9,0))</f>
        <v>2349.7000000000116</v>
      </c>
    </row>
    <row r="130" spans="1:15" x14ac:dyDescent="0.3">
      <c r="A130" s="1" t="s">
        <v>170</v>
      </c>
      <c r="B130" s="1"/>
      <c r="C130" s="53">
        <f t="shared" si="1"/>
        <v>11</v>
      </c>
      <c r="D130" s="2">
        <f>IF(ISERROR(VLOOKUP($A130,'31.01.2022'!$A:$I,9,0)=TRUE),0,VLOOKUP($A130,'31.01.2022'!$A:$I,9,0))</f>
        <v>-0.66</v>
      </c>
      <c r="E130" s="2">
        <f>IF(ISERROR(VLOOKUP($A130,'28.02.2022'!$A:$I,9,0)=TRUE),0,VLOOKUP($A130,'28.02.2022'!$A:$I,9,0))</f>
        <v>-0.66</v>
      </c>
      <c r="F130" s="2">
        <f>IF(ISERROR(VLOOKUP($A130,'31.03.2022'!$A:$I,9,0)=TRUE),0,VLOOKUP($A130,'31.03.2022'!$A:$I,9,0))</f>
        <v>-0.66</v>
      </c>
      <c r="G130" s="2">
        <f>IF(ISERROR(VLOOKUP($A130,'30.04.2022'!$A:$I,9,0)=TRUE),0,VLOOKUP($A130,'30.04.2022'!$A:$I,9,0))</f>
        <v>-0.66</v>
      </c>
      <c r="H130" s="2">
        <f>IF(ISERROR(VLOOKUP($A130,'31.05.2022'!$A:$I,9,0)=TRUE),0,VLOOKUP($A130,'31.05.2022'!$A:$I,9,0))</f>
        <v>-0.66</v>
      </c>
      <c r="I130" s="2">
        <f>IF(ISERROR(VLOOKUP($A130,'30.06.2022'!$A:$I,9,0)=TRUE),0,VLOOKUP($A130,'30.06.2022'!$A:$I,9,0))</f>
        <v>-0.66</v>
      </c>
      <c r="J130" s="39">
        <f>IF(ISERROR(VLOOKUP($A130,'31.07.2022'!$A:$I,9,0)=TRUE),0,VLOOKUP($A130,'31.07.2022'!$A:$I,9,0))</f>
        <v>-0.66</v>
      </c>
      <c r="K130" s="39">
        <f>IF(ISERROR(VLOOKUP($A130,'31.08.2022'!$A:$I,9,0)=TRUE),0,VLOOKUP($A130,'31.08.2022'!$A:$I,9,0))</f>
        <v>-0.66</v>
      </c>
      <c r="L130" s="39">
        <f>IF(ISERROR(VLOOKUP($A130,'30.09.2022'!$A:$I,9,0)=TRUE),0,VLOOKUP($A130,'30.09.2022'!$A:$I,9,0))</f>
        <v>-0.66</v>
      </c>
      <c r="M130" s="39">
        <f>IF(ISERROR(VLOOKUP($A130,'31.10.2022'!$A:$I,9,0)=TRUE),0,VLOOKUP($A130,'31.10.2022'!$A:$I,9,0))</f>
        <v>-0.66</v>
      </c>
      <c r="N130" s="39">
        <f>IF(ISERROR(VLOOKUP($A130,'30.11.2022'!$A:$I,9,0)=TRUE),0,VLOOKUP($A130,'30.11.2022'!$A:$I,9,0))</f>
        <v>-0.66</v>
      </c>
      <c r="O130" s="39">
        <f>IF(ISERROR(VLOOKUP($A130,'31.12.2022'!$A:$I,9,0)=TRUE),0,VLOOKUP($A130,'31.12.2022'!$A:$I,9,0))</f>
        <v>-0.66</v>
      </c>
    </row>
    <row r="131" spans="1:15" x14ac:dyDescent="0.3">
      <c r="A131" s="1" t="s">
        <v>171</v>
      </c>
      <c r="B131" s="1"/>
      <c r="C131" s="53">
        <f t="shared" ref="C131:C194" si="2">+LEN(A131)</f>
        <v>11</v>
      </c>
      <c r="D131" s="2">
        <f>IF(ISERROR(VLOOKUP($A131,'31.01.2022'!$A:$I,9,0)=TRUE),0,VLOOKUP($A131,'31.01.2022'!$A:$I,9,0))</f>
        <v>107533.51</v>
      </c>
      <c r="E131" s="2">
        <f>IF(ISERROR(VLOOKUP($A131,'28.02.2022'!$A:$I,9,0)=TRUE),0,VLOOKUP($A131,'28.02.2022'!$A:$I,9,0))</f>
        <v>3.9999999993597157E-2</v>
      </c>
      <c r="F131" s="2">
        <f>IF(ISERROR(VLOOKUP($A131,'31.03.2022'!$A:$I,9,0)=TRUE),0,VLOOKUP($A131,'31.03.2022'!$A:$I,9,0))</f>
        <v>34732.11</v>
      </c>
      <c r="G131" s="2">
        <f>IF(ISERROR(VLOOKUP($A131,'30.04.2022'!$A:$I,9,0)=TRUE),0,VLOOKUP($A131,'30.04.2022'!$A:$I,9,0))</f>
        <v>47873.589999999982</v>
      </c>
      <c r="H131" s="2">
        <f>IF(ISERROR(VLOOKUP($A131,'31.05.2022'!$A:$I,9,0)=TRUE),0,VLOOKUP($A131,'31.05.2022'!$A:$I,9,0))</f>
        <v>35733.550000000017</v>
      </c>
      <c r="I131" s="2">
        <f>IF(ISERROR(VLOOKUP($A131,'30.06.2022'!$A:$I,9,0)=TRUE),0,VLOOKUP($A131,'30.06.2022'!$A:$I,9,0))</f>
        <v>679.63000000000466</v>
      </c>
      <c r="J131" s="39">
        <f>IF(ISERROR(VLOOKUP($A131,'31.07.2022'!$A:$I,9,0)=TRUE),0,VLOOKUP($A131,'31.07.2022'!$A:$I,9,0))</f>
        <v>679.63000000000466</v>
      </c>
      <c r="K131" s="39">
        <f>IF(ISERROR(VLOOKUP($A131,'31.08.2022'!$A:$I,9,0)=TRUE),0,VLOOKUP($A131,'31.08.2022'!$A:$I,9,0))</f>
        <v>679.63000000000466</v>
      </c>
      <c r="L131" s="39">
        <f>IF(ISERROR(VLOOKUP($A131,'30.09.2022'!$A:$I,9,0)=TRUE),0,VLOOKUP($A131,'30.09.2022'!$A:$I,9,0))</f>
        <v>679.63000000000466</v>
      </c>
      <c r="M131" s="39">
        <f>IF(ISERROR(VLOOKUP($A131,'31.10.2022'!$A:$I,9,0)=TRUE),0,VLOOKUP($A131,'31.10.2022'!$A:$I,9,0))</f>
        <v>679.63000000000466</v>
      </c>
      <c r="N131" s="39">
        <f>IF(ISERROR(VLOOKUP($A131,'30.11.2022'!$A:$I,9,0)=TRUE),0,VLOOKUP($A131,'30.11.2022'!$A:$I,9,0))</f>
        <v>679.63000000000466</v>
      </c>
      <c r="O131" s="39">
        <f>IF(ISERROR(VLOOKUP($A131,'31.12.2022'!$A:$I,9,0)=TRUE),0,VLOOKUP($A131,'31.12.2022'!$A:$I,9,0))</f>
        <v>679.63000000000466</v>
      </c>
    </row>
    <row r="132" spans="1:15" x14ac:dyDescent="0.3">
      <c r="A132" s="1" t="s">
        <v>172</v>
      </c>
      <c r="B132" s="1"/>
      <c r="C132" s="53">
        <f t="shared" si="2"/>
        <v>11</v>
      </c>
      <c r="D132" s="2">
        <f>IF(ISERROR(VLOOKUP($A132,'31.01.2022'!$A:$I,9,0)=TRUE),0,VLOOKUP($A132,'31.01.2022'!$A:$I,9,0))</f>
        <v>806289.97</v>
      </c>
      <c r="E132" s="2">
        <f>IF(ISERROR(VLOOKUP($A132,'28.02.2022'!$A:$I,9,0)=TRUE),0,VLOOKUP($A132,'28.02.2022'!$A:$I,9,0))</f>
        <v>-543710.03</v>
      </c>
      <c r="F132" s="2">
        <f>IF(ISERROR(VLOOKUP($A132,'31.03.2022'!$A:$I,9,0)=TRUE),0,VLOOKUP($A132,'31.03.2022'!$A:$I,9,0))</f>
        <v>310179.68999999994</v>
      </c>
      <c r="G132" s="2">
        <f>IF(ISERROR(VLOOKUP($A132,'30.04.2022'!$A:$I,9,0)=TRUE),0,VLOOKUP($A132,'30.04.2022'!$A:$I,9,0))</f>
        <v>302603.40000000014</v>
      </c>
      <c r="H132" s="2">
        <f>IF(ISERROR(VLOOKUP($A132,'31.05.2022'!$A:$I,9,0)=TRUE),0,VLOOKUP($A132,'31.05.2022'!$A:$I,9,0))</f>
        <v>-249644.37000000011</v>
      </c>
      <c r="I132" s="2">
        <f>IF(ISERROR(VLOOKUP($A132,'30.06.2022'!$A:$I,9,0)=TRUE),0,VLOOKUP($A132,'30.06.2022'!$A:$I,9,0))</f>
        <v>45719.869999999646</v>
      </c>
      <c r="J132" s="39">
        <f>IF(ISERROR(VLOOKUP($A132,'31.07.2022'!$A:$I,9,0)=TRUE),0,VLOOKUP($A132,'31.07.2022'!$A:$I,9,0))</f>
        <v>45719.869999999646</v>
      </c>
      <c r="K132" s="39">
        <f>IF(ISERROR(VLOOKUP($A132,'31.08.2022'!$A:$I,9,0)=TRUE),0,VLOOKUP($A132,'31.08.2022'!$A:$I,9,0))</f>
        <v>45719.869999999646</v>
      </c>
      <c r="L132" s="39">
        <f>IF(ISERROR(VLOOKUP($A132,'30.09.2022'!$A:$I,9,0)=TRUE),0,VLOOKUP($A132,'30.09.2022'!$A:$I,9,0))</f>
        <v>45719.869999999646</v>
      </c>
      <c r="M132" s="39">
        <f>IF(ISERROR(VLOOKUP($A132,'31.10.2022'!$A:$I,9,0)=TRUE),0,VLOOKUP($A132,'31.10.2022'!$A:$I,9,0))</f>
        <v>45719.869999999646</v>
      </c>
      <c r="N132" s="39">
        <f>IF(ISERROR(VLOOKUP($A132,'30.11.2022'!$A:$I,9,0)=TRUE),0,VLOOKUP($A132,'30.11.2022'!$A:$I,9,0))</f>
        <v>45719.869999999646</v>
      </c>
      <c r="O132" s="39">
        <f>IF(ISERROR(VLOOKUP($A132,'31.12.2022'!$A:$I,9,0)=TRUE),0,VLOOKUP($A132,'31.12.2022'!$A:$I,9,0))</f>
        <v>45719.869999999646</v>
      </c>
    </row>
    <row r="133" spans="1:15" x14ac:dyDescent="0.3">
      <c r="A133" s="1" t="s">
        <v>173</v>
      </c>
      <c r="B133" s="1"/>
      <c r="C133" s="53">
        <f t="shared" si="2"/>
        <v>11</v>
      </c>
      <c r="D133" s="2">
        <f>IF(ISERROR(VLOOKUP($A133,'31.01.2022'!$A:$I,9,0)=TRUE),0,VLOOKUP($A133,'31.01.2022'!$A:$I,9,0))</f>
        <v>-1105.93</v>
      </c>
      <c r="E133" s="2">
        <f>IF(ISERROR(VLOOKUP($A133,'28.02.2022'!$A:$I,9,0)=TRUE),0,VLOOKUP($A133,'28.02.2022'!$A:$I,9,0))</f>
        <v>-1105.93</v>
      </c>
      <c r="F133" s="2">
        <f>IF(ISERROR(VLOOKUP($A133,'31.03.2022'!$A:$I,9,0)=TRUE),0,VLOOKUP($A133,'31.03.2022'!$A:$I,9,0))</f>
        <v>-1105.93</v>
      </c>
      <c r="G133" s="2">
        <f>IF(ISERROR(VLOOKUP($A133,'30.04.2022'!$A:$I,9,0)=TRUE),0,VLOOKUP($A133,'30.04.2022'!$A:$I,9,0))</f>
        <v>-1105.93</v>
      </c>
      <c r="H133" s="2">
        <f>IF(ISERROR(VLOOKUP($A133,'31.05.2022'!$A:$I,9,0)=TRUE),0,VLOOKUP($A133,'31.05.2022'!$A:$I,9,0))</f>
        <v>-1105.93</v>
      </c>
      <c r="I133" s="2">
        <f>IF(ISERROR(VLOOKUP($A133,'30.06.2022'!$A:$I,9,0)=TRUE),0,VLOOKUP($A133,'30.06.2022'!$A:$I,9,0))</f>
        <v>-1105.93</v>
      </c>
      <c r="J133" s="39">
        <f>IF(ISERROR(VLOOKUP($A133,'31.07.2022'!$A:$I,9,0)=TRUE),0,VLOOKUP($A133,'31.07.2022'!$A:$I,9,0))</f>
        <v>-1105.93</v>
      </c>
      <c r="K133" s="39">
        <f>IF(ISERROR(VLOOKUP($A133,'31.08.2022'!$A:$I,9,0)=TRUE),0,VLOOKUP($A133,'31.08.2022'!$A:$I,9,0))</f>
        <v>-1105.93</v>
      </c>
      <c r="L133" s="39">
        <f>IF(ISERROR(VLOOKUP($A133,'30.09.2022'!$A:$I,9,0)=TRUE),0,VLOOKUP($A133,'30.09.2022'!$A:$I,9,0))</f>
        <v>-1105.93</v>
      </c>
      <c r="M133" s="39">
        <f>IF(ISERROR(VLOOKUP($A133,'31.10.2022'!$A:$I,9,0)=TRUE),0,VLOOKUP($A133,'31.10.2022'!$A:$I,9,0))</f>
        <v>-1105.93</v>
      </c>
      <c r="N133" s="39">
        <f>IF(ISERROR(VLOOKUP($A133,'30.11.2022'!$A:$I,9,0)=TRUE),0,VLOOKUP($A133,'30.11.2022'!$A:$I,9,0))</f>
        <v>-1105.93</v>
      </c>
      <c r="O133" s="39">
        <f>IF(ISERROR(VLOOKUP($A133,'31.12.2022'!$A:$I,9,0)=TRUE),0,VLOOKUP($A133,'31.12.2022'!$A:$I,9,0))</f>
        <v>-1105.93</v>
      </c>
    </row>
    <row r="134" spans="1:15" x14ac:dyDescent="0.3">
      <c r="A134" s="1" t="s">
        <v>174</v>
      </c>
      <c r="B134" s="1"/>
      <c r="C134" s="53">
        <f t="shared" si="2"/>
        <v>11</v>
      </c>
      <c r="D134" s="2">
        <f>IF(ISERROR(VLOOKUP($A134,'31.01.2022'!$A:$I,9,0)=TRUE),0,VLOOKUP($A134,'31.01.2022'!$A:$I,9,0))</f>
        <v>0</v>
      </c>
      <c r="E134" s="2">
        <f>IF(ISERROR(VLOOKUP($A134,'28.02.2022'!$A:$I,9,0)=TRUE),0,VLOOKUP($A134,'28.02.2022'!$A:$I,9,0))</f>
        <v>0</v>
      </c>
      <c r="F134" s="2">
        <f>IF(ISERROR(VLOOKUP($A134,'31.03.2022'!$A:$I,9,0)=TRUE),0,VLOOKUP($A134,'31.03.2022'!$A:$I,9,0))</f>
        <v>14367.36</v>
      </c>
      <c r="G134" s="2">
        <f>IF(ISERROR(VLOOKUP($A134,'30.04.2022'!$A:$I,9,0)=TRUE),0,VLOOKUP($A134,'30.04.2022'!$A:$I,9,0))</f>
        <v>4367.3600000000006</v>
      </c>
      <c r="H134" s="2">
        <f>IF(ISERROR(VLOOKUP($A134,'31.05.2022'!$A:$I,9,0)=TRUE),0,VLOOKUP($A134,'31.05.2022'!$A:$I,9,0))</f>
        <v>0</v>
      </c>
      <c r="I134" s="2">
        <f>IF(ISERROR(VLOOKUP($A134,'30.06.2022'!$A:$I,9,0)=TRUE),0,VLOOKUP($A134,'30.06.2022'!$A:$I,9,0))</f>
        <v>0</v>
      </c>
      <c r="J134" s="39">
        <f>IF(ISERROR(VLOOKUP($A134,'31.07.2022'!$A:$I,9,0)=TRUE),0,VLOOKUP($A134,'31.07.2022'!$A:$I,9,0))</f>
        <v>0</v>
      </c>
      <c r="K134" s="39">
        <f>IF(ISERROR(VLOOKUP($A134,'31.08.2022'!$A:$I,9,0)=TRUE),0,VLOOKUP($A134,'31.08.2022'!$A:$I,9,0))</f>
        <v>0</v>
      </c>
      <c r="L134" s="39">
        <f>IF(ISERROR(VLOOKUP($A134,'30.09.2022'!$A:$I,9,0)=TRUE),0,VLOOKUP($A134,'30.09.2022'!$A:$I,9,0))</f>
        <v>0</v>
      </c>
      <c r="M134" s="39">
        <f>IF(ISERROR(VLOOKUP($A134,'31.10.2022'!$A:$I,9,0)=TRUE),0,VLOOKUP($A134,'31.10.2022'!$A:$I,9,0))</f>
        <v>0</v>
      </c>
      <c r="N134" s="39">
        <f>IF(ISERROR(VLOOKUP($A134,'30.11.2022'!$A:$I,9,0)=TRUE),0,VLOOKUP($A134,'30.11.2022'!$A:$I,9,0))</f>
        <v>0</v>
      </c>
      <c r="O134" s="39">
        <f>IF(ISERROR(VLOOKUP($A134,'31.12.2022'!$A:$I,9,0)=TRUE),0,VLOOKUP($A134,'31.12.2022'!$A:$I,9,0))</f>
        <v>0</v>
      </c>
    </row>
    <row r="135" spans="1:15" x14ac:dyDescent="0.3">
      <c r="A135" s="1" t="s">
        <v>175</v>
      </c>
      <c r="B135" s="1"/>
      <c r="C135" s="53">
        <f t="shared" si="2"/>
        <v>11</v>
      </c>
      <c r="D135" s="2">
        <f>IF(ISERROR(VLOOKUP($A135,'31.01.2022'!$A:$I,9,0)=TRUE),0,VLOOKUP($A135,'31.01.2022'!$A:$I,9,0))</f>
        <v>0.51</v>
      </c>
      <c r="E135" s="2">
        <f>IF(ISERROR(VLOOKUP($A135,'28.02.2022'!$A:$I,9,0)=TRUE),0,VLOOKUP($A135,'28.02.2022'!$A:$I,9,0))</f>
        <v>0.51</v>
      </c>
      <c r="F135" s="2">
        <f>IF(ISERROR(VLOOKUP($A135,'31.03.2022'!$A:$I,9,0)=TRUE),0,VLOOKUP($A135,'31.03.2022'!$A:$I,9,0))</f>
        <v>0.51</v>
      </c>
      <c r="G135" s="2">
        <f>IF(ISERROR(VLOOKUP($A135,'30.04.2022'!$A:$I,9,0)=TRUE),0,VLOOKUP($A135,'30.04.2022'!$A:$I,9,0))</f>
        <v>0.51</v>
      </c>
      <c r="H135" s="2">
        <f>IF(ISERROR(VLOOKUP($A135,'31.05.2022'!$A:$I,9,0)=TRUE),0,VLOOKUP($A135,'31.05.2022'!$A:$I,9,0))</f>
        <v>0.51</v>
      </c>
      <c r="I135" s="2">
        <f>IF(ISERROR(VLOOKUP($A135,'30.06.2022'!$A:$I,9,0)=TRUE),0,VLOOKUP($A135,'30.06.2022'!$A:$I,9,0))</f>
        <v>0.51</v>
      </c>
      <c r="J135" s="39">
        <f>IF(ISERROR(VLOOKUP($A135,'31.07.2022'!$A:$I,9,0)=TRUE),0,VLOOKUP($A135,'31.07.2022'!$A:$I,9,0))</f>
        <v>0.51</v>
      </c>
      <c r="K135" s="39">
        <f>IF(ISERROR(VLOOKUP($A135,'31.08.2022'!$A:$I,9,0)=TRUE),0,VLOOKUP($A135,'31.08.2022'!$A:$I,9,0))</f>
        <v>0.51</v>
      </c>
      <c r="L135" s="39">
        <f>IF(ISERROR(VLOOKUP($A135,'30.09.2022'!$A:$I,9,0)=TRUE),0,VLOOKUP($A135,'30.09.2022'!$A:$I,9,0))</f>
        <v>0.51</v>
      </c>
      <c r="M135" s="39">
        <f>IF(ISERROR(VLOOKUP($A135,'31.10.2022'!$A:$I,9,0)=TRUE),0,VLOOKUP($A135,'31.10.2022'!$A:$I,9,0))</f>
        <v>0.51</v>
      </c>
      <c r="N135" s="39">
        <f>IF(ISERROR(VLOOKUP($A135,'30.11.2022'!$A:$I,9,0)=TRUE),0,VLOOKUP($A135,'30.11.2022'!$A:$I,9,0))</f>
        <v>0.51</v>
      </c>
      <c r="O135" s="39">
        <f>IF(ISERROR(VLOOKUP($A135,'31.12.2022'!$A:$I,9,0)=TRUE),0,VLOOKUP($A135,'31.12.2022'!$A:$I,9,0))</f>
        <v>0.51</v>
      </c>
    </row>
    <row r="136" spans="1:15" x14ac:dyDescent="0.3">
      <c r="A136" s="1" t="s">
        <v>176</v>
      </c>
      <c r="B136" s="1"/>
      <c r="C136" s="53">
        <f t="shared" si="2"/>
        <v>11</v>
      </c>
      <c r="D136" s="2">
        <f>IF(ISERROR(VLOOKUP($A136,'31.01.2022'!$A:$I,9,0)=TRUE),0,VLOOKUP($A136,'31.01.2022'!$A:$I,9,0))</f>
        <v>0.8</v>
      </c>
      <c r="E136" s="2">
        <f>IF(ISERROR(VLOOKUP($A136,'28.02.2022'!$A:$I,9,0)=TRUE),0,VLOOKUP($A136,'28.02.2022'!$A:$I,9,0))</f>
        <v>0.8</v>
      </c>
      <c r="F136" s="2">
        <f>IF(ISERROR(VLOOKUP($A136,'31.03.2022'!$A:$I,9,0)=TRUE),0,VLOOKUP($A136,'31.03.2022'!$A:$I,9,0))</f>
        <v>0.8</v>
      </c>
      <c r="G136" s="2">
        <f>IF(ISERROR(VLOOKUP($A136,'30.04.2022'!$A:$I,9,0)=TRUE),0,VLOOKUP($A136,'30.04.2022'!$A:$I,9,0))</f>
        <v>0.8</v>
      </c>
      <c r="H136" s="2">
        <f>IF(ISERROR(VLOOKUP($A136,'31.05.2022'!$A:$I,9,0)=TRUE),0,VLOOKUP($A136,'31.05.2022'!$A:$I,9,0))</f>
        <v>0.8</v>
      </c>
      <c r="I136" s="2">
        <f>IF(ISERROR(VLOOKUP($A136,'30.06.2022'!$A:$I,9,0)=TRUE),0,VLOOKUP($A136,'30.06.2022'!$A:$I,9,0))</f>
        <v>0.8</v>
      </c>
      <c r="J136" s="39">
        <f>IF(ISERROR(VLOOKUP($A136,'31.07.2022'!$A:$I,9,0)=TRUE),0,VLOOKUP($A136,'31.07.2022'!$A:$I,9,0))</f>
        <v>0.8</v>
      </c>
      <c r="K136" s="39">
        <f>IF(ISERROR(VLOOKUP($A136,'31.08.2022'!$A:$I,9,0)=TRUE),0,VLOOKUP($A136,'31.08.2022'!$A:$I,9,0))</f>
        <v>0.8</v>
      </c>
      <c r="L136" s="39">
        <f>IF(ISERROR(VLOOKUP($A136,'30.09.2022'!$A:$I,9,0)=TRUE),0,VLOOKUP($A136,'30.09.2022'!$A:$I,9,0))</f>
        <v>0.8</v>
      </c>
      <c r="M136" s="39">
        <f>IF(ISERROR(VLOOKUP($A136,'31.10.2022'!$A:$I,9,0)=TRUE),0,VLOOKUP($A136,'31.10.2022'!$A:$I,9,0))</f>
        <v>0.8</v>
      </c>
      <c r="N136" s="39">
        <f>IF(ISERROR(VLOOKUP($A136,'30.11.2022'!$A:$I,9,0)=TRUE),0,VLOOKUP($A136,'30.11.2022'!$A:$I,9,0))</f>
        <v>0.8</v>
      </c>
      <c r="O136" s="39">
        <f>IF(ISERROR(VLOOKUP($A136,'31.12.2022'!$A:$I,9,0)=TRUE),0,VLOOKUP($A136,'31.12.2022'!$A:$I,9,0))</f>
        <v>0.8</v>
      </c>
    </row>
    <row r="137" spans="1:15" x14ac:dyDescent="0.3">
      <c r="A137" s="1" t="s">
        <v>177</v>
      </c>
      <c r="B137" s="1"/>
      <c r="C137" s="53">
        <f t="shared" si="2"/>
        <v>11</v>
      </c>
      <c r="D137" s="2">
        <f>IF(ISERROR(VLOOKUP($A137,'31.01.2022'!$A:$I,9,0)=TRUE),0,VLOOKUP($A137,'31.01.2022'!$A:$I,9,0))</f>
        <v>0.48</v>
      </c>
      <c r="E137" s="2">
        <f>IF(ISERROR(VLOOKUP($A137,'28.02.2022'!$A:$I,9,0)=TRUE),0,VLOOKUP($A137,'28.02.2022'!$A:$I,9,0))</f>
        <v>0.48</v>
      </c>
      <c r="F137" s="2">
        <f>IF(ISERROR(VLOOKUP($A137,'31.03.2022'!$A:$I,9,0)=TRUE),0,VLOOKUP($A137,'31.03.2022'!$A:$I,9,0))</f>
        <v>0.48</v>
      </c>
      <c r="G137" s="2">
        <f>IF(ISERROR(VLOOKUP($A137,'30.04.2022'!$A:$I,9,0)=TRUE),0,VLOOKUP($A137,'30.04.2022'!$A:$I,9,0))</f>
        <v>0.48</v>
      </c>
      <c r="H137" s="2">
        <f>IF(ISERROR(VLOOKUP($A137,'31.05.2022'!$A:$I,9,0)=TRUE),0,VLOOKUP($A137,'31.05.2022'!$A:$I,9,0))</f>
        <v>0.48</v>
      </c>
      <c r="I137" s="2">
        <f>IF(ISERROR(VLOOKUP($A137,'30.06.2022'!$A:$I,9,0)=TRUE),0,VLOOKUP($A137,'30.06.2022'!$A:$I,9,0))</f>
        <v>0.48</v>
      </c>
      <c r="J137" s="39">
        <f>IF(ISERROR(VLOOKUP($A137,'31.07.2022'!$A:$I,9,0)=TRUE),0,VLOOKUP($A137,'31.07.2022'!$A:$I,9,0))</f>
        <v>0.48</v>
      </c>
      <c r="K137" s="39">
        <f>IF(ISERROR(VLOOKUP($A137,'31.08.2022'!$A:$I,9,0)=TRUE),0,VLOOKUP($A137,'31.08.2022'!$A:$I,9,0))</f>
        <v>0.48</v>
      </c>
      <c r="L137" s="39">
        <f>IF(ISERROR(VLOOKUP($A137,'30.09.2022'!$A:$I,9,0)=TRUE),0,VLOOKUP($A137,'30.09.2022'!$A:$I,9,0))</f>
        <v>0.48</v>
      </c>
      <c r="M137" s="39">
        <f>IF(ISERROR(VLOOKUP($A137,'31.10.2022'!$A:$I,9,0)=TRUE),0,VLOOKUP($A137,'31.10.2022'!$A:$I,9,0))</f>
        <v>0.48</v>
      </c>
      <c r="N137" s="39">
        <f>IF(ISERROR(VLOOKUP($A137,'30.11.2022'!$A:$I,9,0)=TRUE),0,VLOOKUP($A137,'30.11.2022'!$A:$I,9,0))</f>
        <v>0.48</v>
      </c>
      <c r="O137" s="39">
        <f>IF(ISERROR(VLOOKUP($A137,'31.12.2022'!$A:$I,9,0)=TRUE),0,VLOOKUP($A137,'31.12.2022'!$A:$I,9,0))</f>
        <v>0.48</v>
      </c>
    </row>
    <row r="138" spans="1:15" x14ac:dyDescent="0.3">
      <c r="A138" s="1" t="s">
        <v>178</v>
      </c>
      <c r="B138" s="1"/>
      <c r="C138" s="53">
        <f t="shared" si="2"/>
        <v>11</v>
      </c>
      <c r="D138" s="2">
        <f>IF(ISERROR(VLOOKUP($A138,'31.01.2022'!$A:$I,9,0)=TRUE),0,VLOOKUP($A138,'31.01.2022'!$A:$I,9,0))</f>
        <v>29940.57</v>
      </c>
      <c r="E138" s="2">
        <f>IF(ISERROR(VLOOKUP($A138,'28.02.2022'!$A:$I,9,0)=TRUE),0,VLOOKUP($A138,'28.02.2022'!$A:$I,9,0))</f>
        <v>61606.729999999996</v>
      </c>
      <c r="F138" s="2">
        <f>IF(ISERROR(VLOOKUP($A138,'31.03.2022'!$A:$I,9,0)=TRUE),0,VLOOKUP($A138,'31.03.2022'!$A:$I,9,0))</f>
        <v>107284.43</v>
      </c>
      <c r="G138" s="2">
        <f>IF(ISERROR(VLOOKUP($A138,'30.04.2022'!$A:$I,9,0)=TRUE),0,VLOOKUP($A138,'30.04.2022'!$A:$I,9,0))</f>
        <v>15176.380000000005</v>
      </c>
      <c r="H138" s="2">
        <f>IF(ISERROR(VLOOKUP($A138,'31.05.2022'!$A:$I,9,0)=TRUE),0,VLOOKUP($A138,'31.05.2022'!$A:$I,9,0))</f>
        <v>15176.380000000005</v>
      </c>
      <c r="I138" s="2">
        <f>IF(ISERROR(VLOOKUP($A138,'30.06.2022'!$A:$I,9,0)=TRUE),0,VLOOKUP($A138,'30.06.2022'!$A:$I,9,0))</f>
        <v>15176.380000000005</v>
      </c>
      <c r="J138" s="39">
        <f>IF(ISERROR(VLOOKUP($A138,'31.07.2022'!$A:$I,9,0)=TRUE),0,VLOOKUP($A138,'31.07.2022'!$A:$I,9,0))</f>
        <v>15176.380000000005</v>
      </c>
      <c r="K138" s="39">
        <f>IF(ISERROR(VLOOKUP($A138,'31.08.2022'!$A:$I,9,0)=TRUE),0,VLOOKUP($A138,'31.08.2022'!$A:$I,9,0))</f>
        <v>15176.380000000005</v>
      </c>
      <c r="L138" s="39">
        <f>IF(ISERROR(VLOOKUP($A138,'30.09.2022'!$A:$I,9,0)=TRUE),0,VLOOKUP($A138,'30.09.2022'!$A:$I,9,0))</f>
        <v>15176.380000000005</v>
      </c>
      <c r="M138" s="39">
        <f>IF(ISERROR(VLOOKUP($A138,'31.10.2022'!$A:$I,9,0)=TRUE),0,VLOOKUP($A138,'31.10.2022'!$A:$I,9,0))</f>
        <v>15176.380000000005</v>
      </c>
      <c r="N138" s="39">
        <f>IF(ISERROR(VLOOKUP($A138,'30.11.2022'!$A:$I,9,0)=TRUE),0,VLOOKUP($A138,'30.11.2022'!$A:$I,9,0))</f>
        <v>15176.380000000005</v>
      </c>
      <c r="O138" s="39">
        <f>IF(ISERROR(VLOOKUP($A138,'31.12.2022'!$A:$I,9,0)=TRUE),0,VLOOKUP($A138,'31.12.2022'!$A:$I,9,0))</f>
        <v>15176.380000000005</v>
      </c>
    </row>
    <row r="139" spans="1:15" x14ac:dyDescent="0.3">
      <c r="A139" s="1" t="s">
        <v>179</v>
      </c>
      <c r="B139" s="1"/>
      <c r="C139" s="53">
        <f t="shared" si="2"/>
        <v>11</v>
      </c>
      <c r="D139" s="2">
        <f>IF(ISERROR(VLOOKUP($A139,'31.01.2022'!$A:$I,9,0)=TRUE),0,VLOOKUP($A139,'31.01.2022'!$A:$I,9,0))</f>
        <v>41459.42</v>
      </c>
      <c r="E139" s="2">
        <f>IF(ISERROR(VLOOKUP($A139,'28.02.2022'!$A:$I,9,0)=TRUE),0,VLOOKUP($A139,'28.02.2022'!$A:$I,9,0))</f>
        <v>0.61999999999534339</v>
      </c>
      <c r="F139" s="2">
        <f>IF(ISERROR(VLOOKUP($A139,'31.03.2022'!$A:$I,9,0)=TRUE),0,VLOOKUP($A139,'31.03.2022'!$A:$I,9,0))</f>
        <v>15481.520000000004</v>
      </c>
      <c r="G139" s="2">
        <f>IF(ISERROR(VLOOKUP($A139,'30.04.2022'!$A:$I,9,0)=TRUE),0,VLOOKUP($A139,'30.04.2022'!$A:$I,9,0))</f>
        <v>15481.520000000004</v>
      </c>
      <c r="H139" s="2">
        <f>IF(ISERROR(VLOOKUP($A139,'31.05.2022'!$A:$I,9,0)=TRUE),0,VLOOKUP($A139,'31.05.2022'!$A:$I,9,0))</f>
        <v>0.6200000000098953</v>
      </c>
      <c r="I139" s="2">
        <f>IF(ISERROR(VLOOKUP($A139,'30.06.2022'!$A:$I,9,0)=TRUE),0,VLOOKUP($A139,'30.06.2022'!$A:$I,9,0))</f>
        <v>0.6200000000098953</v>
      </c>
      <c r="J139" s="39">
        <f>IF(ISERROR(VLOOKUP($A139,'31.07.2022'!$A:$I,9,0)=TRUE),0,VLOOKUP($A139,'31.07.2022'!$A:$I,9,0))</f>
        <v>0.6200000000098953</v>
      </c>
      <c r="K139" s="39">
        <f>IF(ISERROR(VLOOKUP($A139,'31.08.2022'!$A:$I,9,0)=TRUE),0,VLOOKUP($A139,'31.08.2022'!$A:$I,9,0))</f>
        <v>0.6200000000098953</v>
      </c>
      <c r="L139" s="39">
        <f>IF(ISERROR(VLOOKUP($A139,'30.09.2022'!$A:$I,9,0)=TRUE),0,VLOOKUP($A139,'30.09.2022'!$A:$I,9,0))</f>
        <v>0.6200000000098953</v>
      </c>
      <c r="M139" s="39">
        <f>IF(ISERROR(VLOOKUP($A139,'31.10.2022'!$A:$I,9,0)=TRUE),0,VLOOKUP($A139,'31.10.2022'!$A:$I,9,0))</f>
        <v>0.6200000000098953</v>
      </c>
      <c r="N139" s="39">
        <f>IF(ISERROR(VLOOKUP($A139,'30.11.2022'!$A:$I,9,0)=TRUE),0,VLOOKUP($A139,'30.11.2022'!$A:$I,9,0))</f>
        <v>0.6200000000098953</v>
      </c>
      <c r="O139" s="39">
        <f>IF(ISERROR(VLOOKUP($A139,'31.12.2022'!$A:$I,9,0)=TRUE),0,VLOOKUP($A139,'31.12.2022'!$A:$I,9,0))</f>
        <v>0.6200000000098953</v>
      </c>
    </row>
    <row r="140" spans="1:15" x14ac:dyDescent="0.3">
      <c r="A140" s="1" t="s">
        <v>180</v>
      </c>
      <c r="B140" s="1"/>
      <c r="C140" s="53">
        <f t="shared" si="2"/>
        <v>11</v>
      </c>
      <c r="D140" s="2">
        <f>IF(ISERROR(VLOOKUP($A140,'31.01.2022'!$A:$I,9,0)=TRUE),0,VLOOKUP($A140,'31.01.2022'!$A:$I,9,0))</f>
        <v>51364.61</v>
      </c>
      <c r="E140" s="2">
        <f>IF(ISERROR(VLOOKUP($A140,'28.02.2022'!$A:$I,9,0)=TRUE),0,VLOOKUP($A140,'28.02.2022'!$A:$I,9,0))</f>
        <v>0</v>
      </c>
      <c r="F140" s="2">
        <f>IF(ISERROR(VLOOKUP($A140,'31.03.2022'!$A:$I,9,0)=TRUE),0,VLOOKUP($A140,'31.03.2022'!$A:$I,9,0))</f>
        <v>0</v>
      </c>
      <c r="G140" s="2">
        <f>IF(ISERROR(VLOOKUP($A140,'30.04.2022'!$A:$I,9,0)=TRUE),0,VLOOKUP($A140,'30.04.2022'!$A:$I,9,0))</f>
        <v>0</v>
      </c>
      <c r="H140" s="2">
        <f>IF(ISERROR(VLOOKUP($A140,'31.05.2022'!$A:$I,9,0)=TRUE),0,VLOOKUP($A140,'31.05.2022'!$A:$I,9,0))</f>
        <v>0</v>
      </c>
      <c r="I140" s="2">
        <f>IF(ISERROR(VLOOKUP($A140,'30.06.2022'!$A:$I,9,0)=TRUE),0,VLOOKUP($A140,'30.06.2022'!$A:$I,9,0))</f>
        <v>0</v>
      </c>
      <c r="J140" s="39">
        <f>IF(ISERROR(VLOOKUP($A140,'31.07.2022'!$A:$I,9,0)=TRUE),0,VLOOKUP($A140,'31.07.2022'!$A:$I,9,0))</f>
        <v>0</v>
      </c>
      <c r="K140" s="39">
        <f>IF(ISERROR(VLOOKUP($A140,'31.08.2022'!$A:$I,9,0)=TRUE),0,VLOOKUP($A140,'31.08.2022'!$A:$I,9,0))</f>
        <v>0</v>
      </c>
      <c r="L140" s="39">
        <f>IF(ISERROR(VLOOKUP($A140,'30.09.2022'!$A:$I,9,0)=TRUE),0,VLOOKUP($A140,'30.09.2022'!$A:$I,9,0))</f>
        <v>0</v>
      </c>
      <c r="M140" s="39">
        <f>IF(ISERROR(VLOOKUP($A140,'31.10.2022'!$A:$I,9,0)=TRUE),0,VLOOKUP($A140,'31.10.2022'!$A:$I,9,0))</f>
        <v>0</v>
      </c>
      <c r="N140" s="39">
        <f>IF(ISERROR(VLOOKUP($A140,'30.11.2022'!$A:$I,9,0)=TRUE),0,VLOOKUP($A140,'30.11.2022'!$A:$I,9,0))</f>
        <v>0</v>
      </c>
      <c r="O140" s="39">
        <f>IF(ISERROR(VLOOKUP($A140,'31.12.2022'!$A:$I,9,0)=TRUE),0,VLOOKUP($A140,'31.12.2022'!$A:$I,9,0))</f>
        <v>0</v>
      </c>
    </row>
    <row r="141" spans="1:15" x14ac:dyDescent="0.3">
      <c r="A141" s="1" t="s">
        <v>181</v>
      </c>
      <c r="B141" s="1"/>
      <c r="C141" s="53">
        <f t="shared" si="2"/>
        <v>11</v>
      </c>
      <c r="D141" s="2">
        <f>IF(ISERROR(VLOOKUP($A141,'31.01.2022'!$A:$I,9,0)=TRUE),0,VLOOKUP($A141,'31.01.2022'!$A:$I,9,0))</f>
        <v>0.02</v>
      </c>
      <c r="E141" s="2">
        <f>IF(ISERROR(VLOOKUP($A141,'28.02.2022'!$A:$I,9,0)=TRUE),0,VLOOKUP($A141,'28.02.2022'!$A:$I,9,0))</f>
        <v>0.02</v>
      </c>
      <c r="F141" s="2">
        <f>IF(ISERROR(VLOOKUP($A141,'31.03.2022'!$A:$I,9,0)=TRUE),0,VLOOKUP($A141,'31.03.2022'!$A:$I,9,0))</f>
        <v>0.02</v>
      </c>
      <c r="G141" s="2">
        <f>IF(ISERROR(VLOOKUP($A141,'30.04.2022'!$A:$I,9,0)=TRUE),0,VLOOKUP($A141,'30.04.2022'!$A:$I,9,0))</f>
        <v>0.02</v>
      </c>
      <c r="H141" s="2">
        <f>IF(ISERROR(VLOOKUP($A141,'31.05.2022'!$A:$I,9,0)=TRUE),0,VLOOKUP($A141,'31.05.2022'!$A:$I,9,0))</f>
        <v>0.02</v>
      </c>
      <c r="I141" s="2">
        <f>IF(ISERROR(VLOOKUP($A141,'30.06.2022'!$A:$I,9,0)=TRUE),0,VLOOKUP($A141,'30.06.2022'!$A:$I,9,0))</f>
        <v>0.02</v>
      </c>
      <c r="J141" s="39">
        <f>IF(ISERROR(VLOOKUP($A141,'31.07.2022'!$A:$I,9,0)=TRUE),0,VLOOKUP($A141,'31.07.2022'!$A:$I,9,0))</f>
        <v>0.02</v>
      </c>
      <c r="K141" s="39">
        <f>IF(ISERROR(VLOOKUP($A141,'31.08.2022'!$A:$I,9,0)=TRUE),0,VLOOKUP($A141,'31.08.2022'!$A:$I,9,0))</f>
        <v>0.02</v>
      </c>
      <c r="L141" s="39">
        <f>IF(ISERROR(VLOOKUP($A141,'30.09.2022'!$A:$I,9,0)=TRUE),0,VLOOKUP($A141,'30.09.2022'!$A:$I,9,0))</f>
        <v>0.02</v>
      </c>
      <c r="M141" s="39">
        <f>IF(ISERROR(VLOOKUP($A141,'31.10.2022'!$A:$I,9,0)=TRUE),0,VLOOKUP($A141,'31.10.2022'!$A:$I,9,0))</f>
        <v>0.02</v>
      </c>
      <c r="N141" s="39">
        <f>IF(ISERROR(VLOOKUP($A141,'30.11.2022'!$A:$I,9,0)=TRUE),0,VLOOKUP($A141,'30.11.2022'!$A:$I,9,0))</f>
        <v>0.02</v>
      </c>
      <c r="O141" s="39">
        <f>IF(ISERROR(VLOOKUP($A141,'31.12.2022'!$A:$I,9,0)=TRUE),0,VLOOKUP($A141,'31.12.2022'!$A:$I,9,0))</f>
        <v>0.02</v>
      </c>
    </row>
    <row r="142" spans="1:15" x14ac:dyDescent="0.3">
      <c r="A142" s="1" t="s">
        <v>182</v>
      </c>
      <c r="B142" s="1"/>
      <c r="C142" s="53">
        <f t="shared" si="2"/>
        <v>11</v>
      </c>
      <c r="D142" s="2">
        <f>IF(ISERROR(VLOOKUP($A142,'31.01.2022'!$A:$I,9,0)=TRUE),0,VLOOKUP($A142,'31.01.2022'!$A:$I,9,0))</f>
        <v>102587.32</v>
      </c>
      <c r="E142" s="2">
        <f>IF(ISERROR(VLOOKUP($A142,'28.02.2022'!$A:$I,9,0)=TRUE),0,VLOOKUP($A142,'28.02.2022'!$A:$I,9,0))</f>
        <v>102587.32</v>
      </c>
      <c r="F142" s="2">
        <f>IF(ISERROR(VLOOKUP($A142,'31.03.2022'!$A:$I,9,0)=TRUE),0,VLOOKUP($A142,'31.03.2022'!$A:$I,9,0))</f>
        <v>102587.32</v>
      </c>
      <c r="G142" s="2">
        <f>IF(ISERROR(VLOOKUP($A142,'30.04.2022'!$A:$I,9,0)=TRUE),0,VLOOKUP($A142,'30.04.2022'!$A:$I,9,0))</f>
        <v>102587.32</v>
      </c>
      <c r="H142" s="2">
        <f>IF(ISERROR(VLOOKUP($A142,'31.05.2022'!$A:$I,9,0)=TRUE),0,VLOOKUP($A142,'31.05.2022'!$A:$I,9,0))</f>
        <v>102587.32</v>
      </c>
      <c r="I142" s="2">
        <f>IF(ISERROR(VLOOKUP($A142,'30.06.2022'!$A:$I,9,0)=TRUE),0,VLOOKUP($A142,'30.06.2022'!$A:$I,9,0))</f>
        <v>102587.32</v>
      </c>
      <c r="J142" s="39">
        <f>IF(ISERROR(VLOOKUP($A142,'31.07.2022'!$A:$I,9,0)=TRUE),0,VLOOKUP($A142,'31.07.2022'!$A:$I,9,0))</f>
        <v>102587.32</v>
      </c>
      <c r="K142" s="39">
        <f>IF(ISERROR(VLOOKUP($A142,'31.08.2022'!$A:$I,9,0)=TRUE),0,VLOOKUP($A142,'31.08.2022'!$A:$I,9,0))</f>
        <v>102587.32</v>
      </c>
      <c r="L142" s="39">
        <f>IF(ISERROR(VLOOKUP($A142,'30.09.2022'!$A:$I,9,0)=TRUE),0,VLOOKUP($A142,'30.09.2022'!$A:$I,9,0))</f>
        <v>102587.32</v>
      </c>
      <c r="M142" s="39">
        <f>IF(ISERROR(VLOOKUP($A142,'31.10.2022'!$A:$I,9,0)=TRUE),0,VLOOKUP($A142,'31.10.2022'!$A:$I,9,0))</f>
        <v>102587.32</v>
      </c>
      <c r="N142" s="39">
        <f>IF(ISERROR(VLOOKUP($A142,'30.11.2022'!$A:$I,9,0)=TRUE),0,VLOOKUP($A142,'30.11.2022'!$A:$I,9,0))</f>
        <v>102587.32</v>
      </c>
      <c r="O142" s="39">
        <f>IF(ISERROR(VLOOKUP($A142,'31.12.2022'!$A:$I,9,0)=TRUE),0,VLOOKUP($A142,'31.12.2022'!$A:$I,9,0))</f>
        <v>102587.32</v>
      </c>
    </row>
    <row r="143" spans="1:15" x14ac:dyDescent="0.3">
      <c r="A143" s="1" t="s">
        <v>183</v>
      </c>
      <c r="B143" s="1"/>
      <c r="C143" s="53">
        <f t="shared" si="2"/>
        <v>11</v>
      </c>
      <c r="D143" s="2">
        <f>IF(ISERROR(VLOOKUP($A143,'31.01.2022'!$A:$I,9,0)=TRUE),0,VLOOKUP($A143,'31.01.2022'!$A:$I,9,0))</f>
        <v>8169.35</v>
      </c>
      <c r="E143" s="2">
        <f>IF(ISERROR(VLOOKUP($A143,'28.02.2022'!$A:$I,9,0)=TRUE),0,VLOOKUP($A143,'28.02.2022'!$A:$I,9,0))</f>
        <v>35799.43</v>
      </c>
      <c r="F143" s="2">
        <f>IF(ISERROR(VLOOKUP($A143,'31.03.2022'!$A:$I,9,0)=TRUE),0,VLOOKUP($A143,'31.03.2022'!$A:$I,9,0))</f>
        <v>0</v>
      </c>
      <c r="G143" s="2">
        <f>IF(ISERROR(VLOOKUP($A143,'30.04.2022'!$A:$I,9,0)=TRUE),0,VLOOKUP($A143,'30.04.2022'!$A:$I,9,0))</f>
        <v>0</v>
      </c>
      <c r="H143" s="2">
        <f>IF(ISERROR(VLOOKUP($A143,'31.05.2022'!$A:$I,9,0)=TRUE),0,VLOOKUP($A143,'31.05.2022'!$A:$I,9,0))</f>
        <v>0</v>
      </c>
      <c r="I143" s="2">
        <f>IF(ISERROR(VLOOKUP($A143,'30.06.2022'!$A:$I,9,0)=TRUE),0,VLOOKUP($A143,'30.06.2022'!$A:$I,9,0))</f>
        <v>0</v>
      </c>
      <c r="J143" s="39">
        <f>IF(ISERROR(VLOOKUP($A143,'31.07.2022'!$A:$I,9,0)=TRUE),0,VLOOKUP($A143,'31.07.2022'!$A:$I,9,0))</f>
        <v>0</v>
      </c>
      <c r="K143" s="39">
        <f>IF(ISERROR(VLOOKUP($A143,'31.08.2022'!$A:$I,9,0)=TRUE),0,VLOOKUP($A143,'31.08.2022'!$A:$I,9,0))</f>
        <v>0</v>
      </c>
      <c r="L143" s="39">
        <f>IF(ISERROR(VLOOKUP($A143,'30.09.2022'!$A:$I,9,0)=TRUE),0,VLOOKUP($A143,'30.09.2022'!$A:$I,9,0))</f>
        <v>0</v>
      </c>
      <c r="M143" s="39">
        <f>IF(ISERROR(VLOOKUP($A143,'31.10.2022'!$A:$I,9,0)=TRUE),0,VLOOKUP($A143,'31.10.2022'!$A:$I,9,0))</f>
        <v>0</v>
      </c>
      <c r="N143" s="39">
        <f>IF(ISERROR(VLOOKUP($A143,'30.11.2022'!$A:$I,9,0)=TRUE),0,VLOOKUP($A143,'30.11.2022'!$A:$I,9,0))</f>
        <v>0</v>
      </c>
      <c r="O143" s="39">
        <f>IF(ISERROR(VLOOKUP($A143,'31.12.2022'!$A:$I,9,0)=TRUE),0,VLOOKUP($A143,'31.12.2022'!$A:$I,9,0))</f>
        <v>0</v>
      </c>
    </row>
    <row r="144" spans="1:15" x14ac:dyDescent="0.3">
      <c r="A144" s="1" t="s">
        <v>184</v>
      </c>
      <c r="B144" s="1"/>
      <c r="C144" s="53">
        <f t="shared" si="2"/>
        <v>11</v>
      </c>
      <c r="D144" s="2">
        <f>IF(ISERROR(VLOOKUP($A144,'31.01.2022'!$A:$I,9,0)=TRUE),0,VLOOKUP($A144,'31.01.2022'!$A:$I,9,0))</f>
        <v>0.7</v>
      </c>
      <c r="E144" s="2">
        <f>IF(ISERROR(VLOOKUP($A144,'28.02.2022'!$A:$I,9,0)=TRUE),0,VLOOKUP($A144,'28.02.2022'!$A:$I,9,0))</f>
        <v>0.7</v>
      </c>
      <c r="F144" s="2">
        <f>IF(ISERROR(VLOOKUP($A144,'31.03.2022'!$A:$I,9,0)=TRUE),0,VLOOKUP($A144,'31.03.2022'!$A:$I,9,0))</f>
        <v>0.7</v>
      </c>
      <c r="G144" s="2">
        <f>IF(ISERROR(VLOOKUP($A144,'30.04.2022'!$A:$I,9,0)=TRUE),0,VLOOKUP($A144,'30.04.2022'!$A:$I,9,0))</f>
        <v>0.7</v>
      </c>
      <c r="H144" s="2">
        <f>IF(ISERROR(VLOOKUP($A144,'31.05.2022'!$A:$I,9,0)=TRUE),0,VLOOKUP($A144,'31.05.2022'!$A:$I,9,0))</f>
        <v>0.7</v>
      </c>
      <c r="I144" s="2">
        <f>IF(ISERROR(VLOOKUP($A144,'30.06.2022'!$A:$I,9,0)=TRUE),0,VLOOKUP($A144,'30.06.2022'!$A:$I,9,0))</f>
        <v>0.7</v>
      </c>
      <c r="J144" s="39">
        <f>IF(ISERROR(VLOOKUP($A144,'31.07.2022'!$A:$I,9,0)=TRUE),0,VLOOKUP($A144,'31.07.2022'!$A:$I,9,0))</f>
        <v>0.7</v>
      </c>
      <c r="K144" s="39">
        <f>IF(ISERROR(VLOOKUP($A144,'31.08.2022'!$A:$I,9,0)=TRUE),0,VLOOKUP($A144,'31.08.2022'!$A:$I,9,0))</f>
        <v>0.7</v>
      </c>
      <c r="L144" s="39">
        <f>IF(ISERROR(VLOOKUP($A144,'30.09.2022'!$A:$I,9,0)=TRUE),0,VLOOKUP($A144,'30.09.2022'!$A:$I,9,0))</f>
        <v>0.7</v>
      </c>
      <c r="M144" s="39">
        <f>IF(ISERROR(VLOOKUP($A144,'31.10.2022'!$A:$I,9,0)=TRUE),0,VLOOKUP($A144,'31.10.2022'!$A:$I,9,0))</f>
        <v>0.7</v>
      </c>
      <c r="N144" s="39">
        <f>IF(ISERROR(VLOOKUP($A144,'30.11.2022'!$A:$I,9,0)=TRUE),0,VLOOKUP($A144,'30.11.2022'!$A:$I,9,0))</f>
        <v>0.7</v>
      </c>
      <c r="O144" s="39">
        <f>IF(ISERROR(VLOOKUP($A144,'31.12.2022'!$A:$I,9,0)=TRUE),0,VLOOKUP($A144,'31.12.2022'!$A:$I,9,0))</f>
        <v>0.7</v>
      </c>
    </row>
    <row r="145" spans="1:15" x14ac:dyDescent="0.3">
      <c r="A145" s="1" t="s">
        <v>185</v>
      </c>
      <c r="B145" s="1"/>
      <c r="C145" s="53">
        <f t="shared" si="2"/>
        <v>11</v>
      </c>
      <c r="D145" s="2">
        <f>IF(ISERROR(VLOOKUP($A145,'31.01.2022'!$A:$I,9,0)=TRUE),0,VLOOKUP($A145,'31.01.2022'!$A:$I,9,0))</f>
        <v>-3204.66</v>
      </c>
      <c r="E145" s="2">
        <f>IF(ISERROR(VLOOKUP($A145,'28.02.2022'!$A:$I,9,0)=TRUE),0,VLOOKUP($A145,'28.02.2022'!$A:$I,9,0))</f>
        <v>-3204.66</v>
      </c>
      <c r="F145" s="2">
        <f>IF(ISERROR(VLOOKUP($A145,'31.03.2022'!$A:$I,9,0)=TRUE),0,VLOOKUP($A145,'31.03.2022'!$A:$I,9,0))</f>
        <v>-3204.66</v>
      </c>
      <c r="G145" s="2">
        <f>IF(ISERROR(VLOOKUP($A145,'30.04.2022'!$A:$I,9,0)=TRUE),0,VLOOKUP($A145,'30.04.2022'!$A:$I,9,0))</f>
        <v>-3204.66</v>
      </c>
      <c r="H145" s="2">
        <f>IF(ISERROR(VLOOKUP($A145,'31.05.2022'!$A:$I,9,0)=TRUE),0,VLOOKUP($A145,'31.05.2022'!$A:$I,9,0))</f>
        <v>-3204.66</v>
      </c>
      <c r="I145" s="2">
        <f>IF(ISERROR(VLOOKUP($A145,'30.06.2022'!$A:$I,9,0)=TRUE),0,VLOOKUP($A145,'30.06.2022'!$A:$I,9,0))</f>
        <v>-3204.66</v>
      </c>
      <c r="J145" s="39">
        <f>IF(ISERROR(VLOOKUP($A145,'31.07.2022'!$A:$I,9,0)=TRUE),0,VLOOKUP($A145,'31.07.2022'!$A:$I,9,0))</f>
        <v>-3204.66</v>
      </c>
      <c r="K145" s="39">
        <f>IF(ISERROR(VLOOKUP($A145,'31.08.2022'!$A:$I,9,0)=TRUE),0,VLOOKUP($A145,'31.08.2022'!$A:$I,9,0))</f>
        <v>-3204.66</v>
      </c>
      <c r="L145" s="39">
        <f>IF(ISERROR(VLOOKUP($A145,'30.09.2022'!$A:$I,9,0)=TRUE),0,VLOOKUP($A145,'30.09.2022'!$A:$I,9,0))</f>
        <v>-3204.66</v>
      </c>
      <c r="M145" s="39">
        <f>IF(ISERROR(VLOOKUP($A145,'31.10.2022'!$A:$I,9,0)=TRUE),0,VLOOKUP($A145,'31.10.2022'!$A:$I,9,0))</f>
        <v>-3204.66</v>
      </c>
      <c r="N145" s="39">
        <f>IF(ISERROR(VLOOKUP($A145,'30.11.2022'!$A:$I,9,0)=TRUE),0,VLOOKUP($A145,'30.11.2022'!$A:$I,9,0))</f>
        <v>-3204.66</v>
      </c>
      <c r="O145" s="39">
        <f>IF(ISERROR(VLOOKUP($A145,'31.12.2022'!$A:$I,9,0)=TRUE),0,VLOOKUP($A145,'31.12.2022'!$A:$I,9,0))</f>
        <v>-3204.66</v>
      </c>
    </row>
    <row r="146" spans="1:15" x14ac:dyDescent="0.3">
      <c r="A146" s="1" t="s">
        <v>186</v>
      </c>
      <c r="B146" s="1"/>
      <c r="C146" s="53">
        <f t="shared" si="2"/>
        <v>11</v>
      </c>
      <c r="D146" s="2">
        <f>IF(ISERROR(VLOOKUP($A146,'31.01.2022'!$A:$I,9,0)=TRUE),0,VLOOKUP($A146,'31.01.2022'!$A:$I,9,0))</f>
        <v>609.73999999999069</v>
      </c>
      <c r="E146" s="2">
        <f>IF(ISERROR(VLOOKUP($A146,'28.02.2022'!$A:$I,9,0)=TRUE),0,VLOOKUP($A146,'28.02.2022'!$A:$I,9,0))</f>
        <v>609.73999999999069</v>
      </c>
      <c r="F146" s="2">
        <f>IF(ISERROR(VLOOKUP($A146,'31.03.2022'!$A:$I,9,0)=TRUE),0,VLOOKUP($A146,'31.03.2022'!$A:$I,9,0))</f>
        <v>609.73999999999069</v>
      </c>
      <c r="G146" s="2">
        <f>IF(ISERROR(VLOOKUP($A146,'30.04.2022'!$A:$I,9,0)=TRUE),0,VLOOKUP($A146,'30.04.2022'!$A:$I,9,0))</f>
        <v>609.73999999999069</v>
      </c>
      <c r="H146" s="2">
        <f>IF(ISERROR(VLOOKUP($A146,'31.05.2022'!$A:$I,9,0)=TRUE),0,VLOOKUP($A146,'31.05.2022'!$A:$I,9,0))</f>
        <v>609.73999999999069</v>
      </c>
      <c r="I146" s="2">
        <f>IF(ISERROR(VLOOKUP($A146,'30.06.2022'!$A:$I,9,0)=TRUE),0,VLOOKUP($A146,'30.06.2022'!$A:$I,9,0))</f>
        <v>609.73999999999069</v>
      </c>
      <c r="J146" s="39">
        <f>IF(ISERROR(VLOOKUP($A146,'31.07.2022'!$A:$I,9,0)=TRUE),0,VLOOKUP($A146,'31.07.2022'!$A:$I,9,0))</f>
        <v>609.73999999999069</v>
      </c>
      <c r="K146" s="39">
        <f>IF(ISERROR(VLOOKUP($A146,'31.08.2022'!$A:$I,9,0)=TRUE),0,VLOOKUP($A146,'31.08.2022'!$A:$I,9,0))</f>
        <v>609.73999999999069</v>
      </c>
      <c r="L146" s="39">
        <f>IF(ISERROR(VLOOKUP($A146,'30.09.2022'!$A:$I,9,0)=TRUE),0,VLOOKUP($A146,'30.09.2022'!$A:$I,9,0))</f>
        <v>609.73999999999069</v>
      </c>
      <c r="M146" s="39">
        <f>IF(ISERROR(VLOOKUP($A146,'31.10.2022'!$A:$I,9,0)=TRUE),0,VLOOKUP($A146,'31.10.2022'!$A:$I,9,0))</f>
        <v>609.73999999999069</v>
      </c>
      <c r="N146" s="39">
        <f>IF(ISERROR(VLOOKUP($A146,'30.11.2022'!$A:$I,9,0)=TRUE),0,VLOOKUP($A146,'30.11.2022'!$A:$I,9,0))</f>
        <v>609.73999999999069</v>
      </c>
      <c r="O146" s="39">
        <f>IF(ISERROR(VLOOKUP($A146,'31.12.2022'!$A:$I,9,0)=TRUE),0,VLOOKUP($A146,'31.12.2022'!$A:$I,9,0))</f>
        <v>609.73999999999069</v>
      </c>
    </row>
    <row r="147" spans="1:15" x14ac:dyDescent="0.3">
      <c r="A147" s="1" t="s">
        <v>187</v>
      </c>
      <c r="B147" s="1"/>
      <c r="C147" s="53">
        <f t="shared" si="2"/>
        <v>11</v>
      </c>
      <c r="D147" s="2">
        <f>IF(ISERROR(VLOOKUP($A147,'31.01.2022'!$A:$I,9,0)=TRUE),0,VLOOKUP($A147,'31.01.2022'!$A:$I,9,0))</f>
        <v>123686.31</v>
      </c>
      <c r="E147" s="2">
        <f>IF(ISERROR(VLOOKUP($A147,'28.02.2022'!$A:$I,9,0)=TRUE),0,VLOOKUP($A147,'28.02.2022'!$A:$I,9,0))</f>
        <v>55206.47</v>
      </c>
      <c r="F147" s="2">
        <f>IF(ISERROR(VLOOKUP($A147,'31.03.2022'!$A:$I,9,0)=TRUE),0,VLOOKUP($A147,'31.03.2022'!$A:$I,9,0))</f>
        <v>50485.320000000007</v>
      </c>
      <c r="G147" s="2">
        <f>IF(ISERROR(VLOOKUP($A147,'30.04.2022'!$A:$I,9,0)=TRUE),0,VLOOKUP($A147,'30.04.2022'!$A:$I,9,0))</f>
        <v>86775.740000000049</v>
      </c>
      <c r="H147" s="2">
        <f>IF(ISERROR(VLOOKUP($A147,'31.05.2022'!$A:$I,9,0)=TRUE),0,VLOOKUP($A147,'31.05.2022'!$A:$I,9,0))</f>
        <v>44758.660000000033</v>
      </c>
      <c r="I147" s="2">
        <f>IF(ISERROR(VLOOKUP($A147,'30.06.2022'!$A:$I,9,0)=TRUE),0,VLOOKUP($A147,'30.06.2022'!$A:$I,9,0))</f>
        <v>9591.6600000000326</v>
      </c>
      <c r="J147" s="39">
        <f>IF(ISERROR(VLOOKUP($A147,'31.07.2022'!$A:$I,9,0)=TRUE),0,VLOOKUP($A147,'31.07.2022'!$A:$I,9,0))</f>
        <v>9591.6600000000326</v>
      </c>
      <c r="K147" s="39">
        <f>IF(ISERROR(VLOOKUP($A147,'31.08.2022'!$A:$I,9,0)=TRUE),0,VLOOKUP($A147,'31.08.2022'!$A:$I,9,0))</f>
        <v>9591.6600000000326</v>
      </c>
      <c r="L147" s="39">
        <f>IF(ISERROR(VLOOKUP($A147,'30.09.2022'!$A:$I,9,0)=TRUE),0,VLOOKUP($A147,'30.09.2022'!$A:$I,9,0))</f>
        <v>9591.6600000000326</v>
      </c>
      <c r="M147" s="39">
        <f>IF(ISERROR(VLOOKUP($A147,'31.10.2022'!$A:$I,9,0)=TRUE),0,VLOOKUP($A147,'31.10.2022'!$A:$I,9,0))</f>
        <v>9591.6600000000326</v>
      </c>
      <c r="N147" s="39">
        <f>IF(ISERROR(VLOOKUP($A147,'30.11.2022'!$A:$I,9,0)=TRUE),0,VLOOKUP($A147,'30.11.2022'!$A:$I,9,0))</f>
        <v>9591.6600000000326</v>
      </c>
      <c r="O147" s="39">
        <f>IF(ISERROR(VLOOKUP($A147,'31.12.2022'!$A:$I,9,0)=TRUE),0,VLOOKUP($A147,'31.12.2022'!$A:$I,9,0))</f>
        <v>9591.6600000000326</v>
      </c>
    </row>
    <row r="148" spans="1:15" x14ac:dyDescent="0.3">
      <c r="A148" s="1" t="s">
        <v>188</v>
      </c>
      <c r="B148" s="1"/>
      <c r="C148" s="53">
        <f t="shared" si="2"/>
        <v>11</v>
      </c>
      <c r="D148" s="2">
        <f>IF(ISERROR(VLOOKUP($A148,'31.01.2022'!$A:$I,9,0)=TRUE),0,VLOOKUP($A148,'31.01.2022'!$A:$I,9,0))</f>
        <v>2.09</v>
      </c>
      <c r="E148" s="2">
        <f>IF(ISERROR(VLOOKUP($A148,'28.02.2022'!$A:$I,9,0)=TRUE),0,VLOOKUP($A148,'28.02.2022'!$A:$I,9,0))</f>
        <v>2.09</v>
      </c>
      <c r="F148" s="2">
        <f>IF(ISERROR(VLOOKUP($A148,'31.03.2022'!$A:$I,9,0)=TRUE),0,VLOOKUP($A148,'31.03.2022'!$A:$I,9,0))</f>
        <v>2.09</v>
      </c>
      <c r="G148" s="2">
        <f>IF(ISERROR(VLOOKUP($A148,'30.04.2022'!$A:$I,9,0)=TRUE),0,VLOOKUP($A148,'30.04.2022'!$A:$I,9,0))</f>
        <v>2.09</v>
      </c>
      <c r="H148" s="2">
        <f>IF(ISERROR(VLOOKUP($A148,'31.05.2022'!$A:$I,9,0)=TRUE),0,VLOOKUP($A148,'31.05.2022'!$A:$I,9,0))</f>
        <v>2.09</v>
      </c>
      <c r="I148" s="2">
        <f>IF(ISERROR(VLOOKUP($A148,'30.06.2022'!$A:$I,9,0)=TRUE),0,VLOOKUP($A148,'30.06.2022'!$A:$I,9,0))</f>
        <v>2.09</v>
      </c>
      <c r="J148" s="39">
        <f>IF(ISERROR(VLOOKUP($A148,'31.07.2022'!$A:$I,9,0)=TRUE),0,VLOOKUP($A148,'31.07.2022'!$A:$I,9,0))</f>
        <v>2.09</v>
      </c>
      <c r="K148" s="39">
        <f>IF(ISERROR(VLOOKUP($A148,'31.08.2022'!$A:$I,9,0)=TRUE),0,VLOOKUP($A148,'31.08.2022'!$A:$I,9,0))</f>
        <v>2.09</v>
      </c>
      <c r="L148" s="39">
        <f>IF(ISERROR(VLOOKUP($A148,'30.09.2022'!$A:$I,9,0)=TRUE),0,VLOOKUP($A148,'30.09.2022'!$A:$I,9,0))</f>
        <v>2.09</v>
      </c>
      <c r="M148" s="39">
        <f>IF(ISERROR(VLOOKUP($A148,'31.10.2022'!$A:$I,9,0)=TRUE),0,VLOOKUP($A148,'31.10.2022'!$A:$I,9,0))</f>
        <v>2.09</v>
      </c>
      <c r="N148" s="39">
        <f>IF(ISERROR(VLOOKUP($A148,'30.11.2022'!$A:$I,9,0)=TRUE),0,VLOOKUP($A148,'30.11.2022'!$A:$I,9,0))</f>
        <v>2.09</v>
      </c>
      <c r="O148" s="39">
        <f>IF(ISERROR(VLOOKUP($A148,'31.12.2022'!$A:$I,9,0)=TRUE),0,VLOOKUP($A148,'31.12.2022'!$A:$I,9,0))</f>
        <v>2.09</v>
      </c>
    </row>
    <row r="149" spans="1:15" x14ac:dyDescent="0.3">
      <c r="A149" s="1" t="s">
        <v>189</v>
      </c>
      <c r="B149" s="1"/>
      <c r="C149" s="53">
        <f t="shared" si="2"/>
        <v>11</v>
      </c>
      <c r="D149" s="2">
        <f>IF(ISERROR(VLOOKUP($A149,'31.01.2022'!$A:$I,9,0)=TRUE),0,VLOOKUP($A149,'31.01.2022'!$A:$I,9,0))</f>
        <v>-2.1</v>
      </c>
      <c r="E149" s="2">
        <f>IF(ISERROR(VLOOKUP($A149,'28.02.2022'!$A:$I,9,0)=TRUE),0,VLOOKUP($A149,'28.02.2022'!$A:$I,9,0))</f>
        <v>18551.800000000003</v>
      </c>
      <c r="F149" s="2">
        <f>IF(ISERROR(VLOOKUP($A149,'31.03.2022'!$A:$I,9,0)=TRUE),0,VLOOKUP($A149,'31.03.2022'!$A:$I,9,0))</f>
        <v>45435.270000000004</v>
      </c>
      <c r="G149" s="2">
        <f>IF(ISERROR(VLOOKUP($A149,'30.04.2022'!$A:$I,9,0)=TRUE),0,VLOOKUP($A149,'30.04.2022'!$A:$I,9,0))</f>
        <v>45435.270000000004</v>
      </c>
      <c r="H149" s="2">
        <f>IF(ISERROR(VLOOKUP($A149,'31.05.2022'!$A:$I,9,0)=TRUE),0,VLOOKUP($A149,'31.05.2022'!$A:$I,9,0))</f>
        <v>26881.370000000003</v>
      </c>
      <c r="I149" s="2">
        <f>IF(ISERROR(VLOOKUP($A149,'30.06.2022'!$A:$I,9,0)=TRUE),0,VLOOKUP($A149,'30.06.2022'!$A:$I,9,0))</f>
        <v>26881.370000000003</v>
      </c>
      <c r="J149" s="39">
        <f>IF(ISERROR(VLOOKUP($A149,'31.07.2022'!$A:$I,9,0)=TRUE),0,VLOOKUP($A149,'31.07.2022'!$A:$I,9,0))</f>
        <v>26881.370000000003</v>
      </c>
      <c r="K149" s="39">
        <f>IF(ISERROR(VLOOKUP($A149,'31.08.2022'!$A:$I,9,0)=TRUE),0,VLOOKUP($A149,'31.08.2022'!$A:$I,9,0))</f>
        <v>26881.370000000003</v>
      </c>
      <c r="L149" s="39">
        <f>IF(ISERROR(VLOOKUP($A149,'30.09.2022'!$A:$I,9,0)=TRUE),0,VLOOKUP($A149,'30.09.2022'!$A:$I,9,0))</f>
        <v>26881.370000000003</v>
      </c>
      <c r="M149" s="39">
        <f>IF(ISERROR(VLOOKUP($A149,'31.10.2022'!$A:$I,9,0)=TRUE),0,VLOOKUP($A149,'31.10.2022'!$A:$I,9,0))</f>
        <v>26881.370000000003</v>
      </c>
      <c r="N149" s="39">
        <f>IF(ISERROR(VLOOKUP($A149,'30.11.2022'!$A:$I,9,0)=TRUE),0,VLOOKUP($A149,'30.11.2022'!$A:$I,9,0))</f>
        <v>26881.370000000003</v>
      </c>
      <c r="O149" s="39">
        <f>IF(ISERROR(VLOOKUP($A149,'31.12.2022'!$A:$I,9,0)=TRUE),0,VLOOKUP($A149,'31.12.2022'!$A:$I,9,0))</f>
        <v>26881.370000000003</v>
      </c>
    </row>
    <row r="150" spans="1:15" x14ac:dyDescent="0.3">
      <c r="A150" s="1" t="s">
        <v>190</v>
      </c>
      <c r="B150" s="1"/>
      <c r="C150" s="53">
        <f t="shared" si="2"/>
        <v>11</v>
      </c>
      <c r="D150" s="2">
        <f>IF(ISERROR(VLOOKUP($A150,'31.01.2022'!$A:$I,9,0)=TRUE),0,VLOOKUP($A150,'31.01.2022'!$A:$I,9,0))</f>
        <v>8.75</v>
      </c>
      <c r="E150" s="2">
        <f>IF(ISERROR(VLOOKUP($A150,'28.02.2022'!$A:$I,9,0)=TRUE),0,VLOOKUP($A150,'28.02.2022'!$A:$I,9,0))</f>
        <v>8.75</v>
      </c>
      <c r="F150" s="2">
        <f>IF(ISERROR(VLOOKUP($A150,'31.03.2022'!$A:$I,9,0)=TRUE),0,VLOOKUP($A150,'31.03.2022'!$A:$I,9,0))</f>
        <v>8.75</v>
      </c>
      <c r="G150" s="2">
        <f>IF(ISERROR(VLOOKUP($A150,'30.04.2022'!$A:$I,9,0)=TRUE),0,VLOOKUP($A150,'30.04.2022'!$A:$I,9,0))</f>
        <v>8.75</v>
      </c>
      <c r="H150" s="2">
        <f>IF(ISERROR(VLOOKUP($A150,'31.05.2022'!$A:$I,9,0)=TRUE),0,VLOOKUP($A150,'31.05.2022'!$A:$I,9,0))</f>
        <v>8.75</v>
      </c>
      <c r="I150" s="2">
        <f>IF(ISERROR(VLOOKUP($A150,'30.06.2022'!$A:$I,9,0)=TRUE),0,VLOOKUP($A150,'30.06.2022'!$A:$I,9,0))</f>
        <v>8.75</v>
      </c>
      <c r="J150" s="39">
        <f>IF(ISERROR(VLOOKUP($A150,'31.07.2022'!$A:$I,9,0)=TRUE),0,VLOOKUP($A150,'31.07.2022'!$A:$I,9,0))</f>
        <v>8.75</v>
      </c>
      <c r="K150" s="39">
        <f>IF(ISERROR(VLOOKUP($A150,'31.08.2022'!$A:$I,9,0)=TRUE),0,VLOOKUP($A150,'31.08.2022'!$A:$I,9,0))</f>
        <v>8.75</v>
      </c>
      <c r="L150" s="39">
        <f>IF(ISERROR(VLOOKUP($A150,'30.09.2022'!$A:$I,9,0)=TRUE),0,VLOOKUP($A150,'30.09.2022'!$A:$I,9,0))</f>
        <v>8.75</v>
      </c>
      <c r="M150" s="39">
        <f>IF(ISERROR(VLOOKUP($A150,'31.10.2022'!$A:$I,9,0)=TRUE),0,VLOOKUP($A150,'31.10.2022'!$A:$I,9,0))</f>
        <v>8.75</v>
      </c>
      <c r="N150" s="39">
        <f>IF(ISERROR(VLOOKUP($A150,'30.11.2022'!$A:$I,9,0)=TRUE),0,VLOOKUP($A150,'30.11.2022'!$A:$I,9,0))</f>
        <v>8.75</v>
      </c>
      <c r="O150" s="39">
        <f>IF(ISERROR(VLOOKUP($A150,'31.12.2022'!$A:$I,9,0)=TRUE),0,VLOOKUP($A150,'31.12.2022'!$A:$I,9,0))</f>
        <v>8.75</v>
      </c>
    </row>
    <row r="151" spans="1:15" x14ac:dyDescent="0.3">
      <c r="A151" s="1" t="s">
        <v>191</v>
      </c>
      <c r="B151" s="1"/>
      <c r="C151" s="53">
        <f t="shared" si="2"/>
        <v>11</v>
      </c>
      <c r="D151" s="2">
        <f>IF(ISERROR(VLOOKUP($A151,'31.01.2022'!$A:$I,9,0)=TRUE),0,VLOOKUP($A151,'31.01.2022'!$A:$I,9,0))</f>
        <v>496.63</v>
      </c>
      <c r="E151" s="2">
        <f>IF(ISERROR(VLOOKUP($A151,'28.02.2022'!$A:$I,9,0)=TRUE),0,VLOOKUP($A151,'28.02.2022'!$A:$I,9,0))</f>
        <v>496.63</v>
      </c>
      <c r="F151" s="2">
        <f>IF(ISERROR(VLOOKUP($A151,'31.03.2022'!$A:$I,9,0)=TRUE),0,VLOOKUP($A151,'31.03.2022'!$A:$I,9,0))</f>
        <v>496.63</v>
      </c>
      <c r="G151" s="2">
        <f>IF(ISERROR(VLOOKUP($A151,'30.04.2022'!$A:$I,9,0)=TRUE),0,VLOOKUP($A151,'30.04.2022'!$A:$I,9,0))</f>
        <v>496.63</v>
      </c>
      <c r="H151" s="2">
        <f>IF(ISERROR(VLOOKUP($A151,'31.05.2022'!$A:$I,9,0)=TRUE),0,VLOOKUP($A151,'31.05.2022'!$A:$I,9,0))</f>
        <v>496.63</v>
      </c>
      <c r="I151" s="2">
        <f>IF(ISERROR(VLOOKUP($A151,'30.06.2022'!$A:$I,9,0)=TRUE),0,VLOOKUP($A151,'30.06.2022'!$A:$I,9,0))</f>
        <v>496.63</v>
      </c>
      <c r="J151" s="39">
        <f>IF(ISERROR(VLOOKUP($A151,'31.07.2022'!$A:$I,9,0)=TRUE),0,VLOOKUP($A151,'31.07.2022'!$A:$I,9,0))</f>
        <v>496.63</v>
      </c>
      <c r="K151" s="39">
        <f>IF(ISERROR(VLOOKUP($A151,'31.08.2022'!$A:$I,9,0)=TRUE),0,VLOOKUP($A151,'31.08.2022'!$A:$I,9,0))</f>
        <v>496.63</v>
      </c>
      <c r="L151" s="39">
        <f>IF(ISERROR(VLOOKUP($A151,'30.09.2022'!$A:$I,9,0)=TRUE),0,VLOOKUP($A151,'30.09.2022'!$A:$I,9,0))</f>
        <v>496.63</v>
      </c>
      <c r="M151" s="39">
        <f>IF(ISERROR(VLOOKUP($A151,'31.10.2022'!$A:$I,9,0)=TRUE),0,VLOOKUP($A151,'31.10.2022'!$A:$I,9,0))</f>
        <v>496.63</v>
      </c>
      <c r="N151" s="39">
        <f>IF(ISERROR(VLOOKUP($A151,'30.11.2022'!$A:$I,9,0)=TRUE),0,VLOOKUP($A151,'30.11.2022'!$A:$I,9,0))</f>
        <v>496.63</v>
      </c>
      <c r="O151" s="39">
        <f>IF(ISERROR(VLOOKUP($A151,'31.12.2022'!$A:$I,9,0)=TRUE),0,VLOOKUP($A151,'31.12.2022'!$A:$I,9,0))</f>
        <v>496.63</v>
      </c>
    </row>
    <row r="152" spans="1:15" x14ac:dyDescent="0.3">
      <c r="A152" s="1" t="s">
        <v>192</v>
      </c>
      <c r="B152" s="1"/>
      <c r="C152" s="53">
        <f t="shared" si="2"/>
        <v>11</v>
      </c>
      <c r="D152" s="2">
        <f>IF(ISERROR(VLOOKUP($A152,'31.01.2022'!$A:$I,9,0)=TRUE),0,VLOOKUP($A152,'31.01.2022'!$A:$I,9,0))</f>
        <v>-241.82</v>
      </c>
      <c r="E152" s="2">
        <f>IF(ISERROR(VLOOKUP($A152,'28.02.2022'!$A:$I,9,0)=TRUE),0,VLOOKUP($A152,'28.02.2022'!$A:$I,9,0))</f>
        <v>-241.82</v>
      </c>
      <c r="F152" s="2">
        <f>IF(ISERROR(VLOOKUP($A152,'31.03.2022'!$A:$I,9,0)=TRUE),0,VLOOKUP($A152,'31.03.2022'!$A:$I,9,0))</f>
        <v>-241.82</v>
      </c>
      <c r="G152" s="2">
        <f>IF(ISERROR(VLOOKUP($A152,'30.04.2022'!$A:$I,9,0)=TRUE),0,VLOOKUP($A152,'30.04.2022'!$A:$I,9,0))</f>
        <v>-241.82</v>
      </c>
      <c r="H152" s="2">
        <f>IF(ISERROR(VLOOKUP($A152,'31.05.2022'!$A:$I,9,0)=TRUE),0,VLOOKUP($A152,'31.05.2022'!$A:$I,9,0))</f>
        <v>-241.82</v>
      </c>
      <c r="I152" s="2">
        <f>IF(ISERROR(VLOOKUP($A152,'30.06.2022'!$A:$I,9,0)=TRUE),0,VLOOKUP($A152,'30.06.2022'!$A:$I,9,0))</f>
        <v>-241.82</v>
      </c>
      <c r="J152" s="39">
        <f>IF(ISERROR(VLOOKUP($A152,'31.07.2022'!$A:$I,9,0)=TRUE),0,VLOOKUP($A152,'31.07.2022'!$A:$I,9,0))</f>
        <v>-241.82</v>
      </c>
      <c r="K152" s="39">
        <f>IF(ISERROR(VLOOKUP($A152,'31.08.2022'!$A:$I,9,0)=TRUE),0,VLOOKUP($A152,'31.08.2022'!$A:$I,9,0))</f>
        <v>-241.82</v>
      </c>
      <c r="L152" s="39">
        <f>IF(ISERROR(VLOOKUP($A152,'30.09.2022'!$A:$I,9,0)=TRUE),0,VLOOKUP($A152,'30.09.2022'!$A:$I,9,0))</f>
        <v>-241.82</v>
      </c>
      <c r="M152" s="39">
        <f>IF(ISERROR(VLOOKUP($A152,'31.10.2022'!$A:$I,9,0)=TRUE),0,VLOOKUP($A152,'31.10.2022'!$A:$I,9,0))</f>
        <v>-241.82</v>
      </c>
      <c r="N152" s="39">
        <f>IF(ISERROR(VLOOKUP($A152,'30.11.2022'!$A:$I,9,0)=TRUE),0,VLOOKUP($A152,'30.11.2022'!$A:$I,9,0))</f>
        <v>-241.82</v>
      </c>
      <c r="O152" s="39">
        <f>IF(ISERROR(VLOOKUP($A152,'31.12.2022'!$A:$I,9,0)=TRUE),0,VLOOKUP($A152,'31.12.2022'!$A:$I,9,0))</f>
        <v>-241.82</v>
      </c>
    </row>
    <row r="153" spans="1:15" x14ac:dyDescent="0.3">
      <c r="A153" s="1" t="s">
        <v>193</v>
      </c>
      <c r="B153" s="1"/>
      <c r="C153" s="53">
        <f t="shared" si="2"/>
        <v>11</v>
      </c>
      <c r="D153" s="2">
        <f>IF(ISERROR(VLOOKUP($A153,'31.01.2022'!$A:$I,9,0)=TRUE),0,VLOOKUP($A153,'31.01.2022'!$A:$I,9,0))</f>
        <v>0</v>
      </c>
      <c r="E153" s="2">
        <f>IF(ISERROR(VLOOKUP($A153,'28.02.2022'!$A:$I,9,0)=TRUE),0,VLOOKUP($A153,'28.02.2022'!$A:$I,9,0))</f>
        <v>0</v>
      </c>
      <c r="F153" s="2">
        <f>IF(ISERROR(VLOOKUP($A153,'31.03.2022'!$A:$I,9,0)=TRUE),0,VLOOKUP($A153,'31.03.2022'!$A:$I,9,0))</f>
        <v>8766.7200000000303</v>
      </c>
      <c r="G153" s="2">
        <f>IF(ISERROR(VLOOKUP($A153,'30.04.2022'!$A:$I,9,0)=TRUE),0,VLOOKUP($A153,'30.04.2022'!$A:$I,9,0))</f>
        <v>24362.52999999997</v>
      </c>
      <c r="H153" s="2">
        <f>IF(ISERROR(VLOOKUP($A153,'31.05.2022'!$A:$I,9,0)=TRUE),0,VLOOKUP($A153,'31.05.2022'!$A:$I,9,0))</f>
        <v>55081.109999999986</v>
      </c>
      <c r="I153" s="2">
        <f>IF(ISERROR(VLOOKUP($A153,'30.06.2022'!$A:$I,9,0)=TRUE),0,VLOOKUP($A153,'30.06.2022'!$A:$I,9,0))</f>
        <v>236545.37000000005</v>
      </c>
      <c r="J153" s="39">
        <f>IF(ISERROR(VLOOKUP($A153,'31.07.2022'!$A:$I,9,0)=TRUE),0,VLOOKUP($A153,'31.07.2022'!$A:$I,9,0))</f>
        <v>236545.37000000005</v>
      </c>
      <c r="K153" s="39">
        <f>IF(ISERROR(VLOOKUP($A153,'31.08.2022'!$A:$I,9,0)=TRUE),0,VLOOKUP($A153,'31.08.2022'!$A:$I,9,0))</f>
        <v>236545.37000000005</v>
      </c>
      <c r="L153" s="39">
        <f>IF(ISERROR(VLOOKUP($A153,'30.09.2022'!$A:$I,9,0)=TRUE),0,VLOOKUP($A153,'30.09.2022'!$A:$I,9,0))</f>
        <v>236545.37000000005</v>
      </c>
      <c r="M153" s="39">
        <f>IF(ISERROR(VLOOKUP($A153,'31.10.2022'!$A:$I,9,0)=TRUE),0,VLOOKUP($A153,'31.10.2022'!$A:$I,9,0))</f>
        <v>236545.37000000005</v>
      </c>
      <c r="N153" s="39">
        <f>IF(ISERROR(VLOOKUP($A153,'30.11.2022'!$A:$I,9,0)=TRUE),0,VLOOKUP($A153,'30.11.2022'!$A:$I,9,0))</f>
        <v>236545.37000000005</v>
      </c>
      <c r="O153" s="39">
        <f>IF(ISERROR(VLOOKUP($A153,'31.12.2022'!$A:$I,9,0)=TRUE),0,VLOOKUP($A153,'31.12.2022'!$A:$I,9,0))</f>
        <v>236545.37000000005</v>
      </c>
    </row>
    <row r="154" spans="1:15" x14ac:dyDescent="0.3">
      <c r="A154" s="1" t="s">
        <v>194</v>
      </c>
      <c r="B154" s="1"/>
      <c r="C154" s="53">
        <f t="shared" si="2"/>
        <v>11</v>
      </c>
      <c r="D154" s="2">
        <f>IF(ISERROR(VLOOKUP($A154,'31.01.2022'!$A:$I,9,0)=TRUE),0,VLOOKUP($A154,'31.01.2022'!$A:$I,9,0))</f>
        <v>-3135.24</v>
      </c>
      <c r="E154" s="2">
        <f>IF(ISERROR(VLOOKUP($A154,'28.02.2022'!$A:$I,9,0)=TRUE),0,VLOOKUP($A154,'28.02.2022'!$A:$I,9,0))</f>
        <v>-3135.24</v>
      </c>
      <c r="F154" s="2">
        <f>IF(ISERROR(VLOOKUP($A154,'31.03.2022'!$A:$I,9,0)=TRUE),0,VLOOKUP($A154,'31.03.2022'!$A:$I,9,0))</f>
        <v>-3135.24</v>
      </c>
      <c r="G154" s="2">
        <f>IF(ISERROR(VLOOKUP($A154,'30.04.2022'!$A:$I,9,0)=TRUE),0,VLOOKUP($A154,'30.04.2022'!$A:$I,9,0))</f>
        <v>-3135.24</v>
      </c>
      <c r="H154" s="2">
        <f>IF(ISERROR(VLOOKUP($A154,'31.05.2022'!$A:$I,9,0)=TRUE),0,VLOOKUP($A154,'31.05.2022'!$A:$I,9,0))</f>
        <v>-3135.24</v>
      </c>
      <c r="I154" s="2">
        <f>IF(ISERROR(VLOOKUP($A154,'30.06.2022'!$A:$I,9,0)=TRUE),0,VLOOKUP($A154,'30.06.2022'!$A:$I,9,0))</f>
        <v>-3135.24</v>
      </c>
      <c r="J154" s="39">
        <f>IF(ISERROR(VLOOKUP($A154,'31.07.2022'!$A:$I,9,0)=TRUE),0,VLOOKUP($A154,'31.07.2022'!$A:$I,9,0))</f>
        <v>-3135.24</v>
      </c>
      <c r="K154" s="39">
        <f>IF(ISERROR(VLOOKUP($A154,'31.08.2022'!$A:$I,9,0)=TRUE),0,VLOOKUP($A154,'31.08.2022'!$A:$I,9,0))</f>
        <v>-3135.24</v>
      </c>
      <c r="L154" s="39">
        <f>IF(ISERROR(VLOOKUP($A154,'30.09.2022'!$A:$I,9,0)=TRUE),0,VLOOKUP($A154,'30.09.2022'!$A:$I,9,0))</f>
        <v>-3135.24</v>
      </c>
      <c r="M154" s="39">
        <f>IF(ISERROR(VLOOKUP($A154,'31.10.2022'!$A:$I,9,0)=TRUE),0,VLOOKUP($A154,'31.10.2022'!$A:$I,9,0))</f>
        <v>-3135.24</v>
      </c>
      <c r="N154" s="39">
        <f>IF(ISERROR(VLOOKUP($A154,'30.11.2022'!$A:$I,9,0)=TRUE),0,VLOOKUP($A154,'30.11.2022'!$A:$I,9,0))</f>
        <v>-3135.24</v>
      </c>
      <c r="O154" s="39">
        <f>IF(ISERROR(VLOOKUP($A154,'31.12.2022'!$A:$I,9,0)=TRUE),0,VLOOKUP($A154,'31.12.2022'!$A:$I,9,0))</f>
        <v>-3135.24</v>
      </c>
    </row>
    <row r="155" spans="1:15" x14ac:dyDescent="0.3">
      <c r="A155" s="1" t="s">
        <v>195</v>
      </c>
      <c r="B155" s="1"/>
      <c r="C155" s="53">
        <f t="shared" si="2"/>
        <v>11</v>
      </c>
      <c r="D155" s="2">
        <f>IF(ISERROR(VLOOKUP($A155,'31.01.2022'!$A:$I,9,0)=TRUE),0,VLOOKUP($A155,'31.01.2022'!$A:$I,9,0))</f>
        <v>-17898.23</v>
      </c>
      <c r="E155" s="2">
        <f>IF(ISERROR(VLOOKUP($A155,'28.02.2022'!$A:$I,9,0)=TRUE),0,VLOOKUP($A155,'28.02.2022'!$A:$I,9,0))</f>
        <v>-17898.23</v>
      </c>
      <c r="F155" s="2">
        <f>IF(ISERROR(VLOOKUP($A155,'31.03.2022'!$A:$I,9,0)=TRUE),0,VLOOKUP($A155,'31.03.2022'!$A:$I,9,0))</f>
        <v>-17898.23</v>
      </c>
      <c r="G155" s="2">
        <f>IF(ISERROR(VLOOKUP($A155,'30.04.2022'!$A:$I,9,0)=TRUE),0,VLOOKUP($A155,'30.04.2022'!$A:$I,9,0))</f>
        <v>-17898.23</v>
      </c>
      <c r="H155" s="2">
        <f>IF(ISERROR(VLOOKUP($A155,'31.05.2022'!$A:$I,9,0)=TRUE),0,VLOOKUP($A155,'31.05.2022'!$A:$I,9,0))</f>
        <v>-17898.23</v>
      </c>
      <c r="I155" s="2">
        <f>IF(ISERROR(VLOOKUP($A155,'30.06.2022'!$A:$I,9,0)=TRUE),0,VLOOKUP($A155,'30.06.2022'!$A:$I,9,0))</f>
        <v>-17898.23</v>
      </c>
      <c r="J155" s="39">
        <f>IF(ISERROR(VLOOKUP($A155,'31.07.2022'!$A:$I,9,0)=TRUE),0,VLOOKUP($A155,'31.07.2022'!$A:$I,9,0))</f>
        <v>-17898.23</v>
      </c>
      <c r="K155" s="39">
        <f>IF(ISERROR(VLOOKUP($A155,'31.08.2022'!$A:$I,9,0)=TRUE),0,VLOOKUP($A155,'31.08.2022'!$A:$I,9,0))</f>
        <v>-17898.23</v>
      </c>
      <c r="L155" s="39">
        <f>IF(ISERROR(VLOOKUP($A155,'30.09.2022'!$A:$I,9,0)=TRUE),0,VLOOKUP($A155,'30.09.2022'!$A:$I,9,0))</f>
        <v>-17898.23</v>
      </c>
      <c r="M155" s="39">
        <f>IF(ISERROR(VLOOKUP($A155,'31.10.2022'!$A:$I,9,0)=TRUE),0,VLOOKUP($A155,'31.10.2022'!$A:$I,9,0))</f>
        <v>-17898.23</v>
      </c>
      <c r="N155" s="39">
        <f>IF(ISERROR(VLOOKUP($A155,'30.11.2022'!$A:$I,9,0)=TRUE),0,VLOOKUP($A155,'30.11.2022'!$A:$I,9,0))</f>
        <v>-17898.23</v>
      </c>
      <c r="O155" s="39">
        <f>IF(ISERROR(VLOOKUP($A155,'31.12.2022'!$A:$I,9,0)=TRUE),0,VLOOKUP($A155,'31.12.2022'!$A:$I,9,0))</f>
        <v>-17898.23</v>
      </c>
    </row>
    <row r="156" spans="1:15" x14ac:dyDescent="0.3">
      <c r="A156" s="1" t="s">
        <v>196</v>
      </c>
      <c r="B156" s="1"/>
      <c r="C156" s="53">
        <f t="shared" si="2"/>
        <v>11</v>
      </c>
      <c r="D156" s="2">
        <f>IF(ISERROR(VLOOKUP($A156,'31.01.2022'!$A:$I,9,0)=TRUE),0,VLOOKUP($A156,'31.01.2022'!$A:$I,9,0))</f>
        <v>34318.01</v>
      </c>
      <c r="E156" s="2">
        <f>IF(ISERROR(VLOOKUP($A156,'28.02.2022'!$A:$I,9,0)=TRUE),0,VLOOKUP($A156,'28.02.2022'!$A:$I,9,0))</f>
        <v>0</v>
      </c>
      <c r="F156" s="2">
        <f>IF(ISERROR(VLOOKUP($A156,'31.03.2022'!$A:$I,9,0)=TRUE),0,VLOOKUP($A156,'31.03.2022'!$A:$I,9,0))</f>
        <v>0</v>
      </c>
      <c r="G156" s="2">
        <f>IF(ISERROR(VLOOKUP($A156,'30.04.2022'!$A:$I,9,0)=TRUE),0,VLOOKUP($A156,'30.04.2022'!$A:$I,9,0))</f>
        <v>0</v>
      </c>
      <c r="H156" s="2">
        <f>IF(ISERROR(VLOOKUP($A156,'31.05.2022'!$A:$I,9,0)=TRUE),0,VLOOKUP($A156,'31.05.2022'!$A:$I,9,0))</f>
        <v>0</v>
      </c>
      <c r="I156" s="2">
        <f>IF(ISERROR(VLOOKUP($A156,'30.06.2022'!$A:$I,9,0)=TRUE),0,VLOOKUP($A156,'30.06.2022'!$A:$I,9,0))</f>
        <v>6480.5799999999945</v>
      </c>
      <c r="J156" s="39">
        <f>IF(ISERROR(VLOOKUP($A156,'31.07.2022'!$A:$I,9,0)=TRUE),0,VLOOKUP($A156,'31.07.2022'!$A:$I,9,0))</f>
        <v>6480.5799999999945</v>
      </c>
      <c r="K156" s="39">
        <f>IF(ISERROR(VLOOKUP($A156,'31.08.2022'!$A:$I,9,0)=TRUE),0,VLOOKUP($A156,'31.08.2022'!$A:$I,9,0))</f>
        <v>6480.5799999999945</v>
      </c>
      <c r="L156" s="39">
        <f>IF(ISERROR(VLOOKUP($A156,'30.09.2022'!$A:$I,9,0)=TRUE),0,VLOOKUP($A156,'30.09.2022'!$A:$I,9,0))</f>
        <v>6480.5799999999945</v>
      </c>
      <c r="M156" s="39">
        <f>IF(ISERROR(VLOOKUP($A156,'31.10.2022'!$A:$I,9,0)=TRUE),0,VLOOKUP($A156,'31.10.2022'!$A:$I,9,0))</f>
        <v>6480.5799999999945</v>
      </c>
      <c r="N156" s="39">
        <f>IF(ISERROR(VLOOKUP($A156,'30.11.2022'!$A:$I,9,0)=TRUE),0,VLOOKUP($A156,'30.11.2022'!$A:$I,9,0))</f>
        <v>6480.5799999999945</v>
      </c>
      <c r="O156" s="39">
        <f>IF(ISERROR(VLOOKUP($A156,'31.12.2022'!$A:$I,9,0)=TRUE),0,VLOOKUP($A156,'31.12.2022'!$A:$I,9,0))</f>
        <v>6480.5799999999945</v>
      </c>
    </row>
    <row r="157" spans="1:15" x14ac:dyDescent="0.3">
      <c r="A157" s="1" t="s">
        <v>197</v>
      </c>
      <c r="B157" s="1"/>
      <c r="C157" s="53">
        <f t="shared" si="2"/>
        <v>11</v>
      </c>
      <c r="D157" s="2">
        <f>IF(ISERROR(VLOOKUP($A157,'31.01.2022'!$A:$I,9,0)=TRUE),0,VLOOKUP($A157,'31.01.2022'!$A:$I,9,0))</f>
        <v>-0.55000000000000004</v>
      </c>
      <c r="E157" s="2">
        <f>IF(ISERROR(VLOOKUP($A157,'28.02.2022'!$A:$I,9,0)=TRUE),0,VLOOKUP($A157,'28.02.2022'!$A:$I,9,0))</f>
        <v>-0.55000000000000004</v>
      </c>
      <c r="F157" s="2">
        <f>IF(ISERROR(VLOOKUP($A157,'31.03.2022'!$A:$I,9,0)=TRUE),0,VLOOKUP($A157,'31.03.2022'!$A:$I,9,0))</f>
        <v>-0.55000000000000004</v>
      </c>
      <c r="G157" s="2">
        <f>IF(ISERROR(VLOOKUP($A157,'30.04.2022'!$A:$I,9,0)=TRUE),0,VLOOKUP($A157,'30.04.2022'!$A:$I,9,0))</f>
        <v>-0.55000000000000004</v>
      </c>
      <c r="H157" s="2">
        <f>IF(ISERROR(VLOOKUP($A157,'31.05.2022'!$A:$I,9,0)=TRUE),0,VLOOKUP($A157,'31.05.2022'!$A:$I,9,0))</f>
        <v>-0.55000000000000004</v>
      </c>
      <c r="I157" s="2">
        <f>IF(ISERROR(VLOOKUP($A157,'30.06.2022'!$A:$I,9,0)=TRUE),0,VLOOKUP($A157,'30.06.2022'!$A:$I,9,0))</f>
        <v>-0.55000000000000004</v>
      </c>
      <c r="J157" s="39">
        <f>IF(ISERROR(VLOOKUP($A157,'31.07.2022'!$A:$I,9,0)=TRUE),0,VLOOKUP($A157,'31.07.2022'!$A:$I,9,0))</f>
        <v>-0.55000000000000004</v>
      </c>
      <c r="K157" s="39">
        <f>IF(ISERROR(VLOOKUP($A157,'31.08.2022'!$A:$I,9,0)=TRUE),0,VLOOKUP($A157,'31.08.2022'!$A:$I,9,0))</f>
        <v>-0.55000000000000004</v>
      </c>
      <c r="L157" s="39">
        <f>IF(ISERROR(VLOOKUP($A157,'30.09.2022'!$A:$I,9,0)=TRUE),0,VLOOKUP($A157,'30.09.2022'!$A:$I,9,0))</f>
        <v>-0.55000000000000004</v>
      </c>
      <c r="M157" s="39">
        <f>IF(ISERROR(VLOOKUP($A157,'31.10.2022'!$A:$I,9,0)=TRUE),0,VLOOKUP($A157,'31.10.2022'!$A:$I,9,0))</f>
        <v>-0.55000000000000004</v>
      </c>
      <c r="N157" s="39">
        <f>IF(ISERROR(VLOOKUP($A157,'30.11.2022'!$A:$I,9,0)=TRUE),0,VLOOKUP($A157,'30.11.2022'!$A:$I,9,0))</f>
        <v>-0.55000000000000004</v>
      </c>
      <c r="O157" s="39">
        <f>IF(ISERROR(VLOOKUP($A157,'31.12.2022'!$A:$I,9,0)=TRUE),0,VLOOKUP($A157,'31.12.2022'!$A:$I,9,0))</f>
        <v>-0.55000000000000004</v>
      </c>
    </row>
    <row r="158" spans="1:15" x14ac:dyDescent="0.3">
      <c r="A158" s="1" t="s">
        <v>198</v>
      </c>
      <c r="B158" s="1"/>
      <c r="C158" s="53">
        <f t="shared" si="2"/>
        <v>11</v>
      </c>
      <c r="D158" s="2">
        <f>IF(ISERROR(VLOOKUP($A158,'31.01.2022'!$A:$I,9,0)=TRUE),0,VLOOKUP($A158,'31.01.2022'!$A:$I,9,0))</f>
        <v>0.08</v>
      </c>
      <c r="E158" s="2">
        <f>IF(ISERROR(VLOOKUP($A158,'28.02.2022'!$A:$I,9,0)=TRUE),0,VLOOKUP($A158,'28.02.2022'!$A:$I,9,0))</f>
        <v>0.08</v>
      </c>
      <c r="F158" s="2">
        <f>IF(ISERROR(VLOOKUP($A158,'31.03.2022'!$A:$I,9,0)=TRUE),0,VLOOKUP($A158,'31.03.2022'!$A:$I,9,0))</f>
        <v>0.08</v>
      </c>
      <c r="G158" s="2">
        <f>IF(ISERROR(VLOOKUP($A158,'30.04.2022'!$A:$I,9,0)=TRUE),0,VLOOKUP($A158,'30.04.2022'!$A:$I,9,0))</f>
        <v>0.08</v>
      </c>
      <c r="H158" s="2">
        <f>IF(ISERROR(VLOOKUP($A158,'31.05.2022'!$A:$I,9,0)=TRUE),0,VLOOKUP($A158,'31.05.2022'!$A:$I,9,0))</f>
        <v>0.08</v>
      </c>
      <c r="I158" s="2">
        <f>IF(ISERROR(VLOOKUP($A158,'30.06.2022'!$A:$I,9,0)=TRUE),0,VLOOKUP($A158,'30.06.2022'!$A:$I,9,0))</f>
        <v>0.08</v>
      </c>
      <c r="J158" s="39">
        <f>IF(ISERROR(VLOOKUP($A158,'31.07.2022'!$A:$I,9,0)=TRUE),0,VLOOKUP($A158,'31.07.2022'!$A:$I,9,0))</f>
        <v>0.08</v>
      </c>
      <c r="K158" s="39">
        <f>IF(ISERROR(VLOOKUP($A158,'31.08.2022'!$A:$I,9,0)=TRUE),0,VLOOKUP($A158,'31.08.2022'!$A:$I,9,0))</f>
        <v>0.08</v>
      </c>
      <c r="L158" s="39">
        <f>IF(ISERROR(VLOOKUP($A158,'30.09.2022'!$A:$I,9,0)=TRUE),0,VLOOKUP($A158,'30.09.2022'!$A:$I,9,0))</f>
        <v>0.08</v>
      </c>
      <c r="M158" s="39">
        <f>IF(ISERROR(VLOOKUP($A158,'31.10.2022'!$A:$I,9,0)=TRUE),0,VLOOKUP($A158,'31.10.2022'!$A:$I,9,0))</f>
        <v>0.08</v>
      </c>
      <c r="N158" s="39">
        <f>IF(ISERROR(VLOOKUP($A158,'30.11.2022'!$A:$I,9,0)=TRUE),0,VLOOKUP($A158,'30.11.2022'!$A:$I,9,0))</f>
        <v>0.08</v>
      </c>
      <c r="O158" s="39">
        <f>IF(ISERROR(VLOOKUP($A158,'31.12.2022'!$A:$I,9,0)=TRUE),0,VLOOKUP($A158,'31.12.2022'!$A:$I,9,0))</f>
        <v>0.08</v>
      </c>
    </row>
    <row r="159" spans="1:15" x14ac:dyDescent="0.3">
      <c r="A159" s="1" t="s">
        <v>199</v>
      </c>
      <c r="B159" s="1"/>
      <c r="C159" s="53">
        <f t="shared" si="2"/>
        <v>11</v>
      </c>
      <c r="D159" s="2">
        <f>IF(ISERROR(VLOOKUP($A159,'31.01.2022'!$A:$I,9,0)=TRUE),0,VLOOKUP($A159,'31.01.2022'!$A:$I,9,0))</f>
        <v>-0.76</v>
      </c>
      <c r="E159" s="2">
        <f>IF(ISERROR(VLOOKUP($A159,'28.02.2022'!$A:$I,9,0)=TRUE),0,VLOOKUP($A159,'28.02.2022'!$A:$I,9,0))</f>
        <v>-0.76</v>
      </c>
      <c r="F159" s="2">
        <f>IF(ISERROR(VLOOKUP($A159,'31.03.2022'!$A:$I,9,0)=TRUE),0,VLOOKUP($A159,'31.03.2022'!$A:$I,9,0))</f>
        <v>-0.76</v>
      </c>
      <c r="G159" s="2">
        <f>IF(ISERROR(VLOOKUP($A159,'30.04.2022'!$A:$I,9,0)=TRUE),0,VLOOKUP($A159,'30.04.2022'!$A:$I,9,0))</f>
        <v>-0.76</v>
      </c>
      <c r="H159" s="2">
        <f>IF(ISERROR(VLOOKUP($A159,'31.05.2022'!$A:$I,9,0)=TRUE),0,VLOOKUP($A159,'31.05.2022'!$A:$I,9,0))</f>
        <v>-0.76</v>
      </c>
      <c r="I159" s="2">
        <f>IF(ISERROR(VLOOKUP($A159,'30.06.2022'!$A:$I,9,0)=TRUE),0,VLOOKUP($A159,'30.06.2022'!$A:$I,9,0))</f>
        <v>-0.76</v>
      </c>
      <c r="J159" s="39">
        <f>IF(ISERROR(VLOOKUP($A159,'31.07.2022'!$A:$I,9,0)=TRUE),0,VLOOKUP($A159,'31.07.2022'!$A:$I,9,0))</f>
        <v>-0.76</v>
      </c>
      <c r="K159" s="39">
        <f>IF(ISERROR(VLOOKUP($A159,'31.08.2022'!$A:$I,9,0)=TRUE),0,VLOOKUP($A159,'31.08.2022'!$A:$I,9,0))</f>
        <v>-0.76</v>
      </c>
      <c r="L159" s="39">
        <f>IF(ISERROR(VLOOKUP($A159,'30.09.2022'!$A:$I,9,0)=TRUE),0,VLOOKUP($A159,'30.09.2022'!$A:$I,9,0))</f>
        <v>-0.76</v>
      </c>
      <c r="M159" s="39">
        <f>IF(ISERROR(VLOOKUP($A159,'31.10.2022'!$A:$I,9,0)=TRUE),0,VLOOKUP($A159,'31.10.2022'!$A:$I,9,0))</f>
        <v>-0.76</v>
      </c>
      <c r="N159" s="39">
        <f>IF(ISERROR(VLOOKUP($A159,'30.11.2022'!$A:$I,9,0)=TRUE),0,VLOOKUP($A159,'30.11.2022'!$A:$I,9,0))</f>
        <v>-0.76</v>
      </c>
      <c r="O159" s="39">
        <f>IF(ISERROR(VLOOKUP($A159,'31.12.2022'!$A:$I,9,0)=TRUE),0,VLOOKUP($A159,'31.12.2022'!$A:$I,9,0))</f>
        <v>-0.76</v>
      </c>
    </row>
    <row r="160" spans="1:15" x14ac:dyDescent="0.3">
      <c r="A160" s="1" t="s">
        <v>200</v>
      </c>
      <c r="B160" s="1"/>
      <c r="C160" s="53">
        <f t="shared" si="2"/>
        <v>11</v>
      </c>
      <c r="D160" s="2">
        <f>IF(ISERROR(VLOOKUP($A160,'31.01.2022'!$A:$I,9,0)=TRUE),0,VLOOKUP($A160,'31.01.2022'!$A:$I,9,0))</f>
        <v>0.01</v>
      </c>
      <c r="E160" s="2">
        <f>IF(ISERROR(VLOOKUP($A160,'28.02.2022'!$A:$I,9,0)=TRUE),0,VLOOKUP($A160,'28.02.2022'!$A:$I,9,0))</f>
        <v>0.01</v>
      </c>
      <c r="F160" s="2">
        <f>IF(ISERROR(VLOOKUP($A160,'31.03.2022'!$A:$I,9,0)=TRUE),0,VLOOKUP($A160,'31.03.2022'!$A:$I,9,0))</f>
        <v>0.01</v>
      </c>
      <c r="G160" s="2">
        <f>IF(ISERROR(VLOOKUP($A160,'30.04.2022'!$A:$I,9,0)=TRUE),0,VLOOKUP($A160,'30.04.2022'!$A:$I,9,0))</f>
        <v>0.01</v>
      </c>
      <c r="H160" s="2">
        <f>IF(ISERROR(VLOOKUP($A160,'31.05.2022'!$A:$I,9,0)=TRUE),0,VLOOKUP($A160,'31.05.2022'!$A:$I,9,0))</f>
        <v>0.01</v>
      </c>
      <c r="I160" s="2">
        <f>IF(ISERROR(VLOOKUP($A160,'30.06.2022'!$A:$I,9,0)=TRUE),0,VLOOKUP($A160,'30.06.2022'!$A:$I,9,0))</f>
        <v>0.01</v>
      </c>
      <c r="J160" s="39">
        <f>IF(ISERROR(VLOOKUP($A160,'31.07.2022'!$A:$I,9,0)=TRUE),0,VLOOKUP($A160,'31.07.2022'!$A:$I,9,0))</f>
        <v>0.01</v>
      </c>
      <c r="K160" s="39">
        <f>IF(ISERROR(VLOOKUP($A160,'31.08.2022'!$A:$I,9,0)=TRUE),0,VLOOKUP($A160,'31.08.2022'!$A:$I,9,0))</f>
        <v>0.01</v>
      </c>
      <c r="L160" s="39">
        <f>IF(ISERROR(VLOOKUP($A160,'30.09.2022'!$A:$I,9,0)=TRUE),0,VLOOKUP($A160,'30.09.2022'!$A:$I,9,0))</f>
        <v>0.01</v>
      </c>
      <c r="M160" s="39">
        <f>IF(ISERROR(VLOOKUP($A160,'31.10.2022'!$A:$I,9,0)=TRUE),0,VLOOKUP($A160,'31.10.2022'!$A:$I,9,0))</f>
        <v>0.01</v>
      </c>
      <c r="N160" s="39">
        <f>IF(ISERROR(VLOOKUP($A160,'30.11.2022'!$A:$I,9,0)=TRUE),0,VLOOKUP($A160,'30.11.2022'!$A:$I,9,0))</f>
        <v>0.01</v>
      </c>
      <c r="O160" s="39">
        <f>IF(ISERROR(VLOOKUP($A160,'31.12.2022'!$A:$I,9,0)=TRUE),0,VLOOKUP($A160,'31.12.2022'!$A:$I,9,0))</f>
        <v>0.01</v>
      </c>
    </row>
    <row r="161" spans="1:15" x14ac:dyDescent="0.3">
      <c r="A161" s="1" t="s">
        <v>201</v>
      </c>
      <c r="B161" s="1"/>
      <c r="C161" s="53">
        <f t="shared" si="2"/>
        <v>11</v>
      </c>
      <c r="D161" s="2">
        <f>IF(ISERROR(VLOOKUP($A161,'31.01.2022'!$A:$I,9,0)=TRUE),0,VLOOKUP($A161,'31.01.2022'!$A:$I,9,0))</f>
        <v>0.01</v>
      </c>
      <c r="E161" s="2">
        <f>IF(ISERROR(VLOOKUP($A161,'28.02.2022'!$A:$I,9,0)=TRUE),0,VLOOKUP($A161,'28.02.2022'!$A:$I,9,0))</f>
        <v>0.01</v>
      </c>
      <c r="F161" s="2">
        <f>IF(ISERROR(VLOOKUP($A161,'31.03.2022'!$A:$I,9,0)=TRUE),0,VLOOKUP($A161,'31.03.2022'!$A:$I,9,0))</f>
        <v>0.01</v>
      </c>
      <c r="G161" s="2">
        <f>IF(ISERROR(VLOOKUP($A161,'30.04.2022'!$A:$I,9,0)=TRUE),0,VLOOKUP($A161,'30.04.2022'!$A:$I,9,0))</f>
        <v>0.01</v>
      </c>
      <c r="H161" s="2">
        <f>IF(ISERROR(VLOOKUP($A161,'31.05.2022'!$A:$I,9,0)=TRUE),0,VLOOKUP($A161,'31.05.2022'!$A:$I,9,0))</f>
        <v>0.01</v>
      </c>
      <c r="I161" s="2">
        <f>IF(ISERROR(VLOOKUP($A161,'30.06.2022'!$A:$I,9,0)=TRUE),0,VLOOKUP($A161,'30.06.2022'!$A:$I,9,0))</f>
        <v>0.01</v>
      </c>
      <c r="J161" s="39">
        <f>IF(ISERROR(VLOOKUP($A161,'31.07.2022'!$A:$I,9,0)=TRUE),0,VLOOKUP($A161,'31.07.2022'!$A:$I,9,0))</f>
        <v>0.01</v>
      </c>
      <c r="K161" s="39">
        <f>IF(ISERROR(VLOOKUP($A161,'31.08.2022'!$A:$I,9,0)=TRUE),0,VLOOKUP($A161,'31.08.2022'!$A:$I,9,0))</f>
        <v>0.01</v>
      </c>
      <c r="L161" s="39">
        <f>IF(ISERROR(VLOOKUP($A161,'30.09.2022'!$A:$I,9,0)=TRUE),0,VLOOKUP($A161,'30.09.2022'!$A:$I,9,0))</f>
        <v>0.01</v>
      </c>
      <c r="M161" s="39">
        <f>IF(ISERROR(VLOOKUP($A161,'31.10.2022'!$A:$I,9,0)=TRUE),0,VLOOKUP($A161,'31.10.2022'!$A:$I,9,0))</f>
        <v>0.01</v>
      </c>
      <c r="N161" s="39">
        <f>IF(ISERROR(VLOOKUP($A161,'30.11.2022'!$A:$I,9,0)=TRUE),0,VLOOKUP($A161,'30.11.2022'!$A:$I,9,0))</f>
        <v>0.01</v>
      </c>
      <c r="O161" s="39">
        <f>IF(ISERROR(VLOOKUP($A161,'31.12.2022'!$A:$I,9,0)=TRUE),0,VLOOKUP($A161,'31.12.2022'!$A:$I,9,0))</f>
        <v>0.01</v>
      </c>
    </row>
    <row r="162" spans="1:15" x14ac:dyDescent="0.3">
      <c r="A162" s="1" t="s">
        <v>202</v>
      </c>
      <c r="B162" s="1"/>
      <c r="C162" s="53">
        <f t="shared" si="2"/>
        <v>11</v>
      </c>
      <c r="D162" s="2">
        <f>IF(ISERROR(VLOOKUP($A162,'31.01.2022'!$A:$I,9,0)=TRUE),0,VLOOKUP($A162,'31.01.2022'!$A:$I,9,0))</f>
        <v>12.25</v>
      </c>
      <c r="E162" s="2">
        <f>IF(ISERROR(VLOOKUP($A162,'28.02.2022'!$A:$I,9,0)=TRUE),0,VLOOKUP($A162,'28.02.2022'!$A:$I,9,0))</f>
        <v>12.25</v>
      </c>
      <c r="F162" s="2">
        <f>IF(ISERROR(VLOOKUP($A162,'31.03.2022'!$A:$I,9,0)=TRUE),0,VLOOKUP($A162,'31.03.2022'!$A:$I,9,0))</f>
        <v>12.25</v>
      </c>
      <c r="G162" s="2">
        <f>IF(ISERROR(VLOOKUP($A162,'30.04.2022'!$A:$I,9,0)=TRUE),0,VLOOKUP($A162,'30.04.2022'!$A:$I,9,0))</f>
        <v>12.25</v>
      </c>
      <c r="H162" s="2">
        <f>IF(ISERROR(VLOOKUP($A162,'31.05.2022'!$A:$I,9,0)=TRUE),0,VLOOKUP($A162,'31.05.2022'!$A:$I,9,0))</f>
        <v>12.25</v>
      </c>
      <c r="I162" s="2">
        <f>IF(ISERROR(VLOOKUP($A162,'30.06.2022'!$A:$I,9,0)=TRUE),0,VLOOKUP($A162,'30.06.2022'!$A:$I,9,0))</f>
        <v>12.25</v>
      </c>
      <c r="J162" s="39">
        <f>IF(ISERROR(VLOOKUP($A162,'31.07.2022'!$A:$I,9,0)=TRUE),0,VLOOKUP($A162,'31.07.2022'!$A:$I,9,0))</f>
        <v>12.25</v>
      </c>
      <c r="K162" s="39">
        <f>IF(ISERROR(VLOOKUP($A162,'31.08.2022'!$A:$I,9,0)=TRUE),0,VLOOKUP($A162,'31.08.2022'!$A:$I,9,0))</f>
        <v>12.25</v>
      </c>
      <c r="L162" s="39">
        <f>IF(ISERROR(VLOOKUP($A162,'30.09.2022'!$A:$I,9,0)=TRUE),0,VLOOKUP($A162,'30.09.2022'!$A:$I,9,0))</f>
        <v>12.25</v>
      </c>
      <c r="M162" s="39">
        <f>IF(ISERROR(VLOOKUP($A162,'31.10.2022'!$A:$I,9,0)=TRUE),0,VLOOKUP($A162,'31.10.2022'!$A:$I,9,0))</f>
        <v>12.25</v>
      </c>
      <c r="N162" s="39">
        <f>IF(ISERROR(VLOOKUP($A162,'30.11.2022'!$A:$I,9,0)=TRUE),0,VLOOKUP($A162,'30.11.2022'!$A:$I,9,0))</f>
        <v>12.25</v>
      </c>
      <c r="O162" s="39">
        <f>IF(ISERROR(VLOOKUP($A162,'31.12.2022'!$A:$I,9,0)=TRUE),0,VLOOKUP($A162,'31.12.2022'!$A:$I,9,0))</f>
        <v>12.25</v>
      </c>
    </row>
    <row r="163" spans="1:15" x14ac:dyDescent="0.3">
      <c r="A163" s="1" t="s">
        <v>203</v>
      </c>
      <c r="B163" s="1"/>
      <c r="C163" s="53">
        <f t="shared" si="2"/>
        <v>11</v>
      </c>
      <c r="D163" s="2">
        <f>IF(ISERROR(VLOOKUP($A163,'31.01.2022'!$A:$I,9,0)=TRUE),0,VLOOKUP($A163,'31.01.2022'!$A:$I,9,0))</f>
        <v>0</v>
      </c>
      <c r="E163" s="2">
        <f>IF(ISERROR(VLOOKUP($A163,'28.02.2022'!$A:$I,9,0)=TRUE),0,VLOOKUP($A163,'28.02.2022'!$A:$I,9,0))</f>
        <v>0</v>
      </c>
      <c r="F163" s="2">
        <f>IF(ISERROR(VLOOKUP($A163,'31.03.2022'!$A:$I,9,0)=TRUE),0,VLOOKUP($A163,'31.03.2022'!$A:$I,9,0))</f>
        <v>2567.3299999999872</v>
      </c>
      <c r="G163" s="2">
        <f>IF(ISERROR(VLOOKUP($A163,'30.04.2022'!$A:$I,9,0)=TRUE),0,VLOOKUP($A163,'30.04.2022'!$A:$I,9,0))</f>
        <v>2567.3299999999872</v>
      </c>
      <c r="H163" s="2">
        <f>IF(ISERROR(VLOOKUP($A163,'31.05.2022'!$A:$I,9,0)=TRUE),0,VLOOKUP($A163,'31.05.2022'!$A:$I,9,0))</f>
        <v>2567.3299999999872</v>
      </c>
      <c r="I163" s="2">
        <f>IF(ISERROR(VLOOKUP($A163,'30.06.2022'!$A:$I,9,0)=TRUE),0,VLOOKUP($A163,'30.06.2022'!$A:$I,9,0))</f>
        <v>22210.149999999994</v>
      </c>
      <c r="J163" s="39">
        <f>IF(ISERROR(VLOOKUP($A163,'31.07.2022'!$A:$I,9,0)=TRUE),0,VLOOKUP($A163,'31.07.2022'!$A:$I,9,0))</f>
        <v>22210.149999999994</v>
      </c>
      <c r="K163" s="39">
        <f>IF(ISERROR(VLOOKUP($A163,'31.08.2022'!$A:$I,9,0)=TRUE),0,VLOOKUP($A163,'31.08.2022'!$A:$I,9,0))</f>
        <v>22210.149999999994</v>
      </c>
      <c r="L163" s="39">
        <f>IF(ISERROR(VLOOKUP($A163,'30.09.2022'!$A:$I,9,0)=TRUE),0,VLOOKUP($A163,'30.09.2022'!$A:$I,9,0))</f>
        <v>22210.149999999994</v>
      </c>
      <c r="M163" s="39">
        <f>IF(ISERROR(VLOOKUP($A163,'31.10.2022'!$A:$I,9,0)=TRUE),0,VLOOKUP($A163,'31.10.2022'!$A:$I,9,0))</f>
        <v>22210.149999999994</v>
      </c>
      <c r="N163" s="39">
        <f>IF(ISERROR(VLOOKUP($A163,'30.11.2022'!$A:$I,9,0)=TRUE),0,VLOOKUP($A163,'30.11.2022'!$A:$I,9,0))</f>
        <v>22210.149999999994</v>
      </c>
      <c r="O163" s="39">
        <f>IF(ISERROR(VLOOKUP($A163,'31.12.2022'!$A:$I,9,0)=TRUE),0,VLOOKUP($A163,'31.12.2022'!$A:$I,9,0))</f>
        <v>22210.149999999994</v>
      </c>
    </row>
    <row r="164" spans="1:15" x14ac:dyDescent="0.3">
      <c r="A164" s="1" t="s">
        <v>204</v>
      </c>
      <c r="B164" s="1"/>
      <c r="C164" s="53">
        <f t="shared" si="2"/>
        <v>11</v>
      </c>
      <c r="D164" s="2">
        <f>IF(ISERROR(VLOOKUP($A164,'31.01.2022'!$A:$I,9,0)=TRUE),0,VLOOKUP($A164,'31.01.2022'!$A:$I,9,0))</f>
        <v>-0.66</v>
      </c>
      <c r="E164" s="2">
        <f>IF(ISERROR(VLOOKUP($A164,'28.02.2022'!$A:$I,9,0)=TRUE),0,VLOOKUP($A164,'28.02.2022'!$A:$I,9,0))</f>
        <v>-0.66</v>
      </c>
      <c r="F164" s="2">
        <f>IF(ISERROR(VLOOKUP($A164,'31.03.2022'!$A:$I,9,0)=TRUE),0,VLOOKUP($A164,'31.03.2022'!$A:$I,9,0))</f>
        <v>-0.66</v>
      </c>
      <c r="G164" s="2">
        <f>IF(ISERROR(VLOOKUP($A164,'30.04.2022'!$A:$I,9,0)=TRUE),0,VLOOKUP($A164,'30.04.2022'!$A:$I,9,0))</f>
        <v>-0.66</v>
      </c>
      <c r="H164" s="2">
        <f>IF(ISERROR(VLOOKUP($A164,'31.05.2022'!$A:$I,9,0)=TRUE),0,VLOOKUP($A164,'31.05.2022'!$A:$I,9,0))</f>
        <v>-0.66</v>
      </c>
      <c r="I164" s="2">
        <f>IF(ISERROR(VLOOKUP($A164,'30.06.2022'!$A:$I,9,0)=TRUE),0,VLOOKUP($A164,'30.06.2022'!$A:$I,9,0))</f>
        <v>-0.66</v>
      </c>
      <c r="J164" s="39">
        <f>IF(ISERROR(VLOOKUP($A164,'31.07.2022'!$A:$I,9,0)=TRUE),0,VLOOKUP($A164,'31.07.2022'!$A:$I,9,0))</f>
        <v>-0.66</v>
      </c>
      <c r="K164" s="39">
        <f>IF(ISERROR(VLOOKUP($A164,'31.08.2022'!$A:$I,9,0)=TRUE),0,VLOOKUP($A164,'31.08.2022'!$A:$I,9,0))</f>
        <v>-0.66</v>
      </c>
      <c r="L164" s="39">
        <f>IF(ISERROR(VLOOKUP($A164,'30.09.2022'!$A:$I,9,0)=TRUE),0,VLOOKUP($A164,'30.09.2022'!$A:$I,9,0))</f>
        <v>-0.66</v>
      </c>
      <c r="M164" s="39">
        <f>IF(ISERROR(VLOOKUP($A164,'31.10.2022'!$A:$I,9,0)=TRUE),0,VLOOKUP($A164,'31.10.2022'!$A:$I,9,0))</f>
        <v>-0.66</v>
      </c>
      <c r="N164" s="39">
        <f>IF(ISERROR(VLOOKUP($A164,'30.11.2022'!$A:$I,9,0)=TRUE),0,VLOOKUP($A164,'30.11.2022'!$A:$I,9,0))</f>
        <v>-0.66</v>
      </c>
      <c r="O164" s="39">
        <f>IF(ISERROR(VLOOKUP($A164,'31.12.2022'!$A:$I,9,0)=TRUE),0,VLOOKUP($A164,'31.12.2022'!$A:$I,9,0))</f>
        <v>-0.66</v>
      </c>
    </row>
    <row r="165" spans="1:15" x14ac:dyDescent="0.3">
      <c r="A165" s="1" t="s">
        <v>205</v>
      </c>
      <c r="B165" s="1"/>
      <c r="C165" s="53">
        <f t="shared" si="2"/>
        <v>11</v>
      </c>
      <c r="D165" s="2">
        <f>IF(ISERROR(VLOOKUP($A165,'31.01.2022'!$A:$I,9,0)=TRUE),0,VLOOKUP($A165,'31.01.2022'!$A:$I,9,0))</f>
        <v>70903.39</v>
      </c>
      <c r="E165" s="2">
        <f>IF(ISERROR(VLOOKUP($A165,'28.02.2022'!$A:$I,9,0)=TRUE),0,VLOOKUP($A165,'28.02.2022'!$A:$I,9,0))</f>
        <v>130025.68</v>
      </c>
      <c r="F165" s="2">
        <f>IF(ISERROR(VLOOKUP($A165,'31.03.2022'!$A:$I,9,0)=TRUE),0,VLOOKUP($A165,'31.03.2022'!$A:$I,9,0))</f>
        <v>136292.15</v>
      </c>
      <c r="G165" s="2">
        <f>IF(ISERROR(VLOOKUP($A165,'30.04.2022'!$A:$I,9,0)=TRUE),0,VLOOKUP($A165,'30.04.2022'!$A:$I,9,0))</f>
        <v>54883.149999999994</v>
      </c>
      <c r="H165" s="2">
        <f>IF(ISERROR(VLOOKUP($A165,'31.05.2022'!$A:$I,9,0)=TRUE),0,VLOOKUP($A165,'31.05.2022'!$A:$I,9,0))</f>
        <v>36595.440000000002</v>
      </c>
      <c r="I165" s="2">
        <f>IF(ISERROR(VLOOKUP($A165,'30.06.2022'!$A:$I,9,0)=TRUE),0,VLOOKUP($A165,'30.06.2022'!$A:$I,9,0))</f>
        <v>36595.440000000002</v>
      </c>
      <c r="J165" s="39">
        <f>IF(ISERROR(VLOOKUP($A165,'31.07.2022'!$A:$I,9,0)=TRUE),0,VLOOKUP($A165,'31.07.2022'!$A:$I,9,0))</f>
        <v>36595.440000000002</v>
      </c>
      <c r="K165" s="39">
        <f>IF(ISERROR(VLOOKUP($A165,'31.08.2022'!$A:$I,9,0)=TRUE),0,VLOOKUP($A165,'31.08.2022'!$A:$I,9,0))</f>
        <v>36595.440000000002</v>
      </c>
      <c r="L165" s="39">
        <f>IF(ISERROR(VLOOKUP($A165,'30.09.2022'!$A:$I,9,0)=TRUE),0,VLOOKUP($A165,'30.09.2022'!$A:$I,9,0))</f>
        <v>36595.440000000002</v>
      </c>
      <c r="M165" s="39">
        <f>IF(ISERROR(VLOOKUP($A165,'31.10.2022'!$A:$I,9,0)=TRUE),0,VLOOKUP($A165,'31.10.2022'!$A:$I,9,0))</f>
        <v>36595.440000000002</v>
      </c>
      <c r="N165" s="39">
        <f>IF(ISERROR(VLOOKUP($A165,'30.11.2022'!$A:$I,9,0)=TRUE),0,VLOOKUP($A165,'30.11.2022'!$A:$I,9,0))</f>
        <v>36595.440000000002</v>
      </c>
      <c r="O165" s="39">
        <f>IF(ISERROR(VLOOKUP($A165,'31.12.2022'!$A:$I,9,0)=TRUE),0,VLOOKUP($A165,'31.12.2022'!$A:$I,9,0))</f>
        <v>36595.440000000002</v>
      </c>
    </row>
    <row r="166" spans="1:15" x14ac:dyDescent="0.3">
      <c r="A166" s="1" t="s">
        <v>206</v>
      </c>
      <c r="B166" s="1"/>
      <c r="C166" s="53">
        <f t="shared" si="2"/>
        <v>11</v>
      </c>
      <c r="D166" s="2">
        <f>IF(ISERROR(VLOOKUP($A166,'31.01.2022'!$A:$I,9,0)=TRUE),0,VLOOKUP($A166,'31.01.2022'!$A:$I,9,0))</f>
        <v>1.04</v>
      </c>
      <c r="E166" s="2">
        <f>IF(ISERROR(VLOOKUP($A166,'28.02.2022'!$A:$I,9,0)=TRUE),0,VLOOKUP($A166,'28.02.2022'!$A:$I,9,0))</f>
        <v>1.04</v>
      </c>
      <c r="F166" s="2">
        <f>IF(ISERROR(VLOOKUP($A166,'31.03.2022'!$A:$I,9,0)=TRUE),0,VLOOKUP($A166,'31.03.2022'!$A:$I,9,0))</f>
        <v>1.04</v>
      </c>
      <c r="G166" s="2">
        <f>IF(ISERROR(VLOOKUP($A166,'30.04.2022'!$A:$I,9,0)=TRUE),0,VLOOKUP($A166,'30.04.2022'!$A:$I,9,0))</f>
        <v>1.04</v>
      </c>
      <c r="H166" s="2">
        <f>IF(ISERROR(VLOOKUP($A166,'31.05.2022'!$A:$I,9,0)=TRUE),0,VLOOKUP($A166,'31.05.2022'!$A:$I,9,0))</f>
        <v>1.04</v>
      </c>
      <c r="I166" s="2">
        <f>IF(ISERROR(VLOOKUP($A166,'30.06.2022'!$A:$I,9,0)=TRUE),0,VLOOKUP($A166,'30.06.2022'!$A:$I,9,0))</f>
        <v>1.04</v>
      </c>
      <c r="J166" s="39">
        <f>IF(ISERROR(VLOOKUP($A166,'31.07.2022'!$A:$I,9,0)=TRUE),0,VLOOKUP($A166,'31.07.2022'!$A:$I,9,0))</f>
        <v>1.04</v>
      </c>
      <c r="K166" s="39">
        <f>IF(ISERROR(VLOOKUP($A166,'31.08.2022'!$A:$I,9,0)=TRUE),0,VLOOKUP($A166,'31.08.2022'!$A:$I,9,0))</f>
        <v>1.04</v>
      </c>
      <c r="L166" s="39">
        <f>IF(ISERROR(VLOOKUP($A166,'30.09.2022'!$A:$I,9,0)=TRUE),0,VLOOKUP($A166,'30.09.2022'!$A:$I,9,0))</f>
        <v>1.04</v>
      </c>
      <c r="M166" s="39">
        <f>IF(ISERROR(VLOOKUP($A166,'31.10.2022'!$A:$I,9,0)=TRUE),0,VLOOKUP($A166,'31.10.2022'!$A:$I,9,0))</f>
        <v>1.04</v>
      </c>
      <c r="N166" s="39">
        <f>IF(ISERROR(VLOOKUP($A166,'30.11.2022'!$A:$I,9,0)=TRUE),0,VLOOKUP($A166,'30.11.2022'!$A:$I,9,0))</f>
        <v>1.04</v>
      </c>
      <c r="O166" s="39">
        <f>IF(ISERROR(VLOOKUP($A166,'31.12.2022'!$A:$I,9,0)=TRUE),0,VLOOKUP($A166,'31.12.2022'!$A:$I,9,0))</f>
        <v>1.04</v>
      </c>
    </row>
    <row r="167" spans="1:15" x14ac:dyDescent="0.3">
      <c r="A167" s="1" t="s">
        <v>207</v>
      </c>
      <c r="B167" s="1"/>
      <c r="C167" s="53">
        <f t="shared" si="2"/>
        <v>11</v>
      </c>
      <c r="D167" s="2">
        <f>IF(ISERROR(VLOOKUP($A167,'31.01.2022'!$A:$I,9,0)=TRUE),0,VLOOKUP($A167,'31.01.2022'!$A:$I,9,0))</f>
        <v>-3</v>
      </c>
      <c r="E167" s="2">
        <f>IF(ISERROR(VLOOKUP($A167,'28.02.2022'!$A:$I,9,0)=TRUE),0,VLOOKUP($A167,'28.02.2022'!$A:$I,9,0))</f>
        <v>-3</v>
      </c>
      <c r="F167" s="2">
        <f>IF(ISERROR(VLOOKUP($A167,'31.03.2022'!$A:$I,9,0)=TRUE),0,VLOOKUP($A167,'31.03.2022'!$A:$I,9,0))</f>
        <v>-3</v>
      </c>
      <c r="G167" s="2">
        <f>IF(ISERROR(VLOOKUP($A167,'30.04.2022'!$A:$I,9,0)=TRUE),0,VLOOKUP($A167,'30.04.2022'!$A:$I,9,0))</f>
        <v>-3</v>
      </c>
      <c r="H167" s="2">
        <f>IF(ISERROR(VLOOKUP($A167,'31.05.2022'!$A:$I,9,0)=TRUE),0,VLOOKUP($A167,'31.05.2022'!$A:$I,9,0))</f>
        <v>-3</v>
      </c>
      <c r="I167" s="2">
        <f>IF(ISERROR(VLOOKUP($A167,'30.06.2022'!$A:$I,9,0)=TRUE),0,VLOOKUP($A167,'30.06.2022'!$A:$I,9,0))</f>
        <v>-3</v>
      </c>
      <c r="J167" s="39">
        <f>IF(ISERROR(VLOOKUP($A167,'31.07.2022'!$A:$I,9,0)=TRUE),0,VLOOKUP($A167,'31.07.2022'!$A:$I,9,0))</f>
        <v>-3</v>
      </c>
      <c r="K167" s="39">
        <f>IF(ISERROR(VLOOKUP($A167,'31.08.2022'!$A:$I,9,0)=TRUE),0,VLOOKUP($A167,'31.08.2022'!$A:$I,9,0))</f>
        <v>-3</v>
      </c>
      <c r="L167" s="39">
        <f>IF(ISERROR(VLOOKUP($A167,'30.09.2022'!$A:$I,9,0)=TRUE),0,VLOOKUP($A167,'30.09.2022'!$A:$I,9,0))</f>
        <v>-3</v>
      </c>
      <c r="M167" s="39">
        <f>IF(ISERROR(VLOOKUP($A167,'31.10.2022'!$A:$I,9,0)=TRUE),0,VLOOKUP($A167,'31.10.2022'!$A:$I,9,0))</f>
        <v>-3</v>
      </c>
      <c r="N167" s="39">
        <f>IF(ISERROR(VLOOKUP($A167,'30.11.2022'!$A:$I,9,0)=TRUE),0,VLOOKUP($A167,'30.11.2022'!$A:$I,9,0))</f>
        <v>-3</v>
      </c>
      <c r="O167" s="39">
        <f>IF(ISERROR(VLOOKUP($A167,'31.12.2022'!$A:$I,9,0)=TRUE),0,VLOOKUP($A167,'31.12.2022'!$A:$I,9,0))</f>
        <v>-3</v>
      </c>
    </row>
    <row r="168" spans="1:15" x14ac:dyDescent="0.3">
      <c r="A168" s="1" t="s">
        <v>208</v>
      </c>
      <c r="B168" s="1"/>
      <c r="C168" s="53">
        <f t="shared" si="2"/>
        <v>11</v>
      </c>
      <c r="D168" s="2">
        <f>IF(ISERROR(VLOOKUP($A168,'31.01.2022'!$A:$I,9,0)=TRUE),0,VLOOKUP($A168,'31.01.2022'!$A:$I,9,0))</f>
        <v>-0.01</v>
      </c>
      <c r="E168" s="2">
        <f>IF(ISERROR(VLOOKUP($A168,'28.02.2022'!$A:$I,9,0)=TRUE),0,VLOOKUP($A168,'28.02.2022'!$A:$I,9,0))</f>
        <v>-0.01</v>
      </c>
      <c r="F168" s="2">
        <f>IF(ISERROR(VLOOKUP($A168,'31.03.2022'!$A:$I,9,0)=TRUE),0,VLOOKUP($A168,'31.03.2022'!$A:$I,9,0))</f>
        <v>-0.01</v>
      </c>
      <c r="G168" s="2">
        <f>IF(ISERROR(VLOOKUP($A168,'30.04.2022'!$A:$I,9,0)=TRUE),0,VLOOKUP($A168,'30.04.2022'!$A:$I,9,0))</f>
        <v>-0.01</v>
      </c>
      <c r="H168" s="2">
        <f>IF(ISERROR(VLOOKUP($A168,'31.05.2022'!$A:$I,9,0)=TRUE),0,VLOOKUP($A168,'31.05.2022'!$A:$I,9,0))</f>
        <v>-0.01</v>
      </c>
      <c r="I168" s="2">
        <f>IF(ISERROR(VLOOKUP($A168,'30.06.2022'!$A:$I,9,0)=TRUE),0,VLOOKUP($A168,'30.06.2022'!$A:$I,9,0))</f>
        <v>-0.01</v>
      </c>
      <c r="J168" s="39">
        <f>IF(ISERROR(VLOOKUP($A168,'31.07.2022'!$A:$I,9,0)=TRUE),0,VLOOKUP($A168,'31.07.2022'!$A:$I,9,0))</f>
        <v>-0.01</v>
      </c>
      <c r="K168" s="39">
        <f>IF(ISERROR(VLOOKUP($A168,'31.08.2022'!$A:$I,9,0)=TRUE),0,VLOOKUP($A168,'31.08.2022'!$A:$I,9,0))</f>
        <v>-0.01</v>
      </c>
      <c r="L168" s="39">
        <f>IF(ISERROR(VLOOKUP($A168,'30.09.2022'!$A:$I,9,0)=TRUE),0,VLOOKUP($A168,'30.09.2022'!$A:$I,9,0))</f>
        <v>-0.01</v>
      </c>
      <c r="M168" s="39">
        <f>IF(ISERROR(VLOOKUP($A168,'31.10.2022'!$A:$I,9,0)=TRUE),0,VLOOKUP($A168,'31.10.2022'!$A:$I,9,0))</f>
        <v>-0.01</v>
      </c>
      <c r="N168" s="39">
        <f>IF(ISERROR(VLOOKUP($A168,'30.11.2022'!$A:$I,9,0)=TRUE),0,VLOOKUP($A168,'30.11.2022'!$A:$I,9,0))</f>
        <v>-0.01</v>
      </c>
      <c r="O168" s="39">
        <f>IF(ISERROR(VLOOKUP($A168,'31.12.2022'!$A:$I,9,0)=TRUE),0,VLOOKUP($A168,'31.12.2022'!$A:$I,9,0))</f>
        <v>-0.01</v>
      </c>
    </row>
    <row r="169" spans="1:15" x14ac:dyDescent="0.3">
      <c r="A169" s="1" t="s">
        <v>209</v>
      </c>
      <c r="B169" s="1"/>
      <c r="C169" s="53">
        <f t="shared" si="2"/>
        <v>11</v>
      </c>
      <c r="D169" s="2">
        <f>IF(ISERROR(VLOOKUP($A169,'31.01.2022'!$A:$I,9,0)=TRUE),0,VLOOKUP($A169,'31.01.2022'!$A:$I,9,0))</f>
        <v>-191.88</v>
      </c>
      <c r="E169" s="2">
        <f>IF(ISERROR(VLOOKUP($A169,'28.02.2022'!$A:$I,9,0)=TRUE),0,VLOOKUP($A169,'28.02.2022'!$A:$I,9,0))</f>
        <v>-191.88</v>
      </c>
      <c r="F169" s="2">
        <f>IF(ISERROR(VLOOKUP($A169,'31.03.2022'!$A:$I,9,0)=TRUE),0,VLOOKUP($A169,'31.03.2022'!$A:$I,9,0))</f>
        <v>-191.88</v>
      </c>
      <c r="G169" s="2">
        <f>IF(ISERROR(VLOOKUP($A169,'30.04.2022'!$A:$I,9,0)=TRUE),0,VLOOKUP($A169,'30.04.2022'!$A:$I,9,0))</f>
        <v>-191.88</v>
      </c>
      <c r="H169" s="2">
        <f>IF(ISERROR(VLOOKUP($A169,'31.05.2022'!$A:$I,9,0)=TRUE),0,VLOOKUP($A169,'31.05.2022'!$A:$I,9,0))</f>
        <v>-191.88</v>
      </c>
      <c r="I169" s="2">
        <f>IF(ISERROR(VLOOKUP($A169,'30.06.2022'!$A:$I,9,0)=TRUE),0,VLOOKUP($A169,'30.06.2022'!$A:$I,9,0))</f>
        <v>-191.88</v>
      </c>
      <c r="J169" s="39">
        <f>IF(ISERROR(VLOOKUP($A169,'31.07.2022'!$A:$I,9,0)=TRUE),0,VLOOKUP($A169,'31.07.2022'!$A:$I,9,0))</f>
        <v>-191.88</v>
      </c>
      <c r="K169" s="39">
        <f>IF(ISERROR(VLOOKUP($A169,'31.08.2022'!$A:$I,9,0)=TRUE),0,VLOOKUP($A169,'31.08.2022'!$A:$I,9,0))</f>
        <v>-191.88</v>
      </c>
      <c r="L169" s="39">
        <f>IF(ISERROR(VLOOKUP($A169,'30.09.2022'!$A:$I,9,0)=TRUE),0,VLOOKUP($A169,'30.09.2022'!$A:$I,9,0))</f>
        <v>-191.88</v>
      </c>
      <c r="M169" s="39">
        <f>IF(ISERROR(VLOOKUP($A169,'31.10.2022'!$A:$I,9,0)=TRUE),0,VLOOKUP($A169,'31.10.2022'!$A:$I,9,0))</f>
        <v>-191.88</v>
      </c>
      <c r="N169" s="39">
        <f>IF(ISERROR(VLOOKUP($A169,'30.11.2022'!$A:$I,9,0)=TRUE),0,VLOOKUP($A169,'30.11.2022'!$A:$I,9,0))</f>
        <v>-191.88</v>
      </c>
      <c r="O169" s="39">
        <f>IF(ISERROR(VLOOKUP($A169,'31.12.2022'!$A:$I,9,0)=TRUE),0,VLOOKUP($A169,'31.12.2022'!$A:$I,9,0))</f>
        <v>-191.88</v>
      </c>
    </row>
    <row r="170" spans="1:15" x14ac:dyDescent="0.3">
      <c r="A170" s="1" t="s">
        <v>210</v>
      </c>
      <c r="B170" s="1"/>
      <c r="C170" s="53">
        <f t="shared" si="2"/>
        <v>11</v>
      </c>
      <c r="D170" s="2">
        <f>IF(ISERROR(VLOOKUP($A170,'31.01.2022'!$A:$I,9,0)=TRUE),0,VLOOKUP($A170,'31.01.2022'!$A:$I,9,0))</f>
        <v>-27.97</v>
      </c>
      <c r="E170" s="2">
        <f>IF(ISERROR(VLOOKUP($A170,'28.02.2022'!$A:$I,9,0)=TRUE),0,VLOOKUP($A170,'28.02.2022'!$A:$I,9,0))</f>
        <v>-27.97</v>
      </c>
      <c r="F170" s="2">
        <f>IF(ISERROR(VLOOKUP($A170,'31.03.2022'!$A:$I,9,0)=TRUE),0,VLOOKUP($A170,'31.03.2022'!$A:$I,9,0))</f>
        <v>-27.97</v>
      </c>
      <c r="G170" s="2">
        <f>IF(ISERROR(VLOOKUP($A170,'30.04.2022'!$A:$I,9,0)=TRUE),0,VLOOKUP($A170,'30.04.2022'!$A:$I,9,0))</f>
        <v>-27.97</v>
      </c>
      <c r="H170" s="2">
        <f>IF(ISERROR(VLOOKUP($A170,'31.05.2022'!$A:$I,9,0)=TRUE),0,VLOOKUP($A170,'31.05.2022'!$A:$I,9,0))</f>
        <v>-27.97</v>
      </c>
      <c r="I170" s="2">
        <f>IF(ISERROR(VLOOKUP($A170,'30.06.2022'!$A:$I,9,0)=TRUE),0,VLOOKUP($A170,'30.06.2022'!$A:$I,9,0))</f>
        <v>-27.97</v>
      </c>
      <c r="J170" s="39">
        <f>IF(ISERROR(VLOOKUP($A170,'31.07.2022'!$A:$I,9,0)=TRUE),0,VLOOKUP($A170,'31.07.2022'!$A:$I,9,0))</f>
        <v>-27.97</v>
      </c>
      <c r="K170" s="39">
        <f>IF(ISERROR(VLOOKUP($A170,'31.08.2022'!$A:$I,9,0)=TRUE),0,VLOOKUP($A170,'31.08.2022'!$A:$I,9,0))</f>
        <v>-27.97</v>
      </c>
      <c r="L170" s="39">
        <f>IF(ISERROR(VLOOKUP($A170,'30.09.2022'!$A:$I,9,0)=TRUE),0,VLOOKUP($A170,'30.09.2022'!$A:$I,9,0))</f>
        <v>-27.97</v>
      </c>
      <c r="M170" s="39">
        <f>IF(ISERROR(VLOOKUP($A170,'31.10.2022'!$A:$I,9,0)=TRUE),0,VLOOKUP($A170,'31.10.2022'!$A:$I,9,0))</f>
        <v>-27.97</v>
      </c>
      <c r="N170" s="39">
        <f>IF(ISERROR(VLOOKUP($A170,'30.11.2022'!$A:$I,9,0)=TRUE),0,VLOOKUP($A170,'30.11.2022'!$A:$I,9,0))</f>
        <v>-27.97</v>
      </c>
      <c r="O170" s="39">
        <f>IF(ISERROR(VLOOKUP($A170,'31.12.2022'!$A:$I,9,0)=TRUE),0,VLOOKUP($A170,'31.12.2022'!$A:$I,9,0))</f>
        <v>-27.97</v>
      </c>
    </row>
    <row r="171" spans="1:15" x14ac:dyDescent="0.3">
      <c r="A171" s="1" t="s">
        <v>211</v>
      </c>
      <c r="B171" s="1"/>
      <c r="C171" s="53">
        <f t="shared" si="2"/>
        <v>11</v>
      </c>
      <c r="D171" s="2">
        <f>IF(ISERROR(VLOOKUP($A171,'31.01.2022'!$A:$I,9,0)=TRUE),0,VLOOKUP($A171,'31.01.2022'!$A:$I,9,0))</f>
        <v>260.49</v>
      </c>
      <c r="E171" s="2">
        <f>IF(ISERROR(VLOOKUP($A171,'28.02.2022'!$A:$I,9,0)=TRUE),0,VLOOKUP($A171,'28.02.2022'!$A:$I,9,0))</f>
        <v>260.49</v>
      </c>
      <c r="F171" s="2">
        <f>IF(ISERROR(VLOOKUP($A171,'31.03.2022'!$A:$I,9,0)=TRUE),0,VLOOKUP($A171,'31.03.2022'!$A:$I,9,0))</f>
        <v>15522.54</v>
      </c>
      <c r="G171" s="2">
        <f>IF(ISERROR(VLOOKUP($A171,'30.04.2022'!$A:$I,9,0)=TRUE),0,VLOOKUP($A171,'30.04.2022'!$A:$I,9,0))</f>
        <v>15522.54</v>
      </c>
      <c r="H171" s="2">
        <f>IF(ISERROR(VLOOKUP($A171,'31.05.2022'!$A:$I,9,0)=TRUE),0,VLOOKUP($A171,'31.05.2022'!$A:$I,9,0))</f>
        <v>260.4900000000016</v>
      </c>
      <c r="I171" s="2">
        <f>IF(ISERROR(VLOOKUP($A171,'30.06.2022'!$A:$I,9,0)=TRUE),0,VLOOKUP($A171,'30.06.2022'!$A:$I,9,0))</f>
        <v>260.4900000000016</v>
      </c>
      <c r="J171" s="39">
        <f>IF(ISERROR(VLOOKUP($A171,'31.07.2022'!$A:$I,9,0)=TRUE),0,VLOOKUP($A171,'31.07.2022'!$A:$I,9,0))</f>
        <v>260.4900000000016</v>
      </c>
      <c r="K171" s="39">
        <f>IF(ISERROR(VLOOKUP($A171,'31.08.2022'!$A:$I,9,0)=TRUE),0,VLOOKUP($A171,'31.08.2022'!$A:$I,9,0))</f>
        <v>260.4900000000016</v>
      </c>
      <c r="L171" s="39">
        <f>IF(ISERROR(VLOOKUP($A171,'30.09.2022'!$A:$I,9,0)=TRUE),0,VLOOKUP($A171,'30.09.2022'!$A:$I,9,0))</f>
        <v>260.4900000000016</v>
      </c>
      <c r="M171" s="39">
        <f>IF(ISERROR(VLOOKUP($A171,'31.10.2022'!$A:$I,9,0)=TRUE),0,VLOOKUP($A171,'31.10.2022'!$A:$I,9,0))</f>
        <v>260.4900000000016</v>
      </c>
      <c r="N171" s="39">
        <f>IF(ISERROR(VLOOKUP($A171,'30.11.2022'!$A:$I,9,0)=TRUE),0,VLOOKUP($A171,'30.11.2022'!$A:$I,9,0))</f>
        <v>260.4900000000016</v>
      </c>
      <c r="O171" s="39">
        <f>IF(ISERROR(VLOOKUP($A171,'31.12.2022'!$A:$I,9,0)=TRUE),0,VLOOKUP($A171,'31.12.2022'!$A:$I,9,0))</f>
        <v>260.4900000000016</v>
      </c>
    </row>
    <row r="172" spans="1:15" x14ac:dyDescent="0.3">
      <c r="A172" s="1" t="s">
        <v>212</v>
      </c>
      <c r="B172" s="1"/>
      <c r="C172" s="53">
        <f t="shared" si="2"/>
        <v>11</v>
      </c>
      <c r="D172" s="2">
        <f>IF(ISERROR(VLOOKUP($A172,'31.01.2022'!$A:$I,9,0)=TRUE),0,VLOOKUP($A172,'31.01.2022'!$A:$I,9,0))</f>
        <v>0</v>
      </c>
      <c r="E172" s="2">
        <f>IF(ISERROR(VLOOKUP($A172,'28.02.2022'!$A:$I,9,0)=TRUE),0,VLOOKUP($A172,'28.02.2022'!$A:$I,9,0))</f>
        <v>0</v>
      </c>
      <c r="F172" s="2">
        <f>IF(ISERROR(VLOOKUP($A172,'31.03.2022'!$A:$I,9,0)=TRUE),0,VLOOKUP($A172,'31.03.2022'!$A:$I,9,0))</f>
        <v>25585.86</v>
      </c>
      <c r="G172" s="2">
        <f>IF(ISERROR(VLOOKUP($A172,'30.04.2022'!$A:$I,9,0)=TRUE),0,VLOOKUP($A172,'30.04.2022'!$A:$I,9,0))</f>
        <v>25585.86</v>
      </c>
      <c r="H172" s="2">
        <f>IF(ISERROR(VLOOKUP($A172,'31.05.2022'!$A:$I,9,0)=TRUE),0,VLOOKUP($A172,'31.05.2022'!$A:$I,9,0))</f>
        <v>0</v>
      </c>
      <c r="I172" s="2">
        <f>IF(ISERROR(VLOOKUP($A172,'30.06.2022'!$A:$I,9,0)=TRUE),0,VLOOKUP($A172,'30.06.2022'!$A:$I,9,0))</f>
        <v>0</v>
      </c>
      <c r="J172" s="39">
        <f>IF(ISERROR(VLOOKUP($A172,'31.07.2022'!$A:$I,9,0)=TRUE),0,VLOOKUP($A172,'31.07.2022'!$A:$I,9,0))</f>
        <v>0</v>
      </c>
      <c r="K172" s="39">
        <f>IF(ISERROR(VLOOKUP($A172,'31.08.2022'!$A:$I,9,0)=TRUE),0,VLOOKUP($A172,'31.08.2022'!$A:$I,9,0))</f>
        <v>0</v>
      </c>
      <c r="L172" s="39">
        <f>IF(ISERROR(VLOOKUP($A172,'30.09.2022'!$A:$I,9,0)=TRUE),0,VLOOKUP($A172,'30.09.2022'!$A:$I,9,0))</f>
        <v>0</v>
      </c>
      <c r="M172" s="39">
        <f>IF(ISERROR(VLOOKUP($A172,'31.10.2022'!$A:$I,9,0)=TRUE),0,VLOOKUP($A172,'31.10.2022'!$A:$I,9,0))</f>
        <v>0</v>
      </c>
      <c r="N172" s="39">
        <f>IF(ISERROR(VLOOKUP($A172,'30.11.2022'!$A:$I,9,0)=TRUE),0,VLOOKUP($A172,'30.11.2022'!$A:$I,9,0))</f>
        <v>0</v>
      </c>
      <c r="O172" s="39">
        <f>IF(ISERROR(VLOOKUP($A172,'31.12.2022'!$A:$I,9,0)=TRUE),0,VLOOKUP($A172,'31.12.2022'!$A:$I,9,0))</f>
        <v>0</v>
      </c>
    </row>
    <row r="173" spans="1:15" x14ac:dyDescent="0.3">
      <c r="A173" s="1" t="s">
        <v>213</v>
      </c>
      <c r="B173" s="1"/>
      <c r="C173" s="53">
        <f t="shared" si="2"/>
        <v>11</v>
      </c>
      <c r="D173" s="2">
        <f>IF(ISERROR(VLOOKUP($A173,'31.01.2022'!$A:$I,9,0)=TRUE),0,VLOOKUP($A173,'31.01.2022'!$A:$I,9,0))</f>
        <v>0</v>
      </c>
      <c r="E173" s="2">
        <f>IF(ISERROR(VLOOKUP($A173,'28.02.2022'!$A:$I,9,0)=TRUE),0,VLOOKUP($A173,'28.02.2022'!$A:$I,9,0))</f>
        <v>16428.830000000002</v>
      </c>
      <c r="F173" s="2">
        <f>IF(ISERROR(VLOOKUP($A173,'31.03.2022'!$A:$I,9,0)=TRUE),0,VLOOKUP($A173,'31.03.2022'!$A:$I,9,0))</f>
        <v>16428.830000000002</v>
      </c>
      <c r="G173" s="2">
        <f>IF(ISERROR(VLOOKUP($A173,'30.04.2022'!$A:$I,9,0)=TRUE),0,VLOOKUP($A173,'30.04.2022'!$A:$I,9,0))</f>
        <v>0</v>
      </c>
      <c r="H173" s="2">
        <f>IF(ISERROR(VLOOKUP($A173,'31.05.2022'!$A:$I,9,0)=TRUE),0,VLOOKUP($A173,'31.05.2022'!$A:$I,9,0))</f>
        <v>0</v>
      </c>
      <c r="I173" s="2">
        <f>IF(ISERROR(VLOOKUP($A173,'30.06.2022'!$A:$I,9,0)=TRUE),0,VLOOKUP($A173,'30.06.2022'!$A:$I,9,0))</f>
        <v>0</v>
      </c>
      <c r="J173" s="39">
        <f>IF(ISERROR(VLOOKUP($A173,'31.07.2022'!$A:$I,9,0)=TRUE),0,VLOOKUP($A173,'31.07.2022'!$A:$I,9,0))</f>
        <v>0</v>
      </c>
      <c r="K173" s="39">
        <f>IF(ISERROR(VLOOKUP($A173,'31.08.2022'!$A:$I,9,0)=TRUE),0,VLOOKUP($A173,'31.08.2022'!$A:$I,9,0))</f>
        <v>0</v>
      </c>
      <c r="L173" s="39">
        <f>IF(ISERROR(VLOOKUP($A173,'30.09.2022'!$A:$I,9,0)=TRUE),0,VLOOKUP($A173,'30.09.2022'!$A:$I,9,0))</f>
        <v>0</v>
      </c>
      <c r="M173" s="39">
        <f>IF(ISERROR(VLOOKUP($A173,'31.10.2022'!$A:$I,9,0)=TRUE),0,VLOOKUP($A173,'31.10.2022'!$A:$I,9,0))</f>
        <v>0</v>
      </c>
      <c r="N173" s="39">
        <f>IF(ISERROR(VLOOKUP($A173,'30.11.2022'!$A:$I,9,0)=TRUE),0,VLOOKUP($A173,'30.11.2022'!$A:$I,9,0))</f>
        <v>0</v>
      </c>
      <c r="O173" s="39">
        <f>IF(ISERROR(VLOOKUP($A173,'31.12.2022'!$A:$I,9,0)=TRUE),0,VLOOKUP($A173,'31.12.2022'!$A:$I,9,0))</f>
        <v>0</v>
      </c>
    </row>
    <row r="174" spans="1:15" x14ac:dyDescent="0.3">
      <c r="A174" s="1" t="s">
        <v>214</v>
      </c>
      <c r="B174" s="1"/>
      <c r="C174" s="53">
        <f t="shared" si="2"/>
        <v>11</v>
      </c>
      <c r="D174" s="2">
        <f>IF(ISERROR(VLOOKUP($A174,'31.01.2022'!$A:$I,9,0)=TRUE),0,VLOOKUP($A174,'31.01.2022'!$A:$I,9,0))</f>
        <v>0.04</v>
      </c>
      <c r="E174" s="2">
        <f>IF(ISERROR(VLOOKUP($A174,'28.02.2022'!$A:$I,9,0)=TRUE),0,VLOOKUP($A174,'28.02.2022'!$A:$I,9,0))</f>
        <v>0.04</v>
      </c>
      <c r="F174" s="2">
        <f>IF(ISERROR(VLOOKUP($A174,'31.03.2022'!$A:$I,9,0)=TRUE),0,VLOOKUP($A174,'31.03.2022'!$A:$I,9,0))</f>
        <v>0.04</v>
      </c>
      <c r="G174" s="2">
        <f>IF(ISERROR(VLOOKUP($A174,'30.04.2022'!$A:$I,9,0)=TRUE),0,VLOOKUP($A174,'30.04.2022'!$A:$I,9,0))</f>
        <v>0.04</v>
      </c>
      <c r="H174" s="2">
        <f>IF(ISERROR(VLOOKUP($A174,'31.05.2022'!$A:$I,9,0)=TRUE),0,VLOOKUP($A174,'31.05.2022'!$A:$I,9,0))</f>
        <v>0.04</v>
      </c>
      <c r="I174" s="2">
        <f>IF(ISERROR(VLOOKUP($A174,'30.06.2022'!$A:$I,9,0)=TRUE),0,VLOOKUP($A174,'30.06.2022'!$A:$I,9,0))</f>
        <v>0.04</v>
      </c>
      <c r="J174" s="39">
        <f>IF(ISERROR(VLOOKUP($A174,'31.07.2022'!$A:$I,9,0)=TRUE),0,VLOOKUP($A174,'31.07.2022'!$A:$I,9,0))</f>
        <v>0.04</v>
      </c>
      <c r="K174" s="39">
        <f>IF(ISERROR(VLOOKUP($A174,'31.08.2022'!$A:$I,9,0)=TRUE),0,VLOOKUP($A174,'31.08.2022'!$A:$I,9,0))</f>
        <v>0.04</v>
      </c>
      <c r="L174" s="39">
        <f>IF(ISERROR(VLOOKUP($A174,'30.09.2022'!$A:$I,9,0)=TRUE),0,VLOOKUP($A174,'30.09.2022'!$A:$I,9,0))</f>
        <v>0.04</v>
      </c>
      <c r="M174" s="39">
        <f>IF(ISERROR(VLOOKUP($A174,'31.10.2022'!$A:$I,9,0)=TRUE),0,VLOOKUP($A174,'31.10.2022'!$A:$I,9,0))</f>
        <v>0.04</v>
      </c>
      <c r="N174" s="39">
        <f>IF(ISERROR(VLOOKUP($A174,'30.11.2022'!$A:$I,9,0)=TRUE),0,VLOOKUP($A174,'30.11.2022'!$A:$I,9,0))</f>
        <v>0.04</v>
      </c>
      <c r="O174" s="39">
        <f>IF(ISERROR(VLOOKUP($A174,'31.12.2022'!$A:$I,9,0)=TRUE),0,VLOOKUP($A174,'31.12.2022'!$A:$I,9,0))</f>
        <v>0.04</v>
      </c>
    </row>
    <row r="175" spans="1:15" x14ac:dyDescent="0.3">
      <c r="A175" s="1" t="s">
        <v>215</v>
      </c>
      <c r="B175" s="1"/>
      <c r="C175" s="53">
        <f t="shared" si="2"/>
        <v>11</v>
      </c>
      <c r="D175" s="2">
        <f>IF(ISERROR(VLOOKUP($A175,'31.01.2022'!$A:$I,9,0)=TRUE),0,VLOOKUP($A175,'31.01.2022'!$A:$I,9,0))</f>
        <v>137630.64000000001</v>
      </c>
      <c r="E175" s="2">
        <f>IF(ISERROR(VLOOKUP($A175,'28.02.2022'!$A:$I,9,0)=TRUE),0,VLOOKUP($A175,'28.02.2022'!$A:$I,9,0))</f>
        <v>137630.64000000001</v>
      </c>
      <c r="F175" s="2">
        <f>IF(ISERROR(VLOOKUP($A175,'31.03.2022'!$A:$I,9,0)=TRUE),0,VLOOKUP($A175,'31.03.2022'!$A:$I,9,0))</f>
        <v>0</v>
      </c>
      <c r="G175" s="2">
        <f>IF(ISERROR(VLOOKUP($A175,'30.04.2022'!$A:$I,9,0)=TRUE),0,VLOOKUP($A175,'30.04.2022'!$A:$I,9,0))</f>
        <v>15602.50999999998</v>
      </c>
      <c r="H175" s="2">
        <f>IF(ISERROR(VLOOKUP($A175,'31.05.2022'!$A:$I,9,0)=TRUE),0,VLOOKUP($A175,'31.05.2022'!$A:$I,9,0))</f>
        <v>15602.50999999998</v>
      </c>
      <c r="I175" s="2">
        <f>IF(ISERROR(VLOOKUP($A175,'30.06.2022'!$A:$I,9,0)=TRUE),0,VLOOKUP($A175,'30.06.2022'!$A:$I,9,0))</f>
        <v>15602.50999999998</v>
      </c>
      <c r="J175" s="39">
        <f>IF(ISERROR(VLOOKUP($A175,'31.07.2022'!$A:$I,9,0)=TRUE),0,VLOOKUP($A175,'31.07.2022'!$A:$I,9,0))</f>
        <v>15602.50999999998</v>
      </c>
      <c r="K175" s="39">
        <f>IF(ISERROR(VLOOKUP($A175,'31.08.2022'!$A:$I,9,0)=TRUE),0,VLOOKUP($A175,'31.08.2022'!$A:$I,9,0))</f>
        <v>15602.50999999998</v>
      </c>
      <c r="L175" s="39">
        <f>IF(ISERROR(VLOOKUP($A175,'30.09.2022'!$A:$I,9,0)=TRUE),0,VLOOKUP($A175,'30.09.2022'!$A:$I,9,0))</f>
        <v>15602.50999999998</v>
      </c>
      <c r="M175" s="39">
        <f>IF(ISERROR(VLOOKUP($A175,'31.10.2022'!$A:$I,9,0)=TRUE),0,VLOOKUP($A175,'31.10.2022'!$A:$I,9,0))</f>
        <v>15602.50999999998</v>
      </c>
      <c r="N175" s="39">
        <f>IF(ISERROR(VLOOKUP($A175,'30.11.2022'!$A:$I,9,0)=TRUE),0,VLOOKUP($A175,'30.11.2022'!$A:$I,9,0))</f>
        <v>15602.50999999998</v>
      </c>
      <c r="O175" s="39">
        <f>IF(ISERROR(VLOOKUP($A175,'31.12.2022'!$A:$I,9,0)=TRUE),0,VLOOKUP($A175,'31.12.2022'!$A:$I,9,0))</f>
        <v>15602.50999999998</v>
      </c>
    </row>
    <row r="176" spans="1:15" x14ac:dyDescent="0.3">
      <c r="A176" s="1" t="s">
        <v>216</v>
      </c>
      <c r="B176" s="1"/>
      <c r="C176" s="53">
        <f t="shared" si="2"/>
        <v>11</v>
      </c>
      <c r="D176" s="2">
        <f>IF(ISERROR(VLOOKUP($A176,'31.01.2022'!$A:$I,9,0)=TRUE),0,VLOOKUP($A176,'31.01.2022'!$A:$I,9,0))</f>
        <v>31.94</v>
      </c>
      <c r="E176" s="2">
        <f>IF(ISERROR(VLOOKUP($A176,'28.02.2022'!$A:$I,9,0)=TRUE),0,VLOOKUP($A176,'28.02.2022'!$A:$I,9,0))</f>
        <v>31.94</v>
      </c>
      <c r="F176" s="2">
        <f>IF(ISERROR(VLOOKUP($A176,'31.03.2022'!$A:$I,9,0)=TRUE),0,VLOOKUP($A176,'31.03.2022'!$A:$I,9,0))</f>
        <v>31.94</v>
      </c>
      <c r="G176" s="2">
        <f>IF(ISERROR(VLOOKUP($A176,'30.04.2022'!$A:$I,9,0)=TRUE),0,VLOOKUP($A176,'30.04.2022'!$A:$I,9,0))</f>
        <v>31.94</v>
      </c>
      <c r="H176" s="2">
        <f>IF(ISERROR(VLOOKUP($A176,'31.05.2022'!$A:$I,9,0)=TRUE),0,VLOOKUP($A176,'31.05.2022'!$A:$I,9,0))</f>
        <v>31.94</v>
      </c>
      <c r="I176" s="2">
        <f>IF(ISERROR(VLOOKUP($A176,'30.06.2022'!$A:$I,9,0)=TRUE),0,VLOOKUP($A176,'30.06.2022'!$A:$I,9,0))</f>
        <v>31.94</v>
      </c>
      <c r="J176" s="39">
        <f>IF(ISERROR(VLOOKUP($A176,'31.07.2022'!$A:$I,9,0)=TRUE),0,VLOOKUP($A176,'31.07.2022'!$A:$I,9,0))</f>
        <v>31.94</v>
      </c>
      <c r="K176" s="39">
        <f>IF(ISERROR(VLOOKUP($A176,'31.08.2022'!$A:$I,9,0)=TRUE),0,VLOOKUP($A176,'31.08.2022'!$A:$I,9,0))</f>
        <v>31.94</v>
      </c>
      <c r="L176" s="39">
        <f>IF(ISERROR(VLOOKUP($A176,'30.09.2022'!$A:$I,9,0)=TRUE),0,VLOOKUP($A176,'30.09.2022'!$A:$I,9,0))</f>
        <v>31.94</v>
      </c>
      <c r="M176" s="39">
        <f>IF(ISERROR(VLOOKUP($A176,'31.10.2022'!$A:$I,9,0)=TRUE),0,VLOOKUP($A176,'31.10.2022'!$A:$I,9,0))</f>
        <v>31.94</v>
      </c>
      <c r="N176" s="39">
        <f>IF(ISERROR(VLOOKUP($A176,'30.11.2022'!$A:$I,9,0)=TRUE),0,VLOOKUP($A176,'30.11.2022'!$A:$I,9,0))</f>
        <v>31.94</v>
      </c>
      <c r="O176" s="39">
        <f>IF(ISERROR(VLOOKUP($A176,'31.12.2022'!$A:$I,9,0)=TRUE),0,VLOOKUP($A176,'31.12.2022'!$A:$I,9,0))</f>
        <v>31.94</v>
      </c>
    </row>
    <row r="177" spans="1:15" x14ac:dyDescent="0.3">
      <c r="A177" s="1" t="s">
        <v>217</v>
      </c>
      <c r="B177" s="1"/>
      <c r="C177" s="53">
        <f t="shared" si="2"/>
        <v>11</v>
      </c>
      <c r="D177" s="2">
        <f>IF(ISERROR(VLOOKUP($A177,'31.01.2022'!$A:$I,9,0)=TRUE),0,VLOOKUP($A177,'31.01.2022'!$A:$I,9,0))</f>
        <v>33350.480000000003</v>
      </c>
      <c r="E177" s="2">
        <f>IF(ISERROR(VLOOKUP($A177,'28.02.2022'!$A:$I,9,0)=TRUE),0,VLOOKUP($A177,'28.02.2022'!$A:$I,9,0))</f>
        <v>76188.37</v>
      </c>
      <c r="F177" s="2">
        <f>IF(ISERROR(VLOOKUP($A177,'31.03.2022'!$A:$I,9,0)=TRUE),0,VLOOKUP($A177,'31.03.2022'!$A:$I,9,0))</f>
        <v>42837.889999999992</v>
      </c>
      <c r="G177" s="2">
        <f>IF(ISERROR(VLOOKUP($A177,'30.04.2022'!$A:$I,9,0)=TRUE),0,VLOOKUP($A177,'30.04.2022'!$A:$I,9,0))</f>
        <v>96381.57</v>
      </c>
      <c r="H177" s="2">
        <f>IF(ISERROR(VLOOKUP($A177,'31.05.2022'!$A:$I,9,0)=TRUE),0,VLOOKUP($A177,'31.05.2022'!$A:$I,9,0))</f>
        <v>0</v>
      </c>
      <c r="I177" s="2">
        <f>IF(ISERROR(VLOOKUP($A177,'30.06.2022'!$A:$I,9,0)=TRUE),0,VLOOKUP($A177,'30.06.2022'!$A:$I,9,0))</f>
        <v>64773.8</v>
      </c>
      <c r="J177" s="39">
        <f>IF(ISERROR(VLOOKUP($A177,'31.07.2022'!$A:$I,9,0)=TRUE),0,VLOOKUP($A177,'31.07.2022'!$A:$I,9,0))</f>
        <v>64773.8</v>
      </c>
      <c r="K177" s="39">
        <f>IF(ISERROR(VLOOKUP($A177,'31.08.2022'!$A:$I,9,0)=TRUE),0,VLOOKUP($A177,'31.08.2022'!$A:$I,9,0))</f>
        <v>64773.8</v>
      </c>
      <c r="L177" s="39">
        <f>IF(ISERROR(VLOOKUP($A177,'30.09.2022'!$A:$I,9,0)=TRUE),0,VLOOKUP($A177,'30.09.2022'!$A:$I,9,0))</f>
        <v>64773.8</v>
      </c>
      <c r="M177" s="39">
        <f>IF(ISERROR(VLOOKUP($A177,'31.10.2022'!$A:$I,9,0)=TRUE),0,VLOOKUP($A177,'31.10.2022'!$A:$I,9,0))</f>
        <v>64773.8</v>
      </c>
      <c r="N177" s="39">
        <f>IF(ISERROR(VLOOKUP($A177,'30.11.2022'!$A:$I,9,0)=TRUE),0,VLOOKUP($A177,'30.11.2022'!$A:$I,9,0))</f>
        <v>64773.8</v>
      </c>
      <c r="O177" s="39">
        <f>IF(ISERROR(VLOOKUP($A177,'31.12.2022'!$A:$I,9,0)=TRUE),0,VLOOKUP($A177,'31.12.2022'!$A:$I,9,0))</f>
        <v>64773.8</v>
      </c>
    </row>
    <row r="178" spans="1:15" x14ac:dyDescent="0.3">
      <c r="A178" s="1" t="s">
        <v>218</v>
      </c>
      <c r="B178" s="1"/>
      <c r="C178" s="53">
        <f t="shared" si="2"/>
        <v>11</v>
      </c>
      <c r="D178" s="2">
        <f>IF(ISERROR(VLOOKUP($A178,'31.01.2022'!$A:$I,9,0)=TRUE),0,VLOOKUP($A178,'31.01.2022'!$A:$I,9,0))</f>
        <v>-12330.61</v>
      </c>
      <c r="E178" s="2">
        <f>IF(ISERROR(VLOOKUP($A178,'28.02.2022'!$A:$I,9,0)=TRUE),0,VLOOKUP($A178,'28.02.2022'!$A:$I,9,0))</f>
        <v>-12330.61</v>
      </c>
      <c r="F178" s="2">
        <f>IF(ISERROR(VLOOKUP($A178,'31.03.2022'!$A:$I,9,0)=TRUE),0,VLOOKUP($A178,'31.03.2022'!$A:$I,9,0))</f>
        <v>-12330.61</v>
      </c>
      <c r="G178" s="2">
        <f>IF(ISERROR(VLOOKUP($A178,'30.04.2022'!$A:$I,9,0)=TRUE),0,VLOOKUP($A178,'30.04.2022'!$A:$I,9,0))</f>
        <v>-12330.61</v>
      </c>
      <c r="H178" s="2">
        <f>IF(ISERROR(VLOOKUP($A178,'31.05.2022'!$A:$I,9,0)=TRUE),0,VLOOKUP($A178,'31.05.2022'!$A:$I,9,0))</f>
        <v>-12330.61</v>
      </c>
      <c r="I178" s="2">
        <f>IF(ISERROR(VLOOKUP($A178,'30.06.2022'!$A:$I,9,0)=TRUE),0,VLOOKUP($A178,'30.06.2022'!$A:$I,9,0))</f>
        <v>-12330.61</v>
      </c>
      <c r="J178" s="39">
        <f>IF(ISERROR(VLOOKUP($A178,'31.07.2022'!$A:$I,9,0)=TRUE),0,VLOOKUP($A178,'31.07.2022'!$A:$I,9,0))</f>
        <v>-12330.61</v>
      </c>
      <c r="K178" s="39">
        <f>IF(ISERROR(VLOOKUP($A178,'31.08.2022'!$A:$I,9,0)=TRUE),0,VLOOKUP($A178,'31.08.2022'!$A:$I,9,0))</f>
        <v>-12330.61</v>
      </c>
      <c r="L178" s="39">
        <f>IF(ISERROR(VLOOKUP($A178,'30.09.2022'!$A:$I,9,0)=TRUE),0,VLOOKUP($A178,'30.09.2022'!$A:$I,9,0))</f>
        <v>-12330.61</v>
      </c>
      <c r="M178" s="39">
        <f>IF(ISERROR(VLOOKUP($A178,'31.10.2022'!$A:$I,9,0)=TRUE),0,VLOOKUP($A178,'31.10.2022'!$A:$I,9,0))</f>
        <v>-12330.61</v>
      </c>
      <c r="N178" s="39">
        <f>IF(ISERROR(VLOOKUP($A178,'30.11.2022'!$A:$I,9,0)=TRUE),0,VLOOKUP($A178,'30.11.2022'!$A:$I,9,0))</f>
        <v>-12330.61</v>
      </c>
      <c r="O178" s="39">
        <f>IF(ISERROR(VLOOKUP($A178,'31.12.2022'!$A:$I,9,0)=TRUE),0,VLOOKUP($A178,'31.12.2022'!$A:$I,9,0))</f>
        <v>-12330.61</v>
      </c>
    </row>
    <row r="179" spans="1:15" x14ac:dyDescent="0.3">
      <c r="A179" s="1" t="s">
        <v>219</v>
      </c>
      <c r="B179" s="1"/>
      <c r="C179" s="53">
        <f t="shared" si="2"/>
        <v>11</v>
      </c>
      <c r="D179" s="2">
        <f>IF(ISERROR(VLOOKUP($A179,'31.01.2022'!$A:$I,9,0)=TRUE),0,VLOOKUP($A179,'31.01.2022'!$A:$I,9,0))</f>
        <v>0</v>
      </c>
      <c r="E179" s="2">
        <f>IF(ISERROR(VLOOKUP($A179,'28.02.2022'!$A:$I,9,0)=TRUE),0,VLOOKUP($A179,'28.02.2022'!$A:$I,9,0))</f>
        <v>0</v>
      </c>
      <c r="F179" s="2">
        <f>IF(ISERROR(VLOOKUP($A179,'31.03.2022'!$A:$I,9,0)=TRUE),0,VLOOKUP($A179,'31.03.2022'!$A:$I,9,0))</f>
        <v>0</v>
      </c>
      <c r="G179" s="2">
        <f>IF(ISERROR(VLOOKUP($A179,'30.04.2022'!$A:$I,9,0)=TRUE),0,VLOOKUP($A179,'30.04.2022'!$A:$I,9,0))</f>
        <v>0</v>
      </c>
      <c r="H179" s="2">
        <f>IF(ISERROR(VLOOKUP($A179,'31.05.2022'!$A:$I,9,0)=TRUE),0,VLOOKUP($A179,'31.05.2022'!$A:$I,9,0))</f>
        <v>0</v>
      </c>
      <c r="I179" s="2">
        <f>IF(ISERROR(VLOOKUP($A179,'30.06.2022'!$A:$I,9,0)=TRUE),0,VLOOKUP($A179,'30.06.2022'!$A:$I,9,0))</f>
        <v>0</v>
      </c>
      <c r="J179" s="39">
        <f>IF(ISERROR(VLOOKUP($A179,'31.07.2022'!$A:$I,9,0)=TRUE),0,VLOOKUP($A179,'31.07.2022'!$A:$I,9,0))</f>
        <v>0</v>
      </c>
      <c r="K179" s="39">
        <f>IF(ISERROR(VLOOKUP($A179,'31.08.2022'!$A:$I,9,0)=TRUE),0,VLOOKUP($A179,'31.08.2022'!$A:$I,9,0))</f>
        <v>0</v>
      </c>
      <c r="L179" s="39">
        <f>IF(ISERROR(VLOOKUP($A179,'30.09.2022'!$A:$I,9,0)=TRUE),0,VLOOKUP($A179,'30.09.2022'!$A:$I,9,0))</f>
        <v>0</v>
      </c>
      <c r="M179" s="39">
        <f>IF(ISERROR(VLOOKUP($A179,'31.10.2022'!$A:$I,9,0)=TRUE),0,VLOOKUP($A179,'31.10.2022'!$A:$I,9,0))</f>
        <v>0</v>
      </c>
      <c r="N179" s="39">
        <f>IF(ISERROR(VLOOKUP($A179,'30.11.2022'!$A:$I,9,0)=TRUE),0,VLOOKUP($A179,'30.11.2022'!$A:$I,9,0))</f>
        <v>0</v>
      </c>
      <c r="O179" s="39">
        <f>IF(ISERROR(VLOOKUP($A179,'31.12.2022'!$A:$I,9,0)=TRUE),0,VLOOKUP($A179,'31.12.2022'!$A:$I,9,0))</f>
        <v>0</v>
      </c>
    </row>
    <row r="180" spans="1:15" x14ac:dyDescent="0.3">
      <c r="A180" s="1" t="s">
        <v>220</v>
      </c>
      <c r="B180" s="1"/>
      <c r="C180" s="53">
        <f t="shared" si="2"/>
        <v>11</v>
      </c>
      <c r="D180" s="2">
        <f>IF(ISERROR(VLOOKUP($A180,'31.01.2022'!$A:$I,9,0)=TRUE),0,VLOOKUP($A180,'31.01.2022'!$A:$I,9,0))</f>
        <v>2.71</v>
      </c>
      <c r="E180" s="2">
        <f>IF(ISERROR(VLOOKUP($A180,'28.02.2022'!$A:$I,9,0)=TRUE),0,VLOOKUP($A180,'28.02.2022'!$A:$I,9,0))</f>
        <v>2.71</v>
      </c>
      <c r="F180" s="2">
        <f>IF(ISERROR(VLOOKUP($A180,'31.03.2022'!$A:$I,9,0)=TRUE),0,VLOOKUP($A180,'31.03.2022'!$A:$I,9,0))</f>
        <v>2.71</v>
      </c>
      <c r="G180" s="2">
        <f>IF(ISERROR(VLOOKUP($A180,'30.04.2022'!$A:$I,9,0)=TRUE),0,VLOOKUP($A180,'30.04.2022'!$A:$I,9,0))</f>
        <v>2.71</v>
      </c>
      <c r="H180" s="2">
        <f>IF(ISERROR(VLOOKUP($A180,'31.05.2022'!$A:$I,9,0)=TRUE),0,VLOOKUP($A180,'31.05.2022'!$A:$I,9,0))</f>
        <v>2.71</v>
      </c>
      <c r="I180" s="2">
        <f>IF(ISERROR(VLOOKUP($A180,'30.06.2022'!$A:$I,9,0)=TRUE),0,VLOOKUP($A180,'30.06.2022'!$A:$I,9,0))</f>
        <v>2.71</v>
      </c>
      <c r="J180" s="39">
        <f>IF(ISERROR(VLOOKUP($A180,'31.07.2022'!$A:$I,9,0)=TRUE),0,VLOOKUP($A180,'31.07.2022'!$A:$I,9,0))</f>
        <v>2.71</v>
      </c>
      <c r="K180" s="39">
        <f>IF(ISERROR(VLOOKUP($A180,'31.08.2022'!$A:$I,9,0)=TRUE),0,VLOOKUP($A180,'31.08.2022'!$A:$I,9,0))</f>
        <v>2.71</v>
      </c>
      <c r="L180" s="39">
        <f>IF(ISERROR(VLOOKUP($A180,'30.09.2022'!$A:$I,9,0)=TRUE),0,VLOOKUP($A180,'30.09.2022'!$A:$I,9,0))</f>
        <v>2.71</v>
      </c>
      <c r="M180" s="39">
        <f>IF(ISERROR(VLOOKUP($A180,'31.10.2022'!$A:$I,9,0)=TRUE),0,VLOOKUP($A180,'31.10.2022'!$A:$I,9,0))</f>
        <v>2.71</v>
      </c>
      <c r="N180" s="39">
        <f>IF(ISERROR(VLOOKUP($A180,'30.11.2022'!$A:$I,9,0)=TRUE),0,VLOOKUP($A180,'30.11.2022'!$A:$I,9,0))</f>
        <v>2.71</v>
      </c>
      <c r="O180" s="39">
        <f>IF(ISERROR(VLOOKUP($A180,'31.12.2022'!$A:$I,9,0)=TRUE),0,VLOOKUP($A180,'31.12.2022'!$A:$I,9,0))</f>
        <v>2.71</v>
      </c>
    </row>
    <row r="181" spans="1:15" x14ac:dyDescent="0.3">
      <c r="A181" s="1" t="s">
        <v>221</v>
      </c>
      <c r="B181" s="1"/>
      <c r="C181" s="53">
        <f t="shared" si="2"/>
        <v>11</v>
      </c>
      <c r="D181" s="2">
        <f>IF(ISERROR(VLOOKUP($A181,'31.01.2022'!$A:$I,9,0)=TRUE),0,VLOOKUP($A181,'31.01.2022'!$A:$I,9,0))</f>
        <v>0.09</v>
      </c>
      <c r="E181" s="2">
        <f>IF(ISERROR(VLOOKUP($A181,'28.02.2022'!$A:$I,9,0)=TRUE),0,VLOOKUP($A181,'28.02.2022'!$A:$I,9,0))</f>
        <v>0.09</v>
      </c>
      <c r="F181" s="2">
        <f>IF(ISERROR(VLOOKUP($A181,'31.03.2022'!$A:$I,9,0)=TRUE),0,VLOOKUP($A181,'31.03.2022'!$A:$I,9,0))</f>
        <v>0.09</v>
      </c>
      <c r="G181" s="2">
        <f>IF(ISERROR(VLOOKUP($A181,'30.04.2022'!$A:$I,9,0)=TRUE),0,VLOOKUP($A181,'30.04.2022'!$A:$I,9,0))</f>
        <v>0.09</v>
      </c>
      <c r="H181" s="2">
        <f>IF(ISERROR(VLOOKUP($A181,'31.05.2022'!$A:$I,9,0)=TRUE),0,VLOOKUP($A181,'31.05.2022'!$A:$I,9,0))</f>
        <v>0.09</v>
      </c>
      <c r="I181" s="2">
        <f>IF(ISERROR(VLOOKUP($A181,'30.06.2022'!$A:$I,9,0)=TRUE),0,VLOOKUP($A181,'30.06.2022'!$A:$I,9,0))</f>
        <v>0.09</v>
      </c>
      <c r="J181" s="39">
        <f>IF(ISERROR(VLOOKUP($A181,'31.07.2022'!$A:$I,9,0)=TRUE),0,VLOOKUP($A181,'31.07.2022'!$A:$I,9,0))</f>
        <v>0.09</v>
      </c>
      <c r="K181" s="39">
        <f>IF(ISERROR(VLOOKUP($A181,'31.08.2022'!$A:$I,9,0)=TRUE),0,VLOOKUP($A181,'31.08.2022'!$A:$I,9,0))</f>
        <v>0.09</v>
      </c>
      <c r="L181" s="39">
        <f>IF(ISERROR(VLOOKUP($A181,'30.09.2022'!$A:$I,9,0)=TRUE),0,VLOOKUP($A181,'30.09.2022'!$A:$I,9,0))</f>
        <v>0.09</v>
      </c>
      <c r="M181" s="39">
        <f>IF(ISERROR(VLOOKUP($A181,'31.10.2022'!$A:$I,9,0)=TRUE),0,VLOOKUP($A181,'31.10.2022'!$A:$I,9,0))</f>
        <v>0.09</v>
      </c>
      <c r="N181" s="39">
        <f>IF(ISERROR(VLOOKUP($A181,'30.11.2022'!$A:$I,9,0)=TRUE),0,VLOOKUP($A181,'30.11.2022'!$A:$I,9,0))</f>
        <v>0.09</v>
      </c>
      <c r="O181" s="39">
        <f>IF(ISERROR(VLOOKUP($A181,'31.12.2022'!$A:$I,9,0)=TRUE),0,VLOOKUP($A181,'31.12.2022'!$A:$I,9,0))</f>
        <v>0.09</v>
      </c>
    </row>
    <row r="182" spans="1:15" x14ac:dyDescent="0.3">
      <c r="A182" s="1" t="s">
        <v>222</v>
      </c>
      <c r="B182" s="1"/>
      <c r="C182" s="53">
        <f t="shared" si="2"/>
        <v>11</v>
      </c>
      <c r="D182" s="2">
        <f>IF(ISERROR(VLOOKUP($A182,'31.01.2022'!$A:$I,9,0)=TRUE),0,VLOOKUP($A182,'31.01.2022'!$A:$I,9,0))</f>
        <v>595097.94999999995</v>
      </c>
      <c r="E182" s="2">
        <f>IF(ISERROR(VLOOKUP($A182,'28.02.2022'!$A:$I,9,0)=TRUE),0,VLOOKUP($A182,'28.02.2022'!$A:$I,9,0))</f>
        <v>449770.39999999991</v>
      </c>
      <c r="F182" s="2">
        <f>IF(ISERROR(VLOOKUP($A182,'31.03.2022'!$A:$I,9,0)=TRUE),0,VLOOKUP($A182,'31.03.2022'!$A:$I,9,0))</f>
        <v>309675.37000000011</v>
      </c>
      <c r="G182" s="2">
        <f>IF(ISERROR(VLOOKUP($A182,'30.04.2022'!$A:$I,9,0)=TRUE),0,VLOOKUP($A182,'30.04.2022'!$A:$I,9,0))</f>
        <v>464213.12000000011</v>
      </c>
      <c r="H182" s="2">
        <f>IF(ISERROR(VLOOKUP($A182,'31.05.2022'!$A:$I,9,0)=TRUE),0,VLOOKUP($A182,'31.05.2022'!$A:$I,9,0))</f>
        <v>1426773.8600000003</v>
      </c>
      <c r="I182" s="2">
        <f>IF(ISERROR(VLOOKUP($A182,'30.06.2022'!$A:$I,9,0)=TRUE),0,VLOOKUP($A182,'30.06.2022'!$A:$I,9,0))</f>
        <v>946393.54999999981</v>
      </c>
      <c r="J182" s="39">
        <f>IF(ISERROR(VLOOKUP($A182,'31.07.2022'!$A:$I,9,0)=TRUE),0,VLOOKUP($A182,'31.07.2022'!$A:$I,9,0))</f>
        <v>946393.54999999981</v>
      </c>
      <c r="K182" s="39">
        <f>IF(ISERROR(VLOOKUP($A182,'31.08.2022'!$A:$I,9,0)=TRUE),0,VLOOKUP($A182,'31.08.2022'!$A:$I,9,0))</f>
        <v>946393.54999999981</v>
      </c>
      <c r="L182" s="39">
        <f>IF(ISERROR(VLOOKUP($A182,'30.09.2022'!$A:$I,9,0)=TRUE),0,VLOOKUP($A182,'30.09.2022'!$A:$I,9,0))</f>
        <v>946393.54999999981</v>
      </c>
      <c r="M182" s="39">
        <f>IF(ISERROR(VLOOKUP($A182,'31.10.2022'!$A:$I,9,0)=TRUE),0,VLOOKUP($A182,'31.10.2022'!$A:$I,9,0))</f>
        <v>946393.54999999981</v>
      </c>
      <c r="N182" s="39">
        <f>IF(ISERROR(VLOOKUP($A182,'30.11.2022'!$A:$I,9,0)=TRUE),0,VLOOKUP($A182,'30.11.2022'!$A:$I,9,0))</f>
        <v>946393.54999999981</v>
      </c>
      <c r="O182" s="39">
        <f>IF(ISERROR(VLOOKUP($A182,'31.12.2022'!$A:$I,9,0)=TRUE),0,VLOOKUP($A182,'31.12.2022'!$A:$I,9,0))</f>
        <v>946393.54999999981</v>
      </c>
    </row>
    <row r="183" spans="1:15" x14ac:dyDescent="0.3">
      <c r="A183" s="1" t="s">
        <v>223</v>
      </c>
      <c r="B183" s="1"/>
      <c r="C183" s="53">
        <f t="shared" si="2"/>
        <v>11</v>
      </c>
      <c r="D183" s="2">
        <f>IF(ISERROR(VLOOKUP($A183,'31.01.2022'!$A:$I,9,0)=TRUE),0,VLOOKUP($A183,'31.01.2022'!$A:$I,9,0))</f>
        <v>-0.06</v>
      </c>
      <c r="E183" s="2">
        <f>IF(ISERROR(VLOOKUP($A183,'28.02.2022'!$A:$I,9,0)=TRUE),0,VLOOKUP($A183,'28.02.2022'!$A:$I,9,0))</f>
        <v>-0.06</v>
      </c>
      <c r="F183" s="2">
        <f>IF(ISERROR(VLOOKUP($A183,'31.03.2022'!$A:$I,9,0)=TRUE),0,VLOOKUP($A183,'31.03.2022'!$A:$I,9,0))</f>
        <v>-0.06</v>
      </c>
      <c r="G183" s="2">
        <f>IF(ISERROR(VLOOKUP($A183,'30.04.2022'!$A:$I,9,0)=TRUE),0,VLOOKUP($A183,'30.04.2022'!$A:$I,9,0))</f>
        <v>-0.06</v>
      </c>
      <c r="H183" s="2">
        <f>IF(ISERROR(VLOOKUP($A183,'31.05.2022'!$A:$I,9,0)=TRUE),0,VLOOKUP($A183,'31.05.2022'!$A:$I,9,0))</f>
        <v>-0.06</v>
      </c>
      <c r="I183" s="2">
        <f>IF(ISERROR(VLOOKUP($A183,'30.06.2022'!$A:$I,9,0)=TRUE),0,VLOOKUP($A183,'30.06.2022'!$A:$I,9,0))</f>
        <v>-0.06</v>
      </c>
      <c r="J183" s="39">
        <f>IF(ISERROR(VLOOKUP($A183,'31.07.2022'!$A:$I,9,0)=TRUE),0,VLOOKUP($A183,'31.07.2022'!$A:$I,9,0))</f>
        <v>-0.06</v>
      </c>
      <c r="K183" s="39">
        <f>IF(ISERROR(VLOOKUP($A183,'31.08.2022'!$A:$I,9,0)=TRUE),0,VLOOKUP($A183,'31.08.2022'!$A:$I,9,0))</f>
        <v>-0.06</v>
      </c>
      <c r="L183" s="39">
        <f>IF(ISERROR(VLOOKUP($A183,'30.09.2022'!$A:$I,9,0)=TRUE),0,VLOOKUP($A183,'30.09.2022'!$A:$I,9,0))</f>
        <v>-0.06</v>
      </c>
      <c r="M183" s="39">
        <f>IF(ISERROR(VLOOKUP($A183,'31.10.2022'!$A:$I,9,0)=TRUE),0,VLOOKUP($A183,'31.10.2022'!$A:$I,9,0))</f>
        <v>-0.06</v>
      </c>
      <c r="N183" s="39">
        <f>IF(ISERROR(VLOOKUP($A183,'30.11.2022'!$A:$I,9,0)=TRUE),0,VLOOKUP($A183,'30.11.2022'!$A:$I,9,0))</f>
        <v>-0.06</v>
      </c>
      <c r="O183" s="39">
        <f>IF(ISERROR(VLOOKUP($A183,'31.12.2022'!$A:$I,9,0)=TRUE),0,VLOOKUP($A183,'31.12.2022'!$A:$I,9,0))</f>
        <v>-0.06</v>
      </c>
    </row>
    <row r="184" spans="1:15" x14ac:dyDescent="0.3">
      <c r="A184" s="1" t="s">
        <v>224</v>
      </c>
      <c r="B184" s="1"/>
      <c r="C184" s="53">
        <f t="shared" si="2"/>
        <v>11</v>
      </c>
      <c r="D184" s="2">
        <f>IF(ISERROR(VLOOKUP($A184,'31.01.2022'!$A:$I,9,0)=TRUE),0,VLOOKUP($A184,'31.01.2022'!$A:$I,9,0))</f>
        <v>0</v>
      </c>
      <c r="E184" s="2">
        <f>IF(ISERROR(VLOOKUP($A184,'28.02.2022'!$A:$I,9,0)=TRUE),0,VLOOKUP($A184,'28.02.2022'!$A:$I,9,0))</f>
        <v>0</v>
      </c>
      <c r="F184" s="2">
        <f>IF(ISERROR(VLOOKUP($A184,'31.03.2022'!$A:$I,9,0)=TRUE),0,VLOOKUP($A184,'31.03.2022'!$A:$I,9,0))</f>
        <v>22378.9</v>
      </c>
      <c r="G184" s="2">
        <f>IF(ISERROR(VLOOKUP($A184,'30.04.2022'!$A:$I,9,0)=TRUE),0,VLOOKUP($A184,'30.04.2022'!$A:$I,9,0))</f>
        <v>0</v>
      </c>
      <c r="H184" s="2">
        <f>IF(ISERROR(VLOOKUP($A184,'31.05.2022'!$A:$I,9,0)=TRUE),0,VLOOKUP($A184,'31.05.2022'!$A:$I,9,0))</f>
        <v>27862.820000000007</v>
      </c>
      <c r="I184" s="2">
        <f>IF(ISERROR(VLOOKUP($A184,'30.06.2022'!$A:$I,9,0)=TRUE),0,VLOOKUP($A184,'30.06.2022'!$A:$I,9,0))</f>
        <v>27862.820000000007</v>
      </c>
      <c r="J184" s="39">
        <f>IF(ISERROR(VLOOKUP($A184,'31.07.2022'!$A:$I,9,0)=TRUE),0,VLOOKUP($A184,'31.07.2022'!$A:$I,9,0))</f>
        <v>27862.820000000007</v>
      </c>
      <c r="K184" s="39">
        <f>IF(ISERROR(VLOOKUP($A184,'31.08.2022'!$A:$I,9,0)=TRUE),0,VLOOKUP($A184,'31.08.2022'!$A:$I,9,0))</f>
        <v>27862.820000000007</v>
      </c>
      <c r="L184" s="39">
        <f>IF(ISERROR(VLOOKUP($A184,'30.09.2022'!$A:$I,9,0)=TRUE),0,VLOOKUP($A184,'30.09.2022'!$A:$I,9,0))</f>
        <v>27862.820000000007</v>
      </c>
      <c r="M184" s="39">
        <f>IF(ISERROR(VLOOKUP($A184,'31.10.2022'!$A:$I,9,0)=TRUE),0,VLOOKUP($A184,'31.10.2022'!$A:$I,9,0))</f>
        <v>27862.820000000007</v>
      </c>
      <c r="N184" s="39">
        <f>IF(ISERROR(VLOOKUP($A184,'30.11.2022'!$A:$I,9,0)=TRUE),0,VLOOKUP($A184,'30.11.2022'!$A:$I,9,0))</f>
        <v>27862.820000000007</v>
      </c>
      <c r="O184" s="39">
        <f>IF(ISERROR(VLOOKUP($A184,'31.12.2022'!$A:$I,9,0)=TRUE),0,VLOOKUP($A184,'31.12.2022'!$A:$I,9,0))</f>
        <v>27862.820000000007</v>
      </c>
    </row>
    <row r="185" spans="1:15" x14ac:dyDescent="0.3">
      <c r="A185" s="1" t="s">
        <v>225</v>
      </c>
      <c r="B185" s="1"/>
      <c r="C185" s="53">
        <f t="shared" si="2"/>
        <v>11</v>
      </c>
      <c r="D185" s="2">
        <f>IF(ISERROR(VLOOKUP($A185,'31.01.2022'!$A:$I,9,0)=TRUE),0,VLOOKUP($A185,'31.01.2022'!$A:$I,9,0))</f>
        <v>0.9</v>
      </c>
      <c r="E185" s="2">
        <f>IF(ISERROR(VLOOKUP($A185,'28.02.2022'!$A:$I,9,0)=TRUE),0,VLOOKUP($A185,'28.02.2022'!$A:$I,9,0))</f>
        <v>0.9</v>
      </c>
      <c r="F185" s="2">
        <f>IF(ISERROR(VLOOKUP($A185,'31.03.2022'!$A:$I,9,0)=TRUE),0,VLOOKUP($A185,'31.03.2022'!$A:$I,9,0))</f>
        <v>0.9</v>
      </c>
      <c r="G185" s="2">
        <f>IF(ISERROR(VLOOKUP($A185,'30.04.2022'!$A:$I,9,0)=TRUE),0,VLOOKUP($A185,'30.04.2022'!$A:$I,9,0))</f>
        <v>0.9</v>
      </c>
      <c r="H185" s="2">
        <f>IF(ISERROR(VLOOKUP($A185,'31.05.2022'!$A:$I,9,0)=TRUE),0,VLOOKUP($A185,'31.05.2022'!$A:$I,9,0))</f>
        <v>0.9</v>
      </c>
      <c r="I185" s="2">
        <f>IF(ISERROR(VLOOKUP($A185,'30.06.2022'!$A:$I,9,0)=TRUE),0,VLOOKUP($A185,'30.06.2022'!$A:$I,9,0))</f>
        <v>0.9</v>
      </c>
      <c r="J185" s="39">
        <f>IF(ISERROR(VLOOKUP($A185,'31.07.2022'!$A:$I,9,0)=TRUE),0,VLOOKUP($A185,'31.07.2022'!$A:$I,9,0))</f>
        <v>0.9</v>
      </c>
      <c r="K185" s="39">
        <f>IF(ISERROR(VLOOKUP($A185,'31.08.2022'!$A:$I,9,0)=TRUE),0,VLOOKUP($A185,'31.08.2022'!$A:$I,9,0))</f>
        <v>0.9</v>
      </c>
      <c r="L185" s="39">
        <f>IF(ISERROR(VLOOKUP($A185,'30.09.2022'!$A:$I,9,0)=TRUE),0,VLOOKUP($A185,'30.09.2022'!$A:$I,9,0))</f>
        <v>0.9</v>
      </c>
      <c r="M185" s="39">
        <f>IF(ISERROR(VLOOKUP($A185,'31.10.2022'!$A:$I,9,0)=TRUE),0,VLOOKUP($A185,'31.10.2022'!$A:$I,9,0))</f>
        <v>0.9</v>
      </c>
      <c r="N185" s="39">
        <f>IF(ISERROR(VLOOKUP($A185,'30.11.2022'!$A:$I,9,0)=TRUE),0,VLOOKUP($A185,'30.11.2022'!$A:$I,9,0))</f>
        <v>0.9</v>
      </c>
      <c r="O185" s="39">
        <f>IF(ISERROR(VLOOKUP($A185,'31.12.2022'!$A:$I,9,0)=TRUE),0,VLOOKUP($A185,'31.12.2022'!$A:$I,9,0))</f>
        <v>0.9</v>
      </c>
    </row>
    <row r="186" spans="1:15" x14ac:dyDescent="0.3">
      <c r="A186" s="1" t="s">
        <v>226</v>
      </c>
      <c r="B186" s="1"/>
      <c r="C186" s="53">
        <f t="shared" si="2"/>
        <v>11</v>
      </c>
      <c r="D186" s="2">
        <f>IF(ISERROR(VLOOKUP($A186,'31.01.2022'!$A:$I,9,0)=TRUE),0,VLOOKUP($A186,'31.01.2022'!$A:$I,9,0))</f>
        <v>0.1</v>
      </c>
      <c r="E186" s="2">
        <f>IF(ISERROR(VLOOKUP($A186,'28.02.2022'!$A:$I,9,0)=TRUE),0,VLOOKUP($A186,'28.02.2022'!$A:$I,9,0))</f>
        <v>0.1</v>
      </c>
      <c r="F186" s="2">
        <f>IF(ISERROR(VLOOKUP($A186,'31.03.2022'!$A:$I,9,0)=TRUE),0,VLOOKUP($A186,'31.03.2022'!$A:$I,9,0))</f>
        <v>0.1</v>
      </c>
      <c r="G186" s="2">
        <f>IF(ISERROR(VLOOKUP($A186,'30.04.2022'!$A:$I,9,0)=TRUE),0,VLOOKUP($A186,'30.04.2022'!$A:$I,9,0))</f>
        <v>0.1</v>
      </c>
      <c r="H186" s="2">
        <f>IF(ISERROR(VLOOKUP($A186,'31.05.2022'!$A:$I,9,0)=TRUE),0,VLOOKUP($A186,'31.05.2022'!$A:$I,9,0))</f>
        <v>0.1</v>
      </c>
      <c r="I186" s="2">
        <f>IF(ISERROR(VLOOKUP($A186,'30.06.2022'!$A:$I,9,0)=TRUE),0,VLOOKUP($A186,'30.06.2022'!$A:$I,9,0))</f>
        <v>0.1</v>
      </c>
      <c r="J186" s="39">
        <f>IF(ISERROR(VLOOKUP($A186,'31.07.2022'!$A:$I,9,0)=TRUE),0,VLOOKUP($A186,'31.07.2022'!$A:$I,9,0))</f>
        <v>0.1</v>
      </c>
      <c r="K186" s="39">
        <f>IF(ISERROR(VLOOKUP($A186,'31.08.2022'!$A:$I,9,0)=TRUE),0,VLOOKUP($A186,'31.08.2022'!$A:$I,9,0))</f>
        <v>0.1</v>
      </c>
      <c r="L186" s="39">
        <f>IF(ISERROR(VLOOKUP($A186,'30.09.2022'!$A:$I,9,0)=TRUE),0,VLOOKUP($A186,'30.09.2022'!$A:$I,9,0))</f>
        <v>0.1</v>
      </c>
      <c r="M186" s="39">
        <f>IF(ISERROR(VLOOKUP($A186,'31.10.2022'!$A:$I,9,0)=TRUE),0,VLOOKUP($A186,'31.10.2022'!$A:$I,9,0))</f>
        <v>0.1</v>
      </c>
      <c r="N186" s="39">
        <f>IF(ISERROR(VLOOKUP($A186,'30.11.2022'!$A:$I,9,0)=TRUE),0,VLOOKUP($A186,'30.11.2022'!$A:$I,9,0))</f>
        <v>0.1</v>
      </c>
      <c r="O186" s="39">
        <f>IF(ISERROR(VLOOKUP($A186,'31.12.2022'!$A:$I,9,0)=TRUE),0,VLOOKUP($A186,'31.12.2022'!$A:$I,9,0))</f>
        <v>0.1</v>
      </c>
    </row>
    <row r="187" spans="1:15" x14ac:dyDescent="0.3">
      <c r="A187" s="1" t="s">
        <v>227</v>
      </c>
      <c r="B187" s="1"/>
      <c r="C187" s="53">
        <f t="shared" si="2"/>
        <v>11</v>
      </c>
      <c r="D187" s="2">
        <f>IF(ISERROR(VLOOKUP($A187,'31.01.2022'!$A:$I,9,0)=TRUE),0,VLOOKUP($A187,'31.01.2022'!$A:$I,9,0))</f>
        <v>-20000</v>
      </c>
      <c r="E187" s="2">
        <f>IF(ISERROR(VLOOKUP($A187,'28.02.2022'!$A:$I,9,0)=TRUE),0,VLOOKUP($A187,'28.02.2022'!$A:$I,9,0))</f>
        <v>-20000</v>
      </c>
      <c r="F187" s="2">
        <f>IF(ISERROR(VLOOKUP($A187,'31.03.2022'!$A:$I,9,0)=TRUE),0,VLOOKUP($A187,'31.03.2022'!$A:$I,9,0))</f>
        <v>-20000</v>
      </c>
      <c r="G187" s="2">
        <f>IF(ISERROR(VLOOKUP($A187,'30.04.2022'!$A:$I,9,0)=TRUE),0,VLOOKUP($A187,'30.04.2022'!$A:$I,9,0))</f>
        <v>-20000</v>
      </c>
      <c r="H187" s="2">
        <f>IF(ISERROR(VLOOKUP($A187,'31.05.2022'!$A:$I,9,0)=TRUE),0,VLOOKUP($A187,'31.05.2022'!$A:$I,9,0))</f>
        <v>-20000</v>
      </c>
      <c r="I187" s="2">
        <f>IF(ISERROR(VLOOKUP($A187,'30.06.2022'!$A:$I,9,0)=TRUE),0,VLOOKUP($A187,'30.06.2022'!$A:$I,9,0))</f>
        <v>-20000</v>
      </c>
      <c r="J187" s="39">
        <f>IF(ISERROR(VLOOKUP($A187,'31.07.2022'!$A:$I,9,0)=TRUE),0,VLOOKUP($A187,'31.07.2022'!$A:$I,9,0))</f>
        <v>-20000</v>
      </c>
      <c r="K187" s="39">
        <f>IF(ISERROR(VLOOKUP($A187,'31.08.2022'!$A:$I,9,0)=TRUE),0,VLOOKUP($A187,'31.08.2022'!$A:$I,9,0))</f>
        <v>-20000</v>
      </c>
      <c r="L187" s="39">
        <f>IF(ISERROR(VLOOKUP($A187,'30.09.2022'!$A:$I,9,0)=TRUE),0,VLOOKUP($A187,'30.09.2022'!$A:$I,9,0))</f>
        <v>-20000</v>
      </c>
      <c r="M187" s="39">
        <f>IF(ISERROR(VLOOKUP($A187,'31.10.2022'!$A:$I,9,0)=TRUE),0,VLOOKUP($A187,'31.10.2022'!$A:$I,9,0))</f>
        <v>-20000</v>
      </c>
      <c r="N187" s="39">
        <f>IF(ISERROR(VLOOKUP($A187,'30.11.2022'!$A:$I,9,0)=TRUE),0,VLOOKUP($A187,'30.11.2022'!$A:$I,9,0))</f>
        <v>-20000</v>
      </c>
      <c r="O187" s="39">
        <f>IF(ISERROR(VLOOKUP($A187,'31.12.2022'!$A:$I,9,0)=TRUE),0,VLOOKUP($A187,'31.12.2022'!$A:$I,9,0))</f>
        <v>-20000</v>
      </c>
    </row>
    <row r="188" spans="1:15" x14ac:dyDescent="0.3">
      <c r="A188" s="1" t="s">
        <v>228</v>
      </c>
      <c r="B188" s="1"/>
      <c r="C188" s="53">
        <f t="shared" si="2"/>
        <v>11</v>
      </c>
      <c r="D188" s="2">
        <f>IF(ISERROR(VLOOKUP($A188,'31.01.2022'!$A:$I,9,0)=TRUE),0,VLOOKUP($A188,'31.01.2022'!$A:$I,9,0))</f>
        <v>0.18</v>
      </c>
      <c r="E188" s="2">
        <f>IF(ISERROR(VLOOKUP($A188,'28.02.2022'!$A:$I,9,0)=TRUE),0,VLOOKUP($A188,'28.02.2022'!$A:$I,9,0))</f>
        <v>0.18</v>
      </c>
      <c r="F188" s="2">
        <f>IF(ISERROR(VLOOKUP($A188,'31.03.2022'!$A:$I,9,0)=TRUE),0,VLOOKUP($A188,'31.03.2022'!$A:$I,9,0))</f>
        <v>0.18</v>
      </c>
      <c r="G188" s="2">
        <f>IF(ISERROR(VLOOKUP($A188,'30.04.2022'!$A:$I,9,0)=TRUE),0,VLOOKUP($A188,'30.04.2022'!$A:$I,9,0))</f>
        <v>0.18</v>
      </c>
      <c r="H188" s="2">
        <f>IF(ISERROR(VLOOKUP($A188,'31.05.2022'!$A:$I,9,0)=TRUE),0,VLOOKUP($A188,'31.05.2022'!$A:$I,9,0))</f>
        <v>0.18</v>
      </c>
      <c r="I188" s="2">
        <f>IF(ISERROR(VLOOKUP($A188,'30.06.2022'!$A:$I,9,0)=TRUE),0,VLOOKUP($A188,'30.06.2022'!$A:$I,9,0))</f>
        <v>0.18</v>
      </c>
      <c r="J188" s="39">
        <f>IF(ISERROR(VLOOKUP($A188,'31.07.2022'!$A:$I,9,0)=TRUE),0,VLOOKUP($A188,'31.07.2022'!$A:$I,9,0))</f>
        <v>0.18</v>
      </c>
      <c r="K188" s="39">
        <f>IF(ISERROR(VLOOKUP($A188,'31.08.2022'!$A:$I,9,0)=TRUE),0,VLOOKUP($A188,'31.08.2022'!$A:$I,9,0))</f>
        <v>0.18</v>
      </c>
      <c r="L188" s="39">
        <f>IF(ISERROR(VLOOKUP($A188,'30.09.2022'!$A:$I,9,0)=TRUE),0,VLOOKUP($A188,'30.09.2022'!$A:$I,9,0))</f>
        <v>0.18</v>
      </c>
      <c r="M188" s="39">
        <f>IF(ISERROR(VLOOKUP($A188,'31.10.2022'!$A:$I,9,0)=TRUE),0,VLOOKUP($A188,'31.10.2022'!$A:$I,9,0))</f>
        <v>0.18</v>
      </c>
      <c r="N188" s="39">
        <f>IF(ISERROR(VLOOKUP($A188,'30.11.2022'!$A:$I,9,0)=TRUE),0,VLOOKUP($A188,'30.11.2022'!$A:$I,9,0))</f>
        <v>0.18</v>
      </c>
      <c r="O188" s="39">
        <f>IF(ISERROR(VLOOKUP($A188,'31.12.2022'!$A:$I,9,0)=TRUE),0,VLOOKUP($A188,'31.12.2022'!$A:$I,9,0))</f>
        <v>0.18</v>
      </c>
    </row>
    <row r="189" spans="1:15" x14ac:dyDescent="0.3">
      <c r="A189" s="1" t="s">
        <v>229</v>
      </c>
      <c r="B189" s="1"/>
      <c r="C189" s="53">
        <f t="shared" si="2"/>
        <v>11</v>
      </c>
      <c r="D189" s="2">
        <f>IF(ISERROR(VLOOKUP($A189,'31.01.2022'!$A:$I,9,0)=TRUE),0,VLOOKUP($A189,'31.01.2022'!$A:$I,9,0))</f>
        <v>0.12</v>
      </c>
      <c r="E189" s="2">
        <f>IF(ISERROR(VLOOKUP($A189,'28.02.2022'!$A:$I,9,0)=TRUE),0,VLOOKUP($A189,'28.02.2022'!$A:$I,9,0))</f>
        <v>0.12</v>
      </c>
      <c r="F189" s="2">
        <f>IF(ISERROR(VLOOKUP($A189,'31.03.2022'!$A:$I,9,0)=TRUE),0,VLOOKUP($A189,'31.03.2022'!$A:$I,9,0))</f>
        <v>0.12</v>
      </c>
      <c r="G189" s="2">
        <f>IF(ISERROR(VLOOKUP($A189,'30.04.2022'!$A:$I,9,0)=TRUE),0,VLOOKUP($A189,'30.04.2022'!$A:$I,9,0))</f>
        <v>0.12</v>
      </c>
      <c r="H189" s="2">
        <f>IF(ISERROR(VLOOKUP($A189,'31.05.2022'!$A:$I,9,0)=TRUE),0,VLOOKUP($A189,'31.05.2022'!$A:$I,9,0))</f>
        <v>0.12</v>
      </c>
      <c r="I189" s="2">
        <f>IF(ISERROR(VLOOKUP($A189,'30.06.2022'!$A:$I,9,0)=TRUE),0,VLOOKUP($A189,'30.06.2022'!$A:$I,9,0))</f>
        <v>0.12</v>
      </c>
      <c r="J189" s="39">
        <f>IF(ISERROR(VLOOKUP($A189,'31.07.2022'!$A:$I,9,0)=TRUE),0,VLOOKUP($A189,'31.07.2022'!$A:$I,9,0))</f>
        <v>0.12</v>
      </c>
      <c r="K189" s="39">
        <f>IF(ISERROR(VLOOKUP($A189,'31.08.2022'!$A:$I,9,0)=TRUE),0,VLOOKUP($A189,'31.08.2022'!$A:$I,9,0))</f>
        <v>0.12</v>
      </c>
      <c r="L189" s="39">
        <f>IF(ISERROR(VLOOKUP($A189,'30.09.2022'!$A:$I,9,0)=TRUE),0,VLOOKUP($A189,'30.09.2022'!$A:$I,9,0))</f>
        <v>0.12</v>
      </c>
      <c r="M189" s="39">
        <f>IF(ISERROR(VLOOKUP($A189,'31.10.2022'!$A:$I,9,0)=TRUE),0,VLOOKUP($A189,'31.10.2022'!$A:$I,9,0))</f>
        <v>0.12</v>
      </c>
      <c r="N189" s="39">
        <f>IF(ISERROR(VLOOKUP($A189,'30.11.2022'!$A:$I,9,0)=TRUE),0,VLOOKUP($A189,'30.11.2022'!$A:$I,9,0))</f>
        <v>0.12</v>
      </c>
      <c r="O189" s="39">
        <f>IF(ISERROR(VLOOKUP($A189,'31.12.2022'!$A:$I,9,0)=TRUE),0,VLOOKUP($A189,'31.12.2022'!$A:$I,9,0))</f>
        <v>0.12</v>
      </c>
    </row>
    <row r="190" spans="1:15" x14ac:dyDescent="0.3">
      <c r="A190" s="1" t="s">
        <v>230</v>
      </c>
      <c r="B190" s="1"/>
      <c r="C190" s="53">
        <f t="shared" si="2"/>
        <v>11</v>
      </c>
      <c r="D190" s="2">
        <f>IF(ISERROR(VLOOKUP($A190,'31.01.2022'!$A:$I,9,0)=TRUE),0,VLOOKUP($A190,'31.01.2022'!$A:$I,9,0))</f>
        <v>-0.18</v>
      </c>
      <c r="E190" s="2">
        <f>IF(ISERROR(VLOOKUP($A190,'28.02.2022'!$A:$I,9,0)=TRUE),0,VLOOKUP($A190,'28.02.2022'!$A:$I,9,0))</f>
        <v>-0.18</v>
      </c>
      <c r="F190" s="2">
        <f>IF(ISERROR(VLOOKUP($A190,'31.03.2022'!$A:$I,9,0)=TRUE),0,VLOOKUP($A190,'31.03.2022'!$A:$I,9,0))</f>
        <v>-0.18</v>
      </c>
      <c r="G190" s="2">
        <f>IF(ISERROR(VLOOKUP($A190,'30.04.2022'!$A:$I,9,0)=TRUE),0,VLOOKUP($A190,'30.04.2022'!$A:$I,9,0))</f>
        <v>-0.18</v>
      </c>
      <c r="H190" s="2">
        <f>IF(ISERROR(VLOOKUP($A190,'31.05.2022'!$A:$I,9,0)=TRUE),0,VLOOKUP($A190,'31.05.2022'!$A:$I,9,0))</f>
        <v>-0.18</v>
      </c>
      <c r="I190" s="2">
        <f>IF(ISERROR(VLOOKUP($A190,'30.06.2022'!$A:$I,9,0)=TRUE),0,VLOOKUP($A190,'30.06.2022'!$A:$I,9,0))</f>
        <v>-0.18</v>
      </c>
      <c r="J190" s="39">
        <f>IF(ISERROR(VLOOKUP($A190,'31.07.2022'!$A:$I,9,0)=TRUE),0,VLOOKUP($A190,'31.07.2022'!$A:$I,9,0))</f>
        <v>-0.18</v>
      </c>
      <c r="K190" s="39">
        <f>IF(ISERROR(VLOOKUP($A190,'31.08.2022'!$A:$I,9,0)=TRUE),0,VLOOKUP($A190,'31.08.2022'!$A:$I,9,0))</f>
        <v>-0.18</v>
      </c>
      <c r="L190" s="39">
        <f>IF(ISERROR(VLOOKUP($A190,'30.09.2022'!$A:$I,9,0)=TRUE),0,VLOOKUP($A190,'30.09.2022'!$A:$I,9,0))</f>
        <v>-0.18</v>
      </c>
      <c r="M190" s="39">
        <f>IF(ISERROR(VLOOKUP($A190,'31.10.2022'!$A:$I,9,0)=TRUE),0,VLOOKUP($A190,'31.10.2022'!$A:$I,9,0))</f>
        <v>-0.18</v>
      </c>
      <c r="N190" s="39">
        <f>IF(ISERROR(VLOOKUP($A190,'30.11.2022'!$A:$I,9,0)=TRUE),0,VLOOKUP($A190,'30.11.2022'!$A:$I,9,0))</f>
        <v>-0.18</v>
      </c>
      <c r="O190" s="39">
        <f>IF(ISERROR(VLOOKUP($A190,'31.12.2022'!$A:$I,9,0)=TRUE),0,VLOOKUP($A190,'31.12.2022'!$A:$I,9,0))</f>
        <v>-0.18</v>
      </c>
    </row>
    <row r="191" spans="1:15" x14ac:dyDescent="0.3">
      <c r="A191" s="1" t="s">
        <v>231</v>
      </c>
      <c r="B191" s="1"/>
      <c r="C191" s="53">
        <f t="shared" si="2"/>
        <v>11</v>
      </c>
      <c r="D191" s="2">
        <f>IF(ISERROR(VLOOKUP($A191,'31.01.2022'!$A:$I,9,0)=TRUE),0,VLOOKUP($A191,'31.01.2022'!$A:$I,9,0))</f>
        <v>0.01</v>
      </c>
      <c r="E191" s="2">
        <f>IF(ISERROR(VLOOKUP($A191,'28.02.2022'!$A:$I,9,0)=TRUE),0,VLOOKUP($A191,'28.02.2022'!$A:$I,9,0))</f>
        <v>0.01</v>
      </c>
      <c r="F191" s="2">
        <f>IF(ISERROR(VLOOKUP($A191,'31.03.2022'!$A:$I,9,0)=TRUE),0,VLOOKUP($A191,'31.03.2022'!$A:$I,9,0))</f>
        <v>0.01</v>
      </c>
      <c r="G191" s="2">
        <f>IF(ISERROR(VLOOKUP($A191,'30.04.2022'!$A:$I,9,0)=TRUE),0,VLOOKUP($A191,'30.04.2022'!$A:$I,9,0))</f>
        <v>0.01</v>
      </c>
      <c r="H191" s="2">
        <f>IF(ISERROR(VLOOKUP($A191,'31.05.2022'!$A:$I,9,0)=TRUE),0,VLOOKUP($A191,'31.05.2022'!$A:$I,9,0))</f>
        <v>0.01</v>
      </c>
      <c r="I191" s="2">
        <f>IF(ISERROR(VLOOKUP($A191,'30.06.2022'!$A:$I,9,0)=TRUE),0,VLOOKUP($A191,'30.06.2022'!$A:$I,9,0))</f>
        <v>0.01</v>
      </c>
      <c r="J191" s="39">
        <f>IF(ISERROR(VLOOKUP($A191,'31.07.2022'!$A:$I,9,0)=TRUE),0,VLOOKUP($A191,'31.07.2022'!$A:$I,9,0))</f>
        <v>0.01</v>
      </c>
      <c r="K191" s="39">
        <f>IF(ISERROR(VLOOKUP($A191,'31.08.2022'!$A:$I,9,0)=TRUE),0,VLOOKUP($A191,'31.08.2022'!$A:$I,9,0))</f>
        <v>0.01</v>
      </c>
      <c r="L191" s="39">
        <f>IF(ISERROR(VLOOKUP($A191,'30.09.2022'!$A:$I,9,0)=TRUE),0,VLOOKUP($A191,'30.09.2022'!$A:$I,9,0))</f>
        <v>0.01</v>
      </c>
      <c r="M191" s="39">
        <f>IF(ISERROR(VLOOKUP($A191,'31.10.2022'!$A:$I,9,0)=TRUE),0,VLOOKUP($A191,'31.10.2022'!$A:$I,9,0))</f>
        <v>0.01</v>
      </c>
      <c r="N191" s="39">
        <f>IF(ISERROR(VLOOKUP($A191,'30.11.2022'!$A:$I,9,0)=TRUE),0,VLOOKUP($A191,'30.11.2022'!$A:$I,9,0))</f>
        <v>0.01</v>
      </c>
      <c r="O191" s="39">
        <f>IF(ISERROR(VLOOKUP($A191,'31.12.2022'!$A:$I,9,0)=TRUE),0,VLOOKUP($A191,'31.12.2022'!$A:$I,9,0))</f>
        <v>0.01</v>
      </c>
    </row>
    <row r="192" spans="1:15" x14ac:dyDescent="0.3">
      <c r="A192" s="1" t="s">
        <v>232</v>
      </c>
      <c r="B192" s="1"/>
      <c r="C192" s="53">
        <f t="shared" si="2"/>
        <v>11</v>
      </c>
      <c r="D192" s="2">
        <f>IF(ISERROR(VLOOKUP($A192,'31.01.2022'!$A:$I,9,0)=TRUE),0,VLOOKUP($A192,'31.01.2022'!$A:$I,9,0))</f>
        <v>-1.85</v>
      </c>
      <c r="E192" s="2">
        <f>IF(ISERROR(VLOOKUP($A192,'28.02.2022'!$A:$I,9,0)=TRUE),0,VLOOKUP($A192,'28.02.2022'!$A:$I,9,0))</f>
        <v>-1.85</v>
      </c>
      <c r="F192" s="2">
        <f>IF(ISERROR(VLOOKUP($A192,'31.03.2022'!$A:$I,9,0)=TRUE),0,VLOOKUP($A192,'31.03.2022'!$A:$I,9,0))</f>
        <v>-1.85</v>
      </c>
      <c r="G192" s="2">
        <f>IF(ISERROR(VLOOKUP($A192,'30.04.2022'!$A:$I,9,0)=TRUE),0,VLOOKUP($A192,'30.04.2022'!$A:$I,9,0))</f>
        <v>-1.85</v>
      </c>
      <c r="H192" s="2">
        <f>IF(ISERROR(VLOOKUP($A192,'31.05.2022'!$A:$I,9,0)=TRUE),0,VLOOKUP($A192,'31.05.2022'!$A:$I,9,0))</f>
        <v>-1.85</v>
      </c>
      <c r="I192" s="2">
        <f>IF(ISERROR(VLOOKUP($A192,'30.06.2022'!$A:$I,9,0)=TRUE),0,VLOOKUP($A192,'30.06.2022'!$A:$I,9,0))</f>
        <v>-1.85</v>
      </c>
      <c r="J192" s="39">
        <f>IF(ISERROR(VLOOKUP($A192,'31.07.2022'!$A:$I,9,0)=TRUE),0,VLOOKUP($A192,'31.07.2022'!$A:$I,9,0))</f>
        <v>-1.85</v>
      </c>
      <c r="K192" s="39">
        <f>IF(ISERROR(VLOOKUP($A192,'31.08.2022'!$A:$I,9,0)=TRUE),0,VLOOKUP($A192,'31.08.2022'!$A:$I,9,0))</f>
        <v>-1.85</v>
      </c>
      <c r="L192" s="39">
        <f>IF(ISERROR(VLOOKUP($A192,'30.09.2022'!$A:$I,9,0)=TRUE),0,VLOOKUP($A192,'30.09.2022'!$A:$I,9,0))</f>
        <v>-1.85</v>
      </c>
      <c r="M192" s="39">
        <f>IF(ISERROR(VLOOKUP($A192,'31.10.2022'!$A:$I,9,0)=TRUE),0,VLOOKUP($A192,'31.10.2022'!$A:$I,9,0))</f>
        <v>-1.85</v>
      </c>
      <c r="N192" s="39">
        <f>IF(ISERROR(VLOOKUP($A192,'30.11.2022'!$A:$I,9,0)=TRUE),0,VLOOKUP($A192,'30.11.2022'!$A:$I,9,0))</f>
        <v>-1.85</v>
      </c>
      <c r="O192" s="39">
        <f>IF(ISERROR(VLOOKUP($A192,'31.12.2022'!$A:$I,9,0)=TRUE),0,VLOOKUP($A192,'31.12.2022'!$A:$I,9,0))</f>
        <v>-1.85</v>
      </c>
    </row>
    <row r="193" spans="1:15" x14ac:dyDescent="0.3">
      <c r="A193" s="1" t="s">
        <v>233</v>
      </c>
      <c r="B193" s="1"/>
      <c r="C193" s="53">
        <f t="shared" si="2"/>
        <v>11</v>
      </c>
      <c r="D193" s="2">
        <f>IF(ISERROR(VLOOKUP($A193,'31.01.2022'!$A:$I,9,0)=TRUE),0,VLOOKUP($A193,'31.01.2022'!$A:$I,9,0))</f>
        <v>49942.73</v>
      </c>
      <c r="E193" s="2">
        <f>IF(ISERROR(VLOOKUP($A193,'28.02.2022'!$A:$I,9,0)=TRUE),0,VLOOKUP($A193,'28.02.2022'!$A:$I,9,0))</f>
        <v>49942.73</v>
      </c>
      <c r="F193" s="2">
        <f>IF(ISERROR(VLOOKUP($A193,'31.03.2022'!$A:$I,9,0)=TRUE),0,VLOOKUP($A193,'31.03.2022'!$A:$I,9,0))</f>
        <v>9942.7300000000032</v>
      </c>
      <c r="G193" s="2">
        <f>IF(ISERROR(VLOOKUP($A193,'30.04.2022'!$A:$I,9,0)=TRUE),0,VLOOKUP($A193,'30.04.2022'!$A:$I,9,0))</f>
        <v>0.98000000000320142</v>
      </c>
      <c r="H193" s="2">
        <f>IF(ISERROR(VLOOKUP($A193,'31.05.2022'!$A:$I,9,0)=TRUE),0,VLOOKUP($A193,'31.05.2022'!$A:$I,9,0))</f>
        <v>0.98000000000320142</v>
      </c>
      <c r="I193" s="2">
        <f>IF(ISERROR(VLOOKUP($A193,'30.06.2022'!$A:$I,9,0)=TRUE),0,VLOOKUP($A193,'30.06.2022'!$A:$I,9,0))</f>
        <v>0.98000000000320142</v>
      </c>
      <c r="J193" s="39">
        <f>IF(ISERROR(VLOOKUP($A193,'31.07.2022'!$A:$I,9,0)=TRUE),0,VLOOKUP($A193,'31.07.2022'!$A:$I,9,0))</f>
        <v>0.98000000000320142</v>
      </c>
      <c r="K193" s="39">
        <f>IF(ISERROR(VLOOKUP($A193,'31.08.2022'!$A:$I,9,0)=TRUE),0,VLOOKUP($A193,'31.08.2022'!$A:$I,9,0))</f>
        <v>0.98000000000320142</v>
      </c>
      <c r="L193" s="39">
        <f>IF(ISERROR(VLOOKUP($A193,'30.09.2022'!$A:$I,9,0)=TRUE),0,VLOOKUP($A193,'30.09.2022'!$A:$I,9,0))</f>
        <v>0.98000000000320142</v>
      </c>
      <c r="M193" s="39">
        <f>IF(ISERROR(VLOOKUP($A193,'31.10.2022'!$A:$I,9,0)=TRUE),0,VLOOKUP($A193,'31.10.2022'!$A:$I,9,0))</f>
        <v>0.98000000000320142</v>
      </c>
      <c r="N193" s="39">
        <f>IF(ISERROR(VLOOKUP($A193,'30.11.2022'!$A:$I,9,0)=TRUE),0,VLOOKUP($A193,'30.11.2022'!$A:$I,9,0))</f>
        <v>0.98000000000320142</v>
      </c>
      <c r="O193" s="39">
        <f>IF(ISERROR(VLOOKUP($A193,'31.12.2022'!$A:$I,9,0)=TRUE),0,VLOOKUP($A193,'31.12.2022'!$A:$I,9,0))</f>
        <v>0.98000000000320142</v>
      </c>
    </row>
    <row r="194" spans="1:15" x14ac:dyDescent="0.3">
      <c r="A194" s="1" t="s">
        <v>234</v>
      </c>
      <c r="B194" s="1"/>
      <c r="C194" s="53">
        <f t="shared" si="2"/>
        <v>11</v>
      </c>
      <c r="D194" s="2">
        <f>IF(ISERROR(VLOOKUP($A194,'31.01.2022'!$A:$I,9,0)=TRUE),0,VLOOKUP($A194,'31.01.2022'!$A:$I,9,0))</f>
        <v>0.14000000000000001</v>
      </c>
      <c r="E194" s="2">
        <f>IF(ISERROR(VLOOKUP($A194,'28.02.2022'!$A:$I,9,0)=TRUE),0,VLOOKUP($A194,'28.02.2022'!$A:$I,9,0))</f>
        <v>0.14000000000000001</v>
      </c>
      <c r="F194" s="2">
        <f>IF(ISERROR(VLOOKUP($A194,'31.03.2022'!$A:$I,9,0)=TRUE),0,VLOOKUP($A194,'31.03.2022'!$A:$I,9,0))</f>
        <v>0.14000000000000001</v>
      </c>
      <c r="G194" s="2">
        <f>IF(ISERROR(VLOOKUP($A194,'30.04.2022'!$A:$I,9,0)=TRUE),0,VLOOKUP($A194,'30.04.2022'!$A:$I,9,0))</f>
        <v>0.14000000000000001</v>
      </c>
      <c r="H194" s="2">
        <f>IF(ISERROR(VLOOKUP($A194,'31.05.2022'!$A:$I,9,0)=TRUE),0,VLOOKUP($A194,'31.05.2022'!$A:$I,9,0))</f>
        <v>0.14000000000000001</v>
      </c>
      <c r="I194" s="2">
        <f>IF(ISERROR(VLOOKUP($A194,'30.06.2022'!$A:$I,9,0)=TRUE),0,VLOOKUP($A194,'30.06.2022'!$A:$I,9,0))</f>
        <v>0.14000000000000001</v>
      </c>
      <c r="J194" s="39">
        <f>IF(ISERROR(VLOOKUP($A194,'31.07.2022'!$A:$I,9,0)=TRUE),0,VLOOKUP($A194,'31.07.2022'!$A:$I,9,0))</f>
        <v>0.14000000000000001</v>
      </c>
      <c r="K194" s="39">
        <f>IF(ISERROR(VLOOKUP($A194,'31.08.2022'!$A:$I,9,0)=TRUE),0,VLOOKUP($A194,'31.08.2022'!$A:$I,9,0))</f>
        <v>0.14000000000000001</v>
      </c>
      <c r="L194" s="39">
        <f>IF(ISERROR(VLOOKUP($A194,'30.09.2022'!$A:$I,9,0)=TRUE),0,VLOOKUP($A194,'30.09.2022'!$A:$I,9,0))</f>
        <v>0.14000000000000001</v>
      </c>
      <c r="M194" s="39">
        <f>IF(ISERROR(VLOOKUP($A194,'31.10.2022'!$A:$I,9,0)=TRUE),0,VLOOKUP($A194,'31.10.2022'!$A:$I,9,0))</f>
        <v>0.14000000000000001</v>
      </c>
      <c r="N194" s="39">
        <f>IF(ISERROR(VLOOKUP($A194,'30.11.2022'!$A:$I,9,0)=TRUE),0,VLOOKUP($A194,'30.11.2022'!$A:$I,9,0))</f>
        <v>0.14000000000000001</v>
      </c>
      <c r="O194" s="39">
        <f>IF(ISERROR(VLOOKUP($A194,'31.12.2022'!$A:$I,9,0)=TRUE),0,VLOOKUP($A194,'31.12.2022'!$A:$I,9,0))</f>
        <v>0.14000000000000001</v>
      </c>
    </row>
    <row r="195" spans="1:15" x14ac:dyDescent="0.3">
      <c r="A195" s="1" t="s">
        <v>235</v>
      </c>
      <c r="B195" s="1"/>
      <c r="C195" s="53">
        <f t="shared" ref="C195:C258" si="3">+LEN(A195)</f>
        <v>11</v>
      </c>
      <c r="D195" s="2">
        <f>IF(ISERROR(VLOOKUP($A195,'31.01.2022'!$A:$I,9,0)=TRUE),0,VLOOKUP($A195,'31.01.2022'!$A:$I,9,0))</f>
        <v>138</v>
      </c>
      <c r="E195" s="2">
        <f>IF(ISERROR(VLOOKUP($A195,'28.02.2022'!$A:$I,9,0)=TRUE),0,VLOOKUP($A195,'28.02.2022'!$A:$I,9,0))</f>
        <v>138</v>
      </c>
      <c r="F195" s="2">
        <f>IF(ISERROR(VLOOKUP($A195,'31.03.2022'!$A:$I,9,0)=TRUE),0,VLOOKUP($A195,'31.03.2022'!$A:$I,9,0))</f>
        <v>138</v>
      </c>
      <c r="G195" s="2">
        <f>IF(ISERROR(VLOOKUP($A195,'30.04.2022'!$A:$I,9,0)=TRUE),0,VLOOKUP($A195,'30.04.2022'!$A:$I,9,0))</f>
        <v>138</v>
      </c>
      <c r="H195" s="2">
        <f>IF(ISERROR(VLOOKUP($A195,'31.05.2022'!$A:$I,9,0)=TRUE),0,VLOOKUP($A195,'31.05.2022'!$A:$I,9,0))</f>
        <v>138</v>
      </c>
      <c r="I195" s="2">
        <f>IF(ISERROR(VLOOKUP($A195,'30.06.2022'!$A:$I,9,0)=TRUE),0,VLOOKUP($A195,'30.06.2022'!$A:$I,9,0))</f>
        <v>138</v>
      </c>
      <c r="J195" s="39">
        <f>IF(ISERROR(VLOOKUP($A195,'31.07.2022'!$A:$I,9,0)=TRUE),0,VLOOKUP($A195,'31.07.2022'!$A:$I,9,0))</f>
        <v>138</v>
      </c>
      <c r="K195" s="39">
        <f>IF(ISERROR(VLOOKUP($A195,'31.08.2022'!$A:$I,9,0)=TRUE),0,VLOOKUP($A195,'31.08.2022'!$A:$I,9,0))</f>
        <v>138</v>
      </c>
      <c r="L195" s="39">
        <f>IF(ISERROR(VLOOKUP($A195,'30.09.2022'!$A:$I,9,0)=TRUE),0,VLOOKUP($A195,'30.09.2022'!$A:$I,9,0))</f>
        <v>138</v>
      </c>
      <c r="M195" s="39">
        <f>IF(ISERROR(VLOOKUP($A195,'31.10.2022'!$A:$I,9,0)=TRUE),0,VLOOKUP($A195,'31.10.2022'!$A:$I,9,0))</f>
        <v>138</v>
      </c>
      <c r="N195" s="39">
        <f>IF(ISERROR(VLOOKUP($A195,'30.11.2022'!$A:$I,9,0)=TRUE),0,VLOOKUP($A195,'30.11.2022'!$A:$I,9,0))</f>
        <v>138</v>
      </c>
      <c r="O195" s="39">
        <f>IF(ISERROR(VLOOKUP($A195,'31.12.2022'!$A:$I,9,0)=TRUE),0,VLOOKUP($A195,'31.12.2022'!$A:$I,9,0))</f>
        <v>138</v>
      </c>
    </row>
    <row r="196" spans="1:15" x14ac:dyDescent="0.3">
      <c r="A196" s="1" t="s">
        <v>236</v>
      </c>
      <c r="B196" s="1"/>
      <c r="C196" s="53">
        <f t="shared" si="3"/>
        <v>11</v>
      </c>
      <c r="D196" s="2">
        <f>IF(ISERROR(VLOOKUP($A196,'31.01.2022'!$A:$I,9,0)=TRUE),0,VLOOKUP($A196,'31.01.2022'!$A:$I,9,0))</f>
        <v>-76.16</v>
      </c>
      <c r="E196" s="2">
        <f>IF(ISERROR(VLOOKUP($A196,'28.02.2022'!$A:$I,9,0)=TRUE),0,VLOOKUP($A196,'28.02.2022'!$A:$I,9,0))</f>
        <v>-76.16</v>
      </c>
      <c r="F196" s="2">
        <f>IF(ISERROR(VLOOKUP($A196,'31.03.2022'!$A:$I,9,0)=TRUE),0,VLOOKUP($A196,'31.03.2022'!$A:$I,9,0))</f>
        <v>-76.16</v>
      </c>
      <c r="G196" s="2">
        <f>IF(ISERROR(VLOOKUP($A196,'30.04.2022'!$A:$I,9,0)=TRUE),0,VLOOKUP($A196,'30.04.2022'!$A:$I,9,0))</f>
        <v>-76.16</v>
      </c>
      <c r="H196" s="2">
        <f>IF(ISERROR(VLOOKUP($A196,'31.05.2022'!$A:$I,9,0)=TRUE),0,VLOOKUP($A196,'31.05.2022'!$A:$I,9,0))</f>
        <v>-76.16</v>
      </c>
      <c r="I196" s="2">
        <f>IF(ISERROR(VLOOKUP($A196,'30.06.2022'!$A:$I,9,0)=TRUE),0,VLOOKUP($A196,'30.06.2022'!$A:$I,9,0))</f>
        <v>-76.16</v>
      </c>
      <c r="J196" s="39">
        <f>IF(ISERROR(VLOOKUP($A196,'31.07.2022'!$A:$I,9,0)=TRUE),0,VLOOKUP($A196,'31.07.2022'!$A:$I,9,0))</f>
        <v>-76.16</v>
      </c>
      <c r="K196" s="39">
        <f>IF(ISERROR(VLOOKUP($A196,'31.08.2022'!$A:$I,9,0)=TRUE),0,VLOOKUP($A196,'31.08.2022'!$A:$I,9,0))</f>
        <v>-76.16</v>
      </c>
      <c r="L196" s="39">
        <f>IF(ISERROR(VLOOKUP($A196,'30.09.2022'!$A:$I,9,0)=TRUE),0,VLOOKUP($A196,'30.09.2022'!$A:$I,9,0))</f>
        <v>-76.16</v>
      </c>
      <c r="M196" s="39">
        <f>IF(ISERROR(VLOOKUP($A196,'31.10.2022'!$A:$I,9,0)=TRUE),0,VLOOKUP($A196,'31.10.2022'!$A:$I,9,0))</f>
        <v>-76.16</v>
      </c>
      <c r="N196" s="39">
        <f>IF(ISERROR(VLOOKUP($A196,'30.11.2022'!$A:$I,9,0)=TRUE),0,VLOOKUP($A196,'30.11.2022'!$A:$I,9,0))</f>
        <v>-76.16</v>
      </c>
      <c r="O196" s="39">
        <f>IF(ISERROR(VLOOKUP($A196,'31.12.2022'!$A:$I,9,0)=TRUE),0,VLOOKUP($A196,'31.12.2022'!$A:$I,9,0))</f>
        <v>-76.16</v>
      </c>
    </row>
    <row r="197" spans="1:15" x14ac:dyDescent="0.3">
      <c r="A197" s="1" t="s">
        <v>237</v>
      </c>
      <c r="B197" s="1"/>
      <c r="C197" s="53">
        <f t="shared" si="3"/>
        <v>11</v>
      </c>
      <c r="D197" s="2">
        <f>IF(ISERROR(VLOOKUP($A197,'31.01.2022'!$A:$I,9,0)=TRUE),0,VLOOKUP($A197,'31.01.2022'!$A:$I,9,0))</f>
        <v>-55407.360000000001</v>
      </c>
      <c r="E197" s="2">
        <f>IF(ISERROR(VLOOKUP($A197,'28.02.2022'!$A:$I,9,0)=TRUE),0,VLOOKUP($A197,'28.02.2022'!$A:$I,9,0))</f>
        <v>-55407.360000000001</v>
      </c>
      <c r="F197" s="2">
        <f>IF(ISERROR(VLOOKUP($A197,'31.03.2022'!$A:$I,9,0)=TRUE),0,VLOOKUP($A197,'31.03.2022'!$A:$I,9,0))</f>
        <v>-55407.360000000001</v>
      </c>
      <c r="G197" s="2">
        <f>IF(ISERROR(VLOOKUP($A197,'30.04.2022'!$A:$I,9,0)=TRUE),0,VLOOKUP($A197,'30.04.2022'!$A:$I,9,0))</f>
        <v>23794.759999999995</v>
      </c>
      <c r="H197" s="2">
        <f>IF(ISERROR(VLOOKUP($A197,'31.05.2022'!$A:$I,9,0)=TRUE),0,VLOOKUP($A197,'31.05.2022'!$A:$I,9,0))</f>
        <v>23794.759999999995</v>
      </c>
      <c r="I197" s="2">
        <f>IF(ISERROR(VLOOKUP($A197,'30.06.2022'!$A:$I,9,0)=TRUE),0,VLOOKUP($A197,'30.06.2022'!$A:$I,9,0))</f>
        <v>23794.759999999995</v>
      </c>
      <c r="J197" s="39">
        <f>IF(ISERROR(VLOOKUP($A197,'31.07.2022'!$A:$I,9,0)=TRUE),0,VLOOKUP($A197,'31.07.2022'!$A:$I,9,0))</f>
        <v>23794.759999999995</v>
      </c>
      <c r="K197" s="39">
        <f>IF(ISERROR(VLOOKUP($A197,'31.08.2022'!$A:$I,9,0)=TRUE),0,VLOOKUP($A197,'31.08.2022'!$A:$I,9,0))</f>
        <v>23794.759999999995</v>
      </c>
      <c r="L197" s="39">
        <f>IF(ISERROR(VLOOKUP($A197,'30.09.2022'!$A:$I,9,0)=TRUE),0,VLOOKUP($A197,'30.09.2022'!$A:$I,9,0))</f>
        <v>23794.759999999995</v>
      </c>
      <c r="M197" s="39">
        <f>IF(ISERROR(VLOOKUP($A197,'31.10.2022'!$A:$I,9,0)=TRUE),0,VLOOKUP($A197,'31.10.2022'!$A:$I,9,0))</f>
        <v>23794.759999999995</v>
      </c>
      <c r="N197" s="39">
        <f>IF(ISERROR(VLOOKUP($A197,'30.11.2022'!$A:$I,9,0)=TRUE),0,VLOOKUP($A197,'30.11.2022'!$A:$I,9,0))</f>
        <v>23794.759999999995</v>
      </c>
      <c r="O197" s="39">
        <f>IF(ISERROR(VLOOKUP($A197,'31.12.2022'!$A:$I,9,0)=TRUE),0,VLOOKUP($A197,'31.12.2022'!$A:$I,9,0))</f>
        <v>23794.759999999995</v>
      </c>
    </row>
    <row r="198" spans="1:15" x14ac:dyDescent="0.3">
      <c r="A198" s="1" t="s">
        <v>238</v>
      </c>
      <c r="B198" s="1"/>
      <c r="C198" s="53">
        <f t="shared" si="3"/>
        <v>11</v>
      </c>
      <c r="D198" s="2">
        <f>IF(ISERROR(VLOOKUP($A198,'31.01.2022'!$A:$I,9,0)=TRUE),0,VLOOKUP($A198,'31.01.2022'!$A:$I,9,0))</f>
        <v>-930.39</v>
      </c>
      <c r="E198" s="2">
        <f>IF(ISERROR(VLOOKUP($A198,'28.02.2022'!$A:$I,9,0)=TRUE),0,VLOOKUP($A198,'28.02.2022'!$A:$I,9,0))</f>
        <v>-930.39</v>
      </c>
      <c r="F198" s="2">
        <f>IF(ISERROR(VLOOKUP($A198,'31.03.2022'!$A:$I,9,0)=TRUE),0,VLOOKUP($A198,'31.03.2022'!$A:$I,9,0))</f>
        <v>-930.39</v>
      </c>
      <c r="G198" s="2">
        <f>IF(ISERROR(VLOOKUP($A198,'30.04.2022'!$A:$I,9,0)=TRUE),0,VLOOKUP($A198,'30.04.2022'!$A:$I,9,0))</f>
        <v>-930.39</v>
      </c>
      <c r="H198" s="2">
        <f>IF(ISERROR(VLOOKUP($A198,'31.05.2022'!$A:$I,9,0)=TRUE),0,VLOOKUP($A198,'31.05.2022'!$A:$I,9,0))</f>
        <v>-930.39</v>
      </c>
      <c r="I198" s="2">
        <f>IF(ISERROR(VLOOKUP($A198,'30.06.2022'!$A:$I,9,0)=TRUE),0,VLOOKUP($A198,'30.06.2022'!$A:$I,9,0))</f>
        <v>-930.39</v>
      </c>
      <c r="J198" s="39">
        <f>IF(ISERROR(VLOOKUP($A198,'31.07.2022'!$A:$I,9,0)=TRUE),0,VLOOKUP($A198,'31.07.2022'!$A:$I,9,0))</f>
        <v>-930.39</v>
      </c>
      <c r="K198" s="39">
        <f>IF(ISERROR(VLOOKUP($A198,'31.08.2022'!$A:$I,9,0)=TRUE),0,VLOOKUP($A198,'31.08.2022'!$A:$I,9,0))</f>
        <v>-930.39</v>
      </c>
      <c r="L198" s="39">
        <f>IF(ISERROR(VLOOKUP($A198,'30.09.2022'!$A:$I,9,0)=TRUE),0,VLOOKUP($A198,'30.09.2022'!$A:$I,9,0))</f>
        <v>-930.39</v>
      </c>
      <c r="M198" s="39">
        <f>IF(ISERROR(VLOOKUP($A198,'31.10.2022'!$A:$I,9,0)=TRUE),0,VLOOKUP($A198,'31.10.2022'!$A:$I,9,0))</f>
        <v>-930.39</v>
      </c>
      <c r="N198" s="39">
        <f>IF(ISERROR(VLOOKUP($A198,'30.11.2022'!$A:$I,9,0)=TRUE),0,VLOOKUP($A198,'30.11.2022'!$A:$I,9,0))</f>
        <v>-930.39</v>
      </c>
      <c r="O198" s="39">
        <f>IF(ISERROR(VLOOKUP($A198,'31.12.2022'!$A:$I,9,0)=TRUE),0,VLOOKUP($A198,'31.12.2022'!$A:$I,9,0))</f>
        <v>-930.39</v>
      </c>
    </row>
    <row r="199" spans="1:15" x14ac:dyDescent="0.3">
      <c r="A199" s="1" t="s">
        <v>239</v>
      </c>
      <c r="B199" s="1"/>
      <c r="C199" s="53">
        <f t="shared" si="3"/>
        <v>11</v>
      </c>
      <c r="D199" s="2">
        <f>IF(ISERROR(VLOOKUP($A199,'31.01.2022'!$A:$I,9,0)=TRUE),0,VLOOKUP($A199,'31.01.2022'!$A:$I,9,0))</f>
        <v>0.05</v>
      </c>
      <c r="E199" s="2">
        <f>IF(ISERROR(VLOOKUP($A199,'28.02.2022'!$A:$I,9,0)=TRUE),0,VLOOKUP($A199,'28.02.2022'!$A:$I,9,0))</f>
        <v>0.05</v>
      </c>
      <c r="F199" s="2">
        <f>IF(ISERROR(VLOOKUP($A199,'31.03.2022'!$A:$I,9,0)=TRUE),0,VLOOKUP($A199,'31.03.2022'!$A:$I,9,0))</f>
        <v>0.05</v>
      </c>
      <c r="G199" s="2">
        <f>IF(ISERROR(VLOOKUP($A199,'30.04.2022'!$A:$I,9,0)=TRUE),0,VLOOKUP($A199,'30.04.2022'!$A:$I,9,0))</f>
        <v>0.05</v>
      </c>
      <c r="H199" s="2">
        <f>IF(ISERROR(VLOOKUP($A199,'31.05.2022'!$A:$I,9,0)=TRUE),0,VLOOKUP($A199,'31.05.2022'!$A:$I,9,0))</f>
        <v>0.05</v>
      </c>
      <c r="I199" s="2">
        <f>IF(ISERROR(VLOOKUP($A199,'30.06.2022'!$A:$I,9,0)=TRUE),0,VLOOKUP($A199,'30.06.2022'!$A:$I,9,0))</f>
        <v>0.05</v>
      </c>
      <c r="J199" s="39">
        <f>IF(ISERROR(VLOOKUP($A199,'31.07.2022'!$A:$I,9,0)=TRUE),0,VLOOKUP($A199,'31.07.2022'!$A:$I,9,0))</f>
        <v>0.05</v>
      </c>
      <c r="K199" s="39">
        <f>IF(ISERROR(VLOOKUP($A199,'31.08.2022'!$A:$I,9,0)=TRUE),0,VLOOKUP($A199,'31.08.2022'!$A:$I,9,0))</f>
        <v>0.05</v>
      </c>
      <c r="L199" s="39">
        <f>IF(ISERROR(VLOOKUP($A199,'30.09.2022'!$A:$I,9,0)=TRUE),0,VLOOKUP($A199,'30.09.2022'!$A:$I,9,0))</f>
        <v>0.05</v>
      </c>
      <c r="M199" s="39">
        <f>IF(ISERROR(VLOOKUP($A199,'31.10.2022'!$A:$I,9,0)=TRUE),0,VLOOKUP($A199,'31.10.2022'!$A:$I,9,0))</f>
        <v>0.05</v>
      </c>
      <c r="N199" s="39">
        <f>IF(ISERROR(VLOOKUP($A199,'30.11.2022'!$A:$I,9,0)=TRUE),0,VLOOKUP($A199,'30.11.2022'!$A:$I,9,0))</f>
        <v>0.05</v>
      </c>
      <c r="O199" s="39">
        <f>IF(ISERROR(VLOOKUP($A199,'31.12.2022'!$A:$I,9,0)=TRUE),0,VLOOKUP($A199,'31.12.2022'!$A:$I,9,0))</f>
        <v>0.05</v>
      </c>
    </row>
    <row r="200" spans="1:15" x14ac:dyDescent="0.3">
      <c r="A200" s="1" t="s">
        <v>240</v>
      </c>
      <c r="B200" s="1"/>
      <c r="C200" s="53">
        <f t="shared" si="3"/>
        <v>11</v>
      </c>
      <c r="D200" s="2">
        <f>IF(ISERROR(VLOOKUP($A200,'31.01.2022'!$A:$I,9,0)=TRUE),0,VLOOKUP($A200,'31.01.2022'!$A:$I,9,0))</f>
        <v>0.05</v>
      </c>
      <c r="E200" s="2">
        <f>IF(ISERROR(VLOOKUP($A200,'28.02.2022'!$A:$I,9,0)=TRUE),0,VLOOKUP($A200,'28.02.2022'!$A:$I,9,0))</f>
        <v>0.05</v>
      </c>
      <c r="F200" s="2">
        <f>IF(ISERROR(VLOOKUP($A200,'31.03.2022'!$A:$I,9,0)=TRUE),0,VLOOKUP($A200,'31.03.2022'!$A:$I,9,0))</f>
        <v>0.05</v>
      </c>
      <c r="G200" s="2">
        <f>IF(ISERROR(VLOOKUP($A200,'30.04.2022'!$A:$I,9,0)=TRUE),0,VLOOKUP($A200,'30.04.2022'!$A:$I,9,0))</f>
        <v>0.05</v>
      </c>
      <c r="H200" s="2">
        <f>IF(ISERROR(VLOOKUP($A200,'31.05.2022'!$A:$I,9,0)=TRUE),0,VLOOKUP($A200,'31.05.2022'!$A:$I,9,0))</f>
        <v>0.05</v>
      </c>
      <c r="I200" s="2">
        <f>IF(ISERROR(VLOOKUP($A200,'30.06.2022'!$A:$I,9,0)=TRUE),0,VLOOKUP($A200,'30.06.2022'!$A:$I,9,0))</f>
        <v>0.05</v>
      </c>
      <c r="J200" s="39">
        <f>IF(ISERROR(VLOOKUP($A200,'31.07.2022'!$A:$I,9,0)=TRUE),0,VLOOKUP($A200,'31.07.2022'!$A:$I,9,0))</f>
        <v>0.05</v>
      </c>
      <c r="K200" s="39">
        <f>IF(ISERROR(VLOOKUP($A200,'31.08.2022'!$A:$I,9,0)=TRUE),0,VLOOKUP($A200,'31.08.2022'!$A:$I,9,0))</f>
        <v>0.05</v>
      </c>
      <c r="L200" s="39">
        <f>IF(ISERROR(VLOOKUP($A200,'30.09.2022'!$A:$I,9,0)=TRUE),0,VLOOKUP($A200,'30.09.2022'!$A:$I,9,0))</f>
        <v>0.05</v>
      </c>
      <c r="M200" s="39">
        <f>IF(ISERROR(VLOOKUP($A200,'31.10.2022'!$A:$I,9,0)=TRUE),0,VLOOKUP($A200,'31.10.2022'!$A:$I,9,0))</f>
        <v>0.05</v>
      </c>
      <c r="N200" s="39">
        <f>IF(ISERROR(VLOOKUP($A200,'30.11.2022'!$A:$I,9,0)=TRUE),0,VLOOKUP($A200,'30.11.2022'!$A:$I,9,0))</f>
        <v>0.05</v>
      </c>
      <c r="O200" s="39">
        <f>IF(ISERROR(VLOOKUP($A200,'31.12.2022'!$A:$I,9,0)=TRUE),0,VLOOKUP($A200,'31.12.2022'!$A:$I,9,0))</f>
        <v>0.05</v>
      </c>
    </row>
    <row r="201" spans="1:15" x14ac:dyDescent="0.3">
      <c r="A201" s="1" t="s">
        <v>241</v>
      </c>
      <c r="B201" s="1"/>
      <c r="C201" s="53">
        <f t="shared" si="3"/>
        <v>11</v>
      </c>
      <c r="D201" s="2">
        <f>IF(ISERROR(VLOOKUP($A201,'31.01.2022'!$A:$I,9,0)=TRUE),0,VLOOKUP($A201,'31.01.2022'!$A:$I,9,0))</f>
        <v>0.09</v>
      </c>
      <c r="E201" s="2">
        <f>IF(ISERROR(VLOOKUP($A201,'28.02.2022'!$A:$I,9,0)=TRUE),0,VLOOKUP($A201,'28.02.2022'!$A:$I,9,0))</f>
        <v>0.09</v>
      </c>
      <c r="F201" s="2">
        <f>IF(ISERROR(VLOOKUP($A201,'31.03.2022'!$A:$I,9,0)=TRUE),0,VLOOKUP($A201,'31.03.2022'!$A:$I,9,0))</f>
        <v>0.09</v>
      </c>
      <c r="G201" s="2">
        <f>IF(ISERROR(VLOOKUP($A201,'30.04.2022'!$A:$I,9,0)=TRUE),0,VLOOKUP($A201,'30.04.2022'!$A:$I,9,0))</f>
        <v>0.09</v>
      </c>
      <c r="H201" s="2">
        <f>IF(ISERROR(VLOOKUP($A201,'31.05.2022'!$A:$I,9,0)=TRUE),0,VLOOKUP($A201,'31.05.2022'!$A:$I,9,0))</f>
        <v>0.09</v>
      </c>
      <c r="I201" s="2">
        <f>IF(ISERROR(VLOOKUP($A201,'30.06.2022'!$A:$I,9,0)=TRUE),0,VLOOKUP($A201,'30.06.2022'!$A:$I,9,0))</f>
        <v>0.09</v>
      </c>
      <c r="J201" s="39">
        <f>IF(ISERROR(VLOOKUP($A201,'31.07.2022'!$A:$I,9,0)=TRUE),0,VLOOKUP($A201,'31.07.2022'!$A:$I,9,0))</f>
        <v>0.09</v>
      </c>
      <c r="K201" s="39">
        <f>IF(ISERROR(VLOOKUP($A201,'31.08.2022'!$A:$I,9,0)=TRUE),0,VLOOKUP($A201,'31.08.2022'!$A:$I,9,0))</f>
        <v>0.09</v>
      </c>
      <c r="L201" s="39">
        <f>IF(ISERROR(VLOOKUP($A201,'30.09.2022'!$A:$I,9,0)=TRUE),0,VLOOKUP($A201,'30.09.2022'!$A:$I,9,0))</f>
        <v>0.09</v>
      </c>
      <c r="M201" s="39">
        <f>IF(ISERROR(VLOOKUP($A201,'31.10.2022'!$A:$I,9,0)=TRUE),0,VLOOKUP($A201,'31.10.2022'!$A:$I,9,0))</f>
        <v>0.09</v>
      </c>
      <c r="N201" s="39">
        <f>IF(ISERROR(VLOOKUP($A201,'30.11.2022'!$A:$I,9,0)=TRUE),0,VLOOKUP($A201,'30.11.2022'!$A:$I,9,0))</f>
        <v>0.09</v>
      </c>
      <c r="O201" s="39">
        <f>IF(ISERROR(VLOOKUP($A201,'31.12.2022'!$A:$I,9,0)=TRUE),0,VLOOKUP($A201,'31.12.2022'!$A:$I,9,0))</f>
        <v>0.09</v>
      </c>
    </row>
    <row r="202" spans="1:15" x14ac:dyDescent="0.3">
      <c r="A202" s="1" t="s">
        <v>242</v>
      </c>
      <c r="B202" s="1"/>
      <c r="C202" s="53">
        <f t="shared" si="3"/>
        <v>11</v>
      </c>
      <c r="D202" s="2">
        <f>IF(ISERROR(VLOOKUP($A202,'31.01.2022'!$A:$I,9,0)=TRUE),0,VLOOKUP($A202,'31.01.2022'!$A:$I,9,0))</f>
        <v>9896.6</v>
      </c>
      <c r="E202" s="2">
        <f>IF(ISERROR(VLOOKUP($A202,'28.02.2022'!$A:$I,9,0)=TRUE),0,VLOOKUP($A202,'28.02.2022'!$A:$I,9,0))</f>
        <v>3.0000000000654836E-2</v>
      </c>
      <c r="F202" s="2">
        <f>IF(ISERROR(VLOOKUP($A202,'31.03.2022'!$A:$I,9,0)=TRUE),0,VLOOKUP($A202,'31.03.2022'!$A:$I,9,0))</f>
        <v>3.0000000000654836E-2</v>
      </c>
      <c r="G202" s="2">
        <f>IF(ISERROR(VLOOKUP($A202,'30.04.2022'!$A:$I,9,0)=TRUE),0,VLOOKUP($A202,'30.04.2022'!$A:$I,9,0))</f>
        <v>3.0000000000654836E-2</v>
      </c>
      <c r="H202" s="2">
        <f>IF(ISERROR(VLOOKUP($A202,'31.05.2022'!$A:$I,9,0)=TRUE),0,VLOOKUP($A202,'31.05.2022'!$A:$I,9,0))</f>
        <v>3.0000000000654836E-2</v>
      </c>
      <c r="I202" s="2">
        <f>IF(ISERROR(VLOOKUP($A202,'30.06.2022'!$A:$I,9,0)=TRUE),0,VLOOKUP($A202,'30.06.2022'!$A:$I,9,0))</f>
        <v>3.0000000000654836E-2</v>
      </c>
      <c r="J202" s="39">
        <f>IF(ISERROR(VLOOKUP($A202,'31.07.2022'!$A:$I,9,0)=TRUE),0,VLOOKUP($A202,'31.07.2022'!$A:$I,9,0))</f>
        <v>3.0000000000654836E-2</v>
      </c>
      <c r="K202" s="39">
        <f>IF(ISERROR(VLOOKUP($A202,'31.08.2022'!$A:$I,9,0)=TRUE),0,VLOOKUP($A202,'31.08.2022'!$A:$I,9,0))</f>
        <v>3.0000000000654836E-2</v>
      </c>
      <c r="L202" s="39">
        <f>IF(ISERROR(VLOOKUP($A202,'30.09.2022'!$A:$I,9,0)=TRUE),0,VLOOKUP($A202,'30.09.2022'!$A:$I,9,0))</f>
        <v>3.0000000000654836E-2</v>
      </c>
      <c r="M202" s="39">
        <f>IF(ISERROR(VLOOKUP($A202,'31.10.2022'!$A:$I,9,0)=TRUE),0,VLOOKUP($A202,'31.10.2022'!$A:$I,9,0))</f>
        <v>3.0000000000654836E-2</v>
      </c>
      <c r="N202" s="39">
        <f>IF(ISERROR(VLOOKUP($A202,'30.11.2022'!$A:$I,9,0)=TRUE),0,VLOOKUP($A202,'30.11.2022'!$A:$I,9,0))</f>
        <v>3.0000000000654836E-2</v>
      </c>
      <c r="O202" s="39">
        <f>IF(ISERROR(VLOOKUP($A202,'31.12.2022'!$A:$I,9,0)=TRUE),0,VLOOKUP($A202,'31.12.2022'!$A:$I,9,0))</f>
        <v>3.0000000000654836E-2</v>
      </c>
    </row>
    <row r="203" spans="1:15" x14ac:dyDescent="0.3">
      <c r="A203" s="1" t="s">
        <v>243</v>
      </c>
      <c r="B203" s="1"/>
      <c r="C203" s="53">
        <f t="shared" si="3"/>
        <v>11</v>
      </c>
      <c r="D203" s="2">
        <f>IF(ISERROR(VLOOKUP($A203,'31.01.2022'!$A:$I,9,0)=TRUE),0,VLOOKUP($A203,'31.01.2022'!$A:$I,9,0))</f>
        <v>0</v>
      </c>
      <c r="E203" s="2">
        <f>IF(ISERROR(VLOOKUP($A203,'28.02.2022'!$A:$I,9,0)=TRUE),0,VLOOKUP($A203,'28.02.2022'!$A:$I,9,0))</f>
        <v>0</v>
      </c>
      <c r="F203" s="2">
        <f>IF(ISERROR(VLOOKUP($A203,'31.03.2022'!$A:$I,9,0)=TRUE),0,VLOOKUP($A203,'31.03.2022'!$A:$I,9,0))</f>
        <v>0</v>
      </c>
      <c r="G203" s="2">
        <f>IF(ISERROR(VLOOKUP($A203,'30.04.2022'!$A:$I,9,0)=TRUE),0,VLOOKUP($A203,'30.04.2022'!$A:$I,9,0))</f>
        <v>0</v>
      </c>
      <c r="H203" s="2">
        <f>IF(ISERROR(VLOOKUP($A203,'31.05.2022'!$A:$I,9,0)=TRUE),0,VLOOKUP($A203,'31.05.2022'!$A:$I,9,0))</f>
        <v>0</v>
      </c>
      <c r="I203" s="2">
        <f>IF(ISERROR(VLOOKUP($A203,'30.06.2022'!$A:$I,9,0)=TRUE),0,VLOOKUP($A203,'30.06.2022'!$A:$I,9,0))</f>
        <v>0</v>
      </c>
      <c r="J203" s="39">
        <f>IF(ISERROR(VLOOKUP($A203,'31.07.2022'!$A:$I,9,0)=TRUE),0,VLOOKUP($A203,'31.07.2022'!$A:$I,9,0))</f>
        <v>0</v>
      </c>
      <c r="K203" s="39">
        <f>IF(ISERROR(VLOOKUP($A203,'31.08.2022'!$A:$I,9,0)=TRUE),0,VLOOKUP($A203,'31.08.2022'!$A:$I,9,0))</f>
        <v>0</v>
      </c>
      <c r="L203" s="39">
        <f>IF(ISERROR(VLOOKUP($A203,'30.09.2022'!$A:$I,9,0)=TRUE),0,VLOOKUP($A203,'30.09.2022'!$A:$I,9,0))</f>
        <v>0</v>
      </c>
      <c r="M203" s="39">
        <f>IF(ISERROR(VLOOKUP($A203,'31.10.2022'!$A:$I,9,0)=TRUE),0,VLOOKUP($A203,'31.10.2022'!$A:$I,9,0))</f>
        <v>0</v>
      </c>
      <c r="N203" s="39">
        <f>IF(ISERROR(VLOOKUP($A203,'30.11.2022'!$A:$I,9,0)=TRUE),0,VLOOKUP($A203,'30.11.2022'!$A:$I,9,0))</f>
        <v>0</v>
      </c>
      <c r="O203" s="39">
        <f>IF(ISERROR(VLOOKUP($A203,'31.12.2022'!$A:$I,9,0)=TRUE),0,VLOOKUP($A203,'31.12.2022'!$A:$I,9,0))</f>
        <v>0</v>
      </c>
    </row>
    <row r="204" spans="1:15" x14ac:dyDescent="0.3">
      <c r="A204" s="1" t="s">
        <v>244</v>
      </c>
      <c r="B204" s="1"/>
      <c r="C204" s="53">
        <f t="shared" si="3"/>
        <v>11</v>
      </c>
      <c r="D204" s="2">
        <f>IF(ISERROR(VLOOKUP($A204,'31.01.2022'!$A:$I,9,0)=TRUE),0,VLOOKUP($A204,'31.01.2022'!$A:$I,9,0))</f>
        <v>98568.69</v>
      </c>
      <c r="E204" s="2">
        <f>IF(ISERROR(VLOOKUP($A204,'28.02.2022'!$A:$I,9,0)=TRUE),0,VLOOKUP($A204,'28.02.2022'!$A:$I,9,0))</f>
        <v>98568.69</v>
      </c>
      <c r="F204" s="2">
        <f>IF(ISERROR(VLOOKUP($A204,'31.03.2022'!$A:$I,9,0)=TRUE),0,VLOOKUP($A204,'31.03.2022'!$A:$I,9,0))</f>
        <v>98568.69</v>
      </c>
      <c r="G204" s="2">
        <f>IF(ISERROR(VLOOKUP($A204,'30.04.2022'!$A:$I,9,0)=TRUE),0,VLOOKUP($A204,'30.04.2022'!$A:$I,9,0))</f>
        <v>98568.69</v>
      </c>
      <c r="H204" s="2">
        <f>IF(ISERROR(VLOOKUP($A204,'31.05.2022'!$A:$I,9,0)=TRUE),0,VLOOKUP($A204,'31.05.2022'!$A:$I,9,0))</f>
        <v>98568.69</v>
      </c>
      <c r="I204" s="2">
        <f>IF(ISERROR(VLOOKUP($A204,'30.06.2022'!$A:$I,9,0)=TRUE),0,VLOOKUP($A204,'30.06.2022'!$A:$I,9,0))</f>
        <v>98568.69</v>
      </c>
      <c r="J204" s="39">
        <f>IF(ISERROR(VLOOKUP($A204,'31.07.2022'!$A:$I,9,0)=TRUE),0,VLOOKUP($A204,'31.07.2022'!$A:$I,9,0))</f>
        <v>98568.69</v>
      </c>
      <c r="K204" s="39">
        <f>IF(ISERROR(VLOOKUP($A204,'31.08.2022'!$A:$I,9,0)=TRUE),0,VLOOKUP($A204,'31.08.2022'!$A:$I,9,0))</f>
        <v>98568.69</v>
      </c>
      <c r="L204" s="39">
        <f>IF(ISERROR(VLOOKUP($A204,'30.09.2022'!$A:$I,9,0)=TRUE),0,VLOOKUP($A204,'30.09.2022'!$A:$I,9,0))</f>
        <v>98568.69</v>
      </c>
      <c r="M204" s="39">
        <f>IF(ISERROR(VLOOKUP($A204,'31.10.2022'!$A:$I,9,0)=TRUE),0,VLOOKUP($A204,'31.10.2022'!$A:$I,9,0))</f>
        <v>98568.69</v>
      </c>
      <c r="N204" s="39">
        <f>IF(ISERROR(VLOOKUP($A204,'30.11.2022'!$A:$I,9,0)=TRUE),0,VLOOKUP($A204,'30.11.2022'!$A:$I,9,0))</f>
        <v>98568.69</v>
      </c>
      <c r="O204" s="39">
        <f>IF(ISERROR(VLOOKUP($A204,'31.12.2022'!$A:$I,9,0)=TRUE),0,VLOOKUP($A204,'31.12.2022'!$A:$I,9,0))</f>
        <v>98568.69</v>
      </c>
    </row>
    <row r="205" spans="1:15" x14ac:dyDescent="0.3">
      <c r="A205" s="1" t="s">
        <v>245</v>
      </c>
      <c r="B205" s="1"/>
      <c r="C205" s="53">
        <f t="shared" si="3"/>
        <v>11</v>
      </c>
      <c r="D205" s="2">
        <f>IF(ISERROR(VLOOKUP($A205,'31.01.2022'!$A:$I,9,0)=TRUE),0,VLOOKUP($A205,'31.01.2022'!$A:$I,9,0))</f>
        <v>19745.629999999997</v>
      </c>
      <c r="E205" s="2">
        <f>IF(ISERROR(VLOOKUP($A205,'28.02.2022'!$A:$I,9,0)=TRUE),0,VLOOKUP($A205,'28.02.2022'!$A:$I,9,0))</f>
        <v>19745.629999999997</v>
      </c>
      <c r="F205" s="2">
        <f>IF(ISERROR(VLOOKUP($A205,'31.03.2022'!$A:$I,9,0)=TRUE),0,VLOOKUP($A205,'31.03.2022'!$A:$I,9,0))</f>
        <v>0.62999999999738066</v>
      </c>
      <c r="G205" s="2">
        <f>IF(ISERROR(VLOOKUP($A205,'30.04.2022'!$A:$I,9,0)=TRUE),0,VLOOKUP($A205,'30.04.2022'!$A:$I,9,0))</f>
        <v>0.62999999999738066</v>
      </c>
      <c r="H205" s="2">
        <f>IF(ISERROR(VLOOKUP($A205,'31.05.2022'!$A:$I,9,0)=TRUE),0,VLOOKUP($A205,'31.05.2022'!$A:$I,9,0))</f>
        <v>0.62999999999738066</v>
      </c>
      <c r="I205" s="2">
        <f>IF(ISERROR(VLOOKUP($A205,'30.06.2022'!$A:$I,9,0)=TRUE),0,VLOOKUP($A205,'30.06.2022'!$A:$I,9,0))</f>
        <v>0.62999999999738066</v>
      </c>
      <c r="J205" s="39">
        <f>IF(ISERROR(VLOOKUP($A205,'31.07.2022'!$A:$I,9,0)=TRUE),0,VLOOKUP($A205,'31.07.2022'!$A:$I,9,0))</f>
        <v>0.62999999999738066</v>
      </c>
      <c r="K205" s="39">
        <f>IF(ISERROR(VLOOKUP($A205,'31.08.2022'!$A:$I,9,0)=TRUE),0,VLOOKUP($A205,'31.08.2022'!$A:$I,9,0))</f>
        <v>0.62999999999738066</v>
      </c>
      <c r="L205" s="39">
        <f>IF(ISERROR(VLOOKUP($A205,'30.09.2022'!$A:$I,9,0)=TRUE),0,VLOOKUP($A205,'30.09.2022'!$A:$I,9,0))</f>
        <v>0.62999999999738066</v>
      </c>
      <c r="M205" s="39">
        <f>IF(ISERROR(VLOOKUP($A205,'31.10.2022'!$A:$I,9,0)=TRUE),0,VLOOKUP($A205,'31.10.2022'!$A:$I,9,0))</f>
        <v>0.62999999999738066</v>
      </c>
      <c r="N205" s="39">
        <f>IF(ISERROR(VLOOKUP($A205,'30.11.2022'!$A:$I,9,0)=TRUE),0,VLOOKUP($A205,'30.11.2022'!$A:$I,9,0))</f>
        <v>0.62999999999738066</v>
      </c>
      <c r="O205" s="39">
        <f>IF(ISERROR(VLOOKUP($A205,'31.12.2022'!$A:$I,9,0)=TRUE),0,VLOOKUP($A205,'31.12.2022'!$A:$I,9,0))</f>
        <v>0.62999999999738066</v>
      </c>
    </row>
    <row r="206" spans="1:15" x14ac:dyDescent="0.3">
      <c r="A206" s="1" t="s">
        <v>246</v>
      </c>
      <c r="B206" s="1"/>
      <c r="C206" s="53">
        <f t="shared" si="3"/>
        <v>11</v>
      </c>
      <c r="D206" s="2">
        <f>IF(ISERROR(VLOOKUP($A206,'31.01.2022'!$A:$I,9,0)=TRUE),0,VLOOKUP($A206,'31.01.2022'!$A:$I,9,0))</f>
        <v>-3718.42</v>
      </c>
      <c r="E206" s="2">
        <f>IF(ISERROR(VLOOKUP($A206,'28.02.2022'!$A:$I,9,0)=TRUE),0,VLOOKUP($A206,'28.02.2022'!$A:$I,9,0))</f>
        <v>2073.3500000000004</v>
      </c>
      <c r="F206" s="2">
        <f>IF(ISERROR(VLOOKUP($A206,'31.03.2022'!$A:$I,9,0)=TRUE),0,VLOOKUP($A206,'31.03.2022'!$A:$I,9,0))</f>
        <v>-3718.42</v>
      </c>
      <c r="G206" s="2">
        <f>IF(ISERROR(VLOOKUP($A206,'30.04.2022'!$A:$I,9,0)=TRUE),0,VLOOKUP($A206,'30.04.2022'!$A:$I,9,0))</f>
        <v>-3718.42</v>
      </c>
      <c r="H206" s="2">
        <f>IF(ISERROR(VLOOKUP($A206,'31.05.2022'!$A:$I,9,0)=TRUE),0,VLOOKUP($A206,'31.05.2022'!$A:$I,9,0))</f>
        <v>-3718.42</v>
      </c>
      <c r="I206" s="2">
        <f>IF(ISERROR(VLOOKUP($A206,'30.06.2022'!$A:$I,9,0)=TRUE),0,VLOOKUP($A206,'30.06.2022'!$A:$I,9,0))</f>
        <v>-3718.42</v>
      </c>
      <c r="J206" s="39">
        <f>IF(ISERROR(VLOOKUP($A206,'31.07.2022'!$A:$I,9,0)=TRUE),0,VLOOKUP($A206,'31.07.2022'!$A:$I,9,0))</f>
        <v>-3718.42</v>
      </c>
      <c r="K206" s="39">
        <f>IF(ISERROR(VLOOKUP($A206,'31.08.2022'!$A:$I,9,0)=TRUE),0,VLOOKUP($A206,'31.08.2022'!$A:$I,9,0))</f>
        <v>-3718.42</v>
      </c>
      <c r="L206" s="39">
        <f>IF(ISERROR(VLOOKUP($A206,'30.09.2022'!$A:$I,9,0)=TRUE),0,VLOOKUP($A206,'30.09.2022'!$A:$I,9,0))</f>
        <v>-3718.42</v>
      </c>
      <c r="M206" s="39">
        <f>IF(ISERROR(VLOOKUP($A206,'31.10.2022'!$A:$I,9,0)=TRUE),0,VLOOKUP($A206,'31.10.2022'!$A:$I,9,0))</f>
        <v>-3718.42</v>
      </c>
      <c r="N206" s="39">
        <f>IF(ISERROR(VLOOKUP($A206,'30.11.2022'!$A:$I,9,0)=TRUE),0,VLOOKUP($A206,'30.11.2022'!$A:$I,9,0))</f>
        <v>-3718.42</v>
      </c>
      <c r="O206" s="39">
        <f>IF(ISERROR(VLOOKUP($A206,'31.12.2022'!$A:$I,9,0)=TRUE),0,VLOOKUP($A206,'31.12.2022'!$A:$I,9,0))</f>
        <v>-3718.42</v>
      </c>
    </row>
    <row r="207" spans="1:15" x14ac:dyDescent="0.3">
      <c r="A207" s="1" t="s">
        <v>247</v>
      </c>
      <c r="B207" s="1"/>
      <c r="C207" s="53">
        <f t="shared" si="3"/>
        <v>11</v>
      </c>
      <c r="D207" s="2">
        <f>IF(ISERROR(VLOOKUP($A207,'31.01.2022'!$A:$I,9,0)=TRUE),0,VLOOKUP($A207,'31.01.2022'!$A:$I,9,0))</f>
        <v>-106.5</v>
      </c>
      <c r="E207" s="2">
        <f>IF(ISERROR(VLOOKUP($A207,'28.02.2022'!$A:$I,9,0)=TRUE),0,VLOOKUP($A207,'28.02.2022'!$A:$I,9,0))</f>
        <v>-106.5</v>
      </c>
      <c r="F207" s="2">
        <f>IF(ISERROR(VLOOKUP($A207,'31.03.2022'!$A:$I,9,0)=TRUE),0,VLOOKUP($A207,'31.03.2022'!$A:$I,9,0))</f>
        <v>-106.5</v>
      </c>
      <c r="G207" s="2">
        <f>IF(ISERROR(VLOOKUP($A207,'30.04.2022'!$A:$I,9,0)=TRUE),0,VLOOKUP($A207,'30.04.2022'!$A:$I,9,0))</f>
        <v>-106.5</v>
      </c>
      <c r="H207" s="2">
        <f>IF(ISERROR(VLOOKUP($A207,'31.05.2022'!$A:$I,9,0)=TRUE),0,VLOOKUP($A207,'31.05.2022'!$A:$I,9,0))</f>
        <v>-106.5</v>
      </c>
      <c r="I207" s="2">
        <f>IF(ISERROR(VLOOKUP($A207,'30.06.2022'!$A:$I,9,0)=TRUE),0,VLOOKUP($A207,'30.06.2022'!$A:$I,9,0))</f>
        <v>-106.5</v>
      </c>
      <c r="J207" s="39">
        <f>IF(ISERROR(VLOOKUP($A207,'31.07.2022'!$A:$I,9,0)=TRUE),0,VLOOKUP($A207,'31.07.2022'!$A:$I,9,0))</f>
        <v>-106.5</v>
      </c>
      <c r="K207" s="39">
        <f>IF(ISERROR(VLOOKUP($A207,'31.08.2022'!$A:$I,9,0)=TRUE),0,VLOOKUP($A207,'31.08.2022'!$A:$I,9,0))</f>
        <v>-106.5</v>
      </c>
      <c r="L207" s="39">
        <f>IF(ISERROR(VLOOKUP($A207,'30.09.2022'!$A:$I,9,0)=TRUE),0,VLOOKUP($A207,'30.09.2022'!$A:$I,9,0))</f>
        <v>-106.5</v>
      </c>
      <c r="M207" s="39">
        <f>IF(ISERROR(VLOOKUP($A207,'31.10.2022'!$A:$I,9,0)=TRUE),0,VLOOKUP($A207,'31.10.2022'!$A:$I,9,0))</f>
        <v>-106.5</v>
      </c>
      <c r="N207" s="39">
        <f>IF(ISERROR(VLOOKUP($A207,'30.11.2022'!$A:$I,9,0)=TRUE),0,VLOOKUP($A207,'30.11.2022'!$A:$I,9,0))</f>
        <v>-106.5</v>
      </c>
      <c r="O207" s="39">
        <f>IF(ISERROR(VLOOKUP($A207,'31.12.2022'!$A:$I,9,0)=TRUE),0,VLOOKUP($A207,'31.12.2022'!$A:$I,9,0))</f>
        <v>-106.5</v>
      </c>
    </row>
    <row r="208" spans="1:15" x14ac:dyDescent="0.3">
      <c r="A208" s="1" t="s">
        <v>248</v>
      </c>
      <c r="B208" s="1"/>
      <c r="C208" s="53">
        <f t="shared" si="3"/>
        <v>11</v>
      </c>
      <c r="D208" s="2">
        <f>IF(ISERROR(VLOOKUP($A208,'31.01.2022'!$A:$I,9,0)=TRUE),0,VLOOKUP($A208,'31.01.2022'!$A:$I,9,0))</f>
        <v>-6.18</v>
      </c>
      <c r="E208" s="2">
        <f>IF(ISERROR(VLOOKUP($A208,'28.02.2022'!$A:$I,9,0)=TRUE),0,VLOOKUP($A208,'28.02.2022'!$A:$I,9,0))</f>
        <v>-6.18</v>
      </c>
      <c r="F208" s="2">
        <f>IF(ISERROR(VLOOKUP($A208,'31.03.2022'!$A:$I,9,0)=TRUE),0,VLOOKUP($A208,'31.03.2022'!$A:$I,9,0))</f>
        <v>-6.18</v>
      </c>
      <c r="G208" s="2">
        <f>IF(ISERROR(VLOOKUP($A208,'30.04.2022'!$A:$I,9,0)=TRUE),0,VLOOKUP($A208,'30.04.2022'!$A:$I,9,0))</f>
        <v>-6.18</v>
      </c>
      <c r="H208" s="2">
        <f>IF(ISERROR(VLOOKUP($A208,'31.05.2022'!$A:$I,9,0)=TRUE),0,VLOOKUP($A208,'31.05.2022'!$A:$I,9,0))</f>
        <v>-6.18</v>
      </c>
      <c r="I208" s="2">
        <f>IF(ISERROR(VLOOKUP($A208,'30.06.2022'!$A:$I,9,0)=TRUE),0,VLOOKUP($A208,'30.06.2022'!$A:$I,9,0))</f>
        <v>-6.18</v>
      </c>
      <c r="J208" s="39">
        <f>IF(ISERROR(VLOOKUP($A208,'31.07.2022'!$A:$I,9,0)=TRUE),0,VLOOKUP($A208,'31.07.2022'!$A:$I,9,0))</f>
        <v>-6.18</v>
      </c>
      <c r="K208" s="39">
        <f>IF(ISERROR(VLOOKUP($A208,'31.08.2022'!$A:$I,9,0)=TRUE),0,VLOOKUP($A208,'31.08.2022'!$A:$I,9,0))</f>
        <v>-6.18</v>
      </c>
      <c r="L208" s="39">
        <f>IF(ISERROR(VLOOKUP($A208,'30.09.2022'!$A:$I,9,0)=TRUE),0,VLOOKUP($A208,'30.09.2022'!$A:$I,9,0))</f>
        <v>-6.18</v>
      </c>
      <c r="M208" s="39">
        <f>IF(ISERROR(VLOOKUP($A208,'31.10.2022'!$A:$I,9,0)=TRUE),0,VLOOKUP($A208,'31.10.2022'!$A:$I,9,0))</f>
        <v>-6.18</v>
      </c>
      <c r="N208" s="39">
        <f>IF(ISERROR(VLOOKUP($A208,'30.11.2022'!$A:$I,9,0)=TRUE),0,VLOOKUP($A208,'30.11.2022'!$A:$I,9,0))</f>
        <v>-6.18</v>
      </c>
      <c r="O208" s="39">
        <f>IF(ISERROR(VLOOKUP($A208,'31.12.2022'!$A:$I,9,0)=TRUE),0,VLOOKUP($A208,'31.12.2022'!$A:$I,9,0))</f>
        <v>-6.18</v>
      </c>
    </row>
    <row r="209" spans="1:15" x14ac:dyDescent="0.3">
      <c r="A209" s="1" t="s">
        <v>249</v>
      </c>
      <c r="B209" s="1"/>
      <c r="C209" s="53">
        <f t="shared" si="3"/>
        <v>11</v>
      </c>
      <c r="D209" s="2">
        <f>IF(ISERROR(VLOOKUP($A209,'31.01.2022'!$A:$I,9,0)=TRUE),0,VLOOKUP($A209,'31.01.2022'!$A:$I,9,0))</f>
        <v>-364.07</v>
      </c>
      <c r="E209" s="2">
        <f>IF(ISERROR(VLOOKUP($A209,'28.02.2022'!$A:$I,9,0)=TRUE),0,VLOOKUP($A209,'28.02.2022'!$A:$I,9,0))</f>
        <v>-364.07</v>
      </c>
      <c r="F209" s="2">
        <f>IF(ISERROR(VLOOKUP($A209,'31.03.2022'!$A:$I,9,0)=TRUE),0,VLOOKUP($A209,'31.03.2022'!$A:$I,9,0))</f>
        <v>-364.07</v>
      </c>
      <c r="G209" s="2">
        <f>IF(ISERROR(VLOOKUP($A209,'30.04.2022'!$A:$I,9,0)=TRUE),0,VLOOKUP($A209,'30.04.2022'!$A:$I,9,0))</f>
        <v>-364.07</v>
      </c>
      <c r="H209" s="2">
        <f>IF(ISERROR(VLOOKUP($A209,'31.05.2022'!$A:$I,9,0)=TRUE),0,VLOOKUP($A209,'31.05.2022'!$A:$I,9,0))</f>
        <v>-364.07</v>
      </c>
      <c r="I209" s="2">
        <f>IF(ISERROR(VLOOKUP($A209,'30.06.2022'!$A:$I,9,0)=TRUE),0,VLOOKUP($A209,'30.06.2022'!$A:$I,9,0))</f>
        <v>-364.07</v>
      </c>
      <c r="J209" s="39">
        <f>IF(ISERROR(VLOOKUP($A209,'31.07.2022'!$A:$I,9,0)=TRUE),0,VLOOKUP($A209,'31.07.2022'!$A:$I,9,0))</f>
        <v>-364.07</v>
      </c>
      <c r="K209" s="39">
        <f>IF(ISERROR(VLOOKUP($A209,'31.08.2022'!$A:$I,9,0)=TRUE),0,VLOOKUP($A209,'31.08.2022'!$A:$I,9,0))</f>
        <v>-364.07</v>
      </c>
      <c r="L209" s="39">
        <f>IF(ISERROR(VLOOKUP($A209,'30.09.2022'!$A:$I,9,0)=TRUE),0,VLOOKUP($A209,'30.09.2022'!$A:$I,9,0))</f>
        <v>-364.07</v>
      </c>
      <c r="M209" s="39">
        <f>IF(ISERROR(VLOOKUP($A209,'31.10.2022'!$A:$I,9,0)=TRUE),0,VLOOKUP($A209,'31.10.2022'!$A:$I,9,0))</f>
        <v>-364.07</v>
      </c>
      <c r="N209" s="39">
        <f>IF(ISERROR(VLOOKUP($A209,'30.11.2022'!$A:$I,9,0)=TRUE),0,VLOOKUP($A209,'30.11.2022'!$A:$I,9,0))</f>
        <v>-364.07</v>
      </c>
      <c r="O209" s="39">
        <f>IF(ISERROR(VLOOKUP($A209,'31.12.2022'!$A:$I,9,0)=TRUE),0,VLOOKUP($A209,'31.12.2022'!$A:$I,9,0))</f>
        <v>-364.07</v>
      </c>
    </row>
    <row r="210" spans="1:15" x14ac:dyDescent="0.3">
      <c r="A210" s="1" t="s">
        <v>250</v>
      </c>
      <c r="B210" s="1"/>
      <c r="C210" s="53">
        <f t="shared" si="3"/>
        <v>11</v>
      </c>
      <c r="D210" s="2">
        <f>IF(ISERROR(VLOOKUP($A210,'31.01.2022'!$A:$I,9,0)=TRUE),0,VLOOKUP($A210,'31.01.2022'!$A:$I,9,0))</f>
        <v>0.62</v>
      </c>
      <c r="E210" s="2">
        <f>IF(ISERROR(VLOOKUP($A210,'28.02.2022'!$A:$I,9,0)=TRUE),0,VLOOKUP($A210,'28.02.2022'!$A:$I,9,0))</f>
        <v>0.62</v>
      </c>
      <c r="F210" s="2">
        <f>IF(ISERROR(VLOOKUP($A210,'31.03.2022'!$A:$I,9,0)=TRUE),0,VLOOKUP($A210,'31.03.2022'!$A:$I,9,0))</f>
        <v>0.62</v>
      </c>
      <c r="G210" s="2">
        <f>IF(ISERROR(VLOOKUP($A210,'30.04.2022'!$A:$I,9,0)=TRUE),0,VLOOKUP($A210,'30.04.2022'!$A:$I,9,0))</f>
        <v>0.62</v>
      </c>
      <c r="H210" s="2">
        <f>IF(ISERROR(VLOOKUP($A210,'31.05.2022'!$A:$I,9,0)=TRUE),0,VLOOKUP($A210,'31.05.2022'!$A:$I,9,0))</f>
        <v>0.62</v>
      </c>
      <c r="I210" s="2">
        <f>IF(ISERROR(VLOOKUP($A210,'30.06.2022'!$A:$I,9,0)=TRUE),0,VLOOKUP($A210,'30.06.2022'!$A:$I,9,0))</f>
        <v>0.62</v>
      </c>
      <c r="J210" s="39">
        <f>IF(ISERROR(VLOOKUP($A210,'31.07.2022'!$A:$I,9,0)=TRUE),0,VLOOKUP($A210,'31.07.2022'!$A:$I,9,0))</f>
        <v>0.62</v>
      </c>
      <c r="K210" s="39">
        <f>IF(ISERROR(VLOOKUP($A210,'31.08.2022'!$A:$I,9,0)=TRUE),0,VLOOKUP($A210,'31.08.2022'!$A:$I,9,0))</f>
        <v>0.62</v>
      </c>
      <c r="L210" s="39">
        <f>IF(ISERROR(VLOOKUP($A210,'30.09.2022'!$A:$I,9,0)=TRUE),0,VLOOKUP($A210,'30.09.2022'!$A:$I,9,0))</f>
        <v>0.62</v>
      </c>
      <c r="M210" s="39">
        <f>IF(ISERROR(VLOOKUP($A210,'31.10.2022'!$A:$I,9,0)=TRUE),0,VLOOKUP($A210,'31.10.2022'!$A:$I,9,0))</f>
        <v>0.62</v>
      </c>
      <c r="N210" s="39">
        <f>IF(ISERROR(VLOOKUP($A210,'30.11.2022'!$A:$I,9,0)=TRUE),0,VLOOKUP($A210,'30.11.2022'!$A:$I,9,0))</f>
        <v>0.62</v>
      </c>
      <c r="O210" s="39">
        <f>IF(ISERROR(VLOOKUP($A210,'31.12.2022'!$A:$I,9,0)=TRUE),0,VLOOKUP($A210,'31.12.2022'!$A:$I,9,0))</f>
        <v>0.62</v>
      </c>
    </row>
    <row r="211" spans="1:15" x14ac:dyDescent="0.3">
      <c r="A211" s="1" t="s">
        <v>251</v>
      </c>
      <c r="B211" s="1"/>
      <c r="C211" s="53">
        <f t="shared" si="3"/>
        <v>11</v>
      </c>
      <c r="D211" s="2">
        <f>IF(ISERROR(VLOOKUP($A211,'31.01.2022'!$A:$I,9,0)=TRUE),0,VLOOKUP($A211,'31.01.2022'!$A:$I,9,0))</f>
        <v>33657.689999999995</v>
      </c>
      <c r="E211" s="2">
        <f>IF(ISERROR(VLOOKUP($A211,'28.02.2022'!$A:$I,9,0)=TRUE),0,VLOOKUP($A211,'28.02.2022'!$A:$I,9,0))</f>
        <v>33657.689999999995</v>
      </c>
      <c r="F211" s="2">
        <f>IF(ISERROR(VLOOKUP($A211,'31.03.2022'!$A:$I,9,0)=TRUE),0,VLOOKUP($A211,'31.03.2022'!$A:$I,9,0))</f>
        <v>85033.890000000014</v>
      </c>
      <c r="G211" s="2">
        <f>IF(ISERROR(VLOOKUP($A211,'30.04.2022'!$A:$I,9,0)=TRUE),0,VLOOKUP($A211,'30.04.2022'!$A:$I,9,0))</f>
        <v>37370.300000000003</v>
      </c>
      <c r="H211" s="2">
        <f>IF(ISERROR(VLOOKUP($A211,'31.05.2022'!$A:$I,9,0)=TRUE),0,VLOOKUP($A211,'31.05.2022'!$A:$I,9,0))</f>
        <v>61280.400000000009</v>
      </c>
      <c r="I211" s="2">
        <f>IF(ISERROR(VLOOKUP($A211,'30.06.2022'!$A:$I,9,0)=TRUE),0,VLOOKUP($A211,'30.06.2022'!$A:$I,9,0))</f>
        <v>34105.130000000005</v>
      </c>
      <c r="J211" s="39">
        <f>IF(ISERROR(VLOOKUP($A211,'31.07.2022'!$A:$I,9,0)=TRUE),0,VLOOKUP($A211,'31.07.2022'!$A:$I,9,0))</f>
        <v>34105.130000000005</v>
      </c>
      <c r="K211" s="39">
        <f>IF(ISERROR(VLOOKUP($A211,'31.08.2022'!$A:$I,9,0)=TRUE),0,VLOOKUP($A211,'31.08.2022'!$A:$I,9,0))</f>
        <v>34105.130000000005</v>
      </c>
      <c r="L211" s="39">
        <f>IF(ISERROR(VLOOKUP($A211,'30.09.2022'!$A:$I,9,0)=TRUE),0,VLOOKUP($A211,'30.09.2022'!$A:$I,9,0))</f>
        <v>34105.130000000005</v>
      </c>
      <c r="M211" s="39">
        <f>IF(ISERROR(VLOOKUP($A211,'31.10.2022'!$A:$I,9,0)=TRUE),0,VLOOKUP($A211,'31.10.2022'!$A:$I,9,0))</f>
        <v>34105.130000000005</v>
      </c>
      <c r="N211" s="39">
        <f>IF(ISERROR(VLOOKUP($A211,'30.11.2022'!$A:$I,9,0)=TRUE),0,VLOOKUP($A211,'30.11.2022'!$A:$I,9,0))</f>
        <v>34105.130000000005</v>
      </c>
      <c r="O211" s="39">
        <f>IF(ISERROR(VLOOKUP($A211,'31.12.2022'!$A:$I,9,0)=TRUE),0,VLOOKUP($A211,'31.12.2022'!$A:$I,9,0))</f>
        <v>34105.130000000005</v>
      </c>
    </row>
    <row r="212" spans="1:15" x14ac:dyDescent="0.3">
      <c r="A212" s="1" t="s">
        <v>252</v>
      </c>
      <c r="B212" s="1"/>
      <c r="C212" s="53">
        <f t="shared" si="3"/>
        <v>11</v>
      </c>
      <c r="D212" s="2">
        <f>IF(ISERROR(VLOOKUP($A212,'31.01.2022'!$A:$I,9,0)=TRUE),0,VLOOKUP($A212,'31.01.2022'!$A:$I,9,0))</f>
        <v>-23.78</v>
      </c>
      <c r="E212" s="2">
        <f>IF(ISERROR(VLOOKUP($A212,'28.02.2022'!$A:$I,9,0)=TRUE),0,VLOOKUP($A212,'28.02.2022'!$A:$I,9,0))</f>
        <v>-1311.12</v>
      </c>
      <c r="F212" s="2">
        <f>IF(ISERROR(VLOOKUP($A212,'31.03.2022'!$A:$I,9,0)=TRUE),0,VLOOKUP($A212,'31.03.2022'!$A:$I,9,0))</f>
        <v>-1311.12</v>
      </c>
      <c r="G212" s="2">
        <f>IF(ISERROR(VLOOKUP($A212,'30.04.2022'!$A:$I,9,0)=TRUE),0,VLOOKUP($A212,'30.04.2022'!$A:$I,9,0))</f>
        <v>-1311.12</v>
      </c>
      <c r="H212" s="2">
        <f>IF(ISERROR(VLOOKUP($A212,'31.05.2022'!$A:$I,9,0)=TRUE),0,VLOOKUP($A212,'31.05.2022'!$A:$I,9,0))</f>
        <v>-1311.12</v>
      </c>
      <c r="I212" s="2">
        <f>IF(ISERROR(VLOOKUP($A212,'30.06.2022'!$A:$I,9,0)=TRUE),0,VLOOKUP($A212,'30.06.2022'!$A:$I,9,0))</f>
        <v>-1311.12</v>
      </c>
      <c r="J212" s="39">
        <f>IF(ISERROR(VLOOKUP($A212,'31.07.2022'!$A:$I,9,0)=TRUE),0,VLOOKUP($A212,'31.07.2022'!$A:$I,9,0))</f>
        <v>-1311.12</v>
      </c>
      <c r="K212" s="39">
        <f>IF(ISERROR(VLOOKUP($A212,'31.08.2022'!$A:$I,9,0)=TRUE),0,VLOOKUP($A212,'31.08.2022'!$A:$I,9,0))</f>
        <v>-1311.12</v>
      </c>
      <c r="L212" s="39">
        <f>IF(ISERROR(VLOOKUP($A212,'30.09.2022'!$A:$I,9,0)=TRUE),0,VLOOKUP($A212,'30.09.2022'!$A:$I,9,0))</f>
        <v>-1311.12</v>
      </c>
      <c r="M212" s="39">
        <f>IF(ISERROR(VLOOKUP($A212,'31.10.2022'!$A:$I,9,0)=TRUE),0,VLOOKUP($A212,'31.10.2022'!$A:$I,9,0))</f>
        <v>-1311.12</v>
      </c>
      <c r="N212" s="39">
        <f>IF(ISERROR(VLOOKUP($A212,'30.11.2022'!$A:$I,9,0)=TRUE),0,VLOOKUP($A212,'30.11.2022'!$A:$I,9,0))</f>
        <v>-1311.12</v>
      </c>
      <c r="O212" s="39">
        <f>IF(ISERROR(VLOOKUP($A212,'31.12.2022'!$A:$I,9,0)=TRUE),0,VLOOKUP($A212,'31.12.2022'!$A:$I,9,0))</f>
        <v>-1311.12</v>
      </c>
    </row>
    <row r="213" spans="1:15" x14ac:dyDescent="0.3">
      <c r="A213" s="1" t="s">
        <v>253</v>
      </c>
      <c r="B213" s="1"/>
      <c r="C213" s="53">
        <f t="shared" si="3"/>
        <v>11</v>
      </c>
      <c r="D213" s="2">
        <f>IF(ISERROR(VLOOKUP($A213,'31.01.2022'!$A:$I,9,0)=TRUE),0,VLOOKUP($A213,'31.01.2022'!$A:$I,9,0))</f>
        <v>-2135.0500000000002</v>
      </c>
      <c r="E213" s="2">
        <f>IF(ISERROR(VLOOKUP($A213,'28.02.2022'!$A:$I,9,0)=TRUE),0,VLOOKUP($A213,'28.02.2022'!$A:$I,9,0))</f>
        <v>-2135.0500000000002</v>
      </c>
      <c r="F213" s="2">
        <f>IF(ISERROR(VLOOKUP($A213,'31.03.2022'!$A:$I,9,0)=TRUE),0,VLOOKUP($A213,'31.03.2022'!$A:$I,9,0))</f>
        <v>-2135.0500000000002</v>
      </c>
      <c r="G213" s="2">
        <f>IF(ISERROR(VLOOKUP($A213,'30.04.2022'!$A:$I,9,0)=TRUE),0,VLOOKUP($A213,'30.04.2022'!$A:$I,9,0))</f>
        <v>-2135.0500000000002</v>
      </c>
      <c r="H213" s="2">
        <f>IF(ISERROR(VLOOKUP($A213,'31.05.2022'!$A:$I,9,0)=TRUE),0,VLOOKUP($A213,'31.05.2022'!$A:$I,9,0))</f>
        <v>-2135.0500000000002</v>
      </c>
      <c r="I213" s="2">
        <f>IF(ISERROR(VLOOKUP($A213,'30.06.2022'!$A:$I,9,0)=TRUE),0,VLOOKUP($A213,'30.06.2022'!$A:$I,9,0))</f>
        <v>-2135.0500000000002</v>
      </c>
      <c r="J213" s="39">
        <f>IF(ISERROR(VLOOKUP($A213,'31.07.2022'!$A:$I,9,0)=TRUE),0,VLOOKUP($A213,'31.07.2022'!$A:$I,9,0))</f>
        <v>-2135.0500000000002</v>
      </c>
      <c r="K213" s="39">
        <f>IF(ISERROR(VLOOKUP($A213,'31.08.2022'!$A:$I,9,0)=TRUE),0,VLOOKUP($A213,'31.08.2022'!$A:$I,9,0))</f>
        <v>-2135.0500000000002</v>
      </c>
      <c r="L213" s="39">
        <f>IF(ISERROR(VLOOKUP($A213,'30.09.2022'!$A:$I,9,0)=TRUE),0,VLOOKUP($A213,'30.09.2022'!$A:$I,9,0))</f>
        <v>-2135.0500000000002</v>
      </c>
      <c r="M213" s="39">
        <f>IF(ISERROR(VLOOKUP($A213,'31.10.2022'!$A:$I,9,0)=TRUE),0,VLOOKUP($A213,'31.10.2022'!$A:$I,9,0))</f>
        <v>-2135.0500000000002</v>
      </c>
      <c r="N213" s="39">
        <f>IF(ISERROR(VLOOKUP($A213,'30.11.2022'!$A:$I,9,0)=TRUE),0,VLOOKUP($A213,'30.11.2022'!$A:$I,9,0))</f>
        <v>-2135.0500000000002</v>
      </c>
      <c r="O213" s="39">
        <f>IF(ISERROR(VLOOKUP($A213,'31.12.2022'!$A:$I,9,0)=TRUE),0,VLOOKUP($A213,'31.12.2022'!$A:$I,9,0))</f>
        <v>-2135.0500000000002</v>
      </c>
    </row>
    <row r="214" spans="1:15" x14ac:dyDescent="0.3">
      <c r="A214" s="1" t="s">
        <v>254</v>
      </c>
      <c r="B214" s="1"/>
      <c r="C214" s="53">
        <f t="shared" si="3"/>
        <v>11</v>
      </c>
      <c r="D214" s="2">
        <f>IF(ISERROR(VLOOKUP($A214,'31.01.2022'!$A:$I,9,0)=TRUE),0,VLOOKUP($A214,'31.01.2022'!$A:$I,9,0))</f>
        <v>18324.45</v>
      </c>
      <c r="E214" s="2">
        <f>IF(ISERROR(VLOOKUP($A214,'28.02.2022'!$A:$I,9,0)=TRUE),0,VLOOKUP($A214,'28.02.2022'!$A:$I,9,0))</f>
        <v>33153.18</v>
      </c>
      <c r="F214" s="2">
        <f>IF(ISERROR(VLOOKUP($A214,'31.03.2022'!$A:$I,9,0)=TRUE),0,VLOOKUP($A214,'31.03.2022'!$A:$I,9,0))</f>
        <v>35036.199999999997</v>
      </c>
      <c r="G214" s="2">
        <f>IF(ISERROR(VLOOKUP($A214,'30.04.2022'!$A:$I,9,0)=TRUE),0,VLOOKUP($A214,'30.04.2022'!$A:$I,9,0))</f>
        <v>16160.679999999993</v>
      </c>
      <c r="H214" s="2">
        <f>IF(ISERROR(VLOOKUP($A214,'31.05.2022'!$A:$I,9,0)=TRUE),0,VLOOKUP($A214,'31.05.2022'!$A:$I,9,0))</f>
        <v>0.80000000000291038</v>
      </c>
      <c r="I214" s="2">
        <f>IF(ISERROR(VLOOKUP($A214,'30.06.2022'!$A:$I,9,0)=TRUE),0,VLOOKUP($A214,'30.06.2022'!$A:$I,9,0))</f>
        <v>0.80000000000291038</v>
      </c>
      <c r="J214" s="39">
        <f>IF(ISERROR(VLOOKUP($A214,'31.07.2022'!$A:$I,9,0)=TRUE),0,VLOOKUP($A214,'31.07.2022'!$A:$I,9,0))</f>
        <v>0.80000000000291038</v>
      </c>
      <c r="K214" s="39">
        <f>IF(ISERROR(VLOOKUP($A214,'31.08.2022'!$A:$I,9,0)=TRUE),0,VLOOKUP($A214,'31.08.2022'!$A:$I,9,0))</f>
        <v>0.80000000000291038</v>
      </c>
      <c r="L214" s="39">
        <f>IF(ISERROR(VLOOKUP($A214,'30.09.2022'!$A:$I,9,0)=TRUE),0,VLOOKUP($A214,'30.09.2022'!$A:$I,9,0))</f>
        <v>0.80000000000291038</v>
      </c>
      <c r="M214" s="39">
        <f>IF(ISERROR(VLOOKUP($A214,'31.10.2022'!$A:$I,9,0)=TRUE),0,VLOOKUP($A214,'31.10.2022'!$A:$I,9,0))</f>
        <v>0.80000000000291038</v>
      </c>
      <c r="N214" s="39">
        <f>IF(ISERROR(VLOOKUP($A214,'30.11.2022'!$A:$I,9,0)=TRUE),0,VLOOKUP($A214,'30.11.2022'!$A:$I,9,0))</f>
        <v>0.80000000000291038</v>
      </c>
      <c r="O214" s="39">
        <f>IF(ISERROR(VLOOKUP($A214,'31.12.2022'!$A:$I,9,0)=TRUE),0,VLOOKUP($A214,'31.12.2022'!$A:$I,9,0))</f>
        <v>0.80000000000291038</v>
      </c>
    </row>
    <row r="215" spans="1:15" x14ac:dyDescent="0.3">
      <c r="A215" s="1" t="s">
        <v>255</v>
      </c>
      <c r="B215" s="1"/>
      <c r="C215" s="53">
        <f t="shared" si="3"/>
        <v>11</v>
      </c>
      <c r="D215" s="2">
        <f>IF(ISERROR(VLOOKUP($A215,'31.01.2022'!$A:$I,9,0)=TRUE),0,VLOOKUP($A215,'31.01.2022'!$A:$I,9,0))</f>
        <v>0.68</v>
      </c>
      <c r="E215" s="2">
        <f>IF(ISERROR(VLOOKUP($A215,'28.02.2022'!$A:$I,9,0)=TRUE),0,VLOOKUP($A215,'28.02.2022'!$A:$I,9,0))</f>
        <v>0.68</v>
      </c>
      <c r="F215" s="2">
        <f>IF(ISERROR(VLOOKUP($A215,'31.03.2022'!$A:$I,9,0)=TRUE),0,VLOOKUP($A215,'31.03.2022'!$A:$I,9,0))</f>
        <v>0.68</v>
      </c>
      <c r="G215" s="2">
        <f>IF(ISERROR(VLOOKUP($A215,'30.04.2022'!$A:$I,9,0)=TRUE),0,VLOOKUP($A215,'30.04.2022'!$A:$I,9,0))</f>
        <v>0.68</v>
      </c>
      <c r="H215" s="2">
        <f>IF(ISERROR(VLOOKUP($A215,'31.05.2022'!$A:$I,9,0)=TRUE),0,VLOOKUP($A215,'31.05.2022'!$A:$I,9,0))</f>
        <v>0.68</v>
      </c>
      <c r="I215" s="2">
        <f>IF(ISERROR(VLOOKUP($A215,'30.06.2022'!$A:$I,9,0)=TRUE),0,VLOOKUP($A215,'30.06.2022'!$A:$I,9,0))</f>
        <v>0.68</v>
      </c>
      <c r="J215" s="39">
        <f>IF(ISERROR(VLOOKUP($A215,'31.07.2022'!$A:$I,9,0)=TRUE),0,VLOOKUP($A215,'31.07.2022'!$A:$I,9,0))</f>
        <v>0.68</v>
      </c>
      <c r="K215" s="39">
        <f>IF(ISERROR(VLOOKUP($A215,'31.08.2022'!$A:$I,9,0)=TRUE),0,VLOOKUP($A215,'31.08.2022'!$A:$I,9,0))</f>
        <v>0.68</v>
      </c>
      <c r="L215" s="39">
        <f>IF(ISERROR(VLOOKUP($A215,'30.09.2022'!$A:$I,9,0)=TRUE),0,VLOOKUP($A215,'30.09.2022'!$A:$I,9,0))</f>
        <v>0.68</v>
      </c>
      <c r="M215" s="39">
        <f>IF(ISERROR(VLOOKUP($A215,'31.10.2022'!$A:$I,9,0)=TRUE),0,VLOOKUP($A215,'31.10.2022'!$A:$I,9,0))</f>
        <v>0.68</v>
      </c>
      <c r="N215" s="39">
        <f>IF(ISERROR(VLOOKUP($A215,'30.11.2022'!$A:$I,9,0)=TRUE),0,VLOOKUP($A215,'30.11.2022'!$A:$I,9,0))</f>
        <v>0.68</v>
      </c>
      <c r="O215" s="39">
        <f>IF(ISERROR(VLOOKUP($A215,'31.12.2022'!$A:$I,9,0)=TRUE),0,VLOOKUP($A215,'31.12.2022'!$A:$I,9,0))</f>
        <v>0.68</v>
      </c>
    </row>
    <row r="216" spans="1:15" x14ac:dyDescent="0.3">
      <c r="A216" s="1" t="s">
        <v>256</v>
      </c>
      <c r="B216" s="1"/>
      <c r="C216" s="53">
        <f t="shared" si="3"/>
        <v>11</v>
      </c>
      <c r="D216" s="2">
        <f>IF(ISERROR(VLOOKUP($A216,'31.01.2022'!$A:$I,9,0)=TRUE),0,VLOOKUP($A216,'31.01.2022'!$A:$I,9,0))</f>
        <v>0.69</v>
      </c>
      <c r="E216" s="2">
        <f>IF(ISERROR(VLOOKUP($A216,'28.02.2022'!$A:$I,9,0)=TRUE),0,VLOOKUP($A216,'28.02.2022'!$A:$I,9,0))</f>
        <v>0.69</v>
      </c>
      <c r="F216" s="2">
        <f>IF(ISERROR(VLOOKUP($A216,'31.03.2022'!$A:$I,9,0)=TRUE),0,VLOOKUP($A216,'31.03.2022'!$A:$I,9,0))</f>
        <v>0.69</v>
      </c>
      <c r="G216" s="2">
        <f>IF(ISERROR(VLOOKUP($A216,'30.04.2022'!$A:$I,9,0)=TRUE),0,VLOOKUP($A216,'30.04.2022'!$A:$I,9,0))</f>
        <v>0.69</v>
      </c>
      <c r="H216" s="2">
        <f>IF(ISERROR(VLOOKUP($A216,'31.05.2022'!$A:$I,9,0)=TRUE),0,VLOOKUP($A216,'31.05.2022'!$A:$I,9,0))</f>
        <v>0.69</v>
      </c>
      <c r="I216" s="2">
        <f>IF(ISERROR(VLOOKUP($A216,'30.06.2022'!$A:$I,9,0)=TRUE),0,VLOOKUP($A216,'30.06.2022'!$A:$I,9,0))</f>
        <v>0.69</v>
      </c>
      <c r="J216" s="39">
        <f>IF(ISERROR(VLOOKUP($A216,'31.07.2022'!$A:$I,9,0)=TRUE),0,VLOOKUP($A216,'31.07.2022'!$A:$I,9,0))</f>
        <v>0.69</v>
      </c>
      <c r="K216" s="39">
        <f>IF(ISERROR(VLOOKUP($A216,'31.08.2022'!$A:$I,9,0)=TRUE),0,VLOOKUP($A216,'31.08.2022'!$A:$I,9,0))</f>
        <v>0.69</v>
      </c>
      <c r="L216" s="39">
        <f>IF(ISERROR(VLOOKUP($A216,'30.09.2022'!$A:$I,9,0)=TRUE),0,VLOOKUP($A216,'30.09.2022'!$A:$I,9,0))</f>
        <v>0.69</v>
      </c>
      <c r="M216" s="39">
        <f>IF(ISERROR(VLOOKUP($A216,'31.10.2022'!$A:$I,9,0)=TRUE),0,VLOOKUP($A216,'31.10.2022'!$A:$I,9,0))</f>
        <v>0.69</v>
      </c>
      <c r="N216" s="39">
        <f>IF(ISERROR(VLOOKUP($A216,'30.11.2022'!$A:$I,9,0)=TRUE),0,VLOOKUP($A216,'30.11.2022'!$A:$I,9,0))</f>
        <v>0.69</v>
      </c>
      <c r="O216" s="39">
        <f>IF(ISERROR(VLOOKUP($A216,'31.12.2022'!$A:$I,9,0)=TRUE),0,VLOOKUP($A216,'31.12.2022'!$A:$I,9,0))</f>
        <v>0.69</v>
      </c>
    </row>
    <row r="217" spans="1:15" x14ac:dyDescent="0.3">
      <c r="A217" s="1" t="s">
        <v>257</v>
      </c>
      <c r="B217" s="1"/>
      <c r="C217" s="53">
        <f t="shared" si="3"/>
        <v>11</v>
      </c>
      <c r="D217" s="2">
        <f>IF(ISERROR(VLOOKUP($A217,'31.01.2022'!$A:$I,9,0)=TRUE),0,VLOOKUP($A217,'31.01.2022'!$A:$I,9,0))</f>
        <v>18759.660000000003</v>
      </c>
      <c r="E217" s="2">
        <f>IF(ISERROR(VLOOKUP($A217,'28.02.2022'!$A:$I,9,0)=TRUE),0,VLOOKUP($A217,'28.02.2022'!$A:$I,9,0))</f>
        <v>82012.570000000007</v>
      </c>
      <c r="F217" s="2">
        <f>IF(ISERROR(VLOOKUP($A217,'31.03.2022'!$A:$I,9,0)=TRUE),0,VLOOKUP($A217,'31.03.2022'!$A:$I,9,0))</f>
        <v>30012.570000000007</v>
      </c>
      <c r="G217" s="2">
        <f>IF(ISERROR(VLOOKUP($A217,'30.04.2022'!$A:$I,9,0)=TRUE),0,VLOOKUP($A217,'30.04.2022'!$A:$I,9,0))</f>
        <v>30012.570000000007</v>
      </c>
      <c r="H217" s="2">
        <f>IF(ISERROR(VLOOKUP($A217,'31.05.2022'!$A:$I,9,0)=TRUE),0,VLOOKUP($A217,'31.05.2022'!$A:$I,9,0))</f>
        <v>30012.570000000007</v>
      </c>
      <c r="I217" s="2">
        <f>IF(ISERROR(VLOOKUP($A217,'30.06.2022'!$A:$I,9,0)=TRUE),0,VLOOKUP($A217,'30.06.2022'!$A:$I,9,0))</f>
        <v>17980.22</v>
      </c>
      <c r="J217" s="39">
        <f>IF(ISERROR(VLOOKUP($A217,'31.07.2022'!$A:$I,9,0)=TRUE),0,VLOOKUP($A217,'31.07.2022'!$A:$I,9,0))</f>
        <v>17980.22</v>
      </c>
      <c r="K217" s="39">
        <f>IF(ISERROR(VLOOKUP($A217,'31.08.2022'!$A:$I,9,0)=TRUE),0,VLOOKUP($A217,'31.08.2022'!$A:$I,9,0))</f>
        <v>17980.22</v>
      </c>
      <c r="L217" s="39">
        <f>IF(ISERROR(VLOOKUP($A217,'30.09.2022'!$A:$I,9,0)=TRUE),0,VLOOKUP($A217,'30.09.2022'!$A:$I,9,0))</f>
        <v>17980.22</v>
      </c>
      <c r="M217" s="39">
        <f>IF(ISERROR(VLOOKUP($A217,'31.10.2022'!$A:$I,9,0)=TRUE),0,VLOOKUP($A217,'31.10.2022'!$A:$I,9,0))</f>
        <v>17980.22</v>
      </c>
      <c r="N217" s="39">
        <f>IF(ISERROR(VLOOKUP($A217,'30.11.2022'!$A:$I,9,0)=TRUE),0,VLOOKUP($A217,'30.11.2022'!$A:$I,9,0))</f>
        <v>17980.22</v>
      </c>
      <c r="O217" s="39">
        <f>IF(ISERROR(VLOOKUP($A217,'31.12.2022'!$A:$I,9,0)=TRUE),0,VLOOKUP($A217,'31.12.2022'!$A:$I,9,0))</f>
        <v>17980.22</v>
      </c>
    </row>
    <row r="218" spans="1:15" x14ac:dyDescent="0.3">
      <c r="A218" s="1" t="s">
        <v>258</v>
      </c>
      <c r="B218" s="1"/>
      <c r="C218" s="53">
        <f t="shared" si="3"/>
        <v>11</v>
      </c>
      <c r="D218" s="2">
        <f>IF(ISERROR(VLOOKUP($A218,'31.01.2022'!$A:$I,9,0)=TRUE),0,VLOOKUP($A218,'31.01.2022'!$A:$I,9,0))</f>
        <v>-0.05</v>
      </c>
      <c r="E218" s="2">
        <f>IF(ISERROR(VLOOKUP($A218,'28.02.2022'!$A:$I,9,0)=TRUE),0,VLOOKUP($A218,'28.02.2022'!$A:$I,9,0))</f>
        <v>-0.05</v>
      </c>
      <c r="F218" s="2">
        <f>IF(ISERROR(VLOOKUP($A218,'31.03.2022'!$A:$I,9,0)=TRUE),0,VLOOKUP($A218,'31.03.2022'!$A:$I,9,0))</f>
        <v>-0.05</v>
      </c>
      <c r="G218" s="2">
        <f>IF(ISERROR(VLOOKUP($A218,'30.04.2022'!$A:$I,9,0)=TRUE),0,VLOOKUP($A218,'30.04.2022'!$A:$I,9,0))</f>
        <v>-0.05</v>
      </c>
      <c r="H218" s="2">
        <f>IF(ISERROR(VLOOKUP($A218,'31.05.2022'!$A:$I,9,0)=TRUE),0,VLOOKUP($A218,'31.05.2022'!$A:$I,9,0))</f>
        <v>-0.05</v>
      </c>
      <c r="I218" s="2">
        <f>IF(ISERROR(VLOOKUP($A218,'30.06.2022'!$A:$I,9,0)=TRUE),0,VLOOKUP($A218,'30.06.2022'!$A:$I,9,0))</f>
        <v>-0.05</v>
      </c>
      <c r="J218" s="39">
        <f>IF(ISERROR(VLOOKUP($A218,'31.07.2022'!$A:$I,9,0)=TRUE),0,VLOOKUP($A218,'31.07.2022'!$A:$I,9,0))</f>
        <v>-0.05</v>
      </c>
      <c r="K218" s="39">
        <f>IF(ISERROR(VLOOKUP($A218,'31.08.2022'!$A:$I,9,0)=TRUE),0,VLOOKUP($A218,'31.08.2022'!$A:$I,9,0))</f>
        <v>-0.05</v>
      </c>
      <c r="L218" s="39">
        <f>IF(ISERROR(VLOOKUP($A218,'30.09.2022'!$A:$I,9,0)=TRUE),0,VLOOKUP($A218,'30.09.2022'!$A:$I,9,0))</f>
        <v>-0.05</v>
      </c>
      <c r="M218" s="39">
        <f>IF(ISERROR(VLOOKUP($A218,'31.10.2022'!$A:$I,9,0)=TRUE),0,VLOOKUP($A218,'31.10.2022'!$A:$I,9,0))</f>
        <v>-0.05</v>
      </c>
      <c r="N218" s="39">
        <f>IF(ISERROR(VLOOKUP($A218,'30.11.2022'!$A:$I,9,0)=TRUE),0,VLOOKUP($A218,'30.11.2022'!$A:$I,9,0))</f>
        <v>-0.05</v>
      </c>
      <c r="O218" s="39">
        <f>IF(ISERROR(VLOOKUP($A218,'31.12.2022'!$A:$I,9,0)=TRUE),0,VLOOKUP($A218,'31.12.2022'!$A:$I,9,0))</f>
        <v>-0.05</v>
      </c>
    </row>
    <row r="219" spans="1:15" x14ac:dyDescent="0.3">
      <c r="A219" s="1" t="s">
        <v>259</v>
      </c>
      <c r="B219" s="1"/>
      <c r="C219" s="53">
        <f t="shared" si="3"/>
        <v>11</v>
      </c>
      <c r="D219" s="2">
        <f>IF(ISERROR(VLOOKUP($A219,'31.01.2022'!$A:$I,9,0)=TRUE),0,VLOOKUP($A219,'31.01.2022'!$A:$I,9,0))</f>
        <v>63024.38</v>
      </c>
      <c r="E219" s="2">
        <f>IF(ISERROR(VLOOKUP($A219,'28.02.2022'!$A:$I,9,0)=TRUE),0,VLOOKUP($A219,'28.02.2022'!$A:$I,9,0))</f>
        <v>51757.760000000002</v>
      </c>
      <c r="F219" s="2">
        <f>IF(ISERROR(VLOOKUP($A219,'31.03.2022'!$A:$I,9,0)=TRUE),0,VLOOKUP($A219,'31.03.2022'!$A:$I,9,0))</f>
        <v>51757.760000000002</v>
      </c>
      <c r="G219" s="2">
        <f>IF(ISERROR(VLOOKUP($A219,'30.04.2022'!$A:$I,9,0)=TRUE),0,VLOOKUP($A219,'30.04.2022'!$A:$I,9,0))</f>
        <v>0</v>
      </c>
      <c r="H219" s="2">
        <f>IF(ISERROR(VLOOKUP($A219,'31.05.2022'!$A:$I,9,0)=TRUE),0,VLOOKUP($A219,'31.05.2022'!$A:$I,9,0))</f>
        <v>187739.44</v>
      </c>
      <c r="I219" s="2">
        <f>IF(ISERROR(VLOOKUP($A219,'30.06.2022'!$A:$I,9,0)=TRUE),0,VLOOKUP($A219,'30.06.2022'!$A:$I,9,0))</f>
        <v>217969.95</v>
      </c>
      <c r="J219" s="39">
        <f>IF(ISERROR(VLOOKUP($A219,'31.07.2022'!$A:$I,9,0)=TRUE),0,VLOOKUP($A219,'31.07.2022'!$A:$I,9,0))</f>
        <v>217969.95</v>
      </c>
      <c r="K219" s="39">
        <f>IF(ISERROR(VLOOKUP($A219,'31.08.2022'!$A:$I,9,0)=TRUE),0,VLOOKUP($A219,'31.08.2022'!$A:$I,9,0))</f>
        <v>217969.95</v>
      </c>
      <c r="L219" s="39">
        <f>IF(ISERROR(VLOOKUP($A219,'30.09.2022'!$A:$I,9,0)=TRUE),0,VLOOKUP($A219,'30.09.2022'!$A:$I,9,0))</f>
        <v>217969.95</v>
      </c>
      <c r="M219" s="39">
        <f>IF(ISERROR(VLOOKUP($A219,'31.10.2022'!$A:$I,9,0)=TRUE),0,VLOOKUP($A219,'31.10.2022'!$A:$I,9,0))</f>
        <v>217969.95</v>
      </c>
      <c r="N219" s="39">
        <f>IF(ISERROR(VLOOKUP($A219,'30.11.2022'!$A:$I,9,0)=TRUE),0,VLOOKUP($A219,'30.11.2022'!$A:$I,9,0))</f>
        <v>217969.95</v>
      </c>
      <c r="O219" s="39">
        <f>IF(ISERROR(VLOOKUP($A219,'31.12.2022'!$A:$I,9,0)=TRUE),0,VLOOKUP($A219,'31.12.2022'!$A:$I,9,0))</f>
        <v>217969.95</v>
      </c>
    </row>
    <row r="220" spans="1:15" x14ac:dyDescent="0.3">
      <c r="A220" s="1" t="s">
        <v>260</v>
      </c>
      <c r="B220" s="1"/>
      <c r="C220" s="53">
        <f t="shared" si="3"/>
        <v>11</v>
      </c>
      <c r="D220" s="2">
        <f>IF(ISERROR(VLOOKUP($A220,'31.01.2022'!$A:$I,9,0)=TRUE),0,VLOOKUP($A220,'31.01.2022'!$A:$I,9,0))</f>
        <v>0</v>
      </c>
      <c r="E220" s="2">
        <f>IF(ISERROR(VLOOKUP($A220,'28.02.2022'!$A:$I,9,0)=TRUE),0,VLOOKUP($A220,'28.02.2022'!$A:$I,9,0))</f>
        <v>0</v>
      </c>
      <c r="F220" s="2">
        <f>IF(ISERROR(VLOOKUP($A220,'31.03.2022'!$A:$I,9,0)=TRUE),0,VLOOKUP($A220,'31.03.2022'!$A:$I,9,0))</f>
        <v>0</v>
      </c>
      <c r="G220" s="2">
        <f>IF(ISERROR(VLOOKUP($A220,'30.04.2022'!$A:$I,9,0)=TRUE),0,VLOOKUP($A220,'30.04.2022'!$A:$I,9,0))</f>
        <v>86511.47</v>
      </c>
      <c r="H220" s="2">
        <f>IF(ISERROR(VLOOKUP($A220,'31.05.2022'!$A:$I,9,0)=TRUE),0,VLOOKUP($A220,'31.05.2022'!$A:$I,9,0))</f>
        <v>0</v>
      </c>
      <c r="I220" s="2">
        <f>IF(ISERROR(VLOOKUP($A220,'30.06.2022'!$A:$I,9,0)=TRUE),0,VLOOKUP($A220,'30.06.2022'!$A:$I,9,0))</f>
        <v>0</v>
      </c>
      <c r="J220" s="39">
        <f>IF(ISERROR(VLOOKUP($A220,'31.07.2022'!$A:$I,9,0)=TRUE),0,VLOOKUP($A220,'31.07.2022'!$A:$I,9,0))</f>
        <v>0</v>
      </c>
      <c r="K220" s="39">
        <f>IF(ISERROR(VLOOKUP($A220,'31.08.2022'!$A:$I,9,0)=TRUE),0,VLOOKUP($A220,'31.08.2022'!$A:$I,9,0))</f>
        <v>0</v>
      </c>
      <c r="L220" s="39">
        <f>IF(ISERROR(VLOOKUP($A220,'30.09.2022'!$A:$I,9,0)=TRUE),0,VLOOKUP($A220,'30.09.2022'!$A:$I,9,0))</f>
        <v>0</v>
      </c>
      <c r="M220" s="39">
        <f>IF(ISERROR(VLOOKUP($A220,'31.10.2022'!$A:$I,9,0)=TRUE),0,VLOOKUP($A220,'31.10.2022'!$A:$I,9,0))</f>
        <v>0</v>
      </c>
      <c r="N220" s="39">
        <f>IF(ISERROR(VLOOKUP($A220,'30.11.2022'!$A:$I,9,0)=TRUE),0,VLOOKUP($A220,'30.11.2022'!$A:$I,9,0))</f>
        <v>0</v>
      </c>
      <c r="O220" s="39">
        <f>IF(ISERROR(VLOOKUP($A220,'31.12.2022'!$A:$I,9,0)=TRUE),0,VLOOKUP($A220,'31.12.2022'!$A:$I,9,0))</f>
        <v>0</v>
      </c>
    </row>
    <row r="221" spans="1:15" x14ac:dyDescent="0.3">
      <c r="A221" s="1" t="s">
        <v>261</v>
      </c>
      <c r="B221" s="1"/>
      <c r="C221" s="53">
        <f t="shared" si="3"/>
        <v>11</v>
      </c>
      <c r="D221" s="2">
        <f>IF(ISERROR(VLOOKUP($A221,'31.01.2022'!$A:$I,9,0)=TRUE),0,VLOOKUP($A221,'31.01.2022'!$A:$I,9,0))</f>
        <v>25139.63</v>
      </c>
      <c r="E221" s="2">
        <f>IF(ISERROR(VLOOKUP($A221,'28.02.2022'!$A:$I,9,0)=TRUE),0,VLOOKUP($A221,'28.02.2022'!$A:$I,9,0))</f>
        <v>1.5600000000013097</v>
      </c>
      <c r="F221" s="2">
        <f>IF(ISERROR(VLOOKUP($A221,'31.03.2022'!$A:$I,9,0)=TRUE),0,VLOOKUP($A221,'31.03.2022'!$A:$I,9,0))</f>
        <v>60711.21</v>
      </c>
      <c r="G221" s="2">
        <f>IF(ISERROR(VLOOKUP($A221,'30.04.2022'!$A:$I,9,0)=TRUE),0,VLOOKUP($A221,'30.04.2022'!$A:$I,9,0))</f>
        <v>1.5599999999976717</v>
      </c>
      <c r="H221" s="2">
        <f>IF(ISERROR(VLOOKUP($A221,'31.05.2022'!$A:$I,9,0)=TRUE),0,VLOOKUP($A221,'31.05.2022'!$A:$I,9,0))</f>
        <v>9502.3399999999965</v>
      </c>
      <c r="I221" s="2">
        <f>IF(ISERROR(VLOOKUP($A221,'30.06.2022'!$A:$I,9,0)=TRUE),0,VLOOKUP($A221,'30.06.2022'!$A:$I,9,0))</f>
        <v>1.5599999999976717</v>
      </c>
      <c r="J221" s="39">
        <f>IF(ISERROR(VLOOKUP($A221,'31.07.2022'!$A:$I,9,0)=TRUE),0,VLOOKUP($A221,'31.07.2022'!$A:$I,9,0))</f>
        <v>1.5599999999976717</v>
      </c>
      <c r="K221" s="39">
        <f>IF(ISERROR(VLOOKUP($A221,'31.08.2022'!$A:$I,9,0)=TRUE),0,VLOOKUP($A221,'31.08.2022'!$A:$I,9,0))</f>
        <v>1.5599999999976717</v>
      </c>
      <c r="L221" s="39">
        <f>IF(ISERROR(VLOOKUP($A221,'30.09.2022'!$A:$I,9,0)=TRUE),0,VLOOKUP($A221,'30.09.2022'!$A:$I,9,0))</f>
        <v>1.5599999999976717</v>
      </c>
      <c r="M221" s="39">
        <f>IF(ISERROR(VLOOKUP($A221,'31.10.2022'!$A:$I,9,0)=TRUE),0,VLOOKUP($A221,'31.10.2022'!$A:$I,9,0))</f>
        <v>1.5599999999976717</v>
      </c>
      <c r="N221" s="39">
        <f>IF(ISERROR(VLOOKUP($A221,'30.11.2022'!$A:$I,9,0)=TRUE),0,VLOOKUP($A221,'30.11.2022'!$A:$I,9,0))</f>
        <v>1.5599999999976717</v>
      </c>
      <c r="O221" s="39">
        <f>IF(ISERROR(VLOOKUP($A221,'31.12.2022'!$A:$I,9,0)=TRUE),0,VLOOKUP($A221,'31.12.2022'!$A:$I,9,0))</f>
        <v>1.5599999999976717</v>
      </c>
    </row>
    <row r="222" spans="1:15" x14ac:dyDescent="0.3">
      <c r="A222" s="1" t="s">
        <v>262</v>
      </c>
      <c r="B222" s="1"/>
      <c r="C222" s="53">
        <f t="shared" si="3"/>
        <v>11</v>
      </c>
      <c r="D222" s="2">
        <f>IF(ISERROR(VLOOKUP($A222,'31.01.2022'!$A:$I,9,0)=TRUE),0,VLOOKUP($A222,'31.01.2022'!$A:$I,9,0))</f>
        <v>-12991.449999999997</v>
      </c>
      <c r="E222" s="2">
        <f>IF(ISERROR(VLOOKUP($A222,'28.02.2022'!$A:$I,9,0)=TRUE),0,VLOOKUP($A222,'28.02.2022'!$A:$I,9,0))</f>
        <v>74480.450000000012</v>
      </c>
      <c r="F222" s="2">
        <f>IF(ISERROR(VLOOKUP($A222,'31.03.2022'!$A:$I,9,0)=TRUE),0,VLOOKUP($A222,'31.03.2022'!$A:$I,9,0))</f>
        <v>82953.960000000021</v>
      </c>
      <c r="G222" s="2">
        <f>IF(ISERROR(VLOOKUP($A222,'30.04.2022'!$A:$I,9,0)=TRUE),0,VLOOKUP($A222,'30.04.2022'!$A:$I,9,0))</f>
        <v>82953.960000000021</v>
      </c>
      <c r="H222" s="2">
        <f>IF(ISERROR(VLOOKUP($A222,'31.05.2022'!$A:$I,9,0)=TRUE),0,VLOOKUP($A222,'31.05.2022'!$A:$I,9,0))</f>
        <v>46111.890000000014</v>
      </c>
      <c r="I222" s="2">
        <f>IF(ISERROR(VLOOKUP($A222,'30.06.2022'!$A:$I,9,0)=TRUE),0,VLOOKUP($A222,'30.06.2022'!$A:$I,9,0))</f>
        <v>245.63000000000466</v>
      </c>
      <c r="J222" s="39">
        <f>IF(ISERROR(VLOOKUP($A222,'31.07.2022'!$A:$I,9,0)=TRUE),0,VLOOKUP($A222,'31.07.2022'!$A:$I,9,0))</f>
        <v>245.63000000000466</v>
      </c>
      <c r="K222" s="39">
        <f>IF(ISERROR(VLOOKUP($A222,'31.08.2022'!$A:$I,9,0)=TRUE),0,VLOOKUP($A222,'31.08.2022'!$A:$I,9,0))</f>
        <v>245.63000000000466</v>
      </c>
      <c r="L222" s="39">
        <f>IF(ISERROR(VLOOKUP($A222,'30.09.2022'!$A:$I,9,0)=TRUE),0,VLOOKUP($A222,'30.09.2022'!$A:$I,9,0))</f>
        <v>245.63000000000466</v>
      </c>
      <c r="M222" s="39">
        <f>IF(ISERROR(VLOOKUP($A222,'31.10.2022'!$A:$I,9,0)=TRUE),0,VLOOKUP($A222,'31.10.2022'!$A:$I,9,0))</f>
        <v>245.63000000000466</v>
      </c>
      <c r="N222" s="39">
        <f>IF(ISERROR(VLOOKUP($A222,'30.11.2022'!$A:$I,9,0)=TRUE),0,VLOOKUP($A222,'30.11.2022'!$A:$I,9,0))</f>
        <v>245.63000000000466</v>
      </c>
      <c r="O222" s="39">
        <f>IF(ISERROR(VLOOKUP($A222,'31.12.2022'!$A:$I,9,0)=TRUE),0,VLOOKUP($A222,'31.12.2022'!$A:$I,9,0))</f>
        <v>245.63000000000466</v>
      </c>
    </row>
    <row r="223" spans="1:15" x14ac:dyDescent="0.3">
      <c r="A223" s="1" t="s">
        <v>263</v>
      </c>
      <c r="B223" s="1"/>
      <c r="C223" s="53">
        <f t="shared" si="3"/>
        <v>11</v>
      </c>
      <c r="D223" s="2">
        <f>IF(ISERROR(VLOOKUP($A223,'31.01.2022'!$A:$I,9,0)=TRUE),0,VLOOKUP($A223,'31.01.2022'!$A:$I,9,0))</f>
        <v>145.22999999999999</v>
      </c>
      <c r="E223" s="2">
        <f>IF(ISERROR(VLOOKUP($A223,'28.02.2022'!$A:$I,9,0)=TRUE),0,VLOOKUP($A223,'28.02.2022'!$A:$I,9,0))</f>
        <v>145.22999999999999</v>
      </c>
      <c r="F223" s="2">
        <f>IF(ISERROR(VLOOKUP($A223,'31.03.2022'!$A:$I,9,0)=TRUE),0,VLOOKUP($A223,'31.03.2022'!$A:$I,9,0))</f>
        <v>145.22999999999999</v>
      </c>
      <c r="G223" s="2">
        <f>IF(ISERROR(VLOOKUP($A223,'30.04.2022'!$A:$I,9,0)=TRUE),0,VLOOKUP($A223,'30.04.2022'!$A:$I,9,0))</f>
        <v>145.22999999999999</v>
      </c>
      <c r="H223" s="2">
        <f>IF(ISERROR(VLOOKUP($A223,'31.05.2022'!$A:$I,9,0)=TRUE),0,VLOOKUP($A223,'31.05.2022'!$A:$I,9,0))</f>
        <v>145.22999999999999</v>
      </c>
      <c r="I223" s="2">
        <f>IF(ISERROR(VLOOKUP($A223,'30.06.2022'!$A:$I,9,0)=TRUE),0,VLOOKUP($A223,'30.06.2022'!$A:$I,9,0))</f>
        <v>145.22999999999999</v>
      </c>
      <c r="J223" s="39">
        <f>IF(ISERROR(VLOOKUP($A223,'31.07.2022'!$A:$I,9,0)=TRUE),0,VLOOKUP($A223,'31.07.2022'!$A:$I,9,0))</f>
        <v>145.22999999999999</v>
      </c>
      <c r="K223" s="39">
        <f>IF(ISERROR(VLOOKUP($A223,'31.08.2022'!$A:$I,9,0)=TRUE),0,VLOOKUP($A223,'31.08.2022'!$A:$I,9,0))</f>
        <v>145.22999999999999</v>
      </c>
      <c r="L223" s="39">
        <f>IF(ISERROR(VLOOKUP($A223,'30.09.2022'!$A:$I,9,0)=TRUE),0,VLOOKUP($A223,'30.09.2022'!$A:$I,9,0))</f>
        <v>145.22999999999999</v>
      </c>
      <c r="M223" s="39">
        <f>IF(ISERROR(VLOOKUP($A223,'31.10.2022'!$A:$I,9,0)=TRUE),0,VLOOKUP($A223,'31.10.2022'!$A:$I,9,0))</f>
        <v>145.22999999999999</v>
      </c>
      <c r="N223" s="39">
        <f>IF(ISERROR(VLOOKUP($A223,'30.11.2022'!$A:$I,9,0)=TRUE),0,VLOOKUP($A223,'30.11.2022'!$A:$I,9,0))</f>
        <v>145.22999999999999</v>
      </c>
      <c r="O223" s="39">
        <f>IF(ISERROR(VLOOKUP($A223,'31.12.2022'!$A:$I,9,0)=TRUE),0,VLOOKUP($A223,'31.12.2022'!$A:$I,9,0))</f>
        <v>145.22999999999999</v>
      </c>
    </row>
    <row r="224" spans="1:15" x14ac:dyDescent="0.3">
      <c r="A224" s="1" t="s">
        <v>264</v>
      </c>
      <c r="B224" s="1"/>
      <c r="C224" s="53">
        <f t="shared" si="3"/>
        <v>11</v>
      </c>
      <c r="D224" s="2">
        <f>IF(ISERROR(VLOOKUP($A224,'31.01.2022'!$A:$I,9,0)=TRUE),0,VLOOKUP($A224,'31.01.2022'!$A:$I,9,0))</f>
        <v>315975.39</v>
      </c>
      <c r="E224" s="2">
        <f>IF(ISERROR(VLOOKUP($A224,'28.02.2022'!$A:$I,9,0)=TRUE),0,VLOOKUP($A224,'28.02.2022'!$A:$I,9,0))</f>
        <v>490986</v>
      </c>
      <c r="F224" s="2">
        <f>IF(ISERROR(VLOOKUP($A224,'31.03.2022'!$A:$I,9,0)=TRUE),0,VLOOKUP($A224,'31.03.2022'!$A:$I,9,0))</f>
        <v>613386.78</v>
      </c>
      <c r="G224" s="2">
        <f>IF(ISERROR(VLOOKUP($A224,'30.04.2022'!$A:$I,9,0)=TRUE),0,VLOOKUP($A224,'30.04.2022'!$A:$I,9,0))</f>
        <v>527076.27</v>
      </c>
      <c r="H224" s="2">
        <f>IF(ISERROR(VLOOKUP($A224,'31.05.2022'!$A:$I,9,0)=TRUE),0,VLOOKUP($A224,'31.05.2022'!$A:$I,9,0))</f>
        <v>352065.66000000003</v>
      </c>
      <c r="I224" s="2">
        <f>IF(ISERROR(VLOOKUP($A224,'30.06.2022'!$A:$I,9,0)=TRUE),0,VLOOKUP($A224,'30.06.2022'!$A:$I,9,0))</f>
        <v>545623.84</v>
      </c>
      <c r="J224" s="39">
        <f>IF(ISERROR(VLOOKUP($A224,'31.07.2022'!$A:$I,9,0)=TRUE),0,VLOOKUP($A224,'31.07.2022'!$A:$I,9,0))</f>
        <v>545623.84</v>
      </c>
      <c r="K224" s="39">
        <f>IF(ISERROR(VLOOKUP($A224,'31.08.2022'!$A:$I,9,0)=TRUE),0,VLOOKUP($A224,'31.08.2022'!$A:$I,9,0))</f>
        <v>545623.84</v>
      </c>
      <c r="L224" s="39">
        <f>IF(ISERROR(VLOOKUP($A224,'30.09.2022'!$A:$I,9,0)=TRUE),0,VLOOKUP($A224,'30.09.2022'!$A:$I,9,0))</f>
        <v>545623.84</v>
      </c>
      <c r="M224" s="39">
        <f>IF(ISERROR(VLOOKUP($A224,'31.10.2022'!$A:$I,9,0)=TRUE),0,VLOOKUP($A224,'31.10.2022'!$A:$I,9,0))</f>
        <v>545623.84</v>
      </c>
      <c r="N224" s="39">
        <f>IF(ISERROR(VLOOKUP($A224,'30.11.2022'!$A:$I,9,0)=TRUE),0,VLOOKUP($A224,'30.11.2022'!$A:$I,9,0))</f>
        <v>545623.84</v>
      </c>
      <c r="O224" s="39">
        <f>IF(ISERROR(VLOOKUP($A224,'31.12.2022'!$A:$I,9,0)=TRUE),0,VLOOKUP($A224,'31.12.2022'!$A:$I,9,0))</f>
        <v>545623.84</v>
      </c>
    </row>
    <row r="225" spans="1:15" x14ac:dyDescent="0.3">
      <c r="A225" s="1" t="s">
        <v>265</v>
      </c>
      <c r="B225" s="1"/>
      <c r="C225" s="53">
        <f t="shared" si="3"/>
        <v>11</v>
      </c>
      <c r="D225" s="2">
        <f>IF(ISERROR(VLOOKUP($A225,'31.01.2022'!$A:$I,9,0)=TRUE),0,VLOOKUP($A225,'31.01.2022'!$A:$I,9,0))</f>
        <v>-62355.66</v>
      </c>
      <c r="E225" s="2">
        <f>IF(ISERROR(VLOOKUP($A225,'28.02.2022'!$A:$I,9,0)=TRUE),0,VLOOKUP($A225,'28.02.2022'!$A:$I,9,0))</f>
        <v>-40327.340000000004</v>
      </c>
      <c r="F225" s="2">
        <f>IF(ISERROR(VLOOKUP($A225,'31.03.2022'!$A:$I,9,0)=TRUE),0,VLOOKUP($A225,'31.03.2022'!$A:$I,9,0))</f>
        <v>-40327.340000000004</v>
      </c>
      <c r="G225" s="2">
        <f>IF(ISERROR(VLOOKUP($A225,'30.04.2022'!$A:$I,9,0)=TRUE),0,VLOOKUP($A225,'30.04.2022'!$A:$I,9,0))</f>
        <v>-40327.340000000004</v>
      </c>
      <c r="H225" s="2">
        <f>IF(ISERROR(VLOOKUP($A225,'31.05.2022'!$A:$I,9,0)=TRUE),0,VLOOKUP($A225,'31.05.2022'!$A:$I,9,0))</f>
        <v>-40327.340000000004</v>
      </c>
      <c r="I225" s="2">
        <f>IF(ISERROR(VLOOKUP($A225,'30.06.2022'!$A:$I,9,0)=TRUE),0,VLOOKUP($A225,'30.06.2022'!$A:$I,9,0))</f>
        <v>-22798.050000000003</v>
      </c>
      <c r="J225" s="39">
        <f>IF(ISERROR(VLOOKUP($A225,'31.07.2022'!$A:$I,9,0)=TRUE),0,VLOOKUP($A225,'31.07.2022'!$A:$I,9,0))</f>
        <v>-22798.050000000003</v>
      </c>
      <c r="K225" s="39">
        <f>IF(ISERROR(VLOOKUP($A225,'31.08.2022'!$A:$I,9,0)=TRUE),0,VLOOKUP($A225,'31.08.2022'!$A:$I,9,0))</f>
        <v>-22798.050000000003</v>
      </c>
      <c r="L225" s="39">
        <f>IF(ISERROR(VLOOKUP($A225,'30.09.2022'!$A:$I,9,0)=TRUE),0,VLOOKUP($A225,'30.09.2022'!$A:$I,9,0))</f>
        <v>-22798.050000000003</v>
      </c>
      <c r="M225" s="39">
        <f>IF(ISERROR(VLOOKUP($A225,'31.10.2022'!$A:$I,9,0)=TRUE),0,VLOOKUP($A225,'31.10.2022'!$A:$I,9,0))</f>
        <v>-22798.050000000003</v>
      </c>
      <c r="N225" s="39">
        <f>IF(ISERROR(VLOOKUP($A225,'30.11.2022'!$A:$I,9,0)=TRUE),0,VLOOKUP($A225,'30.11.2022'!$A:$I,9,0))</f>
        <v>-22798.050000000003</v>
      </c>
      <c r="O225" s="39">
        <f>IF(ISERROR(VLOOKUP($A225,'31.12.2022'!$A:$I,9,0)=TRUE),0,VLOOKUP($A225,'31.12.2022'!$A:$I,9,0))</f>
        <v>-22798.050000000003</v>
      </c>
    </row>
    <row r="226" spans="1:15" x14ac:dyDescent="0.3">
      <c r="A226" s="1" t="s">
        <v>266</v>
      </c>
      <c r="B226" s="1"/>
      <c r="C226" s="53">
        <f t="shared" si="3"/>
        <v>11</v>
      </c>
      <c r="D226" s="2">
        <f>IF(ISERROR(VLOOKUP($A226,'31.01.2022'!$A:$I,9,0)=TRUE),0,VLOOKUP($A226,'31.01.2022'!$A:$I,9,0))</f>
        <v>-0.91</v>
      </c>
      <c r="E226" s="2">
        <f>IF(ISERROR(VLOOKUP($A226,'28.02.2022'!$A:$I,9,0)=TRUE),0,VLOOKUP($A226,'28.02.2022'!$A:$I,9,0))</f>
        <v>-0.91</v>
      </c>
      <c r="F226" s="2">
        <f>IF(ISERROR(VLOOKUP($A226,'31.03.2022'!$A:$I,9,0)=TRUE),0,VLOOKUP($A226,'31.03.2022'!$A:$I,9,0))</f>
        <v>-0.91</v>
      </c>
      <c r="G226" s="2">
        <f>IF(ISERROR(VLOOKUP($A226,'30.04.2022'!$A:$I,9,0)=TRUE),0,VLOOKUP($A226,'30.04.2022'!$A:$I,9,0))</f>
        <v>-0.91</v>
      </c>
      <c r="H226" s="2">
        <f>IF(ISERROR(VLOOKUP($A226,'31.05.2022'!$A:$I,9,0)=TRUE),0,VLOOKUP($A226,'31.05.2022'!$A:$I,9,0))</f>
        <v>-0.91</v>
      </c>
      <c r="I226" s="2">
        <f>IF(ISERROR(VLOOKUP($A226,'30.06.2022'!$A:$I,9,0)=TRUE),0,VLOOKUP($A226,'30.06.2022'!$A:$I,9,0))</f>
        <v>-0.91</v>
      </c>
      <c r="J226" s="39">
        <f>IF(ISERROR(VLOOKUP($A226,'31.07.2022'!$A:$I,9,0)=TRUE),0,VLOOKUP($A226,'31.07.2022'!$A:$I,9,0))</f>
        <v>-0.91</v>
      </c>
      <c r="K226" s="39">
        <f>IF(ISERROR(VLOOKUP($A226,'31.08.2022'!$A:$I,9,0)=TRUE),0,VLOOKUP($A226,'31.08.2022'!$A:$I,9,0))</f>
        <v>-0.91</v>
      </c>
      <c r="L226" s="39">
        <f>IF(ISERROR(VLOOKUP($A226,'30.09.2022'!$A:$I,9,0)=TRUE),0,VLOOKUP($A226,'30.09.2022'!$A:$I,9,0))</f>
        <v>-0.91</v>
      </c>
      <c r="M226" s="39">
        <f>IF(ISERROR(VLOOKUP($A226,'31.10.2022'!$A:$I,9,0)=TRUE),0,VLOOKUP($A226,'31.10.2022'!$A:$I,9,0))</f>
        <v>-0.91</v>
      </c>
      <c r="N226" s="39">
        <f>IF(ISERROR(VLOOKUP($A226,'30.11.2022'!$A:$I,9,0)=TRUE),0,VLOOKUP($A226,'30.11.2022'!$A:$I,9,0))</f>
        <v>-0.91</v>
      </c>
      <c r="O226" s="39">
        <f>IF(ISERROR(VLOOKUP($A226,'31.12.2022'!$A:$I,9,0)=TRUE),0,VLOOKUP($A226,'31.12.2022'!$A:$I,9,0))</f>
        <v>-0.91</v>
      </c>
    </row>
    <row r="227" spans="1:15" x14ac:dyDescent="0.3">
      <c r="A227" s="1" t="s">
        <v>267</v>
      </c>
      <c r="B227" s="1"/>
      <c r="C227" s="53">
        <f t="shared" si="3"/>
        <v>11</v>
      </c>
      <c r="D227" s="2">
        <f>IF(ISERROR(VLOOKUP($A227,'31.01.2022'!$A:$I,9,0)=TRUE),0,VLOOKUP($A227,'31.01.2022'!$A:$I,9,0))</f>
        <v>49137.799999999996</v>
      </c>
      <c r="E227" s="2">
        <f>IF(ISERROR(VLOOKUP($A227,'28.02.2022'!$A:$I,9,0)=TRUE),0,VLOOKUP($A227,'28.02.2022'!$A:$I,9,0))</f>
        <v>22863.86</v>
      </c>
      <c r="F227" s="2">
        <f>IF(ISERROR(VLOOKUP($A227,'31.03.2022'!$A:$I,9,0)=TRUE),0,VLOOKUP($A227,'31.03.2022'!$A:$I,9,0))</f>
        <v>39661.729999999996</v>
      </c>
      <c r="G227" s="2">
        <f>IF(ISERROR(VLOOKUP($A227,'30.04.2022'!$A:$I,9,0)=TRUE),0,VLOOKUP($A227,'30.04.2022'!$A:$I,9,0))</f>
        <v>39661.729999999996</v>
      </c>
      <c r="H227" s="2">
        <f>IF(ISERROR(VLOOKUP($A227,'31.05.2022'!$A:$I,9,0)=TRUE),0,VLOOKUP($A227,'31.05.2022'!$A:$I,9,0))</f>
        <v>72992.77</v>
      </c>
      <c r="I227" s="2">
        <f>IF(ISERROR(VLOOKUP($A227,'30.06.2022'!$A:$I,9,0)=TRUE),0,VLOOKUP($A227,'30.06.2022'!$A:$I,9,0))</f>
        <v>87534.48</v>
      </c>
      <c r="J227" s="39">
        <f>IF(ISERROR(VLOOKUP($A227,'31.07.2022'!$A:$I,9,0)=TRUE),0,VLOOKUP($A227,'31.07.2022'!$A:$I,9,0))</f>
        <v>87534.48</v>
      </c>
      <c r="K227" s="39">
        <f>IF(ISERROR(VLOOKUP($A227,'31.08.2022'!$A:$I,9,0)=TRUE),0,VLOOKUP($A227,'31.08.2022'!$A:$I,9,0))</f>
        <v>87534.48</v>
      </c>
      <c r="L227" s="39">
        <f>IF(ISERROR(VLOOKUP($A227,'30.09.2022'!$A:$I,9,0)=TRUE),0,VLOOKUP($A227,'30.09.2022'!$A:$I,9,0))</f>
        <v>87534.48</v>
      </c>
      <c r="M227" s="39">
        <f>IF(ISERROR(VLOOKUP($A227,'31.10.2022'!$A:$I,9,0)=TRUE),0,VLOOKUP($A227,'31.10.2022'!$A:$I,9,0))</f>
        <v>87534.48</v>
      </c>
      <c r="N227" s="39">
        <f>IF(ISERROR(VLOOKUP($A227,'30.11.2022'!$A:$I,9,0)=TRUE),0,VLOOKUP($A227,'30.11.2022'!$A:$I,9,0))</f>
        <v>87534.48</v>
      </c>
      <c r="O227" s="39">
        <f>IF(ISERROR(VLOOKUP($A227,'31.12.2022'!$A:$I,9,0)=TRUE),0,VLOOKUP($A227,'31.12.2022'!$A:$I,9,0))</f>
        <v>87534.48</v>
      </c>
    </row>
    <row r="228" spans="1:15" x14ac:dyDescent="0.3">
      <c r="A228" s="1" t="s">
        <v>268</v>
      </c>
      <c r="B228" s="1"/>
      <c r="C228" s="53">
        <f t="shared" si="3"/>
        <v>11</v>
      </c>
      <c r="D228" s="2">
        <f>IF(ISERROR(VLOOKUP($A228,'31.01.2022'!$A:$I,9,0)=TRUE),0,VLOOKUP($A228,'31.01.2022'!$A:$I,9,0))</f>
        <v>0.95</v>
      </c>
      <c r="E228" s="2">
        <f>IF(ISERROR(VLOOKUP($A228,'28.02.2022'!$A:$I,9,0)=TRUE),0,VLOOKUP($A228,'28.02.2022'!$A:$I,9,0))</f>
        <v>0.95</v>
      </c>
      <c r="F228" s="2">
        <f>IF(ISERROR(VLOOKUP($A228,'31.03.2022'!$A:$I,9,0)=TRUE),0,VLOOKUP($A228,'31.03.2022'!$A:$I,9,0))</f>
        <v>0.95</v>
      </c>
      <c r="G228" s="2">
        <f>IF(ISERROR(VLOOKUP($A228,'30.04.2022'!$A:$I,9,0)=TRUE),0,VLOOKUP($A228,'30.04.2022'!$A:$I,9,0))</f>
        <v>0.95</v>
      </c>
      <c r="H228" s="2">
        <f>IF(ISERROR(VLOOKUP($A228,'31.05.2022'!$A:$I,9,0)=TRUE),0,VLOOKUP($A228,'31.05.2022'!$A:$I,9,0))</f>
        <v>0.95</v>
      </c>
      <c r="I228" s="2">
        <f>IF(ISERROR(VLOOKUP($A228,'30.06.2022'!$A:$I,9,0)=TRUE),0,VLOOKUP($A228,'30.06.2022'!$A:$I,9,0))</f>
        <v>0.95</v>
      </c>
      <c r="J228" s="39">
        <f>IF(ISERROR(VLOOKUP($A228,'31.07.2022'!$A:$I,9,0)=TRUE),0,VLOOKUP($A228,'31.07.2022'!$A:$I,9,0))</f>
        <v>0.95</v>
      </c>
      <c r="K228" s="39">
        <f>IF(ISERROR(VLOOKUP($A228,'31.08.2022'!$A:$I,9,0)=TRUE),0,VLOOKUP($A228,'31.08.2022'!$A:$I,9,0))</f>
        <v>0.95</v>
      </c>
      <c r="L228" s="39">
        <f>IF(ISERROR(VLOOKUP($A228,'30.09.2022'!$A:$I,9,0)=TRUE),0,VLOOKUP($A228,'30.09.2022'!$A:$I,9,0))</f>
        <v>0.95</v>
      </c>
      <c r="M228" s="39">
        <f>IF(ISERROR(VLOOKUP($A228,'31.10.2022'!$A:$I,9,0)=TRUE),0,VLOOKUP($A228,'31.10.2022'!$A:$I,9,0))</f>
        <v>0.95</v>
      </c>
      <c r="N228" s="39">
        <f>IF(ISERROR(VLOOKUP($A228,'30.11.2022'!$A:$I,9,0)=TRUE),0,VLOOKUP($A228,'30.11.2022'!$A:$I,9,0))</f>
        <v>0.95</v>
      </c>
      <c r="O228" s="39">
        <f>IF(ISERROR(VLOOKUP($A228,'31.12.2022'!$A:$I,9,0)=TRUE),0,VLOOKUP($A228,'31.12.2022'!$A:$I,9,0))</f>
        <v>0.95</v>
      </c>
    </row>
    <row r="229" spans="1:15" x14ac:dyDescent="0.3">
      <c r="A229" s="1" t="s">
        <v>269</v>
      </c>
      <c r="B229" s="1"/>
      <c r="C229" s="53">
        <f t="shared" si="3"/>
        <v>11</v>
      </c>
      <c r="D229" s="2">
        <f>IF(ISERROR(VLOOKUP($A229,'31.01.2022'!$A:$I,9,0)=TRUE),0,VLOOKUP($A229,'31.01.2022'!$A:$I,9,0))</f>
        <v>604.4</v>
      </c>
      <c r="E229" s="2">
        <f>IF(ISERROR(VLOOKUP($A229,'28.02.2022'!$A:$I,9,0)=TRUE),0,VLOOKUP($A229,'28.02.2022'!$A:$I,9,0))</f>
        <v>604.4</v>
      </c>
      <c r="F229" s="2">
        <f>IF(ISERROR(VLOOKUP($A229,'31.03.2022'!$A:$I,9,0)=TRUE),0,VLOOKUP($A229,'31.03.2022'!$A:$I,9,0))</f>
        <v>604.4</v>
      </c>
      <c r="G229" s="2">
        <f>IF(ISERROR(VLOOKUP($A229,'30.04.2022'!$A:$I,9,0)=TRUE),0,VLOOKUP($A229,'30.04.2022'!$A:$I,9,0))</f>
        <v>604.4</v>
      </c>
      <c r="H229" s="2">
        <f>IF(ISERROR(VLOOKUP($A229,'31.05.2022'!$A:$I,9,0)=TRUE),0,VLOOKUP($A229,'31.05.2022'!$A:$I,9,0))</f>
        <v>604.4</v>
      </c>
      <c r="I229" s="2">
        <f>IF(ISERROR(VLOOKUP($A229,'30.06.2022'!$A:$I,9,0)=TRUE),0,VLOOKUP($A229,'30.06.2022'!$A:$I,9,0))</f>
        <v>604.4</v>
      </c>
      <c r="J229" s="39">
        <f>IF(ISERROR(VLOOKUP($A229,'31.07.2022'!$A:$I,9,0)=TRUE),0,VLOOKUP($A229,'31.07.2022'!$A:$I,9,0))</f>
        <v>604.4</v>
      </c>
      <c r="K229" s="39">
        <f>IF(ISERROR(VLOOKUP($A229,'31.08.2022'!$A:$I,9,0)=TRUE),0,VLOOKUP($A229,'31.08.2022'!$A:$I,9,0))</f>
        <v>604.4</v>
      </c>
      <c r="L229" s="39">
        <f>IF(ISERROR(VLOOKUP($A229,'30.09.2022'!$A:$I,9,0)=TRUE),0,VLOOKUP($A229,'30.09.2022'!$A:$I,9,0))</f>
        <v>604.4</v>
      </c>
      <c r="M229" s="39">
        <f>IF(ISERROR(VLOOKUP($A229,'31.10.2022'!$A:$I,9,0)=TRUE),0,VLOOKUP($A229,'31.10.2022'!$A:$I,9,0))</f>
        <v>604.4</v>
      </c>
      <c r="N229" s="39">
        <f>IF(ISERROR(VLOOKUP($A229,'30.11.2022'!$A:$I,9,0)=TRUE),0,VLOOKUP($A229,'30.11.2022'!$A:$I,9,0))</f>
        <v>604.4</v>
      </c>
      <c r="O229" s="39">
        <f>IF(ISERROR(VLOOKUP($A229,'31.12.2022'!$A:$I,9,0)=TRUE),0,VLOOKUP($A229,'31.12.2022'!$A:$I,9,0))</f>
        <v>604.4</v>
      </c>
    </row>
    <row r="230" spans="1:15" x14ac:dyDescent="0.3">
      <c r="A230" s="1" t="s">
        <v>270</v>
      </c>
      <c r="B230" s="1"/>
      <c r="C230" s="53">
        <f t="shared" si="3"/>
        <v>11</v>
      </c>
      <c r="D230" s="2">
        <f>IF(ISERROR(VLOOKUP($A230,'31.01.2022'!$A:$I,9,0)=TRUE),0,VLOOKUP($A230,'31.01.2022'!$A:$I,9,0))</f>
        <v>-24.97</v>
      </c>
      <c r="E230" s="2">
        <f>IF(ISERROR(VLOOKUP($A230,'28.02.2022'!$A:$I,9,0)=TRUE),0,VLOOKUP($A230,'28.02.2022'!$A:$I,9,0))</f>
        <v>-24.97</v>
      </c>
      <c r="F230" s="2">
        <f>IF(ISERROR(VLOOKUP($A230,'31.03.2022'!$A:$I,9,0)=TRUE),0,VLOOKUP($A230,'31.03.2022'!$A:$I,9,0))</f>
        <v>-24.97</v>
      </c>
      <c r="G230" s="2">
        <f>IF(ISERROR(VLOOKUP($A230,'30.04.2022'!$A:$I,9,0)=TRUE),0,VLOOKUP($A230,'30.04.2022'!$A:$I,9,0))</f>
        <v>-24.97</v>
      </c>
      <c r="H230" s="2">
        <f>IF(ISERROR(VLOOKUP($A230,'31.05.2022'!$A:$I,9,0)=TRUE),0,VLOOKUP($A230,'31.05.2022'!$A:$I,9,0))</f>
        <v>-24.97</v>
      </c>
      <c r="I230" s="2">
        <f>IF(ISERROR(VLOOKUP($A230,'30.06.2022'!$A:$I,9,0)=TRUE),0,VLOOKUP($A230,'30.06.2022'!$A:$I,9,0))</f>
        <v>-24.97</v>
      </c>
      <c r="J230" s="39">
        <f>IF(ISERROR(VLOOKUP($A230,'31.07.2022'!$A:$I,9,0)=TRUE),0,VLOOKUP($A230,'31.07.2022'!$A:$I,9,0))</f>
        <v>-24.97</v>
      </c>
      <c r="K230" s="39">
        <f>IF(ISERROR(VLOOKUP($A230,'31.08.2022'!$A:$I,9,0)=TRUE),0,VLOOKUP($A230,'31.08.2022'!$A:$I,9,0))</f>
        <v>-24.97</v>
      </c>
      <c r="L230" s="39">
        <f>IF(ISERROR(VLOOKUP($A230,'30.09.2022'!$A:$I,9,0)=TRUE),0,VLOOKUP($A230,'30.09.2022'!$A:$I,9,0))</f>
        <v>-24.97</v>
      </c>
      <c r="M230" s="39">
        <f>IF(ISERROR(VLOOKUP($A230,'31.10.2022'!$A:$I,9,0)=TRUE),0,VLOOKUP($A230,'31.10.2022'!$A:$I,9,0))</f>
        <v>-24.97</v>
      </c>
      <c r="N230" s="39">
        <f>IF(ISERROR(VLOOKUP($A230,'30.11.2022'!$A:$I,9,0)=TRUE),0,VLOOKUP($A230,'30.11.2022'!$A:$I,9,0))</f>
        <v>-24.97</v>
      </c>
      <c r="O230" s="39">
        <f>IF(ISERROR(VLOOKUP($A230,'31.12.2022'!$A:$I,9,0)=TRUE),0,VLOOKUP($A230,'31.12.2022'!$A:$I,9,0))</f>
        <v>-24.97</v>
      </c>
    </row>
    <row r="231" spans="1:15" x14ac:dyDescent="0.3">
      <c r="A231" s="1" t="s">
        <v>271</v>
      </c>
      <c r="B231" s="1"/>
      <c r="C231" s="53">
        <f t="shared" si="3"/>
        <v>11</v>
      </c>
      <c r="D231" s="2">
        <f>IF(ISERROR(VLOOKUP($A231,'31.01.2022'!$A:$I,9,0)=TRUE),0,VLOOKUP($A231,'31.01.2022'!$A:$I,9,0))</f>
        <v>-0.02</v>
      </c>
      <c r="E231" s="2">
        <f>IF(ISERROR(VLOOKUP($A231,'28.02.2022'!$A:$I,9,0)=TRUE),0,VLOOKUP($A231,'28.02.2022'!$A:$I,9,0))</f>
        <v>-0.02</v>
      </c>
      <c r="F231" s="2">
        <f>IF(ISERROR(VLOOKUP($A231,'31.03.2022'!$A:$I,9,0)=TRUE),0,VLOOKUP($A231,'31.03.2022'!$A:$I,9,0))</f>
        <v>-0.02</v>
      </c>
      <c r="G231" s="2">
        <f>IF(ISERROR(VLOOKUP($A231,'30.04.2022'!$A:$I,9,0)=TRUE),0,VLOOKUP($A231,'30.04.2022'!$A:$I,9,0))</f>
        <v>-0.02</v>
      </c>
      <c r="H231" s="2">
        <f>IF(ISERROR(VLOOKUP($A231,'31.05.2022'!$A:$I,9,0)=TRUE),0,VLOOKUP($A231,'31.05.2022'!$A:$I,9,0))</f>
        <v>-0.02</v>
      </c>
      <c r="I231" s="2">
        <f>IF(ISERROR(VLOOKUP($A231,'30.06.2022'!$A:$I,9,0)=TRUE),0,VLOOKUP($A231,'30.06.2022'!$A:$I,9,0))</f>
        <v>-0.02</v>
      </c>
      <c r="J231" s="39">
        <f>IF(ISERROR(VLOOKUP($A231,'31.07.2022'!$A:$I,9,0)=TRUE),0,VLOOKUP($A231,'31.07.2022'!$A:$I,9,0))</f>
        <v>-0.02</v>
      </c>
      <c r="K231" s="39">
        <f>IF(ISERROR(VLOOKUP($A231,'31.08.2022'!$A:$I,9,0)=TRUE),0,VLOOKUP($A231,'31.08.2022'!$A:$I,9,0))</f>
        <v>-0.02</v>
      </c>
      <c r="L231" s="39">
        <f>IF(ISERROR(VLOOKUP($A231,'30.09.2022'!$A:$I,9,0)=TRUE),0,VLOOKUP($A231,'30.09.2022'!$A:$I,9,0))</f>
        <v>-0.02</v>
      </c>
      <c r="M231" s="39">
        <f>IF(ISERROR(VLOOKUP($A231,'31.10.2022'!$A:$I,9,0)=TRUE),0,VLOOKUP($A231,'31.10.2022'!$A:$I,9,0))</f>
        <v>-0.02</v>
      </c>
      <c r="N231" s="39">
        <f>IF(ISERROR(VLOOKUP($A231,'30.11.2022'!$A:$I,9,0)=TRUE),0,VLOOKUP($A231,'30.11.2022'!$A:$I,9,0))</f>
        <v>-0.02</v>
      </c>
      <c r="O231" s="39">
        <f>IF(ISERROR(VLOOKUP($A231,'31.12.2022'!$A:$I,9,0)=TRUE),0,VLOOKUP($A231,'31.12.2022'!$A:$I,9,0))</f>
        <v>-0.02</v>
      </c>
    </row>
    <row r="232" spans="1:15" x14ac:dyDescent="0.3">
      <c r="A232" s="1" t="s">
        <v>272</v>
      </c>
      <c r="B232" s="1"/>
      <c r="C232" s="53">
        <f t="shared" si="3"/>
        <v>11</v>
      </c>
      <c r="D232" s="2">
        <f>IF(ISERROR(VLOOKUP($A232,'31.01.2022'!$A:$I,9,0)=TRUE),0,VLOOKUP($A232,'31.01.2022'!$A:$I,9,0))</f>
        <v>4.25</v>
      </c>
      <c r="E232" s="2">
        <f>IF(ISERROR(VLOOKUP($A232,'28.02.2022'!$A:$I,9,0)=TRUE),0,VLOOKUP($A232,'28.02.2022'!$A:$I,9,0))</f>
        <v>4.25</v>
      </c>
      <c r="F232" s="2">
        <f>IF(ISERROR(VLOOKUP($A232,'31.03.2022'!$A:$I,9,0)=TRUE),0,VLOOKUP($A232,'31.03.2022'!$A:$I,9,0))</f>
        <v>4.25</v>
      </c>
      <c r="G232" s="2">
        <f>IF(ISERROR(VLOOKUP($A232,'30.04.2022'!$A:$I,9,0)=TRUE),0,VLOOKUP($A232,'30.04.2022'!$A:$I,9,0))</f>
        <v>9640.77</v>
      </c>
      <c r="H232" s="2">
        <f>IF(ISERROR(VLOOKUP($A232,'31.05.2022'!$A:$I,9,0)=TRUE),0,VLOOKUP($A232,'31.05.2022'!$A:$I,9,0))</f>
        <v>17938.830000000002</v>
      </c>
      <c r="I232" s="2">
        <f>IF(ISERROR(VLOOKUP($A232,'30.06.2022'!$A:$I,9,0)=TRUE),0,VLOOKUP($A232,'30.06.2022'!$A:$I,9,0))</f>
        <v>54153.229999999996</v>
      </c>
      <c r="J232" s="39">
        <f>IF(ISERROR(VLOOKUP($A232,'31.07.2022'!$A:$I,9,0)=TRUE),0,VLOOKUP($A232,'31.07.2022'!$A:$I,9,0))</f>
        <v>54153.229999999996</v>
      </c>
      <c r="K232" s="39">
        <f>IF(ISERROR(VLOOKUP($A232,'31.08.2022'!$A:$I,9,0)=TRUE),0,VLOOKUP($A232,'31.08.2022'!$A:$I,9,0))</f>
        <v>54153.229999999996</v>
      </c>
      <c r="L232" s="39">
        <f>IF(ISERROR(VLOOKUP($A232,'30.09.2022'!$A:$I,9,0)=TRUE),0,VLOOKUP($A232,'30.09.2022'!$A:$I,9,0))</f>
        <v>54153.229999999996</v>
      </c>
      <c r="M232" s="39">
        <f>IF(ISERROR(VLOOKUP($A232,'31.10.2022'!$A:$I,9,0)=TRUE),0,VLOOKUP($A232,'31.10.2022'!$A:$I,9,0))</f>
        <v>54153.229999999996</v>
      </c>
      <c r="N232" s="39">
        <f>IF(ISERROR(VLOOKUP($A232,'30.11.2022'!$A:$I,9,0)=TRUE),0,VLOOKUP($A232,'30.11.2022'!$A:$I,9,0))</f>
        <v>54153.229999999996</v>
      </c>
      <c r="O232" s="39">
        <f>IF(ISERROR(VLOOKUP($A232,'31.12.2022'!$A:$I,9,0)=TRUE),0,VLOOKUP($A232,'31.12.2022'!$A:$I,9,0))</f>
        <v>54153.229999999996</v>
      </c>
    </row>
    <row r="233" spans="1:15" x14ac:dyDescent="0.3">
      <c r="A233" s="1" t="s">
        <v>273</v>
      </c>
      <c r="B233" s="1"/>
      <c r="C233" s="53">
        <f t="shared" si="3"/>
        <v>11</v>
      </c>
      <c r="D233" s="2">
        <f>IF(ISERROR(VLOOKUP($A233,'31.01.2022'!$A:$I,9,0)=TRUE),0,VLOOKUP($A233,'31.01.2022'!$A:$I,9,0))</f>
        <v>0</v>
      </c>
      <c r="E233" s="2">
        <f>IF(ISERROR(VLOOKUP($A233,'28.02.2022'!$A:$I,9,0)=TRUE),0,VLOOKUP($A233,'28.02.2022'!$A:$I,9,0))</f>
        <v>0</v>
      </c>
      <c r="F233" s="2">
        <f>IF(ISERROR(VLOOKUP($A233,'31.03.2022'!$A:$I,9,0)=TRUE),0,VLOOKUP($A233,'31.03.2022'!$A:$I,9,0))</f>
        <v>0</v>
      </c>
      <c r="G233" s="2">
        <f>IF(ISERROR(VLOOKUP($A233,'30.04.2022'!$A:$I,9,0)=TRUE),0,VLOOKUP($A233,'30.04.2022'!$A:$I,9,0))</f>
        <v>0</v>
      </c>
      <c r="H233" s="2">
        <f>IF(ISERROR(VLOOKUP($A233,'31.05.2022'!$A:$I,9,0)=TRUE),0,VLOOKUP($A233,'31.05.2022'!$A:$I,9,0))</f>
        <v>0</v>
      </c>
      <c r="I233" s="2">
        <f>IF(ISERROR(VLOOKUP($A233,'30.06.2022'!$A:$I,9,0)=TRUE),0,VLOOKUP($A233,'30.06.2022'!$A:$I,9,0))</f>
        <v>0</v>
      </c>
      <c r="J233" s="39">
        <f>IF(ISERROR(VLOOKUP($A233,'31.07.2022'!$A:$I,9,0)=TRUE),0,VLOOKUP($A233,'31.07.2022'!$A:$I,9,0))</f>
        <v>0</v>
      </c>
      <c r="K233" s="39">
        <f>IF(ISERROR(VLOOKUP($A233,'31.08.2022'!$A:$I,9,0)=TRUE),0,VLOOKUP($A233,'31.08.2022'!$A:$I,9,0))</f>
        <v>0</v>
      </c>
      <c r="L233" s="39">
        <f>IF(ISERROR(VLOOKUP($A233,'30.09.2022'!$A:$I,9,0)=TRUE),0,VLOOKUP($A233,'30.09.2022'!$A:$I,9,0))</f>
        <v>0</v>
      </c>
      <c r="M233" s="39">
        <f>IF(ISERROR(VLOOKUP($A233,'31.10.2022'!$A:$I,9,0)=TRUE),0,VLOOKUP($A233,'31.10.2022'!$A:$I,9,0))</f>
        <v>0</v>
      </c>
      <c r="N233" s="39">
        <f>IF(ISERROR(VLOOKUP($A233,'30.11.2022'!$A:$I,9,0)=TRUE),0,VLOOKUP($A233,'30.11.2022'!$A:$I,9,0))</f>
        <v>0</v>
      </c>
      <c r="O233" s="39">
        <f>IF(ISERROR(VLOOKUP($A233,'31.12.2022'!$A:$I,9,0)=TRUE),0,VLOOKUP($A233,'31.12.2022'!$A:$I,9,0))</f>
        <v>0</v>
      </c>
    </row>
    <row r="234" spans="1:15" x14ac:dyDescent="0.3">
      <c r="A234" s="1" t="s">
        <v>274</v>
      </c>
      <c r="B234" s="1"/>
      <c r="C234" s="53">
        <f t="shared" si="3"/>
        <v>11</v>
      </c>
      <c r="D234" s="2">
        <f>IF(ISERROR(VLOOKUP($A234,'31.01.2022'!$A:$I,9,0)=TRUE),0,VLOOKUP($A234,'31.01.2022'!$A:$I,9,0))</f>
        <v>30926.17</v>
      </c>
      <c r="E234" s="2">
        <f>IF(ISERROR(VLOOKUP($A234,'28.02.2022'!$A:$I,9,0)=TRUE),0,VLOOKUP($A234,'28.02.2022'!$A:$I,9,0))</f>
        <v>19917.269999999997</v>
      </c>
      <c r="F234" s="2">
        <f>IF(ISERROR(VLOOKUP($A234,'31.03.2022'!$A:$I,9,0)=TRUE),0,VLOOKUP($A234,'31.03.2022'!$A:$I,9,0))</f>
        <v>19917.269999999997</v>
      </c>
      <c r="G234" s="2">
        <f>IF(ISERROR(VLOOKUP($A234,'30.04.2022'!$A:$I,9,0)=TRUE),0,VLOOKUP($A234,'30.04.2022'!$A:$I,9,0))</f>
        <v>37865.659999999996</v>
      </c>
      <c r="H234" s="2">
        <f>IF(ISERROR(VLOOKUP($A234,'31.05.2022'!$A:$I,9,0)=TRUE),0,VLOOKUP($A234,'31.05.2022'!$A:$I,9,0))</f>
        <v>19999.859999999997</v>
      </c>
      <c r="I234" s="2">
        <f>IF(ISERROR(VLOOKUP($A234,'30.06.2022'!$A:$I,9,0)=TRUE),0,VLOOKUP($A234,'30.06.2022'!$A:$I,9,0))</f>
        <v>19999.859999999997</v>
      </c>
      <c r="J234" s="39">
        <f>IF(ISERROR(VLOOKUP($A234,'31.07.2022'!$A:$I,9,0)=TRUE),0,VLOOKUP($A234,'31.07.2022'!$A:$I,9,0))</f>
        <v>19999.859999999997</v>
      </c>
      <c r="K234" s="39">
        <f>IF(ISERROR(VLOOKUP($A234,'31.08.2022'!$A:$I,9,0)=TRUE),0,VLOOKUP($A234,'31.08.2022'!$A:$I,9,0))</f>
        <v>19999.859999999997</v>
      </c>
      <c r="L234" s="39">
        <f>IF(ISERROR(VLOOKUP($A234,'30.09.2022'!$A:$I,9,0)=TRUE),0,VLOOKUP($A234,'30.09.2022'!$A:$I,9,0))</f>
        <v>19999.859999999997</v>
      </c>
      <c r="M234" s="39">
        <f>IF(ISERROR(VLOOKUP($A234,'31.10.2022'!$A:$I,9,0)=TRUE),0,VLOOKUP($A234,'31.10.2022'!$A:$I,9,0))</f>
        <v>19999.859999999997</v>
      </c>
      <c r="N234" s="39">
        <f>IF(ISERROR(VLOOKUP($A234,'30.11.2022'!$A:$I,9,0)=TRUE),0,VLOOKUP($A234,'30.11.2022'!$A:$I,9,0))</f>
        <v>19999.859999999997</v>
      </c>
      <c r="O234" s="39">
        <f>IF(ISERROR(VLOOKUP($A234,'31.12.2022'!$A:$I,9,0)=TRUE),0,VLOOKUP($A234,'31.12.2022'!$A:$I,9,0))</f>
        <v>19999.859999999997</v>
      </c>
    </row>
    <row r="235" spans="1:15" x14ac:dyDescent="0.3">
      <c r="A235" s="1" t="s">
        <v>275</v>
      </c>
      <c r="B235" s="1"/>
      <c r="C235" s="53">
        <f t="shared" si="3"/>
        <v>11</v>
      </c>
      <c r="D235" s="2">
        <f>IF(ISERROR(VLOOKUP($A235,'31.01.2022'!$A:$I,9,0)=TRUE),0,VLOOKUP($A235,'31.01.2022'!$A:$I,9,0))</f>
        <v>-0.1</v>
      </c>
      <c r="E235" s="2">
        <f>IF(ISERROR(VLOOKUP($A235,'28.02.2022'!$A:$I,9,0)=TRUE),0,VLOOKUP($A235,'28.02.2022'!$A:$I,9,0))</f>
        <v>-0.1</v>
      </c>
      <c r="F235" s="2">
        <f>IF(ISERROR(VLOOKUP($A235,'31.03.2022'!$A:$I,9,0)=TRUE),0,VLOOKUP($A235,'31.03.2022'!$A:$I,9,0))</f>
        <v>-0.1</v>
      </c>
      <c r="G235" s="2">
        <f>IF(ISERROR(VLOOKUP($A235,'30.04.2022'!$A:$I,9,0)=TRUE),0,VLOOKUP($A235,'30.04.2022'!$A:$I,9,0))</f>
        <v>-0.1</v>
      </c>
      <c r="H235" s="2">
        <f>IF(ISERROR(VLOOKUP($A235,'31.05.2022'!$A:$I,9,0)=TRUE),0,VLOOKUP($A235,'31.05.2022'!$A:$I,9,0))</f>
        <v>-0.1</v>
      </c>
      <c r="I235" s="2">
        <f>IF(ISERROR(VLOOKUP($A235,'30.06.2022'!$A:$I,9,0)=TRUE),0,VLOOKUP($A235,'30.06.2022'!$A:$I,9,0))</f>
        <v>-0.1</v>
      </c>
      <c r="J235" s="39">
        <f>IF(ISERROR(VLOOKUP($A235,'31.07.2022'!$A:$I,9,0)=TRUE),0,VLOOKUP($A235,'31.07.2022'!$A:$I,9,0))</f>
        <v>-0.1</v>
      </c>
      <c r="K235" s="39">
        <f>IF(ISERROR(VLOOKUP($A235,'31.08.2022'!$A:$I,9,0)=TRUE),0,VLOOKUP($A235,'31.08.2022'!$A:$I,9,0))</f>
        <v>-0.1</v>
      </c>
      <c r="L235" s="39">
        <f>IF(ISERROR(VLOOKUP($A235,'30.09.2022'!$A:$I,9,0)=TRUE),0,VLOOKUP($A235,'30.09.2022'!$A:$I,9,0))</f>
        <v>-0.1</v>
      </c>
      <c r="M235" s="39">
        <f>IF(ISERROR(VLOOKUP($A235,'31.10.2022'!$A:$I,9,0)=TRUE),0,VLOOKUP($A235,'31.10.2022'!$A:$I,9,0))</f>
        <v>-0.1</v>
      </c>
      <c r="N235" s="39">
        <f>IF(ISERROR(VLOOKUP($A235,'30.11.2022'!$A:$I,9,0)=TRUE),0,VLOOKUP($A235,'30.11.2022'!$A:$I,9,0))</f>
        <v>-0.1</v>
      </c>
      <c r="O235" s="39">
        <f>IF(ISERROR(VLOOKUP($A235,'31.12.2022'!$A:$I,9,0)=TRUE),0,VLOOKUP($A235,'31.12.2022'!$A:$I,9,0))</f>
        <v>-0.1</v>
      </c>
    </row>
    <row r="236" spans="1:15" x14ac:dyDescent="0.3">
      <c r="A236" s="1" t="s">
        <v>276</v>
      </c>
      <c r="B236" s="1"/>
      <c r="C236" s="53">
        <f t="shared" si="3"/>
        <v>11</v>
      </c>
      <c r="D236" s="2">
        <f>IF(ISERROR(VLOOKUP($A236,'31.01.2022'!$A:$I,9,0)=TRUE),0,VLOOKUP($A236,'31.01.2022'!$A:$I,9,0))</f>
        <v>0.59</v>
      </c>
      <c r="E236" s="2">
        <f>IF(ISERROR(VLOOKUP($A236,'28.02.2022'!$A:$I,9,0)=TRUE),0,VLOOKUP($A236,'28.02.2022'!$A:$I,9,0))</f>
        <v>0.59</v>
      </c>
      <c r="F236" s="2">
        <f>IF(ISERROR(VLOOKUP($A236,'31.03.2022'!$A:$I,9,0)=TRUE),0,VLOOKUP($A236,'31.03.2022'!$A:$I,9,0))</f>
        <v>0.59</v>
      </c>
      <c r="G236" s="2">
        <f>IF(ISERROR(VLOOKUP($A236,'30.04.2022'!$A:$I,9,0)=TRUE),0,VLOOKUP($A236,'30.04.2022'!$A:$I,9,0))</f>
        <v>0.59</v>
      </c>
      <c r="H236" s="2">
        <f>IF(ISERROR(VLOOKUP($A236,'31.05.2022'!$A:$I,9,0)=TRUE),0,VLOOKUP($A236,'31.05.2022'!$A:$I,9,0))</f>
        <v>0.59</v>
      </c>
      <c r="I236" s="2">
        <f>IF(ISERROR(VLOOKUP($A236,'30.06.2022'!$A:$I,9,0)=TRUE),0,VLOOKUP($A236,'30.06.2022'!$A:$I,9,0))</f>
        <v>0.59</v>
      </c>
      <c r="J236" s="39">
        <f>IF(ISERROR(VLOOKUP($A236,'31.07.2022'!$A:$I,9,0)=TRUE),0,VLOOKUP($A236,'31.07.2022'!$A:$I,9,0))</f>
        <v>0.59</v>
      </c>
      <c r="K236" s="39">
        <f>IF(ISERROR(VLOOKUP($A236,'31.08.2022'!$A:$I,9,0)=TRUE),0,VLOOKUP($A236,'31.08.2022'!$A:$I,9,0))</f>
        <v>0.59</v>
      </c>
      <c r="L236" s="39">
        <f>IF(ISERROR(VLOOKUP($A236,'30.09.2022'!$A:$I,9,0)=TRUE),0,VLOOKUP($A236,'30.09.2022'!$A:$I,9,0))</f>
        <v>0.59</v>
      </c>
      <c r="M236" s="39">
        <f>IF(ISERROR(VLOOKUP($A236,'31.10.2022'!$A:$I,9,0)=TRUE),0,VLOOKUP($A236,'31.10.2022'!$A:$I,9,0))</f>
        <v>0.59</v>
      </c>
      <c r="N236" s="39">
        <f>IF(ISERROR(VLOOKUP($A236,'30.11.2022'!$A:$I,9,0)=TRUE),0,VLOOKUP($A236,'30.11.2022'!$A:$I,9,0))</f>
        <v>0.59</v>
      </c>
      <c r="O236" s="39">
        <f>IF(ISERROR(VLOOKUP($A236,'31.12.2022'!$A:$I,9,0)=TRUE),0,VLOOKUP($A236,'31.12.2022'!$A:$I,9,0))</f>
        <v>0.59</v>
      </c>
    </row>
    <row r="237" spans="1:15" x14ac:dyDescent="0.3">
      <c r="A237" s="1" t="s">
        <v>277</v>
      </c>
      <c r="B237" s="1"/>
      <c r="C237" s="53">
        <f t="shared" si="3"/>
        <v>11</v>
      </c>
      <c r="D237" s="2">
        <f>IF(ISERROR(VLOOKUP($A237,'31.01.2022'!$A:$I,9,0)=TRUE),0,VLOOKUP($A237,'31.01.2022'!$A:$I,9,0))</f>
        <v>0.71</v>
      </c>
      <c r="E237" s="2">
        <f>IF(ISERROR(VLOOKUP($A237,'28.02.2022'!$A:$I,9,0)=TRUE),0,VLOOKUP($A237,'28.02.2022'!$A:$I,9,0))</f>
        <v>81048.36</v>
      </c>
      <c r="F237" s="2">
        <f>IF(ISERROR(VLOOKUP($A237,'31.03.2022'!$A:$I,9,0)=TRUE),0,VLOOKUP($A237,'31.03.2022'!$A:$I,9,0))</f>
        <v>102728</v>
      </c>
      <c r="G237" s="2">
        <f>IF(ISERROR(VLOOKUP($A237,'30.04.2022'!$A:$I,9,0)=TRUE),0,VLOOKUP($A237,'30.04.2022'!$A:$I,9,0))</f>
        <v>1</v>
      </c>
      <c r="H237" s="2">
        <f>IF(ISERROR(VLOOKUP($A237,'31.05.2022'!$A:$I,9,0)=TRUE),0,VLOOKUP($A237,'31.05.2022'!$A:$I,9,0))</f>
        <v>1.4700000000011642</v>
      </c>
      <c r="I237" s="2">
        <f>IF(ISERROR(VLOOKUP($A237,'30.06.2022'!$A:$I,9,0)=TRUE),0,VLOOKUP($A237,'30.06.2022'!$A:$I,9,0))</f>
        <v>1.4700000000011642</v>
      </c>
      <c r="J237" s="39">
        <f>IF(ISERROR(VLOOKUP($A237,'31.07.2022'!$A:$I,9,0)=TRUE),0,VLOOKUP($A237,'31.07.2022'!$A:$I,9,0))</f>
        <v>1.4700000000011642</v>
      </c>
      <c r="K237" s="39">
        <f>IF(ISERROR(VLOOKUP($A237,'31.08.2022'!$A:$I,9,0)=TRUE),0,VLOOKUP($A237,'31.08.2022'!$A:$I,9,0))</f>
        <v>1.4700000000011642</v>
      </c>
      <c r="L237" s="39">
        <f>IF(ISERROR(VLOOKUP($A237,'30.09.2022'!$A:$I,9,0)=TRUE),0,VLOOKUP($A237,'30.09.2022'!$A:$I,9,0))</f>
        <v>1.4700000000011642</v>
      </c>
      <c r="M237" s="39">
        <f>IF(ISERROR(VLOOKUP($A237,'31.10.2022'!$A:$I,9,0)=TRUE),0,VLOOKUP($A237,'31.10.2022'!$A:$I,9,0))</f>
        <v>1.4700000000011642</v>
      </c>
      <c r="N237" s="39">
        <f>IF(ISERROR(VLOOKUP($A237,'30.11.2022'!$A:$I,9,0)=TRUE),0,VLOOKUP($A237,'30.11.2022'!$A:$I,9,0))</f>
        <v>1.4700000000011642</v>
      </c>
      <c r="O237" s="39">
        <f>IF(ISERROR(VLOOKUP($A237,'31.12.2022'!$A:$I,9,0)=TRUE),0,VLOOKUP($A237,'31.12.2022'!$A:$I,9,0))</f>
        <v>1.4700000000011642</v>
      </c>
    </row>
    <row r="238" spans="1:15" x14ac:dyDescent="0.3">
      <c r="A238" s="1" t="s">
        <v>278</v>
      </c>
      <c r="B238" s="1"/>
      <c r="C238" s="53">
        <f t="shared" si="3"/>
        <v>11</v>
      </c>
      <c r="D238" s="2">
        <f>IF(ISERROR(VLOOKUP($A238,'31.01.2022'!$A:$I,9,0)=TRUE),0,VLOOKUP($A238,'31.01.2022'!$A:$I,9,0))</f>
        <v>0</v>
      </c>
      <c r="E238" s="2">
        <f>IF(ISERROR(VLOOKUP($A238,'28.02.2022'!$A:$I,9,0)=TRUE),0,VLOOKUP($A238,'28.02.2022'!$A:$I,9,0))</f>
        <v>113630.22</v>
      </c>
      <c r="F238" s="2">
        <f>IF(ISERROR(VLOOKUP($A238,'31.03.2022'!$A:$I,9,0)=TRUE),0,VLOOKUP($A238,'31.03.2022'!$A:$I,9,0))</f>
        <v>7181.9500000000116</v>
      </c>
      <c r="G238" s="2">
        <f>IF(ISERROR(VLOOKUP($A238,'30.04.2022'!$A:$I,9,0)=TRUE),0,VLOOKUP($A238,'30.04.2022'!$A:$I,9,0))</f>
        <v>13826.329999999987</v>
      </c>
      <c r="H238" s="2">
        <f>IF(ISERROR(VLOOKUP($A238,'31.05.2022'!$A:$I,9,0)=TRUE),0,VLOOKUP($A238,'31.05.2022'!$A:$I,9,0))</f>
        <v>41335.619999999995</v>
      </c>
      <c r="I238" s="2">
        <f>IF(ISERROR(VLOOKUP($A238,'30.06.2022'!$A:$I,9,0)=TRUE),0,VLOOKUP($A238,'30.06.2022'!$A:$I,9,0))</f>
        <v>41335.619999999995</v>
      </c>
      <c r="J238" s="39">
        <f>IF(ISERROR(VLOOKUP($A238,'31.07.2022'!$A:$I,9,0)=TRUE),0,VLOOKUP($A238,'31.07.2022'!$A:$I,9,0))</f>
        <v>41335.619999999995</v>
      </c>
      <c r="K238" s="39">
        <f>IF(ISERROR(VLOOKUP($A238,'31.08.2022'!$A:$I,9,0)=TRUE),0,VLOOKUP($A238,'31.08.2022'!$A:$I,9,0))</f>
        <v>41335.619999999995</v>
      </c>
      <c r="L238" s="39">
        <f>IF(ISERROR(VLOOKUP($A238,'30.09.2022'!$A:$I,9,0)=TRUE),0,VLOOKUP($A238,'30.09.2022'!$A:$I,9,0))</f>
        <v>41335.619999999995</v>
      </c>
      <c r="M238" s="39">
        <f>IF(ISERROR(VLOOKUP($A238,'31.10.2022'!$A:$I,9,0)=TRUE),0,VLOOKUP($A238,'31.10.2022'!$A:$I,9,0))</f>
        <v>41335.619999999995</v>
      </c>
      <c r="N238" s="39">
        <f>IF(ISERROR(VLOOKUP($A238,'30.11.2022'!$A:$I,9,0)=TRUE),0,VLOOKUP($A238,'30.11.2022'!$A:$I,9,0))</f>
        <v>41335.619999999995</v>
      </c>
      <c r="O238" s="39">
        <f>IF(ISERROR(VLOOKUP($A238,'31.12.2022'!$A:$I,9,0)=TRUE),0,VLOOKUP($A238,'31.12.2022'!$A:$I,9,0))</f>
        <v>41335.619999999995</v>
      </c>
    </row>
    <row r="239" spans="1:15" x14ac:dyDescent="0.3">
      <c r="A239" s="1" t="s">
        <v>279</v>
      </c>
      <c r="B239" s="1"/>
      <c r="C239" s="53">
        <f t="shared" si="3"/>
        <v>11</v>
      </c>
      <c r="D239" s="2">
        <f>IF(ISERROR(VLOOKUP($A239,'31.01.2022'!$A:$I,9,0)=TRUE),0,VLOOKUP($A239,'31.01.2022'!$A:$I,9,0))</f>
        <v>-34993.379999999997</v>
      </c>
      <c r="E239" s="2">
        <f>IF(ISERROR(VLOOKUP($A239,'28.02.2022'!$A:$I,9,0)=TRUE),0,VLOOKUP($A239,'28.02.2022'!$A:$I,9,0))</f>
        <v>-34993.379999999997</v>
      </c>
      <c r="F239" s="2">
        <f>IF(ISERROR(VLOOKUP($A239,'31.03.2022'!$A:$I,9,0)=TRUE),0,VLOOKUP($A239,'31.03.2022'!$A:$I,9,0))</f>
        <v>-34993.379999999997</v>
      </c>
      <c r="G239" s="2">
        <f>IF(ISERROR(VLOOKUP($A239,'30.04.2022'!$A:$I,9,0)=TRUE),0,VLOOKUP($A239,'30.04.2022'!$A:$I,9,0))</f>
        <v>-34993.379999999997</v>
      </c>
      <c r="H239" s="2">
        <f>IF(ISERROR(VLOOKUP($A239,'31.05.2022'!$A:$I,9,0)=TRUE),0,VLOOKUP($A239,'31.05.2022'!$A:$I,9,0))</f>
        <v>-34993.379999999997</v>
      </c>
      <c r="I239" s="2">
        <f>IF(ISERROR(VLOOKUP($A239,'30.06.2022'!$A:$I,9,0)=TRUE),0,VLOOKUP($A239,'30.06.2022'!$A:$I,9,0))</f>
        <v>-34993.379999999997</v>
      </c>
      <c r="J239" s="39">
        <f>IF(ISERROR(VLOOKUP($A239,'31.07.2022'!$A:$I,9,0)=TRUE),0,VLOOKUP($A239,'31.07.2022'!$A:$I,9,0))</f>
        <v>-34993.379999999997</v>
      </c>
      <c r="K239" s="39">
        <f>IF(ISERROR(VLOOKUP($A239,'31.08.2022'!$A:$I,9,0)=TRUE),0,VLOOKUP($A239,'31.08.2022'!$A:$I,9,0))</f>
        <v>-34993.379999999997</v>
      </c>
      <c r="L239" s="39">
        <f>IF(ISERROR(VLOOKUP($A239,'30.09.2022'!$A:$I,9,0)=TRUE),0,VLOOKUP($A239,'30.09.2022'!$A:$I,9,0))</f>
        <v>-34993.379999999997</v>
      </c>
      <c r="M239" s="39">
        <f>IF(ISERROR(VLOOKUP($A239,'31.10.2022'!$A:$I,9,0)=TRUE),0,VLOOKUP($A239,'31.10.2022'!$A:$I,9,0))</f>
        <v>-34993.379999999997</v>
      </c>
      <c r="N239" s="39">
        <f>IF(ISERROR(VLOOKUP($A239,'30.11.2022'!$A:$I,9,0)=TRUE),0,VLOOKUP($A239,'30.11.2022'!$A:$I,9,0))</f>
        <v>-34993.379999999997</v>
      </c>
      <c r="O239" s="39">
        <f>IF(ISERROR(VLOOKUP($A239,'31.12.2022'!$A:$I,9,0)=TRUE),0,VLOOKUP($A239,'31.12.2022'!$A:$I,9,0))</f>
        <v>-34993.379999999997</v>
      </c>
    </row>
    <row r="240" spans="1:15" x14ac:dyDescent="0.3">
      <c r="A240" s="1" t="s">
        <v>280</v>
      </c>
      <c r="B240" s="1"/>
      <c r="C240" s="53">
        <f t="shared" si="3"/>
        <v>11</v>
      </c>
      <c r="D240" s="2">
        <f>IF(ISERROR(VLOOKUP($A240,'31.01.2022'!$A:$I,9,0)=TRUE),0,VLOOKUP($A240,'31.01.2022'!$A:$I,9,0))</f>
        <v>24739.84</v>
      </c>
      <c r="E240" s="2">
        <f>IF(ISERROR(VLOOKUP($A240,'28.02.2022'!$A:$I,9,0)=TRUE),0,VLOOKUP($A240,'28.02.2022'!$A:$I,9,0))</f>
        <v>70842.91</v>
      </c>
      <c r="F240" s="2">
        <f>IF(ISERROR(VLOOKUP($A240,'31.03.2022'!$A:$I,9,0)=TRUE),0,VLOOKUP($A240,'31.03.2022'!$A:$I,9,0))</f>
        <v>105191.71</v>
      </c>
      <c r="G240" s="2">
        <f>IF(ISERROR(VLOOKUP($A240,'30.04.2022'!$A:$I,9,0)=TRUE),0,VLOOKUP($A240,'30.04.2022'!$A:$I,9,0))</f>
        <v>59088.639999999999</v>
      </c>
      <c r="H240" s="2">
        <f>IF(ISERROR(VLOOKUP($A240,'31.05.2022'!$A:$I,9,0)=TRUE),0,VLOOKUP($A240,'31.05.2022'!$A:$I,9,0))</f>
        <v>0</v>
      </c>
      <c r="I240" s="2">
        <f>IF(ISERROR(VLOOKUP($A240,'30.06.2022'!$A:$I,9,0)=TRUE),0,VLOOKUP($A240,'30.06.2022'!$A:$I,9,0))</f>
        <v>0</v>
      </c>
      <c r="J240" s="39">
        <f>IF(ISERROR(VLOOKUP($A240,'31.07.2022'!$A:$I,9,0)=TRUE),0,VLOOKUP($A240,'31.07.2022'!$A:$I,9,0))</f>
        <v>0</v>
      </c>
      <c r="K240" s="39">
        <f>IF(ISERROR(VLOOKUP($A240,'31.08.2022'!$A:$I,9,0)=TRUE),0,VLOOKUP($A240,'31.08.2022'!$A:$I,9,0))</f>
        <v>0</v>
      </c>
      <c r="L240" s="39">
        <f>IF(ISERROR(VLOOKUP($A240,'30.09.2022'!$A:$I,9,0)=TRUE),0,VLOOKUP($A240,'30.09.2022'!$A:$I,9,0))</f>
        <v>0</v>
      </c>
      <c r="M240" s="39">
        <f>IF(ISERROR(VLOOKUP($A240,'31.10.2022'!$A:$I,9,0)=TRUE),0,VLOOKUP($A240,'31.10.2022'!$A:$I,9,0))</f>
        <v>0</v>
      </c>
      <c r="N240" s="39">
        <f>IF(ISERROR(VLOOKUP($A240,'30.11.2022'!$A:$I,9,0)=TRUE),0,VLOOKUP($A240,'30.11.2022'!$A:$I,9,0))</f>
        <v>0</v>
      </c>
      <c r="O240" s="39">
        <f>IF(ISERROR(VLOOKUP($A240,'31.12.2022'!$A:$I,9,0)=TRUE),0,VLOOKUP($A240,'31.12.2022'!$A:$I,9,0))</f>
        <v>0</v>
      </c>
    </row>
    <row r="241" spans="1:15" x14ac:dyDescent="0.3">
      <c r="A241" s="1" t="s">
        <v>281</v>
      </c>
      <c r="B241" s="1"/>
      <c r="C241" s="53">
        <f t="shared" si="3"/>
        <v>11</v>
      </c>
      <c r="D241" s="2">
        <f>IF(ISERROR(VLOOKUP($A241,'31.01.2022'!$A:$I,9,0)=TRUE),0,VLOOKUP($A241,'31.01.2022'!$A:$I,9,0))</f>
        <v>1.0000000000218279E-2</v>
      </c>
      <c r="E241" s="2">
        <f>IF(ISERROR(VLOOKUP($A241,'28.02.2022'!$A:$I,9,0)=TRUE),0,VLOOKUP($A241,'28.02.2022'!$A:$I,9,0))</f>
        <v>1.0000000000218279E-2</v>
      </c>
      <c r="F241" s="2">
        <f>IF(ISERROR(VLOOKUP($A241,'31.03.2022'!$A:$I,9,0)=TRUE),0,VLOOKUP($A241,'31.03.2022'!$A:$I,9,0))</f>
        <v>1.0000000000218279E-2</v>
      </c>
      <c r="G241" s="2">
        <f>IF(ISERROR(VLOOKUP($A241,'30.04.2022'!$A:$I,9,0)=TRUE),0,VLOOKUP($A241,'30.04.2022'!$A:$I,9,0))</f>
        <v>3942.5600000000004</v>
      </c>
      <c r="H241" s="2">
        <f>IF(ISERROR(VLOOKUP($A241,'31.05.2022'!$A:$I,9,0)=TRUE),0,VLOOKUP($A241,'31.05.2022'!$A:$I,9,0))</f>
        <v>1.0000000000218279E-2</v>
      </c>
      <c r="I241" s="2">
        <f>IF(ISERROR(VLOOKUP($A241,'30.06.2022'!$A:$I,9,0)=TRUE),0,VLOOKUP($A241,'30.06.2022'!$A:$I,9,0))</f>
        <v>1.0000000000218279E-2</v>
      </c>
      <c r="J241" s="39">
        <f>IF(ISERROR(VLOOKUP($A241,'31.07.2022'!$A:$I,9,0)=TRUE),0,VLOOKUP($A241,'31.07.2022'!$A:$I,9,0))</f>
        <v>1.0000000000218279E-2</v>
      </c>
      <c r="K241" s="39">
        <f>IF(ISERROR(VLOOKUP($A241,'31.08.2022'!$A:$I,9,0)=TRUE),0,VLOOKUP($A241,'31.08.2022'!$A:$I,9,0))</f>
        <v>1.0000000000218279E-2</v>
      </c>
      <c r="L241" s="39">
        <f>IF(ISERROR(VLOOKUP($A241,'30.09.2022'!$A:$I,9,0)=TRUE),0,VLOOKUP($A241,'30.09.2022'!$A:$I,9,0))</f>
        <v>1.0000000000218279E-2</v>
      </c>
      <c r="M241" s="39">
        <f>IF(ISERROR(VLOOKUP($A241,'31.10.2022'!$A:$I,9,0)=TRUE),0,VLOOKUP($A241,'31.10.2022'!$A:$I,9,0))</f>
        <v>1.0000000000218279E-2</v>
      </c>
      <c r="N241" s="39">
        <f>IF(ISERROR(VLOOKUP($A241,'30.11.2022'!$A:$I,9,0)=TRUE),0,VLOOKUP($A241,'30.11.2022'!$A:$I,9,0))</f>
        <v>1.0000000000218279E-2</v>
      </c>
      <c r="O241" s="39">
        <f>IF(ISERROR(VLOOKUP($A241,'31.12.2022'!$A:$I,9,0)=TRUE),0,VLOOKUP($A241,'31.12.2022'!$A:$I,9,0))</f>
        <v>1.0000000000218279E-2</v>
      </c>
    </row>
    <row r="242" spans="1:15" x14ac:dyDescent="0.3">
      <c r="A242" s="1" t="s">
        <v>282</v>
      </c>
      <c r="B242" s="1"/>
      <c r="C242" s="53">
        <f t="shared" si="3"/>
        <v>11</v>
      </c>
      <c r="D242" s="2">
        <f>IF(ISERROR(VLOOKUP($A242,'31.01.2022'!$A:$I,9,0)=TRUE),0,VLOOKUP($A242,'31.01.2022'!$A:$I,9,0))</f>
        <v>44531.62</v>
      </c>
      <c r="E242" s="2">
        <f>IF(ISERROR(VLOOKUP($A242,'28.02.2022'!$A:$I,9,0)=TRUE),0,VLOOKUP($A242,'28.02.2022'!$A:$I,9,0))</f>
        <v>-1.9999999996798579E-2</v>
      </c>
      <c r="F242" s="2">
        <f>IF(ISERROR(VLOOKUP($A242,'31.03.2022'!$A:$I,9,0)=TRUE),0,VLOOKUP($A242,'31.03.2022'!$A:$I,9,0))</f>
        <v>-1.9999999996798579E-2</v>
      </c>
      <c r="G242" s="2">
        <f>IF(ISERROR(VLOOKUP($A242,'30.04.2022'!$A:$I,9,0)=TRUE),0,VLOOKUP($A242,'30.04.2022'!$A:$I,9,0))</f>
        <v>4571.5800000000017</v>
      </c>
      <c r="H242" s="2">
        <f>IF(ISERROR(VLOOKUP($A242,'31.05.2022'!$A:$I,9,0)=TRUE),0,VLOOKUP($A242,'31.05.2022'!$A:$I,9,0))</f>
        <v>-2.9999999998835847E-2</v>
      </c>
      <c r="I242" s="2">
        <f>IF(ISERROR(VLOOKUP($A242,'30.06.2022'!$A:$I,9,0)=TRUE),0,VLOOKUP($A242,'30.06.2022'!$A:$I,9,0))</f>
        <v>-2.9999999998835847E-2</v>
      </c>
      <c r="J242" s="39">
        <f>IF(ISERROR(VLOOKUP($A242,'31.07.2022'!$A:$I,9,0)=TRUE),0,VLOOKUP($A242,'31.07.2022'!$A:$I,9,0))</f>
        <v>-2.9999999998835847E-2</v>
      </c>
      <c r="K242" s="39">
        <f>IF(ISERROR(VLOOKUP($A242,'31.08.2022'!$A:$I,9,0)=TRUE),0,VLOOKUP($A242,'31.08.2022'!$A:$I,9,0))</f>
        <v>-2.9999999998835847E-2</v>
      </c>
      <c r="L242" s="39">
        <f>IF(ISERROR(VLOOKUP($A242,'30.09.2022'!$A:$I,9,0)=TRUE),0,VLOOKUP($A242,'30.09.2022'!$A:$I,9,0))</f>
        <v>-2.9999999998835847E-2</v>
      </c>
      <c r="M242" s="39">
        <f>IF(ISERROR(VLOOKUP($A242,'31.10.2022'!$A:$I,9,0)=TRUE),0,VLOOKUP($A242,'31.10.2022'!$A:$I,9,0))</f>
        <v>-2.9999999998835847E-2</v>
      </c>
      <c r="N242" s="39">
        <f>IF(ISERROR(VLOOKUP($A242,'30.11.2022'!$A:$I,9,0)=TRUE),0,VLOOKUP($A242,'30.11.2022'!$A:$I,9,0))</f>
        <v>-2.9999999998835847E-2</v>
      </c>
      <c r="O242" s="39">
        <f>IF(ISERROR(VLOOKUP($A242,'31.12.2022'!$A:$I,9,0)=TRUE),0,VLOOKUP($A242,'31.12.2022'!$A:$I,9,0))</f>
        <v>-2.9999999998835847E-2</v>
      </c>
    </row>
    <row r="243" spans="1:15" x14ac:dyDescent="0.3">
      <c r="A243" s="1" t="s">
        <v>283</v>
      </c>
      <c r="B243" s="1"/>
      <c r="C243" s="53">
        <f t="shared" si="3"/>
        <v>11</v>
      </c>
      <c r="D243" s="2">
        <f>IF(ISERROR(VLOOKUP($A243,'31.01.2022'!$A:$I,9,0)=TRUE),0,VLOOKUP($A243,'31.01.2022'!$A:$I,9,0))</f>
        <v>0.68</v>
      </c>
      <c r="E243" s="2">
        <f>IF(ISERROR(VLOOKUP($A243,'28.02.2022'!$A:$I,9,0)=TRUE),0,VLOOKUP($A243,'28.02.2022'!$A:$I,9,0))</f>
        <v>0.68</v>
      </c>
      <c r="F243" s="2">
        <f>IF(ISERROR(VLOOKUP($A243,'31.03.2022'!$A:$I,9,0)=TRUE),0,VLOOKUP($A243,'31.03.2022'!$A:$I,9,0))</f>
        <v>0.68</v>
      </c>
      <c r="G243" s="2">
        <f>IF(ISERROR(VLOOKUP($A243,'30.04.2022'!$A:$I,9,0)=TRUE),0,VLOOKUP($A243,'30.04.2022'!$A:$I,9,0))</f>
        <v>0.68</v>
      </c>
      <c r="H243" s="2">
        <f>IF(ISERROR(VLOOKUP($A243,'31.05.2022'!$A:$I,9,0)=TRUE),0,VLOOKUP($A243,'31.05.2022'!$A:$I,9,0))</f>
        <v>0.68</v>
      </c>
      <c r="I243" s="2">
        <f>IF(ISERROR(VLOOKUP($A243,'30.06.2022'!$A:$I,9,0)=TRUE),0,VLOOKUP($A243,'30.06.2022'!$A:$I,9,0))</f>
        <v>0.68</v>
      </c>
      <c r="J243" s="39">
        <f>IF(ISERROR(VLOOKUP($A243,'31.07.2022'!$A:$I,9,0)=TRUE),0,VLOOKUP($A243,'31.07.2022'!$A:$I,9,0))</f>
        <v>0.68</v>
      </c>
      <c r="K243" s="39">
        <f>IF(ISERROR(VLOOKUP($A243,'31.08.2022'!$A:$I,9,0)=TRUE),0,VLOOKUP($A243,'31.08.2022'!$A:$I,9,0))</f>
        <v>0.68</v>
      </c>
      <c r="L243" s="39">
        <f>IF(ISERROR(VLOOKUP($A243,'30.09.2022'!$A:$I,9,0)=TRUE),0,VLOOKUP($A243,'30.09.2022'!$A:$I,9,0))</f>
        <v>0.68</v>
      </c>
      <c r="M243" s="39">
        <f>IF(ISERROR(VLOOKUP($A243,'31.10.2022'!$A:$I,9,0)=TRUE),0,VLOOKUP($A243,'31.10.2022'!$A:$I,9,0))</f>
        <v>0.68</v>
      </c>
      <c r="N243" s="39">
        <f>IF(ISERROR(VLOOKUP($A243,'30.11.2022'!$A:$I,9,0)=TRUE),0,VLOOKUP($A243,'30.11.2022'!$A:$I,9,0))</f>
        <v>0.68</v>
      </c>
      <c r="O243" s="39">
        <f>IF(ISERROR(VLOOKUP($A243,'31.12.2022'!$A:$I,9,0)=TRUE),0,VLOOKUP($A243,'31.12.2022'!$A:$I,9,0))</f>
        <v>0.68</v>
      </c>
    </row>
    <row r="244" spans="1:15" x14ac:dyDescent="0.3">
      <c r="A244" s="1" t="s">
        <v>284</v>
      </c>
      <c r="B244" s="1"/>
      <c r="C244" s="53">
        <f t="shared" si="3"/>
        <v>11</v>
      </c>
      <c r="D244" s="2">
        <f>IF(ISERROR(VLOOKUP($A244,'31.01.2022'!$A:$I,9,0)=TRUE),0,VLOOKUP($A244,'31.01.2022'!$A:$I,9,0))</f>
        <v>-4410.8500000000004</v>
      </c>
      <c r="E244" s="2">
        <f>IF(ISERROR(VLOOKUP($A244,'28.02.2022'!$A:$I,9,0)=TRUE),0,VLOOKUP($A244,'28.02.2022'!$A:$I,9,0))</f>
        <v>-4410.8500000000004</v>
      </c>
      <c r="F244" s="2">
        <f>IF(ISERROR(VLOOKUP($A244,'31.03.2022'!$A:$I,9,0)=TRUE),0,VLOOKUP($A244,'31.03.2022'!$A:$I,9,0))</f>
        <v>-4410.8500000000004</v>
      </c>
      <c r="G244" s="2">
        <f>IF(ISERROR(VLOOKUP($A244,'30.04.2022'!$A:$I,9,0)=TRUE),0,VLOOKUP($A244,'30.04.2022'!$A:$I,9,0))</f>
        <v>-4410.8500000000004</v>
      </c>
      <c r="H244" s="2">
        <f>IF(ISERROR(VLOOKUP($A244,'31.05.2022'!$A:$I,9,0)=TRUE),0,VLOOKUP($A244,'31.05.2022'!$A:$I,9,0))</f>
        <v>-4410.8500000000004</v>
      </c>
      <c r="I244" s="2">
        <f>IF(ISERROR(VLOOKUP($A244,'30.06.2022'!$A:$I,9,0)=TRUE),0,VLOOKUP($A244,'30.06.2022'!$A:$I,9,0))</f>
        <v>-4410.8500000000004</v>
      </c>
      <c r="J244" s="39">
        <f>IF(ISERROR(VLOOKUP($A244,'31.07.2022'!$A:$I,9,0)=TRUE),0,VLOOKUP($A244,'31.07.2022'!$A:$I,9,0))</f>
        <v>-4410.8500000000004</v>
      </c>
      <c r="K244" s="39">
        <f>IF(ISERROR(VLOOKUP($A244,'31.08.2022'!$A:$I,9,0)=TRUE),0,VLOOKUP($A244,'31.08.2022'!$A:$I,9,0))</f>
        <v>-4410.8500000000004</v>
      </c>
      <c r="L244" s="39">
        <f>IF(ISERROR(VLOOKUP($A244,'30.09.2022'!$A:$I,9,0)=TRUE),0,VLOOKUP($A244,'30.09.2022'!$A:$I,9,0))</f>
        <v>-4410.8500000000004</v>
      </c>
      <c r="M244" s="39">
        <f>IF(ISERROR(VLOOKUP($A244,'31.10.2022'!$A:$I,9,0)=TRUE),0,VLOOKUP($A244,'31.10.2022'!$A:$I,9,0))</f>
        <v>-4410.8500000000004</v>
      </c>
      <c r="N244" s="39">
        <f>IF(ISERROR(VLOOKUP($A244,'30.11.2022'!$A:$I,9,0)=TRUE),0,VLOOKUP($A244,'30.11.2022'!$A:$I,9,0))</f>
        <v>-4410.8500000000004</v>
      </c>
      <c r="O244" s="39">
        <f>IF(ISERROR(VLOOKUP($A244,'31.12.2022'!$A:$I,9,0)=TRUE),0,VLOOKUP($A244,'31.12.2022'!$A:$I,9,0))</f>
        <v>-4410.8500000000004</v>
      </c>
    </row>
    <row r="245" spans="1:15" x14ac:dyDescent="0.3">
      <c r="A245" s="1" t="s">
        <v>285</v>
      </c>
      <c r="B245" s="1"/>
      <c r="C245" s="53">
        <f t="shared" si="3"/>
        <v>11</v>
      </c>
      <c r="D245" s="2">
        <f>IF(ISERROR(VLOOKUP($A245,'31.01.2022'!$A:$I,9,0)=TRUE),0,VLOOKUP($A245,'31.01.2022'!$A:$I,9,0))</f>
        <v>0</v>
      </c>
      <c r="E245" s="2">
        <f>IF(ISERROR(VLOOKUP($A245,'28.02.2022'!$A:$I,9,0)=TRUE),0,VLOOKUP($A245,'28.02.2022'!$A:$I,9,0))</f>
        <v>0</v>
      </c>
      <c r="F245" s="2">
        <f>IF(ISERROR(VLOOKUP($A245,'31.03.2022'!$A:$I,9,0)=TRUE),0,VLOOKUP($A245,'31.03.2022'!$A:$I,9,0))</f>
        <v>0</v>
      </c>
      <c r="G245" s="2">
        <f>IF(ISERROR(VLOOKUP($A245,'30.04.2022'!$A:$I,9,0)=TRUE),0,VLOOKUP($A245,'30.04.2022'!$A:$I,9,0))</f>
        <v>0</v>
      </c>
      <c r="H245" s="2">
        <f>IF(ISERROR(VLOOKUP($A245,'31.05.2022'!$A:$I,9,0)=TRUE),0,VLOOKUP($A245,'31.05.2022'!$A:$I,9,0))</f>
        <v>0</v>
      </c>
      <c r="I245" s="2">
        <f>IF(ISERROR(VLOOKUP($A245,'30.06.2022'!$A:$I,9,0)=TRUE),0,VLOOKUP($A245,'30.06.2022'!$A:$I,9,0))</f>
        <v>0</v>
      </c>
      <c r="J245" s="39">
        <f>IF(ISERROR(VLOOKUP($A245,'31.07.2022'!$A:$I,9,0)=TRUE),0,VLOOKUP($A245,'31.07.2022'!$A:$I,9,0))</f>
        <v>0</v>
      </c>
      <c r="K245" s="39">
        <f>IF(ISERROR(VLOOKUP($A245,'31.08.2022'!$A:$I,9,0)=TRUE),0,VLOOKUP($A245,'31.08.2022'!$A:$I,9,0))</f>
        <v>0</v>
      </c>
      <c r="L245" s="39">
        <f>IF(ISERROR(VLOOKUP($A245,'30.09.2022'!$A:$I,9,0)=TRUE),0,VLOOKUP($A245,'30.09.2022'!$A:$I,9,0))</f>
        <v>0</v>
      </c>
      <c r="M245" s="39">
        <f>IF(ISERROR(VLOOKUP($A245,'31.10.2022'!$A:$I,9,0)=TRUE),0,VLOOKUP($A245,'31.10.2022'!$A:$I,9,0))</f>
        <v>0</v>
      </c>
      <c r="N245" s="39">
        <f>IF(ISERROR(VLOOKUP($A245,'30.11.2022'!$A:$I,9,0)=TRUE),0,VLOOKUP($A245,'30.11.2022'!$A:$I,9,0))</f>
        <v>0</v>
      </c>
      <c r="O245" s="39">
        <f>IF(ISERROR(VLOOKUP($A245,'31.12.2022'!$A:$I,9,0)=TRUE),0,VLOOKUP($A245,'31.12.2022'!$A:$I,9,0))</f>
        <v>0</v>
      </c>
    </row>
    <row r="246" spans="1:15" x14ac:dyDescent="0.3">
      <c r="A246" s="1" t="s">
        <v>286</v>
      </c>
      <c r="B246" s="1"/>
      <c r="C246" s="53">
        <f t="shared" si="3"/>
        <v>11</v>
      </c>
      <c r="D246" s="2">
        <f>IF(ISERROR(VLOOKUP($A246,'31.01.2022'!$A:$I,9,0)=TRUE),0,VLOOKUP($A246,'31.01.2022'!$A:$I,9,0))</f>
        <v>0.51</v>
      </c>
      <c r="E246" s="2">
        <f>IF(ISERROR(VLOOKUP($A246,'28.02.2022'!$A:$I,9,0)=TRUE),0,VLOOKUP($A246,'28.02.2022'!$A:$I,9,0))</f>
        <v>0.51</v>
      </c>
      <c r="F246" s="2">
        <f>IF(ISERROR(VLOOKUP($A246,'31.03.2022'!$A:$I,9,0)=TRUE),0,VLOOKUP($A246,'31.03.2022'!$A:$I,9,0))</f>
        <v>0.51</v>
      </c>
      <c r="G246" s="2">
        <f>IF(ISERROR(VLOOKUP($A246,'30.04.2022'!$A:$I,9,0)=TRUE),0,VLOOKUP($A246,'30.04.2022'!$A:$I,9,0))</f>
        <v>0.51</v>
      </c>
      <c r="H246" s="2">
        <f>IF(ISERROR(VLOOKUP($A246,'31.05.2022'!$A:$I,9,0)=TRUE),0,VLOOKUP($A246,'31.05.2022'!$A:$I,9,0))</f>
        <v>0.51</v>
      </c>
      <c r="I246" s="2">
        <f>IF(ISERROR(VLOOKUP($A246,'30.06.2022'!$A:$I,9,0)=TRUE),0,VLOOKUP($A246,'30.06.2022'!$A:$I,9,0))</f>
        <v>0.51</v>
      </c>
      <c r="J246" s="39">
        <f>IF(ISERROR(VLOOKUP($A246,'31.07.2022'!$A:$I,9,0)=TRUE),0,VLOOKUP($A246,'31.07.2022'!$A:$I,9,0))</f>
        <v>0.51</v>
      </c>
      <c r="K246" s="39">
        <f>IF(ISERROR(VLOOKUP($A246,'31.08.2022'!$A:$I,9,0)=TRUE),0,VLOOKUP($A246,'31.08.2022'!$A:$I,9,0))</f>
        <v>0.51</v>
      </c>
      <c r="L246" s="39">
        <f>IF(ISERROR(VLOOKUP($A246,'30.09.2022'!$A:$I,9,0)=TRUE),0,VLOOKUP($A246,'30.09.2022'!$A:$I,9,0))</f>
        <v>0.51</v>
      </c>
      <c r="M246" s="39">
        <f>IF(ISERROR(VLOOKUP($A246,'31.10.2022'!$A:$I,9,0)=TRUE),0,VLOOKUP($A246,'31.10.2022'!$A:$I,9,0))</f>
        <v>0.51</v>
      </c>
      <c r="N246" s="39">
        <f>IF(ISERROR(VLOOKUP($A246,'30.11.2022'!$A:$I,9,0)=TRUE),0,VLOOKUP($A246,'30.11.2022'!$A:$I,9,0))</f>
        <v>0.51</v>
      </c>
      <c r="O246" s="39">
        <f>IF(ISERROR(VLOOKUP($A246,'31.12.2022'!$A:$I,9,0)=TRUE),0,VLOOKUP($A246,'31.12.2022'!$A:$I,9,0))</f>
        <v>0.51</v>
      </c>
    </row>
    <row r="247" spans="1:15" x14ac:dyDescent="0.3">
      <c r="A247" s="1" t="s">
        <v>287</v>
      </c>
      <c r="B247" s="1"/>
      <c r="C247" s="53">
        <f t="shared" si="3"/>
        <v>11</v>
      </c>
      <c r="D247" s="2">
        <f>IF(ISERROR(VLOOKUP($A247,'31.01.2022'!$A:$I,9,0)=TRUE),0,VLOOKUP($A247,'31.01.2022'!$A:$I,9,0))</f>
        <v>121623.01</v>
      </c>
      <c r="E247" s="2">
        <f>IF(ISERROR(VLOOKUP($A247,'28.02.2022'!$A:$I,9,0)=TRUE),0,VLOOKUP($A247,'28.02.2022'!$A:$I,9,0))</f>
        <v>45107.869999999995</v>
      </c>
      <c r="F247" s="2">
        <f>IF(ISERROR(VLOOKUP($A247,'31.03.2022'!$A:$I,9,0)=TRUE),0,VLOOKUP($A247,'31.03.2022'!$A:$I,9,0))</f>
        <v>-0.15000000000873115</v>
      </c>
      <c r="G247" s="2">
        <f>IF(ISERROR(VLOOKUP($A247,'30.04.2022'!$A:$I,9,0)=TRUE),0,VLOOKUP($A247,'30.04.2022'!$A:$I,9,0))</f>
        <v>43031.869999999995</v>
      </c>
      <c r="H247" s="2">
        <f>IF(ISERROR(VLOOKUP($A247,'31.05.2022'!$A:$I,9,0)=TRUE),0,VLOOKUP($A247,'31.05.2022'!$A:$I,9,0))</f>
        <v>55301.950000000012</v>
      </c>
      <c r="I247" s="2">
        <f>IF(ISERROR(VLOOKUP($A247,'30.06.2022'!$A:$I,9,0)=TRUE),0,VLOOKUP($A247,'30.06.2022'!$A:$I,9,0))</f>
        <v>164068.06</v>
      </c>
      <c r="J247" s="39">
        <f>IF(ISERROR(VLOOKUP($A247,'31.07.2022'!$A:$I,9,0)=TRUE),0,VLOOKUP($A247,'31.07.2022'!$A:$I,9,0))</f>
        <v>164068.06</v>
      </c>
      <c r="K247" s="39">
        <f>IF(ISERROR(VLOOKUP($A247,'31.08.2022'!$A:$I,9,0)=TRUE),0,VLOOKUP($A247,'31.08.2022'!$A:$I,9,0))</f>
        <v>164068.06</v>
      </c>
      <c r="L247" s="39">
        <f>IF(ISERROR(VLOOKUP($A247,'30.09.2022'!$A:$I,9,0)=TRUE),0,VLOOKUP($A247,'30.09.2022'!$A:$I,9,0))</f>
        <v>164068.06</v>
      </c>
      <c r="M247" s="39">
        <f>IF(ISERROR(VLOOKUP($A247,'31.10.2022'!$A:$I,9,0)=TRUE),0,VLOOKUP($A247,'31.10.2022'!$A:$I,9,0))</f>
        <v>164068.06</v>
      </c>
      <c r="N247" s="39">
        <f>IF(ISERROR(VLOOKUP($A247,'30.11.2022'!$A:$I,9,0)=TRUE),0,VLOOKUP($A247,'30.11.2022'!$A:$I,9,0))</f>
        <v>164068.06</v>
      </c>
      <c r="O247" s="39">
        <f>IF(ISERROR(VLOOKUP($A247,'31.12.2022'!$A:$I,9,0)=TRUE),0,VLOOKUP($A247,'31.12.2022'!$A:$I,9,0))</f>
        <v>164068.06</v>
      </c>
    </row>
    <row r="248" spans="1:15" x14ac:dyDescent="0.3">
      <c r="A248" s="1" t="s">
        <v>288</v>
      </c>
      <c r="B248" s="1"/>
      <c r="C248" s="53">
        <f t="shared" si="3"/>
        <v>11</v>
      </c>
      <c r="D248" s="2">
        <f>IF(ISERROR(VLOOKUP($A248,'31.01.2022'!$A:$I,9,0)=TRUE),0,VLOOKUP($A248,'31.01.2022'!$A:$I,9,0))</f>
        <v>16597.899999999994</v>
      </c>
      <c r="E248" s="2">
        <f>IF(ISERROR(VLOOKUP($A248,'28.02.2022'!$A:$I,9,0)=TRUE),0,VLOOKUP($A248,'28.02.2022'!$A:$I,9,0))</f>
        <v>21619.660000000003</v>
      </c>
      <c r="F248" s="2">
        <f>IF(ISERROR(VLOOKUP($A248,'31.03.2022'!$A:$I,9,0)=TRUE),0,VLOOKUP($A248,'31.03.2022'!$A:$I,9,0))</f>
        <v>0</v>
      </c>
      <c r="G248" s="2">
        <f>IF(ISERROR(VLOOKUP($A248,'30.04.2022'!$A:$I,9,0)=TRUE),0,VLOOKUP($A248,'30.04.2022'!$A:$I,9,0))</f>
        <v>0</v>
      </c>
      <c r="H248" s="2">
        <f>IF(ISERROR(VLOOKUP($A248,'31.05.2022'!$A:$I,9,0)=TRUE),0,VLOOKUP($A248,'31.05.2022'!$A:$I,9,0))</f>
        <v>0</v>
      </c>
      <c r="I248" s="2">
        <f>IF(ISERROR(VLOOKUP($A248,'30.06.2022'!$A:$I,9,0)=TRUE),0,VLOOKUP($A248,'30.06.2022'!$A:$I,9,0))</f>
        <v>0</v>
      </c>
      <c r="J248" s="39">
        <f>IF(ISERROR(VLOOKUP($A248,'31.07.2022'!$A:$I,9,0)=TRUE),0,VLOOKUP($A248,'31.07.2022'!$A:$I,9,0))</f>
        <v>0</v>
      </c>
      <c r="K248" s="39">
        <f>IF(ISERROR(VLOOKUP($A248,'31.08.2022'!$A:$I,9,0)=TRUE),0,VLOOKUP($A248,'31.08.2022'!$A:$I,9,0))</f>
        <v>0</v>
      </c>
      <c r="L248" s="39">
        <f>IF(ISERROR(VLOOKUP($A248,'30.09.2022'!$A:$I,9,0)=TRUE),0,VLOOKUP($A248,'30.09.2022'!$A:$I,9,0))</f>
        <v>0</v>
      </c>
      <c r="M248" s="39">
        <f>IF(ISERROR(VLOOKUP($A248,'31.10.2022'!$A:$I,9,0)=TRUE),0,VLOOKUP($A248,'31.10.2022'!$A:$I,9,0))</f>
        <v>0</v>
      </c>
      <c r="N248" s="39">
        <f>IF(ISERROR(VLOOKUP($A248,'30.11.2022'!$A:$I,9,0)=TRUE),0,VLOOKUP($A248,'30.11.2022'!$A:$I,9,0))</f>
        <v>0</v>
      </c>
      <c r="O248" s="39">
        <f>IF(ISERROR(VLOOKUP($A248,'31.12.2022'!$A:$I,9,0)=TRUE),0,VLOOKUP($A248,'31.12.2022'!$A:$I,9,0))</f>
        <v>0</v>
      </c>
    </row>
    <row r="249" spans="1:15" x14ac:dyDescent="0.3">
      <c r="A249" s="1" t="s">
        <v>289</v>
      </c>
      <c r="B249" s="1"/>
      <c r="C249" s="53">
        <f t="shared" si="3"/>
        <v>11</v>
      </c>
      <c r="D249" s="2">
        <f>IF(ISERROR(VLOOKUP($A249,'31.01.2022'!$A:$I,9,0)=TRUE),0,VLOOKUP($A249,'31.01.2022'!$A:$I,9,0))</f>
        <v>5</v>
      </c>
      <c r="E249" s="2">
        <f>IF(ISERROR(VLOOKUP($A249,'28.02.2022'!$A:$I,9,0)=TRUE),0,VLOOKUP($A249,'28.02.2022'!$A:$I,9,0))</f>
        <v>5</v>
      </c>
      <c r="F249" s="2">
        <f>IF(ISERROR(VLOOKUP($A249,'31.03.2022'!$A:$I,9,0)=TRUE),0,VLOOKUP($A249,'31.03.2022'!$A:$I,9,0))</f>
        <v>5</v>
      </c>
      <c r="G249" s="2">
        <f>IF(ISERROR(VLOOKUP($A249,'30.04.2022'!$A:$I,9,0)=TRUE),0,VLOOKUP($A249,'30.04.2022'!$A:$I,9,0))</f>
        <v>5</v>
      </c>
      <c r="H249" s="2">
        <f>IF(ISERROR(VLOOKUP($A249,'31.05.2022'!$A:$I,9,0)=TRUE),0,VLOOKUP($A249,'31.05.2022'!$A:$I,9,0))</f>
        <v>5</v>
      </c>
      <c r="I249" s="2">
        <f>IF(ISERROR(VLOOKUP($A249,'30.06.2022'!$A:$I,9,0)=TRUE),0,VLOOKUP($A249,'30.06.2022'!$A:$I,9,0))</f>
        <v>5</v>
      </c>
      <c r="J249" s="39">
        <f>IF(ISERROR(VLOOKUP($A249,'31.07.2022'!$A:$I,9,0)=TRUE),0,VLOOKUP($A249,'31.07.2022'!$A:$I,9,0))</f>
        <v>5</v>
      </c>
      <c r="K249" s="39">
        <f>IF(ISERROR(VLOOKUP($A249,'31.08.2022'!$A:$I,9,0)=TRUE),0,VLOOKUP($A249,'31.08.2022'!$A:$I,9,0))</f>
        <v>5</v>
      </c>
      <c r="L249" s="39">
        <f>IF(ISERROR(VLOOKUP($A249,'30.09.2022'!$A:$I,9,0)=TRUE),0,VLOOKUP($A249,'30.09.2022'!$A:$I,9,0))</f>
        <v>5</v>
      </c>
      <c r="M249" s="39">
        <f>IF(ISERROR(VLOOKUP($A249,'31.10.2022'!$A:$I,9,0)=TRUE),0,VLOOKUP($A249,'31.10.2022'!$A:$I,9,0))</f>
        <v>5</v>
      </c>
      <c r="N249" s="39">
        <f>IF(ISERROR(VLOOKUP($A249,'30.11.2022'!$A:$I,9,0)=TRUE),0,VLOOKUP($A249,'30.11.2022'!$A:$I,9,0))</f>
        <v>5</v>
      </c>
      <c r="O249" s="39">
        <f>IF(ISERROR(VLOOKUP($A249,'31.12.2022'!$A:$I,9,0)=TRUE),0,VLOOKUP($A249,'31.12.2022'!$A:$I,9,0))</f>
        <v>5</v>
      </c>
    </row>
    <row r="250" spans="1:15" x14ac:dyDescent="0.3">
      <c r="A250" s="1" t="s">
        <v>290</v>
      </c>
      <c r="B250" s="1"/>
      <c r="C250" s="53">
        <f t="shared" si="3"/>
        <v>11</v>
      </c>
      <c r="D250" s="2">
        <f>IF(ISERROR(VLOOKUP($A250,'31.01.2022'!$A:$I,9,0)=TRUE),0,VLOOKUP($A250,'31.01.2022'!$A:$I,9,0))</f>
        <v>374.73999999999796</v>
      </c>
      <c r="E250" s="2">
        <f>IF(ISERROR(VLOOKUP($A250,'28.02.2022'!$A:$I,9,0)=TRUE),0,VLOOKUP($A250,'28.02.2022'!$A:$I,9,0))</f>
        <v>374.73999999999796</v>
      </c>
      <c r="F250" s="2">
        <f>IF(ISERROR(VLOOKUP($A250,'31.03.2022'!$A:$I,9,0)=TRUE),0,VLOOKUP($A250,'31.03.2022'!$A:$I,9,0))</f>
        <v>374.74000000001979</v>
      </c>
      <c r="G250" s="2">
        <f>IF(ISERROR(VLOOKUP($A250,'30.04.2022'!$A:$I,9,0)=TRUE),0,VLOOKUP($A250,'30.04.2022'!$A:$I,9,0))</f>
        <v>9.9999999802093953E-3</v>
      </c>
      <c r="H250" s="2">
        <f>IF(ISERROR(VLOOKUP($A250,'31.05.2022'!$A:$I,9,0)=TRUE),0,VLOOKUP($A250,'31.05.2022'!$A:$I,9,0))</f>
        <v>19025.00999999998</v>
      </c>
      <c r="I250" s="2">
        <f>IF(ISERROR(VLOOKUP($A250,'30.06.2022'!$A:$I,9,0)=TRUE),0,VLOOKUP($A250,'30.06.2022'!$A:$I,9,0))</f>
        <v>19025.00999999998</v>
      </c>
      <c r="J250" s="39">
        <f>IF(ISERROR(VLOOKUP($A250,'31.07.2022'!$A:$I,9,0)=TRUE),0,VLOOKUP($A250,'31.07.2022'!$A:$I,9,0))</f>
        <v>19025.00999999998</v>
      </c>
      <c r="K250" s="39">
        <f>IF(ISERROR(VLOOKUP($A250,'31.08.2022'!$A:$I,9,0)=TRUE),0,VLOOKUP($A250,'31.08.2022'!$A:$I,9,0))</f>
        <v>19025.00999999998</v>
      </c>
      <c r="L250" s="39">
        <f>IF(ISERROR(VLOOKUP($A250,'30.09.2022'!$A:$I,9,0)=TRUE),0,VLOOKUP($A250,'30.09.2022'!$A:$I,9,0))</f>
        <v>19025.00999999998</v>
      </c>
      <c r="M250" s="39">
        <f>IF(ISERROR(VLOOKUP($A250,'31.10.2022'!$A:$I,9,0)=TRUE),0,VLOOKUP($A250,'31.10.2022'!$A:$I,9,0))</f>
        <v>19025.00999999998</v>
      </c>
      <c r="N250" s="39">
        <f>IF(ISERROR(VLOOKUP($A250,'30.11.2022'!$A:$I,9,0)=TRUE),0,VLOOKUP($A250,'30.11.2022'!$A:$I,9,0))</f>
        <v>19025.00999999998</v>
      </c>
      <c r="O250" s="39">
        <f>IF(ISERROR(VLOOKUP($A250,'31.12.2022'!$A:$I,9,0)=TRUE),0,VLOOKUP($A250,'31.12.2022'!$A:$I,9,0))</f>
        <v>19025.00999999998</v>
      </c>
    </row>
    <row r="251" spans="1:15" x14ac:dyDescent="0.3">
      <c r="A251" s="1" t="s">
        <v>291</v>
      </c>
      <c r="B251" s="1"/>
      <c r="C251" s="53">
        <f t="shared" si="3"/>
        <v>11</v>
      </c>
      <c r="D251" s="2">
        <f>IF(ISERROR(VLOOKUP($A251,'31.01.2022'!$A:$I,9,0)=TRUE),0,VLOOKUP($A251,'31.01.2022'!$A:$I,9,0))</f>
        <v>-0.35</v>
      </c>
      <c r="E251" s="2">
        <f>IF(ISERROR(VLOOKUP($A251,'28.02.2022'!$A:$I,9,0)=TRUE),0,VLOOKUP($A251,'28.02.2022'!$A:$I,9,0))</f>
        <v>-0.35</v>
      </c>
      <c r="F251" s="2">
        <f>IF(ISERROR(VLOOKUP($A251,'31.03.2022'!$A:$I,9,0)=TRUE),0,VLOOKUP($A251,'31.03.2022'!$A:$I,9,0))</f>
        <v>135457.60999999999</v>
      </c>
      <c r="G251" s="2">
        <f>IF(ISERROR(VLOOKUP($A251,'30.04.2022'!$A:$I,9,0)=TRUE),0,VLOOKUP($A251,'30.04.2022'!$A:$I,9,0))</f>
        <v>41486.349999999991</v>
      </c>
      <c r="H251" s="2">
        <f>IF(ISERROR(VLOOKUP($A251,'31.05.2022'!$A:$I,9,0)=TRUE),0,VLOOKUP($A251,'31.05.2022'!$A:$I,9,0))</f>
        <v>-0.35000000000582077</v>
      </c>
      <c r="I251" s="2">
        <f>IF(ISERROR(VLOOKUP($A251,'30.06.2022'!$A:$I,9,0)=TRUE),0,VLOOKUP($A251,'30.06.2022'!$A:$I,9,0))</f>
        <v>-0.35000000000582077</v>
      </c>
      <c r="J251" s="39">
        <f>IF(ISERROR(VLOOKUP($A251,'31.07.2022'!$A:$I,9,0)=TRUE),0,VLOOKUP($A251,'31.07.2022'!$A:$I,9,0))</f>
        <v>-0.35000000000582077</v>
      </c>
      <c r="K251" s="39">
        <f>IF(ISERROR(VLOOKUP($A251,'31.08.2022'!$A:$I,9,0)=TRUE),0,VLOOKUP($A251,'31.08.2022'!$A:$I,9,0))</f>
        <v>-0.35000000000582077</v>
      </c>
      <c r="L251" s="39">
        <f>IF(ISERROR(VLOOKUP($A251,'30.09.2022'!$A:$I,9,0)=TRUE),0,VLOOKUP($A251,'30.09.2022'!$A:$I,9,0))</f>
        <v>-0.35000000000582077</v>
      </c>
      <c r="M251" s="39">
        <f>IF(ISERROR(VLOOKUP($A251,'31.10.2022'!$A:$I,9,0)=TRUE),0,VLOOKUP($A251,'31.10.2022'!$A:$I,9,0))</f>
        <v>-0.35000000000582077</v>
      </c>
      <c r="N251" s="39">
        <f>IF(ISERROR(VLOOKUP($A251,'30.11.2022'!$A:$I,9,0)=TRUE),0,VLOOKUP($A251,'30.11.2022'!$A:$I,9,0))</f>
        <v>-0.35000000000582077</v>
      </c>
      <c r="O251" s="39">
        <f>IF(ISERROR(VLOOKUP($A251,'31.12.2022'!$A:$I,9,0)=TRUE),0,VLOOKUP($A251,'31.12.2022'!$A:$I,9,0))</f>
        <v>-0.35000000000582077</v>
      </c>
    </row>
    <row r="252" spans="1:15" x14ac:dyDescent="0.3">
      <c r="A252" s="1" t="s">
        <v>292</v>
      </c>
      <c r="B252" s="1"/>
      <c r="C252" s="53">
        <f t="shared" si="3"/>
        <v>11</v>
      </c>
      <c r="D252" s="2">
        <f>IF(ISERROR(VLOOKUP($A252,'31.01.2022'!$A:$I,9,0)=TRUE),0,VLOOKUP($A252,'31.01.2022'!$A:$I,9,0))</f>
        <v>220985.26</v>
      </c>
      <c r="E252" s="2">
        <f>IF(ISERROR(VLOOKUP($A252,'28.02.2022'!$A:$I,9,0)=TRUE),0,VLOOKUP($A252,'28.02.2022'!$A:$I,9,0))</f>
        <v>287091.48</v>
      </c>
      <c r="F252" s="2">
        <f>IF(ISERROR(VLOOKUP($A252,'31.03.2022'!$A:$I,9,0)=TRUE),0,VLOOKUP($A252,'31.03.2022'!$A:$I,9,0))</f>
        <v>303380.99</v>
      </c>
      <c r="G252" s="2">
        <f>IF(ISERROR(VLOOKUP($A252,'30.04.2022'!$A:$I,9,0)=TRUE),0,VLOOKUP($A252,'30.04.2022'!$A:$I,9,0))</f>
        <v>486797.64999999997</v>
      </c>
      <c r="H252" s="2">
        <f>IF(ISERROR(VLOOKUP($A252,'31.05.2022'!$A:$I,9,0)=TRUE),0,VLOOKUP($A252,'31.05.2022'!$A:$I,9,0))</f>
        <v>424983.91999999993</v>
      </c>
      <c r="I252" s="2">
        <f>IF(ISERROR(VLOOKUP($A252,'30.06.2022'!$A:$I,9,0)=TRUE),0,VLOOKUP($A252,'30.06.2022'!$A:$I,9,0))</f>
        <v>477353.77999999991</v>
      </c>
      <c r="J252" s="39">
        <f>IF(ISERROR(VLOOKUP($A252,'31.07.2022'!$A:$I,9,0)=TRUE),0,VLOOKUP($A252,'31.07.2022'!$A:$I,9,0))</f>
        <v>477353.77999999991</v>
      </c>
      <c r="K252" s="39">
        <f>IF(ISERROR(VLOOKUP($A252,'31.08.2022'!$A:$I,9,0)=TRUE),0,VLOOKUP($A252,'31.08.2022'!$A:$I,9,0))</f>
        <v>477353.77999999991</v>
      </c>
      <c r="L252" s="39">
        <f>IF(ISERROR(VLOOKUP($A252,'30.09.2022'!$A:$I,9,0)=TRUE),0,VLOOKUP($A252,'30.09.2022'!$A:$I,9,0))</f>
        <v>477353.77999999991</v>
      </c>
      <c r="M252" s="39">
        <f>IF(ISERROR(VLOOKUP($A252,'31.10.2022'!$A:$I,9,0)=TRUE),0,VLOOKUP($A252,'31.10.2022'!$A:$I,9,0))</f>
        <v>477353.77999999991</v>
      </c>
      <c r="N252" s="39">
        <f>IF(ISERROR(VLOOKUP($A252,'30.11.2022'!$A:$I,9,0)=TRUE),0,VLOOKUP($A252,'30.11.2022'!$A:$I,9,0))</f>
        <v>477353.77999999991</v>
      </c>
      <c r="O252" s="39">
        <f>IF(ISERROR(VLOOKUP($A252,'31.12.2022'!$A:$I,9,0)=TRUE),0,VLOOKUP($A252,'31.12.2022'!$A:$I,9,0))</f>
        <v>477353.77999999991</v>
      </c>
    </row>
    <row r="253" spans="1:15" x14ac:dyDescent="0.3">
      <c r="A253" s="1" t="s">
        <v>293</v>
      </c>
      <c r="B253" s="1"/>
      <c r="C253" s="53">
        <f t="shared" si="3"/>
        <v>11</v>
      </c>
      <c r="D253" s="2">
        <f>IF(ISERROR(VLOOKUP($A253,'31.01.2022'!$A:$I,9,0)=TRUE),0,VLOOKUP($A253,'31.01.2022'!$A:$I,9,0))</f>
        <v>55285.5</v>
      </c>
      <c r="E253" s="2">
        <f>IF(ISERROR(VLOOKUP($A253,'28.02.2022'!$A:$I,9,0)=TRUE),0,VLOOKUP($A253,'28.02.2022'!$A:$I,9,0))</f>
        <v>55285.5</v>
      </c>
      <c r="F253" s="2">
        <f>IF(ISERROR(VLOOKUP($A253,'31.03.2022'!$A:$I,9,0)=TRUE),0,VLOOKUP($A253,'31.03.2022'!$A:$I,9,0))</f>
        <v>0</v>
      </c>
      <c r="G253" s="2">
        <f>IF(ISERROR(VLOOKUP($A253,'30.04.2022'!$A:$I,9,0)=TRUE),0,VLOOKUP($A253,'30.04.2022'!$A:$I,9,0))</f>
        <v>0</v>
      </c>
      <c r="H253" s="2">
        <f>IF(ISERROR(VLOOKUP($A253,'31.05.2022'!$A:$I,9,0)=TRUE),0,VLOOKUP($A253,'31.05.2022'!$A:$I,9,0))</f>
        <v>0</v>
      </c>
      <c r="I253" s="2">
        <f>IF(ISERROR(VLOOKUP($A253,'30.06.2022'!$A:$I,9,0)=TRUE),0,VLOOKUP($A253,'30.06.2022'!$A:$I,9,0))</f>
        <v>0</v>
      </c>
      <c r="J253" s="39">
        <f>IF(ISERROR(VLOOKUP($A253,'31.07.2022'!$A:$I,9,0)=TRUE),0,VLOOKUP($A253,'31.07.2022'!$A:$I,9,0))</f>
        <v>0</v>
      </c>
      <c r="K253" s="39">
        <f>IF(ISERROR(VLOOKUP($A253,'31.08.2022'!$A:$I,9,0)=TRUE),0,VLOOKUP($A253,'31.08.2022'!$A:$I,9,0))</f>
        <v>0</v>
      </c>
      <c r="L253" s="39">
        <f>IF(ISERROR(VLOOKUP($A253,'30.09.2022'!$A:$I,9,0)=TRUE),0,VLOOKUP($A253,'30.09.2022'!$A:$I,9,0))</f>
        <v>0</v>
      </c>
      <c r="M253" s="39">
        <f>IF(ISERROR(VLOOKUP($A253,'31.10.2022'!$A:$I,9,0)=TRUE),0,VLOOKUP($A253,'31.10.2022'!$A:$I,9,0))</f>
        <v>0</v>
      </c>
      <c r="N253" s="39">
        <f>IF(ISERROR(VLOOKUP($A253,'30.11.2022'!$A:$I,9,0)=TRUE),0,VLOOKUP($A253,'30.11.2022'!$A:$I,9,0))</f>
        <v>0</v>
      </c>
      <c r="O253" s="39">
        <f>IF(ISERROR(VLOOKUP($A253,'31.12.2022'!$A:$I,9,0)=TRUE),0,VLOOKUP($A253,'31.12.2022'!$A:$I,9,0))</f>
        <v>0</v>
      </c>
    </row>
    <row r="254" spans="1:15" x14ac:dyDescent="0.3">
      <c r="A254" s="1" t="s">
        <v>294</v>
      </c>
      <c r="B254" s="1"/>
      <c r="C254" s="53">
        <f t="shared" si="3"/>
        <v>11</v>
      </c>
      <c r="D254" s="2">
        <f>IF(ISERROR(VLOOKUP($A254,'31.01.2022'!$A:$I,9,0)=TRUE),0,VLOOKUP($A254,'31.01.2022'!$A:$I,9,0))</f>
        <v>0.27</v>
      </c>
      <c r="E254" s="2">
        <f>IF(ISERROR(VLOOKUP($A254,'28.02.2022'!$A:$I,9,0)=TRUE),0,VLOOKUP($A254,'28.02.2022'!$A:$I,9,0))</f>
        <v>0.27</v>
      </c>
      <c r="F254" s="2">
        <f>IF(ISERROR(VLOOKUP($A254,'31.03.2022'!$A:$I,9,0)=TRUE),0,VLOOKUP($A254,'31.03.2022'!$A:$I,9,0))</f>
        <v>0.27</v>
      </c>
      <c r="G254" s="2">
        <f>IF(ISERROR(VLOOKUP($A254,'30.04.2022'!$A:$I,9,0)=TRUE),0,VLOOKUP($A254,'30.04.2022'!$A:$I,9,0))</f>
        <v>0.27</v>
      </c>
      <c r="H254" s="2">
        <f>IF(ISERROR(VLOOKUP($A254,'31.05.2022'!$A:$I,9,0)=TRUE),0,VLOOKUP($A254,'31.05.2022'!$A:$I,9,0))</f>
        <v>0.27</v>
      </c>
      <c r="I254" s="2">
        <f>IF(ISERROR(VLOOKUP($A254,'30.06.2022'!$A:$I,9,0)=TRUE),0,VLOOKUP($A254,'30.06.2022'!$A:$I,9,0))</f>
        <v>0.27</v>
      </c>
      <c r="J254" s="39">
        <f>IF(ISERROR(VLOOKUP($A254,'31.07.2022'!$A:$I,9,0)=TRUE),0,VLOOKUP($A254,'31.07.2022'!$A:$I,9,0))</f>
        <v>0.27</v>
      </c>
      <c r="K254" s="39">
        <f>IF(ISERROR(VLOOKUP($A254,'31.08.2022'!$A:$I,9,0)=TRUE),0,VLOOKUP($A254,'31.08.2022'!$A:$I,9,0))</f>
        <v>0.27</v>
      </c>
      <c r="L254" s="39">
        <f>IF(ISERROR(VLOOKUP($A254,'30.09.2022'!$A:$I,9,0)=TRUE),0,VLOOKUP($A254,'30.09.2022'!$A:$I,9,0))</f>
        <v>0.27</v>
      </c>
      <c r="M254" s="39">
        <f>IF(ISERROR(VLOOKUP($A254,'31.10.2022'!$A:$I,9,0)=TRUE),0,VLOOKUP($A254,'31.10.2022'!$A:$I,9,0))</f>
        <v>0.27</v>
      </c>
      <c r="N254" s="39">
        <f>IF(ISERROR(VLOOKUP($A254,'30.11.2022'!$A:$I,9,0)=TRUE),0,VLOOKUP($A254,'30.11.2022'!$A:$I,9,0))</f>
        <v>0.27</v>
      </c>
      <c r="O254" s="39">
        <f>IF(ISERROR(VLOOKUP($A254,'31.12.2022'!$A:$I,9,0)=TRUE),0,VLOOKUP($A254,'31.12.2022'!$A:$I,9,0))</f>
        <v>0.27</v>
      </c>
    </row>
    <row r="255" spans="1:15" x14ac:dyDescent="0.3">
      <c r="A255" s="1" t="s">
        <v>295</v>
      </c>
      <c r="B255" s="1"/>
      <c r="C255" s="53">
        <f t="shared" si="3"/>
        <v>11</v>
      </c>
      <c r="D255" s="2">
        <f>IF(ISERROR(VLOOKUP($A255,'31.01.2022'!$A:$I,9,0)=TRUE),0,VLOOKUP($A255,'31.01.2022'!$A:$I,9,0))</f>
        <v>0.18</v>
      </c>
      <c r="E255" s="2">
        <f>IF(ISERROR(VLOOKUP($A255,'28.02.2022'!$A:$I,9,0)=TRUE),0,VLOOKUP($A255,'28.02.2022'!$A:$I,9,0))</f>
        <v>0.18</v>
      </c>
      <c r="F255" s="2">
        <f>IF(ISERROR(VLOOKUP($A255,'31.03.2022'!$A:$I,9,0)=TRUE),0,VLOOKUP($A255,'31.03.2022'!$A:$I,9,0))</f>
        <v>0.18</v>
      </c>
      <c r="G255" s="2">
        <f>IF(ISERROR(VLOOKUP($A255,'30.04.2022'!$A:$I,9,0)=TRUE),0,VLOOKUP($A255,'30.04.2022'!$A:$I,9,0))</f>
        <v>0.18</v>
      </c>
      <c r="H255" s="2">
        <f>IF(ISERROR(VLOOKUP($A255,'31.05.2022'!$A:$I,9,0)=TRUE),0,VLOOKUP($A255,'31.05.2022'!$A:$I,9,0))</f>
        <v>0.18</v>
      </c>
      <c r="I255" s="2">
        <f>IF(ISERROR(VLOOKUP($A255,'30.06.2022'!$A:$I,9,0)=TRUE),0,VLOOKUP($A255,'30.06.2022'!$A:$I,9,0))</f>
        <v>0.18</v>
      </c>
      <c r="J255" s="39">
        <f>IF(ISERROR(VLOOKUP($A255,'31.07.2022'!$A:$I,9,0)=TRUE),0,VLOOKUP($A255,'31.07.2022'!$A:$I,9,0))</f>
        <v>0.18</v>
      </c>
      <c r="K255" s="39">
        <f>IF(ISERROR(VLOOKUP($A255,'31.08.2022'!$A:$I,9,0)=TRUE),0,VLOOKUP($A255,'31.08.2022'!$A:$I,9,0))</f>
        <v>0.18</v>
      </c>
      <c r="L255" s="39">
        <f>IF(ISERROR(VLOOKUP($A255,'30.09.2022'!$A:$I,9,0)=TRUE),0,VLOOKUP($A255,'30.09.2022'!$A:$I,9,0))</f>
        <v>0.18</v>
      </c>
      <c r="M255" s="39">
        <f>IF(ISERROR(VLOOKUP($A255,'31.10.2022'!$A:$I,9,0)=TRUE),0,VLOOKUP($A255,'31.10.2022'!$A:$I,9,0))</f>
        <v>0.18</v>
      </c>
      <c r="N255" s="39">
        <f>IF(ISERROR(VLOOKUP($A255,'30.11.2022'!$A:$I,9,0)=TRUE),0,VLOOKUP($A255,'30.11.2022'!$A:$I,9,0))</f>
        <v>0.18</v>
      </c>
      <c r="O255" s="39">
        <f>IF(ISERROR(VLOOKUP($A255,'31.12.2022'!$A:$I,9,0)=TRUE),0,VLOOKUP($A255,'31.12.2022'!$A:$I,9,0))</f>
        <v>0.18</v>
      </c>
    </row>
    <row r="256" spans="1:15" x14ac:dyDescent="0.3">
      <c r="A256" s="1" t="s">
        <v>296</v>
      </c>
      <c r="B256" s="1"/>
      <c r="C256" s="53">
        <f t="shared" si="3"/>
        <v>11</v>
      </c>
      <c r="D256" s="2">
        <f>IF(ISERROR(VLOOKUP($A256,'31.01.2022'!$A:$I,9,0)=TRUE),0,VLOOKUP($A256,'31.01.2022'!$A:$I,9,0))</f>
        <v>0.15</v>
      </c>
      <c r="E256" s="2">
        <f>IF(ISERROR(VLOOKUP($A256,'28.02.2022'!$A:$I,9,0)=TRUE),0,VLOOKUP($A256,'28.02.2022'!$A:$I,9,0))</f>
        <v>0.15</v>
      </c>
      <c r="F256" s="2">
        <f>IF(ISERROR(VLOOKUP($A256,'31.03.2022'!$A:$I,9,0)=TRUE),0,VLOOKUP($A256,'31.03.2022'!$A:$I,9,0))</f>
        <v>0.15</v>
      </c>
      <c r="G256" s="2">
        <f>IF(ISERROR(VLOOKUP($A256,'30.04.2022'!$A:$I,9,0)=TRUE),0,VLOOKUP($A256,'30.04.2022'!$A:$I,9,0))</f>
        <v>0.15</v>
      </c>
      <c r="H256" s="2">
        <f>IF(ISERROR(VLOOKUP($A256,'31.05.2022'!$A:$I,9,0)=TRUE),0,VLOOKUP($A256,'31.05.2022'!$A:$I,9,0))</f>
        <v>0.15</v>
      </c>
      <c r="I256" s="2">
        <f>IF(ISERROR(VLOOKUP($A256,'30.06.2022'!$A:$I,9,0)=TRUE),0,VLOOKUP($A256,'30.06.2022'!$A:$I,9,0))</f>
        <v>0.15</v>
      </c>
      <c r="J256" s="39">
        <f>IF(ISERROR(VLOOKUP($A256,'31.07.2022'!$A:$I,9,0)=TRUE),0,VLOOKUP($A256,'31.07.2022'!$A:$I,9,0))</f>
        <v>0.15</v>
      </c>
      <c r="K256" s="39">
        <f>IF(ISERROR(VLOOKUP($A256,'31.08.2022'!$A:$I,9,0)=TRUE),0,VLOOKUP($A256,'31.08.2022'!$A:$I,9,0))</f>
        <v>0.15</v>
      </c>
      <c r="L256" s="39">
        <f>IF(ISERROR(VLOOKUP($A256,'30.09.2022'!$A:$I,9,0)=TRUE),0,VLOOKUP($A256,'30.09.2022'!$A:$I,9,0))</f>
        <v>0.15</v>
      </c>
      <c r="M256" s="39">
        <f>IF(ISERROR(VLOOKUP($A256,'31.10.2022'!$A:$I,9,0)=TRUE),0,VLOOKUP($A256,'31.10.2022'!$A:$I,9,0))</f>
        <v>0.15</v>
      </c>
      <c r="N256" s="39">
        <f>IF(ISERROR(VLOOKUP($A256,'30.11.2022'!$A:$I,9,0)=TRUE),0,VLOOKUP($A256,'30.11.2022'!$A:$I,9,0))</f>
        <v>0.15</v>
      </c>
      <c r="O256" s="39">
        <f>IF(ISERROR(VLOOKUP($A256,'31.12.2022'!$A:$I,9,0)=TRUE),0,VLOOKUP($A256,'31.12.2022'!$A:$I,9,0))</f>
        <v>0.15</v>
      </c>
    </row>
    <row r="257" spans="1:15" x14ac:dyDescent="0.3">
      <c r="A257" s="1" t="s">
        <v>297</v>
      </c>
      <c r="B257" s="1"/>
      <c r="C257" s="53">
        <f t="shared" si="3"/>
        <v>11</v>
      </c>
      <c r="D257" s="2">
        <f>IF(ISERROR(VLOOKUP($A257,'31.01.2022'!$A:$I,9,0)=TRUE),0,VLOOKUP($A257,'31.01.2022'!$A:$I,9,0))</f>
        <v>7943.2800000000007</v>
      </c>
      <c r="E257" s="2">
        <f>IF(ISERROR(VLOOKUP($A257,'28.02.2022'!$A:$I,9,0)=TRUE),0,VLOOKUP($A257,'28.02.2022'!$A:$I,9,0))</f>
        <v>13212.039999999999</v>
      </c>
      <c r="F257" s="2">
        <f>IF(ISERROR(VLOOKUP($A257,'31.03.2022'!$A:$I,9,0)=TRUE),0,VLOOKUP($A257,'31.03.2022'!$A:$I,9,0))</f>
        <v>5268.7599999999984</v>
      </c>
      <c r="G257" s="2">
        <f>IF(ISERROR(VLOOKUP($A257,'30.04.2022'!$A:$I,9,0)=TRUE),0,VLOOKUP($A257,'30.04.2022'!$A:$I,9,0))</f>
        <v>5268.7599999999984</v>
      </c>
      <c r="H257" s="2">
        <f>IF(ISERROR(VLOOKUP($A257,'31.05.2022'!$A:$I,9,0)=TRUE),0,VLOOKUP($A257,'31.05.2022'!$A:$I,9,0))</f>
        <v>194133.74</v>
      </c>
      <c r="I257" s="2">
        <f>IF(ISERROR(VLOOKUP($A257,'30.06.2022'!$A:$I,9,0)=TRUE),0,VLOOKUP($A257,'30.06.2022'!$A:$I,9,0))</f>
        <v>265663.69</v>
      </c>
      <c r="J257" s="39">
        <f>IF(ISERROR(VLOOKUP($A257,'31.07.2022'!$A:$I,9,0)=TRUE),0,VLOOKUP($A257,'31.07.2022'!$A:$I,9,0))</f>
        <v>265663.69</v>
      </c>
      <c r="K257" s="39">
        <f>IF(ISERROR(VLOOKUP($A257,'31.08.2022'!$A:$I,9,0)=TRUE),0,VLOOKUP($A257,'31.08.2022'!$A:$I,9,0))</f>
        <v>265663.69</v>
      </c>
      <c r="L257" s="39">
        <f>IF(ISERROR(VLOOKUP($A257,'30.09.2022'!$A:$I,9,0)=TRUE),0,VLOOKUP($A257,'30.09.2022'!$A:$I,9,0))</f>
        <v>265663.69</v>
      </c>
      <c r="M257" s="39">
        <f>IF(ISERROR(VLOOKUP($A257,'31.10.2022'!$A:$I,9,0)=TRUE),0,VLOOKUP($A257,'31.10.2022'!$A:$I,9,0))</f>
        <v>265663.69</v>
      </c>
      <c r="N257" s="39">
        <f>IF(ISERROR(VLOOKUP($A257,'30.11.2022'!$A:$I,9,0)=TRUE),0,VLOOKUP($A257,'30.11.2022'!$A:$I,9,0))</f>
        <v>265663.69</v>
      </c>
      <c r="O257" s="39">
        <f>IF(ISERROR(VLOOKUP($A257,'31.12.2022'!$A:$I,9,0)=TRUE),0,VLOOKUP($A257,'31.12.2022'!$A:$I,9,0))</f>
        <v>265663.69</v>
      </c>
    </row>
    <row r="258" spans="1:15" x14ac:dyDescent="0.3">
      <c r="A258" s="1" t="s">
        <v>298</v>
      </c>
      <c r="B258" s="1"/>
      <c r="C258" s="53">
        <f t="shared" si="3"/>
        <v>11</v>
      </c>
      <c r="D258" s="2">
        <f>IF(ISERROR(VLOOKUP($A258,'31.01.2022'!$A:$I,9,0)=TRUE),0,VLOOKUP($A258,'31.01.2022'!$A:$I,9,0))</f>
        <v>3.59</v>
      </c>
      <c r="E258" s="2">
        <f>IF(ISERROR(VLOOKUP($A258,'28.02.2022'!$A:$I,9,0)=TRUE),0,VLOOKUP($A258,'28.02.2022'!$A:$I,9,0))</f>
        <v>3.59</v>
      </c>
      <c r="F258" s="2">
        <f>IF(ISERROR(VLOOKUP($A258,'31.03.2022'!$A:$I,9,0)=TRUE),0,VLOOKUP($A258,'31.03.2022'!$A:$I,9,0))</f>
        <v>3.59</v>
      </c>
      <c r="G258" s="2">
        <f>IF(ISERROR(VLOOKUP($A258,'30.04.2022'!$A:$I,9,0)=TRUE),0,VLOOKUP($A258,'30.04.2022'!$A:$I,9,0))</f>
        <v>3.59</v>
      </c>
      <c r="H258" s="2">
        <f>IF(ISERROR(VLOOKUP($A258,'31.05.2022'!$A:$I,9,0)=TRUE),0,VLOOKUP($A258,'31.05.2022'!$A:$I,9,0))</f>
        <v>3.59</v>
      </c>
      <c r="I258" s="2">
        <f>IF(ISERROR(VLOOKUP($A258,'30.06.2022'!$A:$I,9,0)=TRUE),0,VLOOKUP($A258,'30.06.2022'!$A:$I,9,0))</f>
        <v>3.59</v>
      </c>
      <c r="J258" s="39">
        <f>IF(ISERROR(VLOOKUP($A258,'31.07.2022'!$A:$I,9,0)=TRUE),0,VLOOKUP($A258,'31.07.2022'!$A:$I,9,0))</f>
        <v>3.59</v>
      </c>
      <c r="K258" s="39">
        <f>IF(ISERROR(VLOOKUP($A258,'31.08.2022'!$A:$I,9,0)=TRUE),0,VLOOKUP($A258,'31.08.2022'!$A:$I,9,0))</f>
        <v>3.59</v>
      </c>
      <c r="L258" s="39">
        <f>IF(ISERROR(VLOOKUP($A258,'30.09.2022'!$A:$I,9,0)=TRUE),0,VLOOKUP($A258,'30.09.2022'!$A:$I,9,0))</f>
        <v>3.59</v>
      </c>
      <c r="M258" s="39">
        <f>IF(ISERROR(VLOOKUP($A258,'31.10.2022'!$A:$I,9,0)=TRUE),0,VLOOKUP($A258,'31.10.2022'!$A:$I,9,0))</f>
        <v>3.59</v>
      </c>
      <c r="N258" s="39">
        <f>IF(ISERROR(VLOOKUP($A258,'30.11.2022'!$A:$I,9,0)=TRUE),0,VLOOKUP($A258,'30.11.2022'!$A:$I,9,0))</f>
        <v>3.59</v>
      </c>
      <c r="O258" s="39">
        <f>IF(ISERROR(VLOOKUP($A258,'31.12.2022'!$A:$I,9,0)=TRUE),0,VLOOKUP($A258,'31.12.2022'!$A:$I,9,0))</f>
        <v>3.59</v>
      </c>
    </row>
    <row r="259" spans="1:15" x14ac:dyDescent="0.3">
      <c r="A259" s="1" t="s">
        <v>299</v>
      </c>
      <c r="B259" s="1"/>
      <c r="C259" s="53">
        <f t="shared" ref="C259:C322" si="4">+LEN(A259)</f>
        <v>11</v>
      </c>
      <c r="D259" s="2">
        <f>IF(ISERROR(VLOOKUP($A259,'31.01.2022'!$A:$I,9,0)=TRUE),0,VLOOKUP($A259,'31.01.2022'!$A:$I,9,0))</f>
        <v>72395.16</v>
      </c>
      <c r="E259" s="2">
        <f>IF(ISERROR(VLOOKUP($A259,'28.02.2022'!$A:$I,9,0)=TRUE),0,VLOOKUP($A259,'28.02.2022'!$A:$I,9,0))</f>
        <v>32395.160000000003</v>
      </c>
      <c r="F259" s="2">
        <f>IF(ISERROR(VLOOKUP($A259,'31.03.2022'!$A:$I,9,0)=TRUE),0,VLOOKUP($A259,'31.03.2022'!$A:$I,9,0))</f>
        <v>0.16000000000349246</v>
      </c>
      <c r="G259" s="2">
        <f>IF(ISERROR(VLOOKUP($A259,'30.04.2022'!$A:$I,9,0)=TRUE),0,VLOOKUP($A259,'30.04.2022'!$A:$I,9,0))</f>
        <v>0.16000000000349246</v>
      </c>
      <c r="H259" s="2">
        <f>IF(ISERROR(VLOOKUP($A259,'31.05.2022'!$A:$I,9,0)=TRUE),0,VLOOKUP($A259,'31.05.2022'!$A:$I,9,0))</f>
        <v>0.16000000000349246</v>
      </c>
      <c r="I259" s="2">
        <f>IF(ISERROR(VLOOKUP($A259,'30.06.2022'!$A:$I,9,0)=TRUE),0,VLOOKUP($A259,'30.06.2022'!$A:$I,9,0))</f>
        <v>0.16000000000349246</v>
      </c>
      <c r="J259" s="39">
        <f>IF(ISERROR(VLOOKUP($A259,'31.07.2022'!$A:$I,9,0)=TRUE),0,VLOOKUP($A259,'31.07.2022'!$A:$I,9,0))</f>
        <v>0.16000000000349246</v>
      </c>
      <c r="K259" s="39">
        <f>IF(ISERROR(VLOOKUP($A259,'31.08.2022'!$A:$I,9,0)=TRUE),0,VLOOKUP($A259,'31.08.2022'!$A:$I,9,0))</f>
        <v>0.16000000000349246</v>
      </c>
      <c r="L259" s="39">
        <f>IF(ISERROR(VLOOKUP($A259,'30.09.2022'!$A:$I,9,0)=TRUE),0,VLOOKUP($A259,'30.09.2022'!$A:$I,9,0))</f>
        <v>0.16000000000349246</v>
      </c>
      <c r="M259" s="39">
        <f>IF(ISERROR(VLOOKUP($A259,'31.10.2022'!$A:$I,9,0)=TRUE),0,VLOOKUP($A259,'31.10.2022'!$A:$I,9,0))</f>
        <v>0.16000000000349246</v>
      </c>
      <c r="N259" s="39">
        <f>IF(ISERROR(VLOOKUP($A259,'30.11.2022'!$A:$I,9,0)=TRUE),0,VLOOKUP($A259,'30.11.2022'!$A:$I,9,0))</f>
        <v>0.16000000000349246</v>
      </c>
      <c r="O259" s="39">
        <f>IF(ISERROR(VLOOKUP($A259,'31.12.2022'!$A:$I,9,0)=TRUE),0,VLOOKUP($A259,'31.12.2022'!$A:$I,9,0))</f>
        <v>0.16000000000349246</v>
      </c>
    </row>
    <row r="260" spans="1:15" x14ac:dyDescent="0.3">
      <c r="A260" s="1" t="s">
        <v>300</v>
      </c>
      <c r="B260" s="1"/>
      <c r="C260" s="53">
        <f t="shared" si="4"/>
        <v>11</v>
      </c>
      <c r="D260" s="2">
        <f>IF(ISERROR(VLOOKUP($A260,'31.01.2022'!$A:$I,9,0)=TRUE),0,VLOOKUP($A260,'31.01.2022'!$A:$I,9,0))</f>
        <v>4.9800000000000004</v>
      </c>
      <c r="E260" s="2">
        <f>IF(ISERROR(VLOOKUP($A260,'28.02.2022'!$A:$I,9,0)=TRUE),0,VLOOKUP($A260,'28.02.2022'!$A:$I,9,0))</f>
        <v>4.9800000000000004</v>
      </c>
      <c r="F260" s="2">
        <f>IF(ISERROR(VLOOKUP($A260,'31.03.2022'!$A:$I,9,0)=TRUE),0,VLOOKUP($A260,'31.03.2022'!$A:$I,9,0))</f>
        <v>4.9800000000000004</v>
      </c>
      <c r="G260" s="2">
        <f>IF(ISERROR(VLOOKUP($A260,'30.04.2022'!$A:$I,9,0)=TRUE),0,VLOOKUP($A260,'30.04.2022'!$A:$I,9,0))</f>
        <v>4.9800000000000004</v>
      </c>
      <c r="H260" s="2">
        <f>IF(ISERROR(VLOOKUP($A260,'31.05.2022'!$A:$I,9,0)=TRUE),0,VLOOKUP($A260,'31.05.2022'!$A:$I,9,0))</f>
        <v>4.9800000000000004</v>
      </c>
      <c r="I260" s="2">
        <f>IF(ISERROR(VLOOKUP($A260,'30.06.2022'!$A:$I,9,0)=TRUE),0,VLOOKUP($A260,'30.06.2022'!$A:$I,9,0))</f>
        <v>4.9800000000000004</v>
      </c>
      <c r="J260" s="39">
        <f>IF(ISERROR(VLOOKUP($A260,'31.07.2022'!$A:$I,9,0)=TRUE),0,VLOOKUP($A260,'31.07.2022'!$A:$I,9,0))</f>
        <v>4.9800000000000004</v>
      </c>
      <c r="K260" s="39">
        <f>IF(ISERROR(VLOOKUP($A260,'31.08.2022'!$A:$I,9,0)=TRUE),0,VLOOKUP($A260,'31.08.2022'!$A:$I,9,0))</f>
        <v>4.9800000000000004</v>
      </c>
      <c r="L260" s="39">
        <f>IF(ISERROR(VLOOKUP($A260,'30.09.2022'!$A:$I,9,0)=TRUE),0,VLOOKUP($A260,'30.09.2022'!$A:$I,9,0))</f>
        <v>4.9800000000000004</v>
      </c>
      <c r="M260" s="39">
        <f>IF(ISERROR(VLOOKUP($A260,'31.10.2022'!$A:$I,9,0)=TRUE),0,VLOOKUP($A260,'31.10.2022'!$A:$I,9,0))</f>
        <v>4.9800000000000004</v>
      </c>
      <c r="N260" s="39">
        <f>IF(ISERROR(VLOOKUP($A260,'30.11.2022'!$A:$I,9,0)=TRUE),0,VLOOKUP($A260,'30.11.2022'!$A:$I,9,0))</f>
        <v>4.9800000000000004</v>
      </c>
      <c r="O260" s="39">
        <f>IF(ISERROR(VLOOKUP($A260,'31.12.2022'!$A:$I,9,0)=TRUE),0,VLOOKUP($A260,'31.12.2022'!$A:$I,9,0))</f>
        <v>4.9800000000000004</v>
      </c>
    </row>
    <row r="261" spans="1:15" x14ac:dyDescent="0.3">
      <c r="A261" s="1" t="s">
        <v>301</v>
      </c>
      <c r="B261" s="1"/>
      <c r="C261" s="53">
        <f t="shared" si="4"/>
        <v>11</v>
      </c>
      <c r="D261" s="2">
        <f>IF(ISERROR(VLOOKUP($A261,'31.01.2022'!$A:$I,9,0)=TRUE),0,VLOOKUP($A261,'31.01.2022'!$A:$I,9,0))</f>
        <v>0.12</v>
      </c>
      <c r="E261" s="2">
        <f>IF(ISERROR(VLOOKUP($A261,'28.02.2022'!$A:$I,9,0)=TRUE),0,VLOOKUP($A261,'28.02.2022'!$A:$I,9,0))</f>
        <v>0.12</v>
      </c>
      <c r="F261" s="2">
        <f>IF(ISERROR(VLOOKUP($A261,'31.03.2022'!$A:$I,9,0)=TRUE),0,VLOOKUP($A261,'31.03.2022'!$A:$I,9,0))</f>
        <v>0.12</v>
      </c>
      <c r="G261" s="2">
        <f>IF(ISERROR(VLOOKUP($A261,'30.04.2022'!$A:$I,9,0)=TRUE),0,VLOOKUP($A261,'30.04.2022'!$A:$I,9,0))</f>
        <v>0.12</v>
      </c>
      <c r="H261" s="2">
        <f>IF(ISERROR(VLOOKUP($A261,'31.05.2022'!$A:$I,9,0)=TRUE),0,VLOOKUP($A261,'31.05.2022'!$A:$I,9,0))</f>
        <v>0.12</v>
      </c>
      <c r="I261" s="2">
        <f>IF(ISERROR(VLOOKUP($A261,'30.06.2022'!$A:$I,9,0)=TRUE),0,VLOOKUP($A261,'30.06.2022'!$A:$I,9,0))</f>
        <v>0.12</v>
      </c>
      <c r="J261" s="39">
        <f>IF(ISERROR(VLOOKUP($A261,'31.07.2022'!$A:$I,9,0)=TRUE),0,VLOOKUP($A261,'31.07.2022'!$A:$I,9,0))</f>
        <v>0.12</v>
      </c>
      <c r="K261" s="39">
        <f>IF(ISERROR(VLOOKUP($A261,'31.08.2022'!$A:$I,9,0)=TRUE),0,VLOOKUP($A261,'31.08.2022'!$A:$I,9,0))</f>
        <v>0.12</v>
      </c>
      <c r="L261" s="39">
        <f>IF(ISERROR(VLOOKUP($A261,'30.09.2022'!$A:$I,9,0)=TRUE),0,VLOOKUP($A261,'30.09.2022'!$A:$I,9,0))</f>
        <v>0.12</v>
      </c>
      <c r="M261" s="39">
        <f>IF(ISERROR(VLOOKUP($A261,'31.10.2022'!$A:$I,9,0)=TRUE),0,VLOOKUP($A261,'31.10.2022'!$A:$I,9,0))</f>
        <v>0.12</v>
      </c>
      <c r="N261" s="39">
        <f>IF(ISERROR(VLOOKUP($A261,'30.11.2022'!$A:$I,9,0)=TRUE),0,VLOOKUP($A261,'30.11.2022'!$A:$I,9,0))</f>
        <v>0.12</v>
      </c>
      <c r="O261" s="39">
        <f>IF(ISERROR(VLOOKUP($A261,'31.12.2022'!$A:$I,9,0)=TRUE),0,VLOOKUP($A261,'31.12.2022'!$A:$I,9,0))</f>
        <v>0.12</v>
      </c>
    </row>
    <row r="262" spans="1:15" x14ac:dyDescent="0.3">
      <c r="A262" s="1" t="s">
        <v>302</v>
      </c>
      <c r="B262" s="1"/>
      <c r="C262" s="53">
        <f t="shared" si="4"/>
        <v>11</v>
      </c>
      <c r="D262" s="2">
        <f>IF(ISERROR(VLOOKUP($A262,'31.01.2022'!$A:$I,9,0)=TRUE),0,VLOOKUP($A262,'31.01.2022'!$A:$I,9,0))</f>
        <v>-0.47</v>
      </c>
      <c r="E262" s="2">
        <f>IF(ISERROR(VLOOKUP($A262,'28.02.2022'!$A:$I,9,0)=TRUE),0,VLOOKUP($A262,'28.02.2022'!$A:$I,9,0))</f>
        <v>-0.47</v>
      </c>
      <c r="F262" s="2">
        <f>IF(ISERROR(VLOOKUP($A262,'31.03.2022'!$A:$I,9,0)=TRUE),0,VLOOKUP($A262,'31.03.2022'!$A:$I,9,0))</f>
        <v>-0.47</v>
      </c>
      <c r="G262" s="2">
        <f>IF(ISERROR(VLOOKUP($A262,'30.04.2022'!$A:$I,9,0)=TRUE),0,VLOOKUP($A262,'30.04.2022'!$A:$I,9,0))</f>
        <v>-0.47</v>
      </c>
      <c r="H262" s="2">
        <f>IF(ISERROR(VLOOKUP($A262,'31.05.2022'!$A:$I,9,0)=TRUE),0,VLOOKUP($A262,'31.05.2022'!$A:$I,9,0))</f>
        <v>-0.47</v>
      </c>
      <c r="I262" s="2">
        <f>IF(ISERROR(VLOOKUP($A262,'30.06.2022'!$A:$I,9,0)=TRUE),0,VLOOKUP($A262,'30.06.2022'!$A:$I,9,0))</f>
        <v>-0.47</v>
      </c>
      <c r="J262" s="39">
        <f>IF(ISERROR(VLOOKUP($A262,'31.07.2022'!$A:$I,9,0)=TRUE),0,VLOOKUP($A262,'31.07.2022'!$A:$I,9,0))</f>
        <v>-0.47</v>
      </c>
      <c r="K262" s="39">
        <f>IF(ISERROR(VLOOKUP($A262,'31.08.2022'!$A:$I,9,0)=TRUE),0,VLOOKUP($A262,'31.08.2022'!$A:$I,9,0))</f>
        <v>-0.47</v>
      </c>
      <c r="L262" s="39">
        <f>IF(ISERROR(VLOOKUP($A262,'30.09.2022'!$A:$I,9,0)=TRUE),0,VLOOKUP($A262,'30.09.2022'!$A:$I,9,0))</f>
        <v>-0.47</v>
      </c>
      <c r="M262" s="39">
        <f>IF(ISERROR(VLOOKUP($A262,'31.10.2022'!$A:$I,9,0)=TRUE),0,VLOOKUP($A262,'31.10.2022'!$A:$I,9,0))</f>
        <v>-0.47</v>
      </c>
      <c r="N262" s="39">
        <f>IF(ISERROR(VLOOKUP($A262,'30.11.2022'!$A:$I,9,0)=TRUE),0,VLOOKUP($A262,'30.11.2022'!$A:$I,9,0))</f>
        <v>-0.47</v>
      </c>
      <c r="O262" s="39">
        <f>IF(ISERROR(VLOOKUP($A262,'31.12.2022'!$A:$I,9,0)=TRUE),0,VLOOKUP($A262,'31.12.2022'!$A:$I,9,0))</f>
        <v>-0.47</v>
      </c>
    </row>
    <row r="263" spans="1:15" x14ac:dyDescent="0.3">
      <c r="A263" s="1" t="s">
        <v>303</v>
      </c>
      <c r="B263" s="1"/>
      <c r="C263" s="53">
        <f t="shared" si="4"/>
        <v>11</v>
      </c>
      <c r="D263" s="2">
        <f>IF(ISERROR(VLOOKUP($A263,'31.01.2022'!$A:$I,9,0)=TRUE),0,VLOOKUP($A263,'31.01.2022'!$A:$I,9,0))</f>
        <v>0.23</v>
      </c>
      <c r="E263" s="2">
        <f>IF(ISERROR(VLOOKUP($A263,'28.02.2022'!$A:$I,9,0)=TRUE),0,VLOOKUP($A263,'28.02.2022'!$A:$I,9,0))</f>
        <v>4812.84</v>
      </c>
      <c r="F263" s="2">
        <f>IF(ISERROR(VLOOKUP($A263,'31.03.2022'!$A:$I,9,0)=TRUE),0,VLOOKUP($A263,'31.03.2022'!$A:$I,9,0))</f>
        <v>4812.84</v>
      </c>
      <c r="G263" s="2">
        <f>IF(ISERROR(VLOOKUP($A263,'30.04.2022'!$A:$I,9,0)=TRUE),0,VLOOKUP($A263,'30.04.2022'!$A:$I,9,0))</f>
        <v>4812.84</v>
      </c>
      <c r="H263" s="2">
        <f>IF(ISERROR(VLOOKUP($A263,'31.05.2022'!$A:$I,9,0)=TRUE),0,VLOOKUP($A263,'31.05.2022'!$A:$I,9,0))</f>
        <v>4812.84</v>
      </c>
      <c r="I263" s="2">
        <f>IF(ISERROR(VLOOKUP($A263,'30.06.2022'!$A:$I,9,0)=TRUE),0,VLOOKUP($A263,'30.06.2022'!$A:$I,9,0))</f>
        <v>4812.84</v>
      </c>
      <c r="J263" s="39">
        <f>IF(ISERROR(VLOOKUP($A263,'31.07.2022'!$A:$I,9,0)=TRUE),0,VLOOKUP($A263,'31.07.2022'!$A:$I,9,0))</f>
        <v>4812.84</v>
      </c>
      <c r="K263" s="39">
        <f>IF(ISERROR(VLOOKUP($A263,'31.08.2022'!$A:$I,9,0)=TRUE),0,VLOOKUP($A263,'31.08.2022'!$A:$I,9,0))</f>
        <v>4812.84</v>
      </c>
      <c r="L263" s="39">
        <f>IF(ISERROR(VLOOKUP($A263,'30.09.2022'!$A:$I,9,0)=TRUE),0,VLOOKUP($A263,'30.09.2022'!$A:$I,9,0))</f>
        <v>4812.84</v>
      </c>
      <c r="M263" s="39">
        <f>IF(ISERROR(VLOOKUP($A263,'31.10.2022'!$A:$I,9,0)=TRUE),0,VLOOKUP($A263,'31.10.2022'!$A:$I,9,0))</f>
        <v>4812.84</v>
      </c>
      <c r="N263" s="39">
        <f>IF(ISERROR(VLOOKUP($A263,'30.11.2022'!$A:$I,9,0)=TRUE),0,VLOOKUP($A263,'30.11.2022'!$A:$I,9,0))</f>
        <v>4812.84</v>
      </c>
      <c r="O263" s="39">
        <f>IF(ISERROR(VLOOKUP($A263,'31.12.2022'!$A:$I,9,0)=TRUE),0,VLOOKUP($A263,'31.12.2022'!$A:$I,9,0))</f>
        <v>4812.84</v>
      </c>
    </row>
    <row r="264" spans="1:15" x14ac:dyDescent="0.3">
      <c r="A264" s="1" t="s">
        <v>304</v>
      </c>
      <c r="B264" s="1"/>
      <c r="C264" s="53">
        <f t="shared" si="4"/>
        <v>11</v>
      </c>
      <c r="D264" s="2">
        <f>IF(ISERROR(VLOOKUP($A264,'31.01.2022'!$A:$I,9,0)=TRUE),0,VLOOKUP($A264,'31.01.2022'!$A:$I,9,0))</f>
        <v>15484.89</v>
      </c>
      <c r="E264" s="2">
        <f>IF(ISERROR(VLOOKUP($A264,'28.02.2022'!$A:$I,9,0)=TRUE),0,VLOOKUP($A264,'28.02.2022'!$A:$I,9,0))</f>
        <v>15484.89</v>
      </c>
      <c r="F264" s="2">
        <f>IF(ISERROR(VLOOKUP($A264,'31.03.2022'!$A:$I,9,0)=TRUE),0,VLOOKUP($A264,'31.03.2022'!$A:$I,9,0))</f>
        <v>15484.89</v>
      </c>
      <c r="G264" s="2">
        <f>IF(ISERROR(VLOOKUP($A264,'30.04.2022'!$A:$I,9,0)=TRUE),0,VLOOKUP($A264,'30.04.2022'!$A:$I,9,0))</f>
        <v>15484.89</v>
      </c>
      <c r="H264" s="2">
        <f>IF(ISERROR(VLOOKUP($A264,'31.05.2022'!$A:$I,9,0)=TRUE),0,VLOOKUP($A264,'31.05.2022'!$A:$I,9,0))</f>
        <v>15484.89</v>
      </c>
      <c r="I264" s="2">
        <f>IF(ISERROR(VLOOKUP($A264,'30.06.2022'!$A:$I,9,0)=TRUE),0,VLOOKUP($A264,'30.06.2022'!$A:$I,9,0))</f>
        <v>15484.89</v>
      </c>
      <c r="J264" s="39">
        <f>IF(ISERROR(VLOOKUP($A264,'31.07.2022'!$A:$I,9,0)=TRUE),0,VLOOKUP($A264,'31.07.2022'!$A:$I,9,0))</f>
        <v>15484.89</v>
      </c>
      <c r="K264" s="39">
        <f>IF(ISERROR(VLOOKUP($A264,'31.08.2022'!$A:$I,9,0)=TRUE),0,VLOOKUP($A264,'31.08.2022'!$A:$I,9,0))</f>
        <v>15484.89</v>
      </c>
      <c r="L264" s="39">
        <f>IF(ISERROR(VLOOKUP($A264,'30.09.2022'!$A:$I,9,0)=TRUE),0,VLOOKUP($A264,'30.09.2022'!$A:$I,9,0))</f>
        <v>15484.89</v>
      </c>
      <c r="M264" s="39">
        <f>IF(ISERROR(VLOOKUP($A264,'31.10.2022'!$A:$I,9,0)=TRUE),0,VLOOKUP($A264,'31.10.2022'!$A:$I,9,0))</f>
        <v>15484.89</v>
      </c>
      <c r="N264" s="39">
        <f>IF(ISERROR(VLOOKUP($A264,'30.11.2022'!$A:$I,9,0)=TRUE),0,VLOOKUP($A264,'30.11.2022'!$A:$I,9,0))</f>
        <v>15484.89</v>
      </c>
      <c r="O264" s="39">
        <f>IF(ISERROR(VLOOKUP($A264,'31.12.2022'!$A:$I,9,0)=TRUE),0,VLOOKUP($A264,'31.12.2022'!$A:$I,9,0))</f>
        <v>15484.89</v>
      </c>
    </row>
    <row r="265" spans="1:15" x14ac:dyDescent="0.3">
      <c r="A265" s="1" t="s">
        <v>305</v>
      </c>
      <c r="B265" s="1"/>
      <c r="C265" s="53">
        <f t="shared" si="4"/>
        <v>11</v>
      </c>
      <c r="D265" s="2">
        <f>IF(ISERROR(VLOOKUP($A265,'31.01.2022'!$A:$I,9,0)=TRUE),0,VLOOKUP($A265,'31.01.2022'!$A:$I,9,0))</f>
        <v>0.83</v>
      </c>
      <c r="E265" s="2">
        <f>IF(ISERROR(VLOOKUP($A265,'28.02.2022'!$A:$I,9,0)=TRUE),0,VLOOKUP($A265,'28.02.2022'!$A:$I,9,0))</f>
        <v>0.83</v>
      </c>
      <c r="F265" s="2">
        <f>IF(ISERROR(VLOOKUP($A265,'31.03.2022'!$A:$I,9,0)=TRUE),0,VLOOKUP($A265,'31.03.2022'!$A:$I,9,0))</f>
        <v>0.83</v>
      </c>
      <c r="G265" s="2">
        <f>IF(ISERROR(VLOOKUP($A265,'30.04.2022'!$A:$I,9,0)=TRUE),0,VLOOKUP($A265,'30.04.2022'!$A:$I,9,0))</f>
        <v>0.83</v>
      </c>
      <c r="H265" s="2">
        <f>IF(ISERROR(VLOOKUP($A265,'31.05.2022'!$A:$I,9,0)=TRUE),0,VLOOKUP($A265,'31.05.2022'!$A:$I,9,0))</f>
        <v>0.83</v>
      </c>
      <c r="I265" s="2">
        <f>IF(ISERROR(VLOOKUP($A265,'30.06.2022'!$A:$I,9,0)=TRUE),0,VLOOKUP($A265,'30.06.2022'!$A:$I,9,0))</f>
        <v>0.83</v>
      </c>
      <c r="J265" s="39">
        <f>IF(ISERROR(VLOOKUP($A265,'31.07.2022'!$A:$I,9,0)=TRUE),0,VLOOKUP($A265,'31.07.2022'!$A:$I,9,0))</f>
        <v>0.83</v>
      </c>
      <c r="K265" s="39">
        <f>IF(ISERROR(VLOOKUP($A265,'31.08.2022'!$A:$I,9,0)=TRUE),0,VLOOKUP($A265,'31.08.2022'!$A:$I,9,0))</f>
        <v>0.83</v>
      </c>
      <c r="L265" s="39">
        <f>IF(ISERROR(VLOOKUP($A265,'30.09.2022'!$A:$I,9,0)=TRUE),0,VLOOKUP($A265,'30.09.2022'!$A:$I,9,0))</f>
        <v>0.83</v>
      </c>
      <c r="M265" s="39">
        <f>IF(ISERROR(VLOOKUP($A265,'31.10.2022'!$A:$I,9,0)=TRUE),0,VLOOKUP($A265,'31.10.2022'!$A:$I,9,0))</f>
        <v>0.83</v>
      </c>
      <c r="N265" s="39">
        <f>IF(ISERROR(VLOOKUP($A265,'30.11.2022'!$A:$I,9,0)=TRUE),0,VLOOKUP($A265,'30.11.2022'!$A:$I,9,0))</f>
        <v>0.83</v>
      </c>
      <c r="O265" s="39">
        <f>IF(ISERROR(VLOOKUP($A265,'31.12.2022'!$A:$I,9,0)=TRUE),0,VLOOKUP($A265,'31.12.2022'!$A:$I,9,0))</f>
        <v>0.83</v>
      </c>
    </row>
    <row r="266" spans="1:15" x14ac:dyDescent="0.3">
      <c r="A266" s="1" t="s">
        <v>306</v>
      </c>
      <c r="B266" s="1"/>
      <c r="C266" s="53">
        <f t="shared" si="4"/>
        <v>11</v>
      </c>
      <c r="D266" s="2">
        <f>IF(ISERROR(VLOOKUP($A266,'31.01.2022'!$A:$I,9,0)=TRUE),0,VLOOKUP($A266,'31.01.2022'!$A:$I,9,0))</f>
        <v>-42.45</v>
      </c>
      <c r="E266" s="2">
        <f>IF(ISERROR(VLOOKUP($A266,'28.02.2022'!$A:$I,9,0)=TRUE),0,VLOOKUP($A266,'28.02.2022'!$A:$I,9,0))</f>
        <v>-42.45</v>
      </c>
      <c r="F266" s="2">
        <f>IF(ISERROR(VLOOKUP($A266,'31.03.2022'!$A:$I,9,0)=TRUE),0,VLOOKUP($A266,'31.03.2022'!$A:$I,9,0))</f>
        <v>-42.45</v>
      </c>
      <c r="G266" s="2">
        <f>IF(ISERROR(VLOOKUP($A266,'30.04.2022'!$A:$I,9,0)=TRUE),0,VLOOKUP($A266,'30.04.2022'!$A:$I,9,0))</f>
        <v>-42.45</v>
      </c>
      <c r="H266" s="2">
        <f>IF(ISERROR(VLOOKUP($A266,'31.05.2022'!$A:$I,9,0)=TRUE),0,VLOOKUP($A266,'31.05.2022'!$A:$I,9,0))</f>
        <v>-42.45</v>
      </c>
      <c r="I266" s="2">
        <f>IF(ISERROR(VLOOKUP($A266,'30.06.2022'!$A:$I,9,0)=TRUE),0,VLOOKUP($A266,'30.06.2022'!$A:$I,9,0))</f>
        <v>-42.45</v>
      </c>
      <c r="J266" s="39">
        <f>IF(ISERROR(VLOOKUP($A266,'31.07.2022'!$A:$I,9,0)=TRUE),0,VLOOKUP($A266,'31.07.2022'!$A:$I,9,0))</f>
        <v>-42.45</v>
      </c>
      <c r="K266" s="39">
        <f>IF(ISERROR(VLOOKUP($A266,'31.08.2022'!$A:$I,9,0)=TRUE),0,VLOOKUP($A266,'31.08.2022'!$A:$I,9,0))</f>
        <v>-42.45</v>
      </c>
      <c r="L266" s="39">
        <f>IF(ISERROR(VLOOKUP($A266,'30.09.2022'!$A:$I,9,0)=TRUE),0,VLOOKUP($A266,'30.09.2022'!$A:$I,9,0))</f>
        <v>-42.45</v>
      </c>
      <c r="M266" s="39">
        <f>IF(ISERROR(VLOOKUP($A266,'31.10.2022'!$A:$I,9,0)=TRUE),0,VLOOKUP($A266,'31.10.2022'!$A:$I,9,0))</f>
        <v>-42.45</v>
      </c>
      <c r="N266" s="39">
        <f>IF(ISERROR(VLOOKUP($A266,'30.11.2022'!$A:$I,9,0)=TRUE),0,VLOOKUP($A266,'30.11.2022'!$A:$I,9,0))</f>
        <v>-42.45</v>
      </c>
      <c r="O266" s="39">
        <f>IF(ISERROR(VLOOKUP($A266,'31.12.2022'!$A:$I,9,0)=TRUE),0,VLOOKUP($A266,'31.12.2022'!$A:$I,9,0))</f>
        <v>-42.45</v>
      </c>
    </row>
    <row r="267" spans="1:15" x14ac:dyDescent="0.3">
      <c r="A267" s="1" t="s">
        <v>307</v>
      </c>
      <c r="B267" s="1"/>
      <c r="C267" s="53">
        <f t="shared" si="4"/>
        <v>11</v>
      </c>
      <c r="D267" s="2">
        <f>IF(ISERROR(VLOOKUP($A267,'31.01.2022'!$A:$I,9,0)=TRUE),0,VLOOKUP($A267,'31.01.2022'!$A:$I,9,0))</f>
        <v>0.89</v>
      </c>
      <c r="E267" s="2">
        <f>IF(ISERROR(VLOOKUP($A267,'28.02.2022'!$A:$I,9,0)=TRUE),0,VLOOKUP($A267,'28.02.2022'!$A:$I,9,0))</f>
        <v>0.89</v>
      </c>
      <c r="F267" s="2">
        <f>IF(ISERROR(VLOOKUP($A267,'31.03.2022'!$A:$I,9,0)=TRUE),0,VLOOKUP($A267,'31.03.2022'!$A:$I,9,0))</f>
        <v>0.89</v>
      </c>
      <c r="G267" s="2">
        <f>IF(ISERROR(VLOOKUP($A267,'30.04.2022'!$A:$I,9,0)=TRUE),0,VLOOKUP($A267,'30.04.2022'!$A:$I,9,0))</f>
        <v>0.89</v>
      </c>
      <c r="H267" s="2">
        <f>IF(ISERROR(VLOOKUP($A267,'31.05.2022'!$A:$I,9,0)=TRUE),0,VLOOKUP($A267,'31.05.2022'!$A:$I,9,0))</f>
        <v>0.89</v>
      </c>
      <c r="I267" s="2">
        <f>IF(ISERROR(VLOOKUP($A267,'30.06.2022'!$A:$I,9,0)=TRUE),0,VLOOKUP($A267,'30.06.2022'!$A:$I,9,0))</f>
        <v>0.89</v>
      </c>
      <c r="J267" s="39">
        <f>IF(ISERROR(VLOOKUP($A267,'31.07.2022'!$A:$I,9,0)=TRUE),0,VLOOKUP($A267,'31.07.2022'!$A:$I,9,0))</f>
        <v>0.89</v>
      </c>
      <c r="K267" s="39">
        <f>IF(ISERROR(VLOOKUP($A267,'31.08.2022'!$A:$I,9,0)=TRUE),0,VLOOKUP($A267,'31.08.2022'!$A:$I,9,0))</f>
        <v>0.89</v>
      </c>
      <c r="L267" s="39">
        <f>IF(ISERROR(VLOOKUP($A267,'30.09.2022'!$A:$I,9,0)=TRUE),0,VLOOKUP($A267,'30.09.2022'!$A:$I,9,0))</f>
        <v>0.89</v>
      </c>
      <c r="M267" s="39">
        <f>IF(ISERROR(VLOOKUP($A267,'31.10.2022'!$A:$I,9,0)=TRUE),0,VLOOKUP($A267,'31.10.2022'!$A:$I,9,0))</f>
        <v>0.89</v>
      </c>
      <c r="N267" s="39">
        <f>IF(ISERROR(VLOOKUP($A267,'30.11.2022'!$A:$I,9,0)=TRUE),0,VLOOKUP($A267,'30.11.2022'!$A:$I,9,0))</f>
        <v>0.89</v>
      </c>
      <c r="O267" s="39">
        <f>IF(ISERROR(VLOOKUP($A267,'31.12.2022'!$A:$I,9,0)=TRUE),0,VLOOKUP($A267,'31.12.2022'!$A:$I,9,0))</f>
        <v>0.89</v>
      </c>
    </row>
    <row r="268" spans="1:15" x14ac:dyDescent="0.3">
      <c r="A268" s="1" t="s">
        <v>308</v>
      </c>
      <c r="B268" s="1"/>
      <c r="C268" s="53">
        <f t="shared" si="4"/>
        <v>11</v>
      </c>
      <c r="D268" s="2">
        <f>IF(ISERROR(VLOOKUP($A268,'31.01.2022'!$A:$I,9,0)=TRUE),0,VLOOKUP($A268,'31.01.2022'!$A:$I,9,0))</f>
        <v>20596.060000000001</v>
      </c>
      <c r="E268" s="2">
        <f>IF(ISERROR(VLOOKUP($A268,'28.02.2022'!$A:$I,9,0)=TRUE),0,VLOOKUP($A268,'28.02.2022'!$A:$I,9,0))</f>
        <v>5596.0600000000013</v>
      </c>
      <c r="F268" s="2">
        <f>IF(ISERROR(VLOOKUP($A268,'31.03.2022'!$A:$I,9,0)=TRUE),0,VLOOKUP($A268,'31.03.2022'!$A:$I,9,0))</f>
        <v>5596.0600000000013</v>
      </c>
      <c r="G268" s="2">
        <f>IF(ISERROR(VLOOKUP($A268,'30.04.2022'!$A:$I,9,0)=TRUE),0,VLOOKUP($A268,'30.04.2022'!$A:$I,9,0))</f>
        <v>5596.0600000000013</v>
      </c>
      <c r="H268" s="2">
        <f>IF(ISERROR(VLOOKUP($A268,'31.05.2022'!$A:$I,9,0)=TRUE),0,VLOOKUP($A268,'31.05.2022'!$A:$I,9,0))</f>
        <v>5596.0600000000013</v>
      </c>
      <c r="I268" s="2">
        <f>IF(ISERROR(VLOOKUP($A268,'30.06.2022'!$A:$I,9,0)=TRUE),0,VLOOKUP($A268,'30.06.2022'!$A:$I,9,0))</f>
        <v>5596.0600000000013</v>
      </c>
      <c r="J268" s="39">
        <f>IF(ISERROR(VLOOKUP($A268,'31.07.2022'!$A:$I,9,0)=TRUE),0,VLOOKUP($A268,'31.07.2022'!$A:$I,9,0))</f>
        <v>5596.0600000000013</v>
      </c>
      <c r="K268" s="39">
        <f>IF(ISERROR(VLOOKUP($A268,'31.08.2022'!$A:$I,9,0)=TRUE),0,VLOOKUP($A268,'31.08.2022'!$A:$I,9,0))</f>
        <v>5596.0600000000013</v>
      </c>
      <c r="L268" s="39">
        <f>IF(ISERROR(VLOOKUP($A268,'30.09.2022'!$A:$I,9,0)=TRUE),0,VLOOKUP($A268,'30.09.2022'!$A:$I,9,0))</f>
        <v>5596.0600000000013</v>
      </c>
      <c r="M268" s="39">
        <f>IF(ISERROR(VLOOKUP($A268,'31.10.2022'!$A:$I,9,0)=TRUE),0,VLOOKUP($A268,'31.10.2022'!$A:$I,9,0))</f>
        <v>5596.0600000000013</v>
      </c>
      <c r="N268" s="39">
        <f>IF(ISERROR(VLOOKUP($A268,'30.11.2022'!$A:$I,9,0)=TRUE),0,VLOOKUP($A268,'30.11.2022'!$A:$I,9,0))</f>
        <v>5596.0600000000013</v>
      </c>
      <c r="O268" s="39">
        <f>IF(ISERROR(VLOOKUP($A268,'31.12.2022'!$A:$I,9,0)=TRUE),0,VLOOKUP($A268,'31.12.2022'!$A:$I,9,0))</f>
        <v>5596.0600000000013</v>
      </c>
    </row>
    <row r="269" spans="1:15" x14ac:dyDescent="0.3">
      <c r="A269" s="1" t="s">
        <v>309</v>
      </c>
      <c r="B269" s="1"/>
      <c r="C269" s="53">
        <f t="shared" si="4"/>
        <v>11</v>
      </c>
      <c r="D269" s="2">
        <f>IF(ISERROR(VLOOKUP($A269,'31.01.2022'!$A:$I,9,0)=TRUE),0,VLOOKUP($A269,'31.01.2022'!$A:$I,9,0))</f>
        <v>327816.65000000002</v>
      </c>
      <c r="E269" s="2">
        <f>IF(ISERROR(VLOOKUP($A269,'28.02.2022'!$A:$I,9,0)=TRUE),0,VLOOKUP($A269,'28.02.2022'!$A:$I,9,0))</f>
        <v>336034.08999999997</v>
      </c>
      <c r="F269" s="2">
        <f>IF(ISERROR(VLOOKUP($A269,'31.03.2022'!$A:$I,9,0)=TRUE),0,VLOOKUP($A269,'31.03.2022'!$A:$I,9,0))</f>
        <v>153049.42000000004</v>
      </c>
      <c r="G269" s="2">
        <f>IF(ISERROR(VLOOKUP($A269,'30.04.2022'!$A:$I,9,0)=TRUE),0,VLOOKUP($A269,'30.04.2022'!$A:$I,9,0))</f>
        <v>84239.420000000042</v>
      </c>
      <c r="H269" s="2">
        <f>IF(ISERROR(VLOOKUP($A269,'31.05.2022'!$A:$I,9,0)=TRUE),0,VLOOKUP($A269,'31.05.2022'!$A:$I,9,0))</f>
        <v>84239.420000000042</v>
      </c>
      <c r="I269" s="2">
        <f>IF(ISERROR(VLOOKUP($A269,'30.06.2022'!$A:$I,9,0)=TRUE),0,VLOOKUP($A269,'30.06.2022'!$A:$I,9,0))</f>
        <v>49316.790000000037</v>
      </c>
      <c r="J269" s="39">
        <f>IF(ISERROR(VLOOKUP($A269,'31.07.2022'!$A:$I,9,0)=TRUE),0,VLOOKUP($A269,'31.07.2022'!$A:$I,9,0))</f>
        <v>49316.790000000037</v>
      </c>
      <c r="K269" s="39">
        <f>IF(ISERROR(VLOOKUP($A269,'31.08.2022'!$A:$I,9,0)=TRUE),0,VLOOKUP($A269,'31.08.2022'!$A:$I,9,0))</f>
        <v>49316.790000000037</v>
      </c>
      <c r="L269" s="39">
        <f>IF(ISERROR(VLOOKUP($A269,'30.09.2022'!$A:$I,9,0)=TRUE),0,VLOOKUP($A269,'30.09.2022'!$A:$I,9,0))</f>
        <v>49316.790000000037</v>
      </c>
      <c r="M269" s="39">
        <f>IF(ISERROR(VLOOKUP($A269,'31.10.2022'!$A:$I,9,0)=TRUE),0,VLOOKUP($A269,'31.10.2022'!$A:$I,9,0))</f>
        <v>49316.790000000037</v>
      </c>
      <c r="N269" s="39">
        <f>IF(ISERROR(VLOOKUP($A269,'30.11.2022'!$A:$I,9,0)=TRUE),0,VLOOKUP($A269,'30.11.2022'!$A:$I,9,0))</f>
        <v>49316.790000000037</v>
      </c>
      <c r="O269" s="39">
        <f>IF(ISERROR(VLOOKUP($A269,'31.12.2022'!$A:$I,9,0)=TRUE),0,VLOOKUP($A269,'31.12.2022'!$A:$I,9,0))</f>
        <v>49316.790000000037</v>
      </c>
    </row>
    <row r="270" spans="1:15" x14ac:dyDescent="0.3">
      <c r="A270" s="1" t="s">
        <v>310</v>
      </c>
      <c r="B270" s="1"/>
      <c r="C270" s="53">
        <f t="shared" si="4"/>
        <v>11</v>
      </c>
      <c r="D270" s="2">
        <f>IF(ISERROR(VLOOKUP($A270,'31.01.2022'!$A:$I,9,0)=TRUE),0,VLOOKUP($A270,'31.01.2022'!$A:$I,9,0))</f>
        <v>-91.11</v>
      </c>
      <c r="E270" s="2">
        <f>IF(ISERROR(VLOOKUP($A270,'28.02.2022'!$A:$I,9,0)=TRUE),0,VLOOKUP($A270,'28.02.2022'!$A:$I,9,0))</f>
        <v>-91.11</v>
      </c>
      <c r="F270" s="2">
        <f>IF(ISERROR(VLOOKUP($A270,'31.03.2022'!$A:$I,9,0)=TRUE),0,VLOOKUP($A270,'31.03.2022'!$A:$I,9,0))</f>
        <v>-91.11</v>
      </c>
      <c r="G270" s="2">
        <f>IF(ISERROR(VLOOKUP($A270,'30.04.2022'!$A:$I,9,0)=TRUE),0,VLOOKUP($A270,'30.04.2022'!$A:$I,9,0))</f>
        <v>-91.11</v>
      </c>
      <c r="H270" s="2">
        <f>IF(ISERROR(VLOOKUP($A270,'31.05.2022'!$A:$I,9,0)=TRUE),0,VLOOKUP($A270,'31.05.2022'!$A:$I,9,0))</f>
        <v>-91.11</v>
      </c>
      <c r="I270" s="2">
        <f>IF(ISERROR(VLOOKUP($A270,'30.06.2022'!$A:$I,9,0)=TRUE),0,VLOOKUP($A270,'30.06.2022'!$A:$I,9,0))</f>
        <v>-91.11</v>
      </c>
      <c r="J270" s="39">
        <f>IF(ISERROR(VLOOKUP($A270,'31.07.2022'!$A:$I,9,0)=TRUE),0,VLOOKUP($A270,'31.07.2022'!$A:$I,9,0))</f>
        <v>-91.11</v>
      </c>
      <c r="K270" s="39">
        <f>IF(ISERROR(VLOOKUP($A270,'31.08.2022'!$A:$I,9,0)=TRUE),0,VLOOKUP($A270,'31.08.2022'!$A:$I,9,0))</f>
        <v>-91.11</v>
      </c>
      <c r="L270" s="39">
        <f>IF(ISERROR(VLOOKUP($A270,'30.09.2022'!$A:$I,9,0)=TRUE),0,VLOOKUP($A270,'30.09.2022'!$A:$I,9,0))</f>
        <v>-91.11</v>
      </c>
      <c r="M270" s="39">
        <f>IF(ISERROR(VLOOKUP($A270,'31.10.2022'!$A:$I,9,0)=TRUE),0,VLOOKUP($A270,'31.10.2022'!$A:$I,9,0))</f>
        <v>-91.11</v>
      </c>
      <c r="N270" s="39">
        <f>IF(ISERROR(VLOOKUP($A270,'30.11.2022'!$A:$I,9,0)=TRUE),0,VLOOKUP($A270,'30.11.2022'!$A:$I,9,0))</f>
        <v>-91.11</v>
      </c>
      <c r="O270" s="39">
        <f>IF(ISERROR(VLOOKUP($A270,'31.12.2022'!$A:$I,9,0)=TRUE),0,VLOOKUP($A270,'31.12.2022'!$A:$I,9,0))</f>
        <v>-91.11</v>
      </c>
    </row>
    <row r="271" spans="1:15" x14ac:dyDescent="0.3">
      <c r="A271" s="1" t="s">
        <v>311</v>
      </c>
      <c r="B271" s="1"/>
      <c r="C271" s="53">
        <f t="shared" si="4"/>
        <v>11</v>
      </c>
      <c r="D271" s="2">
        <f>IF(ISERROR(VLOOKUP($A271,'31.01.2022'!$A:$I,9,0)=TRUE),0,VLOOKUP($A271,'31.01.2022'!$A:$I,9,0))</f>
        <v>8336.42</v>
      </c>
      <c r="E271" s="2">
        <f>IF(ISERROR(VLOOKUP($A271,'28.02.2022'!$A:$I,9,0)=TRUE),0,VLOOKUP($A271,'28.02.2022'!$A:$I,9,0))</f>
        <v>22833.560000000005</v>
      </c>
      <c r="F271" s="2">
        <f>IF(ISERROR(VLOOKUP($A271,'31.03.2022'!$A:$I,9,0)=TRUE),0,VLOOKUP($A271,'31.03.2022'!$A:$I,9,0))</f>
        <v>76985.599999999991</v>
      </c>
      <c r="G271" s="2">
        <f>IF(ISERROR(VLOOKUP($A271,'30.04.2022'!$A:$I,9,0)=TRUE),0,VLOOKUP($A271,'30.04.2022'!$A:$I,9,0))</f>
        <v>29262.149999999994</v>
      </c>
      <c r="H271" s="2">
        <f>IF(ISERROR(VLOOKUP($A271,'31.05.2022'!$A:$I,9,0)=TRUE),0,VLOOKUP($A271,'31.05.2022'!$A:$I,9,0))</f>
        <v>29262.149999999994</v>
      </c>
      <c r="I271" s="2">
        <f>IF(ISERROR(VLOOKUP($A271,'30.06.2022'!$A:$I,9,0)=TRUE),0,VLOOKUP($A271,'30.06.2022'!$A:$I,9,0))</f>
        <v>20.790000000008149</v>
      </c>
      <c r="J271" s="39">
        <f>IF(ISERROR(VLOOKUP($A271,'31.07.2022'!$A:$I,9,0)=TRUE),0,VLOOKUP($A271,'31.07.2022'!$A:$I,9,0))</f>
        <v>20.790000000008149</v>
      </c>
      <c r="K271" s="39">
        <f>IF(ISERROR(VLOOKUP($A271,'31.08.2022'!$A:$I,9,0)=TRUE),0,VLOOKUP($A271,'31.08.2022'!$A:$I,9,0))</f>
        <v>20.790000000008149</v>
      </c>
      <c r="L271" s="39">
        <f>IF(ISERROR(VLOOKUP($A271,'30.09.2022'!$A:$I,9,0)=TRUE),0,VLOOKUP($A271,'30.09.2022'!$A:$I,9,0))</f>
        <v>20.790000000008149</v>
      </c>
      <c r="M271" s="39">
        <f>IF(ISERROR(VLOOKUP($A271,'31.10.2022'!$A:$I,9,0)=TRUE),0,VLOOKUP($A271,'31.10.2022'!$A:$I,9,0))</f>
        <v>20.790000000008149</v>
      </c>
      <c r="N271" s="39">
        <f>IF(ISERROR(VLOOKUP($A271,'30.11.2022'!$A:$I,9,0)=TRUE),0,VLOOKUP($A271,'30.11.2022'!$A:$I,9,0))</f>
        <v>20.790000000008149</v>
      </c>
      <c r="O271" s="39">
        <f>IF(ISERROR(VLOOKUP($A271,'31.12.2022'!$A:$I,9,0)=TRUE),0,VLOOKUP($A271,'31.12.2022'!$A:$I,9,0))</f>
        <v>20.790000000008149</v>
      </c>
    </row>
    <row r="272" spans="1:15" x14ac:dyDescent="0.3">
      <c r="A272" s="1" t="s">
        <v>312</v>
      </c>
      <c r="B272" s="1"/>
      <c r="C272" s="53">
        <f t="shared" si="4"/>
        <v>11</v>
      </c>
      <c r="D272" s="2">
        <f>IF(ISERROR(VLOOKUP($A272,'31.01.2022'!$A:$I,9,0)=TRUE),0,VLOOKUP($A272,'31.01.2022'!$A:$I,9,0))</f>
        <v>2121.13</v>
      </c>
      <c r="E272" s="2">
        <f>IF(ISERROR(VLOOKUP($A272,'28.02.2022'!$A:$I,9,0)=TRUE),0,VLOOKUP($A272,'28.02.2022'!$A:$I,9,0))</f>
        <v>2121.13</v>
      </c>
      <c r="F272" s="2">
        <f>IF(ISERROR(VLOOKUP($A272,'31.03.2022'!$A:$I,9,0)=TRUE),0,VLOOKUP($A272,'31.03.2022'!$A:$I,9,0))</f>
        <v>2121.13</v>
      </c>
      <c r="G272" s="2">
        <f>IF(ISERROR(VLOOKUP($A272,'30.04.2022'!$A:$I,9,0)=TRUE),0,VLOOKUP($A272,'30.04.2022'!$A:$I,9,0))</f>
        <v>2121.13</v>
      </c>
      <c r="H272" s="2">
        <f>IF(ISERROR(VLOOKUP($A272,'31.05.2022'!$A:$I,9,0)=TRUE),0,VLOOKUP($A272,'31.05.2022'!$A:$I,9,0))</f>
        <v>2121.13</v>
      </c>
      <c r="I272" s="2">
        <f>IF(ISERROR(VLOOKUP($A272,'30.06.2022'!$A:$I,9,0)=TRUE),0,VLOOKUP($A272,'30.06.2022'!$A:$I,9,0))</f>
        <v>2121.13</v>
      </c>
      <c r="J272" s="39">
        <f>IF(ISERROR(VLOOKUP($A272,'31.07.2022'!$A:$I,9,0)=TRUE),0,VLOOKUP($A272,'31.07.2022'!$A:$I,9,0))</f>
        <v>2121.13</v>
      </c>
      <c r="K272" s="39">
        <f>IF(ISERROR(VLOOKUP($A272,'31.08.2022'!$A:$I,9,0)=TRUE),0,VLOOKUP($A272,'31.08.2022'!$A:$I,9,0))</f>
        <v>2121.13</v>
      </c>
      <c r="L272" s="39">
        <f>IF(ISERROR(VLOOKUP($A272,'30.09.2022'!$A:$I,9,0)=TRUE),0,VLOOKUP($A272,'30.09.2022'!$A:$I,9,0))</f>
        <v>2121.13</v>
      </c>
      <c r="M272" s="39">
        <f>IF(ISERROR(VLOOKUP($A272,'31.10.2022'!$A:$I,9,0)=TRUE),0,VLOOKUP($A272,'31.10.2022'!$A:$I,9,0))</f>
        <v>2121.13</v>
      </c>
      <c r="N272" s="39">
        <f>IF(ISERROR(VLOOKUP($A272,'30.11.2022'!$A:$I,9,0)=TRUE),0,VLOOKUP($A272,'30.11.2022'!$A:$I,9,0))</f>
        <v>2121.13</v>
      </c>
      <c r="O272" s="39">
        <f>IF(ISERROR(VLOOKUP($A272,'31.12.2022'!$A:$I,9,0)=TRUE),0,VLOOKUP($A272,'31.12.2022'!$A:$I,9,0))</f>
        <v>2121.13</v>
      </c>
    </row>
    <row r="273" spans="1:15" x14ac:dyDescent="0.3">
      <c r="A273" s="1" t="s">
        <v>313</v>
      </c>
      <c r="B273" s="1"/>
      <c r="C273" s="53">
        <f t="shared" si="4"/>
        <v>11</v>
      </c>
      <c r="D273" s="2">
        <f>IF(ISERROR(VLOOKUP($A273,'31.01.2022'!$A:$I,9,0)=TRUE),0,VLOOKUP($A273,'31.01.2022'!$A:$I,9,0))</f>
        <v>0</v>
      </c>
      <c r="E273" s="2">
        <f>IF(ISERROR(VLOOKUP($A273,'28.02.2022'!$A:$I,9,0)=TRUE),0,VLOOKUP($A273,'28.02.2022'!$A:$I,9,0))</f>
        <v>0</v>
      </c>
      <c r="F273" s="2">
        <f>IF(ISERROR(VLOOKUP($A273,'31.03.2022'!$A:$I,9,0)=TRUE),0,VLOOKUP($A273,'31.03.2022'!$A:$I,9,0))</f>
        <v>0</v>
      </c>
      <c r="G273" s="2">
        <f>IF(ISERROR(VLOOKUP($A273,'30.04.2022'!$A:$I,9,0)=TRUE),0,VLOOKUP($A273,'30.04.2022'!$A:$I,9,0))</f>
        <v>0</v>
      </c>
      <c r="H273" s="2">
        <f>IF(ISERROR(VLOOKUP($A273,'31.05.2022'!$A:$I,9,0)=TRUE),0,VLOOKUP($A273,'31.05.2022'!$A:$I,9,0))</f>
        <v>0</v>
      </c>
      <c r="I273" s="2">
        <f>IF(ISERROR(VLOOKUP($A273,'30.06.2022'!$A:$I,9,0)=TRUE),0,VLOOKUP($A273,'30.06.2022'!$A:$I,9,0))</f>
        <v>0</v>
      </c>
      <c r="J273" s="39">
        <f>IF(ISERROR(VLOOKUP($A273,'31.07.2022'!$A:$I,9,0)=TRUE),0,VLOOKUP($A273,'31.07.2022'!$A:$I,9,0))</f>
        <v>0</v>
      </c>
      <c r="K273" s="39">
        <f>IF(ISERROR(VLOOKUP($A273,'31.08.2022'!$A:$I,9,0)=TRUE),0,VLOOKUP($A273,'31.08.2022'!$A:$I,9,0))</f>
        <v>0</v>
      </c>
      <c r="L273" s="39">
        <f>IF(ISERROR(VLOOKUP($A273,'30.09.2022'!$A:$I,9,0)=TRUE),0,VLOOKUP($A273,'30.09.2022'!$A:$I,9,0))</f>
        <v>0</v>
      </c>
      <c r="M273" s="39">
        <f>IF(ISERROR(VLOOKUP($A273,'31.10.2022'!$A:$I,9,0)=TRUE),0,VLOOKUP($A273,'31.10.2022'!$A:$I,9,0))</f>
        <v>0</v>
      </c>
      <c r="N273" s="39">
        <f>IF(ISERROR(VLOOKUP($A273,'30.11.2022'!$A:$I,9,0)=TRUE),0,VLOOKUP($A273,'30.11.2022'!$A:$I,9,0))</f>
        <v>0</v>
      </c>
      <c r="O273" s="39">
        <f>IF(ISERROR(VLOOKUP($A273,'31.12.2022'!$A:$I,9,0)=TRUE),0,VLOOKUP($A273,'31.12.2022'!$A:$I,9,0))</f>
        <v>0</v>
      </c>
    </row>
    <row r="274" spans="1:15" x14ac:dyDescent="0.3">
      <c r="A274" s="1" t="s">
        <v>314</v>
      </c>
      <c r="B274" s="1"/>
      <c r="C274" s="53">
        <f t="shared" si="4"/>
        <v>11</v>
      </c>
      <c r="D274" s="2">
        <f>IF(ISERROR(VLOOKUP($A274,'31.01.2022'!$A:$I,9,0)=TRUE),0,VLOOKUP($A274,'31.01.2022'!$A:$I,9,0))</f>
        <v>16562.86</v>
      </c>
      <c r="E274" s="2">
        <f>IF(ISERROR(VLOOKUP($A274,'28.02.2022'!$A:$I,9,0)=TRUE),0,VLOOKUP($A274,'28.02.2022'!$A:$I,9,0))</f>
        <v>0</v>
      </c>
      <c r="F274" s="2">
        <f>IF(ISERROR(VLOOKUP($A274,'31.03.2022'!$A:$I,9,0)=TRUE),0,VLOOKUP($A274,'31.03.2022'!$A:$I,9,0))</f>
        <v>0</v>
      </c>
      <c r="G274" s="2">
        <f>IF(ISERROR(VLOOKUP($A274,'30.04.2022'!$A:$I,9,0)=TRUE),0,VLOOKUP($A274,'30.04.2022'!$A:$I,9,0))</f>
        <v>0</v>
      </c>
      <c r="H274" s="2">
        <f>IF(ISERROR(VLOOKUP($A274,'31.05.2022'!$A:$I,9,0)=TRUE),0,VLOOKUP($A274,'31.05.2022'!$A:$I,9,0))</f>
        <v>0</v>
      </c>
      <c r="I274" s="2">
        <f>IF(ISERROR(VLOOKUP($A274,'30.06.2022'!$A:$I,9,0)=TRUE),0,VLOOKUP($A274,'30.06.2022'!$A:$I,9,0))</f>
        <v>0</v>
      </c>
      <c r="J274" s="39">
        <f>IF(ISERROR(VLOOKUP($A274,'31.07.2022'!$A:$I,9,0)=TRUE),0,VLOOKUP($A274,'31.07.2022'!$A:$I,9,0))</f>
        <v>0</v>
      </c>
      <c r="K274" s="39">
        <f>IF(ISERROR(VLOOKUP($A274,'31.08.2022'!$A:$I,9,0)=TRUE),0,VLOOKUP($A274,'31.08.2022'!$A:$I,9,0))</f>
        <v>0</v>
      </c>
      <c r="L274" s="39">
        <f>IF(ISERROR(VLOOKUP($A274,'30.09.2022'!$A:$I,9,0)=TRUE),0,VLOOKUP($A274,'30.09.2022'!$A:$I,9,0))</f>
        <v>0</v>
      </c>
      <c r="M274" s="39">
        <f>IF(ISERROR(VLOOKUP($A274,'31.10.2022'!$A:$I,9,0)=TRUE),0,VLOOKUP($A274,'31.10.2022'!$A:$I,9,0))</f>
        <v>0</v>
      </c>
      <c r="N274" s="39">
        <f>IF(ISERROR(VLOOKUP($A274,'30.11.2022'!$A:$I,9,0)=TRUE),0,VLOOKUP($A274,'30.11.2022'!$A:$I,9,0))</f>
        <v>0</v>
      </c>
      <c r="O274" s="39">
        <f>IF(ISERROR(VLOOKUP($A274,'31.12.2022'!$A:$I,9,0)=TRUE),0,VLOOKUP($A274,'31.12.2022'!$A:$I,9,0))</f>
        <v>0</v>
      </c>
    </row>
    <row r="275" spans="1:15" x14ac:dyDescent="0.3">
      <c r="A275" s="1" t="s">
        <v>315</v>
      </c>
      <c r="B275" s="1"/>
      <c r="C275" s="53">
        <f t="shared" si="4"/>
        <v>11</v>
      </c>
      <c r="D275" s="2">
        <f>IF(ISERROR(VLOOKUP($A275,'31.01.2022'!$A:$I,9,0)=TRUE),0,VLOOKUP($A275,'31.01.2022'!$A:$I,9,0))</f>
        <v>-9.9999999947613105E-3</v>
      </c>
      <c r="E275" s="2">
        <f>IF(ISERROR(VLOOKUP($A275,'28.02.2022'!$A:$I,9,0)=TRUE),0,VLOOKUP($A275,'28.02.2022'!$A:$I,9,0))</f>
        <v>-9.9999999947613105E-3</v>
      </c>
      <c r="F275" s="2">
        <f>IF(ISERROR(VLOOKUP($A275,'31.03.2022'!$A:$I,9,0)=TRUE),0,VLOOKUP($A275,'31.03.2022'!$A:$I,9,0))</f>
        <v>-9.9999999947613105E-3</v>
      </c>
      <c r="G275" s="2">
        <f>IF(ISERROR(VLOOKUP($A275,'30.04.2022'!$A:$I,9,0)=TRUE),0,VLOOKUP($A275,'30.04.2022'!$A:$I,9,0))</f>
        <v>-9.9999999947613105E-3</v>
      </c>
      <c r="H275" s="2">
        <f>IF(ISERROR(VLOOKUP($A275,'31.05.2022'!$A:$I,9,0)=TRUE),0,VLOOKUP($A275,'31.05.2022'!$A:$I,9,0))</f>
        <v>-9.9999999947613105E-3</v>
      </c>
      <c r="I275" s="2">
        <f>IF(ISERROR(VLOOKUP($A275,'30.06.2022'!$A:$I,9,0)=TRUE),0,VLOOKUP($A275,'30.06.2022'!$A:$I,9,0))</f>
        <v>-9.9999999947613105E-3</v>
      </c>
      <c r="J275" s="39">
        <f>IF(ISERROR(VLOOKUP($A275,'31.07.2022'!$A:$I,9,0)=TRUE),0,VLOOKUP($A275,'31.07.2022'!$A:$I,9,0))</f>
        <v>-9.9999999947613105E-3</v>
      </c>
      <c r="K275" s="39">
        <f>IF(ISERROR(VLOOKUP($A275,'31.08.2022'!$A:$I,9,0)=TRUE),0,VLOOKUP($A275,'31.08.2022'!$A:$I,9,0))</f>
        <v>-9.9999999947613105E-3</v>
      </c>
      <c r="L275" s="39">
        <f>IF(ISERROR(VLOOKUP($A275,'30.09.2022'!$A:$I,9,0)=TRUE),0,VLOOKUP($A275,'30.09.2022'!$A:$I,9,0))</f>
        <v>-9.9999999947613105E-3</v>
      </c>
      <c r="M275" s="39">
        <f>IF(ISERROR(VLOOKUP($A275,'31.10.2022'!$A:$I,9,0)=TRUE),0,VLOOKUP($A275,'31.10.2022'!$A:$I,9,0))</f>
        <v>-9.9999999947613105E-3</v>
      </c>
      <c r="N275" s="39">
        <f>IF(ISERROR(VLOOKUP($A275,'30.11.2022'!$A:$I,9,0)=TRUE),0,VLOOKUP($A275,'30.11.2022'!$A:$I,9,0))</f>
        <v>-9.9999999947613105E-3</v>
      </c>
      <c r="O275" s="39">
        <f>IF(ISERROR(VLOOKUP($A275,'31.12.2022'!$A:$I,9,0)=TRUE),0,VLOOKUP($A275,'31.12.2022'!$A:$I,9,0))</f>
        <v>-9.9999999947613105E-3</v>
      </c>
    </row>
    <row r="276" spans="1:15" x14ac:dyDescent="0.3">
      <c r="A276" s="1" t="s">
        <v>316</v>
      </c>
      <c r="B276" s="1"/>
      <c r="C276" s="53">
        <f t="shared" si="4"/>
        <v>11</v>
      </c>
      <c r="D276" s="2">
        <f>IF(ISERROR(VLOOKUP($A276,'31.01.2022'!$A:$I,9,0)=TRUE),0,VLOOKUP($A276,'31.01.2022'!$A:$I,9,0))</f>
        <v>-1.54</v>
      </c>
      <c r="E276" s="2">
        <f>IF(ISERROR(VLOOKUP($A276,'28.02.2022'!$A:$I,9,0)=TRUE),0,VLOOKUP($A276,'28.02.2022'!$A:$I,9,0))</f>
        <v>-1.54</v>
      </c>
      <c r="F276" s="2">
        <f>IF(ISERROR(VLOOKUP($A276,'31.03.2022'!$A:$I,9,0)=TRUE),0,VLOOKUP($A276,'31.03.2022'!$A:$I,9,0))</f>
        <v>-1.54</v>
      </c>
      <c r="G276" s="2">
        <f>IF(ISERROR(VLOOKUP($A276,'30.04.2022'!$A:$I,9,0)=TRUE),0,VLOOKUP($A276,'30.04.2022'!$A:$I,9,0))</f>
        <v>-1.54</v>
      </c>
      <c r="H276" s="2">
        <f>IF(ISERROR(VLOOKUP($A276,'31.05.2022'!$A:$I,9,0)=TRUE),0,VLOOKUP($A276,'31.05.2022'!$A:$I,9,0))</f>
        <v>-1.54</v>
      </c>
      <c r="I276" s="2">
        <f>IF(ISERROR(VLOOKUP($A276,'30.06.2022'!$A:$I,9,0)=TRUE),0,VLOOKUP($A276,'30.06.2022'!$A:$I,9,0))</f>
        <v>-1.54</v>
      </c>
      <c r="J276" s="39">
        <f>IF(ISERROR(VLOOKUP($A276,'31.07.2022'!$A:$I,9,0)=TRUE),0,VLOOKUP($A276,'31.07.2022'!$A:$I,9,0))</f>
        <v>-1.54</v>
      </c>
      <c r="K276" s="39">
        <f>IF(ISERROR(VLOOKUP($A276,'31.08.2022'!$A:$I,9,0)=TRUE),0,VLOOKUP($A276,'31.08.2022'!$A:$I,9,0))</f>
        <v>-1.54</v>
      </c>
      <c r="L276" s="39">
        <f>IF(ISERROR(VLOOKUP($A276,'30.09.2022'!$A:$I,9,0)=TRUE),0,VLOOKUP($A276,'30.09.2022'!$A:$I,9,0))</f>
        <v>-1.54</v>
      </c>
      <c r="M276" s="39">
        <f>IF(ISERROR(VLOOKUP($A276,'31.10.2022'!$A:$I,9,0)=TRUE),0,VLOOKUP($A276,'31.10.2022'!$A:$I,9,0))</f>
        <v>-1.54</v>
      </c>
      <c r="N276" s="39">
        <f>IF(ISERROR(VLOOKUP($A276,'30.11.2022'!$A:$I,9,0)=TRUE),0,VLOOKUP($A276,'30.11.2022'!$A:$I,9,0))</f>
        <v>-1.54</v>
      </c>
      <c r="O276" s="39">
        <f>IF(ISERROR(VLOOKUP($A276,'31.12.2022'!$A:$I,9,0)=TRUE),0,VLOOKUP($A276,'31.12.2022'!$A:$I,9,0))</f>
        <v>-1.54</v>
      </c>
    </row>
    <row r="277" spans="1:15" x14ac:dyDescent="0.3">
      <c r="A277" s="1" t="s">
        <v>317</v>
      </c>
      <c r="B277" s="1"/>
      <c r="C277" s="53">
        <f t="shared" si="4"/>
        <v>11</v>
      </c>
      <c r="D277" s="2">
        <f>IF(ISERROR(VLOOKUP($A277,'31.01.2022'!$A:$I,9,0)=TRUE),0,VLOOKUP($A277,'31.01.2022'!$A:$I,9,0))</f>
        <v>-4809.43</v>
      </c>
      <c r="E277" s="2">
        <f>IF(ISERROR(VLOOKUP($A277,'28.02.2022'!$A:$I,9,0)=TRUE),0,VLOOKUP($A277,'28.02.2022'!$A:$I,9,0))</f>
        <v>-4809.43</v>
      </c>
      <c r="F277" s="2">
        <f>IF(ISERROR(VLOOKUP($A277,'31.03.2022'!$A:$I,9,0)=TRUE),0,VLOOKUP($A277,'31.03.2022'!$A:$I,9,0))</f>
        <v>-4809.43</v>
      </c>
      <c r="G277" s="2">
        <f>IF(ISERROR(VLOOKUP($A277,'30.04.2022'!$A:$I,9,0)=TRUE),0,VLOOKUP($A277,'30.04.2022'!$A:$I,9,0))</f>
        <v>-4809.43</v>
      </c>
      <c r="H277" s="2">
        <f>IF(ISERROR(VLOOKUP($A277,'31.05.2022'!$A:$I,9,0)=TRUE),0,VLOOKUP($A277,'31.05.2022'!$A:$I,9,0))</f>
        <v>-4809.43</v>
      </c>
      <c r="I277" s="2">
        <f>IF(ISERROR(VLOOKUP($A277,'30.06.2022'!$A:$I,9,0)=TRUE),0,VLOOKUP($A277,'30.06.2022'!$A:$I,9,0))</f>
        <v>-4809.43</v>
      </c>
      <c r="J277" s="39">
        <f>IF(ISERROR(VLOOKUP($A277,'31.07.2022'!$A:$I,9,0)=TRUE),0,VLOOKUP($A277,'31.07.2022'!$A:$I,9,0))</f>
        <v>-4809.43</v>
      </c>
      <c r="K277" s="39">
        <f>IF(ISERROR(VLOOKUP($A277,'31.08.2022'!$A:$I,9,0)=TRUE),0,VLOOKUP($A277,'31.08.2022'!$A:$I,9,0))</f>
        <v>-4809.43</v>
      </c>
      <c r="L277" s="39">
        <f>IF(ISERROR(VLOOKUP($A277,'30.09.2022'!$A:$I,9,0)=TRUE),0,VLOOKUP($A277,'30.09.2022'!$A:$I,9,0))</f>
        <v>-4809.43</v>
      </c>
      <c r="M277" s="39">
        <f>IF(ISERROR(VLOOKUP($A277,'31.10.2022'!$A:$I,9,0)=TRUE),0,VLOOKUP($A277,'31.10.2022'!$A:$I,9,0))</f>
        <v>-4809.43</v>
      </c>
      <c r="N277" s="39">
        <f>IF(ISERROR(VLOOKUP($A277,'30.11.2022'!$A:$I,9,0)=TRUE),0,VLOOKUP($A277,'30.11.2022'!$A:$I,9,0))</f>
        <v>-4809.43</v>
      </c>
      <c r="O277" s="39">
        <f>IF(ISERROR(VLOOKUP($A277,'31.12.2022'!$A:$I,9,0)=TRUE),0,VLOOKUP($A277,'31.12.2022'!$A:$I,9,0))</f>
        <v>-4809.43</v>
      </c>
    </row>
    <row r="278" spans="1:15" x14ac:dyDescent="0.3">
      <c r="A278" s="1" t="s">
        <v>318</v>
      </c>
      <c r="B278" s="1"/>
      <c r="C278" s="53">
        <f t="shared" si="4"/>
        <v>11</v>
      </c>
      <c r="D278" s="2">
        <f>IF(ISERROR(VLOOKUP($A278,'31.01.2022'!$A:$I,9,0)=TRUE),0,VLOOKUP($A278,'31.01.2022'!$A:$I,9,0))</f>
        <v>1291.26</v>
      </c>
      <c r="E278" s="2">
        <f>IF(ISERROR(VLOOKUP($A278,'28.02.2022'!$A:$I,9,0)=TRUE),0,VLOOKUP($A278,'28.02.2022'!$A:$I,9,0))</f>
        <v>1291.26</v>
      </c>
      <c r="F278" s="2">
        <f>IF(ISERROR(VLOOKUP($A278,'31.03.2022'!$A:$I,9,0)=TRUE),0,VLOOKUP($A278,'31.03.2022'!$A:$I,9,0))</f>
        <v>1291.26</v>
      </c>
      <c r="G278" s="2">
        <f>IF(ISERROR(VLOOKUP($A278,'30.04.2022'!$A:$I,9,0)=TRUE),0,VLOOKUP($A278,'30.04.2022'!$A:$I,9,0))</f>
        <v>1291.26</v>
      </c>
      <c r="H278" s="2">
        <f>IF(ISERROR(VLOOKUP($A278,'31.05.2022'!$A:$I,9,0)=TRUE),0,VLOOKUP($A278,'31.05.2022'!$A:$I,9,0))</f>
        <v>1291.26</v>
      </c>
      <c r="I278" s="2">
        <f>IF(ISERROR(VLOOKUP($A278,'30.06.2022'!$A:$I,9,0)=TRUE),0,VLOOKUP($A278,'30.06.2022'!$A:$I,9,0))</f>
        <v>1291.26</v>
      </c>
      <c r="J278" s="39">
        <f>IF(ISERROR(VLOOKUP($A278,'31.07.2022'!$A:$I,9,0)=TRUE),0,VLOOKUP($A278,'31.07.2022'!$A:$I,9,0))</f>
        <v>1291.26</v>
      </c>
      <c r="K278" s="39">
        <f>IF(ISERROR(VLOOKUP($A278,'31.08.2022'!$A:$I,9,0)=TRUE),0,VLOOKUP($A278,'31.08.2022'!$A:$I,9,0))</f>
        <v>1291.26</v>
      </c>
      <c r="L278" s="39">
        <f>IF(ISERROR(VLOOKUP($A278,'30.09.2022'!$A:$I,9,0)=TRUE),0,VLOOKUP($A278,'30.09.2022'!$A:$I,9,0))</f>
        <v>1291.26</v>
      </c>
      <c r="M278" s="39">
        <f>IF(ISERROR(VLOOKUP($A278,'31.10.2022'!$A:$I,9,0)=TRUE),0,VLOOKUP($A278,'31.10.2022'!$A:$I,9,0))</f>
        <v>1291.26</v>
      </c>
      <c r="N278" s="39">
        <f>IF(ISERROR(VLOOKUP($A278,'30.11.2022'!$A:$I,9,0)=TRUE),0,VLOOKUP($A278,'30.11.2022'!$A:$I,9,0))</f>
        <v>1291.26</v>
      </c>
      <c r="O278" s="39">
        <f>IF(ISERROR(VLOOKUP($A278,'31.12.2022'!$A:$I,9,0)=TRUE),0,VLOOKUP($A278,'31.12.2022'!$A:$I,9,0))</f>
        <v>1291.26</v>
      </c>
    </row>
    <row r="279" spans="1:15" x14ac:dyDescent="0.3">
      <c r="A279" s="1" t="s">
        <v>319</v>
      </c>
      <c r="B279" s="1"/>
      <c r="C279" s="53">
        <f t="shared" si="4"/>
        <v>11</v>
      </c>
      <c r="D279" s="2">
        <f>IF(ISERROR(VLOOKUP($A279,'31.01.2022'!$A:$I,9,0)=TRUE),0,VLOOKUP($A279,'31.01.2022'!$A:$I,9,0))</f>
        <v>0.01</v>
      </c>
      <c r="E279" s="2">
        <f>IF(ISERROR(VLOOKUP($A279,'28.02.2022'!$A:$I,9,0)=TRUE),0,VLOOKUP($A279,'28.02.2022'!$A:$I,9,0))</f>
        <v>0.01</v>
      </c>
      <c r="F279" s="2">
        <f>IF(ISERROR(VLOOKUP($A279,'31.03.2022'!$A:$I,9,0)=TRUE),0,VLOOKUP($A279,'31.03.2022'!$A:$I,9,0))</f>
        <v>0.01</v>
      </c>
      <c r="G279" s="2">
        <f>IF(ISERROR(VLOOKUP($A279,'30.04.2022'!$A:$I,9,0)=TRUE),0,VLOOKUP($A279,'30.04.2022'!$A:$I,9,0))</f>
        <v>0.01</v>
      </c>
      <c r="H279" s="2">
        <f>IF(ISERROR(VLOOKUP($A279,'31.05.2022'!$A:$I,9,0)=TRUE),0,VLOOKUP($A279,'31.05.2022'!$A:$I,9,0))</f>
        <v>0.01</v>
      </c>
      <c r="I279" s="2">
        <f>IF(ISERROR(VLOOKUP($A279,'30.06.2022'!$A:$I,9,0)=TRUE),0,VLOOKUP($A279,'30.06.2022'!$A:$I,9,0))</f>
        <v>0.01</v>
      </c>
      <c r="J279" s="39">
        <f>IF(ISERROR(VLOOKUP($A279,'31.07.2022'!$A:$I,9,0)=TRUE),0,VLOOKUP($A279,'31.07.2022'!$A:$I,9,0))</f>
        <v>0.01</v>
      </c>
      <c r="K279" s="39">
        <f>IF(ISERROR(VLOOKUP($A279,'31.08.2022'!$A:$I,9,0)=TRUE),0,VLOOKUP($A279,'31.08.2022'!$A:$I,9,0))</f>
        <v>0.01</v>
      </c>
      <c r="L279" s="39">
        <f>IF(ISERROR(VLOOKUP($A279,'30.09.2022'!$A:$I,9,0)=TRUE),0,VLOOKUP($A279,'30.09.2022'!$A:$I,9,0))</f>
        <v>0.01</v>
      </c>
      <c r="M279" s="39">
        <f>IF(ISERROR(VLOOKUP($A279,'31.10.2022'!$A:$I,9,0)=TRUE),0,VLOOKUP($A279,'31.10.2022'!$A:$I,9,0))</f>
        <v>0.01</v>
      </c>
      <c r="N279" s="39">
        <f>IF(ISERROR(VLOOKUP($A279,'30.11.2022'!$A:$I,9,0)=TRUE),0,VLOOKUP($A279,'30.11.2022'!$A:$I,9,0))</f>
        <v>0.01</v>
      </c>
      <c r="O279" s="39">
        <f>IF(ISERROR(VLOOKUP($A279,'31.12.2022'!$A:$I,9,0)=TRUE),0,VLOOKUP($A279,'31.12.2022'!$A:$I,9,0))</f>
        <v>0.01</v>
      </c>
    </row>
    <row r="280" spans="1:15" x14ac:dyDescent="0.3">
      <c r="A280" s="1" t="s">
        <v>320</v>
      </c>
      <c r="B280" s="1"/>
      <c r="C280" s="53">
        <f t="shared" si="4"/>
        <v>11</v>
      </c>
      <c r="D280" s="2">
        <f>IF(ISERROR(VLOOKUP($A280,'31.01.2022'!$A:$I,9,0)=TRUE),0,VLOOKUP($A280,'31.01.2022'!$A:$I,9,0))</f>
        <v>2917.71</v>
      </c>
      <c r="E280" s="2">
        <f>IF(ISERROR(VLOOKUP($A280,'28.02.2022'!$A:$I,9,0)=TRUE),0,VLOOKUP($A280,'28.02.2022'!$A:$I,9,0))</f>
        <v>2917.71</v>
      </c>
      <c r="F280" s="2">
        <f>IF(ISERROR(VLOOKUP($A280,'31.03.2022'!$A:$I,9,0)=TRUE),0,VLOOKUP($A280,'31.03.2022'!$A:$I,9,0))</f>
        <v>2917.71</v>
      </c>
      <c r="G280" s="2">
        <f>IF(ISERROR(VLOOKUP($A280,'30.04.2022'!$A:$I,9,0)=TRUE),0,VLOOKUP($A280,'30.04.2022'!$A:$I,9,0))</f>
        <v>2917.71</v>
      </c>
      <c r="H280" s="2">
        <f>IF(ISERROR(VLOOKUP($A280,'31.05.2022'!$A:$I,9,0)=TRUE),0,VLOOKUP($A280,'31.05.2022'!$A:$I,9,0))</f>
        <v>2917.71</v>
      </c>
      <c r="I280" s="2">
        <f>IF(ISERROR(VLOOKUP($A280,'30.06.2022'!$A:$I,9,0)=TRUE),0,VLOOKUP($A280,'30.06.2022'!$A:$I,9,0))</f>
        <v>2917.71</v>
      </c>
      <c r="J280" s="39">
        <f>IF(ISERROR(VLOOKUP($A280,'31.07.2022'!$A:$I,9,0)=TRUE),0,VLOOKUP($A280,'31.07.2022'!$A:$I,9,0))</f>
        <v>2917.71</v>
      </c>
      <c r="K280" s="39">
        <f>IF(ISERROR(VLOOKUP($A280,'31.08.2022'!$A:$I,9,0)=TRUE),0,VLOOKUP($A280,'31.08.2022'!$A:$I,9,0))</f>
        <v>2917.71</v>
      </c>
      <c r="L280" s="39">
        <f>IF(ISERROR(VLOOKUP($A280,'30.09.2022'!$A:$I,9,0)=TRUE),0,VLOOKUP($A280,'30.09.2022'!$A:$I,9,0))</f>
        <v>2917.71</v>
      </c>
      <c r="M280" s="39">
        <f>IF(ISERROR(VLOOKUP($A280,'31.10.2022'!$A:$I,9,0)=TRUE),0,VLOOKUP($A280,'31.10.2022'!$A:$I,9,0))</f>
        <v>2917.71</v>
      </c>
      <c r="N280" s="39">
        <f>IF(ISERROR(VLOOKUP($A280,'30.11.2022'!$A:$I,9,0)=TRUE),0,VLOOKUP($A280,'30.11.2022'!$A:$I,9,0))</f>
        <v>2917.71</v>
      </c>
      <c r="O280" s="39">
        <f>IF(ISERROR(VLOOKUP($A280,'31.12.2022'!$A:$I,9,0)=TRUE),0,VLOOKUP($A280,'31.12.2022'!$A:$I,9,0))</f>
        <v>2917.71</v>
      </c>
    </row>
    <row r="281" spans="1:15" x14ac:dyDescent="0.3">
      <c r="A281" s="1" t="s">
        <v>321</v>
      </c>
      <c r="B281" s="1"/>
      <c r="C281" s="53">
        <f t="shared" si="4"/>
        <v>11</v>
      </c>
      <c r="D281" s="2">
        <f>IF(ISERROR(VLOOKUP($A281,'31.01.2022'!$A:$I,9,0)=TRUE),0,VLOOKUP($A281,'31.01.2022'!$A:$I,9,0))</f>
        <v>795.77</v>
      </c>
      <c r="E281" s="2">
        <f>IF(ISERROR(VLOOKUP($A281,'28.02.2022'!$A:$I,9,0)=TRUE),0,VLOOKUP($A281,'28.02.2022'!$A:$I,9,0))</f>
        <v>795.77</v>
      </c>
      <c r="F281" s="2">
        <f>IF(ISERROR(VLOOKUP($A281,'31.03.2022'!$A:$I,9,0)=TRUE),0,VLOOKUP($A281,'31.03.2022'!$A:$I,9,0))</f>
        <v>795.77</v>
      </c>
      <c r="G281" s="2">
        <f>IF(ISERROR(VLOOKUP($A281,'30.04.2022'!$A:$I,9,0)=TRUE),0,VLOOKUP($A281,'30.04.2022'!$A:$I,9,0))</f>
        <v>795.77</v>
      </c>
      <c r="H281" s="2">
        <f>IF(ISERROR(VLOOKUP($A281,'31.05.2022'!$A:$I,9,0)=TRUE),0,VLOOKUP($A281,'31.05.2022'!$A:$I,9,0))</f>
        <v>795.77</v>
      </c>
      <c r="I281" s="2">
        <f>IF(ISERROR(VLOOKUP($A281,'30.06.2022'!$A:$I,9,0)=TRUE),0,VLOOKUP($A281,'30.06.2022'!$A:$I,9,0))</f>
        <v>795.77</v>
      </c>
      <c r="J281" s="39">
        <f>IF(ISERROR(VLOOKUP($A281,'31.07.2022'!$A:$I,9,0)=TRUE),0,VLOOKUP($A281,'31.07.2022'!$A:$I,9,0))</f>
        <v>795.77</v>
      </c>
      <c r="K281" s="39">
        <f>IF(ISERROR(VLOOKUP($A281,'31.08.2022'!$A:$I,9,0)=TRUE),0,VLOOKUP($A281,'31.08.2022'!$A:$I,9,0))</f>
        <v>795.77</v>
      </c>
      <c r="L281" s="39">
        <f>IF(ISERROR(VLOOKUP($A281,'30.09.2022'!$A:$I,9,0)=TRUE),0,VLOOKUP($A281,'30.09.2022'!$A:$I,9,0))</f>
        <v>795.77</v>
      </c>
      <c r="M281" s="39">
        <f>IF(ISERROR(VLOOKUP($A281,'31.10.2022'!$A:$I,9,0)=TRUE),0,VLOOKUP($A281,'31.10.2022'!$A:$I,9,0))</f>
        <v>795.77</v>
      </c>
      <c r="N281" s="39">
        <f>IF(ISERROR(VLOOKUP($A281,'30.11.2022'!$A:$I,9,0)=TRUE),0,VLOOKUP($A281,'30.11.2022'!$A:$I,9,0))</f>
        <v>795.77</v>
      </c>
      <c r="O281" s="39">
        <f>IF(ISERROR(VLOOKUP($A281,'31.12.2022'!$A:$I,9,0)=TRUE),0,VLOOKUP($A281,'31.12.2022'!$A:$I,9,0))</f>
        <v>795.77</v>
      </c>
    </row>
    <row r="282" spans="1:15" x14ac:dyDescent="0.3">
      <c r="A282" s="1" t="s">
        <v>322</v>
      </c>
      <c r="B282" s="1"/>
      <c r="C282" s="53">
        <f t="shared" si="4"/>
        <v>11</v>
      </c>
      <c r="D282" s="2">
        <f>IF(ISERROR(VLOOKUP($A282,'31.01.2022'!$A:$I,9,0)=TRUE),0,VLOOKUP($A282,'31.01.2022'!$A:$I,9,0))</f>
        <v>-0.3</v>
      </c>
      <c r="E282" s="2">
        <f>IF(ISERROR(VLOOKUP($A282,'28.02.2022'!$A:$I,9,0)=TRUE),0,VLOOKUP($A282,'28.02.2022'!$A:$I,9,0))</f>
        <v>36294.32</v>
      </c>
      <c r="F282" s="2">
        <f>IF(ISERROR(VLOOKUP($A282,'31.03.2022'!$A:$I,9,0)=TRUE),0,VLOOKUP($A282,'31.03.2022'!$A:$I,9,0))</f>
        <v>36294.32</v>
      </c>
      <c r="G282" s="2">
        <f>IF(ISERROR(VLOOKUP($A282,'30.04.2022'!$A:$I,9,0)=TRUE),0,VLOOKUP($A282,'30.04.2022'!$A:$I,9,0))</f>
        <v>-0.29999999999563443</v>
      </c>
      <c r="H282" s="2">
        <f>IF(ISERROR(VLOOKUP($A282,'31.05.2022'!$A:$I,9,0)=TRUE),0,VLOOKUP($A282,'31.05.2022'!$A:$I,9,0))</f>
        <v>-0.29999999999563443</v>
      </c>
      <c r="I282" s="2">
        <f>IF(ISERROR(VLOOKUP($A282,'30.06.2022'!$A:$I,9,0)=TRUE),0,VLOOKUP($A282,'30.06.2022'!$A:$I,9,0))</f>
        <v>-0.29999999999563443</v>
      </c>
      <c r="J282" s="39">
        <f>IF(ISERROR(VLOOKUP($A282,'31.07.2022'!$A:$I,9,0)=TRUE),0,VLOOKUP($A282,'31.07.2022'!$A:$I,9,0))</f>
        <v>-0.29999999999563443</v>
      </c>
      <c r="K282" s="39">
        <f>IF(ISERROR(VLOOKUP($A282,'31.08.2022'!$A:$I,9,0)=TRUE),0,VLOOKUP($A282,'31.08.2022'!$A:$I,9,0))</f>
        <v>-0.29999999999563443</v>
      </c>
      <c r="L282" s="39">
        <f>IF(ISERROR(VLOOKUP($A282,'30.09.2022'!$A:$I,9,0)=TRUE),0,VLOOKUP($A282,'30.09.2022'!$A:$I,9,0))</f>
        <v>-0.29999999999563443</v>
      </c>
      <c r="M282" s="39">
        <f>IF(ISERROR(VLOOKUP($A282,'31.10.2022'!$A:$I,9,0)=TRUE),0,VLOOKUP($A282,'31.10.2022'!$A:$I,9,0))</f>
        <v>-0.29999999999563443</v>
      </c>
      <c r="N282" s="39">
        <f>IF(ISERROR(VLOOKUP($A282,'30.11.2022'!$A:$I,9,0)=TRUE),0,VLOOKUP($A282,'30.11.2022'!$A:$I,9,0))</f>
        <v>-0.29999999999563443</v>
      </c>
      <c r="O282" s="39">
        <f>IF(ISERROR(VLOOKUP($A282,'31.12.2022'!$A:$I,9,0)=TRUE),0,VLOOKUP($A282,'31.12.2022'!$A:$I,9,0))</f>
        <v>-0.29999999999563443</v>
      </c>
    </row>
    <row r="283" spans="1:15" x14ac:dyDescent="0.3">
      <c r="A283" s="1" t="s">
        <v>323</v>
      </c>
      <c r="B283" s="1"/>
      <c r="C283" s="53">
        <f t="shared" si="4"/>
        <v>11</v>
      </c>
      <c r="D283" s="2">
        <f>IF(ISERROR(VLOOKUP($A283,'31.01.2022'!$A:$I,9,0)=TRUE),0,VLOOKUP($A283,'31.01.2022'!$A:$I,9,0))</f>
        <v>5119.6399999999994</v>
      </c>
      <c r="E283" s="2">
        <f>IF(ISERROR(VLOOKUP($A283,'28.02.2022'!$A:$I,9,0)=TRUE),0,VLOOKUP($A283,'28.02.2022'!$A:$I,9,0))</f>
        <v>5119.6399999999994</v>
      </c>
      <c r="F283" s="2">
        <f>IF(ISERROR(VLOOKUP($A283,'31.03.2022'!$A:$I,9,0)=TRUE),0,VLOOKUP($A283,'31.03.2022'!$A:$I,9,0))</f>
        <v>5119.6399999999994</v>
      </c>
      <c r="G283" s="2">
        <f>IF(ISERROR(VLOOKUP($A283,'30.04.2022'!$A:$I,9,0)=TRUE),0,VLOOKUP($A283,'30.04.2022'!$A:$I,9,0))</f>
        <v>5119.6399999999994</v>
      </c>
      <c r="H283" s="2">
        <f>IF(ISERROR(VLOOKUP($A283,'31.05.2022'!$A:$I,9,0)=TRUE),0,VLOOKUP($A283,'31.05.2022'!$A:$I,9,0))</f>
        <v>5119.6399999999994</v>
      </c>
      <c r="I283" s="2">
        <f>IF(ISERROR(VLOOKUP($A283,'30.06.2022'!$A:$I,9,0)=TRUE),0,VLOOKUP($A283,'30.06.2022'!$A:$I,9,0))</f>
        <v>5119.6399999999994</v>
      </c>
      <c r="J283" s="39">
        <f>IF(ISERROR(VLOOKUP($A283,'31.07.2022'!$A:$I,9,0)=TRUE),0,VLOOKUP($A283,'31.07.2022'!$A:$I,9,0))</f>
        <v>5119.6399999999994</v>
      </c>
      <c r="K283" s="39">
        <f>IF(ISERROR(VLOOKUP($A283,'31.08.2022'!$A:$I,9,0)=TRUE),0,VLOOKUP($A283,'31.08.2022'!$A:$I,9,0))</f>
        <v>5119.6399999999994</v>
      </c>
      <c r="L283" s="39">
        <f>IF(ISERROR(VLOOKUP($A283,'30.09.2022'!$A:$I,9,0)=TRUE),0,VLOOKUP($A283,'30.09.2022'!$A:$I,9,0))</f>
        <v>5119.6399999999994</v>
      </c>
      <c r="M283" s="39">
        <f>IF(ISERROR(VLOOKUP($A283,'31.10.2022'!$A:$I,9,0)=TRUE),0,VLOOKUP($A283,'31.10.2022'!$A:$I,9,0))</f>
        <v>5119.6399999999994</v>
      </c>
      <c r="N283" s="39">
        <f>IF(ISERROR(VLOOKUP($A283,'30.11.2022'!$A:$I,9,0)=TRUE),0,VLOOKUP($A283,'30.11.2022'!$A:$I,9,0))</f>
        <v>5119.6399999999994</v>
      </c>
      <c r="O283" s="39">
        <f>IF(ISERROR(VLOOKUP($A283,'31.12.2022'!$A:$I,9,0)=TRUE),0,VLOOKUP($A283,'31.12.2022'!$A:$I,9,0))</f>
        <v>5119.6399999999994</v>
      </c>
    </row>
    <row r="284" spans="1:15" x14ac:dyDescent="0.3">
      <c r="A284" s="1" t="s">
        <v>324</v>
      </c>
      <c r="B284" s="1"/>
      <c r="C284" s="53">
        <f t="shared" si="4"/>
        <v>11</v>
      </c>
      <c r="D284" s="2">
        <f>IF(ISERROR(VLOOKUP($A284,'31.01.2022'!$A:$I,9,0)=TRUE),0,VLOOKUP($A284,'31.01.2022'!$A:$I,9,0))</f>
        <v>96109.1</v>
      </c>
      <c r="E284" s="2">
        <f>IF(ISERROR(VLOOKUP($A284,'28.02.2022'!$A:$I,9,0)=TRUE),0,VLOOKUP($A284,'28.02.2022'!$A:$I,9,0))</f>
        <v>6410.25</v>
      </c>
      <c r="F284" s="2">
        <f>IF(ISERROR(VLOOKUP($A284,'31.03.2022'!$A:$I,9,0)=TRUE),0,VLOOKUP($A284,'31.03.2022'!$A:$I,9,0))</f>
        <v>6410.25</v>
      </c>
      <c r="G284" s="2">
        <f>IF(ISERROR(VLOOKUP($A284,'30.04.2022'!$A:$I,9,0)=TRUE),0,VLOOKUP($A284,'30.04.2022'!$A:$I,9,0))</f>
        <v>6410.25</v>
      </c>
      <c r="H284" s="2">
        <f>IF(ISERROR(VLOOKUP($A284,'31.05.2022'!$A:$I,9,0)=TRUE),0,VLOOKUP($A284,'31.05.2022'!$A:$I,9,0))</f>
        <v>6410.25</v>
      </c>
      <c r="I284" s="2">
        <f>IF(ISERROR(VLOOKUP($A284,'30.06.2022'!$A:$I,9,0)=TRUE),0,VLOOKUP($A284,'30.06.2022'!$A:$I,9,0))</f>
        <v>0</v>
      </c>
      <c r="J284" s="39">
        <f>IF(ISERROR(VLOOKUP($A284,'31.07.2022'!$A:$I,9,0)=TRUE),0,VLOOKUP($A284,'31.07.2022'!$A:$I,9,0))</f>
        <v>0</v>
      </c>
      <c r="K284" s="39">
        <f>IF(ISERROR(VLOOKUP($A284,'31.08.2022'!$A:$I,9,0)=TRUE),0,VLOOKUP($A284,'31.08.2022'!$A:$I,9,0))</f>
        <v>0</v>
      </c>
      <c r="L284" s="39">
        <f>IF(ISERROR(VLOOKUP($A284,'30.09.2022'!$A:$I,9,0)=TRUE),0,VLOOKUP($A284,'30.09.2022'!$A:$I,9,0))</f>
        <v>0</v>
      </c>
      <c r="M284" s="39">
        <f>IF(ISERROR(VLOOKUP($A284,'31.10.2022'!$A:$I,9,0)=TRUE),0,VLOOKUP($A284,'31.10.2022'!$A:$I,9,0))</f>
        <v>0</v>
      </c>
      <c r="N284" s="39">
        <f>IF(ISERROR(VLOOKUP($A284,'30.11.2022'!$A:$I,9,0)=TRUE),0,VLOOKUP($A284,'30.11.2022'!$A:$I,9,0))</f>
        <v>0</v>
      </c>
      <c r="O284" s="39">
        <f>IF(ISERROR(VLOOKUP($A284,'31.12.2022'!$A:$I,9,0)=TRUE),0,VLOOKUP($A284,'31.12.2022'!$A:$I,9,0))</f>
        <v>0</v>
      </c>
    </row>
    <row r="285" spans="1:15" x14ac:dyDescent="0.3">
      <c r="A285" s="1" t="s">
        <v>325</v>
      </c>
      <c r="B285" s="1"/>
      <c r="C285" s="53">
        <f t="shared" si="4"/>
        <v>11</v>
      </c>
      <c r="D285" s="2">
        <f>IF(ISERROR(VLOOKUP($A285,'31.01.2022'!$A:$I,9,0)=TRUE),0,VLOOKUP($A285,'31.01.2022'!$A:$I,9,0))</f>
        <v>-39.9</v>
      </c>
      <c r="E285" s="2">
        <f>IF(ISERROR(VLOOKUP($A285,'28.02.2022'!$A:$I,9,0)=TRUE),0,VLOOKUP($A285,'28.02.2022'!$A:$I,9,0))</f>
        <v>-39.9</v>
      </c>
      <c r="F285" s="2">
        <f>IF(ISERROR(VLOOKUP($A285,'31.03.2022'!$A:$I,9,0)=TRUE),0,VLOOKUP($A285,'31.03.2022'!$A:$I,9,0))</f>
        <v>-39.9</v>
      </c>
      <c r="G285" s="2">
        <f>IF(ISERROR(VLOOKUP($A285,'30.04.2022'!$A:$I,9,0)=TRUE),0,VLOOKUP($A285,'30.04.2022'!$A:$I,9,0))</f>
        <v>-39.9</v>
      </c>
      <c r="H285" s="2">
        <f>IF(ISERROR(VLOOKUP($A285,'31.05.2022'!$A:$I,9,0)=TRUE),0,VLOOKUP($A285,'31.05.2022'!$A:$I,9,0))</f>
        <v>-39.9</v>
      </c>
      <c r="I285" s="2">
        <f>IF(ISERROR(VLOOKUP($A285,'30.06.2022'!$A:$I,9,0)=TRUE),0,VLOOKUP($A285,'30.06.2022'!$A:$I,9,0))</f>
        <v>-39.9</v>
      </c>
      <c r="J285" s="39">
        <f>IF(ISERROR(VLOOKUP($A285,'31.07.2022'!$A:$I,9,0)=TRUE),0,VLOOKUP($A285,'31.07.2022'!$A:$I,9,0))</f>
        <v>-39.9</v>
      </c>
      <c r="K285" s="39">
        <f>IF(ISERROR(VLOOKUP($A285,'31.08.2022'!$A:$I,9,0)=TRUE),0,VLOOKUP($A285,'31.08.2022'!$A:$I,9,0))</f>
        <v>-39.9</v>
      </c>
      <c r="L285" s="39">
        <f>IF(ISERROR(VLOOKUP($A285,'30.09.2022'!$A:$I,9,0)=TRUE),0,VLOOKUP($A285,'30.09.2022'!$A:$I,9,0))</f>
        <v>-39.9</v>
      </c>
      <c r="M285" s="39">
        <f>IF(ISERROR(VLOOKUP($A285,'31.10.2022'!$A:$I,9,0)=TRUE),0,VLOOKUP($A285,'31.10.2022'!$A:$I,9,0))</f>
        <v>-39.9</v>
      </c>
      <c r="N285" s="39">
        <f>IF(ISERROR(VLOOKUP($A285,'30.11.2022'!$A:$I,9,0)=TRUE),0,VLOOKUP($A285,'30.11.2022'!$A:$I,9,0))</f>
        <v>-39.9</v>
      </c>
      <c r="O285" s="39">
        <f>IF(ISERROR(VLOOKUP($A285,'31.12.2022'!$A:$I,9,0)=TRUE),0,VLOOKUP($A285,'31.12.2022'!$A:$I,9,0))</f>
        <v>-39.9</v>
      </c>
    </row>
    <row r="286" spans="1:15" x14ac:dyDescent="0.3">
      <c r="A286" s="1" t="s">
        <v>326</v>
      </c>
      <c r="B286" s="1"/>
      <c r="C286" s="53">
        <f t="shared" si="4"/>
        <v>11</v>
      </c>
      <c r="D286" s="2">
        <f>IF(ISERROR(VLOOKUP($A286,'31.01.2022'!$A:$I,9,0)=TRUE),0,VLOOKUP($A286,'31.01.2022'!$A:$I,9,0))</f>
        <v>484.91</v>
      </c>
      <c r="E286" s="2">
        <f>IF(ISERROR(VLOOKUP($A286,'28.02.2022'!$A:$I,9,0)=TRUE),0,VLOOKUP($A286,'28.02.2022'!$A:$I,9,0))</f>
        <v>484.91</v>
      </c>
      <c r="F286" s="2">
        <f>IF(ISERROR(VLOOKUP($A286,'31.03.2022'!$A:$I,9,0)=TRUE),0,VLOOKUP($A286,'31.03.2022'!$A:$I,9,0))</f>
        <v>484.91</v>
      </c>
      <c r="G286" s="2">
        <f>IF(ISERROR(VLOOKUP($A286,'30.04.2022'!$A:$I,9,0)=TRUE),0,VLOOKUP($A286,'30.04.2022'!$A:$I,9,0))</f>
        <v>484.91</v>
      </c>
      <c r="H286" s="2">
        <f>IF(ISERROR(VLOOKUP($A286,'31.05.2022'!$A:$I,9,0)=TRUE),0,VLOOKUP($A286,'31.05.2022'!$A:$I,9,0))</f>
        <v>484.91</v>
      </c>
      <c r="I286" s="2">
        <f>IF(ISERROR(VLOOKUP($A286,'30.06.2022'!$A:$I,9,0)=TRUE),0,VLOOKUP($A286,'30.06.2022'!$A:$I,9,0))</f>
        <v>484.91</v>
      </c>
      <c r="J286" s="39">
        <f>IF(ISERROR(VLOOKUP($A286,'31.07.2022'!$A:$I,9,0)=TRUE),0,VLOOKUP($A286,'31.07.2022'!$A:$I,9,0))</f>
        <v>484.91</v>
      </c>
      <c r="K286" s="39">
        <f>IF(ISERROR(VLOOKUP($A286,'31.08.2022'!$A:$I,9,0)=TRUE),0,VLOOKUP($A286,'31.08.2022'!$A:$I,9,0))</f>
        <v>484.91</v>
      </c>
      <c r="L286" s="39">
        <f>IF(ISERROR(VLOOKUP($A286,'30.09.2022'!$A:$I,9,0)=TRUE),0,VLOOKUP($A286,'30.09.2022'!$A:$I,9,0))</f>
        <v>484.91</v>
      </c>
      <c r="M286" s="39">
        <f>IF(ISERROR(VLOOKUP($A286,'31.10.2022'!$A:$I,9,0)=TRUE),0,VLOOKUP($A286,'31.10.2022'!$A:$I,9,0))</f>
        <v>484.91</v>
      </c>
      <c r="N286" s="39">
        <f>IF(ISERROR(VLOOKUP($A286,'30.11.2022'!$A:$I,9,0)=TRUE),0,VLOOKUP($A286,'30.11.2022'!$A:$I,9,0))</f>
        <v>484.91</v>
      </c>
      <c r="O286" s="39">
        <f>IF(ISERROR(VLOOKUP($A286,'31.12.2022'!$A:$I,9,0)=TRUE),0,VLOOKUP($A286,'31.12.2022'!$A:$I,9,0))</f>
        <v>484.91</v>
      </c>
    </row>
    <row r="287" spans="1:15" x14ac:dyDescent="0.3">
      <c r="A287" s="1" t="s">
        <v>327</v>
      </c>
      <c r="B287" s="1"/>
      <c r="C287" s="53">
        <f t="shared" si="4"/>
        <v>11</v>
      </c>
      <c r="D287" s="2">
        <f>IF(ISERROR(VLOOKUP($A287,'31.01.2022'!$A:$I,9,0)=TRUE),0,VLOOKUP($A287,'31.01.2022'!$A:$I,9,0))</f>
        <v>7.0000000000000007E-2</v>
      </c>
      <c r="E287" s="2">
        <f>IF(ISERROR(VLOOKUP($A287,'28.02.2022'!$A:$I,9,0)=TRUE),0,VLOOKUP($A287,'28.02.2022'!$A:$I,9,0))</f>
        <v>7.0000000000000007E-2</v>
      </c>
      <c r="F287" s="2">
        <f>IF(ISERROR(VLOOKUP($A287,'31.03.2022'!$A:$I,9,0)=TRUE),0,VLOOKUP($A287,'31.03.2022'!$A:$I,9,0))</f>
        <v>7.0000000000000007E-2</v>
      </c>
      <c r="G287" s="2">
        <f>IF(ISERROR(VLOOKUP($A287,'30.04.2022'!$A:$I,9,0)=TRUE),0,VLOOKUP($A287,'30.04.2022'!$A:$I,9,0))</f>
        <v>7.0000000000000007E-2</v>
      </c>
      <c r="H287" s="2">
        <f>IF(ISERROR(VLOOKUP($A287,'31.05.2022'!$A:$I,9,0)=TRUE),0,VLOOKUP($A287,'31.05.2022'!$A:$I,9,0))</f>
        <v>7.0000000000000007E-2</v>
      </c>
      <c r="I287" s="2">
        <f>IF(ISERROR(VLOOKUP($A287,'30.06.2022'!$A:$I,9,0)=TRUE),0,VLOOKUP($A287,'30.06.2022'!$A:$I,9,0))</f>
        <v>7.0000000000000007E-2</v>
      </c>
      <c r="J287" s="39">
        <f>IF(ISERROR(VLOOKUP($A287,'31.07.2022'!$A:$I,9,0)=TRUE),0,VLOOKUP($A287,'31.07.2022'!$A:$I,9,0))</f>
        <v>7.0000000000000007E-2</v>
      </c>
      <c r="K287" s="39">
        <f>IF(ISERROR(VLOOKUP($A287,'31.08.2022'!$A:$I,9,0)=TRUE),0,VLOOKUP($A287,'31.08.2022'!$A:$I,9,0))</f>
        <v>7.0000000000000007E-2</v>
      </c>
      <c r="L287" s="39">
        <f>IF(ISERROR(VLOOKUP($A287,'30.09.2022'!$A:$I,9,0)=TRUE),0,VLOOKUP($A287,'30.09.2022'!$A:$I,9,0))</f>
        <v>7.0000000000000007E-2</v>
      </c>
      <c r="M287" s="39">
        <f>IF(ISERROR(VLOOKUP($A287,'31.10.2022'!$A:$I,9,0)=TRUE),0,VLOOKUP($A287,'31.10.2022'!$A:$I,9,0))</f>
        <v>7.0000000000000007E-2</v>
      </c>
      <c r="N287" s="39">
        <f>IF(ISERROR(VLOOKUP($A287,'30.11.2022'!$A:$I,9,0)=TRUE),0,VLOOKUP($A287,'30.11.2022'!$A:$I,9,0))</f>
        <v>7.0000000000000007E-2</v>
      </c>
      <c r="O287" s="39">
        <f>IF(ISERROR(VLOOKUP($A287,'31.12.2022'!$A:$I,9,0)=TRUE),0,VLOOKUP($A287,'31.12.2022'!$A:$I,9,0))</f>
        <v>7.0000000000000007E-2</v>
      </c>
    </row>
    <row r="288" spans="1:15" x14ac:dyDescent="0.3">
      <c r="A288" s="1" t="s">
        <v>328</v>
      </c>
      <c r="B288" s="1"/>
      <c r="C288" s="53">
        <f t="shared" si="4"/>
        <v>11</v>
      </c>
      <c r="D288" s="2">
        <f>IF(ISERROR(VLOOKUP($A288,'31.01.2022'!$A:$I,9,0)=TRUE),0,VLOOKUP($A288,'31.01.2022'!$A:$I,9,0))</f>
        <v>0.87</v>
      </c>
      <c r="E288" s="2">
        <f>IF(ISERROR(VLOOKUP($A288,'28.02.2022'!$A:$I,9,0)=TRUE),0,VLOOKUP($A288,'28.02.2022'!$A:$I,9,0))</f>
        <v>47353.55</v>
      </c>
      <c r="F288" s="2">
        <f>IF(ISERROR(VLOOKUP($A288,'31.03.2022'!$A:$I,9,0)=TRUE),0,VLOOKUP($A288,'31.03.2022'!$A:$I,9,0))</f>
        <v>47353.55</v>
      </c>
      <c r="G288" s="2">
        <f>IF(ISERROR(VLOOKUP($A288,'30.04.2022'!$A:$I,9,0)=TRUE),0,VLOOKUP($A288,'30.04.2022'!$A:$I,9,0))</f>
        <v>47353.55</v>
      </c>
      <c r="H288" s="2">
        <f>IF(ISERROR(VLOOKUP($A288,'31.05.2022'!$A:$I,9,0)=TRUE),0,VLOOKUP($A288,'31.05.2022'!$A:$I,9,0))</f>
        <v>47353.55</v>
      </c>
      <c r="I288" s="2">
        <f>IF(ISERROR(VLOOKUP($A288,'30.06.2022'!$A:$I,9,0)=TRUE),0,VLOOKUP($A288,'30.06.2022'!$A:$I,9,0))</f>
        <v>0.88000000000465661</v>
      </c>
      <c r="J288" s="39">
        <f>IF(ISERROR(VLOOKUP($A288,'31.07.2022'!$A:$I,9,0)=TRUE),0,VLOOKUP($A288,'31.07.2022'!$A:$I,9,0))</f>
        <v>0.88000000000465661</v>
      </c>
      <c r="K288" s="39">
        <f>IF(ISERROR(VLOOKUP($A288,'31.08.2022'!$A:$I,9,0)=TRUE),0,VLOOKUP($A288,'31.08.2022'!$A:$I,9,0))</f>
        <v>0.88000000000465661</v>
      </c>
      <c r="L288" s="39">
        <f>IF(ISERROR(VLOOKUP($A288,'30.09.2022'!$A:$I,9,0)=TRUE),0,VLOOKUP($A288,'30.09.2022'!$A:$I,9,0))</f>
        <v>0.88000000000465661</v>
      </c>
      <c r="M288" s="39">
        <f>IF(ISERROR(VLOOKUP($A288,'31.10.2022'!$A:$I,9,0)=TRUE),0,VLOOKUP($A288,'31.10.2022'!$A:$I,9,0))</f>
        <v>0.88000000000465661</v>
      </c>
      <c r="N288" s="39">
        <f>IF(ISERROR(VLOOKUP($A288,'30.11.2022'!$A:$I,9,0)=TRUE),0,VLOOKUP($A288,'30.11.2022'!$A:$I,9,0))</f>
        <v>0.88000000000465661</v>
      </c>
      <c r="O288" s="39">
        <f>IF(ISERROR(VLOOKUP($A288,'31.12.2022'!$A:$I,9,0)=TRUE),0,VLOOKUP($A288,'31.12.2022'!$A:$I,9,0))</f>
        <v>0.88000000000465661</v>
      </c>
    </row>
    <row r="289" spans="1:15" x14ac:dyDescent="0.3">
      <c r="A289" s="1" t="s">
        <v>329</v>
      </c>
      <c r="B289" s="1"/>
      <c r="C289" s="53">
        <f t="shared" si="4"/>
        <v>11</v>
      </c>
      <c r="D289" s="2">
        <f>IF(ISERROR(VLOOKUP($A289,'31.01.2022'!$A:$I,9,0)=TRUE),0,VLOOKUP($A289,'31.01.2022'!$A:$I,9,0))</f>
        <v>1275.25</v>
      </c>
      <c r="E289" s="2">
        <f>IF(ISERROR(VLOOKUP($A289,'28.02.2022'!$A:$I,9,0)=TRUE),0,VLOOKUP($A289,'28.02.2022'!$A:$I,9,0))</f>
        <v>1275.25</v>
      </c>
      <c r="F289" s="2">
        <f>IF(ISERROR(VLOOKUP($A289,'31.03.2022'!$A:$I,9,0)=TRUE),0,VLOOKUP($A289,'31.03.2022'!$A:$I,9,0))</f>
        <v>1275.25</v>
      </c>
      <c r="G289" s="2">
        <f>IF(ISERROR(VLOOKUP($A289,'30.04.2022'!$A:$I,9,0)=TRUE),0,VLOOKUP($A289,'30.04.2022'!$A:$I,9,0))</f>
        <v>1275.25</v>
      </c>
      <c r="H289" s="2">
        <f>IF(ISERROR(VLOOKUP($A289,'31.05.2022'!$A:$I,9,0)=TRUE),0,VLOOKUP($A289,'31.05.2022'!$A:$I,9,0))</f>
        <v>1275.25</v>
      </c>
      <c r="I289" s="2">
        <f>IF(ISERROR(VLOOKUP($A289,'30.06.2022'!$A:$I,9,0)=TRUE),0,VLOOKUP($A289,'30.06.2022'!$A:$I,9,0))</f>
        <v>1275.25</v>
      </c>
      <c r="J289" s="39">
        <f>IF(ISERROR(VLOOKUP($A289,'31.07.2022'!$A:$I,9,0)=TRUE),0,VLOOKUP($A289,'31.07.2022'!$A:$I,9,0))</f>
        <v>1275.25</v>
      </c>
      <c r="K289" s="39">
        <f>IF(ISERROR(VLOOKUP($A289,'31.08.2022'!$A:$I,9,0)=TRUE),0,VLOOKUP($A289,'31.08.2022'!$A:$I,9,0))</f>
        <v>1275.25</v>
      </c>
      <c r="L289" s="39">
        <f>IF(ISERROR(VLOOKUP($A289,'30.09.2022'!$A:$I,9,0)=TRUE),0,VLOOKUP($A289,'30.09.2022'!$A:$I,9,0))</f>
        <v>1275.25</v>
      </c>
      <c r="M289" s="39">
        <f>IF(ISERROR(VLOOKUP($A289,'31.10.2022'!$A:$I,9,0)=TRUE),0,VLOOKUP($A289,'31.10.2022'!$A:$I,9,0))</f>
        <v>1275.25</v>
      </c>
      <c r="N289" s="39">
        <f>IF(ISERROR(VLOOKUP($A289,'30.11.2022'!$A:$I,9,0)=TRUE),0,VLOOKUP($A289,'30.11.2022'!$A:$I,9,0))</f>
        <v>1275.25</v>
      </c>
      <c r="O289" s="39">
        <f>IF(ISERROR(VLOOKUP($A289,'31.12.2022'!$A:$I,9,0)=TRUE),0,VLOOKUP($A289,'31.12.2022'!$A:$I,9,0))</f>
        <v>1275.25</v>
      </c>
    </row>
    <row r="290" spans="1:15" x14ac:dyDescent="0.3">
      <c r="A290" s="1" t="s">
        <v>330</v>
      </c>
      <c r="B290" s="1"/>
      <c r="C290" s="53">
        <f t="shared" si="4"/>
        <v>11</v>
      </c>
      <c r="D290" s="2">
        <f>IF(ISERROR(VLOOKUP($A290,'31.01.2022'!$A:$I,9,0)=TRUE),0,VLOOKUP($A290,'31.01.2022'!$A:$I,9,0))</f>
        <v>0</v>
      </c>
      <c r="E290" s="2">
        <f>IF(ISERROR(VLOOKUP($A290,'28.02.2022'!$A:$I,9,0)=TRUE),0,VLOOKUP($A290,'28.02.2022'!$A:$I,9,0))</f>
        <v>8400.89</v>
      </c>
      <c r="F290" s="2">
        <f>IF(ISERROR(VLOOKUP($A290,'31.03.2022'!$A:$I,9,0)=TRUE),0,VLOOKUP($A290,'31.03.2022'!$A:$I,9,0))</f>
        <v>8400.89</v>
      </c>
      <c r="G290" s="2">
        <f>IF(ISERROR(VLOOKUP($A290,'30.04.2022'!$A:$I,9,0)=TRUE),0,VLOOKUP($A290,'30.04.2022'!$A:$I,9,0))</f>
        <v>8400.89</v>
      </c>
      <c r="H290" s="2">
        <f>IF(ISERROR(VLOOKUP($A290,'31.05.2022'!$A:$I,9,0)=TRUE),0,VLOOKUP($A290,'31.05.2022'!$A:$I,9,0))</f>
        <v>0</v>
      </c>
      <c r="I290" s="2">
        <f>IF(ISERROR(VLOOKUP($A290,'30.06.2022'!$A:$I,9,0)=TRUE),0,VLOOKUP($A290,'30.06.2022'!$A:$I,9,0))</f>
        <v>0</v>
      </c>
      <c r="J290" s="39">
        <f>IF(ISERROR(VLOOKUP($A290,'31.07.2022'!$A:$I,9,0)=TRUE),0,VLOOKUP($A290,'31.07.2022'!$A:$I,9,0))</f>
        <v>0</v>
      </c>
      <c r="K290" s="39">
        <f>IF(ISERROR(VLOOKUP($A290,'31.08.2022'!$A:$I,9,0)=TRUE),0,VLOOKUP($A290,'31.08.2022'!$A:$I,9,0))</f>
        <v>0</v>
      </c>
      <c r="L290" s="39">
        <f>IF(ISERROR(VLOOKUP($A290,'30.09.2022'!$A:$I,9,0)=TRUE),0,VLOOKUP($A290,'30.09.2022'!$A:$I,9,0))</f>
        <v>0</v>
      </c>
      <c r="M290" s="39">
        <f>IF(ISERROR(VLOOKUP($A290,'31.10.2022'!$A:$I,9,0)=TRUE),0,VLOOKUP($A290,'31.10.2022'!$A:$I,9,0))</f>
        <v>0</v>
      </c>
      <c r="N290" s="39">
        <f>IF(ISERROR(VLOOKUP($A290,'30.11.2022'!$A:$I,9,0)=TRUE),0,VLOOKUP($A290,'30.11.2022'!$A:$I,9,0))</f>
        <v>0</v>
      </c>
      <c r="O290" s="39">
        <f>IF(ISERROR(VLOOKUP($A290,'31.12.2022'!$A:$I,9,0)=TRUE),0,VLOOKUP($A290,'31.12.2022'!$A:$I,9,0))</f>
        <v>0</v>
      </c>
    </row>
    <row r="291" spans="1:15" x14ac:dyDescent="0.3">
      <c r="A291" s="1" t="s">
        <v>331</v>
      </c>
      <c r="B291" s="1"/>
      <c r="C291" s="53">
        <f t="shared" si="4"/>
        <v>11</v>
      </c>
      <c r="D291" s="2">
        <f>IF(ISERROR(VLOOKUP($A291,'31.01.2022'!$A:$I,9,0)=TRUE),0,VLOOKUP($A291,'31.01.2022'!$A:$I,9,0))</f>
        <v>459</v>
      </c>
      <c r="E291" s="2">
        <f>IF(ISERROR(VLOOKUP($A291,'28.02.2022'!$A:$I,9,0)=TRUE),0,VLOOKUP($A291,'28.02.2022'!$A:$I,9,0))</f>
        <v>459</v>
      </c>
      <c r="F291" s="2">
        <f>IF(ISERROR(VLOOKUP($A291,'31.03.2022'!$A:$I,9,0)=TRUE),0,VLOOKUP($A291,'31.03.2022'!$A:$I,9,0))</f>
        <v>459</v>
      </c>
      <c r="G291" s="2">
        <f>IF(ISERROR(VLOOKUP($A291,'30.04.2022'!$A:$I,9,0)=TRUE),0,VLOOKUP($A291,'30.04.2022'!$A:$I,9,0))</f>
        <v>459</v>
      </c>
      <c r="H291" s="2">
        <f>IF(ISERROR(VLOOKUP($A291,'31.05.2022'!$A:$I,9,0)=TRUE),0,VLOOKUP($A291,'31.05.2022'!$A:$I,9,0))</f>
        <v>459</v>
      </c>
      <c r="I291" s="2">
        <f>IF(ISERROR(VLOOKUP($A291,'30.06.2022'!$A:$I,9,0)=TRUE),0,VLOOKUP($A291,'30.06.2022'!$A:$I,9,0))</f>
        <v>459</v>
      </c>
      <c r="J291" s="39">
        <f>IF(ISERROR(VLOOKUP($A291,'31.07.2022'!$A:$I,9,0)=TRUE),0,VLOOKUP($A291,'31.07.2022'!$A:$I,9,0))</f>
        <v>459</v>
      </c>
      <c r="K291" s="39">
        <f>IF(ISERROR(VLOOKUP($A291,'31.08.2022'!$A:$I,9,0)=TRUE),0,VLOOKUP($A291,'31.08.2022'!$A:$I,9,0))</f>
        <v>459</v>
      </c>
      <c r="L291" s="39">
        <f>IF(ISERROR(VLOOKUP($A291,'30.09.2022'!$A:$I,9,0)=TRUE),0,VLOOKUP($A291,'30.09.2022'!$A:$I,9,0))</f>
        <v>459</v>
      </c>
      <c r="M291" s="39">
        <f>IF(ISERROR(VLOOKUP($A291,'31.10.2022'!$A:$I,9,0)=TRUE),0,VLOOKUP($A291,'31.10.2022'!$A:$I,9,0))</f>
        <v>459</v>
      </c>
      <c r="N291" s="39">
        <f>IF(ISERROR(VLOOKUP($A291,'30.11.2022'!$A:$I,9,0)=TRUE),0,VLOOKUP($A291,'30.11.2022'!$A:$I,9,0))</f>
        <v>459</v>
      </c>
      <c r="O291" s="39">
        <f>IF(ISERROR(VLOOKUP($A291,'31.12.2022'!$A:$I,9,0)=TRUE),0,VLOOKUP($A291,'31.12.2022'!$A:$I,9,0))</f>
        <v>459</v>
      </c>
    </row>
    <row r="292" spans="1:15" x14ac:dyDescent="0.3">
      <c r="A292" s="1" t="s">
        <v>332</v>
      </c>
      <c r="B292" s="1"/>
      <c r="C292" s="53">
        <f t="shared" si="4"/>
        <v>11</v>
      </c>
      <c r="D292" s="2">
        <f>IF(ISERROR(VLOOKUP($A292,'31.01.2022'!$A:$I,9,0)=TRUE),0,VLOOKUP($A292,'31.01.2022'!$A:$I,9,0))</f>
        <v>0.45</v>
      </c>
      <c r="E292" s="2">
        <f>IF(ISERROR(VLOOKUP($A292,'28.02.2022'!$A:$I,9,0)=TRUE),0,VLOOKUP($A292,'28.02.2022'!$A:$I,9,0))</f>
        <v>0.45</v>
      </c>
      <c r="F292" s="2">
        <f>IF(ISERROR(VLOOKUP($A292,'31.03.2022'!$A:$I,9,0)=TRUE),0,VLOOKUP($A292,'31.03.2022'!$A:$I,9,0))</f>
        <v>0.45</v>
      </c>
      <c r="G292" s="2">
        <f>IF(ISERROR(VLOOKUP($A292,'30.04.2022'!$A:$I,9,0)=TRUE),0,VLOOKUP($A292,'30.04.2022'!$A:$I,9,0))</f>
        <v>0.45</v>
      </c>
      <c r="H292" s="2">
        <f>IF(ISERROR(VLOOKUP($A292,'31.05.2022'!$A:$I,9,0)=TRUE),0,VLOOKUP($A292,'31.05.2022'!$A:$I,9,0))</f>
        <v>0.45</v>
      </c>
      <c r="I292" s="2">
        <f>IF(ISERROR(VLOOKUP($A292,'30.06.2022'!$A:$I,9,0)=TRUE),0,VLOOKUP($A292,'30.06.2022'!$A:$I,9,0))</f>
        <v>0.45</v>
      </c>
      <c r="J292" s="39">
        <f>IF(ISERROR(VLOOKUP($A292,'31.07.2022'!$A:$I,9,0)=TRUE),0,VLOOKUP($A292,'31.07.2022'!$A:$I,9,0))</f>
        <v>0.45</v>
      </c>
      <c r="K292" s="39">
        <f>IF(ISERROR(VLOOKUP($A292,'31.08.2022'!$A:$I,9,0)=TRUE),0,VLOOKUP($A292,'31.08.2022'!$A:$I,9,0))</f>
        <v>0.45</v>
      </c>
      <c r="L292" s="39">
        <f>IF(ISERROR(VLOOKUP($A292,'30.09.2022'!$A:$I,9,0)=TRUE),0,VLOOKUP($A292,'30.09.2022'!$A:$I,9,0))</f>
        <v>0.45</v>
      </c>
      <c r="M292" s="39">
        <f>IF(ISERROR(VLOOKUP($A292,'31.10.2022'!$A:$I,9,0)=TRUE),0,VLOOKUP($A292,'31.10.2022'!$A:$I,9,0))</f>
        <v>0.45</v>
      </c>
      <c r="N292" s="39">
        <f>IF(ISERROR(VLOOKUP($A292,'30.11.2022'!$A:$I,9,0)=TRUE),0,VLOOKUP($A292,'30.11.2022'!$A:$I,9,0))</f>
        <v>0.45</v>
      </c>
      <c r="O292" s="39">
        <f>IF(ISERROR(VLOOKUP($A292,'31.12.2022'!$A:$I,9,0)=TRUE),0,VLOOKUP($A292,'31.12.2022'!$A:$I,9,0))</f>
        <v>0.45</v>
      </c>
    </row>
    <row r="293" spans="1:15" x14ac:dyDescent="0.3">
      <c r="A293" s="1" t="s">
        <v>333</v>
      </c>
      <c r="B293" s="1"/>
      <c r="C293" s="53">
        <f t="shared" si="4"/>
        <v>11</v>
      </c>
      <c r="D293" s="2">
        <f>IF(ISERROR(VLOOKUP($A293,'31.01.2022'!$A:$I,9,0)=TRUE),0,VLOOKUP($A293,'31.01.2022'!$A:$I,9,0))</f>
        <v>-1381.5</v>
      </c>
      <c r="E293" s="2">
        <f>IF(ISERROR(VLOOKUP($A293,'28.02.2022'!$A:$I,9,0)=TRUE),0,VLOOKUP($A293,'28.02.2022'!$A:$I,9,0))</f>
        <v>-1381.5</v>
      </c>
      <c r="F293" s="2">
        <f>IF(ISERROR(VLOOKUP($A293,'31.03.2022'!$A:$I,9,0)=TRUE),0,VLOOKUP($A293,'31.03.2022'!$A:$I,9,0))</f>
        <v>-1381.5</v>
      </c>
      <c r="G293" s="2">
        <f>IF(ISERROR(VLOOKUP($A293,'30.04.2022'!$A:$I,9,0)=TRUE),0,VLOOKUP($A293,'30.04.2022'!$A:$I,9,0))</f>
        <v>-1381.5</v>
      </c>
      <c r="H293" s="2">
        <f>IF(ISERROR(VLOOKUP($A293,'31.05.2022'!$A:$I,9,0)=TRUE),0,VLOOKUP($A293,'31.05.2022'!$A:$I,9,0))</f>
        <v>-1381.5</v>
      </c>
      <c r="I293" s="2">
        <f>IF(ISERROR(VLOOKUP($A293,'30.06.2022'!$A:$I,9,0)=TRUE),0,VLOOKUP($A293,'30.06.2022'!$A:$I,9,0))</f>
        <v>-1381.5</v>
      </c>
      <c r="J293" s="39">
        <f>IF(ISERROR(VLOOKUP($A293,'31.07.2022'!$A:$I,9,0)=TRUE),0,VLOOKUP($A293,'31.07.2022'!$A:$I,9,0))</f>
        <v>-1381.5</v>
      </c>
      <c r="K293" s="39">
        <f>IF(ISERROR(VLOOKUP($A293,'31.08.2022'!$A:$I,9,0)=TRUE),0,VLOOKUP($A293,'31.08.2022'!$A:$I,9,0))</f>
        <v>-1381.5</v>
      </c>
      <c r="L293" s="39">
        <f>IF(ISERROR(VLOOKUP($A293,'30.09.2022'!$A:$I,9,0)=TRUE),0,VLOOKUP($A293,'30.09.2022'!$A:$I,9,0))</f>
        <v>-1381.5</v>
      </c>
      <c r="M293" s="39">
        <f>IF(ISERROR(VLOOKUP($A293,'31.10.2022'!$A:$I,9,0)=TRUE),0,VLOOKUP($A293,'31.10.2022'!$A:$I,9,0))</f>
        <v>-1381.5</v>
      </c>
      <c r="N293" s="39">
        <f>IF(ISERROR(VLOOKUP($A293,'30.11.2022'!$A:$I,9,0)=TRUE),0,VLOOKUP($A293,'30.11.2022'!$A:$I,9,0))</f>
        <v>-1381.5</v>
      </c>
      <c r="O293" s="39">
        <f>IF(ISERROR(VLOOKUP($A293,'31.12.2022'!$A:$I,9,0)=TRUE),0,VLOOKUP($A293,'31.12.2022'!$A:$I,9,0))</f>
        <v>-1381.5</v>
      </c>
    </row>
    <row r="294" spans="1:15" x14ac:dyDescent="0.3">
      <c r="A294" s="1" t="s">
        <v>334</v>
      </c>
      <c r="B294" s="1"/>
      <c r="C294" s="53">
        <f t="shared" si="4"/>
        <v>11</v>
      </c>
      <c r="D294" s="2">
        <f>IF(ISERROR(VLOOKUP($A294,'31.01.2022'!$A:$I,9,0)=TRUE),0,VLOOKUP($A294,'31.01.2022'!$A:$I,9,0))</f>
        <v>0</v>
      </c>
      <c r="E294" s="2">
        <f>IF(ISERROR(VLOOKUP($A294,'28.02.2022'!$A:$I,9,0)=TRUE),0,VLOOKUP($A294,'28.02.2022'!$A:$I,9,0))</f>
        <v>0</v>
      </c>
      <c r="F294" s="2">
        <f>IF(ISERROR(VLOOKUP($A294,'31.03.2022'!$A:$I,9,0)=TRUE),0,VLOOKUP($A294,'31.03.2022'!$A:$I,9,0))</f>
        <v>0</v>
      </c>
      <c r="G294" s="2">
        <f>IF(ISERROR(VLOOKUP($A294,'30.04.2022'!$A:$I,9,0)=TRUE),0,VLOOKUP($A294,'30.04.2022'!$A:$I,9,0))</f>
        <v>0</v>
      </c>
      <c r="H294" s="2">
        <f>IF(ISERROR(VLOOKUP($A294,'31.05.2022'!$A:$I,9,0)=TRUE),0,VLOOKUP($A294,'31.05.2022'!$A:$I,9,0))</f>
        <v>33231.53</v>
      </c>
      <c r="I294" s="2">
        <f>IF(ISERROR(VLOOKUP($A294,'30.06.2022'!$A:$I,9,0)=TRUE),0,VLOOKUP($A294,'30.06.2022'!$A:$I,9,0))</f>
        <v>33231.53</v>
      </c>
      <c r="J294" s="39">
        <f>IF(ISERROR(VLOOKUP($A294,'31.07.2022'!$A:$I,9,0)=TRUE),0,VLOOKUP($A294,'31.07.2022'!$A:$I,9,0))</f>
        <v>33231.53</v>
      </c>
      <c r="K294" s="39">
        <f>IF(ISERROR(VLOOKUP($A294,'31.08.2022'!$A:$I,9,0)=TRUE),0,VLOOKUP($A294,'31.08.2022'!$A:$I,9,0))</f>
        <v>33231.53</v>
      </c>
      <c r="L294" s="39">
        <f>IF(ISERROR(VLOOKUP($A294,'30.09.2022'!$A:$I,9,0)=TRUE),0,VLOOKUP($A294,'30.09.2022'!$A:$I,9,0))</f>
        <v>33231.53</v>
      </c>
      <c r="M294" s="39">
        <f>IF(ISERROR(VLOOKUP($A294,'31.10.2022'!$A:$I,9,0)=TRUE),0,VLOOKUP($A294,'31.10.2022'!$A:$I,9,0))</f>
        <v>33231.53</v>
      </c>
      <c r="N294" s="39">
        <f>IF(ISERROR(VLOOKUP($A294,'30.11.2022'!$A:$I,9,0)=TRUE),0,VLOOKUP($A294,'30.11.2022'!$A:$I,9,0))</f>
        <v>33231.53</v>
      </c>
      <c r="O294" s="39">
        <f>IF(ISERROR(VLOOKUP($A294,'31.12.2022'!$A:$I,9,0)=TRUE),0,VLOOKUP($A294,'31.12.2022'!$A:$I,9,0))</f>
        <v>33231.53</v>
      </c>
    </row>
    <row r="295" spans="1:15" x14ac:dyDescent="0.3">
      <c r="A295" s="1" t="s">
        <v>335</v>
      </c>
      <c r="B295" s="1"/>
      <c r="C295" s="53">
        <f t="shared" si="4"/>
        <v>11</v>
      </c>
      <c r="D295" s="2">
        <f>IF(ISERROR(VLOOKUP($A295,'31.01.2022'!$A:$I,9,0)=TRUE),0,VLOOKUP($A295,'31.01.2022'!$A:$I,9,0))</f>
        <v>-12.42</v>
      </c>
      <c r="E295" s="2">
        <f>IF(ISERROR(VLOOKUP($A295,'28.02.2022'!$A:$I,9,0)=TRUE),0,VLOOKUP($A295,'28.02.2022'!$A:$I,9,0))</f>
        <v>-12.42</v>
      </c>
      <c r="F295" s="2">
        <f>IF(ISERROR(VLOOKUP($A295,'31.03.2022'!$A:$I,9,0)=TRUE),0,VLOOKUP($A295,'31.03.2022'!$A:$I,9,0))</f>
        <v>-12.42</v>
      </c>
      <c r="G295" s="2">
        <f>IF(ISERROR(VLOOKUP($A295,'30.04.2022'!$A:$I,9,0)=TRUE),0,VLOOKUP($A295,'30.04.2022'!$A:$I,9,0))</f>
        <v>-12.42</v>
      </c>
      <c r="H295" s="2">
        <f>IF(ISERROR(VLOOKUP($A295,'31.05.2022'!$A:$I,9,0)=TRUE),0,VLOOKUP($A295,'31.05.2022'!$A:$I,9,0))</f>
        <v>-12.42</v>
      </c>
      <c r="I295" s="2">
        <f>IF(ISERROR(VLOOKUP($A295,'30.06.2022'!$A:$I,9,0)=TRUE),0,VLOOKUP($A295,'30.06.2022'!$A:$I,9,0))</f>
        <v>-12.42</v>
      </c>
      <c r="J295" s="39">
        <f>IF(ISERROR(VLOOKUP($A295,'31.07.2022'!$A:$I,9,0)=TRUE),0,VLOOKUP($A295,'31.07.2022'!$A:$I,9,0))</f>
        <v>-12.42</v>
      </c>
      <c r="K295" s="39">
        <f>IF(ISERROR(VLOOKUP($A295,'31.08.2022'!$A:$I,9,0)=TRUE),0,VLOOKUP($A295,'31.08.2022'!$A:$I,9,0))</f>
        <v>-12.42</v>
      </c>
      <c r="L295" s="39">
        <f>IF(ISERROR(VLOOKUP($A295,'30.09.2022'!$A:$I,9,0)=TRUE),0,VLOOKUP($A295,'30.09.2022'!$A:$I,9,0))</f>
        <v>-12.42</v>
      </c>
      <c r="M295" s="39">
        <f>IF(ISERROR(VLOOKUP($A295,'31.10.2022'!$A:$I,9,0)=TRUE),0,VLOOKUP($A295,'31.10.2022'!$A:$I,9,0))</f>
        <v>-12.42</v>
      </c>
      <c r="N295" s="39">
        <f>IF(ISERROR(VLOOKUP($A295,'30.11.2022'!$A:$I,9,0)=TRUE),0,VLOOKUP($A295,'30.11.2022'!$A:$I,9,0))</f>
        <v>-12.42</v>
      </c>
      <c r="O295" s="39">
        <f>IF(ISERROR(VLOOKUP($A295,'31.12.2022'!$A:$I,9,0)=TRUE),0,VLOOKUP($A295,'31.12.2022'!$A:$I,9,0))</f>
        <v>-12.42</v>
      </c>
    </row>
    <row r="296" spans="1:15" x14ac:dyDescent="0.3">
      <c r="A296" s="1" t="s">
        <v>336</v>
      </c>
      <c r="B296" s="1"/>
      <c r="C296" s="53">
        <f t="shared" si="4"/>
        <v>11</v>
      </c>
      <c r="D296" s="2">
        <f>IF(ISERROR(VLOOKUP($A296,'31.01.2022'!$A:$I,9,0)=TRUE),0,VLOOKUP($A296,'31.01.2022'!$A:$I,9,0))</f>
        <v>249.74</v>
      </c>
      <c r="E296" s="2">
        <f>IF(ISERROR(VLOOKUP($A296,'28.02.2022'!$A:$I,9,0)=TRUE),0,VLOOKUP($A296,'28.02.2022'!$A:$I,9,0))</f>
        <v>249.74</v>
      </c>
      <c r="F296" s="2">
        <f>IF(ISERROR(VLOOKUP($A296,'31.03.2022'!$A:$I,9,0)=TRUE),0,VLOOKUP($A296,'31.03.2022'!$A:$I,9,0))</f>
        <v>107359.72</v>
      </c>
      <c r="G296" s="2">
        <f>IF(ISERROR(VLOOKUP($A296,'30.04.2022'!$A:$I,9,0)=TRUE),0,VLOOKUP($A296,'30.04.2022'!$A:$I,9,0))</f>
        <v>107359.72</v>
      </c>
      <c r="H296" s="2">
        <f>IF(ISERROR(VLOOKUP($A296,'31.05.2022'!$A:$I,9,0)=TRUE),0,VLOOKUP($A296,'31.05.2022'!$A:$I,9,0))</f>
        <v>277445.71000000002</v>
      </c>
      <c r="I296" s="2">
        <f>IF(ISERROR(VLOOKUP($A296,'30.06.2022'!$A:$I,9,0)=TRUE),0,VLOOKUP($A296,'30.06.2022'!$A:$I,9,0))</f>
        <v>277445.71000000002</v>
      </c>
      <c r="J296" s="39">
        <f>IF(ISERROR(VLOOKUP($A296,'31.07.2022'!$A:$I,9,0)=TRUE),0,VLOOKUP($A296,'31.07.2022'!$A:$I,9,0))</f>
        <v>277445.71000000002</v>
      </c>
      <c r="K296" s="39">
        <f>IF(ISERROR(VLOOKUP($A296,'31.08.2022'!$A:$I,9,0)=TRUE),0,VLOOKUP($A296,'31.08.2022'!$A:$I,9,0))</f>
        <v>277445.71000000002</v>
      </c>
      <c r="L296" s="39">
        <f>IF(ISERROR(VLOOKUP($A296,'30.09.2022'!$A:$I,9,0)=TRUE),0,VLOOKUP($A296,'30.09.2022'!$A:$I,9,0))</f>
        <v>277445.71000000002</v>
      </c>
      <c r="M296" s="39">
        <f>IF(ISERROR(VLOOKUP($A296,'31.10.2022'!$A:$I,9,0)=TRUE),0,VLOOKUP($A296,'31.10.2022'!$A:$I,9,0))</f>
        <v>277445.71000000002</v>
      </c>
      <c r="N296" s="39">
        <f>IF(ISERROR(VLOOKUP($A296,'30.11.2022'!$A:$I,9,0)=TRUE),0,VLOOKUP($A296,'30.11.2022'!$A:$I,9,0))</f>
        <v>277445.71000000002</v>
      </c>
      <c r="O296" s="39">
        <f>IF(ISERROR(VLOOKUP($A296,'31.12.2022'!$A:$I,9,0)=TRUE),0,VLOOKUP($A296,'31.12.2022'!$A:$I,9,0))</f>
        <v>277445.71000000002</v>
      </c>
    </row>
    <row r="297" spans="1:15" x14ac:dyDescent="0.3">
      <c r="A297" s="1" t="s">
        <v>337</v>
      </c>
      <c r="B297" s="1"/>
      <c r="C297" s="53">
        <f t="shared" si="4"/>
        <v>11</v>
      </c>
      <c r="D297" s="2">
        <f>IF(ISERROR(VLOOKUP($A297,'31.01.2022'!$A:$I,9,0)=TRUE),0,VLOOKUP($A297,'31.01.2022'!$A:$I,9,0))</f>
        <v>9743.19</v>
      </c>
      <c r="E297" s="2">
        <f>IF(ISERROR(VLOOKUP($A297,'28.02.2022'!$A:$I,9,0)=TRUE),0,VLOOKUP($A297,'28.02.2022'!$A:$I,9,0))</f>
        <v>9743.19</v>
      </c>
      <c r="F297" s="2">
        <f>IF(ISERROR(VLOOKUP($A297,'31.03.2022'!$A:$I,9,0)=TRUE),0,VLOOKUP($A297,'31.03.2022'!$A:$I,9,0))</f>
        <v>9743.19</v>
      </c>
      <c r="G297" s="2">
        <f>IF(ISERROR(VLOOKUP($A297,'30.04.2022'!$A:$I,9,0)=TRUE),0,VLOOKUP($A297,'30.04.2022'!$A:$I,9,0))</f>
        <v>9743.19</v>
      </c>
      <c r="H297" s="2">
        <f>IF(ISERROR(VLOOKUP($A297,'31.05.2022'!$A:$I,9,0)=TRUE),0,VLOOKUP($A297,'31.05.2022'!$A:$I,9,0))</f>
        <v>9743.19</v>
      </c>
      <c r="I297" s="2">
        <f>IF(ISERROR(VLOOKUP($A297,'30.06.2022'!$A:$I,9,0)=TRUE),0,VLOOKUP($A297,'30.06.2022'!$A:$I,9,0))</f>
        <v>9743.19</v>
      </c>
      <c r="J297" s="39">
        <f>IF(ISERROR(VLOOKUP($A297,'31.07.2022'!$A:$I,9,0)=TRUE),0,VLOOKUP($A297,'31.07.2022'!$A:$I,9,0))</f>
        <v>9743.19</v>
      </c>
      <c r="K297" s="39">
        <f>IF(ISERROR(VLOOKUP($A297,'31.08.2022'!$A:$I,9,0)=TRUE),0,VLOOKUP($A297,'31.08.2022'!$A:$I,9,0))</f>
        <v>9743.19</v>
      </c>
      <c r="L297" s="39">
        <f>IF(ISERROR(VLOOKUP($A297,'30.09.2022'!$A:$I,9,0)=TRUE),0,VLOOKUP($A297,'30.09.2022'!$A:$I,9,0))</f>
        <v>9743.19</v>
      </c>
      <c r="M297" s="39">
        <f>IF(ISERROR(VLOOKUP($A297,'31.10.2022'!$A:$I,9,0)=TRUE),0,VLOOKUP($A297,'31.10.2022'!$A:$I,9,0))</f>
        <v>9743.19</v>
      </c>
      <c r="N297" s="39">
        <f>IF(ISERROR(VLOOKUP($A297,'30.11.2022'!$A:$I,9,0)=TRUE),0,VLOOKUP($A297,'30.11.2022'!$A:$I,9,0))</f>
        <v>9743.19</v>
      </c>
      <c r="O297" s="39">
        <f>IF(ISERROR(VLOOKUP($A297,'31.12.2022'!$A:$I,9,0)=TRUE),0,VLOOKUP($A297,'31.12.2022'!$A:$I,9,0))</f>
        <v>9743.19</v>
      </c>
    </row>
    <row r="298" spans="1:15" x14ac:dyDescent="0.3">
      <c r="A298" s="1" t="s">
        <v>338</v>
      </c>
      <c r="B298" s="1"/>
      <c r="C298" s="53">
        <f t="shared" si="4"/>
        <v>11</v>
      </c>
      <c r="D298" s="2">
        <f>IF(ISERROR(VLOOKUP($A298,'31.01.2022'!$A:$I,9,0)=TRUE),0,VLOOKUP($A298,'31.01.2022'!$A:$I,9,0))</f>
        <v>5599.1000000000058</v>
      </c>
      <c r="E298" s="2">
        <f>IF(ISERROR(VLOOKUP($A298,'28.02.2022'!$A:$I,9,0)=TRUE),0,VLOOKUP($A298,'28.02.2022'!$A:$I,9,0))</f>
        <v>5599.1000000000058</v>
      </c>
      <c r="F298" s="2">
        <f>IF(ISERROR(VLOOKUP($A298,'31.03.2022'!$A:$I,9,0)=TRUE),0,VLOOKUP($A298,'31.03.2022'!$A:$I,9,0))</f>
        <v>5599.1000000000058</v>
      </c>
      <c r="G298" s="2">
        <f>IF(ISERROR(VLOOKUP($A298,'30.04.2022'!$A:$I,9,0)=TRUE),0,VLOOKUP($A298,'30.04.2022'!$A:$I,9,0))</f>
        <v>4138.8500000000058</v>
      </c>
      <c r="H298" s="2">
        <f>IF(ISERROR(VLOOKUP($A298,'31.05.2022'!$A:$I,9,0)=TRUE),0,VLOOKUP($A298,'31.05.2022'!$A:$I,9,0))</f>
        <v>-27861.149999999994</v>
      </c>
      <c r="I298" s="2">
        <f>IF(ISERROR(VLOOKUP($A298,'30.06.2022'!$A:$I,9,0)=TRUE),0,VLOOKUP($A298,'30.06.2022'!$A:$I,9,0))</f>
        <v>-27861.149999999994</v>
      </c>
      <c r="J298" s="39">
        <f>IF(ISERROR(VLOOKUP($A298,'31.07.2022'!$A:$I,9,0)=TRUE),0,VLOOKUP($A298,'31.07.2022'!$A:$I,9,0))</f>
        <v>-27861.149999999994</v>
      </c>
      <c r="K298" s="39">
        <f>IF(ISERROR(VLOOKUP($A298,'31.08.2022'!$A:$I,9,0)=TRUE),0,VLOOKUP($A298,'31.08.2022'!$A:$I,9,0))</f>
        <v>-27861.149999999994</v>
      </c>
      <c r="L298" s="39">
        <f>IF(ISERROR(VLOOKUP($A298,'30.09.2022'!$A:$I,9,0)=TRUE),0,VLOOKUP($A298,'30.09.2022'!$A:$I,9,0))</f>
        <v>-27861.149999999994</v>
      </c>
      <c r="M298" s="39">
        <f>IF(ISERROR(VLOOKUP($A298,'31.10.2022'!$A:$I,9,0)=TRUE),0,VLOOKUP($A298,'31.10.2022'!$A:$I,9,0))</f>
        <v>-27861.149999999994</v>
      </c>
      <c r="N298" s="39">
        <f>IF(ISERROR(VLOOKUP($A298,'30.11.2022'!$A:$I,9,0)=TRUE),0,VLOOKUP($A298,'30.11.2022'!$A:$I,9,0))</f>
        <v>-27861.149999999994</v>
      </c>
      <c r="O298" s="39">
        <f>IF(ISERROR(VLOOKUP($A298,'31.12.2022'!$A:$I,9,0)=TRUE),0,VLOOKUP($A298,'31.12.2022'!$A:$I,9,0))</f>
        <v>-27861.149999999994</v>
      </c>
    </row>
    <row r="299" spans="1:15" x14ac:dyDescent="0.3">
      <c r="A299" s="1" t="s">
        <v>339</v>
      </c>
      <c r="B299" s="1"/>
      <c r="C299" s="53">
        <f t="shared" si="4"/>
        <v>11</v>
      </c>
      <c r="D299" s="2">
        <f>IF(ISERROR(VLOOKUP($A299,'31.01.2022'!$A:$I,9,0)=TRUE),0,VLOOKUP($A299,'31.01.2022'!$A:$I,9,0))</f>
        <v>-12628.54</v>
      </c>
      <c r="E299" s="2">
        <f>IF(ISERROR(VLOOKUP($A299,'28.02.2022'!$A:$I,9,0)=TRUE),0,VLOOKUP($A299,'28.02.2022'!$A:$I,9,0))</f>
        <v>-1474.4599999999991</v>
      </c>
      <c r="F299" s="2">
        <f>IF(ISERROR(VLOOKUP($A299,'31.03.2022'!$A:$I,9,0)=TRUE),0,VLOOKUP($A299,'31.03.2022'!$A:$I,9,0))</f>
        <v>-5015.3099999999977</v>
      </c>
      <c r="G299" s="2">
        <f>IF(ISERROR(VLOOKUP($A299,'30.04.2022'!$A:$I,9,0)=TRUE),0,VLOOKUP($A299,'30.04.2022'!$A:$I,9,0))</f>
        <v>-5015.3099999999977</v>
      </c>
      <c r="H299" s="2">
        <f>IF(ISERROR(VLOOKUP($A299,'31.05.2022'!$A:$I,9,0)=TRUE),0,VLOOKUP($A299,'31.05.2022'!$A:$I,9,0))</f>
        <v>-5015.3099999999977</v>
      </c>
      <c r="I299" s="2">
        <f>IF(ISERROR(VLOOKUP($A299,'30.06.2022'!$A:$I,9,0)=TRUE),0,VLOOKUP($A299,'30.06.2022'!$A:$I,9,0))</f>
        <v>-5015.3099999999977</v>
      </c>
      <c r="J299" s="39">
        <f>IF(ISERROR(VLOOKUP($A299,'31.07.2022'!$A:$I,9,0)=TRUE),0,VLOOKUP($A299,'31.07.2022'!$A:$I,9,0))</f>
        <v>-5015.3099999999977</v>
      </c>
      <c r="K299" s="39">
        <f>IF(ISERROR(VLOOKUP($A299,'31.08.2022'!$A:$I,9,0)=TRUE),0,VLOOKUP($A299,'31.08.2022'!$A:$I,9,0))</f>
        <v>-5015.3099999999977</v>
      </c>
      <c r="L299" s="39">
        <f>IF(ISERROR(VLOOKUP($A299,'30.09.2022'!$A:$I,9,0)=TRUE),0,VLOOKUP($A299,'30.09.2022'!$A:$I,9,0))</f>
        <v>-5015.3099999999977</v>
      </c>
      <c r="M299" s="39">
        <f>IF(ISERROR(VLOOKUP($A299,'31.10.2022'!$A:$I,9,0)=TRUE),0,VLOOKUP($A299,'31.10.2022'!$A:$I,9,0))</f>
        <v>-5015.3099999999977</v>
      </c>
      <c r="N299" s="39">
        <f>IF(ISERROR(VLOOKUP($A299,'30.11.2022'!$A:$I,9,0)=TRUE),0,VLOOKUP($A299,'30.11.2022'!$A:$I,9,0))</f>
        <v>-5015.3099999999977</v>
      </c>
      <c r="O299" s="39">
        <f>IF(ISERROR(VLOOKUP($A299,'31.12.2022'!$A:$I,9,0)=TRUE),0,VLOOKUP($A299,'31.12.2022'!$A:$I,9,0))</f>
        <v>-5015.3099999999977</v>
      </c>
    </row>
    <row r="300" spans="1:15" x14ac:dyDescent="0.3">
      <c r="A300" s="1" t="s">
        <v>340</v>
      </c>
      <c r="B300" s="1"/>
      <c r="C300" s="53">
        <f t="shared" si="4"/>
        <v>11</v>
      </c>
      <c r="D300" s="2">
        <f>IF(ISERROR(VLOOKUP($A300,'31.01.2022'!$A:$I,9,0)=TRUE),0,VLOOKUP($A300,'31.01.2022'!$A:$I,9,0))</f>
        <v>196865.55</v>
      </c>
      <c r="E300" s="2">
        <f>IF(ISERROR(VLOOKUP($A300,'28.02.2022'!$A:$I,9,0)=TRUE),0,VLOOKUP($A300,'28.02.2022'!$A:$I,9,0))</f>
        <v>287488.28999999998</v>
      </c>
      <c r="F300" s="2">
        <f>IF(ISERROR(VLOOKUP($A300,'31.03.2022'!$A:$I,9,0)=TRUE),0,VLOOKUP($A300,'31.03.2022'!$A:$I,9,0))</f>
        <v>123301.93</v>
      </c>
      <c r="G300" s="2">
        <f>IF(ISERROR(VLOOKUP($A300,'30.04.2022'!$A:$I,9,0)=TRUE),0,VLOOKUP($A300,'30.04.2022'!$A:$I,9,0))</f>
        <v>490448.06000000006</v>
      </c>
      <c r="H300" s="2">
        <f>IF(ISERROR(VLOOKUP($A300,'31.05.2022'!$A:$I,9,0)=TRUE),0,VLOOKUP($A300,'31.05.2022'!$A:$I,9,0))</f>
        <v>126924.72999999998</v>
      </c>
      <c r="I300" s="2">
        <f>IF(ISERROR(VLOOKUP($A300,'30.06.2022'!$A:$I,9,0)=TRUE),0,VLOOKUP($A300,'30.06.2022'!$A:$I,9,0))</f>
        <v>18887.309999999939</v>
      </c>
      <c r="J300" s="39">
        <f>IF(ISERROR(VLOOKUP($A300,'31.07.2022'!$A:$I,9,0)=TRUE),0,VLOOKUP($A300,'31.07.2022'!$A:$I,9,0))</f>
        <v>18887.309999999939</v>
      </c>
      <c r="K300" s="39">
        <f>IF(ISERROR(VLOOKUP($A300,'31.08.2022'!$A:$I,9,0)=TRUE),0,VLOOKUP($A300,'31.08.2022'!$A:$I,9,0))</f>
        <v>18887.309999999939</v>
      </c>
      <c r="L300" s="39">
        <f>IF(ISERROR(VLOOKUP($A300,'30.09.2022'!$A:$I,9,0)=TRUE),0,VLOOKUP($A300,'30.09.2022'!$A:$I,9,0))</f>
        <v>18887.309999999939</v>
      </c>
      <c r="M300" s="39">
        <f>IF(ISERROR(VLOOKUP($A300,'31.10.2022'!$A:$I,9,0)=TRUE),0,VLOOKUP($A300,'31.10.2022'!$A:$I,9,0))</f>
        <v>18887.309999999939</v>
      </c>
      <c r="N300" s="39">
        <f>IF(ISERROR(VLOOKUP($A300,'30.11.2022'!$A:$I,9,0)=TRUE),0,VLOOKUP($A300,'30.11.2022'!$A:$I,9,0))</f>
        <v>18887.309999999939</v>
      </c>
      <c r="O300" s="39">
        <f>IF(ISERROR(VLOOKUP($A300,'31.12.2022'!$A:$I,9,0)=TRUE),0,VLOOKUP($A300,'31.12.2022'!$A:$I,9,0))</f>
        <v>18887.309999999939</v>
      </c>
    </row>
    <row r="301" spans="1:15" x14ac:dyDescent="0.3">
      <c r="A301" s="1" t="s">
        <v>341</v>
      </c>
      <c r="B301" s="1"/>
      <c r="C301" s="53">
        <f t="shared" si="4"/>
        <v>11</v>
      </c>
      <c r="D301" s="2">
        <f>IF(ISERROR(VLOOKUP($A301,'31.01.2022'!$A:$I,9,0)=TRUE),0,VLOOKUP($A301,'31.01.2022'!$A:$I,9,0))</f>
        <v>0</v>
      </c>
      <c r="E301" s="2">
        <f>IF(ISERROR(VLOOKUP($A301,'28.02.2022'!$A:$I,9,0)=TRUE),0,VLOOKUP($A301,'28.02.2022'!$A:$I,9,0))</f>
        <v>0</v>
      </c>
      <c r="F301" s="2">
        <f>IF(ISERROR(VLOOKUP($A301,'31.03.2022'!$A:$I,9,0)=TRUE),0,VLOOKUP($A301,'31.03.2022'!$A:$I,9,0))</f>
        <v>0</v>
      </c>
      <c r="G301" s="2">
        <f>IF(ISERROR(VLOOKUP($A301,'30.04.2022'!$A:$I,9,0)=TRUE),0,VLOOKUP($A301,'30.04.2022'!$A:$I,9,0))</f>
        <v>0</v>
      </c>
      <c r="H301" s="2">
        <f>IF(ISERROR(VLOOKUP($A301,'31.05.2022'!$A:$I,9,0)=TRUE),0,VLOOKUP($A301,'31.05.2022'!$A:$I,9,0))</f>
        <v>0</v>
      </c>
      <c r="I301" s="2">
        <f>IF(ISERROR(VLOOKUP($A301,'30.06.2022'!$A:$I,9,0)=TRUE),0,VLOOKUP($A301,'30.06.2022'!$A:$I,9,0))</f>
        <v>0</v>
      </c>
      <c r="J301" s="39">
        <f>IF(ISERROR(VLOOKUP($A301,'31.07.2022'!$A:$I,9,0)=TRUE),0,VLOOKUP($A301,'31.07.2022'!$A:$I,9,0))</f>
        <v>0</v>
      </c>
      <c r="K301" s="39">
        <f>IF(ISERROR(VLOOKUP($A301,'31.08.2022'!$A:$I,9,0)=TRUE),0,VLOOKUP($A301,'31.08.2022'!$A:$I,9,0))</f>
        <v>0</v>
      </c>
      <c r="L301" s="39">
        <f>IF(ISERROR(VLOOKUP($A301,'30.09.2022'!$A:$I,9,0)=TRUE),0,VLOOKUP($A301,'30.09.2022'!$A:$I,9,0))</f>
        <v>0</v>
      </c>
      <c r="M301" s="39">
        <f>IF(ISERROR(VLOOKUP($A301,'31.10.2022'!$A:$I,9,0)=TRUE),0,VLOOKUP($A301,'31.10.2022'!$A:$I,9,0))</f>
        <v>0</v>
      </c>
      <c r="N301" s="39">
        <f>IF(ISERROR(VLOOKUP($A301,'30.11.2022'!$A:$I,9,0)=TRUE),0,VLOOKUP($A301,'30.11.2022'!$A:$I,9,0))</f>
        <v>0</v>
      </c>
      <c r="O301" s="39">
        <f>IF(ISERROR(VLOOKUP($A301,'31.12.2022'!$A:$I,9,0)=TRUE),0,VLOOKUP($A301,'31.12.2022'!$A:$I,9,0))</f>
        <v>0</v>
      </c>
    </row>
    <row r="302" spans="1:15" x14ac:dyDescent="0.3">
      <c r="A302" s="1" t="s">
        <v>342</v>
      </c>
      <c r="B302" s="1"/>
      <c r="C302" s="53">
        <f t="shared" si="4"/>
        <v>11</v>
      </c>
      <c r="D302" s="2">
        <f>IF(ISERROR(VLOOKUP($A302,'31.01.2022'!$A:$I,9,0)=TRUE),0,VLOOKUP($A302,'31.01.2022'!$A:$I,9,0))</f>
        <v>40197.22</v>
      </c>
      <c r="E302" s="2">
        <f>IF(ISERROR(VLOOKUP($A302,'28.02.2022'!$A:$I,9,0)=TRUE),0,VLOOKUP($A302,'28.02.2022'!$A:$I,9,0))</f>
        <v>40197.22</v>
      </c>
      <c r="F302" s="2">
        <f>IF(ISERROR(VLOOKUP($A302,'31.03.2022'!$A:$I,9,0)=TRUE),0,VLOOKUP($A302,'31.03.2022'!$A:$I,9,0))</f>
        <v>40197.22</v>
      </c>
      <c r="G302" s="2">
        <f>IF(ISERROR(VLOOKUP($A302,'30.04.2022'!$A:$I,9,0)=TRUE),0,VLOOKUP($A302,'30.04.2022'!$A:$I,9,0))</f>
        <v>40197.22</v>
      </c>
      <c r="H302" s="2">
        <f>IF(ISERROR(VLOOKUP($A302,'31.05.2022'!$A:$I,9,0)=TRUE),0,VLOOKUP($A302,'31.05.2022'!$A:$I,9,0))</f>
        <v>40197.22</v>
      </c>
      <c r="I302" s="2">
        <f>IF(ISERROR(VLOOKUP($A302,'30.06.2022'!$A:$I,9,0)=TRUE),0,VLOOKUP($A302,'30.06.2022'!$A:$I,9,0))</f>
        <v>40197.22</v>
      </c>
      <c r="J302" s="39">
        <f>IF(ISERROR(VLOOKUP($A302,'31.07.2022'!$A:$I,9,0)=TRUE),0,VLOOKUP($A302,'31.07.2022'!$A:$I,9,0))</f>
        <v>40197.22</v>
      </c>
      <c r="K302" s="39">
        <f>IF(ISERROR(VLOOKUP($A302,'31.08.2022'!$A:$I,9,0)=TRUE),0,VLOOKUP($A302,'31.08.2022'!$A:$I,9,0))</f>
        <v>40197.22</v>
      </c>
      <c r="L302" s="39">
        <f>IF(ISERROR(VLOOKUP($A302,'30.09.2022'!$A:$I,9,0)=TRUE),0,VLOOKUP($A302,'30.09.2022'!$A:$I,9,0))</f>
        <v>40197.22</v>
      </c>
      <c r="M302" s="39">
        <f>IF(ISERROR(VLOOKUP($A302,'31.10.2022'!$A:$I,9,0)=TRUE),0,VLOOKUP($A302,'31.10.2022'!$A:$I,9,0))</f>
        <v>40197.22</v>
      </c>
      <c r="N302" s="39">
        <f>IF(ISERROR(VLOOKUP($A302,'30.11.2022'!$A:$I,9,0)=TRUE),0,VLOOKUP($A302,'30.11.2022'!$A:$I,9,0))</f>
        <v>40197.22</v>
      </c>
      <c r="O302" s="39">
        <f>IF(ISERROR(VLOOKUP($A302,'31.12.2022'!$A:$I,9,0)=TRUE),0,VLOOKUP($A302,'31.12.2022'!$A:$I,9,0))</f>
        <v>40197.22</v>
      </c>
    </row>
    <row r="303" spans="1:15" x14ac:dyDescent="0.3">
      <c r="A303" s="1" t="s">
        <v>343</v>
      </c>
      <c r="B303" s="1"/>
      <c r="C303" s="53">
        <f t="shared" si="4"/>
        <v>11</v>
      </c>
      <c r="D303" s="2">
        <f>IF(ISERROR(VLOOKUP($A303,'31.01.2022'!$A:$I,9,0)=TRUE),0,VLOOKUP($A303,'31.01.2022'!$A:$I,9,0))</f>
        <v>24277.329999999998</v>
      </c>
      <c r="E303" s="2">
        <f>IF(ISERROR(VLOOKUP($A303,'28.02.2022'!$A:$I,9,0)=TRUE),0,VLOOKUP($A303,'28.02.2022'!$A:$I,9,0))</f>
        <v>40840.19</v>
      </c>
      <c r="F303" s="2">
        <f>IF(ISERROR(VLOOKUP($A303,'31.03.2022'!$A:$I,9,0)=TRUE),0,VLOOKUP($A303,'31.03.2022'!$A:$I,9,0))</f>
        <v>18.150000000001455</v>
      </c>
      <c r="G303" s="2">
        <f>IF(ISERROR(VLOOKUP($A303,'30.04.2022'!$A:$I,9,0)=TRUE),0,VLOOKUP($A303,'30.04.2022'!$A:$I,9,0))</f>
        <v>18.150000000001455</v>
      </c>
      <c r="H303" s="2">
        <f>IF(ISERROR(VLOOKUP($A303,'31.05.2022'!$A:$I,9,0)=TRUE),0,VLOOKUP($A303,'31.05.2022'!$A:$I,9,0))</f>
        <v>60238.39</v>
      </c>
      <c r="I303" s="2">
        <f>IF(ISERROR(VLOOKUP($A303,'30.06.2022'!$A:$I,9,0)=TRUE),0,VLOOKUP($A303,'30.06.2022'!$A:$I,9,0))</f>
        <v>60238.39</v>
      </c>
      <c r="J303" s="39">
        <f>IF(ISERROR(VLOOKUP($A303,'31.07.2022'!$A:$I,9,0)=TRUE),0,VLOOKUP($A303,'31.07.2022'!$A:$I,9,0))</f>
        <v>60238.39</v>
      </c>
      <c r="K303" s="39">
        <f>IF(ISERROR(VLOOKUP($A303,'31.08.2022'!$A:$I,9,0)=TRUE),0,VLOOKUP($A303,'31.08.2022'!$A:$I,9,0))</f>
        <v>60238.39</v>
      </c>
      <c r="L303" s="39">
        <f>IF(ISERROR(VLOOKUP($A303,'30.09.2022'!$A:$I,9,0)=TRUE),0,VLOOKUP($A303,'30.09.2022'!$A:$I,9,0))</f>
        <v>60238.39</v>
      </c>
      <c r="M303" s="39">
        <f>IF(ISERROR(VLOOKUP($A303,'31.10.2022'!$A:$I,9,0)=TRUE),0,VLOOKUP($A303,'31.10.2022'!$A:$I,9,0))</f>
        <v>60238.39</v>
      </c>
      <c r="N303" s="39">
        <f>IF(ISERROR(VLOOKUP($A303,'30.11.2022'!$A:$I,9,0)=TRUE),0,VLOOKUP($A303,'30.11.2022'!$A:$I,9,0))</f>
        <v>60238.39</v>
      </c>
      <c r="O303" s="39">
        <f>IF(ISERROR(VLOOKUP($A303,'31.12.2022'!$A:$I,9,0)=TRUE),0,VLOOKUP($A303,'31.12.2022'!$A:$I,9,0))</f>
        <v>60238.39</v>
      </c>
    </row>
    <row r="304" spans="1:15" x14ac:dyDescent="0.3">
      <c r="A304" s="1" t="s">
        <v>344</v>
      </c>
      <c r="B304" s="1"/>
      <c r="C304" s="53">
        <f t="shared" si="4"/>
        <v>11</v>
      </c>
      <c r="D304" s="2">
        <f>IF(ISERROR(VLOOKUP($A304,'31.01.2022'!$A:$I,9,0)=TRUE),0,VLOOKUP($A304,'31.01.2022'!$A:$I,9,0))</f>
        <v>0</v>
      </c>
      <c r="E304" s="2">
        <f>IF(ISERROR(VLOOKUP($A304,'28.02.2022'!$A:$I,9,0)=TRUE),0,VLOOKUP($A304,'28.02.2022'!$A:$I,9,0))</f>
        <v>0.62000000000080036</v>
      </c>
      <c r="F304" s="2">
        <f>IF(ISERROR(VLOOKUP($A304,'31.03.2022'!$A:$I,9,0)=TRUE),0,VLOOKUP($A304,'31.03.2022'!$A:$I,9,0))</f>
        <v>0.62000000000080036</v>
      </c>
      <c r="G304" s="2">
        <f>IF(ISERROR(VLOOKUP($A304,'30.04.2022'!$A:$I,9,0)=TRUE),0,VLOOKUP($A304,'30.04.2022'!$A:$I,9,0))</f>
        <v>0.62000000000080036</v>
      </c>
      <c r="H304" s="2">
        <f>IF(ISERROR(VLOOKUP($A304,'31.05.2022'!$A:$I,9,0)=TRUE),0,VLOOKUP($A304,'31.05.2022'!$A:$I,9,0))</f>
        <v>0.62000000000080036</v>
      </c>
      <c r="I304" s="2">
        <f>IF(ISERROR(VLOOKUP($A304,'30.06.2022'!$A:$I,9,0)=TRUE),0,VLOOKUP($A304,'30.06.2022'!$A:$I,9,0))</f>
        <v>0.62000000000080036</v>
      </c>
      <c r="J304" s="39">
        <f>IF(ISERROR(VLOOKUP($A304,'31.07.2022'!$A:$I,9,0)=TRUE),0,VLOOKUP($A304,'31.07.2022'!$A:$I,9,0))</f>
        <v>0.62000000000080036</v>
      </c>
      <c r="K304" s="39">
        <f>IF(ISERROR(VLOOKUP($A304,'31.08.2022'!$A:$I,9,0)=TRUE),0,VLOOKUP($A304,'31.08.2022'!$A:$I,9,0))</f>
        <v>0.62000000000080036</v>
      </c>
      <c r="L304" s="39">
        <f>IF(ISERROR(VLOOKUP($A304,'30.09.2022'!$A:$I,9,0)=TRUE),0,VLOOKUP($A304,'30.09.2022'!$A:$I,9,0))</f>
        <v>0.62000000000080036</v>
      </c>
      <c r="M304" s="39">
        <f>IF(ISERROR(VLOOKUP($A304,'31.10.2022'!$A:$I,9,0)=TRUE),0,VLOOKUP($A304,'31.10.2022'!$A:$I,9,0))</f>
        <v>0.62000000000080036</v>
      </c>
      <c r="N304" s="39">
        <f>IF(ISERROR(VLOOKUP($A304,'30.11.2022'!$A:$I,9,0)=TRUE),0,VLOOKUP($A304,'30.11.2022'!$A:$I,9,0))</f>
        <v>0.62000000000080036</v>
      </c>
      <c r="O304" s="39">
        <f>IF(ISERROR(VLOOKUP($A304,'31.12.2022'!$A:$I,9,0)=TRUE),0,VLOOKUP($A304,'31.12.2022'!$A:$I,9,0))</f>
        <v>0.62000000000080036</v>
      </c>
    </row>
    <row r="305" spans="1:15" x14ac:dyDescent="0.3">
      <c r="A305" s="1" t="s">
        <v>345</v>
      </c>
      <c r="B305" s="1"/>
      <c r="C305" s="53">
        <f t="shared" si="4"/>
        <v>11</v>
      </c>
      <c r="D305" s="2">
        <f>IF(ISERROR(VLOOKUP($A305,'31.01.2022'!$A:$I,9,0)=TRUE),0,VLOOKUP($A305,'31.01.2022'!$A:$I,9,0))</f>
        <v>0</v>
      </c>
      <c r="E305" s="2">
        <f>IF(ISERROR(VLOOKUP($A305,'28.02.2022'!$A:$I,9,0)=TRUE),0,VLOOKUP($A305,'28.02.2022'!$A:$I,9,0))</f>
        <v>1084.2699999999995</v>
      </c>
      <c r="F305" s="2">
        <f>IF(ISERROR(VLOOKUP($A305,'31.03.2022'!$A:$I,9,0)=TRUE),0,VLOOKUP($A305,'31.03.2022'!$A:$I,9,0))</f>
        <v>1084.2699999999995</v>
      </c>
      <c r="G305" s="2">
        <f>IF(ISERROR(VLOOKUP($A305,'30.04.2022'!$A:$I,9,0)=TRUE),0,VLOOKUP($A305,'30.04.2022'!$A:$I,9,0))</f>
        <v>1084.2699999999995</v>
      </c>
      <c r="H305" s="2">
        <f>IF(ISERROR(VLOOKUP($A305,'31.05.2022'!$A:$I,9,0)=TRUE),0,VLOOKUP($A305,'31.05.2022'!$A:$I,9,0))</f>
        <v>1084.2699999999995</v>
      </c>
      <c r="I305" s="2">
        <f>IF(ISERROR(VLOOKUP($A305,'30.06.2022'!$A:$I,9,0)=TRUE),0,VLOOKUP($A305,'30.06.2022'!$A:$I,9,0))</f>
        <v>1084.2699999999995</v>
      </c>
      <c r="J305" s="39">
        <f>IF(ISERROR(VLOOKUP($A305,'31.07.2022'!$A:$I,9,0)=TRUE),0,VLOOKUP($A305,'31.07.2022'!$A:$I,9,0))</f>
        <v>1084.2699999999995</v>
      </c>
      <c r="K305" s="39">
        <f>IF(ISERROR(VLOOKUP($A305,'31.08.2022'!$A:$I,9,0)=TRUE),0,VLOOKUP($A305,'31.08.2022'!$A:$I,9,0))</f>
        <v>1084.2699999999995</v>
      </c>
      <c r="L305" s="39">
        <f>IF(ISERROR(VLOOKUP($A305,'30.09.2022'!$A:$I,9,0)=TRUE),0,VLOOKUP($A305,'30.09.2022'!$A:$I,9,0))</f>
        <v>1084.2699999999995</v>
      </c>
      <c r="M305" s="39">
        <f>IF(ISERROR(VLOOKUP($A305,'31.10.2022'!$A:$I,9,0)=TRUE),0,VLOOKUP($A305,'31.10.2022'!$A:$I,9,0))</f>
        <v>1084.2699999999995</v>
      </c>
      <c r="N305" s="39">
        <f>IF(ISERROR(VLOOKUP($A305,'30.11.2022'!$A:$I,9,0)=TRUE),0,VLOOKUP($A305,'30.11.2022'!$A:$I,9,0))</f>
        <v>1084.2699999999995</v>
      </c>
      <c r="O305" s="39">
        <f>IF(ISERROR(VLOOKUP($A305,'31.12.2022'!$A:$I,9,0)=TRUE),0,VLOOKUP($A305,'31.12.2022'!$A:$I,9,0))</f>
        <v>1084.2699999999995</v>
      </c>
    </row>
    <row r="306" spans="1:15" x14ac:dyDescent="0.3">
      <c r="A306" s="1" t="s">
        <v>346</v>
      </c>
      <c r="B306" s="1"/>
      <c r="C306" s="53">
        <f t="shared" si="4"/>
        <v>11</v>
      </c>
      <c r="D306" s="2">
        <f>IF(ISERROR(VLOOKUP($A306,'31.01.2022'!$A:$I,9,0)=TRUE),0,VLOOKUP($A306,'31.01.2022'!$A:$I,9,0))</f>
        <v>0</v>
      </c>
      <c r="E306" s="2">
        <f>IF(ISERROR(VLOOKUP($A306,'28.02.2022'!$A:$I,9,0)=TRUE),0,VLOOKUP($A306,'28.02.2022'!$A:$I,9,0))</f>
        <v>-20000</v>
      </c>
      <c r="F306" s="2">
        <f>IF(ISERROR(VLOOKUP($A306,'31.03.2022'!$A:$I,9,0)=TRUE),0,VLOOKUP($A306,'31.03.2022'!$A:$I,9,0))</f>
        <v>0</v>
      </c>
      <c r="G306" s="2">
        <f>IF(ISERROR(VLOOKUP($A306,'30.04.2022'!$A:$I,9,0)=TRUE),0,VLOOKUP($A306,'30.04.2022'!$A:$I,9,0))</f>
        <v>0</v>
      </c>
      <c r="H306" s="2">
        <f>IF(ISERROR(VLOOKUP($A306,'31.05.2022'!$A:$I,9,0)=TRUE),0,VLOOKUP($A306,'31.05.2022'!$A:$I,9,0))</f>
        <v>0</v>
      </c>
      <c r="I306" s="2">
        <f>IF(ISERROR(VLOOKUP($A306,'30.06.2022'!$A:$I,9,0)=TRUE),0,VLOOKUP($A306,'30.06.2022'!$A:$I,9,0))</f>
        <v>0</v>
      </c>
      <c r="J306" s="39">
        <f>IF(ISERROR(VLOOKUP($A306,'31.07.2022'!$A:$I,9,0)=TRUE),0,VLOOKUP($A306,'31.07.2022'!$A:$I,9,0))</f>
        <v>0</v>
      </c>
      <c r="K306" s="39">
        <f>IF(ISERROR(VLOOKUP($A306,'31.08.2022'!$A:$I,9,0)=TRUE),0,VLOOKUP($A306,'31.08.2022'!$A:$I,9,0))</f>
        <v>0</v>
      </c>
      <c r="L306" s="39">
        <f>IF(ISERROR(VLOOKUP($A306,'30.09.2022'!$A:$I,9,0)=TRUE),0,VLOOKUP($A306,'30.09.2022'!$A:$I,9,0))</f>
        <v>0</v>
      </c>
      <c r="M306" s="39">
        <f>IF(ISERROR(VLOOKUP($A306,'31.10.2022'!$A:$I,9,0)=TRUE),0,VLOOKUP($A306,'31.10.2022'!$A:$I,9,0))</f>
        <v>0</v>
      </c>
      <c r="N306" s="39">
        <f>IF(ISERROR(VLOOKUP($A306,'30.11.2022'!$A:$I,9,0)=TRUE),0,VLOOKUP($A306,'30.11.2022'!$A:$I,9,0))</f>
        <v>0</v>
      </c>
      <c r="O306" s="39">
        <f>IF(ISERROR(VLOOKUP($A306,'31.12.2022'!$A:$I,9,0)=TRUE),0,VLOOKUP($A306,'31.12.2022'!$A:$I,9,0))</f>
        <v>0</v>
      </c>
    </row>
    <row r="307" spans="1:15" x14ac:dyDescent="0.3">
      <c r="A307" s="1" t="s">
        <v>347</v>
      </c>
      <c r="B307" s="1"/>
      <c r="C307" s="53">
        <f t="shared" si="4"/>
        <v>11</v>
      </c>
      <c r="D307" s="2">
        <f>IF(ISERROR(VLOOKUP($A307,'31.01.2022'!$A:$I,9,0)=TRUE),0,VLOOKUP($A307,'31.01.2022'!$A:$I,9,0))</f>
        <v>0</v>
      </c>
      <c r="E307" s="2">
        <f>IF(ISERROR(VLOOKUP($A307,'28.02.2022'!$A:$I,9,0)=TRUE),0,VLOOKUP($A307,'28.02.2022'!$A:$I,9,0))</f>
        <v>-141050</v>
      </c>
      <c r="F307" s="2">
        <f>IF(ISERROR(VLOOKUP($A307,'31.03.2022'!$A:$I,9,0)=TRUE),0,VLOOKUP($A307,'31.03.2022'!$A:$I,9,0))</f>
        <v>54886.989999999991</v>
      </c>
      <c r="G307" s="2">
        <f>IF(ISERROR(VLOOKUP($A307,'30.04.2022'!$A:$I,9,0)=TRUE),0,VLOOKUP($A307,'30.04.2022'!$A:$I,9,0))</f>
        <v>119192.79000000001</v>
      </c>
      <c r="H307" s="2">
        <f>IF(ISERROR(VLOOKUP($A307,'31.05.2022'!$A:$I,9,0)=TRUE),0,VLOOKUP($A307,'31.05.2022'!$A:$I,9,0))</f>
        <v>25350.880000000005</v>
      </c>
      <c r="I307" s="2">
        <f>IF(ISERROR(VLOOKUP($A307,'30.06.2022'!$A:$I,9,0)=TRUE),0,VLOOKUP($A307,'30.06.2022'!$A:$I,9,0))</f>
        <v>350.88000000000466</v>
      </c>
      <c r="J307" s="39">
        <f>IF(ISERROR(VLOOKUP($A307,'31.07.2022'!$A:$I,9,0)=TRUE),0,VLOOKUP($A307,'31.07.2022'!$A:$I,9,0))</f>
        <v>350.88000000000466</v>
      </c>
      <c r="K307" s="39">
        <f>IF(ISERROR(VLOOKUP($A307,'31.08.2022'!$A:$I,9,0)=TRUE),0,VLOOKUP($A307,'31.08.2022'!$A:$I,9,0))</f>
        <v>350.88000000000466</v>
      </c>
      <c r="L307" s="39">
        <f>IF(ISERROR(VLOOKUP($A307,'30.09.2022'!$A:$I,9,0)=TRUE),0,VLOOKUP($A307,'30.09.2022'!$A:$I,9,0))</f>
        <v>350.88000000000466</v>
      </c>
      <c r="M307" s="39">
        <f>IF(ISERROR(VLOOKUP($A307,'31.10.2022'!$A:$I,9,0)=TRUE),0,VLOOKUP($A307,'31.10.2022'!$A:$I,9,0))</f>
        <v>350.88000000000466</v>
      </c>
      <c r="N307" s="39">
        <f>IF(ISERROR(VLOOKUP($A307,'30.11.2022'!$A:$I,9,0)=TRUE),0,VLOOKUP($A307,'30.11.2022'!$A:$I,9,0))</f>
        <v>350.88000000000466</v>
      </c>
      <c r="O307" s="39">
        <f>IF(ISERROR(VLOOKUP($A307,'31.12.2022'!$A:$I,9,0)=TRUE),0,VLOOKUP($A307,'31.12.2022'!$A:$I,9,0))</f>
        <v>350.88000000000466</v>
      </c>
    </row>
    <row r="308" spans="1:15" x14ac:dyDescent="0.3">
      <c r="A308" s="1" t="s">
        <v>348</v>
      </c>
      <c r="B308" s="1"/>
      <c r="C308" s="53">
        <f t="shared" si="4"/>
        <v>11</v>
      </c>
      <c r="D308" s="2">
        <f>IF(ISERROR(VLOOKUP($A308,'31.01.2022'!$A:$I,9,0)=TRUE),0,VLOOKUP($A308,'31.01.2022'!$A:$I,9,0))</f>
        <v>0</v>
      </c>
      <c r="E308" s="2">
        <f>IF(ISERROR(VLOOKUP($A308,'28.02.2022'!$A:$I,9,0)=TRUE),0,VLOOKUP($A308,'28.02.2022'!$A:$I,9,0))</f>
        <v>0</v>
      </c>
      <c r="F308" s="2">
        <f>IF(ISERROR(VLOOKUP($A308,'31.03.2022'!$A:$I,9,0)=TRUE),0,VLOOKUP($A308,'31.03.2022'!$A:$I,9,0))</f>
        <v>59384.780000000006</v>
      </c>
      <c r="G308" s="2">
        <f>IF(ISERROR(VLOOKUP($A308,'30.04.2022'!$A:$I,9,0)=TRUE),0,VLOOKUP($A308,'30.04.2022'!$A:$I,9,0))</f>
        <v>372052.04</v>
      </c>
      <c r="H308" s="2">
        <f>IF(ISERROR(VLOOKUP($A308,'31.05.2022'!$A:$I,9,0)=TRUE),0,VLOOKUP($A308,'31.05.2022'!$A:$I,9,0))</f>
        <v>68735.790000000037</v>
      </c>
      <c r="I308" s="2">
        <f>IF(ISERROR(VLOOKUP($A308,'30.06.2022'!$A:$I,9,0)=TRUE),0,VLOOKUP($A308,'30.06.2022'!$A:$I,9,0))</f>
        <v>85950.340000000026</v>
      </c>
      <c r="J308" s="39">
        <f>IF(ISERROR(VLOOKUP($A308,'31.07.2022'!$A:$I,9,0)=TRUE),0,VLOOKUP($A308,'31.07.2022'!$A:$I,9,0))</f>
        <v>85950.340000000026</v>
      </c>
      <c r="K308" s="39">
        <f>IF(ISERROR(VLOOKUP($A308,'31.08.2022'!$A:$I,9,0)=TRUE),0,VLOOKUP($A308,'31.08.2022'!$A:$I,9,0))</f>
        <v>85950.340000000026</v>
      </c>
      <c r="L308" s="39">
        <f>IF(ISERROR(VLOOKUP($A308,'30.09.2022'!$A:$I,9,0)=TRUE),0,VLOOKUP($A308,'30.09.2022'!$A:$I,9,0))</f>
        <v>85950.340000000026</v>
      </c>
      <c r="M308" s="39">
        <f>IF(ISERROR(VLOOKUP($A308,'31.10.2022'!$A:$I,9,0)=TRUE),0,VLOOKUP($A308,'31.10.2022'!$A:$I,9,0))</f>
        <v>85950.340000000026</v>
      </c>
      <c r="N308" s="39">
        <f>IF(ISERROR(VLOOKUP($A308,'30.11.2022'!$A:$I,9,0)=TRUE),0,VLOOKUP($A308,'30.11.2022'!$A:$I,9,0))</f>
        <v>85950.340000000026</v>
      </c>
      <c r="O308" s="39">
        <f>IF(ISERROR(VLOOKUP($A308,'31.12.2022'!$A:$I,9,0)=TRUE),0,VLOOKUP($A308,'31.12.2022'!$A:$I,9,0))</f>
        <v>85950.340000000026</v>
      </c>
    </row>
    <row r="309" spans="1:15" x14ac:dyDescent="0.3">
      <c r="A309" s="1" t="s">
        <v>349</v>
      </c>
      <c r="B309" s="1"/>
      <c r="C309" s="53">
        <f t="shared" si="4"/>
        <v>11</v>
      </c>
      <c r="D309" s="2">
        <f>IF(ISERROR(VLOOKUP($A309,'31.01.2022'!$A:$I,9,0)=TRUE),0,VLOOKUP($A309,'31.01.2022'!$A:$I,9,0))</f>
        <v>0</v>
      </c>
      <c r="E309" s="2">
        <f>IF(ISERROR(VLOOKUP($A309,'28.02.2022'!$A:$I,9,0)=TRUE),0,VLOOKUP($A309,'28.02.2022'!$A:$I,9,0))</f>
        <v>0</v>
      </c>
      <c r="F309" s="2">
        <f>IF(ISERROR(VLOOKUP($A309,'31.03.2022'!$A:$I,9,0)=TRUE),0,VLOOKUP($A309,'31.03.2022'!$A:$I,9,0))</f>
        <v>0</v>
      </c>
      <c r="G309" s="2">
        <f>IF(ISERROR(VLOOKUP($A309,'30.04.2022'!$A:$I,9,0)=TRUE),0,VLOOKUP($A309,'30.04.2022'!$A:$I,9,0))</f>
        <v>544.5</v>
      </c>
      <c r="H309" s="2">
        <f>IF(ISERROR(VLOOKUP($A309,'31.05.2022'!$A:$I,9,0)=TRUE),0,VLOOKUP($A309,'31.05.2022'!$A:$I,9,0))</f>
        <v>0</v>
      </c>
      <c r="I309" s="2">
        <f>IF(ISERROR(VLOOKUP($A309,'30.06.2022'!$A:$I,9,0)=TRUE),0,VLOOKUP($A309,'30.06.2022'!$A:$I,9,0))</f>
        <v>0</v>
      </c>
      <c r="J309" s="39">
        <f>IF(ISERROR(VLOOKUP($A309,'31.07.2022'!$A:$I,9,0)=TRUE),0,VLOOKUP($A309,'31.07.2022'!$A:$I,9,0))</f>
        <v>0</v>
      </c>
      <c r="K309" s="39">
        <f>IF(ISERROR(VLOOKUP($A309,'31.08.2022'!$A:$I,9,0)=TRUE),0,VLOOKUP($A309,'31.08.2022'!$A:$I,9,0))</f>
        <v>0</v>
      </c>
      <c r="L309" s="39">
        <f>IF(ISERROR(VLOOKUP($A309,'30.09.2022'!$A:$I,9,0)=TRUE),0,VLOOKUP($A309,'30.09.2022'!$A:$I,9,0))</f>
        <v>0</v>
      </c>
      <c r="M309" s="39">
        <f>IF(ISERROR(VLOOKUP($A309,'31.10.2022'!$A:$I,9,0)=TRUE),0,VLOOKUP($A309,'31.10.2022'!$A:$I,9,0))</f>
        <v>0</v>
      </c>
      <c r="N309" s="39">
        <f>IF(ISERROR(VLOOKUP($A309,'30.11.2022'!$A:$I,9,0)=TRUE),0,VLOOKUP($A309,'30.11.2022'!$A:$I,9,0))</f>
        <v>0</v>
      </c>
      <c r="O309" s="39">
        <f>IF(ISERROR(VLOOKUP($A309,'31.12.2022'!$A:$I,9,0)=TRUE),0,VLOOKUP($A309,'31.12.2022'!$A:$I,9,0))</f>
        <v>0</v>
      </c>
    </row>
    <row r="310" spans="1:15" x14ac:dyDescent="0.3">
      <c r="A310" s="1" t="s">
        <v>350</v>
      </c>
      <c r="B310" s="1"/>
      <c r="C310" s="53">
        <f t="shared" si="4"/>
        <v>11</v>
      </c>
      <c r="D310" s="2">
        <f>IF(ISERROR(VLOOKUP($A310,'31.01.2022'!$A:$I,9,0)=TRUE),0,VLOOKUP($A310,'31.01.2022'!$A:$I,9,0))</f>
        <v>0</v>
      </c>
      <c r="E310" s="2">
        <f>IF(ISERROR(VLOOKUP($A310,'28.02.2022'!$A:$I,9,0)=TRUE),0,VLOOKUP($A310,'28.02.2022'!$A:$I,9,0))</f>
        <v>0</v>
      </c>
      <c r="F310" s="2">
        <f>IF(ISERROR(VLOOKUP($A310,'31.03.2022'!$A:$I,9,0)=TRUE),0,VLOOKUP($A310,'31.03.2022'!$A:$I,9,0))</f>
        <v>0</v>
      </c>
      <c r="G310" s="2">
        <f>IF(ISERROR(VLOOKUP($A310,'30.04.2022'!$A:$I,9,0)=TRUE),0,VLOOKUP($A310,'30.04.2022'!$A:$I,9,0))</f>
        <v>0</v>
      </c>
      <c r="H310" s="2">
        <f>IF(ISERROR(VLOOKUP($A310,'31.05.2022'!$A:$I,9,0)=TRUE),0,VLOOKUP($A310,'31.05.2022'!$A:$I,9,0))</f>
        <v>0</v>
      </c>
      <c r="I310" s="2">
        <f>IF(ISERROR(VLOOKUP($A310,'30.06.2022'!$A:$I,9,0)=TRUE),0,VLOOKUP($A310,'30.06.2022'!$A:$I,9,0))</f>
        <v>0</v>
      </c>
      <c r="J310" s="39">
        <f>IF(ISERROR(VLOOKUP($A310,'31.07.2022'!$A:$I,9,0)=TRUE),0,VLOOKUP($A310,'31.07.2022'!$A:$I,9,0))</f>
        <v>0</v>
      </c>
      <c r="K310" s="39">
        <f>IF(ISERROR(VLOOKUP($A310,'31.08.2022'!$A:$I,9,0)=TRUE),0,VLOOKUP($A310,'31.08.2022'!$A:$I,9,0))</f>
        <v>0</v>
      </c>
      <c r="L310" s="39">
        <f>IF(ISERROR(VLOOKUP($A310,'30.09.2022'!$A:$I,9,0)=TRUE),0,VLOOKUP($A310,'30.09.2022'!$A:$I,9,0))</f>
        <v>0</v>
      </c>
      <c r="M310" s="39">
        <f>IF(ISERROR(VLOOKUP($A310,'31.10.2022'!$A:$I,9,0)=TRUE),0,VLOOKUP($A310,'31.10.2022'!$A:$I,9,0))</f>
        <v>0</v>
      </c>
      <c r="N310" s="39">
        <f>IF(ISERROR(VLOOKUP($A310,'30.11.2022'!$A:$I,9,0)=TRUE),0,VLOOKUP($A310,'30.11.2022'!$A:$I,9,0))</f>
        <v>0</v>
      </c>
      <c r="O310" s="39">
        <f>IF(ISERROR(VLOOKUP($A310,'31.12.2022'!$A:$I,9,0)=TRUE),0,VLOOKUP($A310,'31.12.2022'!$A:$I,9,0))</f>
        <v>0</v>
      </c>
    </row>
    <row r="311" spans="1:15" x14ac:dyDescent="0.3">
      <c r="A311" s="1" t="s">
        <v>351</v>
      </c>
      <c r="B311" s="1"/>
      <c r="C311" s="53">
        <f t="shared" si="4"/>
        <v>11</v>
      </c>
      <c r="D311" s="2">
        <f>IF(ISERROR(VLOOKUP($A311,'31.01.2022'!$A:$I,9,0)=TRUE),0,VLOOKUP($A311,'31.01.2022'!$A:$I,9,0))</f>
        <v>0</v>
      </c>
      <c r="E311" s="2">
        <f>IF(ISERROR(VLOOKUP($A311,'28.02.2022'!$A:$I,9,0)=TRUE),0,VLOOKUP($A311,'28.02.2022'!$A:$I,9,0))</f>
        <v>0</v>
      </c>
      <c r="F311" s="2">
        <f>IF(ISERROR(VLOOKUP($A311,'31.03.2022'!$A:$I,9,0)=TRUE),0,VLOOKUP($A311,'31.03.2022'!$A:$I,9,0))</f>
        <v>0</v>
      </c>
      <c r="G311" s="2">
        <f>IF(ISERROR(VLOOKUP($A311,'30.04.2022'!$A:$I,9,0)=TRUE),0,VLOOKUP($A311,'30.04.2022'!$A:$I,9,0))</f>
        <v>24214.46</v>
      </c>
      <c r="H311" s="2">
        <f>IF(ISERROR(VLOOKUP($A311,'31.05.2022'!$A:$I,9,0)=TRUE),0,VLOOKUP($A311,'31.05.2022'!$A:$I,9,0))</f>
        <v>24214.46</v>
      </c>
      <c r="I311" s="2">
        <f>IF(ISERROR(VLOOKUP($A311,'30.06.2022'!$A:$I,9,0)=TRUE),0,VLOOKUP($A311,'30.06.2022'!$A:$I,9,0))</f>
        <v>24214.46</v>
      </c>
      <c r="J311" s="39">
        <f>IF(ISERROR(VLOOKUP($A311,'31.07.2022'!$A:$I,9,0)=TRUE),0,VLOOKUP($A311,'31.07.2022'!$A:$I,9,0))</f>
        <v>24214.46</v>
      </c>
      <c r="K311" s="39">
        <f>IF(ISERROR(VLOOKUP($A311,'31.08.2022'!$A:$I,9,0)=TRUE),0,VLOOKUP($A311,'31.08.2022'!$A:$I,9,0))</f>
        <v>24214.46</v>
      </c>
      <c r="L311" s="39">
        <f>IF(ISERROR(VLOOKUP($A311,'30.09.2022'!$A:$I,9,0)=TRUE),0,VLOOKUP($A311,'30.09.2022'!$A:$I,9,0))</f>
        <v>24214.46</v>
      </c>
      <c r="M311" s="39">
        <f>IF(ISERROR(VLOOKUP($A311,'31.10.2022'!$A:$I,9,0)=TRUE),0,VLOOKUP($A311,'31.10.2022'!$A:$I,9,0))</f>
        <v>24214.46</v>
      </c>
      <c r="N311" s="39">
        <f>IF(ISERROR(VLOOKUP($A311,'30.11.2022'!$A:$I,9,0)=TRUE),0,VLOOKUP($A311,'30.11.2022'!$A:$I,9,0))</f>
        <v>24214.46</v>
      </c>
      <c r="O311" s="39">
        <f>IF(ISERROR(VLOOKUP($A311,'31.12.2022'!$A:$I,9,0)=TRUE),0,VLOOKUP($A311,'31.12.2022'!$A:$I,9,0))</f>
        <v>24214.46</v>
      </c>
    </row>
    <row r="312" spans="1:15" x14ac:dyDescent="0.3">
      <c r="A312" s="1" t="s">
        <v>352</v>
      </c>
      <c r="B312" s="1"/>
      <c r="C312" s="53">
        <f t="shared" si="4"/>
        <v>11</v>
      </c>
      <c r="D312" s="2">
        <f>IF(ISERROR(VLOOKUP($A312,'31.01.2022'!$A:$I,9,0)=TRUE),0,VLOOKUP($A312,'31.01.2022'!$A:$I,9,0))</f>
        <v>0</v>
      </c>
      <c r="E312" s="2">
        <f>IF(ISERROR(VLOOKUP($A312,'28.02.2022'!$A:$I,9,0)=TRUE),0,VLOOKUP($A312,'28.02.2022'!$A:$I,9,0))</f>
        <v>0</v>
      </c>
      <c r="F312" s="2">
        <f>IF(ISERROR(VLOOKUP($A312,'31.03.2022'!$A:$I,9,0)=TRUE),0,VLOOKUP($A312,'31.03.2022'!$A:$I,9,0))</f>
        <v>0</v>
      </c>
      <c r="G312" s="2">
        <f>IF(ISERROR(VLOOKUP($A312,'30.04.2022'!$A:$I,9,0)=TRUE),0,VLOOKUP($A312,'30.04.2022'!$A:$I,9,0))</f>
        <v>1.6199999999953434</v>
      </c>
      <c r="H312" s="2">
        <f>IF(ISERROR(VLOOKUP($A312,'31.05.2022'!$A:$I,9,0)=TRUE),0,VLOOKUP($A312,'31.05.2022'!$A:$I,9,0))</f>
        <v>173080.33999999997</v>
      </c>
      <c r="I312" s="2">
        <f>IF(ISERROR(VLOOKUP($A312,'30.06.2022'!$A:$I,9,0)=TRUE),0,VLOOKUP($A312,'30.06.2022'!$A:$I,9,0))</f>
        <v>156656.02000000002</v>
      </c>
      <c r="J312" s="39">
        <f>IF(ISERROR(VLOOKUP($A312,'31.07.2022'!$A:$I,9,0)=TRUE),0,VLOOKUP($A312,'31.07.2022'!$A:$I,9,0))</f>
        <v>156656.02000000002</v>
      </c>
      <c r="K312" s="39">
        <f>IF(ISERROR(VLOOKUP($A312,'31.08.2022'!$A:$I,9,0)=TRUE),0,VLOOKUP($A312,'31.08.2022'!$A:$I,9,0))</f>
        <v>156656.02000000002</v>
      </c>
      <c r="L312" s="39">
        <f>IF(ISERROR(VLOOKUP($A312,'30.09.2022'!$A:$I,9,0)=TRUE),0,VLOOKUP($A312,'30.09.2022'!$A:$I,9,0))</f>
        <v>156656.02000000002</v>
      </c>
      <c r="M312" s="39">
        <f>IF(ISERROR(VLOOKUP($A312,'31.10.2022'!$A:$I,9,0)=TRUE),0,VLOOKUP($A312,'31.10.2022'!$A:$I,9,0))</f>
        <v>156656.02000000002</v>
      </c>
      <c r="N312" s="39">
        <f>IF(ISERROR(VLOOKUP($A312,'30.11.2022'!$A:$I,9,0)=TRUE),0,VLOOKUP($A312,'30.11.2022'!$A:$I,9,0))</f>
        <v>156656.02000000002</v>
      </c>
      <c r="O312" s="39">
        <f>IF(ISERROR(VLOOKUP($A312,'31.12.2022'!$A:$I,9,0)=TRUE),0,VLOOKUP($A312,'31.12.2022'!$A:$I,9,0))</f>
        <v>156656.02000000002</v>
      </c>
    </row>
    <row r="313" spans="1:15" x14ac:dyDescent="0.3">
      <c r="A313" s="1" t="s">
        <v>353</v>
      </c>
      <c r="B313" s="1"/>
      <c r="C313" s="53">
        <f t="shared" si="4"/>
        <v>11</v>
      </c>
      <c r="D313" s="2">
        <f>IF(ISERROR(VLOOKUP($A313,'31.01.2022'!$A:$I,9,0)=TRUE),0,VLOOKUP($A313,'31.01.2022'!$A:$I,9,0))</f>
        <v>0</v>
      </c>
      <c r="E313" s="2">
        <f>IF(ISERROR(VLOOKUP($A313,'28.02.2022'!$A:$I,9,0)=TRUE),0,VLOOKUP($A313,'28.02.2022'!$A:$I,9,0))</f>
        <v>0</v>
      </c>
      <c r="F313" s="2">
        <f>IF(ISERROR(VLOOKUP($A313,'31.03.2022'!$A:$I,9,0)=TRUE),0,VLOOKUP($A313,'31.03.2022'!$A:$I,9,0))</f>
        <v>0</v>
      </c>
      <c r="G313" s="2">
        <f>IF(ISERROR(VLOOKUP($A313,'30.04.2022'!$A:$I,9,0)=TRUE),0,VLOOKUP($A313,'30.04.2022'!$A:$I,9,0))</f>
        <v>0</v>
      </c>
      <c r="H313" s="2">
        <f>IF(ISERROR(VLOOKUP($A313,'31.05.2022'!$A:$I,9,0)=TRUE),0,VLOOKUP($A313,'31.05.2022'!$A:$I,9,0))</f>
        <v>0</v>
      </c>
      <c r="I313" s="2">
        <f>IF(ISERROR(VLOOKUP($A313,'30.06.2022'!$A:$I,9,0)=TRUE),0,VLOOKUP($A313,'30.06.2022'!$A:$I,9,0))</f>
        <v>0</v>
      </c>
      <c r="J313" s="39">
        <f>IF(ISERROR(VLOOKUP($A313,'31.07.2022'!$A:$I,9,0)=TRUE),0,VLOOKUP($A313,'31.07.2022'!$A:$I,9,0))</f>
        <v>0</v>
      </c>
      <c r="K313" s="39">
        <f>IF(ISERROR(VLOOKUP($A313,'31.08.2022'!$A:$I,9,0)=TRUE),0,VLOOKUP($A313,'31.08.2022'!$A:$I,9,0))</f>
        <v>0</v>
      </c>
      <c r="L313" s="39">
        <f>IF(ISERROR(VLOOKUP($A313,'30.09.2022'!$A:$I,9,0)=TRUE),0,VLOOKUP($A313,'30.09.2022'!$A:$I,9,0))</f>
        <v>0</v>
      </c>
      <c r="M313" s="39">
        <f>IF(ISERROR(VLOOKUP($A313,'31.10.2022'!$A:$I,9,0)=TRUE),0,VLOOKUP($A313,'31.10.2022'!$A:$I,9,0))</f>
        <v>0</v>
      </c>
      <c r="N313" s="39">
        <f>IF(ISERROR(VLOOKUP($A313,'30.11.2022'!$A:$I,9,0)=TRUE),0,VLOOKUP($A313,'30.11.2022'!$A:$I,9,0))</f>
        <v>0</v>
      </c>
      <c r="O313" s="39">
        <f>IF(ISERROR(VLOOKUP($A313,'31.12.2022'!$A:$I,9,0)=TRUE),0,VLOOKUP($A313,'31.12.2022'!$A:$I,9,0))</f>
        <v>0</v>
      </c>
    </row>
    <row r="314" spans="1:15" x14ac:dyDescent="0.3">
      <c r="A314" s="1" t="s">
        <v>354</v>
      </c>
      <c r="B314" s="1"/>
      <c r="C314" s="53">
        <f t="shared" si="4"/>
        <v>11</v>
      </c>
      <c r="D314" s="2">
        <f>IF(ISERROR(VLOOKUP($A314,'31.01.2022'!$A:$I,9,0)=TRUE),0,VLOOKUP($A314,'31.01.2022'!$A:$I,9,0))</f>
        <v>0</v>
      </c>
      <c r="E314" s="2">
        <f>IF(ISERROR(VLOOKUP($A314,'28.02.2022'!$A:$I,9,0)=TRUE),0,VLOOKUP($A314,'28.02.2022'!$A:$I,9,0))</f>
        <v>0</v>
      </c>
      <c r="F314" s="2">
        <f>IF(ISERROR(VLOOKUP($A314,'31.03.2022'!$A:$I,9,0)=TRUE),0,VLOOKUP($A314,'31.03.2022'!$A:$I,9,0))</f>
        <v>0</v>
      </c>
      <c r="G314" s="2">
        <f>IF(ISERROR(VLOOKUP($A314,'30.04.2022'!$A:$I,9,0)=TRUE),0,VLOOKUP($A314,'30.04.2022'!$A:$I,9,0))</f>
        <v>0</v>
      </c>
      <c r="H314" s="2">
        <f>IF(ISERROR(VLOOKUP($A314,'31.05.2022'!$A:$I,9,0)=TRUE),0,VLOOKUP($A314,'31.05.2022'!$A:$I,9,0))</f>
        <v>0</v>
      </c>
      <c r="I314" s="2">
        <f>IF(ISERROR(VLOOKUP($A314,'30.06.2022'!$A:$I,9,0)=TRUE),0,VLOOKUP($A314,'30.06.2022'!$A:$I,9,0))</f>
        <v>0</v>
      </c>
      <c r="J314" s="39">
        <f>IF(ISERROR(VLOOKUP($A314,'31.07.2022'!$A:$I,9,0)=TRUE),0,VLOOKUP($A314,'31.07.2022'!$A:$I,9,0))</f>
        <v>0</v>
      </c>
      <c r="K314" s="39">
        <f>IF(ISERROR(VLOOKUP($A314,'31.08.2022'!$A:$I,9,0)=TRUE),0,VLOOKUP($A314,'31.08.2022'!$A:$I,9,0))</f>
        <v>0</v>
      </c>
      <c r="L314" s="39">
        <f>IF(ISERROR(VLOOKUP($A314,'30.09.2022'!$A:$I,9,0)=TRUE),0,VLOOKUP($A314,'30.09.2022'!$A:$I,9,0))</f>
        <v>0</v>
      </c>
      <c r="M314" s="39">
        <f>IF(ISERROR(VLOOKUP($A314,'31.10.2022'!$A:$I,9,0)=TRUE),0,VLOOKUP($A314,'31.10.2022'!$A:$I,9,0))</f>
        <v>0</v>
      </c>
      <c r="N314" s="39">
        <f>IF(ISERROR(VLOOKUP($A314,'30.11.2022'!$A:$I,9,0)=TRUE),0,VLOOKUP($A314,'30.11.2022'!$A:$I,9,0))</f>
        <v>0</v>
      </c>
      <c r="O314" s="39">
        <f>IF(ISERROR(VLOOKUP($A314,'31.12.2022'!$A:$I,9,0)=TRUE),0,VLOOKUP($A314,'31.12.2022'!$A:$I,9,0))</f>
        <v>0</v>
      </c>
    </row>
    <row r="315" spans="1:15" x14ac:dyDescent="0.3">
      <c r="A315" s="1" t="s">
        <v>355</v>
      </c>
      <c r="B315" s="1"/>
      <c r="C315" s="53">
        <f t="shared" si="4"/>
        <v>11</v>
      </c>
      <c r="D315" s="2">
        <f>IF(ISERROR(VLOOKUP($A315,'31.01.2022'!$A:$I,9,0)=TRUE),0,VLOOKUP($A315,'31.01.2022'!$A:$I,9,0))</f>
        <v>0</v>
      </c>
      <c r="E315" s="2">
        <f>IF(ISERROR(VLOOKUP($A315,'28.02.2022'!$A:$I,9,0)=TRUE),0,VLOOKUP($A315,'28.02.2022'!$A:$I,9,0))</f>
        <v>0</v>
      </c>
      <c r="F315" s="2">
        <f>IF(ISERROR(VLOOKUP($A315,'31.03.2022'!$A:$I,9,0)=TRUE),0,VLOOKUP($A315,'31.03.2022'!$A:$I,9,0))</f>
        <v>0</v>
      </c>
      <c r="G315" s="2">
        <f>IF(ISERROR(VLOOKUP($A315,'30.04.2022'!$A:$I,9,0)=TRUE),0,VLOOKUP($A315,'30.04.2022'!$A:$I,9,0))</f>
        <v>5799.36</v>
      </c>
      <c r="H315" s="2">
        <f>IF(ISERROR(VLOOKUP($A315,'31.05.2022'!$A:$I,9,0)=TRUE),0,VLOOKUP($A315,'31.05.2022'!$A:$I,9,0))</f>
        <v>5799.36</v>
      </c>
      <c r="I315" s="2">
        <f>IF(ISERROR(VLOOKUP($A315,'30.06.2022'!$A:$I,9,0)=TRUE),0,VLOOKUP($A315,'30.06.2022'!$A:$I,9,0))</f>
        <v>5799.36</v>
      </c>
      <c r="J315" s="39">
        <f>IF(ISERROR(VLOOKUP($A315,'31.07.2022'!$A:$I,9,0)=TRUE),0,VLOOKUP($A315,'31.07.2022'!$A:$I,9,0))</f>
        <v>5799.36</v>
      </c>
      <c r="K315" s="39">
        <f>IF(ISERROR(VLOOKUP($A315,'31.08.2022'!$A:$I,9,0)=TRUE),0,VLOOKUP($A315,'31.08.2022'!$A:$I,9,0))</f>
        <v>5799.36</v>
      </c>
      <c r="L315" s="39">
        <f>IF(ISERROR(VLOOKUP($A315,'30.09.2022'!$A:$I,9,0)=TRUE),0,VLOOKUP($A315,'30.09.2022'!$A:$I,9,0))</f>
        <v>5799.36</v>
      </c>
      <c r="M315" s="39">
        <f>IF(ISERROR(VLOOKUP($A315,'31.10.2022'!$A:$I,9,0)=TRUE),0,VLOOKUP($A315,'31.10.2022'!$A:$I,9,0))</f>
        <v>5799.36</v>
      </c>
      <c r="N315" s="39">
        <f>IF(ISERROR(VLOOKUP($A315,'30.11.2022'!$A:$I,9,0)=TRUE),0,VLOOKUP($A315,'30.11.2022'!$A:$I,9,0))</f>
        <v>5799.36</v>
      </c>
      <c r="O315" s="39">
        <f>IF(ISERROR(VLOOKUP($A315,'31.12.2022'!$A:$I,9,0)=TRUE),0,VLOOKUP($A315,'31.12.2022'!$A:$I,9,0))</f>
        <v>5799.36</v>
      </c>
    </row>
    <row r="316" spans="1:15" x14ac:dyDescent="0.3">
      <c r="A316" s="1" t="s">
        <v>356</v>
      </c>
      <c r="B316" s="1"/>
      <c r="C316" s="53">
        <f t="shared" si="4"/>
        <v>11</v>
      </c>
      <c r="D316" s="2">
        <f>IF(ISERROR(VLOOKUP($A316,'31.01.2022'!$A:$I,9,0)=TRUE),0,VLOOKUP($A316,'31.01.2022'!$A:$I,9,0))</f>
        <v>0</v>
      </c>
      <c r="E316" s="2">
        <f>IF(ISERROR(VLOOKUP($A316,'28.02.2022'!$A:$I,9,0)=TRUE),0,VLOOKUP($A316,'28.02.2022'!$A:$I,9,0))</f>
        <v>0</v>
      </c>
      <c r="F316" s="2">
        <f>IF(ISERROR(VLOOKUP($A316,'31.03.2022'!$A:$I,9,0)=TRUE),0,VLOOKUP($A316,'31.03.2022'!$A:$I,9,0))</f>
        <v>0</v>
      </c>
      <c r="G316" s="2">
        <f>IF(ISERROR(VLOOKUP($A316,'30.04.2022'!$A:$I,9,0)=TRUE),0,VLOOKUP($A316,'30.04.2022'!$A:$I,9,0))</f>
        <v>24463.72</v>
      </c>
      <c r="H316" s="2">
        <f>IF(ISERROR(VLOOKUP($A316,'31.05.2022'!$A:$I,9,0)=TRUE),0,VLOOKUP($A316,'31.05.2022'!$A:$I,9,0))</f>
        <v>0</v>
      </c>
      <c r="I316" s="2">
        <f>IF(ISERROR(VLOOKUP($A316,'30.06.2022'!$A:$I,9,0)=TRUE),0,VLOOKUP($A316,'30.06.2022'!$A:$I,9,0))</f>
        <v>0</v>
      </c>
      <c r="J316" s="39">
        <f>IF(ISERROR(VLOOKUP($A316,'31.07.2022'!$A:$I,9,0)=TRUE),0,VLOOKUP($A316,'31.07.2022'!$A:$I,9,0))</f>
        <v>0</v>
      </c>
      <c r="K316" s="39">
        <f>IF(ISERROR(VLOOKUP($A316,'31.08.2022'!$A:$I,9,0)=TRUE),0,VLOOKUP($A316,'31.08.2022'!$A:$I,9,0))</f>
        <v>0</v>
      </c>
      <c r="L316" s="39">
        <f>IF(ISERROR(VLOOKUP($A316,'30.09.2022'!$A:$I,9,0)=TRUE),0,VLOOKUP($A316,'30.09.2022'!$A:$I,9,0))</f>
        <v>0</v>
      </c>
      <c r="M316" s="39">
        <f>IF(ISERROR(VLOOKUP($A316,'31.10.2022'!$A:$I,9,0)=TRUE),0,VLOOKUP($A316,'31.10.2022'!$A:$I,9,0))</f>
        <v>0</v>
      </c>
      <c r="N316" s="39">
        <f>IF(ISERROR(VLOOKUP($A316,'30.11.2022'!$A:$I,9,0)=TRUE),0,VLOOKUP($A316,'30.11.2022'!$A:$I,9,0))</f>
        <v>0</v>
      </c>
      <c r="O316" s="39">
        <f>IF(ISERROR(VLOOKUP($A316,'31.12.2022'!$A:$I,9,0)=TRUE),0,VLOOKUP($A316,'31.12.2022'!$A:$I,9,0))</f>
        <v>0</v>
      </c>
    </row>
    <row r="317" spans="1:15" x14ac:dyDescent="0.3">
      <c r="A317" s="1" t="s">
        <v>357</v>
      </c>
      <c r="B317" s="1"/>
      <c r="C317" s="53">
        <f t="shared" si="4"/>
        <v>11</v>
      </c>
      <c r="D317" s="2">
        <f>IF(ISERROR(VLOOKUP($A317,'31.01.2022'!$A:$I,9,0)=TRUE),0,VLOOKUP($A317,'31.01.2022'!$A:$I,9,0))</f>
        <v>0</v>
      </c>
      <c r="E317" s="2">
        <f>IF(ISERROR(VLOOKUP($A317,'28.02.2022'!$A:$I,9,0)=TRUE),0,VLOOKUP($A317,'28.02.2022'!$A:$I,9,0))</f>
        <v>0</v>
      </c>
      <c r="F317" s="2">
        <f>IF(ISERROR(VLOOKUP($A317,'31.03.2022'!$A:$I,9,0)=TRUE),0,VLOOKUP($A317,'31.03.2022'!$A:$I,9,0))</f>
        <v>0</v>
      </c>
      <c r="G317" s="2">
        <f>IF(ISERROR(VLOOKUP($A317,'30.04.2022'!$A:$I,9,0)=TRUE),0,VLOOKUP($A317,'30.04.2022'!$A:$I,9,0))</f>
        <v>0</v>
      </c>
      <c r="H317" s="2">
        <f>IF(ISERROR(VLOOKUP($A317,'31.05.2022'!$A:$I,9,0)=TRUE),0,VLOOKUP($A317,'31.05.2022'!$A:$I,9,0))</f>
        <v>0</v>
      </c>
      <c r="I317" s="2">
        <f>IF(ISERROR(VLOOKUP($A317,'30.06.2022'!$A:$I,9,0)=TRUE),0,VLOOKUP($A317,'30.06.2022'!$A:$I,9,0))</f>
        <v>0</v>
      </c>
      <c r="J317" s="39">
        <f>IF(ISERROR(VLOOKUP($A317,'31.07.2022'!$A:$I,9,0)=TRUE),0,VLOOKUP($A317,'31.07.2022'!$A:$I,9,0))</f>
        <v>0</v>
      </c>
      <c r="K317" s="39">
        <f>IF(ISERROR(VLOOKUP($A317,'31.08.2022'!$A:$I,9,0)=TRUE),0,VLOOKUP($A317,'31.08.2022'!$A:$I,9,0))</f>
        <v>0</v>
      </c>
      <c r="L317" s="39">
        <f>IF(ISERROR(VLOOKUP($A317,'30.09.2022'!$A:$I,9,0)=TRUE),0,VLOOKUP($A317,'30.09.2022'!$A:$I,9,0))</f>
        <v>0</v>
      </c>
      <c r="M317" s="39">
        <f>IF(ISERROR(VLOOKUP($A317,'31.10.2022'!$A:$I,9,0)=TRUE),0,VLOOKUP($A317,'31.10.2022'!$A:$I,9,0))</f>
        <v>0</v>
      </c>
      <c r="N317" s="39">
        <f>IF(ISERROR(VLOOKUP($A317,'30.11.2022'!$A:$I,9,0)=TRUE),0,VLOOKUP($A317,'30.11.2022'!$A:$I,9,0))</f>
        <v>0</v>
      </c>
      <c r="O317" s="39">
        <f>IF(ISERROR(VLOOKUP($A317,'31.12.2022'!$A:$I,9,0)=TRUE),0,VLOOKUP($A317,'31.12.2022'!$A:$I,9,0))</f>
        <v>0</v>
      </c>
    </row>
    <row r="318" spans="1:15" x14ac:dyDescent="0.3">
      <c r="A318" s="1" t="s">
        <v>358</v>
      </c>
      <c r="B318" s="1"/>
      <c r="C318" s="53">
        <f t="shared" si="4"/>
        <v>11</v>
      </c>
      <c r="D318" s="2">
        <f>IF(ISERROR(VLOOKUP($A318,'31.01.2022'!$A:$I,9,0)=TRUE),0,VLOOKUP($A318,'31.01.2022'!$A:$I,9,0))</f>
        <v>3.15</v>
      </c>
      <c r="E318" s="2">
        <f>IF(ISERROR(VLOOKUP($A318,'28.02.2022'!$A:$I,9,0)=TRUE),0,VLOOKUP($A318,'28.02.2022'!$A:$I,9,0))</f>
        <v>3.15</v>
      </c>
      <c r="F318" s="2">
        <f>IF(ISERROR(VLOOKUP($A318,'31.03.2022'!$A:$I,9,0)=TRUE),0,VLOOKUP($A318,'31.03.2022'!$A:$I,9,0))</f>
        <v>3.15</v>
      </c>
      <c r="G318" s="2">
        <f>IF(ISERROR(VLOOKUP($A318,'30.04.2022'!$A:$I,9,0)=TRUE),0,VLOOKUP($A318,'30.04.2022'!$A:$I,9,0))</f>
        <v>3.15</v>
      </c>
      <c r="H318" s="2">
        <f>IF(ISERROR(VLOOKUP($A318,'31.05.2022'!$A:$I,9,0)=TRUE),0,VLOOKUP($A318,'31.05.2022'!$A:$I,9,0))</f>
        <v>3.15</v>
      </c>
      <c r="I318" s="2">
        <f>IF(ISERROR(VLOOKUP($A318,'30.06.2022'!$A:$I,9,0)=TRUE),0,VLOOKUP($A318,'30.06.2022'!$A:$I,9,0))</f>
        <v>3.15</v>
      </c>
      <c r="J318" s="39">
        <f>IF(ISERROR(VLOOKUP($A318,'31.07.2022'!$A:$I,9,0)=TRUE),0,VLOOKUP($A318,'31.07.2022'!$A:$I,9,0))</f>
        <v>3.15</v>
      </c>
      <c r="K318" s="39">
        <f>IF(ISERROR(VLOOKUP($A318,'31.08.2022'!$A:$I,9,0)=TRUE),0,VLOOKUP($A318,'31.08.2022'!$A:$I,9,0))</f>
        <v>3.15</v>
      </c>
      <c r="L318" s="39">
        <f>IF(ISERROR(VLOOKUP($A318,'30.09.2022'!$A:$I,9,0)=TRUE),0,VLOOKUP($A318,'30.09.2022'!$A:$I,9,0))</f>
        <v>3.15</v>
      </c>
      <c r="M318" s="39">
        <f>IF(ISERROR(VLOOKUP($A318,'31.10.2022'!$A:$I,9,0)=TRUE),0,VLOOKUP($A318,'31.10.2022'!$A:$I,9,0))</f>
        <v>3.15</v>
      </c>
      <c r="N318" s="39">
        <f>IF(ISERROR(VLOOKUP($A318,'30.11.2022'!$A:$I,9,0)=TRUE),0,VLOOKUP($A318,'30.11.2022'!$A:$I,9,0))</f>
        <v>3.15</v>
      </c>
      <c r="O318" s="39">
        <f>IF(ISERROR(VLOOKUP($A318,'31.12.2022'!$A:$I,9,0)=TRUE),0,VLOOKUP($A318,'31.12.2022'!$A:$I,9,0))</f>
        <v>3.15</v>
      </c>
    </row>
    <row r="319" spans="1:15" x14ac:dyDescent="0.3">
      <c r="A319" s="1" t="s">
        <v>359</v>
      </c>
      <c r="B319" s="1"/>
      <c r="C319" s="53">
        <f t="shared" si="4"/>
        <v>11</v>
      </c>
      <c r="D319" s="2">
        <f>IF(ISERROR(VLOOKUP($A319,'31.01.2022'!$A:$I,9,0)=TRUE),0,VLOOKUP($A319,'31.01.2022'!$A:$I,9,0))</f>
        <v>0</v>
      </c>
      <c r="E319" s="2">
        <f>IF(ISERROR(VLOOKUP($A319,'28.02.2022'!$A:$I,9,0)=TRUE),0,VLOOKUP($A319,'28.02.2022'!$A:$I,9,0))</f>
        <v>0</v>
      </c>
      <c r="F319" s="2">
        <f>IF(ISERROR(VLOOKUP($A319,'31.03.2022'!$A:$I,9,0)=TRUE),0,VLOOKUP($A319,'31.03.2022'!$A:$I,9,0))</f>
        <v>0</v>
      </c>
      <c r="G319" s="2">
        <f>IF(ISERROR(VLOOKUP($A319,'30.04.2022'!$A:$I,9,0)=TRUE),0,VLOOKUP($A319,'30.04.2022'!$A:$I,9,0))</f>
        <v>8160.31</v>
      </c>
      <c r="H319" s="2">
        <f>IF(ISERROR(VLOOKUP($A319,'31.05.2022'!$A:$I,9,0)=TRUE),0,VLOOKUP($A319,'31.05.2022'!$A:$I,9,0))</f>
        <v>61767.81</v>
      </c>
      <c r="I319" s="2">
        <f>IF(ISERROR(VLOOKUP($A319,'30.06.2022'!$A:$I,9,0)=TRUE),0,VLOOKUP($A319,'30.06.2022'!$A:$I,9,0))</f>
        <v>-0.10000000000582077</v>
      </c>
      <c r="J319" s="39">
        <f>IF(ISERROR(VLOOKUP($A319,'31.07.2022'!$A:$I,9,0)=TRUE),0,VLOOKUP($A319,'31.07.2022'!$A:$I,9,0))</f>
        <v>-0.10000000000582077</v>
      </c>
      <c r="K319" s="39">
        <f>IF(ISERROR(VLOOKUP($A319,'31.08.2022'!$A:$I,9,0)=TRUE),0,VLOOKUP($A319,'31.08.2022'!$A:$I,9,0))</f>
        <v>-0.10000000000582077</v>
      </c>
      <c r="L319" s="39">
        <f>IF(ISERROR(VLOOKUP($A319,'30.09.2022'!$A:$I,9,0)=TRUE),0,VLOOKUP($A319,'30.09.2022'!$A:$I,9,0))</f>
        <v>-0.10000000000582077</v>
      </c>
      <c r="M319" s="39">
        <f>IF(ISERROR(VLOOKUP($A319,'31.10.2022'!$A:$I,9,0)=TRUE),0,VLOOKUP($A319,'31.10.2022'!$A:$I,9,0))</f>
        <v>-0.10000000000582077</v>
      </c>
      <c r="N319" s="39">
        <f>IF(ISERROR(VLOOKUP($A319,'30.11.2022'!$A:$I,9,0)=TRUE),0,VLOOKUP($A319,'30.11.2022'!$A:$I,9,0))</f>
        <v>-0.10000000000582077</v>
      </c>
      <c r="O319" s="39">
        <f>IF(ISERROR(VLOOKUP($A319,'31.12.2022'!$A:$I,9,0)=TRUE),0,VLOOKUP($A319,'31.12.2022'!$A:$I,9,0))</f>
        <v>-0.10000000000582077</v>
      </c>
    </row>
    <row r="320" spans="1:15" x14ac:dyDescent="0.3">
      <c r="A320" s="1" t="s">
        <v>360</v>
      </c>
      <c r="B320" s="1"/>
      <c r="C320" s="53">
        <f t="shared" si="4"/>
        <v>11</v>
      </c>
      <c r="D320" s="2">
        <f>IF(ISERROR(VLOOKUP($A320,'31.01.2022'!$A:$I,9,0)=TRUE),0,VLOOKUP($A320,'31.01.2022'!$A:$I,9,0))</f>
        <v>0</v>
      </c>
      <c r="E320" s="2">
        <f>IF(ISERROR(VLOOKUP($A320,'28.02.2022'!$A:$I,9,0)=TRUE),0,VLOOKUP($A320,'28.02.2022'!$A:$I,9,0))</f>
        <v>0</v>
      </c>
      <c r="F320" s="2">
        <f>IF(ISERROR(VLOOKUP($A320,'31.03.2022'!$A:$I,9,0)=TRUE),0,VLOOKUP($A320,'31.03.2022'!$A:$I,9,0))</f>
        <v>0</v>
      </c>
      <c r="G320" s="2">
        <f>IF(ISERROR(VLOOKUP($A320,'30.04.2022'!$A:$I,9,0)=TRUE),0,VLOOKUP($A320,'30.04.2022'!$A:$I,9,0))</f>
        <v>0</v>
      </c>
      <c r="H320" s="2">
        <f>IF(ISERROR(VLOOKUP($A320,'31.05.2022'!$A:$I,9,0)=TRUE),0,VLOOKUP($A320,'31.05.2022'!$A:$I,9,0))</f>
        <v>0</v>
      </c>
      <c r="I320" s="2">
        <f>IF(ISERROR(VLOOKUP($A320,'30.06.2022'!$A:$I,9,0)=TRUE),0,VLOOKUP($A320,'30.06.2022'!$A:$I,9,0))</f>
        <v>0</v>
      </c>
      <c r="J320" s="39">
        <f>IF(ISERROR(VLOOKUP($A320,'31.07.2022'!$A:$I,9,0)=TRUE),0,VLOOKUP($A320,'31.07.2022'!$A:$I,9,0))</f>
        <v>0</v>
      </c>
      <c r="K320" s="39">
        <f>IF(ISERROR(VLOOKUP($A320,'31.08.2022'!$A:$I,9,0)=TRUE),0,VLOOKUP($A320,'31.08.2022'!$A:$I,9,0))</f>
        <v>0</v>
      </c>
      <c r="L320" s="39">
        <f>IF(ISERROR(VLOOKUP($A320,'30.09.2022'!$A:$I,9,0)=TRUE),0,VLOOKUP($A320,'30.09.2022'!$A:$I,9,0))</f>
        <v>0</v>
      </c>
      <c r="M320" s="39">
        <f>IF(ISERROR(VLOOKUP($A320,'31.10.2022'!$A:$I,9,0)=TRUE),0,VLOOKUP($A320,'31.10.2022'!$A:$I,9,0))</f>
        <v>0</v>
      </c>
      <c r="N320" s="39">
        <f>IF(ISERROR(VLOOKUP($A320,'30.11.2022'!$A:$I,9,0)=TRUE),0,VLOOKUP($A320,'30.11.2022'!$A:$I,9,0))</f>
        <v>0</v>
      </c>
      <c r="O320" s="39">
        <f>IF(ISERROR(VLOOKUP($A320,'31.12.2022'!$A:$I,9,0)=TRUE),0,VLOOKUP($A320,'31.12.2022'!$A:$I,9,0))</f>
        <v>0</v>
      </c>
    </row>
    <row r="321" spans="1:15" x14ac:dyDescent="0.3">
      <c r="A321" s="1" t="s">
        <v>361</v>
      </c>
      <c r="B321" s="1"/>
      <c r="C321" s="53">
        <f t="shared" si="4"/>
        <v>11</v>
      </c>
      <c r="D321" s="2">
        <f>IF(ISERROR(VLOOKUP($A321,'31.01.2022'!$A:$I,9,0)=TRUE),0,VLOOKUP($A321,'31.01.2022'!$A:$I,9,0))</f>
        <v>0</v>
      </c>
      <c r="E321" s="2">
        <f>IF(ISERROR(VLOOKUP($A321,'28.02.2022'!$A:$I,9,0)=TRUE),0,VLOOKUP($A321,'28.02.2022'!$A:$I,9,0))</f>
        <v>0</v>
      </c>
      <c r="F321" s="2">
        <f>IF(ISERROR(VLOOKUP($A321,'31.03.2022'!$A:$I,9,0)=TRUE),0,VLOOKUP($A321,'31.03.2022'!$A:$I,9,0))</f>
        <v>0</v>
      </c>
      <c r="G321" s="2">
        <f>IF(ISERROR(VLOOKUP($A321,'30.04.2022'!$A:$I,9,0)=TRUE),0,VLOOKUP($A321,'30.04.2022'!$A:$I,9,0))</f>
        <v>0</v>
      </c>
      <c r="H321" s="2">
        <f>IF(ISERROR(VLOOKUP($A321,'31.05.2022'!$A:$I,9,0)=TRUE),0,VLOOKUP($A321,'31.05.2022'!$A:$I,9,0))</f>
        <v>14460.35</v>
      </c>
      <c r="I321" s="2">
        <f>IF(ISERROR(VLOOKUP($A321,'30.06.2022'!$A:$I,9,0)=TRUE),0,VLOOKUP($A321,'30.06.2022'!$A:$I,9,0))</f>
        <v>14460.35</v>
      </c>
      <c r="J321" s="39">
        <f>IF(ISERROR(VLOOKUP($A321,'31.07.2022'!$A:$I,9,0)=TRUE),0,VLOOKUP($A321,'31.07.2022'!$A:$I,9,0))</f>
        <v>14460.35</v>
      </c>
      <c r="K321" s="39">
        <f>IF(ISERROR(VLOOKUP($A321,'31.08.2022'!$A:$I,9,0)=TRUE),0,VLOOKUP($A321,'31.08.2022'!$A:$I,9,0))</f>
        <v>14460.35</v>
      </c>
      <c r="L321" s="39">
        <f>IF(ISERROR(VLOOKUP($A321,'30.09.2022'!$A:$I,9,0)=TRUE),0,VLOOKUP($A321,'30.09.2022'!$A:$I,9,0))</f>
        <v>14460.35</v>
      </c>
      <c r="M321" s="39">
        <f>IF(ISERROR(VLOOKUP($A321,'31.10.2022'!$A:$I,9,0)=TRUE),0,VLOOKUP($A321,'31.10.2022'!$A:$I,9,0))</f>
        <v>14460.35</v>
      </c>
      <c r="N321" s="39">
        <f>IF(ISERROR(VLOOKUP($A321,'30.11.2022'!$A:$I,9,0)=TRUE),0,VLOOKUP($A321,'30.11.2022'!$A:$I,9,0))</f>
        <v>14460.35</v>
      </c>
      <c r="O321" s="39">
        <f>IF(ISERROR(VLOOKUP($A321,'31.12.2022'!$A:$I,9,0)=TRUE),0,VLOOKUP($A321,'31.12.2022'!$A:$I,9,0))</f>
        <v>14460.35</v>
      </c>
    </row>
    <row r="322" spans="1:15" x14ac:dyDescent="0.3">
      <c r="A322" s="1" t="s">
        <v>362</v>
      </c>
      <c r="B322" s="1"/>
      <c r="C322" s="53">
        <f t="shared" si="4"/>
        <v>11</v>
      </c>
      <c r="D322" s="2">
        <f>IF(ISERROR(VLOOKUP($A322,'31.01.2022'!$A:$I,9,0)=TRUE),0,VLOOKUP($A322,'31.01.2022'!$A:$I,9,0))</f>
        <v>0</v>
      </c>
      <c r="E322" s="2">
        <f>IF(ISERROR(VLOOKUP($A322,'28.02.2022'!$A:$I,9,0)=TRUE),0,VLOOKUP($A322,'28.02.2022'!$A:$I,9,0))</f>
        <v>0</v>
      </c>
      <c r="F322" s="2">
        <f>IF(ISERROR(VLOOKUP($A322,'31.03.2022'!$A:$I,9,0)=TRUE),0,VLOOKUP($A322,'31.03.2022'!$A:$I,9,0))</f>
        <v>0</v>
      </c>
      <c r="G322" s="2">
        <f>IF(ISERROR(VLOOKUP($A322,'30.04.2022'!$A:$I,9,0)=TRUE),0,VLOOKUP($A322,'30.04.2022'!$A:$I,9,0))</f>
        <v>0</v>
      </c>
      <c r="H322" s="2">
        <f>IF(ISERROR(VLOOKUP($A322,'31.05.2022'!$A:$I,9,0)=TRUE),0,VLOOKUP($A322,'31.05.2022'!$A:$I,9,0))</f>
        <v>52015.67</v>
      </c>
      <c r="I322" s="2">
        <f>IF(ISERROR(VLOOKUP($A322,'30.06.2022'!$A:$I,9,0)=TRUE),0,VLOOKUP($A322,'30.06.2022'!$A:$I,9,0))</f>
        <v>52015.67</v>
      </c>
      <c r="J322" s="39">
        <f>IF(ISERROR(VLOOKUP($A322,'31.07.2022'!$A:$I,9,0)=TRUE),0,VLOOKUP($A322,'31.07.2022'!$A:$I,9,0))</f>
        <v>52015.67</v>
      </c>
      <c r="K322" s="39">
        <f>IF(ISERROR(VLOOKUP($A322,'31.08.2022'!$A:$I,9,0)=TRUE),0,VLOOKUP($A322,'31.08.2022'!$A:$I,9,0))</f>
        <v>52015.67</v>
      </c>
      <c r="L322" s="39">
        <f>IF(ISERROR(VLOOKUP($A322,'30.09.2022'!$A:$I,9,0)=TRUE),0,VLOOKUP($A322,'30.09.2022'!$A:$I,9,0))</f>
        <v>52015.67</v>
      </c>
      <c r="M322" s="39">
        <f>IF(ISERROR(VLOOKUP($A322,'31.10.2022'!$A:$I,9,0)=TRUE),0,VLOOKUP($A322,'31.10.2022'!$A:$I,9,0))</f>
        <v>52015.67</v>
      </c>
      <c r="N322" s="39">
        <f>IF(ISERROR(VLOOKUP($A322,'30.11.2022'!$A:$I,9,0)=TRUE),0,VLOOKUP($A322,'30.11.2022'!$A:$I,9,0))</f>
        <v>52015.67</v>
      </c>
      <c r="O322" s="39">
        <f>IF(ISERROR(VLOOKUP($A322,'31.12.2022'!$A:$I,9,0)=TRUE),0,VLOOKUP($A322,'31.12.2022'!$A:$I,9,0))</f>
        <v>52015.67</v>
      </c>
    </row>
    <row r="323" spans="1:15" x14ac:dyDescent="0.3">
      <c r="A323" s="1" t="s">
        <v>363</v>
      </c>
      <c r="B323" s="1"/>
      <c r="C323" s="53">
        <f t="shared" ref="C323:C386" si="5">+LEN(A323)</f>
        <v>11</v>
      </c>
      <c r="D323" s="2">
        <f>IF(ISERROR(VLOOKUP($A323,'31.01.2022'!$A:$I,9,0)=TRUE),0,VLOOKUP($A323,'31.01.2022'!$A:$I,9,0))</f>
        <v>0</v>
      </c>
      <c r="E323" s="2">
        <f>IF(ISERROR(VLOOKUP($A323,'28.02.2022'!$A:$I,9,0)=TRUE),0,VLOOKUP($A323,'28.02.2022'!$A:$I,9,0))</f>
        <v>0</v>
      </c>
      <c r="F323" s="2">
        <f>IF(ISERROR(VLOOKUP($A323,'31.03.2022'!$A:$I,9,0)=TRUE),0,VLOOKUP($A323,'31.03.2022'!$A:$I,9,0))</f>
        <v>0</v>
      </c>
      <c r="G323" s="2">
        <f>IF(ISERROR(VLOOKUP($A323,'30.04.2022'!$A:$I,9,0)=TRUE),0,VLOOKUP($A323,'30.04.2022'!$A:$I,9,0))</f>
        <v>0</v>
      </c>
      <c r="H323" s="2">
        <f>IF(ISERROR(VLOOKUP($A323,'31.05.2022'!$A:$I,9,0)=TRUE),0,VLOOKUP($A323,'31.05.2022'!$A:$I,9,0))</f>
        <v>23051.360000000001</v>
      </c>
      <c r="I323" s="2">
        <f>IF(ISERROR(VLOOKUP($A323,'30.06.2022'!$A:$I,9,0)=TRUE),0,VLOOKUP($A323,'30.06.2022'!$A:$I,9,0))</f>
        <v>0</v>
      </c>
      <c r="J323" s="39">
        <f>IF(ISERROR(VLOOKUP($A323,'31.07.2022'!$A:$I,9,0)=TRUE),0,VLOOKUP($A323,'31.07.2022'!$A:$I,9,0))</f>
        <v>0</v>
      </c>
      <c r="K323" s="39">
        <f>IF(ISERROR(VLOOKUP($A323,'31.08.2022'!$A:$I,9,0)=TRUE),0,VLOOKUP($A323,'31.08.2022'!$A:$I,9,0))</f>
        <v>0</v>
      </c>
      <c r="L323" s="39">
        <f>IF(ISERROR(VLOOKUP($A323,'30.09.2022'!$A:$I,9,0)=TRUE),0,VLOOKUP($A323,'30.09.2022'!$A:$I,9,0))</f>
        <v>0</v>
      </c>
      <c r="M323" s="39">
        <f>IF(ISERROR(VLOOKUP($A323,'31.10.2022'!$A:$I,9,0)=TRUE),0,VLOOKUP($A323,'31.10.2022'!$A:$I,9,0))</f>
        <v>0</v>
      </c>
      <c r="N323" s="39">
        <f>IF(ISERROR(VLOOKUP($A323,'30.11.2022'!$A:$I,9,0)=TRUE),0,VLOOKUP($A323,'30.11.2022'!$A:$I,9,0))</f>
        <v>0</v>
      </c>
      <c r="O323" s="39">
        <f>IF(ISERROR(VLOOKUP($A323,'31.12.2022'!$A:$I,9,0)=TRUE),0,VLOOKUP($A323,'31.12.2022'!$A:$I,9,0))</f>
        <v>0</v>
      </c>
    </row>
    <row r="324" spans="1:15" x14ac:dyDescent="0.3">
      <c r="A324" s="1" t="s">
        <v>364</v>
      </c>
      <c r="B324" s="1"/>
      <c r="C324" s="53">
        <f t="shared" si="5"/>
        <v>11</v>
      </c>
      <c r="D324" s="2">
        <f>IF(ISERROR(VLOOKUP($A324,'31.01.2022'!$A:$I,9,0)=TRUE),0,VLOOKUP($A324,'31.01.2022'!$A:$I,9,0))</f>
        <v>0</v>
      </c>
      <c r="E324" s="2">
        <f>IF(ISERROR(VLOOKUP($A324,'28.02.2022'!$A:$I,9,0)=TRUE),0,VLOOKUP($A324,'28.02.2022'!$A:$I,9,0))</f>
        <v>0</v>
      </c>
      <c r="F324" s="2">
        <f>IF(ISERROR(VLOOKUP($A324,'31.03.2022'!$A:$I,9,0)=TRUE),0,VLOOKUP($A324,'31.03.2022'!$A:$I,9,0))</f>
        <v>0</v>
      </c>
      <c r="G324" s="2">
        <f>IF(ISERROR(VLOOKUP($A324,'30.04.2022'!$A:$I,9,0)=TRUE),0,VLOOKUP($A324,'30.04.2022'!$A:$I,9,0))</f>
        <v>0</v>
      </c>
      <c r="H324" s="2">
        <f>IF(ISERROR(VLOOKUP($A324,'31.05.2022'!$A:$I,9,0)=TRUE),0,VLOOKUP($A324,'31.05.2022'!$A:$I,9,0))</f>
        <v>0</v>
      </c>
      <c r="I324" s="2">
        <f>IF(ISERROR(VLOOKUP($A324,'30.06.2022'!$A:$I,9,0)=TRUE),0,VLOOKUP($A324,'30.06.2022'!$A:$I,9,0))</f>
        <v>75930.11</v>
      </c>
      <c r="J324" s="39">
        <f>IF(ISERROR(VLOOKUP($A324,'31.07.2022'!$A:$I,9,0)=TRUE),0,VLOOKUP($A324,'31.07.2022'!$A:$I,9,0))</f>
        <v>75930.11</v>
      </c>
      <c r="K324" s="39">
        <f>IF(ISERROR(VLOOKUP($A324,'31.08.2022'!$A:$I,9,0)=TRUE),0,VLOOKUP($A324,'31.08.2022'!$A:$I,9,0))</f>
        <v>75930.11</v>
      </c>
      <c r="L324" s="39">
        <f>IF(ISERROR(VLOOKUP($A324,'30.09.2022'!$A:$I,9,0)=TRUE),0,VLOOKUP($A324,'30.09.2022'!$A:$I,9,0))</f>
        <v>75930.11</v>
      </c>
      <c r="M324" s="39">
        <f>IF(ISERROR(VLOOKUP($A324,'31.10.2022'!$A:$I,9,0)=TRUE),0,VLOOKUP($A324,'31.10.2022'!$A:$I,9,0))</f>
        <v>75930.11</v>
      </c>
      <c r="N324" s="39">
        <f>IF(ISERROR(VLOOKUP($A324,'30.11.2022'!$A:$I,9,0)=TRUE),0,VLOOKUP($A324,'30.11.2022'!$A:$I,9,0))</f>
        <v>75930.11</v>
      </c>
      <c r="O324" s="39">
        <f>IF(ISERROR(VLOOKUP($A324,'31.12.2022'!$A:$I,9,0)=TRUE),0,VLOOKUP($A324,'31.12.2022'!$A:$I,9,0))</f>
        <v>75930.11</v>
      </c>
    </row>
    <row r="325" spans="1:15" x14ac:dyDescent="0.3">
      <c r="A325" s="1" t="s">
        <v>365</v>
      </c>
      <c r="B325" s="1"/>
      <c r="C325" s="53">
        <f t="shared" si="5"/>
        <v>11</v>
      </c>
      <c r="D325" s="2">
        <f>IF(ISERROR(VLOOKUP($A325,'31.01.2022'!$A:$I,9,0)=TRUE),0,VLOOKUP($A325,'31.01.2022'!$A:$I,9,0))</f>
        <v>0</v>
      </c>
      <c r="E325" s="2">
        <f>IF(ISERROR(VLOOKUP($A325,'28.02.2022'!$A:$I,9,0)=TRUE),0,VLOOKUP($A325,'28.02.2022'!$A:$I,9,0))</f>
        <v>0</v>
      </c>
      <c r="F325" s="2">
        <f>IF(ISERROR(VLOOKUP($A325,'31.03.2022'!$A:$I,9,0)=TRUE),0,VLOOKUP($A325,'31.03.2022'!$A:$I,9,0))</f>
        <v>0</v>
      </c>
      <c r="G325" s="2">
        <f>IF(ISERROR(VLOOKUP($A325,'30.04.2022'!$A:$I,9,0)=TRUE),0,VLOOKUP($A325,'30.04.2022'!$A:$I,9,0))</f>
        <v>0</v>
      </c>
      <c r="H325" s="2">
        <f>IF(ISERROR(VLOOKUP($A325,'31.05.2022'!$A:$I,9,0)=TRUE),0,VLOOKUP($A325,'31.05.2022'!$A:$I,9,0))</f>
        <v>0</v>
      </c>
      <c r="I325" s="2">
        <f>IF(ISERROR(VLOOKUP($A325,'30.06.2022'!$A:$I,9,0)=TRUE),0,VLOOKUP($A325,'30.06.2022'!$A:$I,9,0))</f>
        <v>15260</v>
      </c>
      <c r="J325" s="39">
        <f>IF(ISERROR(VLOOKUP($A325,'31.07.2022'!$A:$I,9,0)=TRUE),0,VLOOKUP($A325,'31.07.2022'!$A:$I,9,0))</f>
        <v>15260</v>
      </c>
      <c r="K325" s="39">
        <f>IF(ISERROR(VLOOKUP($A325,'31.08.2022'!$A:$I,9,0)=TRUE),0,VLOOKUP($A325,'31.08.2022'!$A:$I,9,0))</f>
        <v>15260</v>
      </c>
      <c r="L325" s="39">
        <f>IF(ISERROR(VLOOKUP($A325,'30.09.2022'!$A:$I,9,0)=TRUE),0,VLOOKUP($A325,'30.09.2022'!$A:$I,9,0))</f>
        <v>15260</v>
      </c>
      <c r="M325" s="39">
        <f>IF(ISERROR(VLOOKUP($A325,'31.10.2022'!$A:$I,9,0)=TRUE),0,VLOOKUP($A325,'31.10.2022'!$A:$I,9,0))</f>
        <v>15260</v>
      </c>
      <c r="N325" s="39">
        <f>IF(ISERROR(VLOOKUP($A325,'30.11.2022'!$A:$I,9,0)=TRUE),0,VLOOKUP($A325,'30.11.2022'!$A:$I,9,0))</f>
        <v>15260</v>
      </c>
      <c r="O325" s="39">
        <f>IF(ISERROR(VLOOKUP($A325,'31.12.2022'!$A:$I,9,0)=TRUE),0,VLOOKUP($A325,'31.12.2022'!$A:$I,9,0))</f>
        <v>15260</v>
      </c>
    </row>
    <row r="326" spans="1:15" x14ac:dyDescent="0.3">
      <c r="A326" s="1" t="s">
        <v>366</v>
      </c>
      <c r="B326" s="1"/>
      <c r="C326" s="53">
        <f t="shared" si="5"/>
        <v>11</v>
      </c>
      <c r="D326" s="2">
        <f>IF(ISERROR(VLOOKUP($A326,'31.01.2022'!$A:$I,9,0)=TRUE),0,VLOOKUP($A326,'31.01.2022'!$A:$I,9,0))</f>
        <v>0</v>
      </c>
      <c r="E326" s="2">
        <f>IF(ISERROR(VLOOKUP($A326,'28.02.2022'!$A:$I,9,0)=TRUE),0,VLOOKUP($A326,'28.02.2022'!$A:$I,9,0))</f>
        <v>0</v>
      </c>
      <c r="F326" s="2">
        <f>IF(ISERROR(VLOOKUP($A326,'31.03.2022'!$A:$I,9,0)=TRUE),0,VLOOKUP($A326,'31.03.2022'!$A:$I,9,0))</f>
        <v>0</v>
      </c>
      <c r="G326" s="2">
        <f>IF(ISERROR(VLOOKUP($A326,'30.04.2022'!$A:$I,9,0)=TRUE),0,VLOOKUP($A326,'30.04.2022'!$A:$I,9,0))</f>
        <v>0</v>
      </c>
      <c r="H326" s="2">
        <f>IF(ISERROR(VLOOKUP($A326,'31.05.2022'!$A:$I,9,0)=TRUE),0,VLOOKUP($A326,'31.05.2022'!$A:$I,9,0))</f>
        <v>0</v>
      </c>
      <c r="I326" s="2">
        <f>IF(ISERROR(VLOOKUP($A326,'30.06.2022'!$A:$I,9,0)=TRUE),0,VLOOKUP($A326,'30.06.2022'!$A:$I,9,0))</f>
        <v>0</v>
      </c>
      <c r="J326" s="39">
        <f>IF(ISERROR(VLOOKUP($A326,'31.07.2022'!$A:$I,9,0)=TRUE),0,VLOOKUP($A326,'31.07.2022'!$A:$I,9,0))</f>
        <v>0</v>
      </c>
      <c r="K326" s="39">
        <f>IF(ISERROR(VLOOKUP($A326,'31.08.2022'!$A:$I,9,0)=TRUE),0,VLOOKUP($A326,'31.08.2022'!$A:$I,9,0))</f>
        <v>0</v>
      </c>
      <c r="L326" s="39">
        <f>IF(ISERROR(VLOOKUP($A326,'30.09.2022'!$A:$I,9,0)=TRUE),0,VLOOKUP($A326,'30.09.2022'!$A:$I,9,0))</f>
        <v>0</v>
      </c>
      <c r="M326" s="39">
        <f>IF(ISERROR(VLOOKUP($A326,'31.10.2022'!$A:$I,9,0)=TRUE),0,VLOOKUP($A326,'31.10.2022'!$A:$I,9,0))</f>
        <v>0</v>
      </c>
      <c r="N326" s="39">
        <f>IF(ISERROR(VLOOKUP($A326,'30.11.2022'!$A:$I,9,0)=TRUE),0,VLOOKUP($A326,'30.11.2022'!$A:$I,9,0))</f>
        <v>0</v>
      </c>
      <c r="O326" s="39">
        <f>IF(ISERROR(VLOOKUP($A326,'31.12.2022'!$A:$I,9,0)=TRUE),0,VLOOKUP($A326,'31.12.2022'!$A:$I,9,0))</f>
        <v>0</v>
      </c>
    </row>
    <row r="327" spans="1:15" x14ac:dyDescent="0.3">
      <c r="A327" s="1" t="s">
        <v>367</v>
      </c>
      <c r="B327" s="1"/>
      <c r="C327" s="53">
        <f t="shared" si="5"/>
        <v>11</v>
      </c>
      <c r="D327" s="2">
        <f>IF(ISERROR(VLOOKUP($A327,'31.01.2022'!$A:$I,9,0)=TRUE),0,VLOOKUP($A327,'31.01.2022'!$A:$I,9,0))</f>
        <v>0</v>
      </c>
      <c r="E327" s="2">
        <f>IF(ISERROR(VLOOKUP($A327,'28.02.2022'!$A:$I,9,0)=TRUE),0,VLOOKUP($A327,'28.02.2022'!$A:$I,9,0))</f>
        <v>0</v>
      </c>
      <c r="F327" s="2">
        <f>IF(ISERROR(VLOOKUP($A327,'31.03.2022'!$A:$I,9,0)=TRUE),0,VLOOKUP($A327,'31.03.2022'!$A:$I,9,0))</f>
        <v>0</v>
      </c>
      <c r="G327" s="2">
        <f>IF(ISERROR(VLOOKUP($A327,'30.04.2022'!$A:$I,9,0)=TRUE),0,VLOOKUP($A327,'30.04.2022'!$A:$I,9,0))</f>
        <v>0</v>
      </c>
      <c r="H327" s="2">
        <f>IF(ISERROR(VLOOKUP($A327,'31.05.2022'!$A:$I,9,0)=TRUE),0,VLOOKUP($A327,'31.05.2022'!$A:$I,9,0))</f>
        <v>0</v>
      </c>
      <c r="I327" s="2">
        <f>IF(ISERROR(VLOOKUP($A327,'30.06.2022'!$A:$I,9,0)=TRUE),0,VLOOKUP($A327,'30.06.2022'!$A:$I,9,0))</f>
        <v>21163.5</v>
      </c>
      <c r="J327" s="39">
        <f>IF(ISERROR(VLOOKUP($A327,'31.07.2022'!$A:$I,9,0)=TRUE),0,VLOOKUP($A327,'31.07.2022'!$A:$I,9,0))</f>
        <v>21163.5</v>
      </c>
      <c r="K327" s="39">
        <f>IF(ISERROR(VLOOKUP($A327,'31.08.2022'!$A:$I,9,0)=TRUE),0,VLOOKUP($A327,'31.08.2022'!$A:$I,9,0))</f>
        <v>21163.5</v>
      </c>
      <c r="L327" s="39">
        <f>IF(ISERROR(VLOOKUP($A327,'30.09.2022'!$A:$I,9,0)=TRUE),0,VLOOKUP($A327,'30.09.2022'!$A:$I,9,0))</f>
        <v>21163.5</v>
      </c>
      <c r="M327" s="39">
        <f>IF(ISERROR(VLOOKUP($A327,'31.10.2022'!$A:$I,9,0)=TRUE),0,VLOOKUP($A327,'31.10.2022'!$A:$I,9,0))</f>
        <v>21163.5</v>
      </c>
      <c r="N327" s="39">
        <f>IF(ISERROR(VLOOKUP($A327,'30.11.2022'!$A:$I,9,0)=TRUE),0,VLOOKUP($A327,'30.11.2022'!$A:$I,9,0))</f>
        <v>21163.5</v>
      </c>
      <c r="O327" s="39">
        <f>IF(ISERROR(VLOOKUP($A327,'31.12.2022'!$A:$I,9,0)=TRUE),0,VLOOKUP($A327,'31.12.2022'!$A:$I,9,0))</f>
        <v>21163.5</v>
      </c>
    </row>
    <row r="328" spans="1:15" ht="15.6" x14ac:dyDescent="0.3">
      <c r="A328" s="3" t="s">
        <v>368</v>
      </c>
      <c r="B328" s="3" t="s">
        <v>369</v>
      </c>
      <c r="C328" s="52">
        <f t="shared" si="5"/>
        <v>6</v>
      </c>
      <c r="D328" s="4">
        <f>IF(ISERROR(VLOOKUP($A328,'31.01.2022'!$A:$I,9,0)=TRUE),0,VLOOKUP($A328,'31.01.2022'!$A:$I,9,0))</f>
        <v>3459411.13</v>
      </c>
      <c r="E328" s="4">
        <f>IF(ISERROR(VLOOKUP($A328,'28.02.2022'!$A:$I,9,0)=TRUE),0,VLOOKUP($A328,'28.02.2022'!$A:$I,9,0))</f>
        <v>4383476.2299999977</v>
      </c>
      <c r="F328" s="4">
        <f>IF(ISERROR(VLOOKUP($A328,'31.03.2022'!$A:$I,9,0)=TRUE),0,VLOOKUP($A328,'31.03.2022'!$A:$I,9,0))</f>
        <v>4820674.7600000035</v>
      </c>
      <c r="G328" s="4">
        <f>IF(ISERROR(VLOOKUP($A328,'30.04.2022'!$A:$I,9,0)=TRUE),0,VLOOKUP($A328,'30.04.2022'!$A:$I,9,0))</f>
        <v>3390908.41</v>
      </c>
      <c r="H328" s="4">
        <f>IF(ISERROR(VLOOKUP($A328,'31.05.2022'!$A:$I,9,0)=TRUE),0,VLOOKUP($A328,'31.05.2022'!$A:$I,9,0))</f>
        <v>4101496.6899999864</v>
      </c>
      <c r="I328" s="4">
        <f>IF(ISERROR(VLOOKUP($A328,'30.06.2022'!$A:$I,9,0)=TRUE),0,VLOOKUP($A328,'30.06.2022'!$A:$I,9,0))</f>
        <v>4466618.6599999778</v>
      </c>
      <c r="J328" s="36">
        <f>IF(ISERROR(VLOOKUP($A328,'31.07.2022'!$A:$I,9,0)=TRUE),0,VLOOKUP($A328,'31.07.2022'!$A:$I,9,0))</f>
        <v>4466618.6599999778</v>
      </c>
      <c r="K328" s="36">
        <f>IF(ISERROR(VLOOKUP($A328,'31.08.2022'!$A:$I,9,0)=TRUE),0,VLOOKUP($A328,'31.08.2022'!$A:$I,9,0))</f>
        <v>4466618.6599999778</v>
      </c>
      <c r="L328" s="36">
        <f>IF(ISERROR(VLOOKUP($A328,'30.09.2022'!$A:$I,9,0)=TRUE),0,VLOOKUP($A328,'30.09.2022'!$A:$I,9,0))</f>
        <v>4466618.6599999778</v>
      </c>
      <c r="M328" s="36">
        <f>IF(ISERROR(VLOOKUP($A328,'31.10.2022'!$A:$I,9,0)=TRUE),0,VLOOKUP($A328,'31.10.2022'!$A:$I,9,0))</f>
        <v>4466618.6599999778</v>
      </c>
      <c r="N328" s="36">
        <f>IF(ISERROR(VLOOKUP($A328,'30.11.2022'!$A:$I,9,0)=TRUE),0,VLOOKUP($A328,'30.11.2022'!$A:$I,9,0))</f>
        <v>4466618.6599999778</v>
      </c>
      <c r="O328" s="36">
        <f>IF(ISERROR(VLOOKUP($A328,'31.12.2022'!$A:$I,9,0)=TRUE),0,VLOOKUP($A328,'31.12.2022'!$A:$I,9,0))</f>
        <v>4466618.6599999778</v>
      </c>
    </row>
    <row r="329" spans="1:15" x14ac:dyDescent="0.3">
      <c r="A329" s="1" t="s">
        <v>370</v>
      </c>
      <c r="B329" s="1"/>
      <c r="C329" s="53">
        <f t="shared" si="5"/>
        <v>11</v>
      </c>
      <c r="D329" s="2">
        <f>IF(ISERROR(VLOOKUP($A329,'31.01.2022'!$A:$I,9,0)=TRUE),0,VLOOKUP($A329,'31.01.2022'!$A:$I,9,0))</f>
        <v>-444.51</v>
      </c>
      <c r="E329" s="2">
        <f>IF(ISERROR(VLOOKUP($A329,'28.02.2022'!$A:$I,9,0)=TRUE),0,VLOOKUP($A329,'28.02.2022'!$A:$I,9,0))</f>
        <v>-444.51</v>
      </c>
      <c r="F329" s="2">
        <f>IF(ISERROR(VLOOKUP($A329,'31.03.2022'!$A:$I,9,0)=TRUE),0,VLOOKUP($A329,'31.03.2022'!$A:$I,9,0))</f>
        <v>-444.51</v>
      </c>
      <c r="G329" s="2">
        <f>IF(ISERROR(VLOOKUP($A329,'30.04.2022'!$A:$I,9,0)=TRUE),0,VLOOKUP($A329,'30.04.2022'!$A:$I,9,0))</f>
        <v>-444.51</v>
      </c>
      <c r="H329" s="2">
        <f>IF(ISERROR(VLOOKUP($A329,'31.05.2022'!$A:$I,9,0)=TRUE),0,VLOOKUP($A329,'31.05.2022'!$A:$I,9,0))</f>
        <v>-444.51</v>
      </c>
      <c r="I329" s="2">
        <f>IF(ISERROR(VLOOKUP($A329,'30.06.2022'!$A:$I,9,0)=TRUE),0,VLOOKUP($A329,'30.06.2022'!$A:$I,9,0))</f>
        <v>-444.51</v>
      </c>
      <c r="J329" s="39">
        <f>IF(ISERROR(VLOOKUP($A329,'31.07.2022'!$A:$I,9,0)=TRUE),0,VLOOKUP($A329,'31.07.2022'!$A:$I,9,0))</f>
        <v>-444.51</v>
      </c>
      <c r="K329" s="39">
        <f>IF(ISERROR(VLOOKUP($A329,'31.08.2022'!$A:$I,9,0)=TRUE),0,VLOOKUP($A329,'31.08.2022'!$A:$I,9,0))</f>
        <v>-444.51</v>
      </c>
      <c r="L329" s="39">
        <f>IF(ISERROR(VLOOKUP($A329,'30.09.2022'!$A:$I,9,0)=TRUE),0,VLOOKUP($A329,'30.09.2022'!$A:$I,9,0))</f>
        <v>-444.51</v>
      </c>
      <c r="M329" s="39">
        <f>IF(ISERROR(VLOOKUP($A329,'31.10.2022'!$A:$I,9,0)=TRUE),0,VLOOKUP($A329,'31.10.2022'!$A:$I,9,0))</f>
        <v>-444.51</v>
      </c>
      <c r="N329" s="39">
        <f>IF(ISERROR(VLOOKUP($A329,'30.11.2022'!$A:$I,9,0)=TRUE),0,VLOOKUP($A329,'30.11.2022'!$A:$I,9,0))</f>
        <v>-444.51</v>
      </c>
      <c r="O329" s="39">
        <f>IF(ISERROR(VLOOKUP($A329,'31.12.2022'!$A:$I,9,0)=TRUE),0,VLOOKUP($A329,'31.12.2022'!$A:$I,9,0))</f>
        <v>-444.51</v>
      </c>
    </row>
    <row r="330" spans="1:15" x14ac:dyDescent="0.3">
      <c r="A330" s="1" t="s">
        <v>371</v>
      </c>
      <c r="B330" s="1"/>
      <c r="C330" s="53">
        <f t="shared" si="5"/>
        <v>11</v>
      </c>
      <c r="D330" s="2">
        <f>IF(ISERROR(VLOOKUP($A330,'31.01.2022'!$A:$I,9,0)=TRUE),0,VLOOKUP($A330,'31.01.2022'!$A:$I,9,0))</f>
        <v>15354.8</v>
      </c>
      <c r="E330" s="2">
        <f>IF(ISERROR(VLOOKUP($A330,'28.02.2022'!$A:$I,9,0)=TRUE),0,VLOOKUP($A330,'28.02.2022'!$A:$I,9,0))</f>
        <v>15354.8</v>
      </c>
      <c r="F330" s="2">
        <f>IF(ISERROR(VLOOKUP($A330,'31.03.2022'!$A:$I,9,0)=TRUE),0,VLOOKUP($A330,'31.03.2022'!$A:$I,9,0))</f>
        <v>15354.8</v>
      </c>
      <c r="G330" s="2">
        <f>IF(ISERROR(VLOOKUP($A330,'30.04.2022'!$A:$I,9,0)=TRUE),0,VLOOKUP($A330,'30.04.2022'!$A:$I,9,0))</f>
        <v>15354.8</v>
      </c>
      <c r="H330" s="2">
        <f>IF(ISERROR(VLOOKUP($A330,'31.05.2022'!$A:$I,9,0)=TRUE),0,VLOOKUP($A330,'31.05.2022'!$A:$I,9,0))</f>
        <v>15354.8</v>
      </c>
      <c r="I330" s="2">
        <f>IF(ISERROR(VLOOKUP($A330,'30.06.2022'!$A:$I,9,0)=TRUE),0,VLOOKUP($A330,'30.06.2022'!$A:$I,9,0))</f>
        <v>15354.8</v>
      </c>
      <c r="J330" s="39">
        <f>IF(ISERROR(VLOOKUP($A330,'31.07.2022'!$A:$I,9,0)=TRUE),0,VLOOKUP($A330,'31.07.2022'!$A:$I,9,0))</f>
        <v>15354.8</v>
      </c>
      <c r="K330" s="39">
        <f>IF(ISERROR(VLOOKUP($A330,'31.08.2022'!$A:$I,9,0)=TRUE),0,VLOOKUP($A330,'31.08.2022'!$A:$I,9,0))</f>
        <v>15354.8</v>
      </c>
      <c r="L330" s="39">
        <f>IF(ISERROR(VLOOKUP($A330,'30.09.2022'!$A:$I,9,0)=TRUE),0,VLOOKUP($A330,'30.09.2022'!$A:$I,9,0))</f>
        <v>15354.8</v>
      </c>
      <c r="M330" s="39">
        <f>IF(ISERROR(VLOOKUP($A330,'31.10.2022'!$A:$I,9,0)=TRUE),0,VLOOKUP($A330,'31.10.2022'!$A:$I,9,0))</f>
        <v>15354.8</v>
      </c>
      <c r="N330" s="39">
        <f>IF(ISERROR(VLOOKUP($A330,'30.11.2022'!$A:$I,9,0)=TRUE),0,VLOOKUP($A330,'30.11.2022'!$A:$I,9,0))</f>
        <v>15354.8</v>
      </c>
      <c r="O330" s="39">
        <f>IF(ISERROR(VLOOKUP($A330,'31.12.2022'!$A:$I,9,0)=TRUE),0,VLOOKUP($A330,'31.12.2022'!$A:$I,9,0))</f>
        <v>15354.8</v>
      </c>
    </row>
    <row r="331" spans="1:15" x14ac:dyDescent="0.3">
      <c r="A331" s="1" t="s">
        <v>372</v>
      </c>
      <c r="B331" s="1"/>
      <c r="C331" s="53">
        <f t="shared" si="5"/>
        <v>11</v>
      </c>
      <c r="D331" s="2">
        <f>IF(ISERROR(VLOOKUP($A331,'31.01.2022'!$A:$I,9,0)=TRUE),0,VLOOKUP($A331,'31.01.2022'!$A:$I,9,0))</f>
        <v>-560.1</v>
      </c>
      <c r="E331" s="2">
        <f>IF(ISERROR(VLOOKUP($A331,'28.02.2022'!$A:$I,9,0)=TRUE),0,VLOOKUP($A331,'28.02.2022'!$A:$I,9,0))</f>
        <v>-560.1</v>
      </c>
      <c r="F331" s="2">
        <f>IF(ISERROR(VLOOKUP($A331,'31.03.2022'!$A:$I,9,0)=TRUE),0,VLOOKUP($A331,'31.03.2022'!$A:$I,9,0))</f>
        <v>-560.1</v>
      </c>
      <c r="G331" s="2">
        <f>IF(ISERROR(VLOOKUP($A331,'30.04.2022'!$A:$I,9,0)=TRUE),0,VLOOKUP($A331,'30.04.2022'!$A:$I,9,0))</f>
        <v>-560.1</v>
      </c>
      <c r="H331" s="2">
        <f>IF(ISERROR(VLOOKUP($A331,'31.05.2022'!$A:$I,9,0)=TRUE),0,VLOOKUP($A331,'31.05.2022'!$A:$I,9,0))</f>
        <v>-560.1</v>
      </c>
      <c r="I331" s="2">
        <f>IF(ISERROR(VLOOKUP($A331,'30.06.2022'!$A:$I,9,0)=TRUE),0,VLOOKUP($A331,'30.06.2022'!$A:$I,9,0))</f>
        <v>-560.1</v>
      </c>
      <c r="J331" s="39">
        <f>IF(ISERROR(VLOOKUP($A331,'31.07.2022'!$A:$I,9,0)=TRUE),0,VLOOKUP($A331,'31.07.2022'!$A:$I,9,0))</f>
        <v>-560.1</v>
      </c>
      <c r="K331" s="39">
        <f>IF(ISERROR(VLOOKUP($A331,'31.08.2022'!$A:$I,9,0)=TRUE),0,VLOOKUP($A331,'31.08.2022'!$A:$I,9,0))</f>
        <v>-560.1</v>
      </c>
      <c r="L331" s="39">
        <f>IF(ISERROR(VLOOKUP($A331,'30.09.2022'!$A:$I,9,0)=TRUE),0,VLOOKUP($A331,'30.09.2022'!$A:$I,9,0))</f>
        <v>-560.1</v>
      </c>
      <c r="M331" s="39">
        <f>IF(ISERROR(VLOOKUP($A331,'31.10.2022'!$A:$I,9,0)=TRUE),0,VLOOKUP($A331,'31.10.2022'!$A:$I,9,0))</f>
        <v>-560.1</v>
      </c>
      <c r="N331" s="39">
        <f>IF(ISERROR(VLOOKUP($A331,'30.11.2022'!$A:$I,9,0)=TRUE),0,VLOOKUP($A331,'30.11.2022'!$A:$I,9,0))</f>
        <v>-560.1</v>
      </c>
      <c r="O331" s="39">
        <f>IF(ISERROR(VLOOKUP($A331,'31.12.2022'!$A:$I,9,0)=TRUE),0,VLOOKUP($A331,'31.12.2022'!$A:$I,9,0))</f>
        <v>-560.1</v>
      </c>
    </row>
    <row r="332" spans="1:15" x14ac:dyDescent="0.3">
      <c r="A332" s="1" t="s">
        <v>373</v>
      </c>
      <c r="B332" s="1"/>
      <c r="C332" s="53">
        <f t="shared" si="5"/>
        <v>11</v>
      </c>
      <c r="D332" s="2">
        <f>IF(ISERROR(VLOOKUP($A332,'31.01.2022'!$A:$I,9,0)=TRUE),0,VLOOKUP($A332,'31.01.2022'!$A:$I,9,0))</f>
        <v>0.59</v>
      </c>
      <c r="E332" s="2">
        <f>IF(ISERROR(VLOOKUP($A332,'28.02.2022'!$A:$I,9,0)=TRUE),0,VLOOKUP($A332,'28.02.2022'!$A:$I,9,0))</f>
        <v>7950.37</v>
      </c>
      <c r="F332" s="2">
        <f>IF(ISERROR(VLOOKUP($A332,'31.03.2022'!$A:$I,9,0)=TRUE),0,VLOOKUP($A332,'31.03.2022'!$A:$I,9,0))</f>
        <v>7950.37</v>
      </c>
      <c r="G332" s="2">
        <f>IF(ISERROR(VLOOKUP($A332,'30.04.2022'!$A:$I,9,0)=TRUE),0,VLOOKUP($A332,'30.04.2022'!$A:$I,9,0))</f>
        <v>0.59000000000014552</v>
      </c>
      <c r="H332" s="2">
        <f>IF(ISERROR(VLOOKUP($A332,'31.05.2022'!$A:$I,9,0)=TRUE),0,VLOOKUP($A332,'31.05.2022'!$A:$I,9,0))</f>
        <v>10978.130000000001</v>
      </c>
      <c r="I332" s="2">
        <f>IF(ISERROR(VLOOKUP($A332,'30.06.2022'!$A:$I,9,0)=TRUE),0,VLOOKUP($A332,'30.06.2022'!$A:$I,9,0))</f>
        <v>-21.869999999998981</v>
      </c>
      <c r="J332" s="39">
        <f>IF(ISERROR(VLOOKUP($A332,'31.07.2022'!$A:$I,9,0)=TRUE),0,VLOOKUP($A332,'31.07.2022'!$A:$I,9,0))</f>
        <v>-21.869999999998981</v>
      </c>
      <c r="K332" s="39">
        <f>IF(ISERROR(VLOOKUP($A332,'31.08.2022'!$A:$I,9,0)=TRUE),0,VLOOKUP($A332,'31.08.2022'!$A:$I,9,0))</f>
        <v>-21.869999999998981</v>
      </c>
      <c r="L332" s="39">
        <f>IF(ISERROR(VLOOKUP($A332,'30.09.2022'!$A:$I,9,0)=TRUE),0,VLOOKUP($A332,'30.09.2022'!$A:$I,9,0))</f>
        <v>-21.869999999998981</v>
      </c>
      <c r="M332" s="39">
        <f>IF(ISERROR(VLOOKUP($A332,'31.10.2022'!$A:$I,9,0)=TRUE),0,VLOOKUP($A332,'31.10.2022'!$A:$I,9,0))</f>
        <v>-21.869999999998981</v>
      </c>
      <c r="N332" s="39">
        <f>IF(ISERROR(VLOOKUP($A332,'30.11.2022'!$A:$I,9,0)=TRUE),0,VLOOKUP($A332,'30.11.2022'!$A:$I,9,0))</f>
        <v>-21.869999999998981</v>
      </c>
      <c r="O332" s="39">
        <f>IF(ISERROR(VLOOKUP($A332,'31.12.2022'!$A:$I,9,0)=TRUE),0,VLOOKUP($A332,'31.12.2022'!$A:$I,9,0))</f>
        <v>-21.869999999998981</v>
      </c>
    </row>
    <row r="333" spans="1:15" x14ac:dyDescent="0.3">
      <c r="A333" s="1" t="s">
        <v>374</v>
      </c>
      <c r="B333" s="1"/>
      <c r="C333" s="53">
        <f t="shared" si="5"/>
        <v>11</v>
      </c>
      <c r="D333" s="2">
        <f>IF(ISERROR(VLOOKUP($A333,'31.01.2022'!$A:$I,9,0)=TRUE),0,VLOOKUP($A333,'31.01.2022'!$A:$I,9,0))</f>
        <v>12995.369999999999</v>
      </c>
      <c r="E333" s="2">
        <f>IF(ISERROR(VLOOKUP($A333,'28.02.2022'!$A:$I,9,0)=TRUE),0,VLOOKUP($A333,'28.02.2022'!$A:$I,9,0))</f>
        <v>0</v>
      </c>
      <c r="F333" s="2">
        <f>IF(ISERROR(VLOOKUP($A333,'31.03.2022'!$A:$I,9,0)=TRUE),0,VLOOKUP($A333,'31.03.2022'!$A:$I,9,0))</f>
        <v>108460.92000000001</v>
      </c>
      <c r="G333" s="2">
        <f>IF(ISERROR(VLOOKUP($A333,'30.04.2022'!$A:$I,9,0)=TRUE),0,VLOOKUP($A333,'30.04.2022'!$A:$I,9,0))</f>
        <v>0.91999999999825377</v>
      </c>
      <c r="H333" s="2">
        <f>IF(ISERROR(VLOOKUP($A333,'31.05.2022'!$A:$I,9,0)=TRUE),0,VLOOKUP($A333,'31.05.2022'!$A:$I,9,0))</f>
        <v>32827.009999999995</v>
      </c>
      <c r="I333" s="2">
        <f>IF(ISERROR(VLOOKUP($A333,'30.06.2022'!$A:$I,9,0)=TRUE),0,VLOOKUP($A333,'30.06.2022'!$A:$I,9,0))</f>
        <v>1.0000000009313226E-2</v>
      </c>
      <c r="J333" s="39">
        <f>IF(ISERROR(VLOOKUP($A333,'31.07.2022'!$A:$I,9,0)=TRUE),0,VLOOKUP($A333,'31.07.2022'!$A:$I,9,0))</f>
        <v>1.0000000009313226E-2</v>
      </c>
      <c r="K333" s="39">
        <f>IF(ISERROR(VLOOKUP($A333,'31.08.2022'!$A:$I,9,0)=TRUE),0,VLOOKUP($A333,'31.08.2022'!$A:$I,9,0))</f>
        <v>1.0000000009313226E-2</v>
      </c>
      <c r="L333" s="39">
        <f>IF(ISERROR(VLOOKUP($A333,'30.09.2022'!$A:$I,9,0)=TRUE),0,VLOOKUP($A333,'30.09.2022'!$A:$I,9,0))</f>
        <v>1.0000000009313226E-2</v>
      </c>
      <c r="M333" s="39">
        <f>IF(ISERROR(VLOOKUP($A333,'31.10.2022'!$A:$I,9,0)=TRUE),0,VLOOKUP($A333,'31.10.2022'!$A:$I,9,0))</f>
        <v>1.0000000009313226E-2</v>
      </c>
      <c r="N333" s="39">
        <f>IF(ISERROR(VLOOKUP($A333,'30.11.2022'!$A:$I,9,0)=TRUE),0,VLOOKUP($A333,'30.11.2022'!$A:$I,9,0))</f>
        <v>1.0000000009313226E-2</v>
      </c>
      <c r="O333" s="39">
        <f>IF(ISERROR(VLOOKUP($A333,'31.12.2022'!$A:$I,9,0)=TRUE),0,VLOOKUP($A333,'31.12.2022'!$A:$I,9,0))</f>
        <v>1.0000000009313226E-2</v>
      </c>
    </row>
    <row r="334" spans="1:15" x14ac:dyDescent="0.3">
      <c r="A334" s="1" t="s">
        <v>375</v>
      </c>
      <c r="B334" s="1"/>
      <c r="C334" s="53">
        <f t="shared" si="5"/>
        <v>11</v>
      </c>
      <c r="D334" s="2">
        <f>IF(ISERROR(VLOOKUP($A334,'31.01.2022'!$A:$I,9,0)=TRUE),0,VLOOKUP($A334,'31.01.2022'!$A:$I,9,0))</f>
        <v>0</v>
      </c>
      <c r="E334" s="2">
        <f>IF(ISERROR(VLOOKUP($A334,'28.02.2022'!$A:$I,9,0)=TRUE),0,VLOOKUP($A334,'28.02.2022'!$A:$I,9,0))</f>
        <v>0</v>
      </c>
      <c r="F334" s="2">
        <f>IF(ISERROR(VLOOKUP($A334,'31.03.2022'!$A:$I,9,0)=TRUE),0,VLOOKUP($A334,'31.03.2022'!$A:$I,9,0))</f>
        <v>0</v>
      </c>
      <c r="G334" s="2">
        <f>IF(ISERROR(VLOOKUP($A334,'30.04.2022'!$A:$I,9,0)=TRUE),0,VLOOKUP($A334,'30.04.2022'!$A:$I,9,0))</f>
        <v>0</v>
      </c>
      <c r="H334" s="2">
        <f>IF(ISERROR(VLOOKUP($A334,'31.05.2022'!$A:$I,9,0)=TRUE),0,VLOOKUP($A334,'31.05.2022'!$A:$I,9,0))</f>
        <v>0</v>
      </c>
      <c r="I334" s="2">
        <f>IF(ISERROR(VLOOKUP($A334,'30.06.2022'!$A:$I,9,0)=TRUE),0,VLOOKUP($A334,'30.06.2022'!$A:$I,9,0))</f>
        <v>0</v>
      </c>
      <c r="J334" s="39">
        <f>IF(ISERROR(VLOOKUP($A334,'31.07.2022'!$A:$I,9,0)=TRUE),0,VLOOKUP($A334,'31.07.2022'!$A:$I,9,0))</f>
        <v>0</v>
      </c>
      <c r="K334" s="39">
        <f>IF(ISERROR(VLOOKUP($A334,'31.08.2022'!$A:$I,9,0)=TRUE),0,VLOOKUP($A334,'31.08.2022'!$A:$I,9,0))</f>
        <v>0</v>
      </c>
      <c r="L334" s="39">
        <f>IF(ISERROR(VLOOKUP($A334,'30.09.2022'!$A:$I,9,0)=TRUE),0,VLOOKUP($A334,'30.09.2022'!$A:$I,9,0))</f>
        <v>0</v>
      </c>
      <c r="M334" s="39">
        <f>IF(ISERROR(VLOOKUP($A334,'31.10.2022'!$A:$I,9,0)=TRUE),0,VLOOKUP($A334,'31.10.2022'!$A:$I,9,0))</f>
        <v>0</v>
      </c>
      <c r="N334" s="39">
        <f>IF(ISERROR(VLOOKUP($A334,'30.11.2022'!$A:$I,9,0)=TRUE),0,VLOOKUP($A334,'30.11.2022'!$A:$I,9,0))</f>
        <v>0</v>
      </c>
      <c r="O334" s="39">
        <f>IF(ISERROR(VLOOKUP($A334,'31.12.2022'!$A:$I,9,0)=TRUE),0,VLOOKUP($A334,'31.12.2022'!$A:$I,9,0))</f>
        <v>0</v>
      </c>
    </row>
    <row r="335" spans="1:15" x14ac:dyDescent="0.3">
      <c r="A335" s="1" t="s">
        <v>376</v>
      </c>
      <c r="B335" s="1"/>
      <c r="C335" s="53">
        <f t="shared" si="5"/>
        <v>11</v>
      </c>
      <c r="D335" s="2">
        <f>IF(ISERROR(VLOOKUP($A335,'31.01.2022'!$A:$I,9,0)=TRUE),0,VLOOKUP($A335,'31.01.2022'!$A:$I,9,0))</f>
        <v>-0.01</v>
      </c>
      <c r="E335" s="2">
        <f>IF(ISERROR(VLOOKUP($A335,'28.02.2022'!$A:$I,9,0)=TRUE),0,VLOOKUP($A335,'28.02.2022'!$A:$I,9,0))</f>
        <v>-0.01</v>
      </c>
      <c r="F335" s="2">
        <f>IF(ISERROR(VLOOKUP($A335,'31.03.2022'!$A:$I,9,0)=TRUE),0,VLOOKUP($A335,'31.03.2022'!$A:$I,9,0))</f>
        <v>-0.01</v>
      </c>
      <c r="G335" s="2">
        <f>IF(ISERROR(VLOOKUP($A335,'30.04.2022'!$A:$I,9,0)=TRUE),0,VLOOKUP($A335,'30.04.2022'!$A:$I,9,0))</f>
        <v>-0.01</v>
      </c>
      <c r="H335" s="2">
        <f>IF(ISERROR(VLOOKUP($A335,'31.05.2022'!$A:$I,9,0)=TRUE),0,VLOOKUP($A335,'31.05.2022'!$A:$I,9,0))</f>
        <v>-0.01</v>
      </c>
      <c r="I335" s="2">
        <f>IF(ISERROR(VLOOKUP($A335,'30.06.2022'!$A:$I,9,0)=TRUE),0,VLOOKUP($A335,'30.06.2022'!$A:$I,9,0))</f>
        <v>-0.01</v>
      </c>
      <c r="J335" s="39">
        <f>IF(ISERROR(VLOOKUP($A335,'31.07.2022'!$A:$I,9,0)=TRUE),0,VLOOKUP($A335,'31.07.2022'!$A:$I,9,0))</f>
        <v>-0.01</v>
      </c>
      <c r="K335" s="39">
        <f>IF(ISERROR(VLOOKUP($A335,'31.08.2022'!$A:$I,9,0)=TRUE),0,VLOOKUP($A335,'31.08.2022'!$A:$I,9,0))</f>
        <v>-0.01</v>
      </c>
      <c r="L335" s="39">
        <f>IF(ISERROR(VLOOKUP($A335,'30.09.2022'!$A:$I,9,0)=TRUE),0,VLOOKUP($A335,'30.09.2022'!$A:$I,9,0))</f>
        <v>-0.01</v>
      </c>
      <c r="M335" s="39">
        <f>IF(ISERROR(VLOOKUP($A335,'31.10.2022'!$A:$I,9,0)=TRUE),0,VLOOKUP($A335,'31.10.2022'!$A:$I,9,0))</f>
        <v>-0.01</v>
      </c>
      <c r="N335" s="39">
        <f>IF(ISERROR(VLOOKUP($A335,'30.11.2022'!$A:$I,9,0)=TRUE),0,VLOOKUP($A335,'30.11.2022'!$A:$I,9,0))</f>
        <v>-0.01</v>
      </c>
      <c r="O335" s="39">
        <f>IF(ISERROR(VLOOKUP($A335,'31.12.2022'!$A:$I,9,0)=TRUE),0,VLOOKUP($A335,'31.12.2022'!$A:$I,9,0))</f>
        <v>-0.01</v>
      </c>
    </row>
    <row r="336" spans="1:15" x14ac:dyDescent="0.3">
      <c r="A336" s="1" t="s">
        <v>377</v>
      </c>
      <c r="B336" s="1"/>
      <c r="C336" s="53">
        <f t="shared" si="5"/>
        <v>11</v>
      </c>
      <c r="D336" s="2">
        <f>IF(ISERROR(VLOOKUP($A336,'31.01.2022'!$A:$I,9,0)=TRUE),0,VLOOKUP($A336,'31.01.2022'!$A:$I,9,0))</f>
        <v>164174.85</v>
      </c>
      <c r="E336" s="2">
        <f>IF(ISERROR(VLOOKUP($A336,'28.02.2022'!$A:$I,9,0)=TRUE),0,VLOOKUP($A336,'28.02.2022'!$A:$I,9,0))</f>
        <v>89174.85</v>
      </c>
      <c r="F336" s="2">
        <f>IF(ISERROR(VLOOKUP($A336,'31.03.2022'!$A:$I,9,0)=TRUE),0,VLOOKUP($A336,'31.03.2022'!$A:$I,9,0))</f>
        <v>14174.850000000006</v>
      </c>
      <c r="G336" s="2">
        <f>IF(ISERROR(VLOOKUP($A336,'30.04.2022'!$A:$I,9,0)=TRUE),0,VLOOKUP($A336,'30.04.2022'!$A:$I,9,0))</f>
        <v>66845.929999999993</v>
      </c>
      <c r="H336" s="2">
        <f>IF(ISERROR(VLOOKUP($A336,'31.05.2022'!$A:$I,9,0)=TRUE),0,VLOOKUP($A336,'31.05.2022'!$A:$I,9,0))</f>
        <v>52671.079999999987</v>
      </c>
      <c r="I336" s="2">
        <f>IF(ISERROR(VLOOKUP($A336,'30.06.2022'!$A:$I,9,0)=TRUE),0,VLOOKUP($A336,'30.06.2022'!$A:$I,9,0))</f>
        <v>128899.18000000002</v>
      </c>
      <c r="J336" s="39">
        <f>IF(ISERROR(VLOOKUP($A336,'31.07.2022'!$A:$I,9,0)=TRUE),0,VLOOKUP($A336,'31.07.2022'!$A:$I,9,0))</f>
        <v>128899.18000000002</v>
      </c>
      <c r="K336" s="39">
        <f>IF(ISERROR(VLOOKUP($A336,'31.08.2022'!$A:$I,9,0)=TRUE),0,VLOOKUP($A336,'31.08.2022'!$A:$I,9,0))</f>
        <v>128899.18000000002</v>
      </c>
      <c r="L336" s="39">
        <f>IF(ISERROR(VLOOKUP($A336,'30.09.2022'!$A:$I,9,0)=TRUE),0,VLOOKUP($A336,'30.09.2022'!$A:$I,9,0))</f>
        <v>128899.18000000002</v>
      </c>
      <c r="M336" s="39">
        <f>IF(ISERROR(VLOOKUP($A336,'31.10.2022'!$A:$I,9,0)=TRUE),0,VLOOKUP($A336,'31.10.2022'!$A:$I,9,0))</f>
        <v>128899.18000000002</v>
      </c>
      <c r="N336" s="39">
        <f>IF(ISERROR(VLOOKUP($A336,'30.11.2022'!$A:$I,9,0)=TRUE),0,VLOOKUP($A336,'30.11.2022'!$A:$I,9,0))</f>
        <v>128899.18000000002</v>
      </c>
      <c r="O336" s="39">
        <f>IF(ISERROR(VLOOKUP($A336,'31.12.2022'!$A:$I,9,0)=TRUE),0,VLOOKUP($A336,'31.12.2022'!$A:$I,9,0))</f>
        <v>128899.18000000002</v>
      </c>
    </row>
    <row r="337" spans="1:15" x14ac:dyDescent="0.3">
      <c r="A337" s="1" t="s">
        <v>378</v>
      </c>
      <c r="B337" s="1"/>
      <c r="C337" s="53">
        <f t="shared" si="5"/>
        <v>11</v>
      </c>
      <c r="D337" s="2">
        <f>IF(ISERROR(VLOOKUP($A337,'31.01.2022'!$A:$I,9,0)=TRUE),0,VLOOKUP($A337,'31.01.2022'!$A:$I,9,0))</f>
        <v>98.94</v>
      </c>
      <c r="E337" s="2">
        <f>IF(ISERROR(VLOOKUP($A337,'28.02.2022'!$A:$I,9,0)=TRUE),0,VLOOKUP($A337,'28.02.2022'!$A:$I,9,0))</f>
        <v>98.94</v>
      </c>
      <c r="F337" s="2">
        <f>IF(ISERROR(VLOOKUP($A337,'31.03.2022'!$A:$I,9,0)=TRUE),0,VLOOKUP($A337,'31.03.2022'!$A:$I,9,0))</f>
        <v>98.94</v>
      </c>
      <c r="G337" s="2">
        <f>IF(ISERROR(VLOOKUP($A337,'30.04.2022'!$A:$I,9,0)=TRUE),0,VLOOKUP($A337,'30.04.2022'!$A:$I,9,0))</f>
        <v>98.94</v>
      </c>
      <c r="H337" s="2">
        <f>IF(ISERROR(VLOOKUP($A337,'31.05.2022'!$A:$I,9,0)=TRUE),0,VLOOKUP($A337,'31.05.2022'!$A:$I,9,0))</f>
        <v>98.94</v>
      </c>
      <c r="I337" s="2">
        <f>IF(ISERROR(VLOOKUP($A337,'30.06.2022'!$A:$I,9,0)=TRUE),0,VLOOKUP($A337,'30.06.2022'!$A:$I,9,0))</f>
        <v>98.94</v>
      </c>
      <c r="J337" s="39">
        <f>IF(ISERROR(VLOOKUP($A337,'31.07.2022'!$A:$I,9,0)=TRUE),0,VLOOKUP($A337,'31.07.2022'!$A:$I,9,0))</f>
        <v>98.94</v>
      </c>
      <c r="K337" s="39">
        <f>IF(ISERROR(VLOOKUP($A337,'31.08.2022'!$A:$I,9,0)=TRUE),0,VLOOKUP($A337,'31.08.2022'!$A:$I,9,0))</f>
        <v>98.94</v>
      </c>
      <c r="L337" s="39">
        <f>IF(ISERROR(VLOOKUP($A337,'30.09.2022'!$A:$I,9,0)=TRUE),0,VLOOKUP($A337,'30.09.2022'!$A:$I,9,0))</f>
        <v>98.94</v>
      </c>
      <c r="M337" s="39">
        <f>IF(ISERROR(VLOOKUP($A337,'31.10.2022'!$A:$I,9,0)=TRUE),0,VLOOKUP($A337,'31.10.2022'!$A:$I,9,0))</f>
        <v>98.94</v>
      </c>
      <c r="N337" s="39">
        <f>IF(ISERROR(VLOOKUP($A337,'30.11.2022'!$A:$I,9,0)=TRUE),0,VLOOKUP($A337,'30.11.2022'!$A:$I,9,0))</f>
        <v>98.94</v>
      </c>
      <c r="O337" s="39">
        <f>IF(ISERROR(VLOOKUP($A337,'31.12.2022'!$A:$I,9,0)=TRUE),0,VLOOKUP($A337,'31.12.2022'!$A:$I,9,0))</f>
        <v>98.94</v>
      </c>
    </row>
    <row r="338" spans="1:15" x14ac:dyDescent="0.3">
      <c r="A338" s="1" t="s">
        <v>379</v>
      </c>
      <c r="B338" s="1"/>
      <c r="C338" s="53">
        <f t="shared" si="5"/>
        <v>11</v>
      </c>
      <c r="D338" s="2">
        <f>IF(ISERROR(VLOOKUP($A338,'31.01.2022'!$A:$I,9,0)=TRUE),0,VLOOKUP($A338,'31.01.2022'!$A:$I,9,0))</f>
        <v>244714.29000000004</v>
      </c>
      <c r="E338" s="2">
        <f>IF(ISERROR(VLOOKUP($A338,'28.02.2022'!$A:$I,9,0)=TRUE),0,VLOOKUP($A338,'28.02.2022'!$A:$I,9,0))</f>
        <v>84586</v>
      </c>
      <c r="F338" s="2">
        <f>IF(ISERROR(VLOOKUP($A338,'31.03.2022'!$A:$I,9,0)=TRUE),0,VLOOKUP($A338,'31.03.2022'!$A:$I,9,0))</f>
        <v>94444.940000000177</v>
      </c>
      <c r="G338" s="2">
        <f>IF(ISERROR(VLOOKUP($A338,'30.04.2022'!$A:$I,9,0)=TRUE),0,VLOOKUP($A338,'30.04.2022'!$A:$I,9,0))</f>
        <v>8932.8799999998882</v>
      </c>
      <c r="H338" s="2">
        <f>IF(ISERROR(VLOOKUP($A338,'31.05.2022'!$A:$I,9,0)=TRUE),0,VLOOKUP($A338,'31.05.2022'!$A:$I,9,0))</f>
        <v>68048.080000000075</v>
      </c>
      <c r="I338" s="2">
        <f>IF(ISERROR(VLOOKUP($A338,'30.06.2022'!$A:$I,9,0)=TRUE),0,VLOOKUP($A338,'30.06.2022'!$A:$I,9,0))</f>
        <v>50418.580000000075</v>
      </c>
      <c r="J338" s="39">
        <f>IF(ISERROR(VLOOKUP($A338,'31.07.2022'!$A:$I,9,0)=TRUE),0,VLOOKUP($A338,'31.07.2022'!$A:$I,9,0))</f>
        <v>50418.580000000075</v>
      </c>
      <c r="K338" s="39">
        <f>IF(ISERROR(VLOOKUP($A338,'31.08.2022'!$A:$I,9,0)=TRUE),0,VLOOKUP($A338,'31.08.2022'!$A:$I,9,0))</f>
        <v>50418.580000000075</v>
      </c>
      <c r="L338" s="39">
        <f>IF(ISERROR(VLOOKUP($A338,'30.09.2022'!$A:$I,9,0)=TRUE),0,VLOOKUP($A338,'30.09.2022'!$A:$I,9,0))</f>
        <v>50418.580000000075</v>
      </c>
      <c r="M338" s="39">
        <f>IF(ISERROR(VLOOKUP($A338,'31.10.2022'!$A:$I,9,0)=TRUE),0,VLOOKUP($A338,'31.10.2022'!$A:$I,9,0))</f>
        <v>50418.580000000075</v>
      </c>
      <c r="N338" s="39">
        <f>IF(ISERROR(VLOOKUP($A338,'30.11.2022'!$A:$I,9,0)=TRUE),0,VLOOKUP($A338,'30.11.2022'!$A:$I,9,0))</f>
        <v>50418.580000000075</v>
      </c>
      <c r="O338" s="39">
        <f>IF(ISERROR(VLOOKUP($A338,'31.12.2022'!$A:$I,9,0)=TRUE),0,VLOOKUP($A338,'31.12.2022'!$A:$I,9,0))</f>
        <v>50418.580000000075</v>
      </c>
    </row>
    <row r="339" spans="1:15" x14ac:dyDescent="0.3">
      <c r="A339" s="1" t="s">
        <v>380</v>
      </c>
      <c r="B339" s="1"/>
      <c r="C339" s="53">
        <f t="shared" si="5"/>
        <v>11</v>
      </c>
      <c r="D339" s="2">
        <f>IF(ISERROR(VLOOKUP($A339,'31.01.2022'!$A:$I,9,0)=TRUE),0,VLOOKUP($A339,'31.01.2022'!$A:$I,9,0))</f>
        <v>-214808.69</v>
      </c>
      <c r="E339" s="2">
        <f>IF(ISERROR(VLOOKUP($A339,'28.02.2022'!$A:$I,9,0)=TRUE),0,VLOOKUP($A339,'28.02.2022'!$A:$I,9,0))</f>
        <v>-181918.03</v>
      </c>
      <c r="F339" s="2">
        <f>IF(ISERROR(VLOOKUP($A339,'31.03.2022'!$A:$I,9,0)=TRUE),0,VLOOKUP($A339,'31.03.2022'!$A:$I,9,0))</f>
        <v>-2233.8999999999651</v>
      </c>
      <c r="G339" s="2">
        <f>IF(ISERROR(VLOOKUP($A339,'30.04.2022'!$A:$I,9,0)=TRUE),0,VLOOKUP($A339,'30.04.2022'!$A:$I,9,0))</f>
        <v>29496.799999999988</v>
      </c>
      <c r="H339" s="2">
        <f>IF(ISERROR(VLOOKUP($A339,'31.05.2022'!$A:$I,9,0)=TRUE),0,VLOOKUP($A339,'31.05.2022'!$A:$I,9,0))</f>
        <v>29496.799999999988</v>
      </c>
      <c r="I339" s="2">
        <f>IF(ISERROR(VLOOKUP($A339,'30.06.2022'!$A:$I,9,0)=TRUE),0,VLOOKUP($A339,'30.06.2022'!$A:$I,9,0))</f>
        <v>-350503.20000000007</v>
      </c>
      <c r="J339" s="39">
        <f>IF(ISERROR(VLOOKUP($A339,'31.07.2022'!$A:$I,9,0)=TRUE),0,VLOOKUP($A339,'31.07.2022'!$A:$I,9,0))</f>
        <v>-350503.20000000007</v>
      </c>
      <c r="K339" s="39">
        <f>IF(ISERROR(VLOOKUP($A339,'31.08.2022'!$A:$I,9,0)=TRUE),0,VLOOKUP($A339,'31.08.2022'!$A:$I,9,0))</f>
        <v>-350503.20000000007</v>
      </c>
      <c r="L339" s="39">
        <f>IF(ISERROR(VLOOKUP($A339,'30.09.2022'!$A:$I,9,0)=TRUE),0,VLOOKUP($A339,'30.09.2022'!$A:$I,9,0))</f>
        <v>-350503.20000000007</v>
      </c>
      <c r="M339" s="39">
        <f>IF(ISERROR(VLOOKUP($A339,'31.10.2022'!$A:$I,9,0)=TRUE),0,VLOOKUP($A339,'31.10.2022'!$A:$I,9,0))</f>
        <v>-350503.20000000007</v>
      </c>
      <c r="N339" s="39">
        <f>IF(ISERROR(VLOOKUP($A339,'30.11.2022'!$A:$I,9,0)=TRUE),0,VLOOKUP($A339,'30.11.2022'!$A:$I,9,0))</f>
        <v>-350503.20000000007</v>
      </c>
      <c r="O339" s="39">
        <f>IF(ISERROR(VLOOKUP($A339,'31.12.2022'!$A:$I,9,0)=TRUE),0,VLOOKUP($A339,'31.12.2022'!$A:$I,9,0))</f>
        <v>-350503.20000000007</v>
      </c>
    </row>
    <row r="340" spans="1:15" x14ac:dyDescent="0.3">
      <c r="A340" s="1" t="s">
        <v>381</v>
      </c>
      <c r="B340" s="1"/>
      <c r="C340" s="53">
        <f t="shared" si="5"/>
        <v>11</v>
      </c>
      <c r="D340" s="2">
        <f>IF(ISERROR(VLOOKUP($A340,'31.01.2022'!$A:$I,9,0)=TRUE),0,VLOOKUP($A340,'31.01.2022'!$A:$I,9,0))</f>
        <v>-704.9</v>
      </c>
      <c r="E340" s="2">
        <f>IF(ISERROR(VLOOKUP($A340,'28.02.2022'!$A:$I,9,0)=TRUE),0,VLOOKUP($A340,'28.02.2022'!$A:$I,9,0))</f>
        <v>-704.9</v>
      </c>
      <c r="F340" s="2">
        <f>IF(ISERROR(VLOOKUP($A340,'31.03.2022'!$A:$I,9,0)=TRUE),0,VLOOKUP($A340,'31.03.2022'!$A:$I,9,0))</f>
        <v>-704.9</v>
      </c>
      <c r="G340" s="2">
        <f>IF(ISERROR(VLOOKUP($A340,'30.04.2022'!$A:$I,9,0)=TRUE),0,VLOOKUP($A340,'30.04.2022'!$A:$I,9,0))</f>
        <v>-704.9</v>
      </c>
      <c r="H340" s="2">
        <f>IF(ISERROR(VLOOKUP($A340,'31.05.2022'!$A:$I,9,0)=TRUE),0,VLOOKUP($A340,'31.05.2022'!$A:$I,9,0))</f>
        <v>-704.9</v>
      </c>
      <c r="I340" s="2">
        <f>IF(ISERROR(VLOOKUP($A340,'30.06.2022'!$A:$I,9,0)=TRUE),0,VLOOKUP($A340,'30.06.2022'!$A:$I,9,0))</f>
        <v>-704.9</v>
      </c>
      <c r="J340" s="39">
        <f>IF(ISERROR(VLOOKUP($A340,'31.07.2022'!$A:$I,9,0)=TRUE),0,VLOOKUP($A340,'31.07.2022'!$A:$I,9,0))</f>
        <v>-704.9</v>
      </c>
      <c r="K340" s="39">
        <f>IF(ISERROR(VLOOKUP($A340,'31.08.2022'!$A:$I,9,0)=TRUE),0,VLOOKUP($A340,'31.08.2022'!$A:$I,9,0))</f>
        <v>-704.9</v>
      </c>
      <c r="L340" s="39">
        <f>IF(ISERROR(VLOOKUP($A340,'30.09.2022'!$A:$I,9,0)=TRUE),0,VLOOKUP($A340,'30.09.2022'!$A:$I,9,0))</f>
        <v>-704.9</v>
      </c>
      <c r="M340" s="39">
        <f>IF(ISERROR(VLOOKUP($A340,'31.10.2022'!$A:$I,9,0)=TRUE),0,VLOOKUP($A340,'31.10.2022'!$A:$I,9,0))</f>
        <v>-704.9</v>
      </c>
      <c r="N340" s="39">
        <f>IF(ISERROR(VLOOKUP($A340,'30.11.2022'!$A:$I,9,0)=TRUE),0,VLOOKUP($A340,'30.11.2022'!$A:$I,9,0))</f>
        <v>-704.9</v>
      </c>
      <c r="O340" s="39">
        <f>IF(ISERROR(VLOOKUP($A340,'31.12.2022'!$A:$I,9,0)=TRUE),0,VLOOKUP($A340,'31.12.2022'!$A:$I,9,0))</f>
        <v>-704.9</v>
      </c>
    </row>
    <row r="341" spans="1:15" x14ac:dyDescent="0.3">
      <c r="A341" s="1" t="s">
        <v>382</v>
      </c>
      <c r="B341" s="1"/>
      <c r="C341" s="53">
        <f t="shared" si="5"/>
        <v>11</v>
      </c>
      <c r="D341" s="2">
        <f>IF(ISERROR(VLOOKUP($A341,'31.01.2022'!$A:$I,9,0)=TRUE),0,VLOOKUP($A341,'31.01.2022'!$A:$I,9,0))</f>
        <v>0.04</v>
      </c>
      <c r="E341" s="2">
        <f>IF(ISERROR(VLOOKUP($A341,'28.02.2022'!$A:$I,9,0)=TRUE),0,VLOOKUP($A341,'28.02.2022'!$A:$I,9,0))</f>
        <v>0.04</v>
      </c>
      <c r="F341" s="2">
        <f>IF(ISERROR(VLOOKUP($A341,'31.03.2022'!$A:$I,9,0)=TRUE),0,VLOOKUP($A341,'31.03.2022'!$A:$I,9,0))</f>
        <v>0.04</v>
      </c>
      <c r="G341" s="2">
        <f>IF(ISERROR(VLOOKUP($A341,'30.04.2022'!$A:$I,9,0)=TRUE),0,VLOOKUP($A341,'30.04.2022'!$A:$I,9,0))</f>
        <v>0.04</v>
      </c>
      <c r="H341" s="2">
        <f>IF(ISERROR(VLOOKUP($A341,'31.05.2022'!$A:$I,9,0)=TRUE),0,VLOOKUP($A341,'31.05.2022'!$A:$I,9,0))</f>
        <v>0.04</v>
      </c>
      <c r="I341" s="2">
        <f>IF(ISERROR(VLOOKUP($A341,'30.06.2022'!$A:$I,9,0)=TRUE),0,VLOOKUP($A341,'30.06.2022'!$A:$I,9,0))</f>
        <v>135190.75</v>
      </c>
      <c r="J341" s="39">
        <f>IF(ISERROR(VLOOKUP($A341,'31.07.2022'!$A:$I,9,0)=TRUE),0,VLOOKUP($A341,'31.07.2022'!$A:$I,9,0))</f>
        <v>135190.75</v>
      </c>
      <c r="K341" s="39">
        <f>IF(ISERROR(VLOOKUP($A341,'31.08.2022'!$A:$I,9,0)=TRUE),0,VLOOKUP($A341,'31.08.2022'!$A:$I,9,0))</f>
        <v>135190.75</v>
      </c>
      <c r="L341" s="39">
        <f>IF(ISERROR(VLOOKUP($A341,'30.09.2022'!$A:$I,9,0)=TRUE),0,VLOOKUP($A341,'30.09.2022'!$A:$I,9,0))</f>
        <v>135190.75</v>
      </c>
      <c r="M341" s="39">
        <f>IF(ISERROR(VLOOKUP($A341,'31.10.2022'!$A:$I,9,0)=TRUE),0,VLOOKUP($A341,'31.10.2022'!$A:$I,9,0))</f>
        <v>135190.75</v>
      </c>
      <c r="N341" s="39">
        <f>IF(ISERROR(VLOOKUP($A341,'30.11.2022'!$A:$I,9,0)=TRUE),0,VLOOKUP($A341,'30.11.2022'!$A:$I,9,0))</f>
        <v>135190.75</v>
      </c>
      <c r="O341" s="39">
        <f>IF(ISERROR(VLOOKUP($A341,'31.12.2022'!$A:$I,9,0)=TRUE),0,VLOOKUP($A341,'31.12.2022'!$A:$I,9,0))</f>
        <v>135190.75</v>
      </c>
    </row>
    <row r="342" spans="1:15" x14ac:dyDescent="0.3">
      <c r="A342" s="1" t="s">
        <v>383</v>
      </c>
      <c r="B342" s="1"/>
      <c r="C342" s="53">
        <f t="shared" si="5"/>
        <v>11</v>
      </c>
      <c r="D342" s="2">
        <f>IF(ISERROR(VLOOKUP($A342,'31.01.2022'!$A:$I,9,0)=TRUE),0,VLOOKUP($A342,'31.01.2022'!$A:$I,9,0))</f>
        <v>0.03</v>
      </c>
      <c r="E342" s="2">
        <f>IF(ISERROR(VLOOKUP($A342,'28.02.2022'!$A:$I,9,0)=TRUE),0,VLOOKUP($A342,'28.02.2022'!$A:$I,9,0))</f>
        <v>0.03</v>
      </c>
      <c r="F342" s="2">
        <f>IF(ISERROR(VLOOKUP($A342,'31.03.2022'!$A:$I,9,0)=TRUE),0,VLOOKUP($A342,'31.03.2022'!$A:$I,9,0))</f>
        <v>0.03</v>
      </c>
      <c r="G342" s="2">
        <f>IF(ISERROR(VLOOKUP($A342,'30.04.2022'!$A:$I,9,0)=TRUE),0,VLOOKUP($A342,'30.04.2022'!$A:$I,9,0))</f>
        <v>0.03</v>
      </c>
      <c r="H342" s="2">
        <f>IF(ISERROR(VLOOKUP($A342,'31.05.2022'!$A:$I,9,0)=TRUE),0,VLOOKUP($A342,'31.05.2022'!$A:$I,9,0))</f>
        <v>0.03</v>
      </c>
      <c r="I342" s="2">
        <f>IF(ISERROR(VLOOKUP($A342,'30.06.2022'!$A:$I,9,0)=TRUE),0,VLOOKUP($A342,'30.06.2022'!$A:$I,9,0))</f>
        <v>0.03</v>
      </c>
      <c r="J342" s="39">
        <f>IF(ISERROR(VLOOKUP($A342,'31.07.2022'!$A:$I,9,0)=TRUE),0,VLOOKUP($A342,'31.07.2022'!$A:$I,9,0))</f>
        <v>0.03</v>
      </c>
      <c r="K342" s="39">
        <f>IF(ISERROR(VLOOKUP($A342,'31.08.2022'!$A:$I,9,0)=TRUE),0,VLOOKUP($A342,'31.08.2022'!$A:$I,9,0))</f>
        <v>0.03</v>
      </c>
      <c r="L342" s="39">
        <f>IF(ISERROR(VLOOKUP($A342,'30.09.2022'!$A:$I,9,0)=TRUE),0,VLOOKUP($A342,'30.09.2022'!$A:$I,9,0))</f>
        <v>0.03</v>
      </c>
      <c r="M342" s="39">
        <f>IF(ISERROR(VLOOKUP($A342,'31.10.2022'!$A:$I,9,0)=TRUE),0,VLOOKUP($A342,'31.10.2022'!$A:$I,9,0))</f>
        <v>0.03</v>
      </c>
      <c r="N342" s="39">
        <f>IF(ISERROR(VLOOKUP($A342,'30.11.2022'!$A:$I,9,0)=TRUE),0,VLOOKUP($A342,'30.11.2022'!$A:$I,9,0))</f>
        <v>0.03</v>
      </c>
      <c r="O342" s="39">
        <f>IF(ISERROR(VLOOKUP($A342,'31.12.2022'!$A:$I,9,0)=TRUE),0,VLOOKUP($A342,'31.12.2022'!$A:$I,9,0))</f>
        <v>0.03</v>
      </c>
    </row>
    <row r="343" spans="1:15" x14ac:dyDescent="0.3">
      <c r="A343" s="1" t="s">
        <v>384</v>
      </c>
      <c r="B343" s="1"/>
      <c r="C343" s="53">
        <f t="shared" si="5"/>
        <v>11</v>
      </c>
      <c r="D343" s="2">
        <f>IF(ISERROR(VLOOKUP($A343,'31.01.2022'!$A:$I,9,0)=TRUE),0,VLOOKUP($A343,'31.01.2022'!$A:$I,9,0))</f>
        <v>-5000.0200000000004</v>
      </c>
      <c r="E343" s="2">
        <f>IF(ISERROR(VLOOKUP($A343,'28.02.2022'!$A:$I,9,0)=TRUE),0,VLOOKUP($A343,'28.02.2022'!$A:$I,9,0))</f>
        <v>-5000.0200000000004</v>
      </c>
      <c r="F343" s="2">
        <f>IF(ISERROR(VLOOKUP($A343,'31.03.2022'!$A:$I,9,0)=TRUE),0,VLOOKUP($A343,'31.03.2022'!$A:$I,9,0))</f>
        <v>-5000.0200000000004</v>
      </c>
      <c r="G343" s="2">
        <f>IF(ISERROR(VLOOKUP($A343,'30.04.2022'!$A:$I,9,0)=TRUE),0,VLOOKUP($A343,'30.04.2022'!$A:$I,9,0))</f>
        <v>-5000.0200000000004</v>
      </c>
      <c r="H343" s="2">
        <f>IF(ISERROR(VLOOKUP($A343,'31.05.2022'!$A:$I,9,0)=TRUE),0,VLOOKUP($A343,'31.05.2022'!$A:$I,9,0))</f>
        <v>-5000.0200000000004</v>
      </c>
      <c r="I343" s="2">
        <f>IF(ISERROR(VLOOKUP($A343,'30.06.2022'!$A:$I,9,0)=TRUE),0,VLOOKUP($A343,'30.06.2022'!$A:$I,9,0))</f>
        <v>-5000.0200000000004</v>
      </c>
      <c r="J343" s="39">
        <f>IF(ISERROR(VLOOKUP($A343,'31.07.2022'!$A:$I,9,0)=TRUE),0,VLOOKUP($A343,'31.07.2022'!$A:$I,9,0))</f>
        <v>-5000.0200000000004</v>
      </c>
      <c r="K343" s="39">
        <f>IF(ISERROR(VLOOKUP($A343,'31.08.2022'!$A:$I,9,0)=TRUE),0,VLOOKUP($A343,'31.08.2022'!$A:$I,9,0))</f>
        <v>-5000.0200000000004</v>
      </c>
      <c r="L343" s="39">
        <f>IF(ISERROR(VLOOKUP($A343,'30.09.2022'!$A:$I,9,0)=TRUE),0,VLOOKUP($A343,'30.09.2022'!$A:$I,9,0))</f>
        <v>-5000.0200000000004</v>
      </c>
      <c r="M343" s="39">
        <f>IF(ISERROR(VLOOKUP($A343,'31.10.2022'!$A:$I,9,0)=TRUE),0,VLOOKUP($A343,'31.10.2022'!$A:$I,9,0))</f>
        <v>-5000.0200000000004</v>
      </c>
      <c r="N343" s="39">
        <f>IF(ISERROR(VLOOKUP($A343,'30.11.2022'!$A:$I,9,0)=TRUE),0,VLOOKUP($A343,'30.11.2022'!$A:$I,9,0))</f>
        <v>-5000.0200000000004</v>
      </c>
      <c r="O343" s="39">
        <f>IF(ISERROR(VLOOKUP($A343,'31.12.2022'!$A:$I,9,0)=TRUE),0,VLOOKUP($A343,'31.12.2022'!$A:$I,9,0))</f>
        <v>-5000.0200000000004</v>
      </c>
    </row>
    <row r="344" spans="1:15" x14ac:dyDescent="0.3">
      <c r="A344" s="1" t="s">
        <v>385</v>
      </c>
      <c r="B344" s="1"/>
      <c r="C344" s="53">
        <f t="shared" si="5"/>
        <v>11</v>
      </c>
      <c r="D344" s="2">
        <f>IF(ISERROR(VLOOKUP($A344,'31.01.2022'!$A:$I,9,0)=TRUE),0,VLOOKUP($A344,'31.01.2022'!$A:$I,9,0))</f>
        <v>-259.86</v>
      </c>
      <c r="E344" s="2">
        <f>IF(ISERROR(VLOOKUP($A344,'28.02.2022'!$A:$I,9,0)=TRUE),0,VLOOKUP($A344,'28.02.2022'!$A:$I,9,0))</f>
        <v>-259.86</v>
      </c>
      <c r="F344" s="2">
        <f>IF(ISERROR(VLOOKUP($A344,'31.03.2022'!$A:$I,9,0)=TRUE),0,VLOOKUP($A344,'31.03.2022'!$A:$I,9,0))</f>
        <v>-259.86</v>
      </c>
      <c r="G344" s="2">
        <f>IF(ISERROR(VLOOKUP($A344,'30.04.2022'!$A:$I,9,0)=TRUE),0,VLOOKUP($A344,'30.04.2022'!$A:$I,9,0))</f>
        <v>-259.86</v>
      </c>
      <c r="H344" s="2">
        <f>IF(ISERROR(VLOOKUP($A344,'31.05.2022'!$A:$I,9,0)=TRUE),0,VLOOKUP($A344,'31.05.2022'!$A:$I,9,0))</f>
        <v>-259.86</v>
      </c>
      <c r="I344" s="2">
        <f>IF(ISERROR(VLOOKUP($A344,'30.06.2022'!$A:$I,9,0)=TRUE),0,VLOOKUP($A344,'30.06.2022'!$A:$I,9,0))</f>
        <v>-259.86</v>
      </c>
      <c r="J344" s="39">
        <f>IF(ISERROR(VLOOKUP($A344,'31.07.2022'!$A:$I,9,0)=TRUE),0,VLOOKUP($A344,'31.07.2022'!$A:$I,9,0))</f>
        <v>-259.86</v>
      </c>
      <c r="K344" s="39">
        <f>IF(ISERROR(VLOOKUP($A344,'31.08.2022'!$A:$I,9,0)=TRUE),0,VLOOKUP($A344,'31.08.2022'!$A:$I,9,0))</f>
        <v>-259.86</v>
      </c>
      <c r="L344" s="39">
        <f>IF(ISERROR(VLOOKUP($A344,'30.09.2022'!$A:$I,9,0)=TRUE),0,VLOOKUP($A344,'30.09.2022'!$A:$I,9,0))</f>
        <v>-259.86</v>
      </c>
      <c r="M344" s="39">
        <f>IF(ISERROR(VLOOKUP($A344,'31.10.2022'!$A:$I,9,0)=TRUE),0,VLOOKUP($A344,'31.10.2022'!$A:$I,9,0))</f>
        <v>-259.86</v>
      </c>
      <c r="N344" s="39">
        <f>IF(ISERROR(VLOOKUP($A344,'30.11.2022'!$A:$I,9,0)=TRUE),0,VLOOKUP($A344,'30.11.2022'!$A:$I,9,0))</f>
        <v>-259.86</v>
      </c>
      <c r="O344" s="39">
        <f>IF(ISERROR(VLOOKUP($A344,'31.12.2022'!$A:$I,9,0)=TRUE),0,VLOOKUP($A344,'31.12.2022'!$A:$I,9,0))</f>
        <v>-259.86</v>
      </c>
    </row>
    <row r="345" spans="1:15" x14ac:dyDescent="0.3">
      <c r="A345" s="1" t="s">
        <v>386</v>
      </c>
      <c r="B345" s="1"/>
      <c r="C345" s="53">
        <f t="shared" si="5"/>
        <v>11</v>
      </c>
      <c r="D345" s="2">
        <f>IF(ISERROR(VLOOKUP($A345,'31.01.2022'!$A:$I,9,0)=TRUE),0,VLOOKUP($A345,'31.01.2022'!$A:$I,9,0))</f>
        <v>-30</v>
      </c>
      <c r="E345" s="2">
        <f>IF(ISERROR(VLOOKUP($A345,'28.02.2022'!$A:$I,9,0)=TRUE),0,VLOOKUP($A345,'28.02.2022'!$A:$I,9,0))</f>
        <v>-30</v>
      </c>
      <c r="F345" s="2">
        <f>IF(ISERROR(VLOOKUP($A345,'31.03.2022'!$A:$I,9,0)=TRUE),0,VLOOKUP($A345,'31.03.2022'!$A:$I,9,0))</f>
        <v>-30</v>
      </c>
      <c r="G345" s="2">
        <f>IF(ISERROR(VLOOKUP($A345,'30.04.2022'!$A:$I,9,0)=TRUE),0,VLOOKUP($A345,'30.04.2022'!$A:$I,9,0))</f>
        <v>-30</v>
      </c>
      <c r="H345" s="2">
        <f>IF(ISERROR(VLOOKUP($A345,'31.05.2022'!$A:$I,9,0)=TRUE),0,VLOOKUP($A345,'31.05.2022'!$A:$I,9,0))</f>
        <v>-30</v>
      </c>
      <c r="I345" s="2">
        <f>IF(ISERROR(VLOOKUP($A345,'30.06.2022'!$A:$I,9,0)=TRUE),0,VLOOKUP($A345,'30.06.2022'!$A:$I,9,0))</f>
        <v>-30</v>
      </c>
      <c r="J345" s="39">
        <f>IF(ISERROR(VLOOKUP($A345,'31.07.2022'!$A:$I,9,0)=TRUE),0,VLOOKUP($A345,'31.07.2022'!$A:$I,9,0))</f>
        <v>-30</v>
      </c>
      <c r="K345" s="39">
        <f>IF(ISERROR(VLOOKUP($A345,'31.08.2022'!$A:$I,9,0)=TRUE),0,VLOOKUP($A345,'31.08.2022'!$A:$I,9,0))</f>
        <v>-30</v>
      </c>
      <c r="L345" s="39">
        <f>IF(ISERROR(VLOOKUP($A345,'30.09.2022'!$A:$I,9,0)=TRUE),0,VLOOKUP($A345,'30.09.2022'!$A:$I,9,0))</f>
        <v>-30</v>
      </c>
      <c r="M345" s="39">
        <f>IF(ISERROR(VLOOKUP($A345,'31.10.2022'!$A:$I,9,0)=TRUE),0,VLOOKUP($A345,'31.10.2022'!$A:$I,9,0))</f>
        <v>-30</v>
      </c>
      <c r="N345" s="39">
        <f>IF(ISERROR(VLOOKUP($A345,'30.11.2022'!$A:$I,9,0)=TRUE),0,VLOOKUP($A345,'30.11.2022'!$A:$I,9,0))</f>
        <v>-30</v>
      </c>
      <c r="O345" s="39">
        <f>IF(ISERROR(VLOOKUP($A345,'31.12.2022'!$A:$I,9,0)=TRUE),0,VLOOKUP($A345,'31.12.2022'!$A:$I,9,0))</f>
        <v>-30</v>
      </c>
    </row>
    <row r="346" spans="1:15" x14ac:dyDescent="0.3">
      <c r="A346" s="1" t="s">
        <v>387</v>
      </c>
      <c r="B346" s="1"/>
      <c r="C346" s="53">
        <f t="shared" si="5"/>
        <v>11</v>
      </c>
      <c r="D346" s="2">
        <f>IF(ISERROR(VLOOKUP($A346,'31.01.2022'!$A:$I,9,0)=TRUE),0,VLOOKUP($A346,'31.01.2022'!$A:$I,9,0))</f>
        <v>-0.27</v>
      </c>
      <c r="E346" s="2">
        <f>IF(ISERROR(VLOOKUP($A346,'28.02.2022'!$A:$I,9,0)=TRUE),0,VLOOKUP($A346,'28.02.2022'!$A:$I,9,0))</f>
        <v>-0.27</v>
      </c>
      <c r="F346" s="2">
        <f>IF(ISERROR(VLOOKUP($A346,'31.03.2022'!$A:$I,9,0)=TRUE),0,VLOOKUP($A346,'31.03.2022'!$A:$I,9,0))</f>
        <v>-0.27</v>
      </c>
      <c r="G346" s="2">
        <f>IF(ISERROR(VLOOKUP($A346,'30.04.2022'!$A:$I,9,0)=TRUE),0,VLOOKUP($A346,'30.04.2022'!$A:$I,9,0))</f>
        <v>-0.27</v>
      </c>
      <c r="H346" s="2">
        <f>IF(ISERROR(VLOOKUP($A346,'31.05.2022'!$A:$I,9,0)=TRUE),0,VLOOKUP($A346,'31.05.2022'!$A:$I,9,0))</f>
        <v>-0.27</v>
      </c>
      <c r="I346" s="2">
        <f>IF(ISERROR(VLOOKUP($A346,'30.06.2022'!$A:$I,9,0)=TRUE),0,VLOOKUP($A346,'30.06.2022'!$A:$I,9,0))</f>
        <v>-0.27</v>
      </c>
      <c r="J346" s="39">
        <f>IF(ISERROR(VLOOKUP($A346,'31.07.2022'!$A:$I,9,0)=TRUE),0,VLOOKUP($A346,'31.07.2022'!$A:$I,9,0))</f>
        <v>-0.27</v>
      </c>
      <c r="K346" s="39">
        <f>IF(ISERROR(VLOOKUP($A346,'31.08.2022'!$A:$I,9,0)=TRUE),0,VLOOKUP($A346,'31.08.2022'!$A:$I,9,0))</f>
        <v>-0.27</v>
      </c>
      <c r="L346" s="39">
        <f>IF(ISERROR(VLOOKUP($A346,'30.09.2022'!$A:$I,9,0)=TRUE),0,VLOOKUP($A346,'30.09.2022'!$A:$I,9,0))</f>
        <v>-0.27</v>
      </c>
      <c r="M346" s="39">
        <f>IF(ISERROR(VLOOKUP($A346,'31.10.2022'!$A:$I,9,0)=TRUE),0,VLOOKUP($A346,'31.10.2022'!$A:$I,9,0))</f>
        <v>-0.27</v>
      </c>
      <c r="N346" s="39">
        <f>IF(ISERROR(VLOOKUP($A346,'30.11.2022'!$A:$I,9,0)=TRUE),0,VLOOKUP($A346,'30.11.2022'!$A:$I,9,0))</f>
        <v>-0.27</v>
      </c>
      <c r="O346" s="39">
        <f>IF(ISERROR(VLOOKUP($A346,'31.12.2022'!$A:$I,9,0)=TRUE),0,VLOOKUP($A346,'31.12.2022'!$A:$I,9,0))</f>
        <v>-0.27</v>
      </c>
    </row>
    <row r="347" spans="1:15" x14ac:dyDescent="0.3">
      <c r="A347" s="1" t="s">
        <v>388</v>
      </c>
      <c r="B347" s="1"/>
      <c r="C347" s="53">
        <f t="shared" si="5"/>
        <v>11</v>
      </c>
      <c r="D347" s="2">
        <f>IF(ISERROR(VLOOKUP($A347,'31.01.2022'!$A:$I,9,0)=TRUE),0,VLOOKUP($A347,'31.01.2022'!$A:$I,9,0))</f>
        <v>1276.0100000000002</v>
      </c>
      <c r="E347" s="2">
        <f>IF(ISERROR(VLOOKUP($A347,'28.02.2022'!$A:$I,9,0)=TRUE),0,VLOOKUP($A347,'28.02.2022'!$A:$I,9,0))</f>
        <v>74063.049999999988</v>
      </c>
      <c r="F347" s="2">
        <f>IF(ISERROR(VLOOKUP($A347,'31.03.2022'!$A:$I,9,0)=TRUE),0,VLOOKUP($A347,'31.03.2022'!$A:$I,9,0))</f>
        <v>614928.46</v>
      </c>
      <c r="G347" s="2">
        <f>IF(ISERROR(VLOOKUP($A347,'30.04.2022'!$A:$I,9,0)=TRUE),0,VLOOKUP($A347,'30.04.2022'!$A:$I,9,0))</f>
        <v>171801.84999999986</v>
      </c>
      <c r="H347" s="2">
        <f>IF(ISERROR(VLOOKUP($A347,'31.05.2022'!$A:$I,9,0)=TRUE),0,VLOOKUP($A347,'31.05.2022'!$A:$I,9,0))</f>
        <v>223277.51</v>
      </c>
      <c r="I347" s="2">
        <f>IF(ISERROR(VLOOKUP($A347,'30.06.2022'!$A:$I,9,0)=TRUE),0,VLOOKUP($A347,'30.06.2022'!$A:$I,9,0))</f>
        <v>469487.57999999984</v>
      </c>
      <c r="J347" s="39">
        <f>IF(ISERROR(VLOOKUP($A347,'31.07.2022'!$A:$I,9,0)=TRUE),0,VLOOKUP($A347,'31.07.2022'!$A:$I,9,0))</f>
        <v>469487.57999999984</v>
      </c>
      <c r="K347" s="39">
        <f>IF(ISERROR(VLOOKUP($A347,'31.08.2022'!$A:$I,9,0)=TRUE),0,VLOOKUP($A347,'31.08.2022'!$A:$I,9,0))</f>
        <v>469487.57999999984</v>
      </c>
      <c r="L347" s="39">
        <f>IF(ISERROR(VLOOKUP($A347,'30.09.2022'!$A:$I,9,0)=TRUE),0,VLOOKUP($A347,'30.09.2022'!$A:$I,9,0))</f>
        <v>469487.57999999984</v>
      </c>
      <c r="M347" s="39">
        <f>IF(ISERROR(VLOOKUP($A347,'31.10.2022'!$A:$I,9,0)=TRUE),0,VLOOKUP($A347,'31.10.2022'!$A:$I,9,0))</f>
        <v>469487.57999999984</v>
      </c>
      <c r="N347" s="39">
        <f>IF(ISERROR(VLOOKUP($A347,'30.11.2022'!$A:$I,9,0)=TRUE),0,VLOOKUP($A347,'30.11.2022'!$A:$I,9,0))</f>
        <v>469487.57999999984</v>
      </c>
      <c r="O347" s="39">
        <f>IF(ISERROR(VLOOKUP($A347,'31.12.2022'!$A:$I,9,0)=TRUE),0,VLOOKUP($A347,'31.12.2022'!$A:$I,9,0))</f>
        <v>469487.57999999984</v>
      </c>
    </row>
    <row r="348" spans="1:15" x14ac:dyDescent="0.3">
      <c r="A348" s="1" t="s">
        <v>389</v>
      </c>
      <c r="B348" s="1"/>
      <c r="C348" s="53">
        <f t="shared" si="5"/>
        <v>11</v>
      </c>
      <c r="D348" s="2">
        <f>IF(ISERROR(VLOOKUP($A348,'31.01.2022'!$A:$I,9,0)=TRUE),0,VLOOKUP($A348,'31.01.2022'!$A:$I,9,0))</f>
        <v>197.44</v>
      </c>
      <c r="E348" s="2">
        <f>IF(ISERROR(VLOOKUP($A348,'28.02.2022'!$A:$I,9,0)=TRUE),0,VLOOKUP($A348,'28.02.2022'!$A:$I,9,0))</f>
        <v>15725.6</v>
      </c>
      <c r="F348" s="2">
        <f>IF(ISERROR(VLOOKUP($A348,'31.03.2022'!$A:$I,9,0)=TRUE),0,VLOOKUP($A348,'31.03.2022'!$A:$I,9,0))</f>
        <v>169098.86000000002</v>
      </c>
      <c r="G348" s="2">
        <f>IF(ISERROR(VLOOKUP($A348,'30.04.2022'!$A:$I,9,0)=TRUE),0,VLOOKUP($A348,'30.04.2022'!$A:$I,9,0))</f>
        <v>0.23999999999068677</v>
      </c>
      <c r="H348" s="2">
        <f>IF(ISERROR(VLOOKUP($A348,'31.05.2022'!$A:$I,9,0)=TRUE),0,VLOOKUP($A348,'31.05.2022'!$A:$I,9,0))</f>
        <v>38132.479999999981</v>
      </c>
      <c r="I348" s="2">
        <f>IF(ISERROR(VLOOKUP($A348,'30.06.2022'!$A:$I,9,0)=TRUE),0,VLOOKUP($A348,'30.06.2022'!$A:$I,9,0))</f>
        <v>2.4799999999813735</v>
      </c>
      <c r="J348" s="39">
        <f>IF(ISERROR(VLOOKUP($A348,'31.07.2022'!$A:$I,9,0)=TRUE),0,VLOOKUP($A348,'31.07.2022'!$A:$I,9,0))</f>
        <v>2.4799999999813735</v>
      </c>
      <c r="K348" s="39">
        <f>IF(ISERROR(VLOOKUP($A348,'31.08.2022'!$A:$I,9,0)=TRUE),0,VLOOKUP($A348,'31.08.2022'!$A:$I,9,0))</f>
        <v>2.4799999999813735</v>
      </c>
      <c r="L348" s="39">
        <f>IF(ISERROR(VLOOKUP($A348,'30.09.2022'!$A:$I,9,0)=TRUE),0,VLOOKUP($A348,'30.09.2022'!$A:$I,9,0))</f>
        <v>2.4799999999813735</v>
      </c>
      <c r="M348" s="39">
        <f>IF(ISERROR(VLOOKUP($A348,'31.10.2022'!$A:$I,9,0)=TRUE),0,VLOOKUP($A348,'31.10.2022'!$A:$I,9,0))</f>
        <v>2.4799999999813735</v>
      </c>
      <c r="N348" s="39">
        <f>IF(ISERROR(VLOOKUP($A348,'30.11.2022'!$A:$I,9,0)=TRUE),0,VLOOKUP($A348,'30.11.2022'!$A:$I,9,0))</f>
        <v>2.4799999999813735</v>
      </c>
      <c r="O348" s="39">
        <f>IF(ISERROR(VLOOKUP($A348,'31.12.2022'!$A:$I,9,0)=TRUE),0,VLOOKUP($A348,'31.12.2022'!$A:$I,9,0))</f>
        <v>2.4799999999813735</v>
      </c>
    </row>
    <row r="349" spans="1:15" x14ac:dyDescent="0.3">
      <c r="A349" s="1" t="s">
        <v>390</v>
      </c>
      <c r="B349" s="1"/>
      <c r="C349" s="53">
        <f t="shared" si="5"/>
        <v>11</v>
      </c>
      <c r="D349" s="2">
        <f>IF(ISERROR(VLOOKUP($A349,'31.01.2022'!$A:$I,9,0)=TRUE),0,VLOOKUP($A349,'31.01.2022'!$A:$I,9,0))</f>
        <v>-0.7</v>
      </c>
      <c r="E349" s="2">
        <f>IF(ISERROR(VLOOKUP($A349,'28.02.2022'!$A:$I,9,0)=TRUE),0,VLOOKUP($A349,'28.02.2022'!$A:$I,9,0))</f>
        <v>-0.7</v>
      </c>
      <c r="F349" s="2">
        <f>IF(ISERROR(VLOOKUP($A349,'31.03.2022'!$A:$I,9,0)=TRUE),0,VLOOKUP($A349,'31.03.2022'!$A:$I,9,0))</f>
        <v>-0.7</v>
      </c>
      <c r="G349" s="2">
        <f>IF(ISERROR(VLOOKUP($A349,'30.04.2022'!$A:$I,9,0)=TRUE),0,VLOOKUP($A349,'30.04.2022'!$A:$I,9,0))</f>
        <v>-0.7</v>
      </c>
      <c r="H349" s="2">
        <f>IF(ISERROR(VLOOKUP($A349,'31.05.2022'!$A:$I,9,0)=TRUE),0,VLOOKUP($A349,'31.05.2022'!$A:$I,9,0))</f>
        <v>-0.7</v>
      </c>
      <c r="I349" s="2">
        <f>IF(ISERROR(VLOOKUP($A349,'30.06.2022'!$A:$I,9,0)=TRUE),0,VLOOKUP($A349,'30.06.2022'!$A:$I,9,0))</f>
        <v>-0.7</v>
      </c>
      <c r="J349" s="39">
        <f>IF(ISERROR(VLOOKUP($A349,'31.07.2022'!$A:$I,9,0)=TRUE),0,VLOOKUP($A349,'31.07.2022'!$A:$I,9,0))</f>
        <v>-0.7</v>
      </c>
      <c r="K349" s="39">
        <f>IF(ISERROR(VLOOKUP($A349,'31.08.2022'!$A:$I,9,0)=TRUE),0,VLOOKUP($A349,'31.08.2022'!$A:$I,9,0))</f>
        <v>-0.7</v>
      </c>
      <c r="L349" s="39">
        <f>IF(ISERROR(VLOOKUP($A349,'30.09.2022'!$A:$I,9,0)=TRUE),0,VLOOKUP($A349,'30.09.2022'!$A:$I,9,0))</f>
        <v>-0.7</v>
      </c>
      <c r="M349" s="39">
        <f>IF(ISERROR(VLOOKUP($A349,'31.10.2022'!$A:$I,9,0)=TRUE),0,VLOOKUP($A349,'31.10.2022'!$A:$I,9,0))</f>
        <v>-0.7</v>
      </c>
      <c r="N349" s="39">
        <f>IF(ISERROR(VLOOKUP($A349,'30.11.2022'!$A:$I,9,0)=TRUE),0,VLOOKUP($A349,'30.11.2022'!$A:$I,9,0))</f>
        <v>-0.7</v>
      </c>
      <c r="O349" s="39">
        <f>IF(ISERROR(VLOOKUP($A349,'31.12.2022'!$A:$I,9,0)=TRUE),0,VLOOKUP($A349,'31.12.2022'!$A:$I,9,0))</f>
        <v>-0.7</v>
      </c>
    </row>
    <row r="350" spans="1:15" x14ac:dyDescent="0.3">
      <c r="A350" s="1" t="s">
        <v>391</v>
      </c>
      <c r="B350" s="1"/>
      <c r="C350" s="53">
        <f t="shared" si="5"/>
        <v>11</v>
      </c>
      <c r="D350" s="2">
        <f>IF(ISERROR(VLOOKUP($A350,'31.01.2022'!$A:$I,9,0)=TRUE),0,VLOOKUP($A350,'31.01.2022'!$A:$I,9,0))</f>
        <v>4.08</v>
      </c>
      <c r="E350" s="2">
        <f>IF(ISERROR(VLOOKUP($A350,'28.02.2022'!$A:$I,9,0)=TRUE),0,VLOOKUP($A350,'28.02.2022'!$A:$I,9,0))</f>
        <v>4.08</v>
      </c>
      <c r="F350" s="2">
        <f>IF(ISERROR(VLOOKUP($A350,'31.03.2022'!$A:$I,9,0)=TRUE),0,VLOOKUP($A350,'31.03.2022'!$A:$I,9,0))</f>
        <v>4.08</v>
      </c>
      <c r="G350" s="2">
        <f>IF(ISERROR(VLOOKUP($A350,'30.04.2022'!$A:$I,9,0)=TRUE),0,VLOOKUP($A350,'30.04.2022'!$A:$I,9,0))</f>
        <v>4.08</v>
      </c>
      <c r="H350" s="2">
        <f>IF(ISERROR(VLOOKUP($A350,'31.05.2022'!$A:$I,9,0)=TRUE),0,VLOOKUP($A350,'31.05.2022'!$A:$I,9,0))</f>
        <v>4.0800000000017462</v>
      </c>
      <c r="I350" s="2">
        <f>IF(ISERROR(VLOOKUP($A350,'30.06.2022'!$A:$I,9,0)=TRUE),0,VLOOKUP($A350,'30.06.2022'!$A:$I,9,0))</f>
        <v>4.0800000000017462</v>
      </c>
      <c r="J350" s="39">
        <f>IF(ISERROR(VLOOKUP($A350,'31.07.2022'!$A:$I,9,0)=TRUE),0,VLOOKUP($A350,'31.07.2022'!$A:$I,9,0))</f>
        <v>4.0800000000017462</v>
      </c>
      <c r="K350" s="39">
        <f>IF(ISERROR(VLOOKUP($A350,'31.08.2022'!$A:$I,9,0)=TRUE),0,VLOOKUP($A350,'31.08.2022'!$A:$I,9,0))</f>
        <v>4.0800000000017462</v>
      </c>
      <c r="L350" s="39">
        <f>IF(ISERROR(VLOOKUP($A350,'30.09.2022'!$A:$I,9,0)=TRUE),0,VLOOKUP($A350,'30.09.2022'!$A:$I,9,0))</f>
        <v>4.0800000000017462</v>
      </c>
      <c r="M350" s="39">
        <f>IF(ISERROR(VLOOKUP($A350,'31.10.2022'!$A:$I,9,0)=TRUE),0,VLOOKUP($A350,'31.10.2022'!$A:$I,9,0))</f>
        <v>4.0800000000017462</v>
      </c>
      <c r="N350" s="39">
        <f>IF(ISERROR(VLOOKUP($A350,'30.11.2022'!$A:$I,9,0)=TRUE),0,VLOOKUP($A350,'30.11.2022'!$A:$I,9,0))</f>
        <v>4.0800000000017462</v>
      </c>
      <c r="O350" s="39">
        <f>IF(ISERROR(VLOOKUP($A350,'31.12.2022'!$A:$I,9,0)=TRUE),0,VLOOKUP($A350,'31.12.2022'!$A:$I,9,0))</f>
        <v>4.0800000000017462</v>
      </c>
    </row>
    <row r="351" spans="1:15" x14ac:dyDescent="0.3">
      <c r="A351" s="1" t="s">
        <v>392</v>
      </c>
      <c r="B351" s="1"/>
      <c r="C351" s="53">
        <f t="shared" si="5"/>
        <v>11</v>
      </c>
      <c r="D351" s="2">
        <f>IF(ISERROR(VLOOKUP($A351,'31.01.2022'!$A:$I,9,0)=TRUE),0,VLOOKUP($A351,'31.01.2022'!$A:$I,9,0))</f>
        <v>0.2</v>
      </c>
      <c r="E351" s="2">
        <f>IF(ISERROR(VLOOKUP($A351,'28.02.2022'!$A:$I,9,0)=TRUE),0,VLOOKUP($A351,'28.02.2022'!$A:$I,9,0))</f>
        <v>0.2</v>
      </c>
      <c r="F351" s="2">
        <f>IF(ISERROR(VLOOKUP($A351,'31.03.2022'!$A:$I,9,0)=TRUE),0,VLOOKUP($A351,'31.03.2022'!$A:$I,9,0))</f>
        <v>0.2</v>
      </c>
      <c r="G351" s="2">
        <f>IF(ISERROR(VLOOKUP($A351,'30.04.2022'!$A:$I,9,0)=TRUE),0,VLOOKUP($A351,'30.04.2022'!$A:$I,9,0))</f>
        <v>0.2</v>
      </c>
      <c r="H351" s="2">
        <f>IF(ISERROR(VLOOKUP($A351,'31.05.2022'!$A:$I,9,0)=TRUE),0,VLOOKUP($A351,'31.05.2022'!$A:$I,9,0))</f>
        <v>0.2</v>
      </c>
      <c r="I351" s="2">
        <f>IF(ISERROR(VLOOKUP($A351,'30.06.2022'!$A:$I,9,0)=TRUE),0,VLOOKUP($A351,'30.06.2022'!$A:$I,9,0))</f>
        <v>0.2</v>
      </c>
      <c r="J351" s="39">
        <f>IF(ISERROR(VLOOKUP($A351,'31.07.2022'!$A:$I,9,0)=TRUE),0,VLOOKUP($A351,'31.07.2022'!$A:$I,9,0))</f>
        <v>0.2</v>
      </c>
      <c r="K351" s="39">
        <f>IF(ISERROR(VLOOKUP($A351,'31.08.2022'!$A:$I,9,0)=TRUE),0,VLOOKUP($A351,'31.08.2022'!$A:$I,9,0))</f>
        <v>0.2</v>
      </c>
      <c r="L351" s="39">
        <f>IF(ISERROR(VLOOKUP($A351,'30.09.2022'!$A:$I,9,0)=TRUE),0,VLOOKUP($A351,'30.09.2022'!$A:$I,9,0))</f>
        <v>0.2</v>
      </c>
      <c r="M351" s="39">
        <f>IF(ISERROR(VLOOKUP($A351,'31.10.2022'!$A:$I,9,0)=TRUE),0,VLOOKUP($A351,'31.10.2022'!$A:$I,9,0))</f>
        <v>0.2</v>
      </c>
      <c r="N351" s="39">
        <f>IF(ISERROR(VLOOKUP($A351,'30.11.2022'!$A:$I,9,0)=TRUE),0,VLOOKUP($A351,'30.11.2022'!$A:$I,9,0))</f>
        <v>0.2</v>
      </c>
      <c r="O351" s="39">
        <f>IF(ISERROR(VLOOKUP($A351,'31.12.2022'!$A:$I,9,0)=TRUE),0,VLOOKUP($A351,'31.12.2022'!$A:$I,9,0))</f>
        <v>0.2</v>
      </c>
    </row>
    <row r="352" spans="1:15" x14ac:dyDescent="0.3">
      <c r="A352" s="1" t="s">
        <v>393</v>
      </c>
      <c r="B352" s="1"/>
      <c r="C352" s="53">
        <f t="shared" si="5"/>
        <v>11</v>
      </c>
      <c r="D352" s="2">
        <f>IF(ISERROR(VLOOKUP($A352,'31.01.2022'!$A:$I,9,0)=TRUE),0,VLOOKUP($A352,'31.01.2022'!$A:$I,9,0))</f>
        <v>-1.0000000002037268E-2</v>
      </c>
      <c r="E352" s="2">
        <f>IF(ISERROR(VLOOKUP($A352,'28.02.2022'!$A:$I,9,0)=TRUE),0,VLOOKUP($A352,'28.02.2022'!$A:$I,9,0))</f>
        <v>-1.0000000002037268E-2</v>
      </c>
      <c r="F352" s="2">
        <f>IF(ISERROR(VLOOKUP($A352,'31.03.2022'!$A:$I,9,0)=TRUE),0,VLOOKUP($A352,'31.03.2022'!$A:$I,9,0))</f>
        <v>-1.0000000002037268E-2</v>
      </c>
      <c r="G352" s="2">
        <f>IF(ISERROR(VLOOKUP($A352,'30.04.2022'!$A:$I,9,0)=TRUE),0,VLOOKUP($A352,'30.04.2022'!$A:$I,9,0))</f>
        <v>-1.0000000002037268E-2</v>
      </c>
      <c r="H352" s="2">
        <f>IF(ISERROR(VLOOKUP($A352,'31.05.2022'!$A:$I,9,0)=TRUE),0,VLOOKUP($A352,'31.05.2022'!$A:$I,9,0))</f>
        <v>-1.0000000002037268E-2</v>
      </c>
      <c r="I352" s="2">
        <f>IF(ISERROR(VLOOKUP($A352,'30.06.2022'!$A:$I,9,0)=TRUE),0,VLOOKUP($A352,'30.06.2022'!$A:$I,9,0))</f>
        <v>-1.0000000002037268E-2</v>
      </c>
      <c r="J352" s="39">
        <f>IF(ISERROR(VLOOKUP($A352,'31.07.2022'!$A:$I,9,0)=TRUE),0,VLOOKUP($A352,'31.07.2022'!$A:$I,9,0))</f>
        <v>-1.0000000002037268E-2</v>
      </c>
      <c r="K352" s="39">
        <f>IF(ISERROR(VLOOKUP($A352,'31.08.2022'!$A:$I,9,0)=TRUE),0,VLOOKUP($A352,'31.08.2022'!$A:$I,9,0))</f>
        <v>-1.0000000002037268E-2</v>
      </c>
      <c r="L352" s="39">
        <f>IF(ISERROR(VLOOKUP($A352,'30.09.2022'!$A:$I,9,0)=TRUE),0,VLOOKUP($A352,'30.09.2022'!$A:$I,9,0))</f>
        <v>-1.0000000002037268E-2</v>
      </c>
      <c r="M352" s="39">
        <f>IF(ISERROR(VLOOKUP($A352,'31.10.2022'!$A:$I,9,0)=TRUE),0,VLOOKUP($A352,'31.10.2022'!$A:$I,9,0))</f>
        <v>-1.0000000002037268E-2</v>
      </c>
      <c r="N352" s="39">
        <f>IF(ISERROR(VLOOKUP($A352,'30.11.2022'!$A:$I,9,0)=TRUE),0,VLOOKUP($A352,'30.11.2022'!$A:$I,9,0))</f>
        <v>-1.0000000002037268E-2</v>
      </c>
      <c r="O352" s="39">
        <f>IF(ISERROR(VLOOKUP($A352,'31.12.2022'!$A:$I,9,0)=TRUE),0,VLOOKUP($A352,'31.12.2022'!$A:$I,9,0))</f>
        <v>-1.0000000002037268E-2</v>
      </c>
    </row>
    <row r="353" spans="1:15" x14ac:dyDescent="0.3">
      <c r="A353" s="1" t="s">
        <v>394</v>
      </c>
      <c r="B353" s="1"/>
      <c r="C353" s="53">
        <f t="shared" si="5"/>
        <v>11</v>
      </c>
      <c r="D353" s="2">
        <f>IF(ISERROR(VLOOKUP($A353,'31.01.2022'!$A:$I,9,0)=TRUE),0,VLOOKUP($A353,'31.01.2022'!$A:$I,9,0))</f>
        <v>0</v>
      </c>
      <c r="E353" s="2">
        <f>IF(ISERROR(VLOOKUP($A353,'28.02.2022'!$A:$I,9,0)=TRUE),0,VLOOKUP($A353,'28.02.2022'!$A:$I,9,0))</f>
        <v>0</v>
      </c>
      <c r="F353" s="2">
        <f>IF(ISERROR(VLOOKUP($A353,'31.03.2022'!$A:$I,9,0)=TRUE),0,VLOOKUP($A353,'31.03.2022'!$A:$I,9,0))</f>
        <v>0</v>
      </c>
      <c r="G353" s="2">
        <f>IF(ISERROR(VLOOKUP($A353,'30.04.2022'!$A:$I,9,0)=TRUE),0,VLOOKUP($A353,'30.04.2022'!$A:$I,9,0))</f>
        <v>0</v>
      </c>
      <c r="H353" s="2">
        <f>IF(ISERROR(VLOOKUP($A353,'31.05.2022'!$A:$I,9,0)=TRUE),0,VLOOKUP($A353,'31.05.2022'!$A:$I,9,0))</f>
        <v>20060.699999999997</v>
      </c>
      <c r="I353" s="2">
        <f>IF(ISERROR(VLOOKUP($A353,'30.06.2022'!$A:$I,9,0)=TRUE),0,VLOOKUP($A353,'30.06.2022'!$A:$I,9,0))</f>
        <v>0</v>
      </c>
      <c r="J353" s="39">
        <f>IF(ISERROR(VLOOKUP($A353,'31.07.2022'!$A:$I,9,0)=TRUE),0,VLOOKUP($A353,'31.07.2022'!$A:$I,9,0))</f>
        <v>0</v>
      </c>
      <c r="K353" s="39">
        <f>IF(ISERROR(VLOOKUP($A353,'31.08.2022'!$A:$I,9,0)=TRUE),0,VLOOKUP($A353,'31.08.2022'!$A:$I,9,0))</f>
        <v>0</v>
      </c>
      <c r="L353" s="39">
        <f>IF(ISERROR(VLOOKUP($A353,'30.09.2022'!$A:$I,9,0)=TRUE),0,VLOOKUP($A353,'30.09.2022'!$A:$I,9,0))</f>
        <v>0</v>
      </c>
      <c r="M353" s="39">
        <f>IF(ISERROR(VLOOKUP($A353,'31.10.2022'!$A:$I,9,0)=TRUE),0,VLOOKUP($A353,'31.10.2022'!$A:$I,9,0))</f>
        <v>0</v>
      </c>
      <c r="N353" s="39">
        <f>IF(ISERROR(VLOOKUP($A353,'30.11.2022'!$A:$I,9,0)=TRUE),0,VLOOKUP($A353,'30.11.2022'!$A:$I,9,0))</f>
        <v>0</v>
      </c>
      <c r="O353" s="39">
        <f>IF(ISERROR(VLOOKUP($A353,'31.12.2022'!$A:$I,9,0)=TRUE),0,VLOOKUP($A353,'31.12.2022'!$A:$I,9,0))</f>
        <v>0</v>
      </c>
    </row>
    <row r="354" spans="1:15" x14ac:dyDescent="0.3">
      <c r="A354" s="1" t="s">
        <v>395</v>
      </c>
      <c r="B354" s="1"/>
      <c r="C354" s="53">
        <f t="shared" si="5"/>
        <v>11</v>
      </c>
      <c r="D354" s="2">
        <f>IF(ISERROR(VLOOKUP($A354,'31.01.2022'!$A:$I,9,0)=TRUE),0,VLOOKUP($A354,'31.01.2022'!$A:$I,9,0))</f>
        <v>-1563.49</v>
      </c>
      <c r="E354" s="2">
        <f>IF(ISERROR(VLOOKUP($A354,'28.02.2022'!$A:$I,9,0)=TRUE),0,VLOOKUP($A354,'28.02.2022'!$A:$I,9,0))</f>
        <v>-1563.49</v>
      </c>
      <c r="F354" s="2">
        <f>IF(ISERROR(VLOOKUP($A354,'31.03.2022'!$A:$I,9,0)=TRUE),0,VLOOKUP($A354,'31.03.2022'!$A:$I,9,0))</f>
        <v>-1563.49</v>
      </c>
      <c r="G354" s="2">
        <f>IF(ISERROR(VLOOKUP($A354,'30.04.2022'!$A:$I,9,0)=TRUE),0,VLOOKUP($A354,'30.04.2022'!$A:$I,9,0))</f>
        <v>-1563.49</v>
      </c>
      <c r="H354" s="2">
        <f>IF(ISERROR(VLOOKUP($A354,'31.05.2022'!$A:$I,9,0)=TRUE),0,VLOOKUP($A354,'31.05.2022'!$A:$I,9,0))</f>
        <v>-1563.49</v>
      </c>
      <c r="I354" s="2">
        <f>IF(ISERROR(VLOOKUP($A354,'30.06.2022'!$A:$I,9,0)=TRUE),0,VLOOKUP($A354,'30.06.2022'!$A:$I,9,0))</f>
        <v>-1562.6600000000035</v>
      </c>
      <c r="J354" s="39">
        <f>IF(ISERROR(VLOOKUP($A354,'31.07.2022'!$A:$I,9,0)=TRUE),0,VLOOKUP($A354,'31.07.2022'!$A:$I,9,0))</f>
        <v>-1562.6600000000035</v>
      </c>
      <c r="K354" s="39">
        <f>IF(ISERROR(VLOOKUP($A354,'31.08.2022'!$A:$I,9,0)=TRUE),0,VLOOKUP($A354,'31.08.2022'!$A:$I,9,0))</f>
        <v>-1562.6600000000035</v>
      </c>
      <c r="L354" s="39">
        <f>IF(ISERROR(VLOOKUP($A354,'30.09.2022'!$A:$I,9,0)=TRUE),0,VLOOKUP($A354,'30.09.2022'!$A:$I,9,0))</f>
        <v>-1562.6600000000035</v>
      </c>
      <c r="M354" s="39">
        <f>IF(ISERROR(VLOOKUP($A354,'31.10.2022'!$A:$I,9,0)=TRUE),0,VLOOKUP($A354,'31.10.2022'!$A:$I,9,0))</f>
        <v>-1562.6600000000035</v>
      </c>
      <c r="N354" s="39">
        <f>IF(ISERROR(VLOOKUP($A354,'30.11.2022'!$A:$I,9,0)=TRUE),0,VLOOKUP($A354,'30.11.2022'!$A:$I,9,0))</f>
        <v>-1562.6600000000035</v>
      </c>
      <c r="O354" s="39">
        <f>IF(ISERROR(VLOOKUP($A354,'31.12.2022'!$A:$I,9,0)=TRUE),0,VLOOKUP($A354,'31.12.2022'!$A:$I,9,0))</f>
        <v>-1562.6600000000035</v>
      </c>
    </row>
    <row r="355" spans="1:15" x14ac:dyDescent="0.3">
      <c r="A355" s="1" t="s">
        <v>396</v>
      </c>
      <c r="B355" s="1"/>
      <c r="C355" s="53">
        <f t="shared" si="5"/>
        <v>11</v>
      </c>
      <c r="D355" s="2">
        <f>IF(ISERROR(VLOOKUP($A355,'31.01.2022'!$A:$I,9,0)=TRUE),0,VLOOKUP($A355,'31.01.2022'!$A:$I,9,0))</f>
        <v>-5000</v>
      </c>
      <c r="E355" s="2">
        <f>IF(ISERROR(VLOOKUP($A355,'28.02.2022'!$A:$I,9,0)=TRUE),0,VLOOKUP($A355,'28.02.2022'!$A:$I,9,0))</f>
        <v>-5000</v>
      </c>
      <c r="F355" s="2">
        <f>IF(ISERROR(VLOOKUP($A355,'31.03.2022'!$A:$I,9,0)=TRUE),0,VLOOKUP($A355,'31.03.2022'!$A:$I,9,0))</f>
        <v>-5000</v>
      </c>
      <c r="G355" s="2">
        <f>IF(ISERROR(VLOOKUP($A355,'30.04.2022'!$A:$I,9,0)=TRUE),0,VLOOKUP($A355,'30.04.2022'!$A:$I,9,0))</f>
        <v>-5000</v>
      </c>
      <c r="H355" s="2">
        <f>IF(ISERROR(VLOOKUP($A355,'31.05.2022'!$A:$I,9,0)=TRUE),0,VLOOKUP($A355,'31.05.2022'!$A:$I,9,0))</f>
        <v>-5000</v>
      </c>
      <c r="I355" s="2">
        <f>IF(ISERROR(VLOOKUP($A355,'30.06.2022'!$A:$I,9,0)=TRUE),0,VLOOKUP($A355,'30.06.2022'!$A:$I,9,0))</f>
        <v>-5000</v>
      </c>
      <c r="J355" s="39">
        <f>IF(ISERROR(VLOOKUP($A355,'31.07.2022'!$A:$I,9,0)=TRUE),0,VLOOKUP($A355,'31.07.2022'!$A:$I,9,0))</f>
        <v>-5000</v>
      </c>
      <c r="K355" s="39">
        <f>IF(ISERROR(VLOOKUP($A355,'31.08.2022'!$A:$I,9,0)=TRUE),0,VLOOKUP($A355,'31.08.2022'!$A:$I,9,0))</f>
        <v>-5000</v>
      </c>
      <c r="L355" s="39">
        <f>IF(ISERROR(VLOOKUP($A355,'30.09.2022'!$A:$I,9,0)=TRUE),0,VLOOKUP($A355,'30.09.2022'!$A:$I,9,0))</f>
        <v>-5000</v>
      </c>
      <c r="M355" s="39">
        <f>IF(ISERROR(VLOOKUP($A355,'31.10.2022'!$A:$I,9,0)=TRUE),0,VLOOKUP($A355,'31.10.2022'!$A:$I,9,0))</f>
        <v>-5000</v>
      </c>
      <c r="N355" s="39">
        <f>IF(ISERROR(VLOOKUP($A355,'30.11.2022'!$A:$I,9,0)=TRUE),0,VLOOKUP($A355,'30.11.2022'!$A:$I,9,0))</f>
        <v>-5000</v>
      </c>
      <c r="O355" s="39">
        <f>IF(ISERROR(VLOOKUP($A355,'31.12.2022'!$A:$I,9,0)=TRUE),0,VLOOKUP($A355,'31.12.2022'!$A:$I,9,0))</f>
        <v>-5000</v>
      </c>
    </row>
    <row r="356" spans="1:15" x14ac:dyDescent="0.3">
      <c r="A356" s="1" t="s">
        <v>397</v>
      </c>
      <c r="B356" s="1"/>
      <c r="C356" s="53">
        <f t="shared" si="5"/>
        <v>11</v>
      </c>
      <c r="D356" s="2">
        <f>IF(ISERROR(VLOOKUP($A356,'31.01.2022'!$A:$I,9,0)=TRUE),0,VLOOKUP($A356,'31.01.2022'!$A:$I,9,0))</f>
        <v>-376.87</v>
      </c>
      <c r="E356" s="2">
        <f>IF(ISERROR(VLOOKUP($A356,'28.02.2022'!$A:$I,9,0)=TRUE),0,VLOOKUP($A356,'28.02.2022'!$A:$I,9,0))</f>
        <v>-376.87</v>
      </c>
      <c r="F356" s="2">
        <f>IF(ISERROR(VLOOKUP($A356,'31.03.2022'!$A:$I,9,0)=TRUE),0,VLOOKUP($A356,'31.03.2022'!$A:$I,9,0))</f>
        <v>-376.87</v>
      </c>
      <c r="G356" s="2">
        <f>IF(ISERROR(VLOOKUP($A356,'30.04.2022'!$A:$I,9,0)=TRUE),0,VLOOKUP($A356,'30.04.2022'!$A:$I,9,0))</f>
        <v>-376.87</v>
      </c>
      <c r="H356" s="2">
        <f>IF(ISERROR(VLOOKUP($A356,'31.05.2022'!$A:$I,9,0)=TRUE),0,VLOOKUP($A356,'31.05.2022'!$A:$I,9,0))</f>
        <v>-376.87</v>
      </c>
      <c r="I356" s="2">
        <f>IF(ISERROR(VLOOKUP($A356,'30.06.2022'!$A:$I,9,0)=TRUE),0,VLOOKUP($A356,'30.06.2022'!$A:$I,9,0))</f>
        <v>-376.87</v>
      </c>
      <c r="J356" s="39">
        <f>IF(ISERROR(VLOOKUP($A356,'31.07.2022'!$A:$I,9,0)=TRUE),0,VLOOKUP($A356,'31.07.2022'!$A:$I,9,0))</f>
        <v>-376.87</v>
      </c>
      <c r="K356" s="39">
        <f>IF(ISERROR(VLOOKUP($A356,'31.08.2022'!$A:$I,9,0)=TRUE),0,VLOOKUP($A356,'31.08.2022'!$A:$I,9,0))</f>
        <v>-376.87</v>
      </c>
      <c r="L356" s="39">
        <f>IF(ISERROR(VLOOKUP($A356,'30.09.2022'!$A:$I,9,0)=TRUE),0,VLOOKUP($A356,'30.09.2022'!$A:$I,9,0))</f>
        <v>-376.87</v>
      </c>
      <c r="M356" s="39">
        <f>IF(ISERROR(VLOOKUP($A356,'31.10.2022'!$A:$I,9,0)=TRUE),0,VLOOKUP($A356,'31.10.2022'!$A:$I,9,0))</f>
        <v>-376.87</v>
      </c>
      <c r="N356" s="39">
        <f>IF(ISERROR(VLOOKUP($A356,'30.11.2022'!$A:$I,9,0)=TRUE),0,VLOOKUP($A356,'30.11.2022'!$A:$I,9,0))</f>
        <v>-376.87</v>
      </c>
      <c r="O356" s="39">
        <f>IF(ISERROR(VLOOKUP($A356,'31.12.2022'!$A:$I,9,0)=TRUE),0,VLOOKUP($A356,'31.12.2022'!$A:$I,9,0))</f>
        <v>-376.87</v>
      </c>
    </row>
    <row r="357" spans="1:15" x14ac:dyDescent="0.3">
      <c r="A357" s="1" t="s">
        <v>398</v>
      </c>
      <c r="B357" s="1"/>
      <c r="C357" s="53">
        <f t="shared" si="5"/>
        <v>11</v>
      </c>
      <c r="D357" s="2">
        <f>IF(ISERROR(VLOOKUP($A357,'31.01.2022'!$A:$I,9,0)=TRUE),0,VLOOKUP($A357,'31.01.2022'!$A:$I,9,0))</f>
        <v>117558.61</v>
      </c>
      <c r="E357" s="2">
        <f>IF(ISERROR(VLOOKUP($A357,'28.02.2022'!$A:$I,9,0)=TRUE),0,VLOOKUP($A357,'28.02.2022'!$A:$I,9,0))</f>
        <v>-2093.859999999986</v>
      </c>
      <c r="F357" s="2">
        <f>IF(ISERROR(VLOOKUP($A357,'31.03.2022'!$A:$I,9,0)=TRUE),0,VLOOKUP($A357,'31.03.2022'!$A:$I,9,0))</f>
        <v>-2093.859999999986</v>
      </c>
      <c r="G357" s="2">
        <f>IF(ISERROR(VLOOKUP($A357,'30.04.2022'!$A:$I,9,0)=TRUE),0,VLOOKUP($A357,'30.04.2022'!$A:$I,9,0))</f>
        <v>-2093.859999999986</v>
      </c>
      <c r="H357" s="2">
        <f>IF(ISERROR(VLOOKUP($A357,'31.05.2022'!$A:$I,9,0)=TRUE),0,VLOOKUP($A357,'31.05.2022'!$A:$I,9,0))</f>
        <v>190923.69</v>
      </c>
      <c r="I357" s="2">
        <f>IF(ISERROR(VLOOKUP($A357,'30.06.2022'!$A:$I,9,0)=TRUE),0,VLOOKUP($A357,'30.06.2022'!$A:$I,9,0))</f>
        <v>27073.690000000002</v>
      </c>
      <c r="J357" s="39">
        <f>IF(ISERROR(VLOOKUP($A357,'31.07.2022'!$A:$I,9,0)=TRUE),0,VLOOKUP($A357,'31.07.2022'!$A:$I,9,0))</f>
        <v>27073.690000000002</v>
      </c>
      <c r="K357" s="39">
        <f>IF(ISERROR(VLOOKUP($A357,'31.08.2022'!$A:$I,9,0)=TRUE),0,VLOOKUP($A357,'31.08.2022'!$A:$I,9,0))</f>
        <v>27073.690000000002</v>
      </c>
      <c r="L357" s="39">
        <f>IF(ISERROR(VLOOKUP($A357,'30.09.2022'!$A:$I,9,0)=TRUE),0,VLOOKUP($A357,'30.09.2022'!$A:$I,9,0))</f>
        <v>27073.690000000002</v>
      </c>
      <c r="M357" s="39">
        <f>IF(ISERROR(VLOOKUP($A357,'31.10.2022'!$A:$I,9,0)=TRUE),0,VLOOKUP($A357,'31.10.2022'!$A:$I,9,0))</f>
        <v>27073.690000000002</v>
      </c>
      <c r="N357" s="39">
        <f>IF(ISERROR(VLOOKUP($A357,'30.11.2022'!$A:$I,9,0)=TRUE),0,VLOOKUP($A357,'30.11.2022'!$A:$I,9,0))</f>
        <v>27073.690000000002</v>
      </c>
      <c r="O357" s="39">
        <f>IF(ISERROR(VLOOKUP($A357,'31.12.2022'!$A:$I,9,0)=TRUE),0,VLOOKUP($A357,'31.12.2022'!$A:$I,9,0))</f>
        <v>27073.690000000002</v>
      </c>
    </row>
    <row r="358" spans="1:15" x14ac:dyDescent="0.3">
      <c r="A358" s="1" t="s">
        <v>399</v>
      </c>
      <c r="B358" s="1"/>
      <c r="C358" s="53">
        <f t="shared" si="5"/>
        <v>11</v>
      </c>
      <c r="D358" s="2">
        <f>IF(ISERROR(VLOOKUP($A358,'31.01.2022'!$A:$I,9,0)=TRUE),0,VLOOKUP($A358,'31.01.2022'!$A:$I,9,0))</f>
        <v>-1786.04</v>
      </c>
      <c r="E358" s="2">
        <f>IF(ISERROR(VLOOKUP($A358,'28.02.2022'!$A:$I,9,0)=TRUE),0,VLOOKUP($A358,'28.02.2022'!$A:$I,9,0))</f>
        <v>-1786.04</v>
      </c>
      <c r="F358" s="2">
        <f>IF(ISERROR(VLOOKUP($A358,'31.03.2022'!$A:$I,9,0)=TRUE),0,VLOOKUP($A358,'31.03.2022'!$A:$I,9,0))</f>
        <v>-1786.04</v>
      </c>
      <c r="G358" s="2">
        <f>IF(ISERROR(VLOOKUP($A358,'30.04.2022'!$A:$I,9,0)=TRUE),0,VLOOKUP($A358,'30.04.2022'!$A:$I,9,0))</f>
        <v>-1786.04</v>
      </c>
      <c r="H358" s="2">
        <f>IF(ISERROR(VLOOKUP($A358,'31.05.2022'!$A:$I,9,0)=TRUE),0,VLOOKUP($A358,'31.05.2022'!$A:$I,9,0))</f>
        <v>-1786.04</v>
      </c>
      <c r="I358" s="2">
        <f>IF(ISERROR(VLOOKUP($A358,'30.06.2022'!$A:$I,9,0)=TRUE),0,VLOOKUP($A358,'30.06.2022'!$A:$I,9,0))</f>
        <v>-1786.04</v>
      </c>
      <c r="J358" s="39">
        <f>IF(ISERROR(VLOOKUP($A358,'31.07.2022'!$A:$I,9,0)=TRUE),0,VLOOKUP($A358,'31.07.2022'!$A:$I,9,0))</f>
        <v>-1786.04</v>
      </c>
      <c r="K358" s="39">
        <f>IF(ISERROR(VLOOKUP($A358,'31.08.2022'!$A:$I,9,0)=TRUE),0,VLOOKUP($A358,'31.08.2022'!$A:$I,9,0))</f>
        <v>-1786.04</v>
      </c>
      <c r="L358" s="39">
        <f>IF(ISERROR(VLOOKUP($A358,'30.09.2022'!$A:$I,9,0)=TRUE),0,VLOOKUP($A358,'30.09.2022'!$A:$I,9,0))</f>
        <v>-1786.04</v>
      </c>
      <c r="M358" s="39">
        <f>IF(ISERROR(VLOOKUP($A358,'31.10.2022'!$A:$I,9,0)=TRUE),0,VLOOKUP($A358,'31.10.2022'!$A:$I,9,0))</f>
        <v>-1786.04</v>
      </c>
      <c r="N358" s="39">
        <f>IF(ISERROR(VLOOKUP($A358,'30.11.2022'!$A:$I,9,0)=TRUE),0,VLOOKUP($A358,'30.11.2022'!$A:$I,9,0))</f>
        <v>-1786.04</v>
      </c>
      <c r="O358" s="39">
        <f>IF(ISERROR(VLOOKUP($A358,'31.12.2022'!$A:$I,9,0)=TRUE),0,VLOOKUP($A358,'31.12.2022'!$A:$I,9,0))</f>
        <v>-1786.04</v>
      </c>
    </row>
    <row r="359" spans="1:15" x14ac:dyDescent="0.3">
      <c r="A359" s="1" t="s">
        <v>400</v>
      </c>
      <c r="B359" s="1"/>
      <c r="C359" s="53">
        <f t="shared" si="5"/>
        <v>11</v>
      </c>
      <c r="D359" s="2">
        <f>IF(ISERROR(VLOOKUP($A359,'31.01.2022'!$A:$I,9,0)=TRUE),0,VLOOKUP($A359,'31.01.2022'!$A:$I,9,0))</f>
        <v>8.9999999999236024E-2</v>
      </c>
      <c r="E359" s="2">
        <f>IF(ISERROR(VLOOKUP($A359,'28.02.2022'!$A:$I,9,0)=TRUE),0,VLOOKUP($A359,'28.02.2022'!$A:$I,9,0))</f>
        <v>9.0000000000145519E-2</v>
      </c>
      <c r="F359" s="2">
        <f>IF(ISERROR(VLOOKUP($A359,'31.03.2022'!$A:$I,9,0)=TRUE),0,VLOOKUP($A359,'31.03.2022'!$A:$I,9,0))</f>
        <v>9.0000000000145519E-2</v>
      </c>
      <c r="G359" s="2">
        <f>IF(ISERROR(VLOOKUP($A359,'30.04.2022'!$A:$I,9,0)=TRUE),0,VLOOKUP($A359,'30.04.2022'!$A:$I,9,0))</f>
        <v>22222.870000000003</v>
      </c>
      <c r="H359" s="2">
        <f>IF(ISERROR(VLOOKUP($A359,'31.05.2022'!$A:$I,9,0)=TRUE),0,VLOOKUP($A359,'31.05.2022'!$A:$I,9,0))</f>
        <v>18068.599999999991</v>
      </c>
      <c r="I359" s="2">
        <f>IF(ISERROR(VLOOKUP($A359,'30.06.2022'!$A:$I,9,0)=TRUE),0,VLOOKUP($A359,'30.06.2022'!$A:$I,9,0))</f>
        <v>41337.319999999992</v>
      </c>
      <c r="J359" s="39">
        <f>IF(ISERROR(VLOOKUP($A359,'31.07.2022'!$A:$I,9,0)=TRUE),0,VLOOKUP($A359,'31.07.2022'!$A:$I,9,0))</f>
        <v>41337.319999999992</v>
      </c>
      <c r="K359" s="39">
        <f>IF(ISERROR(VLOOKUP($A359,'31.08.2022'!$A:$I,9,0)=TRUE),0,VLOOKUP($A359,'31.08.2022'!$A:$I,9,0))</f>
        <v>41337.319999999992</v>
      </c>
      <c r="L359" s="39">
        <f>IF(ISERROR(VLOOKUP($A359,'30.09.2022'!$A:$I,9,0)=TRUE),0,VLOOKUP($A359,'30.09.2022'!$A:$I,9,0))</f>
        <v>41337.319999999992</v>
      </c>
      <c r="M359" s="39">
        <f>IF(ISERROR(VLOOKUP($A359,'31.10.2022'!$A:$I,9,0)=TRUE),0,VLOOKUP($A359,'31.10.2022'!$A:$I,9,0))</f>
        <v>41337.319999999992</v>
      </c>
      <c r="N359" s="39">
        <f>IF(ISERROR(VLOOKUP($A359,'30.11.2022'!$A:$I,9,0)=TRUE),0,VLOOKUP($A359,'30.11.2022'!$A:$I,9,0))</f>
        <v>41337.319999999992</v>
      </c>
      <c r="O359" s="39">
        <f>IF(ISERROR(VLOOKUP($A359,'31.12.2022'!$A:$I,9,0)=TRUE),0,VLOOKUP($A359,'31.12.2022'!$A:$I,9,0))</f>
        <v>41337.319999999992</v>
      </c>
    </row>
    <row r="360" spans="1:15" x14ac:dyDescent="0.3">
      <c r="A360" s="1" t="s">
        <v>401</v>
      </c>
      <c r="B360" s="1"/>
      <c r="C360" s="53">
        <f t="shared" si="5"/>
        <v>11</v>
      </c>
      <c r="D360" s="2">
        <f>IF(ISERROR(VLOOKUP($A360,'31.01.2022'!$A:$I,9,0)=TRUE),0,VLOOKUP($A360,'31.01.2022'!$A:$I,9,0))</f>
        <v>-62.85</v>
      </c>
      <c r="E360" s="2">
        <f>IF(ISERROR(VLOOKUP($A360,'28.02.2022'!$A:$I,9,0)=TRUE),0,VLOOKUP($A360,'28.02.2022'!$A:$I,9,0))</f>
        <v>-62.85</v>
      </c>
      <c r="F360" s="2">
        <f>IF(ISERROR(VLOOKUP($A360,'31.03.2022'!$A:$I,9,0)=TRUE),0,VLOOKUP($A360,'31.03.2022'!$A:$I,9,0))</f>
        <v>125749.26999999999</v>
      </c>
      <c r="G360" s="2">
        <f>IF(ISERROR(VLOOKUP($A360,'30.04.2022'!$A:$I,9,0)=TRUE),0,VLOOKUP($A360,'30.04.2022'!$A:$I,9,0))</f>
        <v>125749.26999999999</v>
      </c>
      <c r="H360" s="2">
        <f>IF(ISERROR(VLOOKUP($A360,'31.05.2022'!$A:$I,9,0)=TRUE),0,VLOOKUP($A360,'31.05.2022'!$A:$I,9,0))</f>
        <v>-62.850000000005821</v>
      </c>
      <c r="I360" s="2">
        <f>IF(ISERROR(VLOOKUP($A360,'30.06.2022'!$A:$I,9,0)=TRUE),0,VLOOKUP($A360,'30.06.2022'!$A:$I,9,0))</f>
        <v>-62.850000000005821</v>
      </c>
      <c r="J360" s="39">
        <f>IF(ISERROR(VLOOKUP($A360,'31.07.2022'!$A:$I,9,0)=TRUE),0,VLOOKUP($A360,'31.07.2022'!$A:$I,9,0))</f>
        <v>-62.850000000005821</v>
      </c>
      <c r="K360" s="39">
        <f>IF(ISERROR(VLOOKUP($A360,'31.08.2022'!$A:$I,9,0)=TRUE),0,VLOOKUP($A360,'31.08.2022'!$A:$I,9,0))</f>
        <v>-62.850000000005821</v>
      </c>
      <c r="L360" s="39">
        <f>IF(ISERROR(VLOOKUP($A360,'30.09.2022'!$A:$I,9,0)=TRUE),0,VLOOKUP($A360,'30.09.2022'!$A:$I,9,0))</f>
        <v>-62.850000000005821</v>
      </c>
      <c r="M360" s="39">
        <f>IF(ISERROR(VLOOKUP($A360,'31.10.2022'!$A:$I,9,0)=TRUE),0,VLOOKUP($A360,'31.10.2022'!$A:$I,9,0))</f>
        <v>-62.850000000005821</v>
      </c>
      <c r="N360" s="39">
        <f>IF(ISERROR(VLOOKUP($A360,'30.11.2022'!$A:$I,9,0)=TRUE),0,VLOOKUP($A360,'30.11.2022'!$A:$I,9,0))</f>
        <v>-62.850000000005821</v>
      </c>
      <c r="O360" s="39">
        <f>IF(ISERROR(VLOOKUP($A360,'31.12.2022'!$A:$I,9,0)=TRUE),0,VLOOKUP($A360,'31.12.2022'!$A:$I,9,0))</f>
        <v>-62.850000000005821</v>
      </c>
    </row>
    <row r="361" spans="1:15" x14ac:dyDescent="0.3">
      <c r="A361" s="1" t="s">
        <v>402</v>
      </c>
      <c r="B361" s="1"/>
      <c r="C361" s="53">
        <f t="shared" si="5"/>
        <v>11</v>
      </c>
      <c r="D361" s="2">
        <f>IF(ISERROR(VLOOKUP($A361,'31.01.2022'!$A:$I,9,0)=TRUE),0,VLOOKUP($A361,'31.01.2022'!$A:$I,9,0))</f>
        <v>-1080.0899999999999</v>
      </c>
      <c r="E361" s="2">
        <f>IF(ISERROR(VLOOKUP($A361,'28.02.2022'!$A:$I,9,0)=TRUE),0,VLOOKUP($A361,'28.02.2022'!$A:$I,9,0))</f>
        <v>-1080.0899999999999</v>
      </c>
      <c r="F361" s="2">
        <f>IF(ISERROR(VLOOKUP($A361,'31.03.2022'!$A:$I,9,0)=TRUE),0,VLOOKUP($A361,'31.03.2022'!$A:$I,9,0))</f>
        <v>-1080.0899999999999</v>
      </c>
      <c r="G361" s="2">
        <f>IF(ISERROR(VLOOKUP($A361,'30.04.2022'!$A:$I,9,0)=TRUE),0,VLOOKUP($A361,'30.04.2022'!$A:$I,9,0))</f>
        <v>-1080.0899999999999</v>
      </c>
      <c r="H361" s="2">
        <f>IF(ISERROR(VLOOKUP($A361,'31.05.2022'!$A:$I,9,0)=TRUE),0,VLOOKUP($A361,'31.05.2022'!$A:$I,9,0))</f>
        <v>-1080.0899999999999</v>
      </c>
      <c r="I361" s="2">
        <f>IF(ISERROR(VLOOKUP($A361,'30.06.2022'!$A:$I,9,0)=TRUE),0,VLOOKUP($A361,'30.06.2022'!$A:$I,9,0))</f>
        <v>-1080.0899999999999</v>
      </c>
      <c r="J361" s="39">
        <f>IF(ISERROR(VLOOKUP($A361,'31.07.2022'!$A:$I,9,0)=TRUE),0,VLOOKUP($A361,'31.07.2022'!$A:$I,9,0))</f>
        <v>-1080.0899999999999</v>
      </c>
      <c r="K361" s="39">
        <f>IF(ISERROR(VLOOKUP($A361,'31.08.2022'!$A:$I,9,0)=TRUE),0,VLOOKUP($A361,'31.08.2022'!$A:$I,9,0))</f>
        <v>-1080.0899999999999</v>
      </c>
      <c r="L361" s="39">
        <f>IF(ISERROR(VLOOKUP($A361,'30.09.2022'!$A:$I,9,0)=TRUE),0,VLOOKUP($A361,'30.09.2022'!$A:$I,9,0))</f>
        <v>-1080.0899999999999</v>
      </c>
      <c r="M361" s="39">
        <f>IF(ISERROR(VLOOKUP($A361,'31.10.2022'!$A:$I,9,0)=TRUE),0,VLOOKUP($A361,'31.10.2022'!$A:$I,9,0))</f>
        <v>-1080.0899999999999</v>
      </c>
      <c r="N361" s="39">
        <f>IF(ISERROR(VLOOKUP($A361,'30.11.2022'!$A:$I,9,0)=TRUE),0,VLOOKUP($A361,'30.11.2022'!$A:$I,9,0))</f>
        <v>-1080.0899999999999</v>
      </c>
      <c r="O361" s="39">
        <f>IF(ISERROR(VLOOKUP($A361,'31.12.2022'!$A:$I,9,0)=TRUE),0,VLOOKUP($A361,'31.12.2022'!$A:$I,9,0))</f>
        <v>-1080.0899999999999</v>
      </c>
    </row>
    <row r="362" spans="1:15" x14ac:dyDescent="0.3">
      <c r="A362" s="1" t="s">
        <v>403</v>
      </c>
      <c r="B362" s="1"/>
      <c r="C362" s="53">
        <f t="shared" si="5"/>
        <v>11</v>
      </c>
      <c r="D362" s="2">
        <f>IF(ISERROR(VLOOKUP($A362,'31.01.2022'!$A:$I,9,0)=TRUE),0,VLOOKUP($A362,'31.01.2022'!$A:$I,9,0))</f>
        <v>385.97</v>
      </c>
      <c r="E362" s="2">
        <f>IF(ISERROR(VLOOKUP($A362,'28.02.2022'!$A:$I,9,0)=TRUE),0,VLOOKUP($A362,'28.02.2022'!$A:$I,9,0))</f>
        <v>385.97</v>
      </c>
      <c r="F362" s="2">
        <f>IF(ISERROR(VLOOKUP($A362,'31.03.2022'!$A:$I,9,0)=TRUE),0,VLOOKUP($A362,'31.03.2022'!$A:$I,9,0))</f>
        <v>385.97</v>
      </c>
      <c r="G362" s="2">
        <f>IF(ISERROR(VLOOKUP($A362,'30.04.2022'!$A:$I,9,0)=TRUE),0,VLOOKUP($A362,'30.04.2022'!$A:$I,9,0))</f>
        <v>385.97</v>
      </c>
      <c r="H362" s="2">
        <f>IF(ISERROR(VLOOKUP($A362,'31.05.2022'!$A:$I,9,0)=TRUE),0,VLOOKUP($A362,'31.05.2022'!$A:$I,9,0))</f>
        <v>385.97</v>
      </c>
      <c r="I362" s="2">
        <f>IF(ISERROR(VLOOKUP($A362,'30.06.2022'!$A:$I,9,0)=TRUE),0,VLOOKUP($A362,'30.06.2022'!$A:$I,9,0))</f>
        <v>385.97</v>
      </c>
      <c r="J362" s="39">
        <f>IF(ISERROR(VLOOKUP($A362,'31.07.2022'!$A:$I,9,0)=TRUE),0,VLOOKUP($A362,'31.07.2022'!$A:$I,9,0))</f>
        <v>385.97</v>
      </c>
      <c r="K362" s="39">
        <f>IF(ISERROR(VLOOKUP($A362,'31.08.2022'!$A:$I,9,0)=TRUE),0,VLOOKUP($A362,'31.08.2022'!$A:$I,9,0))</f>
        <v>385.97</v>
      </c>
      <c r="L362" s="39">
        <f>IF(ISERROR(VLOOKUP($A362,'30.09.2022'!$A:$I,9,0)=TRUE),0,VLOOKUP($A362,'30.09.2022'!$A:$I,9,0))</f>
        <v>385.97</v>
      </c>
      <c r="M362" s="39">
        <f>IF(ISERROR(VLOOKUP($A362,'31.10.2022'!$A:$I,9,0)=TRUE),0,VLOOKUP($A362,'31.10.2022'!$A:$I,9,0))</f>
        <v>385.97</v>
      </c>
      <c r="N362" s="39">
        <f>IF(ISERROR(VLOOKUP($A362,'30.11.2022'!$A:$I,9,0)=TRUE),0,VLOOKUP($A362,'30.11.2022'!$A:$I,9,0))</f>
        <v>385.97</v>
      </c>
      <c r="O362" s="39">
        <f>IF(ISERROR(VLOOKUP($A362,'31.12.2022'!$A:$I,9,0)=TRUE),0,VLOOKUP($A362,'31.12.2022'!$A:$I,9,0))</f>
        <v>385.97</v>
      </c>
    </row>
    <row r="363" spans="1:15" x14ac:dyDescent="0.3">
      <c r="A363" s="1" t="s">
        <v>404</v>
      </c>
      <c r="B363" s="1"/>
      <c r="C363" s="53">
        <f t="shared" si="5"/>
        <v>11</v>
      </c>
      <c r="D363" s="2">
        <f>IF(ISERROR(VLOOKUP($A363,'31.01.2022'!$A:$I,9,0)=TRUE),0,VLOOKUP($A363,'31.01.2022'!$A:$I,9,0))</f>
        <v>386.32</v>
      </c>
      <c r="E363" s="2">
        <f>IF(ISERROR(VLOOKUP($A363,'28.02.2022'!$A:$I,9,0)=TRUE),0,VLOOKUP($A363,'28.02.2022'!$A:$I,9,0))</f>
        <v>386.32</v>
      </c>
      <c r="F363" s="2">
        <f>IF(ISERROR(VLOOKUP($A363,'31.03.2022'!$A:$I,9,0)=TRUE),0,VLOOKUP($A363,'31.03.2022'!$A:$I,9,0))</f>
        <v>386.32</v>
      </c>
      <c r="G363" s="2">
        <f>IF(ISERROR(VLOOKUP($A363,'30.04.2022'!$A:$I,9,0)=TRUE),0,VLOOKUP($A363,'30.04.2022'!$A:$I,9,0))</f>
        <v>386.32</v>
      </c>
      <c r="H363" s="2">
        <f>IF(ISERROR(VLOOKUP($A363,'31.05.2022'!$A:$I,9,0)=TRUE),0,VLOOKUP($A363,'31.05.2022'!$A:$I,9,0))</f>
        <v>386.32</v>
      </c>
      <c r="I363" s="2">
        <f>IF(ISERROR(VLOOKUP($A363,'30.06.2022'!$A:$I,9,0)=TRUE),0,VLOOKUP($A363,'30.06.2022'!$A:$I,9,0))</f>
        <v>386.32</v>
      </c>
      <c r="J363" s="39">
        <f>IF(ISERROR(VLOOKUP($A363,'31.07.2022'!$A:$I,9,0)=TRUE),0,VLOOKUP($A363,'31.07.2022'!$A:$I,9,0))</f>
        <v>386.32</v>
      </c>
      <c r="K363" s="39">
        <f>IF(ISERROR(VLOOKUP($A363,'31.08.2022'!$A:$I,9,0)=TRUE),0,VLOOKUP($A363,'31.08.2022'!$A:$I,9,0))</f>
        <v>386.32</v>
      </c>
      <c r="L363" s="39">
        <f>IF(ISERROR(VLOOKUP($A363,'30.09.2022'!$A:$I,9,0)=TRUE),0,VLOOKUP($A363,'30.09.2022'!$A:$I,9,0))</f>
        <v>386.32</v>
      </c>
      <c r="M363" s="39">
        <f>IF(ISERROR(VLOOKUP($A363,'31.10.2022'!$A:$I,9,0)=TRUE),0,VLOOKUP($A363,'31.10.2022'!$A:$I,9,0))</f>
        <v>386.32</v>
      </c>
      <c r="N363" s="39">
        <f>IF(ISERROR(VLOOKUP($A363,'30.11.2022'!$A:$I,9,0)=TRUE),0,VLOOKUP($A363,'30.11.2022'!$A:$I,9,0))</f>
        <v>386.32</v>
      </c>
      <c r="O363" s="39">
        <f>IF(ISERROR(VLOOKUP($A363,'31.12.2022'!$A:$I,9,0)=TRUE),0,VLOOKUP($A363,'31.12.2022'!$A:$I,9,0))</f>
        <v>386.32</v>
      </c>
    </row>
    <row r="364" spans="1:15" x14ac:dyDescent="0.3">
      <c r="A364" s="1" t="s">
        <v>405</v>
      </c>
      <c r="B364" s="1"/>
      <c r="C364" s="53">
        <f t="shared" si="5"/>
        <v>11</v>
      </c>
      <c r="D364" s="2">
        <f>IF(ISERROR(VLOOKUP($A364,'31.01.2022'!$A:$I,9,0)=TRUE),0,VLOOKUP($A364,'31.01.2022'!$A:$I,9,0))</f>
        <v>7404.65</v>
      </c>
      <c r="E364" s="2">
        <f>IF(ISERROR(VLOOKUP($A364,'28.02.2022'!$A:$I,9,0)=TRUE),0,VLOOKUP($A364,'28.02.2022'!$A:$I,9,0))</f>
        <v>7404.65</v>
      </c>
      <c r="F364" s="2">
        <f>IF(ISERROR(VLOOKUP($A364,'31.03.2022'!$A:$I,9,0)=TRUE),0,VLOOKUP($A364,'31.03.2022'!$A:$I,9,0))</f>
        <v>7404.65</v>
      </c>
      <c r="G364" s="2">
        <f>IF(ISERROR(VLOOKUP($A364,'30.04.2022'!$A:$I,9,0)=TRUE),0,VLOOKUP($A364,'30.04.2022'!$A:$I,9,0))</f>
        <v>0</v>
      </c>
      <c r="H364" s="2">
        <f>IF(ISERROR(VLOOKUP($A364,'31.05.2022'!$A:$I,9,0)=TRUE),0,VLOOKUP($A364,'31.05.2022'!$A:$I,9,0))</f>
        <v>0</v>
      </c>
      <c r="I364" s="2">
        <f>IF(ISERROR(VLOOKUP($A364,'30.06.2022'!$A:$I,9,0)=TRUE),0,VLOOKUP($A364,'30.06.2022'!$A:$I,9,0))</f>
        <v>0</v>
      </c>
      <c r="J364" s="39">
        <f>IF(ISERROR(VLOOKUP($A364,'31.07.2022'!$A:$I,9,0)=TRUE),0,VLOOKUP($A364,'31.07.2022'!$A:$I,9,0))</f>
        <v>0</v>
      </c>
      <c r="K364" s="39">
        <f>IF(ISERROR(VLOOKUP($A364,'31.08.2022'!$A:$I,9,0)=TRUE),0,VLOOKUP($A364,'31.08.2022'!$A:$I,9,0))</f>
        <v>0</v>
      </c>
      <c r="L364" s="39">
        <f>IF(ISERROR(VLOOKUP($A364,'30.09.2022'!$A:$I,9,0)=TRUE),0,VLOOKUP($A364,'30.09.2022'!$A:$I,9,0))</f>
        <v>0</v>
      </c>
      <c r="M364" s="39">
        <f>IF(ISERROR(VLOOKUP($A364,'31.10.2022'!$A:$I,9,0)=TRUE),0,VLOOKUP($A364,'31.10.2022'!$A:$I,9,0))</f>
        <v>0</v>
      </c>
      <c r="N364" s="39">
        <f>IF(ISERROR(VLOOKUP($A364,'30.11.2022'!$A:$I,9,0)=TRUE),0,VLOOKUP($A364,'30.11.2022'!$A:$I,9,0))</f>
        <v>0</v>
      </c>
      <c r="O364" s="39">
        <f>IF(ISERROR(VLOOKUP($A364,'31.12.2022'!$A:$I,9,0)=TRUE),0,VLOOKUP($A364,'31.12.2022'!$A:$I,9,0))</f>
        <v>0</v>
      </c>
    </row>
    <row r="365" spans="1:15" x14ac:dyDescent="0.3">
      <c r="A365" s="1" t="s">
        <v>406</v>
      </c>
      <c r="B365" s="1"/>
      <c r="C365" s="53">
        <f t="shared" si="5"/>
        <v>11</v>
      </c>
      <c r="D365" s="2">
        <f>IF(ISERROR(VLOOKUP($A365,'31.01.2022'!$A:$I,9,0)=TRUE),0,VLOOKUP($A365,'31.01.2022'!$A:$I,9,0))</f>
        <v>-54.97</v>
      </c>
      <c r="E365" s="2">
        <f>IF(ISERROR(VLOOKUP($A365,'28.02.2022'!$A:$I,9,0)=TRUE),0,VLOOKUP($A365,'28.02.2022'!$A:$I,9,0))</f>
        <v>11921.45</v>
      </c>
      <c r="F365" s="2">
        <f>IF(ISERROR(VLOOKUP($A365,'31.03.2022'!$A:$I,9,0)=TRUE),0,VLOOKUP($A365,'31.03.2022'!$A:$I,9,0))</f>
        <v>-54.940000000002328</v>
      </c>
      <c r="G365" s="2">
        <f>IF(ISERROR(VLOOKUP($A365,'30.04.2022'!$A:$I,9,0)=TRUE),0,VLOOKUP($A365,'30.04.2022'!$A:$I,9,0))</f>
        <v>-54.940000000002328</v>
      </c>
      <c r="H365" s="2">
        <f>IF(ISERROR(VLOOKUP($A365,'31.05.2022'!$A:$I,9,0)=TRUE),0,VLOOKUP($A365,'31.05.2022'!$A:$I,9,0))</f>
        <v>23568.259999999995</v>
      </c>
      <c r="I365" s="2">
        <f>IF(ISERROR(VLOOKUP($A365,'30.06.2022'!$A:$I,9,0)=TRUE),0,VLOOKUP($A365,'30.06.2022'!$A:$I,9,0))</f>
        <v>17991.589999999997</v>
      </c>
      <c r="J365" s="39">
        <f>IF(ISERROR(VLOOKUP($A365,'31.07.2022'!$A:$I,9,0)=TRUE),0,VLOOKUP($A365,'31.07.2022'!$A:$I,9,0))</f>
        <v>17991.589999999997</v>
      </c>
      <c r="K365" s="39">
        <f>IF(ISERROR(VLOOKUP($A365,'31.08.2022'!$A:$I,9,0)=TRUE),0,VLOOKUP($A365,'31.08.2022'!$A:$I,9,0))</f>
        <v>17991.589999999997</v>
      </c>
      <c r="L365" s="39">
        <f>IF(ISERROR(VLOOKUP($A365,'30.09.2022'!$A:$I,9,0)=TRUE),0,VLOOKUP($A365,'30.09.2022'!$A:$I,9,0))</f>
        <v>17991.589999999997</v>
      </c>
      <c r="M365" s="39">
        <f>IF(ISERROR(VLOOKUP($A365,'31.10.2022'!$A:$I,9,0)=TRUE),0,VLOOKUP($A365,'31.10.2022'!$A:$I,9,0))</f>
        <v>17991.589999999997</v>
      </c>
      <c r="N365" s="39">
        <f>IF(ISERROR(VLOOKUP($A365,'30.11.2022'!$A:$I,9,0)=TRUE),0,VLOOKUP($A365,'30.11.2022'!$A:$I,9,0))</f>
        <v>17991.589999999997</v>
      </c>
      <c r="O365" s="39">
        <f>IF(ISERROR(VLOOKUP($A365,'31.12.2022'!$A:$I,9,0)=TRUE),0,VLOOKUP($A365,'31.12.2022'!$A:$I,9,0))</f>
        <v>17991.589999999997</v>
      </c>
    </row>
    <row r="366" spans="1:15" x14ac:dyDescent="0.3">
      <c r="A366" s="1" t="s">
        <v>407</v>
      </c>
      <c r="B366" s="1"/>
      <c r="C366" s="53">
        <f t="shared" si="5"/>
        <v>11</v>
      </c>
      <c r="D366" s="2">
        <f>IF(ISERROR(VLOOKUP($A366,'31.01.2022'!$A:$I,9,0)=TRUE),0,VLOOKUP($A366,'31.01.2022'!$A:$I,9,0))</f>
        <v>68139.14</v>
      </c>
      <c r="E366" s="2">
        <f>IF(ISERROR(VLOOKUP($A366,'28.02.2022'!$A:$I,9,0)=TRUE),0,VLOOKUP($A366,'28.02.2022'!$A:$I,9,0))</f>
        <v>66910.81</v>
      </c>
      <c r="F366" s="2">
        <f>IF(ISERROR(VLOOKUP($A366,'31.03.2022'!$A:$I,9,0)=TRUE),0,VLOOKUP($A366,'31.03.2022'!$A:$I,9,0))</f>
        <v>22792.350000000006</v>
      </c>
      <c r="G366" s="2">
        <f>IF(ISERROR(VLOOKUP($A366,'30.04.2022'!$A:$I,9,0)=TRUE),0,VLOOKUP($A366,'30.04.2022'!$A:$I,9,0))</f>
        <v>354.39000000001397</v>
      </c>
      <c r="H366" s="2">
        <f>IF(ISERROR(VLOOKUP($A366,'31.05.2022'!$A:$I,9,0)=TRUE),0,VLOOKUP($A366,'31.05.2022'!$A:$I,9,0))</f>
        <v>46773.75</v>
      </c>
      <c r="I366" s="2">
        <f>IF(ISERROR(VLOOKUP($A366,'30.06.2022'!$A:$I,9,0)=TRUE),0,VLOOKUP($A366,'30.06.2022'!$A:$I,9,0))</f>
        <v>16940.900000000023</v>
      </c>
      <c r="J366" s="39">
        <f>IF(ISERROR(VLOOKUP($A366,'31.07.2022'!$A:$I,9,0)=TRUE),0,VLOOKUP($A366,'31.07.2022'!$A:$I,9,0))</f>
        <v>16940.900000000023</v>
      </c>
      <c r="K366" s="39">
        <f>IF(ISERROR(VLOOKUP($A366,'31.08.2022'!$A:$I,9,0)=TRUE),0,VLOOKUP($A366,'31.08.2022'!$A:$I,9,0))</f>
        <v>16940.900000000023</v>
      </c>
      <c r="L366" s="39">
        <f>IF(ISERROR(VLOOKUP($A366,'30.09.2022'!$A:$I,9,0)=TRUE),0,VLOOKUP($A366,'30.09.2022'!$A:$I,9,0))</f>
        <v>16940.900000000023</v>
      </c>
      <c r="M366" s="39">
        <f>IF(ISERROR(VLOOKUP($A366,'31.10.2022'!$A:$I,9,0)=TRUE),0,VLOOKUP($A366,'31.10.2022'!$A:$I,9,0))</f>
        <v>16940.900000000023</v>
      </c>
      <c r="N366" s="39">
        <f>IF(ISERROR(VLOOKUP($A366,'30.11.2022'!$A:$I,9,0)=TRUE),0,VLOOKUP($A366,'30.11.2022'!$A:$I,9,0))</f>
        <v>16940.900000000023</v>
      </c>
      <c r="O366" s="39">
        <f>IF(ISERROR(VLOOKUP($A366,'31.12.2022'!$A:$I,9,0)=TRUE),0,VLOOKUP($A366,'31.12.2022'!$A:$I,9,0))</f>
        <v>16940.900000000023</v>
      </c>
    </row>
    <row r="367" spans="1:15" x14ac:dyDescent="0.3">
      <c r="A367" s="1" t="s">
        <v>408</v>
      </c>
      <c r="B367" s="1"/>
      <c r="C367" s="53">
        <f t="shared" si="5"/>
        <v>11</v>
      </c>
      <c r="D367" s="2">
        <f>IF(ISERROR(VLOOKUP($A367,'31.01.2022'!$A:$I,9,0)=TRUE),0,VLOOKUP($A367,'31.01.2022'!$A:$I,9,0))</f>
        <v>-296.06</v>
      </c>
      <c r="E367" s="2">
        <f>IF(ISERROR(VLOOKUP($A367,'28.02.2022'!$A:$I,9,0)=TRUE),0,VLOOKUP($A367,'28.02.2022'!$A:$I,9,0))</f>
        <v>-296.06</v>
      </c>
      <c r="F367" s="2">
        <f>IF(ISERROR(VLOOKUP($A367,'31.03.2022'!$A:$I,9,0)=TRUE),0,VLOOKUP($A367,'31.03.2022'!$A:$I,9,0))</f>
        <v>-296.06</v>
      </c>
      <c r="G367" s="2">
        <f>IF(ISERROR(VLOOKUP($A367,'30.04.2022'!$A:$I,9,0)=TRUE),0,VLOOKUP($A367,'30.04.2022'!$A:$I,9,0))</f>
        <v>-296.06</v>
      </c>
      <c r="H367" s="2">
        <f>IF(ISERROR(VLOOKUP($A367,'31.05.2022'!$A:$I,9,0)=TRUE),0,VLOOKUP($A367,'31.05.2022'!$A:$I,9,0))</f>
        <v>-296.06</v>
      </c>
      <c r="I367" s="2">
        <f>IF(ISERROR(VLOOKUP($A367,'30.06.2022'!$A:$I,9,0)=TRUE),0,VLOOKUP($A367,'30.06.2022'!$A:$I,9,0))</f>
        <v>-296.06</v>
      </c>
      <c r="J367" s="39">
        <f>IF(ISERROR(VLOOKUP($A367,'31.07.2022'!$A:$I,9,0)=TRUE),0,VLOOKUP($A367,'31.07.2022'!$A:$I,9,0))</f>
        <v>-296.06</v>
      </c>
      <c r="K367" s="39">
        <f>IF(ISERROR(VLOOKUP($A367,'31.08.2022'!$A:$I,9,0)=TRUE),0,VLOOKUP($A367,'31.08.2022'!$A:$I,9,0))</f>
        <v>-296.06</v>
      </c>
      <c r="L367" s="39">
        <f>IF(ISERROR(VLOOKUP($A367,'30.09.2022'!$A:$I,9,0)=TRUE),0,VLOOKUP($A367,'30.09.2022'!$A:$I,9,0))</f>
        <v>-296.06</v>
      </c>
      <c r="M367" s="39">
        <f>IF(ISERROR(VLOOKUP($A367,'31.10.2022'!$A:$I,9,0)=TRUE),0,VLOOKUP($A367,'31.10.2022'!$A:$I,9,0))</f>
        <v>-296.06</v>
      </c>
      <c r="N367" s="39">
        <f>IF(ISERROR(VLOOKUP($A367,'30.11.2022'!$A:$I,9,0)=TRUE),0,VLOOKUP($A367,'30.11.2022'!$A:$I,9,0))</f>
        <v>-296.06</v>
      </c>
      <c r="O367" s="39">
        <f>IF(ISERROR(VLOOKUP($A367,'31.12.2022'!$A:$I,9,0)=TRUE),0,VLOOKUP($A367,'31.12.2022'!$A:$I,9,0))</f>
        <v>-296.06</v>
      </c>
    </row>
    <row r="368" spans="1:15" x14ac:dyDescent="0.3">
      <c r="A368" s="1" t="s">
        <v>409</v>
      </c>
      <c r="B368" s="1"/>
      <c r="C368" s="53">
        <f t="shared" si="5"/>
        <v>11</v>
      </c>
      <c r="D368" s="2">
        <f>IF(ISERROR(VLOOKUP($A368,'31.01.2022'!$A:$I,9,0)=TRUE),0,VLOOKUP($A368,'31.01.2022'!$A:$I,9,0))</f>
        <v>530856.47</v>
      </c>
      <c r="E368" s="2">
        <f>IF(ISERROR(VLOOKUP($A368,'28.02.2022'!$A:$I,9,0)=TRUE),0,VLOOKUP($A368,'28.02.2022'!$A:$I,9,0))</f>
        <v>645827.23</v>
      </c>
      <c r="F368" s="2">
        <f>IF(ISERROR(VLOOKUP($A368,'31.03.2022'!$A:$I,9,0)=TRUE),0,VLOOKUP($A368,'31.03.2022'!$A:$I,9,0))</f>
        <v>518313.80999999994</v>
      </c>
      <c r="G368" s="2">
        <f>IF(ISERROR(VLOOKUP($A368,'30.04.2022'!$A:$I,9,0)=TRUE),0,VLOOKUP($A368,'30.04.2022'!$A:$I,9,0))</f>
        <v>316287.21999999997</v>
      </c>
      <c r="H368" s="2">
        <f>IF(ISERROR(VLOOKUP($A368,'31.05.2022'!$A:$I,9,0)=TRUE),0,VLOOKUP($A368,'31.05.2022'!$A:$I,9,0))</f>
        <v>415153.20999999996</v>
      </c>
      <c r="I368" s="2">
        <f>IF(ISERROR(VLOOKUP($A368,'30.06.2022'!$A:$I,9,0)=TRUE),0,VLOOKUP($A368,'30.06.2022'!$A:$I,9,0))</f>
        <v>630811.32000000007</v>
      </c>
      <c r="J368" s="39">
        <f>IF(ISERROR(VLOOKUP($A368,'31.07.2022'!$A:$I,9,0)=TRUE),0,VLOOKUP($A368,'31.07.2022'!$A:$I,9,0))</f>
        <v>630811.32000000007</v>
      </c>
      <c r="K368" s="39">
        <f>IF(ISERROR(VLOOKUP($A368,'31.08.2022'!$A:$I,9,0)=TRUE),0,VLOOKUP($A368,'31.08.2022'!$A:$I,9,0))</f>
        <v>630811.32000000007</v>
      </c>
      <c r="L368" s="39">
        <f>IF(ISERROR(VLOOKUP($A368,'30.09.2022'!$A:$I,9,0)=TRUE),0,VLOOKUP($A368,'30.09.2022'!$A:$I,9,0))</f>
        <v>630811.32000000007</v>
      </c>
      <c r="M368" s="39">
        <f>IF(ISERROR(VLOOKUP($A368,'31.10.2022'!$A:$I,9,0)=TRUE),0,VLOOKUP($A368,'31.10.2022'!$A:$I,9,0))</f>
        <v>630811.32000000007</v>
      </c>
      <c r="N368" s="39">
        <f>IF(ISERROR(VLOOKUP($A368,'30.11.2022'!$A:$I,9,0)=TRUE),0,VLOOKUP($A368,'30.11.2022'!$A:$I,9,0))</f>
        <v>630811.32000000007</v>
      </c>
      <c r="O368" s="39">
        <f>IF(ISERROR(VLOOKUP($A368,'31.12.2022'!$A:$I,9,0)=TRUE),0,VLOOKUP($A368,'31.12.2022'!$A:$I,9,0))</f>
        <v>630811.32000000007</v>
      </c>
    </row>
    <row r="369" spans="1:15" x14ac:dyDescent="0.3">
      <c r="A369" s="1" t="s">
        <v>410</v>
      </c>
      <c r="B369" s="1"/>
      <c r="C369" s="53">
        <f t="shared" si="5"/>
        <v>11</v>
      </c>
      <c r="D369" s="2">
        <f>IF(ISERROR(VLOOKUP($A369,'31.01.2022'!$A:$I,9,0)=TRUE),0,VLOOKUP($A369,'31.01.2022'!$A:$I,9,0))</f>
        <v>-4855.16</v>
      </c>
      <c r="E369" s="2">
        <f>IF(ISERROR(VLOOKUP($A369,'28.02.2022'!$A:$I,9,0)=TRUE),0,VLOOKUP($A369,'28.02.2022'!$A:$I,9,0))</f>
        <v>-4855.16</v>
      </c>
      <c r="F369" s="2">
        <f>IF(ISERROR(VLOOKUP($A369,'31.03.2022'!$A:$I,9,0)=TRUE),0,VLOOKUP($A369,'31.03.2022'!$A:$I,9,0))</f>
        <v>-4855.16</v>
      </c>
      <c r="G369" s="2">
        <f>IF(ISERROR(VLOOKUP($A369,'30.04.2022'!$A:$I,9,0)=TRUE),0,VLOOKUP($A369,'30.04.2022'!$A:$I,9,0))</f>
        <v>-4855.16</v>
      </c>
      <c r="H369" s="2">
        <f>IF(ISERROR(VLOOKUP($A369,'31.05.2022'!$A:$I,9,0)=TRUE),0,VLOOKUP($A369,'31.05.2022'!$A:$I,9,0))</f>
        <v>-4855.16</v>
      </c>
      <c r="I369" s="2">
        <f>IF(ISERROR(VLOOKUP($A369,'30.06.2022'!$A:$I,9,0)=TRUE),0,VLOOKUP($A369,'30.06.2022'!$A:$I,9,0))</f>
        <v>-4855.16</v>
      </c>
      <c r="J369" s="39">
        <f>IF(ISERROR(VLOOKUP($A369,'31.07.2022'!$A:$I,9,0)=TRUE),0,VLOOKUP($A369,'31.07.2022'!$A:$I,9,0))</f>
        <v>-4855.16</v>
      </c>
      <c r="K369" s="39">
        <f>IF(ISERROR(VLOOKUP($A369,'31.08.2022'!$A:$I,9,0)=TRUE),0,VLOOKUP($A369,'31.08.2022'!$A:$I,9,0))</f>
        <v>-4855.16</v>
      </c>
      <c r="L369" s="39">
        <f>IF(ISERROR(VLOOKUP($A369,'30.09.2022'!$A:$I,9,0)=TRUE),0,VLOOKUP($A369,'30.09.2022'!$A:$I,9,0))</f>
        <v>-4855.16</v>
      </c>
      <c r="M369" s="39">
        <f>IF(ISERROR(VLOOKUP($A369,'31.10.2022'!$A:$I,9,0)=TRUE),0,VLOOKUP($A369,'31.10.2022'!$A:$I,9,0))</f>
        <v>-4855.16</v>
      </c>
      <c r="N369" s="39">
        <f>IF(ISERROR(VLOOKUP($A369,'30.11.2022'!$A:$I,9,0)=TRUE),0,VLOOKUP($A369,'30.11.2022'!$A:$I,9,0))</f>
        <v>-4855.16</v>
      </c>
      <c r="O369" s="39">
        <f>IF(ISERROR(VLOOKUP($A369,'31.12.2022'!$A:$I,9,0)=TRUE),0,VLOOKUP($A369,'31.12.2022'!$A:$I,9,0))</f>
        <v>-4855.16</v>
      </c>
    </row>
    <row r="370" spans="1:15" x14ac:dyDescent="0.3">
      <c r="A370" s="1" t="s">
        <v>411</v>
      </c>
      <c r="B370" s="1"/>
      <c r="C370" s="53">
        <f t="shared" si="5"/>
        <v>11</v>
      </c>
      <c r="D370" s="2">
        <f>IF(ISERROR(VLOOKUP($A370,'31.01.2022'!$A:$I,9,0)=TRUE),0,VLOOKUP($A370,'31.01.2022'!$A:$I,9,0))</f>
        <v>-2.9999999969732016E-2</v>
      </c>
      <c r="E370" s="2">
        <f>IF(ISERROR(VLOOKUP($A370,'28.02.2022'!$A:$I,9,0)=TRUE),0,VLOOKUP($A370,'28.02.2022'!$A:$I,9,0))</f>
        <v>-2.9999999969732016E-2</v>
      </c>
      <c r="F370" s="2">
        <f>IF(ISERROR(VLOOKUP($A370,'31.03.2022'!$A:$I,9,0)=TRUE),0,VLOOKUP($A370,'31.03.2022'!$A:$I,9,0))</f>
        <v>-2.9999999969732016E-2</v>
      </c>
      <c r="G370" s="2">
        <f>IF(ISERROR(VLOOKUP($A370,'30.04.2022'!$A:$I,9,0)=TRUE),0,VLOOKUP($A370,'30.04.2022'!$A:$I,9,0))</f>
        <v>-2.9999999969732016E-2</v>
      </c>
      <c r="H370" s="2">
        <f>IF(ISERROR(VLOOKUP($A370,'31.05.2022'!$A:$I,9,0)=TRUE),0,VLOOKUP($A370,'31.05.2022'!$A:$I,9,0))</f>
        <v>-2.9999999969732016E-2</v>
      </c>
      <c r="I370" s="2">
        <f>IF(ISERROR(VLOOKUP($A370,'30.06.2022'!$A:$I,9,0)=TRUE),0,VLOOKUP($A370,'30.06.2022'!$A:$I,9,0))</f>
        <v>-3.0000000027939677E-2</v>
      </c>
      <c r="J370" s="39">
        <f>IF(ISERROR(VLOOKUP($A370,'31.07.2022'!$A:$I,9,0)=TRUE),0,VLOOKUP($A370,'31.07.2022'!$A:$I,9,0))</f>
        <v>-3.0000000027939677E-2</v>
      </c>
      <c r="K370" s="39">
        <f>IF(ISERROR(VLOOKUP($A370,'31.08.2022'!$A:$I,9,0)=TRUE),0,VLOOKUP($A370,'31.08.2022'!$A:$I,9,0))</f>
        <v>-3.0000000027939677E-2</v>
      </c>
      <c r="L370" s="39">
        <f>IF(ISERROR(VLOOKUP($A370,'30.09.2022'!$A:$I,9,0)=TRUE),0,VLOOKUP($A370,'30.09.2022'!$A:$I,9,0))</f>
        <v>-3.0000000027939677E-2</v>
      </c>
      <c r="M370" s="39">
        <f>IF(ISERROR(VLOOKUP($A370,'31.10.2022'!$A:$I,9,0)=TRUE),0,VLOOKUP($A370,'31.10.2022'!$A:$I,9,0))</f>
        <v>-3.0000000027939677E-2</v>
      </c>
      <c r="N370" s="39">
        <f>IF(ISERROR(VLOOKUP($A370,'30.11.2022'!$A:$I,9,0)=TRUE),0,VLOOKUP($A370,'30.11.2022'!$A:$I,9,0))</f>
        <v>-3.0000000027939677E-2</v>
      </c>
      <c r="O370" s="39">
        <f>IF(ISERROR(VLOOKUP($A370,'31.12.2022'!$A:$I,9,0)=TRUE),0,VLOOKUP($A370,'31.12.2022'!$A:$I,9,0))</f>
        <v>-3.0000000027939677E-2</v>
      </c>
    </row>
    <row r="371" spans="1:15" x14ac:dyDescent="0.3">
      <c r="A371" s="1" t="s">
        <v>412</v>
      </c>
      <c r="B371" s="1"/>
      <c r="C371" s="53">
        <f t="shared" si="5"/>
        <v>11</v>
      </c>
      <c r="D371" s="2">
        <f>IF(ISERROR(VLOOKUP($A371,'31.01.2022'!$A:$I,9,0)=TRUE),0,VLOOKUP($A371,'31.01.2022'!$A:$I,9,0))</f>
        <v>-1700.01</v>
      </c>
      <c r="E371" s="2">
        <f>IF(ISERROR(VLOOKUP($A371,'28.02.2022'!$A:$I,9,0)=TRUE),0,VLOOKUP($A371,'28.02.2022'!$A:$I,9,0))</f>
        <v>284290.33</v>
      </c>
      <c r="F371" s="2">
        <f>IF(ISERROR(VLOOKUP($A371,'31.03.2022'!$A:$I,9,0)=TRUE),0,VLOOKUP($A371,'31.03.2022'!$A:$I,9,0))</f>
        <v>61290.330000000016</v>
      </c>
      <c r="G371" s="2">
        <f>IF(ISERROR(VLOOKUP($A371,'30.04.2022'!$A:$I,9,0)=TRUE),0,VLOOKUP($A371,'30.04.2022'!$A:$I,9,0))</f>
        <v>-1109.6699999999837</v>
      </c>
      <c r="H371" s="2">
        <f>IF(ISERROR(VLOOKUP($A371,'31.05.2022'!$A:$I,9,0)=TRUE),0,VLOOKUP($A371,'31.05.2022'!$A:$I,9,0))</f>
        <v>-1109.6699999999837</v>
      </c>
      <c r="I371" s="2">
        <f>IF(ISERROR(VLOOKUP($A371,'30.06.2022'!$A:$I,9,0)=TRUE),0,VLOOKUP($A371,'30.06.2022'!$A:$I,9,0))</f>
        <v>-1109.6699999999837</v>
      </c>
      <c r="J371" s="39">
        <f>IF(ISERROR(VLOOKUP($A371,'31.07.2022'!$A:$I,9,0)=TRUE),0,VLOOKUP($A371,'31.07.2022'!$A:$I,9,0))</f>
        <v>-1109.6699999999837</v>
      </c>
      <c r="K371" s="39">
        <f>IF(ISERROR(VLOOKUP($A371,'31.08.2022'!$A:$I,9,0)=TRUE),0,VLOOKUP($A371,'31.08.2022'!$A:$I,9,0))</f>
        <v>-1109.6699999999837</v>
      </c>
      <c r="L371" s="39">
        <f>IF(ISERROR(VLOOKUP($A371,'30.09.2022'!$A:$I,9,0)=TRUE),0,VLOOKUP($A371,'30.09.2022'!$A:$I,9,0))</f>
        <v>-1109.6699999999837</v>
      </c>
      <c r="M371" s="39">
        <f>IF(ISERROR(VLOOKUP($A371,'31.10.2022'!$A:$I,9,0)=TRUE),0,VLOOKUP($A371,'31.10.2022'!$A:$I,9,0))</f>
        <v>-1109.6699999999837</v>
      </c>
      <c r="N371" s="39">
        <f>IF(ISERROR(VLOOKUP($A371,'30.11.2022'!$A:$I,9,0)=TRUE),0,VLOOKUP($A371,'30.11.2022'!$A:$I,9,0))</f>
        <v>-1109.6699999999837</v>
      </c>
      <c r="O371" s="39">
        <f>IF(ISERROR(VLOOKUP($A371,'31.12.2022'!$A:$I,9,0)=TRUE),0,VLOOKUP($A371,'31.12.2022'!$A:$I,9,0))</f>
        <v>-1109.6699999999837</v>
      </c>
    </row>
    <row r="372" spans="1:15" x14ac:dyDescent="0.3">
      <c r="A372" s="1" t="s">
        <v>413</v>
      </c>
      <c r="B372" s="1"/>
      <c r="C372" s="53">
        <f t="shared" si="5"/>
        <v>11</v>
      </c>
      <c r="D372" s="2">
        <f>IF(ISERROR(VLOOKUP($A372,'31.01.2022'!$A:$I,9,0)=TRUE),0,VLOOKUP($A372,'31.01.2022'!$A:$I,9,0))</f>
        <v>-840.6</v>
      </c>
      <c r="E372" s="2">
        <f>IF(ISERROR(VLOOKUP($A372,'28.02.2022'!$A:$I,9,0)=TRUE),0,VLOOKUP($A372,'28.02.2022'!$A:$I,9,0))</f>
        <v>-840.6</v>
      </c>
      <c r="F372" s="2">
        <f>IF(ISERROR(VLOOKUP($A372,'31.03.2022'!$A:$I,9,0)=TRUE),0,VLOOKUP($A372,'31.03.2022'!$A:$I,9,0))</f>
        <v>-840.6</v>
      </c>
      <c r="G372" s="2">
        <f>IF(ISERROR(VLOOKUP($A372,'30.04.2022'!$A:$I,9,0)=TRUE),0,VLOOKUP($A372,'30.04.2022'!$A:$I,9,0))</f>
        <v>-840.6</v>
      </c>
      <c r="H372" s="2">
        <f>IF(ISERROR(VLOOKUP($A372,'31.05.2022'!$A:$I,9,0)=TRUE),0,VLOOKUP($A372,'31.05.2022'!$A:$I,9,0))</f>
        <v>-840.6</v>
      </c>
      <c r="I372" s="2">
        <f>IF(ISERROR(VLOOKUP($A372,'30.06.2022'!$A:$I,9,0)=TRUE),0,VLOOKUP($A372,'30.06.2022'!$A:$I,9,0))</f>
        <v>-840.6</v>
      </c>
      <c r="J372" s="39">
        <f>IF(ISERROR(VLOOKUP($A372,'31.07.2022'!$A:$I,9,0)=TRUE),0,VLOOKUP($A372,'31.07.2022'!$A:$I,9,0))</f>
        <v>-840.6</v>
      </c>
      <c r="K372" s="39">
        <f>IF(ISERROR(VLOOKUP($A372,'31.08.2022'!$A:$I,9,0)=TRUE),0,VLOOKUP($A372,'31.08.2022'!$A:$I,9,0))</f>
        <v>-840.6</v>
      </c>
      <c r="L372" s="39">
        <f>IF(ISERROR(VLOOKUP($A372,'30.09.2022'!$A:$I,9,0)=TRUE),0,VLOOKUP($A372,'30.09.2022'!$A:$I,9,0))</f>
        <v>-840.6</v>
      </c>
      <c r="M372" s="39">
        <f>IF(ISERROR(VLOOKUP($A372,'31.10.2022'!$A:$I,9,0)=TRUE),0,VLOOKUP($A372,'31.10.2022'!$A:$I,9,0))</f>
        <v>-840.6</v>
      </c>
      <c r="N372" s="39">
        <f>IF(ISERROR(VLOOKUP($A372,'30.11.2022'!$A:$I,9,0)=TRUE),0,VLOOKUP($A372,'30.11.2022'!$A:$I,9,0))</f>
        <v>-840.6</v>
      </c>
      <c r="O372" s="39">
        <f>IF(ISERROR(VLOOKUP($A372,'31.12.2022'!$A:$I,9,0)=TRUE),0,VLOOKUP($A372,'31.12.2022'!$A:$I,9,0))</f>
        <v>-840.6</v>
      </c>
    </row>
    <row r="373" spans="1:15" x14ac:dyDescent="0.3">
      <c r="A373" s="1" t="s">
        <v>414</v>
      </c>
      <c r="B373" s="1"/>
      <c r="C373" s="53">
        <f t="shared" si="5"/>
        <v>11</v>
      </c>
      <c r="D373" s="2">
        <f>IF(ISERROR(VLOOKUP($A373,'31.01.2022'!$A:$I,9,0)=TRUE),0,VLOOKUP($A373,'31.01.2022'!$A:$I,9,0))</f>
        <v>-7277.53</v>
      </c>
      <c r="E373" s="2">
        <f>IF(ISERROR(VLOOKUP($A373,'28.02.2022'!$A:$I,9,0)=TRUE),0,VLOOKUP($A373,'28.02.2022'!$A:$I,9,0))</f>
        <v>-7277.53</v>
      </c>
      <c r="F373" s="2">
        <f>IF(ISERROR(VLOOKUP($A373,'31.03.2022'!$A:$I,9,0)=TRUE),0,VLOOKUP($A373,'31.03.2022'!$A:$I,9,0))</f>
        <v>-7277.53</v>
      </c>
      <c r="G373" s="2">
        <f>IF(ISERROR(VLOOKUP($A373,'30.04.2022'!$A:$I,9,0)=TRUE),0,VLOOKUP($A373,'30.04.2022'!$A:$I,9,0))</f>
        <v>-7277.53</v>
      </c>
      <c r="H373" s="2">
        <f>IF(ISERROR(VLOOKUP($A373,'31.05.2022'!$A:$I,9,0)=TRUE),0,VLOOKUP($A373,'31.05.2022'!$A:$I,9,0))</f>
        <v>-7277.53</v>
      </c>
      <c r="I373" s="2">
        <f>IF(ISERROR(VLOOKUP($A373,'30.06.2022'!$A:$I,9,0)=TRUE),0,VLOOKUP($A373,'30.06.2022'!$A:$I,9,0))</f>
        <v>-7277.53</v>
      </c>
      <c r="J373" s="39">
        <f>IF(ISERROR(VLOOKUP($A373,'31.07.2022'!$A:$I,9,0)=TRUE),0,VLOOKUP($A373,'31.07.2022'!$A:$I,9,0))</f>
        <v>-7277.53</v>
      </c>
      <c r="K373" s="39">
        <f>IF(ISERROR(VLOOKUP($A373,'31.08.2022'!$A:$I,9,0)=TRUE),0,VLOOKUP($A373,'31.08.2022'!$A:$I,9,0))</f>
        <v>-7277.53</v>
      </c>
      <c r="L373" s="39">
        <f>IF(ISERROR(VLOOKUP($A373,'30.09.2022'!$A:$I,9,0)=TRUE),0,VLOOKUP($A373,'30.09.2022'!$A:$I,9,0))</f>
        <v>-7277.53</v>
      </c>
      <c r="M373" s="39">
        <f>IF(ISERROR(VLOOKUP($A373,'31.10.2022'!$A:$I,9,0)=TRUE),0,VLOOKUP($A373,'31.10.2022'!$A:$I,9,0))</f>
        <v>-7277.53</v>
      </c>
      <c r="N373" s="39">
        <f>IF(ISERROR(VLOOKUP($A373,'30.11.2022'!$A:$I,9,0)=TRUE),0,VLOOKUP($A373,'30.11.2022'!$A:$I,9,0))</f>
        <v>-7277.53</v>
      </c>
      <c r="O373" s="39">
        <f>IF(ISERROR(VLOOKUP($A373,'31.12.2022'!$A:$I,9,0)=TRUE),0,VLOOKUP($A373,'31.12.2022'!$A:$I,9,0))</f>
        <v>-7277.53</v>
      </c>
    </row>
    <row r="374" spans="1:15" x14ac:dyDescent="0.3">
      <c r="A374" s="1" t="s">
        <v>415</v>
      </c>
      <c r="B374" s="1"/>
      <c r="C374" s="53">
        <f t="shared" si="5"/>
        <v>11</v>
      </c>
      <c r="D374" s="2">
        <f>IF(ISERROR(VLOOKUP($A374,'31.01.2022'!$A:$I,9,0)=TRUE),0,VLOOKUP($A374,'31.01.2022'!$A:$I,9,0))</f>
        <v>202678.33</v>
      </c>
      <c r="E374" s="2">
        <f>IF(ISERROR(VLOOKUP($A374,'28.02.2022'!$A:$I,9,0)=TRUE),0,VLOOKUP($A374,'28.02.2022'!$A:$I,9,0))</f>
        <v>2678.3299999999872</v>
      </c>
      <c r="F374" s="2">
        <f>IF(ISERROR(VLOOKUP($A374,'31.03.2022'!$A:$I,9,0)=TRUE),0,VLOOKUP($A374,'31.03.2022'!$A:$I,9,0))</f>
        <v>2678.3299999999872</v>
      </c>
      <c r="G374" s="2">
        <f>IF(ISERROR(VLOOKUP($A374,'30.04.2022'!$A:$I,9,0)=TRUE),0,VLOOKUP($A374,'30.04.2022'!$A:$I,9,0))</f>
        <v>672.32999999998719</v>
      </c>
      <c r="H374" s="2">
        <f>IF(ISERROR(VLOOKUP($A374,'31.05.2022'!$A:$I,9,0)=TRUE),0,VLOOKUP($A374,'31.05.2022'!$A:$I,9,0))</f>
        <v>83063.510000000009</v>
      </c>
      <c r="I374" s="2">
        <f>IF(ISERROR(VLOOKUP($A374,'30.06.2022'!$A:$I,9,0)=TRUE),0,VLOOKUP($A374,'30.06.2022'!$A:$I,9,0))</f>
        <v>-186.48999999999069</v>
      </c>
      <c r="J374" s="39">
        <f>IF(ISERROR(VLOOKUP($A374,'31.07.2022'!$A:$I,9,0)=TRUE),0,VLOOKUP($A374,'31.07.2022'!$A:$I,9,0))</f>
        <v>-186.48999999999069</v>
      </c>
      <c r="K374" s="39">
        <f>IF(ISERROR(VLOOKUP($A374,'31.08.2022'!$A:$I,9,0)=TRUE),0,VLOOKUP($A374,'31.08.2022'!$A:$I,9,0))</f>
        <v>-186.48999999999069</v>
      </c>
      <c r="L374" s="39">
        <f>IF(ISERROR(VLOOKUP($A374,'30.09.2022'!$A:$I,9,0)=TRUE),0,VLOOKUP($A374,'30.09.2022'!$A:$I,9,0))</f>
        <v>-186.48999999999069</v>
      </c>
      <c r="M374" s="39">
        <f>IF(ISERROR(VLOOKUP($A374,'31.10.2022'!$A:$I,9,0)=TRUE),0,VLOOKUP($A374,'31.10.2022'!$A:$I,9,0))</f>
        <v>-186.48999999999069</v>
      </c>
      <c r="N374" s="39">
        <f>IF(ISERROR(VLOOKUP($A374,'30.11.2022'!$A:$I,9,0)=TRUE),0,VLOOKUP($A374,'30.11.2022'!$A:$I,9,0))</f>
        <v>-186.48999999999069</v>
      </c>
      <c r="O374" s="39">
        <f>IF(ISERROR(VLOOKUP($A374,'31.12.2022'!$A:$I,9,0)=TRUE),0,VLOOKUP($A374,'31.12.2022'!$A:$I,9,0))</f>
        <v>-186.48999999999069</v>
      </c>
    </row>
    <row r="375" spans="1:15" x14ac:dyDescent="0.3">
      <c r="A375" s="1" t="s">
        <v>416</v>
      </c>
      <c r="B375" s="1"/>
      <c r="C375" s="53">
        <f t="shared" si="5"/>
        <v>11</v>
      </c>
      <c r="D375" s="2">
        <f>IF(ISERROR(VLOOKUP($A375,'31.01.2022'!$A:$I,9,0)=TRUE),0,VLOOKUP($A375,'31.01.2022'!$A:$I,9,0))</f>
        <v>-0.05</v>
      </c>
      <c r="E375" s="2">
        <f>IF(ISERROR(VLOOKUP($A375,'28.02.2022'!$A:$I,9,0)=TRUE),0,VLOOKUP($A375,'28.02.2022'!$A:$I,9,0))</f>
        <v>-0.05</v>
      </c>
      <c r="F375" s="2">
        <f>IF(ISERROR(VLOOKUP($A375,'31.03.2022'!$A:$I,9,0)=TRUE),0,VLOOKUP($A375,'31.03.2022'!$A:$I,9,0))</f>
        <v>-0.05</v>
      </c>
      <c r="G375" s="2">
        <f>IF(ISERROR(VLOOKUP($A375,'30.04.2022'!$A:$I,9,0)=TRUE),0,VLOOKUP($A375,'30.04.2022'!$A:$I,9,0))</f>
        <v>-0.05</v>
      </c>
      <c r="H375" s="2">
        <f>IF(ISERROR(VLOOKUP($A375,'31.05.2022'!$A:$I,9,0)=TRUE),0,VLOOKUP($A375,'31.05.2022'!$A:$I,9,0))</f>
        <v>-0.05</v>
      </c>
      <c r="I375" s="2">
        <f>IF(ISERROR(VLOOKUP($A375,'30.06.2022'!$A:$I,9,0)=TRUE),0,VLOOKUP($A375,'30.06.2022'!$A:$I,9,0))</f>
        <v>-0.05</v>
      </c>
      <c r="J375" s="39">
        <f>IF(ISERROR(VLOOKUP($A375,'31.07.2022'!$A:$I,9,0)=TRUE),0,VLOOKUP($A375,'31.07.2022'!$A:$I,9,0))</f>
        <v>-0.05</v>
      </c>
      <c r="K375" s="39">
        <f>IF(ISERROR(VLOOKUP($A375,'31.08.2022'!$A:$I,9,0)=TRUE),0,VLOOKUP($A375,'31.08.2022'!$A:$I,9,0))</f>
        <v>-0.05</v>
      </c>
      <c r="L375" s="39">
        <f>IF(ISERROR(VLOOKUP($A375,'30.09.2022'!$A:$I,9,0)=TRUE),0,VLOOKUP($A375,'30.09.2022'!$A:$I,9,0))</f>
        <v>-0.05</v>
      </c>
      <c r="M375" s="39">
        <f>IF(ISERROR(VLOOKUP($A375,'31.10.2022'!$A:$I,9,0)=TRUE),0,VLOOKUP($A375,'31.10.2022'!$A:$I,9,0))</f>
        <v>-0.05</v>
      </c>
      <c r="N375" s="39">
        <f>IF(ISERROR(VLOOKUP($A375,'30.11.2022'!$A:$I,9,0)=TRUE),0,VLOOKUP($A375,'30.11.2022'!$A:$I,9,0))</f>
        <v>-0.05</v>
      </c>
      <c r="O375" s="39">
        <f>IF(ISERROR(VLOOKUP($A375,'31.12.2022'!$A:$I,9,0)=TRUE),0,VLOOKUP($A375,'31.12.2022'!$A:$I,9,0))</f>
        <v>-0.05</v>
      </c>
    </row>
    <row r="376" spans="1:15" x14ac:dyDescent="0.3">
      <c r="A376" s="1" t="s">
        <v>417</v>
      </c>
      <c r="B376" s="1"/>
      <c r="C376" s="53">
        <f t="shared" si="5"/>
        <v>11</v>
      </c>
      <c r="D376" s="2">
        <f>IF(ISERROR(VLOOKUP($A376,'31.01.2022'!$A:$I,9,0)=TRUE),0,VLOOKUP($A376,'31.01.2022'!$A:$I,9,0))</f>
        <v>0</v>
      </c>
      <c r="E376" s="2">
        <f>IF(ISERROR(VLOOKUP($A376,'28.02.2022'!$A:$I,9,0)=TRUE),0,VLOOKUP($A376,'28.02.2022'!$A:$I,9,0))</f>
        <v>0</v>
      </c>
      <c r="F376" s="2">
        <f>IF(ISERROR(VLOOKUP($A376,'31.03.2022'!$A:$I,9,0)=TRUE),0,VLOOKUP($A376,'31.03.2022'!$A:$I,9,0))</f>
        <v>0</v>
      </c>
      <c r="G376" s="2">
        <f>IF(ISERROR(VLOOKUP($A376,'30.04.2022'!$A:$I,9,0)=TRUE),0,VLOOKUP($A376,'30.04.2022'!$A:$I,9,0))</f>
        <v>0</v>
      </c>
      <c r="H376" s="2">
        <f>IF(ISERROR(VLOOKUP($A376,'31.05.2022'!$A:$I,9,0)=TRUE),0,VLOOKUP($A376,'31.05.2022'!$A:$I,9,0))</f>
        <v>68907.679999999993</v>
      </c>
      <c r="I376" s="2">
        <f>IF(ISERROR(VLOOKUP($A376,'30.06.2022'!$A:$I,9,0)=TRUE),0,VLOOKUP($A376,'30.06.2022'!$A:$I,9,0))</f>
        <v>68907.679999999993</v>
      </c>
      <c r="J376" s="39">
        <f>IF(ISERROR(VLOOKUP($A376,'31.07.2022'!$A:$I,9,0)=TRUE),0,VLOOKUP($A376,'31.07.2022'!$A:$I,9,0))</f>
        <v>68907.679999999993</v>
      </c>
      <c r="K376" s="39">
        <f>IF(ISERROR(VLOOKUP($A376,'31.08.2022'!$A:$I,9,0)=TRUE),0,VLOOKUP($A376,'31.08.2022'!$A:$I,9,0))</f>
        <v>68907.679999999993</v>
      </c>
      <c r="L376" s="39">
        <f>IF(ISERROR(VLOOKUP($A376,'30.09.2022'!$A:$I,9,0)=TRUE),0,VLOOKUP($A376,'30.09.2022'!$A:$I,9,0))</f>
        <v>68907.679999999993</v>
      </c>
      <c r="M376" s="39">
        <f>IF(ISERROR(VLOOKUP($A376,'31.10.2022'!$A:$I,9,0)=TRUE),0,VLOOKUP($A376,'31.10.2022'!$A:$I,9,0))</f>
        <v>68907.679999999993</v>
      </c>
      <c r="N376" s="39">
        <f>IF(ISERROR(VLOOKUP($A376,'30.11.2022'!$A:$I,9,0)=TRUE),0,VLOOKUP($A376,'30.11.2022'!$A:$I,9,0))</f>
        <v>68907.679999999993</v>
      </c>
      <c r="O376" s="39">
        <f>IF(ISERROR(VLOOKUP($A376,'31.12.2022'!$A:$I,9,0)=TRUE),0,VLOOKUP($A376,'31.12.2022'!$A:$I,9,0))</f>
        <v>68907.679999999993</v>
      </c>
    </row>
    <row r="377" spans="1:15" x14ac:dyDescent="0.3">
      <c r="A377" s="1" t="s">
        <v>418</v>
      </c>
      <c r="B377" s="1"/>
      <c r="C377" s="53">
        <f t="shared" si="5"/>
        <v>11</v>
      </c>
      <c r="D377" s="2">
        <f>IF(ISERROR(VLOOKUP($A377,'31.01.2022'!$A:$I,9,0)=TRUE),0,VLOOKUP($A377,'31.01.2022'!$A:$I,9,0))</f>
        <v>-0.9</v>
      </c>
      <c r="E377" s="2">
        <f>IF(ISERROR(VLOOKUP($A377,'28.02.2022'!$A:$I,9,0)=TRUE),0,VLOOKUP($A377,'28.02.2022'!$A:$I,9,0))</f>
        <v>-0.9</v>
      </c>
      <c r="F377" s="2">
        <f>IF(ISERROR(VLOOKUP($A377,'31.03.2022'!$A:$I,9,0)=TRUE),0,VLOOKUP($A377,'31.03.2022'!$A:$I,9,0))</f>
        <v>-0.9</v>
      </c>
      <c r="G377" s="2">
        <f>IF(ISERROR(VLOOKUP($A377,'30.04.2022'!$A:$I,9,0)=TRUE),0,VLOOKUP($A377,'30.04.2022'!$A:$I,9,0))</f>
        <v>-0.9</v>
      </c>
      <c r="H377" s="2">
        <f>IF(ISERROR(VLOOKUP($A377,'31.05.2022'!$A:$I,9,0)=TRUE),0,VLOOKUP($A377,'31.05.2022'!$A:$I,9,0))</f>
        <v>-0.9</v>
      </c>
      <c r="I377" s="2">
        <f>IF(ISERROR(VLOOKUP($A377,'30.06.2022'!$A:$I,9,0)=TRUE),0,VLOOKUP($A377,'30.06.2022'!$A:$I,9,0))</f>
        <v>-0.9</v>
      </c>
      <c r="J377" s="39">
        <f>IF(ISERROR(VLOOKUP($A377,'31.07.2022'!$A:$I,9,0)=TRUE),0,VLOOKUP($A377,'31.07.2022'!$A:$I,9,0))</f>
        <v>-0.9</v>
      </c>
      <c r="K377" s="39">
        <f>IF(ISERROR(VLOOKUP($A377,'31.08.2022'!$A:$I,9,0)=TRUE),0,VLOOKUP($A377,'31.08.2022'!$A:$I,9,0))</f>
        <v>-0.9</v>
      </c>
      <c r="L377" s="39">
        <f>IF(ISERROR(VLOOKUP($A377,'30.09.2022'!$A:$I,9,0)=TRUE),0,VLOOKUP($A377,'30.09.2022'!$A:$I,9,0))</f>
        <v>-0.9</v>
      </c>
      <c r="M377" s="39">
        <f>IF(ISERROR(VLOOKUP($A377,'31.10.2022'!$A:$I,9,0)=TRUE),0,VLOOKUP($A377,'31.10.2022'!$A:$I,9,0))</f>
        <v>-0.9</v>
      </c>
      <c r="N377" s="39">
        <f>IF(ISERROR(VLOOKUP($A377,'30.11.2022'!$A:$I,9,0)=TRUE),0,VLOOKUP($A377,'30.11.2022'!$A:$I,9,0))</f>
        <v>-0.9</v>
      </c>
      <c r="O377" s="39">
        <f>IF(ISERROR(VLOOKUP($A377,'31.12.2022'!$A:$I,9,0)=TRUE),0,VLOOKUP($A377,'31.12.2022'!$A:$I,9,0))</f>
        <v>-0.9</v>
      </c>
    </row>
    <row r="378" spans="1:15" x14ac:dyDescent="0.3">
      <c r="A378" s="1" t="s">
        <v>419</v>
      </c>
      <c r="B378" s="1"/>
      <c r="C378" s="53">
        <f t="shared" si="5"/>
        <v>11</v>
      </c>
      <c r="D378" s="2">
        <f>IF(ISERROR(VLOOKUP($A378,'31.01.2022'!$A:$I,9,0)=TRUE),0,VLOOKUP($A378,'31.01.2022'!$A:$I,9,0))</f>
        <v>-0.08</v>
      </c>
      <c r="E378" s="2">
        <f>IF(ISERROR(VLOOKUP($A378,'28.02.2022'!$A:$I,9,0)=TRUE),0,VLOOKUP($A378,'28.02.2022'!$A:$I,9,0))</f>
        <v>-0.08</v>
      </c>
      <c r="F378" s="2">
        <f>IF(ISERROR(VLOOKUP($A378,'31.03.2022'!$A:$I,9,0)=TRUE),0,VLOOKUP($A378,'31.03.2022'!$A:$I,9,0))</f>
        <v>-0.08</v>
      </c>
      <c r="G378" s="2">
        <f>IF(ISERROR(VLOOKUP($A378,'30.04.2022'!$A:$I,9,0)=TRUE),0,VLOOKUP($A378,'30.04.2022'!$A:$I,9,0))</f>
        <v>-0.08</v>
      </c>
      <c r="H378" s="2">
        <f>IF(ISERROR(VLOOKUP($A378,'31.05.2022'!$A:$I,9,0)=TRUE),0,VLOOKUP($A378,'31.05.2022'!$A:$I,9,0))</f>
        <v>366940.11</v>
      </c>
      <c r="I378" s="2">
        <f>IF(ISERROR(VLOOKUP($A378,'30.06.2022'!$A:$I,9,0)=TRUE),0,VLOOKUP($A378,'30.06.2022'!$A:$I,9,0))</f>
        <v>304891.7</v>
      </c>
      <c r="J378" s="39">
        <f>IF(ISERROR(VLOOKUP($A378,'31.07.2022'!$A:$I,9,0)=TRUE),0,VLOOKUP($A378,'31.07.2022'!$A:$I,9,0))</f>
        <v>304891.7</v>
      </c>
      <c r="K378" s="39">
        <f>IF(ISERROR(VLOOKUP($A378,'31.08.2022'!$A:$I,9,0)=TRUE),0,VLOOKUP($A378,'31.08.2022'!$A:$I,9,0))</f>
        <v>304891.7</v>
      </c>
      <c r="L378" s="39">
        <f>IF(ISERROR(VLOOKUP($A378,'30.09.2022'!$A:$I,9,0)=TRUE),0,VLOOKUP($A378,'30.09.2022'!$A:$I,9,0))</f>
        <v>304891.7</v>
      </c>
      <c r="M378" s="39">
        <f>IF(ISERROR(VLOOKUP($A378,'31.10.2022'!$A:$I,9,0)=TRUE),0,VLOOKUP($A378,'31.10.2022'!$A:$I,9,0))</f>
        <v>304891.7</v>
      </c>
      <c r="N378" s="39">
        <f>IF(ISERROR(VLOOKUP($A378,'30.11.2022'!$A:$I,9,0)=TRUE),0,VLOOKUP($A378,'30.11.2022'!$A:$I,9,0))</f>
        <v>304891.7</v>
      </c>
      <c r="O378" s="39">
        <f>IF(ISERROR(VLOOKUP($A378,'31.12.2022'!$A:$I,9,0)=TRUE),0,VLOOKUP($A378,'31.12.2022'!$A:$I,9,0))</f>
        <v>304891.7</v>
      </c>
    </row>
    <row r="379" spans="1:15" x14ac:dyDescent="0.3">
      <c r="A379" s="1" t="s">
        <v>420</v>
      </c>
      <c r="B379" s="1"/>
      <c r="C379" s="53">
        <f t="shared" si="5"/>
        <v>11</v>
      </c>
      <c r="D379" s="2">
        <f>IF(ISERROR(VLOOKUP($A379,'31.01.2022'!$A:$I,9,0)=TRUE),0,VLOOKUP($A379,'31.01.2022'!$A:$I,9,0))</f>
        <v>0.02</v>
      </c>
      <c r="E379" s="2">
        <f>IF(ISERROR(VLOOKUP($A379,'28.02.2022'!$A:$I,9,0)=TRUE),0,VLOOKUP($A379,'28.02.2022'!$A:$I,9,0))</f>
        <v>8460.15</v>
      </c>
      <c r="F379" s="2">
        <f>IF(ISERROR(VLOOKUP($A379,'31.03.2022'!$A:$I,9,0)=TRUE),0,VLOOKUP($A379,'31.03.2022'!$A:$I,9,0))</f>
        <v>1.9999999996798579E-2</v>
      </c>
      <c r="G379" s="2">
        <f>IF(ISERROR(VLOOKUP($A379,'30.04.2022'!$A:$I,9,0)=TRUE),0,VLOOKUP($A379,'30.04.2022'!$A:$I,9,0))</f>
        <v>1.9999999996798579E-2</v>
      </c>
      <c r="H379" s="2">
        <f>IF(ISERROR(VLOOKUP($A379,'31.05.2022'!$A:$I,9,0)=TRUE),0,VLOOKUP($A379,'31.05.2022'!$A:$I,9,0))</f>
        <v>1.9999999996798579E-2</v>
      </c>
      <c r="I379" s="2">
        <f>IF(ISERROR(VLOOKUP($A379,'30.06.2022'!$A:$I,9,0)=TRUE),0,VLOOKUP($A379,'30.06.2022'!$A:$I,9,0))</f>
        <v>1.9999999996798579E-2</v>
      </c>
      <c r="J379" s="39">
        <f>IF(ISERROR(VLOOKUP($A379,'31.07.2022'!$A:$I,9,0)=TRUE),0,VLOOKUP($A379,'31.07.2022'!$A:$I,9,0))</f>
        <v>1.9999999996798579E-2</v>
      </c>
      <c r="K379" s="39">
        <f>IF(ISERROR(VLOOKUP($A379,'31.08.2022'!$A:$I,9,0)=TRUE),0,VLOOKUP($A379,'31.08.2022'!$A:$I,9,0))</f>
        <v>1.9999999996798579E-2</v>
      </c>
      <c r="L379" s="39">
        <f>IF(ISERROR(VLOOKUP($A379,'30.09.2022'!$A:$I,9,0)=TRUE),0,VLOOKUP($A379,'30.09.2022'!$A:$I,9,0))</f>
        <v>1.9999999996798579E-2</v>
      </c>
      <c r="M379" s="39">
        <f>IF(ISERROR(VLOOKUP($A379,'31.10.2022'!$A:$I,9,0)=TRUE),0,VLOOKUP($A379,'31.10.2022'!$A:$I,9,0))</f>
        <v>1.9999999996798579E-2</v>
      </c>
      <c r="N379" s="39">
        <f>IF(ISERROR(VLOOKUP($A379,'30.11.2022'!$A:$I,9,0)=TRUE),0,VLOOKUP($A379,'30.11.2022'!$A:$I,9,0))</f>
        <v>1.9999999996798579E-2</v>
      </c>
      <c r="O379" s="39">
        <f>IF(ISERROR(VLOOKUP($A379,'31.12.2022'!$A:$I,9,0)=TRUE),0,VLOOKUP($A379,'31.12.2022'!$A:$I,9,0))</f>
        <v>1.9999999996798579E-2</v>
      </c>
    </row>
    <row r="380" spans="1:15" x14ac:dyDescent="0.3">
      <c r="A380" s="1" t="s">
        <v>421</v>
      </c>
      <c r="B380" s="1"/>
      <c r="C380" s="53">
        <f t="shared" si="5"/>
        <v>11</v>
      </c>
      <c r="D380" s="2">
        <f>IF(ISERROR(VLOOKUP($A380,'31.01.2022'!$A:$I,9,0)=TRUE),0,VLOOKUP($A380,'31.01.2022'!$A:$I,9,0))</f>
        <v>112797.19</v>
      </c>
      <c r="E380" s="2">
        <f>IF(ISERROR(VLOOKUP($A380,'28.02.2022'!$A:$I,9,0)=TRUE),0,VLOOKUP($A380,'28.02.2022'!$A:$I,9,0))</f>
        <v>112797.19</v>
      </c>
      <c r="F380" s="2">
        <f>IF(ISERROR(VLOOKUP($A380,'31.03.2022'!$A:$I,9,0)=TRUE),0,VLOOKUP($A380,'31.03.2022'!$A:$I,9,0))</f>
        <v>112797.19</v>
      </c>
      <c r="G380" s="2">
        <f>IF(ISERROR(VLOOKUP($A380,'30.04.2022'!$A:$I,9,0)=TRUE),0,VLOOKUP($A380,'30.04.2022'!$A:$I,9,0))</f>
        <v>239364.65999999997</v>
      </c>
      <c r="H380" s="2">
        <f>IF(ISERROR(VLOOKUP($A380,'31.05.2022'!$A:$I,9,0)=TRUE),0,VLOOKUP($A380,'31.05.2022'!$A:$I,9,0))</f>
        <v>336250.77999999997</v>
      </c>
      <c r="I380" s="2">
        <f>IF(ISERROR(VLOOKUP($A380,'30.06.2022'!$A:$I,9,0)=TRUE),0,VLOOKUP($A380,'30.06.2022'!$A:$I,9,0))</f>
        <v>2592.4299999999348</v>
      </c>
      <c r="J380" s="39">
        <f>IF(ISERROR(VLOOKUP($A380,'31.07.2022'!$A:$I,9,0)=TRUE),0,VLOOKUP($A380,'31.07.2022'!$A:$I,9,0))</f>
        <v>2592.4299999999348</v>
      </c>
      <c r="K380" s="39">
        <f>IF(ISERROR(VLOOKUP($A380,'31.08.2022'!$A:$I,9,0)=TRUE),0,VLOOKUP($A380,'31.08.2022'!$A:$I,9,0))</f>
        <v>2592.4299999999348</v>
      </c>
      <c r="L380" s="39">
        <f>IF(ISERROR(VLOOKUP($A380,'30.09.2022'!$A:$I,9,0)=TRUE),0,VLOOKUP($A380,'30.09.2022'!$A:$I,9,0))</f>
        <v>2592.4299999999348</v>
      </c>
      <c r="M380" s="39">
        <f>IF(ISERROR(VLOOKUP($A380,'31.10.2022'!$A:$I,9,0)=TRUE),0,VLOOKUP($A380,'31.10.2022'!$A:$I,9,0))</f>
        <v>2592.4299999999348</v>
      </c>
      <c r="N380" s="39">
        <f>IF(ISERROR(VLOOKUP($A380,'30.11.2022'!$A:$I,9,0)=TRUE),0,VLOOKUP($A380,'30.11.2022'!$A:$I,9,0))</f>
        <v>2592.4299999999348</v>
      </c>
      <c r="O380" s="39">
        <f>IF(ISERROR(VLOOKUP($A380,'31.12.2022'!$A:$I,9,0)=TRUE),0,VLOOKUP($A380,'31.12.2022'!$A:$I,9,0))</f>
        <v>2592.4299999999348</v>
      </c>
    </row>
    <row r="381" spans="1:15" x14ac:dyDescent="0.3">
      <c r="A381" s="1" t="s">
        <v>422</v>
      </c>
      <c r="B381" s="1"/>
      <c r="C381" s="53">
        <f t="shared" si="5"/>
        <v>11</v>
      </c>
      <c r="D381" s="2">
        <f>IF(ISERROR(VLOOKUP($A381,'31.01.2022'!$A:$I,9,0)=TRUE),0,VLOOKUP($A381,'31.01.2022'!$A:$I,9,0))</f>
        <v>0.57999999999999996</v>
      </c>
      <c r="E381" s="2">
        <f>IF(ISERROR(VLOOKUP($A381,'28.02.2022'!$A:$I,9,0)=TRUE),0,VLOOKUP($A381,'28.02.2022'!$A:$I,9,0))</f>
        <v>0.57999999999999996</v>
      </c>
      <c r="F381" s="2">
        <f>IF(ISERROR(VLOOKUP($A381,'31.03.2022'!$A:$I,9,0)=TRUE),0,VLOOKUP($A381,'31.03.2022'!$A:$I,9,0))</f>
        <v>0.57999999999999996</v>
      </c>
      <c r="G381" s="2">
        <f>IF(ISERROR(VLOOKUP($A381,'30.04.2022'!$A:$I,9,0)=TRUE),0,VLOOKUP($A381,'30.04.2022'!$A:$I,9,0))</f>
        <v>0.57999999999999996</v>
      </c>
      <c r="H381" s="2">
        <f>IF(ISERROR(VLOOKUP($A381,'31.05.2022'!$A:$I,9,0)=TRUE),0,VLOOKUP($A381,'31.05.2022'!$A:$I,9,0))</f>
        <v>0.57999999999999996</v>
      </c>
      <c r="I381" s="2">
        <f>IF(ISERROR(VLOOKUP($A381,'30.06.2022'!$A:$I,9,0)=TRUE),0,VLOOKUP($A381,'30.06.2022'!$A:$I,9,0))</f>
        <v>0.57999999999999996</v>
      </c>
      <c r="J381" s="39">
        <f>IF(ISERROR(VLOOKUP($A381,'31.07.2022'!$A:$I,9,0)=TRUE),0,VLOOKUP($A381,'31.07.2022'!$A:$I,9,0))</f>
        <v>0.57999999999999996</v>
      </c>
      <c r="K381" s="39">
        <f>IF(ISERROR(VLOOKUP($A381,'31.08.2022'!$A:$I,9,0)=TRUE),0,VLOOKUP($A381,'31.08.2022'!$A:$I,9,0))</f>
        <v>0.57999999999999996</v>
      </c>
      <c r="L381" s="39">
        <f>IF(ISERROR(VLOOKUP($A381,'30.09.2022'!$A:$I,9,0)=TRUE),0,VLOOKUP($A381,'30.09.2022'!$A:$I,9,0))</f>
        <v>0.57999999999999996</v>
      </c>
      <c r="M381" s="39">
        <f>IF(ISERROR(VLOOKUP($A381,'31.10.2022'!$A:$I,9,0)=TRUE),0,VLOOKUP($A381,'31.10.2022'!$A:$I,9,0))</f>
        <v>0.57999999999999996</v>
      </c>
      <c r="N381" s="39">
        <f>IF(ISERROR(VLOOKUP($A381,'30.11.2022'!$A:$I,9,0)=TRUE),0,VLOOKUP($A381,'30.11.2022'!$A:$I,9,0))</f>
        <v>0.57999999999999996</v>
      </c>
      <c r="O381" s="39">
        <f>IF(ISERROR(VLOOKUP($A381,'31.12.2022'!$A:$I,9,0)=TRUE),0,VLOOKUP($A381,'31.12.2022'!$A:$I,9,0))</f>
        <v>0.57999999999999996</v>
      </c>
    </row>
    <row r="382" spans="1:15" x14ac:dyDescent="0.3">
      <c r="A382" s="1" t="s">
        <v>423</v>
      </c>
      <c r="B382" s="1"/>
      <c r="C382" s="53">
        <f t="shared" si="5"/>
        <v>11</v>
      </c>
      <c r="D382" s="2">
        <f>IF(ISERROR(VLOOKUP($A382,'31.01.2022'!$A:$I,9,0)=TRUE),0,VLOOKUP($A382,'31.01.2022'!$A:$I,9,0))</f>
        <v>7.0000000000000007E-2</v>
      </c>
      <c r="E382" s="2">
        <f>IF(ISERROR(VLOOKUP($A382,'28.02.2022'!$A:$I,9,0)=TRUE),0,VLOOKUP($A382,'28.02.2022'!$A:$I,9,0))</f>
        <v>7.0000000000000007E-2</v>
      </c>
      <c r="F382" s="2">
        <f>IF(ISERROR(VLOOKUP($A382,'31.03.2022'!$A:$I,9,0)=TRUE),0,VLOOKUP($A382,'31.03.2022'!$A:$I,9,0))</f>
        <v>7.0000000000000007E-2</v>
      </c>
      <c r="G382" s="2">
        <f>IF(ISERROR(VLOOKUP($A382,'30.04.2022'!$A:$I,9,0)=TRUE),0,VLOOKUP($A382,'30.04.2022'!$A:$I,9,0))</f>
        <v>7.0000000000000007E-2</v>
      </c>
      <c r="H382" s="2">
        <f>IF(ISERROR(VLOOKUP($A382,'31.05.2022'!$A:$I,9,0)=TRUE),0,VLOOKUP($A382,'31.05.2022'!$A:$I,9,0))</f>
        <v>7.0000000000000007E-2</v>
      </c>
      <c r="I382" s="2">
        <f>IF(ISERROR(VLOOKUP($A382,'30.06.2022'!$A:$I,9,0)=TRUE),0,VLOOKUP($A382,'30.06.2022'!$A:$I,9,0))</f>
        <v>7.0000000000000007E-2</v>
      </c>
      <c r="J382" s="39">
        <f>IF(ISERROR(VLOOKUP($A382,'31.07.2022'!$A:$I,9,0)=TRUE),0,VLOOKUP($A382,'31.07.2022'!$A:$I,9,0))</f>
        <v>7.0000000000000007E-2</v>
      </c>
      <c r="K382" s="39">
        <f>IF(ISERROR(VLOOKUP($A382,'31.08.2022'!$A:$I,9,0)=TRUE),0,VLOOKUP($A382,'31.08.2022'!$A:$I,9,0))</f>
        <v>7.0000000000000007E-2</v>
      </c>
      <c r="L382" s="39">
        <f>IF(ISERROR(VLOOKUP($A382,'30.09.2022'!$A:$I,9,0)=TRUE),0,VLOOKUP($A382,'30.09.2022'!$A:$I,9,0))</f>
        <v>7.0000000000000007E-2</v>
      </c>
      <c r="M382" s="39">
        <f>IF(ISERROR(VLOOKUP($A382,'31.10.2022'!$A:$I,9,0)=TRUE),0,VLOOKUP($A382,'31.10.2022'!$A:$I,9,0))</f>
        <v>7.0000000000000007E-2</v>
      </c>
      <c r="N382" s="39">
        <f>IF(ISERROR(VLOOKUP($A382,'30.11.2022'!$A:$I,9,0)=TRUE),0,VLOOKUP($A382,'30.11.2022'!$A:$I,9,0))</f>
        <v>7.0000000000000007E-2</v>
      </c>
      <c r="O382" s="39">
        <f>IF(ISERROR(VLOOKUP($A382,'31.12.2022'!$A:$I,9,0)=TRUE),0,VLOOKUP($A382,'31.12.2022'!$A:$I,9,0))</f>
        <v>7.0000000000000007E-2</v>
      </c>
    </row>
    <row r="383" spans="1:15" x14ac:dyDescent="0.3">
      <c r="A383" s="1" t="s">
        <v>424</v>
      </c>
      <c r="B383" s="1"/>
      <c r="C383" s="53">
        <f t="shared" si="5"/>
        <v>11</v>
      </c>
      <c r="D383" s="2">
        <f>IF(ISERROR(VLOOKUP($A383,'31.01.2022'!$A:$I,9,0)=TRUE),0,VLOOKUP($A383,'31.01.2022'!$A:$I,9,0))</f>
        <v>-4247.9799999999996</v>
      </c>
      <c r="E383" s="2">
        <f>IF(ISERROR(VLOOKUP($A383,'28.02.2022'!$A:$I,9,0)=TRUE),0,VLOOKUP($A383,'28.02.2022'!$A:$I,9,0))</f>
        <v>-4247.9799999999996</v>
      </c>
      <c r="F383" s="2">
        <f>IF(ISERROR(VLOOKUP($A383,'31.03.2022'!$A:$I,9,0)=TRUE),0,VLOOKUP($A383,'31.03.2022'!$A:$I,9,0))</f>
        <v>-4247.9799999999996</v>
      </c>
      <c r="G383" s="2">
        <f>IF(ISERROR(VLOOKUP($A383,'30.04.2022'!$A:$I,9,0)=TRUE),0,VLOOKUP($A383,'30.04.2022'!$A:$I,9,0))</f>
        <v>-4247.9799999999996</v>
      </c>
      <c r="H383" s="2">
        <f>IF(ISERROR(VLOOKUP($A383,'31.05.2022'!$A:$I,9,0)=TRUE),0,VLOOKUP($A383,'31.05.2022'!$A:$I,9,0))</f>
        <v>-4247.9799999999996</v>
      </c>
      <c r="I383" s="2">
        <f>IF(ISERROR(VLOOKUP($A383,'30.06.2022'!$A:$I,9,0)=TRUE),0,VLOOKUP($A383,'30.06.2022'!$A:$I,9,0))</f>
        <v>-4247.9799999999996</v>
      </c>
      <c r="J383" s="39">
        <f>IF(ISERROR(VLOOKUP($A383,'31.07.2022'!$A:$I,9,0)=TRUE),0,VLOOKUP($A383,'31.07.2022'!$A:$I,9,0))</f>
        <v>-4247.9799999999996</v>
      </c>
      <c r="K383" s="39">
        <f>IF(ISERROR(VLOOKUP($A383,'31.08.2022'!$A:$I,9,0)=TRUE),0,VLOOKUP($A383,'31.08.2022'!$A:$I,9,0))</f>
        <v>-4247.9799999999996</v>
      </c>
      <c r="L383" s="39">
        <f>IF(ISERROR(VLOOKUP($A383,'30.09.2022'!$A:$I,9,0)=TRUE),0,VLOOKUP($A383,'30.09.2022'!$A:$I,9,0))</f>
        <v>-4247.9799999999996</v>
      </c>
      <c r="M383" s="39">
        <f>IF(ISERROR(VLOOKUP($A383,'31.10.2022'!$A:$I,9,0)=TRUE),0,VLOOKUP($A383,'31.10.2022'!$A:$I,9,0))</f>
        <v>-4247.9799999999996</v>
      </c>
      <c r="N383" s="39">
        <f>IF(ISERROR(VLOOKUP($A383,'30.11.2022'!$A:$I,9,0)=TRUE),0,VLOOKUP($A383,'30.11.2022'!$A:$I,9,0))</f>
        <v>-4247.9799999999996</v>
      </c>
      <c r="O383" s="39">
        <f>IF(ISERROR(VLOOKUP($A383,'31.12.2022'!$A:$I,9,0)=TRUE),0,VLOOKUP($A383,'31.12.2022'!$A:$I,9,0))</f>
        <v>-4247.9799999999996</v>
      </c>
    </row>
    <row r="384" spans="1:15" x14ac:dyDescent="0.3">
      <c r="A384" s="1" t="s">
        <v>425</v>
      </c>
      <c r="B384" s="1"/>
      <c r="C384" s="53">
        <f t="shared" si="5"/>
        <v>11</v>
      </c>
      <c r="D384" s="2">
        <f>IF(ISERROR(VLOOKUP($A384,'31.01.2022'!$A:$I,9,0)=TRUE),0,VLOOKUP($A384,'31.01.2022'!$A:$I,9,0))</f>
        <v>0.05</v>
      </c>
      <c r="E384" s="2">
        <f>IF(ISERROR(VLOOKUP($A384,'28.02.2022'!$A:$I,9,0)=TRUE),0,VLOOKUP($A384,'28.02.2022'!$A:$I,9,0))</f>
        <v>0.05</v>
      </c>
      <c r="F384" s="2">
        <f>IF(ISERROR(VLOOKUP($A384,'31.03.2022'!$A:$I,9,0)=TRUE),0,VLOOKUP($A384,'31.03.2022'!$A:$I,9,0))</f>
        <v>0.05</v>
      </c>
      <c r="G384" s="2">
        <f>IF(ISERROR(VLOOKUP($A384,'30.04.2022'!$A:$I,9,0)=TRUE),0,VLOOKUP($A384,'30.04.2022'!$A:$I,9,0))</f>
        <v>0.05</v>
      </c>
      <c r="H384" s="2">
        <f>IF(ISERROR(VLOOKUP($A384,'31.05.2022'!$A:$I,9,0)=TRUE),0,VLOOKUP($A384,'31.05.2022'!$A:$I,9,0))</f>
        <v>0.05</v>
      </c>
      <c r="I384" s="2">
        <f>IF(ISERROR(VLOOKUP($A384,'30.06.2022'!$A:$I,9,0)=TRUE),0,VLOOKUP($A384,'30.06.2022'!$A:$I,9,0))</f>
        <v>0.05</v>
      </c>
      <c r="J384" s="39">
        <f>IF(ISERROR(VLOOKUP($A384,'31.07.2022'!$A:$I,9,0)=TRUE),0,VLOOKUP($A384,'31.07.2022'!$A:$I,9,0))</f>
        <v>0.05</v>
      </c>
      <c r="K384" s="39">
        <f>IF(ISERROR(VLOOKUP($A384,'31.08.2022'!$A:$I,9,0)=TRUE),0,VLOOKUP($A384,'31.08.2022'!$A:$I,9,0))</f>
        <v>0.05</v>
      </c>
      <c r="L384" s="39">
        <f>IF(ISERROR(VLOOKUP($A384,'30.09.2022'!$A:$I,9,0)=TRUE),0,VLOOKUP($A384,'30.09.2022'!$A:$I,9,0))</f>
        <v>0.05</v>
      </c>
      <c r="M384" s="39">
        <f>IF(ISERROR(VLOOKUP($A384,'31.10.2022'!$A:$I,9,0)=TRUE),0,VLOOKUP($A384,'31.10.2022'!$A:$I,9,0))</f>
        <v>0.05</v>
      </c>
      <c r="N384" s="39">
        <f>IF(ISERROR(VLOOKUP($A384,'30.11.2022'!$A:$I,9,0)=TRUE),0,VLOOKUP($A384,'30.11.2022'!$A:$I,9,0))</f>
        <v>0.05</v>
      </c>
      <c r="O384" s="39">
        <f>IF(ISERROR(VLOOKUP($A384,'31.12.2022'!$A:$I,9,0)=TRUE),0,VLOOKUP($A384,'31.12.2022'!$A:$I,9,0))</f>
        <v>0.05</v>
      </c>
    </row>
    <row r="385" spans="1:15" x14ac:dyDescent="0.3">
      <c r="A385" s="1" t="s">
        <v>426</v>
      </c>
      <c r="B385" s="1"/>
      <c r="C385" s="53">
        <f t="shared" si="5"/>
        <v>11</v>
      </c>
      <c r="D385" s="2">
        <f>IF(ISERROR(VLOOKUP($A385,'31.01.2022'!$A:$I,9,0)=TRUE),0,VLOOKUP($A385,'31.01.2022'!$A:$I,9,0))</f>
        <v>0.36</v>
      </c>
      <c r="E385" s="2">
        <f>IF(ISERROR(VLOOKUP($A385,'28.02.2022'!$A:$I,9,0)=TRUE),0,VLOOKUP($A385,'28.02.2022'!$A:$I,9,0))</f>
        <v>0.36</v>
      </c>
      <c r="F385" s="2">
        <f>IF(ISERROR(VLOOKUP($A385,'31.03.2022'!$A:$I,9,0)=TRUE),0,VLOOKUP($A385,'31.03.2022'!$A:$I,9,0))</f>
        <v>0.36</v>
      </c>
      <c r="G385" s="2">
        <f>IF(ISERROR(VLOOKUP($A385,'30.04.2022'!$A:$I,9,0)=TRUE),0,VLOOKUP($A385,'30.04.2022'!$A:$I,9,0))</f>
        <v>0.36</v>
      </c>
      <c r="H385" s="2">
        <f>IF(ISERROR(VLOOKUP($A385,'31.05.2022'!$A:$I,9,0)=TRUE),0,VLOOKUP($A385,'31.05.2022'!$A:$I,9,0))</f>
        <v>0.36</v>
      </c>
      <c r="I385" s="2">
        <f>IF(ISERROR(VLOOKUP($A385,'30.06.2022'!$A:$I,9,0)=TRUE),0,VLOOKUP($A385,'30.06.2022'!$A:$I,9,0))</f>
        <v>0.36</v>
      </c>
      <c r="J385" s="39">
        <f>IF(ISERROR(VLOOKUP($A385,'31.07.2022'!$A:$I,9,0)=TRUE),0,VLOOKUP($A385,'31.07.2022'!$A:$I,9,0))</f>
        <v>0.36</v>
      </c>
      <c r="K385" s="39">
        <f>IF(ISERROR(VLOOKUP($A385,'31.08.2022'!$A:$I,9,0)=TRUE),0,VLOOKUP($A385,'31.08.2022'!$A:$I,9,0))</f>
        <v>0.36</v>
      </c>
      <c r="L385" s="39">
        <f>IF(ISERROR(VLOOKUP($A385,'30.09.2022'!$A:$I,9,0)=TRUE),0,VLOOKUP($A385,'30.09.2022'!$A:$I,9,0))</f>
        <v>0.36</v>
      </c>
      <c r="M385" s="39">
        <f>IF(ISERROR(VLOOKUP($A385,'31.10.2022'!$A:$I,9,0)=TRUE),0,VLOOKUP($A385,'31.10.2022'!$A:$I,9,0))</f>
        <v>0.36</v>
      </c>
      <c r="N385" s="39">
        <f>IF(ISERROR(VLOOKUP($A385,'30.11.2022'!$A:$I,9,0)=TRUE),0,VLOOKUP($A385,'30.11.2022'!$A:$I,9,0))</f>
        <v>0.36</v>
      </c>
      <c r="O385" s="39">
        <f>IF(ISERROR(VLOOKUP($A385,'31.12.2022'!$A:$I,9,0)=TRUE),0,VLOOKUP($A385,'31.12.2022'!$A:$I,9,0))</f>
        <v>0.36</v>
      </c>
    </row>
    <row r="386" spans="1:15" x14ac:dyDescent="0.3">
      <c r="A386" s="1" t="s">
        <v>427</v>
      </c>
      <c r="B386" s="1"/>
      <c r="C386" s="53">
        <f t="shared" si="5"/>
        <v>11</v>
      </c>
      <c r="D386" s="2">
        <f>IF(ISERROR(VLOOKUP($A386,'31.01.2022'!$A:$I,9,0)=TRUE),0,VLOOKUP($A386,'31.01.2022'!$A:$I,9,0))</f>
        <v>6106.13</v>
      </c>
      <c r="E386" s="2">
        <f>IF(ISERROR(VLOOKUP($A386,'28.02.2022'!$A:$I,9,0)=TRUE),0,VLOOKUP($A386,'28.02.2022'!$A:$I,9,0))</f>
        <v>6106.13</v>
      </c>
      <c r="F386" s="2">
        <f>IF(ISERROR(VLOOKUP($A386,'31.03.2022'!$A:$I,9,0)=TRUE),0,VLOOKUP($A386,'31.03.2022'!$A:$I,9,0))</f>
        <v>6106.13</v>
      </c>
      <c r="G386" s="2">
        <f>IF(ISERROR(VLOOKUP($A386,'30.04.2022'!$A:$I,9,0)=TRUE),0,VLOOKUP($A386,'30.04.2022'!$A:$I,9,0))</f>
        <v>6106.13</v>
      </c>
      <c r="H386" s="2">
        <f>IF(ISERROR(VLOOKUP($A386,'31.05.2022'!$A:$I,9,0)=TRUE),0,VLOOKUP($A386,'31.05.2022'!$A:$I,9,0))</f>
        <v>6106.13</v>
      </c>
      <c r="I386" s="2">
        <f>IF(ISERROR(VLOOKUP($A386,'30.06.2022'!$A:$I,9,0)=TRUE),0,VLOOKUP($A386,'30.06.2022'!$A:$I,9,0))</f>
        <v>6106.13</v>
      </c>
      <c r="J386" s="39">
        <f>IF(ISERROR(VLOOKUP($A386,'31.07.2022'!$A:$I,9,0)=TRUE),0,VLOOKUP($A386,'31.07.2022'!$A:$I,9,0))</f>
        <v>6106.13</v>
      </c>
      <c r="K386" s="39">
        <f>IF(ISERROR(VLOOKUP($A386,'31.08.2022'!$A:$I,9,0)=TRUE),0,VLOOKUP($A386,'31.08.2022'!$A:$I,9,0))</f>
        <v>6106.13</v>
      </c>
      <c r="L386" s="39">
        <f>IF(ISERROR(VLOOKUP($A386,'30.09.2022'!$A:$I,9,0)=TRUE),0,VLOOKUP($A386,'30.09.2022'!$A:$I,9,0))</f>
        <v>6106.13</v>
      </c>
      <c r="M386" s="39">
        <f>IF(ISERROR(VLOOKUP($A386,'31.10.2022'!$A:$I,9,0)=TRUE),0,VLOOKUP($A386,'31.10.2022'!$A:$I,9,0))</f>
        <v>6106.13</v>
      </c>
      <c r="N386" s="39">
        <f>IF(ISERROR(VLOOKUP($A386,'30.11.2022'!$A:$I,9,0)=TRUE),0,VLOOKUP($A386,'30.11.2022'!$A:$I,9,0))</f>
        <v>6106.13</v>
      </c>
      <c r="O386" s="39">
        <f>IF(ISERROR(VLOOKUP($A386,'31.12.2022'!$A:$I,9,0)=TRUE),0,VLOOKUP($A386,'31.12.2022'!$A:$I,9,0))</f>
        <v>6106.13</v>
      </c>
    </row>
    <row r="387" spans="1:15" x14ac:dyDescent="0.3">
      <c r="A387" s="1" t="s">
        <v>428</v>
      </c>
      <c r="B387" s="1"/>
      <c r="C387" s="53">
        <f t="shared" ref="C387:C450" si="6">+LEN(A387)</f>
        <v>11</v>
      </c>
      <c r="D387" s="2">
        <f>IF(ISERROR(VLOOKUP($A387,'31.01.2022'!$A:$I,9,0)=TRUE),0,VLOOKUP($A387,'31.01.2022'!$A:$I,9,0))</f>
        <v>0.59</v>
      </c>
      <c r="E387" s="2">
        <f>IF(ISERROR(VLOOKUP($A387,'28.02.2022'!$A:$I,9,0)=TRUE),0,VLOOKUP($A387,'28.02.2022'!$A:$I,9,0))</f>
        <v>0.59</v>
      </c>
      <c r="F387" s="2">
        <f>IF(ISERROR(VLOOKUP($A387,'31.03.2022'!$A:$I,9,0)=TRUE),0,VLOOKUP($A387,'31.03.2022'!$A:$I,9,0))</f>
        <v>0.59</v>
      </c>
      <c r="G387" s="2">
        <f>IF(ISERROR(VLOOKUP($A387,'30.04.2022'!$A:$I,9,0)=TRUE),0,VLOOKUP($A387,'30.04.2022'!$A:$I,9,0))</f>
        <v>0.59</v>
      </c>
      <c r="H387" s="2">
        <f>IF(ISERROR(VLOOKUP($A387,'31.05.2022'!$A:$I,9,0)=TRUE),0,VLOOKUP($A387,'31.05.2022'!$A:$I,9,0))</f>
        <v>0.59</v>
      </c>
      <c r="I387" s="2">
        <f>IF(ISERROR(VLOOKUP($A387,'30.06.2022'!$A:$I,9,0)=TRUE),0,VLOOKUP($A387,'30.06.2022'!$A:$I,9,0))</f>
        <v>0.59</v>
      </c>
      <c r="J387" s="39">
        <f>IF(ISERROR(VLOOKUP($A387,'31.07.2022'!$A:$I,9,0)=TRUE),0,VLOOKUP($A387,'31.07.2022'!$A:$I,9,0))</f>
        <v>0.59</v>
      </c>
      <c r="K387" s="39">
        <f>IF(ISERROR(VLOOKUP($A387,'31.08.2022'!$A:$I,9,0)=TRUE),0,VLOOKUP($A387,'31.08.2022'!$A:$I,9,0))</f>
        <v>0.59</v>
      </c>
      <c r="L387" s="39">
        <f>IF(ISERROR(VLOOKUP($A387,'30.09.2022'!$A:$I,9,0)=TRUE),0,VLOOKUP($A387,'30.09.2022'!$A:$I,9,0))</f>
        <v>0.59</v>
      </c>
      <c r="M387" s="39">
        <f>IF(ISERROR(VLOOKUP($A387,'31.10.2022'!$A:$I,9,0)=TRUE),0,VLOOKUP($A387,'31.10.2022'!$A:$I,9,0))</f>
        <v>0.59</v>
      </c>
      <c r="N387" s="39">
        <f>IF(ISERROR(VLOOKUP($A387,'30.11.2022'!$A:$I,9,0)=TRUE),0,VLOOKUP($A387,'30.11.2022'!$A:$I,9,0))</f>
        <v>0.59</v>
      </c>
      <c r="O387" s="39">
        <f>IF(ISERROR(VLOOKUP($A387,'31.12.2022'!$A:$I,9,0)=TRUE),0,VLOOKUP($A387,'31.12.2022'!$A:$I,9,0))</f>
        <v>0.59</v>
      </c>
    </row>
    <row r="388" spans="1:15" x14ac:dyDescent="0.3">
      <c r="A388" s="1" t="s">
        <v>429</v>
      </c>
      <c r="B388" s="1"/>
      <c r="C388" s="53">
        <f t="shared" si="6"/>
        <v>11</v>
      </c>
      <c r="D388" s="2">
        <f>IF(ISERROR(VLOOKUP($A388,'31.01.2022'!$A:$I,9,0)=TRUE),0,VLOOKUP($A388,'31.01.2022'!$A:$I,9,0))</f>
        <v>-645.12</v>
      </c>
      <c r="E388" s="2">
        <f>IF(ISERROR(VLOOKUP($A388,'28.02.2022'!$A:$I,9,0)=TRUE),0,VLOOKUP($A388,'28.02.2022'!$A:$I,9,0))</f>
        <v>-645.12</v>
      </c>
      <c r="F388" s="2">
        <f>IF(ISERROR(VLOOKUP($A388,'31.03.2022'!$A:$I,9,0)=TRUE),0,VLOOKUP($A388,'31.03.2022'!$A:$I,9,0))</f>
        <v>-645.12</v>
      </c>
      <c r="G388" s="2">
        <f>IF(ISERROR(VLOOKUP($A388,'30.04.2022'!$A:$I,9,0)=TRUE),0,VLOOKUP($A388,'30.04.2022'!$A:$I,9,0))</f>
        <v>-645.12</v>
      </c>
      <c r="H388" s="2">
        <f>IF(ISERROR(VLOOKUP($A388,'31.05.2022'!$A:$I,9,0)=TRUE),0,VLOOKUP($A388,'31.05.2022'!$A:$I,9,0))</f>
        <v>-645.12</v>
      </c>
      <c r="I388" s="2">
        <f>IF(ISERROR(VLOOKUP($A388,'30.06.2022'!$A:$I,9,0)=TRUE),0,VLOOKUP($A388,'30.06.2022'!$A:$I,9,0))</f>
        <v>-645.12</v>
      </c>
      <c r="J388" s="39">
        <f>IF(ISERROR(VLOOKUP($A388,'31.07.2022'!$A:$I,9,0)=TRUE),0,VLOOKUP($A388,'31.07.2022'!$A:$I,9,0))</f>
        <v>-645.12</v>
      </c>
      <c r="K388" s="39">
        <f>IF(ISERROR(VLOOKUP($A388,'31.08.2022'!$A:$I,9,0)=TRUE),0,VLOOKUP($A388,'31.08.2022'!$A:$I,9,0))</f>
        <v>-645.12</v>
      </c>
      <c r="L388" s="39">
        <f>IF(ISERROR(VLOOKUP($A388,'30.09.2022'!$A:$I,9,0)=TRUE),0,VLOOKUP($A388,'30.09.2022'!$A:$I,9,0))</f>
        <v>-645.12</v>
      </c>
      <c r="M388" s="39">
        <f>IF(ISERROR(VLOOKUP($A388,'31.10.2022'!$A:$I,9,0)=TRUE),0,VLOOKUP($A388,'31.10.2022'!$A:$I,9,0))</f>
        <v>-645.12</v>
      </c>
      <c r="N388" s="39">
        <f>IF(ISERROR(VLOOKUP($A388,'30.11.2022'!$A:$I,9,0)=TRUE),0,VLOOKUP($A388,'30.11.2022'!$A:$I,9,0))</f>
        <v>-645.12</v>
      </c>
      <c r="O388" s="39">
        <f>IF(ISERROR(VLOOKUP($A388,'31.12.2022'!$A:$I,9,0)=TRUE),0,VLOOKUP($A388,'31.12.2022'!$A:$I,9,0))</f>
        <v>-645.12</v>
      </c>
    </row>
    <row r="389" spans="1:15" x14ac:dyDescent="0.3">
      <c r="A389" s="1" t="s">
        <v>430</v>
      </c>
      <c r="B389" s="1"/>
      <c r="C389" s="53">
        <f t="shared" si="6"/>
        <v>11</v>
      </c>
      <c r="D389" s="2">
        <f>IF(ISERROR(VLOOKUP($A389,'31.01.2022'!$A:$I,9,0)=TRUE),0,VLOOKUP($A389,'31.01.2022'!$A:$I,9,0))</f>
        <v>2.9799999999813735</v>
      </c>
      <c r="E389" s="2">
        <f>IF(ISERROR(VLOOKUP($A389,'28.02.2022'!$A:$I,9,0)=TRUE),0,VLOOKUP($A389,'28.02.2022'!$A:$I,9,0))</f>
        <v>27026.619999999995</v>
      </c>
      <c r="F389" s="2">
        <f>IF(ISERROR(VLOOKUP($A389,'31.03.2022'!$A:$I,9,0)=TRUE),0,VLOOKUP($A389,'31.03.2022'!$A:$I,9,0))</f>
        <v>2.9799999999813735</v>
      </c>
      <c r="G389" s="2">
        <f>IF(ISERROR(VLOOKUP($A389,'30.04.2022'!$A:$I,9,0)=TRUE),0,VLOOKUP($A389,'30.04.2022'!$A:$I,9,0))</f>
        <v>2.9799999999813735</v>
      </c>
      <c r="H389" s="2">
        <f>IF(ISERROR(VLOOKUP($A389,'31.05.2022'!$A:$I,9,0)=TRUE),0,VLOOKUP($A389,'31.05.2022'!$A:$I,9,0))</f>
        <v>2.9799999999813735</v>
      </c>
      <c r="I389" s="2">
        <f>IF(ISERROR(VLOOKUP($A389,'30.06.2022'!$A:$I,9,0)=TRUE),0,VLOOKUP($A389,'30.06.2022'!$A:$I,9,0))</f>
        <v>2.9799999999813735</v>
      </c>
      <c r="J389" s="39">
        <f>IF(ISERROR(VLOOKUP($A389,'31.07.2022'!$A:$I,9,0)=TRUE),0,VLOOKUP($A389,'31.07.2022'!$A:$I,9,0))</f>
        <v>2.9799999999813735</v>
      </c>
      <c r="K389" s="39">
        <f>IF(ISERROR(VLOOKUP($A389,'31.08.2022'!$A:$I,9,0)=TRUE),0,VLOOKUP($A389,'31.08.2022'!$A:$I,9,0))</f>
        <v>2.9799999999813735</v>
      </c>
      <c r="L389" s="39">
        <f>IF(ISERROR(VLOOKUP($A389,'30.09.2022'!$A:$I,9,0)=TRUE),0,VLOOKUP($A389,'30.09.2022'!$A:$I,9,0))</f>
        <v>2.9799999999813735</v>
      </c>
      <c r="M389" s="39">
        <f>IF(ISERROR(VLOOKUP($A389,'31.10.2022'!$A:$I,9,0)=TRUE),0,VLOOKUP($A389,'31.10.2022'!$A:$I,9,0))</f>
        <v>2.9799999999813735</v>
      </c>
      <c r="N389" s="39">
        <f>IF(ISERROR(VLOOKUP($A389,'30.11.2022'!$A:$I,9,0)=TRUE),0,VLOOKUP($A389,'30.11.2022'!$A:$I,9,0))</f>
        <v>2.9799999999813735</v>
      </c>
      <c r="O389" s="39">
        <f>IF(ISERROR(VLOOKUP($A389,'31.12.2022'!$A:$I,9,0)=TRUE),0,VLOOKUP($A389,'31.12.2022'!$A:$I,9,0))</f>
        <v>2.9799999999813735</v>
      </c>
    </row>
    <row r="390" spans="1:15" x14ac:dyDescent="0.3">
      <c r="A390" s="1" t="s">
        <v>431</v>
      </c>
      <c r="B390" s="1"/>
      <c r="C390" s="53">
        <f t="shared" si="6"/>
        <v>11</v>
      </c>
      <c r="D390" s="2">
        <f>IF(ISERROR(VLOOKUP($A390,'31.01.2022'!$A:$I,9,0)=TRUE),0,VLOOKUP($A390,'31.01.2022'!$A:$I,9,0))</f>
        <v>0.59</v>
      </c>
      <c r="E390" s="2">
        <f>IF(ISERROR(VLOOKUP($A390,'28.02.2022'!$A:$I,9,0)=TRUE),0,VLOOKUP($A390,'28.02.2022'!$A:$I,9,0))</f>
        <v>0.59</v>
      </c>
      <c r="F390" s="2">
        <f>IF(ISERROR(VLOOKUP($A390,'31.03.2022'!$A:$I,9,0)=TRUE),0,VLOOKUP($A390,'31.03.2022'!$A:$I,9,0))</f>
        <v>0.59</v>
      </c>
      <c r="G390" s="2">
        <f>IF(ISERROR(VLOOKUP($A390,'30.04.2022'!$A:$I,9,0)=TRUE),0,VLOOKUP($A390,'30.04.2022'!$A:$I,9,0))</f>
        <v>0.59</v>
      </c>
      <c r="H390" s="2">
        <f>IF(ISERROR(VLOOKUP($A390,'31.05.2022'!$A:$I,9,0)=TRUE),0,VLOOKUP($A390,'31.05.2022'!$A:$I,9,0))</f>
        <v>0.59</v>
      </c>
      <c r="I390" s="2">
        <f>IF(ISERROR(VLOOKUP($A390,'30.06.2022'!$A:$I,9,0)=TRUE),0,VLOOKUP($A390,'30.06.2022'!$A:$I,9,0))</f>
        <v>0.59</v>
      </c>
      <c r="J390" s="39">
        <f>IF(ISERROR(VLOOKUP($A390,'31.07.2022'!$A:$I,9,0)=TRUE),0,VLOOKUP($A390,'31.07.2022'!$A:$I,9,0))</f>
        <v>0.59</v>
      </c>
      <c r="K390" s="39">
        <f>IF(ISERROR(VLOOKUP($A390,'31.08.2022'!$A:$I,9,0)=TRUE),0,VLOOKUP($A390,'31.08.2022'!$A:$I,9,0))</f>
        <v>0.59</v>
      </c>
      <c r="L390" s="39">
        <f>IF(ISERROR(VLOOKUP($A390,'30.09.2022'!$A:$I,9,0)=TRUE),0,VLOOKUP($A390,'30.09.2022'!$A:$I,9,0))</f>
        <v>0.59</v>
      </c>
      <c r="M390" s="39">
        <f>IF(ISERROR(VLOOKUP($A390,'31.10.2022'!$A:$I,9,0)=TRUE),0,VLOOKUP($A390,'31.10.2022'!$A:$I,9,0))</f>
        <v>0.59</v>
      </c>
      <c r="N390" s="39">
        <f>IF(ISERROR(VLOOKUP($A390,'30.11.2022'!$A:$I,9,0)=TRUE),0,VLOOKUP($A390,'30.11.2022'!$A:$I,9,0))</f>
        <v>0.59</v>
      </c>
      <c r="O390" s="39">
        <f>IF(ISERROR(VLOOKUP($A390,'31.12.2022'!$A:$I,9,0)=TRUE),0,VLOOKUP($A390,'31.12.2022'!$A:$I,9,0))</f>
        <v>0.59</v>
      </c>
    </row>
    <row r="391" spans="1:15" x14ac:dyDescent="0.3">
      <c r="A391" s="1" t="s">
        <v>432</v>
      </c>
      <c r="B391" s="1"/>
      <c r="C391" s="53">
        <f t="shared" si="6"/>
        <v>11</v>
      </c>
      <c r="D391" s="2">
        <f>IF(ISERROR(VLOOKUP($A391,'31.01.2022'!$A:$I,9,0)=TRUE),0,VLOOKUP($A391,'31.01.2022'!$A:$I,9,0))</f>
        <v>0.1999999999998181</v>
      </c>
      <c r="E391" s="2">
        <f>IF(ISERROR(VLOOKUP($A391,'28.02.2022'!$A:$I,9,0)=TRUE),0,VLOOKUP($A391,'28.02.2022'!$A:$I,9,0))</f>
        <v>0.1999999999998181</v>
      </c>
      <c r="F391" s="2">
        <f>IF(ISERROR(VLOOKUP($A391,'31.03.2022'!$A:$I,9,0)=TRUE),0,VLOOKUP($A391,'31.03.2022'!$A:$I,9,0))</f>
        <v>0.1999999999998181</v>
      </c>
      <c r="G391" s="2">
        <f>IF(ISERROR(VLOOKUP($A391,'30.04.2022'!$A:$I,9,0)=TRUE),0,VLOOKUP($A391,'30.04.2022'!$A:$I,9,0))</f>
        <v>0.1999999999998181</v>
      </c>
      <c r="H391" s="2">
        <f>IF(ISERROR(VLOOKUP($A391,'31.05.2022'!$A:$I,9,0)=TRUE),0,VLOOKUP($A391,'31.05.2022'!$A:$I,9,0))</f>
        <v>0.1999999999998181</v>
      </c>
      <c r="I391" s="2">
        <f>IF(ISERROR(VLOOKUP($A391,'30.06.2022'!$A:$I,9,0)=TRUE),0,VLOOKUP($A391,'30.06.2022'!$A:$I,9,0))</f>
        <v>0.1999999999998181</v>
      </c>
      <c r="J391" s="39">
        <f>IF(ISERROR(VLOOKUP($A391,'31.07.2022'!$A:$I,9,0)=TRUE),0,VLOOKUP($A391,'31.07.2022'!$A:$I,9,0))</f>
        <v>0.1999999999998181</v>
      </c>
      <c r="K391" s="39">
        <f>IF(ISERROR(VLOOKUP($A391,'31.08.2022'!$A:$I,9,0)=TRUE),0,VLOOKUP($A391,'31.08.2022'!$A:$I,9,0))</f>
        <v>0.1999999999998181</v>
      </c>
      <c r="L391" s="39">
        <f>IF(ISERROR(VLOOKUP($A391,'30.09.2022'!$A:$I,9,0)=TRUE),0,VLOOKUP($A391,'30.09.2022'!$A:$I,9,0))</f>
        <v>0.1999999999998181</v>
      </c>
      <c r="M391" s="39">
        <f>IF(ISERROR(VLOOKUP($A391,'31.10.2022'!$A:$I,9,0)=TRUE),0,VLOOKUP($A391,'31.10.2022'!$A:$I,9,0))</f>
        <v>0.1999999999998181</v>
      </c>
      <c r="N391" s="39">
        <f>IF(ISERROR(VLOOKUP($A391,'30.11.2022'!$A:$I,9,0)=TRUE),0,VLOOKUP($A391,'30.11.2022'!$A:$I,9,0))</f>
        <v>0.1999999999998181</v>
      </c>
      <c r="O391" s="39">
        <f>IF(ISERROR(VLOOKUP($A391,'31.12.2022'!$A:$I,9,0)=TRUE),0,VLOOKUP($A391,'31.12.2022'!$A:$I,9,0))</f>
        <v>0.1999999999998181</v>
      </c>
    </row>
    <row r="392" spans="1:15" x14ac:dyDescent="0.3">
      <c r="A392" s="1" t="s">
        <v>433</v>
      </c>
      <c r="B392" s="1"/>
      <c r="C392" s="53">
        <f t="shared" si="6"/>
        <v>11</v>
      </c>
      <c r="D392" s="2">
        <f>IF(ISERROR(VLOOKUP($A392,'31.01.2022'!$A:$I,9,0)=TRUE),0,VLOOKUP($A392,'31.01.2022'!$A:$I,9,0))</f>
        <v>5263.65</v>
      </c>
      <c r="E392" s="2">
        <f>IF(ISERROR(VLOOKUP($A392,'28.02.2022'!$A:$I,9,0)=TRUE),0,VLOOKUP($A392,'28.02.2022'!$A:$I,9,0))</f>
        <v>5263.65</v>
      </c>
      <c r="F392" s="2">
        <f>IF(ISERROR(VLOOKUP($A392,'31.03.2022'!$A:$I,9,0)=TRUE),0,VLOOKUP($A392,'31.03.2022'!$A:$I,9,0))</f>
        <v>1.9999999999527063E-2</v>
      </c>
      <c r="G392" s="2">
        <f>IF(ISERROR(VLOOKUP($A392,'30.04.2022'!$A:$I,9,0)=TRUE),0,VLOOKUP($A392,'30.04.2022'!$A:$I,9,0))</f>
        <v>1.9999999999527063E-2</v>
      </c>
      <c r="H392" s="2">
        <f>IF(ISERROR(VLOOKUP($A392,'31.05.2022'!$A:$I,9,0)=TRUE),0,VLOOKUP($A392,'31.05.2022'!$A:$I,9,0))</f>
        <v>1.9999999999527063E-2</v>
      </c>
      <c r="I392" s="2">
        <f>IF(ISERROR(VLOOKUP($A392,'30.06.2022'!$A:$I,9,0)=TRUE),0,VLOOKUP($A392,'30.06.2022'!$A:$I,9,0))</f>
        <v>1.9999999999527063E-2</v>
      </c>
      <c r="J392" s="39">
        <f>IF(ISERROR(VLOOKUP($A392,'31.07.2022'!$A:$I,9,0)=TRUE),0,VLOOKUP($A392,'31.07.2022'!$A:$I,9,0))</f>
        <v>1.9999999999527063E-2</v>
      </c>
      <c r="K392" s="39">
        <f>IF(ISERROR(VLOOKUP($A392,'31.08.2022'!$A:$I,9,0)=TRUE),0,VLOOKUP($A392,'31.08.2022'!$A:$I,9,0))</f>
        <v>1.9999999999527063E-2</v>
      </c>
      <c r="L392" s="39">
        <f>IF(ISERROR(VLOOKUP($A392,'30.09.2022'!$A:$I,9,0)=TRUE),0,VLOOKUP($A392,'30.09.2022'!$A:$I,9,0))</f>
        <v>1.9999999999527063E-2</v>
      </c>
      <c r="M392" s="39">
        <f>IF(ISERROR(VLOOKUP($A392,'31.10.2022'!$A:$I,9,0)=TRUE),0,VLOOKUP($A392,'31.10.2022'!$A:$I,9,0))</f>
        <v>1.9999999999527063E-2</v>
      </c>
      <c r="N392" s="39">
        <f>IF(ISERROR(VLOOKUP($A392,'30.11.2022'!$A:$I,9,0)=TRUE),0,VLOOKUP($A392,'30.11.2022'!$A:$I,9,0))</f>
        <v>1.9999999999527063E-2</v>
      </c>
      <c r="O392" s="39">
        <f>IF(ISERROR(VLOOKUP($A392,'31.12.2022'!$A:$I,9,0)=TRUE),0,VLOOKUP($A392,'31.12.2022'!$A:$I,9,0))</f>
        <v>1.9999999999527063E-2</v>
      </c>
    </row>
    <row r="393" spans="1:15" x14ac:dyDescent="0.3">
      <c r="A393" s="1" t="s">
        <v>434</v>
      </c>
      <c r="B393" s="1"/>
      <c r="C393" s="53">
        <f t="shared" si="6"/>
        <v>11</v>
      </c>
      <c r="D393" s="2">
        <f>IF(ISERROR(VLOOKUP($A393,'31.01.2022'!$A:$I,9,0)=TRUE),0,VLOOKUP($A393,'31.01.2022'!$A:$I,9,0))</f>
        <v>-4015.1299999999974</v>
      </c>
      <c r="E393" s="2">
        <f>IF(ISERROR(VLOOKUP($A393,'28.02.2022'!$A:$I,9,0)=TRUE),0,VLOOKUP($A393,'28.02.2022'!$A:$I,9,0))</f>
        <v>-4015.1299999999974</v>
      </c>
      <c r="F393" s="2">
        <f>IF(ISERROR(VLOOKUP($A393,'31.03.2022'!$A:$I,9,0)=TRUE),0,VLOOKUP($A393,'31.03.2022'!$A:$I,9,0))</f>
        <v>-4015.1299999999974</v>
      </c>
      <c r="G393" s="2">
        <f>IF(ISERROR(VLOOKUP($A393,'30.04.2022'!$A:$I,9,0)=TRUE),0,VLOOKUP($A393,'30.04.2022'!$A:$I,9,0))</f>
        <v>-4015.1299999999974</v>
      </c>
      <c r="H393" s="2">
        <f>IF(ISERROR(VLOOKUP($A393,'31.05.2022'!$A:$I,9,0)=TRUE),0,VLOOKUP($A393,'31.05.2022'!$A:$I,9,0))</f>
        <v>86883.87</v>
      </c>
      <c r="I393" s="2">
        <f>IF(ISERROR(VLOOKUP($A393,'30.06.2022'!$A:$I,9,0)=TRUE),0,VLOOKUP($A393,'30.06.2022'!$A:$I,9,0))</f>
        <v>1883.8699999999953</v>
      </c>
      <c r="J393" s="39">
        <f>IF(ISERROR(VLOOKUP($A393,'31.07.2022'!$A:$I,9,0)=TRUE),0,VLOOKUP($A393,'31.07.2022'!$A:$I,9,0))</f>
        <v>1883.8699999999953</v>
      </c>
      <c r="K393" s="39">
        <f>IF(ISERROR(VLOOKUP($A393,'31.08.2022'!$A:$I,9,0)=TRUE),0,VLOOKUP($A393,'31.08.2022'!$A:$I,9,0))</f>
        <v>1883.8699999999953</v>
      </c>
      <c r="L393" s="39">
        <f>IF(ISERROR(VLOOKUP($A393,'30.09.2022'!$A:$I,9,0)=TRUE),0,VLOOKUP($A393,'30.09.2022'!$A:$I,9,0))</f>
        <v>1883.8699999999953</v>
      </c>
      <c r="M393" s="39">
        <f>IF(ISERROR(VLOOKUP($A393,'31.10.2022'!$A:$I,9,0)=TRUE),0,VLOOKUP($A393,'31.10.2022'!$A:$I,9,0))</f>
        <v>1883.8699999999953</v>
      </c>
      <c r="N393" s="39">
        <f>IF(ISERROR(VLOOKUP($A393,'30.11.2022'!$A:$I,9,0)=TRUE),0,VLOOKUP($A393,'30.11.2022'!$A:$I,9,0))</f>
        <v>1883.8699999999953</v>
      </c>
      <c r="O393" s="39">
        <f>IF(ISERROR(VLOOKUP($A393,'31.12.2022'!$A:$I,9,0)=TRUE),0,VLOOKUP($A393,'31.12.2022'!$A:$I,9,0))</f>
        <v>1883.8699999999953</v>
      </c>
    </row>
    <row r="394" spans="1:15" x14ac:dyDescent="0.3">
      <c r="A394" s="1" t="s">
        <v>435</v>
      </c>
      <c r="B394" s="1"/>
      <c r="C394" s="53">
        <f t="shared" si="6"/>
        <v>11</v>
      </c>
      <c r="D394" s="2">
        <f>IF(ISERROR(VLOOKUP($A394,'31.01.2022'!$A:$I,9,0)=TRUE),0,VLOOKUP($A394,'31.01.2022'!$A:$I,9,0))</f>
        <v>-620.57000000000005</v>
      </c>
      <c r="E394" s="2">
        <f>IF(ISERROR(VLOOKUP($A394,'28.02.2022'!$A:$I,9,0)=TRUE),0,VLOOKUP($A394,'28.02.2022'!$A:$I,9,0))</f>
        <v>-620.57000000000005</v>
      </c>
      <c r="F394" s="2">
        <f>IF(ISERROR(VLOOKUP($A394,'31.03.2022'!$A:$I,9,0)=TRUE),0,VLOOKUP($A394,'31.03.2022'!$A:$I,9,0))</f>
        <v>-620.57000000000005</v>
      </c>
      <c r="G394" s="2">
        <f>IF(ISERROR(VLOOKUP($A394,'30.04.2022'!$A:$I,9,0)=TRUE),0,VLOOKUP($A394,'30.04.2022'!$A:$I,9,0))</f>
        <v>-620.57000000000005</v>
      </c>
      <c r="H394" s="2">
        <f>IF(ISERROR(VLOOKUP($A394,'31.05.2022'!$A:$I,9,0)=TRUE),0,VLOOKUP($A394,'31.05.2022'!$A:$I,9,0))</f>
        <v>-620.57000000000005</v>
      </c>
      <c r="I394" s="2">
        <f>IF(ISERROR(VLOOKUP($A394,'30.06.2022'!$A:$I,9,0)=TRUE),0,VLOOKUP($A394,'30.06.2022'!$A:$I,9,0))</f>
        <v>-620.57000000000005</v>
      </c>
      <c r="J394" s="39">
        <f>IF(ISERROR(VLOOKUP($A394,'31.07.2022'!$A:$I,9,0)=TRUE),0,VLOOKUP($A394,'31.07.2022'!$A:$I,9,0))</f>
        <v>-620.57000000000005</v>
      </c>
      <c r="K394" s="39">
        <f>IF(ISERROR(VLOOKUP($A394,'31.08.2022'!$A:$I,9,0)=TRUE),0,VLOOKUP($A394,'31.08.2022'!$A:$I,9,0))</f>
        <v>-620.57000000000005</v>
      </c>
      <c r="L394" s="39">
        <f>IF(ISERROR(VLOOKUP($A394,'30.09.2022'!$A:$I,9,0)=TRUE),0,VLOOKUP($A394,'30.09.2022'!$A:$I,9,0))</f>
        <v>-620.57000000000005</v>
      </c>
      <c r="M394" s="39">
        <f>IF(ISERROR(VLOOKUP($A394,'31.10.2022'!$A:$I,9,0)=TRUE),0,VLOOKUP($A394,'31.10.2022'!$A:$I,9,0))</f>
        <v>-620.57000000000005</v>
      </c>
      <c r="N394" s="39">
        <f>IF(ISERROR(VLOOKUP($A394,'30.11.2022'!$A:$I,9,0)=TRUE),0,VLOOKUP($A394,'30.11.2022'!$A:$I,9,0))</f>
        <v>-620.57000000000005</v>
      </c>
      <c r="O394" s="39">
        <f>IF(ISERROR(VLOOKUP($A394,'31.12.2022'!$A:$I,9,0)=TRUE),0,VLOOKUP($A394,'31.12.2022'!$A:$I,9,0))</f>
        <v>-620.57000000000005</v>
      </c>
    </row>
    <row r="395" spans="1:15" x14ac:dyDescent="0.3">
      <c r="A395" s="1" t="s">
        <v>436</v>
      </c>
      <c r="B395" s="1"/>
      <c r="C395" s="53">
        <f t="shared" si="6"/>
        <v>11</v>
      </c>
      <c r="D395" s="2">
        <f>IF(ISERROR(VLOOKUP($A395,'31.01.2022'!$A:$I,9,0)=TRUE),0,VLOOKUP($A395,'31.01.2022'!$A:$I,9,0))</f>
        <v>-430.46</v>
      </c>
      <c r="E395" s="2">
        <f>IF(ISERROR(VLOOKUP($A395,'28.02.2022'!$A:$I,9,0)=TRUE),0,VLOOKUP($A395,'28.02.2022'!$A:$I,9,0))</f>
        <v>-430.46</v>
      </c>
      <c r="F395" s="2">
        <f>IF(ISERROR(VLOOKUP($A395,'31.03.2022'!$A:$I,9,0)=TRUE),0,VLOOKUP($A395,'31.03.2022'!$A:$I,9,0))</f>
        <v>-430.46</v>
      </c>
      <c r="G395" s="2">
        <f>IF(ISERROR(VLOOKUP($A395,'30.04.2022'!$A:$I,9,0)=TRUE),0,VLOOKUP($A395,'30.04.2022'!$A:$I,9,0))</f>
        <v>-430.46</v>
      </c>
      <c r="H395" s="2">
        <f>IF(ISERROR(VLOOKUP($A395,'31.05.2022'!$A:$I,9,0)=TRUE),0,VLOOKUP($A395,'31.05.2022'!$A:$I,9,0))</f>
        <v>-430.46</v>
      </c>
      <c r="I395" s="2">
        <f>IF(ISERROR(VLOOKUP($A395,'30.06.2022'!$A:$I,9,0)=TRUE),0,VLOOKUP($A395,'30.06.2022'!$A:$I,9,0))</f>
        <v>-430.46</v>
      </c>
      <c r="J395" s="39">
        <f>IF(ISERROR(VLOOKUP($A395,'31.07.2022'!$A:$I,9,0)=TRUE),0,VLOOKUP($A395,'31.07.2022'!$A:$I,9,0))</f>
        <v>-430.46</v>
      </c>
      <c r="K395" s="39">
        <f>IF(ISERROR(VLOOKUP($A395,'31.08.2022'!$A:$I,9,0)=TRUE),0,VLOOKUP($A395,'31.08.2022'!$A:$I,9,0))</f>
        <v>-430.46</v>
      </c>
      <c r="L395" s="39">
        <f>IF(ISERROR(VLOOKUP($A395,'30.09.2022'!$A:$I,9,0)=TRUE),0,VLOOKUP($A395,'30.09.2022'!$A:$I,9,0))</f>
        <v>-430.46</v>
      </c>
      <c r="M395" s="39">
        <f>IF(ISERROR(VLOOKUP($A395,'31.10.2022'!$A:$I,9,0)=TRUE),0,VLOOKUP($A395,'31.10.2022'!$A:$I,9,0))</f>
        <v>-430.46</v>
      </c>
      <c r="N395" s="39">
        <f>IF(ISERROR(VLOOKUP($A395,'30.11.2022'!$A:$I,9,0)=TRUE),0,VLOOKUP($A395,'30.11.2022'!$A:$I,9,0))</f>
        <v>-430.46</v>
      </c>
      <c r="O395" s="39">
        <f>IF(ISERROR(VLOOKUP($A395,'31.12.2022'!$A:$I,9,0)=TRUE),0,VLOOKUP($A395,'31.12.2022'!$A:$I,9,0))</f>
        <v>-430.46</v>
      </c>
    </row>
    <row r="396" spans="1:15" x14ac:dyDescent="0.3">
      <c r="A396" s="1" t="s">
        <v>437</v>
      </c>
      <c r="B396" s="1"/>
      <c r="C396" s="53">
        <f t="shared" si="6"/>
        <v>11</v>
      </c>
      <c r="D396" s="2">
        <f>IF(ISERROR(VLOOKUP($A396,'31.01.2022'!$A:$I,9,0)=TRUE),0,VLOOKUP($A396,'31.01.2022'!$A:$I,9,0))</f>
        <v>0.97</v>
      </c>
      <c r="E396" s="2">
        <f>IF(ISERROR(VLOOKUP($A396,'28.02.2022'!$A:$I,9,0)=TRUE),0,VLOOKUP($A396,'28.02.2022'!$A:$I,9,0))</f>
        <v>0.97</v>
      </c>
      <c r="F396" s="2">
        <f>IF(ISERROR(VLOOKUP($A396,'31.03.2022'!$A:$I,9,0)=TRUE),0,VLOOKUP($A396,'31.03.2022'!$A:$I,9,0))</f>
        <v>0.97</v>
      </c>
      <c r="G396" s="2">
        <f>IF(ISERROR(VLOOKUP($A396,'30.04.2022'!$A:$I,9,0)=TRUE),0,VLOOKUP($A396,'30.04.2022'!$A:$I,9,0))</f>
        <v>0.97</v>
      </c>
      <c r="H396" s="2">
        <f>IF(ISERROR(VLOOKUP($A396,'31.05.2022'!$A:$I,9,0)=TRUE),0,VLOOKUP($A396,'31.05.2022'!$A:$I,9,0))</f>
        <v>0.97</v>
      </c>
      <c r="I396" s="2">
        <f>IF(ISERROR(VLOOKUP($A396,'30.06.2022'!$A:$I,9,0)=TRUE),0,VLOOKUP($A396,'30.06.2022'!$A:$I,9,0))</f>
        <v>0.97</v>
      </c>
      <c r="J396" s="39">
        <f>IF(ISERROR(VLOOKUP($A396,'31.07.2022'!$A:$I,9,0)=TRUE),0,VLOOKUP($A396,'31.07.2022'!$A:$I,9,0))</f>
        <v>0.97</v>
      </c>
      <c r="K396" s="39">
        <f>IF(ISERROR(VLOOKUP($A396,'31.08.2022'!$A:$I,9,0)=TRUE),0,VLOOKUP($A396,'31.08.2022'!$A:$I,9,0))</f>
        <v>0.97</v>
      </c>
      <c r="L396" s="39">
        <f>IF(ISERROR(VLOOKUP($A396,'30.09.2022'!$A:$I,9,0)=TRUE),0,VLOOKUP($A396,'30.09.2022'!$A:$I,9,0))</f>
        <v>0.97</v>
      </c>
      <c r="M396" s="39">
        <f>IF(ISERROR(VLOOKUP($A396,'31.10.2022'!$A:$I,9,0)=TRUE),0,VLOOKUP($A396,'31.10.2022'!$A:$I,9,0))</f>
        <v>0.97</v>
      </c>
      <c r="N396" s="39">
        <f>IF(ISERROR(VLOOKUP($A396,'30.11.2022'!$A:$I,9,0)=TRUE),0,VLOOKUP($A396,'30.11.2022'!$A:$I,9,0))</f>
        <v>0.97</v>
      </c>
      <c r="O396" s="39">
        <f>IF(ISERROR(VLOOKUP($A396,'31.12.2022'!$A:$I,9,0)=TRUE),0,VLOOKUP($A396,'31.12.2022'!$A:$I,9,0))</f>
        <v>0.97</v>
      </c>
    </row>
    <row r="397" spans="1:15" x14ac:dyDescent="0.3">
      <c r="A397" s="1" t="s">
        <v>438</v>
      </c>
      <c r="B397" s="1"/>
      <c r="C397" s="53">
        <f t="shared" si="6"/>
        <v>11</v>
      </c>
      <c r="D397" s="2">
        <f>IF(ISERROR(VLOOKUP($A397,'31.01.2022'!$A:$I,9,0)=TRUE),0,VLOOKUP($A397,'31.01.2022'!$A:$I,9,0))</f>
        <v>0.01</v>
      </c>
      <c r="E397" s="2">
        <f>IF(ISERROR(VLOOKUP($A397,'28.02.2022'!$A:$I,9,0)=TRUE),0,VLOOKUP($A397,'28.02.2022'!$A:$I,9,0))</f>
        <v>0.01</v>
      </c>
      <c r="F397" s="2">
        <f>IF(ISERROR(VLOOKUP($A397,'31.03.2022'!$A:$I,9,0)=TRUE),0,VLOOKUP($A397,'31.03.2022'!$A:$I,9,0))</f>
        <v>0.01</v>
      </c>
      <c r="G397" s="2">
        <f>IF(ISERROR(VLOOKUP($A397,'30.04.2022'!$A:$I,9,0)=TRUE),0,VLOOKUP($A397,'30.04.2022'!$A:$I,9,0))</f>
        <v>0.01</v>
      </c>
      <c r="H397" s="2">
        <f>IF(ISERROR(VLOOKUP($A397,'31.05.2022'!$A:$I,9,0)=TRUE),0,VLOOKUP($A397,'31.05.2022'!$A:$I,9,0))</f>
        <v>0.01</v>
      </c>
      <c r="I397" s="2">
        <f>IF(ISERROR(VLOOKUP($A397,'30.06.2022'!$A:$I,9,0)=TRUE),0,VLOOKUP($A397,'30.06.2022'!$A:$I,9,0))</f>
        <v>0.01</v>
      </c>
      <c r="J397" s="39">
        <f>IF(ISERROR(VLOOKUP($A397,'31.07.2022'!$A:$I,9,0)=TRUE),0,VLOOKUP($A397,'31.07.2022'!$A:$I,9,0))</f>
        <v>0.01</v>
      </c>
      <c r="K397" s="39">
        <f>IF(ISERROR(VLOOKUP($A397,'31.08.2022'!$A:$I,9,0)=TRUE),0,VLOOKUP($A397,'31.08.2022'!$A:$I,9,0))</f>
        <v>0.01</v>
      </c>
      <c r="L397" s="39">
        <f>IF(ISERROR(VLOOKUP($A397,'30.09.2022'!$A:$I,9,0)=TRUE),0,VLOOKUP($A397,'30.09.2022'!$A:$I,9,0))</f>
        <v>0.01</v>
      </c>
      <c r="M397" s="39">
        <f>IF(ISERROR(VLOOKUP($A397,'31.10.2022'!$A:$I,9,0)=TRUE),0,VLOOKUP($A397,'31.10.2022'!$A:$I,9,0))</f>
        <v>0.01</v>
      </c>
      <c r="N397" s="39">
        <f>IF(ISERROR(VLOOKUP($A397,'30.11.2022'!$A:$I,9,0)=TRUE),0,VLOOKUP($A397,'30.11.2022'!$A:$I,9,0))</f>
        <v>0.01</v>
      </c>
      <c r="O397" s="39">
        <f>IF(ISERROR(VLOOKUP($A397,'31.12.2022'!$A:$I,9,0)=TRUE),0,VLOOKUP($A397,'31.12.2022'!$A:$I,9,0))</f>
        <v>0.01</v>
      </c>
    </row>
    <row r="398" spans="1:15" x14ac:dyDescent="0.3">
      <c r="A398" s="1" t="s">
        <v>439</v>
      </c>
      <c r="B398" s="1"/>
      <c r="C398" s="53">
        <f t="shared" si="6"/>
        <v>11</v>
      </c>
      <c r="D398" s="2">
        <f>IF(ISERROR(VLOOKUP($A398,'31.01.2022'!$A:$I,9,0)=TRUE),0,VLOOKUP($A398,'31.01.2022'!$A:$I,9,0))</f>
        <v>0.04</v>
      </c>
      <c r="E398" s="2">
        <f>IF(ISERROR(VLOOKUP($A398,'28.02.2022'!$A:$I,9,0)=TRUE),0,VLOOKUP($A398,'28.02.2022'!$A:$I,9,0))</f>
        <v>0.04</v>
      </c>
      <c r="F398" s="2">
        <f>IF(ISERROR(VLOOKUP($A398,'31.03.2022'!$A:$I,9,0)=TRUE),0,VLOOKUP($A398,'31.03.2022'!$A:$I,9,0))</f>
        <v>0.04</v>
      </c>
      <c r="G398" s="2">
        <f>IF(ISERROR(VLOOKUP($A398,'30.04.2022'!$A:$I,9,0)=TRUE),0,VLOOKUP($A398,'30.04.2022'!$A:$I,9,0))</f>
        <v>0.04</v>
      </c>
      <c r="H398" s="2">
        <f>IF(ISERROR(VLOOKUP($A398,'31.05.2022'!$A:$I,9,0)=TRUE),0,VLOOKUP($A398,'31.05.2022'!$A:$I,9,0))</f>
        <v>0.04</v>
      </c>
      <c r="I398" s="2">
        <f>IF(ISERROR(VLOOKUP($A398,'30.06.2022'!$A:$I,9,0)=TRUE),0,VLOOKUP($A398,'30.06.2022'!$A:$I,9,0))</f>
        <v>0.04</v>
      </c>
      <c r="J398" s="39">
        <f>IF(ISERROR(VLOOKUP($A398,'31.07.2022'!$A:$I,9,0)=TRUE),0,VLOOKUP($A398,'31.07.2022'!$A:$I,9,0))</f>
        <v>0.04</v>
      </c>
      <c r="K398" s="39">
        <f>IF(ISERROR(VLOOKUP($A398,'31.08.2022'!$A:$I,9,0)=TRUE),0,VLOOKUP($A398,'31.08.2022'!$A:$I,9,0))</f>
        <v>0.04</v>
      </c>
      <c r="L398" s="39">
        <f>IF(ISERROR(VLOOKUP($A398,'30.09.2022'!$A:$I,9,0)=TRUE),0,VLOOKUP($A398,'30.09.2022'!$A:$I,9,0))</f>
        <v>0.04</v>
      </c>
      <c r="M398" s="39">
        <f>IF(ISERROR(VLOOKUP($A398,'31.10.2022'!$A:$I,9,0)=TRUE),0,VLOOKUP($A398,'31.10.2022'!$A:$I,9,0))</f>
        <v>0.04</v>
      </c>
      <c r="N398" s="39">
        <f>IF(ISERROR(VLOOKUP($A398,'30.11.2022'!$A:$I,9,0)=TRUE),0,VLOOKUP($A398,'30.11.2022'!$A:$I,9,0))</f>
        <v>0.04</v>
      </c>
      <c r="O398" s="39">
        <f>IF(ISERROR(VLOOKUP($A398,'31.12.2022'!$A:$I,9,0)=TRUE),0,VLOOKUP($A398,'31.12.2022'!$A:$I,9,0))</f>
        <v>0.04</v>
      </c>
    </row>
    <row r="399" spans="1:15" x14ac:dyDescent="0.3">
      <c r="A399" s="1" t="s">
        <v>440</v>
      </c>
      <c r="B399" s="1"/>
      <c r="C399" s="53">
        <f t="shared" si="6"/>
        <v>11</v>
      </c>
      <c r="D399" s="2">
        <f>IF(ISERROR(VLOOKUP($A399,'31.01.2022'!$A:$I,9,0)=TRUE),0,VLOOKUP($A399,'31.01.2022'!$A:$I,9,0))</f>
        <v>0.24</v>
      </c>
      <c r="E399" s="2">
        <f>IF(ISERROR(VLOOKUP($A399,'28.02.2022'!$A:$I,9,0)=TRUE),0,VLOOKUP($A399,'28.02.2022'!$A:$I,9,0))</f>
        <v>0.24</v>
      </c>
      <c r="F399" s="2">
        <f>IF(ISERROR(VLOOKUP($A399,'31.03.2022'!$A:$I,9,0)=TRUE),0,VLOOKUP($A399,'31.03.2022'!$A:$I,9,0))</f>
        <v>0.24</v>
      </c>
      <c r="G399" s="2">
        <f>IF(ISERROR(VLOOKUP($A399,'30.04.2022'!$A:$I,9,0)=TRUE),0,VLOOKUP($A399,'30.04.2022'!$A:$I,9,0))</f>
        <v>0.24</v>
      </c>
      <c r="H399" s="2">
        <f>IF(ISERROR(VLOOKUP($A399,'31.05.2022'!$A:$I,9,0)=TRUE),0,VLOOKUP($A399,'31.05.2022'!$A:$I,9,0))</f>
        <v>0.24</v>
      </c>
      <c r="I399" s="2">
        <f>IF(ISERROR(VLOOKUP($A399,'30.06.2022'!$A:$I,9,0)=TRUE),0,VLOOKUP($A399,'30.06.2022'!$A:$I,9,0))</f>
        <v>0.24</v>
      </c>
      <c r="J399" s="39">
        <f>IF(ISERROR(VLOOKUP($A399,'31.07.2022'!$A:$I,9,0)=TRUE),0,VLOOKUP($A399,'31.07.2022'!$A:$I,9,0))</f>
        <v>0.24</v>
      </c>
      <c r="K399" s="39">
        <f>IF(ISERROR(VLOOKUP($A399,'31.08.2022'!$A:$I,9,0)=TRUE),0,VLOOKUP($A399,'31.08.2022'!$A:$I,9,0))</f>
        <v>0.24</v>
      </c>
      <c r="L399" s="39">
        <f>IF(ISERROR(VLOOKUP($A399,'30.09.2022'!$A:$I,9,0)=TRUE),0,VLOOKUP($A399,'30.09.2022'!$A:$I,9,0))</f>
        <v>0.24</v>
      </c>
      <c r="M399" s="39">
        <f>IF(ISERROR(VLOOKUP($A399,'31.10.2022'!$A:$I,9,0)=TRUE),0,VLOOKUP($A399,'31.10.2022'!$A:$I,9,0))</f>
        <v>0.24</v>
      </c>
      <c r="N399" s="39">
        <f>IF(ISERROR(VLOOKUP($A399,'30.11.2022'!$A:$I,9,0)=TRUE),0,VLOOKUP($A399,'30.11.2022'!$A:$I,9,0))</f>
        <v>0.24</v>
      </c>
      <c r="O399" s="39">
        <f>IF(ISERROR(VLOOKUP($A399,'31.12.2022'!$A:$I,9,0)=TRUE),0,VLOOKUP($A399,'31.12.2022'!$A:$I,9,0))</f>
        <v>0.24</v>
      </c>
    </row>
    <row r="400" spans="1:15" x14ac:dyDescent="0.3">
      <c r="A400" s="1" t="s">
        <v>441</v>
      </c>
      <c r="B400" s="1"/>
      <c r="C400" s="53">
        <f t="shared" si="6"/>
        <v>11</v>
      </c>
      <c r="D400" s="2">
        <f>IF(ISERROR(VLOOKUP($A400,'31.01.2022'!$A:$I,9,0)=TRUE),0,VLOOKUP($A400,'31.01.2022'!$A:$I,9,0))</f>
        <v>-92327.56</v>
      </c>
      <c r="E400" s="2">
        <f>IF(ISERROR(VLOOKUP($A400,'28.02.2022'!$A:$I,9,0)=TRUE),0,VLOOKUP($A400,'28.02.2022'!$A:$I,9,0))</f>
        <v>-92327.56</v>
      </c>
      <c r="F400" s="2">
        <f>IF(ISERROR(VLOOKUP($A400,'31.03.2022'!$A:$I,9,0)=TRUE),0,VLOOKUP($A400,'31.03.2022'!$A:$I,9,0))</f>
        <v>-92327.56</v>
      </c>
      <c r="G400" s="2">
        <f>IF(ISERROR(VLOOKUP($A400,'30.04.2022'!$A:$I,9,0)=TRUE),0,VLOOKUP($A400,'30.04.2022'!$A:$I,9,0))</f>
        <v>-92327.56</v>
      </c>
      <c r="H400" s="2">
        <f>IF(ISERROR(VLOOKUP($A400,'31.05.2022'!$A:$I,9,0)=TRUE),0,VLOOKUP($A400,'31.05.2022'!$A:$I,9,0))</f>
        <v>7967.0400000000081</v>
      </c>
      <c r="I400" s="2">
        <f>IF(ISERROR(VLOOKUP($A400,'30.06.2022'!$A:$I,9,0)=TRUE),0,VLOOKUP($A400,'30.06.2022'!$A:$I,9,0))</f>
        <v>-92328.01999999999</v>
      </c>
      <c r="J400" s="39">
        <f>IF(ISERROR(VLOOKUP($A400,'31.07.2022'!$A:$I,9,0)=TRUE),0,VLOOKUP($A400,'31.07.2022'!$A:$I,9,0))</f>
        <v>-92328.01999999999</v>
      </c>
      <c r="K400" s="39">
        <f>IF(ISERROR(VLOOKUP($A400,'31.08.2022'!$A:$I,9,0)=TRUE),0,VLOOKUP($A400,'31.08.2022'!$A:$I,9,0))</f>
        <v>-92328.01999999999</v>
      </c>
      <c r="L400" s="39">
        <f>IF(ISERROR(VLOOKUP($A400,'30.09.2022'!$A:$I,9,0)=TRUE),0,VLOOKUP($A400,'30.09.2022'!$A:$I,9,0))</f>
        <v>-92328.01999999999</v>
      </c>
      <c r="M400" s="39">
        <f>IF(ISERROR(VLOOKUP($A400,'31.10.2022'!$A:$I,9,0)=TRUE),0,VLOOKUP($A400,'31.10.2022'!$A:$I,9,0))</f>
        <v>-92328.01999999999</v>
      </c>
      <c r="N400" s="39">
        <f>IF(ISERROR(VLOOKUP($A400,'30.11.2022'!$A:$I,9,0)=TRUE),0,VLOOKUP($A400,'30.11.2022'!$A:$I,9,0))</f>
        <v>-92328.01999999999</v>
      </c>
      <c r="O400" s="39">
        <f>IF(ISERROR(VLOOKUP($A400,'31.12.2022'!$A:$I,9,0)=TRUE),0,VLOOKUP($A400,'31.12.2022'!$A:$I,9,0))</f>
        <v>-92328.01999999999</v>
      </c>
    </row>
    <row r="401" spans="1:15" x14ac:dyDescent="0.3">
      <c r="A401" s="1" t="s">
        <v>442</v>
      </c>
      <c r="B401" s="1"/>
      <c r="C401" s="53">
        <f t="shared" si="6"/>
        <v>11</v>
      </c>
      <c r="D401" s="2">
        <f>IF(ISERROR(VLOOKUP($A401,'31.01.2022'!$A:$I,9,0)=TRUE),0,VLOOKUP($A401,'31.01.2022'!$A:$I,9,0))</f>
        <v>321189.78999999998</v>
      </c>
      <c r="E401" s="2">
        <f>IF(ISERROR(VLOOKUP($A401,'28.02.2022'!$A:$I,9,0)=TRUE),0,VLOOKUP($A401,'28.02.2022'!$A:$I,9,0))</f>
        <v>418085.9</v>
      </c>
      <c r="F401" s="2">
        <f>IF(ISERROR(VLOOKUP($A401,'31.03.2022'!$A:$I,9,0)=TRUE),0,VLOOKUP($A401,'31.03.2022'!$A:$I,9,0))</f>
        <v>92813.579999999958</v>
      </c>
      <c r="G401" s="2">
        <f>IF(ISERROR(VLOOKUP($A401,'30.04.2022'!$A:$I,9,0)=TRUE),0,VLOOKUP($A401,'30.04.2022'!$A:$I,9,0))</f>
        <v>339915.78</v>
      </c>
      <c r="H401" s="2">
        <f>IF(ISERROR(VLOOKUP($A401,'31.05.2022'!$A:$I,9,0)=TRUE),0,VLOOKUP($A401,'31.05.2022'!$A:$I,9,0))</f>
        <v>47661.800000000047</v>
      </c>
      <c r="I401" s="2">
        <f>IF(ISERROR(VLOOKUP($A401,'30.06.2022'!$A:$I,9,0)=TRUE),0,VLOOKUP($A401,'30.06.2022'!$A:$I,9,0))</f>
        <v>153619.88000000012</v>
      </c>
      <c r="J401" s="39">
        <f>IF(ISERROR(VLOOKUP($A401,'31.07.2022'!$A:$I,9,0)=TRUE),0,VLOOKUP($A401,'31.07.2022'!$A:$I,9,0))</f>
        <v>153619.88000000012</v>
      </c>
      <c r="K401" s="39">
        <f>IF(ISERROR(VLOOKUP($A401,'31.08.2022'!$A:$I,9,0)=TRUE),0,VLOOKUP($A401,'31.08.2022'!$A:$I,9,0))</f>
        <v>153619.88000000012</v>
      </c>
      <c r="L401" s="39">
        <f>IF(ISERROR(VLOOKUP($A401,'30.09.2022'!$A:$I,9,0)=TRUE),0,VLOOKUP($A401,'30.09.2022'!$A:$I,9,0))</f>
        <v>153619.88000000012</v>
      </c>
      <c r="M401" s="39">
        <f>IF(ISERROR(VLOOKUP($A401,'31.10.2022'!$A:$I,9,0)=TRUE),0,VLOOKUP($A401,'31.10.2022'!$A:$I,9,0))</f>
        <v>153619.88000000012</v>
      </c>
      <c r="N401" s="39">
        <f>IF(ISERROR(VLOOKUP($A401,'30.11.2022'!$A:$I,9,0)=TRUE),0,VLOOKUP($A401,'30.11.2022'!$A:$I,9,0))</f>
        <v>153619.88000000012</v>
      </c>
      <c r="O401" s="39">
        <f>IF(ISERROR(VLOOKUP($A401,'31.12.2022'!$A:$I,9,0)=TRUE),0,VLOOKUP($A401,'31.12.2022'!$A:$I,9,0))</f>
        <v>153619.88000000012</v>
      </c>
    </row>
    <row r="402" spans="1:15" x14ac:dyDescent="0.3">
      <c r="A402" s="1" t="s">
        <v>443</v>
      </c>
      <c r="B402" s="1"/>
      <c r="C402" s="53">
        <f t="shared" si="6"/>
        <v>11</v>
      </c>
      <c r="D402" s="2">
        <f>IF(ISERROR(VLOOKUP($A402,'31.01.2022'!$A:$I,9,0)=TRUE),0,VLOOKUP($A402,'31.01.2022'!$A:$I,9,0))</f>
        <v>818451.77</v>
      </c>
      <c r="E402" s="2">
        <f>IF(ISERROR(VLOOKUP($A402,'28.02.2022'!$A:$I,9,0)=TRUE),0,VLOOKUP($A402,'28.02.2022'!$A:$I,9,0))</f>
        <v>576038.5</v>
      </c>
      <c r="F402" s="2">
        <f>IF(ISERROR(VLOOKUP($A402,'31.03.2022'!$A:$I,9,0)=TRUE),0,VLOOKUP($A402,'31.03.2022'!$A:$I,9,0))</f>
        <v>695969.24</v>
      </c>
      <c r="G402" s="2">
        <f>IF(ISERROR(VLOOKUP($A402,'30.04.2022'!$A:$I,9,0)=TRUE),0,VLOOKUP($A402,'30.04.2022'!$A:$I,9,0))</f>
        <v>724131.24999999988</v>
      </c>
      <c r="H402" s="2">
        <f>IF(ISERROR(VLOOKUP($A402,'31.05.2022'!$A:$I,9,0)=TRUE),0,VLOOKUP($A402,'31.05.2022'!$A:$I,9,0))</f>
        <v>327163.19999999995</v>
      </c>
      <c r="I402" s="2">
        <f>IF(ISERROR(VLOOKUP($A402,'30.06.2022'!$A:$I,9,0)=TRUE),0,VLOOKUP($A402,'30.06.2022'!$A:$I,9,0))</f>
        <v>1077985.81</v>
      </c>
      <c r="J402" s="39">
        <f>IF(ISERROR(VLOOKUP($A402,'31.07.2022'!$A:$I,9,0)=TRUE),0,VLOOKUP($A402,'31.07.2022'!$A:$I,9,0))</f>
        <v>1077985.81</v>
      </c>
      <c r="K402" s="39">
        <f>IF(ISERROR(VLOOKUP($A402,'31.08.2022'!$A:$I,9,0)=TRUE),0,VLOOKUP($A402,'31.08.2022'!$A:$I,9,0))</f>
        <v>1077985.81</v>
      </c>
      <c r="L402" s="39">
        <f>IF(ISERROR(VLOOKUP($A402,'30.09.2022'!$A:$I,9,0)=TRUE),0,VLOOKUP($A402,'30.09.2022'!$A:$I,9,0))</f>
        <v>1077985.81</v>
      </c>
      <c r="M402" s="39">
        <f>IF(ISERROR(VLOOKUP($A402,'31.10.2022'!$A:$I,9,0)=TRUE),0,VLOOKUP($A402,'31.10.2022'!$A:$I,9,0))</f>
        <v>1077985.81</v>
      </c>
      <c r="N402" s="39">
        <f>IF(ISERROR(VLOOKUP($A402,'30.11.2022'!$A:$I,9,0)=TRUE),0,VLOOKUP($A402,'30.11.2022'!$A:$I,9,0))</f>
        <v>1077985.81</v>
      </c>
      <c r="O402" s="39">
        <f>IF(ISERROR(VLOOKUP($A402,'31.12.2022'!$A:$I,9,0)=TRUE),0,VLOOKUP($A402,'31.12.2022'!$A:$I,9,0))</f>
        <v>1077985.81</v>
      </c>
    </row>
    <row r="403" spans="1:15" x14ac:dyDescent="0.3">
      <c r="A403" s="1" t="s">
        <v>444</v>
      </c>
      <c r="B403" s="1"/>
      <c r="C403" s="53">
        <f t="shared" si="6"/>
        <v>11</v>
      </c>
      <c r="D403" s="2">
        <f>IF(ISERROR(VLOOKUP($A403,'31.01.2022'!$A:$I,9,0)=TRUE),0,VLOOKUP($A403,'31.01.2022'!$A:$I,9,0))</f>
        <v>0.21</v>
      </c>
      <c r="E403" s="2">
        <f>IF(ISERROR(VLOOKUP($A403,'28.02.2022'!$A:$I,9,0)=TRUE),0,VLOOKUP($A403,'28.02.2022'!$A:$I,9,0))</f>
        <v>0.21</v>
      </c>
      <c r="F403" s="2">
        <f>IF(ISERROR(VLOOKUP($A403,'31.03.2022'!$A:$I,9,0)=TRUE),0,VLOOKUP($A403,'31.03.2022'!$A:$I,9,0))</f>
        <v>0.21</v>
      </c>
      <c r="G403" s="2">
        <f>IF(ISERROR(VLOOKUP($A403,'30.04.2022'!$A:$I,9,0)=TRUE),0,VLOOKUP($A403,'30.04.2022'!$A:$I,9,0))</f>
        <v>0.21</v>
      </c>
      <c r="H403" s="2">
        <f>IF(ISERROR(VLOOKUP($A403,'31.05.2022'!$A:$I,9,0)=TRUE),0,VLOOKUP($A403,'31.05.2022'!$A:$I,9,0))</f>
        <v>0.21</v>
      </c>
      <c r="I403" s="2">
        <f>IF(ISERROR(VLOOKUP($A403,'30.06.2022'!$A:$I,9,0)=TRUE),0,VLOOKUP($A403,'30.06.2022'!$A:$I,9,0))</f>
        <v>0.21</v>
      </c>
      <c r="J403" s="39">
        <f>IF(ISERROR(VLOOKUP($A403,'31.07.2022'!$A:$I,9,0)=TRUE),0,VLOOKUP($A403,'31.07.2022'!$A:$I,9,0))</f>
        <v>0.21</v>
      </c>
      <c r="K403" s="39">
        <f>IF(ISERROR(VLOOKUP($A403,'31.08.2022'!$A:$I,9,0)=TRUE),0,VLOOKUP($A403,'31.08.2022'!$A:$I,9,0))</f>
        <v>0.21</v>
      </c>
      <c r="L403" s="39">
        <f>IF(ISERROR(VLOOKUP($A403,'30.09.2022'!$A:$I,9,0)=TRUE),0,VLOOKUP($A403,'30.09.2022'!$A:$I,9,0))</f>
        <v>0.21</v>
      </c>
      <c r="M403" s="39">
        <f>IF(ISERROR(VLOOKUP($A403,'31.10.2022'!$A:$I,9,0)=TRUE),0,VLOOKUP($A403,'31.10.2022'!$A:$I,9,0))</f>
        <v>0.21</v>
      </c>
      <c r="N403" s="39">
        <f>IF(ISERROR(VLOOKUP($A403,'30.11.2022'!$A:$I,9,0)=TRUE),0,VLOOKUP($A403,'30.11.2022'!$A:$I,9,0))</f>
        <v>0.21</v>
      </c>
      <c r="O403" s="39">
        <f>IF(ISERROR(VLOOKUP($A403,'31.12.2022'!$A:$I,9,0)=TRUE),0,VLOOKUP($A403,'31.12.2022'!$A:$I,9,0))</f>
        <v>0.21</v>
      </c>
    </row>
    <row r="404" spans="1:15" x14ac:dyDescent="0.3">
      <c r="A404" s="1" t="s">
        <v>445</v>
      </c>
      <c r="B404" s="1"/>
      <c r="C404" s="53">
        <f t="shared" si="6"/>
        <v>11</v>
      </c>
      <c r="D404" s="2">
        <f>IF(ISERROR(VLOOKUP($A404,'31.01.2022'!$A:$I,9,0)=TRUE),0,VLOOKUP($A404,'31.01.2022'!$A:$I,9,0))</f>
        <v>0.57999999999999996</v>
      </c>
      <c r="E404" s="2">
        <f>IF(ISERROR(VLOOKUP($A404,'28.02.2022'!$A:$I,9,0)=TRUE),0,VLOOKUP($A404,'28.02.2022'!$A:$I,9,0))</f>
        <v>0.57999999999999996</v>
      </c>
      <c r="F404" s="2">
        <f>IF(ISERROR(VLOOKUP($A404,'31.03.2022'!$A:$I,9,0)=TRUE),0,VLOOKUP($A404,'31.03.2022'!$A:$I,9,0))</f>
        <v>0.57999999999999996</v>
      </c>
      <c r="G404" s="2">
        <f>IF(ISERROR(VLOOKUP($A404,'30.04.2022'!$A:$I,9,0)=TRUE),0,VLOOKUP($A404,'30.04.2022'!$A:$I,9,0))</f>
        <v>0.57999999999999996</v>
      </c>
      <c r="H404" s="2">
        <f>IF(ISERROR(VLOOKUP($A404,'31.05.2022'!$A:$I,9,0)=TRUE),0,VLOOKUP($A404,'31.05.2022'!$A:$I,9,0))</f>
        <v>0.57999999999999996</v>
      </c>
      <c r="I404" s="2">
        <f>IF(ISERROR(VLOOKUP($A404,'30.06.2022'!$A:$I,9,0)=TRUE),0,VLOOKUP($A404,'30.06.2022'!$A:$I,9,0))</f>
        <v>0.57999999999999996</v>
      </c>
      <c r="J404" s="39">
        <f>IF(ISERROR(VLOOKUP($A404,'31.07.2022'!$A:$I,9,0)=TRUE),0,VLOOKUP($A404,'31.07.2022'!$A:$I,9,0))</f>
        <v>0.57999999999999996</v>
      </c>
      <c r="K404" s="39">
        <f>IF(ISERROR(VLOOKUP($A404,'31.08.2022'!$A:$I,9,0)=TRUE),0,VLOOKUP($A404,'31.08.2022'!$A:$I,9,0))</f>
        <v>0.57999999999999996</v>
      </c>
      <c r="L404" s="39">
        <f>IF(ISERROR(VLOOKUP($A404,'30.09.2022'!$A:$I,9,0)=TRUE),0,VLOOKUP($A404,'30.09.2022'!$A:$I,9,0))</f>
        <v>0.57999999999999996</v>
      </c>
      <c r="M404" s="39">
        <f>IF(ISERROR(VLOOKUP($A404,'31.10.2022'!$A:$I,9,0)=TRUE),0,VLOOKUP($A404,'31.10.2022'!$A:$I,9,0))</f>
        <v>0.57999999999999996</v>
      </c>
      <c r="N404" s="39">
        <f>IF(ISERROR(VLOOKUP($A404,'30.11.2022'!$A:$I,9,0)=TRUE),0,VLOOKUP($A404,'30.11.2022'!$A:$I,9,0))</f>
        <v>0.57999999999999996</v>
      </c>
      <c r="O404" s="39">
        <f>IF(ISERROR(VLOOKUP($A404,'31.12.2022'!$A:$I,9,0)=TRUE),0,VLOOKUP($A404,'31.12.2022'!$A:$I,9,0))</f>
        <v>0.57999999999999996</v>
      </c>
    </row>
    <row r="405" spans="1:15" x14ac:dyDescent="0.3">
      <c r="A405" s="1" t="s">
        <v>446</v>
      </c>
      <c r="B405" s="1"/>
      <c r="C405" s="53">
        <f t="shared" si="6"/>
        <v>11</v>
      </c>
      <c r="D405" s="2">
        <f>IF(ISERROR(VLOOKUP($A405,'31.01.2022'!$A:$I,9,0)=TRUE),0,VLOOKUP($A405,'31.01.2022'!$A:$I,9,0))</f>
        <v>0.55000000000000004</v>
      </c>
      <c r="E405" s="2">
        <f>IF(ISERROR(VLOOKUP($A405,'28.02.2022'!$A:$I,9,0)=TRUE),0,VLOOKUP($A405,'28.02.2022'!$A:$I,9,0))</f>
        <v>0.55000000000000004</v>
      </c>
      <c r="F405" s="2">
        <f>IF(ISERROR(VLOOKUP($A405,'31.03.2022'!$A:$I,9,0)=TRUE),0,VLOOKUP($A405,'31.03.2022'!$A:$I,9,0))</f>
        <v>0.55000000000000004</v>
      </c>
      <c r="G405" s="2">
        <f>IF(ISERROR(VLOOKUP($A405,'30.04.2022'!$A:$I,9,0)=TRUE),0,VLOOKUP($A405,'30.04.2022'!$A:$I,9,0))</f>
        <v>0.55000000000000004</v>
      </c>
      <c r="H405" s="2">
        <f>IF(ISERROR(VLOOKUP($A405,'31.05.2022'!$A:$I,9,0)=TRUE),0,VLOOKUP($A405,'31.05.2022'!$A:$I,9,0))</f>
        <v>0.55000000000291038</v>
      </c>
      <c r="I405" s="2">
        <f>IF(ISERROR(VLOOKUP($A405,'30.06.2022'!$A:$I,9,0)=TRUE),0,VLOOKUP($A405,'30.06.2022'!$A:$I,9,0))</f>
        <v>0.55000000000291038</v>
      </c>
      <c r="J405" s="39">
        <f>IF(ISERROR(VLOOKUP($A405,'31.07.2022'!$A:$I,9,0)=TRUE),0,VLOOKUP($A405,'31.07.2022'!$A:$I,9,0))</f>
        <v>0.55000000000291038</v>
      </c>
      <c r="K405" s="39">
        <f>IF(ISERROR(VLOOKUP($A405,'31.08.2022'!$A:$I,9,0)=TRUE),0,VLOOKUP($A405,'31.08.2022'!$A:$I,9,0))</f>
        <v>0.55000000000291038</v>
      </c>
      <c r="L405" s="39">
        <f>IF(ISERROR(VLOOKUP($A405,'30.09.2022'!$A:$I,9,0)=TRUE),0,VLOOKUP($A405,'30.09.2022'!$A:$I,9,0))</f>
        <v>0.55000000000291038</v>
      </c>
      <c r="M405" s="39">
        <f>IF(ISERROR(VLOOKUP($A405,'31.10.2022'!$A:$I,9,0)=TRUE),0,VLOOKUP($A405,'31.10.2022'!$A:$I,9,0))</f>
        <v>0.55000000000291038</v>
      </c>
      <c r="N405" s="39">
        <f>IF(ISERROR(VLOOKUP($A405,'30.11.2022'!$A:$I,9,0)=TRUE),0,VLOOKUP($A405,'30.11.2022'!$A:$I,9,0))</f>
        <v>0.55000000000291038</v>
      </c>
      <c r="O405" s="39">
        <f>IF(ISERROR(VLOOKUP($A405,'31.12.2022'!$A:$I,9,0)=TRUE),0,VLOOKUP($A405,'31.12.2022'!$A:$I,9,0))</f>
        <v>0.55000000000291038</v>
      </c>
    </row>
    <row r="406" spans="1:15" x14ac:dyDescent="0.3">
      <c r="A406" s="1" t="s">
        <v>447</v>
      </c>
      <c r="B406" s="1"/>
      <c r="C406" s="53">
        <f t="shared" si="6"/>
        <v>11</v>
      </c>
      <c r="D406" s="2">
        <f>IF(ISERROR(VLOOKUP($A406,'31.01.2022'!$A:$I,9,0)=TRUE),0,VLOOKUP($A406,'31.01.2022'!$A:$I,9,0))</f>
        <v>101145.34</v>
      </c>
      <c r="E406" s="2">
        <f>IF(ISERROR(VLOOKUP($A406,'28.02.2022'!$A:$I,9,0)=TRUE),0,VLOOKUP($A406,'28.02.2022'!$A:$I,9,0))</f>
        <v>275321.2</v>
      </c>
      <c r="F406" s="2">
        <f>IF(ISERROR(VLOOKUP($A406,'31.03.2022'!$A:$I,9,0)=TRUE),0,VLOOKUP($A406,'31.03.2022'!$A:$I,9,0))</f>
        <v>400311.61</v>
      </c>
      <c r="G406" s="2">
        <f>IF(ISERROR(VLOOKUP($A406,'30.04.2022'!$A:$I,9,0)=TRUE),0,VLOOKUP($A406,'30.04.2022'!$A:$I,9,0))</f>
        <v>263022.64</v>
      </c>
      <c r="H406" s="2">
        <f>IF(ISERROR(VLOOKUP($A406,'31.05.2022'!$A:$I,9,0)=TRUE),0,VLOOKUP($A406,'31.05.2022'!$A:$I,9,0))</f>
        <v>387828.75</v>
      </c>
      <c r="I406" s="2">
        <f>IF(ISERROR(VLOOKUP($A406,'30.06.2022'!$A:$I,9,0)=TRUE),0,VLOOKUP($A406,'30.06.2022'!$A:$I,9,0))</f>
        <v>433970.18000000005</v>
      </c>
      <c r="J406" s="39">
        <f>IF(ISERROR(VLOOKUP($A406,'31.07.2022'!$A:$I,9,0)=TRUE),0,VLOOKUP($A406,'31.07.2022'!$A:$I,9,0))</f>
        <v>433970.18000000005</v>
      </c>
      <c r="K406" s="39">
        <f>IF(ISERROR(VLOOKUP($A406,'31.08.2022'!$A:$I,9,0)=TRUE),0,VLOOKUP($A406,'31.08.2022'!$A:$I,9,0))</f>
        <v>433970.18000000005</v>
      </c>
      <c r="L406" s="39">
        <f>IF(ISERROR(VLOOKUP($A406,'30.09.2022'!$A:$I,9,0)=TRUE),0,VLOOKUP($A406,'30.09.2022'!$A:$I,9,0))</f>
        <v>433970.18000000005</v>
      </c>
      <c r="M406" s="39">
        <f>IF(ISERROR(VLOOKUP($A406,'31.10.2022'!$A:$I,9,0)=TRUE),0,VLOOKUP($A406,'31.10.2022'!$A:$I,9,0))</f>
        <v>433970.18000000005</v>
      </c>
      <c r="N406" s="39">
        <f>IF(ISERROR(VLOOKUP($A406,'30.11.2022'!$A:$I,9,0)=TRUE),0,VLOOKUP($A406,'30.11.2022'!$A:$I,9,0))</f>
        <v>433970.18000000005</v>
      </c>
      <c r="O406" s="39">
        <f>IF(ISERROR(VLOOKUP($A406,'31.12.2022'!$A:$I,9,0)=TRUE),0,VLOOKUP($A406,'31.12.2022'!$A:$I,9,0))</f>
        <v>433970.18000000005</v>
      </c>
    </row>
    <row r="407" spans="1:15" x14ac:dyDescent="0.3">
      <c r="A407" s="1" t="s">
        <v>448</v>
      </c>
      <c r="B407" s="1"/>
      <c r="C407" s="53">
        <f t="shared" si="6"/>
        <v>11</v>
      </c>
      <c r="D407" s="2">
        <f>IF(ISERROR(VLOOKUP($A407,'31.01.2022'!$A:$I,9,0)=TRUE),0,VLOOKUP($A407,'31.01.2022'!$A:$I,9,0))</f>
        <v>-0.44</v>
      </c>
      <c r="E407" s="2">
        <f>IF(ISERROR(VLOOKUP($A407,'28.02.2022'!$A:$I,9,0)=TRUE),0,VLOOKUP($A407,'28.02.2022'!$A:$I,9,0))</f>
        <v>-0.44</v>
      </c>
      <c r="F407" s="2">
        <f>IF(ISERROR(VLOOKUP($A407,'31.03.2022'!$A:$I,9,0)=TRUE),0,VLOOKUP($A407,'31.03.2022'!$A:$I,9,0))</f>
        <v>-0.44</v>
      </c>
      <c r="G407" s="2">
        <f>IF(ISERROR(VLOOKUP($A407,'30.04.2022'!$A:$I,9,0)=TRUE),0,VLOOKUP($A407,'30.04.2022'!$A:$I,9,0))</f>
        <v>-0.44</v>
      </c>
      <c r="H407" s="2">
        <f>IF(ISERROR(VLOOKUP($A407,'31.05.2022'!$A:$I,9,0)=TRUE),0,VLOOKUP($A407,'31.05.2022'!$A:$I,9,0))</f>
        <v>-0.44</v>
      </c>
      <c r="I407" s="2">
        <f>IF(ISERROR(VLOOKUP($A407,'30.06.2022'!$A:$I,9,0)=TRUE),0,VLOOKUP($A407,'30.06.2022'!$A:$I,9,0))</f>
        <v>-0.44</v>
      </c>
      <c r="J407" s="39">
        <f>IF(ISERROR(VLOOKUP($A407,'31.07.2022'!$A:$I,9,0)=TRUE),0,VLOOKUP($A407,'31.07.2022'!$A:$I,9,0))</f>
        <v>-0.44</v>
      </c>
      <c r="K407" s="39">
        <f>IF(ISERROR(VLOOKUP($A407,'31.08.2022'!$A:$I,9,0)=TRUE),0,VLOOKUP($A407,'31.08.2022'!$A:$I,9,0))</f>
        <v>-0.44</v>
      </c>
      <c r="L407" s="39">
        <f>IF(ISERROR(VLOOKUP($A407,'30.09.2022'!$A:$I,9,0)=TRUE),0,VLOOKUP($A407,'30.09.2022'!$A:$I,9,0))</f>
        <v>-0.44</v>
      </c>
      <c r="M407" s="39">
        <f>IF(ISERROR(VLOOKUP($A407,'31.10.2022'!$A:$I,9,0)=TRUE),0,VLOOKUP($A407,'31.10.2022'!$A:$I,9,0))</f>
        <v>-0.44</v>
      </c>
      <c r="N407" s="39">
        <f>IF(ISERROR(VLOOKUP($A407,'30.11.2022'!$A:$I,9,0)=TRUE),0,VLOOKUP($A407,'30.11.2022'!$A:$I,9,0))</f>
        <v>-0.44</v>
      </c>
      <c r="O407" s="39">
        <f>IF(ISERROR(VLOOKUP($A407,'31.12.2022'!$A:$I,9,0)=TRUE),0,VLOOKUP($A407,'31.12.2022'!$A:$I,9,0))</f>
        <v>-0.44</v>
      </c>
    </row>
    <row r="408" spans="1:15" x14ac:dyDescent="0.3">
      <c r="A408" s="1" t="s">
        <v>449</v>
      </c>
      <c r="B408" s="1"/>
      <c r="C408" s="53">
        <f t="shared" si="6"/>
        <v>11</v>
      </c>
      <c r="D408" s="2">
        <f>IF(ISERROR(VLOOKUP($A408,'31.01.2022'!$A:$I,9,0)=TRUE),0,VLOOKUP($A408,'31.01.2022'!$A:$I,9,0))</f>
        <v>0.37</v>
      </c>
      <c r="E408" s="2">
        <f>IF(ISERROR(VLOOKUP($A408,'28.02.2022'!$A:$I,9,0)=TRUE),0,VLOOKUP($A408,'28.02.2022'!$A:$I,9,0))</f>
        <v>65624.600000000006</v>
      </c>
      <c r="F408" s="2">
        <f>IF(ISERROR(VLOOKUP($A408,'31.03.2022'!$A:$I,9,0)=TRUE),0,VLOOKUP($A408,'31.03.2022'!$A:$I,9,0))</f>
        <v>0.60000000000582077</v>
      </c>
      <c r="G408" s="2">
        <f>IF(ISERROR(VLOOKUP($A408,'30.04.2022'!$A:$I,9,0)=TRUE),0,VLOOKUP($A408,'30.04.2022'!$A:$I,9,0))</f>
        <v>0.60000000000582077</v>
      </c>
      <c r="H408" s="2">
        <f>IF(ISERROR(VLOOKUP($A408,'31.05.2022'!$A:$I,9,0)=TRUE),0,VLOOKUP($A408,'31.05.2022'!$A:$I,9,0))</f>
        <v>71109.829999999987</v>
      </c>
      <c r="I408" s="2">
        <f>IF(ISERROR(VLOOKUP($A408,'30.06.2022'!$A:$I,9,0)=TRUE),0,VLOOKUP($A408,'30.06.2022'!$A:$I,9,0))</f>
        <v>21109.829999999987</v>
      </c>
      <c r="J408" s="39">
        <f>IF(ISERROR(VLOOKUP($A408,'31.07.2022'!$A:$I,9,0)=TRUE),0,VLOOKUP($A408,'31.07.2022'!$A:$I,9,0))</f>
        <v>21109.829999999987</v>
      </c>
      <c r="K408" s="39">
        <f>IF(ISERROR(VLOOKUP($A408,'31.08.2022'!$A:$I,9,0)=TRUE),0,VLOOKUP($A408,'31.08.2022'!$A:$I,9,0))</f>
        <v>21109.829999999987</v>
      </c>
      <c r="L408" s="39">
        <f>IF(ISERROR(VLOOKUP($A408,'30.09.2022'!$A:$I,9,0)=TRUE),0,VLOOKUP($A408,'30.09.2022'!$A:$I,9,0))</f>
        <v>21109.829999999987</v>
      </c>
      <c r="M408" s="39">
        <f>IF(ISERROR(VLOOKUP($A408,'31.10.2022'!$A:$I,9,0)=TRUE),0,VLOOKUP($A408,'31.10.2022'!$A:$I,9,0))</f>
        <v>21109.829999999987</v>
      </c>
      <c r="N408" s="39">
        <f>IF(ISERROR(VLOOKUP($A408,'30.11.2022'!$A:$I,9,0)=TRUE),0,VLOOKUP($A408,'30.11.2022'!$A:$I,9,0))</f>
        <v>21109.829999999987</v>
      </c>
      <c r="O408" s="39">
        <f>IF(ISERROR(VLOOKUP($A408,'31.12.2022'!$A:$I,9,0)=TRUE),0,VLOOKUP($A408,'31.12.2022'!$A:$I,9,0))</f>
        <v>21109.829999999987</v>
      </c>
    </row>
    <row r="409" spans="1:15" x14ac:dyDescent="0.3">
      <c r="A409" s="1" t="s">
        <v>450</v>
      </c>
      <c r="B409" s="1"/>
      <c r="C409" s="53">
        <f t="shared" si="6"/>
        <v>11</v>
      </c>
      <c r="D409" s="2">
        <f>IF(ISERROR(VLOOKUP($A409,'31.01.2022'!$A:$I,9,0)=TRUE),0,VLOOKUP($A409,'31.01.2022'!$A:$I,9,0))</f>
        <v>0</v>
      </c>
      <c r="E409" s="2">
        <f>IF(ISERROR(VLOOKUP($A409,'28.02.2022'!$A:$I,9,0)=TRUE),0,VLOOKUP($A409,'28.02.2022'!$A:$I,9,0))</f>
        <v>0</v>
      </c>
      <c r="F409" s="2">
        <f>IF(ISERROR(VLOOKUP($A409,'31.03.2022'!$A:$I,9,0)=TRUE),0,VLOOKUP($A409,'31.03.2022'!$A:$I,9,0))</f>
        <v>0</v>
      </c>
      <c r="G409" s="2">
        <f>IF(ISERROR(VLOOKUP($A409,'30.04.2022'!$A:$I,9,0)=TRUE),0,VLOOKUP($A409,'30.04.2022'!$A:$I,9,0))</f>
        <v>0</v>
      </c>
      <c r="H409" s="2">
        <f>IF(ISERROR(VLOOKUP($A409,'31.05.2022'!$A:$I,9,0)=TRUE),0,VLOOKUP($A409,'31.05.2022'!$A:$I,9,0))</f>
        <v>0</v>
      </c>
      <c r="I409" s="2">
        <f>IF(ISERROR(VLOOKUP($A409,'30.06.2022'!$A:$I,9,0)=TRUE),0,VLOOKUP($A409,'30.06.2022'!$A:$I,9,0))</f>
        <v>0</v>
      </c>
      <c r="J409" s="39">
        <f>IF(ISERROR(VLOOKUP($A409,'31.07.2022'!$A:$I,9,0)=TRUE),0,VLOOKUP($A409,'31.07.2022'!$A:$I,9,0))</f>
        <v>0</v>
      </c>
      <c r="K409" s="39">
        <f>IF(ISERROR(VLOOKUP($A409,'31.08.2022'!$A:$I,9,0)=TRUE),0,VLOOKUP($A409,'31.08.2022'!$A:$I,9,0))</f>
        <v>0</v>
      </c>
      <c r="L409" s="39">
        <f>IF(ISERROR(VLOOKUP($A409,'30.09.2022'!$A:$I,9,0)=TRUE),0,VLOOKUP($A409,'30.09.2022'!$A:$I,9,0))</f>
        <v>0</v>
      </c>
      <c r="M409" s="39">
        <f>IF(ISERROR(VLOOKUP($A409,'31.10.2022'!$A:$I,9,0)=TRUE),0,VLOOKUP($A409,'31.10.2022'!$A:$I,9,0))</f>
        <v>0</v>
      </c>
      <c r="N409" s="39">
        <f>IF(ISERROR(VLOOKUP($A409,'30.11.2022'!$A:$I,9,0)=TRUE),0,VLOOKUP($A409,'30.11.2022'!$A:$I,9,0))</f>
        <v>0</v>
      </c>
      <c r="O409" s="39">
        <f>IF(ISERROR(VLOOKUP($A409,'31.12.2022'!$A:$I,9,0)=TRUE),0,VLOOKUP($A409,'31.12.2022'!$A:$I,9,0))</f>
        <v>0</v>
      </c>
    </row>
    <row r="410" spans="1:15" x14ac:dyDescent="0.3">
      <c r="A410" s="1" t="s">
        <v>451</v>
      </c>
      <c r="B410" s="1"/>
      <c r="C410" s="53">
        <f t="shared" si="6"/>
        <v>11</v>
      </c>
      <c r="D410" s="2">
        <f>IF(ISERROR(VLOOKUP($A410,'31.01.2022'!$A:$I,9,0)=TRUE),0,VLOOKUP($A410,'31.01.2022'!$A:$I,9,0))</f>
        <v>0.01</v>
      </c>
      <c r="E410" s="2">
        <f>IF(ISERROR(VLOOKUP($A410,'28.02.2022'!$A:$I,9,0)=TRUE),0,VLOOKUP($A410,'28.02.2022'!$A:$I,9,0))</f>
        <v>0.01</v>
      </c>
      <c r="F410" s="2">
        <f>IF(ISERROR(VLOOKUP($A410,'31.03.2022'!$A:$I,9,0)=TRUE),0,VLOOKUP($A410,'31.03.2022'!$A:$I,9,0))</f>
        <v>0.01</v>
      </c>
      <c r="G410" s="2">
        <f>IF(ISERROR(VLOOKUP($A410,'30.04.2022'!$A:$I,9,0)=TRUE),0,VLOOKUP($A410,'30.04.2022'!$A:$I,9,0))</f>
        <v>0.01</v>
      </c>
      <c r="H410" s="2">
        <f>IF(ISERROR(VLOOKUP($A410,'31.05.2022'!$A:$I,9,0)=TRUE),0,VLOOKUP($A410,'31.05.2022'!$A:$I,9,0))</f>
        <v>0.01</v>
      </c>
      <c r="I410" s="2">
        <f>IF(ISERROR(VLOOKUP($A410,'30.06.2022'!$A:$I,9,0)=TRUE),0,VLOOKUP($A410,'30.06.2022'!$A:$I,9,0))</f>
        <v>0.01</v>
      </c>
      <c r="J410" s="39">
        <f>IF(ISERROR(VLOOKUP($A410,'31.07.2022'!$A:$I,9,0)=TRUE),0,VLOOKUP($A410,'31.07.2022'!$A:$I,9,0))</f>
        <v>0.01</v>
      </c>
      <c r="K410" s="39">
        <f>IF(ISERROR(VLOOKUP($A410,'31.08.2022'!$A:$I,9,0)=TRUE),0,VLOOKUP($A410,'31.08.2022'!$A:$I,9,0))</f>
        <v>0.01</v>
      </c>
      <c r="L410" s="39">
        <f>IF(ISERROR(VLOOKUP($A410,'30.09.2022'!$A:$I,9,0)=TRUE),0,VLOOKUP($A410,'30.09.2022'!$A:$I,9,0))</f>
        <v>0.01</v>
      </c>
      <c r="M410" s="39">
        <f>IF(ISERROR(VLOOKUP($A410,'31.10.2022'!$A:$I,9,0)=TRUE),0,VLOOKUP($A410,'31.10.2022'!$A:$I,9,0))</f>
        <v>0.01</v>
      </c>
      <c r="N410" s="39">
        <f>IF(ISERROR(VLOOKUP($A410,'30.11.2022'!$A:$I,9,0)=TRUE),0,VLOOKUP($A410,'30.11.2022'!$A:$I,9,0))</f>
        <v>0.01</v>
      </c>
      <c r="O410" s="39">
        <f>IF(ISERROR(VLOOKUP($A410,'31.12.2022'!$A:$I,9,0)=TRUE),0,VLOOKUP($A410,'31.12.2022'!$A:$I,9,0))</f>
        <v>0.01</v>
      </c>
    </row>
    <row r="411" spans="1:15" x14ac:dyDescent="0.3">
      <c r="A411" s="1" t="s">
        <v>452</v>
      </c>
      <c r="B411" s="1"/>
      <c r="C411" s="53">
        <f t="shared" si="6"/>
        <v>11</v>
      </c>
      <c r="D411" s="2">
        <f>IF(ISERROR(VLOOKUP($A411,'31.01.2022'!$A:$I,9,0)=TRUE),0,VLOOKUP($A411,'31.01.2022'!$A:$I,9,0))</f>
        <v>-0.76</v>
      </c>
      <c r="E411" s="2">
        <f>IF(ISERROR(VLOOKUP($A411,'28.02.2022'!$A:$I,9,0)=TRUE),0,VLOOKUP($A411,'28.02.2022'!$A:$I,9,0))</f>
        <v>-0.76</v>
      </c>
      <c r="F411" s="2">
        <f>IF(ISERROR(VLOOKUP($A411,'31.03.2022'!$A:$I,9,0)=TRUE),0,VLOOKUP($A411,'31.03.2022'!$A:$I,9,0))</f>
        <v>-0.76</v>
      </c>
      <c r="G411" s="2">
        <f>IF(ISERROR(VLOOKUP($A411,'30.04.2022'!$A:$I,9,0)=TRUE),0,VLOOKUP($A411,'30.04.2022'!$A:$I,9,0))</f>
        <v>-0.76</v>
      </c>
      <c r="H411" s="2">
        <f>IF(ISERROR(VLOOKUP($A411,'31.05.2022'!$A:$I,9,0)=TRUE),0,VLOOKUP($A411,'31.05.2022'!$A:$I,9,0))</f>
        <v>-0.76</v>
      </c>
      <c r="I411" s="2">
        <f>IF(ISERROR(VLOOKUP($A411,'30.06.2022'!$A:$I,9,0)=TRUE),0,VLOOKUP($A411,'30.06.2022'!$A:$I,9,0))</f>
        <v>-0.76</v>
      </c>
      <c r="J411" s="39">
        <f>IF(ISERROR(VLOOKUP($A411,'31.07.2022'!$A:$I,9,0)=TRUE),0,VLOOKUP($A411,'31.07.2022'!$A:$I,9,0))</f>
        <v>-0.76</v>
      </c>
      <c r="K411" s="39">
        <f>IF(ISERROR(VLOOKUP($A411,'31.08.2022'!$A:$I,9,0)=TRUE),0,VLOOKUP($A411,'31.08.2022'!$A:$I,9,0))</f>
        <v>-0.76</v>
      </c>
      <c r="L411" s="39">
        <f>IF(ISERROR(VLOOKUP($A411,'30.09.2022'!$A:$I,9,0)=TRUE),0,VLOOKUP($A411,'30.09.2022'!$A:$I,9,0))</f>
        <v>-0.76</v>
      </c>
      <c r="M411" s="39">
        <f>IF(ISERROR(VLOOKUP($A411,'31.10.2022'!$A:$I,9,0)=TRUE),0,VLOOKUP($A411,'31.10.2022'!$A:$I,9,0))</f>
        <v>-0.76</v>
      </c>
      <c r="N411" s="39">
        <f>IF(ISERROR(VLOOKUP($A411,'30.11.2022'!$A:$I,9,0)=TRUE),0,VLOOKUP($A411,'30.11.2022'!$A:$I,9,0))</f>
        <v>-0.76</v>
      </c>
      <c r="O411" s="39">
        <f>IF(ISERROR(VLOOKUP($A411,'31.12.2022'!$A:$I,9,0)=TRUE),0,VLOOKUP($A411,'31.12.2022'!$A:$I,9,0))</f>
        <v>-0.76</v>
      </c>
    </row>
    <row r="412" spans="1:15" x14ac:dyDescent="0.3">
      <c r="A412" s="1" t="s">
        <v>453</v>
      </c>
      <c r="B412" s="1"/>
      <c r="C412" s="53">
        <f t="shared" si="6"/>
        <v>11</v>
      </c>
      <c r="D412" s="2">
        <f>IF(ISERROR(VLOOKUP($A412,'31.01.2022'!$A:$I,9,0)=TRUE),0,VLOOKUP($A412,'31.01.2022'!$A:$I,9,0))</f>
        <v>0.24</v>
      </c>
      <c r="E412" s="2">
        <f>IF(ISERROR(VLOOKUP($A412,'28.02.2022'!$A:$I,9,0)=TRUE),0,VLOOKUP($A412,'28.02.2022'!$A:$I,9,0))</f>
        <v>0.24</v>
      </c>
      <c r="F412" s="2">
        <f>IF(ISERROR(VLOOKUP($A412,'31.03.2022'!$A:$I,9,0)=TRUE),0,VLOOKUP($A412,'31.03.2022'!$A:$I,9,0))</f>
        <v>0.24</v>
      </c>
      <c r="G412" s="2">
        <f>IF(ISERROR(VLOOKUP($A412,'30.04.2022'!$A:$I,9,0)=TRUE),0,VLOOKUP($A412,'30.04.2022'!$A:$I,9,0))</f>
        <v>0.24</v>
      </c>
      <c r="H412" s="2">
        <f>IF(ISERROR(VLOOKUP($A412,'31.05.2022'!$A:$I,9,0)=TRUE),0,VLOOKUP($A412,'31.05.2022'!$A:$I,9,0))</f>
        <v>0.24</v>
      </c>
      <c r="I412" s="2">
        <f>IF(ISERROR(VLOOKUP($A412,'30.06.2022'!$A:$I,9,0)=TRUE),0,VLOOKUP($A412,'30.06.2022'!$A:$I,9,0))</f>
        <v>0.24</v>
      </c>
      <c r="J412" s="39">
        <f>IF(ISERROR(VLOOKUP($A412,'31.07.2022'!$A:$I,9,0)=TRUE),0,VLOOKUP($A412,'31.07.2022'!$A:$I,9,0))</f>
        <v>0.24</v>
      </c>
      <c r="K412" s="39">
        <f>IF(ISERROR(VLOOKUP($A412,'31.08.2022'!$A:$I,9,0)=TRUE),0,VLOOKUP($A412,'31.08.2022'!$A:$I,9,0))</f>
        <v>0.24</v>
      </c>
      <c r="L412" s="39">
        <f>IF(ISERROR(VLOOKUP($A412,'30.09.2022'!$A:$I,9,0)=TRUE),0,VLOOKUP($A412,'30.09.2022'!$A:$I,9,0))</f>
        <v>0.24</v>
      </c>
      <c r="M412" s="39">
        <f>IF(ISERROR(VLOOKUP($A412,'31.10.2022'!$A:$I,9,0)=TRUE),0,VLOOKUP($A412,'31.10.2022'!$A:$I,9,0))</f>
        <v>0.24</v>
      </c>
      <c r="N412" s="39">
        <f>IF(ISERROR(VLOOKUP($A412,'30.11.2022'!$A:$I,9,0)=TRUE),0,VLOOKUP($A412,'30.11.2022'!$A:$I,9,0))</f>
        <v>0.24</v>
      </c>
      <c r="O412" s="39">
        <f>IF(ISERROR(VLOOKUP($A412,'31.12.2022'!$A:$I,9,0)=TRUE),0,VLOOKUP($A412,'31.12.2022'!$A:$I,9,0))</f>
        <v>0.24</v>
      </c>
    </row>
    <row r="413" spans="1:15" x14ac:dyDescent="0.3">
      <c r="A413" s="1" t="s">
        <v>454</v>
      </c>
      <c r="B413" s="1"/>
      <c r="C413" s="53">
        <f t="shared" si="6"/>
        <v>11</v>
      </c>
      <c r="D413" s="2">
        <f>IF(ISERROR(VLOOKUP($A413,'31.01.2022'!$A:$I,9,0)=TRUE),0,VLOOKUP($A413,'31.01.2022'!$A:$I,9,0))</f>
        <v>32045.759999999998</v>
      </c>
      <c r="E413" s="2">
        <f>IF(ISERROR(VLOOKUP($A413,'28.02.2022'!$A:$I,9,0)=TRUE),0,VLOOKUP($A413,'28.02.2022'!$A:$I,9,0))</f>
        <v>32045.759999999998</v>
      </c>
      <c r="F413" s="2">
        <f>IF(ISERROR(VLOOKUP($A413,'31.03.2022'!$A:$I,9,0)=TRUE),0,VLOOKUP($A413,'31.03.2022'!$A:$I,9,0))</f>
        <v>32045.759999999998</v>
      </c>
      <c r="G413" s="2">
        <f>IF(ISERROR(VLOOKUP($A413,'30.04.2022'!$A:$I,9,0)=TRUE),0,VLOOKUP($A413,'30.04.2022'!$A:$I,9,0))</f>
        <v>-37954.240000000005</v>
      </c>
      <c r="H413" s="2">
        <f>IF(ISERROR(VLOOKUP($A413,'31.05.2022'!$A:$I,9,0)=TRUE),0,VLOOKUP($A413,'31.05.2022'!$A:$I,9,0))</f>
        <v>-23662.309999999998</v>
      </c>
      <c r="I413" s="2">
        <f>IF(ISERROR(VLOOKUP($A413,'30.06.2022'!$A:$I,9,0)=TRUE),0,VLOOKUP($A413,'30.06.2022'!$A:$I,9,0))</f>
        <v>-23662.309999999998</v>
      </c>
      <c r="J413" s="39">
        <f>IF(ISERROR(VLOOKUP($A413,'31.07.2022'!$A:$I,9,0)=TRUE),0,VLOOKUP($A413,'31.07.2022'!$A:$I,9,0))</f>
        <v>-23662.309999999998</v>
      </c>
      <c r="K413" s="39">
        <f>IF(ISERROR(VLOOKUP($A413,'31.08.2022'!$A:$I,9,0)=TRUE),0,VLOOKUP($A413,'31.08.2022'!$A:$I,9,0))</f>
        <v>-23662.309999999998</v>
      </c>
      <c r="L413" s="39">
        <f>IF(ISERROR(VLOOKUP($A413,'30.09.2022'!$A:$I,9,0)=TRUE),0,VLOOKUP($A413,'30.09.2022'!$A:$I,9,0))</f>
        <v>-23662.309999999998</v>
      </c>
      <c r="M413" s="39">
        <f>IF(ISERROR(VLOOKUP($A413,'31.10.2022'!$A:$I,9,0)=TRUE),0,VLOOKUP($A413,'31.10.2022'!$A:$I,9,0))</f>
        <v>-23662.309999999998</v>
      </c>
      <c r="N413" s="39">
        <f>IF(ISERROR(VLOOKUP($A413,'30.11.2022'!$A:$I,9,0)=TRUE),0,VLOOKUP($A413,'30.11.2022'!$A:$I,9,0))</f>
        <v>-23662.309999999998</v>
      </c>
      <c r="O413" s="39">
        <f>IF(ISERROR(VLOOKUP($A413,'31.12.2022'!$A:$I,9,0)=TRUE),0,VLOOKUP($A413,'31.12.2022'!$A:$I,9,0))</f>
        <v>-23662.309999999998</v>
      </c>
    </row>
    <row r="414" spans="1:15" x14ac:dyDescent="0.3">
      <c r="A414" s="1" t="s">
        <v>455</v>
      </c>
      <c r="B414" s="1"/>
      <c r="C414" s="53">
        <f t="shared" si="6"/>
        <v>11</v>
      </c>
      <c r="D414" s="2">
        <f>IF(ISERROR(VLOOKUP($A414,'31.01.2022'!$A:$I,9,0)=TRUE),0,VLOOKUP($A414,'31.01.2022'!$A:$I,9,0))</f>
        <v>2.88</v>
      </c>
      <c r="E414" s="2">
        <f>IF(ISERROR(VLOOKUP($A414,'28.02.2022'!$A:$I,9,0)=TRUE),0,VLOOKUP($A414,'28.02.2022'!$A:$I,9,0))</f>
        <v>2.88</v>
      </c>
      <c r="F414" s="2">
        <f>IF(ISERROR(VLOOKUP($A414,'31.03.2022'!$A:$I,9,0)=TRUE),0,VLOOKUP($A414,'31.03.2022'!$A:$I,9,0))</f>
        <v>2.88</v>
      </c>
      <c r="G414" s="2">
        <f>IF(ISERROR(VLOOKUP($A414,'30.04.2022'!$A:$I,9,0)=TRUE),0,VLOOKUP($A414,'30.04.2022'!$A:$I,9,0))</f>
        <v>2.88</v>
      </c>
      <c r="H414" s="2">
        <f>IF(ISERROR(VLOOKUP($A414,'31.05.2022'!$A:$I,9,0)=TRUE),0,VLOOKUP($A414,'31.05.2022'!$A:$I,9,0))</f>
        <v>2.88</v>
      </c>
      <c r="I414" s="2">
        <f>IF(ISERROR(VLOOKUP($A414,'30.06.2022'!$A:$I,9,0)=TRUE),0,VLOOKUP($A414,'30.06.2022'!$A:$I,9,0))</f>
        <v>2.88</v>
      </c>
      <c r="J414" s="39">
        <f>IF(ISERROR(VLOOKUP($A414,'31.07.2022'!$A:$I,9,0)=TRUE),0,VLOOKUP($A414,'31.07.2022'!$A:$I,9,0))</f>
        <v>2.88</v>
      </c>
      <c r="K414" s="39">
        <f>IF(ISERROR(VLOOKUP($A414,'31.08.2022'!$A:$I,9,0)=TRUE),0,VLOOKUP($A414,'31.08.2022'!$A:$I,9,0))</f>
        <v>2.88</v>
      </c>
      <c r="L414" s="39">
        <f>IF(ISERROR(VLOOKUP($A414,'30.09.2022'!$A:$I,9,0)=TRUE),0,VLOOKUP($A414,'30.09.2022'!$A:$I,9,0))</f>
        <v>2.88</v>
      </c>
      <c r="M414" s="39">
        <f>IF(ISERROR(VLOOKUP($A414,'31.10.2022'!$A:$I,9,0)=TRUE),0,VLOOKUP($A414,'31.10.2022'!$A:$I,9,0))</f>
        <v>2.88</v>
      </c>
      <c r="N414" s="39">
        <f>IF(ISERROR(VLOOKUP($A414,'30.11.2022'!$A:$I,9,0)=TRUE),0,VLOOKUP($A414,'30.11.2022'!$A:$I,9,0))</f>
        <v>2.88</v>
      </c>
      <c r="O414" s="39">
        <f>IF(ISERROR(VLOOKUP($A414,'31.12.2022'!$A:$I,9,0)=TRUE),0,VLOOKUP($A414,'31.12.2022'!$A:$I,9,0))</f>
        <v>2.88</v>
      </c>
    </row>
    <row r="415" spans="1:15" x14ac:dyDescent="0.3">
      <c r="A415" s="1" t="s">
        <v>456</v>
      </c>
      <c r="B415" s="1"/>
      <c r="C415" s="53">
        <f t="shared" si="6"/>
        <v>11</v>
      </c>
      <c r="D415" s="2">
        <f>IF(ISERROR(VLOOKUP($A415,'31.01.2022'!$A:$I,9,0)=TRUE),0,VLOOKUP($A415,'31.01.2022'!$A:$I,9,0))</f>
        <v>-195.78</v>
      </c>
      <c r="E415" s="2">
        <f>IF(ISERROR(VLOOKUP($A415,'28.02.2022'!$A:$I,9,0)=TRUE),0,VLOOKUP($A415,'28.02.2022'!$A:$I,9,0))</f>
        <v>-195.78</v>
      </c>
      <c r="F415" s="2">
        <f>IF(ISERROR(VLOOKUP($A415,'31.03.2022'!$A:$I,9,0)=TRUE),0,VLOOKUP($A415,'31.03.2022'!$A:$I,9,0))</f>
        <v>-195.78</v>
      </c>
      <c r="G415" s="2">
        <f>IF(ISERROR(VLOOKUP($A415,'30.04.2022'!$A:$I,9,0)=TRUE),0,VLOOKUP($A415,'30.04.2022'!$A:$I,9,0))</f>
        <v>-195.78</v>
      </c>
      <c r="H415" s="2">
        <f>IF(ISERROR(VLOOKUP($A415,'31.05.2022'!$A:$I,9,0)=TRUE),0,VLOOKUP($A415,'31.05.2022'!$A:$I,9,0))</f>
        <v>-195.78</v>
      </c>
      <c r="I415" s="2">
        <f>IF(ISERROR(VLOOKUP($A415,'30.06.2022'!$A:$I,9,0)=TRUE),0,VLOOKUP($A415,'30.06.2022'!$A:$I,9,0))</f>
        <v>-195.78</v>
      </c>
      <c r="J415" s="39">
        <f>IF(ISERROR(VLOOKUP($A415,'31.07.2022'!$A:$I,9,0)=TRUE),0,VLOOKUP($A415,'31.07.2022'!$A:$I,9,0))</f>
        <v>-195.78</v>
      </c>
      <c r="K415" s="39">
        <f>IF(ISERROR(VLOOKUP($A415,'31.08.2022'!$A:$I,9,0)=TRUE),0,VLOOKUP($A415,'31.08.2022'!$A:$I,9,0))</f>
        <v>-195.78</v>
      </c>
      <c r="L415" s="39">
        <f>IF(ISERROR(VLOOKUP($A415,'30.09.2022'!$A:$I,9,0)=TRUE),0,VLOOKUP($A415,'30.09.2022'!$A:$I,9,0))</f>
        <v>-195.78</v>
      </c>
      <c r="M415" s="39">
        <f>IF(ISERROR(VLOOKUP($A415,'31.10.2022'!$A:$I,9,0)=TRUE),0,VLOOKUP($A415,'31.10.2022'!$A:$I,9,0))</f>
        <v>-195.78</v>
      </c>
      <c r="N415" s="39">
        <f>IF(ISERROR(VLOOKUP($A415,'30.11.2022'!$A:$I,9,0)=TRUE),0,VLOOKUP($A415,'30.11.2022'!$A:$I,9,0))</f>
        <v>-195.78</v>
      </c>
      <c r="O415" s="39">
        <f>IF(ISERROR(VLOOKUP($A415,'31.12.2022'!$A:$I,9,0)=TRUE),0,VLOOKUP($A415,'31.12.2022'!$A:$I,9,0))</f>
        <v>-195.78</v>
      </c>
    </row>
    <row r="416" spans="1:15" x14ac:dyDescent="0.3">
      <c r="A416" s="1" t="s">
        <v>457</v>
      </c>
      <c r="B416" s="1"/>
      <c r="C416" s="53">
        <f t="shared" si="6"/>
        <v>11</v>
      </c>
      <c r="D416" s="2">
        <f>IF(ISERROR(VLOOKUP($A416,'31.01.2022'!$A:$I,9,0)=TRUE),0,VLOOKUP($A416,'31.01.2022'!$A:$I,9,0))</f>
        <v>-0.02</v>
      </c>
      <c r="E416" s="2">
        <f>IF(ISERROR(VLOOKUP($A416,'28.02.2022'!$A:$I,9,0)=TRUE),0,VLOOKUP($A416,'28.02.2022'!$A:$I,9,0))</f>
        <v>-0.02</v>
      </c>
      <c r="F416" s="2">
        <f>IF(ISERROR(VLOOKUP($A416,'31.03.2022'!$A:$I,9,0)=TRUE),0,VLOOKUP($A416,'31.03.2022'!$A:$I,9,0))</f>
        <v>24292.870000000003</v>
      </c>
      <c r="G416" s="2">
        <f>IF(ISERROR(VLOOKUP($A416,'30.04.2022'!$A:$I,9,0)=TRUE),0,VLOOKUP($A416,'30.04.2022'!$A:$I,9,0))</f>
        <v>-2.0000000004074536E-2</v>
      </c>
      <c r="H416" s="2">
        <f>IF(ISERROR(VLOOKUP($A416,'31.05.2022'!$A:$I,9,0)=TRUE),0,VLOOKUP($A416,'31.05.2022'!$A:$I,9,0))</f>
        <v>-2.0000000004074536E-2</v>
      </c>
      <c r="I416" s="2">
        <f>IF(ISERROR(VLOOKUP($A416,'30.06.2022'!$A:$I,9,0)=TRUE),0,VLOOKUP($A416,'30.06.2022'!$A:$I,9,0))</f>
        <v>-2.0000000004074536E-2</v>
      </c>
      <c r="J416" s="39">
        <f>IF(ISERROR(VLOOKUP($A416,'31.07.2022'!$A:$I,9,0)=TRUE),0,VLOOKUP($A416,'31.07.2022'!$A:$I,9,0))</f>
        <v>-2.0000000004074536E-2</v>
      </c>
      <c r="K416" s="39">
        <f>IF(ISERROR(VLOOKUP($A416,'31.08.2022'!$A:$I,9,0)=TRUE),0,VLOOKUP($A416,'31.08.2022'!$A:$I,9,0))</f>
        <v>-2.0000000004074536E-2</v>
      </c>
      <c r="L416" s="39">
        <f>IF(ISERROR(VLOOKUP($A416,'30.09.2022'!$A:$I,9,0)=TRUE),0,VLOOKUP($A416,'30.09.2022'!$A:$I,9,0))</f>
        <v>-2.0000000004074536E-2</v>
      </c>
      <c r="M416" s="39">
        <f>IF(ISERROR(VLOOKUP($A416,'31.10.2022'!$A:$I,9,0)=TRUE),0,VLOOKUP($A416,'31.10.2022'!$A:$I,9,0))</f>
        <v>-2.0000000004074536E-2</v>
      </c>
      <c r="N416" s="39">
        <f>IF(ISERROR(VLOOKUP($A416,'30.11.2022'!$A:$I,9,0)=TRUE),0,VLOOKUP($A416,'30.11.2022'!$A:$I,9,0))</f>
        <v>-2.0000000004074536E-2</v>
      </c>
      <c r="O416" s="39">
        <f>IF(ISERROR(VLOOKUP($A416,'31.12.2022'!$A:$I,9,0)=TRUE),0,VLOOKUP($A416,'31.12.2022'!$A:$I,9,0))</f>
        <v>-2.0000000004074536E-2</v>
      </c>
    </row>
    <row r="417" spans="1:15" x14ac:dyDescent="0.3">
      <c r="A417" s="1" t="s">
        <v>458</v>
      </c>
      <c r="B417" s="1"/>
      <c r="C417" s="53">
        <f t="shared" si="6"/>
        <v>11</v>
      </c>
      <c r="D417" s="2">
        <f>IF(ISERROR(VLOOKUP($A417,'31.01.2022'!$A:$I,9,0)=TRUE),0,VLOOKUP($A417,'31.01.2022'!$A:$I,9,0))</f>
        <v>94114.71</v>
      </c>
      <c r="E417" s="2">
        <f>IF(ISERROR(VLOOKUP($A417,'28.02.2022'!$A:$I,9,0)=TRUE),0,VLOOKUP($A417,'28.02.2022'!$A:$I,9,0))</f>
        <v>-885.2899999999936</v>
      </c>
      <c r="F417" s="2">
        <f>IF(ISERROR(VLOOKUP($A417,'31.03.2022'!$A:$I,9,0)=TRUE),0,VLOOKUP($A417,'31.03.2022'!$A:$I,9,0))</f>
        <v>188015.31</v>
      </c>
      <c r="G417" s="2">
        <f>IF(ISERROR(VLOOKUP($A417,'30.04.2022'!$A:$I,9,0)=TRUE),0,VLOOKUP($A417,'30.04.2022'!$A:$I,9,0))</f>
        <v>15.309999999997672</v>
      </c>
      <c r="H417" s="2">
        <f>IF(ISERROR(VLOOKUP($A417,'31.05.2022'!$A:$I,9,0)=TRUE),0,VLOOKUP($A417,'31.05.2022'!$A:$I,9,0))</f>
        <v>68957.530000000028</v>
      </c>
      <c r="I417" s="2">
        <f>IF(ISERROR(VLOOKUP($A417,'30.06.2022'!$A:$I,9,0)=TRUE),0,VLOOKUP($A417,'30.06.2022'!$A:$I,9,0))</f>
        <v>7.5300000000279397</v>
      </c>
      <c r="J417" s="39">
        <f>IF(ISERROR(VLOOKUP($A417,'31.07.2022'!$A:$I,9,0)=TRUE),0,VLOOKUP($A417,'31.07.2022'!$A:$I,9,0))</f>
        <v>7.5300000000279397</v>
      </c>
      <c r="K417" s="39">
        <f>IF(ISERROR(VLOOKUP($A417,'31.08.2022'!$A:$I,9,0)=TRUE),0,VLOOKUP($A417,'31.08.2022'!$A:$I,9,0))</f>
        <v>7.5300000000279397</v>
      </c>
      <c r="L417" s="39">
        <f>IF(ISERROR(VLOOKUP($A417,'30.09.2022'!$A:$I,9,0)=TRUE),0,VLOOKUP($A417,'30.09.2022'!$A:$I,9,0))</f>
        <v>7.5300000000279397</v>
      </c>
      <c r="M417" s="39">
        <f>IF(ISERROR(VLOOKUP($A417,'31.10.2022'!$A:$I,9,0)=TRUE),0,VLOOKUP($A417,'31.10.2022'!$A:$I,9,0))</f>
        <v>7.5300000000279397</v>
      </c>
      <c r="N417" s="39">
        <f>IF(ISERROR(VLOOKUP($A417,'30.11.2022'!$A:$I,9,0)=TRUE),0,VLOOKUP($A417,'30.11.2022'!$A:$I,9,0))</f>
        <v>7.5300000000279397</v>
      </c>
      <c r="O417" s="39">
        <f>IF(ISERROR(VLOOKUP($A417,'31.12.2022'!$A:$I,9,0)=TRUE),0,VLOOKUP($A417,'31.12.2022'!$A:$I,9,0))</f>
        <v>7.5300000000279397</v>
      </c>
    </row>
    <row r="418" spans="1:15" x14ac:dyDescent="0.3">
      <c r="A418" s="1" t="s">
        <v>459</v>
      </c>
      <c r="B418" s="1"/>
      <c r="C418" s="53">
        <f t="shared" si="6"/>
        <v>11</v>
      </c>
      <c r="D418" s="2">
        <f>IF(ISERROR(VLOOKUP($A418,'31.01.2022'!$A:$I,9,0)=TRUE),0,VLOOKUP($A418,'31.01.2022'!$A:$I,9,0))</f>
        <v>0.79</v>
      </c>
      <c r="E418" s="2">
        <f>IF(ISERROR(VLOOKUP($A418,'28.02.2022'!$A:$I,9,0)=TRUE),0,VLOOKUP($A418,'28.02.2022'!$A:$I,9,0))</f>
        <v>0.79</v>
      </c>
      <c r="F418" s="2">
        <f>IF(ISERROR(VLOOKUP($A418,'31.03.2022'!$A:$I,9,0)=TRUE),0,VLOOKUP($A418,'31.03.2022'!$A:$I,9,0))</f>
        <v>0.79</v>
      </c>
      <c r="G418" s="2">
        <f>IF(ISERROR(VLOOKUP($A418,'30.04.2022'!$A:$I,9,0)=TRUE),0,VLOOKUP($A418,'30.04.2022'!$A:$I,9,0))</f>
        <v>0.79</v>
      </c>
      <c r="H418" s="2">
        <f>IF(ISERROR(VLOOKUP($A418,'31.05.2022'!$A:$I,9,0)=TRUE),0,VLOOKUP($A418,'31.05.2022'!$A:$I,9,0))</f>
        <v>0.79</v>
      </c>
      <c r="I418" s="2">
        <f>IF(ISERROR(VLOOKUP($A418,'30.06.2022'!$A:$I,9,0)=TRUE),0,VLOOKUP($A418,'30.06.2022'!$A:$I,9,0))</f>
        <v>0.79</v>
      </c>
      <c r="J418" s="39">
        <f>IF(ISERROR(VLOOKUP($A418,'31.07.2022'!$A:$I,9,0)=TRUE),0,VLOOKUP($A418,'31.07.2022'!$A:$I,9,0))</f>
        <v>0.79</v>
      </c>
      <c r="K418" s="39">
        <f>IF(ISERROR(VLOOKUP($A418,'31.08.2022'!$A:$I,9,0)=TRUE),0,VLOOKUP($A418,'31.08.2022'!$A:$I,9,0))</f>
        <v>0.79</v>
      </c>
      <c r="L418" s="39">
        <f>IF(ISERROR(VLOOKUP($A418,'30.09.2022'!$A:$I,9,0)=TRUE),0,VLOOKUP($A418,'30.09.2022'!$A:$I,9,0))</f>
        <v>0.79</v>
      </c>
      <c r="M418" s="39">
        <f>IF(ISERROR(VLOOKUP($A418,'31.10.2022'!$A:$I,9,0)=TRUE),0,VLOOKUP($A418,'31.10.2022'!$A:$I,9,0))</f>
        <v>0.79</v>
      </c>
      <c r="N418" s="39">
        <f>IF(ISERROR(VLOOKUP($A418,'30.11.2022'!$A:$I,9,0)=TRUE),0,VLOOKUP($A418,'30.11.2022'!$A:$I,9,0))</f>
        <v>0.79</v>
      </c>
      <c r="O418" s="39">
        <f>IF(ISERROR(VLOOKUP($A418,'31.12.2022'!$A:$I,9,0)=TRUE),0,VLOOKUP($A418,'31.12.2022'!$A:$I,9,0))</f>
        <v>0.79</v>
      </c>
    </row>
    <row r="419" spans="1:15" x14ac:dyDescent="0.3">
      <c r="A419" s="1" t="s">
        <v>460</v>
      </c>
      <c r="B419" s="1"/>
      <c r="C419" s="53">
        <f t="shared" si="6"/>
        <v>11</v>
      </c>
      <c r="D419" s="2">
        <f>IF(ISERROR(VLOOKUP($A419,'31.01.2022'!$A:$I,9,0)=TRUE),0,VLOOKUP($A419,'31.01.2022'!$A:$I,9,0))</f>
        <v>0.34</v>
      </c>
      <c r="E419" s="2">
        <f>IF(ISERROR(VLOOKUP($A419,'28.02.2022'!$A:$I,9,0)=TRUE),0,VLOOKUP($A419,'28.02.2022'!$A:$I,9,0))</f>
        <v>0.34</v>
      </c>
      <c r="F419" s="2">
        <f>IF(ISERROR(VLOOKUP($A419,'31.03.2022'!$A:$I,9,0)=TRUE),0,VLOOKUP($A419,'31.03.2022'!$A:$I,9,0))</f>
        <v>0.34</v>
      </c>
      <c r="G419" s="2">
        <f>IF(ISERROR(VLOOKUP($A419,'30.04.2022'!$A:$I,9,0)=TRUE),0,VLOOKUP($A419,'30.04.2022'!$A:$I,9,0))</f>
        <v>0.34</v>
      </c>
      <c r="H419" s="2">
        <f>IF(ISERROR(VLOOKUP($A419,'31.05.2022'!$A:$I,9,0)=TRUE),0,VLOOKUP($A419,'31.05.2022'!$A:$I,9,0))</f>
        <v>0.34</v>
      </c>
      <c r="I419" s="2">
        <f>IF(ISERROR(VLOOKUP($A419,'30.06.2022'!$A:$I,9,0)=TRUE),0,VLOOKUP($A419,'30.06.2022'!$A:$I,9,0))</f>
        <v>0.34</v>
      </c>
      <c r="J419" s="39">
        <f>IF(ISERROR(VLOOKUP($A419,'31.07.2022'!$A:$I,9,0)=TRUE),0,VLOOKUP($A419,'31.07.2022'!$A:$I,9,0))</f>
        <v>0.34</v>
      </c>
      <c r="K419" s="39">
        <f>IF(ISERROR(VLOOKUP($A419,'31.08.2022'!$A:$I,9,0)=TRUE),0,VLOOKUP($A419,'31.08.2022'!$A:$I,9,0))</f>
        <v>0.34</v>
      </c>
      <c r="L419" s="39">
        <f>IF(ISERROR(VLOOKUP($A419,'30.09.2022'!$A:$I,9,0)=TRUE),0,VLOOKUP($A419,'30.09.2022'!$A:$I,9,0))</f>
        <v>0.34</v>
      </c>
      <c r="M419" s="39">
        <f>IF(ISERROR(VLOOKUP($A419,'31.10.2022'!$A:$I,9,0)=TRUE),0,VLOOKUP($A419,'31.10.2022'!$A:$I,9,0))</f>
        <v>0.34</v>
      </c>
      <c r="N419" s="39">
        <f>IF(ISERROR(VLOOKUP($A419,'30.11.2022'!$A:$I,9,0)=TRUE),0,VLOOKUP($A419,'30.11.2022'!$A:$I,9,0))</f>
        <v>0.34</v>
      </c>
      <c r="O419" s="39">
        <f>IF(ISERROR(VLOOKUP($A419,'31.12.2022'!$A:$I,9,0)=TRUE),0,VLOOKUP($A419,'31.12.2022'!$A:$I,9,0))</f>
        <v>0.34</v>
      </c>
    </row>
    <row r="420" spans="1:15" x14ac:dyDescent="0.3">
      <c r="A420" s="1" t="s">
        <v>461</v>
      </c>
      <c r="B420" s="1"/>
      <c r="C420" s="53">
        <f t="shared" si="6"/>
        <v>11</v>
      </c>
      <c r="D420" s="2">
        <f>IF(ISERROR(VLOOKUP($A420,'31.01.2022'!$A:$I,9,0)=TRUE),0,VLOOKUP($A420,'31.01.2022'!$A:$I,9,0))</f>
        <v>-800.1</v>
      </c>
      <c r="E420" s="2">
        <f>IF(ISERROR(VLOOKUP($A420,'28.02.2022'!$A:$I,9,0)=TRUE),0,VLOOKUP($A420,'28.02.2022'!$A:$I,9,0))</f>
        <v>39210.9</v>
      </c>
      <c r="F420" s="2">
        <f>IF(ISERROR(VLOOKUP($A420,'31.03.2022'!$A:$I,9,0)=TRUE),0,VLOOKUP($A420,'31.03.2022'!$A:$I,9,0))</f>
        <v>504.04000000000087</v>
      </c>
      <c r="G420" s="2">
        <f>IF(ISERROR(VLOOKUP($A420,'30.04.2022'!$A:$I,9,0)=TRUE),0,VLOOKUP($A420,'30.04.2022'!$A:$I,9,0))</f>
        <v>-19506.96</v>
      </c>
      <c r="H420" s="2">
        <f>IF(ISERROR(VLOOKUP($A420,'31.05.2022'!$A:$I,9,0)=TRUE),0,VLOOKUP($A420,'31.05.2022'!$A:$I,9,0))</f>
        <v>-19506.96</v>
      </c>
      <c r="I420" s="2">
        <f>IF(ISERROR(VLOOKUP($A420,'30.06.2022'!$A:$I,9,0)=TRUE),0,VLOOKUP($A420,'30.06.2022'!$A:$I,9,0))</f>
        <v>-39506.960000000006</v>
      </c>
      <c r="J420" s="39">
        <f>IF(ISERROR(VLOOKUP($A420,'31.07.2022'!$A:$I,9,0)=TRUE),0,VLOOKUP($A420,'31.07.2022'!$A:$I,9,0))</f>
        <v>-39506.960000000006</v>
      </c>
      <c r="K420" s="39">
        <f>IF(ISERROR(VLOOKUP($A420,'31.08.2022'!$A:$I,9,0)=TRUE),0,VLOOKUP($A420,'31.08.2022'!$A:$I,9,0))</f>
        <v>-39506.960000000006</v>
      </c>
      <c r="L420" s="39">
        <f>IF(ISERROR(VLOOKUP($A420,'30.09.2022'!$A:$I,9,0)=TRUE),0,VLOOKUP($A420,'30.09.2022'!$A:$I,9,0))</f>
        <v>-39506.960000000006</v>
      </c>
      <c r="M420" s="39">
        <f>IF(ISERROR(VLOOKUP($A420,'31.10.2022'!$A:$I,9,0)=TRUE),0,VLOOKUP($A420,'31.10.2022'!$A:$I,9,0))</f>
        <v>-39506.960000000006</v>
      </c>
      <c r="N420" s="39">
        <f>IF(ISERROR(VLOOKUP($A420,'30.11.2022'!$A:$I,9,0)=TRUE),0,VLOOKUP($A420,'30.11.2022'!$A:$I,9,0))</f>
        <v>-39506.960000000006</v>
      </c>
      <c r="O420" s="39">
        <f>IF(ISERROR(VLOOKUP($A420,'31.12.2022'!$A:$I,9,0)=TRUE),0,VLOOKUP($A420,'31.12.2022'!$A:$I,9,0))</f>
        <v>-39506.960000000006</v>
      </c>
    </row>
    <row r="421" spans="1:15" x14ac:dyDescent="0.3">
      <c r="A421" s="1" t="s">
        <v>462</v>
      </c>
      <c r="B421" s="1"/>
      <c r="C421" s="53">
        <f t="shared" si="6"/>
        <v>11</v>
      </c>
      <c r="D421" s="2">
        <f>IF(ISERROR(VLOOKUP($A421,'31.01.2022'!$A:$I,9,0)=TRUE),0,VLOOKUP($A421,'31.01.2022'!$A:$I,9,0))</f>
        <v>0</v>
      </c>
      <c r="E421" s="2">
        <f>IF(ISERROR(VLOOKUP($A421,'28.02.2022'!$A:$I,9,0)=TRUE),0,VLOOKUP($A421,'28.02.2022'!$A:$I,9,0))</f>
        <v>0</v>
      </c>
      <c r="F421" s="2">
        <f>IF(ISERROR(VLOOKUP($A421,'31.03.2022'!$A:$I,9,0)=TRUE),0,VLOOKUP($A421,'31.03.2022'!$A:$I,9,0))</f>
        <v>0</v>
      </c>
      <c r="G421" s="2">
        <f>IF(ISERROR(VLOOKUP($A421,'30.04.2022'!$A:$I,9,0)=TRUE),0,VLOOKUP($A421,'30.04.2022'!$A:$I,9,0))</f>
        <v>0</v>
      </c>
      <c r="H421" s="2">
        <f>IF(ISERROR(VLOOKUP($A421,'31.05.2022'!$A:$I,9,0)=TRUE),0,VLOOKUP($A421,'31.05.2022'!$A:$I,9,0))</f>
        <v>0</v>
      </c>
      <c r="I421" s="2">
        <f>IF(ISERROR(VLOOKUP($A421,'30.06.2022'!$A:$I,9,0)=TRUE),0,VLOOKUP($A421,'30.06.2022'!$A:$I,9,0))</f>
        <v>0</v>
      </c>
      <c r="J421" s="39">
        <f>IF(ISERROR(VLOOKUP($A421,'31.07.2022'!$A:$I,9,0)=TRUE),0,VLOOKUP($A421,'31.07.2022'!$A:$I,9,0))</f>
        <v>0</v>
      </c>
      <c r="K421" s="39">
        <f>IF(ISERROR(VLOOKUP($A421,'31.08.2022'!$A:$I,9,0)=TRUE),0,VLOOKUP($A421,'31.08.2022'!$A:$I,9,0))</f>
        <v>0</v>
      </c>
      <c r="L421" s="39">
        <f>IF(ISERROR(VLOOKUP($A421,'30.09.2022'!$A:$I,9,0)=TRUE),0,VLOOKUP($A421,'30.09.2022'!$A:$I,9,0))</f>
        <v>0</v>
      </c>
      <c r="M421" s="39">
        <f>IF(ISERROR(VLOOKUP($A421,'31.10.2022'!$A:$I,9,0)=TRUE),0,VLOOKUP($A421,'31.10.2022'!$A:$I,9,0))</f>
        <v>0</v>
      </c>
      <c r="N421" s="39">
        <f>IF(ISERROR(VLOOKUP($A421,'30.11.2022'!$A:$I,9,0)=TRUE),0,VLOOKUP($A421,'30.11.2022'!$A:$I,9,0))</f>
        <v>0</v>
      </c>
      <c r="O421" s="39">
        <f>IF(ISERROR(VLOOKUP($A421,'31.12.2022'!$A:$I,9,0)=TRUE),0,VLOOKUP($A421,'31.12.2022'!$A:$I,9,0))</f>
        <v>0</v>
      </c>
    </row>
    <row r="422" spans="1:15" x14ac:dyDescent="0.3">
      <c r="A422" s="1" t="s">
        <v>463</v>
      </c>
      <c r="B422" s="1"/>
      <c r="C422" s="53">
        <f t="shared" si="6"/>
        <v>11</v>
      </c>
      <c r="D422" s="2">
        <f>IF(ISERROR(VLOOKUP($A422,'31.01.2022'!$A:$I,9,0)=TRUE),0,VLOOKUP($A422,'31.01.2022'!$A:$I,9,0))</f>
        <v>0.3</v>
      </c>
      <c r="E422" s="2">
        <f>IF(ISERROR(VLOOKUP($A422,'28.02.2022'!$A:$I,9,0)=TRUE),0,VLOOKUP($A422,'28.02.2022'!$A:$I,9,0))</f>
        <v>0.3</v>
      </c>
      <c r="F422" s="2">
        <f>IF(ISERROR(VLOOKUP($A422,'31.03.2022'!$A:$I,9,0)=TRUE),0,VLOOKUP($A422,'31.03.2022'!$A:$I,9,0))</f>
        <v>0.3</v>
      </c>
      <c r="G422" s="2">
        <f>IF(ISERROR(VLOOKUP($A422,'30.04.2022'!$A:$I,9,0)=TRUE),0,VLOOKUP($A422,'30.04.2022'!$A:$I,9,0))</f>
        <v>0.3</v>
      </c>
      <c r="H422" s="2">
        <f>IF(ISERROR(VLOOKUP($A422,'31.05.2022'!$A:$I,9,0)=TRUE),0,VLOOKUP($A422,'31.05.2022'!$A:$I,9,0))</f>
        <v>0.3</v>
      </c>
      <c r="I422" s="2">
        <f>IF(ISERROR(VLOOKUP($A422,'30.06.2022'!$A:$I,9,0)=TRUE),0,VLOOKUP($A422,'30.06.2022'!$A:$I,9,0))</f>
        <v>0.3</v>
      </c>
      <c r="J422" s="39">
        <f>IF(ISERROR(VLOOKUP($A422,'31.07.2022'!$A:$I,9,0)=TRUE),0,VLOOKUP($A422,'31.07.2022'!$A:$I,9,0))</f>
        <v>0.3</v>
      </c>
      <c r="K422" s="39">
        <f>IF(ISERROR(VLOOKUP($A422,'31.08.2022'!$A:$I,9,0)=TRUE),0,VLOOKUP($A422,'31.08.2022'!$A:$I,9,0))</f>
        <v>0.3</v>
      </c>
      <c r="L422" s="39">
        <f>IF(ISERROR(VLOOKUP($A422,'30.09.2022'!$A:$I,9,0)=TRUE),0,VLOOKUP($A422,'30.09.2022'!$A:$I,9,0))</f>
        <v>0.3</v>
      </c>
      <c r="M422" s="39">
        <f>IF(ISERROR(VLOOKUP($A422,'31.10.2022'!$A:$I,9,0)=TRUE),0,VLOOKUP($A422,'31.10.2022'!$A:$I,9,0))</f>
        <v>0.3</v>
      </c>
      <c r="N422" s="39">
        <f>IF(ISERROR(VLOOKUP($A422,'30.11.2022'!$A:$I,9,0)=TRUE),0,VLOOKUP($A422,'30.11.2022'!$A:$I,9,0))</f>
        <v>0.3</v>
      </c>
      <c r="O422" s="39">
        <f>IF(ISERROR(VLOOKUP($A422,'31.12.2022'!$A:$I,9,0)=TRUE),0,VLOOKUP($A422,'31.12.2022'!$A:$I,9,0))</f>
        <v>0.3</v>
      </c>
    </row>
    <row r="423" spans="1:15" x14ac:dyDescent="0.3">
      <c r="A423" s="1" t="s">
        <v>464</v>
      </c>
      <c r="B423" s="1"/>
      <c r="C423" s="53">
        <f t="shared" si="6"/>
        <v>11</v>
      </c>
      <c r="D423" s="2">
        <f>IF(ISERROR(VLOOKUP($A423,'31.01.2022'!$A:$I,9,0)=TRUE),0,VLOOKUP($A423,'31.01.2022'!$A:$I,9,0))</f>
        <v>7.0000000000000007E-2</v>
      </c>
      <c r="E423" s="2">
        <f>IF(ISERROR(VLOOKUP($A423,'28.02.2022'!$A:$I,9,0)=TRUE),0,VLOOKUP($A423,'28.02.2022'!$A:$I,9,0))</f>
        <v>7.0000000000000007E-2</v>
      </c>
      <c r="F423" s="2">
        <f>IF(ISERROR(VLOOKUP($A423,'31.03.2022'!$A:$I,9,0)=TRUE),0,VLOOKUP($A423,'31.03.2022'!$A:$I,9,0))</f>
        <v>7.0000000000000007E-2</v>
      </c>
      <c r="G423" s="2">
        <f>IF(ISERROR(VLOOKUP($A423,'30.04.2022'!$A:$I,9,0)=TRUE),0,VLOOKUP($A423,'30.04.2022'!$A:$I,9,0))</f>
        <v>7.0000000000000007E-2</v>
      </c>
      <c r="H423" s="2">
        <f>IF(ISERROR(VLOOKUP($A423,'31.05.2022'!$A:$I,9,0)=TRUE),0,VLOOKUP($A423,'31.05.2022'!$A:$I,9,0))</f>
        <v>7.0000000000000007E-2</v>
      </c>
      <c r="I423" s="2">
        <f>IF(ISERROR(VLOOKUP($A423,'30.06.2022'!$A:$I,9,0)=TRUE),0,VLOOKUP($A423,'30.06.2022'!$A:$I,9,0))</f>
        <v>7.0000000000000007E-2</v>
      </c>
      <c r="J423" s="39">
        <f>IF(ISERROR(VLOOKUP($A423,'31.07.2022'!$A:$I,9,0)=TRUE),0,VLOOKUP($A423,'31.07.2022'!$A:$I,9,0))</f>
        <v>7.0000000000000007E-2</v>
      </c>
      <c r="K423" s="39">
        <f>IF(ISERROR(VLOOKUP($A423,'31.08.2022'!$A:$I,9,0)=TRUE),0,VLOOKUP($A423,'31.08.2022'!$A:$I,9,0))</f>
        <v>7.0000000000000007E-2</v>
      </c>
      <c r="L423" s="39">
        <f>IF(ISERROR(VLOOKUP($A423,'30.09.2022'!$A:$I,9,0)=TRUE),0,VLOOKUP($A423,'30.09.2022'!$A:$I,9,0))</f>
        <v>7.0000000000000007E-2</v>
      </c>
      <c r="M423" s="39">
        <f>IF(ISERROR(VLOOKUP($A423,'31.10.2022'!$A:$I,9,0)=TRUE),0,VLOOKUP($A423,'31.10.2022'!$A:$I,9,0))</f>
        <v>7.0000000000000007E-2</v>
      </c>
      <c r="N423" s="39">
        <f>IF(ISERROR(VLOOKUP($A423,'30.11.2022'!$A:$I,9,0)=TRUE),0,VLOOKUP($A423,'30.11.2022'!$A:$I,9,0))</f>
        <v>7.0000000000000007E-2</v>
      </c>
      <c r="O423" s="39">
        <f>IF(ISERROR(VLOOKUP($A423,'31.12.2022'!$A:$I,9,0)=TRUE),0,VLOOKUP($A423,'31.12.2022'!$A:$I,9,0))</f>
        <v>7.0000000000000007E-2</v>
      </c>
    </row>
    <row r="424" spans="1:15" x14ac:dyDescent="0.3">
      <c r="A424" s="1" t="s">
        <v>465</v>
      </c>
      <c r="B424" s="1"/>
      <c r="C424" s="53">
        <f t="shared" si="6"/>
        <v>11</v>
      </c>
      <c r="D424" s="2">
        <f>IF(ISERROR(VLOOKUP($A424,'31.01.2022'!$A:$I,9,0)=TRUE),0,VLOOKUP($A424,'31.01.2022'!$A:$I,9,0))</f>
        <v>4197.8500000000004</v>
      </c>
      <c r="E424" s="2">
        <f>IF(ISERROR(VLOOKUP($A424,'28.02.2022'!$A:$I,9,0)=TRUE),0,VLOOKUP($A424,'28.02.2022'!$A:$I,9,0))</f>
        <v>-2269.6399999999994</v>
      </c>
      <c r="F424" s="2">
        <f>IF(ISERROR(VLOOKUP($A424,'31.03.2022'!$A:$I,9,0)=TRUE),0,VLOOKUP($A424,'31.03.2022'!$A:$I,9,0))</f>
        <v>-2269.6399999999994</v>
      </c>
      <c r="G424" s="2">
        <f>IF(ISERROR(VLOOKUP($A424,'30.04.2022'!$A:$I,9,0)=TRUE),0,VLOOKUP($A424,'30.04.2022'!$A:$I,9,0))</f>
        <v>-2269.6399999999994</v>
      </c>
      <c r="H424" s="2">
        <f>IF(ISERROR(VLOOKUP($A424,'31.05.2022'!$A:$I,9,0)=TRUE),0,VLOOKUP($A424,'31.05.2022'!$A:$I,9,0))</f>
        <v>-2269.6399999999994</v>
      </c>
      <c r="I424" s="2">
        <f>IF(ISERROR(VLOOKUP($A424,'30.06.2022'!$A:$I,9,0)=TRUE),0,VLOOKUP($A424,'30.06.2022'!$A:$I,9,0))</f>
        <v>-2269.6399999999994</v>
      </c>
      <c r="J424" s="39">
        <f>IF(ISERROR(VLOOKUP($A424,'31.07.2022'!$A:$I,9,0)=TRUE),0,VLOOKUP($A424,'31.07.2022'!$A:$I,9,0))</f>
        <v>-2269.6399999999994</v>
      </c>
      <c r="K424" s="39">
        <f>IF(ISERROR(VLOOKUP($A424,'31.08.2022'!$A:$I,9,0)=TRUE),0,VLOOKUP($A424,'31.08.2022'!$A:$I,9,0))</f>
        <v>-2269.6399999999994</v>
      </c>
      <c r="L424" s="39">
        <f>IF(ISERROR(VLOOKUP($A424,'30.09.2022'!$A:$I,9,0)=TRUE),0,VLOOKUP($A424,'30.09.2022'!$A:$I,9,0))</f>
        <v>-2269.6399999999994</v>
      </c>
      <c r="M424" s="39">
        <f>IF(ISERROR(VLOOKUP($A424,'31.10.2022'!$A:$I,9,0)=TRUE),0,VLOOKUP($A424,'31.10.2022'!$A:$I,9,0))</f>
        <v>-2269.6399999999994</v>
      </c>
      <c r="N424" s="39">
        <f>IF(ISERROR(VLOOKUP($A424,'30.11.2022'!$A:$I,9,0)=TRUE),0,VLOOKUP($A424,'30.11.2022'!$A:$I,9,0))</f>
        <v>-2269.6399999999994</v>
      </c>
      <c r="O424" s="39">
        <f>IF(ISERROR(VLOOKUP($A424,'31.12.2022'!$A:$I,9,0)=TRUE),0,VLOOKUP($A424,'31.12.2022'!$A:$I,9,0))</f>
        <v>-2269.6399999999994</v>
      </c>
    </row>
    <row r="425" spans="1:15" x14ac:dyDescent="0.3">
      <c r="A425" s="1" t="s">
        <v>466</v>
      </c>
      <c r="B425" s="1"/>
      <c r="C425" s="53">
        <f t="shared" si="6"/>
        <v>12</v>
      </c>
      <c r="D425" s="2">
        <f>IF(ISERROR(VLOOKUP($A425,'31.01.2022'!$A:$I,9,0)=TRUE),0,VLOOKUP($A425,'31.01.2022'!$A:$I,9,0))</f>
        <v>0</v>
      </c>
      <c r="E425" s="2">
        <f>IF(ISERROR(VLOOKUP($A425,'28.02.2022'!$A:$I,9,0)=TRUE),0,VLOOKUP($A425,'28.02.2022'!$A:$I,9,0))</f>
        <v>0</v>
      </c>
      <c r="F425" s="2">
        <f>IF(ISERROR(VLOOKUP($A425,'31.03.2022'!$A:$I,9,0)=TRUE),0,VLOOKUP($A425,'31.03.2022'!$A:$I,9,0))</f>
        <v>0</v>
      </c>
      <c r="G425" s="2">
        <f>IF(ISERROR(VLOOKUP($A425,'30.04.2022'!$A:$I,9,0)=TRUE),0,VLOOKUP($A425,'30.04.2022'!$A:$I,9,0))</f>
        <v>0</v>
      </c>
      <c r="H425" s="2">
        <f>IF(ISERROR(VLOOKUP($A425,'31.05.2022'!$A:$I,9,0)=TRUE),0,VLOOKUP($A425,'31.05.2022'!$A:$I,9,0))</f>
        <v>0</v>
      </c>
      <c r="I425" s="2">
        <f>IF(ISERROR(VLOOKUP($A425,'30.06.2022'!$A:$I,9,0)=TRUE),0,VLOOKUP($A425,'30.06.2022'!$A:$I,9,0))</f>
        <v>9324.6</v>
      </c>
      <c r="J425" s="39">
        <f>IF(ISERROR(VLOOKUP($A425,'31.07.2022'!$A:$I,9,0)=TRUE),0,VLOOKUP($A425,'31.07.2022'!$A:$I,9,0))</f>
        <v>9324.6</v>
      </c>
      <c r="K425" s="39">
        <f>IF(ISERROR(VLOOKUP($A425,'31.08.2022'!$A:$I,9,0)=TRUE),0,VLOOKUP($A425,'31.08.2022'!$A:$I,9,0))</f>
        <v>9324.6</v>
      </c>
      <c r="L425" s="39">
        <f>IF(ISERROR(VLOOKUP($A425,'30.09.2022'!$A:$I,9,0)=TRUE),0,VLOOKUP($A425,'30.09.2022'!$A:$I,9,0))</f>
        <v>9324.6</v>
      </c>
      <c r="M425" s="39">
        <f>IF(ISERROR(VLOOKUP($A425,'31.10.2022'!$A:$I,9,0)=TRUE),0,VLOOKUP($A425,'31.10.2022'!$A:$I,9,0))</f>
        <v>9324.6</v>
      </c>
      <c r="N425" s="39">
        <f>IF(ISERROR(VLOOKUP($A425,'30.11.2022'!$A:$I,9,0)=TRUE),0,VLOOKUP($A425,'30.11.2022'!$A:$I,9,0))</f>
        <v>9324.6</v>
      </c>
      <c r="O425" s="39">
        <f>IF(ISERROR(VLOOKUP($A425,'31.12.2022'!$A:$I,9,0)=TRUE),0,VLOOKUP($A425,'31.12.2022'!$A:$I,9,0))</f>
        <v>9324.6</v>
      </c>
    </row>
    <row r="426" spans="1:15" x14ac:dyDescent="0.3">
      <c r="A426" s="1" t="s">
        <v>467</v>
      </c>
      <c r="B426" s="1"/>
      <c r="C426" s="53">
        <f t="shared" si="6"/>
        <v>11</v>
      </c>
      <c r="D426" s="2">
        <f>IF(ISERROR(VLOOKUP($A426,'31.01.2022'!$A:$I,9,0)=TRUE),0,VLOOKUP($A426,'31.01.2022'!$A:$I,9,0))</f>
        <v>-16.09</v>
      </c>
      <c r="E426" s="2">
        <f>IF(ISERROR(VLOOKUP($A426,'28.02.2022'!$A:$I,9,0)=TRUE),0,VLOOKUP($A426,'28.02.2022'!$A:$I,9,0))</f>
        <v>-16.09</v>
      </c>
      <c r="F426" s="2">
        <f>IF(ISERROR(VLOOKUP($A426,'31.03.2022'!$A:$I,9,0)=TRUE),0,VLOOKUP($A426,'31.03.2022'!$A:$I,9,0))</f>
        <v>-16.09</v>
      </c>
      <c r="G426" s="2">
        <f>IF(ISERROR(VLOOKUP($A426,'30.04.2022'!$A:$I,9,0)=TRUE),0,VLOOKUP($A426,'30.04.2022'!$A:$I,9,0))</f>
        <v>-16.09</v>
      </c>
      <c r="H426" s="2">
        <f>IF(ISERROR(VLOOKUP($A426,'31.05.2022'!$A:$I,9,0)=TRUE),0,VLOOKUP($A426,'31.05.2022'!$A:$I,9,0))</f>
        <v>1604.3100000000013</v>
      </c>
      <c r="I426" s="2">
        <f>IF(ISERROR(VLOOKUP($A426,'30.06.2022'!$A:$I,9,0)=TRUE),0,VLOOKUP($A426,'30.06.2022'!$A:$I,9,0))</f>
        <v>1604.3100000000013</v>
      </c>
      <c r="J426" s="39">
        <f>IF(ISERROR(VLOOKUP($A426,'31.07.2022'!$A:$I,9,0)=TRUE),0,VLOOKUP($A426,'31.07.2022'!$A:$I,9,0))</f>
        <v>1604.3100000000013</v>
      </c>
      <c r="K426" s="39">
        <f>IF(ISERROR(VLOOKUP($A426,'31.08.2022'!$A:$I,9,0)=TRUE),0,VLOOKUP($A426,'31.08.2022'!$A:$I,9,0))</f>
        <v>1604.3100000000013</v>
      </c>
      <c r="L426" s="39">
        <f>IF(ISERROR(VLOOKUP($A426,'30.09.2022'!$A:$I,9,0)=TRUE),0,VLOOKUP($A426,'30.09.2022'!$A:$I,9,0))</f>
        <v>1604.3100000000013</v>
      </c>
      <c r="M426" s="39">
        <f>IF(ISERROR(VLOOKUP($A426,'31.10.2022'!$A:$I,9,0)=TRUE),0,VLOOKUP($A426,'31.10.2022'!$A:$I,9,0))</f>
        <v>1604.3100000000013</v>
      </c>
      <c r="N426" s="39">
        <f>IF(ISERROR(VLOOKUP($A426,'30.11.2022'!$A:$I,9,0)=TRUE),0,VLOOKUP($A426,'30.11.2022'!$A:$I,9,0))</f>
        <v>1604.3100000000013</v>
      </c>
      <c r="O426" s="39">
        <f>IF(ISERROR(VLOOKUP($A426,'31.12.2022'!$A:$I,9,0)=TRUE),0,VLOOKUP($A426,'31.12.2022'!$A:$I,9,0))</f>
        <v>1604.3100000000013</v>
      </c>
    </row>
    <row r="427" spans="1:15" x14ac:dyDescent="0.3">
      <c r="A427" s="1" t="s">
        <v>468</v>
      </c>
      <c r="B427" s="1"/>
      <c r="C427" s="53">
        <f t="shared" si="6"/>
        <v>11</v>
      </c>
      <c r="D427" s="2">
        <f>IF(ISERROR(VLOOKUP($A427,'31.01.2022'!$A:$I,9,0)=TRUE),0,VLOOKUP($A427,'31.01.2022'!$A:$I,9,0))</f>
        <v>0.48</v>
      </c>
      <c r="E427" s="2">
        <f>IF(ISERROR(VLOOKUP($A427,'28.02.2022'!$A:$I,9,0)=TRUE),0,VLOOKUP($A427,'28.02.2022'!$A:$I,9,0))</f>
        <v>0.48</v>
      </c>
      <c r="F427" s="2">
        <f>IF(ISERROR(VLOOKUP($A427,'31.03.2022'!$A:$I,9,0)=TRUE),0,VLOOKUP($A427,'31.03.2022'!$A:$I,9,0))</f>
        <v>0.48</v>
      </c>
      <c r="G427" s="2">
        <f>IF(ISERROR(VLOOKUP($A427,'30.04.2022'!$A:$I,9,0)=TRUE),0,VLOOKUP($A427,'30.04.2022'!$A:$I,9,0))</f>
        <v>0.48</v>
      </c>
      <c r="H427" s="2">
        <f>IF(ISERROR(VLOOKUP($A427,'31.05.2022'!$A:$I,9,0)=TRUE),0,VLOOKUP($A427,'31.05.2022'!$A:$I,9,0))</f>
        <v>0.48</v>
      </c>
      <c r="I427" s="2">
        <f>IF(ISERROR(VLOOKUP($A427,'30.06.2022'!$A:$I,9,0)=TRUE),0,VLOOKUP($A427,'30.06.2022'!$A:$I,9,0))</f>
        <v>28688.06</v>
      </c>
      <c r="J427" s="39">
        <f>IF(ISERROR(VLOOKUP($A427,'31.07.2022'!$A:$I,9,0)=TRUE),0,VLOOKUP($A427,'31.07.2022'!$A:$I,9,0))</f>
        <v>28688.06</v>
      </c>
      <c r="K427" s="39">
        <f>IF(ISERROR(VLOOKUP($A427,'31.08.2022'!$A:$I,9,0)=TRUE),0,VLOOKUP($A427,'31.08.2022'!$A:$I,9,0))</f>
        <v>28688.06</v>
      </c>
      <c r="L427" s="39">
        <f>IF(ISERROR(VLOOKUP($A427,'30.09.2022'!$A:$I,9,0)=TRUE),0,VLOOKUP($A427,'30.09.2022'!$A:$I,9,0))</f>
        <v>28688.06</v>
      </c>
      <c r="M427" s="39">
        <f>IF(ISERROR(VLOOKUP($A427,'31.10.2022'!$A:$I,9,0)=TRUE),0,VLOOKUP($A427,'31.10.2022'!$A:$I,9,0))</f>
        <v>28688.06</v>
      </c>
      <c r="N427" s="39">
        <f>IF(ISERROR(VLOOKUP($A427,'30.11.2022'!$A:$I,9,0)=TRUE),0,VLOOKUP($A427,'30.11.2022'!$A:$I,9,0))</f>
        <v>28688.06</v>
      </c>
      <c r="O427" s="39">
        <f>IF(ISERROR(VLOOKUP($A427,'31.12.2022'!$A:$I,9,0)=TRUE),0,VLOOKUP($A427,'31.12.2022'!$A:$I,9,0))</f>
        <v>28688.06</v>
      </c>
    </row>
    <row r="428" spans="1:15" x14ac:dyDescent="0.3">
      <c r="A428" s="1" t="s">
        <v>469</v>
      </c>
      <c r="B428" s="1"/>
      <c r="C428" s="53">
        <f t="shared" si="6"/>
        <v>11</v>
      </c>
      <c r="D428" s="2">
        <f>IF(ISERROR(VLOOKUP($A428,'31.01.2022'!$A:$I,9,0)=TRUE),0,VLOOKUP($A428,'31.01.2022'!$A:$I,9,0))</f>
        <v>0</v>
      </c>
      <c r="E428" s="2">
        <f>IF(ISERROR(VLOOKUP($A428,'28.02.2022'!$A:$I,9,0)=TRUE),0,VLOOKUP($A428,'28.02.2022'!$A:$I,9,0))</f>
        <v>0</v>
      </c>
      <c r="F428" s="2">
        <f>IF(ISERROR(VLOOKUP($A428,'31.03.2022'!$A:$I,9,0)=TRUE),0,VLOOKUP($A428,'31.03.2022'!$A:$I,9,0))</f>
        <v>0</v>
      </c>
      <c r="G428" s="2">
        <f>IF(ISERROR(VLOOKUP($A428,'30.04.2022'!$A:$I,9,0)=TRUE),0,VLOOKUP($A428,'30.04.2022'!$A:$I,9,0))</f>
        <v>0</v>
      </c>
      <c r="H428" s="2">
        <f>IF(ISERROR(VLOOKUP($A428,'31.05.2022'!$A:$I,9,0)=TRUE),0,VLOOKUP($A428,'31.05.2022'!$A:$I,9,0))</f>
        <v>0</v>
      </c>
      <c r="I428" s="2">
        <f>IF(ISERROR(VLOOKUP($A428,'30.06.2022'!$A:$I,9,0)=TRUE),0,VLOOKUP($A428,'30.06.2022'!$A:$I,9,0))</f>
        <v>23220.3</v>
      </c>
      <c r="J428" s="39">
        <f>IF(ISERROR(VLOOKUP($A428,'31.07.2022'!$A:$I,9,0)=TRUE),0,VLOOKUP($A428,'31.07.2022'!$A:$I,9,0))</f>
        <v>23220.3</v>
      </c>
      <c r="K428" s="39">
        <f>IF(ISERROR(VLOOKUP($A428,'31.08.2022'!$A:$I,9,0)=TRUE),0,VLOOKUP($A428,'31.08.2022'!$A:$I,9,0))</f>
        <v>23220.3</v>
      </c>
      <c r="L428" s="39">
        <f>IF(ISERROR(VLOOKUP($A428,'30.09.2022'!$A:$I,9,0)=TRUE),0,VLOOKUP($A428,'30.09.2022'!$A:$I,9,0))</f>
        <v>23220.3</v>
      </c>
      <c r="M428" s="39">
        <f>IF(ISERROR(VLOOKUP($A428,'31.10.2022'!$A:$I,9,0)=TRUE),0,VLOOKUP($A428,'31.10.2022'!$A:$I,9,0))</f>
        <v>23220.3</v>
      </c>
      <c r="N428" s="39">
        <f>IF(ISERROR(VLOOKUP($A428,'30.11.2022'!$A:$I,9,0)=TRUE),0,VLOOKUP($A428,'30.11.2022'!$A:$I,9,0))</f>
        <v>23220.3</v>
      </c>
      <c r="O428" s="39">
        <f>IF(ISERROR(VLOOKUP($A428,'31.12.2022'!$A:$I,9,0)=TRUE),0,VLOOKUP($A428,'31.12.2022'!$A:$I,9,0))</f>
        <v>23220.3</v>
      </c>
    </row>
    <row r="429" spans="1:15" x14ac:dyDescent="0.3">
      <c r="A429" s="1" t="s">
        <v>470</v>
      </c>
      <c r="B429" s="1"/>
      <c r="C429" s="53">
        <f t="shared" si="6"/>
        <v>11</v>
      </c>
      <c r="D429" s="2">
        <f>IF(ISERROR(VLOOKUP($A429,'31.01.2022'!$A:$I,9,0)=TRUE),0,VLOOKUP($A429,'31.01.2022'!$A:$I,9,0))</f>
        <v>0</v>
      </c>
      <c r="E429" s="2">
        <f>IF(ISERROR(VLOOKUP($A429,'28.02.2022'!$A:$I,9,0)=TRUE),0,VLOOKUP($A429,'28.02.2022'!$A:$I,9,0))</f>
        <v>0</v>
      </c>
      <c r="F429" s="2">
        <f>IF(ISERROR(VLOOKUP($A429,'31.03.2022'!$A:$I,9,0)=TRUE),0,VLOOKUP($A429,'31.03.2022'!$A:$I,9,0))</f>
        <v>41352.76</v>
      </c>
      <c r="G429" s="2">
        <f>IF(ISERROR(VLOOKUP($A429,'30.04.2022'!$A:$I,9,0)=TRUE),0,VLOOKUP($A429,'30.04.2022'!$A:$I,9,0))</f>
        <v>46839.969999999994</v>
      </c>
      <c r="H429" s="2">
        <f>IF(ISERROR(VLOOKUP($A429,'31.05.2022'!$A:$I,9,0)=TRUE),0,VLOOKUP($A429,'31.05.2022'!$A:$I,9,0))</f>
        <v>96475.48000000001</v>
      </c>
      <c r="I429" s="2">
        <f>IF(ISERROR(VLOOKUP($A429,'30.06.2022'!$A:$I,9,0)=TRUE),0,VLOOKUP($A429,'30.06.2022'!$A:$I,9,0))</f>
        <v>122138.03</v>
      </c>
      <c r="J429" s="39">
        <f>IF(ISERROR(VLOOKUP($A429,'31.07.2022'!$A:$I,9,0)=TRUE),0,VLOOKUP($A429,'31.07.2022'!$A:$I,9,0))</f>
        <v>122138.03</v>
      </c>
      <c r="K429" s="39">
        <f>IF(ISERROR(VLOOKUP($A429,'31.08.2022'!$A:$I,9,0)=TRUE),0,VLOOKUP($A429,'31.08.2022'!$A:$I,9,0))</f>
        <v>122138.03</v>
      </c>
      <c r="L429" s="39">
        <f>IF(ISERROR(VLOOKUP($A429,'30.09.2022'!$A:$I,9,0)=TRUE),0,VLOOKUP($A429,'30.09.2022'!$A:$I,9,0))</f>
        <v>122138.03</v>
      </c>
      <c r="M429" s="39">
        <f>IF(ISERROR(VLOOKUP($A429,'31.10.2022'!$A:$I,9,0)=TRUE),0,VLOOKUP($A429,'31.10.2022'!$A:$I,9,0))</f>
        <v>122138.03</v>
      </c>
      <c r="N429" s="39">
        <f>IF(ISERROR(VLOOKUP($A429,'30.11.2022'!$A:$I,9,0)=TRUE),0,VLOOKUP($A429,'30.11.2022'!$A:$I,9,0))</f>
        <v>122138.03</v>
      </c>
      <c r="O429" s="39">
        <f>IF(ISERROR(VLOOKUP($A429,'31.12.2022'!$A:$I,9,0)=TRUE),0,VLOOKUP($A429,'31.12.2022'!$A:$I,9,0))</f>
        <v>122138.03</v>
      </c>
    </row>
    <row r="430" spans="1:15" x14ac:dyDescent="0.3">
      <c r="A430" s="1" t="s">
        <v>471</v>
      </c>
      <c r="B430" s="1"/>
      <c r="C430" s="53">
        <f t="shared" si="6"/>
        <v>11</v>
      </c>
      <c r="D430" s="2">
        <f>IF(ISERROR(VLOOKUP($A430,'31.01.2022'!$A:$I,9,0)=TRUE),0,VLOOKUP($A430,'31.01.2022'!$A:$I,9,0))</f>
        <v>0</v>
      </c>
      <c r="E430" s="2">
        <f>IF(ISERROR(VLOOKUP($A430,'28.02.2022'!$A:$I,9,0)=TRUE),0,VLOOKUP($A430,'28.02.2022'!$A:$I,9,0))</f>
        <v>39792.639999999999</v>
      </c>
      <c r="F430" s="2">
        <f>IF(ISERROR(VLOOKUP($A430,'31.03.2022'!$A:$I,9,0)=TRUE),0,VLOOKUP($A430,'31.03.2022'!$A:$I,9,0))</f>
        <v>41295.53</v>
      </c>
      <c r="G430" s="2">
        <f>IF(ISERROR(VLOOKUP($A430,'30.04.2022'!$A:$I,9,0)=TRUE),0,VLOOKUP($A430,'30.04.2022'!$A:$I,9,0))</f>
        <v>52183.47</v>
      </c>
      <c r="H430" s="2">
        <f>IF(ISERROR(VLOOKUP($A430,'31.05.2022'!$A:$I,9,0)=TRUE),0,VLOOKUP($A430,'31.05.2022'!$A:$I,9,0))</f>
        <v>104866.98999999999</v>
      </c>
      <c r="I430" s="2">
        <f>IF(ISERROR(VLOOKUP($A430,'30.06.2022'!$A:$I,9,0)=TRUE),0,VLOOKUP($A430,'30.06.2022'!$A:$I,9,0))</f>
        <v>171258.68</v>
      </c>
      <c r="J430" s="39">
        <f>IF(ISERROR(VLOOKUP($A430,'31.07.2022'!$A:$I,9,0)=TRUE),0,VLOOKUP($A430,'31.07.2022'!$A:$I,9,0))</f>
        <v>171258.68</v>
      </c>
      <c r="K430" s="39">
        <f>IF(ISERROR(VLOOKUP($A430,'31.08.2022'!$A:$I,9,0)=TRUE),0,VLOOKUP($A430,'31.08.2022'!$A:$I,9,0))</f>
        <v>171258.68</v>
      </c>
      <c r="L430" s="39">
        <f>IF(ISERROR(VLOOKUP($A430,'30.09.2022'!$A:$I,9,0)=TRUE),0,VLOOKUP($A430,'30.09.2022'!$A:$I,9,0))</f>
        <v>171258.68</v>
      </c>
      <c r="M430" s="39">
        <f>IF(ISERROR(VLOOKUP($A430,'31.10.2022'!$A:$I,9,0)=TRUE),0,VLOOKUP($A430,'31.10.2022'!$A:$I,9,0))</f>
        <v>171258.68</v>
      </c>
      <c r="N430" s="39">
        <f>IF(ISERROR(VLOOKUP($A430,'30.11.2022'!$A:$I,9,0)=TRUE),0,VLOOKUP($A430,'30.11.2022'!$A:$I,9,0))</f>
        <v>171258.68</v>
      </c>
      <c r="O430" s="39">
        <f>IF(ISERROR(VLOOKUP($A430,'31.12.2022'!$A:$I,9,0)=TRUE),0,VLOOKUP($A430,'31.12.2022'!$A:$I,9,0))</f>
        <v>171258.68</v>
      </c>
    </row>
    <row r="431" spans="1:15" x14ac:dyDescent="0.3">
      <c r="A431" s="1" t="s">
        <v>472</v>
      </c>
      <c r="B431" s="1"/>
      <c r="C431" s="53">
        <f t="shared" si="6"/>
        <v>11</v>
      </c>
      <c r="D431" s="2">
        <f>IF(ISERROR(VLOOKUP($A431,'31.01.2022'!$A:$I,9,0)=TRUE),0,VLOOKUP($A431,'31.01.2022'!$A:$I,9,0))</f>
        <v>1.58</v>
      </c>
      <c r="E431" s="2">
        <f>IF(ISERROR(VLOOKUP($A431,'28.02.2022'!$A:$I,9,0)=TRUE),0,VLOOKUP($A431,'28.02.2022'!$A:$I,9,0))</f>
        <v>1.58</v>
      </c>
      <c r="F431" s="2">
        <f>IF(ISERROR(VLOOKUP($A431,'31.03.2022'!$A:$I,9,0)=TRUE),0,VLOOKUP($A431,'31.03.2022'!$A:$I,9,0))</f>
        <v>1.58</v>
      </c>
      <c r="G431" s="2">
        <f>IF(ISERROR(VLOOKUP($A431,'30.04.2022'!$A:$I,9,0)=TRUE),0,VLOOKUP($A431,'30.04.2022'!$A:$I,9,0))</f>
        <v>1.58</v>
      </c>
      <c r="H431" s="2">
        <f>IF(ISERROR(VLOOKUP($A431,'31.05.2022'!$A:$I,9,0)=TRUE),0,VLOOKUP($A431,'31.05.2022'!$A:$I,9,0))</f>
        <v>1.58</v>
      </c>
      <c r="I431" s="2">
        <f>IF(ISERROR(VLOOKUP($A431,'30.06.2022'!$A:$I,9,0)=TRUE),0,VLOOKUP($A431,'30.06.2022'!$A:$I,9,0))</f>
        <v>1.58</v>
      </c>
      <c r="J431" s="39">
        <f>IF(ISERROR(VLOOKUP($A431,'31.07.2022'!$A:$I,9,0)=TRUE),0,VLOOKUP($A431,'31.07.2022'!$A:$I,9,0))</f>
        <v>1.58</v>
      </c>
      <c r="K431" s="39">
        <f>IF(ISERROR(VLOOKUP($A431,'31.08.2022'!$A:$I,9,0)=TRUE),0,VLOOKUP($A431,'31.08.2022'!$A:$I,9,0))</f>
        <v>1.58</v>
      </c>
      <c r="L431" s="39">
        <f>IF(ISERROR(VLOOKUP($A431,'30.09.2022'!$A:$I,9,0)=TRUE),0,VLOOKUP($A431,'30.09.2022'!$A:$I,9,0))</f>
        <v>1.58</v>
      </c>
      <c r="M431" s="39">
        <f>IF(ISERROR(VLOOKUP($A431,'31.10.2022'!$A:$I,9,0)=TRUE),0,VLOOKUP($A431,'31.10.2022'!$A:$I,9,0))</f>
        <v>1.58</v>
      </c>
      <c r="N431" s="39">
        <f>IF(ISERROR(VLOOKUP($A431,'30.11.2022'!$A:$I,9,0)=TRUE),0,VLOOKUP($A431,'30.11.2022'!$A:$I,9,0))</f>
        <v>1.58</v>
      </c>
      <c r="O431" s="39">
        <f>IF(ISERROR(VLOOKUP($A431,'31.12.2022'!$A:$I,9,0)=TRUE),0,VLOOKUP($A431,'31.12.2022'!$A:$I,9,0))</f>
        <v>1.58</v>
      </c>
    </row>
    <row r="432" spans="1:15" x14ac:dyDescent="0.3">
      <c r="A432" s="1" t="s">
        <v>473</v>
      </c>
      <c r="B432" s="1"/>
      <c r="C432" s="53">
        <f t="shared" si="6"/>
        <v>11</v>
      </c>
      <c r="D432" s="2">
        <f>IF(ISERROR(VLOOKUP($A432,'31.01.2022'!$A:$I,9,0)=TRUE),0,VLOOKUP($A432,'31.01.2022'!$A:$I,9,0))</f>
        <v>-521.20000000000005</v>
      </c>
      <c r="E432" s="2">
        <f>IF(ISERROR(VLOOKUP($A432,'28.02.2022'!$A:$I,9,0)=TRUE),0,VLOOKUP($A432,'28.02.2022'!$A:$I,9,0))</f>
        <v>-521.20000000000005</v>
      </c>
      <c r="F432" s="2">
        <f>IF(ISERROR(VLOOKUP($A432,'31.03.2022'!$A:$I,9,0)=TRUE),0,VLOOKUP($A432,'31.03.2022'!$A:$I,9,0))</f>
        <v>-521.20000000000005</v>
      </c>
      <c r="G432" s="2">
        <f>IF(ISERROR(VLOOKUP($A432,'30.04.2022'!$A:$I,9,0)=TRUE),0,VLOOKUP($A432,'30.04.2022'!$A:$I,9,0))</f>
        <v>-521.20000000000005</v>
      </c>
      <c r="H432" s="2">
        <f>IF(ISERROR(VLOOKUP($A432,'31.05.2022'!$A:$I,9,0)=TRUE),0,VLOOKUP($A432,'31.05.2022'!$A:$I,9,0))</f>
        <v>-521.20000000000005</v>
      </c>
      <c r="I432" s="2">
        <f>IF(ISERROR(VLOOKUP($A432,'30.06.2022'!$A:$I,9,0)=TRUE),0,VLOOKUP($A432,'30.06.2022'!$A:$I,9,0))</f>
        <v>-521.20000000000005</v>
      </c>
      <c r="J432" s="39">
        <f>IF(ISERROR(VLOOKUP($A432,'31.07.2022'!$A:$I,9,0)=TRUE),0,VLOOKUP($A432,'31.07.2022'!$A:$I,9,0))</f>
        <v>-521.20000000000005</v>
      </c>
      <c r="K432" s="39">
        <f>IF(ISERROR(VLOOKUP($A432,'31.08.2022'!$A:$I,9,0)=TRUE),0,VLOOKUP($A432,'31.08.2022'!$A:$I,9,0))</f>
        <v>-521.20000000000005</v>
      </c>
      <c r="L432" s="39">
        <f>IF(ISERROR(VLOOKUP($A432,'30.09.2022'!$A:$I,9,0)=TRUE),0,VLOOKUP($A432,'30.09.2022'!$A:$I,9,0))</f>
        <v>-521.20000000000005</v>
      </c>
      <c r="M432" s="39">
        <f>IF(ISERROR(VLOOKUP($A432,'31.10.2022'!$A:$I,9,0)=TRUE),0,VLOOKUP($A432,'31.10.2022'!$A:$I,9,0))</f>
        <v>-521.20000000000005</v>
      </c>
      <c r="N432" s="39">
        <f>IF(ISERROR(VLOOKUP($A432,'30.11.2022'!$A:$I,9,0)=TRUE),0,VLOOKUP($A432,'30.11.2022'!$A:$I,9,0))</f>
        <v>-521.20000000000005</v>
      </c>
      <c r="O432" s="39">
        <f>IF(ISERROR(VLOOKUP($A432,'31.12.2022'!$A:$I,9,0)=TRUE),0,VLOOKUP($A432,'31.12.2022'!$A:$I,9,0))</f>
        <v>-521.20000000000005</v>
      </c>
    </row>
    <row r="433" spans="1:15" x14ac:dyDescent="0.3">
      <c r="A433" s="1" t="s">
        <v>474</v>
      </c>
      <c r="B433" s="1"/>
      <c r="C433" s="53">
        <f t="shared" si="6"/>
        <v>11</v>
      </c>
      <c r="D433" s="2">
        <f>IF(ISERROR(VLOOKUP($A433,'31.01.2022'!$A:$I,9,0)=TRUE),0,VLOOKUP($A433,'31.01.2022'!$A:$I,9,0))</f>
        <v>-416.28</v>
      </c>
      <c r="E433" s="2">
        <f>IF(ISERROR(VLOOKUP($A433,'28.02.2022'!$A:$I,9,0)=TRUE),0,VLOOKUP($A433,'28.02.2022'!$A:$I,9,0))</f>
        <v>-416.28</v>
      </c>
      <c r="F433" s="2">
        <f>IF(ISERROR(VLOOKUP($A433,'31.03.2022'!$A:$I,9,0)=TRUE),0,VLOOKUP($A433,'31.03.2022'!$A:$I,9,0))</f>
        <v>-416.28</v>
      </c>
      <c r="G433" s="2">
        <f>IF(ISERROR(VLOOKUP($A433,'30.04.2022'!$A:$I,9,0)=TRUE),0,VLOOKUP($A433,'30.04.2022'!$A:$I,9,0))</f>
        <v>-416.28</v>
      </c>
      <c r="H433" s="2">
        <f>IF(ISERROR(VLOOKUP($A433,'31.05.2022'!$A:$I,9,0)=TRUE),0,VLOOKUP($A433,'31.05.2022'!$A:$I,9,0))</f>
        <v>-416.28</v>
      </c>
      <c r="I433" s="2">
        <f>IF(ISERROR(VLOOKUP($A433,'30.06.2022'!$A:$I,9,0)=TRUE),0,VLOOKUP($A433,'30.06.2022'!$A:$I,9,0))</f>
        <v>-416.28</v>
      </c>
      <c r="J433" s="39">
        <f>IF(ISERROR(VLOOKUP($A433,'31.07.2022'!$A:$I,9,0)=TRUE),0,VLOOKUP($A433,'31.07.2022'!$A:$I,9,0))</f>
        <v>-416.28</v>
      </c>
      <c r="K433" s="39">
        <f>IF(ISERROR(VLOOKUP($A433,'31.08.2022'!$A:$I,9,0)=TRUE),0,VLOOKUP($A433,'31.08.2022'!$A:$I,9,0))</f>
        <v>-416.28</v>
      </c>
      <c r="L433" s="39">
        <f>IF(ISERROR(VLOOKUP($A433,'30.09.2022'!$A:$I,9,0)=TRUE),0,VLOOKUP($A433,'30.09.2022'!$A:$I,9,0))</f>
        <v>-416.28</v>
      </c>
      <c r="M433" s="39">
        <f>IF(ISERROR(VLOOKUP($A433,'31.10.2022'!$A:$I,9,0)=TRUE),0,VLOOKUP($A433,'31.10.2022'!$A:$I,9,0))</f>
        <v>-416.28</v>
      </c>
      <c r="N433" s="39">
        <f>IF(ISERROR(VLOOKUP($A433,'30.11.2022'!$A:$I,9,0)=TRUE),0,VLOOKUP($A433,'30.11.2022'!$A:$I,9,0))</f>
        <v>-416.28</v>
      </c>
      <c r="O433" s="39">
        <f>IF(ISERROR(VLOOKUP($A433,'31.12.2022'!$A:$I,9,0)=TRUE),0,VLOOKUP($A433,'31.12.2022'!$A:$I,9,0))</f>
        <v>-416.28</v>
      </c>
    </row>
    <row r="434" spans="1:15" x14ac:dyDescent="0.3">
      <c r="A434" s="1" t="s">
        <v>475</v>
      </c>
      <c r="B434" s="1"/>
      <c r="C434" s="53">
        <f t="shared" si="6"/>
        <v>11</v>
      </c>
      <c r="D434" s="2">
        <f>IF(ISERROR(VLOOKUP($A434,'31.01.2022'!$A:$I,9,0)=TRUE),0,VLOOKUP($A434,'31.01.2022'!$A:$I,9,0))</f>
        <v>0.01</v>
      </c>
      <c r="E434" s="2">
        <f>IF(ISERROR(VLOOKUP($A434,'28.02.2022'!$A:$I,9,0)=TRUE),0,VLOOKUP($A434,'28.02.2022'!$A:$I,9,0))</f>
        <v>0.01</v>
      </c>
      <c r="F434" s="2">
        <f>IF(ISERROR(VLOOKUP($A434,'31.03.2022'!$A:$I,9,0)=TRUE),0,VLOOKUP($A434,'31.03.2022'!$A:$I,9,0))</f>
        <v>0.01</v>
      </c>
      <c r="G434" s="2">
        <f>IF(ISERROR(VLOOKUP($A434,'30.04.2022'!$A:$I,9,0)=TRUE),0,VLOOKUP($A434,'30.04.2022'!$A:$I,9,0))</f>
        <v>0.01</v>
      </c>
      <c r="H434" s="2">
        <f>IF(ISERROR(VLOOKUP($A434,'31.05.2022'!$A:$I,9,0)=TRUE),0,VLOOKUP($A434,'31.05.2022'!$A:$I,9,0))</f>
        <v>0.01</v>
      </c>
      <c r="I434" s="2">
        <f>IF(ISERROR(VLOOKUP($A434,'30.06.2022'!$A:$I,9,0)=TRUE),0,VLOOKUP($A434,'30.06.2022'!$A:$I,9,0))</f>
        <v>0.01</v>
      </c>
      <c r="J434" s="39">
        <f>IF(ISERROR(VLOOKUP($A434,'31.07.2022'!$A:$I,9,0)=TRUE),0,VLOOKUP($A434,'31.07.2022'!$A:$I,9,0))</f>
        <v>0.01</v>
      </c>
      <c r="K434" s="39">
        <f>IF(ISERROR(VLOOKUP($A434,'31.08.2022'!$A:$I,9,0)=TRUE),0,VLOOKUP($A434,'31.08.2022'!$A:$I,9,0))</f>
        <v>0.01</v>
      </c>
      <c r="L434" s="39">
        <f>IF(ISERROR(VLOOKUP($A434,'30.09.2022'!$A:$I,9,0)=TRUE),0,VLOOKUP($A434,'30.09.2022'!$A:$I,9,0))</f>
        <v>0.01</v>
      </c>
      <c r="M434" s="39">
        <f>IF(ISERROR(VLOOKUP($A434,'31.10.2022'!$A:$I,9,0)=TRUE),0,VLOOKUP($A434,'31.10.2022'!$A:$I,9,0))</f>
        <v>0.01</v>
      </c>
      <c r="N434" s="39">
        <f>IF(ISERROR(VLOOKUP($A434,'30.11.2022'!$A:$I,9,0)=TRUE),0,VLOOKUP($A434,'30.11.2022'!$A:$I,9,0))</f>
        <v>0.01</v>
      </c>
      <c r="O434" s="39">
        <f>IF(ISERROR(VLOOKUP($A434,'31.12.2022'!$A:$I,9,0)=TRUE),0,VLOOKUP($A434,'31.12.2022'!$A:$I,9,0))</f>
        <v>0.01</v>
      </c>
    </row>
    <row r="435" spans="1:15" x14ac:dyDescent="0.3">
      <c r="A435" s="1" t="s">
        <v>476</v>
      </c>
      <c r="B435" s="1"/>
      <c r="C435" s="53">
        <f t="shared" si="6"/>
        <v>11</v>
      </c>
      <c r="D435" s="2">
        <f>IF(ISERROR(VLOOKUP($A435,'31.01.2022'!$A:$I,9,0)=TRUE),0,VLOOKUP($A435,'31.01.2022'!$A:$I,9,0))</f>
        <v>-402.25</v>
      </c>
      <c r="E435" s="2">
        <f>IF(ISERROR(VLOOKUP($A435,'28.02.2022'!$A:$I,9,0)=TRUE),0,VLOOKUP($A435,'28.02.2022'!$A:$I,9,0))</f>
        <v>-402.25</v>
      </c>
      <c r="F435" s="2">
        <f>IF(ISERROR(VLOOKUP($A435,'31.03.2022'!$A:$I,9,0)=TRUE),0,VLOOKUP($A435,'31.03.2022'!$A:$I,9,0))</f>
        <v>-402.25</v>
      </c>
      <c r="G435" s="2">
        <f>IF(ISERROR(VLOOKUP($A435,'30.04.2022'!$A:$I,9,0)=TRUE),0,VLOOKUP($A435,'30.04.2022'!$A:$I,9,0))</f>
        <v>-402.25</v>
      </c>
      <c r="H435" s="2">
        <f>IF(ISERROR(VLOOKUP($A435,'31.05.2022'!$A:$I,9,0)=TRUE),0,VLOOKUP($A435,'31.05.2022'!$A:$I,9,0))</f>
        <v>-402.25</v>
      </c>
      <c r="I435" s="2">
        <f>IF(ISERROR(VLOOKUP($A435,'30.06.2022'!$A:$I,9,0)=TRUE),0,VLOOKUP($A435,'30.06.2022'!$A:$I,9,0))</f>
        <v>-402.25</v>
      </c>
      <c r="J435" s="39">
        <f>IF(ISERROR(VLOOKUP($A435,'31.07.2022'!$A:$I,9,0)=TRUE),0,VLOOKUP($A435,'31.07.2022'!$A:$I,9,0))</f>
        <v>-402.25</v>
      </c>
      <c r="K435" s="39">
        <f>IF(ISERROR(VLOOKUP($A435,'31.08.2022'!$A:$I,9,0)=TRUE),0,VLOOKUP($A435,'31.08.2022'!$A:$I,9,0))</f>
        <v>-402.25</v>
      </c>
      <c r="L435" s="39">
        <f>IF(ISERROR(VLOOKUP($A435,'30.09.2022'!$A:$I,9,0)=TRUE),0,VLOOKUP($A435,'30.09.2022'!$A:$I,9,0))</f>
        <v>-402.25</v>
      </c>
      <c r="M435" s="39">
        <f>IF(ISERROR(VLOOKUP($A435,'31.10.2022'!$A:$I,9,0)=TRUE),0,VLOOKUP($A435,'31.10.2022'!$A:$I,9,0))</f>
        <v>-402.25</v>
      </c>
      <c r="N435" s="39">
        <f>IF(ISERROR(VLOOKUP($A435,'30.11.2022'!$A:$I,9,0)=TRUE),0,VLOOKUP($A435,'30.11.2022'!$A:$I,9,0))</f>
        <v>-402.25</v>
      </c>
      <c r="O435" s="39">
        <f>IF(ISERROR(VLOOKUP($A435,'31.12.2022'!$A:$I,9,0)=TRUE),0,VLOOKUP($A435,'31.12.2022'!$A:$I,9,0))</f>
        <v>-402.25</v>
      </c>
    </row>
    <row r="436" spans="1:15" x14ac:dyDescent="0.3">
      <c r="A436" s="1" t="s">
        <v>477</v>
      </c>
      <c r="B436" s="1"/>
      <c r="C436" s="53">
        <f t="shared" si="6"/>
        <v>11</v>
      </c>
      <c r="D436" s="2">
        <f>IF(ISERROR(VLOOKUP($A436,'31.01.2022'!$A:$I,9,0)=TRUE),0,VLOOKUP($A436,'31.01.2022'!$A:$I,9,0))</f>
        <v>0.9</v>
      </c>
      <c r="E436" s="2">
        <f>IF(ISERROR(VLOOKUP($A436,'28.02.2022'!$A:$I,9,0)=TRUE),0,VLOOKUP($A436,'28.02.2022'!$A:$I,9,0))</f>
        <v>0.9</v>
      </c>
      <c r="F436" s="2">
        <f>IF(ISERROR(VLOOKUP($A436,'31.03.2022'!$A:$I,9,0)=TRUE),0,VLOOKUP($A436,'31.03.2022'!$A:$I,9,0))</f>
        <v>0.9</v>
      </c>
      <c r="G436" s="2">
        <f>IF(ISERROR(VLOOKUP($A436,'30.04.2022'!$A:$I,9,0)=TRUE),0,VLOOKUP($A436,'30.04.2022'!$A:$I,9,0))</f>
        <v>0.9</v>
      </c>
      <c r="H436" s="2">
        <f>IF(ISERROR(VLOOKUP($A436,'31.05.2022'!$A:$I,9,0)=TRUE),0,VLOOKUP($A436,'31.05.2022'!$A:$I,9,0))</f>
        <v>0.9</v>
      </c>
      <c r="I436" s="2">
        <f>IF(ISERROR(VLOOKUP($A436,'30.06.2022'!$A:$I,9,0)=TRUE),0,VLOOKUP($A436,'30.06.2022'!$A:$I,9,0))</f>
        <v>0.9</v>
      </c>
      <c r="J436" s="39">
        <f>IF(ISERROR(VLOOKUP($A436,'31.07.2022'!$A:$I,9,0)=TRUE),0,VLOOKUP($A436,'31.07.2022'!$A:$I,9,0))</f>
        <v>0.9</v>
      </c>
      <c r="K436" s="39">
        <f>IF(ISERROR(VLOOKUP($A436,'31.08.2022'!$A:$I,9,0)=TRUE),0,VLOOKUP($A436,'31.08.2022'!$A:$I,9,0))</f>
        <v>0.9</v>
      </c>
      <c r="L436" s="39">
        <f>IF(ISERROR(VLOOKUP($A436,'30.09.2022'!$A:$I,9,0)=TRUE),0,VLOOKUP($A436,'30.09.2022'!$A:$I,9,0))</f>
        <v>0.9</v>
      </c>
      <c r="M436" s="39">
        <f>IF(ISERROR(VLOOKUP($A436,'31.10.2022'!$A:$I,9,0)=TRUE),0,VLOOKUP($A436,'31.10.2022'!$A:$I,9,0))</f>
        <v>0.9</v>
      </c>
      <c r="N436" s="39">
        <f>IF(ISERROR(VLOOKUP($A436,'30.11.2022'!$A:$I,9,0)=TRUE),0,VLOOKUP($A436,'30.11.2022'!$A:$I,9,0))</f>
        <v>0.9</v>
      </c>
      <c r="O436" s="39">
        <f>IF(ISERROR(VLOOKUP($A436,'31.12.2022'!$A:$I,9,0)=TRUE),0,VLOOKUP($A436,'31.12.2022'!$A:$I,9,0))</f>
        <v>0.9</v>
      </c>
    </row>
    <row r="437" spans="1:15" x14ac:dyDescent="0.3">
      <c r="A437" s="1" t="s">
        <v>478</v>
      </c>
      <c r="B437" s="1"/>
      <c r="C437" s="53">
        <f t="shared" si="6"/>
        <v>11</v>
      </c>
      <c r="D437" s="2">
        <f>IF(ISERROR(VLOOKUP($A437,'31.01.2022'!$A:$I,9,0)=TRUE),0,VLOOKUP($A437,'31.01.2022'!$A:$I,9,0))</f>
        <v>0.02</v>
      </c>
      <c r="E437" s="2">
        <f>IF(ISERROR(VLOOKUP($A437,'28.02.2022'!$A:$I,9,0)=TRUE),0,VLOOKUP($A437,'28.02.2022'!$A:$I,9,0))</f>
        <v>0.02</v>
      </c>
      <c r="F437" s="2">
        <f>IF(ISERROR(VLOOKUP($A437,'31.03.2022'!$A:$I,9,0)=TRUE),0,VLOOKUP($A437,'31.03.2022'!$A:$I,9,0))</f>
        <v>0.02</v>
      </c>
      <c r="G437" s="2">
        <f>IF(ISERROR(VLOOKUP($A437,'30.04.2022'!$A:$I,9,0)=TRUE),0,VLOOKUP($A437,'30.04.2022'!$A:$I,9,0))</f>
        <v>0.02</v>
      </c>
      <c r="H437" s="2">
        <f>IF(ISERROR(VLOOKUP($A437,'31.05.2022'!$A:$I,9,0)=TRUE),0,VLOOKUP($A437,'31.05.2022'!$A:$I,9,0))</f>
        <v>0.02</v>
      </c>
      <c r="I437" s="2">
        <f>IF(ISERROR(VLOOKUP($A437,'30.06.2022'!$A:$I,9,0)=TRUE),0,VLOOKUP($A437,'30.06.2022'!$A:$I,9,0))</f>
        <v>0.02</v>
      </c>
      <c r="J437" s="39">
        <f>IF(ISERROR(VLOOKUP($A437,'31.07.2022'!$A:$I,9,0)=TRUE),0,VLOOKUP($A437,'31.07.2022'!$A:$I,9,0))</f>
        <v>0.02</v>
      </c>
      <c r="K437" s="39">
        <f>IF(ISERROR(VLOOKUP($A437,'31.08.2022'!$A:$I,9,0)=TRUE),0,VLOOKUP($A437,'31.08.2022'!$A:$I,9,0))</f>
        <v>0.02</v>
      </c>
      <c r="L437" s="39">
        <f>IF(ISERROR(VLOOKUP($A437,'30.09.2022'!$A:$I,9,0)=TRUE),0,VLOOKUP($A437,'30.09.2022'!$A:$I,9,0))</f>
        <v>0.02</v>
      </c>
      <c r="M437" s="39">
        <f>IF(ISERROR(VLOOKUP($A437,'31.10.2022'!$A:$I,9,0)=TRUE),0,VLOOKUP($A437,'31.10.2022'!$A:$I,9,0))</f>
        <v>0.02</v>
      </c>
      <c r="N437" s="39">
        <f>IF(ISERROR(VLOOKUP($A437,'30.11.2022'!$A:$I,9,0)=TRUE),0,VLOOKUP($A437,'30.11.2022'!$A:$I,9,0))</f>
        <v>0.02</v>
      </c>
      <c r="O437" s="39">
        <f>IF(ISERROR(VLOOKUP($A437,'31.12.2022'!$A:$I,9,0)=TRUE),0,VLOOKUP($A437,'31.12.2022'!$A:$I,9,0))</f>
        <v>0.02</v>
      </c>
    </row>
    <row r="438" spans="1:15" x14ac:dyDescent="0.3">
      <c r="A438" s="1" t="s">
        <v>479</v>
      </c>
      <c r="B438" s="1"/>
      <c r="C438" s="53">
        <f t="shared" si="6"/>
        <v>11</v>
      </c>
      <c r="D438" s="2">
        <f>IF(ISERROR(VLOOKUP($A438,'31.01.2022'!$A:$I,9,0)=TRUE),0,VLOOKUP($A438,'31.01.2022'!$A:$I,9,0))</f>
        <v>1490.36</v>
      </c>
      <c r="E438" s="2">
        <f>IF(ISERROR(VLOOKUP($A438,'28.02.2022'!$A:$I,9,0)=TRUE),0,VLOOKUP($A438,'28.02.2022'!$A:$I,9,0))</f>
        <v>1490.36</v>
      </c>
      <c r="F438" s="2">
        <f>IF(ISERROR(VLOOKUP($A438,'31.03.2022'!$A:$I,9,0)=TRUE),0,VLOOKUP($A438,'31.03.2022'!$A:$I,9,0))</f>
        <v>1490.36</v>
      </c>
      <c r="G438" s="2">
        <f>IF(ISERROR(VLOOKUP($A438,'30.04.2022'!$A:$I,9,0)=TRUE),0,VLOOKUP($A438,'30.04.2022'!$A:$I,9,0))</f>
        <v>1490.36</v>
      </c>
      <c r="H438" s="2">
        <f>IF(ISERROR(VLOOKUP($A438,'31.05.2022'!$A:$I,9,0)=TRUE),0,VLOOKUP($A438,'31.05.2022'!$A:$I,9,0))</f>
        <v>1490.36</v>
      </c>
      <c r="I438" s="2">
        <f>IF(ISERROR(VLOOKUP($A438,'30.06.2022'!$A:$I,9,0)=TRUE),0,VLOOKUP($A438,'30.06.2022'!$A:$I,9,0))</f>
        <v>1490.36</v>
      </c>
      <c r="J438" s="39">
        <f>IF(ISERROR(VLOOKUP($A438,'31.07.2022'!$A:$I,9,0)=TRUE),0,VLOOKUP($A438,'31.07.2022'!$A:$I,9,0))</f>
        <v>1490.36</v>
      </c>
      <c r="K438" s="39">
        <f>IF(ISERROR(VLOOKUP($A438,'31.08.2022'!$A:$I,9,0)=TRUE),0,VLOOKUP($A438,'31.08.2022'!$A:$I,9,0))</f>
        <v>1490.36</v>
      </c>
      <c r="L438" s="39">
        <f>IF(ISERROR(VLOOKUP($A438,'30.09.2022'!$A:$I,9,0)=TRUE),0,VLOOKUP($A438,'30.09.2022'!$A:$I,9,0))</f>
        <v>1490.36</v>
      </c>
      <c r="M438" s="39">
        <f>IF(ISERROR(VLOOKUP($A438,'31.10.2022'!$A:$I,9,0)=TRUE),0,VLOOKUP($A438,'31.10.2022'!$A:$I,9,0))</f>
        <v>1490.36</v>
      </c>
      <c r="N438" s="39">
        <f>IF(ISERROR(VLOOKUP($A438,'30.11.2022'!$A:$I,9,0)=TRUE),0,VLOOKUP($A438,'30.11.2022'!$A:$I,9,0))</f>
        <v>1490.36</v>
      </c>
      <c r="O438" s="39">
        <f>IF(ISERROR(VLOOKUP($A438,'31.12.2022'!$A:$I,9,0)=TRUE),0,VLOOKUP($A438,'31.12.2022'!$A:$I,9,0))</f>
        <v>1490.36</v>
      </c>
    </row>
    <row r="439" spans="1:15" x14ac:dyDescent="0.3">
      <c r="A439" s="1" t="s">
        <v>480</v>
      </c>
      <c r="B439" s="1"/>
      <c r="C439" s="53">
        <f t="shared" si="6"/>
        <v>11</v>
      </c>
      <c r="D439" s="2">
        <f>IF(ISERROR(VLOOKUP($A439,'31.01.2022'!$A:$I,9,0)=TRUE),0,VLOOKUP($A439,'31.01.2022'!$A:$I,9,0))</f>
        <v>-2.36</v>
      </c>
      <c r="E439" s="2">
        <f>IF(ISERROR(VLOOKUP($A439,'28.02.2022'!$A:$I,9,0)=TRUE),0,VLOOKUP($A439,'28.02.2022'!$A:$I,9,0))</f>
        <v>-2.36</v>
      </c>
      <c r="F439" s="2">
        <f>IF(ISERROR(VLOOKUP($A439,'31.03.2022'!$A:$I,9,0)=TRUE),0,VLOOKUP($A439,'31.03.2022'!$A:$I,9,0))</f>
        <v>-2.36</v>
      </c>
      <c r="G439" s="2">
        <f>IF(ISERROR(VLOOKUP($A439,'30.04.2022'!$A:$I,9,0)=TRUE),0,VLOOKUP($A439,'30.04.2022'!$A:$I,9,0))</f>
        <v>-2.36</v>
      </c>
      <c r="H439" s="2">
        <f>IF(ISERROR(VLOOKUP($A439,'31.05.2022'!$A:$I,9,0)=TRUE),0,VLOOKUP($A439,'31.05.2022'!$A:$I,9,0))</f>
        <v>-2.36</v>
      </c>
      <c r="I439" s="2">
        <f>IF(ISERROR(VLOOKUP($A439,'30.06.2022'!$A:$I,9,0)=TRUE),0,VLOOKUP($A439,'30.06.2022'!$A:$I,9,0))</f>
        <v>-2.36</v>
      </c>
      <c r="J439" s="39">
        <f>IF(ISERROR(VLOOKUP($A439,'31.07.2022'!$A:$I,9,0)=TRUE),0,VLOOKUP($A439,'31.07.2022'!$A:$I,9,0))</f>
        <v>-2.36</v>
      </c>
      <c r="K439" s="39">
        <f>IF(ISERROR(VLOOKUP($A439,'31.08.2022'!$A:$I,9,0)=TRUE),0,VLOOKUP($A439,'31.08.2022'!$A:$I,9,0))</f>
        <v>-2.36</v>
      </c>
      <c r="L439" s="39">
        <f>IF(ISERROR(VLOOKUP($A439,'30.09.2022'!$A:$I,9,0)=TRUE),0,VLOOKUP($A439,'30.09.2022'!$A:$I,9,0))</f>
        <v>-2.36</v>
      </c>
      <c r="M439" s="39">
        <f>IF(ISERROR(VLOOKUP($A439,'31.10.2022'!$A:$I,9,0)=TRUE),0,VLOOKUP($A439,'31.10.2022'!$A:$I,9,0))</f>
        <v>-2.36</v>
      </c>
      <c r="N439" s="39">
        <f>IF(ISERROR(VLOOKUP($A439,'30.11.2022'!$A:$I,9,0)=TRUE),0,VLOOKUP($A439,'30.11.2022'!$A:$I,9,0))</f>
        <v>-2.36</v>
      </c>
      <c r="O439" s="39">
        <f>IF(ISERROR(VLOOKUP($A439,'31.12.2022'!$A:$I,9,0)=TRUE),0,VLOOKUP($A439,'31.12.2022'!$A:$I,9,0))</f>
        <v>-2.36</v>
      </c>
    </row>
    <row r="440" spans="1:15" x14ac:dyDescent="0.3">
      <c r="A440" s="1" t="s">
        <v>481</v>
      </c>
      <c r="B440" s="1"/>
      <c r="C440" s="53">
        <f t="shared" si="6"/>
        <v>11</v>
      </c>
      <c r="D440" s="2">
        <f>IF(ISERROR(VLOOKUP($A440,'31.01.2022'!$A:$I,9,0)=TRUE),0,VLOOKUP($A440,'31.01.2022'!$A:$I,9,0))</f>
        <v>0.99</v>
      </c>
      <c r="E440" s="2">
        <f>IF(ISERROR(VLOOKUP($A440,'28.02.2022'!$A:$I,9,0)=TRUE),0,VLOOKUP($A440,'28.02.2022'!$A:$I,9,0))</f>
        <v>0.99</v>
      </c>
      <c r="F440" s="2">
        <f>IF(ISERROR(VLOOKUP($A440,'31.03.2022'!$A:$I,9,0)=TRUE),0,VLOOKUP($A440,'31.03.2022'!$A:$I,9,0))</f>
        <v>0.99</v>
      </c>
      <c r="G440" s="2">
        <f>IF(ISERROR(VLOOKUP($A440,'30.04.2022'!$A:$I,9,0)=TRUE),0,VLOOKUP($A440,'30.04.2022'!$A:$I,9,0))</f>
        <v>0.99</v>
      </c>
      <c r="H440" s="2">
        <f>IF(ISERROR(VLOOKUP($A440,'31.05.2022'!$A:$I,9,0)=TRUE),0,VLOOKUP($A440,'31.05.2022'!$A:$I,9,0))</f>
        <v>0.99</v>
      </c>
      <c r="I440" s="2">
        <f>IF(ISERROR(VLOOKUP($A440,'30.06.2022'!$A:$I,9,0)=TRUE),0,VLOOKUP($A440,'30.06.2022'!$A:$I,9,0))</f>
        <v>0.99</v>
      </c>
      <c r="J440" s="39">
        <f>IF(ISERROR(VLOOKUP($A440,'31.07.2022'!$A:$I,9,0)=TRUE),0,VLOOKUP($A440,'31.07.2022'!$A:$I,9,0))</f>
        <v>0.99</v>
      </c>
      <c r="K440" s="39">
        <f>IF(ISERROR(VLOOKUP($A440,'31.08.2022'!$A:$I,9,0)=TRUE),0,VLOOKUP($A440,'31.08.2022'!$A:$I,9,0))</f>
        <v>0.99</v>
      </c>
      <c r="L440" s="39">
        <f>IF(ISERROR(VLOOKUP($A440,'30.09.2022'!$A:$I,9,0)=TRUE),0,VLOOKUP($A440,'30.09.2022'!$A:$I,9,0))</f>
        <v>0.99</v>
      </c>
      <c r="M440" s="39">
        <f>IF(ISERROR(VLOOKUP($A440,'31.10.2022'!$A:$I,9,0)=TRUE),0,VLOOKUP($A440,'31.10.2022'!$A:$I,9,0))</f>
        <v>0.99</v>
      </c>
      <c r="N440" s="39">
        <f>IF(ISERROR(VLOOKUP($A440,'30.11.2022'!$A:$I,9,0)=TRUE),0,VLOOKUP($A440,'30.11.2022'!$A:$I,9,0))</f>
        <v>0.99</v>
      </c>
      <c r="O440" s="39">
        <f>IF(ISERROR(VLOOKUP($A440,'31.12.2022'!$A:$I,9,0)=TRUE),0,VLOOKUP($A440,'31.12.2022'!$A:$I,9,0))</f>
        <v>0.99</v>
      </c>
    </row>
    <row r="441" spans="1:15" x14ac:dyDescent="0.3">
      <c r="A441" s="1" t="s">
        <v>482</v>
      </c>
      <c r="B441" s="1"/>
      <c r="C441" s="53">
        <f t="shared" si="6"/>
        <v>11</v>
      </c>
      <c r="D441" s="2">
        <f>IF(ISERROR(VLOOKUP($A441,'31.01.2022'!$A:$I,9,0)=TRUE),0,VLOOKUP($A441,'31.01.2022'!$A:$I,9,0))</f>
        <v>6892.18</v>
      </c>
      <c r="E441" s="2">
        <f>IF(ISERROR(VLOOKUP($A441,'28.02.2022'!$A:$I,9,0)=TRUE),0,VLOOKUP($A441,'28.02.2022'!$A:$I,9,0))</f>
        <v>74671.66</v>
      </c>
      <c r="F441" s="2">
        <f>IF(ISERROR(VLOOKUP($A441,'31.03.2022'!$A:$I,9,0)=TRUE),0,VLOOKUP($A441,'31.03.2022'!$A:$I,9,0))</f>
        <v>74671.66</v>
      </c>
      <c r="G441" s="2">
        <f>IF(ISERROR(VLOOKUP($A441,'30.04.2022'!$A:$I,9,0)=TRUE),0,VLOOKUP($A441,'30.04.2022'!$A:$I,9,0))</f>
        <v>-328.33999999999651</v>
      </c>
      <c r="H441" s="2">
        <f>IF(ISERROR(VLOOKUP($A441,'31.05.2022'!$A:$I,9,0)=TRUE),0,VLOOKUP($A441,'31.05.2022'!$A:$I,9,0))</f>
        <v>2448.2700000000186</v>
      </c>
      <c r="I441" s="2">
        <f>IF(ISERROR(VLOOKUP($A441,'30.06.2022'!$A:$I,9,0)=TRUE),0,VLOOKUP($A441,'30.06.2022'!$A:$I,9,0))</f>
        <v>2448.2700000000186</v>
      </c>
      <c r="J441" s="39">
        <f>IF(ISERROR(VLOOKUP($A441,'31.07.2022'!$A:$I,9,0)=TRUE),0,VLOOKUP($A441,'31.07.2022'!$A:$I,9,0))</f>
        <v>2448.2700000000186</v>
      </c>
      <c r="K441" s="39">
        <f>IF(ISERROR(VLOOKUP($A441,'31.08.2022'!$A:$I,9,0)=TRUE),0,VLOOKUP($A441,'31.08.2022'!$A:$I,9,0))</f>
        <v>2448.2700000000186</v>
      </c>
      <c r="L441" s="39">
        <f>IF(ISERROR(VLOOKUP($A441,'30.09.2022'!$A:$I,9,0)=TRUE),0,VLOOKUP($A441,'30.09.2022'!$A:$I,9,0))</f>
        <v>2448.2700000000186</v>
      </c>
      <c r="M441" s="39">
        <f>IF(ISERROR(VLOOKUP($A441,'31.10.2022'!$A:$I,9,0)=TRUE),0,VLOOKUP($A441,'31.10.2022'!$A:$I,9,0))</f>
        <v>2448.2700000000186</v>
      </c>
      <c r="N441" s="39">
        <f>IF(ISERROR(VLOOKUP($A441,'30.11.2022'!$A:$I,9,0)=TRUE),0,VLOOKUP($A441,'30.11.2022'!$A:$I,9,0))</f>
        <v>2448.2700000000186</v>
      </c>
      <c r="O441" s="39">
        <f>IF(ISERROR(VLOOKUP($A441,'31.12.2022'!$A:$I,9,0)=TRUE),0,VLOOKUP($A441,'31.12.2022'!$A:$I,9,0))</f>
        <v>2448.2700000000186</v>
      </c>
    </row>
    <row r="442" spans="1:15" x14ac:dyDescent="0.3">
      <c r="A442" s="1" t="s">
        <v>483</v>
      </c>
      <c r="B442" s="1"/>
      <c r="C442" s="53">
        <f t="shared" si="6"/>
        <v>11</v>
      </c>
      <c r="D442" s="2">
        <f>IF(ISERROR(VLOOKUP($A442,'31.01.2022'!$A:$I,9,0)=TRUE),0,VLOOKUP($A442,'31.01.2022'!$A:$I,9,0))</f>
        <v>0</v>
      </c>
      <c r="E442" s="2">
        <f>IF(ISERROR(VLOOKUP($A442,'28.02.2022'!$A:$I,9,0)=TRUE),0,VLOOKUP($A442,'28.02.2022'!$A:$I,9,0))</f>
        <v>0</v>
      </c>
      <c r="F442" s="2">
        <f>IF(ISERROR(VLOOKUP($A442,'31.03.2022'!$A:$I,9,0)=TRUE),0,VLOOKUP($A442,'31.03.2022'!$A:$I,9,0))</f>
        <v>0</v>
      </c>
      <c r="G442" s="2">
        <f>IF(ISERROR(VLOOKUP($A442,'30.04.2022'!$A:$I,9,0)=TRUE),0,VLOOKUP($A442,'30.04.2022'!$A:$I,9,0))</f>
        <v>0</v>
      </c>
      <c r="H442" s="2">
        <f>IF(ISERROR(VLOOKUP($A442,'31.05.2022'!$A:$I,9,0)=TRUE),0,VLOOKUP($A442,'31.05.2022'!$A:$I,9,0))</f>
        <v>0</v>
      </c>
      <c r="I442" s="2">
        <f>IF(ISERROR(VLOOKUP($A442,'30.06.2022'!$A:$I,9,0)=TRUE),0,VLOOKUP($A442,'30.06.2022'!$A:$I,9,0))</f>
        <v>0</v>
      </c>
      <c r="J442" s="39">
        <f>IF(ISERROR(VLOOKUP($A442,'31.07.2022'!$A:$I,9,0)=TRUE),0,VLOOKUP($A442,'31.07.2022'!$A:$I,9,0))</f>
        <v>0</v>
      </c>
      <c r="K442" s="39">
        <f>IF(ISERROR(VLOOKUP($A442,'31.08.2022'!$A:$I,9,0)=TRUE),0,VLOOKUP($A442,'31.08.2022'!$A:$I,9,0))</f>
        <v>0</v>
      </c>
      <c r="L442" s="39">
        <f>IF(ISERROR(VLOOKUP($A442,'30.09.2022'!$A:$I,9,0)=TRUE),0,VLOOKUP($A442,'30.09.2022'!$A:$I,9,0))</f>
        <v>0</v>
      </c>
      <c r="M442" s="39">
        <f>IF(ISERROR(VLOOKUP($A442,'31.10.2022'!$A:$I,9,0)=TRUE),0,VLOOKUP($A442,'31.10.2022'!$A:$I,9,0))</f>
        <v>0</v>
      </c>
      <c r="N442" s="39">
        <f>IF(ISERROR(VLOOKUP($A442,'30.11.2022'!$A:$I,9,0)=TRUE),0,VLOOKUP($A442,'30.11.2022'!$A:$I,9,0))</f>
        <v>0</v>
      </c>
      <c r="O442" s="39">
        <f>IF(ISERROR(VLOOKUP($A442,'31.12.2022'!$A:$I,9,0)=TRUE),0,VLOOKUP($A442,'31.12.2022'!$A:$I,9,0))</f>
        <v>0</v>
      </c>
    </row>
    <row r="443" spans="1:15" x14ac:dyDescent="0.3">
      <c r="A443" s="1" t="s">
        <v>484</v>
      </c>
      <c r="B443" s="1"/>
      <c r="C443" s="53">
        <f t="shared" si="6"/>
        <v>11</v>
      </c>
      <c r="D443" s="2">
        <f>IF(ISERROR(VLOOKUP($A443,'31.01.2022'!$A:$I,9,0)=TRUE),0,VLOOKUP($A443,'31.01.2022'!$A:$I,9,0))</f>
        <v>19279.439999999999</v>
      </c>
      <c r="E443" s="2">
        <f>IF(ISERROR(VLOOKUP($A443,'28.02.2022'!$A:$I,9,0)=TRUE),0,VLOOKUP($A443,'28.02.2022'!$A:$I,9,0))</f>
        <v>31142.010000000002</v>
      </c>
      <c r="F443" s="2">
        <f>IF(ISERROR(VLOOKUP($A443,'31.03.2022'!$A:$I,9,0)=TRUE),0,VLOOKUP($A443,'31.03.2022'!$A:$I,9,0))</f>
        <v>31142.010000000002</v>
      </c>
      <c r="G443" s="2">
        <f>IF(ISERROR(VLOOKUP($A443,'30.04.2022'!$A:$I,9,0)=TRUE),0,VLOOKUP($A443,'30.04.2022'!$A:$I,9,0))</f>
        <v>19783.899999999994</v>
      </c>
      <c r="H443" s="2">
        <f>IF(ISERROR(VLOOKUP($A443,'31.05.2022'!$A:$I,9,0)=TRUE),0,VLOOKUP($A443,'31.05.2022'!$A:$I,9,0))</f>
        <v>19783.899999999994</v>
      </c>
      <c r="I443" s="2">
        <f>IF(ISERROR(VLOOKUP($A443,'30.06.2022'!$A:$I,9,0)=TRUE),0,VLOOKUP($A443,'30.06.2022'!$A:$I,9,0))</f>
        <v>0.89999999999417923</v>
      </c>
      <c r="J443" s="39">
        <f>IF(ISERROR(VLOOKUP($A443,'31.07.2022'!$A:$I,9,0)=TRUE),0,VLOOKUP($A443,'31.07.2022'!$A:$I,9,0))</f>
        <v>0.89999999999417923</v>
      </c>
      <c r="K443" s="39">
        <f>IF(ISERROR(VLOOKUP($A443,'31.08.2022'!$A:$I,9,0)=TRUE),0,VLOOKUP($A443,'31.08.2022'!$A:$I,9,0))</f>
        <v>0.89999999999417923</v>
      </c>
      <c r="L443" s="39">
        <f>IF(ISERROR(VLOOKUP($A443,'30.09.2022'!$A:$I,9,0)=TRUE),0,VLOOKUP($A443,'30.09.2022'!$A:$I,9,0))</f>
        <v>0.89999999999417923</v>
      </c>
      <c r="M443" s="39">
        <f>IF(ISERROR(VLOOKUP($A443,'31.10.2022'!$A:$I,9,0)=TRUE),0,VLOOKUP($A443,'31.10.2022'!$A:$I,9,0))</f>
        <v>0.89999999999417923</v>
      </c>
      <c r="N443" s="39">
        <f>IF(ISERROR(VLOOKUP($A443,'30.11.2022'!$A:$I,9,0)=TRUE),0,VLOOKUP($A443,'30.11.2022'!$A:$I,9,0))</f>
        <v>0.89999999999417923</v>
      </c>
      <c r="O443" s="39">
        <f>IF(ISERROR(VLOOKUP($A443,'31.12.2022'!$A:$I,9,0)=TRUE),0,VLOOKUP($A443,'31.12.2022'!$A:$I,9,0))</f>
        <v>0.89999999999417923</v>
      </c>
    </row>
    <row r="444" spans="1:15" x14ac:dyDescent="0.3">
      <c r="A444" s="1" t="s">
        <v>485</v>
      </c>
      <c r="B444" s="1"/>
      <c r="C444" s="53">
        <f t="shared" si="6"/>
        <v>11</v>
      </c>
      <c r="D444" s="2">
        <f>IF(ISERROR(VLOOKUP($A444,'31.01.2022'!$A:$I,9,0)=TRUE),0,VLOOKUP($A444,'31.01.2022'!$A:$I,9,0))</f>
        <v>-40.11</v>
      </c>
      <c r="E444" s="2">
        <f>IF(ISERROR(VLOOKUP($A444,'28.02.2022'!$A:$I,9,0)=TRUE),0,VLOOKUP($A444,'28.02.2022'!$A:$I,9,0))</f>
        <v>-40.11</v>
      </c>
      <c r="F444" s="2">
        <f>IF(ISERROR(VLOOKUP($A444,'31.03.2022'!$A:$I,9,0)=TRUE),0,VLOOKUP($A444,'31.03.2022'!$A:$I,9,0))</f>
        <v>-40.11</v>
      </c>
      <c r="G444" s="2">
        <f>IF(ISERROR(VLOOKUP($A444,'30.04.2022'!$A:$I,9,0)=TRUE),0,VLOOKUP($A444,'30.04.2022'!$A:$I,9,0))</f>
        <v>-40.11</v>
      </c>
      <c r="H444" s="2">
        <f>IF(ISERROR(VLOOKUP($A444,'31.05.2022'!$A:$I,9,0)=TRUE),0,VLOOKUP($A444,'31.05.2022'!$A:$I,9,0))</f>
        <v>-40.11</v>
      </c>
      <c r="I444" s="2">
        <f>IF(ISERROR(VLOOKUP($A444,'30.06.2022'!$A:$I,9,0)=TRUE),0,VLOOKUP($A444,'30.06.2022'!$A:$I,9,0))</f>
        <v>-40.11</v>
      </c>
      <c r="J444" s="39">
        <f>IF(ISERROR(VLOOKUP($A444,'31.07.2022'!$A:$I,9,0)=TRUE),0,VLOOKUP($A444,'31.07.2022'!$A:$I,9,0))</f>
        <v>-40.11</v>
      </c>
      <c r="K444" s="39">
        <f>IF(ISERROR(VLOOKUP($A444,'31.08.2022'!$A:$I,9,0)=TRUE),0,VLOOKUP($A444,'31.08.2022'!$A:$I,9,0))</f>
        <v>-40.11</v>
      </c>
      <c r="L444" s="39">
        <f>IF(ISERROR(VLOOKUP($A444,'30.09.2022'!$A:$I,9,0)=TRUE),0,VLOOKUP($A444,'30.09.2022'!$A:$I,9,0))</f>
        <v>-40.11</v>
      </c>
      <c r="M444" s="39">
        <f>IF(ISERROR(VLOOKUP($A444,'31.10.2022'!$A:$I,9,0)=TRUE),0,VLOOKUP($A444,'31.10.2022'!$A:$I,9,0))</f>
        <v>-40.11</v>
      </c>
      <c r="N444" s="39">
        <f>IF(ISERROR(VLOOKUP($A444,'30.11.2022'!$A:$I,9,0)=TRUE),0,VLOOKUP($A444,'30.11.2022'!$A:$I,9,0))</f>
        <v>-40.11</v>
      </c>
      <c r="O444" s="39">
        <f>IF(ISERROR(VLOOKUP($A444,'31.12.2022'!$A:$I,9,0)=TRUE),0,VLOOKUP($A444,'31.12.2022'!$A:$I,9,0))</f>
        <v>-40.11</v>
      </c>
    </row>
    <row r="445" spans="1:15" x14ac:dyDescent="0.3">
      <c r="A445" s="1" t="s">
        <v>486</v>
      </c>
      <c r="B445" s="1"/>
      <c r="C445" s="53">
        <f t="shared" si="6"/>
        <v>11</v>
      </c>
      <c r="D445" s="2">
        <f>IF(ISERROR(VLOOKUP($A445,'31.01.2022'!$A:$I,9,0)=TRUE),0,VLOOKUP($A445,'31.01.2022'!$A:$I,9,0))</f>
        <v>0</v>
      </c>
      <c r="E445" s="2">
        <f>IF(ISERROR(VLOOKUP($A445,'28.02.2022'!$A:$I,9,0)=TRUE),0,VLOOKUP($A445,'28.02.2022'!$A:$I,9,0))</f>
        <v>0</v>
      </c>
      <c r="F445" s="2">
        <f>IF(ISERROR(VLOOKUP($A445,'31.03.2022'!$A:$I,9,0)=TRUE),0,VLOOKUP($A445,'31.03.2022'!$A:$I,9,0))</f>
        <v>0</v>
      </c>
      <c r="G445" s="2">
        <f>IF(ISERROR(VLOOKUP($A445,'30.04.2022'!$A:$I,9,0)=TRUE),0,VLOOKUP($A445,'30.04.2022'!$A:$I,9,0))</f>
        <v>326275.67999999993</v>
      </c>
      <c r="H445" s="2">
        <f>IF(ISERROR(VLOOKUP($A445,'31.05.2022'!$A:$I,9,0)=TRUE),0,VLOOKUP($A445,'31.05.2022'!$A:$I,9,0))</f>
        <v>-698.9100000000326</v>
      </c>
      <c r="I445" s="2">
        <f>IF(ISERROR(VLOOKUP($A445,'30.06.2022'!$A:$I,9,0)=TRUE),0,VLOOKUP($A445,'30.06.2022'!$A:$I,9,0))</f>
        <v>-698.9100000000326</v>
      </c>
      <c r="J445" s="39">
        <f>IF(ISERROR(VLOOKUP($A445,'31.07.2022'!$A:$I,9,0)=TRUE),0,VLOOKUP($A445,'31.07.2022'!$A:$I,9,0))</f>
        <v>-698.9100000000326</v>
      </c>
      <c r="K445" s="39">
        <f>IF(ISERROR(VLOOKUP($A445,'31.08.2022'!$A:$I,9,0)=TRUE),0,VLOOKUP($A445,'31.08.2022'!$A:$I,9,0))</f>
        <v>-698.9100000000326</v>
      </c>
      <c r="L445" s="39">
        <f>IF(ISERROR(VLOOKUP($A445,'30.09.2022'!$A:$I,9,0)=TRUE),0,VLOOKUP($A445,'30.09.2022'!$A:$I,9,0))</f>
        <v>-698.9100000000326</v>
      </c>
      <c r="M445" s="39">
        <f>IF(ISERROR(VLOOKUP($A445,'31.10.2022'!$A:$I,9,0)=TRUE),0,VLOOKUP($A445,'31.10.2022'!$A:$I,9,0))</f>
        <v>-698.9100000000326</v>
      </c>
      <c r="N445" s="39">
        <f>IF(ISERROR(VLOOKUP($A445,'30.11.2022'!$A:$I,9,0)=TRUE),0,VLOOKUP($A445,'30.11.2022'!$A:$I,9,0))</f>
        <v>-698.9100000000326</v>
      </c>
      <c r="O445" s="39">
        <f>IF(ISERROR(VLOOKUP($A445,'31.12.2022'!$A:$I,9,0)=TRUE),0,VLOOKUP($A445,'31.12.2022'!$A:$I,9,0))</f>
        <v>-698.9100000000326</v>
      </c>
    </row>
    <row r="446" spans="1:15" x14ac:dyDescent="0.3">
      <c r="A446" s="1" t="s">
        <v>487</v>
      </c>
      <c r="B446" s="1"/>
      <c r="C446" s="53">
        <f t="shared" si="6"/>
        <v>11</v>
      </c>
      <c r="D446" s="2">
        <f>IF(ISERROR(VLOOKUP($A446,'31.01.2022'!$A:$I,9,0)=TRUE),0,VLOOKUP($A446,'31.01.2022'!$A:$I,9,0))</f>
        <v>0.45</v>
      </c>
      <c r="E446" s="2">
        <f>IF(ISERROR(VLOOKUP($A446,'28.02.2022'!$A:$I,9,0)=TRUE),0,VLOOKUP($A446,'28.02.2022'!$A:$I,9,0))</f>
        <v>100213.81</v>
      </c>
      <c r="F446" s="2">
        <f>IF(ISERROR(VLOOKUP($A446,'31.03.2022'!$A:$I,9,0)=TRUE),0,VLOOKUP($A446,'31.03.2022'!$A:$I,9,0))</f>
        <v>100213.81</v>
      </c>
      <c r="G446" s="2">
        <f>IF(ISERROR(VLOOKUP($A446,'30.04.2022'!$A:$I,9,0)=TRUE),0,VLOOKUP($A446,'30.04.2022'!$A:$I,9,0))</f>
        <v>213.80999999999767</v>
      </c>
      <c r="H446" s="2">
        <f>IF(ISERROR(VLOOKUP($A446,'31.05.2022'!$A:$I,9,0)=TRUE),0,VLOOKUP($A446,'31.05.2022'!$A:$I,9,0))</f>
        <v>213.80999999999767</v>
      </c>
      <c r="I446" s="2">
        <f>IF(ISERROR(VLOOKUP($A446,'30.06.2022'!$A:$I,9,0)=TRUE),0,VLOOKUP($A446,'30.06.2022'!$A:$I,9,0))</f>
        <v>213.80999999999767</v>
      </c>
      <c r="J446" s="39">
        <f>IF(ISERROR(VLOOKUP($A446,'31.07.2022'!$A:$I,9,0)=TRUE),0,VLOOKUP($A446,'31.07.2022'!$A:$I,9,0))</f>
        <v>213.80999999999767</v>
      </c>
      <c r="K446" s="39">
        <f>IF(ISERROR(VLOOKUP($A446,'31.08.2022'!$A:$I,9,0)=TRUE),0,VLOOKUP($A446,'31.08.2022'!$A:$I,9,0))</f>
        <v>213.80999999999767</v>
      </c>
      <c r="L446" s="39">
        <f>IF(ISERROR(VLOOKUP($A446,'30.09.2022'!$A:$I,9,0)=TRUE),0,VLOOKUP($A446,'30.09.2022'!$A:$I,9,0))</f>
        <v>213.80999999999767</v>
      </c>
      <c r="M446" s="39">
        <f>IF(ISERROR(VLOOKUP($A446,'31.10.2022'!$A:$I,9,0)=TRUE),0,VLOOKUP($A446,'31.10.2022'!$A:$I,9,0))</f>
        <v>213.80999999999767</v>
      </c>
      <c r="N446" s="39">
        <f>IF(ISERROR(VLOOKUP($A446,'30.11.2022'!$A:$I,9,0)=TRUE),0,VLOOKUP($A446,'30.11.2022'!$A:$I,9,0))</f>
        <v>213.80999999999767</v>
      </c>
      <c r="O446" s="39">
        <f>IF(ISERROR(VLOOKUP($A446,'31.12.2022'!$A:$I,9,0)=TRUE),0,VLOOKUP($A446,'31.12.2022'!$A:$I,9,0))</f>
        <v>213.80999999999767</v>
      </c>
    </row>
    <row r="447" spans="1:15" x14ac:dyDescent="0.3">
      <c r="A447" s="1" t="s">
        <v>488</v>
      </c>
      <c r="B447" s="1"/>
      <c r="C447" s="53">
        <f t="shared" si="6"/>
        <v>11</v>
      </c>
      <c r="D447" s="2">
        <f>IF(ISERROR(VLOOKUP($A447,'31.01.2022'!$A:$I,9,0)=TRUE),0,VLOOKUP($A447,'31.01.2022'!$A:$I,9,0))</f>
        <v>-85.39</v>
      </c>
      <c r="E447" s="2">
        <f>IF(ISERROR(VLOOKUP($A447,'28.02.2022'!$A:$I,9,0)=TRUE),0,VLOOKUP($A447,'28.02.2022'!$A:$I,9,0))</f>
        <v>-85.39</v>
      </c>
      <c r="F447" s="2">
        <f>IF(ISERROR(VLOOKUP($A447,'31.03.2022'!$A:$I,9,0)=TRUE),0,VLOOKUP($A447,'31.03.2022'!$A:$I,9,0))</f>
        <v>-85.39</v>
      </c>
      <c r="G447" s="2">
        <f>IF(ISERROR(VLOOKUP($A447,'30.04.2022'!$A:$I,9,0)=TRUE),0,VLOOKUP($A447,'30.04.2022'!$A:$I,9,0))</f>
        <v>-85.39</v>
      </c>
      <c r="H447" s="2">
        <f>IF(ISERROR(VLOOKUP($A447,'31.05.2022'!$A:$I,9,0)=TRUE),0,VLOOKUP($A447,'31.05.2022'!$A:$I,9,0))</f>
        <v>-85.39</v>
      </c>
      <c r="I447" s="2">
        <f>IF(ISERROR(VLOOKUP($A447,'30.06.2022'!$A:$I,9,0)=TRUE),0,VLOOKUP($A447,'30.06.2022'!$A:$I,9,0))</f>
        <v>-85.39</v>
      </c>
      <c r="J447" s="39">
        <f>IF(ISERROR(VLOOKUP($A447,'31.07.2022'!$A:$I,9,0)=TRUE),0,VLOOKUP($A447,'31.07.2022'!$A:$I,9,0))</f>
        <v>-85.39</v>
      </c>
      <c r="K447" s="39">
        <f>IF(ISERROR(VLOOKUP($A447,'31.08.2022'!$A:$I,9,0)=TRUE),0,VLOOKUP($A447,'31.08.2022'!$A:$I,9,0))</f>
        <v>-85.39</v>
      </c>
      <c r="L447" s="39">
        <f>IF(ISERROR(VLOOKUP($A447,'30.09.2022'!$A:$I,9,0)=TRUE),0,VLOOKUP($A447,'30.09.2022'!$A:$I,9,0))</f>
        <v>-85.39</v>
      </c>
      <c r="M447" s="39">
        <f>IF(ISERROR(VLOOKUP($A447,'31.10.2022'!$A:$I,9,0)=TRUE),0,VLOOKUP($A447,'31.10.2022'!$A:$I,9,0))</f>
        <v>-85.39</v>
      </c>
      <c r="N447" s="39">
        <f>IF(ISERROR(VLOOKUP($A447,'30.11.2022'!$A:$I,9,0)=TRUE),0,VLOOKUP($A447,'30.11.2022'!$A:$I,9,0))</f>
        <v>-85.39</v>
      </c>
      <c r="O447" s="39">
        <f>IF(ISERROR(VLOOKUP($A447,'31.12.2022'!$A:$I,9,0)=TRUE),0,VLOOKUP($A447,'31.12.2022'!$A:$I,9,0))</f>
        <v>-85.39</v>
      </c>
    </row>
    <row r="448" spans="1:15" x14ac:dyDescent="0.3">
      <c r="A448" s="1" t="s">
        <v>489</v>
      </c>
      <c r="B448" s="1"/>
      <c r="C448" s="53">
        <f t="shared" si="6"/>
        <v>11</v>
      </c>
      <c r="D448" s="2">
        <f>IF(ISERROR(VLOOKUP($A448,'31.01.2022'!$A:$I,9,0)=TRUE),0,VLOOKUP($A448,'31.01.2022'!$A:$I,9,0))</f>
        <v>461.88999999999942</v>
      </c>
      <c r="E448" s="2">
        <f>IF(ISERROR(VLOOKUP($A448,'28.02.2022'!$A:$I,9,0)=TRUE),0,VLOOKUP($A448,'28.02.2022'!$A:$I,9,0))</f>
        <v>461.88999999999942</v>
      </c>
      <c r="F448" s="2">
        <f>IF(ISERROR(VLOOKUP($A448,'31.03.2022'!$A:$I,9,0)=TRUE),0,VLOOKUP($A448,'31.03.2022'!$A:$I,9,0))</f>
        <v>461.88999999999942</v>
      </c>
      <c r="G448" s="2">
        <f>IF(ISERROR(VLOOKUP($A448,'30.04.2022'!$A:$I,9,0)=TRUE),0,VLOOKUP($A448,'30.04.2022'!$A:$I,9,0))</f>
        <v>461.88999999999942</v>
      </c>
      <c r="H448" s="2">
        <f>IF(ISERROR(VLOOKUP($A448,'31.05.2022'!$A:$I,9,0)=TRUE),0,VLOOKUP($A448,'31.05.2022'!$A:$I,9,0))</f>
        <v>461.88999999999942</v>
      </c>
      <c r="I448" s="2">
        <f>IF(ISERROR(VLOOKUP($A448,'30.06.2022'!$A:$I,9,0)=TRUE),0,VLOOKUP($A448,'30.06.2022'!$A:$I,9,0))</f>
        <v>461.88999999999942</v>
      </c>
      <c r="J448" s="39">
        <f>IF(ISERROR(VLOOKUP($A448,'31.07.2022'!$A:$I,9,0)=TRUE),0,VLOOKUP($A448,'31.07.2022'!$A:$I,9,0))</f>
        <v>461.88999999999942</v>
      </c>
      <c r="K448" s="39">
        <f>IF(ISERROR(VLOOKUP($A448,'31.08.2022'!$A:$I,9,0)=TRUE),0,VLOOKUP($A448,'31.08.2022'!$A:$I,9,0))</f>
        <v>461.88999999999942</v>
      </c>
      <c r="L448" s="39">
        <f>IF(ISERROR(VLOOKUP($A448,'30.09.2022'!$A:$I,9,0)=TRUE),0,VLOOKUP($A448,'30.09.2022'!$A:$I,9,0))</f>
        <v>461.88999999999942</v>
      </c>
      <c r="M448" s="39">
        <f>IF(ISERROR(VLOOKUP($A448,'31.10.2022'!$A:$I,9,0)=TRUE),0,VLOOKUP($A448,'31.10.2022'!$A:$I,9,0))</f>
        <v>461.88999999999942</v>
      </c>
      <c r="N448" s="39">
        <f>IF(ISERROR(VLOOKUP($A448,'30.11.2022'!$A:$I,9,0)=TRUE),0,VLOOKUP($A448,'30.11.2022'!$A:$I,9,0))</f>
        <v>461.88999999999942</v>
      </c>
      <c r="O448" s="39">
        <f>IF(ISERROR(VLOOKUP($A448,'31.12.2022'!$A:$I,9,0)=TRUE),0,VLOOKUP($A448,'31.12.2022'!$A:$I,9,0))</f>
        <v>461.88999999999942</v>
      </c>
    </row>
    <row r="449" spans="1:15" x14ac:dyDescent="0.3">
      <c r="A449" s="1" t="s">
        <v>490</v>
      </c>
      <c r="B449" s="1"/>
      <c r="C449" s="53">
        <f t="shared" si="6"/>
        <v>11</v>
      </c>
      <c r="D449" s="2">
        <f>IF(ISERROR(VLOOKUP($A449,'31.01.2022'!$A:$I,9,0)=TRUE),0,VLOOKUP($A449,'31.01.2022'!$A:$I,9,0))</f>
        <v>0.32</v>
      </c>
      <c r="E449" s="2">
        <f>IF(ISERROR(VLOOKUP($A449,'28.02.2022'!$A:$I,9,0)=TRUE),0,VLOOKUP($A449,'28.02.2022'!$A:$I,9,0))</f>
        <v>0.32</v>
      </c>
      <c r="F449" s="2">
        <f>IF(ISERROR(VLOOKUP($A449,'31.03.2022'!$A:$I,9,0)=TRUE),0,VLOOKUP($A449,'31.03.2022'!$A:$I,9,0))</f>
        <v>0.32</v>
      </c>
      <c r="G449" s="2">
        <f>IF(ISERROR(VLOOKUP($A449,'30.04.2022'!$A:$I,9,0)=TRUE),0,VLOOKUP($A449,'30.04.2022'!$A:$I,9,0))</f>
        <v>0.32</v>
      </c>
      <c r="H449" s="2">
        <f>IF(ISERROR(VLOOKUP($A449,'31.05.2022'!$A:$I,9,0)=TRUE),0,VLOOKUP($A449,'31.05.2022'!$A:$I,9,0))</f>
        <v>0.32</v>
      </c>
      <c r="I449" s="2">
        <f>IF(ISERROR(VLOOKUP($A449,'30.06.2022'!$A:$I,9,0)=TRUE),0,VLOOKUP($A449,'30.06.2022'!$A:$I,9,0))</f>
        <v>0.32</v>
      </c>
      <c r="J449" s="39">
        <f>IF(ISERROR(VLOOKUP($A449,'31.07.2022'!$A:$I,9,0)=TRUE),0,VLOOKUP($A449,'31.07.2022'!$A:$I,9,0))</f>
        <v>0.32</v>
      </c>
      <c r="K449" s="39">
        <f>IF(ISERROR(VLOOKUP($A449,'31.08.2022'!$A:$I,9,0)=TRUE),0,VLOOKUP($A449,'31.08.2022'!$A:$I,9,0))</f>
        <v>0.32</v>
      </c>
      <c r="L449" s="39">
        <f>IF(ISERROR(VLOOKUP($A449,'30.09.2022'!$A:$I,9,0)=TRUE),0,VLOOKUP($A449,'30.09.2022'!$A:$I,9,0))</f>
        <v>0.32</v>
      </c>
      <c r="M449" s="39">
        <f>IF(ISERROR(VLOOKUP($A449,'31.10.2022'!$A:$I,9,0)=TRUE),0,VLOOKUP($A449,'31.10.2022'!$A:$I,9,0))</f>
        <v>0.32</v>
      </c>
      <c r="N449" s="39">
        <f>IF(ISERROR(VLOOKUP($A449,'30.11.2022'!$A:$I,9,0)=TRUE),0,VLOOKUP($A449,'30.11.2022'!$A:$I,9,0))</f>
        <v>0.32</v>
      </c>
      <c r="O449" s="39">
        <f>IF(ISERROR(VLOOKUP($A449,'31.12.2022'!$A:$I,9,0)=TRUE),0,VLOOKUP($A449,'31.12.2022'!$A:$I,9,0))</f>
        <v>0.32</v>
      </c>
    </row>
    <row r="450" spans="1:15" x14ac:dyDescent="0.3">
      <c r="A450" s="1" t="s">
        <v>491</v>
      </c>
      <c r="B450" s="1"/>
      <c r="C450" s="53">
        <f t="shared" si="6"/>
        <v>11</v>
      </c>
      <c r="D450" s="2">
        <f>IF(ISERROR(VLOOKUP($A450,'31.01.2022'!$A:$I,9,0)=TRUE),0,VLOOKUP($A450,'31.01.2022'!$A:$I,9,0))</f>
        <v>-3531.67</v>
      </c>
      <c r="E450" s="2">
        <f>IF(ISERROR(VLOOKUP($A450,'28.02.2022'!$A:$I,9,0)=TRUE),0,VLOOKUP($A450,'28.02.2022'!$A:$I,9,0))</f>
        <v>-3531.67</v>
      </c>
      <c r="F450" s="2">
        <f>IF(ISERROR(VLOOKUP($A450,'31.03.2022'!$A:$I,9,0)=TRUE),0,VLOOKUP($A450,'31.03.2022'!$A:$I,9,0))</f>
        <v>-3531.67</v>
      </c>
      <c r="G450" s="2">
        <f>IF(ISERROR(VLOOKUP($A450,'30.04.2022'!$A:$I,9,0)=TRUE),0,VLOOKUP($A450,'30.04.2022'!$A:$I,9,0))</f>
        <v>-3531.67</v>
      </c>
      <c r="H450" s="2">
        <f>IF(ISERROR(VLOOKUP($A450,'31.05.2022'!$A:$I,9,0)=TRUE),0,VLOOKUP($A450,'31.05.2022'!$A:$I,9,0))</f>
        <v>-3531.67</v>
      </c>
      <c r="I450" s="2">
        <f>IF(ISERROR(VLOOKUP($A450,'30.06.2022'!$A:$I,9,0)=TRUE),0,VLOOKUP($A450,'30.06.2022'!$A:$I,9,0))</f>
        <v>-3531.67</v>
      </c>
      <c r="J450" s="39">
        <f>IF(ISERROR(VLOOKUP($A450,'31.07.2022'!$A:$I,9,0)=TRUE),0,VLOOKUP($A450,'31.07.2022'!$A:$I,9,0))</f>
        <v>-3531.67</v>
      </c>
      <c r="K450" s="39">
        <f>IF(ISERROR(VLOOKUP($A450,'31.08.2022'!$A:$I,9,0)=TRUE),0,VLOOKUP($A450,'31.08.2022'!$A:$I,9,0))</f>
        <v>-3531.67</v>
      </c>
      <c r="L450" s="39">
        <f>IF(ISERROR(VLOOKUP($A450,'30.09.2022'!$A:$I,9,0)=TRUE),0,VLOOKUP($A450,'30.09.2022'!$A:$I,9,0))</f>
        <v>-3531.67</v>
      </c>
      <c r="M450" s="39">
        <f>IF(ISERROR(VLOOKUP($A450,'31.10.2022'!$A:$I,9,0)=TRUE),0,VLOOKUP($A450,'31.10.2022'!$A:$I,9,0))</f>
        <v>-3531.67</v>
      </c>
      <c r="N450" s="39">
        <f>IF(ISERROR(VLOOKUP($A450,'30.11.2022'!$A:$I,9,0)=TRUE),0,VLOOKUP($A450,'30.11.2022'!$A:$I,9,0))</f>
        <v>-3531.67</v>
      </c>
      <c r="O450" s="39">
        <f>IF(ISERROR(VLOOKUP($A450,'31.12.2022'!$A:$I,9,0)=TRUE),0,VLOOKUP($A450,'31.12.2022'!$A:$I,9,0))</f>
        <v>-3531.67</v>
      </c>
    </row>
    <row r="451" spans="1:15" x14ac:dyDescent="0.3">
      <c r="A451" s="1" t="s">
        <v>492</v>
      </c>
      <c r="B451" s="1"/>
      <c r="C451" s="53">
        <f t="shared" ref="C451:C514" si="7">+LEN(A451)</f>
        <v>12</v>
      </c>
      <c r="D451" s="2">
        <f>IF(ISERROR(VLOOKUP($A451,'31.01.2022'!$A:$I,9,0)=TRUE),0,VLOOKUP($A451,'31.01.2022'!$A:$I,9,0))</f>
        <v>0</v>
      </c>
      <c r="E451" s="2">
        <f>IF(ISERROR(VLOOKUP($A451,'28.02.2022'!$A:$I,9,0)=TRUE),0,VLOOKUP($A451,'28.02.2022'!$A:$I,9,0))</f>
        <v>0</v>
      </c>
      <c r="F451" s="2">
        <f>IF(ISERROR(VLOOKUP($A451,'31.03.2022'!$A:$I,9,0)=TRUE),0,VLOOKUP($A451,'31.03.2022'!$A:$I,9,0))</f>
        <v>0</v>
      </c>
      <c r="G451" s="2">
        <f>IF(ISERROR(VLOOKUP($A451,'30.04.2022'!$A:$I,9,0)=TRUE),0,VLOOKUP($A451,'30.04.2022'!$A:$I,9,0))</f>
        <v>0</v>
      </c>
      <c r="H451" s="2">
        <f>IF(ISERROR(VLOOKUP($A451,'31.05.2022'!$A:$I,9,0)=TRUE),0,VLOOKUP($A451,'31.05.2022'!$A:$I,9,0))</f>
        <v>0</v>
      </c>
      <c r="I451" s="2">
        <f>IF(ISERROR(VLOOKUP($A451,'30.06.2022'!$A:$I,9,0)=TRUE),0,VLOOKUP($A451,'30.06.2022'!$A:$I,9,0))</f>
        <v>0</v>
      </c>
      <c r="J451" s="39">
        <f>IF(ISERROR(VLOOKUP($A451,'31.07.2022'!$A:$I,9,0)=TRUE),0,VLOOKUP($A451,'31.07.2022'!$A:$I,9,0))</f>
        <v>0</v>
      </c>
      <c r="K451" s="39">
        <f>IF(ISERROR(VLOOKUP($A451,'31.08.2022'!$A:$I,9,0)=TRUE),0,VLOOKUP($A451,'31.08.2022'!$A:$I,9,0))</f>
        <v>0</v>
      </c>
      <c r="L451" s="39">
        <f>IF(ISERROR(VLOOKUP($A451,'30.09.2022'!$A:$I,9,0)=TRUE),0,VLOOKUP($A451,'30.09.2022'!$A:$I,9,0))</f>
        <v>0</v>
      </c>
      <c r="M451" s="39">
        <f>IF(ISERROR(VLOOKUP($A451,'31.10.2022'!$A:$I,9,0)=TRUE),0,VLOOKUP($A451,'31.10.2022'!$A:$I,9,0))</f>
        <v>0</v>
      </c>
      <c r="N451" s="39">
        <f>IF(ISERROR(VLOOKUP($A451,'30.11.2022'!$A:$I,9,0)=TRUE),0,VLOOKUP($A451,'30.11.2022'!$A:$I,9,0))</f>
        <v>0</v>
      </c>
      <c r="O451" s="39">
        <f>IF(ISERROR(VLOOKUP($A451,'31.12.2022'!$A:$I,9,0)=TRUE),0,VLOOKUP($A451,'31.12.2022'!$A:$I,9,0))</f>
        <v>0</v>
      </c>
    </row>
    <row r="452" spans="1:15" x14ac:dyDescent="0.3">
      <c r="A452" s="1" t="s">
        <v>493</v>
      </c>
      <c r="B452" s="1"/>
      <c r="C452" s="53">
        <f t="shared" si="7"/>
        <v>11</v>
      </c>
      <c r="D452" s="2">
        <f>IF(ISERROR(VLOOKUP($A452,'31.01.2022'!$A:$I,9,0)=TRUE),0,VLOOKUP($A452,'31.01.2022'!$A:$I,9,0))</f>
        <v>0.09</v>
      </c>
      <c r="E452" s="2">
        <f>IF(ISERROR(VLOOKUP($A452,'28.02.2022'!$A:$I,9,0)=TRUE),0,VLOOKUP($A452,'28.02.2022'!$A:$I,9,0))</f>
        <v>0.09</v>
      </c>
      <c r="F452" s="2">
        <f>IF(ISERROR(VLOOKUP($A452,'31.03.2022'!$A:$I,9,0)=TRUE),0,VLOOKUP($A452,'31.03.2022'!$A:$I,9,0))</f>
        <v>0.09</v>
      </c>
      <c r="G452" s="2">
        <f>IF(ISERROR(VLOOKUP($A452,'30.04.2022'!$A:$I,9,0)=TRUE),0,VLOOKUP($A452,'30.04.2022'!$A:$I,9,0))</f>
        <v>0.09</v>
      </c>
      <c r="H452" s="2">
        <f>IF(ISERROR(VLOOKUP($A452,'31.05.2022'!$A:$I,9,0)=TRUE),0,VLOOKUP($A452,'31.05.2022'!$A:$I,9,0))</f>
        <v>0.09</v>
      </c>
      <c r="I452" s="2">
        <f>IF(ISERROR(VLOOKUP($A452,'30.06.2022'!$A:$I,9,0)=TRUE),0,VLOOKUP($A452,'30.06.2022'!$A:$I,9,0))</f>
        <v>0.09</v>
      </c>
      <c r="J452" s="39">
        <f>IF(ISERROR(VLOOKUP($A452,'31.07.2022'!$A:$I,9,0)=TRUE),0,VLOOKUP($A452,'31.07.2022'!$A:$I,9,0))</f>
        <v>0.09</v>
      </c>
      <c r="K452" s="39">
        <f>IF(ISERROR(VLOOKUP($A452,'31.08.2022'!$A:$I,9,0)=TRUE),0,VLOOKUP($A452,'31.08.2022'!$A:$I,9,0))</f>
        <v>0.09</v>
      </c>
      <c r="L452" s="39">
        <f>IF(ISERROR(VLOOKUP($A452,'30.09.2022'!$A:$I,9,0)=TRUE),0,VLOOKUP($A452,'30.09.2022'!$A:$I,9,0))</f>
        <v>0.09</v>
      </c>
      <c r="M452" s="39">
        <f>IF(ISERROR(VLOOKUP($A452,'31.10.2022'!$A:$I,9,0)=TRUE),0,VLOOKUP($A452,'31.10.2022'!$A:$I,9,0))</f>
        <v>0.09</v>
      </c>
      <c r="N452" s="39">
        <f>IF(ISERROR(VLOOKUP($A452,'30.11.2022'!$A:$I,9,0)=TRUE),0,VLOOKUP($A452,'30.11.2022'!$A:$I,9,0))</f>
        <v>0.09</v>
      </c>
      <c r="O452" s="39">
        <f>IF(ISERROR(VLOOKUP($A452,'31.12.2022'!$A:$I,9,0)=TRUE),0,VLOOKUP($A452,'31.12.2022'!$A:$I,9,0))</f>
        <v>0.09</v>
      </c>
    </row>
    <row r="453" spans="1:15" x14ac:dyDescent="0.3">
      <c r="A453" s="1" t="s">
        <v>494</v>
      </c>
      <c r="B453" s="1"/>
      <c r="C453" s="53">
        <f t="shared" si="7"/>
        <v>11</v>
      </c>
      <c r="D453" s="2">
        <f>IF(ISERROR(VLOOKUP($A453,'31.01.2022'!$A:$I,9,0)=TRUE),0,VLOOKUP($A453,'31.01.2022'!$A:$I,9,0))</f>
        <v>43732.87</v>
      </c>
      <c r="E453" s="2">
        <f>IF(ISERROR(VLOOKUP($A453,'28.02.2022'!$A:$I,9,0)=TRUE),0,VLOOKUP($A453,'28.02.2022'!$A:$I,9,0))</f>
        <v>43732.87</v>
      </c>
      <c r="F453" s="2">
        <f>IF(ISERROR(VLOOKUP($A453,'31.03.2022'!$A:$I,9,0)=TRUE),0,VLOOKUP($A453,'31.03.2022'!$A:$I,9,0))</f>
        <v>43732.87</v>
      </c>
      <c r="G453" s="2">
        <f>IF(ISERROR(VLOOKUP($A453,'30.04.2022'!$A:$I,9,0)=TRUE),0,VLOOKUP($A453,'30.04.2022'!$A:$I,9,0))</f>
        <v>43732.87</v>
      </c>
      <c r="H453" s="2">
        <f>IF(ISERROR(VLOOKUP($A453,'31.05.2022'!$A:$I,9,0)=TRUE),0,VLOOKUP($A453,'31.05.2022'!$A:$I,9,0))</f>
        <v>43732.87</v>
      </c>
      <c r="I453" s="2">
        <f>IF(ISERROR(VLOOKUP($A453,'30.06.2022'!$A:$I,9,0)=TRUE),0,VLOOKUP($A453,'30.06.2022'!$A:$I,9,0))</f>
        <v>43732.87</v>
      </c>
      <c r="J453" s="39">
        <f>IF(ISERROR(VLOOKUP($A453,'31.07.2022'!$A:$I,9,0)=TRUE),0,VLOOKUP($A453,'31.07.2022'!$A:$I,9,0))</f>
        <v>43732.87</v>
      </c>
      <c r="K453" s="39">
        <f>IF(ISERROR(VLOOKUP($A453,'31.08.2022'!$A:$I,9,0)=TRUE),0,VLOOKUP($A453,'31.08.2022'!$A:$I,9,0))</f>
        <v>43732.87</v>
      </c>
      <c r="L453" s="39">
        <f>IF(ISERROR(VLOOKUP($A453,'30.09.2022'!$A:$I,9,0)=TRUE),0,VLOOKUP($A453,'30.09.2022'!$A:$I,9,0))</f>
        <v>43732.87</v>
      </c>
      <c r="M453" s="39">
        <f>IF(ISERROR(VLOOKUP($A453,'31.10.2022'!$A:$I,9,0)=TRUE),0,VLOOKUP($A453,'31.10.2022'!$A:$I,9,0))</f>
        <v>43732.87</v>
      </c>
      <c r="N453" s="39">
        <f>IF(ISERROR(VLOOKUP($A453,'30.11.2022'!$A:$I,9,0)=TRUE),0,VLOOKUP($A453,'30.11.2022'!$A:$I,9,0))</f>
        <v>43732.87</v>
      </c>
      <c r="O453" s="39">
        <f>IF(ISERROR(VLOOKUP($A453,'31.12.2022'!$A:$I,9,0)=TRUE),0,VLOOKUP($A453,'31.12.2022'!$A:$I,9,0))</f>
        <v>43732.87</v>
      </c>
    </row>
    <row r="454" spans="1:15" x14ac:dyDescent="0.3">
      <c r="A454" s="1" t="s">
        <v>495</v>
      </c>
      <c r="B454" s="1"/>
      <c r="C454" s="53">
        <f t="shared" si="7"/>
        <v>11</v>
      </c>
      <c r="D454" s="2">
        <f>IF(ISERROR(VLOOKUP($A454,'31.01.2022'!$A:$I,9,0)=TRUE),0,VLOOKUP($A454,'31.01.2022'!$A:$I,9,0))</f>
        <v>540.12</v>
      </c>
      <c r="E454" s="2">
        <f>IF(ISERROR(VLOOKUP($A454,'28.02.2022'!$A:$I,9,0)=TRUE),0,VLOOKUP($A454,'28.02.2022'!$A:$I,9,0))</f>
        <v>540.12</v>
      </c>
      <c r="F454" s="2">
        <f>IF(ISERROR(VLOOKUP($A454,'31.03.2022'!$A:$I,9,0)=TRUE),0,VLOOKUP($A454,'31.03.2022'!$A:$I,9,0))</f>
        <v>540.12</v>
      </c>
      <c r="G454" s="2">
        <f>IF(ISERROR(VLOOKUP($A454,'30.04.2022'!$A:$I,9,0)=TRUE),0,VLOOKUP($A454,'30.04.2022'!$A:$I,9,0))</f>
        <v>540.12</v>
      </c>
      <c r="H454" s="2">
        <f>IF(ISERROR(VLOOKUP($A454,'31.05.2022'!$A:$I,9,0)=TRUE),0,VLOOKUP($A454,'31.05.2022'!$A:$I,9,0))</f>
        <v>540.12</v>
      </c>
      <c r="I454" s="2">
        <f>IF(ISERROR(VLOOKUP($A454,'30.06.2022'!$A:$I,9,0)=TRUE),0,VLOOKUP($A454,'30.06.2022'!$A:$I,9,0))</f>
        <v>540.12</v>
      </c>
      <c r="J454" s="39">
        <f>IF(ISERROR(VLOOKUP($A454,'31.07.2022'!$A:$I,9,0)=TRUE),0,VLOOKUP($A454,'31.07.2022'!$A:$I,9,0))</f>
        <v>540.12</v>
      </c>
      <c r="K454" s="39">
        <f>IF(ISERROR(VLOOKUP($A454,'31.08.2022'!$A:$I,9,0)=TRUE),0,VLOOKUP($A454,'31.08.2022'!$A:$I,9,0))</f>
        <v>540.12</v>
      </c>
      <c r="L454" s="39">
        <f>IF(ISERROR(VLOOKUP($A454,'30.09.2022'!$A:$I,9,0)=TRUE),0,VLOOKUP($A454,'30.09.2022'!$A:$I,9,0))</f>
        <v>540.12</v>
      </c>
      <c r="M454" s="39">
        <f>IF(ISERROR(VLOOKUP($A454,'31.10.2022'!$A:$I,9,0)=TRUE),0,VLOOKUP($A454,'31.10.2022'!$A:$I,9,0))</f>
        <v>540.12</v>
      </c>
      <c r="N454" s="39">
        <f>IF(ISERROR(VLOOKUP($A454,'30.11.2022'!$A:$I,9,0)=TRUE),0,VLOOKUP($A454,'30.11.2022'!$A:$I,9,0))</f>
        <v>540.12</v>
      </c>
      <c r="O454" s="39">
        <f>IF(ISERROR(VLOOKUP($A454,'31.12.2022'!$A:$I,9,0)=TRUE),0,VLOOKUP($A454,'31.12.2022'!$A:$I,9,0))</f>
        <v>540.12</v>
      </c>
    </row>
    <row r="455" spans="1:15" x14ac:dyDescent="0.3">
      <c r="A455" s="1" t="s">
        <v>496</v>
      </c>
      <c r="B455" s="1"/>
      <c r="C455" s="53">
        <f t="shared" si="7"/>
        <v>11</v>
      </c>
      <c r="D455" s="2">
        <f>IF(ISERROR(VLOOKUP($A455,'31.01.2022'!$A:$I,9,0)=TRUE),0,VLOOKUP($A455,'31.01.2022'!$A:$I,9,0))</f>
        <v>2732.84</v>
      </c>
      <c r="E455" s="2">
        <f>IF(ISERROR(VLOOKUP($A455,'28.02.2022'!$A:$I,9,0)=TRUE),0,VLOOKUP($A455,'28.02.2022'!$A:$I,9,0))</f>
        <v>2732.84</v>
      </c>
      <c r="F455" s="2">
        <f>IF(ISERROR(VLOOKUP($A455,'31.03.2022'!$A:$I,9,0)=TRUE),0,VLOOKUP($A455,'31.03.2022'!$A:$I,9,0))</f>
        <v>57331.4</v>
      </c>
      <c r="G455" s="2">
        <f>IF(ISERROR(VLOOKUP($A455,'30.04.2022'!$A:$I,9,0)=TRUE),0,VLOOKUP($A455,'30.04.2022'!$A:$I,9,0))</f>
        <v>17331.400000000001</v>
      </c>
      <c r="H455" s="2">
        <f>IF(ISERROR(VLOOKUP($A455,'31.05.2022'!$A:$I,9,0)=TRUE),0,VLOOKUP($A455,'31.05.2022'!$A:$I,9,0))</f>
        <v>17331.400000000001</v>
      </c>
      <c r="I455" s="2">
        <f>IF(ISERROR(VLOOKUP($A455,'30.06.2022'!$A:$I,9,0)=TRUE),0,VLOOKUP($A455,'30.06.2022'!$A:$I,9,0))</f>
        <v>3757.4499999999971</v>
      </c>
      <c r="J455" s="39">
        <f>IF(ISERROR(VLOOKUP($A455,'31.07.2022'!$A:$I,9,0)=TRUE),0,VLOOKUP($A455,'31.07.2022'!$A:$I,9,0))</f>
        <v>3757.4499999999971</v>
      </c>
      <c r="K455" s="39">
        <f>IF(ISERROR(VLOOKUP($A455,'31.08.2022'!$A:$I,9,0)=TRUE),0,VLOOKUP($A455,'31.08.2022'!$A:$I,9,0))</f>
        <v>3757.4499999999971</v>
      </c>
      <c r="L455" s="39">
        <f>IF(ISERROR(VLOOKUP($A455,'30.09.2022'!$A:$I,9,0)=TRUE),0,VLOOKUP($A455,'30.09.2022'!$A:$I,9,0))</f>
        <v>3757.4499999999971</v>
      </c>
      <c r="M455" s="39">
        <f>IF(ISERROR(VLOOKUP($A455,'31.10.2022'!$A:$I,9,0)=TRUE),0,VLOOKUP($A455,'31.10.2022'!$A:$I,9,0))</f>
        <v>3757.4499999999971</v>
      </c>
      <c r="N455" s="39">
        <f>IF(ISERROR(VLOOKUP($A455,'30.11.2022'!$A:$I,9,0)=TRUE),0,VLOOKUP($A455,'30.11.2022'!$A:$I,9,0))</f>
        <v>3757.4499999999971</v>
      </c>
      <c r="O455" s="39">
        <f>IF(ISERROR(VLOOKUP($A455,'31.12.2022'!$A:$I,9,0)=TRUE),0,VLOOKUP($A455,'31.12.2022'!$A:$I,9,0))</f>
        <v>3757.4499999999971</v>
      </c>
    </row>
    <row r="456" spans="1:15" x14ac:dyDescent="0.3">
      <c r="A456" s="1" t="s">
        <v>497</v>
      </c>
      <c r="B456" s="1"/>
      <c r="C456" s="53">
        <f t="shared" si="7"/>
        <v>11</v>
      </c>
      <c r="D456" s="2">
        <f>IF(ISERROR(VLOOKUP($A456,'31.01.2022'!$A:$I,9,0)=TRUE),0,VLOOKUP($A456,'31.01.2022'!$A:$I,9,0))</f>
        <v>0.43</v>
      </c>
      <c r="E456" s="2">
        <f>IF(ISERROR(VLOOKUP($A456,'28.02.2022'!$A:$I,9,0)=TRUE),0,VLOOKUP($A456,'28.02.2022'!$A:$I,9,0))</f>
        <v>0.43</v>
      </c>
      <c r="F456" s="2">
        <f>IF(ISERROR(VLOOKUP($A456,'31.03.2022'!$A:$I,9,0)=TRUE),0,VLOOKUP($A456,'31.03.2022'!$A:$I,9,0))</f>
        <v>0.43</v>
      </c>
      <c r="G456" s="2">
        <f>IF(ISERROR(VLOOKUP($A456,'30.04.2022'!$A:$I,9,0)=TRUE),0,VLOOKUP($A456,'30.04.2022'!$A:$I,9,0))</f>
        <v>0.43</v>
      </c>
      <c r="H456" s="2">
        <f>IF(ISERROR(VLOOKUP($A456,'31.05.2022'!$A:$I,9,0)=TRUE),0,VLOOKUP($A456,'31.05.2022'!$A:$I,9,0))</f>
        <v>0.43</v>
      </c>
      <c r="I456" s="2">
        <f>IF(ISERROR(VLOOKUP($A456,'30.06.2022'!$A:$I,9,0)=TRUE),0,VLOOKUP($A456,'30.06.2022'!$A:$I,9,0))</f>
        <v>0.43</v>
      </c>
      <c r="J456" s="39">
        <f>IF(ISERROR(VLOOKUP($A456,'31.07.2022'!$A:$I,9,0)=TRUE),0,VLOOKUP($A456,'31.07.2022'!$A:$I,9,0))</f>
        <v>0.43</v>
      </c>
      <c r="K456" s="39">
        <f>IF(ISERROR(VLOOKUP($A456,'31.08.2022'!$A:$I,9,0)=TRUE),0,VLOOKUP($A456,'31.08.2022'!$A:$I,9,0))</f>
        <v>0.43</v>
      </c>
      <c r="L456" s="39">
        <f>IF(ISERROR(VLOOKUP($A456,'30.09.2022'!$A:$I,9,0)=TRUE),0,VLOOKUP($A456,'30.09.2022'!$A:$I,9,0))</f>
        <v>0.43</v>
      </c>
      <c r="M456" s="39">
        <f>IF(ISERROR(VLOOKUP($A456,'31.10.2022'!$A:$I,9,0)=TRUE),0,VLOOKUP($A456,'31.10.2022'!$A:$I,9,0))</f>
        <v>0.43</v>
      </c>
      <c r="N456" s="39">
        <f>IF(ISERROR(VLOOKUP($A456,'30.11.2022'!$A:$I,9,0)=TRUE),0,VLOOKUP($A456,'30.11.2022'!$A:$I,9,0))</f>
        <v>0.43</v>
      </c>
      <c r="O456" s="39">
        <f>IF(ISERROR(VLOOKUP($A456,'31.12.2022'!$A:$I,9,0)=TRUE),0,VLOOKUP($A456,'31.12.2022'!$A:$I,9,0))</f>
        <v>0.43</v>
      </c>
    </row>
    <row r="457" spans="1:15" x14ac:dyDescent="0.3">
      <c r="A457" s="1" t="s">
        <v>498</v>
      </c>
      <c r="B457" s="1"/>
      <c r="C457" s="53">
        <f t="shared" si="7"/>
        <v>11</v>
      </c>
      <c r="D457" s="2">
        <f>IF(ISERROR(VLOOKUP($A457,'31.01.2022'!$A:$I,9,0)=TRUE),0,VLOOKUP($A457,'31.01.2022'!$A:$I,9,0))</f>
        <v>-20570</v>
      </c>
      <c r="E457" s="2">
        <f>IF(ISERROR(VLOOKUP($A457,'28.02.2022'!$A:$I,9,0)=TRUE),0,VLOOKUP($A457,'28.02.2022'!$A:$I,9,0))</f>
        <v>13364.589999999997</v>
      </c>
      <c r="F457" s="2">
        <f>IF(ISERROR(VLOOKUP($A457,'31.03.2022'!$A:$I,9,0)=TRUE),0,VLOOKUP($A457,'31.03.2022'!$A:$I,9,0))</f>
        <v>0</v>
      </c>
      <c r="G457" s="2">
        <f>IF(ISERROR(VLOOKUP($A457,'30.04.2022'!$A:$I,9,0)=TRUE),0,VLOOKUP($A457,'30.04.2022'!$A:$I,9,0))</f>
        <v>0</v>
      </c>
      <c r="H457" s="2">
        <f>IF(ISERROR(VLOOKUP($A457,'31.05.2022'!$A:$I,9,0)=TRUE),0,VLOOKUP($A457,'31.05.2022'!$A:$I,9,0))</f>
        <v>16630.149999999994</v>
      </c>
      <c r="I457" s="2">
        <f>IF(ISERROR(VLOOKUP($A457,'30.06.2022'!$A:$I,9,0)=TRUE),0,VLOOKUP($A457,'30.06.2022'!$A:$I,9,0))</f>
        <v>16630.149999999994</v>
      </c>
      <c r="J457" s="39">
        <f>IF(ISERROR(VLOOKUP($A457,'31.07.2022'!$A:$I,9,0)=TRUE),0,VLOOKUP($A457,'31.07.2022'!$A:$I,9,0))</f>
        <v>16630.149999999994</v>
      </c>
      <c r="K457" s="39">
        <f>IF(ISERROR(VLOOKUP($A457,'31.08.2022'!$A:$I,9,0)=TRUE),0,VLOOKUP($A457,'31.08.2022'!$A:$I,9,0))</f>
        <v>16630.149999999994</v>
      </c>
      <c r="L457" s="39">
        <f>IF(ISERROR(VLOOKUP($A457,'30.09.2022'!$A:$I,9,0)=TRUE),0,VLOOKUP($A457,'30.09.2022'!$A:$I,9,0))</f>
        <v>16630.149999999994</v>
      </c>
      <c r="M457" s="39">
        <f>IF(ISERROR(VLOOKUP($A457,'31.10.2022'!$A:$I,9,0)=TRUE),0,VLOOKUP($A457,'31.10.2022'!$A:$I,9,0))</f>
        <v>16630.149999999994</v>
      </c>
      <c r="N457" s="39">
        <f>IF(ISERROR(VLOOKUP($A457,'30.11.2022'!$A:$I,9,0)=TRUE),0,VLOOKUP($A457,'30.11.2022'!$A:$I,9,0))</f>
        <v>16630.149999999994</v>
      </c>
      <c r="O457" s="39">
        <f>IF(ISERROR(VLOOKUP($A457,'31.12.2022'!$A:$I,9,0)=TRUE),0,VLOOKUP($A457,'31.12.2022'!$A:$I,9,0))</f>
        <v>16630.149999999994</v>
      </c>
    </row>
    <row r="458" spans="1:15" x14ac:dyDescent="0.3">
      <c r="A458" s="1" t="s">
        <v>499</v>
      </c>
      <c r="B458" s="1"/>
      <c r="C458" s="53">
        <f t="shared" si="7"/>
        <v>11</v>
      </c>
      <c r="D458" s="2">
        <f>IF(ISERROR(VLOOKUP($A458,'31.01.2022'!$A:$I,9,0)=TRUE),0,VLOOKUP($A458,'31.01.2022'!$A:$I,9,0))</f>
        <v>186502.6</v>
      </c>
      <c r="E458" s="2">
        <f>IF(ISERROR(VLOOKUP($A458,'28.02.2022'!$A:$I,9,0)=TRUE),0,VLOOKUP($A458,'28.02.2022'!$A:$I,9,0))</f>
        <v>136502.59999999998</v>
      </c>
      <c r="F458" s="2">
        <f>IF(ISERROR(VLOOKUP($A458,'31.03.2022'!$A:$I,9,0)=TRUE),0,VLOOKUP($A458,'31.03.2022'!$A:$I,9,0))</f>
        <v>-23344.799999999988</v>
      </c>
      <c r="G458" s="2">
        <f>IF(ISERROR(VLOOKUP($A458,'30.04.2022'!$A:$I,9,0)=TRUE),0,VLOOKUP($A458,'30.04.2022'!$A:$I,9,0))</f>
        <v>127733.58999999997</v>
      </c>
      <c r="H458" s="2">
        <f>IF(ISERROR(VLOOKUP($A458,'31.05.2022'!$A:$I,9,0)=TRUE),0,VLOOKUP($A458,'31.05.2022'!$A:$I,9,0))</f>
        <v>4231.0399999999208</v>
      </c>
      <c r="I458" s="2">
        <f>IF(ISERROR(VLOOKUP($A458,'30.06.2022'!$A:$I,9,0)=TRUE),0,VLOOKUP($A458,'30.06.2022'!$A:$I,9,0))</f>
        <v>-2.0000000018626451E-2</v>
      </c>
      <c r="J458" s="39">
        <f>IF(ISERROR(VLOOKUP($A458,'31.07.2022'!$A:$I,9,0)=TRUE),0,VLOOKUP($A458,'31.07.2022'!$A:$I,9,0))</f>
        <v>-2.0000000018626451E-2</v>
      </c>
      <c r="K458" s="39">
        <f>IF(ISERROR(VLOOKUP($A458,'31.08.2022'!$A:$I,9,0)=TRUE),0,VLOOKUP($A458,'31.08.2022'!$A:$I,9,0))</f>
        <v>-2.0000000018626451E-2</v>
      </c>
      <c r="L458" s="39">
        <f>IF(ISERROR(VLOOKUP($A458,'30.09.2022'!$A:$I,9,0)=TRUE),0,VLOOKUP($A458,'30.09.2022'!$A:$I,9,0))</f>
        <v>-2.0000000018626451E-2</v>
      </c>
      <c r="M458" s="39">
        <f>IF(ISERROR(VLOOKUP($A458,'31.10.2022'!$A:$I,9,0)=TRUE),0,VLOOKUP($A458,'31.10.2022'!$A:$I,9,0))</f>
        <v>-2.0000000018626451E-2</v>
      </c>
      <c r="N458" s="39">
        <f>IF(ISERROR(VLOOKUP($A458,'30.11.2022'!$A:$I,9,0)=TRUE),0,VLOOKUP($A458,'30.11.2022'!$A:$I,9,0))</f>
        <v>-2.0000000018626451E-2</v>
      </c>
      <c r="O458" s="39">
        <f>IF(ISERROR(VLOOKUP($A458,'31.12.2022'!$A:$I,9,0)=TRUE),0,VLOOKUP($A458,'31.12.2022'!$A:$I,9,0))</f>
        <v>-2.0000000018626451E-2</v>
      </c>
    </row>
    <row r="459" spans="1:15" x14ac:dyDescent="0.3">
      <c r="A459" s="1" t="s">
        <v>500</v>
      </c>
      <c r="B459" s="1"/>
      <c r="C459" s="53">
        <f t="shared" si="7"/>
        <v>11</v>
      </c>
      <c r="D459" s="2">
        <f>IF(ISERROR(VLOOKUP($A459,'31.01.2022'!$A:$I,9,0)=TRUE),0,VLOOKUP($A459,'31.01.2022'!$A:$I,9,0))</f>
        <v>0</v>
      </c>
      <c r="E459" s="2">
        <f>IF(ISERROR(VLOOKUP($A459,'28.02.2022'!$A:$I,9,0)=TRUE),0,VLOOKUP($A459,'28.02.2022'!$A:$I,9,0))</f>
        <v>0</v>
      </c>
      <c r="F459" s="2">
        <f>IF(ISERROR(VLOOKUP($A459,'31.03.2022'!$A:$I,9,0)=TRUE),0,VLOOKUP($A459,'31.03.2022'!$A:$I,9,0))</f>
        <v>0</v>
      </c>
      <c r="G459" s="2">
        <f>IF(ISERROR(VLOOKUP($A459,'30.04.2022'!$A:$I,9,0)=TRUE),0,VLOOKUP($A459,'30.04.2022'!$A:$I,9,0))</f>
        <v>0</v>
      </c>
      <c r="H459" s="2">
        <f>IF(ISERROR(VLOOKUP($A459,'31.05.2022'!$A:$I,9,0)=TRUE),0,VLOOKUP($A459,'31.05.2022'!$A:$I,9,0))</f>
        <v>10260.89</v>
      </c>
      <c r="I459" s="2">
        <f>IF(ISERROR(VLOOKUP($A459,'30.06.2022'!$A:$I,9,0)=TRUE),0,VLOOKUP($A459,'30.06.2022'!$A:$I,9,0))</f>
        <v>10260.89</v>
      </c>
      <c r="J459" s="39">
        <f>IF(ISERROR(VLOOKUP($A459,'31.07.2022'!$A:$I,9,0)=TRUE),0,VLOOKUP($A459,'31.07.2022'!$A:$I,9,0))</f>
        <v>10260.89</v>
      </c>
      <c r="K459" s="39">
        <f>IF(ISERROR(VLOOKUP($A459,'31.08.2022'!$A:$I,9,0)=TRUE),0,VLOOKUP($A459,'31.08.2022'!$A:$I,9,0))</f>
        <v>10260.89</v>
      </c>
      <c r="L459" s="39">
        <f>IF(ISERROR(VLOOKUP($A459,'30.09.2022'!$A:$I,9,0)=TRUE),0,VLOOKUP($A459,'30.09.2022'!$A:$I,9,0))</f>
        <v>10260.89</v>
      </c>
      <c r="M459" s="39">
        <f>IF(ISERROR(VLOOKUP($A459,'31.10.2022'!$A:$I,9,0)=TRUE),0,VLOOKUP($A459,'31.10.2022'!$A:$I,9,0))</f>
        <v>10260.89</v>
      </c>
      <c r="N459" s="39">
        <f>IF(ISERROR(VLOOKUP($A459,'30.11.2022'!$A:$I,9,0)=TRUE),0,VLOOKUP($A459,'30.11.2022'!$A:$I,9,0))</f>
        <v>10260.89</v>
      </c>
      <c r="O459" s="39">
        <f>IF(ISERROR(VLOOKUP($A459,'31.12.2022'!$A:$I,9,0)=TRUE),0,VLOOKUP($A459,'31.12.2022'!$A:$I,9,0))</f>
        <v>10260.89</v>
      </c>
    </row>
    <row r="460" spans="1:15" x14ac:dyDescent="0.3">
      <c r="A460" s="1" t="s">
        <v>501</v>
      </c>
      <c r="B460" s="1"/>
      <c r="C460" s="53">
        <f t="shared" si="7"/>
        <v>11</v>
      </c>
      <c r="D460" s="2">
        <f>IF(ISERROR(VLOOKUP($A460,'31.01.2022'!$A:$I,9,0)=TRUE),0,VLOOKUP($A460,'31.01.2022'!$A:$I,9,0))</f>
        <v>3537.97</v>
      </c>
      <c r="E460" s="2">
        <f>IF(ISERROR(VLOOKUP($A460,'28.02.2022'!$A:$I,9,0)=TRUE),0,VLOOKUP($A460,'28.02.2022'!$A:$I,9,0))</f>
        <v>3537.97</v>
      </c>
      <c r="F460" s="2">
        <f>IF(ISERROR(VLOOKUP($A460,'31.03.2022'!$A:$I,9,0)=TRUE),0,VLOOKUP($A460,'31.03.2022'!$A:$I,9,0))</f>
        <v>3537.97</v>
      </c>
      <c r="G460" s="2">
        <f>IF(ISERROR(VLOOKUP($A460,'30.04.2022'!$A:$I,9,0)=TRUE),0,VLOOKUP($A460,'30.04.2022'!$A:$I,9,0))</f>
        <v>3537.97</v>
      </c>
      <c r="H460" s="2">
        <f>IF(ISERROR(VLOOKUP($A460,'31.05.2022'!$A:$I,9,0)=TRUE),0,VLOOKUP($A460,'31.05.2022'!$A:$I,9,0))</f>
        <v>3537.97</v>
      </c>
      <c r="I460" s="2">
        <f>IF(ISERROR(VLOOKUP($A460,'30.06.2022'!$A:$I,9,0)=TRUE),0,VLOOKUP($A460,'30.06.2022'!$A:$I,9,0))</f>
        <v>3537.97</v>
      </c>
      <c r="J460" s="39">
        <f>IF(ISERROR(VLOOKUP($A460,'31.07.2022'!$A:$I,9,0)=TRUE),0,VLOOKUP($A460,'31.07.2022'!$A:$I,9,0))</f>
        <v>3537.97</v>
      </c>
      <c r="K460" s="39">
        <f>IF(ISERROR(VLOOKUP($A460,'31.08.2022'!$A:$I,9,0)=TRUE),0,VLOOKUP($A460,'31.08.2022'!$A:$I,9,0))</f>
        <v>3537.97</v>
      </c>
      <c r="L460" s="39">
        <f>IF(ISERROR(VLOOKUP($A460,'30.09.2022'!$A:$I,9,0)=TRUE),0,VLOOKUP($A460,'30.09.2022'!$A:$I,9,0))</f>
        <v>3537.97</v>
      </c>
      <c r="M460" s="39">
        <f>IF(ISERROR(VLOOKUP($A460,'31.10.2022'!$A:$I,9,0)=TRUE),0,VLOOKUP($A460,'31.10.2022'!$A:$I,9,0))</f>
        <v>3537.97</v>
      </c>
      <c r="N460" s="39">
        <f>IF(ISERROR(VLOOKUP($A460,'30.11.2022'!$A:$I,9,0)=TRUE),0,VLOOKUP($A460,'30.11.2022'!$A:$I,9,0))</f>
        <v>3537.97</v>
      </c>
      <c r="O460" s="39">
        <f>IF(ISERROR(VLOOKUP($A460,'31.12.2022'!$A:$I,9,0)=TRUE),0,VLOOKUP($A460,'31.12.2022'!$A:$I,9,0))</f>
        <v>3537.97</v>
      </c>
    </row>
    <row r="461" spans="1:15" x14ac:dyDescent="0.3">
      <c r="A461" s="1" t="s">
        <v>502</v>
      </c>
      <c r="B461" s="1"/>
      <c r="C461" s="53">
        <f t="shared" si="7"/>
        <v>11</v>
      </c>
      <c r="D461" s="2">
        <f>IF(ISERROR(VLOOKUP($A461,'31.01.2022'!$A:$I,9,0)=TRUE),0,VLOOKUP($A461,'31.01.2022'!$A:$I,9,0))</f>
        <v>0</v>
      </c>
      <c r="E461" s="2">
        <f>IF(ISERROR(VLOOKUP($A461,'28.02.2022'!$A:$I,9,0)=TRUE),0,VLOOKUP($A461,'28.02.2022'!$A:$I,9,0))</f>
        <v>0</v>
      </c>
      <c r="F461" s="2">
        <f>IF(ISERROR(VLOOKUP($A461,'31.03.2022'!$A:$I,9,0)=TRUE),0,VLOOKUP($A461,'31.03.2022'!$A:$I,9,0))</f>
        <v>0</v>
      </c>
      <c r="G461" s="2">
        <f>IF(ISERROR(VLOOKUP($A461,'30.04.2022'!$A:$I,9,0)=TRUE),0,VLOOKUP($A461,'30.04.2022'!$A:$I,9,0))</f>
        <v>0</v>
      </c>
      <c r="H461" s="2">
        <f>IF(ISERROR(VLOOKUP($A461,'31.05.2022'!$A:$I,9,0)=TRUE),0,VLOOKUP($A461,'31.05.2022'!$A:$I,9,0))</f>
        <v>0</v>
      </c>
      <c r="I461" s="2">
        <f>IF(ISERROR(VLOOKUP($A461,'30.06.2022'!$A:$I,9,0)=TRUE),0,VLOOKUP($A461,'30.06.2022'!$A:$I,9,0))</f>
        <v>0</v>
      </c>
      <c r="J461" s="39">
        <f>IF(ISERROR(VLOOKUP($A461,'31.07.2022'!$A:$I,9,0)=TRUE),0,VLOOKUP($A461,'31.07.2022'!$A:$I,9,0))</f>
        <v>0</v>
      </c>
      <c r="K461" s="39">
        <f>IF(ISERROR(VLOOKUP($A461,'31.08.2022'!$A:$I,9,0)=TRUE),0,VLOOKUP($A461,'31.08.2022'!$A:$I,9,0))</f>
        <v>0</v>
      </c>
      <c r="L461" s="39">
        <f>IF(ISERROR(VLOOKUP($A461,'30.09.2022'!$A:$I,9,0)=TRUE),0,VLOOKUP($A461,'30.09.2022'!$A:$I,9,0))</f>
        <v>0</v>
      </c>
      <c r="M461" s="39">
        <f>IF(ISERROR(VLOOKUP($A461,'31.10.2022'!$A:$I,9,0)=TRUE),0,VLOOKUP($A461,'31.10.2022'!$A:$I,9,0))</f>
        <v>0</v>
      </c>
      <c r="N461" s="39">
        <f>IF(ISERROR(VLOOKUP($A461,'30.11.2022'!$A:$I,9,0)=TRUE),0,VLOOKUP($A461,'30.11.2022'!$A:$I,9,0))</f>
        <v>0</v>
      </c>
      <c r="O461" s="39">
        <f>IF(ISERROR(VLOOKUP($A461,'31.12.2022'!$A:$I,9,0)=TRUE),0,VLOOKUP($A461,'31.12.2022'!$A:$I,9,0))</f>
        <v>0</v>
      </c>
    </row>
    <row r="462" spans="1:15" x14ac:dyDescent="0.3">
      <c r="A462" s="1" t="s">
        <v>503</v>
      </c>
      <c r="B462" s="1"/>
      <c r="C462" s="53">
        <f t="shared" si="7"/>
        <v>11</v>
      </c>
      <c r="D462" s="2">
        <f>IF(ISERROR(VLOOKUP($A462,'31.01.2022'!$A:$I,9,0)=TRUE),0,VLOOKUP($A462,'31.01.2022'!$A:$I,9,0))</f>
        <v>-543.89</v>
      </c>
      <c r="E462" s="2">
        <f>IF(ISERROR(VLOOKUP($A462,'28.02.2022'!$A:$I,9,0)=TRUE),0,VLOOKUP($A462,'28.02.2022'!$A:$I,9,0))</f>
        <v>-1486.7699999999968</v>
      </c>
      <c r="F462" s="2">
        <f>IF(ISERROR(VLOOKUP($A462,'31.03.2022'!$A:$I,9,0)=TRUE),0,VLOOKUP($A462,'31.03.2022'!$A:$I,9,0))</f>
        <v>-1486.7699999999968</v>
      </c>
      <c r="G462" s="2">
        <f>IF(ISERROR(VLOOKUP($A462,'30.04.2022'!$A:$I,9,0)=TRUE),0,VLOOKUP($A462,'30.04.2022'!$A:$I,9,0))</f>
        <v>-1486.7699999999968</v>
      </c>
      <c r="H462" s="2">
        <f>IF(ISERROR(VLOOKUP($A462,'31.05.2022'!$A:$I,9,0)=TRUE),0,VLOOKUP($A462,'31.05.2022'!$A:$I,9,0))</f>
        <v>-1486.7699999999968</v>
      </c>
      <c r="I462" s="2">
        <f>IF(ISERROR(VLOOKUP($A462,'30.06.2022'!$A:$I,9,0)=TRUE),0,VLOOKUP($A462,'30.06.2022'!$A:$I,9,0))</f>
        <v>-1486.7699999999968</v>
      </c>
      <c r="J462" s="39">
        <f>IF(ISERROR(VLOOKUP($A462,'31.07.2022'!$A:$I,9,0)=TRUE),0,VLOOKUP($A462,'31.07.2022'!$A:$I,9,0))</f>
        <v>-1486.7699999999968</v>
      </c>
      <c r="K462" s="39">
        <f>IF(ISERROR(VLOOKUP($A462,'31.08.2022'!$A:$I,9,0)=TRUE),0,VLOOKUP($A462,'31.08.2022'!$A:$I,9,0))</f>
        <v>-1486.7699999999968</v>
      </c>
      <c r="L462" s="39">
        <f>IF(ISERROR(VLOOKUP($A462,'30.09.2022'!$A:$I,9,0)=TRUE),0,VLOOKUP($A462,'30.09.2022'!$A:$I,9,0))</f>
        <v>-1486.7699999999968</v>
      </c>
      <c r="M462" s="39">
        <f>IF(ISERROR(VLOOKUP($A462,'31.10.2022'!$A:$I,9,0)=TRUE),0,VLOOKUP($A462,'31.10.2022'!$A:$I,9,0))</f>
        <v>-1486.7699999999968</v>
      </c>
      <c r="N462" s="39">
        <f>IF(ISERROR(VLOOKUP($A462,'30.11.2022'!$A:$I,9,0)=TRUE),0,VLOOKUP($A462,'30.11.2022'!$A:$I,9,0))</f>
        <v>-1486.7699999999968</v>
      </c>
      <c r="O462" s="39">
        <f>IF(ISERROR(VLOOKUP($A462,'31.12.2022'!$A:$I,9,0)=TRUE),0,VLOOKUP($A462,'31.12.2022'!$A:$I,9,0))</f>
        <v>-1486.7699999999968</v>
      </c>
    </row>
    <row r="463" spans="1:15" x14ac:dyDescent="0.3">
      <c r="A463" s="1" t="s">
        <v>504</v>
      </c>
      <c r="B463" s="1"/>
      <c r="C463" s="53">
        <f t="shared" si="7"/>
        <v>11</v>
      </c>
      <c r="D463" s="2">
        <f>IF(ISERROR(VLOOKUP($A463,'31.01.2022'!$A:$I,9,0)=TRUE),0,VLOOKUP($A463,'31.01.2022'!$A:$I,9,0))</f>
        <v>-0.44</v>
      </c>
      <c r="E463" s="2">
        <f>IF(ISERROR(VLOOKUP($A463,'28.02.2022'!$A:$I,9,0)=TRUE),0,VLOOKUP($A463,'28.02.2022'!$A:$I,9,0))</f>
        <v>-0.44</v>
      </c>
      <c r="F463" s="2">
        <f>IF(ISERROR(VLOOKUP($A463,'31.03.2022'!$A:$I,9,0)=TRUE),0,VLOOKUP($A463,'31.03.2022'!$A:$I,9,0))</f>
        <v>-0.44</v>
      </c>
      <c r="G463" s="2">
        <f>IF(ISERROR(VLOOKUP($A463,'30.04.2022'!$A:$I,9,0)=TRUE),0,VLOOKUP($A463,'30.04.2022'!$A:$I,9,0))</f>
        <v>-0.44</v>
      </c>
      <c r="H463" s="2">
        <f>IF(ISERROR(VLOOKUP($A463,'31.05.2022'!$A:$I,9,0)=TRUE),0,VLOOKUP($A463,'31.05.2022'!$A:$I,9,0))</f>
        <v>-0.44</v>
      </c>
      <c r="I463" s="2">
        <f>IF(ISERROR(VLOOKUP($A463,'30.06.2022'!$A:$I,9,0)=TRUE),0,VLOOKUP($A463,'30.06.2022'!$A:$I,9,0))</f>
        <v>-0.44</v>
      </c>
      <c r="J463" s="39">
        <f>IF(ISERROR(VLOOKUP($A463,'31.07.2022'!$A:$I,9,0)=TRUE),0,VLOOKUP($A463,'31.07.2022'!$A:$I,9,0))</f>
        <v>-0.44</v>
      </c>
      <c r="K463" s="39">
        <f>IF(ISERROR(VLOOKUP($A463,'31.08.2022'!$A:$I,9,0)=TRUE),0,VLOOKUP($A463,'31.08.2022'!$A:$I,9,0))</f>
        <v>-0.44</v>
      </c>
      <c r="L463" s="39">
        <f>IF(ISERROR(VLOOKUP($A463,'30.09.2022'!$A:$I,9,0)=TRUE),0,VLOOKUP($A463,'30.09.2022'!$A:$I,9,0))</f>
        <v>-0.44</v>
      </c>
      <c r="M463" s="39">
        <f>IF(ISERROR(VLOOKUP($A463,'31.10.2022'!$A:$I,9,0)=TRUE),0,VLOOKUP($A463,'31.10.2022'!$A:$I,9,0))</f>
        <v>-0.44</v>
      </c>
      <c r="N463" s="39">
        <f>IF(ISERROR(VLOOKUP($A463,'30.11.2022'!$A:$I,9,0)=TRUE),0,VLOOKUP($A463,'30.11.2022'!$A:$I,9,0))</f>
        <v>-0.44</v>
      </c>
      <c r="O463" s="39">
        <f>IF(ISERROR(VLOOKUP($A463,'31.12.2022'!$A:$I,9,0)=TRUE),0,VLOOKUP($A463,'31.12.2022'!$A:$I,9,0))</f>
        <v>-0.44</v>
      </c>
    </row>
    <row r="464" spans="1:15" x14ac:dyDescent="0.3">
      <c r="A464" s="1" t="s">
        <v>505</v>
      </c>
      <c r="B464" s="1"/>
      <c r="C464" s="53">
        <f t="shared" si="7"/>
        <v>11</v>
      </c>
      <c r="D464" s="2">
        <f>IF(ISERROR(VLOOKUP($A464,'31.01.2022'!$A:$I,9,0)=TRUE),0,VLOOKUP($A464,'31.01.2022'!$A:$I,9,0))</f>
        <v>0.61000000000058208</v>
      </c>
      <c r="E464" s="2">
        <f>IF(ISERROR(VLOOKUP($A464,'28.02.2022'!$A:$I,9,0)=TRUE),0,VLOOKUP($A464,'28.02.2022'!$A:$I,9,0))</f>
        <v>0.61000000000058208</v>
      </c>
      <c r="F464" s="2">
        <f>IF(ISERROR(VLOOKUP($A464,'31.03.2022'!$A:$I,9,0)=TRUE),0,VLOOKUP($A464,'31.03.2022'!$A:$I,9,0))</f>
        <v>205711.55000000002</v>
      </c>
      <c r="G464" s="2">
        <f>IF(ISERROR(VLOOKUP($A464,'30.04.2022'!$A:$I,9,0)=TRUE),0,VLOOKUP($A464,'30.04.2022'!$A:$I,9,0))</f>
        <v>0</v>
      </c>
      <c r="H464" s="2">
        <f>IF(ISERROR(VLOOKUP($A464,'31.05.2022'!$A:$I,9,0)=TRUE),0,VLOOKUP($A464,'31.05.2022'!$A:$I,9,0))</f>
        <v>0</v>
      </c>
      <c r="I464" s="2">
        <f>IF(ISERROR(VLOOKUP($A464,'30.06.2022'!$A:$I,9,0)=TRUE),0,VLOOKUP($A464,'30.06.2022'!$A:$I,9,0))</f>
        <v>0</v>
      </c>
      <c r="J464" s="39">
        <f>IF(ISERROR(VLOOKUP($A464,'31.07.2022'!$A:$I,9,0)=TRUE),0,VLOOKUP($A464,'31.07.2022'!$A:$I,9,0))</f>
        <v>0</v>
      </c>
      <c r="K464" s="39">
        <f>IF(ISERROR(VLOOKUP($A464,'31.08.2022'!$A:$I,9,0)=TRUE),0,VLOOKUP($A464,'31.08.2022'!$A:$I,9,0))</f>
        <v>0</v>
      </c>
      <c r="L464" s="39">
        <f>IF(ISERROR(VLOOKUP($A464,'30.09.2022'!$A:$I,9,0)=TRUE),0,VLOOKUP($A464,'30.09.2022'!$A:$I,9,0))</f>
        <v>0</v>
      </c>
      <c r="M464" s="39">
        <f>IF(ISERROR(VLOOKUP($A464,'31.10.2022'!$A:$I,9,0)=TRUE),0,VLOOKUP($A464,'31.10.2022'!$A:$I,9,0))</f>
        <v>0</v>
      </c>
      <c r="N464" s="39">
        <f>IF(ISERROR(VLOOKUP($A464,'30.11.2022'!$A:$I,9,0)=TRUE),0,VLOOKUP($A464,'30.11.2022'!$A:$I,9,0))</f>
        <v>0</v>
      </c>
      <c r="O464" s="39">
        <f>IF(ISERROR(VLOOKUP($A464,'31.12.2022'!$A:$I,9,0)=TRUE),0,VLOOKUP($A464,'31.12.2022'!$A:$I,9,0))</f>
        <v>0</v>
      </c>
    </row>
    <row r="465" spans="1:15" x14ac:dyDescent="0.3">
      <c r="A465" s="1" t="s">
        <v>506</v>
      </c>
      <c r="B465" s="1"/>
      <c r="C465" s="53">
        <f t="shared" si="7"/>
        <v>11</v>
      </c>
      <c r="D465" s="2">
        <f>IF(ISERROR(VLOOKUP($A465,'31.01.2022'!$A:$I,9,0)=TRUE),0,VLOOKUP($A465,'31.01.2022'!$A:$I,9,0))</f>
        <v>3911.09</v>
      </c>
      <c r="E465" s="2">
        <f>IF(ISERROR(VLOOKUP($A465,'28.02.2022'!$A:$I,9,0)=TRUE),0,VLOOKUP($A465,'28.02.2022'!$A:$I,9,0))</f>
        <v>3911.09</v>
      </c>
      <c r="F465" s="2">
        <f>IF(ISERROR(VLOOKUP($A465,'31.03.2022'!$A:$I,9,0)=TRUE),0,VLOOKUP($A465,'31.03.2022'!$A:$I,9,0))</f>
        <v>3911.09</v>
      </c>
      <c r="G465" s="2">
        <f>IF(ISERROR(VLOOKUP($A465,'30.04.2022'!$A:$I,9,0)=TRUE),0,VLOOKUP($A465,'30.04.2022'!$A:$I,9,0))</f>
        <v>3911.09</v>
      </c>
      <c r="H465" s="2">
        <f>IF(ISERROR(VLOOKUP($A465,'31.05.2022'!$A:$I,9,0)=TRUE),0,VLOOKUP($A465,'31.05.2022'!$A:$I,9,0))</f>
        <v>3911.09</v>
      </c>
      <c r="I465" s="2">
        <f>IF(ISERROR(VLOOKUP($A465,'30.06.2022'!$A:$I,9,0)=TRUE),0,VLOOKUP($A465,'30.06.2022'!$A:$I,9,0))</f>
        <v>3911.09</v>
      </c>
      <c r="J465" s="39">
        <f>IF(ISERROR(VLOOKUP($A465,'31.07.2022'!$A:$I,9,0)=TRUE),0,VLOOKUP($A465,'31.07.2022'!$A:$I,9,0))</f>
        <v>3911.09</v>
      </c>
      <c r="K465" s="39">
        <f>IF(ISERROR(VLOOKUP($A465,'31.08.2022'!$A:$I,9,0)=TRUE),0,VLOOKUP($A465,'31.08.2022'!$A:$I,9,0))</f>
        <v>3911.09</v>
      </c>
      <c r="L465" s="39">
        <f>IF(ISERROR(VLOOKUP($A465,'30.09.2022'!$A:$I,9,0)=TRUE),0,VLOOKUP($A465,'30.09.2022'!$A:$I,9,0))</f>
        <v>3911.09</v>
      </c>
      <c r="M465" s="39">
        <f>IF(ISERROR(VLOOKUP($A465,'31.10.2022'!$A:$I,9,0)=TRUE),0,VLOOKUP($A465,'31.10.2022'!$A:$I,9,0))</f>
        <v>3911.09</v>
      </c>
      <c r="N465" s="39">
        <f>IF(ISERROR(VLOOKUP($A465,'30.11.2022'!$A:$I,9,0)=TRUE),0,VLOOKUP($A465,'30.11.2022'!$A:$I,9,0))</f>
        <v>3911.09</v>
      </c>
      <c r="O465" s="39">
        <f>IF(ISERROR(VLOOKUP($A465,'31.12.2022'!$A:$I,9,0)=TRUE),0,VLOOKUP($A465,'31.12.2022'!$A:$I,9,0))</f>
        <v>3911.09</v>
      </c>
    </row>
    <row r="466" spans="1:15" x14ac:dyDescent="0.3">
      <c r="A466" s="1" t="s">
        <v>507</v>
      </c>
      <c r="B466" s="1"/>
      <c r="C466" s="53">
        <f t="shared" si="7"/>
        <v>11</v>
      </c>
      <c r="D466" s="2">
        <f>IF(ISERROR(VLOOKUP($A466,'31.01.2022'!$A:$I,9,0)=TRUE),0,VLOOKUP($A466,'31.01.2022'!$A:$I,9,0))</f>
        <v>0</v>
      </c>
      <c r="E466" s="2">
        <f>IF(ISERROR(VLOOKUP($A466,'28.02.2022'!$A:$I,9,0)=TRUE),0,VLOOKUP($A466,'28.02.2022'!$A:$I,9,0))</f>
        <v>0</v>
      </c>
      <c r="F466" s="2">
        <f>IF(ISERROR(VLOOKUP($A466,'31.03.2022'!$A:$I,9,0)=TRUE),0,VLOOKUP($A466,'31.03.2022'!$A:$I,9,0))</f>
        <v>86104.29</v>
      </c>
      <c r="G466" s="2">
        <f>IF(ISERROR(VLOOKUP($A466,'30.04.2022'!$A:$I,9,0)=TRUE),0,VLOOKUP($A466,'30.04.2022'!$A:$I,9,0))</f>
        <v>86104.29</v>
      </c>
      <c r="H466" s="2">
        <f>IF(ISERROR(VLOOKUP($A466,'31.05.2022'!$A:$I,9,0)=TRUE),0,VLOOKUP($A466,'31.05.2022'!$A:$I,9,0))</f>
        <v>3.9999999993597157E-2</v>
      </c>
      <c r="I466" s="2">
        <f>IF(ISERROR(VLOOKUP($A466,'30.06.2022'!$A:$I,9,0)=TRUE),0,VLOOKUP($A466,'30.06.2022'!$A:$I,9,0))</f>
        <v>3.9999999993597157E-2</v>
      </c>
      <c r="J466" s="39">
        <f>IF(ISERROR(VLOOKUP($A466,'31.07.2022'!$A:$I,9,0)=TRUE),0,VLOOKUP($A466,'31.07.2022'!$A:$I,9,0))</f>
        <v>3.9999999993597157E-2</v>
      </c>
      <c r="K466" s="39">
        <f>IF(ISERROR(VLOOKUP($A466,'31.08.2022'!$A:$I,9,0)=TRUE),0,VLOOKUP($A466,'31.08.2022'!$A:$I,9,0))</f>
        <v>3.9999999993597157E-2</v>
      </c>
      <c r="L466" s="39">
        <f>IF(ISERROR(VLOOKUP($A466,'30.09.2022'!$A:$I,9,0)=TRUE),0,VLOOKUP($A466,'30.09.2022'!$A:$I,9,0))</f>
        <v>3.9999999993597157E-2</v>
      </c>
      <c r="M466" s="39">
        <f>IF(ISERROR(VLOOKUP($A466,'31.10.2022'!$A:$I,9,0)=TRUE),0,VLOOKUP($A466,'31.10.2022'!$A:$I,9,0))</f>
        <v>3.9999999993597157E-2</v>
      </c>
      <c r="N466" s="39">
        <f>IF(ISERROR(VLOOKUP($A466,'30.11.2022'!$A:$I,9,0)=TRUE),0,VLOOKUP($A466,'30.11.2022'!$A:$I,9,0))</f>
        <v>3.9999999993597157E-2</v>
      </c>
      <c r="O466" s="39">
        <f>IF(ISERROR(VLOOKUP($A466,'31.12.2022'!$A:$I,9,0)=TRUE),0,VLOOKUP($A466,'31.12.2022'!$A:$I,9,0))</f>
        <v>3.9999999993597157E-2</v>
      </c>
    </row>
    <row r="467" spans="1:15" x14ac:dyDescent="0.3">
      <c r="A467" s="1" t="s">
        <v>508</v>
      </c>
      <c r="B467" s="1"/>
      <c r="C467" s="53">
        <f t="shared" si="7"/>
        <v>11</v>
      </c>
      <c r="D467" s="2">
        <f>IF(ISERROR(VLOOKUP($A467,'31.01.2022'!$A:$I,9,0)=TRUE),0,VLOOKUP($A467,'31.01.2022'!$A:$I,9,0))</f>
        <v>0</v>
      </c>
      <c r="E467" s="2">
        <f>IF(ISERROR(VLOOKUP($A467,'28.02.2022'!$A:$I,9,0)=TRUE),0,VLOOKUP($A467,'28.02.2022'!$A:$I,9,0))</f>
        <v>0</v>
      </c>
      <c r="F467" s="2">
        <f>IF(ISERROR(VLOOKUP($A467,'31.03.2022'!$A:$I,9,0)=TRUE),0,VLOOKUP($A467,'31.03.2022'!$A:$I,9,0))</f>
        <v>0</v>
      </c>
      <c r="G467" s="2">
        <f>IF(ISERROR(VLOOKUP($A467,'30.04.2022'!$A:$I,9,0)=TRUE),0,VLOOKUP($A467,'30.04.2022'!$A:$I,9,0))</f>
        <v>0</v>
      </c>
      <c r="H467" s="2">
        <f>IF(ISERROR(VLOOKUP($A467,'31.05.2022'!$A:$I,9,0)=TRUE),0,VLOOKUP($A467,'31.05.2022'!$A:$I,9,0))</f>
        <v>0</v>
      </c>
      <c r="I467" s="2">
        <f>IF(ISERROR(VLOOKUP($A467,'30.06.2022'!$A:$I,9,0)=TRUE),0,VLOOKUP($A467,'30.06.2022'!$A:$I,9,0))</f>
        <v>0</v>
      </c>
      <c r="J467" s="39">
        <f>IF(ISERROR(VLOOKUP($A467,'31.07.2022'!$A:$I,9,0)=TRUE),0,VLOOKUP($A467,'31.07.2022'!$A:$I,9,0))</f>
        <v>0</v>
      </c>
      <c r="K467" s="39">
        <f>IF(ISERROR(VLOOKUP($A467,'31.08.2022'!$A:$I,9,0)=TRUE),0,VLOOKUP($A467,'31.08.2022'!$A:$I,9,0))</f>
        <v>0</v>
      </c>
      <c r="L467" s="39">
        <f>IF(ISERROR(VLOOKUP($A467,'30.09.2022'!$A:$I,9,0)=TRUE),0,VLOOKUP($A467,'30.09.2022'!$A:$I,9,0))</f>
        <v>0</v>
      </c>
      <c r="M467" s="39">
        <f>IF(ISERROR(VLOOKUP($A467,'31.10.2022'!$A:$I,9,0)=TRUE),0,VLOOKUP($A467,'31.10.2022'!$A:$I,9,0))</f>
        <v>0</v>
      </c>
      <c r="N467" s="39">
        <f>IF(ISERROR(VLOOKUP($A467,'30.11.2022'!$A:$I,9,0)=TRUE),0,VLOOKUP($A467,'30.11.2022'!$A:$I,9,0))</f>
        <v>0</v>
      </c>
      <c r="O467" s="39">
        <f>IF(ISERROR(VLOOKUP($A467,'31.12.2022'!$A:$I,9,0)=TRUE),0,VLOOKUP($A467,'31.12.2022'!$A:$I,9,0))</f>
        <v>0</v>
      </c>
    </row>
    <row r="468" spans="1:15" x14ac:dyDescent="0.3">
      <c r="A468" s="1" t="s">
        <v>509</v>
      </c>
      <c r="B468" s="1"/>
      <c r="C468" s="53">
        <f t="shared" si="7"/>
        <v>11</v>
      </c>
      <c r="D468" s="2">
        <f>IF(ISERROR(VLOOKUP($A468,'31.01.2022'!$A:$I,9,0)=TRUE),0,VLOOKUP($A468,'31.01.2022'!$A:$I,9,0))</f>
        <v>-4.05</v>
      </c>
      <c r="E468" s="2">
        <f>IF(ISERROR(VLOOKUP($A468,'28.02.2022'!$A:$I,9,0)=TRUE),0,VLOOKUP($A468,'28.02.2022'!$A:$I,9,0))</f>
        <v>128082.08</v>
      </c>
      <c r="F468" s="2">
        <f>IF(ISERROR(VLOOKUP($A468,'31.03.2022'!$A:$I,9,0)=TRUE),0,VLOOKUP($A468,'31.03.2022'!$A:$I,9,0))</f>
        <v>18967.080000000002</v>
      </c>
      <c r="G468" s="2">
        <f>IF(ISERROR(VLOOKUP($A468,'30.04.2022'!$A:$I,9,0)=TRUE),0,VLOOKUP($A468,'30.04.2022'!$A:$I,9,0))</f>
        <v>4637.5599999999977</v>
      </c>
      <c r="H468" s="2">
        <f>IF(ISERROR(VLOOKUP($A468,'31.05.2022'!$A:$I,9,0)=TRUE),0,VLOOKUP($A468,'31.05.2022'!$A:$I,9,0))</f>
        <v>107764.60999999999</v>
      </c>
      <c r="I468" s="2">
        <f>IF(ISERROR(VLOOKUP($A468,'30.06.2022'!$A:$I,9,0)=TRUE),0,VLOOKUP($A468,'30.06.2022'!$A:$I,9,0))</f>
        <v>-12235.390000000014</v>
      </c>
      <c r="J468" s="39">
        <f>IF(ISERROR(VLOOKUP($A468,'31.07.2022'!$A:$I,9,0)=TRUE),0,VLOOKUP($A468,'31.07.2022'!$A:$I,9,0))</f>
        <v>-12235.390000000014</v>
      </c>
      <c r="K468" s="39">
        <f>IF(ISERROR(VLOOKUP($A468,'31.08.2022'!$A:$I,9,0)=TRUE),0,VLOOKUP($A468,'31.08.2022'!$A:$I,9,0))</f>
        <v>-12235.390000000014</v>
      </c>
      <c r="L468" s="39">
        <f>IF(ISERROR(VLOOKUP($A468,'30.09.2022'!$A:$I,9,0)=TRUE),0,VLOOKUP($A468,'30.09.2022'!$A:$I,9,0))</f>
        <v>-12235.390000000014</v>
      </c>
      <c r="M468" s="39">
        <f>IF(ISERROR(VLOOKUP($A468,'31.10.2022'!$A:$I,9,0)=TRUE),0,VLOOKUP($A468,'31.10.2022'!$A:$I,9,0))</f>
        <v>-12235.390000000014</v>
      </c>
      <c r="N468" s="39">
        <f>IF(ISERROR(VLOOKUP($A468,'30.11.2022'!$A:$I,9,0)=TRUE),0,VLOOKUP($A468,'30.11.2022'!$A:$I,9,0))</f>
        <v>-12235.390000000014</v>
      </c>
      <c r="O468" s="39">
        <f>IF(ISERROR(VLOOKUP($A468,'31.12.2022'!$A:$I,9,0)=TRUE),0,VLOOKUP($A468,'31.12.2022'!$A:$I,9,0))</f>
        <v>-12235.390000000014</v>
      </c>
    </row>
    <row r="469" spans="1:15" x14ac:dyDescent="0.3">
      <c r="A469" s="1" t="s">
        <v>510</v>
      </c>
      <c r="B469" s="1"/>
      <c r="C469" s="53">
        <f t="shared" si="7"/>
        <v>11</v>
      </c>
      <c r="D469" s="2">
        <f>IF(ISERROR(VLOOKUP($A469,'31.01.2022'!$A:$I,9,0)=TRUE),0,VLOOKUP($A469,'31.01.2022'!$A:$I,9,0))</f>
        <v>-8440.5999999999985</v>
      </c>
      <c r="E469" s="2">
        <f>IF(ISERROR(VLOOKUP($A469,'28.02.2022'!$A:$I,9,0)=TRUE),0,VLOOKUP($A469,'28.02.2022'!$A:$I,9,0))</f>
        <v>65924.110000000015</v>
      </c>
      <c r="F469" s="2">
        <f>IF(ISERROR(VLOOKUP($A469,'31.03.2022'!$A:$I,9,0)=TRUE),0,VLOOKUP($A469,'31.03.2022'!$A:$I,9,0))</f>
        <v>65924.110000000015</v>
      </c>
      <c r="G469" s="2">
        <f>IF(ISERROR(VLOOKUP($A469,'30.04.2022'!$A:$I,9,0)=TRUE),0,VLOOKUP($A469,'30.04.2022'!$A:$I,9,0))</f>
        <v>131097.93000000002</v>
      </c>
      <c r="H469" s="2">
        <f>IF(ISERROR(VLOOKUP($A469,'31.05.2022'!$A:$I,9,0)=TRUE),0,VLOOKUP($A469,'31.05.2022'!$A:$I,9,0))</f>
        <v>-3681.1699999999837</v>
      </c>
      <c r="I469" s="2">
        <f>IF(ISERROR(VLOOKUP($A469,'30.06.2022'!$A:$I,9,0)=TRUE),0,VLOOKUP($A469,'30.06.2022'!$A:$I,9,0))</f>
        <v>-3681.1699999999837</v>
      </c>
      <c r="J469" s="39">
        <f>IF(ISERROR(VLOOKUP($A469,'31.07.2022'!$A:$I,9,0)=TRUE),0,VLOOKUP($A469,'31.07.2022'!$A:$I,9,0))</f>
        <v>-3681.1699999999837</v>
      </c>
      <c r="K469" s="39">
        <f>IF(ISERROR(VLOOKUP($A469,'31.08.2022'!$A:$I,9,0)=TRUE),0,VLOOKUP($A469,'31.08.2022'!$A:$I,9,0))</f>
        <v>-3681.1699999999837</v>
      </c>
      <c r="L469" s="39">
        <f>IF(ISERROR(VLOOKUP($A469,'30.09.2022'!$A:$I,9,0)=TRUE),0,VLOOKUP($A469,'30.09.2022'!$A:$I,9,0))</f>
        <v>-3681.1699999999837</v>
      </c>
      <c r="M469" s="39">
        <f>IF(ISERROR(VLOOKUP($A469,'31.10.2022'!$A:$I,9,0)=TRUE),0,VLOOKUP($A469,'31.10.2022'!$A:$I,9,0))</f>
        <v>-3681.1699999999837</v>
      </c>
      <c r="N469" s="39">
        <f>IF(ISERROR(VLOOKUP($A469,'30.11.2022'!$A:$I,9,0)=TRUE),0,VLOOKUP($A469,'30.11.2022'!$A:$I,9,0))</f>
        <v>-3681.1699999999837</v>
      </c>
      <c r="O469" s="39">
        <f>IF(ISERROR(VLOOKUP($A469,'31.12.2022'!$A:$I,9,0)=TRUE),0,VLOOKUP($A469,'31.12.2022'!$A:$I,9,0))</f>
        <v>-3681.1699999999837</v>
      </c>
    </row>
    <row r="470" spans="1:15" x14ac:dyDescent="0.3">
      <c r="A470" s="1" t="s">
        <v>511</v>
      </c>
      <c r="B470" s="1"/>
      <c r="C470" s="53">
        <f t="shared" si="7"/>
        <v>11</v>
      </c>
      <c r="D470" s="2">
        <f>IF(ISERROR(VLOOKUP($A470,'31.01.2022'!$A:$I,9,0)=TRUE),0,VLOOKUP($A470,'31.01.2022'!$A:$I,9,0))</f>
        <v>90414.26</v>
      </c>
      <c r="E470" s="2">
        <f>IF(ISERROR(VLOOKUP($A470,'28.02.2022'!$A:$I,9,0)=TRUE),0,VLOOKUP($A470,'28.02.2022'!$A:$I,9,0))</f>
        <v>180766.77</v>
      </c>
      <c r="F470" s="2">
        <f>IF(ISERROR(VLOOKUP($A470,'31.03.2022'!$A:$I,9,0)=TRUE),0,VLOOKUP($A470,'31.03.2022'!$A:$I,9,0))</f>
        <v>275377.46999999997</v>
      </c>
      <c r="G470" s="2">
        <f>IF(ISERROR(VLOOKUP($A470,'30.04.2022'!$A:$I,9,0)=TRUE),0,VLOOKUP($A470,'30.04.2022'!$A:$I,9,0))</f>
        <v>283549.15000000002</v>
      </c>
      <c r="H470" s="2">
        <f>IF(ISERROR(VLOOKUP($A470,'31.05.2022'!$A:$I,9,0)=TRUE),0,VLOOKUP($A470,'31.05.2022'!$A:$I,9,0))</f>
        <v>480071.85000000003</v>
      </c>
      <c r="I470" s="2">
        <f>IF(ISERROR(VLOOKUP($A470,'30.06.2022'!$A:$I,9,0)=TRUE),0,VLOOKUP($A470,'30.06.2022'!$A:$I,9,0))</f>
        <v>480071.85000000003</v>
      </c>
      <c r="J470" s="39">
        <f>IF(ISERROR(VLOOKUP($A470,'31.07.2022'!$A:$I,9,0)=TRUE),0,VLOOKUP($A470,'31.07.2022'!$A:$I,9,0))</f>
        <v>480071.85000000003</v>
      </c>
      <c r="K470" s="39">
        <f>IF(ISERROR(VLOOKUP($A470,'31.08.2022'!$A:$I,9,0)=TRUE),0,VLOOKUP($A470,'31.08.2022'!$A:$I,9,0))</f>
        <v>480071.85000000003</v>
      </c>
      <c r="L470" s="39">
        <f>IF(ISERROR(VLOOKUP($A470,'30.09.2022'!$A:$I,9,0)=TRUE),0,VLOOKUP($A470,'30.09.2022'!$A:$I,9,0))</f>
        <v>480071.85000000003</v>
      </c>
      <c r="M470" s="39">
        <f>IF(ISERROR(VLOOKUP($A470,'31.10.2022'!$A:$I,9,0)=TRUE),0,VLOOKUP($A470,'31.10.2022'!$A:$I,9,0))</f>
        <v>480071.85000000003</v>
      </c>
      <c r="N470" s="39">
        <f>IF(ISERROR(VLOOKUP($A470,'30.11.2022'!$A:$I,9,0)=TRUE),0,VLOOKUP($A470,'30.11.2022'!$A:$I,9,0))</f>
        <v>480071.85000000003</v>
      </c>
      <c r="O470" s="39">
        <f>IF(ISERROR(VLOOKUP($A470,'31.12.2022'!$A:$I,9,0)=TRUE),0,VLOOKUP($A470,'31.12.2022'!$A:$I,9,0))</f>
        <v>480071.85000000003</v>
      </c>
    </row>
    <row r="471" spans="1:15" x14ac:dyDescent="0.3">
      <c r="A471" s="1" t="s">
        <v>512</v>
      </c>
      <c r="B471" s="1"/>
      <c r="C471" s="53">
        <f t="shared" si="7"/>
        <v>11</v>
      </c>
      <c r="D471" s="2">
        <f>IF(ISERROR(VLOOKUP($A471,'31.01.2022'!$A:$I,9,0)=TRUE),0,VLOOKUP($A471,'31.01.2022'!$A:$I,9,0))</f>
        <v>459.49</v>
      </c>
      <c r="E471" s="2">
        <f>IF(ISERROR(VLOOKUP($A471,'28.02.2022'!$A:$I,9,0)=TRUE),0,VLOOKUP($A471,'28.02.2022'!$A:$I,9,0))</f>
        <v>459.49</v>
      </c>
      <c r="F471" s="2">
        <f>IF(ISERROR(VLOOKUP($A471,'31.03.2022'!$A:$I,9,0)=TRUE),0,VLOOKUP($A471,'31.03.2022'!$A:$I,9,0))</f>
        <v>459.49</v>
      </c>
      <c r="G471" s="2">
        <f>IF(ISERROR(VLOOKUP($A471,'30.04.2022'!$A:$I,9,0)=TRUE),0,VLOOKUP($A471,'30.04.2022'!$A:$I,9,0))</f>
        <v>459.49</v>
      </c>
      <c r="H471" s="2">
        <f>IF(ISERROR(VLOOKUP($A471,'31.05.2022'!$A:$I,9,0)=TRUE),0,VLOOKUP($A471,'31.05.2022'!$A:$I,9,0))</f>
        <v>459.49</v>
      </c>
      <c r="I471" s="2">
        <f>IF(ISERROR(VLOOKUP($A471,'30.06.2022'!$A:$I,9,0)=TRUE),0,VLOOKUP($A471,'30.06.2022'!$A:$I,9,0))</f>
        <v>459.49</v>
      </c>
      <c r="J471" s="39">
        <f>IF(ISERROR(VLOOKUP($A471,'31.07.2022'!$A:$I,9,0)=TRUE),0,VLOOKUP($A471,'31.07.2022'!$A:$I,9,0))</f>
        <v>459.49</v>
      </c>
      <c r="K471" s="39">
        <f>IF(ISERROR(VLOOKUP($A471,'31.08.2022'!$A:$I,9,0)=TRUE),0,VLOOKUP($A471,'31.08.2022'!$A:$I,9,0))</f>
        <v>459.49</v>
      </c>
      <c r="L471" s="39">
        <f>IF(ISERROR(VLOOKUP($A471,'30.09.2022'!$A:$I,9,0)=TRUE),0,VLOOKUP($A471,'30.09.2022'!$A:$I,9,0))</f>
        <v>459.49</v>
      </c>
      <c r="M471" s="39">
        <f>IF(ISERROR(VLOOKUP($A471,'31.10.2022'!$A:$I,9,0)=TRUE),0,VLOOKUP($A471,'31.10.2022'!$A:$I,9,0))</f>
        <v>459.49</v>
      </c>
      <c r="N471" s="39">
        <f>IF(ISERROR(VLOOKUP($A471,'30.11.2022'!$A:$I,9,0)=TRUE),0,VLOOKUP($A471,'30.11.2022'!$A:$I,9,0))</f>
        <v>459.49</v>
      </c>
      <c r="O471" s="39">
        <f>IF(ISERROR(VLOOKUP($A471,'31.12.2022'!$A:$I,9,0)=TRUE),0,VLOOKUP($A471,'31.12.2022'!$A:$I,9,0))</f>
        <v>459.49</v>
      </c>
    </row>
    <row r="472" spans="1:15" x14ac:dyDescent="0.3">
      <c r="A472" s="1" t="s">
        <v>513</v>
      </c>
      <c r="B472" s="1"/>
      <c r="C472" s="53">
        <f t="shared" si="7"/>
        <v>11</v>
      </c>
      <c r="D472" s="2">
        <f>IF(ISERROR(VLOOKUP($A472,'31.01.2022'!$A:$I,9,0)=TRUE),0,VLOOKUP($A472,'31.01.2022'!$A:$I,9,0))</f>
        <v>0</v>
      </c>
      <c r="E472" s="2">
        <f>IF(ISERROR(VLOOKUP($A472,'28.02.2022'!$A:$I,9,0)=TRUE),0,VLOOKUP($A472,'28.02.2022'!$A:$I,9,0))</f>
        <v>0</v>
      </c>
      <c r="F472" s="2">
        <f>IF(ISERROR(VLOOKUP($A472,'31.03.2022'!$A:$I,9,0)=TRUE),0,VLOOKUP($A472,'31.03.2022'!$A:$I,9,0))</f>
        <v>54925.33</v>
      </c>
      <c r="G472" s="2">
        <f>IF(ISERROR(VLOOKUP($A472,'30.04.2022'!$A:$I,9,0)=TRUE),0,VLOOKUP($A472,'30.04.2022'!$A:$I,9,0))</f>
        <v>630.33000000000175</v>
      </c>
      <c r="H472" s="2">
        <f>IF(ISERROR(VLOOKUP($A472,'31.05.2022'!$A:$I,9,0)=TRUE),0,VLOOKUP($A472,'31.05.2022'!$A:$I,9,0))</f>
        <v>630.33000000000175</v>
      </c>
      <c r="I472" s="2">
        <f>IF(ISERROR(VLOOKUP($A472,'30.06.2022'!$A:$I,9,0)=TRUE),0,VLOOKUP($A472,'30.06.2022'!$A:$I,9,0))</f>
        <v>630.33000000000175</v>
      </c>
      <c r="J472" s="39">
        <f>IF(ISERROR(VLOOKUP($A472,'31.07.2022'!$A:$I,9,0)=TRUE),0,VLOOKUP($A472,'31.07.2022'!$A:$I,9,0))</f>
        <v>630.33000000000175</v>
      </c>
      <c r="K472" s="39">
        <f>IF(ISERROR(VLOOKUP($A472,'31.08.2022'!$A:$I,9,0)=TRUE),0,VLOOKUP($A472,'31.08.2022'!$A:$I,9,0))</f>
        <v>630.33000000000175</v>
      </c>
      <c r="L472" s="39">
        <f>IF(ISERROR(VLOOKUP($A472,'30.09.2022'!$A:$I,9,0)=TRUE),0,VLOOKUP($A472,'30.09.2022'!$A:$I,9,0))</f>
        <v>630.33000000000175</v>
      </c>
      <c r="M472" s="39">
        <f>IF(ISERROR(VLOOKUP($A472,'31.10.2022'!$A:$I,9,0)=TRUE),0,VLOOKUP($A472,'31.10.2022'!$A:$I,9,0))</f>
        <v>630.33000000000175</v>
      </c>
      <c r="N472" s="39">
        <f>IF(ISERROR(VLOOKUP($A472,'30.11.2022'!$A:$I,9,0)=TRUE),0,VLOOKUP($A472,'30.11.2022'!$A:$I,9,0))</f>
        <v>630.33000000000175</v>
      </c>
      <c r="O472" s="39">
        <f>IF(ISERROR(VLOOKUP($A472,'31.12.2022'!$A:$I,9,0)=TRUE),0,VLOOKUP($A472,'31.12.2022'!$A:$I,9,0))</f>
        <v>630.33000000000175</v>
      </c>
    </row>
    <row r="473" spans="1:15" x14ac:dyDescent="0.3">
      <c r="A473" s="1" t="s">
        <v>514</v>
      </c>
      <c r="B473" s="1"/>
      <c r="C473" s="53">
        <f t="shared" si="7"/>
        <v>11</v>
      </c>
      <c r="D473" s="2">
        <f>IF(ISERROR(VLOOKUP($A473,'31.01.2022'!$A:$I,9,0)=TRUE),0,VLOOKUP($A473,'31.01.2022'!$A:$I,9,0))</f>
        <v>233033.97</v>
      </c>
      <c r="E473" s="2">
        <f>IF(ISERROR(VLOOKUP($A473,'28.02.2022'!$A:$I,9,0)=TRUE),0,VLOOKUP($A473,'28.02.2022'!$A:$I,9,0))</f>
        <v>233033.97</v>
      </c>
      <c r="F473" s="2">
        <f>IF(ISERROR(VLOOKUP($A473,'31.03.2022'!$A:$I,9,0)=TRUE),0,VLOOKUP($A473,'31.03.2022'!$A:$I,9,0))</f>
        <v>233033.97</v>
      </c>
      <c r="G473" s="2">
        <f>IF(ISERROR(VLOOKUP($A473,'30.04.2022'!$A:$I,9,0)=TRUE),0,VLOOKUP($A473,'30.04.2022'!$A:$I,9,0))</f>
        <v>0</v>
      </c>
      <c r="H473" s="2">
        <f>IF(ISERROR(VLOOKUP($A473,'31.05.2022'!$A:$I,9,0)=TRUE),0,VLOOKUP($A473,'31.05.2022'!$A:$I,9,0))</f>
        <v>0</v>
      </c>
      <c r="I473" s="2">
        <f>IF(ISERROR(VLOOKUP($A473,'30.06.2022'!$A:$I,9,0)=TRUE),0,VLOOKUP($A473,'30.06.2022'!$A:$I,9,0))</f>
        <v>0</v>
      </c>
      <c r="J473" s="39">
        <f>IF(ISERROR(VLOOKUP($A473,'31.07.2022'!$A:$I,9,0)=TRUE),0,VLOOKUP($A473,'31.07.2022'!$A:$I,9,0))</f>
        <v>0</v>
      </c>
      <c r="K473" s="39">
        <f>IF(ISERROR(VLOOKUP($A473,'31.08.2022'!$A:$I,9,0)=TRUE),0,VLOOKUP($A473,'31.08.2022'!$A:$I,9,0))</f>
        <v>0</v>
      </c>
      <c r="L473" s="39">
        <f>IF(ISERROR(VLOOKUP($A473,'30.09.2022'!$A:$I,9,0)=TRUE),0,VLOOKUP($A473,'30.09.2022'!$A:$I,9,0))</f>
        <v>0</v>
      </c>
      <c r="M473" s="39">
        <f>IF(ISERROR(VLOOKUP($A473,'31.10.2022'!$A:$I,9,0)=TRUE),0,VLOOKUP($A473,'31.10.2022'!$A:$I,9,0))</f>
        <v>0</v>
      </c>
      <c r="N473" s="39">
        <f>IF(ISERROR(VLOOKUP($A473,'30.11.2022'!$A:$I,9,0)=TRUE),0,VLOOKUP($A473,'30.11.2022'!$A:$I,9,0))</f>
        <v>0</v>
      </c>
      <c r="O473" s="39">
        <f>IF(ISERROR(VLOOKUP($A473,'31.12.2022'!$A:$I,9,0)=TRUE),0,VLOOKUP($A473,'31.12.2022'!$A:$I,9,0))</f>
        <v>0</v>
      </c>
    </row>
    <row r="474" spans="1:15" x14ac:dyDescent="0.3">
      <c r="A474" s="1" t="s">
        <v>515</v>
      </c>
      <c r="B474" s="1"/>
      <c r="C474" s="53">
        <f t="shared" si="7"/>
        <v>11</v>
      </c>
      <c r="D474" s="2">
        <f>IF(ISERROR(VLOOKUP($A474,'31.01.2022'!$A:$I,9,0)=TRUE),0,VLOOKUP($A474,'31.01.2022'!$A:$I,9,0))</f>
        <v>0</v>
      </c>
      <c r="E474" s="2">
        <f>IF(ISERROR(VLOOKUP($A474,'28.02.2022'!$A:$I,9,0)=TRUE),0,VLOOKUP($A474,'28.02.2022'!$A:$I,9,0))</f>
        <v>38437.100000000006</v>
      </c>
      <c r="F474" s="2">
        <f>IF(ISERROR(VLOOKUP($A474,'31.03.2022'!$A:$I,9,0)=TRUE),0,VLOOKUP($A474,'31.03.2022'!$A:$I,9,0))</f>
        <v>38437.100000000006</v>
      </c>
      <c r="G474" s="2">
        <f>IF(ISERROR(VLOOKUP($A474,'30.04.2022'!$A:$I,9,0)=TRUE),0,VLOOKUP($A474,'30.04.2022'!$A:$I,9,0))</f>
        <v>0</v>
      </c>
      <c r="H474" s="2">
        <f>IF(ISERROR(VLOOKUP($A474,'31.05.2022'!$A:$I,9,0)=TRUE),0,VLOOKUP($A474,'31.05.2022'!$A:$I,9,0))</f>
        <v>0</v>
      </c>
      <c r="I474" s="2">
        <f>IF(ISERROR(VLOOKUP($A474,'30.06.2022'!$A:$I,9,0)=TRUE),0,VLOOKUP($A474,'30.06.2022'!$A:$I,9,0))</f>
        <v>6156.6999999999825</v>
      </c>
      <c r="J474" s="39">
        <f>IF(ISERROR(VLOOKUP($A474,'31.07.2022'!$A:$I,9,0)=TRUE),0,VLOOKUP($A474,'31.07.2022'!$A:$I,9,0))</f>
        <v>6156.6999999999825</v>
      </c>
      <c r="K474" s="39">
        <f>IF(ISERROR(VLOOKUP($A474,'31.08.2022'!$A:$I,9,0)=TRUE),0,VLOOKUP($A474,'31.08.2022'!$A:$I,9,0))</f>
        <v>6156.6999999999825</v>
      </c>
      <c r="L474" s="39">
        <f>IF(ISERROR(VLOOKUP($A474,'30.09.2022'!$A:$I,9,0)=TRUE),0,VLOOKUP($A474,'30.09.2022'!$A:$I,9,0))</f>
        <v>6156.6999999999825</v>
      </c>
      <c r="M474" s="39">
        <f>IF(ISERROR(VLOOKUP($A474,'31.10.2022'!$A:$I,9,0)=TRUE),0,VLOOKUP($A474,'31.10.2022'!$A:$I,9,0))</f>
        <v>6156.6999999999825</v>
      </c>
      <c r="N474" s="39">
        <f>IF(ISERROR(VLOOKUP($A474,'30.11.2022'!$A:$I,9,0)=TRUE),0,VLOOKUP($A474,'30.11.2022'!$A:$I,9,0))</f>
        <v>6156.6999999999825</v>
      </c>
      <c r="O474" s="39">
        <f>IF(ISERROR(VLOOKUP($A474,'31.12.2022'!$A:$I,9,0)=TRUE),0,VLOOKUP($A474,'31.12.2022'!$A:$I,9,0))</f>
        <v>6156.6999999999825</v>
      </c>
    </row>
    <row r="475" spans="1:15" x14ac:dyDescent="0.3">
      <c r="A475" s="1" t="s">
        <v>516</v>
      </c>
      <c r="B475" s="1"/>
      <c r="C475" s="53">
        <f t="shared" si="7"/>
        <v>11</v>
      </c>
      <c r="D475" s="2">
        <f>IF(ISERROR(VLOOKUP($A475,'31.01.2022'!$A:$I,9,0)=TRUE),0,VLOOKUP($A475,'31.01.2022'!$A:$I,9,0))</f>
        <v>233796.17</v>
      </c>
      <c r="E475" s="2">
        <f>IF(ISERROR(VLOOKUP($A475,'28.02.2022'!$A:$I,9,0)=TRUE),0,VLOOKUP($A475,'28.02.2022'!$A:$I,9,0))</f>
        <v>726082.14999999991</v>
      </c>
      <c r="F475" s="2">
        <f>IF(ISERROR(VLOOKUP($A475,'31.03.2022'!$A:$I,9,0)=TRUE),0,VLOOKUP($A475,'31.03.2022'!$A:$I,9,0))</f>
        <v>352176.43000000005</v>
      </c>
      <c r="G475" s="2">
        <f>IF(ISERROR(VLOOKUP($A475,'30.04.2022'!$A:$I,9,0)=TRUE),0,VLOOKUP($A475,'30.04.2022'!$A:$I,9,0))</f>
        <v>113276.38000000012</v>
      </c>
      <c r="H475" s="2">
        <f>IF(ISERROR(VLOOKUP($A475,'31.05.2022'!$A:$I,9,0)=TRUE),0,VLOOKUP($A475,'31.05.2022'!$A:$I,9,0))</f>
        <v>173873.44999999995</v>
      </c>
      <c r="I475" s="2">
        <f>IF(ISERROR(VLOOKUP($A475,'30.06.2022'!$A:$I,9,0)=TRUE),0,VLOOKUP($A475,'30.06.2022'!$A:$I,9,0))</f>
        <v>159891.72999999998</v>
      </c>
      <c r="J475" s="39">
        <f>IF(ISERROR(VLOOKUP($A475,'31.07.2022'!$A:$I,9,0)=TRUE),0,VLOOKUP($A475,'31.07.2022'!$A:$I,9,0))</f>
        <v>159891.72999999998</v>
      </c>
      <c r="K475" s="39">
        <f>IF(ISERROR(VLOOKUP($A475,'31.08.2022'!$A:$I,9,0)=TRUE),0,VLOOKUP($A475,'31.08.2022'!$A:$I,9,0))</f>
        <v>159891.72999999998</v>
      </c>
      <c r="L475" s="39">
        <f>IF(ISERROR(VLOOKUP($A475,'30.09.2022'!$A:$I,9,0)=TRUE),0,VLOOKUP($A475,'30.09.2022'!$A:$I,9,0))</f>
        <v>159891.72999999998</v>
      </c>
      <c r="M475" s="39">
        <f>IF(ISERROR(VLOOKUP($A475,'31.10.2022'!$A:$I,9,0)=TRUE),0,VLOOKUP($A475,'31.10.2022'!$A:$I,9,0))</f>
        <v>159891.72999999998</v>
      </c>
      <c r="N475" s="39">
        <f>IF(ISERROR(VLOOKUP($A475,'30.11.2022'!$A:$I,9,0)=TRUE),0,VLOOKUP($A475,'30.11.2022'!$A:$I,9,0))</f>
        <v>159891.72999999998</v>
      </c>
      <c r="O475" s="39">
        <f>IF(ISERROR(VLOOKUP($A475,'31.12.2022'!$A:$I,9,0)=TRUE),0,VLOOKUP($A475,'31.12.2022'!$A:$I,9,0))</f>
        <v>159891.72999999998</v>
      </c>
    </row>
    <row r="476" spans="1:15" x14ac:dyDescent="0.3">
      <c r="A476" s="1" t="s">
        <v>517</v>
      </c>
      <c r="B476" s="1"/>
      <c r="C476" s="53">
        <f t="shared" si="7"/>
        <v>11</v>
      </c>
      <c r="D476" s="2">
        <f>IF(ISERROR(VLOOKUP($A476,'31.01.2022'!$A:$I,9,0)=TRUE),0,VLOOKUP($A476,'31.01.2022'!$A:$I,9,0))</f>
        <v>155630.6</v>
      </c>
      <c r="E476" s="2">
        <f>IF(ISERROR(VLOOKUP($A476,'28.02.2022'!$A:$I,9,0)=TRUE),0,VLOOKUP($A476,'28.02.2022'!$A:$I,9,0))</f>
        <v>155630.6</v>
      </c>
      <c r="F476" s="2">
        <f>IF(ISERROR(VLOOKUP($A476,'31.03.2022'!$A:$I,9,0)=TRUE),0,VLOOKUP($A476,'31.03.2022'!$A:$I,9,0))</f>
        <v>63303.020000000004</v>
      </c>
      <c r="G476" s="2">
        <f>IF(ISERROR(VLOOKUP($A476,'30.04.2022'!$A:$I,9,0)=TRUE),0,VLOOKUP($A476,'30.04.2022'!$A:$I,9,0))</f>
        <v>0</v>
      </c>
      <c r="H476" s="2">
        <f>IF(ISERROR(VLOOKUP($A476,'31.05.2022'!$A:$I,9,0)=TRUE),0,VLOOKUP($A476,'31.05.2022'!$A:$I,9,0))</f>
        <v>0</v>
      </c>
      <c r="I476" s="2">
        <f>IF(ISERROR(VLOOKUP($A476,'30.06.2022'!$A:$I,9,0)=TRUE),0,VLOOKUP($A476,'30.06.2022'!$A:$I,9,0))</f>
        <v>0</v>
      </c>
      <c r="J476" s="39">
        <f>IF(ISERROR(VLOOKUP($A476,'31.07.2022'!$A:$I,9,0)=TRUE),0,VLOOKUP($A476,'31.07.2022'!$A:$I,9,0))</f>
        <v>0</v>
      </c>
      <c r="K476" s="39">
        <f>IF(ISERROR(VLOOKUP($A476,'31.08.2022'!$A:$I,9,0)=TRUE),0,VLOOKUP($A476,'31.08.2022'!$A:$I,9,0))</f>
        <v>0</v>
      </c>
      <c r="L476" s="39">
        <f>IF(ISERROR(VLOOKUP($A476,'30.09.2022'!$A:$I,9,0)=TRUE),0,VLOOKUP($A476,'30.09.2022'!$A:$I,9,0))</f>
        <v>0</v>
      </c>
      <c r="M476" s="39">
        <f>IF(ISERROR(VLOOKUP($A476,'31.10.2022'!$A:$I,9,0)=TRUE),0,VLOOKUP($A476,'31.10.2022'!$A:$I,9,0))</f>
        <v>0</v>
      </c>
      <c r="N476" s="39">
        <f>IF(ISERROR(VLOOKUP($A476,'30.11.2022'!$A:$I,9,0)=TRUE),0,VLOOKUP($A476,'30.11.2022'!$A:$I,9,0))</f>
        <v>0</v>
      </c>
      <c r="O476" s="39">
        <f>IF(ISERROR(VLOOKUP($A476,'31.12.2022'!$A:$I,9,0)=TRUE),0,VLOOKUP($A476,'31.12.2022'!$A:$I,9,0))</f>
        <v>0</v>
      </c>
    </row>
    <row r="477" spans="1:15" x14ac:dyDescent="0.3">
      <c r="A477" s="1" t="s">
        <v>518</v>
      </c>
      <c r="B477" s="1"/>
      <c r="C477" s="53">
        <f t="shared" si="7"/>
        <v>11</v>
      </c>
      <c r="D477" s="2">
        <f>IF(ISERROR(VLOOKUP($A477,'31.01.2022'!$A:$I,9,0)=TRUE),0,VLOOKUP($A477,'31.01.2022'!$A:$I,9,0))</f>
        <v>0</v>
      </c>
      <c r="E477" s="2">
        <f>IF(ISERROR(VLOOKUP($A477,'28.02.2022'!$A:$I,9,0)=TRUE),0,VLOOKUP($A477,'28.02.2022'!$A:$I,9,0))</f>
        <v>0</v>
      </c>
      <c r="F477" s="2">
        <f>IF(ISERROR(VLOOKUP($A477,'31.03.2022'!$A:$I,9,0)=TRUE),0,VLOOKUP($A477,'31.03.2022'!$A:$I,9,0))</f>
        <v>22742.78</v>
      </c>
      <c r="G477" s="2">
        <f>IF(ISERROR(VLOOKUP($A477,'30.04.2022'!$A:$I,9,0)=TRUE),0,VLOOKUP($A477,'30.04.2022'!$A:$I,9,0))</f>
        <v>0</v>
      </c>
      <c r="H477" s="2">
        <f>IF(ISERROR(VLOOKUP($A477,'31.05.2022'!$A:$I,9,0)=TRUE),0,VLOOKUP($A477,'31.05.2022'!$A:$I,9,0))</f>
        <v>0</v>
      </c>
      <c r="I477" s="2">
        <f>IF(ISERROR(VLOOKUP($A477,'30.06.2022'!$A:$I,9,0)=TRUE),0,VLOOKUP($A477,'30.06.2022'!$A:$I,9,0))</f>
        <v>0</v>
      </c>
      <c r="J477" s="39">
        <f>IF(ISERROR(VLOOKUP($A477,'31.07.2022'!$A:$I,9,0)=TRUE),0,VLOOKUP($A477,'31.07.2022'!$A:$I,9,0))</f>
        <v>0</v>
      </c>
      <c r="K477" s="39">
        <f>IF(ISERROR(VLOOKUP($A477,'31.08.2022'!$A:$I,9,0)=TRUE),0,VLOOKUP($A477,'31.08.2022'!$A:$I,9,0))</f>
        <v>0</v>
      </c>
      <c r="L477" s="39">
        <f>IF(ISERROR(VLOOKUP($A477,'30.09.2022'!$A:$I,9,0)=TRUE),0,VLOOKUP($A477,'30.09.2022'!$A:$I,9,0))</f>
        <v>0</v>
      </c>
      <c r="M477" s="39">
        <f>IF(ISERROR(VLOOKUP($A477,'31.10.2022'!$A:$I,9,0)=TRUE),0,VLOOKUP($A477,'31.10.2022'!$A:$I,9,0))</f>
        <v>0</v>
      </c>
      <c r="N477" s="39">
        <f>IF(ISERROR(VLOOKUP($A477,'30.11.2022'!$A:$I,9,0)=TRUE),0,VLOOKUP($A477,'30.11.2022'!$A:$I,9,0))</f>
        <v>0</v>
      </c>
      <c r="O477" s="39">
        <f>IF(ISERROR(VLOOKUP($A477,'31.12.2022'!$A:$I,9,0)=TRUE),0,VLOOKUP($A477,'31.12.2022'!$A:$I,9,0))</f>
        <v>0</v>
      </c>
    </row>
    <row r="478" spans="1:15" x14ac:dyDescent="0.3">
      <c r="A478" s="1" t="s">
        <v>519</v>
      </c>
      <c r="B478" s="1"/>
      <c r="C478" s="53">
        <f t="shared" si="7"/>
        <v>11</v>
      </c>
      <c r="D478" s="2">
        <f>IF(ISERROR(VLOOKUP($A478,'31.01.2022'!$A:$I,9,0)=TRUE),0,VLOOKUP($A478,'31.01.2022'!$A:$I,9,0))</f>
        <v>0</v>
      </c>
      <c r="E478" s="2">
        <f>IF(ISERROR(VLOOKUP($A478,'28.02.2022'!$A:$I,9,0)=TRUE),0,VLOOKUP($A478,'28.02.2022'!$A:$I,9,0))</f>
        <v>0</v>
      </c>
      <c r="F478" s="2">
        <f>IF(ISERROR(VLOOKUP($A478,'31.03.2022'!$A:$I,9,0)=TRUE),0,VLOOKUP($A478,'31.03.2022'!$A:$I,9,0))</f>
        <v>0</v>
      </c>
      <c r="G478" s="2">
        <f>IF(ISERROR(VLOOKUP($A478,'30.04.2022'!$A:$I,9,0)=TRUE),0,VLOOKUP($A478,'30.04.2022'!$A:$I,9,0))</f>
        <v>11476.68</v>
      </c>
      <c r="H478" s="2">
        <f>IF(ISERROR(VLOOKUP($A478,'31.05.2022'!$A:$I,9,0)=TRUE),0,VLOOKUP($A478,'31.05.2022'!$A:$I,9,0))</f>
        <v>11476.68</v>
      </c>
      <c r="I478" s="2">
        <f>IF(ISERROR(VLOOKUP($A478,'30.06.2022'!$A:$I,9,0)=TRUE),0,VLOOKUP($A478,'30.06.2022'!$A:$I,9,0))</f>
        <v>25341.919999999998</v>
      </c>
      <c r="J478" s="39">
        <f>IF(ISERROR(VLOOKUP($A478,'31.07.2022'!$A:$I,9,0)=TRUE),0,VLOOKUP($A478,'31.07.2022'!$A:$I,9,0))</f>
        <v>25341.919999999998</v>
      </c>
      <c r="K478" s="39">
        <f>IF(ISERROR(VLOOKUP($A478,'31.08.2022'!$A:$I,9,0)=TRUE),0,VLOOKUP($A478,'31.08.2022'!$A:$I,9,0))</f>
        <v>25341.919999999998</v>
      </c>
      <c r="L478" s="39">
        <f>IF(ISERROR(VLOOKUP($A478,'30.09.2022'!$A:$I,9,0)=TRUE),0,VLOOKUP($A478,'30.09.2022'!$A:$I,9,0))</f>
        <v>25341.919999999998</v>
      </c>
      <c r="M478" s="39">
        <f>IF(ISERROR(VLOOKUP($A478,'31.10.2022'!$A:$I,9,0)=TRUE),0,VLOOKUP($A478,'31.10.2022'!$A:$I,9,0))</f>
        <v>25341.919999999998</v>
      </c>
      <c r="N478" s="39">
        <f>IF(ISERROR(VLOOKUP($A478,'30.11.2022'!$A:$I,9,0)=TRUE),0,VLOOKUP($A478,'30.11.2022'!$A:$I,9,0))</f>
        <v>25341.919999999998</v>
      </c>
      <c r="O478" s="39">
        <f>IF(ISERROR(VLOOKUP($A478,'31.12.2022'!$A:$I,9,0)=TRUE),0,VLOOKUP($A478,'31.12.2022'!$A:$I,9,0))</f>
        <v>25341.919999999998</v>
      </c>
    </row>
    <row r="479" spans="1:15" x14ac:dyDescent="0.3">
      <c r="A479" s="1" t="s">
        <v>520</v>
      </c>
      <c r="B479" s="1"/>
      <c r="C479" s="53">
        <f t="shared" si="7"/>
        <v>11</v>
      </c>
      <c r="D479" s="2">
        <f>IF(ISERROR(VLOOKUP($A479,'31.01.2022'!$A:$I,9,0)=TRUE),0,VLOOKUP($A479,'31.01.2022'!$A:$I,9,0))</f>
        <v>0</v>
      </c>
      <c r="E479" s="2">
        <f>IF(ISERROR(VLOOKUP($A479,'28.02.2022'!$A:$I,9,0)=TRUE),0,VLOOKUP($A479,'28.02.2022'!$A:$I,9,0))</f>
        <v>-143500</v>
      </c>
      <c r="F479" s="2">
        <f>IF(ISERROR(VLOOKUP($A479,'31.03.2022'!$A:$I,9,0)=TRUE),0,VLOOKUP($A479,'31.03.2022'!$A:$I,9,0))</f>
        <v>-143500</v>
      </c>
      <c r="G479" s="2">
        <f>IF(ISERROR(VLOOKUP($A479,'30.04.2022'!$A:$I,9,0)=TRUE),0,VLOOKUP($A479,'30.04.2022'!$A:$I,9,0))</f>
        <v>-13147.759999999995</v>
      </c>
      <c r="H479" s="2">
        <f>IF(ISERROR(VLOOKUP($A479,'31.05.2022'!$A:$I,9,0)=TRUE),0,VLOOKUP($A479,'31.05.2022'!$A:$I,9,0))</f>
        <v>-13147.759999999995</v>
      </c>
      <c r="I479" s="2">
        <f>IF(ISERROR(VLOOKUP($A479,'30.06.2022'!$A:$I,9,0)=TRUE),0,VLOOKUP($A479,'30.06.2022'!$A:$I,9,0))</f>
        <v>95.920000000012806</v>
      </c>
      <c r="J479" s="39">
        <f>IF(ISERROR(VLOOKUP($A479,'31.07.2022'!$A:$I,9,0)=TRUE),0,VLOOKUP($A479,'31.07.2022'!$A:$I,9,0))</f>
        <v>95.920000000012806</v>
      </c>
      <c r="K479" s="39">
        <f>IF(ISERROR(VLOOKUP($A479,'31.08.2022'!$A:$I,9,0)=TRUE),0,VLOOKUP($A479,'31.08.2022'!$A:$I,9,0))</f>
        <v>95.920000000012806</v>
      </c>
      <c r="L479" s="39">
        <f>IF(ISERROR(VLOOKUP($A479,'30.09.2022'!$A:$I,9,0)=TRUE),0,VLOOKUP($A479,'30.09.2022'!$A:$I,9,0))</f>
        <v>95.920000000012806</v>
      </c>
      <c r="M479" s="39">
        <f>IF(ISERROR(VLOOKUP($A479,'31.10.2022'!$A:$I,9,0)=TRUE),0,VLOOKUP($A479,'31.10.2022'!$A:$I,9,0))</f>
        <v>95.920000000012806</v>
      </c>
      <c r="N479" s="39">
        <f>IF(ISERROR(VLOOKUP($A479,'30.11.2022'!$A:$I,9,0)=TRUE),0,VLOOKUP($A479,'30.11.2022'!$A:$I,9,0))</f>
        <v>95.920000000012806</v>
      </c>
      <c r="O479" s="39">
        <f>IF(ISERROR(VLOOKUP($A479,'31.12.2022'!$A:$I,9,0)=TRUE),0,VLOOKUP($A479,'31.12.2022'!$A:$I,9,0))</f>
        <v>95.920000000012806</v>
      </c>
    </row>
    <row r="480" spans="1:15" x14ac:dyDescent="0.3">
      <c r="A480" s="1" t="s">
        <v>521</v>
      </c>
      <c r="B480" s="1"/>
      <c r="C480" s="53">
        <f t="shared" si="7"/>
        <v>11</v>
      </c>
      <c r="D480" s="2">
        <f>IF(ISERROR(VLOOKUP($A480,'31.01.2022'!$A:$I,9,0)=TRUE),0,VLOOKUP($A480,'31.01.2022'!$A:$I,9,0))</f>
        <v>0</v>
      </c>
      <c r="E480" s="2">
        <f>IF(ISERROR(VLOOKUP($A480,'28.02.2022'!$A:$I,9,0)=TRUE),0,VLOOKUP($A480,'28.02.2022'!$A:$I,9,0))</f>
        <v>0</v>
      </c>
      <c r="F480" s="2">
        <f>IF(ISERROR(VLOOKUP($A480,'31.03.2022'!$A:$I,9,0)=TRUE),0,VLOOKUP($A480,'31.03.2022'!$A:$I,9,0))</f>
        <v>0</v>
      </c>
      <c r="G480" s="2">
        <f>IF(ISERROR(VLOOKUP($A480,'30.04.2022'!$A:$I,9,0)=TRUE),0,VLOOKUP($A480,'30.04.2022'!$A:$I,9,0))</f>
        <v>0</v>
      </c>
      <c r="H480" s="2">
        <f>IF(ISERROR(VLOOKUP($A480,'31.05.2022'!$A:$I,9,0)=TRUE),0,VLOOKUP($A480,'31.05.2022'!$A:$I,9,0))</f>
        <v>61476.35</v>
      </c>
      <c r="I480" s="2">
        <f>IF(ISERROR(VLOOKUP($A480,'30.06.2022'!$A:$I,9,0)=TRUE),0,VLOOKUP($A480,'30.06.2022'!$A:$I,9,0))</f>
        <v>76713.149999999994</v>
      </c>
      <c r="J480" s="39">
        <f>IF(ISERROR(VLOOKUP($A480,'31.07.2022'!$A:$I,9,0)=TRUE),0,VLOOKUP($A480,'31.07.2022'!$A:$I,9,0))</f>
        <v>76713.149999999994</v>
      </c>
      <c r="K480" s="39">
        <f>IF(ISERROR(VLOOKUP($A480,'31.08.2022'!$A:$I,9,0)=TRUE),0,VLOOKUP($A480,'31.08.2022'!$A:$I,9,0))</f>
        <v>76713.149999999994</v>
      </c>
      <c r="L480" s="39">
        <f>IF(ISERROR(VLOOKUP($A480,'30.09.2022'!$A:$I,9,0)=TRUE),0,VLOOKUP($A480,'30.09.2022'!$A:$I,9,0))</f>
        <v>76713.149999999994</v>
      </c>
      <c r="M480" s="39">
        <f>IF(ISERROR(VLOOKUP($A480,'31.10.2022'!$A:$I,9,0)=TRUE),0,VLOOKUP($A480,'31.10.2022'!$A:$I,9,0))</f>
        <v>76713.149999999994</v>
      </c>
      <c r="N480" s="39">
        <f>IF(ISERROR(VLOOKUP($A480,'30.11.2022'!$A:$I,9,0)=TRUE),0,VLOOKUP($A480,'30.11.2022'!$A:$I,9,0))</f>
        <v>76713.149999999994</v>
      </c>
      <c r="O480" s="39">
        <f>IF(ISERROR(VLOOKUP($A480,'31.12.2022'!$A:$I,9,0)=TRUE),0,VLOOKUP($A480,'31.12.2022'!$A:$I,9,0))</f>
        <v>76713.149999999994</v>
      </c>
    </row>
    <row r="481" spans="1:15" x14ac:dyDescent="0.3">
      <c r="A481" s="1" t="s">
        <v>522</v>
      </c>
      <c r="B481" s="1"/>
      <c r="C481" s="53">
        <f t="shared" si="7"/>
        <v>11</v>
      </c>
      <c r="D481" s="2">
        <f>IF(ISERROR(VLOOKUP($A481,'31.01.2022'!$A:$I,9,0)=TRUE),0,VLOOKUP($A481,'31.01.2022'!$A:$I,9,0))</f>
        <v>0</v>
      </c>
      <c r="E481" s="2">
        <f>IF(ISERROR(VLOOKUP($A481,'28.02.2022'!$A:$I,9,0)=TRUE),0,VLOOKUP($A481,'28.02.2022'!$A:$I,9,0))</f>
        <v>0</v>
      </c>
      <c r="F481" s="2">
        <f>IF(ISERROR(VLOOKUP($A481,'31.03.2022'!$A:$I,9,0)=TRUE),0,VLOOKUP($A481,'31.03.2022'!$A:$I,9,0))</f>
        <v>0</v>
      </c>
      <c r="G481" s="2">
        <f>IF(ISERROR(VLOOKUP($A481,'30.04.2022'!$A:$I,9,0)=TRUE),0,VLOOKUP($A481,'30.04.2022'!$A:$I,9,0))</f>
        <v>0</v>
      </c>
      <c r="H481" s="2">
        <f>IF(ISERROR(VLOOKUP($A481,'31.05.2022'!$A:$I,9,0)=TRUE),0,VLOOKUP($A481,'31.05.2022'!$A:$I,9,0))</f>
        <v>0</v>
      </c>
      <c r="I481" s="2">
        <f>IF(ISERROR(VLOOKUP($A481,'30.06.2022'!$A:$I,9,0)=TRUE),0,VLOOKUP($A481,'30.06.2022'!$A:$I,9,0))</f>
        <v>0</v>
      </c>
      <c r="J481" s="39">
        <f>IF(ISERROR(VLOOKUP($A481,'31.07.2022'!$A:$I,9,0)=TRUE),0,VLOOKUP($A481,'31.07.2022'!$A:$I,9,0))</f>
        <v>0</v>
      </c>
      <c r="K481" s="39">
        <f>IF(ISERROR(VLOOKUP($A481,'31.08.2022'!$A:$I,9,0)=TRUE),0,VLOOKUP($A481,'31.08.2022'!$A:$I,9,0))</f>
        <v>0</v>
      </c>
      <c r="L481" s="39">
        <f>IF(ISERROR(VLOOKUP($A481,'30.09.2022'!$A:$I,9,0)=TRUE),0,VLOOKUP($A481,'30.09.2022'!$A:$I,9,0))</f>
        <v>0</v>
      </c>
      <c r="M481" s="39">
        <f>IF(ISERROR(VLOOKUP($A481,'31.10.2022'!$A:$I,9,0)=TRUE),0,VLOOKUP($A481,'31.10.2022'!$A:$I,9,0))</f>
        <v>0</v>
      </c>
      <c r="N481" s="39">
        <f>IF(ISERROR(VLOOKUP($A481,'30.11.2022'!$A:$I,9,0)=TRUE),0,VLOOKUP($A481,'30.11.2022'!$A:$I,9,0))</f>
        <v>0</v>
      </c>
      <c r="O481" s="39">
        <f>IF(ISERROR(VLOOKUP($A481,'31.12.2022'!$A:$I,9,0)=TRUE),0,VLOOKUP($A481,'31.12.2022'!$A:$I,9,0))</f>
        <v>0</v>
      </c>
    </row>
    <row r="482" spans="1:15" x14ac:dyDescent="0.3">
      <c r="A482" s="1" t="s">
        <v>523</v>
      </c>
      <c r="B482" s="1"/>
      <c r="C482" s="53">
        <f t="shared" si="7"/>
        <v>11</v>
      </c>
      <c r="D482" s="2">
        <f>IF(ISERROR(VLOOKUP($A482,'31.01.2022'!$A:$I,9,0)=TRUE),0,VLOOKUP($A482,'31.01.2022'!$A:$I,9,0))</f>
        <v>0</v>
      </c>
      <c r="E482" s="2">
        <f>IF(ISERROR(VLOOKUP($A482,'28.02.2022'!$A:$I,9,0)=TRUE),0,VLOOKUP($A482,'28.02.2022'!$A:$I,9,0))</f>
        <v>0</v>
      </c>
      <c r="F482" s="2">
        <f>IF(ISERROR(VLOOKUP($A482,'31.03.2022'!$A:$I,9,0)=TRUE),0,VLOOKUP($A482,'31.03.2022'!$A:$I,9,0))</f>
        <v>0</v>
      </c>
      <c r="G482" s="2">
        <f>IF(ISERROR(VLOOKUP($A482,'30.04.2022'!$A:$I,9,0)=TRUE),0,VLOOKUP($A482,'30.04.2022'!$A:$I,9,0))</f>
        <v>0</v>
      </c>
      <c r="H482" s="2">
        <f>IF(ISERROR(VLOOKUP($A482,'31.05.2022'!$A:$I,9,0)=TRUE),0,VLOOKUP($A482,'31.05.2022'!$A:$I,9,0))</f>
        <v>0</v>
      </c>
      <c r="I482" s="2">
        <f>IF(ISERROR(VLOOKUP($A482,'30.06.2022'!$A:$I,9,0)=TRUE),0,VLOOKUP($A482,'30.06.2022'!$A:$I,9,0))</f>
        <v>42035.13</v>
      </c>
      <c r="J482" s="39">
        <f>IF(ISERROR(VLOOKUP($A482,'31.07.2022'!$A:$I,9,0)=TRUE),0,VLOOKUP($A482,'31.07.2022'!$A:$I,9,0))</f>
        <v>42035.13</v>
      </c>
      <c r="K482" s="39">
        <f>IF(ISERROR(VLOOKUP($A482,'31.08.2022'!$A:$I,9,0)=TRUE),0,VLOOKUP($A482,'31.08.2022'!$A:$I,9,0))</f>
        <v>42035.13</v>
      </c>
      <c r="L482" s="39">
        <f>IF(ISERROR(VLOOKUP($A482,'30.09.2022'!$A:$I,9,0)=TRUE),0,VLOOKUP($A482,'30.09.2022'!$A:$I,9,0))</f>
        <v>42035.13</v>
      </c>
      <c r="M482" s="39">
        <f>IF(ISERROR(VLOOKUP($A482,'31.10.2022'!$A:$I,9,0)=TRUE),0,VLOOKUP($A482,'31.10.2022'!$A:$I,9,0))</f>
        <v>42035.13</v>
      </c>
      <c r="N482" s="39">
        <f>IF(ISERROR(VLOOKUP($A482,'30.11.2022'!$A:$I,9,0)=TRUE),0,VLOOKUP($A482,'30.11.2022'!$A:$I,9,0))</f>
        <v>42035.13</v>
      </c>
      <c r="O482" s="39">
        <f>IF(ISERROR(VLOOKUP($A482,'31.12.2022'!$A:$I,9,0)=TRUE),0,VLOOKUP($A482,'31.12.2022'!$A:$I,9,0))</f>
        <v>42035.13</v>
      </c>
    </row>
    <row r="483" spans="1:15" x14ac:dyDescent="0.3">
      <c r="A483" s="1" t="s">
        <v>524</v>
      </c>
      <c r="B483" s="1"/>
      <c r="C483" s="53">
        <f t="shared" si="7"/>
        <v>11</v>
      </c>
      <c r="D483" s="2">
        <f>IF(ISERROR(VLOOKUP($A483,'31.01.2022'!$A:$I,9,0)=TRUE),0,VLOOKUP($A483,'31.01.2022'!$A:$I,9,0))</f>
        <v>0</v>
      </c>
      <c r="E483" s="2">
        <f>IF(ISERROR(VLOOKUP($A483,'28.02.2022'!$A:$I,9,0)=TRUE),0,VLOOKUP($A483,'28.02.2022'!$A:$I,9,0))</f>
        <v>0</v>
      </c>
      <c r="F483" s="2">
        <f>IF(ISERROR(VLOOKUP($A483,'31.03.2022'!$A:$I,9,0)=TRUE),0,VLOOKUP($A483,'31.03.2022'!$A:$I,9,0))</f>
        <v>0</v>
      </c>
      <c r="G483" s="2">
        <f>IF(ISERROR(VLOOKUP($A483,'30.04.2022'!$A:$I,9,0)=TRUE),0,VLOOKUP($A483,'30.04.2022'!$A:$I,9,0))</f>
        <v>0</v>
      </c>
      <c r="H483" s="2">
        <f>IF(ISERROR(VLOOKUP($A483,'31.05.2022'!$A:$I,9,0)=TRUE),0,VLOOKUP($A483,'31.05.2022'!$A:$I,9,0))</f>
        <v>0</v>
      </c>
      <c r="I483" s="2">
        <f>IF(ISERROR(VLOOKUP($A483,'30.06.2022'!$A:$I,9,0)=TRUE),0,VLOOKUP($A483,'30.06.2022'!$A:$I,9,0))</f>
        <v>178063.71</v>
      </c>
      <c r="J483" s="39">
        <f>IF(ISERROR(VLOOKUP($A483,'31.07.2022'!$A:$I,9,0)=TRUE),0,VLOOKUP($A483,'31.07.2022'!$A:$I,9,0))</f>
        <v>178063.71</v>
      </c>
      <c r="K483" s="39">
        <f>IF(ISERROR(VLOOKUP($A483,'31.08.2022'!$A:$I,9,0)=TRUE),0,VLOOKUP($A483,'31.08.2022'!$A:$I,9,0))</f>
        <v>178063.71</v>
      </c>
      <c r="L483" s="39">
        <f>IF(ISERROR(VLOOKUP($A483,'30.09.2022'!$A:$I,9,0)=TRUE),0,VLOOKUP($A483,'30.09.2022'!$A:$I,9,0))</f>
        <v>178063.71</v>
      </c>
      <c r="M483" s="39">
        <f>IF(ISERROR(VLOOKUP($A483,'31.10.2022'!$A:$I,9,0)=TRUE),0,VLOOKUP($A483,'31.10.2022'!$A:$I,9,0))</f>
        <v>178063.71</v>
      </c>
      <c r="N483" s="39">
        <f>IF(ISERROR(VLOOKUP($A483,'30.11.2022'!$A:$I,9,0)=TRUE),0,VLOOKUP($A483,'30.11.2022'!$A:$I,9,0))</f>
        <v>178063.71</v>
      </c>
      <c r="O483" s="39">
        <f>IF(ISERROR(VLOOKUP($A483,'31.12.2022'!$A:$I,9,0)=TRUE),0,VLOOKUP($A483,'31.12.2022'!$A:$I,9,0))</f>
        <v>178063.71</v>
      </c>
    </row>
    <row r="484" spans="1:15" x14ac:dyDescent="0.3">
      <c r="A484" s="1" t="s">
        <v>525</v>
      </c>
      <c r="B484" s="1"/>
      <c r="C484" s="53">
        <f t="shared" si="7"/>
        <v>11</v>
      </c>
      <c r="D484" s="2">
        <f>IF(ISERROR(VLOOKUP($A484,'31.01.2022'!$A:$I,9,0)=TRUE),0,VLOOKUP($A484,'31.01.2022'!$A:$I,9,0))</f>
        <v>0</v>
      </c>
      <c r="E484" s="2">
        <f>IF(ISERROR(VLOOKUP($A484,'28.02.2022'!$A:$I,9,0)=TRUE),0,VLOOKUP($A484,'28.02.2022'!$A:$I,9,0))</f>
        <v>0</v>
      </c>
      <c r="F484" s="2">
        <f>IF(ISERROR(VLOOKUP($A484,'31.03.2022'!$A:$I,9,0)=TRUE),0,VLOOKUP($A484,'31.03.2022'!$A:$I,9,0))</f>
        <v>0</v>
      </c>
      <c r="G484" s="2">
        <f>IF(ISERROR(VLOOKUP($A484,'30.04.2022'!$A:$I,9,0)=TRUE),0,VLOOKUP($A484,'30.04.2022'!$A:$I,9,0))</f>
        <v>0</v>
      </c>
      <c r="H484" s="2">
        <f>IF(ISERROR(VLOOKUP($A484,'31.05.2022'!$A:$I,9,0)=TRUE),0,VLOOKUP($A484,'31.05.2022'!$A:$I,9,0))</f>
        <v>0</v>
      </c>
      <c r="I484" s="2">
        <f>IF(ISERROR(VLOOKUP($A484,'30.06.2022'!$A:$I,9,0)=TRUE),0,VLOOKUP($A484,'30.06.2022'!$A:$I,9,0))</f>
        <v>35596.160000000003</v>
      </c>
      <c r="J484" s="39">
        <f>IF(ISERROR(VLOOKUP($A484,'31.07.2022'!$A:$I,9,0)=TRUE),0,VLOOKUP($A484,'31.07.2022'!$A:$I,9,0))</f>
        <v>35596.160000000003</v>
      </c>
      <c r="K484" s="39">
        <f>IF(ISERROR(VLOOKUP($A484,'31.08.2022'!$A:$I,9,0)=TRUE),0,VLOOKUP($A484,'31.08.2022'!$A:$I,9,0))</f>
        <v>35596.160000000003</v>
      </c>
      <c r="L484" s="39">
        <f>IF(ISERROR(VLOOKUP($A484,'30.09.2022'!$A:$I,9,0)=TRUE),0,VLOOKUP($A484,'30.09.2022'!$A:$I,9,0))</f>
        <v>35596.160000000003</v>
      </c>
      <c r="M484" s="39">
        <f>IF(ISERROR(VLOOKUP($A484,'31.10.2022'!$A:$I,9,0)=TRUE),0,VLOOKUP($A484,'31.10.2022'!$A:$I,9,0))</f>
        <v>35596.160000000003</v>
      </c>
      <c r="N484" s="39">
        <f>IF(ISERROR(VLOOKUP($A484,'30.11.2022'!$A:$I,9,0)=TRUE),0,VLOOKUP($A484,'30.11.2022'!$A:$I,9,0))</f>
        <v>35596.160000000003</v>
      </c>
      <c r="O484" s="39">
        <f>IF(ISERROR(VLOOKUP($A484,'31.12.2022'!$A:$I,9,0)=TRUE),0,VLOOKUP($A484,'31.12.2022'!$A:$I,9,0))</f>
        <v>35596.160000000003</v>
      </c>
    </row>
    <row r="485" spans="1:15" x14ac:dyDescent="0.3">
      <c r="A485" s="1" t="s">
        <v>526</v>
      </c>
      <c r="B485" s="1"/>
      <c r="C485" s="53">
        <f t="shared" si="7"/>
        <v>11</v>
      </c>
      <c r="D485" s="2">
        <f>IF(ISERROR(VLOOKUP($A485,'31.01.2022'!$A:$I,9,0)=TRUE),0,VLOOKUP($A485,'31.01.2022'!$A:$I,9,0))</f>
        <v>0</v>
      </c>
      <c r="E485" s="2">
        <f>IF(ISERROR(VLOOKUP($A485,'28.02.2022'!$A:$I,9,0)=TRUE),0,VLOOKUP($A485,'28.02.2022'!$A:$I,9,0))</f>
        <v>0</v>
      </c>
      <c r="F485" s="2">
        <f>IF(ISERROR(VLOOKUP($A485,'31.03.2022'!$A:$I,9,0)=TRUE),0,VLOOKUP($A485,'31.03.2022'!$A:$I,9,0))</f>
        <v>0</v>
      </c>
      <c r="G485" s="2">
        <f>IF(ISERROR(VLOOKUP($A485,'30.04.2022'!$A:$I,9,0)=TRUE),0,VLOOKUP($A485,'30.04.2022'!$A:$I,9,0))</f>
        <v>0</v>
      </c>
      <c r="H485" s="2">
        <f>IF(ISERROR(VLOOKUP($A485,'31.05.2022'!$A:$I,9,0)=TRUE),0,VLOOKUP($A485,'31.05.2022'!$A:$I,9,0))</f>
        <v>0</v>
      </c>
      <c r="I485" s="2">
        <f>IF(ISERROR(VLOOKUP($A485,'30.06.2022'!$A:$I,9,0)=TRUE),0,VLOOKUP($A485,'30.06.2022'!$A:$I,9,0))</f>
        <v>0</v>
      </c>
      <c r="J485" s="39">
        <f>IF(ISERROR(VLOOKUP($A485,'31.07.2022'!$A:$I,9,0)=TRUE),0,VLOOKUP($A485,'31.07.2022'!$A:$I,9,0))</f>
        <v>0</v>
      </c>
      <c r="K485" s="39">
        <f>IF(ISERROR(VLOOKUP($A485,'31.08.2022'!$A:$I,9,0)=TRUE),0,VLOOKUP($A485,'31.08.2022'!$A:$I,9,0))</f>
        <v>0</v>
      </c>
      <c r="L485" s="39">
        <f>IF(ISERROR(VLOOKUP($A485,'30.09.2022'!$A:$I,9,0)=TRUE),0,VLOOKUP($A485,'30.09.2022'!$A:$I,9,0))</f>
        <v>0</v>
      </c>
      <c r="M485" s="39">
        <f>IF(ISERROR(VLOOKUP($A485,'31.10.2022'!$A:$I,9,0)=TRUE),0,VLOOKUP($A485,'31.10.2022'!$A:$I,9,0))</f>
        <v>0</v>
      </c>
      <c r="N485" s="39">
        <f>IF(ISERROR(VLOOKUP($A485,'30.11.2022'!$A:$I,9,0)=TRUE),0,VLOOKUP($A485,'30.11.2022'!$A:$I,9,0))</f>
        <v>0</v>
      </c>
      <c r="O485" s="39">
        <f>IF(ISERROR(VLOOKUP($A485,'31.12.2022'!$A:$I,9,0)=TRUE),0,VLOOKUP($A485,'31.12.2022'!$A:$I,9,0))</f>
        <v>0</v>
      </c>
    </row>
    <row r="486" spans="1:15" x14ac:dyDescent="0.3">
      <c r="A486" s="1" t="s">
        <v>527</v>
      </c>
      <c r="B486" s="1"/>
      <c r="C486" s="53">
        <f t="shared" si="7"/>
        <v>11</v>
      </c>
      <c r="D486" s="2">
        <f>IF(ISERROR(VLOOKUP($A486,'31.01.2022'!$A:$I,9,0)=TRUE),0,VLOOKUP($A486,'31.01.2022'!$A:$I,9,0))</f>
        <v>0</v>
      </c>
      <c r="E486" s="2">
        <f>IF(ISERROR(VLOOKUP($A486,'28.02.2022'!$A:$I,9,0)=TRUE),0,VLOOKUP($A486,'28.02.2022'!$A:$I,9,0))</f>
        <v>0</v>
      </c>
      <c r="F486" s="2">
        <f>IF(ISERROR(VLOOKUP($A486,'31.03.2022'!$A:$I,9,0)=TRUE),0,VLOOKUP($A486,'31.03.2022'!$A:$I,9,0))</f>
        <v>0</v>
      </c>
      <c r="G486" s="2">
        <f>IF(ISERROR(VLOOKUP($A486,'30.04.2022'!$A:$I,9,0)=TRUE),0,VLOOKUP($A486,'30.04.2022'!$A:$I,9,0))</f>
        <v>0</v>
      </c>
      <c r="H486" s="2">
        <f>IF(ISERROR(VLOOKUP($A486,'31.05.2022'!$A:$I,9,0)=TRUE),0,VLOOKUP($A486,'31.05.2022'!$A:$I,9,0))</f>
        <v>0</v>
      </c>
      <c r="I486" s="2">
        <f>IF(ISERROR(VLOOKUP($A486,'30.06.2022'!$A:$I,9,0)=TRUE),0,VLOOKUP($A486,'30.06.2022'!$A:$I,9,0))</f>
        <v>-18162.560000000001</v>
      </c>
      <c r="J486" s="39">
        <f>IF(ISERROR(VLOOKUP($A486,'31.07.2022'!$A:$I,9,0)=TRUE),0,VLOOKUP($A486,'31.07.2022'!$A:$I,9,0))</f>
        <v>-18162.560000000001</v>
      </c>
      <c r="K486" s="39">
        <f>IF(ISERROR(VLOOKUP($A486,'31.08.2022'!$A:$I,9,0)=TRUE),0,VLOOKUP($A486,'31.08.2022'!$A:$I,9,0))</f>
        <v>-18162.560000000001</v>
      </c>
      <c r="L486" s="39">
        <f>IF(ISERROR(VLOOKUP($A486,'30.09.2022'!$A:$I,9,0)=TRUE),0,VLOOKUP($A486,'30.09.2022'!$A:$I,9,0))</f>
        <v>-18162.560000000001</v>
      </c>
      <c r="M486" s="39">
        <f>IF(ISERROR(VLOOKUP($A486,'31.10.2022'!$A:$I,9,0)=TRUE),0,VLOOKUP($A486,'31.10.2022'!$A:$I,9,0))</f>
        <v>-18162.560000000001</v>
      </c>
      <c r="N486" s="39">
        <f>IF(ISERROR(VLOOKUP($A486,'30.11.2022'!$A:$I,9,0)=TRUE),0,VLOOKUP($A486,'30.11.2022'!$A:$I,9,0))</f>
        <v>-18162.560000000001</v>
      </c>
      <c r="O486" s="39">
        <f>IF(ISERROR(VLOOKUP($A486,'31.12.2022'!$A:$I,9,0)=TRUE),0,VLOOKUP($A486,'31.12.2022'!$A:$I,9,0))</f>
        <v>-18162.560000000001</v>
      </c>
    </row>
    <row r="487" spans="1:15" ht="15.6" x14ac:dyDescent="0.3">
      <c r="A487" s="3" t="s">
        <v>528</v>
      </c>
      <c r="B487" s="3" t="s">
        <v>529</v>
      </c>
      <c r="C487" s="52">
        <f t="shared" si="7"/>
        <v>6</v>
      </c>
      <c r="D487" s="4">
        <f>IF(ISERROR(VLOOKUP($A487,'31.01.2022'!$A:$I,9,0)=TRUE),0,VLOOKUP($A487,'31.01.2022'!$A:$I,9,0))</f>
        <v>2984539.9400000013</v>
      </c>
      <c r="E487" s="4">
        <f>IF(ISERROR(VLOOKUP($A487,'28.02.2022'!$A:$I,9,0)=TRUE),0,VLOOKUP($A487,'28.02.2022'!$A:$I,9,0))</f>
        <v>1887701.9100000001</v>
      </c>
      <c r="F487" s="4">
        <f>IF(ISERROR(VLOOKUP($A487,'31.03.2022'!$A:$I,9,0)=TRUE),0,VLOOKUP($A487,'31.03.2022'!$A:$I,9,0))</f>
        <v>1666889.2199999988</v>
      </c>
      <c r="G487" s="4">
        <f>IF(ISERROR(VLOOKUP($A487,'30.04.2022'!$A:$I,9,0)=TRUE),0,VLOOKUP($A487,'30.04.2022'!$A:$I,9,0))</f>
        <v>2822975.5300000068</v>
      </c>
      <c r="H487" s="4">
        <f>IF(ISERROR(VLOOKUP($A487,'31.05.2022'!$A:$I,9,0)=TRUE),0,VLOOKUP($A487,'31.05.2022'!$A:$I,9,0))</f>
        <v>2378228.9800000023</v>
      </c>
      <c r="I487" s="4">
        <f>IF(ISERROR(VLOOKUP($A487,'30.06.2022'!$A:$I,9,0)=TRUE),0,VLOOKUP($A487,'30.06.2022'!$A:$I,9,0))</f>
        <v>5966293.0500000026</v>
      </c>
      <c r="J487" s="36">
        <f>IF(ISERROR(VLOOKUP($A487,'31.07.2022'!$A:$I,9,0)=TRUE),0,VLOOKUP($A487,'31.07.2022'!$A:$I,9,0))</f>
        <v>5966293.0500000026</v>
      </c>
      <c r="K487" s="36">
        <f>IF(ISERROR(VLOOKUP($A487,'31.08.2022'!$A:$I,9,0)=TRUE),0,VLOOKUP($A487,'31.08.2022'!$A:$I,9,0))</f>
        <v>5966293.0500000026</v>
      </c>
      <c r="L487" s="36">
        <f>IF(ISERROR(VLOOKUP($A487,'30.09.2022'!$A:$I,9,0)=TRUE),0,VLOOKUP($A487,'30.09.2022'!$A:$I,9,0))</f>
        <v>5966293.0500000026</v>
      </c>
      <c r="M487" s="36">
        <f>IF(ISERROR(VLOOKUP($A487,'31.10.2022'!$A:$I,9,0)=TRUE),0,VLOOKUP($A487,'31.10.2022'!$A:$I,9,0))</f>
        <v>5966293.0500000026</v>
      </c>
      <c r="N487" s="36">
        <f>IF(ISERROR(VLOOKUP($A487,'30.11.2022'!$A:$I,9,0)=TRUE),0,VLOOKUP($A487,'30.11.2022'!$A:$I,9,0))</f>
        <v>5966293.0500000026</v>
      </c>
      <c r="O487" s="36">
        <f>IF(ISERROR(VLOOKUP($A487,'31.12.2022'!$A:$I,9,0)=TRUE),0,VLOOKUP($A487,'31.12.2022'!$A:$I,9,0))</f>
        <v>5966293.0500000026</v>
      </c>
    </row>
    <row r="488" spans="1:15" x14ac:dyDescent="0.3">
      <c r="A488" s="1" t="s">
        <v>530</v>
      </c>
      <c r="B488" s="1"/>
      <c r="C488" s="53">
        <f t="shared" si="7"/>
        <v>12</v>
      </c>
      <c r="D488" s="2">
        <f>IF(ISERROR(VLOOKUP($A488,'31.01.2022'!$A:$I,9,0)=TRUE),0,VLOOKUP($A488,'31.01.2022'!$A:$I,9,0))</f>
        <v>87167.66</v>
      </c>
      <c r="E488" s="2">
        <f>IF(ISERROR(VLOOKUP($A488,'28.02.2022'!$A:$I,9,0)=TRUE),0,VLOOKUP($A488,'28.02.2022'!$A:$I,9,0))</f>
        <v>87676.15</v>
      </c>
      <c r="F488" s="2">
        <f>IF(ISERROR(VLOOKUP($A488,'31.03.2022'!$A:$I,9,0)=TRUE),0,VLOOKUP($A488,'31.03.2022'!$A:$I,9,0))</f>
        <v>88990.61</v>
      </c>
      <c r="G488" s="2">
        <f>IF(ISERROR(VLOOKUP($A488,'30.04.2022'!$A:$I,9,0)=TRUE),0,VLOOKUP($A488,'30.04.2022'!$A:$I,9,0))</f>
        <v>90295.77</v>
      </c>
      <c r="H488" s="2">
        <f>IF(ISERROR(VLOOKUP($A488,'31.05.2022'!$A:$I,9,0)=TRUE),0,VLOOKUP($A488,'31.05.2022'!$A:$I,9,0))</f>
        <v>94402.74</v>
      </c>
      <c r="I488" s="2">
        <f>IF(ISERROR(VLOOKUP($A488,'30.06.2022'!$A:$I,9,0)=TRUE),0,VLOOKUP($A488,'30.06.2022'!$A:$I,9,0))</f>
        <v>120025.77</v>
      </c>
      <c r="J488" s="39">
        <f>IF(ISERROR(VLOOKUP($A488,'31.07.2022'!$A:$I,9,0)=TRUE),0,VLOOKUP($A488,'31.07.2022'!$A:$I,9,0))</f>
        <v>120025.77</v>
      </c>
      <c r="K488" s="39">
        <f>IF(ISERROR(VLOOKUP($A488,'31.08.2022'!$A:$I,9,0)=TRUE),0,VLOOKUP($A488,'31.08.2022'!$A:$I,9,0))</f>
        <v>120025.77</v>
      </c>
      <c r="L488" s="39">
        <f>IF(ISERROR(VLOOKUP($A488,'30.09.2022'!$A:$I,9,0)=TRUE),0,VLOOKUP($A488,'30.09.2022'!$A:$I,9,0))</f>
        <v>120025.77</v>
      </c>
      <c r="M488" s="39">
        <f>IF(ISERROR(VLOOKUP($A488,'31.10.2022'!$A:$I,9,0)=TRUE),0,VLOOKUP($A488,'31.10.2022'!$A:$I,9,0))</f>
        <v>120025.77</v>
      </c>
      <c r="N488" s="39">
        <f>IF(ISERROR(VLOOKUP($A488,'30.11.2022'!$A:$I,9,0)=TRUE),0,VLOOKUP($A488,'30.11.2022'!$A:$I,9,0))</f>
        <v>120025.77</v>
      </c>
      <c r="O488" s="39">
        <f>IF(ISERROR(VLOOKUP($A488,'31.12.2022'!$A:$I,9,0)=TRUE),0,VLOOKUP($A488,'31.12.2022'!$A:$I,9,0))</f>
        <v>120025.77</v>
      </c>
    </row>
    <row r="489" spans="1:15" x14ac:dyDescent="0.3">
      <c r="A489" s="1" t="s">
        <v>531</v>
      </c>
      <c r="B489" s="1"/>
      <c r="C489" s="53">
        <f t="shared" si="7"/>
        <v>12</v>
      </c>
      <c r="D489" s="2">
        <f>IF(ISERROR(VLOOKUP($A489,'31.01.2022'!$A:$I,9,0)=TRUE),0,VLOOKUP($A489,'31.01.2022'!$A:$I,9,0))</f>
        <v>230242.1</v>
      </c>
      <c r="E489" s="2">
        <f>IF(ISERROR(VLOOKUP($A489,'28.02.2022'!$A:$I,9,0)=TRUE),0,VLOOKUP($A489,'28.02.2022'!$A:$I,9,0))</f>
        <v>173542.94999999998</v>
      </c>
      <c r="F489" s="2">
        <f>IF(ISERROR(VLOOKUP($A489,'31.03.2022'!$A:$I,9,0)=TRUE),0,VLOOKUP($A489,'31.03.2022'!$A:$I,9,0))</f>
        <v>33756.889999999956</v>
      </c>
      <c r="G489" s="2">
        <f>IF(ISERROR(VLOOKUP($A489,'30.04.2022'!$A:$I,9,0)=TRUE),0,VLOOKUP($A489,'30.04.2022'!$A:$I,9,0))</f>
        <v>34251.969999999972</v>
      </c>
      <c r="H489" s="2">
        <f>IF(ISERROR(VLOOKUP($A489,'31.05.2022'!$A:$I,9,0)=TRUE),0,VLOOKUP($A489,'31.05.2022'!$A:$I,9,0))</f>
        <v>16176.219999999972</v>
      </c>
      <c r="I489" s="2">
        <f>IF(ISERROR(VLOOKUP($A489,'30.06.2022'!$A:$I,9,0)=TRUE),0,VLOOKUP($A489,'30.06.2022'!$A:$I,9,0))</f>
        <v>20566.809999999939</v>
      </c>
      <c r="J489" s="39">
        <f>IF(ISERROR(VLOOKUP($A489,'31.07.2022'!$A:$I,9,0)=TRUE),0,VLOOKUP($A489,'31.07.2022'!$A:$I,9,0))</f>
        <v>20566.809999999939</v>
      </c>
      <c r="K489" s="39">
        <f>IF(ISERROR(VLOOKUP($A489,'31.08.2022'!$A:$I,9,0)=TRUE),0,VLOOKUP($A489,'31.08.2022'!$A:$I,9,0))</f>
        <v>20566.809999999939</v>
      </c>
      <c r="L489" s="39">
        <f>IF(ISERROR(VLOOKUP($A489,'30.09.2022'!$A:$I,9,0)=TRUE),0,VLOOKUP($A489,'30.09.2022'!$A:$I,9,0))</f>
        <v>20566.809999999939</v>
      </c>
      <c r="M489" s="39">
        <f>IF(ISERROR(VLOOKUP($A489,'31.10.2022'!$A:$I,9,0)=TRUE),0,VLOOKUP($A489,'31.10.2022'!$A:$I,9,0))</f>
        <v>20566.809999999939</v>
      </c>
      <c r="N489" s="39">
        <f>IF(ISERROR(VLOOKUP($A489,'30.11.2022'!$A:$I,9,0)=TRUE),0,VLOOKUP($A489,'30.11.2022'!$A:$I,9,0))</f>
        <v>20566.809999999939</v>
      </c>
      <c r="O489" s="39">
        <f>IF(ISERROR(VLOOKUP($A489,'31.12.2022'!$A:$I,9,0)=TRUE),0,VLOOKUP($A489,'31.12.2022'!$A:$I,9,0))</f>
        <v>20566.809999999939</v>
      </c>
    </row>
    <row r="490" spans="1:15" x14ac:dyDescent="0.3">
      <c r="A490" s="1" t="s">
        <v>532</v>
      </c>
      <c r="B490" s="1"/>
      <c r="C490" s="53">
        <f t="shared" si="7"/>
        <v>12</v>
      </c>
      <c r="D490" s="2">
        <f>IF(ISERROR(VLOOKUP($A490,'31.01.2022'!$A:$I,9,0)=TRUE),0,VLOOKUP($A490,'31.01.2022'!$A:$I,9,0))</f>
        <v>111509.78</v>
      </c>
      <c r="E490" s="2">
        <f>IF(ISERROR(VLOOKUP($A490,'28.02.2022'!$A:$I,9,0)=TRUE),0,VLOOKUP($A490,'28.02.2022'!$A:$I,9,0))</f>
        <v>110837.16</v>
      </c>
      <c r="F490" s="2">
        <f>IF(ISERROR(VLOOKUP($A490,'31.03.2022'!$A:$I,9,0)=TRUE),0,VLOOKUP($A490,'31.03.2022'!$A:$I,9,0))</f>
        <v>115826.09000000001</v>
      </c>
      <c r="G490" s="2">
        <f>IF(ISERROR(VLOOKUP($A490,'30.04.2022'!$A:$I,9,0)=TRUE),0,VLOOKUP($A490,'30.04.2022'!$A:$I,9,0))</f>
        <v>118934.71</v>
      </c>
      <c r="H490" s="2">
        <f>IF(ISERROR(VLOOKUP($A490,'31.05.2022'!$A:$I,9,0)=TRUE),0,VLOOKUP($A490,'31.05.2022'!$A:$I,9,0))</f>
        <v>121163.58</v>
      </c>
      <c r="I490" s="2">
        <f>IF(ISERROR(VLOOKUP($A490,'30.06.2022'!$A:$I,9,0)=TRUE),0,VLOOKUP($A490,'30.06.2022'!$A:$I,9,0))</f>
        <v>10209.200000000012</v>
      </c>
      <c r="J490" s="39">
        <f>IF(ISERROR(VLOOKUP($A490,'31.07.2022'!$A:$I,9,0)=TRUE),0,VLOOKUP($A490,'31.07.2022'!$A:$I,9,0))</f>
        <v>10209.200000000012</v>
      </c>
      <c r="K490" s="39">
        <f>IF(ISERROR(VLOOKUP($A490,'31.08.2022'!$A:$I,9,0)=TRUE),0,VLOOKUP($A490,'31.08.2022'!$A:$I,9,0))</f>
        <v>10209.200000000012</v>
      </c>
      <c r="L490" s="39">
        <f>IF(ISERROR(VLOOKUP($A490,'30.09.2022'!$A:$I,9,0)=TRUE),0,VLOOKUP($A490,'30.09.2022'!$A:$I,9,0))</f>
        <v>10209.200000000012</v>
      </c>
      <c r="M490" s="39">
        <f>IF(ISERROR(VLOOKUP($A490,'31.10.2022'!$A:$I,9,0)=TRUE),0,VLOOKUP($A490,'31.10.2022'!$A:$I,9,0))</f>
        <v>10209.200000000012</v>
      </c>
      <c r="N490" s="39">
        <f>IF(ISERROR(VLOOKUP($A490,'30.11.2022'!$A:$I,9,0)=TRUE),0,VLOOKUP($A490,'30.11.2022'!$A:$I,9,0))</f>
        <v>10209.200000000012</v>
      </c>
      <c r="O490" s="39">
        <f>IF(ISERROR(VLOOKUP($A490,'31.12.2022'!$A:$I,9,0)=TRUE),0,VLOOKUP($A490,'31.12.2022'!$A:$I,9,0))</f>
        <v>10209.200000000012</v>
      </c>
    </row>
    <row r="491" spans="1:15" x14ac:dyDescent="0.3">
      <c r="A491" s="1" t="s">
        <v>533</v>
      </c>
      <c r="B491" s="1"/>
      <c r="C491" s="53">
        <f t="shared" si="7"/>
        <v>12</v>
      </c>
      <c r="D491" s="2">
        <f>IF(ISERROR(VLOOKUP($A491,'31.01.2022'!$A:$I,9,0)=TRUE),0,VLOOKUP($A491,'31.01.2022'!$A:$I,9,0))</f>
        <v>192307.7</v>
      </c>
      <c r="E491" s="2">
        <f>IF(ISERROR(VLOOKUP($A491,'28.02.2022'!$A:$I,9,0)=TRUE),0,VLOOKUP($A491,'28.02.2022'!$A:$I,9,0))</f>
        <v>193566.8</v>
      </c>
      <c r="F491" s="2">
        <f>IF(ISERROR(VLOOKUP($A491,'31.03.2022'!$A:$I,9,0)=TRUE),0,VLOOKUP($A491,'31.03.2022'!$A:$I,9,0))</f>
        <v>95730</v>
      </c>
      <c r="G491" s="2">
        <f>IF(ISERROR(VLOOKUP($A491,'30.04.2022'!$A:$I,9,0)=TRUE),0,VLOOKUP($A491,'30.04.2022'!$A:$I,9,0))</f>
        <v>97134</v>
      </c>
      <c r="H491" s="2">
        <f>IF(ISERROR(VLOOKUP($A491,'31.05.2022'!$A:$I,9,0)=TRUE),0,VLOOKUP($A491,'31.05.2022'!$A:$I,9,0))</f>
        <v>118865.79999999999</v>
      </c>
      <c r="I491" s="2">
        <f>IF(ISERROR(VLOOKUP($A491,'30.06.2022'!$A:$I,9,0)=TRUE),0,VLOOKUP($A491,'30.06.2022'!$A:$I,9,0))</f>
        <v>190702.56</v>
      </c>
      <c r="J491" s="39">
        <f>IF(ISERROR(VLOOKUP($A491,'31.07.2022'!$A:$I,9,0)=TRUE),0,VLOOKUP($A491,'31.07.2022'!$A:$I,9,0))</f>
        <v>190702.56</v>
      </c>
      <c r="K491" s="39">
        <f>IF(ISERROR(VLOOKUP($A491,'31.08.2022'!$A:$I,9,0)=TRUE),0,VLOOKUP($A491,'31.08.2022'!$A:$I,9,0))</f>
        <v>190702.56</v>
      </c>
      <c r="L491" s="39">
        <f>IF(ISERROR(VLOOKUP($A491,'30.09.2022'!$A:$I,9,0)=TRUE),0,VLOOKUP($A491,'30.09.2022'!$A:$I,9,0))</f>
        <v>190702.56</v>
      </c>
      <c r="M491" s="39">
        <f>IF(ISERROR(VLOOKUP($A491,'31.10.2022'!$A:$I,9,0)=TRUE),0,VLOOKUP($A491,'31.10.2022'!$A:$I,9,0))</f>
        <v>190702.56</v>
      </c>
      <c r="N491" s="39">
        <f>IF(ISERROR(VLOOKUP($A491,'30.11.2022'!$A:$I,9,0)=TRUE),0,VLOOKUP($A491,'30.11.2022'!$A:$I,9,0))</f>
        <v>190702.56</v>
      </c>
      <c r="O491" s="39">
        <f>IF(ISERROR(VLOOKUP($A491,'31.12.2022'!$A:$I,9,0)=TRUE),0,VLOOKUP($A491,'31.12.2022'!$A:$I,9,0))</f>
        <v>190702.56</v>
      </c>
    </row>
    <row r="492" spans="1:15" x14ac:dyDescent="0.3">
      <c r="A492" s="1" t="s">
        <v>534</v>
      </c>
      <c r="B492" s="1"/>
      <c r="C492" s="53">
        <f t="shared" si="7"/>
        <v>12</v>
      </c>
      <c r="D492" s="2">
        <f>IF(ISERROR(VLOOKUP($A492,'31.01.2022'!$A:$I,9,0)=TRUE),0,VLOOKUP($A492,'31.01.2022'!$A:$I,9,0))</f>
        <v>-39774.83</v>
      </c>
      <c r="E492" s="2">
        <f>IF(ISERROR(VLOOKUP($A492,'28.02.2022'!$A:$I,9,0)=TRUE),0,VLOOKUP($A492,'28.02.2022'!$A:$I,9,0))</f>
        <v>-39534.910000000003</v>
      </c>
      <c r="F492" s="2">
        <f>IF(ISERROR(VLOOKUP($A492,'31.03.2022'!$A:$I,9,0)=TRUE),0,VLOOKUP($A492,'31.03.2022'!$A:$I,9,0))</f>
        <v>-41314.43</v>
      </c>
      <c r="G492" s="2">
        <f>IF(ISERROR(VLOOKUP($A492,'30.04.2022'!$A:$I,9,0)=TRUE),0,VLOOKUP($A492,'30.04.2022'!$A:$I,9,0))</f>
        <v>-42423.25</v>
      </c>
      <c r="H492" s="2">
        <f>IF(ISERROR(VLOOKUP($A492,'31.05.2022'!$A:$I,9,0)=TRUE),0,VLOOKUP($A492,'31.05.2022'!$A:$I,9,0))</f>
        <v>-43218.270000000004</v>
      </c>
      <c r="I492" s="2">
        <f>IF(ISERROR(VLOOKUP($A492,'30.06.2022'!$A:$I,9,0)=TRUE),0,VLOOKUP($A492,'30.06.2022'!$A:$I,9,0))</f>
        <v>-55915.810000000005</v>
      </c>
      <c r="J492" s="39">
        <f>IF(ISERROR(VLOOKUP($A492,'31.07.2022'!$A:$I,9,0)=TRUE),0,VLOOKUP($A492,'31.07.2022'!$A:$I,9,0))</f>
        <v>-55915.810000000005</v>
      </c>
      <c r="K492" s="39">
        <f>IF(ISERROR(VLOOKUP($A492,'31.08.2022'!$A:$I,9,0)=TRUE),0,VLOOKUP($A492,'31.08.2022'!$A:$I,9,0))</f>
        <v>-55915.810000000005</v>
      </c>
      <c r="L492" s="39">
        <f>IF(ISERROR(VLOOKUP($A492,'30.09.2022'!$A:$I,9,0)=TRUE),0,VLOOKUP($A492,'30.09.2022'!$A:$I,9,0))</f>
        <v>-55915.810000000005</v>
      </c>
      <c r="M492" s="39">
        <f>IF(ISERROR(VLOOKUP($A492,'31.10.2022'!$A:$I,9,0)=TRUE),0,VLOOKUP($A492,'31.10.2022'!$A:$I,9,0))</f>
        <v>-55915.810000000005</v>
      </c>
      <c r="N492" s="39">
        <f>IF(ISERROR(VLOOKUP($A492,'30.11.2022'!$A:$I,9,0)=TRUE),0,VLOOKUP($A492,'30.11.2022'!$A:$I,9,0))</f>
        <v>-55915.810000000005</v>
      </c>
      <c r="O492" s="39">
        <f>IF(ISERROR(VLOOKUP($A492,'31.12.2022'!$A:$I,9,0)=TRUE),0,VLOOKUP($A492,'31.12.2022'!$A:$I,9,0))</f>
        <v>-55915.810000000005</v>
      </c>
    </row>
    <row r="493" spans="1:15" x14ac:dyDescent="0.3">
      <c r="A493" s="1" t="s">
        <v>535</v>
      </c>
      <c r="B493" s="1"/>
      <c r="C493" s="53">
        <f t="shared" si="7"/>
        <v>12</v>
      </c>
      <c r="D493" s="2">
        <f>IF(ISERROR(VLOOKUP($A493,'31.01.2022'!$A:$I,9,0)=TRUE),0,VLOOKUP($A493,'31.01.2022'!$A:$I,9,0))</f>
        <v>-872205.21</v>
      </c>
      <c r="E493" s="2">
        <f>IF(ISERROR(VLOOKUP($A493,'28.02.2022'!$A:$I,9,0)=TRUE),0,VLOOKUP($A493,'28.02.2022'!$A:$I,9,0))</f>
        <v>-853058</v>
      </c>
      <c r="F493" s="2">
        <f>IF(ISERROR(VLOOKUP($A493,'31.03.2022'!$A:$I,9,0)=TRUE),0,VLOOKUP($A493,'31.03.2022'!$A:$I,9,0))</f>
        <v>-23165.629999999888</v>
      </c>
      <c r="G493" s="2">
        <f>IF(ISERROR(VLOOKUP($A493,'30.04.2022'!$A:$I,9,0)=TRUE),0,VLOOKUP($A493,'30.04.2022'!$A:$I,9,0))</f>
        <v>-23787.369999999646</v>
      </c>
      <c r="H493" s="2">
        <f>IF(ISERROR(VLOOKUP($A493,'31.05.2022'!$A:$I,9,0)=TRUE),0,VLOOKUP($A493,'31.05.2022'!$A:$I,9,0))</f>
        <v>-24233.149999999907</v>
      </c>
      <c r="I493" s="2">
        <f>IF(ISERROR(VLOOKUP($A493,'30.06.2022'!$A:$I,9,0)=TRUE),0,VLOOKUP($A493,'30.06.2022'!$A:$I,9,0))</f>
        <v>-31352.85999999987</v>
      </c>
      <c r="J493" s="39">
        <f>IF(ISERROR(VLOOKUP($A493,'31.07.2022'!$A:$I,9,0)=TRUE),0,VLOOKUP($A493,'31.07.2022'!$A:$I,9,0))</f>
        <v>-31352.85999999987</v>
      </c>
      <c r="K493" s="39">
        <f>IF(ISERROR(VLOOKUP($A493,'31.08.2022'!$A:$I,9,0)=TRUE),0,VLOOKUP($A493,'31.08.2022'!$A:$I,9,0))</f>
        <v>-31352.85999999987</v>
      </c>
      <c r="L493" s="39">
        <f>IF(ISERROR(VLOOKUP($A493,'30.09.2022'!$A:$I,9,0)=TRUE),0,VLOOKUP($A493,'30.09.2022'!$A:$I,9,0))</f>
        <v>-31352.85999999987</v>
      </c>
      <c r="M493" s="39">
        <f>IF(ISERROR(VLOOKUP($A493,'31.10.2022'!$A:$I,9,0)=TRUE),0,VLOOKUP($A493,'31.10.2022'!$A:$I,9,0))</f>
        <v>-31352.85999999987</v>
      </c>
      <c r="N493" s="39">
        <f>IF(ISERROR(VLOOKUP($A493,'30.11.2022'!$A:$I,9,0)=TRUE),0,VLOOKUP($A493,'30.11.2022'!$A:$I,9,0))</f>
        <v>-31352.85999999987</v>
      </c>
      <c r="O493" s="39">
        <f>IF(ISERROR(VLOOKUP($A493,'31.12.2022'!$A:$I,9,0)=TRUE),0,VLOOKUP($A493,'31.12.2022'!$A:$I,9,0))</f>
        <v>-31352.85999999987</v>
      </c>
    </row>
    <row r="494" spans="1:15" x14ac:dyDescent="0.3">
      <c r="A494" s="1" t="s">
        <v>536</v>
      </c>
      <c r="B494" s="1"/>
      <c r="C494" s="53">
        <f t="shared" si="7"/>
        <v>12</v>
      </c>
      <c r="D494" s="2">
        <f>IF(ISERROR(VLOOKUP($A494,'31.01.2022'!$A:$I,9,0)=TRUE),0,VLOOKUP($A494,'31.01.2022'!$A:$I,9,0))</f>
        <v>-5879.809999999823</v>
      </c>
      <c r="E494" s="2">
        <f>IF(ISERROR(VLOOKUP($A494,'28.02.2022'!$A:$I,9,0)=TRUE),0,VLOOKUP($A494,'28.02.2022'!$A:$I,9,0))</f>
        <v>0</v>
      </c>
      <c r="F494" s="2">
        <f>IF(ISERROR(VLOOKUP($A494,'31.03.2022'!$A:$I,9,0)=TRUE),0,VLOOKUP($A494,'31.03.2022'!$A:$I,9,0))</f>
        <v>0</v>
      </c>
      <c r="G494" s="2">
        <f>IF(ISERROR(VLOOKUP($A494,'30.04.2022'!$A:$I,9,0)=TRUE),0,VLOOKUP($A494,'30.04.2022'!$A:$I,9,0))</f>
        <v>308114.49</v>
      </c>
      <c r="H494" s="2">
        <f>IF(ISERROR(VLOOKUP($A494,'31.05.2022'!$A:$I,9,0)=TRUE),0,VLOOKUP($A494,'31.05.2022'!$A:$I,9,0))</f>
        <v>392169.05000000005</v>
      </c>
      <c r="I494" s="2">
        <f>IF(ISERROR(VLOOKUP($A494,'30.06.2022'!$A:$I,9,0)=TRUE),0,VLOOKUP($A494,'30.06.2022'!$A:$I,9,0))</f>
        <v>3332030.04</v>
      </c>
      <c r="J494" s="39">
        <f>IF(ISERROR(VLOOKUP($A494,'31.07.2022'!$A:$I,9,0)=TRUE),0,VLOOKUP($A494,'31.07.2022'!$A:$I,9,0))</f>
        <v>3332030.04</v>
      </c>
      <c r="K494" s="39">
        <f>IF(ISERROR(VLOOKUP($A494,'31.08.2022'!$A:$I,9,0)=TRUE),0,VLOOKUP($A494,'31.08.2022'!$A:$I,9,0))</f>
        <v>3332030.04</v>
      </c>
      <c r="L494" s="39">
        <f>IF(ISERROR(VLOOKUP($A494,'30.09.2022'!$A:$I,9,0)=TRUE),0,VLOOKUP($A494,'30.09.2022'!$A:$I,9,0))</f>
        <v>3332030.04</v>
      </c>
      <c r="M494" s="39">
        <f>IF(ISERROR(VLOOKUP($A494,'31.10.2022'!$A:$I,9,0)=TRUE),0,VLOOKUP($A494,'31.10.2022'!$A:$I,9,0))</f>
        <v>3332030.04</v>
      </c>
      <c r="N494" s="39">
        <f>IF(ISERROR(VLOOKUP($A494,'30.11.2022'!$A:$I,9,0)=TRUE),0,VLOOKUP($A494,'30.11.2022'!$A:$I,9,0))</f>
        <v>3332030.04</v>
      </c>
      <c r="O494" s="39">
        <f>IF(ISERROR(VLOOKUP($A494,'31.12.2022'!$A:$I,9,0)=TRUE),0,VLOOKUP($A494,'31.12.2022'!$A:$I,9,0))</f>
        <v>3332030.04</v>
      </c>
    </row>
    <row r="495" spans="1:15" x14ac:dyDescent="0.3">
      <c r="A495" s="1" t="s">
        <v>537</v>
      </c>
      <c r="B495" s="1"/>
      <c r="C495" s="53">
        <f t="shared" si="7"/>
        <v>12</v>
      </c>
      <c r="D495" s="2">
        <f>IF(ISERROR(VLOOKUP($A495,'31.01.2022'!$A:$I,9,0)=TRUE),0,VLOOKUP($A495,'31.01.2022'!$A:$I,9,0))</f>
        <v>-64694.23</v>
      </c>
      <c r="E495" s="2">
        <f>IF(ISERROR(VLOOKUP($A495,'28.02.2022'!$A:$I,9,0)=TRUE),0,VLOOKUP($A495,'28.02.2022'!$A:$I,9,0))</f>
        <v>-65071.63</v>
      </c>
      <c r="F495" s="2">
        <f>IF(ISERROR(VLOOKUP($A495,'31.03.2022'!$A:$I,9,0)=TRUE),0,VLOOKUP($A495,'31.03.2022'!$A:$I,9,0))</f>
        <v>-66047.19</v>
      </c>
      <c r="G495" s="2">
        <f>IF(ISERROR(VLOOKUP($A495,'30.04.2022'!$A:$I,9,0)=TRUE),0,VLOOKUP($A495,'30.04.2022'!$A:$I,9,0))</f>
        <v>-67015.850000000006</v>
      </c>
      <c r="H495" s="2">
        <f>IF(ISERROR(VLOOKUP($A495,'31.05.2022'!$A:$I,9,0)=TRUE),0,VLOOKUP($A495,'31.05.2022'!$A:$I,9,0))</f>
        <v>-70063.97</v>
      </c>
      <c r="I495" s="2">
        <f>IF(ISERROR(VLOOKUP($A495,'30.06.2022'!$A:$I,9,0)=TRUE),0,VLOOKUP($A495,'30.06.2022'!$A:$I,9,0))</f>
        <v>-89080.92</v>
      </c>
      <c r="J495" s="39">
        <f>IF(ISERROR(VLOOKUP($A495,'31.07.2022'!$A:$I,9,0)=TRUE),0,VLOOKUP($A495,'31.07.2022'!$A:$I,9,0))</f>
        <v>-89080.92</v>
      </c>
      <c r="K495" s="39">
        <f>IF(ISERROR(VLOOKUP($A495,'31.08.2022'!$A:$I,9,0)=TRUE),0,VLOOKUP($A495,'31.08.2022'!$A:$I,9,0))</f>
        <v>-89080.92</v>
      </c>
      <c r="L495" s="39">
        <f>IF(ISERROR(VLOOKUP($A495,'30.09.2022'!$A:$I,9,0)=TRUE),0,VLOOKUP($A495,'30.09.2022'!$A:$I,9,0))</f>
        <v>-89080.92</v>
      </c>
      <c r="M495" s="39">
        <f>IF(ISERROR(VLOOKUP($A495,'31.10.2022'!$A:$I,9,0)=TRUE),0,VLOOKUP($A495,'31.10.2022'!$A:$I,9,0))</f>
        <v>-89080.92</v>
      </c>
      <c r="N495" s="39">
        <f>IF(ISERROR(VLOOKUP($A495,'30.11.2022'!$A:$I,9,0)=TRUE),0,VLOOKUP($A495,'30.11.2022'!$A:$I,9,0))</f>
        <v>-89080.92</v>
      </c>
      <c r="O495" s="39">
        <f>IF(ISERROR(VLOOKUP($A495,'31.12.2022'!$A:$I,9,0)=TRUE),0,VLOOKUP($A495,'31.12.2022'!$A:$I,9,0))</f>
        <v>-89080.92</v>
      </c>
    </row>
    <row r="496" spans="1:15" x14ac:dyDescent="0.3">
      <c r="A496" s="1" t="s">
        <v>538</v>
      </c>
      <c r="B496" s="1"/>
      <c r="C496" s="53">
        <f t="shared" si="7"/>
        <v>12</v>
      </c>
      <c r="D496" s="2">
        <f>IF(ISERROR(VLOOKUP($A496,'31.01.2022'!$A:$I,9,0)=TRUE),0,VLOOKUP($A496,'31.01.2022'!$A:$I,9,0))</f>
        <v>949412.44</v>
      </c>
      <c r="E496" s="2">
        <f>IF(ISERROR(VLOOKUP($A496,'28.02.2022'!$A:$I,9,0)=TRUE),0,VLOOKUP($A496,'28.02.2022'!$A:$I,9,0))</f>
        <v>943685.7</v>
      </c>
      <c r="F496" s="2">
        <f>IF(ISERROR(VLOOKUP($A496,'31.03.2022'!$A:$I,9,0)=TRUE),0,VLOOKUP($A496,'31.03.2022'!$A:$I,9,0))</f>
        <v>986162.24</v>
      </c>
      <c r="G496" s="2">
        <f>IF(ISERROR(VLOOKUP($A496,'30.04.2022'!$A:$I,9,0)=TRUE),0,VLOOKUP($A496,'30.04.2022'!$A:$I,9,0))</f>
        <v>954012.07</v>
      </c>
      <c r="H496" s="2">
        <f>IF(ISERROR(VLOOKUP($A496,'31.05.2022'!$A:$I,9,0)=TRUE),0,VLOOKUP($A496,'31.05.2022'!$A:$I,9,0))</f>
        <v>971890.53</v>
      </c>
      <c r="I496" s="2">
        <f>IF(ISERROR(VLOOKUP($A496,'30.06.2022'!$A:$I,9,0)=TRUE),0,VLOOKUP($A496,'30.06.2022'!$A:$I,9,0))</f>
        <v>1257432.25</v>
      </c>
      <c r="J496" s="39">
        <f>IF(ISERROR(VLOOKUP($A496,'31.07.2022'!$A:$I,9,0)=TRUE),0,VLOOKUP($A496,'31.07.2022'!$A:$I,9,0))</f>
        <v>1257432.25</v>
      </c>
      <c r="K496" s="39">
        <f>IF(ISERROR(VLOOKUP($A496,'31.08.2022'!$A:$I,9,0)=TRUE),0,VLOOKUP($A496,'31.08.2022'!$A:$I,9,0))</f>
        <v>1257432.25</v>
      </c>
      <c r="L496" s="39">
        <f>IF(ISERROR(VLOOKUP($A496,'30.09.2022'!$A:$I,9,0)=TRUE),0,VLOOKUP($A496,'30.09.2022'!$A:$I,9,0))</f>
        <v>1257432.25</v>
      </c>
      <c r="M496" s="39">
        <f>IF(ISERROR(VLOOKUP($A496,'31.10.2022'!$A:$I,9,0)=TRUE),0,VLOOKUP($A496,'31.10.2022'!$A:$I,9,0))</f>
        <v>1257432.25</v>
      </c>
      <c r="N496" s="39">
        <f>IF(ISERROR(VLOOKUP($A496,'30.11.2022'!$A:$I,9,0)=TRUE),0,VLOOKUP($A496,'30.11.2022'!$A:$I,9,0))</f>
        <v>1257432.25</v>
      </c>
      <c r="O496" s="39">
        <f>IF(ISERROR(VLOOKUP($A496,'31.12.2022'!$A:$I,9,0)=TRUE),0,VLOOKUP($A496,'31.12.2022'!$A:$I,9,0))</f>
        <v>1257432.25</v>
      </c>
    </row>
    <row r="497" spans="1:15" x14ac:dyDescent="0.3">
      <c r="A497" s="1" t="s">
        <v>539</v>
      </c>
      <c r="B497" s="1"/>
      <c r="C497" s="53">
        <f t="shared" si="7"/>
        <v>12</v>
      </c>
      <c r="D497" s="2">
        <f>IF(ISERROR(VLOOKUP($A497,'31.01.2022'!$A:$I,9,0)=TRUE),0,VLOOKUP($A497,'31.01.2022'!$A:$I,9,0))</f>
        <v>16138.48</v>
      </c>
      <c r="E497" s="2">
        <f>IF(ISERROR(VLOOKUP($A497,'28.02.2022'!$A:$I,9,0)=TRUE),0,VLOOKUP($A497,'28.02.2022'!$A:$I,9,0))</f>
        <v>16041.13</v>
      </c>
      <c r="F497" s="2">
        <f>IF(ISERROR(VLOOKUP($A497,'31.03.2022'!$A:$I,9,0)=TRUE),0,VLOOKUP($A497,'31.03.2022'!$A:$I,9,0))</f>
        <v>16763.16</v>
      </c>
      <c r="G497" s="2">
        <f>IF(ISERROR(VLOOKUP($A497,'30.04.2022'!$A:$I,9,0)=TRUE),0,VLOOKUP($A497,'30.04.2022'!$A:$I,9,0))</f>
        <v>17213.060000000001</v>
      </c>
      <c r="H497" s="2">
        <f>IF(ISERROR(VLOOKUP($A497,'31.05.2022'!$A:$I,9,0)=TRUE),0,VLOOKUP($A497,'31.05.2022'!$A:$I,9,0))</f>
        <v>17535.640000000003</v>
      </c>
      <c r="I497" s="2">
        <f>IF(ISERROR(VLOOKUP($A497,'30.06.2022'!$A:$I,9,0)=TRUE),0,VLOOKUP($A497,'30.06.2022'!$A:$I,9,0))</f>
        <v>22687.620000000003</v>
      </c>
      <c r="J497" s="39">
        <f>IF(ISERROR(VLOOKUP($A497,'31.07.2022'!$A:$I,9,0)=TRUE),0,VLOOKUP($A497,'31.07.2022'!$A:$I,9,0))</f>
        <v>22687.620000000003</v>
      </c>
      <c r="K497" s="39">
        <f>IF(ISERROR(VLOOKUP($A497,'31.08.2022'!$A:$I,9,0)=TRUE),0,VLOOKUP($A497,'31.08.2022'!$A:$I,9,0))</f>
        <v>22687.620000000003</v>
      </c>
      <c r="L497" s="39">
        <f>IF(ISERROR(VLOOKUP($A497,'30.09.2022'!$A:$I,9,0)=TRUE),0,VLOOKUP($A497,'30.09.2022'!$A:$I,9,0))</f>
        <v>22687.620000000003</v>
      </c>
      <c r="M497" s="39">
        <f>IF(ISERROR(VLOOKUP($A497,'31.10.2022'!$A:$I,9,0)=TRUE),0,VLOOKUP($A497,'31.10.2022'!$A:$I,9,0))</f>
        <v>22687.620000000003</v>
      </c>
      <c r="N497" s="39">
        <f>IF(ISERROR(VLOOKUP($A497,'30.11.2022'!$A:$I,9,0)=TRUE),0,VLOOKUP($A497,'30.11.2022'!$A:$I,9,0))</f>
        <v>22687.620000000003</v>
      </c>
      <c r="O497" s="39">
        <f>IF(ISERROR(VLOOKUP($A497,'31.12.2022'!$A:$I,9,0)=TRUE),0,VLOOKUP($A497,'31.12.2022'!$A:$I,9,0))</f>
        <v>22687.620000000003</v>
      </c>
    </row>
    <row r="498" spans="1:15" x14ac:dyDescent="0.3">
      <c r="A498" s="1" t="s">
        <v>540</v>
      </c>
      <c r="B498" s="1"/>
      <c r="C498" s="53">
        <f t="shared" si="7"/>
        <v>12</v>
      </c>
      <c r="D498" s="2">
        <f>IF(ISERROR(VLOOKUP($A498,'31.01.2022'!$A:$I,9,0)=TRUE),0,VLOOKUP($A498,'31.01.2022'!$A:$I,9,0))</f>
        <v>6315.08</v>
      </c>
      <c r="E498" s="2">
        <f>IF(ISERROR(VLOOKUP($A498,'28.02.2022'!$A:$I,9,0)=TRUE),0,VLOOKUP($A498,'28.02.2022'!$A:$I,9,0))</f>
        <v>6276.99</v>
      </c>
      <c r="F498" s="2">
        <f>IF(ISERROR(VLOOKUP($A498,'31.03.2022'!$A:$I,9,0)=TRUE),0,VLOOKUP($A498,'31.03.2022'!$A:$I,9,0))</f>
        <v>6559.53</v>
      </c>
      <c r="G498" s="2">
        <f>IF(ISERROR(VLOOKUP($A498,'30.04.2022'!$A:$I,9,0)=TRUE),0,VLOOKUP($A498,'30.04.2022'!$A:$I,9,0))</f>
        <v>6735.57</v>
      </c>
      <c r="H498" s="2">
        <f>IF(ISERROR(VLOOKUP($A498,'31.05.2022'!$A:$I,9,0)=TRUE),0,VLOOKUP($A498,'31.05.2022'!$A:$I,9,0))</f>
        <v>6861.8</v>
      </c>
      <c r="I498" s="2">
        <f>IF(ISERROR(VLOOKUP($A498,'30.06.2022'!$A:$I,9,0)=TRUE),0,VLOOKUP($A498,'30.06.2022'!$A:$I,9,0))</f>
        <v>8877.7999999999993</v>
      </c>
      <c r="J498" s="39">
        <f>IF(ISERROR(VLOOKUP($A498,'31.07.2022'!$A:$I,9,0)=TRUE),0,VLOOKUP($A498,'31.07.2022'!$A:$I,9,0))</f>
        <v>8877.7999999999993</v>
      </c>
      <c r="K498" s="39">
        <f>IF(ISERROR(VLOOKUP($A498,'31.08.2022'!$A:$I,9,0)=TRUE),0,VLOOKUP($A498,'31.08.2022'!$A:$I,9,0))</f>
        <v>8877.7999999999993</v>
      </c>
      <c r="L498" s="39">
        <f>IF(ISERROR(VLOOKUP($A498,'30.09.2022'!$A:$I,9,0)=TRUE),0,VLOOKUP($A498,'30.09.2022'!$A:$I,9,0))</f>
        <v>8877.7999999999993</v>
      </c>
      <c r="M498" s="39">
        <f>IF(ISERROR(VLOOKUP($A498,'31.10.2022'!$A:$I,9,0)=TRUE),0,VLOOKUP($A498,'31.10.2022'!$A:$I,9,0))</f>
        <v>8877.7999999999993</v>
      </c>
      <c r="N498" s="39">
        <f>IF(ISERROR(VLOOKUP($A498,'30.11.2022'!$A:$I,9,0)=TRUE),0,VLOOKUP($A498,'30.11.2022'!$A:$I,9,0))</f>
        <v>8877.7999999999993</v>
      </c>
      <c r="O498" s="39">
        <f>IF(ISERROR(VLOOKUP($A498,'31.12.2022'!$A:$I,9,0)=TRUE),0,VLOOKUP($A498,'31.12.2022'!$A:$I,9,0))</f>
        <v>8877.7999999999993</v>
      </c>
    </row>
    <row r="499" spans="1:15" x14ac:dyDescent="0.3">
      <c r="A499" s="1" t="s">
        <v>541</v>
      </c>
      <c r="B499" s="1"/>
      <c r="C499" s="53">
        <f t="shared" si="7"/>
        <v>12</v>
      </c>
      <c r="D499" s="2">
        <f>IF(ISERROR(VLOOKUP($A499,'31.01.2022'!$A:$I,9,0)=TRUE),0,VLOOKUP($A499,'31.01.2022'!$A:$I,9,0))</f>
        <v>14769.93</v>
      </c>
      <c r="E499" s="2">
        <f>IF(ISERROR(VLOOKUP($A499,'28.02.2022'!$A:$I,9,0)=TRUE),0,VLOOKUP($A499,'28.02.2022'!$A:$I,9,0))</f>
        <v>14856.09</v>
      </c>
      <c r="F499" s="2">
        <f>IF(ISERROR(VLOOKUP($A499,'31.03.2022'!$A:$I,9,0)=TRUE),0,VLOOKUP($A499,'31.03.2022'!$A:$I,9,0))</f>
        <v>15361.979999999981</v>
      </c>
      <c r="G499" s="2">
        <f>IF(ISERROR(VLOOKUP($A499,'30.04.2022'!$A:$I,9,0)=TRUE),0,VLOOKUP($A499,'30.04.2022'!$A:$I,9,0))</f>
        <v>15587.289999999979</v>
      </c>
      <c r="H499" s="2">
        <f>IF(ISERROR(VLOOKUP($A499,'31.05.2022'!$A:$I,9,0)=TRUE),0,VLOOKUP($A499,'31.05.2022'!$A:$I,9,0))</f>
        <v>44993.020000000019</v>
      </c>
      <c r="I499" s="2">
        <f>IF(ISERROR(VLOOKUP($A499,'30.06.2022'!$A:$I,9,0)=TRUE),0,VLOOKUP($A499,'30.06.2022'!$A:$I,9,0))</f>
        <v>57205.140000000014</v>
      </c>
      <c r="J499" s="39">
        <f>IF(ISERROR(VLOOKUP($A499,'31.07.2022'!$A:$I,9,0)=TRUE),0,VLOOKUP($A499,'31.07.2022'!$A:$I,9,0))</f>
        <v>57205.140000000014</v>
      </c>
      <c r="K499" s="39">
        <f>IF(ISERROR(VLOOKUP($A499,'31.08.2022'!$A:$I,9,0)=TRUE),0,VLOOKUP($A499,'31.08.2022'!$A:$I,9,0))</f>
        <v>57205.140000000014</v>
      </c>
      <c r="L499" s="39">
        <f>IF(ISERROR(VLOOKUP($A499,'30.09.2022'!$A:$I,9,0)=TRUE),0,VLOOKUP($A499,'30.09.2022'!$A:$I,9,0))</f>
        <v>57205.140000000014</v>
      </c>
      <c r="M499" s="39">
        <f>IF(ISERROR(VLOOKUP($A499,'31.10.2022'!$A:$I,9,0)=TRUE),0,VLOOKUP($A499,'31.10.2022'!$A:$I,9,0))</f>
        <v>57205.140000000014</v>
      </c>
      <c r="N499" s="39">
        <f>IF(ISERROR(VLOOKUP($A499,'30.11.2022'!$A:$I,9,0)=TRUE),0,VLOOKUP($A499,'30.11.2022'!$A:$I,9,0))</f>
        <v>57205.140000000014</v>
      </c>
      <c r="O499" s="39">
        <f>IF(ISERROR(VLOOKUP($A499,'31.12.2022'!$A:$I,9,0)=TRUE),0,VLOOKUP($A499,'31.12.2022'!$A:$I,9,0))</f>
        <v>57205.140000000014</v>
      </c>
    </row>
    <row r="500" spans="1:15" x14ac:dyDescent="0.3">
      <c r="A500" s="1" t="s">
        <v>542</v>
      </c>
      <c r="B500" s="1"/>
      <c r="C500" s="53">
        <f t="shared" si="7"/>
        <v>12</v>
      </c>
      <c r="D500" s="2">
        <f>IF(ISERROR(VLOOKUP($A500,'31.01.2022'!$A:$I,9,0)=TRUE),0,VLOOKUP($A500,'31.01.2022'!$A:$I,9,0))</f>
        <v>243630.62</v>
      </c>
      <c r="E500" s="2">
        <f>IF(ISERROR(VLOOKUP($A500,'28.02.2022'!$A:$I,9,0)=TRUE),0,VLOOKUP($A500,'28.02.2022'!$A:$I,9,0))</f>
        <v>245044.66000000003</v>
      </c>
      <c r="F500" s="2">
        <f>IF(ISERROR(VLOOKUP($A500,'31.03.2022'!$A:$I,9,0)=TRUE),0,VLOOKUP($A500,'31.03.2022'!$A:$I,9,0))</f>
        <v>53620.669999999984</v>
      </c>
      <c r="G500" s="2">
        <f>IF(ISERROR(VLOOKUP($A500,'30.04.2022'!$A:$I,9,0)=TRUE),0,VLOOKUP($A500,'30.04.2022'!$A:$I,9,0))</f>
        <v>54407.080000000016</v>
      </c>
      <c r="H500" s="2">
        <f>IF(ISERROR(VLOOKUP($A500,'31.05.2022'!$A:$I,9,0)=TRUE),0,VLOOKUP($A500,'31.05.2022'!$A:$I,9,0))</f>
        <v>56881.709999999963</v>
      </c>
      <c r="I500" s="2">
        <f>IF(ISERROR(VLOOKUP($A500,'30.06.2022'!$A:$I,9,0)=TRUE),0,VLOOKUP($A500,'30.06.2022'!$A:$I,9,0))</f>
        <v>72320.69</v>
      </c>
      <c r="J500" s="39">
        <f>IF(ISERROR(VLOOKUP($A500,'31.07.2022'!$A:$I,9,0)=TRUE),0,VLOOKUP($A500,'31.07.2022'!$A:$I,9,0))</f>
        <v>72320.69</v>
      </c>
      <c r="K500" s="39">
        <f>IF(ISERROR(VLOOKUP($A500,'31.08.2022'!$A:$I,9,0)=TRUE),0,VLOOKUP($A500,'31.08.2022'!$A:$I,9,0))</f>
        <v>72320.69</v>
      </c>
      <c r="L500" s="39">
        <f>IF(ISERROR(VLOOKUP($A500,'30.09.2022'!$A:$I,9,0)=TRUE),0,VLOOKUP($A500,'30.09.2022'!$A:$I,9,0))</f>
        <v>72320.69</v>
      </c>
      <c r="M500" s="39">
        <f>IF(ISERROR(VLOOKUP($A500,'31.10.2022'!$A:$I,9,0)=TRUE),0,VLOOKUP($A500,'31.10.2022'!$A:$I,9,0))</f>
        <v>72320.69</v>
      </c>
      <c r="N500" s="39">
        <f>IF(ISERROR(VLOOKUP($A500,'30.11.2022'!$A:$I,9,0)=TRUE),0,VLOOKUP($A500,'30.11.2022'!$A:$I,9,0))</f>
        <v>72320.69</v>
      </c>
      <c r="O500" s="39">
        <f>IF(ISERROR(VLOOKUP($A500,'31.12.2022'!$A:$I,9,0)=TRUE),0,VLOOKUP($A500,'31.12.2022'!$A:$I,9,0))</f>
        <v>72320.69</v>
      </c>
    </row>
    <row r="501" spans="1:15" x14ac:dyDescent="0.3">
      <c r="A501" s="1" t="s">
        <v>543</v>
      </c>
      <c r="B501" s="1"/>
      <c r="C501" s="53">
        <f t="shared" si="7"/>
        <v>12</v>
      </c>
      <c r="D501" s="2">
        <f>IF(ISERROR(VLOOKUP($A501,'31.01.2022'!$A:$I,9,0)=TRUE),0,VLOOKUP($A501,'31.01.2022'!$A:$I,9,0))</f>
        <v>262553.2</v>
      </c>
      <c r="E501" s="2">
        <f>IF(ISERROR(VLOOKUP($A501,'28.02.2022'!$A:$I,9,0)=TRUE),0,VLOOKUP($A501,'28.02.2022'!$A:$I,9,0))</f>
        <v>125704.35999999999</v>
      </c>
      <c r="F501" s="2">
        <f>IF(ISERROR(VLOOKUP($A501,'31.03.2022'!$A:$I,9,0)=TRUE),0,VLOOKUP($A501,'31.03.2022'!$A:$I,9,0))</f>
        <v>160712.86000000004</v>
      </c>
      <c r="G501" s="2">
        <f>IF(ISERROR(VLOOKUP($A501,'30.04.2022'!$A:$I,9,0)=TRUE),0,VLOOKUP($A501,'30.04.2022'!$A:$I,9,0))</f>
        <v>163069.92000000004</v>
      </c>
      <c r="H501" s="2">
        <f>IF(ISERROR(VLOOKUP($A501,'31.05.2022'!$A:$I,9,0)=TRUE),0,VLOOKUP($A501,'31.05.2022'!$A:$I,9,0))</f>
        <v>336271.17000000004</v>
      </c>
      <c r="I501" s="2">
        <f>IF(ISERROR(VLOOKUP($A501,'30.06.2022'!$A:$I,9,0)=TRUE),0,VLOOKUP($A501,'30.06.2022'!$A:$I,9,0))</f>
        <v>545110.37</v>
      </c>
      <c r="J501" s="39">
        <f>IF(ISERROR(VLOOKUP($A501,'31.07.2022'!$A:$I,9,0)=TRUE),0,VLOOKUP($A501,'31.07.2022'!$A:$I,9,0))</f>
        <v>545110.37</v>
      </c>
      <c r="K501" s="39">
        <f>IF(ISERROR(VLOOKUP($A501,'31.08.2022'!$A:$I,9,0)=TRUE),0,VLOOKUP($A501,'31.08.2022'!$A:$I,9,0))</f>
        <v>545110.37</v>
      </c>
      <c r="L501" s="39">
        <f>IF(ISERROR(VLOOKUP($A501,'30.09.2022'!$A:$I,9,0)=TRUE),0,VLOOKUP($A501,'30.09.2022'!$A:$I,9,0))</f>
        <v>545110.37</v>
      </c>
      <c r="M501" s="39">
        <f>IF(ISERROR(VLOOKUP($A501,'31.10.2022'!$A:$I,9,0)=TRUE),0,VLOOKUP($A501,'31.10.2022'!$A:$I,9,0))</f>
        <v>545110.37</v>
      </c>
      <c r="N501" s="39">
        <f>IF(ISERROR(VLOOKUP($A501,'30.11.2022'!$A:$I,9,0)=TRUE),0,VLOOKUP($A501,'30.11.2022'!$A:$I,9,0))</f>
        <v>545110.37</v>
      </c>
      <c r="O501" s="39">
        <f>IF(ISERROR(VLOOKUP($A501,'31.12.2022'!$A:$I,9,0)=TRUE),0,VLOOKUP($A501,'31.12.2022'!$A:$I,9,0))</f>
        <v>545110.37</v>
      </c>
    </row>
    <row r="502" spans="1:15" x14ac:dyDescent="0.3">
      <c r="A502" s="1" t="s">
        <v>544</v>
      </c>
      <c r="B502" s="1"/>
      <c r="C502" s="53">
        <f t="shared" si="7"/>
        <v>12</v>
      </c>
      <c r="D502" s="2">
        <f>IF(ISERROR(VLOOKUP($A502,'31.01.2022'!$A:$I,9,0)=TRUE),0,VLOOKUP($A502,'31.01.2022'!$A:$I,9,0))</f>
        <v>84767.18</v>
      </c>
      <c r="E502" s="2">
        <f>IF(ISERROR(VLOOKUP($A502,'28.02.2022'!$A:$I,9,0)=TRUE),0,VLOOKUP($A502,'28.02.2022'!$A:$I,9,0))</f>
        <v>85261.66</v>
      </c>
      <c r="F502" s="2">
        <f>IF(ISERROR(VLOOKUP($A502,'31.03.2022'!$A:$I,9,0)=TRUE),0,VLOOKUP($A502,'31.03.2022'!$A:$I,9,0))</f>
        <v>86539.92</v>
      </c>
      <c r="G502" s="2">
        <f>IF(ISERROR(VLOOKUP($A502,'30.04.2022'!$A:$I,9,0)=TRUE),0,VLOOKUP($A502,'30.04.2022'!$A:$I,9,0))</f>
        <v>87809.14</v>
      </c>
      <c r="H502" s="2">
        <f>IF(ISERROR(VLOOKUP($A502,'31.05.2022'!$A:$I,9,0)=TRUE),0,VLOOKUP($A502,'31.05.2022'!$A:$I,9,0))</f>
        <v>91803.01</v>
      </c>
      <c r="I502" s="2">
        <f>IF(ISERROR(VLOOKUP($A502,'30.06.2022'!$A:$I,9,0)=TRUE),0,VLOOKUP($A502,'30.06.2022'!$A:$I,9,0))</f>
        <v>116720.41</v>
      </c>
      <c r="J502" s="39">
        <f>IF(ISERROR(VLOOKUP($A502,'31.07.2022'!$A:$I,9,0)=TRUE),0,VLOOKUP($A502,'31.07.2022'!$A:$I,9,0))</f>
        <v>116720.41</v>
      </c>
      <c r="K502" s="39">
        <f>IF(ISERROR(VLOOKUP($A502,'31.08.2022'!$A:$I,9,0)=TRUE),0,VLOOKUP($A502,'31.08.2022'!$A:$I,9,0))</f>
        <v>116720.41</v>
      </c>
      <c r="L502" s="39">
        <f>IF(ISERROR(VLOOKUP($A502,'30.09.2022'!$A:$I,9,0)=TRUE),0,VLOOKUP($A502,'30.09.2022'!$A:$I,9,0))</f>
        <v>116720.41</v>
      </c>
      <c r="M502" s="39">
        <f>IF(ISERROR(VLOOKUP($A502,'31.10.2022'!$A:$I,9,0)=TRUE),0,VLOOKUP($A502,'31.10.2022'!$A:$I,9,0))</f>
        <v>116720.41</v>
      </c>
      <c r="N502" s="39">
        <f>IF(ISERROR(VLOOKUP($A502,'30.11.2022'!$A:$I,9,0)=TRUE),0,VLOOKUP($A502,'30.11.2022'!$A:$I,9,0))</f>
        <v>116720.41</v>
      </c>
      <c r="O502" s="39">
        <f>IF(ISERROR(VLOOKUP($A502,'31.12.2022'!$A:$I,9,0)=TRUE),0,VLOOKUP($A502,'31.12.2022'!$A:$I,9,0))</f>
        <v>116720.41</v>
      </c>
    </row>
    <row r="503" spans="1:15" x14ac:dyDescent="0.3">
      <c r="A503" s="1" t="s">
        <v>545</v>
      </c>
      <c r="B503" s="1"/>
      <c r="C503" s="53">
        <f t="shared" si="7"/>
        <v>12</v>
      </c>
      <c r="D503" s="2">
        <f>IF(ISERROR(VLOOKUP($A503,'31.01.2022'!$A:$I,9,0)=TRUE),0,VLOOKUP($A503,'31.01.2022'!$A:$I,9,0))</f>
        <v>92163.79</v>
      </c>
      <c r="E503" s="2">
        <f>IF(ISERROR(VLOOKUP($A503,'28.02.2022'!$A:$I,9,0)=TRUE),0,VLOOKUP($A503,'28.02.2022'!$A:$I,9,0))</f>
        <v>91607.87</v>
      </c>
      <c r="F503" s="2">
        <f>IF(ISERROR(VLOOKUP($A503,'31.03.2022'!$A:$I,9,0)=TRUE),0,VLOOKUP($A503,'31.03.2022'!$A:$I,9,0))</f>
        <v>95731.26</v>
      </c>
      <c r="G503" s="2">
        <f>IF(ISERROR(VLOOKUP($A503,'30.04.2022'!$A:$I,9,0)=TRUE),0,VLOOKUP($A503,'30.04.2022'!$A:$I,9,0))</f>
        <v>98300.56</v>
      </c>
      <c r="H503" s="2">
        <f>IF(ISERROR(VLOOKUP($A503,'31.05.2022'!$A:$I,9,0)=TRUE),0,VLOOKUP($A503,'31.05.2022'!$A:$I,9,0))</f>
        <v>100142.74</v>
      </c>
      <c r="I503" s="2">
        <f>IF(ISERROR(VLOOKUP($A503,'30.06.2022'!$A:$I,9,0)=TRUE),0,VLOOKUP($A503,'30.06.2022'!$A:$I,9,0))</f>
        <v>129564.71</v>
      </c>
      <c r="J503" s="39">
        <f>IF(ISERROR(VLOOKUP($A503,'31.07.2022'!$A:$I,9,0)=TRUE),0,VLOOKUP($A503,'31.07.2022'!$A:$I,9,0))</f>
        <v>129564.71</v>
      </c>
      <c r="K503" s="39">
        <f>IF(ISERROR(VLOOKUP($A503,'31.08.2022'!$A:$I,9,0)=TRUE),0,VLOOKUP($A503,'31.08.2022'!$A:$I,9,0))</f>
        <v>129564.71</v>
      </c>
      <c r="L503" s="39">
        <f>IF(ISERROR(VLOOKUP($A503,'30.09.2022'!$A:$I,9,0)=TRUE),0,VLOOKUP($A503,'30.09.2022'!$A:$I,9,0))</f>
        <v>129564.71</v>
      </c>
      <c r="M503" s="39">
        <f>IF(ISERROR(VLOOKUP($A503,'31.10.2022'!$A:$I,9,0)=TRUE),0,VLOOKUP($A503,'31.10.2022'!$A:$I,9,0))</f>
        <v>129564.71</v>
      </c>
      <c r="N503" s="39">
        <f>IF(ISERROR(VLOOKUP($A503,'30.11.2022'!$A:$I,9,0)=TRUE),0,VLOOKUP($A503,'30.11.2022'!$A:$I,9,0))</f>
        <v>129564.71</v>
      </c>
      <c r="O503" s="39">
        <f>IF(ISERROR(VLOOKUP($A503,'31.12.2022'!$A:$I,9,0)=TRUE),0,VLOOKUP($A503,'31.12.2022'!$A:$I,9,0))</f>
        <v>129564.71</v>
      </c>
    </row>
    <row r="504" spans="1:15" x14ac:dyDescent="0.3">
      <c r="A504" s="1" t="s">
        <v>546</v>
      </c>
      <c r="B504" s="1"/>
      <c r="C504" s="53">
        <f t="shared" si="7"/>
        <v>12</v>
      </c>
      <c r="D504" s="2">
        <f>IF(ISERROR(VLOOKUP($A504,'31.01.2022'!$A:$I,9,0)=TRUE),0,VLOOKUP($A504,'31.01.2022'!$A:$I,9,0))</f>
        <v>-24532.95</v>
      </c>
      <c r="E504" s="2">
        <f>IF(ISERROR(VLOOKUP($A504,'28.02.2022'!$A:$I,9,0)=TRUE),0,VLOOKUP($A504,'28.02.2022'!$A:$I,9,0))</f>
        <v>-24384.97</v>
      </c>
      <c r="F504" s="2">
        <f>IF(ISERROR(VLOOKUP($A504,'31.03.2022'!$A:$I,9,0)=TRUE),0,VLOOKUP($A504,'31.03.2022'!$A:$I,9,0))</f>
        <v>-25482.57</v>
      </c>
      <c r="G504" s="2">
        <f>IF(ISERROR(VLOOKUP($A504,'30.04.2022'!$A:$I,9,0)=TRUE),0,VLOOKUP($A504,'30.04.2022'!$A:$I,9,0))</f>
        <v>-26166.49</v>
      </c>
      <c r="H504" s="2">
        <f>IF(ISERROR(VLOOKUP($A504,'31.05.2022'!$A:$I,9,0)=TRUE),0,VLOOKUP($A504,'31.05.2022'!$A:$I,9,0))</f>
        <v>-26656.86</v>
      </c>
      <c r="I504" s="2">
        <f>IF(ISERROR(VLOOKUP($A504,'30.06.2022'!$A:$I,9,0)=TRUE),0,VLOOKUP($A504,'30.06.2022'!$A:$I,9,0))</f>
        <v>-34488.649999999994</v>
      </c>
      <c r="J504" s="39">
        <f>IF(ISERROR(VLOOKUP($A504,'31.07.2022'!$A:$I,9,0)=TRUE),0,VLOOKUP($A504,'31.07.2022'!$A:$I,9,0))</f>
        <v>-34488.649999999994</v>
      </c>
      <c r="K504" s="39">
        <f>IF(ISERROR(VLOOKUP($A504,'31.08.2022'!$A:$I,9,0)=TRUE),0,VLOOKUP($A504,'31.08.2022'!$A:$I,9,0))</f>
        <v>-34488.649999999994</v>
      </c>
      <c r="L504" s="39">
        <f>IF(ISERROR(VLOOKUP($A504,'30.09.2022'!$A:$I,9,0)=TRUE),0,VLOOKUP($A504,'30.09.2022'!$A:$I,9,0))</f>
        <v>-34488.649999999994</v>
      </c>
      <c r="M504" s="39">
        <f>IF(ISERROR(VLOOKUP($A504,'31.10.2022'!$A:$I,9,0)=TRUE),0,VLOOKUP($A504,'31.10.2022'!$A:$I,9,0))</f>
        <v>-34488.649999999994</v>
      </c>
      <c r="N504" s="39">
        <f>IF(ISERROR(VLOOKUP($A504,'30.11.2022'!$A:$I,9,0)=TRUE),0,VLOOKUP($A504,'30.11.2022'!$A:$I,9,0))</f>
        <v>-34488.649999999994</v>
      </c>
      <c r="O504" s="39">
        <f>IF(ISERROR(VLOOKUP($A504,'31.12.2022'!$A:$I,9,0)=TRUE),0,VLOOKUP($A504,'31.12.2022'!$A:$I,9,0))</f>
        <v>-34488.649999999994</v>
      </c>
    </row>
    <row r="505" spans="1:15" x14ac:dyDescent="0.3">
      <c r="A505" s="1" t="s">
        <v>547</v>
      </c>
      <c r="B505" s="1"/>
      <c r="C505" s="53">
        <f t="shared" si="7"/>
        <v>12</v>
      </c>
      <c r="D505" s="2">
        <f>IF(ISERROR(VLOOKUP($A505,'31.01.2022'!$A:$I,9,0)=TRUE),0,VLOOKUP($A505,'31.01.2022'!$A:$I,9,0))</f>
        <v>1130565.04</v>
      </c>
      <c r="E505" s="2">
        <f>IF(ISERROR(VLOOKUP($A505,'28.02.2022'!$A:$I,9,0)=TRUE),0,VLOOKUP($A505,'28.02.2022'!$A:$I,9,0))</f>
        <v>384606.13000000012</v>
      </c>
      <c r="F505" s="2">
        <f>IF(ISERROR(VLOOKUP($A505,'31.03.2022'!$A:$I,9,0)=TRUE),0,VLOOKUP($A505,'31.03.2022'!$A:$I,9,0))</f>
        <v>1698.8300000000745</v>
      </c>
      <c r="G505" s="2">
        <f>IF(ISERROR(VLOOKUP($A505,'30.04.2022'!$A:$I,9,0)=TRUE),0,VLOOKUP($A505,'30.04.2022'!$A:$I,9,0))</f>
        <v>1222266.6600000001</v>
      </c>
      <c r="H505" s="2">
        <f>IF(ISERROR(VLOOKUP($A505,'31.05.2022'!$A:$I,9,0)=TRUE),0,VLOOKUP($A505,'31.05.2022'!$A:$I,9,0))</f>
        <v>437059.90999999968</v>
      </c>
      <c r="I505" s="2">
        <f>IF(ISERROR(VLOOKUP($A505,'30.06.2022'!$A:$I,9,0)=TRUE),0,VLOOKUP($A505,'30.06.2022'!$A:$I,9,0))</f>
        <v>5772.5099999997765</v>
      </c>
      <c r="J505" s="39">
        <f>IF(ISERROR(VLOOKUP($A505,'31.07.2022'!$A:$I,9,0)=TRUE),0,VLOOKUP($A505,'31.07.2022'!$A:$I,9,0))</f>
        <v>5772.5099999997765</v>
      </c>
      <c r="K505" s="39">
        <f>IF(ISERROR(VLOOKUP($A505,'31.08.2022'!$A:$I,9,0)=TRUE),0,VLOOKUP($A505,'31.08.2022'!$A:$I,9,0))</f>
        <v>5772.5099999997765</v>
      </c>
      <c r="L505" s="39">
        <f>IF(ISERROR(VLOOKUP($A505,'30.09.2022'!$A:$I,9,0)=TRUE),0,VLOOKUP($A505,'30.09.2022'!$A:$I,9,0))</f>
        <v>5772.5099999997765</v>
      </c>
      <c r="M505" s="39">
        <f>IF(ISERROR(VLOOKUP($A505,'31.10.2022'!$A:$I,9,0)=TRUE),0,VLOOKUP($A505,'31.10.2022'!$A:$I,9,0))</f>
        <v>5772.5099999997765</v>
      </c>
      <c r="N505" s="39">
        <f>IF(ISERROR(VLOOKUP($A505,'30.11.2022'!$A:$I,9,0)=TRUE),0,VLOOKUP($A505,'30.11.2022'!$A:$I,9,0))</f>
        <v>5772.5099999997765</v>
      </c>
      <c r="O505" s="39">
        <f>IF(ISERROR(VLOOKUP($A505,'31.12.2022'!$A:$I,9,0)=TRUE),0,VLOOKUP($A505,'31.12.2022'!$A:$I,9,0))</f>
        <v>5772.5099999997765</v>
      </c>
    </row>
    <row r="506" spans="1:15" x14ac:dyDescent="0.3">
      <c r="A506" s="1" t="s">
        <v>548</v>
      </c>
      <c r="B506" s="1"/>
      <c r="C506" s="53">
        <f t="shared" si="7"/>
        <v>12</v>
      </c>
      <c r="D506" s="2">
        <f>IF(ISERROR(VLOOKUP($A506,'31.01.2022'!$A:$I,9,0)=TRUE),0,VLOOKUP($A506,'31.01.2022'!$A:$I,9,0))</f>
        <v>0</v>
      </c>
      <c r="E506" s="2">
        <f>IF(ISERROR(VLOOKUP($A506,'28.02.2022'!$A:$I,9,0)=TRUE),0,VLOOKUP($A506,'28.02.2022'!$A:$I,9,0))</f>
        <v>-43457.00999999998</v>
      </c>
      <c r="F506" s="2">
        <f>IF(ISERROR(VLOOKUP($A506,'31.03.2022'!$A:$I,9,0)=TRUE),0,VLOOKUP($A506,'31.03.2022'!$A:$I,9,0))</f>
        <v>-45413.06</v>
      </c>
      <c r="G506" s="2">
        <f>IF(ISERROR(VLOOKUP($A506,'30.04.2022'!$A:$I,9,0)=TRUE),0,VLOOKUP($A506,'30.04.2022'!$A:$I,9,0))</f>
        <v>-46631.889999999985</v>
      </c>
      <c r="H506" s="2">
        <f>IF(ISERROR(VLOOKUP($A506,'31.05.2022'!$A:$I,9,0)=TRUE),0,VLOOKUP($A506,'31.05.2022'!$A:$I,9,0))</f>
        <v>-47505.78</v>
      </c>
      <c r="I506" s="2">
        <f>IF(ISERROR(VLOOKUP($A506,'30.06.2022'!$A:$I,9,0)=TRUE),0,VLOOKUP($A506,'30.06.2022'!$A:$I,9,0))</f>
        <v>-61463</v>
      </c>
      <c r="J506" s="39">
        <f>IF(ISERROR(VLOOKUP($A506,'31.07.2022'!$A:$I,9,0)=TRUE),0,VLOOKUP($A506,'31.07.2022'!$A:$I,9,0))</f>
        <v>-61463</v>
      </c>
      <c r="K506" s="39">
        <f>IF(ISERROR(VLOOKUP($A506,'31.08.2022'!$A:$I,9,0)=TRUE),0,VLOOKUP($A506,'31.08.2022'!$A:$I,9,0))</f>
        <v>-61463</v>
      </c>
      <c r="L506" s="39">
        <f>IF(ISERROR(VLOOKUP($A506,'30.09.2022'!$A:$I,9,0)=TRUE),0,VLOOKUP($A506,'30.09.2022'!$A:$I,9,0))</f>
        <v>-61463</v>
      </c>
      <c r="M506" s="39">
        <f>IF(ISERROR(VLOOKUP($A506,'31.10.2022'!$A:$I,9,0)=TRUE),0,VLOOKUP($A506,'31.10.2022'!$A:$I,9,0))</f>
        <v>-61463</v>
      </c>
      <c r="N506" s="39">
        <f>IF(ISERROR(VLOOKUP($A506,'30.11.2022'!$A:$I,9,0)=TRUE),0,VLOOKUP($A506,'30.11.2022'!$A:$I,9,0))</f>
        <v>-61463</v>
      </c>
      <c r="O506" s="39">
        <f>IF(ISERROR(VLOOKUP($A506,'31.12.2022'!$A:$I,9,0)=TRUE),0,VLOOKUP($A506,'31.12.2022'!$A:$I,9,0))</f>
        <v>-61463</v>
      </c>
    </row>
    <row r="507" spans="1:15" x14ac:dyDescent="0.3">
      <c r="A507" s="1" t="s">
        <v>549</v>
      </c>
      <c r="B507" s="1"/>
      <c r="C507" s="53">
        <f t="shared" si="7"/>
        <v>12</v>
      </c>
      <c r="D507" s="2">
        <f>IF(ISERROR(VLOOKUP($A507,'31.01.2022'!$A:$I,9,0)=TRUE),0,VLOOKUP($A507,'31.01.2022'!$A:$I,9,0))</f>
        <v>405709.87999999995</v>
      </c>
      <c r="E507" s="2">
        <f>IF(ISERROR(VLOOKUP($A507,'28.02.2022'!$A:$I,9,0)=TRUE),0,VLOOKUP($A507,'28.02.2022'!$A:$I,9,0))</f>
        <v>406593.82</v>
      </c>
      <c r="F507" s="2">
        <f>IF(ISERROR(VLOOKUP($A507,'31.03.2022'!$A:$I,9,0)=TRUE),0,VLOOKUP($A507,'31.03.2022'!$A:$I,9,0))</f>
        <v>412689.54</v>
      </c>
      <c r="G507" s="2">
        <f>IF(ISERROR(VLOOKUP($A507,'30.04.2022'!$A:$I,9,0)=TRUE),0,VLOOKUP($A507,'30.04.2022'!$A:$I,9,0))</f>
        <v>-3669.5300000000279</v>
      </c>
      <c r="H507" s="2">
        <f>IF(ISERROR(VLOOKUP($A507,'31.05.2022'!$A:$I,9,0)=TRUE),0,VLOOKUP($A507,'31.05.2022'!$A:$I,9,0))</f>
        <v>-3836.4300000000512</v>
      </c>
      <c r="I507" s="2">
        <f>IF(ISERROR(VLOOKUP($A507,'30.06.2022'!$A:$I,9,0)=TRUE),0,VLOOKUP($A507,'30.06.2022'!$A:$I,9,0))</f>
        <v>-4877.7299999999814</v>
      </c>
      <c r="J507" s="39">
        <f>IF(ISERROR(VLOOKUP($A507,'31.07.2022'!$A:$I,9,0)=TRUE),0,VLOOKUP($A507,'31.07.2022'!$A:$I,9,0))</f>
        <v>-4877.7299999999814</v>
      </c>
      <c r="K507" s="39">
        <f>IF(ISERROR(VLOOKUP($A507,'31.08.2022'!$A:$I,9,0)=TRUE),0,VLOOKUP($A507,'31.08.2022'!$A:$I,9,0))</f>
        <v>-4877.7299999999814</v>
      </c>
      <c r="L507" s="39">
        <f>IF(ISERROR(VLOOKUP($A507,'30.09.2022'!$A:$I,9,0)=TRUE),0,VLOOKUP($A507,'30.09.2022'!$A:$I,9,0))</f>
        <v>-4877.7299999999814</v>
      </c>
      <c r="M507" s="39">
        <f>IF(ISERROR(VLOOKUP($A507,'31.10.2022'!$A:$I,9,0)=TRUE),0,VLOOKUP($A507,'31.10.2022'!$A:$I,9,0))</f>
        <v>-4877.7299999999814</v>
      </c>
      <c r="N507" s="39">
        <f>IF(ISERROR(VLOOKUP($A507,'30.11.2022'!$A:$I,9,0)=TRUE),0,VLOOKUP($A507,'30.11.2022'!$A:$I,9,0))</f>
        <v>-4877.7299999999814</v>
      </c>
      <c r="O507" s="39">
        <f>IF(ISERROR(VLOOKUP($A507,'31.12.2022'!$A:$I,9,0)=TRUE),0,VLOOKUP($A507,'31.12.2022'!$A:$I,9,0))</f>
        <v>-4877.7299999999814</v>
      </c>
    </row>
    <row r="508" spans="1:15" x14ac:dyDescent="0.3">
      <c r="A508" s="1" t="s">
        <v>550</v>
      </c>
      <c r="B508" s="1"/>
      <c r="C508" s="53">
        <f t="shared" si="7"/>
        <v>12</v>
      </c>
      <c r="D508" s="2">
        <f>IF(ISERROR(VLOOKUP($A508,'31.01.2022'!$A:$I,9,0)=TRUE),0,VLOOKUP($A508,'31.01.2022'!$A:$I,9,0))</f>
        <v>-74480.039999999994</v>
      </c>
      <c r="E508" s="2">
        <f>IF(ISERROR(VLOOKUP($A508,'28.02.2022'!$A:$I,9,0)=TRUE),0,VLOOKUP($A508,'28.02.2022'!$A:$I,9,0))</f>
        <v>-74030.789999999994</v>
      </c>
      <c r="F508" s="2">
        <f>IF(ISERROR(VLOOKUP($A508,'31.03.2022'!$A:$I,9,0)=TRUE),0,VLOOKUP($A508,'31.03.2022'!$A:$I,9,0))</f>
        <v>-77363.009999999995</v>
      </c>
      <c r="G508" s="2">
        <f>IF(ISERROR(VLOOKUP($A508,'30.04.2022'!$A:$I,9,0)=TRUE),0,VLOOKUP($A508,'30.04.2022'!$A:$I,9,0))</f>
        <v>-79439.33</v>
      </c>
      <c r="H508" s="2">
        <f>IF(ISERROR(VLOOKUP($A508,'31.05.2022'!$A:$I,9,0)=TRUE),0,VLOOKUP($A508,'31.05.2022'!$A:$I,9,0))</f>
        <v>-80928.039999999994</v>
      </c>
      <c r="I508" s="2">
        <f>IF(ISERROR(VLOOKUP($A508,'30.06.2022'!$A:$I,9,0)=TRUE),0,VLOOKUP($A508,'30.06.2022'!$A:$I,9,0))</f>
        <v>-104704.73</v>
      </c>
      <c r="J508" s="39">
        <f>IF(ISERROR(VLOOKUP($A508,'31.07.2022'!$A:$I,9,0)=TRUE),0,VLOOKUP($A508,'31.07.2022'!$A:$I,9,0))</f>
        <v>-104704.73</v>
      </c>
      <c r="K508" s="39">
        <f>IF(ISERROR(VLOOKUP($A508,'31.08.2022'!$A:$I,9,0)=TRUE),0,VLOOKUP($A508,'31.08.2022'!$A:$I,9,0))</f>
        <v>-104704.73</v>
      </c>
      <c r="L508" s="39">
        <f>IF(ISERROR(VLOOKUP($A508,'30.09.2022'!$A:$I,9,0)=TRUE),0,VLOOKUP($A508,'30.09.2022'!$A:$I,9,0))</f>
        <v>-104704.73</v>
      </c>
      <c r="M508" s="39">
        <f>IF(ISERROR(VLOOKUP($A508,'31.10.2022'!$A:$I,9,0)=TRUE),0,VLOOKUP($A508,'31.10.2022'!$A:$I,9,0))</f>
        <v>-104704.73</v>
      </c>
      <c r="N508" s="39">
        <f>IF(ISERROR(VLOOKUP($A508,'30.11.2022'!$A:$I,9,0)=TRUE),0,VLOOKUP($A508,'30.11.2022'!$A:$I,9,0))</f>
        <v>-104704.73</v>
      </c>
      <c r="O508" s="39">
        <f>IF(ISERROR(VLOOKUP($A508,'31.12.2022'!$A:$I,9,0)=TRUE),0,VLOOKUP($A508,'31.12.2022'!$A:$I,9,0))</f>
        <v>-104704.73</v>
      </c>
    </row>
    <row r="509" spans="1:15" x14ac:dyDescent="0.3">
      <c r="A509" s="1" t="s">
        <v>551</v>
      </c>
      <c r="B509" s="1"/>
      <c r="C509" s="53">
        <f t="shared" si="7"/>
        <v>12</v>
      </c>
      <c r="D509" s="2">
        <f>IF(ISERROR(VLOOKUP($A509,'31.01.2022'!$A:$I,9,0)=TRUE),0,VLOOKUP($A509,'31.01.2022'!$A:$I,9,0))</f>
        <v>14702.98</v>
      </c>
      <c r="E509" s="2">
        <f>IF(ISERROR(VLOOKUP($A509,'28.02.2022'!$A:$I,9,0)=TRUE),0,VLOOKUP($A509,'28.02.2022'!$A:$I,9,0))</f>
        <v>14788.75</v>
      </c>
      <c r="F509" s="2">
        <f>IF(ISERROR(VLOOKUP($A509,'31.03.2022'!$A:$I,9,0)=TRUE),0,VLOOKUP($A509,'31.03.2022'!$A:$I,9,0))</f>
        <v>35190.35</v>
      </c>
      <c r="G509" s="2">
        <f>IF(ISERROR(VLOOKUP($A509,'30.04.2022'!$A:$I,9,0)=TRUE),0,VLOOKUP($A509,'30.04.2022'!$A:$I,9,0))</f>
        <v>35706.46</v>
      </c>
      <c r="H509" s="2">
        <f>IF(ISERROR(VLOOKUP($A509,'31.05.2022'!$A:$I,9,0)=TRUE),0,VLOOKUP($A509,'31.05.2022'!$A:$I,9,0))</f>
        <v>37330.519999999997</v>
      </c>
      <c r="I509" s="2">
        <f>IF(ISERROR(VLOOKUP($A509,'30.06.2022'!$A:$I,9,0)=TRUE),0,VLOOKUP($A509,'30.06.2022'!$A:$I,9,0))</f>
        <v>47462.86</v>
      </c>
      <c r="J509" s="39">
        <f>IF(ISERROR(VLOOKUP($A509,'31.07.2022'!$A:$I,9,0)=TRUE),0,VLOOKUP($A509,'31.07.2022'!$A:$I,9,0))</f>
        <v>47462.86</v>
      </c>
      <c r="K509" s="39">
        <f>IF(ISERROR(VLOOKUP($A509,'31.08.2022'!$A:$I,9,0)=TRUE),0,VLOOKUP($A509,'31.08.2022'!$A:$I,9,0))</f>
        <v>47462.86</v>
      </c>
      <c r="L509" s="39">
        <f>IF(ISERROR(VLOOKUP($A509,'30.09.2022'!$A:$I,9,0)=TRUE),0,VLOOKUP($A509,'30.09.2022'!$A:$I,9,0))</f>
        <v>47462.86</v>
      </c>
      <c r="M509" s="39">
        <f>IF(ISERROR(VLOOKUP($A509,'31.10.2022'!$A:$I,9,0)=TRUE),0,VLOOKUP($A509,'31.10.2022'!$A:$I,9,0))</f>
        <v>47462.86</v>
      </c>
      <c r="N509" s="39">
        <f>IF(ISERROR(VLOOKUP($A509,'30.11.2022'!$A:$I,9,0)=TRUE),0,VLOOKUP($A509,'30.11.2022'!$A:$I,9,0))</f>
        <v>47462.86</v>
      </c>
      <c r="O509" s="39">
        <f>IF(ISERROR(VLOOKUP($A509,'31.12.2022'!$A:$I,9,0)=TRUE),0,VLOOKUP($A509,'31.12.2022'!$A:$I,9,0))</f>
        <v>47462.86</v>
      </c>
    </row>
    <row r="510" spans="1:15" x14ac:dyDescent="0.3">
      <c r="A510" s="1" t="s">
        <v>552</v>
      </c>
      <c r="B510" s="1"/>
      <c r="C510" s="53">
        <f t="shared" si="7"/>
        <v>12</v>
      </c>
      <c r="D510" s="2">
        <f>IF(ISERROR(VLOOKUP($A510,'31.01.2022'!$A:$I,9,0)=TRUE),0,VLOOKUP($A510,'31.01.2022'!$A:$I,9,0))</f>
        <v>191090.31000000006</v>
      </c>
      <c r="E510" s="2">
        <f>IF(ISERROR(VLOOKUP($A510,'28.02.2022'!$A:$I,9,0)=TRUE),0,VLOOKUP($A510,'28.02.2022'!$A:$I,9,0))</f>
        <v>8676.5100000000093</v>
      </c>
      <c r="F510" s="2">
        <f>IF(ISERROR(VLOOKUP($A510,'31.03.2022'!$A:$I,9,0)=TRUE),0,VLOOKUP($A510,'31.03.2022'!$A:$I,9,0))</f>
        <v>-348296.56999999995</v>
      </c>
      <c r="G510" s="2">
        <f>IF(ISERROR(VLOOKUP($A510,'30.04.2022'!$A:$I,9,0)=TRUE),0,VLOOKUP($A510,'30.04.2022'!$A:$I,9,0))</f>
        <v>-315049.85999999987</v>
      </c>
      <c r="H510" s="2">
        <f>IF(ISERROR(VLOOKUP($A510,'31.05.2022'!$A:$I,9,0)=TRUE),0,VLOOKUP($A510,'31.05.2022'!$A:$I,9,0))</f>
        <v>-14801.809999999823</v>
      </c>
      <c r="I510" s="2">
        <f>IF(ISERROR(VLOOKUP($A510,'30.06.2022'!$A:$I,9,0)=TRUE),0,VLOOKUP($A510,'30.06.2022'!$A:$I,9,0))</f>
        <v>-18819.35999999987</v>
      </c>
      <c r="J510" s="39">
        <f>IF(ISERROR(VLOOKUP($A510,'31.07.2022'!$A:$I,9,0)=TRUE),0,VLOOKUP($A510,'31.07.2022'!$A:$I,9,0))</f>
        <v>-18819.35999999987</v>
      </c>
      <c r="K510" s="39">
        <f>IF(ISERROR(VLOOKUP($A510,'31.08.2022'!$A:$I,9,0)=TRUE),0,VLOOKUP($A510,'31.08.2022'!$A:$I,9,0))</f>
        <v>-18819.35999999987</v>
      </c>
      <c r="L510" s="39">
        <f>IF(ISERROR(VLOOKUP($A510,'30.09.2022'!$A:$I,9,0)=TRUE),0,VLOOKUP($A510,'30.09.2022'!$A:$I,9,0))</f>
        <v>-18819.35999999987</v>
      </c>
      <c r="M510" s="39">
        <f>IF(ISERROR(VLOOKUP($A510,'31.10.2022'!$A:$I,9,0)=TRUE),0,VLOOKUP($A510,'31.10.2022'!$A:$I,9,0))</f>
        <v>-18819.35999999987</v>
      </c>
      <c r="N510" s="39">
        <f>IF(ISERROR(VLOOKUP($A510,'30.11.2022'!$A:$I,9,0)=TRUE),0,VLOOKUP($A510,'30.11.2022'!$A:$I,9,0))</f>
        <v>-18819.35999999987</v>
      </c>
      <c r="O510" s="39">
        <f>IF(ISERROR(VLOOKUP($A510,'31.12.2022'!$A:$I,9,0)=TRUE),0,VLOOKUP($A510,'31.12.2022'!$A:$I,9,0))</f>
        <v>-18819.35999999987</v>
      </c>
    </row>
    <row r="511" spans="1:15" x14ac:dyDescent="0.3">
      <c r="A511" s="1" t="s">
        <v>553</v>
      </c>
      <c r="B511" s="1"/>
      <c r="C511" s="53">
        <f t="shared" si="7"/>
        <v>12</v>
      </c>
      <c r="D511" s="2">
        <f>IF(ISERROR(VLOOKUP($A511,'31.01.2022'!$A:$I,9,0)=TRUE),0,VLOOKUP($A511,'31.01.2022'!$A:$I,9,0))</f>
        <v>2217.5</v>
      </c>
      <c r="E511" s="2">
        <f>IF(ISERROR(VLOOKUP($A511,'28.02.2022'!$A:$I,9,0)=TRUE),0,VLOOKUP($A511,'28.02.2022'!$A:$I,9,0))</f>
        <v>1359.4700000000303</v>
      </c>
      <c r="F511" s="2">
        <f>IF(ISERROR(VLOOKUP($A511,'31.03.2022'!$A:$I,9,0)=TRUE),0,VLOOKUP($A511,'31.03.2022'!$A:$I,9,0))</f>
        <v>1379.8500000000349</v>
      </c>
      <c r="G511" s="2">
        <f>IF(ISERROR(VLOOKUP($A511,'30.04.2022'!$A:$I,9,0)=TRUE),0,VLOOKUP($A511,'30.04.2022'!$A:$I,9,0))</f>
        <v>1400.0900000000256</v>
      </c>
      <c r="H511" s="2">
        <f>IF(ISERROR(VLOOKUP($A511,'31.05.2022'!$A:$I,9,0)=TRUE),0,VLOOKUP($A511,'31.05.2022'!$A:$I,9,0))</f>
        <v>1463.7700000000186</v>
      </c>
      <c r="I511" s="2">
        <f>IF(ISERROR(VLOOKUP($A511,'30.06.2022'!$A:$I,9,0)=TRUE),0,VLOOKUP($A511,'30.06.2022'!$A:$I,9,0))</f>
        <v>1861.070000000007</v>
      </c>
      <c r="J511" s="39">
        <f>IF(ISERROR(VLOOKUP($A511,'31.07.2022'!$A:$I,9,0)=TRUE),0,VLOOKUP($A511,'31.07.2022'!$A:$I,9,0))</f>
        <v>1861.070000000007</v>
      </c>
      <c r="K511" s="39">
        <f>IF(ISERROR(VLOOKUP($A511,'31.08.2022'!$A:$I,9,0)=TRUE),0,VLOOKUP($A511,'31.08.2022'!$A:$I,9,0))</f>
        <v>1861.070000000007</v>
      </c>
      <c r="L511" s="39">
        <f>IF(ISERROR(VLOOKUP($A511,'30.09.2022'!$A:$I,9,0)=TRUE),0,VLOOKUP($A511,'30.09.2022'!$A:$I,9,0))</f>
        <v>1861.070000000007</v>
      </c>
      <c r="M511" s="39">
        <f>IF(ISERROR(VLOOKUP($A511,'31.10.2022'!$A:$I,9,0)=TRUE),0,VLOOKUP($A511,'31.10.2022'!$A:$I,9,0))</f>
        <v>1861.070000000007</v>
      </c>
      <c r="N511" s="39">
        <f>IF(ISERROR(VLOOKUP($A511,'30.11.2022'!$A:$I,9,0)=TRUE),0,VLOOKUP($A511,'30.11.2022'!$A:$I,9,0))</f>
        <v>1861.070000000007</v>
      </c>
      <c r="O511" s="39">
        <f>IF(ISERROR(VLOOKUP($A511,'31.12.2022'!$A:$I,9,0)=TRUE),0,VLOOKUP($A511,'31.12.2022'!$A:$I,9,0))</f>
        <v>1861.070000000007</v>
      </c>
    </row>
    <row r="512" spans="1:15" x14ac:dyDescent="0.3">
      <c r="A512" s="1" t="s">
        <v>554</v>
      </c>
      <c r="B512" s="1"/>
      <c r="C512" s="53">
        <f t="shared" si="7"/>
        <v>12</v>
      </c>
      <c r="D512" s="2">
        <f>IF(ISERROR(VLOOKUP($A512,'31.01.2022'!$A:$I,9,0)=TRUE),0,VLOOKUP($A512,'31.01.2022'!$A:$I,9,0))</f>
        <v>53426.45</v>
      </c>
      <c r="E512" s="2">
        <f>IF(ISERROR(VLOOKUP($A512,'28.02.2022'!$A:$I,9,0)=TRUE),0,VLOOKUP($A512,'28.02.2022'!$A:$I,9,0))</f>
        <v>99009.73000000001</v>
      </c>
      <c r="F512" s="2">
        <f>IF(ISERROR(VLOOKUP($A512,'31.03.2022'!$A:$I,9,0)=TRUE),0,VLOOKUP($A512,'31.03.2022'!$A:$I,9,0))</f>
        <v>87257.9</v>
      </c>
      <c r="G512" s="2">
        <f>IF(ISERROR(VLOOKUP($A512,'30.04.2022'!$A:$I,9,0)=TRUE),0,VLOOKUP($A512,'30.04.2022'!$A:$I,9,0))</f>
        <v>33173.979999999981</v>
      </c>
      <c r="H512" s="2">
        <f>IF(ISERROR(VLOOKUP($A512,'31.05.2022'!$A:$I,9,0)=TRUE),0,VLOOKUP($A512,'31.05.2022'!$A:$I,9,0))</f>
        <v>126799.85999999999</v>
      </c>
      <c r="I512" s="2">
        <f>IF(ISERROR(VLOOKUP($A512,'30.06.2022'!$A:$I,9,0)=TRUE),0,VLOOKUP($A512,'30.06.2022'!$A:$I,9,0))</f>
        <v>179953.34000000003</v>
      </c>
      <c r="J512" s="39">
        <f>IF(ISERROR(VLOOKUP($A512,'31.07.2022'!$A:$I,9,0)=TRUE),0,VLOOKUP($A512,'31.07.2022'!$A:$I,9,0))</f>
        <v>179953.34000000003</v>
      </c>
      <c r="K512" s="39">
        <f>IF(ISERROR(VLOOKUP($A512,'31.08.2022'!$A:$I,9,0)=TRUE),0,VLOOKUP($A512,'31.08.2022'!$A:$I,9,0))</f>
        <v>179953.34000000003</v>
      </c>
      <c r="L512" s="39">
        <f>IF(ISERROR(VLOOKUP($A512,'30.09.2022'!$A:$I,9,0)=TRUE),0,VLOOKUP($A512,'30.09.2022'!$A:$I,9,0))</f>
        <v>179953.34000000003</v>
      </c>
      <c r="M512" s="39">
        <f>IF(ISERROR(VLOOKUP($A512,'31.10.2022'!$A:$I,9,0)=TRUE),0,VLOOKUP($A512,'31.10.2022'!$A:$I,9,0))</f>
        <v>179953.34000000003</v>
      </c>
      <c r="N512" s="39">
        <f>IF(ISERROR(VLOOKUP($A512,'30.11.2022'!$A:$I,9,0)=TRUE),0,VLOOKUP($A512,'30.11.2022'!$A:$I,9,0))</f>
        <v>179953.34000000003</v>
      </c>
      <c r="O512" s="39">
        <f>IF(ISERROR(VLOOKUP($A512,'31.12.2022'!$A:$I,9,0)=TRUE),0,VLOOKUP($A512,'31.12.2022'!$A:$I,9,0))</f>
        <v>179953.34000000003</v>
      </c>
    </row>
    <row r="513" spans="1:15" x14ac:dyDescent="0.3">
      <c r="A513" s="1" t="s">
        <v>555</v>
      </c>
      <c r="B513" s="1"/>
      <c r="C513" s="53">
        <f t="shared" si="7"/>
        <v>12</v>
      </c>
      <c r="D513" s="2">
        <f>IF(ISERROR(VLOOKUP($A513,'31.01.2022'!$A:$I,9,0)=TRUE),0,VLOOKUP($A513,'31.01.2022'!$A:$I,9,0))</f>
        <v>0</v>
      </c>
      <c r="E513" s="2">
        <f>IF(ISERROR(VLOOKUP($A513,'28.02.2022'!$A:$I,9,0)=TRUE),0,VLOOKUP($A513,'28.02.2022'!$A:$I,9,0))</f>
        <v>0</v>
      </c>
      <c r="F513" s="2">
        <f>IF(ISERROR(VLOOKUP($A513,'31.03.2022'!$A:$I,9,0)=TRUE),0,VLOOKUP($A513,'31.03.2022'!$A:$I,9,0))</f>
        <v>0</v>
      </c>
      <c r="G513" s="2">
        <f>IF(ISERROR(VLOOKUP($A513,'30.04.2022'!$A:$I,9,0)=TRUE),0,VLOOKUP($A513,'30.04.2022'!$A:$I,9,0))</f>
        <v>88746.28</v>
      </c>
      <c r="H513" s="2">
        <f>IF(ISERROR(VLOOKUP($A513,'31.05.2022'!$A:$I,9,0)=TRUE),0,VLOOKUP($A513,'31.05.2022'!$A:$I,9,0))</f>
        <v>1385.9799999999959</v>
      </c>
      <c r="I513" s="2">
        <f>IF(ISERROR(VLOOKUP($A513,'30.06.2022'!$A:$I,9,0)=TRUE),0,VLOOKUP($A513,'30.06.2022'!$A:$I,9,0))</f>
        <v>1762.1699999999983</v>
      </c>
      <c r="J513" s="39">
        <f>IF(ISERROR(VLOOKUP($A513,'31.07.2022'!$A:$I,9,0)=TRUE),0,VLOOKUP($A513,'31.07.2022'!$A:$I,9,0))</f>
        <v>1762.1699999999983</v>
      </c>
      <c r="K513" s="39">
        <f>IF(ISERROR(VLOOKUP($A513,'31.08.2022'!$A:$I,9,0)=TRUE),0,VLOOKUP($A513,'31.08.2022'!$A:$I,9,0))</f>
        <v>1762.1699999999983</v>
      </c>
      <c r="L513" s="39">
        <f>IF(ISERROR(VLOOKUP($A513,'30.09.2022'!$A:$I,9,0)=TRUE),0,VLOOKUP($A513,'30.09.2022'!$A:$I,9,0))</f>
        <v>1762.1699999999983</v>
      </c>
      <c r="M513" s="39">
        <f>IF(ISERROR(VLOOKUP($A513,'31.10.2022'!$A:$I,9,0)=TRUE),0,VLOOKUP($A513,'31.10.2022'!$A:$I,9,0))</f>
        <v>1762.1699999999983</v>
      </c>
      <c r="N513" s="39">
        <f>IF(ISERROR(VLOOKUP($A513,'30.11.2022'!$A:$I,9,0)=TRUE),0,VLOOKUP($A513,'30.11.2022'!$A:$I,9,0))</f>
        <v>1762.1699999999983</v>
      </c>
      <c r="O513" s="39">
        <f>IF(ISERROR(VLOOKUP($A513,'31.12.2022'!$A:$I,9,0)=TRUE),0,VLOOKUP($A513,'31.12.2022'!$A:$I,9,0))</f>
        <v>1762.1699999999983</v>
      </c>
    </row>
    <row r="514" spans="1:15" x14ac:dyDescent="0.3">
      <c r="A514" s="1" t="s">
        <v>556</v>
      </c>
      <c r="B514" s="1"/>
      <c r="C514" s="53">
        <f t="shared" si="7"/>
        <v>12</v>
      </c>
      <c r="D514" s="2">
        <f>IF(ISERROR(VLOOKUP($A514,'31.01.2022'!$A:$I,9,0)=TRUE),0,VLOOKUP($A514,'31.01.2022'!$A:$I,9,0))</f>
        <v>-22583.11</v>
      </c>
      <c r="E514" s="2">
        <f>IF(ISERROR(VLOOKUP($A514,'28.02.2022'!$A:$I,9,0)=TRUE),0,VLOOKUP($A514,'28.02.2022'!$A:$I,9,0))</f>
        <v>-21896.71</v>
      </c>
      <c r="F514" s="2">
        <f>IF(ISERROR(VLOOKUP($A514,'31.03.2022'!$A:$I,9,0)=TRUE),0,VLOOKUP($A514,'31.03.2022'!$A:$I,9,0))</f>
        <v>0</v>
      </c>
      <c r="G514" s="2">
        <f>IF(ISERROR(VLOOKUP($A514,'30.04.2022'!$A:$I,9,0)=TRUE),0,VLOOKUP($A514,'30.04.2022'!$A:$I,9,0))</f>
        <v>0</v>
      </c>
      <c r="H514" s="2">
        <f>IF(ISERROR(VLOOKUP($A514,'31.05.2022'!$A:$I,9,0)=TRUE),0,VLOOKUP($A514,'31.05.2022'!$A:$I,9,0))</f>
        <v>0</v>
      </c>
      <c r="I514" s="2">
        <f>IF(ISERROR(VLOOKUP($A514,'30.06.2022'!$A:$I,9,0)=TRUE),0,VLOOKUP($A514,'30.06.2022'!$A:$I,9,0))</f>
        <v>0</v>
      </c>
      <c r="J514" s="39">
        <f>IF(ISERROR(VLOOKUP($A514,'31.07.2022'!$A:$I,9,0)=TRUE),0,VLOOKUP($A514,'31.07.2022'!$A:$I,9,0))</f>
        <v>0</v>
      </c>
      <c r="K514" s="39">
        <f>IF(ISERROR(VLOOKUP($A514,'31.08.2022'!$A:$I,9,0)=TRUE),0,VLOOKUP($A514,'31.08.2022'!$A:$I,9,0))</f>
        <v>0</v>
      </c>
      <c r="L514" s="39">
        <f>IF(ISERROR(VLOOKUP($A514,'30.09.2022'!$A:$I,9,0)=TRUE),0,VLOOKUP($A514,'30.09.2022'!$A:$I,9,0))</f>
        <v>0</v>
      </c>
      <c r="M514" s="39">
        <f>IF(ISERROR(VLOOKUP($A514,'31.10.2022'!$A:$I,9,0)=TRUE),0,VLOOKUP($A514,'31.10.2022'!$A:$I,9,0))</f>
        <v>0</v>
      </c>
      <c r="N514" s="39">
        <f>IF(ISERROR(VLOOKUP($A514,'30.11.2022'!$A:$I,9,0)=TRUE),0,VLOOKUP($A514,'30.11.2022'!$A:$I,9,0))</f>
        <v>0</v>
      </c>
      <c r="O514" s="39">
        <f>IF(ISERROR(VLOOKUP($A514,'31.12.2022'!$A:$I,9,0)=TRUE),0,VLOOKUP($A514,'31.12.2022'!$A:$I,9,0))</f>
        <v>0</v>
      </c>
    </row>
    <row r="515" spans="1:15" x14ac:dyDescent="0.3">
      <c r="A515" s="1" t="s">
        <v>557</v>
      </c>
      <c r="B515" s="1"/>
      <c r="C515" s="53">
        <f t="shared" ref="C515:C578" si="8">+LEN(A515)</f>
        <v>12</v>
      </c>
      <c r="D515" s="2">
        <f>IF(ISERROR(VLOOKUP($A515,'31.01.2022'!$A:$I,9,0)=TRUE),0,VLOOKUP($A515,'31.01.2022'!$A:$I,9,0))</f>
        <v>0</v>
      </c>
      <c r="E515" s="2">
        <f>IF(ISERROR(VLOOKUP($A515,'28.02.2022'!$A:$I,9,0)=TRUE),0,VLOOKUP($A515,'28.02.2022'!$A:$I,9,0))</f>
        <v>0</v>
      </c>
      <c r="F515" s="2">
        <f>IF(ISERROR(VLOOKUP($A515,'31.03.2022'!$A:$I,9,0)=TRUE),0,VLOOKUP($A515,'31.03.2022'!$A:$I,9,0))</f>
        <v>0</v>
      </c>
      <c r="G515" s="2">
        <f>IF(ISERROR(VLOOKUP($A515,'30.04.2022'!$A:$I,9,0)=TRUE),0,VLOOKUP($A515,'30.04.2022'!$A:$I,9,0))</f>
        <v>0</v>
      </c>
      <c r="H515" s="2">
        <f>IF(ISERROR(VLOOKUP($A515,'31.05.2022'!$A:$I,9,0)=TRUE),0,VLOOKUP($A515,'31.05.2022'!$A:$I,9,0))</f>
        <v>-48735.48000000001</v>
      </c>
      <c r="I515" s="2">
        <f>IF(ISERROR(VLOOKUP($A515,'30.06.2022'!$A:$I,9,0)=TRUE),0,VLOOKUP($A515,'30.06.2022'!$A:$I,9,0))</f>
        <v>-63053.98000000001</v>
      </c>
      <c r="J515" s="39">
        <f>IF(ISERROR(VLOOKUP($A515,'31.07.2022'!$A:$I,9,0)=TRUE),0,VLOOKUP($A515,'31.07.2022'!$A:$I,9,0))</f>
        <v>-63053.98000000001</v>
      </c>
      <c r="K515" s="39">
        <f>IF(ISERROR(VLOOKUP($A515,'31.08.2022'!$A:$I,9,0)=TRUE),0,VLOOKUP($A515,'31.08.2022'!$A:$I,9,0))</f>
        <v>-63053.98000000001</v>
      </c>
      <c r="L515" s="39">
        <f>IF(ISERROR(VLOOKUP($A515,'30.09.2022'!$A:$I,9,0)=TRUE),0,VLOOKUP($A515,'30.09.2022'!$A:$I,9,0))</f>
        <v>-63053.98000000001</v>
      </c>
      <c r="M515" s="39">
        <f>IF(ISERROR(VLOOKUP($A515,'31.10.2022'!$A:$I,9,0)=TRUE),0,VLOOKUP($A515,'31.10.2022'!$A:$I,9,0))</f>
        <v>-63053.98000000001</v>
      </c>
      <c r="N515" s="39">
        <f>IF(ISERROR(VLOOKUP($A515,'30.11.2022'!$A:$I,9,0)=TRUE),0,VLOOKUP($A515,'30.11.2022'!$A:$I,9,0))</f>
        <v>-63053.98000000001</v>
      </c>
      <c r="O515" s="39">
        <f>IF(ISERROR(VLOOKUP($A515,'31.12.2022'!$A:$I,9,0)=TRUE),0,VLOOKUP($A515,'31.12.2022'!$A:$I,9,0))</f>
        <v>-63053.98000000001</v>
      </c>
    </row>
    <row r="516" spans="1:15" x14ac:dyDescent="0.3">
      <c r="A516" s="1" t="s">
        <v>558</v>
      </c>
      <c r="B516" s="1"/>
      <c r="C516" s="53">
        <f t="shared" si="8"/>
        <v>12</v>
      </c>
      <c r="D516" s="2">
        <f>IF(ISERROR(VLOOKUP($A516,'31.01.2022'!$A:$I,9,0)=TRUE),0,VLOOKUP($A516,'31.01.2022'!$A:$I,9,0))</f>
        <v>0</v>
      </c>
      <c r="E516" s="2">
        <f>IF(ISERROR(VLOOKUP($A516,'28.02.2022'!$A:$I,9,0)=TRUE),0,VLOOKUP($A516,'28.02.2022'!$A:$I,9,0))</f>
        <v>0</v>
      </c>
      <c r="F516" s="2">
        <f>IF(ISERROR(VLOOKUP($A516,'31.03.2022'!$A:$I,9,0)=TRUE),0,VLOOKUP($A516,'31.03.2022'!$A:$I,9,0))</f>
        <v>0</v>
      </c>
      <c r="G516" s="2">
        <f>IF(ISERROR(VLOOKUP($A516,'30.04.2022'!$A:$I,9,0)=TRUE),0,VLOOKUP($A516,'30.04.2022'!$A:$I,9,0))</f>
        <v>0</v>
      </c>
      <c r="H516" s="2">
        <f>IF(ISERROR(VLOOKUP($A516,'31.05.2022'!$A:$I,9,0)=TRUE),0,VLOOKUP($A516,'31.05.2022'!$A:$I,9,0))</f>
        <v>0</v>
      </c>
      <c r="I516" s="2">
        <f>IF(ISERROR(VLOOKUP($A516,'30.06.2022'!$A:$I,9,0)=TRUE),0,VLOOKUP($A516,'30.06.2022'!$A:$I,9,0))</f>
        <v>-6531.1600000000035</v>
      </c>
      <c r="J516" s="39">
        <f>IF(ISERROR(VLOOKUP($A516,'31.07.2022'!$A:$I,9,0)=TRUE),0,VLOOKUP($A516,'31.07.2022'!$A:$I,9,0))</f>
        <v>-6531.1600000000035</v>
      </c>
      <c r="K516" s="39">
        <f>IF(ISERROR(VLOOKUP($A516,'31.08.2022'!$A:$I,9,0)=TRUE),0,VLOOKUP($A516,'31.08.2022'!$A:$I,9,0))</f>
        <v>-6531.1600000000035</v>
      </c>
      <c r="L516" s="39">
        <f>IF(ISERROR(VLOOKUP($A516,'30.09.2022'!$A:$I,9,0)=TRUE),0,VLOOKUP($A516,'30.09.2022'!$A:$I,9,0))</f>
        <v>-6531.1600000000035</v>
      </c>
      <c r="M516" s="39">
        <f>IF(ISERROR(VLOOKUP($A516,'31.10.2022'!$A:$I,9,0)=TRUE),0,VLOOKUP($A516,'31.10.2022'!$A:$I,9,0))</f>
        <v>-6531.1600000000035</v>
      </c>
      <c r="N516" s="39">
        <f>IF(ISERROR(VLOOKUP($A516,'30.11.2022'!$A:$I,9,0)=TRUE),0,VLOOKUP($A516,'30.11.2022'!$A:$I,9,0))</f>
        <v>-6531.1600000000035</v>
      </c>
      <c r="O516" s="39">
        <f>IF(ISERROR(VLOOKUP($A516,'31.12.2022'!$A:$I,9,0)=TRUE),0,VLOOKUP($A516,'31.12.2022'!$A:$I,9,0))</f>
        <v>-6531.1600000000035</v>
      </c>
    </row>
    <row r="517" spans="1:15" x14ac:dyDescent="0.3">
      <c r="A517" s="1" t="s">
        <v>559</v>
      </c>
      <c r="B517" s="1"/>
      <c r="C517" s="53">
        <f t="shared" si="8"/>
        <v>12</v>
      </c>
      <c r="D517" s="2">
        <f>IF(ISERROR(VLOOKUP($A517,'31.01.2022'!$A:$I,9,0)=TRUE),0,VLOOKUP($A517,'31.01.2022'!$A:$I,9,0))</f>
        <v>0</v>
      </c>
      <c r="E517" s="2">
        <f>IF(ISERROR(VLOOKUP($A517,'28.02.2022'!$A:$I,9,0)=TRUE),0,VLOOKUP($A517,'28.02.2022'!$A:$I,9,0))</f>
        <v>0</v>
      </c>
      <c r="F517" s="2">
        <f>IF(ISERROR(VLOOKUP($A517,'31.03.2022'!$A:$I,9,0)=TRUE),0,VLOOKUP($A517,'31.03.2022'!$A:$I,9,0))</f>
        <v>0</v>
      </c>
      <c r="G517" s="2">
        <f>IF(ISERROR(VLOOKUP($A517,'30.04.2022'!$A:$I,9,0)=TRUE),0,VLOOKUP($A517,'30.04.2022'!$A:$I,9,0))</f>
        <v>0</v>
      </c>
      <c r="H517" s="2">
        <f>IF(ISERROR(VLOOKUP($A517,'31.05.2022'!$A:$I,9,0)=TRUE),0,VLOOKUP($A517,'31.05.2022'!$A:$I,9,0))</f>
        <v>-235600.64000000001</v>
      </c>
      <c r="I517" s="2">
        <f>IF(ISERROR(VLOOKUP($A517,'30.06.2022'!$A:$I,9,0)=TRUE),0,VLOOKUP($A517,'30.06.2022'!$A:$I,9,0))</f>
        <v>295571.98</v>
      </c>
      <c r="J517" s="39">
        <f>IF(ISERROR(VLOOKUP($A517,'31.07.2022'!$A:$I,9,0)=TRUE),0,VLOOKUP($A517,'31.07.2022'!$A:$I,9,0))</f>
        <v>295571.98</v>
      </c>
      <c r="K517" s="39">
        <f>IF(ISERROR(VLOOKUP($A517,'31.08.2022'!$A:$I,9,0)=TRUE),0,VLOOKUP($A517,'31.08.2022'!$A:$I,9,0))</f>
        <v>295571.98</v>
      </c>
      <c r="L517" s="39">
        <f>IF(ISERROR(VLOOKUP($A517,'30.09.2022'!$A:$I,9,0)=TRUE),0,VLOOKUP($A517,'30.09.2022'!$A:$I,9,0))</f>
        <v>295571.98</v>
      </c>
      <c r="M517" s="39">
        <f>IF(ISERROR(VLOOKUP($A517,'31.10.2022'!$A:$I,9,0)=TRUE),0,VLOOKUP($A517,'31.10.2022'!$A:$I,9,0))</f>
        <v>295571.98</v>
      </c>
      <c r="N517" s="39">
        <f>IF(ISERROR(VLOOKUP($A517,'30.11.2022'!$A:$I,9,0)=TRUE),0,VLOOKUP($A517,'30.11.2022'!$A:$I,9,0))</f>
        <v>295571.98</v>
      </c>
      <c r="O517" s="39">
        <f>IF(ISERROR(VLOOKUP($A517,'31.12.2022'!$A:$I,9,0)=TRUE),0,VLOOKUP($A517,'31.12.2022'!$A:$I,9,0))</f>
        <v>295571.98</v>
      </c>
    </row>
    <row r="518" spans="1:15" x14ac:dyDescent="0.3">
      <c r="A518" s="1" t="s">
        <v>560</v>
      </c>
      <c r="B518" s="1"/>
      <c r="C518" s="53">
        <f t="shared" si="8"/>
        <v>12</v>
      </c>
      <c r="D518" s="2">
        <f>IF(ISERROR(VLOOKUP($A518,'31.01.2022'!$A:$I,9,0)=TRUE),0,VLOOKUP($A518,'31.01.2022'!$A:$I,9,0))</f>
        <v>0</v>
      </c>
      <c r="E518" s="2">
        <f>IF(ISERROR(VLOOKUP($A518,'28.02.2022'!$A:$I,9,0)=TRUE),0,VLOOKUP($A518,'28.02.2022'!$A:$I,9,0))</f>
        <v>0</v>
      </c>
      <c r="F518" s="2">
        <f>IF(ISERROR(VLOOKUP($A518,'31.03.2022'!$A:$I,9,0)=TRUE),0,VLOOKUP($A518,'31.03.2022'!$A:$I,9,0))</f>
        <v>0</v>
      </c>
      <c r="G518" s="2">
        <f>IF(ISERROR(VLOOKUP($A518,'30.04.2022'!$A:$I,9,0)=TRUE),0,VLOOKUP($A518,'30.04.2022'!$A:$I,9,0))</f>
        <v>0</v>
      </c>
      <c r="H518" s="2">
        <f>IF(ISERROR(VLOOKUP($A518,'31.05.2022'!$A:$I,9,0)=TRUE),0,VLOOKUP($A518,'31.05.2022'!$A:$I,9,0))</f>
        <v>612.36000000000058</v>
      </c>
      <c r="I518" s="2">
        <f>IF(ISERROR(VLOOKUP($A518,'30.06.2022'!$A:$I,9,0)=TRUE),0,VLOOKUP($A518,'30.06.2022'!$A:$I,9,0))</f>
        <v>20743.950000000004</v>
      </c>
      <c r="J518" s="39">
        <f>IF(ISERROR(VLOOKUP($A518,'31.07.2022'!$A:$I,9,0)=TRUE),0,VLOOKUP($A518,'31.07.2022'!$A:$I,9,0))</f>
        <v>20743.950000000004</v>
      </c>
      <c r="K518" s="39">
        <f>IF(ISERROR(VLOOKUP($A518,'31.08.2022'!$A:$I,9,0)=TRUE),0,VLOOKUP($A518,'31.08.2022'!$A:$I,9,0))</f>
        <v>20743.950000000004</v>
      </c>
      <c r="L518" s="39">
        <f>IF(ISERROR(VLOOKUP($A518,'30.09.2022'!$A:$I,9,0)=TRUE),0,VLOOKUP($A518,'30.09.2022'!$A:$I,9,0))</f>
        <v>20743.950000000004</v>
      </c>
      <c r="M518" s="39">
        <f>IF(ISERROR(VLOOKUP($A518,'31.10.2022'!$A:$I,9,0)=TRUE),0,VLOOKUP($A518,'31.10.2022'!$A:$I,9,0))</f>
        <v>20743.950000000004</v>
      </c>
      <c r="N518" s="39">
        <f>IF(ISERROR(VLOOKUP($A518,'30.11.2022'!$A:$I,9,0)=TRUE),0,VLOOKUP($A518,'30.11.2022'!$A:$I,9,0))</f>
        <v>20743.950000000004</v>
      </c>
      <c r="O518" s="39">
        <f>IF(ISERROR(VLOOKUP($A518,'31.12.2022'!$A:$I,9,0)=TRUE),0,VLOOKUP($A518,'31.12.2022'!$A:$I,9,0))</f>
        <v>20743.950000000004</v>
      </c>
    </row>
    <row r="519" spans="1:15" ht="15.6" x14ac:dyDescent="0.3">
      <c r="A519" s="3" t="s">
        <v>561</v>
      </c>
      <c r="B519" s="3" t="s">
        <v>562</v>
      </c>
      <c r="C519" s="52">
        <f t="shared" si="8"/>
        <v>3</v>
      </c>
      <c r="D519" s="4">
        <f>IF(ISERROR(VLOOKUP($A519,'31.01.2022'!$A:$I,9,0)=TRUE),0,VLOOKUP($A519,'31.01.2022'!$A:$I,9,0))</f>
        <v>20822</v>
      </c>
      <c r="E519" s="4">
        <f>IF(ISERROR(VLOOKUP($A519,'28.02.2022'!$A:$I,9,0)=TRUE),0,VLOOKUP($A519,'28.02.2022'!$A:$I,9,0))</f>
        <v>172165.73</v>
      </c>
      <c r="F519" s="4">
        <f>IF(ISERROR(VLOOKUP($A519,'31.03.2022'!$A:$I,9,0)=TRUE),0,VLOOKUP($A519,'31.03.2022'!$A:$I,9,0))</f>
        <v>168165.73</v>
      </c>
      <c r="G519" s="4">
        <f>IF(ISERROR(VLOOKUP($A519,'30.04.2022'!$A:$I,9,0)=TRUE),0,VLOOKUP($A519,'30.04.2022'!$A:$I,9,0))</f>
        <v>176165.73</v>
      </c>
      <c r="H519" s="4">
        <f>IF(ISERROR(VLOOKUP($A519,'31.05.2022'!$A:$I,9,0)=TRUE),0,VLOOKUP($A519,'31.05.2022'!$A:$I,9,0))</f>
        <v>172165.73</v>
      </c>
      <c r="I519" s="4">
        <f>IF(ISERROR(VLOOKUP($A519,'30.06.2022'!$A:$I,9,0)=TRUE),0,VLOOKUP($A519,'30.06.2022'!$A:$I,9,0))</f>
        <v>172165.73</v>
      </c>
      <c r="J519" s="36">
        <f>IF(ISERROR(VLOOKUP($A519,'31.07.2022'!$A:$I,9,0)=TRUE),0,VLOOKUP($A519,'31.07.2022'!$A:$I,9,0))</f>
        <v>172165.73</v>
      </c>
      <c r="K519" s="36">
        <f>IF(ISERROR(VLOOKUP($A519,'31.08.2022'!$A:$I,9,0)=TRUE),0,VLOOKUP($A519,'31.08.2022'!$A:$I,9,0))</f>
        <v>172165.73</v>
      </c>
      <c r="L519" s="36">
        <f>IF(ISERROR(VLOOKUP($A519,'30.09.2022'!$A:$I,9,0)=TRUE),0,VLOOKUP($A519,'30.09.2022'!$A:$I,9,0))</f>
        <v>172165.73</v>
      </c>
      <c r="M519" s="36">
        <f>IF(ISERROR(VLOOKUP($A519,'31.10.2022'!$A:$I,9,0)=TRUE),0,VLOOKUP($A519,'31.10.2022'!$A:$I,9,0))</f>
        <v>172165.73</v>
      </c>
      <c r="N519" s="36">
        <f>IF(ISERROR(VLOOKUP($A519,'30.11.2022'!$A:$I,9,0)=TRUE),0,VLOOKUP($A519,'30.11.2022'!$A:$I,9,0))</f>
        <v>172165.73</v>
      </c>
      <c r="O519" s="36">
        <f>IF(ISERROR(VLOOKUP($A519,'31.12.2022'!$A:$I,9,0)=TRUE),0,VLOOKUP($A519,'31.12.2022'!$A:$I,9,0))</f>
        <v>172165.73</v>
      </c>
    </row>
    <row r="520" spans="1:15" ht="15.6" x14ac:dyDescent="0.3">
      <c r="A520" s="3" t="s">
        <v>563</v>
      </c>
      <c r="B520" s="3" t="s">
        <v>564</v>
      </c>
      <c r="C520" s="52">
        <f t="shared" si="8"/>
        <v>6</v>
      </c>
      <c r="D520" s="4">
        <f>IF(ISERROR(VLOOKUP($A520,'31.01.2022'!$A:$I,9,0)=TRUE),0,VLOOKUP($A520,'31.01.2022'!$A:$I,9,0))</f>
        <v>20822</v>
      </c>
      <c r="E520" s="4">
        <f>IF(ISERROR(VLOOKUP($A520,'28.02.2022'!$A:$I,9,0)=TRUE),0,VLOOKUP($A520,'28.02.2022'!$A:$I,9,0))</f>
        <v>172165.73</v>
      </c>
      <c r="F520" s="4">
        <f>IF(ISERROR(VLOOKUP($A520,'31.03.2022'!$A:$I,9,0)=TRUE),0,VLOOKUP($A520,'31.03.2022'!$A:$I,9,0))</f>
        <v>168165.73</v>
      </c>
      <c r="G520" s="4">
        <f>IF(ISERROR(VLOOKUP($A520,'30.04.2022'!$A:$I,9,0)=TRUE),0,VLOOKUP($A520,'30.04.2022'!$A:$I,9,0))</f>
        <v>176165.73</v>
      </c>
      <c r="H520" s="4">
        <f>IF(ISERROR(VLOOKUP($A520,'31.05.2022'!$A:$I,9,0)=TRUE),0,VLOOKUP($A520,'31.05.2022'!$A:$I,9,0))</f>
        <v>172165.73</v>
      </c>
      <c r="I520" s="4">
        <f>IF(ISERROR(VLOOKUP($A520,'30.06.2022'!$A:$I,9,0)=TRUE),0,VLOOKUP($A520,'30.06.2022'!$A:$I,9,0))</f>
        <v>172165.73</v>
      </c>
      <c r="J520" s="36">
        <f>IF(ISERROR(VLOOKUP($A520,'31.07.2022'!$A:$I,9,0)=TRUE),0,VLOOKUP($A520,'31.07.2022'!$A:$I,9,0))</f>
        <v>172165.73</v>
      </c>
      <c r="K520" s="36">
        <f>IF(ISERROR(VLOOKUP($A520,'31.08.2022'!$A:$I,9,0)=TRUE),0,VLOOKUP($A520,'31.08.2022'!$A:$I,9,0))</f>
        <v>172165.73</v>
      </c>
      <c r="L520" s="36">
        <f>IF(ISERROR(VLOOKUP($A520,'30.09.2022'!$A:$I,9,0)=TRUE),0,VLOOKUP($A520,'30.09.2022'!$A:$I,9,0))</f>
        <v>172165.73</v>
      </c>
      <c r="M520" s="36">
        <f>IF(ISERROR(VLOOKUP($A520,'31.10.2022'!$A:$I,9,0)=TRUE),0,VLOOKUP($A520,'31.10.2022'!$A:$I,9,0))</f>
        <v>172165.73</v>
      </c>
      <c r="N520" s="36">
        <f>IF(ISERROR(VLOOKUP($A520,'30.11.2022'!$A:$I,9,0)=TRUE),0,VLOOKUP($A520,'30.11.2022'!$A:$I,9,0))</f>
        <v>172165.73</v>
      </c>
      <c r="O520" s="36">
        <f>IF(ISERROR(VLOOKUP($A520,'31.12.2022'!$A:$I,9,0)=TRUE),0,VLOOKUP($A520,'31.12.2022'!$A:$I,9,0))</f>
        <v>172165.73</v>
      </c>
    </row>
    <row r="521" spans="1:15" x14ac:dyDescent="0.3">
      <c r="A521" s="1" t="s">
        <v>565</v>
      </c>
      <c r="B521" s="1"/>
      <c r="C521" s="53">
        <f t="shared" si="8"/>
        <v>11</v>
      </c>
      <c r="D521" s="2">
        <f>IF(ISERROR(VLOOKUP($A521,'31.01.2022'!$A:$I,9,0)=TRUE),0,VLOOKUP($A521,'31.01.2022'!$A:$I,9,0))</f>
        <v>100</v>
      </c>
      <c r="E521" s="2">
        <f>IF(ISERROR(VLOOKUP($A521,'28.02.2022'!$A:$I,9,0)=TRUE),0,VLOOKUP($A521,'28.02.2022'!$A:$I,9,0))</f>
        <v>147443.73000000001</v>
      </c>
      <c r="F521" s="2">
        <f>IF(ISERROR(VLOOKUP($A521,'31.03.2022'!$A:$I,9,0)=TRUE),0,VLOOKUP($A521,'31.03.2022'!$A:$I,9,0))</f>
        <v>147443.73000000001</v>
      </c>
      <c r="G521" s="2">
        <f>IF(ISERROR(VLOOKUP($A521,'30.04.2022'!$A:$I,9,0)=TRUE),0,VLOOKUP($A521,'30.04.2022'!$A:$I,9,0))</f>
        <v>147443.73000000001</v>
      </c>
      <c r="H521" s="2">
        <f>IF(ISERROR(VLOOKUP($A521,'31.05.2022'!$A:$I,9,0)=TRUE),0,VLOOKUP($A521,'31.05.2022'!$A:$I,9,0))</f>
        <v>147443.73000000001</v>
      </c>
      <c r="I521" s="2">
        <f>IF(ISERROR(VLOOKUP($A521,'30.06.2022'!$A:$I,9,0)=TRUE),0,VLOOKUP($A521,'30.06.2022'!$A:$I,9,0))</f>
        <v>147443.73000000001</v>
      </c>
      <c r="J521" s="39">
        <f>IF(ISERROR(VLOOKUP($A521,'31.07.2022'!$A:$I,9,0)=TRUE),0,VLOOKUP($A521,'31.07.2022'!$A:$I,9,0))</f>
        <v>147443.73000000001</v>
      </c>
      <c r="K521" s="39">
        <f>IF(ISERROR(VLOOKUP($A521,'31.08.2022'!$A:$I,9,0)=TRUE),0,VLOOKUP($A521,'31.08.2022'!$A:$I,9,0))</f>
        <v>147443.73000000001</v>
      </c>
      <c r="L521" s="39">
        <f>IF(ISERROR(VLOOKUP($A521,'30.09.2022'!$A:$I,9,0)=TRUE),0,VLOOKUP($A521,'30.09.2022'!$A:$I,9,0))</f>
        <v>147443.73000000001</v>
      </c>
      <c r="M521" s="39">
        <f>IF(ISERROR(VLOOKUP($A521,'31.10.2022'!$A:$I,9,0)=TRUE),0,VLOOKUP($A521,'31.10.2022'!$A:$I,9,0))</f>
        <v>147443.73000000001</v>
      </c>
      <c r="N521" s="39">
        <f>IF(ISERROR(VLOOKUP($A521,'30.11.2022'!$A:$I,9,0)=TRUE),0,VLOOKUP($A521,'30.11.2022'!$A:$I,9,0))</f>
        <v>147443.73000000001</v>
      </c>
      <c r="O521" s="39">
        <f>IF(ISERROR(VLOOKUP($A521,'31.12.2022'!$A:$I,9,0)=TRUE),0,VLOOKUP($A521,'31.12.2022'!$A:$I,9,0))</f>
        <v>147443.73000000001</v>
      </c>
    </row>
    <row r="522" spans="1:15" x14ac:dyDescent="0.3">
      <c r="A522" s="1" t="s">
        <v>566</v>
      </c>
      <c r="B522" s="1"/>
      <c r="C522" s="53">
        <f t="shared" si="8"/>
        <v>11</v>
      </c>
      <c r="D522" s="2">
        <f>IF(ISERROR(VLOOKUP($A522,'31.01.2022'!$A:$I,9,0)=TRUE),0,VLOOKUP($A522,'31.01.2022'!$A:$I,9,0))</f>
        <v>20722</v>
      </c>
      <c r="E522" s="2">
        <f>IF(ISERROR(VLOOKUP($A522,'28.02.2022'!$A:$I,9,0)=TRUE),0,VLOOKUP($A522,'28.02.2022'!$A:$I,9,0))</f>
        <v>24722</v>
      </c>
      <c r="F522" s="2">
        <f>IF(ISERROR(VLOOKUP($A522,'31.03.2022'!$A:$I,9,0)=TRUE),0,VLOOKUP($A522,'31.03.2022'!$A:$I,9,0))</f>
        <v>20722</v>
      </c>
      <c r="G522" s="2">
        <f>IF(ISERROR(VLOOKUP($A522,'30.04.2022'!$A:$I,9,0)=TRUE),0,VLOOKUP($A522,'30.04.2022'!$A:$I,9,0))</f>
        <v>28722</v>
      </c>
      <c r="H522" s="2">
        <f>IF(ISERROR(VLOOKUP($A522,'31.05.2022'!$A:$I,9,0)=TRUE),0,VLOOKUP($A522,'31.05.2022'!$A:$I,9,0))</f>
        <v>24722</v>
      </c>
      <c r="I522" s="2">
        <f>IF(ISERROR(VLOOKUP($A522,'30.06.2022'!$A:$I,9,0)=TRUE),0,VLOOKUP($A522,'30.06.2022'!$A:$I,9,0))</f>
        <v>24722</v>
      </c>
      <c r="J522" s="39">
        <f>IF(ISERROR(VLOOKUP($A522,'31.07.2022'!$A:$I,9,0)=TRUE),0,VLOOKUP($A522,'31.07.2022'!$A:$I,9,0))</f>
        <v>24722</v>
      </c>
      <c r="K522" s="39">
        <f>IF(ISERROR(VLOOKUP($A522,'31.08.2022'!$A:$I,9,0)=TRUE),0,VLOOKUP($A522,'31.08.2022'!$A:$I,9,0))</f>
        <v>24722</v>
      </c>
      <c r="L522" s="39">
        <f>IF(ISERROR(VLOOKUP($A522,'30.09.2022'!$A:$I,9,0)=TRUE),0,VLOOKUP($A522,'30.09.2022'!$A:$I,9,0))</f>
        <v>24722</v>
      </c>
      <c r="M522" s="39">
        <f>IF(ISERROR(VLOOKUP($A522,'31.10.2022'!$A:$I,9,0)=TRUE),0,VLOOKUP($A522,'31.10.2022'!$A:$I,9,0))</f>
        <v>24722</v>
      </c>
      <c r="N522" s="39">
        <f>IF(ISERROR(VLOOKUP($A522,'30.11.2022'!$A:$I,9,0)=TRUE),0,VLOOKUP($A522,'30.11.2022'!$A:$I,9,0))</f>
        <v>24722</v>
      </c>
      <c r="O522" s="39">
        <f>IF(ISERROR(VLOOKUP($A522,'31.12.2022'!$A:$I,9,0)=TRUE),0,VLOOKUP($A522,'31.12.2022'!$A:$I,9,0))</f>
        <v>24722</v>
      </c>
    </row>
    <row r="523" spans="1:15" ht="15.6" x14ac:dyDescent="0.3">
      <c r="A523" s="3" t="s">
        <v>567</v>
      </c>
      <c r="B523" s="3" t="s">
        <v>568</v>
      </c>
      <c r="C523" s="52">
        <f t="shared" si="8"/>
        <v>3</v>
      </c>
      <c r="D523" s="4">
        <f>IF(ISERROR(VLOOKUP($A523,'31.01.2022'!$A:$I,9,0)=TRUE),0,VLOOKUP($A523,'31.01.2022'!$A:$I,9,0))</f>
        <v>308562.76</v>
      </c>
      <c r="E523" s="4">
        <f>IF(ISERROR(VLOOKUP($A523,'28.02.2022'!$A:$I,9,0)=TRUE),0,VLOOKUP($A523,'28.02.2022'!$A:$I,9,0))</f>
        <v>308562.76</v>
      </c>
      <c r="F523" s="4">
        <f>IF(ISERROR(VLOOKUP($A523,'31.03.2022'!$A:$I,9,0)=TRUE),0,VLOOKUP($A523,'31.03.2022'!$A:$I,9,0))</f>
        <v>308562.76</v>
      </c>
      <c r="G523" s="4">
        <f>IF(ISERROR(VLOOKUP($A523,'30.04.2022'!$A:$I,9,0)=TRUE),0,VLOOKUP($A523,'30.04.2022'!$A:$I,9,0))</f>
        <v>308562.76</v>
      </c>
      <c r="H523" s="4">
        <f>IF(ISERROR(VLOOKUP($A523,'31.05.2022'!$A:$I,9,0)=TRUE),0,VLOOKUP($A523,'31.05.2022'!$A:$I,9,0))</f>
        <v>308562.76000000013</v>
      </c>
      <c r="I523" s="4">
        <f>IF(ISERROR(VLOOKUP($A523,'30.06.2022'!$A:$I,9,0)=TRUE),0,VLOOKUP($A523,'30.06.2022'!$A:$I,9,0))</f>
        <v>308562.76000000013</v>
      </c>
      <c r="J523" s="36">
        <f>IF(ISERROR(VLOOKUP($A523,'31.07.2022'!$A:$I,9,0)=TRUE),0,VLOOKUP($A523,'31.07.2022'!$A:$I,9,0))</f>
        <v>308562.76000000013</v>
      </c>
      <c r="K523" s="36">
        <f>IF(ISERROR(VLOOKUP($A523,'31.08.2022'!$A:$I,9,0)=TRUE),0,VLOOKUP($A523,'31.08.2022'!$A:$I,9,0))</f>
        <v>308562.76000000013</v>
      </c>
      <c r="L523" s="36">
        <f>IF(ISERROR(VLOOKUP($A523,'30.09.2022'!$A:$I,9,0)=TRUE),0,VLOOKUP($A523,'30.09.2022'!$A:$I,9,0))</f>
        <v>308562.76000000013</v>
      </c>
      <c r="M523" s="36">
        <f>IF(ISERROR(VLOOKUP($A523,'31.10.2022'!$A:$I,9,0)=TRUE),0,VLOOKUP($A523,'31.10.2022'!$A:$I,9,0))</f>
        <v>308562.76000000013</v>
      </c>
      <c r="N523" s="36">
        <f>IF(ISERROR(VLOOKUP($A523,'30.11.2022'!$A:$I,9,0)=TRUE),0,VLOOKUP($A523,'30.11.2022'!$A:$I,9,0))</f>
        <v>308562.76000000013</v>
      </c>
      <c r="O523" s="36">
        <f>IF(ISERROR(VLOOKUP($A523,'31.12.2022'!$A:$I,9,0)=TRUE),0,VLOOKUP($A523,'31.12.2022'!$A:$I,9,0))</f>
        <v>308562.76000000013</v>
      </c>
    </row>
    <row r="524" spans="1:15" ht="15.6" x14ac:dyDescent="0.3">
      <c r="A524" s="3" t="s">
        <v>569</v>
      </c>
      <c r="B524" s="3" t="s">
        <v>570</v>
      </c>
      <c r="C524" s="52">
        <f t="shared" si="8"/>
        <v>6</v>
      </c>
      <c r="D524" s="4">
        <f>IF(ISERROR(VLOOKUP($A524,'31.01.2022'!$A:$I,9,0)=TRUE),0,VLOOKUP($A524,'31.01.2022'!$A:$I,9,0))</f>
        <v>11828.09</v>
      </c>
      <c r="E524" s="4">
        <f>IF(ISERROR(VLOOKUP($A524,'28.02.2022'!$A:$I,9,0)=TRUE),0,VLOOKUP($A524,'28.02.2022'!$A:$I,9,0))</f>
        <v>11828.09</v>
      </c>
      <c r="F524" s="4">
        <f>IF(ISERROR(VLOOKUP($A524,'31.03.2022'!$A:$I,9,0)=TRUE),0,VLOOKUP($A524,'31.03.2022'!$A:$I,9,0))</f>
        <v>11828.09</v>
      </c>
      <c r="G524" s="4">
        <f>IF(ISERROR(VLOOKUP($A524,'30.04.2022'!$A:$I,9,0)=TRUE),0,VLOOKUP($A524,'30.04.2022'!$A:$I,9,0))</f>
        <v>11828.09</v>
      </c>
      <c r="H524" s="4">
        <f>IF(ISERROR(VLOOKUP($A524,'31.05.2022'!$A:$I,9,0)=TRUE),0,VLOOKUP($A524,'31.05.2022'!$A:$I,9,0))</f>
        <v>11828.09</v>
      </c>
      <c r="I524" s="4">
        <f>IF(ISERROR(VLOOKUP($A524,'30.06.2022'!$A:$I,9,0)=TRUE),0,VLOOKUP($A524,'30.06.2022'!$A:$I,9,0))</f>
        <v>11828.09</v>
      </c>
      <c r="J524" s="36">
        <f>IF(ISERROR(VLOOKUP($A524,'31.07.2022'!$A:$I,9,0)=TRUE),0,VLOOKUP($A524,'31.07.2022'!$A:$I,9,0))</f>
        <v>11828.09</v>
      </c>
      <c r="K524" s="36">
        <f>IF(ISERROR(VLOOKUP($A524,'31.08.2022'!$A:$I,9,0)=TRUE),0,VLOOKUP($A524,'31.08.2022'!$A:$I,9,0))</f>
        <v>11828.09</v>
      </c>
      <c r="L524" s="36">
        <f>IF(ISERROR(VLOOKUP($A524,'30.09.2022'!$A:$I,9,0)=TRUE),0,VLOOKUP($A524,'30.09.2022'!$A:$I,9,0))</f>
        <v>11828.09</v>
      </c>
      <c r="M524" s="36">
        <f>IF(ISERROR(VLOOKUP($A524,'31.10.2022'!$A:$I,9,0)=TRUE),0,VLOOKUP($A524,'31.10.2022'!$A:$I,9,0))</f>
        <v>11828.09</v>
      </c>
      <c r="N524" s="36">
        <f>IF(ISERROR(VLOOKUP($A524,'30.11.2022'!$A:$I,9,0)=TRUE),0,VLOOKUP($A524,'30.11.2022'!$A:$I,9,0))</f>
        <v>11828.09</v>
      </c>
      <c r="O524" s="36">
        <f>IF(ISERROR(VLOOKUP($A524,'31.12.2022'!$A:$I,9,0)=TRUE),0,VLOOKUP($A524,'31.12.2022'!$A:$I,9,0))</f>
        <v>11828.09</v>
      </c>
    </row>
    <row r="525" spans="1:15" x14ac:dyDescent="0.3">
      <c r="A525" s="1" t="s">
        <v>571</v>
      </c>
      <c r="B525" s="1"/>
      <c r="C525" s="53">
        <f t="shared" si="8"/>
        <v>11</v>
      </c>
      <c r="D525" s="2">
        <f>IF(ISERROR(VLOOKUP($A525,'31.01.2022'!$A:$I,9,0)=TRUE),0,VLOOKUP($A525,'31.01.2022'!$A:$I,9,0))</f>
        <v>10700</v>
      </c>
      <c r="E525" s="2">
        <f>IF(ISERROR(VLOOKUP($A525,'28.02.2022'!$A:$I,9,0)=TRUE),0,VLOOKUP($A525,'28.02.2022'!$A:$I,9,0))</f>
        <v>10700</v>
      </c>
      <c r="F525" s="2">
        <f>IF(ISERROR(VLOOKUP($A525,'31.03.2022'!$A:$I,9,0)=TRUE),0,VLOOKUP($A525,'31.03.2022'!$A:$I,9,0))</f>
        <v>10700</v>
      </c>
      <c r="G525" s="2">
        <f>IF(ISERROR(VLOOKUP($A525,'30.04.2022'!$A:$I,9,0)=TRUE),0,VLOOKUP($A525,'30.04.2022'!$A:$I,9,0))</f>
        <v>10700</v>
      </c>
      <c r="H525" s="2">
        <f>IF(ISERROR(VLOOKUP($A525,'31.05.2022'!$A:$I,9,0)=TRUE),0,VLOOKUP($A525,'31.05.2022'!$A:$I,9,0))</f>
        <v>10700</v>
      </c>
      <c r="I525" s="2">
        <f>IF(ISERROR(VLOOKUP($A525,'30.06.2022'!$A:$I,9,0)=TRUE),0,VLOOKUP($A525,'30.06.2022'!$A:$I,9,0))</f>
        <v>10700</v>
      </c>
      <c r="J525" s="39">
        <f>IF(ISERROR(VLOOKUP($A525,'31.07.2022'!$A:$I,9,0)=TRUE),0,VLOOKUP($A525,'31.07.2022'!$A:$I,9,0))</f>
        <v>10700</v>
      </c>
      <c r="K525" s="39">
        <f>IF(ISERROR(VLOOKUP($A525,'31.08.2022'!$A:$I,9,0)=TRUE),0,VLOOKUP($A525,'31.08.2022'!$A:$I,9,0))</f>
        <v>10700</v>
      </c>
      <c r="L525" s="39">
        <f>IF(ISERROR(VLOOKUP($A525,'30.09.2022'!$A:$I,9,0)=TRUE),0,VLOOKUP($A525,'30.09.2022'!$A:$I,9,0))</f>
        <v>10700</v>
      </c>
      <c r="M525" s="39">
        <f>IF(ISERROR(VLOOKUP($A525,'31.10.2022'!$A:$I,9,0)=TRUE),0,VLOOKUP($A525,'31.10.2022'!$A:$I,9,0))</f>
        <v>10700</v>
      </c>
      <c r="N525" s="39">
        <f>IF(ISERROR(VLOOKUP($A525,'30.11.2022'!$A:$I,9,0)=TRUE),0,VLOOKUP($A525,'30.11.2022'!$A:$I,9,0))</f>
        <v>10700</v>
      </c>
      <c r="O525" s="39">
        <f>IF(ISERROR(VLOOKUP($A525,'31.12.2022'!$A:$I,9,0)=TRUE),0,VLOOKUP($A525,'31.12.2022'!$A:$I,9,0))</f>
        <v>10700</v>
      </c>
    </row>
    <row r="526" spans="1:15" x14ac:dyDescent="0.3">
      <c r="A526" s="1" t="s">
        <v>572</v>
      </c>
      <c r="B526" s="1"/>
      <c r="C526" s="53">
        <f t="shared" si="8"/>
        <v>11</v>
      </c>
      <c r="D526" s="2">
        <f>IF(ISERROR(VLOOKUP($A526,'31.01.2022'!$A:$I,9,0)=TRUE),0,VLOOKUP($A526,'31.01.2022'!$A:$I,9,0))</f>
        <v>1128.0899999999999</v>
      </c>
      <c r="E526" s="2">
        <f>IF(ISERROR(VLOOKUP($A526,'28.02.2022'!$A:$I,9,0)=TRUE),0,VLOOKUP($A526,'28.02.2022'!$A:$I,9,0))</f>
        <v>1128.0899999999999</v>
      </c>
      <c r="F526" s="2">
        <f>IF(ISERROR(VLOOKUP($A526,'31.03.2022'!$A:$I,9,0)=TRUE),0,VLOOKUP($A526,'31.03.2022'!$A:$I,9,0))</f>
        <v>1128.0899999999999</v>
      </c>
      <c r="G526" s="2">
        <f>IF(ISERROR(VLOOKUP($A526,'30.04.2022'!$A:$I,9,0)=TRUE),0,VLOOKUP($A526,'30.04.2022'!$A:$I,9,0))</f>
        <v>1128.0899999999999</v>
      </c>
      <c r="H526" s="2">
        <f>IF(ISERROR(VLOOKUP($A526,'31.05.2022'!$A:$I,9,0)=TRUE),0,VLOOKUP($A526,'31.05.2022'!$A:$I,9,0))</f>
        <v>1128.0899999999999</v>
      </c>
      <c r="I526" s="2">
        <f>IF(ISERROR(VLOOKUP($A526,'30.06.2022'!$A:$I,9,0)=TRUE),0,VLOOKUP($A526,'30.06.2022'!$A:$I,9,0))</f>
        <v>1128.0899999999999</v>
      </c>
      <c r="J526" s="39">
        <f>IF(ISERROR(VLOOKUP($A526,'31.07.2022'!$A:$I,9,0)=TRUE),0,VLOOKUP($A526,'31.07.2022'!$A:$I,9,0))</f>
        <v>1128.0899999999999</v>
      </c>
      <c r="K526" s="39">
        <f>IF(ISERROR(VLOOKUP($A526,'31.08.2022'!$A:$I,9,0)=TRUE),0,VLOOKUP($A526,'31.08.2022'!$A:$I,9,0))</f>
        <v>1128.0899999999999</v>
      </c>
      <c r="L526" s="39">
        <f>IF(ISERROR(VLOOKUP($A526,'30.09.2022'!$A:$I,9,0)=TRUE),0,VLOOKUP($A526,'30.09.2022'!$A:$I,9,0))</f>
        <v>1128.0899999999999</v>
      </c>
      <c r="M526" s="39">
        <f>IF(ISERROR(VLOOKUP($A526,'31.10.2022'!$A:$I,9,0)=TRUE),0,VLOOKUP($A526,'31.10.2022'!$A:$I,9,0))</f>
        <v>1128.0899999999999</v>
      </c>
      <c r="N526" s="39">
        <f>IF(ISERROR(VLOOKUP($A526,'30.11.2022'!$A:$I,9,0)=TRUE),0,VLOOKUP($A526,'30.11.2022'!$A:$I,9,0))</f>
        <v>1128.0899999999999</v>
      </c>
      <c r="O526" s="39">
        <f>IF(ISERROR(VLOOKUP($A526,'31.12.2022'!$A:$I,9,0)=TRUE),0,VLOOKUP($A526,'31.12.2022'!$A:$I,9,0))</f>
        <v>1128.0899999999999</v>
      </c>
    </row>
    <row r="527" spans="1:15" ht="15.6" x14ac:dyDescent="0.3">
      <c r="A527" s="3" t="s">
        <v>573</v>
      </c>
      <c r="B527" s="3" t="s">
        <v>160</v>
      </c>
      <c r="C527" s="52">
        <f t="shared" si="8"/>
        <v>6</v>
      </c>
      <c r="D527" s="4">
        <f>IF(ISERROR(VLOOKUP($A527,'31.01.2022'!$A:$I,9,0)=TRUE),0,VLOOKUP($A527,'31.01.2022'!$A:$I,9,0))</f>
        <v>97753.84</v>
      </c>
      <c r="E527" s="4">
        <f>IF(ISERROR(VLOOKUP($A527,'28.02.2022'!$A:$I,9,0)=TRUE),0,VLOOKUP($A527,'28.02.2022'!$A:$I,9,0))</f>
        <v>97753.84</v>
      </c>
      <c r="F527" s="4">
        <f>IF(ISERROR(VLOOKUP($A527,'31.03.2022'!$A:$I,9,0)=TRUE),0,VLOOKUP($A527,'31.03.2022'!$A:$I,9,0))</f>
        <v>97753.84</v>
      </c>
      <c r="G527" s="4">
        <f>IF(ISERROR(VLOOKUP($A527,'30.04.2022'!$A:$I,9,0)=TRUE),0,VLOOKUP($A527,'30.04.2022'!$A:$I,9,0))</f>
        <v>97753.84</v>
      </c>
      <c r="H527" s="4">
        <f>IF(ISERROR(VLOOKUP($A527,'31.05.2022'!$A:$I,9,0)=TRUE),0,VLOOKUP($A527,'31.05.2022'!$A:$I,9,0))</f>
        <v>97753.84</v>
      </c>
      <c r="I527" s="4">
        <f>IF(ISERROR(VLOOKUP($A527,'30.06.2022'!$A:$I,9,0)=TRUE),0,VLOOKUP($A527,'30.06.2022'!$A:$I,9,0))</f>
        <v>97753.84</v>
      </c>
      <c r="J527" s="36">
        <f>IF(ISERROR(VLOOKUP($A527,'31.07.2022'!$A:$I,9,0)=TRUE),0,VLOOKUP($A527,'31.07.2022'!$A:$I,9,0))</f>
        <v>97753.84</v>
      </c>
      <c r="K527" s="36">
        <f>IF(ISERROR(VLOOKUP($A527,'31.08.2022'!$A:$I,9,0)=TRUE),0,VLOOKUP($A527,'31.08.2022'!$A:$I,9,0))</f>
        <v>97753.84</v>
      </c>
      <c r="L527" s="36">
        <f>IF(ISERROR(VLOOKUP($A527,'30.09.2022'!$A:$I,9,0)=TRUE),0,VLOOKUP($A527,'30.09.2022'!$A:$I,9,0))</f>
        <v>97753.84</v>
      </c>
      <c r="M527" s="36">
        <f>IF(ISERROR(VLOOKUP($A527,'31.10.2022'!$A:$I,9,0)=TRUE),0,VLOOKUP($A527,'31.10.2022'!$A:$I,9,0))</f>
        <v>97753.84</v>
      </c>
      <c r="N527" s="36">
        <f>IF(ISERROR(VLOOKUP($A527,'30.11.2022'!$A:$I,9,0)=TRUE),0,VLOOKUP($A527,'30.11.2022'!$A:$I,9,0))</f>
        <v>97753.84</v>
      </c>
      <c r="O527" s="36">
        <f>IF(ISERROR(VLOOKUP($A527,'31.12.2022'!$A:$I,9,0)=TRUE),0,VLOOKUP($A527,'31.12.2022'!$A:$I,9,0))</f>
        <v>97753.84</v>
      </c>
    </row>
    <row r="528" spans="1:15" x14ac:dyDescent="0.3">
      <c r="A528" s="1" t="s">
        <v>574</v>
      </c>
      <c r="B528" s="1"/>
      <c r="C528" s="53">
        <f t="shared" si="8"/>
        <v>11</v>
      </c>
      <c r="D528" s="2">
        <f>IF(ISERROR(VLOOKUP($A528,'31.01.2022'!$A:$I,9,0)=TRUE),0,VLOOKUP($A528,'31.01.2022'!$A:$I,9,0))</f>
        <v>3.92</v>
      </c>
      <c r="E528" s="2">
        <f>IF(ISERROR(VLOOKUP($A528,'28.02.2022'!$A:$I,9,0)=TRUE),0,VLOOKUP($A528,'28.02.2022'!$A:$I,9,0))</f>
        <v>3.92</v>
      </c>
      <c r="F528" s="2">
        <f>IF(ISERROR(VLOOKUP($A528,'31.03.2022'!$A:$I,9,0)=TRUE),0,VLOOKUP($A528,'31.03.2022'!$A:$I,9,0))</f>
        <v>3.92</v>
      </c>
      <c r="G528" s="2">
        <f>IF(ISERROR(VLOOKUP($A528,'30.04.2022'!$A:$I,9,0)=TRUE),0,VLOOKUP($A528,'30.04.2022'!$A:$I,9,0))</f>
        <v>3.92</v>
      </c>
      <c r="H528" s="2">
        <f>IF(ISERROR(VLOOKUP($A528,'31.05.2022'!$A:$I,9,0)=TRUE),0,VLOOKUP($A528,'31.05.2022'!$A:$I,9,0))</f>
        <v>3.92</v>
      </c>
      <c r="I528" s="2">
        <f>IF(ISERROR(VLOOKUP($A528,'30.06.2022'!$A:$I,9,0)=TRUE),0,VLOOKUP($A528,'30.06.2022'!$A:$I,9,0))</f>
        <v>3.92</v>
      </c>
      <c r="J528" s="39">
        <f>IF(ISERROR(VLOOKUP($A528,'31.07.2022'!$A:$I,9,0)=TRUE),0,VLOOKUP($A528,'31.07.2022'!$A:$I,9,0))</f>
        <v>3.92</v>
      </c>
      <c r="K528" s="39">
        <f>IF(ISERROR(VLOOKUP($A528,'31.08.2022'!$A:$I,9,0)=TRUE),0,VLOOKUP($A528,'31.08.2022'!$A:$I,9,0))</f>
        <v>3.92</v>
      </c>
      <c r="L528" s="39">
        <f>IF(ISERROR(VLOOKUP($A528,'30.09.2022'!$A:$I,9,0)=TRUE),0,VLOOKUP($A528,'30.09.2022'!$A:$I,9,0))</f>
        <v>3.92</v>
      </c>
      <c r="M528" s="39">
        <f>IF(ISERROR(VLOOKUP($A528,'31.10.2022'!$A:$I,9,0)=TRUE),0,VLOOKUP($A528,'31.10.2022'!$A:$I,9,0))</f>
        <v>3.92</v>
      </c>
      <c r="N528" s="39">
        <f>IF(ISERROR(VLOOKUP($A528,'30.11.2022'!$A:$I,9,0)=TRUE),0,VLOOKUP($A528,'30.11.2022'!$A:$I,9,0))</f>
        <v>3.92</v>
      </c>
      <c r="O528" s="39">
        <f>IF(ISERROR(VLOOKUP($A528,'31.12.2022'!$A:$I,9,0)=TRUE),0,VLOOKUP($A528,'31.12.2022'!$A:$I,9,0))</f>
        <v>3.92</v>
      </c>
    </row>
    <row r="529" spans="1:15" x14ac:dyDescent="0.3">
      <c r="A529" s="1" t="s">
        <v>575</v>
      </c>
      <c r="B529" s="1"/>
      <c r="C529" s="53">
        <f t="shared" si="8"/>
        <v>11</v>
      </c>
      <c r="D529" s="2">
        <f>IF(ISERROR(VLOOKUP($A529,'31.01.2022'!$A:$I,9,0)=TRUE),0,VLOOKUP($A529,'31.01.2022'!$A:$I,9,0))</f>
        <v>56.26</v>
      </c>
      <c r="E529" s="2">
        <f>IF(ISERROR(VLOOKUP($A529,'28.02.2022'!$A:$I,9,0)=TRUE),0,VLOOKUP($A529,'28.02.2022'!$A:$I,9,0))</f>
        <v>56.26</v>
      </c>
      <c r="F529" s="2">
        <f>IF(ISERROR(VLOOKUP($A529,'31.03.2022'!$A:$I,9,0)=TRUE),0,VLOOKUP($A529,'31.03.2022'!$A:$I,9,0))</f>
        <v>56.26</v>
      </c>
      <c r="G529" s="2">
        <f>IF(ISERROR(VLOOKUP($A529,'30.04.2022'!$A:$I,9,0)=TRUE),0,VLOOKUP($A529,'30.04.2022'!$A:$I,9,0))</f>
        <v>56.26</v>
      </c>
      <c r="H529" s="2">
        <f>IF(ISERROR(VLOOKUP($A529,'31.05.2022'!$A:$I,9,0)=TRUE),0,VLOOKUP($A529,'31.05.2022'!$A:$I,9,0))</f>
        <v>56.26</v>
      </c>
      <c r="I529" s="2">
        <f>IF(ISERROR(VLOOKUP($A529,'30.06.2022'!$A:$I,9,0)=TRUE),0,VLOOKUP($A529,'30.06.2022'!$A:$I,9,0))</f>
        <v>56.26</v>
      </c>
      <c r="J529" s="39">
        <f>IF(ISERROR(VLOOKUP($A529,'31.07.2022'!$A:$I,9,0)=TRUE),0,VLOOKUP($A529,'31.07.2022'!$A:$I,9,0))</f>
        <v>56.26</v>
      </c>
      <c r="K529" s="39">
        <f>IF(ISERROR(VLOOKUP($A529,'31.08.2022'!$A:$I,9,0)=TRUE),0,VLOOKUP($A529,'31.08.2022'!$A:$I,9,0))</f>
        <v>56.26</v>
      </c>
      <c r="L529" s="39">
        <f>IF(ISERROR(VLOOKUP($A529,'30.09.2022'!$A:$I,9,0)=TRUE),0,VLOOKUP($A529,'30.09.2022'!$A:$I,9,0))</f>
        <v>56.26</v>
      </c>
      <c r="M529" s="39">
        <f>IF(ISERROR(VLOOKUP($A529,'31.10.2022'!$A:$I,9,0)=TRUE),0,VLOOKUP($A529,'31.10.2022'!$A:$I,9,0))</f>
        <v>56.26</v>
      </c>
      <c r="N529" s="39">
        <f>IF(ISERROR(VLOOKUP($A529,'30.11.2022'!$A:$I,9,0)=TRUE),0,VLOOKUP($A529,'30.11.2022'!$A:$I,9,0))</f>
        <v>56.26</v>
      </c>
      <c r="O529" s="39">
        <f>IF(ISERROR(VLOOKUP($A529,'31.12.2022'!$A:$I,9,0)=TRUE),0,VLOOKUP($A529,'31.12.2022'!$A:$I,9,0))</f>
        <v>56.26</v>
      </c>
    </row>
    <row r="530" spans="1:15" x14ac:dyDescent="0.3">
      <c r="A530" s="1" t="s">
        <v>576</v>
      </c>
      <c r="B530" s="1"/>
      <c r="C530" s="53">
        <f t="shared" si="8"/>
        <v>11</v>
      </c>
      <c r="D530" s="2">
        <f>IF(ISERROR(VLOOKUP($A530,'31.01.2022'!$A:$I,9,0)=TRUE),0,VLOOKUP($A530,'31.01.2022'!$A:$I,9,0))</f>
        <v>361.52</v>
      </c>
      <c r="E530" s="2">
        <f>IF(ISERROR(VLOOKUP($A530,'28.02.2022'!$A:$I,9,0)=TRUE),0,VLOOKUP($A530,'28.02.2022'!$A:$I,9,0))</f>
        <v>361.52</v>
      </c>
      <c r="F530" s="2">
        <f>IF(ISERROR(VLOOKUP($A530,'31.03.2022'!$A:$I,9,0)=TRUE),0,VLOOKUP($A530,'31.03.2022'!$A:$I,9,0))</f>
        <v>361.52</v>
      </c>
      <c r="G530" s="2">
        <f>IF(ISERROR(VLOOKUP($A530,'30.04.2022'!$A:$I,9,0)=TRUE),0,VLOOKUP($A530,'30.04.2022'!$A:$I,9,0))</f>
        <v>361.52</v>
      </c>
      <c r="H530" s="2">
        <f>IF(ISERROR(VLOOKUP($A530,'31.05.2022'!$A:$I,9,0)=TRUE),0,VLOOKUP($A530,'31.05.2022'!$A:$I,9,0))</f>
        <v>361.52</v>
      </c>
      <c r="I530" s="2">
        <f>IF(ISERROR(VLOOKUP($A530,'30.06.2022'!$A:$I,9,0)=TRUE),0,VLOOKUP($A530,'30.06.2022'!$A:$I,9,0))</f>
        <v>361.52</v>
      </c>
      <c r="J530" s="39">
        <f>IF(ISERROR(VLOOKUP($A530,'31.07.2022'!$A:$I,9,0)=TRUE),0,VLOOKUP($A530,'31.07.2022'!$A:$I,9,0))</f>
        <v>361.52</v>
      </c>
      <c r="K530" s="39">
        <f>IF(ISERROR(VLOOKUP($A530,'31.08.2022'!$A:$I,9,0)=TRUE),0,VLOOKUP($A530,'31.08.2022'!$A:$I,9,0))</f>
        <v>361.52</v>
      </c>
      <c r="L530" s="39">
        <f>IF(ISERROR(VLOOKUP($A530,'30.09.2022'!$A:$I,9,0)=TRUE),0,VLOOKUP($A530,'30.09.2022'!$A:$I,9,0))</f>
        <v>361.52</v>
      </c>
      <c r="M530" s="39">
        <f>IF(ISERROR(VLOOKUP($A530,'31.10.2022'!$A:$I,9,0)=TRUE),0,VLOOKUP($A530,'31.10.2022'!$A:$I,9,0))</f>
        <v>361.52</v>
      </c>
      <c r="N530" s="39">
        <f>IF(ISERROR(VLOOKUP($A530,'30.11.2022'!$A:$I,9,0)=TRUE),0,VLOOKUP($A530,'30.11.2022'!$A:$I,9,0))</f>
        <v>361.52</v>
      </c>
      <c r="O530" s="39">
        <f>IF(ISERROR(VLOOKUP($A530,'31.12.2022'!$A:$I,9,0)=TRUE),0,VLOOKUP($A530,'31.12.2022'!$A:$I,9,0))</f>
        <v>361.52</v>
      </c>
    </row>
    <row r="531" spans="1:15" x14ac:dyDescent="0.3">
      <c r="A531" s="1" t="s">
        <v>577</v>
      </c>
      <c r="B531" s="1"/>
      <c r="C531" s="53">
        <f t="shared" si="8"/>
        <v>11</v>
      </c>
      <c r="D531" s="2">
        <f>IF(ISERROR(VLOOKUP($A531,'31.01.2022'!$A:$I,9,0)=TRUE),0,VLOOKUP($A531,'31.01.2022'!$A:$I,9,0))</f>
        <v>12732.79</v>
      </c>
      <c r="E531" s="2">
        <f>IF(ISERROR(VLOOKUP($A531,'28.02.2022'!$A:$I,9,0)=TRUE),0,VLOOKUP($A531,'28.02.2022'!$A:$I,9,0))</f>
        <v>12732.79</v>
      </c>
      <c r="F531" s="2">
        <f>IF(ISERROR(VLOOKUP($A531,'31.03.2022'!$A:$I,9,0)=TRUE),0,VLOOKUP($A531,'31.03.2022'!$A:$I,9,0))</f>
        <v>12732.79</v>
      </c>
      <c r="G531" s="2">
        <f>IF(ISERROR(VLOOKUP($A531,'30.04.2022'!$A:$I,9,0)=TRUE),0,VLOOKUP($A531,'30.04.2022'!$A:$I,9,0))</f>
        <v>12732.79</v>
      </c>
      <c r="H531" s="2">
        <f>IF(ISERROR(VLOOKUP($A531,'31.05.2022'!$A:$I,9,0)=TRUE),0,VLOOKUP($A531,'31.05.2022'!$A:$I,9,0))</f>
        <v>12732.79</v>
      </c>
      <c r="I531" s="2">
        <f>IF(ISERROR(VLOOKUP($A531,'30.06.2022'!$A:$I,9,0)=TRUE),0,VLOOKUP($A531,'30.06.2022'!$A:$I,9,0))</f>
        <v>12732.79</v>
      </c>
      <c r="J531" s="39">
        <f>IF(ISERROR(VLOOKUP($A531,'31.07.2022'!$A:$I,9,0)=TRUE),0,VLOOKUP($A531,'31.07.2022'!$A:$I,9,0))</f>
        <v>12732.79</v>
      </c>
      <c r="K531" s="39">
        <f>IF(ISERROR(VLOOKUP($A531,'31.08.2022'!$A:$I,9,0)=TRUE),0,VLOOKUP($A531,'31.08.2022'!$A:$I,9,0))</f>
        <v>12732.79</v>
      </c>
      <c r="L531" s="39">
        <f>IF(ISERROR(VLOOKUP($A531,'30.09.2022'!$A:$I,9,0)=TRUE),0,VLOOKUP($A531,'30.09.2022'!$A:$I,9,0))</f>
        <v>12732.79</v>
      </c>
      <c r="M531" s="39">
        <f>IF(ISERROR(VLOOKUP($A531,'31.10.2022'!$A:$I,9,0)=TRUE),0,VLOOKUP($A531,'31.10.2022'!$A:$I,9,0))</f>
        <v>12732.79</v>
      </c>
      <c r="N531" s="39">
        <f>IF(ISERROR(VLOOKUP($A531,'30.11.2022'!$A:$I,9,0)=TRUE),0,VLOOKUP($A531,'30.11.2022'!$A:$I,9,0))</f>
        <v>12732.79</v>
      </c>
      <c r="O531" s="39">
        <f>IF(ISERROR(VLOOKUP($A531,'31.12.2022'!$A:$I,9,0)=TRUE),0,VLOOKUP($A531,'31.12.2022'!$A:$I,9,0))</f>
        <v>12732.79</v>
      </c>
    </row>
    <row r="532" spans="1:15" x14ac:dyDescent="0.3">
      <c r="A532" s="1" t="s">
        <v>578</v>
      </c>
      <c r="B532" s="1"/>
      <c r="C532" s="53">
        <f t="shared" si="8"/>
        <v>11</v>
      </c>
      <c r="D532" s="2">
        <f>IF(ISERROR(VLOOKUP($A532,'31.01.2022'!$A:$I,9,0)=TRUE),0,VLOOKUP($A532,'31.01.2022'!$A:$I,9,0))</f>
        <v>1143.42</v>
      </c>
      <c r="E532" s="2">
        <f>IF(ISERROR(VLOOKUP($A532,'28.02.2022'!$A:$I,9,0)=TRUE),0,VLOOKUP($A532,'28.02.2022'!$A:$I,9,0))</f>
        <v>1143.42</v>
      </c>
      <c r="F532" s="2">
        <f>IF(ISERROR(VLOOKUP($A532,'31.03.2022'!$A:$I,9,0)=TRUE),0,VLOOKUP($A532,'31.03.2022'!$A:$I,9,0))</f>
        <v>1143.42</v>
      </c>
      <c r="G532" s="2">
        <f>IF(ISERROR(VLOOKUP($A532,'30.04.2022'!$A:$I,9,0)=TRUE),0,VLOOKUP($A532,'30.04.2022'!$A:$I,9,0))</f>
        <v>1143.42</v>
      </c>
      <c r="H532" s="2">
        <f>IF(ISERROR(VLOOKUP($A532,'31.05.2022'!$A:$I,9,0)=TRUE),0,VLOOKUP($A532,'31.05.2022'!$A:$I,9,0))</f>
        <v>1143.42</v>
      </c>
      <c r="I532" s="2">
        <f>IF(ISERROR(VLOOKUP($A532,'30.06.2022'!$A:$I,9,0)=TRUE),0,VLOOKUP($A532,'30.06.2022'!$A:$I,9,0))</f>
        <v>1143.42</v>
      </c>
      <c r="J532" s="39">
        <f>IF(ISERROR(VLOOKUP($A532,'31.07.2022'!$A:$I,9,0)=TRUE),0,VLOOKUP($A532,'31.07.2022'!$A:$I,9,0))</f>
        <v>1143.42</v>
      </c>
      <c r="K532" s="39">
        <f>IF(ISERROR(VLOOKUP($A532,'31.08.2022'!$A:$I,9,0)=TRUE),0,VLOOKUP($A532,'31.08.2022'!$A:$I,9,0))</f>
        <v>1143.42</v>
      </c>
      <c r="L532" s="39">
        <f>IF(ISERROR(VLOOKUP($A532,'30.09.2022'!$A:$I,9,0)=TRUE),0,VLOOKUP($A532,'30.09.2022'!$A:$I,9,0))</f>
        <v>1143.42</v>
      </c>
      <c r="M532" s="39">
        <f>IF(ISERROR(VLOOKUP($A532,'31.10.2022'!$A:$I,9,0)=TRUE),0,VLOOKUP($A532,'31.10.2022'!$A:$I,9,0))</f>
        <v>1143.42</v>
      </c>
      <c r="N532" s="39">
        <f>IF(ISERROR(VLOOKUP($A532,'30.11.2022'!$A:$I,9,0)=TRUE),0,VLOOKUP($A532,'30.11.2022'!$A:$I,9,0))</f>
        <v>1143.42</v>
      </c>
      <c r="O532" s="39">
        <f>IF(ISERROR(VLOOKUP($A532,'31.12.2022'!$A:$I,9,0)=TRUE),0,VLOOKUP($A532,'31.12.2022'!$A:$I,9,0))</f>
        <v>1143.42</v>
      </c>
    </row>
    <row r="533" spans="1:15" x14ac:dyDescent="0.3">
      <c r="A533" s="1" t="s">
        <v>579</v>
      </c>
      <c r="B533" s="1"/>
      <c r="C533" s="53">
        <f t="shared" si="8"/>
        <v>11</v>
      </c>
      <c r="D533" s="2">
        <f>IF(ISERROR(VLOOKUP($A533,'31.01.2022'!$A:$I,9,0)=TRUE),0,VLOOKUP($A533,'31.01.2022'!$A:$I,9,0))</f>
        <v>146.47</v>
      </c>
      <c r="E533" s="2">
        <f>IF(ISERROR(VLOOKUP($A533,'28.02.2022'!$A:$I,9,0)=TRUE),0,VLOOKUP($A533,'28.02.2022'!$A:$I,9,0))</f>
        <v>146.47</v>
      </c>
      <c r="F533" s="2">
        <f>IF(ISERROR(VLOOKUP($A533,'31.03.2022'!$A:$I,9,0)=TRUE),0,VLOOKUP($A533,'31.03.2022'!$A:$I,9,0))</f>
        <v>146.47</v>
      </c>
      <c r="G533" s="2">
        <f>IF(ISERROR(VLOOKUP($A533,'30.04.2022'!$A:$I,9,0)=TRUE),0,VLOOKUP($A533,'30.04.2022'!$A:$I,9,0))</f>
        <v>146.47</v>
      </c>
      <c r="H533" s="2">
        <f>IF(ISERROR(VLOOKUP($A533,'31.05.2022'!$A:$I,9,0)=TRUE),0,VLOOKUP($A533,'31.05.2022'!$A:$I,9,0))</f>
        <v>146.47</v>
      </c>
      <c r="I533" s="2">
        <f>IF(ISERROR(VLOOKUP($A533,'30.06.2022'!$A:$I,9,0)=TRUE),0,VLOOKUP($A533,'30.06.2022'!$A:$I,9,0))</f>
        <v>146.47</v>
      </c>
      <c r="J533" s="39">
        <f>IF(ISERROR(VLOOKUP($A533,'31.07.2022'!$A:$I,9,0)=TRUE),0,VLOOKUP($A533,'31.07.2022'!$A:$I,9,0))</f>
        <v>146.47</v>
      </c>
      <c r="K533" s="39">
        <f>IF(ISERROR(VLOOKUP($A533,'31.08.2022'!$A:$I,9,0)=TRUE),0,VLOOKUP($A533,'31.08.2022'!$A:$I,9,0))</f>
        <v>146.47</v>
      </c>
      <c r="L533" s="39">
        <f>IF(ISERROR(VLOOKUP($A533,'30.09.2022'!$A:$I,9,0)=TRUE),0,VLOOKUP($A533,'30.09.2022'!$A:$I,9,0))</f>
        <v>146.47</v>
      </c>
      <c r="M533" s="39">
        <f>IF(ISERROR(VLOOKUP($A533,'31.10.2022'!$A:$I,9,0)=TRUE),0,VLOOKUP($A533,'31.10.2022'!$A:$I,9,0))</f>
        <v>146.47</v>
      </c>
      <c r="N533" s="39">
        <f>IF(ISERROR(VLOOKUP($A533,'30.11.2022'!$A:$I,9,0)=TRUE),0,VLOOKUP($A533,'30.11.2022'!$A:$I,9,0))</f>
        <v>146.47</v>
      </c>
      <c r="O533" s="39">
        <f>IF(ISERROR(VLOOKUP($A533,'31.12.2022'!$A:$I,9,0)=TRUE),0,VLOOKUP($A533,'31.12.2022'!$A:$I,9,0))</f>
        <v>146.47</v>
      </c>
    </row>
    <row r="534" spans="1:15" x14ac:dyDescent="0.3">
      <c r="A534" s="1" t="s">
        <v>580</v>
      </c>
      <c r="B534" s="1"/>
      <c r="C534" s="53">
        <f t="shared" si="8"/>
        <v>11</v>
      </c>
      <c r="D534" s="2">
        <f>IF(ISERROR(VLOOKUP($A534,'31.01.2022'!$A:$I,9,0)=TRUE),0,VLOOKUP($A534,'31.01.2022'!$A:$I,9,0))</f>
        <v>4976.1899999999996</v>
      </c>
      <c r="E534" s="2">
        <f>IF(ISERROR(VLOOKUP($A534,'28.02.2022'!$A:$I,9,0)=TRUE),0,VLOOKUP($A534,'28.02.2022'!$A:$I,9,0))</f>
        <v>4976.1899999999996</v>
      </c>
      <c r="F534" s="2">
        <f>IF(ISERROR(VLOOKUP($A534,'31.03.2022'!$A:$I,9,0)=TRUE),0,VLOOKUP($A534,'31.03.2022'!$A:$I,9,0))</f>
        <v>4976.1899999999996</v>
      </c>
      <c r="G534" s="2">
        <f>IF(ISERROR(VLOOKUP($A534,'30.04.2022'!$A:$I,9,0)=TRUE),0,VLOOKUP($A534,'30.04.2022'!$A:$I,9,0))</f>
        <v>4976.1899999999996</v>
      </c>
      <c r="H534" s="2">
        <f>IF(ISERROR(VLOOKUP($A534,'31.05.2022'!$A:$I,9,0)=TRUE),0,VLOOKUP($A534,'31.05.2022'!$A:$I,9,0))</f>
        <v>4976.1899999999996</v>
      </c>
      <c r="I534" s="2">
        <f>IF(ISERROR(VLOOKUP($A534,'30.06.2022'!$A:$I,9,0)=TRUE),0,VLOOKUP($A534,'30.06.2022'!$A:$I,9,0))</f>
        <v>4976.1899999999996</v>
      </c>
      <c r="J534" s="39">
        <f>IF(ISERROR(VLOOKUP($A534,'31.07.2022'!$A:$I,9,0)=TRUE),0,VLOOKUP($A534,'31.07.2022'!$A:$I,9,0))</f>
        <v>4976.1899999999996</v>
      </c>
      <c r="K534" s="39">
        <f>IF(ISERROR(VLOOKUP($A534,'31.08.2022'!$A:$I,9,0)=TRUE),0,VLOOKUP($A534,'31.08.2022'!$A:$I,9,0))</f>
        <v>4976.1899999999996</v>
      </c>
      <c r="L534" s="39">
        <f>IF(ISERROR(VLOOKUP($A534,'30.09.2022'!$A:$I,9,0)=TRUE),0,VLOOKUP($A534,'30.09.2022'!$A:$I,9,0))</f>
        <v>4976.1899999999996</v>
      </c>
      <c r="M534" s="39">
        <f>IF(ISERROR(VLOOKUP($A534,'31.10.2022'!$A:$I,9,0)=TRUE),0,VLOOKUP($A534,'31.10.2022'!$A:$I,9,0))</f>
        <v>4976.1899999999996</v>
      </c>
      <c r="N534" s="39">
        <f>IF(ISERROR(VLOOKUP($A534,'30.11.2022'!$A:$I,9,0)=TRUE),0,VLOOKUP($A534,'30.11.2022'!$A:$I,9,0))</f>
        <v>4976.1899999999996</v>
      </c>
      <c r="O534" s="39">
        <f>IF(ISERROR(VLOOKUP($A534,'31.12.2022'!$A:$I,9,0)=TRUE),0,VLOOKUP($A534,'31.12.2022'!$A:$I,9,0))</f>
        <v>4976.1899999999996</v>
      </c>
    </row>
    <row r="535" spans="1:15" x14ac:dyDescent="0.3">
      <c r="A535" s="1" t="s">
        <v>581</v>
      </c>
      <c r="B535" s="1"/>
      <c r="C535" s="53">
        <f t="shared" si="8"/>
        <v>11</v>
      </c>
      <c r="D535" s="2">
        <f>IF(ISERROR(VLOOKUP($A535,'31.01.2022'!$A:$I,9,0)=TRUE),0,VLOOKUP($A535,'31.01.2022'!$A:$I,9,0))</f>
        <v>47887.4</v>
      </c>
      <c r="E535" s="2">
        <f>IF(ISERROR(VLOOKUP($A535,'28.02.2022'!$A:$I,9,0)=TRUE),0,VLOOKUP($A535,'28.02.2022'!$A:$I,9,0))</f>
        <v>47887.4</v>
      </c>
      <c r="F535" s="2">
        <f>IF(ISERROR(VLOOKUP($A535,'31.03.2022'!$A:$I,9,0)=TRUE),0,VLOOKUP($A535,'31.03.2022'!$A:$I,9,0))</f>
        <v>47887.4</v>
      </c>
      <c r="G535" s="2">
        <f>IF(ISERROR(VLOOKUP($A535,'30.04.2022'!$A:$I,9,0)=TRUE),0,VLOOKUP($A535,'30.04.2022'!$A:$I,9,0))</f>
        <v>47887.4</v>
      </c>
      <c r="H535" s="2">
        <f>IF(ISERROR(VLOOKUP($A535,'31.05.2022'!$A:$I,9,0)=TRUE),0,VLOOKUP($A535,'31.05.2022'!$A:$I,9,0))</f>
        <v>47887.4</v>
      </c>
      <c r="I535" s="2">
        <f>IF(ISERROR(VLOOKUP($A535,'30.06.2022'!$A:$I,9,0)=TRUE),0,VLOOKUP($A535,'30.06.2022'!$A:$I,9,0))</f>
        <v>47887.4</v>
      </c>
      <c r="J535" s="39">
        <f>IF(ISERROR(VLOOKUP($A535,'31.07.2022'!$A:$I,9,0)=TRUE),0,VLOOKUP($A535,'31.07.2022'!$A:$I,9,0))</f>
        <v>47887.4</v>
      </c>
      <c r="K535" s="39">
        <f>IF(ISERROR(VLOOKUP($A535,'31.08.2022'!$A:$I,9,0)=TRUE),0,VLOOKUP($A535,'31.08.2022'!$A:$I,9,0))</f>
        <v>47887.4</v>
      </c>
      <c r="L535" s="39">
        <f>IF(ISERROR(VLOOKUP($A535,'30.09.2022'!$A:$I,9,0)=TRUE),0,VLOOKUP($A535,'30.09.2022'!$A:$I,9,0))</f>
        <v>47887.4</v>
      </c>
      <c r="M535" s="39">
        <f>IF(ISERROR(VLOOKUP($A535,'31.10.2022'!$A:$I,9,0)=TRUE),0,VLOOKUP($A535,'31.10.2022'!$A:$I,9,0))</f>
        <v>47887.4</v>
      </c>
      <c r="N535" s="39">
        <f>IF(ISERROR(VLOOKUP($A535,'30.11.2022'!$A:$I,9,0)=TRUE),0,VLOOKUP($A535,'30.11.2022'!$A:$I,9,0))</f>
        <v>47887.4</v>
      </c>
      <c r="O535" s="39">
        <f>IF(ISERROR(VLOOKUP($A535,'31.12.2022'!$A:$I,9,0)=TRUE),0,VLOOKUP($A535,'31.12.2022'!$A:$I,9,0))</f>
        <v>47887.4</v>
      </c>
    </row>
    <row r="536" spans="1:15" x14ac:dyDescent="0.3">
      <c r="A536" s="1" t="s">
        <v>582</v>
      </c>
      <c r="B536" s="1"/>
      <c r="C536" s="53">
        <f t="shared" si="8"/>
        <v>11</v>
      </c>
      <c r="D536" s="2">
        <f>IF(ISERROR(VLOOKUP($A536,'31.01.2022'!$A:$I,9,0)=TRUE),0,VLOOKUP($A536,'31.01.2022'!$A:$I,9,0))</f>
        <v>801.88</v>
      </c>
      <c r="E536" s="2">
        <f>IF(ISERROR(VLOOKUP($A536,'28.02.2022'!$A:$I,9,0)=TRUE),0,VLOOKUP($A536,'28.02.2022'!$A:$I,9,0))</f>
        <v>801.88</v>
      </c>
      <c r="F536" s="2">
        <f>IF(ISERROR(VLOOKUP($A536,'31.03.2022'!$A:$I,9,0)=TRUE),0,VLOOKUP($A536,'31.03.2022'!$A:$I,9,0))</f>
        <v>801.88</v>
      </c>
      <c r="G536" s="2">
        <f>IF(ISERROR(VLOOKUP($A536,'30.04.2022'!$A:$I,9,0)=TRUE),0,VLOOKUP($A536,'30.04.2022'!$A:$I,9,0))</f>
        <v>801.88</v>
      </c>
      <c r="H536" s="2">
        <f>IF(ISERROR(VLOOKUP($A536,'31.05.2022'!$A:$I,9,0)=TRUE),0,VLOOKUP($A536,'31.05.2022'!$A:$I,9,0))</f>
        <v>801.88</v>
      </c>
      <c r="I536" s="2">
        <f>IF(ISERROR(VLOOKUP($A536,'30.06.2022'!$A:$I,9,0)=TRUE),0,VLOOKUP($A536,'30.06.2022'!$A:$I,9,0))</f>
        <v>801.88</v>
      </c>
      <c r="J536" s="39">
        <f>IF(ISERROR(VLOOKUP($A536,'31.07.2022'!$A:$I,9,0)=TRUE),0,VLOOKUP($A536,'31.07.2022'!$A:$I,9,0))</f>
        <v>801.88</v>
      </c>
      <c r="K536" s="39">
        <f>IF(ISERROR(VLOOKUP($A536,'31.08.2022'!$A:$I,9,0)=TRUE),0,VLOOKUP($A536,'31.08.2022'!$A:$I,9,0))</f>
        <v>801.88</v>
      </c>
      <c r="L536" s="39">
        <f>IF(ISERROR(VLOOKUP($A536,'30.09.2022'!$A:$I,9,0)=TRUE),0,VLOOKUP($A536,'30.09.2022'!$A:$I,9,0))</f>
        <v>801.88</v>
      </c>
      <c r="M536" s="39">
        <f>IF(ISERROR(VLOOKUP($A536,'31.10.2022'!$A:$I,9,0)=TRUE),0,VLOOKUP($A536,'31.10.2022'!$A:$I,9,0))</f>
        <v>801.88</v>
      </c>
      <c r="N536" s="39">
        <f>IF(ISERROR(VLOOKUP($A536,'30.11.2022'!$A:$I,9,0)=TRUE),0,VLOOKUP($A536,'30.11.2022'!$A:$I,9,0))</f>
        <v>801.88</v>
      </c>
      <c r="O536" s="39">
        <f>IF(ISERROR(VLOOKUP($A536,'31.12.2022'!$A:$I,9,0)=TRUE),0,VLOOKUP($A536,'31.12.2022'!$A:$I,9,0))</f>
        <v>801.88</v>
      </c>
    </row>
    <row r="537" spans="1:15" x14ac:dyDescent="0.3">
      <c r="A537" s="1" t="s">
        <v>583</v>
      </c>
      <c r="B537" s="1"/>
      <c r="C537" s="53">
        <f t="shared" si="8"/>
        <v>11</v>
      </c>
      <c r="D537" s="2">
        <f>IF(ISERROR(VLOOKUP($A537,'31.01.2022'!$A:$I,9,0)=TRUE),0,VLOOKUP($A537,'31.01.2022'!$A:$I,9,0))</f>
        <v>12161.54</v>
      </c>
      <c r="E537" s="2">
        <f>IF(ISERROR(VLOOKUP($A537,'28.02.2022'!$A:$I,9,0)=TRUE),0,VLOOKUP($A537,'28.02.2022'!$A:$I,9,0))</f>
        <v>12161.54</v>
      </c>
      <c r="F537" s="2">
        <f>IF(ISERROR(VLOOKUP($A537,'31.03.2022'!$A:$I,9,0)=TRUE),0,VLOOKUP($A537,'31.03.2022'!$A:$I,9,0))</f>
        <v>12161.54</v>
      </c>
      <c r="G537" s="2">
        <f>IF(ISERROR(VLOOKUP($A537,'30.04.2022'!$A:$I,9,0)=TRUE),0,VLOOKUP($A537,'30.04.2022'!$A:$I,9,0))</f>
        <v>12161.54</v>
      </c>
      <c r="H537" s="2">
        <f>IF(ISERROR(VLOOKUP($A537,'31.05.2022'!$A:$I,9,0)=TRUE),0,VLOOKUP($A537,'31.05.2022'!$A:$I,9,0))</f>
        <v>12161.54</v>
      </c>
      <c r="I537" s="2">
        <f>IF(ISERROR(VLOOKUP($A537,'30.06.2022'!$A:$I,9,0)=TRUE),0,VLOOKUP($A537,'30.06.2022'!$A:$I,9,0))</f>
        <v>12161.54</v>
      </c>
      <c r="J537" s="39">
        <f>IF(ISERROR(VLOOKUP($A537,'31.07.2022'!$A:$I,9,0)=TRUE),0,VLOOKUP($A537,'31.07.2022'!$A:$I,9,0))</f>
        <v>12161.54</v>
      </c>
      <c r="K537" s="39">
        <f>IF(ISERROR(VLOOKUP($A537,'31.08.2022'!$A:$I,9,0)=TRUE),0,VLOOKUP($A537,'31.08.2022'!$A:$I,9,0))</f>
        <v>12161.54</v>
      </c>
      <c r="L537" s="39">
        <f>IF(ISERROR(VLOOKUP($A537,'30.09.2022'!$A:$I,9,0)=TRUE),0,VLOOKUP($A537,'30.09.2022'!$A:$I,9,0))</f>
        <v>12161.54</v>
      </c>
      <c r="M537" s="39">
        <f>IF(ISERROR(VLOOKUP($A537,'31.10.2022'!$A:$I,9,0)=TRUE),0,VLOOKUP($A537,'31.10.2022'!$A:$I,9,0))</f>
        <v>12161.54</v>
      </c>
      <c r="N537" s="39">
        <f>IF(ISERROR(VLOOKUP($A537,'30.11.2022'!$A:$I,9,0)=TRUE),0,VLOOKUP($A537,'30.11.2022'!$A:$I,9,0))</f>
        <v>12161.54</v>
      </c>
      <c r="O537" s="39">
        <f>IF(ISERROR(VLOOKUP($A537,'31.12.2022'!$A:$I,9,0)=TRUE),0,VLOOKUP($A537,'31.12.2022'!$A:$I,9,0))</f>
        <v>12161.54</v>
      </c>
    </row>
    <row r="538" spans="1:15" x14ac:dyDescent="0.3">
      <c r="A538" s="1" t="s">
        <v>584</v>
      </c>
      <c r="B538" s="1"/>
      <c r="C538" s="53">
        <f t="shared" si="8"/>
        <v>11</v>
      </c>
      <c r="D538" s="2">
        <f>IF(ISERROR(VLOOKUP($A538,'31.01.2022'!$A:$I,9,0)=TRUE),0,VLOOKUP($A538,'31.01.2022'!$A:$I,9,0))</f>
        <v>170.07</v>
      </c>
      <c r="E538" s="2">
        <f>IF(ISERROR(VLOOKUP($A538,'28.02.2022'!$A:$I,9,0)=TRUE),0,VLOOKUP($A538,'28.02.2022'!$A:$I,9,0))</f>
        <v>170.07</v>
      </c>
      <c r="F538" s="2">
        <f>IF(ISERROR(VLOOKUP($A538,'31.03.2022'!$A:$I,9,0)=TRUE),0,VLOOKUP($A538,'31.03.2022'!$A:$I,9,0))</f>
        <v>170.07</v>
      </c>
      <c r="G538" s="2">
        <f>IF(ISERROR(VLOOKUP($A538,'30.04.2022'!$A:$I,9,0)=TRUE),0,VLOOKUP($A538,'30.04.2022'!$A:$I,9,0))</f>
        <v>170.07</v>
      </c>
      <c r="H538" s="2">
        <f>IF(ISERROR(VLOOKUP($A538,'31.05.2022'!$A:$I,9,0)=TRUE),0,VLOOKUP($A538,'31.05.2022'!$A:$I,9,0))</f>
        <v>170.07</v>
      </c>
      <c r="I538" s="2">
        <f>IF(ISERROR(VLOOKUP($A538,'30.06.2022'!$A:$I,9,0)=TRUE),0,VLOOKUP($A538,'30.06.2022'!$A:$I,9,0))</f>
        <v>170.07</v>
      </c>
      <c r="J538" s="39">
        <f>IF(ISERROR(VLOOKUP($A538,'31.07.2022'!$A:$I,9,0)=TRUE),0,VLOOKUP($A538,'31.07.2022'!$A:$I,9,0))</f>
        <v>170.07</v>
      </c>
      <c r="K538" s="39">
        <f>IF(ISERROR(VLOOKUP($A538,'31.08.2022'!$A:$I,9,0)=TRUE),0,VLOOKUP($A538,'31.08.2022'!$A:$I,9,0))</f>
        <v>170.07</v>
      </c>
      <c r="L538" s="39">
        <f>IF(ISERROR(VLOOKUP($A538,'30.09.2022'!$A:$I,9,0)=TRUE),0,VLOOKUP($A538,'30.09.2022'!$A:$I,9,0))</f>
        <v>170.07</v>
      </c>
      <c r="M538" s="39">
        <f>IF(ISERROR(VLOOKUP($A538,'31.10.2022'!$A:$I,9,0)=TRUE),0,VLOOKUP($A538,'31.10.2022'!$A:$I,9,0))</f>
        <v>170.07</v>
      </c>
      <c r="N538" s="39">
        <f>IF(ISERROR(VLOOKUP($A538,'30.11.2022'!$A:$I,9,0)=TRUE),0,VLOOKUP($A538,'30.11.2022'!$A:$I,9,0))</f>
        <v>170.07</v>
      </c>
      <c r="O538" s="39">
        <f>IF(ISERROR(VLOOKUP($A538,'31.12.2022'!$A:$I,9,0)=TRUE),0,VLOOKUP($A538,'31.12.2022'!$A:$I,9,0))</f>
        <v>170.07</v>
      </c>
    </row>
    <row r="539" spans="1:15" x14ac:dyDescent="0.3">
      <c r="A539" s="1" t="s">
        <v>585</v>
      </c>
      <c r="B539" s="1"/>
      <c r="C539" s="53">
        <f t="shared" si="8"/>
        <v>11</v>
      </c>
      <c r="D539" s="2">
        <f>IF(ISERROR(VLOOKUP($A539,'31.01.2022'!$A:$I,9,0)=TRUE),0,VLOOKUP($A539,'31.01.2022'!$A:$I,9,0))</f>
        <v>2607.71</v>
      </c>
      <c r="E539" s="2">
        <f>IF(ISERROR(VLOOKUP($A539,'28.02.2022'!$A:$I,9,0)=TRUE),0,VLOOKUP($A539,'28.02.2022'!$A:$I,9,0))</f>
        <v>2607.71</v>
      </c>
      <c r="F539" s="2">
        <f>IF(ISERROR(VLOOKUP($A539,'31.03.2022'!$A:$I,9,0)=TRUE),0,VLOOKUP($A539,'31.03.2022'!$A:$I,9,0))</f>
        <v>2607.71</v>
      </c>
      <c r="G539" s="2">
        <f>IF(ISERROR(VLOOKUP($A539,'30.04.2022'!$A:$I,9,0)=TRUE),0,VLOOKUP($A539,'30.04.2022'!$A:$I,9,0))</f>
        <v>2607.71</v>
      </c>
      <c r="H539" s="2">
        <f>IF(ISERROR(VLOOKUP($A539,'31.05.2022'!$A:$I,9,0)=TRUE),0,VLOOKUP($A539,'31.05.2022'!$A:$I,9,0))</f>
        <v>2607.71</v>
      </c>
      <c r="I539" s="2">
        <f>IF(ISERROR(VLOOKUP($A539,'30.06.2022'!$A:$I,9,0)=TRUE),0,VLOOKUP($A539,'30.06.2022'!$A:$I,9,0))</f>
        <v>2607.71</v>
      </c>
      <c r="J539" s="39">
        <f>IF(ISERROR(VLOOKUP($A539,'31.07.2022'!$A:$I,9,0)=TRUE),0,VLOOKUP($A539,'31.07.2022'!$A:$I,9,0))</f>
        <v>2607.71</v>
      </c>
      <c r="K539" s="39">
        <f>IF(ISERROR(VLOOKUP($A539,'31.08.2022'!$A:$I,9,0)=TRUE),0,VLOOKUP($A539,'31.08.2022'!$A:$I,9,0))</f>
        <v>2607.71</v>
      </c>
      <c r="L539" s="39">
        <f>IF(ISERROR(VLOOKUP($A539,'30.09.2022'!$A:$I,9,0)=TRUE),0,VLOOKUP($A539,'30.09.2022'!$A:$I,9,0))</f>
        <v>2607.71</v>
      </c>
      <c r="M539" s="39">
        <f>IF(ISERROR(VLOOKUP($A539,'31.10.2022'!$A:$I,9,0)=TRUE),0,VLOOKUP($A539,'31.10.2022'!$A:$I,9,0))</f>
        <v>2607.71</v>
      </c>
      <c r="N539" s="39">
        <f>IF(ISERROR(VLOOKUP($A539,'30.11.2022'!$A:$I,9,0)=TRUE),0,VLOOKUP($A539,'30.11.2022'!$A:$I,9,0))</f>
        <v>2607.71</v>
      </c>
      <c r="O539" s="39">
        <f>IF(ISERROR(VLOOKUP($A539,'31.12.2022'!$A:$I,9,0)=TRUE),0,VLOOKUP($A539,'31.12.2022'!$A:$I,9,0))</f>
        <v>2607.71</v>
      </c>
    </row>
    <row r="540" spans="1:15" x14ac:dyDescent="0.3">
      <c r="A540" s="1" t="s">
        <v>586</v>
      </c>
      <c r="B540" s="1"/>
      <c r="C540" s="53">
        <f t="shared" si="8"/>
        <v>11</v>
      </c>
      <c r="D540" s="2">
        <f>IF(ISERROR(VLOOKUP($A540,'31.01.2022'!$A:$I,9,0)=TRUE),0,VLOOKUP($A540,'31.01.2022'!$A:$I,9,0))</f>
        <v>110.1</v>
      </c>
      <c r="E540" s="2">
        <f>IF(ISERROR(VLOOKUP($A540,'28.02.2022'!$A:$I,9,0)=TRUE),0,VLOOKUP($A540,'28.02.2022'!$A:$I,9,0))</f>
        <v>110.1</v>
      </c>
      <c r="F540" s="2">
        <f>IF(ISERROR(VLOOKUP($A540,'31.03.2022'!$A:$I,9,0)=TRUE),0,VLOOKUP($A540,'31.03.2022'!$A:$I,9,0))</f>
        <v>110.1</v>
      </c>
      <c r="G540" s="2">
        <f>IF(ISERROR(VLOOKUP($A540,'30.04.2022'!$A:$I,9,0)=TRUE),0,VLOOKUP($A540,'30.04.2022'!$A:$I,9,0))</f>
        <v>110.1</v>
      </c>
      <c r="H540" s="2">
        <f>IF(ISERROR(VLOOKUP($A540,'31.05.2022'!$A:$I,9,0)=TRUE),0,VLOOKUP($A540,'31.05.2022'!$A:$I,9,0))</f>
        <v>110.1</v>
      </c>
      <c r="I540" s="2">
        <f>IF(ISERROR(VLOOKUP($A540,'30.06.2022'!$A:$I,9,0)=TRUE),0,VLOOKUP($A540,'30.06.2022'!$A:$I,9,0))</f>
        <v>110.1</v>
      </c>
      <c r="J540" s="39">
        <f>IF(ISERROR(VLOOKUP($A540,'31.07.2022'!$A:$I,9,0)=TRUE),0,VLOOKUP($A540,'31.07.2022'!$A:$I,9,0))</f>
        <v>110.1</v>
      </c>
      <c r="K540" s="39">
        <f>IF(ISERROR(VLOOKUP($A540,'31.08.2022'!$A:$I,9,0)=TRUE),0,VLOOKUP($A540,'31.08.2022'!$A:$I,9,0))</f>
        <v>110.1</v>
      </c>
      <c r="L540" s="39">
        <f>IF(ISERROR(VLOOKUP($A540,'30.09.2022'!$A:$I,9,0)=TRUE),0,VLOOKUP($A540,'30.09.2022'!$A:$I,9,0))</f>
        <v>110.1</v>
      </c>
      <c r="M540" s="39">
        <f>IF(ISERROR(VLOOKUP($A540,'31.10.2022'!$A:$I,9,0)=TRUE),0,VLOOKUP($A540,'31.10.2022'!$A:$I,9,0))</f>
        <v>110.1</v>
      </c>
      <c r="N540" s="39">
        <f>IF(ISERROR(VLOOKUP($A540,'30.11.2022'!$A:$I,9,0)=TRUE),0,VLOOKUP($A540,'30.11.2022'!$A:$I,9,0))</f>
        <v>110.1</v>
      </c>
      <c r="O540" s="39">
        <f>IF(ISERROR(VLOOKUP($A540,'31.12.2022'!$A:$I,9,0)=TRUE),0,VLOOKUP($A540,'31.12.2022'!$A:$I,9,0))</f>
        <v>110.1</v>
      </c>
    </row>
    <row r="541" spans="1:15" x14ac:dyDescent="0.3">
      <c r="A541" s="1" t="s">
        <v>587</v>
      </c>
      <c r="B541" s="1"/>
      <c r="C541" s="53">
        <f t="shared" si="8"/>
        <v>11</v>
      </c>
      <c r="D541" s="2">
        <f>IF(ISERROR(VLOOKUP($A541,'31.01.2022'!$A:$I,9,0)=TRUE),0,VLOOKUP($A541,'31.01.2022'!$A:$I,9,0))</f>
        <v>39.65</v>
      </c>
      <c r="E541" s="2">
        <f>IF(ISERROR(VLOOKUP($A541,'28.02.2022'!$A:$I,9,0)=TRUE),0,VLOOKUP($A541,'28.02.2022'!$A:$I,9,0))</f>
        <v>39.65</v>
      </c>
      <c r="F541" s="2">
        <f>IF(ISERROR(VLOOKUP($A541,'31.03.2022'!$A:$I,9,0)=TRUE),0,VLOOKUP($A541,'31.03.2022'!$A:$I,9,0))</f>
        <v>39.65</v>
      </c>
      <c r="G541" s="2">
        <f>IF(ISERROR(VLOOKUP($A541,'30.04.2022'!$A:$I,9,0)=TRUE),0,VLOOKUP($A541,'30.04.2022'!$A:$I,9,0))</f>
        <v>39.65</v>
      </c>
      <c r="H541" s="2">
        <f>IF(ISERROR(VLOOKUP($A541,'31.05.2022'!$A:$I,9,0)=TRUE),0,VLOOKUP($A541,'31.05.2022'!$A:$I,9,0))</f>
        <v>39.65</v>
      </c>
      <c r="I541" s="2">
        <f>IF(ISERROR(VLOOKUP($A541,'30.06.2022'!$A:$I,9,0)=TRUE),0,VLOOKUP($A541,'30.06.2022'!$A:$I,9,0))</f>
        <v>39.65</v>
      </c>
      <c r="J541" s="39">
        <f>IF(ISERROR(VLOOKUP($A541,'31.07.2022'!$A:$I,9,0)=TRUE),0,VLOOKUP($A541,'31.07.2022'!$A:$I,9,0))</f>
        <v>39.65</v>
      </c>
      <c r="K541" s="39">
        <f>IF(ISERROR(VLOOKUP($A541,'31.08.2022'!$A:$I,9,0)=TRUE),0,VLOOKUP($A541,'31.08.2022'!$A:$I,9,0))</f>
        <v>39.65</v>
      </c>
      <c r="L541" s="39">
        <f>IF(ISERROR(VLOOKUP($A541,'30.09.2022'!$A:$I,9,0)=TRUE),0,VLOOKUP($A541,'30.09.2022'!$A:$I,9,0))</f>
        <v>39.65</v>
      </c>
      <c r="M541" s="39">
        <f>IF(ISERROR(VLOOKUP($A541,'31.10.2022'!$A:$I,9,0)=TRUE),0,VLOOKUP($A541,'31.10.2022'!$A:$I,9,0))</f>
        <v>39.65</v>
      </c>
      <c r="N541" s="39">
        <f>IF(ISERROR(VLOOKUP($A541,'30.11.2022'!$A:$I,9,0)=TRUE),0,VLOOKUP($A541,'30.11.2022'!$A:$I,9,0))</f>
        <v>39.65</v>
      </c>
      <c r="O541" s="39">
        <f>IF(ISERROR(VLOOKUP($A541,'31.12.2022'!$A:$I,9,0)=TRUE),0,VLOOKUP($A541,'31.12.2022'!$A:$I,9,0))</f>
        <v>39.65</v>
      </c>
    </row>
    <row r="542" spans="1:15" x14ac:dyDescent="0.3">
      <c r="A542" s="1" t="s">
        <v>588</v>
      </c>
      <c r="B542" s="1"/>
      <c r="C542" s="53">
        <f t="shared" si="8"/>
        <v>11</v>
      </c>
      <c r="D542" s="2">
        <f>IF(ISERROR(VLOOKUP($A542,'31.01.2022'!$A:$I,9,0)=TRUE),0,VLOOKUP($A542,'31.01.2022'!$A:$I,9,0))</f>
        <v>35.14</v>
      </c>
      <c r="E542" s="2">
        <f>IF(ISERROR(VLOOKUP($A542,'28.02.2022'!$A:$I,9,0)=TRUE),0,VLOOKUP($A542,'28.02.2022'!$A:$I,9,0))</f>
        <v>35.14</v>
      </c>
      <c r="F542" s="2">
        <f>IF(ISERROR(VLOOKUP($A542,'31.03.2022'!$A:$I,9,0)=TRUE),0,VLOOKUP($A542,'31.03.2022'!$A:$I,9,0))</f>
        <v>35.14</v>
      </c>
      <c r="G542" s="2">
        <f>IF(ISERROR(VLOOKUP($A542,'30.04.2022'!$A:$I,9,0)=TRUE),0,VLOOKUP($A542,'30.04.2022'!$A:$I,9,0))</f>
        <v>35.14</v>
      </c>
      <c r="H542" s="2">
        <f>IF(ISERROR(VLOOKUP($A542,'31.05.2022'!$A:$I,9,0)=TRUE),0,VLOOKUP($A542,'31.05.2022'!$A:$I,9,0))</f>
        <v>35.14</v>
      </c>
      <c r="I542" s="2">
        <f>IF(ISERROR(VLOOKUP($A542,'30.06.2022'!$A:$I,9,0)=TRUE),0,VLOOKUP($A542,'30.06.2022'!$A:$I,9,0))</f>
        <v>35.14</v>
      </c>
      <c r="J542" s="39">
        <f>IF(ISERROR(VLOOKUP($A542,'31.07.2022'!$A:$I,9,0)=TRUE),0,VLOOKUP($A542,'31.07.2022'!$A:$I,9,0))</f>
        <v>35.14</v>
      </c>
      <c r="K542" s="39">
        <f>IF(ISERROR(VLOOKUP($A542,'31.08.2022'!$A:$I,9,0)=TRUE),0,VLOOKUP($A542,'31.08.2022'!$A:$I,9,0))</f>
        <v>35.14</v>
      </c>
      <c r="L542" s="39">
        <f>IF(ISERROR(VLOOKUP($A542,'30.09.2022'!$A:$I,9,0)=TRUE),0,VLOOKUP($A542,'30.09.2022'!$A:$I,9,0))</f>
        <v>35.14</v>
      </c>
      <c r="M542" s="39">
        <f>IF(ISERROR(VLOOKUP($A542,'31.10.2022'!$A:$I,9,0)=TRUE),0,VLOOKUP($A542,'31.10.2022'!$A:$I,9,0))</f>
        <v>35.14</v>
      </c>
      <c r="N542" s="39">
        <f>IF(ISERROR(VLOOKUP($A542,'30.11.2022'!$A:$I,9,0)=TRUE),0,VLOOKUP($A542,'30.11.2022'!$A:$I,9,0))</f>
        <v>35.14</v>
      </c>
      <c r="O542" s="39">
        <f>IF(ISERROR(VLOOKUP($A542,'31.12.2022'!$A:$I,9,0)=TRUE),0,VLOOKUP($A542,'31.12.2022'!$A:$I,9,0))</f>
        <v>35.14</v>
      </c>
    </row>
    <row r="543" spans="1:15" x14ac:dyDescent="0.3">
      <c r="A543" s="1" t="s">
        <v>589</v>
      </c>
      <c r="B543" s="1"/>
      <c r="C543" s="53">
        <f t="shared" si="8"/>
        <v>11</v>
      </c>
      <c r="D543" s="2">
        <f>IF(ISERROR(VLOOKUP($A543,'31.01.2022'!$A:$I,9,0)=TRUE),0,VLOOKUP($A543,'31.01.2022'!$A:$I,9,0))</f>
        <v>78.510000000000005</v>
      </c>
      <c r="E543" s="2">
        <f>IF(ISERROR(VLOOKUP($A543,'28.02.2022'!$A:$I,9,0)=TRUE),0,VLOOKUP($A543,'28.02.2022'!$A:$I,9,0))</f>
        <v>78.510000000000005</v>
      </c>
      <c r="F543" s="2">
        <f>IF(ISERROR(VLOOKUP($A543,'31.03.2022'!$A:$I,9,0)=TRUE),0,VLOOKUP($A543,'31.03.2022'!$A:$I,9,0))</f>
        <v>78.510000000000005</v>
      </c>
      <c r="G543" s="2">
        <f>IF(ISERROR(VLOOKUP($A543,'30.04.2022'!$A:$I,9,0)=TRUE),0,VLOOKUP($A543,'30.04.2022'!$A:$I,9,0))</f>
        <v>78.510000000000005</v>
      </c>
      <c r="H543" s="2">
        <f>IF(ISERROR(VLOOKUP($A543,'31.05.2022'!$A:$I,9,0)=TRUE),0,VLOOKUP($A543,'31.05.2022'!$A:$I,9,0))</f>
        <v>78.510000000000005</v>
      </c>
      <c r="I543" s="2">
        <f>IF(ISERROR(VLOOKUP($A543,'30.06.2022'!$A:$I,9,0)=TRUE),0,VLOOKUP($A543,'30.06.2022'!$A:$I,9,0))</f>
        <v>78.510000000000005</v>
      </c>
      <c r="J543" s="39">
        <f>IF(ISERROR(VLOOKUP($A543,'31.07.2022'!$A:$I,9,0)=TRUE),0,VLOOKUP($A543,'31.07.2022'!$A:$I,9,0))</f>
        <v>78.510000000000005</v>
      </c>
      <c r="K543" s="39">
        <f>IF(ISERROR(VLOOKUP($A543,'31.08.2022'!$A:$I,9,0)=TRUE),0,VLOOKUP($A543,'31.08.2022'!$A:$I,9,0))</f>
        <v>78.510000000000005</v>
      </c>
      <c r="L543" s="39">
        <f>IF(ISERROR(VLOOKUP($A543,'30.09.2022'!$A:$I,9,0)=TRUE),0,VLOOKUP($A543,'30.09.2022'!$A:$I,9,0))</f>
        <v>78.510000000000005</v>
      </c>
      <c r="M543" s="39">
        <f>IF(ISERROR(VLOOKUP($A543,'31.10.2022'!$A:$I,9,0)=TRUE),0,VLOOKUP($A543,'31.10.2022'!$A:$I,9,0))</f>
        <v>78.510000000000005</v>
      </c>
      <c r="N543" s="39">
        <f>IF(ISERROR(VLOOKUP($A543,'30.11.2022'!$A:$I,9,0)=TRUE),0,VLOOKUP($A543,'30.11.2022'!$A:$I,9,0))</f>
        <v>78.510000000000005</v>
      </c>
      <c r="O543" s="39">
        <f>IF(ISERROR(VLOOKUP($A543,'31.12.2022'!$A:$I,9,0)=TRUE),0,VLOOKUP($A543,'31.12.2022'!$A:$I,9,0))</f>
        <v>78.510000000000005</v>
      </c>
    </row>
    <row r="544" spans="1:15" x14ac:dyDescent="0.3">
      <c r="A544" s="1" t="s">
        <v>590</v>
      </c>
      <c r="B544" s="1"/>
      <c r="C544" s="53">
        <f t="shared" si="8"/>
        <v>11</v>
      </c>
      <c r="D544" s="2">
        <f>IF(ISERROR(VLOOKUP($A544,'31.01.2022'!$A:$I,9,0)=TRUE),0,VLOOKUP($A544,'31.01.2022'!$A:$I,9,0))</f>
        <v>392.55</v>
      </c>
      <c r="E544" s="2">
        <f>IF(ISERROR(VLOOKUP($A544,'28.02.2022'!$A:$I,9,0)=TRUE),0,VLOOKUP($A544,'28.02.2022'!$A:$I,9,0))</f>
        <v>392.55</v>
      </c>
      <c r="F544" s="2">
        <f>IF(ISERROR(VLOOKUP($A544,'31.03.2022'!$A:$I,9,0)=TRUE),0,VLOOKUP($A544,'31.03.2022'!$A:$I,9,0))</f>
        <v>392.55</v>
      </c>
      <c r="G544" s="2">
        <f>IF(ISERROR(VLOOKUP($A544,'30.04.2022'!$A:$I,9,0)=TRUE),0,VLOOKUP($A544,'30.04.2022'!$A:$I,9,0))</f>
        <v>392.55</v>
      </c>
      <c r="H544" s="2">
        <f>IF(ISERROR(VLOOKUP($A544,'31.05.2022'!$A:$I,9,0)=TRUE),0,VLOOKUP($A544,'31.05.2022'!$A:$I,9,0))</f>
        <v>392.55</v>
      </c>
      <c r="I544" s="2">
        <f>IF(ISERROR(VLOOKUP($A544,'30.06.2022'!$A:$I,9,0)=TRUE),0,VLOOKUP($A544,'30.06.2022'!$A:$I,9,0))</f>
        <v>392.55</v>
      </c>
      <c r="J544" s="39">
        <f>IF(ISERROR(VLOOKUP($A544,'31.07.2022'!$A:$I,9,0)=TRUE),0,VLOOKUP($A544,'31.07.2022'!$A:$I,9,0))</f>
        <v>392.55</v>
      </c>
      <c r="K544" s="39">
        <f>IF(ISERROR(VLOOKUP($A544,'31.08.2022'!$A:$I,9,0)=TRUE),0,VLOOKUP($A544,'31.08.2022'!$A:$I,9,0))</f>
        <v>392.55</v>
      </c>
      <c r="L544" s="39">
        <f>IF(ISERROR(VLOOKUP($A544,'30.09.2022'!$A:$I,9,0)=TRUE),0,VLOOKUP($A544,'30.09.2022'!$A:$I,9,0))</f>
        <v>392.55</v>
      </c>
      <c r="M544" s="39">
        <f>IF(ISERROR(VLOOKUP($A544,'31.10.2022'!$A:$I,9,0)=TRUE),0,VLOOKUP($A544,'31.10.2022'!$A:$I,9,0))</f>
        <v>392.55</v>
      </c>
      <c r="N544" s="39">
        <f>IF(ISERROR(VLOOKUP($A544,'30.11.2022'!$A:$I,9,0)=TRUE),0,VLOOKUP($A544,'30.11.2022'!$A:$I,9,0))</f>
        <v>392.55</v>
      </c>
      <c r="O544" s="39">
        <f>IF(ISERROR(VLOOKUP($A544,'31.12.2022'!$A:$I,9,0)=TRUE),0,VLOOKUP($A544,'31.12.2022'!$A:$I,9,0))</f>
        <v>392.55</v>
      </c>
    </row>
    <row r="545" spans="1:15" x14ac:dyDescent="0.3">
      <c r="A545" s="1" t="s">
        <v>591</v>
      </c>
      <c r="B545" s="1"/>
      <c r="C545" s="53">
        <f t="shared" si="8"/>
        <v>11</v>
      </c>
      <c r="D545" s="2">
        <f>IF(ISERROR(VLOOKUP($A545,'31.01.2022'!$A:$I,9,0)=TRUE),0,VLOOKUP($A545,'31.01.2022'!$A:$I,9,0))</f>
        <v>27.11</v>
      </c>
      <c r="E545" s="2">
        <f>IF(ISERROR(VLOOKUP($A545,'28.02.2022'!$A:$I,9,0)=TRUE),0,VLOOKUP($A545,'28.02.2022'!$A:$I,9,0))</f>
        <v>27.11</v>
      </c>
      <c r="F545" s="2">
        <f>IF(ISERROR(VLOOKUP($A545,'31.03.2022'!$A:$I,9,0)=TRUE),0,VLOOKUP($A545,'31.03.2022'!$A:$I,9,0))</f>
        <v>27.11</v>
      </c>
      <c r="G545" s="2">
        <f>IF(ISERROR(VLOOKUP($A545,'30.04.2022'!$A:$I,9,0)=TRUE),0,VLOOKUP($A545,'30.04.2022'!$A:$I,9,0))</f>
        <v>27.11</v>
      </c>
      <c r="H545" s="2">
        <f>IF(ISERROR(VLOOKUP($A545,'31.05.2022'!$A:$I,9,0)=TRUE),0,VLOOKUP($A545,'31.05.2022'!$A:$I,9,0))</f>
        <v>27.11</v>
      </c>
      <c r="I545" s="2">
        <f>IF(ISERROR(VLOOKUP($A545,'30.06.2022'!$A:$I,9,0)=TRUE),0,VLOOKUP($A545,'30.06.2022'!$A:$I,9,0))</f>
        <v>27.11</v>
      </c>
      <c r="J545" s="39">
        <f>IF(ISERROR(VLOOKUP($A545,'31.07.2022'!$A:$I,9,0)=TRUE),0,VLOOKUP($A545,'31.07.2022'!$A:$I,9,0))</f>
        <v>27.11</v>
      </c>
      <c r="K545" s="39">
        <f>IF(ISERROR(VLOOKUP($A545,'31.08.2022'!$A:$I,9,0)=TRUE),0,VLOOKUP($A545,'31.08.2022'!$A:$I,9,0))</f>
        <v>27.11</v>
      </c>
      <c r="L545" s="39">
        <f>IF(ISERROR(VLOOKUP($A545,'30.09.2022'!$A:$I,9,0)=TRUE),0,VLOOKUP($A545,'30.09.2022'!$A:$I,9,0))</f>
        <v>27.11</v>
      </c>
      <c r="M545" s="39">
        <f>IF(ISERROR(VLOOKUP($A545,'31.10.2022'!$A:$I,9,0)=TRUE),0,VLOOKUP($A545,'31.10.2022'!$A:$I,9,0))</f>
        <v>27.11</v>
      </c>
      <c r="N545" s="39">
        <f>IF(ISERROR(VLOOKUP($A545,'30.11.2022'!$A:$I,9,0)=TRUE),0,VLOOKUP($A545,'30.11.2022'!$A:$I,9,0))</f>
        <v>27.11</v>
      </c>
      <c r="O545" s="39">
        <f>IF(ISERROR(VLOOKUP($A545,'31.12.2022'!$A:$I,9,0)=TRUE),0,VLOOKUP($A545,'31.12.2022'!$A:$I,9,0))</f>
        <v>27.11</v>
      </c>
    </row>
    <row r="546" spans="1:15" x14ac:dyDescent="0.3">
      <c r="A546" s="1" t="s">
        <v>592</v>
      </c>
      <c r="B546" s="1"/>
      <c r="C546" s="53">
        <f t="shared" si="8"/>
        <v>11</v>
      </c>
      <c r="D546" s="2">
        <f>IF(ISERROR(VLOOKUP($A546,'31.01.2022'!$A:$I,9,0)=TRUE),0,VLOOKUP($A546,'31.01.2022'!$A:$I,9,0))</f>
        <v>473.26</v>
      </c>
      <c r="E546" s="2">
        <f>IF(ISERROR(VLOOKUP($A546,'28.02.2022'!$A:$I,9,0)=TRUE),0,VLOOKUP($A546,'28.02.2022'!$A:$I,9,0))</f>
        <v>473.26</v>
      </c>
      <c r="F546" s="2">
        <f>IF(ISERROR(VLOOKUP($A546,'31.03.2022'!$A:$I,9,0)=TRUE),0,VLOOKUP($A546,'31.03.2022'!$A:$I,9,0))</f>
        <v>473.26</v>
      </c>
      <c r="G546" s="2">
        <f>IF(ISERROR(VLOOKUP($A546,'30.04.2022'!$A:$I,9,0)=TRUE),0,VLOOKUP($A546,'30.04.2022'!$A:$I,9,0))</f>
        <v>473.26</v>
      </c>
      <c r="H546" s="2">
        <f>IF(ISERROR(VLOOKUP($A546,'31.05.2022'!$A:$I,9,0)=TRUE),0,VLOOKUP($A546,'31.05.2022'!$A:$I,9,0))</f>
        <v>473.26</v>
      </c>
      <c r="I546" s="2">
        <f>IF(ISERROR(VLOOKUP($A546,'30.06.2022'!$A:$I,9,0)=TRUE),0,VLOOKUP($A546,'30.06.2022'!$A:$I,9,0))</f>
        <v>473.26</v>
      </c>
      <c r="J546" s="39">
        <f>IF(ISERROR(VLOOKUP($A546,'31.07.2022'!$A:$I,9,0)=TRUE),0,VLOOKUP($A546,'31.07.2022'!$A:$I,9,0))</f>
        <v>473.26</v>
      </c>
      <c r="K546" s="39">
        <f>IF(ISERROR(VLOOKUP($A546,'31.08.2022'!$A:$I,9,0)=TRUE),0,VLOOKUP($A546,'31.08.2022'!$A:$I,9,0))</f>
        <v>473.26</v>
      </c>
      <c r="L546" s="39">
        <f>IF(ISERROR(VLOOKUP($A546,'30.09.2022'!$A:$I,9,0)=TRUE),0,VLOOKUP($A546,'30.09.2022'!$A:$I,9,0))</f>
        <v>473.26</v>
      </c>
      <c r="M546" s="39">
        <f>IF(ISERROR(VLOOKUP($A546,'31.10.2022'!$A:$I,9,0)=TRUE),0,VLOOKUP($A546,'31.10.2022'!$A:$I,9,0))</f>
        <v>473.26</v>
      </c>
      <c r="N546" s="39">
        <f>IF(ISERROR(VLOOKUP($A546,'30.11.2022'!$A:$I,9,0)=TRUE),0,VLOOKUP($A546,'30.11.2022'!$A:$I,9,0))</f>
        <v>473.26</v>
      </c>
      <c r="O546" s="39">
        <f>IF(ISERROR(VLOOKUP($A546,'31.12.2022'!$A:$I,9,0)=TRUE),0,VLOOKUP($A546,'31.12.2022'!$A:$I,9,0))</f>
        <v>473.26</v>
      </c>
    </row>
    <row r="547" spans="1:15" x14ac:dyDescent="0.3">
      <c r="A547" s="1" t="s">
        <v>593</v>
      </c>
      <c r="B547" s="1"/>
      <c r="C547" s="53">
        <f t="shared" si="8"/>
        <v>11</v>
      </c>
      <c r="D547" s="2">
        <f>IF(ISERROR(VLOOKUP($A547,'31.01.2022'!$A:$I,9,0)=TRUE),0,VLOOKUP($A547,'31.01.2022'!$A:$I,9,0))</f>
        <v>1791.23</v>
      </c>
      <c r="E547" s="2">
        <f>IF(ISERROR(VLOOKUP($A547,'28.02.2022'!$A:$I,9,0)=TRUE),0,VLOOKUP($A547,'28.02.2022'!$A:$I,9,0))</f>
        <v>1791.23</v>
      </c>
      <c r="F547" s="2">
        <f>IF(ISERROR(VLOOKUP($A547,'31.03.2022'!$A:$I,9,0)=TRUE),0,VLOOKUP($A547,'31.03.2022'!$A:$I,9,0))</f>
        <v>1791.23</v>
      </c>
      <c r="G547" s="2">
        <f>IF(ISERROR(VLOOKUP($A547,'30.04.2022'!$A:$I,9,0)=TRUE),0,VLOOKUP($A547,'30.04.2022'!$A:$I,9,0))</f>
        <v>1791.23</v>
      </c>
      <c r="H547" s="2">
        <f>IF(ISERROR(VLOOKUP($A547,'31.05.2022'!$A:$I,9,0)=TRUE),0,VLOOKUP($A547,'31.05.2022'!$A:$I,9,0))</f>
        <v>1791.23</v>
      </c>
      <c r="I547" s="2">
        <f>IF(ISERROR(VLOOKUP($A547,'30.06.2022'!$A:$I,9,0)=TRUE),0,VLOOKUP($A547,'30.06.2022'!$A:$I,9,0))</f>
        <v>1791.23</v>
      </c>
      <c r="J547" s="39">
        <f>IF(ISERROR(VLOOKUP($A547,'31.07.2022'!$A:$I,9,0)=TRUE),0,VLOOKUP($A547,'31.07.2022'!$A:$I,9,0))</f>
        <v>1791.23</v>
      </c>
      <c r="K547" s="39">
        <f>IF(ISERROR(VLOOKUP($A547,'31.08.2022'!$A:$I,9,0)=TRUE),0,VLOOKUP($A547,'31.08.2022'!$A:$I,9,0))</f>
        <v>1791.23</v>
      </c>
      <c r="L547" s="39">
        <f>IF(ISERROR(VLOOKUP($A547,'30.09.2022'!$A:$I,9,0)=TRUE),0,VLOOKUP($A547,'30.09.2022'!$A:$I,9,0))</f>
        <v>1791.23</v>
      </c>
      <c r="M547" s="39">
        <f>IF(ISERROR(VLOOKUP($A547,'31.10.2022'!$A:$I,9,0)=TRUE),0,VLOOKUP($A547,'31.10.2022'!$A:$I,9,0))</f>
        <v>1791.23</v>
      </c>
      <c r="N547" s="39">
        <f>IF(ISERROR(VLOOKUP($A547,'30.11.2022'!$A:$I,9,0)=TRUE),0,VLOOKUP($A547,'30.11.2022'!$A:$I,9,0))</f>
        <v>1791.23</v>
      </c>
      <c r="O547" s="39">
        <f>IF(ISERROR(VLOOKUP($A547,'31.12.2022'!$A:$I,9,0)=TRUE),0,VLOOKUP($A547,'31.12.2022'!$A:$I,9,0))</f>
        <v>1791.23</v>
      </c>
    </row>
    <row r="548" spans="1:15" x14ac:dyDescent="0.3">
      <c r="A548" s="1" t="s">
        <v>594</v>
      </c>
      <c r="B548" s="1"/>
      <c r="C548" s="53">
        <f t="shared" si="8"/>
        <v>11</v>
      </c>
      <c r="D548" s="2">
        <f>IF(ISERROR(VLOOKUP($A548,'31.01.2022'!$A:$I,9,0)=TRUE),0,VLOOKUP($A548,'31.01.2022'!$A:$I,9,0))</f>
        <v>208.14</v>
      </c>
      <c r="E548" s="2">
        <f>IF(ISERROR(VLOOKUP($A548,'28.02.2022'!$A:$I,9,0)=TRUE),0,VLOOKUP($A548,'28.02.2022'!$A:$I,9,0))</f>
        <v>208.14</v>
      </c>
      <c r="F548" s="2">
        <f>IF(ISERROR(VLOOKUP($A548,'31.03.2022'!$A:$I,9,0)=TRUE),0,VLOOKUP($A548,'31.03.2022'!$A:$I,9,0))</f>
        <v>208.14</v>
      </c>
      <c r="G548" s="2">
        <f>IF(ISERROR(VLOOKUP($A548,'30.04.2022'!$A:$I,9,0)=TRUE),0,VLOOKUP($A548,'30.04.2022'!$A:$I,9,0))</f>
        <v>208.14</v>
      </c>
      <c r="H548" s="2">
        <f>IF(ISERROR(VLOOKUP($A548,'31.05.2022'!$A:$I,9,0)=TRUE),0,VLOOKUP($A548,'31.05.2022'!$A:$I,9,0))</f>
        <v>208.14</v>
      </c>
      <c r="I548" s="2">
        <f>IF(ISERROR(VLOOKUP($A548,'30.06.2022'!$A:$I,9,0)=TRUE),0,VLOOKUP($A548,'30.06.2022'!$A:$I,9,0))</f>
        <v>208.14</v>
      </c>
      <c r="J548" s="39">
        <f>IF(ISERROR(VLOOKUP($A548,'31.07.2022'!$A:$I,9,0)=TRUE),0,VLOOKUP($A548,'31.07.2022'!$A:$I,9,0))</f>
        <v>208.14</v>
      </c>
      <c r="K548" s="39">
        <f>IF(ISERROR(VLOOKUP($A548,'31.08.2022'!$A:$I,9,0)=TRUE),0,VLOOKUP($A548,'31.08.2022'!$A:$I,9,0))</f>
        <v>208.14</v>
      </c>
      <c r="L548" s="39">
        <f>IF(ISERROR(VLOOKUP($A548,'30.09.2022'!$A:$I,9,0)=TRUE),0,VLOOKUP($A548,'30.09.2022'!$A:$I,9,0))</f>
        <v>208.14</v>
      </c>
      <c r="M548" s="39">
        <f>IF(ISERROR(VLOOKUP($A548,'31.10.2022'!$A:$I,9,0)=TRUE),0,VLOOKUP($A548,'31.10.2022'!$A:$I,9,0))</f>
        <v>208.14</v>
      </c>
      <c r="N548" s="39">
        <f>IF(ISERROR(VLOOKUP($A548,'30.11.2022'!$A:$I,9,0)=TRUE),0,VLOOKUP($A548,'30.11.2022'!$A:$I,9,0))</f>
        <v>208.14</v>
      </c>
      <c r="O548" s="39">
        <f>IF(ISERROR(VLOOKUP($A548,'31.12.2022'!$A:$I,9,0)=TRUE),0,VLOOKUP($A548,'31.12.2022'!$A:$I,9,0))</f>
        <v>208.14</v>
      </c>
    </row>
    <row r="549" spans="1:15" x14ac:dyDescent="0.3">
      <c r="A549" s="1" t="s">
        <v>595</v>
      </c>
      <c r="B549" s="1"/>
      <c r="C549" s="53">
        <f t="shared" si="8"/>
        <v>11</v>
      </c>
      <c r="D549" s="2">
        <f>IF(ISERROR(VLOOKUP($A549,'31.01.2022'!$A:$I,9,0)=TRUE),0,VLOOKUP($A549,'31.01.2022'!$A:$I,9,0))</f>
        <v>441.89</v>
      </c>
      <c r="E549" s="2">
        <f>IF(ISERROR(VLOOKUP($A549,'28.02.2022'!$A:$I,9,0)=TRUE),0,VLOOKUP($A549,'28.02.2022'!$A:$I,9,0))</f>
        <v>441.89</v>
      </c>
      <c r="F549" s="2">
        <f>IF(ISERROR(VLOOKUP($A549,'31.03.2022'!$A:$I,9,0)=TRUE),0,VLOOKUP($A549,'31.03.2022'!$A:$I,9,0))</f>
        <v>441.89</v>
      </c>
      <c r="G549" s="2">
        <f>IF(ISERROR(VLOOKUP($A549,'30.04.2022'!$A:$I,9,0)=TRUE),0,VLOOKUP($A549,'30.04.2022'!$A:$I,9,0))</f>
        <v>441.89</v>
      </c>
      <c r="H549" s="2">
        <f>IF(ISERROR(VLOOKUP($A549,'31.05.2022'!$A:$I,9,0)=TRUE),0,VLOOKUP($A549,'31.05.2022'!$A:$I,9,0))</f>
        <v>441.89</v>
      </c>
      <c r="I549" s="2">
        <f>IF(ISERROR(VLOOKUP($A549,'30.06.2022'!$A:$I,9,0)=TRUE),0,VLOOKUP($A549,'30.06.2022'!$A:$I,9,0))</f>
        <v>441.89</v>
      </c>
      <c r="J549" s="39">
        <f>IF(ISERROR(VLOOKUP($A549,'31.07.2022'!$A:$I,9,0)=TRUE),0,VLOOKUP($A549,'31.07.2022'!$A:$I,9,0))</f>
        <v>441.89</v>
      </c>
      <c r="K549" s="39">
        <f>IF(ISERROR(VLOOKUP($A549,'31.08.2022'!$A:$I,9,0)=TRUE),0,VLOOKUP($A549,'31.08.2022'!$A:$I,9,0))</f>
        <v>441.89</v>
      </c>
      <c r="L549" s="39">
        <f>IF(ISERROR(VLOOKUP($A549,'30.09.2022'!$A:$I,9,0)=TRUE),0,VLOOKUP($A549,'30.09.2022'!$A:$I,9,0))</f>
        <v>441.89</v>
      </c>
      <c r="M549" s="39">
        <f>IF(ISERROR(VLOOKUP($A549,'31.10.2022'!$A:$I,9,0)=TRUE),0,VLOOKUP($A549,'31.10.2022'!$A:$I,9,0))</f>
        <v>441.89</v>
      </c>
      <c r="N549" s="39">
        <f>IF(ISERROR(VLOOKUP($A549,'30.11.2022'!$A:$I,9,0)=TRUE),0,VLOOKUP($A549,'30.11.2022'!$A:$I,9,0))</f>
        <v>441.89</v>
      </c>
      <c r="O549" s="39">
        <f>IF(ISERROR(VLOOKUP($A549,'31.12.2022'!$A:$I,9,0)=TRUE),0,VLOOKUP($A549,'31.12.2022'!$A:$I,9,0))</f>
        <v>441.89</v>
      </c>
    </row>
    <row r="550" spans="1:15" x14ac:dyDescent="0.3">
      <c r="A550" s="1" t="s">
        <v>596</v>
      </c>
      <c r="B550" s="1"/>
      <c r="C550" s="53">
        <f t="shared" si="8"/>
        <v>11</v>
      </c>
      <c r="D550" s="2">
        <f>IF(ISERROR(VLOOKUP($A550,'31.01.2022'!$A:$I,9,0)=TRUE),0,VLOOKUP($A550,'31.01.2022'!$A:$I,9,0))</f>
        <v>15.19</v>
      </c>
      <c r="E550" s="2">
        <f>IF(ISERROR(VLOOKUP($A550,'28.02.2022'!$A:$I,9,0)=TRUE),0,VLOOKUP($A550,'28.02.2022'!$A:$I,9,0))</f>
        <v>15.19</v>
      </c>
      <c r="F550" s="2">
        <f>IF(ISERROR(VLOOKUP($A550,'31.03.2022'!$A:$I,9,0)=TRUE),0,VLOOKUP($A550,'31.03.2022'!$A:$I,9,0))</f>
        <v>15.19</v>
      </c>
      <c r="G550" s="2">
        <f>IF(ISERROR(VLOOKUP($A550,'30.04.2022'!$A:$I,9,0)=TRUE),0,VLOOKUP($A550,'30.04.2022'!$A:$I,9,0))</f>
        <v>15.19</v>
      </c>
      <c r="H550" s="2">
        <f>IF(ISERROR(VLOOKUP($A550,'31.05.2022'!$A:$I,9,0)=TRUE),0,VLOOKUP($A550,'31.05.2022'!$A:$I,9,0))</f>
        <v>15.19</v>
      </c>
      <c r="I550" s="2">
        <f>IF(ISERROR(VLOOKUP($A550,'30.06.2022'!$A:$I,9,0)=TRUE),0,VLOOKUP($A550,'30.06.2022'!$A:$I,9,0))</f>
        <v>15.19</v>
      </c>
      <c r="J550" s="39">
        <f>IF(ISERROR(VLOOKUP($A550,'31.07.2022'!$A:$I,9,0)=TRUE),0,VLOOKUP($A550,'31.07.2022'!$A:$I,9,0))</f>
        <v>15.19</v>
      </c>
      <c r="K550" s="39">
        <f>IF(ISERROR(VLOOKUP($A550,'31.08.2022'!$A:$I,9,0)=TRUE),0,VLOOKUP($A550,'31.08.2022'!$A:$I,9,0))</f>
        <v>15.19</v>
      </c>
      <c r="L550" s="39">
        <f>IF(ISERROR(VLOOKUP($A550,'30.09.2022'!$A:$I,9,0)=TRUE),0,VLOOKUP($A550,'30.09.2022'!$A:$I,9,0))</f>
        <v>15.19</v>
      </c>
      <c r="M550" s="39">
        <f>IF(ISERROR(VLOOKUP($A550,'31.10.2022'!$A:$I,9,0)=TRUE),0,VLOOKUP($A550,'31.10.2022'!$A:$I,9,0))</f>
        <v>15.19</v>
      </c>
      <c r="N550" s="39">
        <f>IF(ISERROR(VLOOKUP($A550,'30.11.2022'!$A:$I,9,0)=TRUE),0,VLOOKUP($A550,'30.11.2022'!$A:$I,9,0))</f>
        <v>15.19</v>
      </c>
      <c r="O550" s="39">
        <f>IF(ISERROR(VLOOKUP($A550,'31.12.2022'!$A:$I,9,0)=TRUE),0,VLOOKUP($A550,'31.12.2022'!$A:$I,9,0))</f>
        <v>15.19</v>
      </c>
    </row>
    <row r="551" spans="1:15" x14ac:dyDescent="0.3">
      <c r="A551" s="1" t="s">
        <v>597</v>
      </c>
      <c r="B551" s="1"/>
      <c r="C551" s="53">
        <f t="shared" si="8"/>
        <v>11</v>
      </c>
      <c r="D551" s="2">
        <f>IF(ISERROR(VLOOKUP($A551,'31.01.2022'!$A:$I,9,0)=TRUE),0,VLOOKUP($A551,'31.01.2022'!$A:$I,9,0))</f>
        <v>7.67</v>
      </c>
      <c r="E551" s="2">
        <f>IF(ISERROR(VLOOKUP($A551,'28.02.2022'!$A:$I,9,0)=TRUE),0,VLOOKUP($A551,'28.02.2022'!$A:$I,9,0))</f>
        <v>7.67</v>
      </c>
      <c r="F551" s="2">
        <f>IF(ISERROR(VLOOKUP($A551,'31.03.2022'!$A:$I,9,0)=TRUE),0,VLOOKUP($A551,'31.03.2022'!$A:$I,9,0))</f>
        <v>7.67</v>
      </c>
      <c r="G551" s="2">
        <f>IF(ISERROR(VLOOKUP($A551,'30.04.2022'!$A:$I,9,0)=TRUE),0,VLOOKUP($A551,'30.04.2022'!$A:$I,9,0))</f>
        <v>7.67</v>
      </c>
      <c r="H551" s="2">
        <f>IF(ISERROR(VLOOKUP($A551,'31.05.2022'!$A:$I,9,0)=TRUE),0,VLOOKUP($A551,'31.05.2022'!$A:$I,9,0))</f>
        <v>7.67</v>
      </c>
      <c r="I551" s="2">
        <f>IF(ISERROR(VLOOKUP($A551,'30.06.2022'!$A:$I,9,0)=TRUE),0,VLOOKUP($A551,'30.06.2022'!$A:$I,9,0))</f>
        <v>7.67</v>
      </c>
      <c r="J551" s="39">
        <f>IF(ISERROR(VLOOKUP($A551,'31.07.2022'!$A:$I,9,0)=TRUE),0,VLOOKUP($A551,'31.07.2022'!$A:$I,9,0))</f>
        <v>7.67</v>
      </c>
      <c r="K551" s="39">
        <f>IF(ISERROR(VLOOKUP($A551,'31.08.2022'!$A:$I,9,0)=TRUE),0,VLOOKUP($A551,'31.08.2022'!$A:$I,9,0))</f>
        <v>7.67</v>
      </c>
      <c r="L551" s="39">
        <f>IF(ISERROR(VLOOKUP($A551,'30.09.2022'!$A:$I,9,0)=TRUE),0,VLOOKUP($A551,'30.09.2022'!$A:$I,9,0))</f>
        <v>7.67</v>
      </c>
      <c r="M551" s="39">
        <f>IF(ISERROR(VLOOKUP($A551,'31.10.2022'!$A:$I,9,0)=TRUE),0,VLOOKUP($A551,'31.10.2022'!$A:$I,9,0))</f>
        <v>7.67</v>
      </c>
      <c r="N551" s="39">
        <f>IF(ISERROR(VLOOKUP($A551,'30.11.2022'!$A:$I,9,0)=TRUE),0,VLOOKUP($A551,'30.11.2022'!$A:$I,9,0))</f>
        <v>7.67</v>
      </c>
      <c r="O551" s="39">
        <f>IF(ISERROR(VLOOKUP($A551,'31.12.2022'!$A:$I,9,0)=TRUE),0,VLOOKUP($A551,'31.12.2022'!$A:$I,9,0))</f>
        <v>7.67</v>
      </c>
    </row>
    <row r="552" spans="1:15" x14ac:dyDescent="0.3">
      <c r="A552" s="1" t="s">
        <v>598</v>
      </c>
      <c r="B552" s="1"/>
      <c r="C552" s="53">
        <f t="shared" si="8"/>
        <v>11</v>
      </c>
      <c r="D552" s="2">
        <f>IF(ISERROR(VLOOKUP($A552,'31.01.2022'!$A:$I,9,0)=TRUE),0,VLOOKUP($A552,'31.01.2022'!$A:$I,9,0))</f>
        <v>4050.69</v>
      </c>
      <c r="E552" s="2">
        <f>IF(ISERROR(VLOOKUP($A552,'28.02.2022'!$A:$I,9,0)=TRUE),0,VLOOKUP($A552,'28.02.2022'!$A:$I,9,0))</f>
        <v>4050.69</v>
      </c>
      <c r="F552" s="2">
        <f>IF(ISERROR(VLOOKUP($A552,'31.03.2022'!$A:$I,9,0)=TRUE),0,VLOOKUP($A552,'31.03.2022'!$A:$I,9,0))</f>
        <v>4050.69</v>
      </c>
      <c r="G552" s="2">
        <f>IF(ISERROR(VLOOKUP($A552,'30.04.2022'!$A:$I,9,0)=TRUE),0,VLOOKUP($A552,'30.04.2022'!$A:$I,9,0))</f>
        <v>4050.69</v>
      </c>
      <c r="H552" s="2">
        <f>IF(ISERROR(VLOOKUP($A552,'31.05.2022'!$A:$I,9,0)=TRUE),0,VLOOKUP($A552,'31.05.2022'!$A:$I,9,0))</f>
        <v>4050.69</v>
      </c>
      <c r="I552" s="2">
        <f>IF(ISERROR(VLOOKUP($A552,'30.06.2022'!$A:$I,9,0)=TRUE),0,VLOOKUP($A552,'30.06.2022'!$A:$I,9,0))</f>
        <v>4050.69</v>
      </c>
      <c r="J552" s="39">
        <f>IF(ISERROR(VLOOKUP($A552,'31.07.2022'!$A:$I,9,0)=TRUE),0,VLOOKUP($A552,'31.07.2022'!$A:$I,9,0))</f>
        <v>4050.69</v>
      </c>
      <c r="K552" s="39">
        <f>IF(ISERROR(VLOOKUP($A552,'31.08.2022'!$A:$I,9,0)=TRUE),0,VLOOKUP($A552,'31.08.2022'!$A:$I,9,0))</f>
        <v>4050.69</v>
      </c>
      <c r="L552" s="39">
        <f>IF(ISERROR(VLOOKUP($A552,'30.09.2022'!$A:$I,9,0)=TRUE),0,VLOOKUP($A552,'30.09.2022'!$A:$I,9,0))</f>
        <v>4050.69</v>
      </c>
      <c r="M552" s="39">
        <f>IF(ISERROR(VLOOKUP($A552,'31.10.2022'!$A:$I,9,0)=TRUE),0,VLOOKUP($A552,'31.10.2022'!$A:$I,9,0))</f>
        <v>4050.69</v>
      </c>
      <c r="N552" s="39">
        <f>IF(ISERROR(VLOOKUP($A552,'30.11.2022'!$A:$I,9,0)=TRUE),0,VLOOKUP($A552,'30.11.2022'!$A:$I,9,0))</f>
        <v>4050.69</v>
      </c>
      <c r="O552" s="39">
        <f>IF(ISERROR(VLOOKUP($A552,'31.12.2022'!$A:$I,9,0)=TRUE),0,VLOOKUP($A552,'31.12.2022'!$A:$I,9,0))</f>
        <v>4050.69</v>
      </c>
    </row>
    <row r="553" spans="1:15" x14ac:dyDescent="0.3">
      <c r="A553" s="1" t="s">
        <v>599</v>
      </c>
      <c r="B553" s="1"/>
      <c r="C553" s="53">
        <f t="shared" si="8"/>
        <v>11</v>
      </c>
      <c r="D553" s="2">
        <f>IF(ISERROR(VLOOKUP($A553,'31.01.2022'!$A:$I,9,0)=TRUE),0,VLOOKUP($A553,'31.01.2022'!$A:$I,9,0))</f>
        <v>22.99</v>
      </c>
      <c r="E553" s="2">
        <f>IF(ISERROR(VLOOKUP($A553,'28.02.2022'!$A:$I,9,0)=TRUE),0,VLOOKUP($A553,'28.02.2022'!$A:$I,9,0))</f>
        <v>22.99</v>
      </c>
      <c r="F553" s="2">
        <f>IF(ISERROR(VLOOKUP($A553,'31.03.2022'!$A:$I,9,0)=TRUE),0,VLOOKUP($A553,'31.03.2022'!$A:$I,9,0))</f>
        <v>22.99</v>
      </c>
      <c r="G553" s="2">
        <f>IF(ISERROR(VLOOKUP($A553,'30.04.2022'!$A:$I,9,0)=TRUE),0,VLOOKUP($A553,'30.04.2022'!$A:$I,9,0))</f>
        <v>22.99</v>
      </c>
      <c r="H553" s="2">
        <f>IF(ISERROR(VLOOKUP($A553,'31.05.2022'!$A:$I,9,0)=TRUE),0,VLOOKUP($A553,'31.05.2022'!$A:$I,9,0))</f>
        <v>22.99</v>
      </c>
      <c r="I553" s="2">
        <f>IF(ISERROR(VLOOKUP($A553,'30.06.2022'!$A:$I,9,0)=TRUE),0,VLOOKUP($A553,'30.06.2022'!$A:$I,9,0))</f>
        <v>22.99</v>
      </c>
      <c r="J553" s="39">
        <f>IF(ISERROR(VLOOKUP($A553,'31.07.2022'!$A:$I,9,0)=TRUE),0,VLOOKUP($A553,'31.07.2022'!$A:$I,9,0))</f>
        <v>22.99</v>
      </c>
      <c r="K553" s="39">
        <f>IF(ISERROR(VLOOKUP($A553,'31.08.2022'!$A:$I,9,0)=TRUE),0,VLOOKUP($A553,'31.08.2022'!$A:$I,9,0))</f>
        <v>22.99</v>
      </c>
      <c r="L553" s="39">
        <f>IF(ISERROR(VLOOKUP($A553,'30.09.2022'!$A:$I,9,0)=TRUE),0,VLOOKUP($A553,'30.09.2022'!$A:$I,9,0))</f>
        <v>22.99</v>
      </c>
      <c r="M553" s="39">
        <f>IF(ISERROR(VLOOKUP($A553,'31.10.2022'!$A:$I,9,0)=TRUE),0,VLOOKUP($A553,'31.10.2022'!$A:$I,9,0))</f>
        <v>22.99</v>
      </c>
      <c r="N553" s="39">
        <f>IF(ISERROR(VLOOKUP($A553,'30.11.2022'!$A:$I,9,0)=TRUE),0,VLOOKUP($A553,'30.11.2022'!$A:$I,9,0))</f>
        <v>22.99</v>
      </c>
      <c r="O553" s="39">
        <f>IF(ISERROR(VLOOKUP($A553,'31.12.2022'!$A:$I,9,0)=TRUE),0,VLOOKUP($A553,'31.12.2022'!$A:$I,9,0))</f>
        <v>22.99</v>
      </c>
    </row>
    <row r="554" spans="1:15" x14ac:dyDescent="0.3">
      <c r="A554" s="1" t="s">
        <v>600</v>
      </c>
      <c r="B554" s="1"/>
      <c r="C554" s="53">
        <f t="shared" si="8"/>
        <v>11</v>
      </c>
      <c r="D554" s="2">
        <f>IF(ISERROR(VLOOKUP($A554,'31.01.2022'!$A:$I,9,0)=TRUE),0,VLOOKUP($A554,'31.01.2022'!$A:$I,9,0))</f>
        <v>92.22</v>
      </c>
      <c r="E554" s="2">
        <f>IF(ISERROR(VLOOKUP($A554,'28.02.2022'!$A:$I,9,0)=TRUE),0,VLOOKUP($A554,'28.02.2022'!$A:$I,9,0))</f>
        <v>92.22</v>
      </c>
      <c r="F554" s="2">
        <f>IF(ISERROR(VLOOKUP($A554,'31.03.2022'!$A:$I,9,0)=TRUE),0,VLOOKUP($A554,'31.03.2022'!$A:$I,9,0))</f>
        <v>92.22</v>
      </c>
      <c r="G554" s="2">
        <f>IF(ISERROR(VLOOKUP($A554,'30.04.2022'!$A:$I,9,0)=TRUE),0,VLOOKUP($A554,'30.04.2022'!$A:$I,9,0))</f>
        <v>92.22</v>
      </c>
      <c r="H554" s="2">
        <f>IF(ISERROR(VLOOKUP($A554,'31.05.2022'!$A:$I,9,0)=TRUE),0,VLOOKUP($A554,'31.05.2022'!$A:$I,9,0))</f>
        <v>92.22</v>
      </c>
      <c r="I554" s="2">
        <f>IF(ISERROR(VLOOKUP($A554,'30.06.2022'!$A:$I,9,0)=TRUE),0,VLOOKUP($A554,'30.06.2022'!$A:$I,9,0))</f>
        <v>92.22</v>
      </c>
      <c r="J554" s="39">
        <f>IF(ISERROR(VLOOKUP($A554,'31.07.2022'!$A:$I,9,0)=TRUE),0,VLOOKUP($A554,'31.07.2022'!$A:$I,9,0))</f>
        <v>92.22</v>
      </c>
      <c r="K554" s="39">
        <f>IF(ISERROR(VLOOKUP($A554,'31.08.2022'!$A:$I,9,0)=TRUE),0,VLOOKUP($A554,'31.08.2022'!$A:$I,9,0))</f>
        <v>92.22</v>
      </c>
      <c r="L554" s="39">
        <f>IF(ISERROR(VLOOKUP($A554,'30.09.2022'!$A:$I,9,0)=TRUE),0,VLOOKUP($A554,'30.09.2022'!$A:$I,9,0))</f>
        <v>92.22</v>
      </c>
      <c r="M554" s="39">
        <f>IF(ISERROR(VLOOKUP($A554,'31.10.2022'!$A:$I,9,0)=TRUE),0,VLOOKUP($A554,'31.10.2022'!$A:$I,9,0))</f>
        <v>92.22</v>
      </c>
      <c r="N554" s="39">
        <f>IF(ISERROR(VLOOKUP($A554,'30.11.2022'!$A:$I,9,0)=TRUE),0,VLOOKUP($A554,'30.11.2022'!$A:$I,9,0))</f>
        <v>92.22</v>
      </c>
      <c r="O554" s="39">
        <f>IF(ISERROR(VLOOKUP($A554,'31.12.2022'!$A:$I,9,0)=TRUE),0,VLOOKUP($A554,'31.12.2022'!$A:$I,9,0))</f>
        <v>92.22</v>
      </c>
    </row>
    <row r="555" spans="1:15" x14ac:dyDescent="0.3">
      <c r="A555" s="1" t="s">
        <v>601</v>
      </c>
      <c r="B555" s="1"/>
      <c r="C555" s="53">
        <f t="shared" si="8"/>
        <v>11</v>
      </c>
      <c r="D555" s="2">
        <f>IF(ISERROR(VLOOKUP($A555,'31.01.2022'!$A:$I,9,0)=TRUE),0,VLOOKUP($A555,'31.01.2022'!$A:$I,9,0))</f>
        <v>268.06</v>
      </c>
      <c r="E555" s="2">
        <f>IF(ISERROR(VLOOKUP($A555,'28.02.2022'!$A:$I,9,0)=TRUE),0,VLOOKUP($A555,'28.02.2022'!$A:$I,9,0))</f>
        <v>268.06</v>
      </c>
      <c r="F555" s="2">
        <f>IF(ISERROR(VLOOKUP($A555,'31.03.2022'!$A:$I,9,0)=TRUE),0,VLOOKUP($A555,'31.03.2022'!$A:$I,9,0))</f>
        <v>268.06</v>
      </c>
      <c r="G555" s="2">
        <f>IF(ISERROR(VLOOKUP($A555,'30.04.2022'!$A:$I,9,0)=TRUE),0,VLOOKUP($A555,'30.04.2022'!$A:$I,9,0))</f>
        <v>268.06</v>
      </c>
      <c r="H555" s="2">
        <f>IF(ISERROR(VLOOKUP($A555,'31.05.2022'!$A:$I,9,0)=TRUE),0,VLOOKUP($A555,'31.05.2022'!$A:$I,9,0))</f>
        <v>268.06</v>
      </c>
      <c r="I555" s="2">
        <f>IF(ISERROR(VLOOKUP($A555,'30.06.2022'!$A:$I,9,0)=TRUE),0,VLOOKUP($A555,'30.06.2022'!$A:$I,9,0))</f>
        <v>268.06</v>
      </c>
      <c r="J555" s="39">
        <f>IF(ISERROR(VLOOKUP($A555,'31.07.2022'!$A:$I,9,0)=TRUE),0,VLOOKUP($A555,'31.07.2022'!$A:$I,9,0))</f>
        <v>268.06</v>
      </c>
      <c r="K555" s="39">
        <f>IF(ISERROR(VLOOKUP($A555,'31.08.2022'!$A:$I,9,0)=TRUE),0,VLOOKUP($A555,'31.08.2022'!$A:$I,9,0))</f>
        <v>268.06</v>
      </c>
      <c r="L555" s="39">
        <f>IF(ISERROR(VLOOKUP($A555,'30.09.2022'!$A:$I,9,0)=TRUE),0,VLOOKUP($A555,'30.09.2022'!$A:$I,9,0))</f>
        <v>268.06</v>
      </c>
      <c r="M555" s="39">
        <f>IF(ISERROR(VLOOKUP($A555,'31.10.2022'!$A:$I,9,0)=TRUE),0,VLOOKUP($A555,'31.10.2022'!$A:$I,9,0))</f>
        <v>268.06</v>
      </c>
      <c r="N555" s="39">
        <f>IF(ISERROR(VLOOKUP($A555,'30.11.2022'!$A:$I,9,0)=TRUE),0,VLOOKUP($A555,'30.11.2022'!$A:$I,9,0))</f>
        <v>268.06</v>
      </c>
      <c r="O555" s="39">
        <f>IF(ISERROR(VLOOKUP($A555,'31.12.2022'!$A:$I,9,0)=TRUE),0,VLOOKUP($A555,'31.12.2022'!$A:$I,9,0))</f>
        <v>268.06</v>
      </c>
    </row>
    <row r="556" spans="1:15" x14ac:dyDescent="0.3">
      <c r="A556" s="1" t="s">
        <v>602</v>
      </c>
      <c r="B556" s="1"/>
      <c r="C556" s="53">
        <f t="shared" si="8"/>
        <v>11</v>
      </c>
      <c r="D556" s="2">
        <f>IF(ISERROR(VLOOKUP($A556,'31.01.2022'!$A:$I,9,0)=TRUE),0,VLOOKUP($A556,'31.01.2022'!$A:$I,9,0))</f>
        <v>36.4</v>
      </c>
      <c r="E556" s="2">
        <f>IF(ISERROR(VLOOKUP($A556,'28.02.2022'!$A:$I,9,0)=TRUE),0,VLOOKUP($A556,'28.02.2022'!$A:$I,9,0))</f>
        <v>36.4</v>
      </c>
      <c r="F556" s="2">
        <f>IF(ISERROR(VLOOKUP($A556,'31.03.2022'!$A:$I,9,0)=TRUE),0,VLOOKUP($A556,'31.03.2022'!$A:$I,9,0))</f>
        <v>36.4</v>
      </c>
      <c r="G556" s="2">
        <f>IF(ISERROR(VLOOKUP($A556,'30.04.2022'!$A:$I,9,0)=TRUE),0,VLOOKUP($A556,'30.04.2022'!$A:$I,9,0))</f>
        <v>36.4</v>
      </c>
      <c r="H556" s="2">
        <f>IF(ISERROR(VLOOKUP($A556,'31.05.2022'!$A:$I,9,0)=TRUE),0,VLOOKUP($A556,'31.05.2022'!$A:$I,9,0))</f>
        <v>36.4</v>
      </c>
      <c r="I556" s="2">
        <f>IF(ISERROR(VLOOKUP($A556,'30.06.2022'!$A:$I,9,0)=TRUE),0,VLOOKUP($A556,'30.06.2022'!$A:$I,9,0))</f>
        <v>36.4</v>
      </c>
      <c r="J556" s="39">
        <f>IF(ISERROR(VLOOKUP($A556,'31.07.2022'!$A:$I,9,0)=TRUE),0,VLOOKUP($A556,'31.07.2022'!$A:$I,9,0))</f>
        <v>36.4</v>
      </c>
      <c r="K556" s="39">
        <f>IF(ISERROR(VLOOKUP($A556,'31.08.2022'!$A:$I,9,0)=TRUE),0,VLOOKUP($A556,'31.08.2022'!$A:$I,9,0))</f>
        <v>36.4</v>
      </c>
      <c r="L556" s="39">
        <f>IF(ISERROR(VLOOKUP($A556,'30.09.2022'!$A:$I,9,0)=TRUE),0,VLOOKUP($A556,'30.09.2022'!$A:$I,9,0))</f>
        <v>36.4</v>
      </c>
      <c r="M556" s="39">
        <f>IF(ISERROR(VLOOKUP($A556,'31.10.2022'!$A:$I,9,0)=TRUE),0,VLOOKUP($A556,'31.10.2022'!$A:$I,9,0))</f>
        <v>36.4</v>
      </c>
      <c r="N556" s="39">
        <f>IF(ISERROR(VLOOKUP($A556,'30.11.2022'!$A:$I,9,0)=TRUE),0,VLOOKUP($A556,'30.11.2022'!$A:$I,9,0))</f>
        <v>36.4</v>
      </c>
      <c r="O556" s="39">
        <f>IF(ISERROR(VLOOKUP($A556,'31.12.2022'!$A:$I,9,0)=TRUE),0,VLOOKUP($A556,'31.12.2022'!$A:$I,9,0))</f>
        <v>36.4</v>
      </c>
    </row>
    <row r="557" spans="1:15" x14ac:dyDescent="0.3">
      <c r="A557" s="1" t="s">
        <v>603</v>
      </c>
      <c r="B557" s="1"/>
      <c r="C557" s="53">
        <f t="shared" si="8"/>
        <v>11</v>
      </c>
      <c r="D557" s="2">
        <f>IF(ISERROR(VLOOKUP($A557,'31.01.2022'!$A:$I,9,0)=TRUE),0,VLOOKUP($A557,'31.01.2022'!$A:$I,9,0))</f>
        <v>52.52</v>
      </c>
      <c r="E557" s="2">
        <f>IF(ISERROR(VLOOKUP($A557,'28.02.2022'!$A:$I,9,0)=TRUE),0,VLOOKUP($A557,'28.02.2022'!$A:$I,9,0))</f>
        <v>52.52</v>
      </c>
      <c r="F557" s="2">
        <f>IF(ISERROR(VLOOKUP($A557,'31.03.2022'!$A:$I,9,0)=TRUE),0,VLOOKUP($A557,'31.03.2022'!$A:$I,9,0))</f>
        <v>52.52</v>
      </c>
      <c r="G557" s="2">
        <f>IF(ISERROR(VLOOKUP($A557,'30.04.2022'!$A:$I,9,0)=TRUE),0,VLOOKUP($A557,'30.04.2022'!$A:$I,9,0))</f>
        <v>52.52</v>
      </c>
      <c r="H557" s="2">
        <f>IF(ISERROR(VLOOKUP($A557,'31.05.2022'!$A:$I,9,0)=TRUE),0,VLOOKUP($A557,'31.05.2022'!$A:$I,9,0))</f>
        <v>52.52</v>
      </c>
      <c r="I557" s="2">
        <f>IF(ISERROR(VLOOKUP($A557,'30.06.2022'!$A:$I,9,0)=TRUE),0,VLOOKUP($A557,'30.06.2022'!$A:$I,9,0))</f>
        <v>52.52</v>
      </c>
      <c r="J557" s="39">
        <f>IF(ISERROR(VLOOKUP($A557,'31.07.2022'!$A:$I,9,0)=TRUE),0,VLOOKUP($A557,'31.07.2022'!$A:$I,9,0))</f>
        <v>52.52</v>
      </c>
      <c r="K557" s="39">
        <f>IF(ISERROR(VLOOKUP($A557,'31.08.2022'!$A:$I,9,0)=TRUE),0,VLOOKUP($A557,'31.08.2022'!$A:$I,9,0))</f>
        <v>52.52</v>
      </c>
      <c r="L557" s="39">
        <f>IF(ISERROR(VLOOKUP($A557,'30.09.2022'!$A:$I,9,0)=TRUE),0,VLOOKUP($A557,'30.09.2022'!$A:$I,9,0))</f>
        <v>52.52</v>
      </c>
      <c r="M557" s="39">
        <f>IF(ISERROR(VLOOKUP($A557,'31.10.2022'!$A:$I,9,0)=TRUE),0,VLOOKUP($A557,'31.10.2022'!$A:$I,9,0))</f>
        <v>52.52</v>
      </c>
      <c r="N557" s="39">
        <f>IF(ISERROR(VLOOKUP($A557,'30.11.2022'!$A:$I,9,0)=TRUE),0,VLOOKUP($A557,'30.11.2022'!$A:$I,9,0))</f>
        <v>52.52</v>
      </c>
      <c r="O557" s="39">
        <f>IF(ISERROR(VLOOKUP($A557,'31.12.2022'!$A:$I,9,0)=TRUE),0,VLOOKUP($A557,'31.12.2022'!$A:$I,9,0))</f>
        <v>52.52</v>
      </c>
    </row>
    <row r="558" spans="1:15" x14ac:dyDescent="0.3">
      <c r="A558" s="1" t="s">
        <v>604</v>
      </c>
      <c r="B558" s="1"/>
      <c r="C558" s="53">
        <f t="shared" si="8"/>
        <v>11</v>
      </c>
      <c r="D558" s="2">
        <f>IF(ISERROR(VLOOKUP($A558,'31.01.2022'!$A:$I,9,0)=TRUE),0,VLOOKUP($A558,'31.01.2022'!$A:$I,9,0))</f>
        <v>2148.5</v>
      </c>
      <c r="E558" s="2">
        <f>IF(ISERROR(VLOOKUP($A558,'28.02.2022'!$A:$I,9,0)=TRUE),0,VLOOKUP($A558,'28.02.2022'!$A:$I,9,0))</f>
        <v>2148.5</v>
      </c>
      <c r="F558" s="2">
        <f>IF(ISERROR(VLOOKUP($A558,'31.03.2022'!$A:$I,9,0)=TRUE),0,VLOOKUP($A558,'31.03.2022'!$A:$I,9,0))</f>
        <v>2148.5</v>
      </c>
      <c r="G558" s="2">
        <f>IF(ISERROR(VLOOKUP($A558,'30.04.2022'!$A:$I,9,0)=TRUE),0,VLOOKUP($A558,'30.04.2022'!$A:$I,9,0))</f>
        <v>2148.5</v>
      </c>
      <c r="H558" s="2">
        <f>IF(ISERROR(VLOOKUP($A558,'31.05.2022'!$A:$I,9,0)=TRUE),0,VLOOKUP($A558,'31.05.2022'!$A:$I,9,0))</f>
        <v>2148.5</v>
      </c>
      <c r="I558" s="2">
        <f>IF(ISERROR(VLOOKUP($A558,'30.06.2022'!$A:$I,9,0)=TRUE),0,VLOOKUP($A558,'30.06.2022'!$A:$I,9,0))</f>
        <v>2148.5</v>
      </c>
      <c r="J558" s="39">
        <f>IF(ISERROR(VLOOKUP($A558,'31.07.2022'!$A:$I,9,0)=TRUE),0,VLOOKUP($A558,'31.07.2022'!$A:$I,9,0))</f>
        <v>2148.5</v>
      </c>
      <c r="K558" s="39">
        <f>IF(ISERROR(VLOOKUP($A558,'31.08.2022'!$A:$I,9,0)=TRUE),0,VLOOKUP($A558,'31.08.2022'!$A:$I,9,0))</f>
        <v>2148.5</v>
      </c>
      <c r="L558" s="39">
        <f>IF(ISERROR(VLOOKUP($A558,'30.09.2022'!$A:$I,9,0)=TRUE),0,VLOOKUP($A558,'30.09.2022'!$A:$I,9,0))</f>
        <v>2148.5</v>
      </c>
      <c r="M558" s="39">
        <f>IF(ISERROR(VLOOKUP($A558,'31.10.2022'!$A:$I,9,0)=TRUE),0,VLOOKUP($A558,'31.10.2022'!$A:$I,9,0))</f>
        <v>2148.5</v>
      </c>
      <c r="N558" s="39">
        <f>IF(ISERROR(VLOOKUP($A558,'30.11.2022'!$A:$I,9,0)=TRUE),0,VLOOKUP($A558,'30.11.2022'!$A:$I,9,0))</f>
        <v>2148.5</v>
      </c>
      <c r="O558" s="39">
        <f>IF(ISERROR(VLOOKUP($A558,'31.12.2022'!$A:$I,9,0)=TRUE),0,VLOOKUP($A558,'31.12.2022'!$A:$I,9,0))</f>
        <v>2148.5</v>
      </c>
    </row>
    <row r="559" spans="1:15" x14ac:dyDescent="0.3">
      <c r="A559" s="1" t="s">
        <v>605</v>
      </c>
      <c r="B559" s="1"/>
      <c r="C559" s="53">
        <f t="shared" si="8"/>
        <v>11</v>
      </c>
      <c r="D559" s="2">
        <f>IF(ISERROR(VLOOKUP($A559,'31.01.2022'!$A:$I,9,0)=TRUE),0,VLOOKUP($A559,'31.01.2022'!$A:$I,9,0))</f>
        <v>45.3</v>
      </c>
      <c r="E559" s="2">
        <f>IF(ISERROR(VLOOKUP($A559,'28.02.2022'!$A:$I,9,0)=TRUE),0,VLOOKUP($A559,'28.02.2022'!$A:$I,9,0))</f>
        <v>45.3</v>
      </c>
      <c r="F559" s="2">
        <f>IF(ISERROR(VLOOKUP($A559,'31.03.2022'!$A:$I,9,0)=TRUE),0,VLOOKUP($A559,'31.03.2022'!$A:$I,9,0))</f>
        <v>45.3</v>
      </c>
      <c r="G559" s="2">
        <f>IF(ISERROR(VLOOKUP($A559,'30.04.2022'!$A:$I,9,0)=TRUE),0,VLOOKUP($A559,'30.04.2022'!$A:$I,9,0))</f>
        <v>45.3</v>
      </c>
      <c r="H559" s="2">
        <f>IF(ISERROR(VLOOKUP($A559,'31.05.2022'!$A:$I,9,0)=TRUE),0,VLOOKUP($A559,'31.05.2022'!$A:$I,9,0))</f>
        <v>45.3</v>
      </c>
      <c r="I559" s="2">
        <f>IF(ISERROR(VLOOKUP($A559,'30.06.2022'!$A:$I,9,0)=TRUE),0,VLOOKUP($A559,'30.06.2022'!$A:$I,9,0))</f>
        <v>45.3</v>
      </c>
      <c r="J559" s="39">
        <f>IF(ISERROR(VLOOKUP($A559,'31.07.2022'!$A:$I,9,0)=TRUE),0,VLOOKUP($A559,'31.07.2022'!$A:$I,9,0))</f>
        <v>45.3</v>
      </c>
      <c r="K559" s="39">
        <f>IF(ISERROR(VLOOKUP($A559,'31.08.2022'!$A:$I,9,0)=TRUE),0,VLOOKUP($A559,'31.08.2022'!$A:$I,9,0))</f>
        <v>45.3</v>
      </c>
      <c r="L559" s="39">
        <f>IF(ISERROR(VLOOKUP($A559,'30.09.2022'!$A:$I,9,0)=TRUE),0,VLOOKUP($A559,'30.09.2022'!$A:$I,9,0))</f>
        <v>45.3</v>
      </c>
      <c r="M559" s="39">
        <f>IF(ISERROR(VLOOKUP($A559,'31.10.2022'!$A:$I,9,0)=TRUE),0,VLOOKUP($A559,'31.10.2022'!$A:$I,9,0))</f>
        <v>45.3</v>
      </c>
      <c r="N559" s="39">
        <f>IF(ISERROR(VLOOKUP($A559,'30.11.2022'!$A:$I,9,0)=TRUE),0,VLOOKUP($A559,'30.11.2022'!$A:$I,9,0))</f>
        <v>45.3</v>
      </c>
      <c r="O559" s="39">
        <f>IF(ISERROR(VLOOKUP($A559,'31.12.2022'!$A:$I,9,0)=TRUE),0,VLOOKUP($A559,'31.12.2022'!$A:$I,9,0))</f>
        <v>45.3</v>
      </c>
    </row>
    <row r="560" spans="1:15" x14ac:dyDescent="0.3">
      <c r="A560" s="1" t="s">
        <v>606</v>
      </c>
      <c r="B560" s="1"/>
      <c r="C560" s="53">
        <f t="shared" si="8"/>
        <v>11</v>
      </c>
      <c r="D560" s="2">
        <f>IF(ISERROR(VLOOKUP($A560,'31.01.2022'!$A:$I,9,0)=TRUE),0,VLOOKUP($A560,'31.01.2022'!$A:$I,9,0))</f>
        <v>1248.26</v>
      </c>
      <c r="E560" s="2">
        <f>IF(ISERROR(VLOOKUP($A560,'28.02.2022'!$A:$I,9,0)=TRUE),0,VLOOKUP($A560,'28.02.2022'!$A:$I,9,0))</f>
        <v>1248.26</v>
      </c>
      <c r="F560" s="2">
        <f>IF(ISERROR(VLOOKUP($A560,'31.03.2022'!$A:$I,9,0)=TRUE),0,VLOOKUP($A560,'31.03.2022'!$A:$I,9,0))</f>
        <v>1248.26</v>
      </c>
      <c r="G560" s="2">
        <f>IF(ISERROR(VLOOKUP($A560,'30.04.2022'!$A:$I,9,0)=TRUE),0,VLOOKUP($A560,'30.04.2022'!$A:$I,9,0))</f>
        <v>1248.26</v>
      </c>
      <c r="H560" s="2">
        <f>IF(ISERROR(VLOOKUP($A560,'31.05.2022'!$A:$I,9,0)=TRUE),0,VLOOKUP($A560,'31.05.2022'!$A:$I,9,0))</f>
        <v>1248.26</v>
      </c>
      <c r="I560" s="2">
        <f>IF(ISERROR(VLOOKUP($A560,'30.06.2022'!$A:$I,9,0)=TRUE),0,VLOOKUP($A560,'30.06.2022'!$A:$I,9,0))</f>
        <v>1248.26</v>
      </c>
      <c r="J560" s="39">
        <f>IF(ISERROR(VLOOKUP($A560,'31.07.2022'!$A:$I,9,0)=TRUE),0,VLOOKUP($A560,'31.07.2022'!$A:$I,9,0))</f>
        <v>1248.26</v>
      </c>
      <c r="K560" s="39">
        <f>IF(ISERROR(VLOOKUP($A560,'31.08.2022'!$A:$I,9,0)=TRUE),0,VLOOKUP($A560,'31.08.2022'!$A:$I,9,0))</f>
        <v>1248.26</v>
      </c>
      <c r="L560" s="39">
        <f>IF(ISERROR(VLOOKUP($A560,'30.09.2022'!$A:$I,9,0)=TRUE),0,VLOOKUP($A560,'30.09.2022'!$A:$I,9,0))</f>
        <v>1248.26</v>
      </c>
      <c r="M560" s="39">
        <f>IF(ISERROR(VLOOKUP($A560,'31.10.2022'!$A:$I,9,0)=TRUE),0,VLOOKUP($A560,'31.10.2022'!$A:$I,9,0))</f>
        <v>1248.26</v>
      </c>
      <c r="N560" s="39">
        <f>IF(ISERROR(VLOOKUP($A560,'30.11.2022'!$A:$I,9,0)=TRUE),0,VLOOKUP($A560,'30.11.2022'!$A:$I,9,0))</f>
        <v>1248.26</v>
      </c>
      <c r="O560" s="39">
        <f>IF(ISERROR(VLOOKUP($A560,'31.12.2022'!$A:$I,9,0)=TRUE),0,VLOOKUP($A560,'31.12.2022'!$A:$I,9,0))</f>
        <v>1248.26</v>
      </c>
    </row>
    <row r="561" spans="1:15" x14ac:dyDescent="0.3">
      <c r="A561" s="1" t="s">
        <v>607</v>
      </c>
      <c r="B561" s="1"/>
      <c r="C561" s="53">
        <f t="shared" si="8"/>
        <v>11</v>
      </c>
      <c r="D561" s="2">
        <f>IF(ISERROR(VLOOKUP($A561,'31.01.2022'!$A:$I,9,0)=TRUE),0,VLOOKUP($A561,'31.01.2022'!$A:$I,9,0))</f>
        <v>1287.28</v>
      </c>
      <c r="E561" s="2">
        <f>IF(ISERROR(VLOOKUP($A561,'28.02.2022'!$A:$I,9,0)=TRUE),0,VLOOKUP($A561,'28.02.2022'!$A:$I,9,0))</f>
        <v>1287.28</v>
      </c>
      <c r="F561" s="2">
        <f>IF(ISERROR(VLOOKUP($A561,'31.03.2022'!$A:$I,9,0)=TRUE),0,VLOOKUP($A561,'31.03.2022'!$A:$I,9,0))</f>
        <v>1287.28</v>
      </c>
      <c r="G561" s="2">
        <f>IF(ISERROR(VLOOKUP($A561,'30.04.2022'!$A:$I,9,0)=TRUE),0,VLOOKUP($A561,'30.04.2022'!$A:$I,9,0))</f>
        <v>1287.28</v>
      </c>
      <c r="H561" s="2">
        <f>IF(ISERROR(VLOOKUP($A561,'31.05.2022'!$A:$I,9,0)=TRUE),0,VLOOKUP($A561,'31.05.2022'!$A:$I,9,0))</f>
        <v>1287.28</v>
      </c>
      <c r="I561" s="2">
        <f>IF(ISERROR(VLOOKUP($A561,'30.06.2022'!$A:$I,9,0)=TRUE),0,VLOOKUP($A561,'30.06.2022'!$A:$I,9,0))</f>
        <v>1287.28</v>
      </c>
      <c r="J561" s="39">
        <f>IF(ISERROR(VLOOKUP($A561,'31.07.2022'!$A:$I,9,0)=TRUE),0,VLOOKUP($A561,'31.07.2022'!$A:$I,9,0))</f>
        <v>1287.28</v>
      </c>
      <c r="K561" s="39">
        <f>IF(ISERROR(VLOOKUP($A561,'31.08.2022'!$A:$I,9,0)=TRUE),0,VLOOKUP($A561,'31.08.2022'!$A:$I,9,0))</f>
        <v>1287.28</v>
      </c>
      <c r="L561" s="39">
        <f>IF(ISERROR(VLOOKUP($A561,'30.09.2022'!$A:$I,9,0)=TRUE),0,VLOOKUP($A561,'30.09.2022'!$A:$I,9,0))</f>
        <v>1287.28</v>
      </c>
      <c r="M561" s="39">
        <f>IF(ISERROR(VLOOKUP($A561,'31.10.2022'!$A:$I,9,0)=TRUE),0,VLOOKUP($A561,'31.10.2022'!$A:$I,9,0))</f>
        <v>1287.28</v>
      </c>
      <c r="N561" s="39">
        <f>IF(ISERROR(VLOOKUP($A561,'30.11.2022'!$A:$I,9,0)=TRUE),0,VLOOKUP($A561,'30.11.2022'!$A:$I,9,0))</f>
        <v>1287.28</v>
      </c>
      <c r="O561" s="39">
        <f>IF(ISERROR(VLOOKUP($A561,'31.12.2022'!$A:$I,9,0)=TRUE),0,VLOOKUP($A561,'31.12.2022'!$A:$I,9,0))</f>
        <v>1287.28</v>
      </c>
    </row>
    <row r="562" spans="1:15" x14ac:dyDescent="0.3">
      <c r="A562" s="1" t="s">
        <v>608</v>
      </c>
      <c r="B562" s="1"/>
      <c r="C562" s="53">
        <f t="shared" si="8"/>
        <v>11</v>
      </c>
      <c r="D562" s="2">
        <f>IF(ISERROR(VLOOKUP($A562,'31.01.2022'!$A:$I,9,0)=TRUE),0,VLOOKUP($A562,'31.01.2022'!$A:$I,9,0))</f>
        <v>208.79</v>
      </c>
      <c r="E562" s="2">
        <f>IF(ISERROR(VLOOKUP($A562,'28.02.2022'!$A:$I,9,0)=TRUE),0,VLOOKUP($A562,'28.02.2022'!$A:$I,9,0))</f>
        <v>208.79</v>
      </c>
      <c r="F562" s="2">
        <f>IF(ISERROR(VLOOKUP($A562,'31.03.2022'!$A:$I,9,0)=TRUE),0,VLOOKUP($A562,'31.03.2022'!$A:$I,9,0))</f>
        <v>208.79</v>
      </c>
      <c r="G562" s="2">
        <f>IF(ISERROR(VLOOKUP($A562,'30.04.2022'!$A:$I,9,0)=TRUE),0,VLOOKUP($A562,'30.04.2022'!$A:$I,9,0))</f>
        <v>208.79</v>
      </c>
      <c r="H562" s="2">
        <f>IF(ISERROR(VLOOKUP($A562,'31.05.2022'!$A:$I,9,0)=TRUE),0,VLOOKUP($A562,'31.05.2022'!$A:$I,9,0))</f>
        <v>208.79</v>
      </c>
      <c r="I562" s="2">
        <f>IF(ISERROR(VLOOKUP($A562,'30.06.2022'!$A:$I,9,0)=TRUE),0,VLOOKUP($A562,'30.06.2022'!$A:$I,9,0))</f>
        <v>208.79</v>
      </c>
      <c r="J562" s="39">
        <f>IF(ISERROR(VLOOKUP($A562,'31.07.2022'!$A:$I,9,0)=TRUE),0,VLOOKUP($A562,'31.07.2022'!$A:$I,9,0))</f>
        <v>208.79</v>
      </c>
      <c r="K562" s="39">
        <f>IF(ISERROR(VLOOKUP($A562,'31.08.2022'!$A:$I,9,0)=TRUE),0,VLOOKUP($A562,'31.08.2022'!$A:$I,9,0))</f>
        <v>208.79</v>
      </c>
      <c r="L562" s="39">
        <f>IF(ISERROR(VLOOKUP($A562,'30.09.2022'!$A:$I,9,0)=TRUE),0,VLOOKUP($A562,'30.09.2022'!$A:$I,9,0))</f>
        <v>208.79</v>
      </c>
      <c r="M562" s="39">
        <f>IF(ISERROR(VLOOKUP($A562,'31.10.2022'!$A:$I,9,0)=TRUE),0,VLOOKUP($A562,'31.10.2022'!$A:$I,9,0))</f>
        <v>208.79</v>
      </c>
      <c r="N562" s="39">
        <f>IF(ISERROR(VLOOKUP($A562,'30.11.2022'!$A:$I,9,0)=TRUE),0,VLOOKUP($A562,'30.11.2022'!$A:$I,9,0))</f>
        <v>208.79</v>
      </c>
      <c r="O562" s="39">
        <f>IF(ISERROR(VLOOKUP($A562,'31.12.2022'!$A:$I,9,0)=TRUE),0,VLOOKUP($A562,'31.12.2022'!$A:$I,9,0))</f>
        <v>208.79</v>
      </c>
    </row>
    <row r="563" spans="1:15" x14ac:dyDescent="0.3">
      <c r="A563" s="1" t="s">
        <v>609</v>
      </c>
      <c r="B563" s="1"/>
      <c r="C563" s="53">
        <f t="shared" si="8"/>
        <v>11</v>
      </c>
      <c r="D563" s="2">
        <f>IF(ISERROR(VLOOKUP($A563,'31.01.2022'!$A:$I,9,0)=TRUE),0,VLOOKUP($A563,'31.01.2022'!$A:$I,9,0))</f>
        <v>90</v>
      </c>
      <c r="E563" s="2">
        <f>IF(ISERROR(VLOOKUP($A563,'28.02.2022'!$A:$I,9,0)=TRUE),0,VLOOKUP($A563,'28.02.2022'!$A:$I,9,0))</f>
        <v>90</v>
      </c>
      <c r="F563" s="2">
        <f>IF(ISERROR(VLOOKUP($A563,'31.03.2022'!$A:$I,9,0)=TRUE),0,VLOOKUP($A563,'31.03.2022'!$A:$I,9,0))</f>
        <v>90</v>
      </c>
      <c r="G563" s="2">
        <f>IF(ISERROR(VLOOKUP($A563,'30.04.2022'!$A:$I,9,0)=TRUE),0,VLOOKUP($A563,'30.04.2022'!$A:$I,9,0))</f>
        <v>90</v>
      </c>
      <c r="H563" s="2">
        <f>IF(ISERROR(VLOOKUP($A563,'31.05.2022'!$A:$I,9,0)=TRUE),0,VLOOKUP($A563,'31.05.2022'!$A:$I,9,0))</f>
        <v>90</v>
      </c>
      <c r="I563" s="2">
        <f>IF(ISERROR(VLOOKUP($A563,'30.06.2022'!$A:$I,9,0)=TRUE),0,VLOOKUP($A563,'30.06.2022'!$A:$I,9,0))</f>
        <v>90</v>
      </c>
      <c r="J563" s="39">
        <f>IF(ISERROR(VLOOKUP($A563,'31.07.2022'!$A:$I,9,0)=TRUE),0,VLOOKUP($A563,'31.07.2022'!$A:$I,9,0))</f>
        <v>90</v>
      </c>
      <c r="K563" s="39">
        <f>IF(ISERROR(VLOOKUP($A563,'31.08.2022'!$A:$I,9,0)=TRUE),0,VLOOKUP($A563,'31.08.2022'!$A:$I,9,0))</f>
        <v>90</v>
      </c>
      <c r="L563" s="39">
        <f>IF(ISERROR(VLOOKUP($A563,'30.09.2022'!$A:$I,9,0)=TRUE),0,VLOOKUP($A563,'30.09.2022'!$A:$I,9,0))</f>
        <v>90</v>
      </c>
      <c r="M563" s="39">
        <f>IF(ISERROR(VLOOKUP($A563,'31.10.2022'!$A:$I,9,0)=TRUE),0,VLOOKUP($A563,'31.10.2022'!$A:$I,9,0))</f>
        <v>90</v>
      </c>
      <c r="N563" s="39">
        <f>IF(ISERROR(VLOOKUP($A563,'30.11.2022'!$A:$I,9,0)=TRUE),0,VLOOKUP($A563,'30.11.2022'!$A:$I,9,0))</f>
        <v>90</v>
      </c>
      <c r="O563" s="39">
        <f>IF(ISERROR(VLOOKUP($A563,'31.12.2022'!$A:$I,9,0)=TRUE),0,VLOOKUP($A563,'31.12.2022'!$A:$I,9,0))</f>
        <v>90</v>
      </c>
    </row>
    <row r="564" spans="1:15" x14ac:dyDescent="0.3">
      <c r="A564" s="1" t="s">
        <v>610</v>
      </c>
      <c r="B564" s="1"/>
      <c r="C564" s="53">
        <f t="shared" si="8"/>
        <v>11</v>
      </c>
      <c r="D564" s="2">
        <f>IF(ISERROR(VLOOKUP($A564,'31.01.2022'!$A:$I,9,0)=TRUE),0,VLOOKUP($A564,'31.01.2022'!$A:$I,9,0))</f>
        <v>1121</v>
      </c>
      <c r="E564" s="2">
        <f>IF(ISERROR(VLOOKUP($A564,'28.02.2022'!$A:$I,9,0)=TRUE),0,VLOOKUP($A564,'28.02.2022'!$A:$I,9,0))</f>
        <v>1121</v>
      </c>
      <c r="F564" s="2">
        <f>IF(ISERROR(VLOOKUP($A564,'31.03.2022'!$A:$I,9,0)=TRUE),0,VLOOKUP($A564,'31.03.2022'!$A:$I,9,0))</f>
        <v>1121</v>
      </c>
      <c r="G564" s="2">
        <f>IF(ISERROR(VLOOKUP($A564,'30.04.2022'!$A:$I,9,0)=TRUE),0,VLOOKUP($A564,'30.04.2022'!$A:$I,9,0))</f>
        <v>1121</v>
      </c>
      <c r="H564" s="2">
        <f>IF(ISERROR(VLOOKUP($A564,'31.05.2022'!$A:$I,9,0)=TRUE),0,VLOOKUP($A564,'31.05.2022'!$A:$I,9,0))</f>
        <v>1121</v>
      </c>
      <c r="I564" s="2">
        <f>IF(ISERROR(VLOOKUP($A564,'30.06.2022'!$A:$I,9,0)=TRUE),0,VLOOKUP($A564,'30.06.2022'!$A:$I,9,0))</f>
        <v>1121</v>
      </c>
      <c r="J564" s="39">
        <f>IF(ISERROR(VLOOKUP($A564,'31.07.2022'!$A:$I,9,0)=TRUE),0,VLOOKUP($A564,'31.07.2022'!$A:$I,9,0))</f>
        <v>1121</v>
      </c>
      <c r="K564" s="39">
        <f>IF(ISERROR(VLOOKUP($A564,'31.08.2022'!$A:$I,9,0)=TRUE),0,VLOOKUP($A564,'31.08.2022'!$A:$I,9,0))</f>
        <v>1121</v>
      </c>
      <c r="L564" s="39">
        <f>IF(ISERROR(VLOOKUP($A564,'30.09.2022'!$A:$I,9,0)=TRUE),0,VLOOKUP($A564,'30.09.2022'!$A:$I,9,0))</f>
        <v>1121</v>
      </c>
      <c r="M564" s="39">
        <f>IF(ISERROR(VLOOKUP($A564,'31.10.2022'!$A:$I,9,0)=TRUE),0,VLOOKUP($A564,'31.10.2022'!$A:$I,9,0))</f>
        <v>1121</v>
      </c>
      <c r="N564" s="39">
        <f>IF(ISERROR(VLOOKUP($A564,'30.11.2022'!$A:$I,9,0)=TRUE),0,VLOOKUP($A564,'30.11.2022'!$A:$I,9,0))</f>
        <v>1121</v>
      </c>
      <c r="O564" s="39">
        <f>IF(ISERROR(VLOOKUP($A564,'31.12.2022'!$A:$I,9,0)=TRUE),0,VLOOKUP($A564,'31.12.2022'!$A:$I,9,0))</f>
        <v>1121</v>
      </c>
    </row>
    <row r="565" spans="1:15" x14ac:dyDescent="0.3">
      <c r="A565" s="1" t="s">
        <v>611</v>
      </c>
      <c r="B565" s="1"/>
      <c r="C565" s="53">
        <f t="shared" si="8"/>
        <v>11</v>
      </c>
      <c r="D565" s="2">
        <f>IF(ISERROR(VLOOKUP($A565,'31.01.2022'!$A:$I,9,0)=TRUE),0,VLOOKUP($A565,'31.01.2022'!$A:$I,9,0))</f>
        <v>412.22</v>
      </c>
      <c r="E565" s="2">
        <f>IF(ISERROR(VLOOKUP($A565,'28.02.2022'!$A:$I,9,0)=TRUE),0,VLOOKUP($A565,'28.02.2022'!$A:$I,9,0))</f>
        <v>412.22</v>
      </c>
      <c r="F565" s="2">
        <f>IF(ISERROR(VLOOKUP($A565,'31.03.2022'!$A:$I,9,0)=TRUE),0,VLOOKUP($A565,'31.03.2022'!$A:$I,9,0))</f>
        <v>412.22</v>
      </c>
      <c r="G565" s="2">
        <f>IF(ISERROR(VLOOKUP($A565,'30.04.2022'!$A:$I,9,0)=TRUE),0,VLOOKUP($A565,'30.04.2022'!$A:$I,9,0))</f>
        <v>412.22</v>
      </c>
      <c r="H565" s="2">
        <f>IF(ISERROR(VLOOKUP($A565,'31.05.2022'!$A:$I,9,0)=TRUE),0,VLOOKUP($A565,'31.05.2022'!$A:$I,9,0))</f>
        <v>412.22</v>
      </c>
      <c r="I565" s="2">
        <f>IF(ISERROR(VLOOKUP($A565,'30.06.2022'!$A:$I,9,0)=TRUE),0,VLOOKUP($A565,'30.06.2022'!$A:$I,9,0))</f>
        <v>412.22</v>
      </c>
      <c r="J565" s="39">
        <f>IF(ISERROR(VLOOKUP($A565,'31.07.2022'!$A:$I,9,0)=TRUE),0,VLOOKUP($A565,'31.07.2022'!$A:$I,9,0))</f>
        <v>412.22</v>
      </c>
      <c r="K565" s="39">
        <f>IF(ISERROR(VLOOKUP($A565,'31.08.2022'!$A:$I,9,0)=TRUE),0,VLOOKUP($A565,'31.08.2022'!$A:$I,9,0))</f>
        <v>412.22</v>
      </c>
      <c r="L565" s="39">
        <f>IF(ISERROR(VLOOKUP($A565,'30.09.2022'!$A:$I,9,0)=TRUE),0,VLOOKUP($A565,'30.09.2022'!$A:$I,9,0))</f>
        <v>412.22</v>
      </c>
      <c r="M565" s="39">
        <f>IF(ISERROR(VLOOKUP($A565,'31.10.2022'!$A:$I,9,0)=TRUE),0,VLOOKUP($A565,'31.10.2022'!$A:$I,9,0))</f>
        <v>412.22</v>
      </c>
      <c r="N565" s="39">
        <f>IF(ISERROR(VLOOKUP($A565,'30.11.2022'!$A:$I,9,0)=TRUE),0,VLOOKUP($A565,'30.11.2022'!$A:$I,9,0))</f>
        <v>412.22</v>
      </c>
      <c r="O565" s="39">
        <f>IF(ISERROR(VLOOKUP($A565,'31.12.2022'!$A:$I,9,0)=TRUE),0,VLOOKUP($A565,'31.12.2022'!$A:$I,9,0))</f>
        <v>412.22</v>
      </c>
    </row>
    <row r="566" spans="1:15" ht="15.6" x14ac:dyDescent="0.3">
      <c r="A566" s="3" t="s">
        <v>612</v>
      </c>
      <c r="B566" s="3" t="s">
        <v>369</v>
      </c>
      <c r="C566" s="52">
        <f t="shared" si="8"/>
        <v>6</v>
      </c>
      <c r="D566" s="4">
        <f>IF(ISERROR(VLOOKUP($A566,'31.01.2022'!$A:$I,9,0)=TRUE),0,VLOOKUP($A566,'31.01.2022'!$A:$I,9,0))</f>
        <v>198980.83000000005</v>
      </c>
      <c r="E566" s="4">
        <f>IF(ISERROR(VLOOKUP($A566,'28.02.2022'!$A:$I,9,0)=TRUE),0,VLOOKUP($A566,'28.02.2022'!$A:$I,9,0))</f>
        <v>198980.83000000005</v>
      </c>
      <c r="F566" s="4">
        <f>IF(ISERROR(VLOOKUP($A566,'31.03.2022'!$A:$I,9,0)=TRUE),0,VLOOKUP($A566,'31.03.2022'!$A:$I,9,0))</f>
        <v>198980.83000000005</v>
      </c>
      <c r="G566" s="4">
        <f>IF(ISERROR(VLOOKUP($A566,'30.04.2022'!$A:$I,9,0)=TRUE),0,VLOOKUP($A566,'30.04.2022'!$A:$I,9,0))</f>
        <v>198980.83000000005</v>
      </c>
      <c r="H566" s="4">
        <f>IF(ISERROR(VLOOKUP($A566,'31.05.2022'!$A:$I,9,0)=TRUE),0,VLOOKUP($A566,'31.05.2022'!$A:$I,9,0))</f>
        <v>198980.83000000005</v>
      </c>
      <c r="I566" s="4">
        <f>IF(ISERROR(VLOOKUP($A566,'30.06.2022'!$A:$I,9,0)=TRUE),0,VLOOKUP($A566,'30.06.2022'!$A:$I,9,0))</f>
        <v>198980.83000000005</v>
      </c>
      <c r="J566" s="36">
        <f>IF(ISERROR(VLOOKUP($A566,'31.07.2022'!$A:$I,9,0)=TRUE),0,VLOOKUP($A566,'31.07.2022'!$A:$I,9,0))</f>
        <v>198980.83000000005</v>
      </c>
      <c r="K566" s="36">
        <f>IF(ISERROR(VLOOKUP($A566,'31.08.2022'!$A:$I,9,0)=TRUE),0,VLOOKUP($A566,'31.08.2022'!$A:$I,9,0))</f>
        <v>198980.83000000005</v>
      </c>
      <c r="L566" s="36">
        <f>IF(ISERROR(VLOOKUP($A566,'30.09.2022'!$A:$I,9,0)=TRUE),0,VLOOKUP($A566,'30.09.2022'!$A:$I,9,0))</f>
        <v>198980.83000000005</v>
      </c>
      <c r="M566" s="36">
        <f>IF(ISERROR(VLOOKUP($A566,'31.10.2022'!$A:$I,9,0)=TRUE),0,VLOOKUP($A566,'31.10.2022'!$A:$I,9,0))</f>
        <v>198980.83000000005</v>
      </c>
      <c r="N566" s="36">
        <f>IF(ISERROR(VLOOKUP($A566,'30.11.2022'!$A:$I,9,0)=TRUE),0,VLOOKUP($A566,'30.11.2022'!$A:$I,9,0))</f>
        <v>198980.83000000005</v>
      </c>
      <c r="O566" s="36">
        <f>IF(ISERROR(VLOOKUP($A566,'31.12.2022'!$A:$I,9,0)=TRUE),0,VLOOKUP($A566,'31.12.2022'!$A:$I,9,0))</f>
        <v>198980.83000000005</v>
      </c>
    </row>
    <row r="567" spans="1:15" x14ac:dyDescent="0.3">
      <c r="A567" s="1" t="s">
        <v>613</v>
      </c>
      <c r="B567" s="1"/>
      <c r="C567" s="53">
        <f t="shared" si="8"/>
        <v>11</v>
      </c>
      <c r="D567" s="2">
        <f>IF(ISERROR(VLOOKUP($A567,'31.01.2022'!$A:$I,9,0)=TRUE),0,VLOOKUP($A567,'31.01.2022'!$A:$I,9,0))</f>
        <v>114.09</v>
      </c>
      <c r="E567" s="2">
        <f>IF(ISERROR(VLOOKUP($A567,'28.02.2022'!$A:$I,9,0)=TRUE),0,VLOOKUP($A567,'28.02.2022'!$A:$I,9,0))</f>
        <v>114.09</v>
      </c>
      <c r="F567" s="2">
        <f>IF(ISERROR(VLOOKUP($A567,'31.03.2022'!$A:$I,9,0)=TRUE),0,VLOOKUP($A567,'31.03.2022'!$A:$I,9,0))</f>
        <v>114.09</v>
      </c>
      <c r="G567" s="2">
        <f>IF(ISERROR(VLOOKUP($A567,'30.04.2022'!$A:$I,9,0)=TRUE),0,VLOOKUP($A567,'30.04.2022'!$A:$I,9,0))</f>
        <v>114.09</v>
      </c>
      <c r="H567" s="2">
        <f>IF(ISERROR(VLOOKUP($A567,'31.05.2022'!$A:$I,9,0)=TRUE),0,VLOOKUP($A567,'31.05.2022'!$A:$I,9,0))</f>
        <v>114.09</v>
      </c>
      <c r="I567" s="2">
        <f>IF(ISERROR(VLOOKUP($A567,'30.06.2022'!$A:$I,9,0)=TRUE),0,VLOOKUP($A567,'30.06.2022'!$A:$I,9,0))</f>
        <v>114.09</v>
      </c>
      <c r="J567" s="39">
        <f>IF(ISERROR(VLOOKUP($A567,'31.07.2022'!$A:$I,9,0)=TRUE),0,VLOOKUP($A567,'31.07.2022'!$A:$I,9,0))</f>
        <v>114.09</v>
      </c>
      <c r="K567" s="39">
        <f>IF(ISERROR(VLOOKUP($A567,'31.08.2022'!$A:$I,9,0)=TRUE),0,VLOOKUP($A567,'31.08.2022'!$A:$I,9,0))</f>
        <v>114.09</v>
      </c>
      <c r="L567" s="39">
        <f>IF(ISERROR(VLOOKUP($A567,'30.09.2022'!$A:$I,9,0)=TRUE),0,VLOOKUP($A567,'30.09.2022'!$A:$I,9,0))</f>
        <v>114.09</v>
      </c>
      <c r="M567" s="39">
        <f>IF(ISERROR(VLOOKUP($A567,'31.10.2022'!$A:$I,9,0)=TRUE),0,VLOOKUP($A567,'31.10.2022'!$A:$I,9,0))</f>
        <v>114.09</v>
      </c>
      <c r="N567" s="39">
        <f>IF(ISERROR(VLOOKUP($A567,'30.11.2022'!$A:$I,9,0)=TRUE),0,VLOOKUP($A567,'30.11.2022'!$A:$I,9,0))</f>
        <v>114.09</v>
      </c>
      <c r="O567" s="39">
        <f>IF(ISERROR(VLOOKUP($A567,'31.12.2022'!$A:$I,9,0)=TRUE),0,VLOOKUP($A567,'31.12.2022'!$A:$I,9,0))</f>
        <v>114.09</v>
      </c>
    </row>
    <row r="568" spans="1:15" x14ac:dyDescent="0.3">
      <c r="A568" s="1" t="s">
        <v>614</v>
      </c>
      <c r="B568" s="1"/>
      <c r="C568" s="53">
        <f t="shared" si="8"/>
        <v>11</v>
      </c>
      <c r="D568" s="2">
        <f>IF(ISERROR(VLOOKUP($A568,'31.01.2022'!$A:$I,9,0)=TRUE),0,VLOOKUP($A568,'31.01.2022'!$A:$I,9,0))</f>
        <v>13879.68</v>
      </c>
      <c r="E568" s="2">
        <f>IF(ISERROR(VLOOKUP($A568,'28.02.2022'!$A:$I,9,0)=TRUE),0,VLOOKUP($A568,'28.02.2022'!$A:$I,9,0))</f>
        <v>13879.68</v>
      </c>
      <c r="F568" s="2">
        <f>IF(ISERROR(VLOOKUP($A568,'31.03.2022'!$A:$I,9,0)=TRUE),0,VLOOKUP($A568,'31.03.2022'!$A:$I,9,0))</f>
        <v>13879.68</v>
      </c>
      <c r="G568" s="2">
        <f>IF(ISERROR(VLOOKUP($A568,'30.04.2022'!$A:$I,9,0)=TRUE),0,VLOOKUP($A568,'30.04.2022'!$A:$I,9,0))</f>
        <v>13879.68</v>
      </c>
      <c r="H568" s="2">
        <f>IF(ISERROR(VLOOKUP($A568,'31.05.2022'!$A:$I,9,0)=TRUE),0,VLOOKUP($A568,'31.05.2022'!$A:$I,9,0))</f>
        <v>13879.68</v>
      </c>
      <c r="I568" s="2">
        <f>IF(ISERROR(VLOOKUP($A568,'30.06.2022'!$A:$I,9,0)=TRUE),0,VLOOKUP($A568,'30.06.2022'!$A:$I,9,0))</f>
        <v>13879.68</v>
      </c>
      <c r="J568" s="39">
        <f>IF(ISERROR(VLOOKUP($A568,'31.07.2022'!$A:$I,9,0)=TRUE),0,VLOOKUP($A568,'31.07.2022'!$A:$I,9,0))</f>
        <v>13879.68</v>
      </c>
      <c r="K568" s="39">
        <f>IF(ISERROR(VLOOKUP($A568,'31.08.2022'!$A:$I,9,0)=TRUE),0,VLOOKUP($A568,'31.08.2022'!$A:$I,9,0))</f>
        <v>13879.68</v>
      </c>
      <c r="L568" s="39">
        <f>IF(ISERROR(VLOOKUP($A568,'30.09.2022'!$A:$I,9,0)=TRUE),0,VLOOKUP($A568,'30.09.2022'!$A:$I,9,0))</f>
        <v>13879.68</v>
      </c>
      <c r="M568" s="39">
        <f>IF(ISERROR(VLOOKUP($A568,'31.10.2022'!$A:$I,9,0)=TRUE),0,VLOOKUP($A568,'31.10.2022'!$A:$I,9,0))</f>
        <v>13879.68</v>
      </c>
      <c r="N568" s="39">
        <f>IF(ISERROR(VLOOKUP($A568,'30.11.2022'!$A:$I,9,0)=TRUE),0,VLOOKUP($A568,'30.11.2022'!$A:$I,9,0))</f>
        <v>13879.68</v>
      </c>
      <c r="O568" s="39">
        <f>IF(ISERROR(VLOOKUP($A568,'31.12.2022'!$A:$I,9,0)=TRUE),0,VLOOKUP($A568,'31.12.2022'!$A:$I,9,0))</f>
        <v>13879.68</v>
      </c>
    </row>
    <row r="569" spans="1:15" x14ac:dyDescent="0.3">
      <c r="A569" s="1" t="s">
        <v>615</v>
      </c>
      <c r="B569" s="1"/>
      <c r="C569" s="53">
        <f t="shared" si="8"/>
        <v>11</v>
      </c>
      <c r="D569" s="2">
        <f>IF(ISERROR(VLOOKUP($A569,'31.01.2022'!$A:$I,9,0)=TRUE),0,VLOOKUP($A569,'31.01.2022'!$A:$I,9,0))</f>
        <v>13149.24</v>
      </c>
      <c r="E569" s="2">
        <f>IF(ISERROR(VLOOKUP($A569,'28.02.2022'!$A:$I,9,0)=TRUE),0,VLOOKUP($A569,'28.02.2022'!$A:$I,9,0))</f>
        <v>13149.24</v>
      </c>
      <c r="F569" s="2">
        <f>IF(ISERROR(VLOOKUP($A569,'31.03.2022'!$A:$I,9,0)=TRUE),0,VLOOKUP($A569,'31.03.2022'!$A:$I,9,0))</f>
        <v>13149.24</v>
      </c>
      <c r="G569" s="2">
        <f>IF(ISERROR(VLOOKUP($A569,'30.04.2022'!$A:$I,9,0)=TRUE),0,VLOOKUP($A569,'30.04.2022'!$A:$I,9,0))</f>
        <v>13149.24</v>
      </c>
      <c r="H569" s="2">
        <f>IF(ISERROR(VLOOKUP($A569,'31.05.2022'!$A:$I,9,0)=TRUE),0,VLOOKUP($A569,'31.05.2022'!$A:$I,9,0))</f>
        <v>13149.24</v>
      </c>
      <c r="I569" s="2">
        <f>IF(ISERROR(VLOOKUP($A569,'30.06.2022'!$A:$I,9,0)=TRUE),0,VLOOKUP($A569,'30.06.2022'!$A:$I,9,0))</f>
        <v>13149.24</v>
      </c>
      <c r="J569" s="39">
        <f>IF(ISERROR(VLOOKUP($A569,'31.07.2022'!$A:$I,9,0)=TRUE),0,VLOOKUP($A569,'31.07.2022'!$A:$I,9,0))</f>
        <v>13149.24</v>
      </c>
      <c r="K569" s="39">
        <f>IF(ISERROR(VLOOKUP($A569,'31.08.2022'!$A:$I,9,0)=TRUE),0,VLOOKUP($A569,'31.08.2022'!$A:$I,9,0))</f>
        <v>13149.24</v>
      </c>
      <c r="L569" s="39">
        <f>IF(ISERROR(VLOOKUP($A569,'30.09.2022'!$A:$I,9,0)=TRUE),0,VLOOKUP($A569,'30.09.2022'!$A:$I,9,0))</f>
        <v>13149.24</v>
      </c>
      <c r="M569" s="39">
        <f>IF(ISERROR(VLOOKUP($A569,'31.10.2022'!$A:$I,9,0)=TRUE),0,VLOOKUP($A569,'31.10.2022'!$A:$I,9,0))</f>
        <v>13149.24</v>
      </c>
      <c r="N569" s="39">
        <f>IF(ISERROR(VLOOKUP($A569,'30.11.2022'!$A:$I,9,0)=TRUE),0,VLOOKUP($A569,'30.11.2022'!$A:$I,9,0))</f>
        <v>13149.24</v>
      </c>
      <c r="O569" s="39">
        <f>IF(ISERROR(VLOOKUP($A569,'31.12.2022'!$A:$I,9,0)=TRUE),0,VLOOKUP($A569,'31.12.2022'!$A:$I,9,0))</f>
        <v>13149.24</v>
      </c>
    </row>
    <row r="570" spans="1:15" x14ac:dyDescent="0.3">
      <c r="A570" s="1" t="s">
        <v>616</v>
      </c>
      <c r="B570" s="1"/>
      <c r="C570" s="53">
        <f t="shared" si="8"/>
        <v>11</v>
      </c>
      <c r="D570" s="2">
        <f>IF(ISERROR(VLOOKUP($A570,'31.01.2022'!$A:$I,9,0)=TRUE),0,VLOOKUP($A570,'31.01.2022'!$A:$I,9,0))</f>
        <v>60.13</v>
      </c>
      <c r="E570" s="2">
        <f>IF(ISERROR(VLOOKUP($A570,'28.02.2022'!$A:$I,9,0)=TRUE),0,VLOOKUP($A570,'28.02.2022'!$A:$I,9,0))</f>
        <v>60.13</v>
      </c>
      <c r="F570" s="2">
        <f>IF(ISERROR(VLOOKUP($A570,'31.03.2022'!$A:$I,9,0)=TRUE),0,VLOOKUP($A570,'31.03.2022'!$A:$I,9,0))</f>
        <v>60.13</v>
      </c>
      <c r="G570" s="2">
        <f>IF(ISERROR(VLOOKUP($A570,'30.04.2022'!$A:$I,9,0)=TRUE),0,VLOOKUP($A570,'30.04.2022'!$A:$I,9,0))</f>
        <v>60.13</v>
      </c>
      <c r="H570" s="2">
        <f>IF(ISERROR(VLOOKUP($A570,'31.05.2022'!$A:$I,9,0)=TRUE),0,VLOOKUP($A570,'31.05.2022'!$A:$I,9,0))</f>
        <v>60.13</v>
      </c>
      <c r="I570" s="2">
        <f>IF(ISERROR(VLOOKUP($A570,'30.06.2022'!$A:$I,9,0)=TRUE),0,VLOOKUP($A570,'30.06.2022'!$A:$I,9,0))</f>
        <v>60.13</v>
      </c>
      <c r="J570" s="39">
        <f>IF(ISERROR(VLOOKUP($A570,'31.07.2022'!$A:$I,9,0)=TRUE),0,VLOOKUP($A570,'31.07.2022'!$A:$I,9,0))</f>
        <v>60.13</v>
      </c>
      <c r="K570" s="39">
        <f>IF(ISERROR(VLOOKUP($A570,'31.08.2022'!$A:$I,9,0)=TRUE),0,VLOOKUP($A570,'31.08.2022'!$A:$I,9,0))</f>
        <v>60.13</v>
      </c>
      <c r="L570" s="39">
        <f>IF(ISERROR(VLOOKUP($A570,'30.09.2022'!$A:$I,9,0)=TRUE),0,VLOOKUP($A570,'30.09.2022'!$A:$I,9,0))</f>
        <v>60.13</v>
      </c>
      <c r="M570" s="39">
        <f>IF(ISERROR(VLOOKUP($A570,'31.10.2022'!$A:$I,9,0)=TRUE),0,VLOOKUP($A570,'31.10.2022'!$A:$I,9,0))</f>
        <v>60.13</v>
      </c>
      <c r="N570" s="39">
        <f>IF(ISERROR(VLOOKUP($A570,'30.11.2022'!$A:$I,9,0)=TRUE),0,VLOOKUP($A570,'30.11.2022'!$A:$I,9,0))</f>
        <v>60.13</v>
      </c>
      <c r="O570" s="39">
        <f>IF(ISERROR(VLOOKUP($A570,'31.12.2022'!$A:$I,9,0)=TRUE),0,VLOOKUP($A570,'31.12.2022'!$A:$I,9,0))</f>
        <v>60.13</v>
      </c>
    </row>
    <row r="571" spans="1:15" x14ac:dyDescent="0.3">
      <c r="A571" s="1" t="s">
        <v>617</v>
      </c>
      <c r="B571" s="1"/>
      <c r="C571" s="53">
        <f t="shared" si="8"/>
        <v>11</v>
      </c>
      <c r="D571" s="2">
        <f>IF(ISERROR(VLOOKUP($A571,'31.01.2022'!$A:$I,9,0)=TRUE),0,VLOOKUP($A571,'31.01.2022'!$A:$I,9,0))</f>
        <v>110015.53</v>
      </c>
      <c r="E571" s="2">
        <f>IF(ISERROR(VLOOKUP($A571,'28.02.2022'!$A:$I,9,0)=TRUE),0,VLOOKUP($A571,'28.02.2022'!$A:$I,9,0))</f>
        <v>110015.53</v>
      </c>
      <c r="F571" s="2">
        <f>IF(ISERROR(VLOOKUP($A571,'31.03.2022'!$A:$I,9,0)=TRUE),0,VLOOKUP($A571,'31.03.2022'!$A:$I,9,0))</f>
        <v>110015.53</v>
      </c>
      <c r="G571" s="2">
        <f>IF(ISERROR(VLOOKUP($A571,'30.04.2022'!$A:$I,9,0)=TRUE),0,VLOOKUP($A571,'30.04.2022'!$A:$I,9,0))</f>
        <v>110015.53</v>
      </c>
      <c r="H571" s="2">
        <f>IF(ISERROR(VLOOKUP($A571,'31.05.2022'!$A:$I,9,0)=TRUE),0,VLOOKUP($A571,'31.05.2022'!$A:$I,9,0))</f>
        <v>110015.53</v>
      </c>
      <c r="I571" s="2">
        <f>IF(ISERROR(VLOOKUP($A571,'30.06.2022'!$A:$I,9,0)=TRUE),0,VLOOKUP($A571,'30.06.2022'!$A:$I,9,0))</f>
        <v>110015.53</v>
      </c>
      <c r="J571" s="39">
        <f>IF(ISERROR(VLOOKUP($A571,'31.07.2022'!$A:$I,9,0)=TRUE),0,VLOOKUP($A571,'31.07.2022'!$A:$I,9,0))</f>
        <v>110015.53</v>
      </c>
      <c r="K571" s="39">
        <f>IF(ISERROR(VLOOKUP($A571,'31.08.2022'!$A:$I,9,0)=TRUE),0,VLOOKUP($A571,'31.08.2022'!$A:$I,9,0))</f>
        <v>110015.53</v>
      </c>
      <c r="L571" s="39">
        <f>IF(ISERROR(VLOOKUP($A571,'30.09.2022'!$A:$I,9,0)=TRUE),0,VLOOKUP($A571,'30.09.2022'!$A:$I,9,0))</f>
        <v>110015.53</v>
      </c>
      <c r="M571" s="39">
        <f>IF(ISERROR(VLOOKUP($A571,'31.10.2022'!$A:$I,9,0)=TRUE),0,VLOOKUP($A571,'31.10.2022'!$A:$I,9,0))</f>
        <v>110015.53</v>
      </c>
      <c r="N571" s="39">
        <f>IF(ISERROR(VLOOKUP($A571,'30.11.2022'!$A:$I,9,0)=TRUE),0,VLOOKUP($A571,'30.11.2022'!$A:$I,9,0))</f>
        <v>110015.53</v>
      </c>
      <c r="O571" s="39">
        <f>IF(ISERROR(VLOOKUP($A571,'31.12.2022'!$A:$I,9,0)=TRUE),0,VLOOKUP($A571,'31.12.2022'!$A:$I,9,0))</f>
        <v>110015.53</v>
      </c>
    </row>
    <row r="572" spans="1:15" x14ac:dyDescent="0.3">
      <c r="A572" s="1" t="s">
        <v>618</v>
      </c>
      <c r="B572" s="1"/>
      <c r="C572" s="53">
        <f t="shared" si="8"/>
        <v>11</v>
      </c>
      <c r="D572" s="2">
        <f>IF(ISERROR(VLOOKUP($A572,'31.01.2022'!$A:$I,9,0)=TRUE),0,VLOOKUP($A572,'31.01.2022'!$A:$I,9,0))</f>
        <v>41.84</v>
      </c>
      <c r="E572" s="2">
        <f>IF(ISERROR(VLOOKUP($A572,'28.02.2022'!$A:$I,9,0)=TRUE),0,VLOOKUP($A572,'28.02.2022'!$A:$I,9,0))</f>
        <v>41.84</v>
      </c>
      <c r="F572" s="2">
        <f>IF(ISERROR(VLOOKUP($A572,'31.03.2022'!$A:$I,9,0)=TRUE),0,VLOOKUP($A572,'31.03.2022'!$A:$I,9,0))</f>
        <v>41.84</v>
      </c>
      <c r="G572" s="2">
        <f>IF(ISERROR(VLOOKUP($A572,'30.04.2022'!$A:$I,9,0)=TRUE),0,VLOOKUP($A572,'30.04.2022'!$A:$I,9,0))</f>
        <v>41.84</v>
      </c>
      <c r="H572" s="2">
        <f>IF(ISERROR(VLOOKUP($A572,'31.05.2022'!$A:$I,9,0)=TRUE),0,VLOOKUP($A572,'31.05.2022'!$A:$I,9,0))</f>
        <v>41.84</v>
      </c>
      <c r="I572" s="2">
        <f>IF(ISERROR(VLOOKUP($A572,'30.06.2022'!$A:$I,9,0)=TRUE),0,VLOOKUP($A572,'30.06.2022'!$A:$I,9,0))</f>
        <v>41.84</v>
      </c>
      <c r="J572" s="39">
        <f>IF(ISERROR(VLOOKUP($A572,'31.07.2022'!$A:$I,9,0)=TRUE),0,VLOOKUP($A572,'31.07.2022'!$A:$I,9,0))</f>
        <v>41.84</v>
      </c>
      <c r="K572" s="39">
        <f>IF(ISERROR(VLOOKUP($A572,'31.08.2022'!$A:$I,9,0)=TRUE),0,VLOOKUP($A572,'31.08.2022'!$A:$I,9,0))</f>
        <v>41.84</v>
      </c>
      <c r="L572" s="39">
        <f>IF(ISERROR(VLOOKUP($A572,'30.09.2022'!$A:$I,9,0)=TRUE),0,VLOOKUP($A572,'30.09.2022'!$A:$I,9,0))</f>
        <v>41.84</v>
      </c>
      <c r="M572" s="39">
        <f>IF(ISERROR(VLOOKUP($A572,'31.10.2022'!$A:$I,9,0)=TRUE),0,VLOOKUP($A572,'31.10.2022'!$A:$I,9,0))</f>
        <v>41.84</v>
      </c>
      <c r="N572" s="39">
        <f>IF(ISERROR(VLOOKUP($A572,'30.11.2022'!$A:$I,9,0)=TRUE),0,VLOOKUP($A572,'30.11.2022'!$A:$I,9,0))</f>
        <v>41.84</v>
      </c>
      <c r="O572" s="39">
        <f>IF(ISERROR(VLOOKUP($A572,'31.12.2022'!$A:$I,9,0)=TRUE),0,VLOOKUP($A572,'31.12.2022'!$A:$I,9,0))</f>
        <v>41.84</v>
      </c>
    </row>
    <row r="573" spans="1:15" x14ac:dyDescent="0.3">
      <c r="A573" s="1" t="s">
        <v>619</v>
      </c>
      <c r="B573" s="1"/>
      <c r="C573" s="53">
        <f t="shared" si="8"/>
        <v>11</v>
      </c>
      <c r="D573" s="2">
        <f>IF(ISERROR(VLOOKUP($A573,'31.01.2022'!$A:$I,9,0)=TRUE),0,VLOOKUP($A573,'31.01.2022'!$A:$I,9,0))</f>
        <v>284.73</v>
      </c>
      <c r="E573" s="2">
        <f>IF(ISERROR(VLOOKUP($A573,'28.02.2022'!$A:$I,9,0)=TRUE),0,VLOOKUP($A573,'28.02.2022'!$A:$I,9,0))</f>
        <v>284.73</v>
      </c>
      <c r="F573" s="2">
        <f>IF(ISERROR(VLOOKUP($A573,'31.03.2022'!$A:$I,9,0)=TRUE),0,VLOOKUP($A573,'31.03.2022'!$A:$I,9,0))</f>
        <v>284.73</v>
      </c>
      <c r="G573" s="2">
        <f>IF(ISERROR(VLOOKUP($A573,'30.04.2022'!$A:$I,9,0)=TRUE),0,VLOOKUP($A573,'30.04.2022'!$A:$I,9,0))</f>
        <v>284.73</v>
      </c>
      <c r="H573" s="2">
        <f>IF(ISERROR(VLOOKUP($A573,'31.05.2022'!$A:$I,9,0)=TRUE),0,VLOOKUP($A573,'31.05.2022'!$A:$I,9,0))</f>
        <v>284.73</v>
      </c>
      <c r="I573" s="2">
        <f>IF(ISERROR(VLOOKUP($A573,'30.06.2022'!$A:$I,9,0)=TRUE),0,VLOOKUP($A573,'30.06.2022'!$A:$I,9,0))</f>
        <v>284.73</v>
      </c>
      <c r="J573" s="39">
        <f>IF(ISERROR(VLOOKUP($A573,'31.07.2022'!$A:$I,9,0)=TRUE),0,VLOOKUP($A573,'31.07.2022'!$A:$I,9,0))</f>
        <v>284.73</v>
      </c>
      <c r="K573" s="39">
        <f>IF(ISERROR(VLOOKUP($A573,'31.08.2022'!$A:$I,9,0)=TRUE),0,VLOOKUP($A573,'31.08.2022'!$A:$I,9,0))</f>
        <v>284.73</v>
      </c>
      <c r="L573" s="39">
        <f>IF(ISERROR(VLOOKUP($A573,'30.09.2022'!$A:$I,9,0)=TRUE),0,VLOOKUP($A573,'30.09.2022'!$A:$I,9,0))</f>
        <v>284.73</v>
      </c>
      <c r="M573" s="39">
        <f>IF(ISERROR(VLOOKUP($A573,'31.10.2022'!$A:$I,9,0)=TRUE),0,VLOOKUP($A573,'31.10.2022'!$A:$I,9,0))</f>
        <v>284.73</v>
      </c>
      <c r="N573" s="39">
        <f>IF(ISERROR(VLOOKUP($A573,'30.11.2022'!$A:$I,9,0)=TRUE),0,VLOOKUP($A573,'30.11.2022'!$A:$I,9,0))</f>
        <v>284.73</v>
      </c>
      <c r="O573" s="39">
        <f>IF(ISERROR(VLOOKUP($A573,'31.12.2022'!$A:$I,9,0)=TRUE),0,VLOOKUP($A573,'31.12.2022'!$A:$I,9,0))</f>
        <v>284.73</v>
      </c>
    </row>
    <row r="574" spans="1:15" x14ac:dyDescent="0.3">
      <c r="A574" s="1" t="s">
        <v>620</v>
      </c>
      <c r="B574" s="1"/>
      <c r="C574" s="53">
        <f t="shared" si="8"/>
        <v>11</v>
      </c>
      <c r="D574" s="2">
        <f>IF(ISERROR(VLOOKUP($A574,'31.01.2022'!$A:$I,9,0)=TRUE),0,VLOOKUP($A574,'31.01.2022'!$A:$I,9,0))</f>
        <v>3596.68</v>
      </c>
      <c r="E574" s="2">
        <f>IF(ISERROR(VLOOKUP($A574,'28.02.2022'!$A:$I,9,0)=TRUE),0,VLOOKUP($A574,'28.02.2022'!$A:$I,9,0))</f>
        <v>3596.68</v>
      </c>
      <c r="F574" s="2">
        <f>IF(ISERROR(VLOOKUP($A574,'31.03.2022'!$A:$I,9,0)=TRUE),0,VLOOKUP($A574,'31.03.2022'!$A:$I,9,0))</f>
        <v>3596.68</v>
      </c>
      <c r="G574" s="2">
        <f>IF(ISERROR(VLOOKUP($A574,'30.04.2022'!$A:$I,9,0)=TRUE),0,VLOOKUP($A574,'30.04.2022'!$A:$I,9,0))</f>
        <v>3596.68</v>
      </c>
      <c r="H574" s="2">
        <f>IF(ISERROR(VLOOKUP($A574,'31.05.2022'!$A:$I,9,0)=TRUE),0,VLOOKUP($A574,'31.05.2022'!$A:$I,9,0))</f>
        <v>3596.68</v>
      </c>
      <c r="I574" s="2">
        <f>IF(ISERROR(VLOOKUP($A574,'30.06.2022'!$A:$I,9,0)=TRUE),0,VLOOKUP($A574,'30.06.2022'!$A:$I,9,0))</f>
        <v>3596.68</v>
      </c>
      <c r="J574" s="39">
        <f>IF(ISERROR(VLOOKUP($A574,'31.07.2022'!$A:$I,9,0)=TRUE),0,VLOOKUP($A574,'31.07.2022'!$A:$I,9,0))</f>
        <v>3596.68</v>
      </c>
      <c r="K574" s="39">
        <f>IF(ISERROR(VLOOKUP($A574,'31.08.2022'!$A:$I,9,0)=TRUE),0,VLOOKUP($A574,'31.08.2022'!$A:$I,9,0))</f>
        <v>3596.68</v>
      </c>
      <c r="L574" s="39">
        <f>IF(ISERROR(VLOOKUP($A574,'30.09.2022'!$A:$I,9,0)=TRUE),0,VLOOKUP($A574,'30.09.2022'!$A:$I,9,0))</f>
        <v>3596.68</v>
      </c>
      <c r="M574" s="39">
        <f>IF(ISERROR(VLOOKUP($A574,'31.10.2022'!$A:$I,9,0)=TRUE),0,VLOOKUP($A574,'31.10.2022'!$A:$I,9,0))</f>
        <v>3596.68</v>
      </c>
      <c r="N574" s="39">
        <f>IF(ISERROR(VLOOKUP($A574,'30.11.2022'!$A:$I,9,0)=TRUE),0,VLOOKUP($A574,'30.11.2022'!$A:$I,9,0))</f>
        <v>3596.68</v>
      </c>
      <c r="O574" s="39">
        <f>IF(ISERROR(VLOOKUP($A574,'31.12.2022'!$A:$I,9,0)=TRUE),0,VLOOKUP($A574,'31.12.2022'!$A:$I,9,0))</f>
        <v>3596.68</v>
      </c>
    </row>
    <row r="575" spans="1:15" x14ac:dyDescent="0.3">
      <c r="A575" s="1" t="s">
        <v>621</v>
      </c>
      <c r="B575" s="1"/>
      <c r="C575" s="53">
        <f t="shared" si="8"/>
        <v>11</v>
      </c>
      <c r="D575" s="2">
        <f>IF(ISERROR(VLOOKUP($A575,'31.01.2022'!$A:$I,9,0)=TRUE),0,VLOOKUP($A575,'31.01.2022'!$A:$I,9,0))</f>
        <v>4230.7</v>
      </c>
      <c r="E575" s="2">
        <f>IF(ISERROR(VLOOKUP($A575,'28.02.2022'!$A:$I,9,0)=TRUE),0,VLOOKUP($A575,'28.02.2022'!$A:$I,9,0))</f>
        <v>4230.7</v>
      </c>
      <c r="F575" s="2">
        <f>IF(ISERROR(VLOOKUP($A575,'31.03.2022'!$A:$I,9,0)=TRUE),0,VLOOKUP($A575,'31.03.2022'!$A:$I,9,0))</f>
        <v>4230.7</v>
      </c>
      <c r="G575" s="2">
        <f>IF(ISERROR(VLOOKUP($A575,'30.04.2022'!$A:$I,9,0)=TRUE),0,VLOOKUP($A575,'30.04.2022'!$A:$I,9,0))</f>
        <v>4230.7</v>
      </c>
      <c r="H575" s="2">
        <f>IF(ISERROR(VLOOKUP($A575,'31.05.2022'!$A:$I,9,0)=TRUE),0,VLOOKUP($A575,'31.05.2022'!$A:$I,9,0))</f>
        <v>4230.7</v>
      </c>
      <c r="I575" s="2">
        <f>IF(ISERROR(VLOOKUP($A575,'30.06.2022'!$A:$I,9,0)=TRUE),0,VLOOKUP($A575,'30.06.2022'!$A:$I,9,0))</f>
        <v>4230.7</v>
      </c>
      <c r="J575" s="39">
        <f>IF(ISERROR(VLOOKUP($A575,'31.07.2022'!$A:$I,9,0)=TRUE),0,VLOOKUP($A575,'31.07.2022'!$A:$I,9,0))</f>
        <v>4230.7</v>
      </c>
      <c r="K575" s="39">
        <f>IF(ISERROR(VLOOKUP($A575,'31.08.2022'!$A:$I,9,0)=TRUE),0,VLOOKUP($A575,'31.08.2022'!$A:$I,9,0))</f>
        <v>4230.7</v>
      </c>
      <c r="L575" s="39">
        <f>IF(ISERROR(VLOOKUP($A575,'30.09.2022'!$A:$I,9,0)=TRUE),0,VLOOKUP($A575,'30.09.2022'!$A:$I,9,0))</f>
        <v>4230.7</v>
      </c>
      <c r="M575" s="39">
        <f>IF(ISERROR(VLOOKUP($A575,'31.10.2022'!$A:$I,9,0)=TRUE),0,VLOOKUP($A575,'31.10.2022'!$A:$I,9,0))</f>
        <v>4230.7</v>
      </c>
      <c r="N575" s="39">
        <f>IF(ISERROR(VLOOKUP($A575,'30.11.2022'!$A:$I,9,0)=TRUE),0,VLOOKUP($A575,'30.11.2022'!$A:$I,9,0))</f>
        <v>4230.7</v>
      </c>
      <c r="O575" s="39">
        <f>IF(ISERROR(VLOOKUP($A575,'31.12.2022'!$A:$I,9,0)=TRUE),0,VLOOKUP($A575,'31.12.2022'!$A:$I,9,0))</f>
        <v>4230.7</v>
      </c>
    </row>
    <row r="576" spans="1:15" x14ac:dyDescent="0.3">
      <c r="A576" s="1" t="s">
        <v>622</v>
      </c>
      <c r="B576" s="1"/>
      <c r="C576" s="53">
        <f t="shared" si="8"/>
        <v>11</v>
      </c>
      <c r="D576" s="2">
        <f>IF(ISERROR(VLOOKUP($A576,'31.01.2022'!$A:$I,9,0)=TRUE),0,VLOOKUP($A576,'31.01.2022'!$A:$I,9,0))</f>
        <v>338.02</v>
      </c>
      <c r="E576" s="2">
        <f>IF(ISERROR(VLOOKUP($A576,'28.02.2022'!$A:$I,9,0)=TRUE),0,VLOOKUP($A576,'28.02.2022'!$A:$I,9,0))</f>
        <v>338.02</v>
      </c>
      <c r="F576" s="2">
        <f>IF(ISERROR(VLOOKUP($A576,'31.03.2022'!$A:$I,9,0)=TRUE),0,VLOOKUP($A576,'31.03.2022'!$A:$I,9,0))</f>
        <v>338.02</v>
      </c>
      <c r="G576" s="2">
        <f>IF(ISERROR(VLOOKUP($A576,'30.04.2022'!$A:$I,9,0)=TRUE),0,VLOOKUP($A576,'30.04.2022'!$A:$I,9,0))</f>
        <v>338.02</v>
      </c>
      <c r="H576" s="2">
        <f>IF(ISERROR(VLOOKUP($A576,'31.05.2022'!$A:$I,9,0)=TRUE),0,VLOOKUP($A576,'31.05.2022'!$A:$I,9,0))</f>
        <v>338.02</v>
      </c>
      <c r="I576" s="2">
        <f>IF(ISERROR(VLOOKUP($A576,'30.06.2022'!$A:$I,9,0)=TRUE),0,VLOOKUP($A576,'30.06.2022'!$A:$I,9,0))</f>
        <v>338.02</v>
      </c>
      <c r="J576" s="39">
        <f>IF(ISERROR(VLOOKUP($A576,'31.07.2022'!$A:$I,9,0)=TRUE),0,VLOOKUP($A576,'31.07.2022'!$A:$I,9,0))</f>
        <v>338.02</v>
      </c>
      <c r="K576" s="39">
        <f>IF(ISERROR(VLOOKUP($A576,'31.08.2022'!$A:$I,9,0)=TRUE),0,VLOOKUP($A576,'31.08.2022'!$A:$I,9,0))</f>
        <v>338.02</v>
      </c>
      <c r="L576" s="39">
        <f>IF(ISERROR(VLOOKUP($A576,'30.09.2022'!$A:$I,9,0)=TRUE),0,VLOOKUP($A576,'30.09.2022'!$A:$I,9,0))</f>
        <v>338.02</v>
      </c>
      <c r="M576" s="39">
        <f>IF(ISERROR(VLOOKUP($A576,'31.10.2022'!$A:$I,9,0)=TRUE),0,VLOOKUP($A576,'31.10.2022'!$A:$I,9,0))</f>
        <v>338.02</v>
      </c>
      <c r="N576" s="39">
        <f>IF(ISERROR(VLOOKUP($A576,'30.11.2022'!$A:$I,9,0)=TRUE),0,VLOOKUP($A576,'30.11.2022'!$A:$I,9,0))</f>
        <v>338.02</v>
      </c>
      <c r="O576" s="39">
        <f>IF(ISERROR(VLOOKUP($A576,'31.12.2022'!$A:$I,9,0)=TRUE),0,VLOOKUP($A576,'31.12.2022'!$A:$I,9,0))</f>
        <v>338.02</v>
      </c>
    </row>
    <row r="577" spans="1:15" x14ac:dyDescent="0.3">
      <c r="A577" s="1" t="s">
        <v>623</v>
      </c>
      <c r="B577" s="1"/>
      <c r="C577" s="53">
        <f t="shared" si="8"/>
        <v>11</v>
      </c>
      <c r="D577" s="2">
        <f>IF(ISERROR(VLOOKUP($A577,'31.01.2022'!$A:$I,9,0)=TRUE),0,VLOOKUP($A577,'31.01.2022'!$A:$I,9,0))</f>
        <v>428.99</v>
      </c>
      <c r="E577" s="2">
        <f>IF(ISERROR(VLOOKUP($A577,'28.02.2022'!$A:$I,9,0)=TRUE),0,VLOOKUP($A577,'28.02.2022'!$A:$I,9,0))</f>
        <v>428.99</v>
      </c>
      <c r="F577" s="2">
        <f>IF(ISERROR(VLOOKUP($A577,'31.03.2022'!$A:$I,9,0)=TRUE),0,VLOOKUP($A577,'31.03.2022'!$A:$I,9,0))</f>
        <v>428.99</v>
      </c>
      <c r="G577" s="2">
        <f>IF(ISERROR(VLOOKUP($A577,'30.04.2022'!$A:$I,9,0)=TRUE),0,VLOOKUP($A577,'30.04.2022'!$A:$I,9,0))</f>
        <v>428.99</v>
      </c>
      <c r="H577" s="2">
        <f>IF(ISERROR(VLOOKUP($A577,'31.05.2022'!$A:$I,9,0)=TRUE),0,VLOOKUP($A577,'31.05.2022'!$A:$I,9,0))</f>
        <v>428.99</v>
      </c>
      <c r="I577" s="2">
        <f>IF(ISERROR(VLOOKUP($A577,'30.06.2022'!$A:$I,9,0)=TRUE),0,VLOOKUP($A577,'30.06.2022'!$A:$I,9,0))</f>
        <v>428.99</v>
      </c>
      <c r="J577" s="39">
        <f>IF(ISERROR(VLOOKUP($A577,'31.07.2022'!$A:$I,9,0)=TRUE),0,VLOOKUP($A577,'31.07.2022'!$A:$I,9,0))</f>
        <v>428.99</v>
      </c>
      <c r="K577" s="39">
        <f>IF(ISERROR(VLOOKUP($A577,'31.08.2022'!$A:$I,9,0)=TRUE),0,VLOOKUP($A577,'31.08.2022'!$A:$I,9,0))</f>
        <v>428.99</v>
      </c>
      <c r="L577" s="39">
        <f>IF(ISERROR(VLOOKUP($A577,'30.09.2022'!$A:$I,9,0)=TRUE),0,VLOOKUP($A577,'30.09.2022'!$A:$I,9,0))</f>
        <v>428.99</v>
      </c>
      <c r="M577" s="39">
        <f>IF(ISERROR(VLOOKUP($A577,'31.10.2022'!$A:$I,9,0)=TRUE),0,VLOOKUP($A577,'31.10.2022'!$A:$I,9,0))</f>
        <v>428.99</v>
      </c>
      <c r="N577" s="39">
        <f>IF(ISERROR(VLOOKUP($A577,'30.11.2022'!$A:$I,9,0)=TRUE),0,VLOOKUP($A577,'30.11.2022'!$A:$I,9,0))</f>
        <v>428.99</v>
      </c>
      <c r="O577" s="39">
        <f>IF(ISERROR(VLOOKUP($A577,'31.12.2022'!$A:$I,9,0)=TRUE),0,VLOOKUP($A577,'31.12.2022'!$A:$I,9,0))</f>
        <v>428.99</v>
      </c>
    </row>
    <row r="578" spans="1:15" x14ac:dyDescent="0.3">
      <c r="A578" s="1" t="s">
        <v>624</v>
      </c>
      <c r="B578" s="1"/>
      <c r="C578" s="53">
        <f t="shared" si="8"/>
        <v>11</v>
      </c>
      <c r="D578" s="2">
        <f>IF(ISERROR(VLOOKUP($A578,'31.01.2022'!$A:$I,9,0)=TRUE),0,VLOOKUP($A578,'31.01.2022'!$A:$I,9,0))</f>
        <v>22.23</v>
      </c>
      <c r="E578" s="2">
        <f>IF(ISERROR(VLOOKUP($A578,'28.02.2022'!$A:$I,9,0)=TRUE),0,VLOOKUP($A578,'28.02.2022'!$A:$I,9,0))</f>
        <v>22.23</v>
      </c>
      <c r="F578" s="2">
        <f>IF(ISERROR(VLOOKUP($A578,'31.03.2022'!$A:$I,9,0)=TRUE),0,VLOOKUP($A578,'31.03.2022'!$A:$I,9,0))</f>
        <v>22.23</v>
      </c>
      <c r="G578" s="2">
        <f>IF(ISERROR(VLOOKUP($A578,'30.04.2022'!$A:$I,9,0)=TRUE),0,VLOOKUP($A578,'30.04.2022'!$A:$I,9,0))</f>
        <v>22.23</v>
      </c>
      <c r="H578" s="2">
        <f>IF(ISERROR(VLOOKUP($A578,'31.05.2022'!$A:$I,9,0)=TRUE),0,VLOOKUP($A578,'31.05.2022'!$A:$I,9,0))</f>
        <v>22.23</v>
      </c>
      <c r="I578" s="2">
        <f>IF(ISERROR(VLOOKUP($A578,'30.06.2022'!$A:$I,9,0)=TRUE),0,VLOOKUP($A578,'30.06.2022'!$A:$I,9,0))</f>
        <v>22.23</v>
      </c>
      <c r="J578" s="39">
        <f>IF(ISERROR(VLOOKUP($A578,'31.07.2022'!$A:$I,9,0)=TRUE),0,VLOOKUP($A578,'31.07.2022'!$A:$I,9,0))</f>
        <v>22.23</v>
      </c>
      <c r="K578" s="39">
        <f>IF(ISERROR(VLOOKUP($A578,'31.08.2022'!$A:$I,9,0)=TRUE),0,VLOOKUP($A578,'31.08.2022'!$A:$I,9,0))</f>
        <v>22.23</v>
      </c>
      <c r="L578" s="39">
        <f>IF(ISERROR(VLOOKUP($A578,'30.09.2022'!$A:$I,9,0)=TRUE),0,VLOOKUP($A578,'30.09.2022'!$A:$I,9,0))</f>
        <v>22.23</v>
      </c>
      <c r="M578" s="39">
        <f>IF(ISERROR(VLOOKUP($A578,'31.10.2022'!$A:$I,9,0)=TRUE),0,VLOOKUP($A578,'31.10.2022'!$A:$I,9,0))</f>
        <v>22.23</v>
      </c>
      <c r="N578" s="39">
        <f>IF(ISERROR(VLOOKUP($A578,'30.11.2022'!$A:$I,9,0)=TRUE),0,VLOOKUP($A578,'30.11.2022'!$A:$I,9,0))</f>
        <v>22.23</v>
      </c>
      <c r="O578" s="39">
        <f>IF(ISERROR(VLOOKUP($A578,'31.12.2022'!$A:$I,9,0)=TRUE),0,VLOOKUP($A578,'31.12.2022'!$A:$I,9,0))</f>
        <v>22.23</v>
      </c>
    </row>
    <row r="579" spans="1:15" x14ac:dyDescent="0.3">
      <c r="A579" s="1" t="s">
        <v>625</v>
      </c>
      <c r="B579" s="1"/>
      <c r="C579" s="53">
        <f t="shared" ref="C579:C642" si="9">+LEN(A579)</f>
        <v>11</v>
      </c>
      <c r="D579" s="2">
        <f>IF(ISERROR(VLOOKUP($A579,'31.01.2022'!$A:$I,9,0)=TRUE),0,VLOOKUP($A579,'31.01.2022'!$A:$I,9,0))</f>
        <v>13871.03</v>
      </c>
      <c r="E579" s="2">
        <f>IF(ISERROR(VLOOKUP($A579,'28.02.2022'!$A:$I,9,0)=TRUE),0,VLOOKUP($A579,'28.02.2022'!$A:$I,9,0))</f>
        <v>13871.03</v>
      </c>
      <c r="F579" s="2">
        <f>IF(ISERROR(VLOOKUP($A579,'31.03.2022'!$A:$I,9,0)=TRUE),0,VLOOKUP($A579,'31.03.2022'!$A:$I,9,0))</f>
        <v>13871.03</v>
      </c>
      <c r="G579" s="2">
        <f>IF(ISERROR(VLOOKUP($A579,'30.04.2022'!$A:$I,9,0)=TRUE),0,VLOOKUP($A579,'30.04.2022'!$A:$I,9,0))</f>
        <v>13871.03</v>
      </c>
      <c r="H579" s="2">
        <f>IF(ISERROR(VLOOKUP($A579,'31.05.2022'!$A:$I,9,0)=TRUE),0,VLOOKUP($A579,'31.05.2022'!$A:$I,9,0))</f>
        <v>13871.03</v>
      </c>
      <c r="I579" s="2">
        <f>IF(ISERROR(VLOOKUP($A579,'30.06.2022'!$A:$I,9,0)=TRUE),0,VLOOKUP($A579,'30.06.2022'!$A:$I,9,0))</f>
        <v>13871.03</v>
      </c>
      <c r="J579" s="39">
        <f>IF(ISERROR(VLOOKUP($A579,'31.07.2022'!$A:$I,9,0)=TRUE),0,VLOOKUP($A579,'31.07.2022'!$A:$I,9,0))</f>
        <v>13871.03</v>
      </c>
      <c r="K579" s="39">
        <f>IF(ISERROR(VLOOKUP($A579,'31.08.2022'!$A:$I,9,0)=TRUE),0,VLOOKUP($A579,'31.08.2022'!$A:$I,9,0))</f>
        <v>13871.03</v>
      </c>
      <c r="L579" s="39">
        <f>IF(ISERROR(VLOOKUP($A579,'30.09.2022'!$A:$I,9,0)=TRUE),0,VLOOKUP($A579,'30.09.2022'!$A:$I,9,0))</f>
        <v>13871.03</v>
      </c>
      <c r="M579" s="39">
        <f>IF(ISERROR(VLOOKUP($A579,'31.10.2022'!$A:$I,9,0)=TRUE),0,VLOOKUP($A579,'31.10.2022'!$A:$I,9,0))</f>
        <v>13871.03</v>
      </c>
      <c r="N579" s="39">
        <f>IF(ISERROR(VLOOKUP($A579,'30.11.2022'!$A:$I,9,0)=TRUE),0,VLOOKUP($A579,'30.11.2022'!$A:$I,9,0))</f>
        <v>13871.03</v>
      </c>
      <c r="O579" s="39">
        <f>IF(ISERROR(VLOOKUP($A579,'31.12.2022'!$A:$I,9,0)=TRUE),0,VLOOKUP($A579,'31.12.2022'!$A:$I,9,0))</f>
        <v>13871.03</v>
      </c>
    </row>
    <row r="580" spans="1:15" x14ac:dyDescent="0.3">
      <c r="A580" s="1" t="s">
        <v>626</v>
      </c>
      <c r="B580" s="1"/>
      <c r="C580" s="53">
        <f t="shared" si="9"/>
        <v>11</v>
      </c>
      <c r="D580" s="2">
        <f>IF(ISERROR(VLOOKUP($A580,'31.01.2022'!$A:$I,9,0)=TRUE),0,VLOOKUP($A580,'31.01.2022'!$A:$I,9,0))</f>
        <v>76.64</v>
      </c>
      <c r="E580" s="2">
        <f>IF(ISERROR(VLOOKUP($A580,'28.02.2022'!$A:$I,9,0)=TRUE),0,VLOOKUP($A580,'28.02.2022'!$A:$I,9,0))</f>
        <v>76.64</v>
      </c>
      <c r="F580" s="2">
        <f>IF(ISERROR(VLOOKUP($A580,'31.03.2022'!$A:$I,9,0)=TRUE),0,VLOOKUP($A580,'31.03.2022'!$A:$I,9,0))</f>
        <v>76.64</v>
      </c>
      <c r="G580" s="2">
        <f>IF(ISERROR(VLOOKUP($A580,'30.04.2022'!$A:$I,9,0)=TRUE),0,VLOOKUP($A580,'30.04.2022'!$A:$I,9,0))</f>
        <v>76.64</v>
      </c>
      <c r="H580" s="2">
        <f>IF(ISERROR(VLOOKUP($A580,'31.05.2022'!$A:$I,9,0)=TRUE),0,VLOOKUP($A580,'31.05.2022'!$A:$I,9,0))</f>
        <v>76.64</v>
      </c>
      <c r="I580" s="2">
        <f>IF(ISERROR(VLOOKUP($A580,'30.06.2022'!$A:$I,9,0)=TRUE),0,VLOOKUP($A580,'30.06.2022'!$A:$I,9,0))</f>
        <v>76.64</v>
      </c>
      <c r="J580" s="39">
        <f>IF(ISERROR(VLOOKUP($A580,'31.07.2022'!$A:$I,9,0)=TRUE),0,VLOOKUP($A580,'31.07.2022'!$A:$I,9,0))</f>
        <v>76.64</v>
      </c>
      <c r="K580" s="39">
        <f>IF(ISERROR(VLOOKUP($A580,'31.08.2022'!$A:$I,9,0)=TRUE),0,VLOOKUP($A580,'31.08.2022'!$A:$I,9,0))</f>
        <v>76.64</v>
      </c>
      <c r="L580" s="39">
        <f>IF(ISERROR(VLOOKUP($A580,'30.09.2022'!$A:$I,9,0)=TRUE),0,VLOOKUP($A580,'30.09.2022'!$A:$I,9,0))</f>
        <v>76.64</v>
      </c>
      <c r="M580" s="39">
        <f>IF(ISERROR(VLOOKUP($A580,'31.10.2022'!$A:$I,9,0)=TRUE),0,VLOOKUP($A580,'31.10.2022'!$A:$I,9,0))</f>
        <v>76.64</v>
      </c>
      <c r="N580" s="39">
        <f>IF(ISERROR(VLOOKUP($A580,'30.11.2022'!$A:$I,9,0)=TRUE),0,VLOOKUP($A580,'30.11.2022'!$A:$I,9,0))</f>
        <v>76.64</v>
      </c>
      <c r="O580" s="39">
        <f>IF(ISERROR(VLOOKUP($A580,'31.12.2022'!$A:$I,9,0)=TRUE),0,VLOOKUP($A580,'31.12.2022'!$A:$I,9,0))</f>
        <v>76.64</v>
      </c>
    </row>
    <row r="581" spans="1:15" x14ac:dyDescent="0.3">
      <c r="A581" s="1" t="s">
        <v>627</v>
      </c>
      <c r="B581" s="1"/>
      <c r="C581" s="53">
        <f t="shared" si="9"/>
        <v>11</v>
      </c>
      <c r="D581" s="2">
        <f>IF(ISERROR(VLOOKUP($A581,'31.01.2022'!$A:$I,9,0)=TRUE),0,VLOOKUP($A581,'31.01.2022'!$A:$I,9,0))</f>
        <v>4099.47</v>
      </c>
      <c r="E581" s="2">
        <f>IF(ISERROR(VLOOKUP($A581,'28.02.2022'!$A:$I,9,0)=TRUE),0,VLOOKUP($A581,'28.02.2022'!$A:$I,9,0))</f>
        <v>4099.47</v>
      </c>
      <c r="F581" s="2">
        <f>IF(ISERROR(VLOOKUP($A581,'31.03.2022'!$A:$I,9,0)=TRUE),0,VLOOKUP($A581,'31.03.2022'!$A:$I,9,0))</f>
        <v>4099.47</v>
      </c>
      <c r="G581" s="2">
        <f>IF(ISERROR(VLOOKUP($A581,'30.04.2022'!$A:$I,9,0)=TRUE),0,VLOOKUP($A581,'30.04.2022'!$A:$I,9,0))</f>
        <v>4099.47</v>
      </c>
      <c r="H581" s="2">
        <f>IF(ISERROR(VLOOKUP($A581,'31.05.2022'!$A:$I,9,0)=TRUE),0,VLOOKUP($A581,'31.05.2022'!$A:$I,9,0))</f>
        <v>4099.47</v>
      </c>
      <c r="I581" s="2">
        <f>IF(ISERROR(VLOOKUP($A581,'30.06.2022'!$A:$I,9,0)=TRUE),0,VLOOKUP($A581,'30.06.2022'!$A:$I,9,0))</f>
        <v>4099.47</v>
      </c>
      <c r="J581" s="39">
        <f>IF(ISERROR(VLOOKUP($A581,'31.07.2022'!$A:$I,9,0)=TRUE),0,VLOOKUP($A581,'31.07.2022'!$A:$I,9,0))</f>
        <v>4099.47</v>
      </c>
      <c r="K581" s="39">
        <f>IF(ISERROR(VLOOKUP($A581,'31.08.2022'!$A:$I,9,0)=TRUE),0,VLOOKUP($A581,'31.08.2022'!$A:$I,9,0))</f>
        <v>4099.47</v>
      </c>
      <c r="L581" s="39">
        <f>IF(ISERROR(VLOOKUP($A581,'30.09.2022'!$A:$I,9,0)=TRUE),0,VLOOKUP($A581,'30.09.2022'!$A:$I,9,0))</f>
        <v>4099.47</v>
      </c>
      <c r="M581" s="39">
        <f>IF(ISERROR(VLOOKUP($A581,'31.10.2022'!$A:$I,9,0)=TRUE),0,VLOOKUP($A581,'31.10.2022'!$A:$I,9,0))</f>
        <v>4099.47</v>
      </c>
      <c r="N581" s="39">
        <f>IF(ISERROR(VLOOKUP($A581,'30.11.2022'!$A:$I,9,0)=TRUE),0,VLOOKUP($A581,'30.11.2022'!$A:$I,9,0))</f>
        <v>4099.47</v>
      </c>
      <c r="O581" s="39">
        <f>IF(ISERROR(VLOOKUP($A581,'31.12.2022'!$A:$I,9,0)=TRUE),0,VLOOKUP($A581,'31.12.2022'!$A:$I,9,0))</f>
        <v>4099.47</v>
      </c>
    </row>
    <row r="582" spans="1:15" x14ac:dyDescent="0.3">
      <c r="A582" s="1" t="s">
        <v>628</v>
      </c>
      <c r="B582" s="1"/>
      <c r="C582" s="53">
        <f t="shared" si="9"/>
        <v>11</v>
      </c>
      <c r="D582" s="2">
        <f>IF(ISERROR(VLOOKUP($A582,'31.01.2022'!$A:$I,9,0)=TRUE),0,VLOOKUP($A582,'31.01.2022'!$A:$I,9,0))</f>
        <v>2180.6999999999998</v>
      </c>
      <c r="E582" s="2">
        <f>IF(ISERROR(VLOOKUP($A582,'28.02.2022'!$A:$I,9,0)=TRUE),0,VLOOKUP($A582,'28.02.2022'!$A:$I,9,0))</f>
        <v>2180.6999999999998</v>
      </c>
      <c r="F582" s="2">
        <f>IF(ISERROR(VLOOKUP($A582,'31.03.2022'!$A:$I,9,0)=TRUE),0,VLOOKUP($A582,'31.03.2022'!$A:$I,9,0))</f>
        <v>2180.6999999999998</v>
      </c>
      <c r="G582" s="2">
        <f>IF(ISERROR(VLOOKUP($A582,'30.04.2022'!$A:$I,9,0)=TRUE),0,VLOOKUP($A582,'30.04.2022'!$A:$I,9,0))</f>
        <v>2180.6999999999998</v>
      </c>
      <c r="H582" s="2">
        <f>IF(ISERROR(VLOOKUP($A582,'31.05.2022'!$A:$I,9,0)=TRUE),0,VLOOKUP($A582,'31.05.2022'!$A:$I,9,0))</f>
        <v>2180.6999999999998</v>
      </c>
      <c r="I582" s="2">
        <f>IF(ISERROR(VLOOKUP($A582,'30.06.2022'!$A:$I,9,0)=TRUE),0,VLOOKUP($A582,'30.06.2022'!$A:$I,9,0))</f>
        <v>2180.6999999999998</v>
      </c>
      <c r="J582" s="39">
        <f>IF(ISERROR(VLOOKUP($A582,'31.07.2022'!$A:$I,9,0)=TRUE),0,VLOOKUP($A582,'31.07.2022'!$A:$I,9,0))</f>
        <v>2180.6999999999998</v>
      </c>
      <c r="K582" s="39">
        <f>IF(ISERROR(VLOOKUP($A582,'31.08.2022'!$A:$I,9,0)=TRUE),0,VLOOKUP($A582,'31.08.2022'!$A:$I,9,0))</f>
        <v>2180.6999999999998</v>
      </c>
      <c r="L582" s="39">
        <f>IF(ISERROR(VLOOKUP($A582,'30.09.2022'!$A:$I,9,0)=TRUE),0,VLOOKUP($A582,'30.09.2022'!$A:$I,9,0))</f>
        <v>2180.6999999999998</v>
      </c>
      <c r="M582" s="39">
        <f>IF(ISERROR(VLOOKUP($A582,'31.10.2022'!$A:$I,9,0)=TRUE),0,VLOOKUP($A582,'31.10.2022'!$A:$I,9,0))</f>
        <v>2180.6999999999998</v>
      </c>
      <c r="N582" s="39">
        <f>IF(ISERROR(VLOOKUP($A582,'30.11.2022'!$A:$I,9,0)=TRUE),0,VLOOKUP($A582,'30.11.2022'!$A:$I,9,0))</f>
        <v>2180.6999999999998</v>
      </c>
      <c r="O582" s="39">
        <f>IF(ISERROR(VLOOKUP($A582,'31.12.2022'!$A:$I,9,0)=TRUE),0,VLOOKUP($A582,'31.12.2022'!$A:$I,9,0))</f>
        <v>2180.6999999999998</v>
      </c>
    </row>
    <row r="583" spans="1:15" x14ac:dyDescent="0.3">
      <c r="A583" s="1" t="s">
        <v>629</v>
      </c>
      <c r="B583" s="1"/>
      <c r="C583" s="53">
        <f t="shared" si="9"/>
        <v>11</v>
      </c>
      <c r="D583" s="2">
        <f>IF(ISERROR(VLOOKUP($A583,'31.01.2022'!$A:$I,9,0)=TRUE),0,VLOOKUP($A583,'31.01.2022'!$A:$I,9,0))</f>
        <v>27.85</v>
      </c>
      <c r="E583" s="2">
        <f>IF(ISERROR(VLOOKUP($A583,'28.02.2022'!$A:$I,9,0)=TRUE),0,VLOOKUP($A583,'28.02.2022'!$A:$I,9,0))</f>
        <v>27.85</v>
      </c>
      <c r="F583" s="2">
        <f>IF(ISERROR(VLOOKUP($A583,'31.03.2022'!$A:$I,9,0)=TRUE),0,VLOOKUP($A583,'31.03.2022'!$A:$I,9,0))</f>
        <v>27.85</v>
      </c>
      <c r="G583" s="2">
        <f>IF(ISERROR(VLOOKUP($A583,'30.04.2022'!$A:$I,9,0)=TRUE),0,VLOOKUP($A583,'30.04.2022'!$A:$I,9,0))</f>
        <v>27.85</v>
      </c>
      <c r="H583" s="2">
        <f>IF(ISERROR(VLOOKUP($A583,'31.05.2022'!$A:$I,9,0)=TRUE),0,VLOOKUP($A583,'31.05.2022'!$A:$I,9,0))</f>
        <v>27.85</v>
      </c>
      <c r="I583" s="2">
        <f>IF(ISERROR(VLOOKUP($A583,'30.06.2022'!$A:$I,9,0)=TRUE),0,VLOOKUP($A583,'30.06.2022'!$A:$I,9,0))</f>
        <v>27.85</v>
      </c>
      <c r="J583" s="39">
        <f>IF(ISERROR(VLOOKUP($A583,'31.07.2022'!$A:$I,9,0)=TRUE),0,VLOOKUP($A583,'31.07.2022'!$A:$I,9,0))</f>
        <v>27.85</v>
      </c>
      <c r="K583" s="39">
        <f>IF(ISERROR(VLOOKUP($A583,'31.08.2022'!$A:$I,9,0)=TRUE),0,VLOOKUP($A583,'31.08.2022'!$A:$I,9,0))</f>
        <v>27.85</v>
      </c>
      <c r="L583" s="39">
        <f>IF(ISERROR(VLOOKUP($A583,'30.09.2022'!$A:$I,9,0)=TRUE),0,VLOOKUP($A583,'30.09.2022'!$A:$I,9,0))</f>
        <v>27.85</v>
      </c>
      <c r="M583" s="39">
        <f>IF(ISERROR(VLOOKUP($A583,'31.10.2022'!$A:$I,9,0)=TRUE),0,VLOOKUP($A583,'31.10.2022'!$A:$I,9,0))</f>
        <v>27.85</v>
      </c>
      <c r="N583" s="39">
        <f>IF(ISERROR(VLOOKUP($A583,'30.11.2022'!$A:$I,9,0)=TRUE),0,VLOOKUP($A583,'30.11.2022'!$A:$I,9,0))</f>
        <v>27.85</v>
      </c>
      <c r="O583" s="39">
        <f>IF(ISERROR(VLOOKUP($A583,'31.12.2022'!$A:$I,9,0)=TRUE),0,VLOOKUP($A583,'31.12.2022'!$A:$I,9,0))</f>
        <v>27.85</v>
      </c>
    </row>
    <row r="584" spans="1:15" x14ac:dyDescent="0.3">
      <c r="A584" s="1" t="s">
        <v>630</v>
      </c>
      <c r="B584" s="1"/>
      <c r="C584" s="53">
        <f t="shared" si="9"/>
        <v>11</v>
      </c>
      <c r="D584" s="2">
        <f>IF(ISERROR(VLOOKUP($A584,'31.01.2022'!$A:$I,9,0)=TRUE),0,VLOOKUP($A584,'31.01.2022'!$A:$I,9,0))</f>
        <v>24.67</v>
      </c>
      <c r="E584" s="2">
        <f>IF(ISERROR(VLOOKUP($A584,'28.02.2022'!$A:$I,9,0)=TRUE),0,VLOOKUP($A584,'28.02.2022'!$A:$I,9,0))</f>
        <v>24.67</v>
      </c>
      <c r="F584" s="2">
        <f>IF(ISERROR(VLOOKUP($A584,'31.03.2022'!$A:$I,9,0)=TRUE),0,VLOOKUP($A584,'31.03.2022'!$A:$I,9,0))</f>
        <v>24.67</v>
      </c>
      <c r="G584" s="2">
        <f>IF(ISERROR(VLOOKUP($A584,'30.04.2022'!$A:$I,9,0)=TRUE),0,VLOOKUP($A584,'30.04.2022'!$A:$I,9,0))</f>
        <v>24.67</v>
      </c>
      <c r="H584" s="2">
        <f>IF(ISERROR(VLOOKUP($A584,'31.05.2022'!$A:$I,9,0)=TRUE),0,VLOOKUP($A584,'31.05.2022'!$A:$I,9,0))</f>
        <v>24.67</v>
      </c>
      <c r="I584" s="2">
        <f>IF(ISERROR(VLOOKUP($A584,'30.06.2022'!$A:$I,9,0)=TRUE),0,VLOOKUP($A584,'30.06.2022'!$A:$I,9,0))</f>
        <v>24.67</v>
      </c>
      <c r="J584" s="39">
        <f>IF(ISERROR(VLOOKUP($A584,'31.07.2022'!$A:$I,9,0)=TRUE),0,VLOOKUP($A584,'31.07.2022'!$A:$I,9,0))</f>
        <v>24.67</v>
      </c>
      <c r="K584" s="39">
        <f>IF(ISERROR(VLOOKUP($A584,'31.08.2022'!$A:$I,9,0)=TRUE),0,VLOOKUP($A584,'31.08.2022'!$A:$I,9,0))</f>
        <v>24.67</v>
      </c>
      <c r="L584" s="39">
        <f>IF(ISERROR(VLOOKUP($A584,'30.09.2022'!$A:$I,9,0)=TRUE),0,VLOOKUP($A584,'30.09.2022'!$A:$I,9,0))</f>
        <v>24.67</v>
      </c>
      <c r="M584" s="39">
        <f>IF(ISERROR(VLOOKUP($A584,'31.10.2022'!$A:$I,9,0)=TRUE),0,VLOOKUP($A584,'31.10.2022'!$A:$I,9,0))</f>
        <v>24.67</v>
      </c>
      <c r="N584" s="39">
        <f>IF(ISERROR(VLOOKUP($A584,'30.11.2022'!$A:$I,9,0)=TRUE),0,VLOOKUP($A584,'30.11.2022'!$A:$I,9,0))</f>
        <v>24.67</v>
      </c>
      <c r="O584" s="39">
        <f>IF(ISERROR(VLOOKUP($A584,'31.12.2022'!$A:$I,9,0)=TRUE),0,VLOOKUP($A584,'31.12.2022'!$A:$I,9,0))</f>
        <v>24.67</v>
      </c>
    </row>
    <row r="585" spans="1:15" x14ac:dyDescent="0.3">
      <c r="A585" s="1" t="s">
        <v>631</v>
      </c>
      <c r="B585" s="1"/>
      <c r="C585" s="53">
        <f t="shared" si="9"/>
        <v>11</v>
      </c>
      <c r="D585" s="2">
        <f>IF(ISERROR(VLOOKUP($A585,'31.01.2022'!$A:$I,9,0)=TRUE),0,VLOOKUP($A585,'31.01.2022'!$A:$I,9,0))</f>
        <v>130.03</v>
      </c>
      <c r="E585" s="2">
        <f>IF(ISERROR(VLOOKUP($A585,'28.02.2022'!$A:$I,9,0)=TRUE),0,VLOOKUP($A585,'28.02.2022'!$A:$I,9,0))</f>
        <v>130.03</v>
      </c>
      <c r="F585" s="2">
        <f>IF(ISERROR(VLOOKUP($A585,'31.03.2022'!$A:$I,9,0)=TRUE),0,VLOOKUP($A585,'31.03.2022'!$A:$I,9,0))</f>
        <v>130.03</v>
      </c>
      <c r="G585" s="2">
        <f>IF(ISERROR(VLOOKUP($A585,'30.04.2022'!$A:$I,9,0)=TRUE),0,VLOOKUP($A585,'30.04.2022'!$A:$I,9,0))</f>
        <v>130.03</v>
      </c>
      <c r="H585" s="2">
        <f>IF(ISERROR(VLOOKUP($A585,'31.05.2022'!$A:$I,9,0)=TRUE),0,VLOOKUP($A585,'31.05.2022'!$A:$I,9,0))</f>
        <v>130.03</v>
      </c>
      <c r="I585" s="2">
        <f>IF(ISERROR(VLOOKUP($A585,'30.06.2022'!$A:$I,9,0)=TRUE),0,VLOOKUP($A585,'30.06.2022'!$A:$I,9,0))</f>
        <v>130.03</v>
      </c>
      <c r="J585" s="39">
        <f>IF(ISERROR(VLOOKUP($A585,'31.07.2022'!$A:$I,9,0)=TRUE),0,VLOOKUP($A585,'31.07.2022'!$A:$I,9,0))</f>
        <v>130.03</v>
      </c>
      <c r="K585" s="39">
        <f>IF(ISERROR(VLOOKUP($A585,'31.08.2022'!$A:$I,9,0)=TRUE),0,VLOOKUP($A585,'31.08.2022'!$A:$I,9,0))</f>
        <v>130.03</v>
      </c>
      <c r="L585" s="39">
        <f>IF(ISERROR(VLOOKUP($A585,'30.09.2022'!$A:$I,9,0)=TRUE),0,VLOOKUP($A585,'30.09.2022'!$A:$I,9,0))</f>
        <v>130.03</v>
      </c>
      <c r="M585" s="39">
        <f>IF(ISERROR(VLOOKUP($A585,'31.10.2022'!$A:$I,9,0)=TRUE),0,VLOOKUP($A585,'31.10.2022'!$A:$I,9,0))</f>
        <v>130.03</v>
      </c>
      <c r="N585" s="39">
        <f>IF(ISERROR(VLOOKUP($A585,'30.11.2022'!$A:$I,9,0)=TRUE),0,VLOOKUP($A585,'30.11.2022'!$A:$I,9,0))</f>
        <v>130.03</v>
      </c>
      <c r="O585" s="39">
        <f>IF(ISERROR(VLOOKUP($A585,'31.12.2022'!$A:$I,9,0)=TRUE),0,VLOOKUP($A585,'31.12.2022'!$A:$I,9,0))</f>
        <v>130.03</v>
      </c>
    </row>
    <row r="586" spans="1:15" x14ac:dyDescent="0.3">
      <c r="A586" s="1" t="s">
        <v>632</v>
      </c>
      <c r="B586" s="1"/>
      <c r="C586" s="53">
        <f t="shared" si="9"/>
        <v>11</v>
      </c>
      <c r="D586" s="2">
        <f>IF(ISERROR(VLOOKUP($A586,'31.01.2022'!$A:$I,9,0)=TRUE),0,VLOOKUP($A586,'31.01.2022'!$A:$I,9,0))</f>
        <v>3322.08</v>
      </c>
      <c r="E586" s="2">
        <f>IF(ISERROR(VLOOKUP($A586,'28.02.2022'!$A:$I,9,0)=TRUE),0,VLOOKUP($A586,'28.02.2022'!$A:$I,9,0))</f>
        <v>3322.08</v>
      </c>
      <c r="F586" s="2">
        <f>IF(ISERROR(VLOOKUP($A586,'31.03.2022'!$A:$I,9,0)=TRUE),0,VLOOKUP($A586,'31.03.2022'!$A:$I,9,0))</f>
        <v>3322.08</v>
      </c>
      <c r="G586" s="2">
        <f>IF(ISERROR(VLOOKUP($A586,'30.04.2022'!$A:$I,9,0)=TRUE),0,VLOOKUP($A586,'30.04.2022'!$A:$I,9,0))</f>
        <v>3322.08</v>
      </c>
      <c r="H586" s="2">
        <f>IF(ISERROR(VLOOKUP($A586,'31.05.2022'!$A:$I,9,0)=TRUE),0,VLOOKUP($A586,'31.05.2022'!$A:$I,9,0))</f>
        <v>3322.08</v>
      </c>
      <c r="I586" s="2">
        <f>IF(ISERROR(VLOOKUP($A586,'30.06.2022'!$A:$I,9,0)=TRUE),0,VLOOKUP($A586,'30.06.2022'!$A:$I,9,0))</f>
        <v>3322.08</v>
      </c>
      <c r="J586" s="39">
        <f>IF(ISERROR(VLOOKUP($A586,'31.07.2022'!$A:$I,9,0)=TRUE),0,VLOOKUP($A586,'31.07.2022'!$A:$I,9,0))</f>
        <v>3322.08</v>
      </c>
      <c r="K586" s="39">
        <f>IF(ISERROR(VLOOKUP($A586,'31.08.2022'!$A:$I,9,0)=TRUE),0,VLOOKUP($A586,'31.08.2022'!$A:$I,9,0))</f>
        <v>3322.08</v>
      </c>
      <c r="L586" s="39">
        <f>IF(ISERROR(VLOOKUP($A586,'30.09.2022'!$A:$I,9,0)=TRUE),0,VLOOKUP($A586,'30.09.2022'!$A:$I,9,0))</f>
        <v>3322.08</v>
      </c>
      <c r="M586" s="39">
        <f>IF(ISERROR(VLOOKUP($A586,'31.10.2022'!$A:$I,9,0)=TRUE),0,VLOOKUP($A586,'31.10.2022'!$A:$I,9,0))</f>
        <v>3322.08</v>
      </c>
      <c r="N586" s="39">
        <f>IF(ISERROR(VLOOKUP($A586,'30.11.2022'!$A:$I,9,0)=TRUE),0,VLOOKUP($A586,'30.11.2022'!$A:$I,9,0))</f>
        <v>3322.08</v>
      </c>
      <c r="O586" s="39">
        <f>IF(ISERROR(VLOOKUP($A586,'31.12.2022'!$A:$I,9,0)=TRUE),0,VLOOKUP($A586,'31.12.2022'!$A:$I,9,0))</f>
        <v>3322.08</v>
      </c>
    </row>
    <row r="587" spans="1:15" x14ac:dyDescent="0.3">
      <c r="A587" s="1" t="s">
        <v>633</v>
      </c>
      <c r="B587" s="1"/>
      <c r="C587" s="53">
        <f t="shared" si="9"/>
        <v>11</v>
      </c>
      <c r="D587" s="2">
        <f>IF(ISERROR(VLOOKUP($A587,'31.01.2022'!$A:$I,9,0)=TRUE),0,VLOOKUP($A587,'31.01.2022'!$A:$I,9,0))</f>
        <v>96.46</v>
      </c>
      <c r="E587" s="2">
        <f>IF(ISERROR(VLOOKUP($A587,'28.02.2022'!$A:$I,9,0)=TRUE),0,VLOOKUP($A587,'28.02.2022'!$A:$I,9,0))</f>
        <v>96.46</v>
      </c>
      <c r="F587" s="2">
        <f>IF(ISERROR(VLOOKUP($A587,'31.03.2022'!$A:$I,9,0)=TRUE),0,VLOOKUP($A587,'31.03.2022'!$A:$I,9,0))</f>
        <v>96.46</v>
      </c>
      <c r="G587" s="2">
        <f>IF(ISERROR(VLOOKUP($A587,'30.04.2022'!$A:$I,9,0)=TRUE),0,VLOOKUP($A587,'30.04.2022'!$A:$I,9,0))</f>
        <v>96.46</v>
      </c>
      <c r="H587" s="2">
        <f>IF(ISERROR(VLOOKUP($A587,'31.05.2022'!$A:$I,9,0)=TRUE),0,VLOOKUP($A587,'31.05.2022'!$A:$I,9,0))</f>
        <v>96.46</v>
      </c>
      <c r="I587" s="2">
        <f>IF(ISERROR(VLOOKUP($A587,'30.06.2022'!$A:$I,9,0)=TRUE),0,VLOOKUP($A587,'30.06.2022'!$A:$I,9,0))</f>
        <v>96.46</v>
      </c>
      <c r="J587" s="39">
        <f>IF(ISERROR(VLOOKUP($A587,'31.07.2022'!$A:$I,9,0)=TRUE),0,VLOOKUP($A587,'31.07.2022'!$A:$I,9,0))</f>
        <v>96.46</v>
      </c>
      <c r="K587" s="39">
        <f>IF(ISERROR(VLOOKUP($A587,'31.08.2022'!$A:$I,9,0)=TRUE),0,VLOOKUP($A587,'31.08.2022'!$A:$I,9,0))</f>
        <v>96.46</v>
      </c>
      <c r="L587" s="39">
        <f>IF(ISERROR(VLOOKUP($A587,'30.09.2022'!$A:$I,9,0)=TRUE),0,VLOOKUP($A587,'30.09.2022'!$A:$I,9,0))</f>
        <v>96.46</v>
      </c>
      <c r="M587" s="39">
        <f>IF(ISERROR(VLOOKUP($A587,'31.10.2022'!$A:$I,9,0)=TRUE),0,VLOOKUP($A587,'31.10.2022'!$A:$I,9,0))</f>
        <v>96.46</v>
      </c>
      <c r="N587" s="39">
        <f>IF(ISERROR(VLOOKUP($A587,'30.11.2022'!$A:$I,9,0)=TRUE),0,VLOOKUP($A587,'30.11.2022'!$A:$I,9,0))</f>
        <v>96.46</v>
      </c>
      <c r="O587" s="39">
        <f>IF(ISERROR(VLOOKUP($A587,'31.12.2022'!$A:$I,9,0)=TRUE),0,VLOOKUP($A587,'31.12.2022'!$A:$I,9,0))</f>
        <v>96.46</v>
      </c>
    </row>
    <row r="588" spans="1:15" x14ac:dyDescent="0.3">
      <c r="A588" s="1" t="s">
        <v>634</v>
      </c>
      <c r="B588" s="1"/>
      <c r="C588" s="53">
        <f t="shared" si="9"/>
        <v>11</v>
      </c>
      <c r="D588" s="2">
        <f>IF(ISERROR(VLOOKUP($A588,'31.01.2022'!$A:$I,9,0)=TRUE),0,VLOOKUP($A588,'31.01.2022'!$A:$I,9,0))</f>
        <v>4.2699999999999996</v>
      </c>
      <c r="E588" s="2">
        <f>IF(ISERROR(VLOOKUP($A588,'28.02.2022'!$A:$I,9,0)=TRUE),0,VLOOKUP($A588,'28.02.2022'!$A:$I,9,0))</f>
        <v>4.2699999999999996</v>
      </c>
      <c r="F588" s="2">
        <f>IF(ISERROR(VLOOKUP($A588,'31.03.2022'!$A:$I,9,0)=TRUE),0,VLOOKUP($A588,'31.03.2022'!$A:$I,9,0))</f>
        <v>4.2699999999999996</v>
      </c>
      <c r="G588" s="2">
        <f>IF(ISERROR(VLOOKUP($A588,'30.04.2022'!$A:$I,9,0)=TRUE),0,VLOOKUP($A588,'30.04.2022'!$A:$I,9,0))</f>
        <v>4.2699999999999996</v>
      </c>
      <c r="H588" s="2">
        <f>IF(ISERROR(VLOOKUP($A588,'31.05.2022'!$A:$I,9,0)=TRUE),0,VLOOKUP($A588,'31.05.2022'!$A:$I,9,0))</f>
        <v>4.2699999999999996</v>
      </c>
      <c r="I588" s="2">
        <f>IF(ISERROR(VLOOKUP($A588,'30.06.2022'!$A:$I,9,0)=TRUE),0,VLOOKUP($A588,'30.06.2022'!$A:$I,9,0))</f>
        <v>4.2699999999999996</v>
      </c>
      <c r="J588" s="39">
        <f>IF(ISERROR(VLOOKUP($A588,'31.07.2022'!$A:$I,9,0)=TRUE),0,VLOOKUP($A588,'31.07.2022'!$A:$I,9,0))</f>
        <v>4.2699999999999996</v>
      </c>
      <c r="K588" s="39">
        <f>IF(ISERROR(VLOOKUP($A588,'31.08.2022'!$A:$I,9,0)=TRUE),0,VLOOKUP($A588,'31.08.2022'!$A:$I,9,0))</f>
        <v>4.2699999999999996</v>
      </c>
      <c r="L588" s="39">
        <f>IF(ISERROR(VLOOKUP($A588,'30.09.2022'!$A:$I,9,0)=TRUE),0,VLOOKUP($A588,'30.09.2022'!$A:$I,9,0))</f>
        <v>4.2699999999999996</v>
      </c>
      <c r="M588" s="39">
        <f>IF(ISERROR(VLOOKUP($A588,'31.10.2022'!$A:$I,9,0)=TRUE),0,VLOOKUP($A588,'31.10.2022'!$A:$I,9,0))</f>
        <v>4.2699999999999996</v>
      </c>
      <c r="N588" s="39">
        <f>IF(ISERROR(VLOOKUP($A588,'30.11.2022'!$A:$I,9,0)=TRUE),0,VLOOKUP($A588,'30.11.2022'!$A:$I,9,0))</f>
        <v>4.2699999999999996</v>
      </c>
      <c r="O588" s="39">
        <f>IF(ISERROR(VLOOKUP($A588,'31.12.2022'!$A:$I,9,0)=TRUE),0,VLOOKUP($A588,'31.12.2022'!$A:$I,9,0))</f>
        <v>4.2699999999999996</v>
      </c>
    </row>
    <row r="589" spans="1:15" x14ac:dyDescent="0.3">
      <c r="A589" s="1" t="s">
        <v>635</v>
      </c>
      <c r="B589" s="1"/>
      <c r="C589" s="53">
        <f t="shared" si="9"/>
        <v>11</v>
      </c>
      <c r="D589" s="2">
        <f>IF(ISERROR(VLOOKUP($A589,'31.01.2022'!$A:$I,9,0)=TRUE),0,VLOOKUP($A589,'31.01.2022'!$A:$I,9,0))</f>
        <v>6.28</v>
      </c>
      <c r="E589" s="2">
        <f>IF(ISERROR(VLOOKUP($A589,'28.02.2022'!$A:$I,9,0)=TRUE),0,VLOOKUP($A589,'28.02.2022'!$A:$I,9,0))</f>
        <v>6.28</v>
      </c>
      <c r="F589" s="2">
        <f>IF(ISERROR(VLOOKUP($A589,'31.03.2022'!$A:$I,9,0)=TRUE),0,VLOOKUP($A589,'31.03.2022'!$A:$I,9,0))</f>
        <v>6.28</v>
      </c>
      <c r="G589" s="2">
        <f>IF(ISERROR(VLOOKUP($A589,'30.04.2022'!$A:$I,9,0)=TRUE),0,VLOOKUP($A589,'30.04.2022'!$A:$I,9,0))</f>
        <v>6.28</v>
      </c>
      <c r="H589" s="2">
        <f>IF(ISERROR(VLOOKUP($A589,'31.05.2022'!$A:$I,9,0)=TRUE),0,VLOOKUP($A589,'31.05.2022'!$A:$I,9,0))</f>
        <v>6.28</v>
      </c>
      <c r="I589" s="2">
        <f>IF(ISERROR(VLOOKUP($A589,'30.06.2022'!$A:$I,9,0)=TRUE),0,VLOOKUP($A589,'30.06.2022'!$A:$I,9,0))</f>
        <v>6.28</v>
      </c>
      <c r="J589" s="39">
        <f>IF(ISERROR(VLOOKUP($A589,'31.07.2022'!$A:$I,9,0)=TRUE),0,VLOOKUP($A589,'31.07.2022'!$A:$I,9,0))</f>
        <v>6.28</v>
      </c>
      <c r="K589" s="39">
        <f>IF(ISERROR(VLOOKUP($A589,'31.08.2022'!$A:$I,9,0)=TRUE),0,VLOOKUP($A589,'31.08.2022'!$A:$I,9,0))</f>
        <v>6.28</v>
      </c>
      <c r="L589" s="39">
        <f>IF(ISERROR(VLOOKUP($A589,'30.09.2022'!$A:$I,9,0)=TRUE),0,VLOOKUP($A589,'30.09.2022'!$A:$I,9,0))</f>
        <v>6.28</v>
      </c>
      <c r="M589" s="39">
        <f>IF(ISERROR(VLOOKUP($A589,'31.10.2022'!$A:$I,9,0)=TRUE),0,VLOOKUP($A589,'31.10.2022'!$A:$I,9,0))</f>
        <v>6.28</v>
      </c>
      <c r="N589" s="39">
        <f>IF(ISERROR(VLOOKUP($A589,'30.11.2022'!$A:$I,9,0)=TRUE),0,VLOOKUP($A589,'30.11.2022'!$A:$I,9,0))</f>
        <v>6.28</v>
      </c>
      <c r="O589" s="39">
        <f>IF(ISERROR(VLOOKUP($A589,'31.12.2022'!$A:$I,9,0)=TRUE),0,VLOOKUP($A589,'31.12.2022'!$A:$I,9,0))</f>
        <v>6.28</v>
      </c>
    </row>
    <row r="590" spans="1:15" x14ac:dyDescent="0.3">
      <c r="A590" s="1" t="s">
        <v>636</v>
      </c>
      <c r="B590" s="1"/>
      <c r="C590" s="53">
        <f t="shared" si="9"/>
        <v>11</v>
      </c>
      <c r="D590" s="2">
        <f>IF(ISERROR(VLOOKUP($A590,'31.01.2022'!$A:$I,9,0)=TRUE),0,VLOOKUP($A590,'31.01.2022'!$A:$I,9,0))</f>
        <v>19663.009999999998</v>
      </c>
      <c r="E590" s="2">
        <f>IF(ISERROR(VLOOKUP($A590,'28.02.2022'!$A:$I,9,0)=TRUE),0,VLOOKUP($A590,'28.02.2022'!$A:$I,9,0))</f>
        <v>19663.009999999998</v>
      </c>
      <c r="F590" s="2">
        <f>IF(ISERROR(VLOOKUP($A590,'31.03.2022'!$A:$I,9,0)=TRUE),0,VLOOKUP($A590,'31.03.2022'!$A:$I,9,0))</f>
        <v>19663.009999999998</v>
      </c>
      <c r="G590" s="2">
        <f>IF(ISERROR(VLOOKUP($A590,'30.04.2022'!$A:$I,9,0)=TRUE),0,VLOOKUP($A590,'30.04.2022'!$A:$I,9,0))</f>
        <v>19663.009999999998</v>
      </c>
      <c r="H590" s="2">
        <f>IF(ISERROR(VLOOKUP($A590,'31.05.2022'!$A:$I,9,0)=TRUE),0,VLOOKUP($A590,'31.05.2022'!$A:$I,9,0))</f>
        <v>19663.009999999998</v>
      </c>
      <c r="I590" s="2">
        <f>IF(ISERROR(VLOOKUP($A590,'30.06.2022'!$A:$I,9,0)=TRUE),0,VLOOKUP($A590,'30.06.2022'!$A:$I,9,0))</f>
        <v>19663.009999999998</v>
      </c>
      <c r="J590" s="39">
        <f>IF(ISERROR(VLOOKUP($A590,'31.07.2022'!$A:$I,9,0)=TRUE),0,VLOOKUP($A590,'31.07.2022'!$A:$I,9,0))</f>
        <v>19663.009999999998</v>
      </c>
      <c r="K590" s="39">
        <f>IF(ISERROR(VLOOKUP($A590,'31.08.2022'!$A:$I,9,0)=TRUE),0,VLOOKUP($A590,'31.08.2022'!$A:$I,9,0))</f>
        <v>19663.009999999998</v>
      </c>
      <c r="L590" s="39">
        <f>IF(ISERROR(VLOOKUP($A590,'30.09.2022'!$A:$I,9,0)=TRUE),0,VLOOKUP($A590,'30.09.2022'!$A:$I,9,0))</f>
        <v>19663.009999999998</v>
      </c>
      <c r="M590" s="39">
        <f>IF(ISERROR(VLOOKUP($A590,'31.10.2022'!$A:$I,9,0)=TRUE),0,VLOOKUP($A590,'31.10.2022'!$A:$I,9,0))</f>
        <v>19663.009999999998</v>
      </c>
      <c r="N590" s="39">
        <f>IF(ISERROR(VLOOKUP($A590,'30.11.2022'!$A:$I,9,0)=TRUE),0,VLOOKUP($A590,'30.11.2022'!$A:$I,9,0))</f>
        <v>19663.009999999998</v>
      </c>
      <c r="O590" s="39">
        <f>IF(ISERROR(VLOOKUP($A590,'31.12.2022'!$A:$I,9,0)=TRUE),0,VLOOKUP($A590,'31.12.2022'!$A:$I,9,0))</f>
        <v>19663.009999999998</v>
      </c>
    </row>
    <row r="591" spans="1:15" x14ac:dyDescent="0.3">
      <c r="A591" s="1" t="s">
        <v>637</v>
      </c>
      <c r="B591" s="1"/>
      <c r="C591" s="53">
        <f t="shared" si="9"/>
        <v>11</v>
      </c>
      <c r="D591" s="2">
        <f>IF(ISERROR(VLOOKUP($A591,'31.01.2022'!$A:$I,9,0)=TRUE),0,VLOOKUP($A591,'31.01.2022'!$A:$I,9,0))</f>
        <v>877.57</v>
      </c>
      <c r="E591" s="2">
        <f>IF(ISERROR(VLOOKUP($A591,'28.02.2022'!$A:$I,9,0)=TRUE),0,VLOOKUP($A591,'28.02.2022'!$A:$I,9,0))</f>
        <v>877.57</v>
      </c>
      <c r="F591" s="2">
        <f>IF(ISERROR(VLOOKUP($A591,'31.03.2022'!$A:$I,9,0)=TRUE),0,VLOOKUP($A591,'31.03.2022'!$A:$I,9,0))</f>
        <v>877.57</v>
      </c>
      <c r="G591" s="2">
        <f>IF(ISERROR(VLOOKUP($A591,'30.04.2022'!$A:$I,9,0)=TRUE),0,VLOOKUP($A591,'30.04.2022'!$A:$I,9,0))</f>
        <v>877.57</v>
      </c>
      <c r="H591" s="2">
        <f>IF(ISERROR(VLOOKUP($A591,'31.05.2022'!$A:$I,9,0)=TRUE),0,VLOOKUP($A591,'31.05.2022'!$A:$I,9,0))</f>
        <v>877.57</v>
      </c>
      <c r="I591" s="2">
        <f>IF(ISERROR(VLOOKUP($A591,'30.06.2022'!$A:$I,9,0)=TRUE),0,VLOOKUP($A591,'30.06.2022'!$A:$I,9,0))</f>
        <v>877.57</v>
      </c>
      <c r="J591" s="39">
        <f>IF(ISERROR(VLOOKUP($A591,'31.07.2022'!$A:$I,9,0)=TRUE),0,VLOOKUP($A591,'31.07.2022'!$A:$I,9,0))</f>
        <v>877.57</v>
      </c>
      <c r="K591" s="39">
        <f>IF(ISERROR(VLOOKUP($A591,'31.08.2022'!$A:$I,9,0)=TRUE),0,VLOOKUP($A591,'31.08.2022'!$A:$I,9,0))</f>
        <v>877.57</v>
      </c>
      <c r="L591" s="39">
        <f>IF(ISERROR(VLOOKUP($A591,'30.09.2022'!$A:$I,9,0)=TRUE),0,VLOOKUP($A591,'30.09.2022'!$A:$I,9,0))</f>
        <v>877.57</v>
      </c>
      <c r="M591" s="39">
        <f>IF(ISERROR(VLOOKUP($A591,'31.10.2022'!$A:$I,9,0)=TRUE),0,VLOOKUP($A591,'31.10.2022'!$A:$I,9,0))</f>
        <v>877.57</v>
      </c>
      <c r="N591" s="39">
        <f>IF(ISERROR(VLOOKUP($A591,'30.11.2022'!$A:$I,9,0)=TRUE),0,VLOOKUP($A591,'30.11.2022'!$A:$I,9,0))</f>
        <v>877.57</v>
      </c>
      <c r="O591" s="39">
        <f>IF(ISERROR(VLOOKUP($A591,'31.12.2022'!$A:$I,9,0)=TRUE),0,VLOOKUP($A591,'31.12.2022'!$A:$I,9,0))</f>
        <v>877.57</v>
      </c>
    </row>
    <row r="592" spans="1:15" x14ac:dyDescent="0.3">
      <c r="A592" s="1" t="s">
        <v>638</v>
      </c>
      <c r="B592" s="1"/>
      <c r="C592" s="53">
        <f t="shared" si="9"/>
        <v>11</v>
      </c>
      <c r="D592" s="2">
        <f>IF(ISERROR(VLOOKUP($A592,'31.01.2022'!$A:$I,9,0)=TRUE),0,VLOOKUP($A592,'31.01.2022'!$A:$I,9,0))</f>
        <v>55.84</v>
      </c>
      <c r="E592" s="2">
        <f>IF(ISERROR(VLOOKUP($A592,'28.02.2022'!$A:$I,9,0)=TRUE),0,VLOOKUP($A592,'28.02.2022'!$A:$I,9,0))</f>
        <v>55.84</v>
      </c>
      <c r="F592" s="2">
        <f>IF(ISERROR(VLOOKUP($A592,'31.03.2022'!$A:$I,9,0)=TRUE),0,VLOOKUP($A592,'31.03.2022'!$A:$I,9,0))</f>
        <v>55.84</v>
      </c>
      <c r="G592" s="2">
        <f>IF(ISERROR(VLOOKUP($A592,'30.04.2022'!$A:$I,9,0)=TRUE),0,VLOOKUP($A592,'30.04.2022'!$A:$I,9,0))</f>
        <v>55.84</v>
      </c>
      <c r="H592" s="2">
        <f>IF(ISERROR(VLOOKUP($A592,'31.05.2022'!$A:$I,9,0)=TRUE),0,VLOOKUP($A592,'31.05.2022'!$A:$I,9,0))</f>
        <v>55.84</v>
      </c>
      <c r="I592" s="2">
        <f>IF(ISERROR(VLOOKUP($A592,'30.06.2022'!$A:$I,9,0)=TRUE),0,VLOOKUP($A592,'30.06.2022'!$A:$I,9,0))</f>
        <v>55.84</v>
      </c>
      <c r="J592" s="39">
        <f>IF(ISERROR(VLOOKUP($A592,'31.07.2022'!$A:$I,9,0)=TRUE),0,VLOOKUP($A592,'31.07.2022'!$A:$I,9,0))</f>
        <v>55.84</v>
      </c>
      <c r="K592" s="39">
        <f>IF(ISERROR(VLOOKUP($A592,'31.08.2022'!$A:$I,9,0)=TRUE),0,VLOOKUP($A592,'31.08.2022'!$A:$I,9,0))</f>
        <v>55.84</v>
      </c>
      <c r="L592" s="39">
        <f>IF(ISERROR(VLOOKUP($A592,'30.09.2022'!$A:$I,9,0)=TRUE),0,VLOOKUP($A592,'30.09.2022'!$A:$I,9,0))</f>
        <v>55.84</v>
      </c>
      <c r="M592" s="39">
        <f>IF(ISERROR(VLOOKUP($A592,'31.10.2022'!$A:$I,9,0)=TRUE),0,VLOOKUP($A592,'31.10.2022'!$A:$I,9,0))</f>
        <v>55.84</v>
      </c>
      <c r="N592" s="39">
        <f>IF(ISERROR(VLOOKUP($A592,'30.11.2022'!$A:$I,9,0)=TRUE),0,VLOOKUP($A592,'30.11.2022'!$A:$I,9,0))</f>
        <v>55.84</v>
      </c>
      <c r="O592" s="39">
        <f>IF(ISERROR(VLOOKUP($A592,'31.12.2022'!$A:$I,9,0)=TRUE),0,VLOOKUP($A592,'31.12.2022'!$A:$I,9,0))</f>
        <v>55.84</v>
      </c>
    </row>
    <row r="593" spans="1:15" x14ac:dyDescent="0.3">
      <c r="A593" s="1" t="s">
        <v>639</v>
      </c>
      <c r="B593" s="1"/>
      <c r="C593" s="53">
        <f t="shared" si="9"/>
        <v>11</v>
      </c>
      <c r="D593" s="2">
        <f>IF(ISERROR(VLOOKUP($A593,'31.01.2022'!$A:$I,9,0)=TRUE),0,VLOOKUP($A593,'31.01.2022'!$A:$I,9,0))</f>
        <v>13.28</v>
      </c>
      <c r="E593" s="2">
        <f>IF(ISERROR(VLOOKUP($A593,'28.02.2022'!$A:$I,9,0)=TRUE),0,VLOOKUP($A593,'28.02.2022'!$A:$I,9,0))</f>
        <v>13.28</v>
      </c>
      <c r="F593" s="2">
        <f>IF(ISERROR(VLOOKUP($A593,'31.03.2022'!$A:$I,9,0)=TRUE),0,VLOOKUP($A593,'31.03.2022'!$A:$I,9,0))</f>
        <v>13.28</v>
      </c>
      <c r="G593" s="2">
        <f>IF(ISERROR(VLOOKUP($A593,'30.04.2022'!$A:$I,9,0)=TRUE),0,VLOOKUP($A593,'30.04.2022'!$A:$I,9,0))</f>
        <v>13.28</v>
      </c>
      <c r="H593" s="2">
        <f>IF(ISERROR(VLOOKUP($A593,'31.05.2022'!$A:$I,9,0)=TRUE),0,VLOOKUP($A593,'31.05.2022'!$A:$I,9,0))</f>
        <v>13.28</v>
      </c>
      <c r="I593" s="2">
        <f>IF(ISERROR(VLOOKUP($A593,'30.06.2022'!$A:$I,9,0)=TRUE),0,VLOOKUP($A593,'30.06.2022'!$A:$I,9,0))</f>
        <v>13.28</v>
      </c>
      <c r="J593" s="39">
        <f>IF(ISERROR(VLOOKUP($A593,'31.07.2022'!$A:$I,9,0)=TRUE),0,VLOOKUP($A593,'31.07.2022'!$A:$I,9,0))</f>
        <v>13.28</v>
      </c>
      <c r="K593" s="39">
        <f>IF(ISERROR(VLOOKUP($A593,'31.08.2022'!$A:$I,9,0)=TRUE),0,VLOOKUP($A593,'31.08.2022'!$A:$I,9,0))</f>
        <v>13.28</v>
      </c>
      <c r="L593" s="39">
        <f>IF(ISERROR(VLOOKUP($A593,'30.09.2022'!$A:$I,9,0)=TRUE),0,VLOOKUP($A593,'30.09.2022'!$A:$I,9,0))</f>
        <v>13.28</v>
      </c>
      <c r="M593" s="39">
        <f>IF(ISERROR(VLOOKUP($A593,'31.10.2022'!$A:$I,9,0)=TRUE),0,VLOOKUP($A593,'31.10.2022'!$A:$I,9,0))</f>
        <v>13.28</v>
      </c>
      <c r="N593" s="39">
        <f>IF(ISERROR(VLOOKUP($A593,'30.11.2022'!$A:$I,9,0)=TRUE),0,VLOOKUP($A593,'30.11.2022'!$A:$I,9,0))</f>
        <v>13.28</v>
      </c>
      <c r="O593" s="39">
        <f>IF(ISERROR(VLOOKUP($A593,'31.12.2022'!$A:$I,9,0)=TRUE),0,VLOOKUP($A593,'31.12.2022'!$A:$I,9,0))</f>
        <v>13.28</v>
      </c>
    </row>
    <row r="594" spans="1:15" x14ac:dyDescent="0.3">
      <c r="A594" s="1" t="s">
        <v>640</v>
      </c>
      <c r="B594" s="1"/>
      <c r="C594" s="53">
        <f t="shared" si="9"/>
        <v>11</v>
      </c>
      <c r="D594" s="2">
        <f>IF(ISERROR(VLOOKUP($A594,'31.01.2022'!$A:$I,9,0)=TRUE),0,VLOOKUP($A594,'31.01.2022'!$A:$I,9,0))</f>
        <v>119.29</v>
      </c>
      <c r="E594" s="2">
        <f>IF(ISERROR(VLOOKUP($A594,'28.02.2022'!$A:$I,9,0)=TRUE),0,VLOOKUP($A594,'28.02.2022'!$A:$I,9,0))</f>
        <v>119.29</v>
      </c>
      <c r="F594" s="2">
        <f>IF(ISERROR(VLOOKUP($A594,'31.03.2022'!$A:$I,9,0)=TRUE),0,VLOOKUP($A594,'31.03.2022'!$A:$I,9,0))</f>
        <v>119.29</v>
      </c>
      <c r="G594" s="2">
        <f>IF(ISERROR(VLOOKUP($A594,'30.04.2022'!$A:$I,9,0)=TRUE),0,VLOOKUP($A594,'30.04.2022'!$A:$I,9,0))</f>
        <v>119.29</v>
      </c>
      <c r="H594" s="2">
        <f>IF(ISERROR(VLOOKUP($A594,'31.05.2022'!$A:$I,9,0)=TRUE),0,VLOOKUP($A594,'31.05.2022'!$A:$I,9,0))</f>
        <v>119.29</v>
      </c>
      <c r="I594" s="2">
        <f>IF(ISERROR(VLOOKUP($A594,'30.06.2022'!$A:$I,9,0)=TRUE),0,VLOOKUP($A594,'30.06.2022'!$A:$I,9,0))</f>
        <v>119.29</v>
      </c>
      <c r="J594" s="39">
        <f>IF(ISERROR(VLOOKUP($A594,'31.07.2022'!$A:$I,9,0)=TRUE),0,VLOOKUP($A594,'31.07.2022'!$A:$I,9,0))</f>
        <v>119.29</v>
      </c>
      <c r="K594" s="39">
        <f>IF(ISERROR(VLOOKUP($A594,'31.08.2022'!$A:$I,9,0)=TRUE),0,VLOOKUP($A594,'31.08.2022'!$A:$I,9,0))</f>
        <v>119.29</v>
      </c>
      <c r="L594" s="39">
        <f>IF(ISERROR(VLOOKUP($A594,'30.09.2022'!$A:$I,9,0)=TRUE),0,VLOOKUP($A594,'30.09.2022'!$A:$I,9,0))</f>
        <v>119.29</v>
      </c>
      <c r="M594" s="39">
        <f>IF(ISERROR(VLOOKUP($A594,'31.10.2022'!$A:$I,9,0)=TRUE),0,VLOOKUP($A594,'31.10.2022'!$A:$I,9,0))</f>
        <v>119.29</v>
      </c>
      <c r="N594" s="39">
        <f>IF(ISERROR(VLOOKUP($A594,'30.11.2022'!$A:$I,9,0)=TRUE),0,VLOOKUP($A594,'30.11.2022'!$A:$I,9,0))</f>
        <v>119.29</v>
      </c>
      <c r="O594" s="39">
        <f>IF(ISERROR(VLOOKUP($A594,'31.12.2022'!$A:$I,9,0)=TRUE),0,VLOOKUP($A594,'31.12.2022'!$A:$I,9,0))</f>
        <v>119.29</v>
      </c>
    </row>
    <row r="595" spans="1:15" x14ac:dyDescent="0.3">
      <c r="A595" s="1" t="s">
        <v>641</v>
      </c>
      <c r="B595" s="1"/>
      <c r="C595" s="53">
        <f t="shared" si="9"/>
        <v>11</v>
      </c>
      <c r="D595" s="2">
        <f>IF(ISERROR(VLOOKUP($A595,'31.01.2022'!$A:$I,9,0)=TRUE),0,VLOOKUP($A595,'31.01.2022'!$A:$I,9,0))</f>
        <v>36.92</v>
      </c>
      <c r="E595" s="2">
        <f>IF(ISERROR(VLOOKUP($A595,'28.02.2022'!$A:$I,9,0)=TRUE),0,VLOOKUP($A595,'28.02.2022'!$A:$I,9,0))</f>
        <v>36.92</v>
      </c>
      <c r="F595" s="2">
        <f>IF(ISERROR(VLOOKUP($A595,'31.03.2022'!$A:$I,9,0)=TRUE),0,VLOOKUP($A595,'31.03.2022'!$A:$I,9,0))</f>
        <v>36.92</v>
      </c>
      <c r="G595" s="2">
        <f>IF(ISERROR(VLOOKUP($A595,'30.04.2022'!$A:$I,9,0)=TRUE),0,VLOOKUP($A595,'30.04.2022'!$A:$I,9,0))</f>
        <v>36.92</v>
      </c>
      <c r="H595" s="2">
        <f>IF(ISERROR(VLOOKUP($A595,'31.05.2022'!$A:$I,9,0)=TRUE),0,VLOOKUP($A595,'31.05.2022'!$A:$I,9,0))</f>
        <v>36.92</v>
      </c>
      <c r="I595" s="2">
        <f>IF(ISERROR(VLOOKUP($A595,'30.06.2022'!$A:$I,9,0)=TRUE),0,VLOOKUP($A595,'30.06.2022'!$A:$I,9,0))</f>
        <v>36.92</v>
      </c>
      <c r="J595" s="39">
        <f>IF(ISERROR(VLOOKUP($A595,'31.07.2022'!$A:$I,9,0)=TRUE),0,VLOOKUP($A595,'31.07.2022'!$A:$I,9,0))</f>
        <v>36.92</v>
      </c>
      <c r="K595" s="39">
        <f>IF(ISERROR(VLOOKUP($A595,'31.08.2022'!$A:$I,9,0)=TRUE),0,VLOOKUP($A595,'31.08.2022'!$A:$I,9,0))</f>
        <v>36.92</v>
      </c>
      <c r="L595" s="39">
        <f>IF(ISERROR(VLOOKUP($A595,'30.09.2022'!$A:$I,9,0)=TRUE),0,VLOOKUP($A595,'30.09.2022'!$A:$I,9,0))</f>
        <v>36.92</v>
      </c>
      <c r="M595" s="39">
        <f>IF(ISERROR(VLOOKUP($A595,'31.10.2022'!$A:$I,9,0)=TRUE),0,VLOOKUP($A595,'31.10.2022'!$A:$I,9,0))</f>
        <v>36.92</v>
      </c>
      <c r="N595" s="39">
        <f>IF(ISERROR(VLOOKUP($A595,'30.11.2022'!$A:$I,9,0)=TRUE),0,VLOOKUP($A595,'30.11.2022'!$A:$I,9,0))</f>
        <v>36.92</v>
      </c>
      <c r="O595" s="39">
        <f>IF(ISERROR(VLOOKUP($A595,'31.12.2022'!$A:$I,9,0)=TRUE),0,VLOOKUP($A595,'31.12.2022'!$A:$I,9,0))</f>
        <v>36.92</v>
      </c>
    </row>
    <row r="596" spans="1:15" x14ac:dyDescent="0.3">
      <c r="A596" s="1" t="s">
        <v>642</v>
      </c>
      <c r="B596" s="1"/>
      <c r="C596" s="53">
        <f t="shared" si="9"/>
        <v>11</v>
      </c>
      <c r="D596" s="2">
        <f>IF(ISERROR(VLOOKUP($A596,'31.01.2022'!$A:$I,9,0)=TRUE),0,VLOOKUP($A596,'31.01.2022'!$A:$I,9,0))</f>
        <v>300.42</v>
      </c>
      <c r="E596" s="2">
        <f>IF(ISERROR(VLOOKUP($A596,'28.02.2022'!$A:$I,9,0)=TRUE),0,VLOOKUP($A596,'28.02.2022'!$A:$I,9,0))</f>
        <v>300.42</v>
      </c>
      <c r="F596" s="2">
        <f>IF(ISERROR(VLOOKUP($A596,'31.03.2022'!$A:$I,9,0)=TRUE),0,VLOOKUP($A596,'31.03.2022'!$A:$I,9,0))</f>
        <v>300.42</v>
      </c>
      <c r="G596" s="2">
        <f>IF(ISERROR(VLOOKUP($A596,'30.04.2022'!$A:$I,9,0)=TRUE),0,VLOOKUP($A596,'30.04.2022'!$A:$I,9,0))</f>
        <v>300.42</v>
      </c>
      <c r="H596" s="2">
        <f>IF(ISERROR(VLOOKUP($A596,'31.05.2022'!$A:$I,9,0)=TRUE),0,VLOOKUP($A596,'31.05.2022'!$A:$I,9,0))</f>
        <v>300.42</v>
      </c>
      <c r="I596" s="2">
        <f>IF(ISERROR(VLOOKUP($A596,'30.06.2022'!$A:$I,9,0)=TRUE),0,VLOOKUP($A596,'30.06.2022'!$A:$I,9,0))</f>
        <v>300.42</v>
      </c>
      <c r="J596" s="39">
        <f>IF(ISERROR(VLOOKUP($A596,'31.07.2022'!$A:$I,9,0)=TRUE),0,VLOOKUP($A596,'31.07.2022'!$A:$I,9,0))</f>
        <v>300.42</v>
      </c>
      <c r="K596" s="39">
        <f>IF(ISERROR(VLOOKUP($A596,'31.08.2022'!$A:$I,9,0)=TRUE),0,VLOOKUP($A596,'31.08.2022'!$A:$I,9,0))</f>
        <v>300.42</v>
      </c>
      <c r="L596" s="39">
        <f>IF(ISERROR(VLOOKUP($A596,'30.09.2022'!$A:$I,9,0)=TRUE),0,VLOOKUP($A596,'30.09.2022'!$A:$I,9,0))</f>
        <v>300.42</v>
      </c>
      <c r="M596" s="39">
        <f>IF(ISERROR(VLOOKUP($A596,'31.10.2022'!$A:$I,9,0)=TRUE),0,VLOOKUP($A596,'31.10.2022'!$A:$I,9,0))</f>
        <v>300.42</v>
      </c>
      <c r="N596" s="39">
        <f>IF(ISERROR(VLOOKUP($A596,'30.11.2022'!$A:$I,9,0)=TRUE),0,VLOOKUP($A596,'30.11.2022'!$A:$I,9,0))</f>
        <v>300.42</v>
      </c>
      <c r="O596" s="39">
        <f>IF(ISERROR(VLOOKUP($A596,'31.12.2022'!$A:$I,9,0)=TRUE),0,VLOOKUP($A596,'31.12.2022'!$A:$I,9,0))</f>
        <v>300.42</v>
      </c>
    </row>
    <row r="597" spans="1:15" x14ac:dyDescent="0.3">
      <c r="A597" s="1" t="s">
        <v>643</v>
      </c>
      <c r="B597" s="1"/>
      <c r="C597" s="53">
        <f t="shared" si="9"/>
        <v>11</v>
      </c>
      <c r="D597" s="2">
        <f>IF(ISERROR(VLOOKUP($A597,'31.01.2022'!$A:$I,9,0)=TRUE),0,VLOOKUP($A597,'31.01.2022'!$A:$I,9,0))</f>
        <v>245.59</v>
      </c>
      <c r="E597" s="2">
        <f>IF(ISERROR(VLOOKUP($A597,'28.02.2022'!$A:$I,9,0)=TRUE),0,VLOOKUP($A597,'28.02.2022'!$A:$I,9,0))</f>
        <v>245.59</v>
      </c>
      <c r="F597" s="2">
        <f>IF(ISERROR(VLOOKUP($A597,'31.03.2022'!$A:$I,9,0)=TRUE),0,VLOOKUP($A597,'31.03.2022'!$A:$I,9,0))</f>
        <v>245.59</v>
      </c>
      <c r="G597" s="2">
        <f>IF(ISERROR(VLOOKUP($A597,'30.04.2022'!$A:$I,9,0)=TRUE),0,VLOOKUP($A597,'30.04.2022'!$A:$I,9,0))</f>
        <v>245.59</v>
      </c>
      <c r="H597" s="2">
        <f>IF(ISERROR(VLOOKUP($A597,'31.05.2022'!$A:$I,9,0)=TRUE),0,VLOOKUP($A597,'31.05.2022'!$A:$I,9,0))</f>
        <v>245.59</v>
      </c>
      <c r="I597" s="2">
        <f>IF(ISERROR(VLOOKUP($A597,'30.06.2022'!$A:$I,9,0)=TRUE),0,VLOOKUP($A597,'30.06.2022'!$A:$I,9,0))</f>
        <v>245.59</v>
      </c>
      <c r="J597" s="39">
        <f>IF(ISERROR(VLOOKUP($A597,'31.07.2022'!$A:$I,9,0)=TRUE),0,VLOOKUP($A597,'31.07.2022'!$A:$I,9,0))</f>
        <v>245.59</v>
      </c>
      <c r="K597" s="39">
        <f>IF(ISERROR(VLOOKUP($A597,'31.08.2022'!$A:$I,9,0)=TRUE),0,VLOOKUP($A597,'31.08.2022'!$A:$I,9,0))</f>
        <v>245.59</v>
      </c>
      <c r="L597" s="39">
        <f>IF(ISERROR(VLOOKUP($A597,'30.09.2022'!$A:$I,9,0)=TRUE),0,VLOOKUP($A597,'30.09.2022'!$A:$I,9,0))</f>
        <v>245.59</v>
      </c>
      <c r="M597" s="39">
        <f>IF(ISERROR(VLOOKUP($A597,'31.10.2022'!$A:$I,9,0)=TRUE),0,VLOOKUP($A597,'31.10.2022'!$A:$I,9,0))</f>
        <v>245.59</v>
      </c>
      <c r="N597" s="39">
        <f>IF(ISERROR(VLOOKUP($A597,'30.11.2022'!$A:$I,9,0)=TRUE),0,VLOOKUP($A597,'30.11.2022'!$A:$I,9,0))</f>
        <v>245.59</v>
      </c>
      <c r="O597" s="39">
        <f>IF(ISERROR(VLOOKUP($A597,'31.12.2022'!$A:$I,9,0)=TRUE),0,VLOOKUP($A597,'31.12.2022'!$A:$I,9,0))</f>
        <v>245.59</v>
      </c>
    </row>
    <row r="598" spans="1:15" x14ac:dyDescent="0.3">
      <c r="A598" s="1" t="s">
        <v>644</v>
      </c>
      <c r="B598" s="1"/>
      <c r="C598" s="53">
        <f t="shared" si="9"/>
        <v>11</v>
      </c>
      <c r="D598" s="2">
        <f>IF(ISERROR(VLOOKUP($A598,'31.01.2022'!$A:$I,9,0)=TRUE),0,VLOOKUP($A598,'31.01.2022'!$A:$I,9,0))</f>
        <v>115.17</v>
      </c>
      <c r="E598" s="2">
        <f>IF(ISERROR(VLOOKUP($A598,'28.02.2022'!$A:$I,9,0)=TRUE),0,VLOOKUP($A598,'28.02.2022'!$A:$I,9,0))</f>
        <v>115.17</v>
      </c>
      <c r="F598" s="2">
        <f>IF(ISERROR(VLOOKUP($A598,'31.03.2022'!$A:$I,9,0)=TRUE),0,VLOOKUP($A598,'31.03.2022'!$A:$I,9,0))</f>
        <v>115.17</v>
      </c>
      <c r="G598" s="2">
        <f>IF(ISERROR(VLOOKUP($A598,'30.04.2022'!$A:$I,9,0)=TRUE),0,VLOOKUP($A598,'30.04.2022'!$A:$I,9,0))</f>
        <v>115.17</v>
      </c>
      <c r="H598" s="2">
        <f>IF(ISERROR(VLOOKUP($A598,'31.05.2022'!$A:$I,9,0)=TRUE),0,VLOOKUP($A598,'31.05.2022'!$A:$I,9,0))</f>
        <v>115.17</v>
      </c>
      <c r="I598" s="2">
        <f>IF(ISERROR(VLOOKUP($A598,'30.06.2022'!$A:$I,9,0)=TRUE),0,VLOOKUP($A598,'30.06.2022'!$A:$I,9,0))</f>
        <v>115.17</v>
      </c>
      <c r="J598" s="39">
        <f>IF(ISERROR(VLOOKUP($A598,'31.07.2022'!$A:$I,9,0)=TRUE),0,VLOOKUP($A598,'31.07.2022'!$A:$I,9,0))</f>
        <v>115.17</v>
      </c>
      <c r="K598" s="39">
        <f>IF(ISERROR(VLOOKUP($A598,'31.08.2022'!$A:$I,9,0)=TRUE),0,VLOOKUP($A598,'31.08.2022'!$A:$I,9,0))</f>
        <v>115.17</v>
      </c>
      <c r="L598" s="39">
        <f>IF(ISERROR(VLOOKUP($A598,'30.09.2022'!$A:$I,9,0)=TRUE),0,VLOOKUP($A598,'30.09.2022'!$A:$I,9,0))</f>
        <v>115.17</v>
      </c>
      <c r="M598" s="39">
        <f>IF(ISERROR(VLOOKUP($A598,'31.10.2022'!$A:$I,9,0)=TRUE),0,VLOOKUP($A598,'31.10.2022'!$A:$I,9,0))</f>
        <v>115.17</v>
      </c>
      <c r="N598" s="39">
        <f>IF(ISERROR(VLOOKUP($A598,'30.11.2022'!$A:$I,9,0)=TRUE),0,VLOOKUP($A598,'30.11.2022'!$A:$I,9,0))</f>
        <v>115.17</v>
      </c>
      <c r="O598" s="39">
        <f>IF(ISERROR(VLOOKUP($A598,'31.12.2022'!$A:$I,9,0)=TRUE),0,VLOOKUP($A598,'31.12.2022'!$A:$I,9,0))</f>
        <v>115.17</v>
      </c>
    </row>
    <row r="599" spans="1:15" x14ac:dyDescent="0.3">
      <c r="A599" s="1" t="s">
        <v>645</v>
      </c>
      <c r="B599" s="1"/>
      <c r="C599" s="53">
        <f t="shared" si="9"/>
        <v>11</v>
      </c>
      <c r="D599" s="2">
        <f>IF(ISERROR(VLOOKUP($A599,'31.01.2022'!$A:$I,9,0)=TRUE),0,VLOOKUP($A599,'31.01.2022'!$A:$I,9,0))</f>
        <v>5481.11</v>
      </c>
      <c r="E599" s="2">
        <f>IF(ISERROR(VLOOKUP($A599,'28.02.2022'!$A:$I,9,0)=TRUE),0,VLOOKUP($A599,'28.02.2022'!$A:$I,9,0))</f>
        <v>5481.11</v>
      </c>
      <c r="F599" s="2">
        <f>IF(ISERROR(VLOOKUP($A599,'31.03.2022'!$A:$I,9,0)=TRUE),0,VLOOKUP($A599,'31.03.2022'!$A:$I,9,0))</f>
        <v>5481.11</v>
      </c>
      <c r="G599" s="2">
        <f>IF(ISERROR(VLOOKUP($A599,'30.04.2022'!$A:$I,9,0)=TRUE),0,VLOOKUP($A599,'30.04.2022'!$A:$I,9,0))</f>
        <v>5481.11</v>
      </c>
      <c r="H599" s="2">
        <f>IF(ISERROR(VLOOKUP($A599,'31.05.2022'!$A:$I,9,0)=TRUE),0,VLOOKUP($A599,'31.05.2022'!$A:$I,9,0))</f>
        <v>5481.11</v>
      </c>
      <c r="I599" s="2">
        <f>IF(ISERROR(VLOOKUP($A599,'30.06.2022'!$A:$I,9,0)=TRUE),0,VLOOKUP($A599,'30.06.2022'!$A:$I,9,0))</f>
        <v>5481.11</v>
      </c>
      <c r="J599" s="39">
        <f>IF(ISERROR(VLOOKUP($A599,'31.07.2022'!$A:$I,9,0)=TRUE),0,VLOOKUP($A599,'31.07.2022'!$A:$I,9,0))</f>
        <v>5481.11</v>
      </c>
      <c r="K599" s="39">
        <f>IF(ISERROR(VLOOKUP($A599,'31.08.2022'!$A:$I,9,0)=TRUE),0,VLOOKUP($A599,'31.08.2022'!$A:$I,9,0))</f>
        <v>5481.11</v>
      </c>
      <c r="L599" s="39">
        <f>IF(ISERROR(VLOOKUP($A599,'30.09.2022'!$A:$I,9,0)=TRUE),0,VLOOKUP($A599,'30.09.2022'!$A:$I,9,0))</f>
        <v>5481.11</v>
      </c>
      <c r="M599" s="39">
        <f>IF(ISERROR(VLOOKUP($A599,'31.10.2022'!$A:$I,9,0)=TRUE),0,VLOOKUP($A599,'31.10.2022'!$A:$I,9,0))</f>
        <v>5481.11</v>
      </c>
      <c r="N599" s="39">
        <f>IF(ISERROR(VLOOKUP($A599,'30.11.2022'!$A:$I,9,0)=TRUE),0,VLOOKUP($A599,'30.11.2022'!$A:$I,9,0))</f>
        <v>5481.11</v>
      </c>
      <c r="O599" s="39">
        <f>IF(ISERROR(VLOOKUP($A599,'31.12.2022'!$A:$I,9,0)=TRUE),0,VLOOKUP($A599,'31.12.2022'!$A:$I,9,0))</f>
        <v>5481.11</v>
      </c>
    </row>
    <row r="600" spans="1:15" x14ac:dyDescent="0.3">
      <c r="A600" s="1" t="s">
        <v>646</v>
      </c>
      <c r="B600" s="1"/>
      <c r="C600" s="53">
        <f t="shared" si="9"/>
        <v>11</v>
      </c>
      <c r="D600" s="2">
        <f>IF(ISERROR(VLOOKUP($A600,'31.01.2022'!$A:$I,9,0)=TRUE),0,VLOOKUP($A600,'31.01.2022'!$A:$I,9,0))</f>
        <v>1.01</v>
      </c>
      <c r="E600" s="2">
        <f>IF(ISERROR(VLOOKUP($A600,'28.02.2022'!$A:$I,9,0)=TRUE),0,VLOOKUP($A600,'28.02.2022'!$A:$I,9,0))</f>
        <v>1.01</v>
      </c>
      <c r="F600" s="2">
        <f>IF(ISERROR(VLOOKUP($A600,'31.03.2022'!$A:$I,9,0)=TRUE),0,VLOOKUP($A600,'31.03.2022'!$A:$I,9,0))</f>
        <v>1.01</v>
      </c>
      <c r="G600" s="2">
        <f>IF(ISERROR(VLOOKUP($A600,'30.04.2022'!$A:$I,9,0)=TRUE),0,VLOOKUP($A600,'30.04.2022'!$A:$I,9,0))</f>
        <v>1.01</v>
      </c>
      <c r="H600" s="2">
        <f>IF(ISERROR(VLOOKUP($A600,'31.05.2022'!$A:$I,9,0)=TRUE),0,VLOOKUP($A600,'31.05.2022'!$A:$I,9,0))</f>
        <v>1.01</v>
      </c>
      <c r="I600" s="2">
        <f>IF(ISERROR(VLOOKUP($A600,'30.06.2022'!$A:$I,9,0)=TRUE),0,VLOOKUP($A600,'30.06.2022'!$A:$I,9,0))</f>
        <v>1.01</v>
      </c>
      <c r="J600" s="39">
        <f>IF(ISERROR(VLOOKUP($A600,'31.07.2022'!$A:$I,9,0)=TRUE),0,VLOOKUP($A600,'31.07.2022'!$A:$I,9,0))</f>
        <v>1.01</v>
      </c>
      <c r="K600" s="39">
        <f>IF(ISERROR(VLOOKUP($A600,'31.08.2022'!$A:$I,9,0)=TRUE),0,VLOOKUP($A600,'31.08.2022'!$A:$I,9,0))</f>
        <v>1.01</v>
      </c>
      <c r="L600" s="39">
        <f>IF(ISERROR(VLOOKUP($A600,'30.09.2022'!$A:$I,9,0)=TRUE),0,VLOOKUP($A600,'30.09.2022'!$A:$I,9,0))</f>
        <v>1.01</v>
      </c>
      <c r="M600" s="39">
        <f>IF(ISERROR(VLOOKUP($A600,'31.10.2022'!$A:$I,9,0)=TRUE),0,VLOOKUP($A600,'31.10.2022'!$A:$I,9,0))</f>
        <v>1.01</v>
      </c>
      <c r="N600" s="39">
        <f>IF(ISERROR(VLOOKUP($A600,'30.11.2022'!$A:$I,9,0)=TRUE),0,VLOOKUP($A600,'30.11.2022'!$A:$I,9,0))</f>
        <v>1.01</v>
      </c>
      <c r="O600" s="39">
        <f>IF(ISERROR(VLOOKUP($A600,'31.12.2022'!$A:$I,9,0)=TRUE),0,VLOOKUP($A600,'31.12.2022'!$A:$I,9,0))</f>
        <v>1.01</v>
      </c>
    </row>
    <row r="601" spans="1:15" x14ac:dyDescent="0.3">
      <c r="A601" s="1" t="s">
        <v>647</v>
      </c>
      <c r="B601" s="1"/>
      <c r="C601" s="53">
        <f t="shared" si="9"/>
        <v>11</v>
      </c>
      <c r="D601" s="2">
        <f>IF(ISERROR(VLOOKUP($A601,'31.01.2022'!$A:$I,9,0)=TRUE),0,VLOOKUP($A601,'31.01.2022'!$A:$I,9,0))</f>
        <v>180.75</v>
      </c>
      <c r="E601" s="2">
        <f>IF(ISERROR(VLOOKUP($A601,'28.02.2022'!$A:$I,9,0)=TRUE),0,VLOOKUP($A601,'28.02.2022'!$A:$I,9,0))</f>
        <v>180.75</v>
      </c>
      <c r="F601" s="2">
        <f>IF(ISERROR(VLOOKUP($A601,'31.03.2022'!$A:$I,9,0)=TRUE),0,VLOOKUP($A601,'31.03.2022'!$A:$I,9,0))</f>
        <v>180.75</v>
      </c>
      <c r="G601" s="2">
        <f>IF(ISERROR(VLOOKUP($A601,'30.04.2022'!$A:$I,9,0)=TRUE),0,VLOOKUP($A601,'30.04.2022'!$A:$I,9,0))</f>
        <v>180.75</v>
      </c>
      <c r="H601" s="2">
        <f>IF(ISERROR(VLOOKUP($A601,'31.05.2022'!$A:$I,9,0)=TRUE),0,VLOOKUP($A601,'31.05.2022'!$A:$I,9,0))</f>
        <v>180.75</v>
      </c>
      <c r="I601" s="2">
        <f>IF(ISERROR(VLOOKUP($A601,'30.06.2022'!$A:$I,9,0)=TRUE),0,VLOOKUP($A601,'30.06.2022'!$A:$I,9,0))</f>
        <v>180.75</v>
      </c>
      <c r="J601" s="39">
        <f>IF(ISERROR(VLOOKUP($A601,'31.07.2022'!$A:$I,9,0)=TRUE),0,VLOOKUP($A601,'31.07.2022'!$A:$I,9,0))</f>
        <v>180.75</v>
      </c>
      <c r="K601" s="39">
        <f>IF(ISERROR(VLOOKUP($A601,'31.08.2022'!$A:$I,9,0)=TRUE),0,VLOOKUP($A601,'31.08.2022'!$A:$I,9,0))</f>
        <v>180.75</v>
      </c>
      <c r="L601" s="39">
        <f>IF(ISERROR(VLOOKUP($A601,'30.09.2022'!$A:$I,9,0)=TRUE),0,VLOOKUP($A601,'30.09.2022'!$A:$I,9,0))</f>
        <v>180.75</v>
      </c>
      <c r="M601" s="39">
        <f>IF(ISERROR(VLOOKUP($A601,'31.10.2022'!$A:$I,9,0)=TRUE),0,VLOOKUP($A601,'31.10.2022'!$A:$I,9,0))</f>
        <v>180.75</v>
      </c>
      <c r="N601" s="39">
        <f>IF(ISERROR(VLOOKUP($A601,'30.11.2022'!$A:$I,9,0)=TRUE),0,VLOOKUP($A601,'30.11.2022'!$A:$I,9,0))</f>
        <v>180.75</v>
      </c>
      <c r="O601" s="39">
        <f>IF(ISERROR(VLOOKUP($A601,'31.12.2022'!$A:$I,9,0)=TRUE),0,VLOOKUP($A601,'31.12.2022'!$A:$I,9,0))</f>
        <v>180.75</v>
      </c>
    </row>
    <row r="602" spans="1:15" x14ac:dyDescent="0.3">
      <c r="A602" s="1" t="s">
        <v>648</v>
      </c>
      <c r="B602" s="1"/>
      <c r="C602" s="53">
        <f t="shared" si="9"/>
        <v>11</v>
      </c>
      <c r="D602" s="2">
        <f>IF(ISERROR(VLOOKUP($A602,'31.01.2022'!$A:$I,9,0)=TRUE),0,VLOOKUP($A602,'31.01.2022'!$A:$I,9,0))</f>
        <v>1889.53</v>
      </c>
      <c r="E602" s="2">
        <f>IF(ISERROR(VLOOKUP($A602,'28.02.2022'!$A:$I,9,0)=TRUE),0,VLOOKUP($A602,'28.02.2022'!$A:$I,9,0))</f>
        <v>1889.53</v>
      </c>
      <c r="F602" s="2">
        <f>IF(ISERROR(VLOOKUP($A602,'31.03.2022'!$A:$I,9,0)=TRUE),0,VLOOKUP($A602,'31.03.2022'!$A:$I,9,0))</f>
        <v>1889.53</v>
      </c>
      <c r="G602" s="2">
        <f>IF(ISERROR(VLOOKUP($A602,'30.04.2022'!$A:$I,9,0)=TRUE),0,VLOOKUP($A602,'30.04.2022'!$A:$I,9,0))</f>
        <v>1889.53</v>
      </c>
      <c r="H602" s="2">
        <f>IF(ISERROR(VLOOKUP($A602,'31.05.2022'!$A:$I,9,0)=TRUE),0,VLOOKUP($A602,'31.05.2022'!$A:$I,9,0))</f>
        <v>1889.53</v>
      </c>
      <c r="I602" s="2">
        <f>IF(ISERROR(VLOOKUP($A602,'30.06.2022'!$A:$I,9,0)=TRUE),0,VLOOKUP($A602,'30.06.2022'!$A:$I,9,0))</f>
        <v>1889.53</v>
      </c>
      <c r="J602" s="39">
        <f>IF(ISERROR(VLOOKUP($A602,'31.07.2022'!$A:$I,9,0)=TRUE),0,VLOOKUP($A602,'31.07.2022'!$A:$I,9,0))</f>
        <v>1889.53</v>
      </c>
      <c r="K602" s="39">
        <f>IF(ISERROR(VLOOKUP($A602,'31.08.2022'!$A:$I,9,0)=TRUE),0,VLOOKUP($A602,'31.08.2022'!$A:$I,9,0))</f>
        <v>1889.53</v>
      </c>
      <c r="L602" s="39">
        <f>IF(ISERROR(VLOOKUP($A602,'30.09.2022'!$A:$I,9,0)=TRUE),0,VLOOKUP($A602,'30.09.2022'!$A:$I,9,0))</f>
        <v>1889.53</v>
      </c>
      <c r="M602" s="39">
        <f>IF(ISERROR(VLOOKUP($A602,'31.10.2022'!$A:$I,9,0)=TRUE),0,VLOOKUP($A602,'31.10.2022'!$A:$I,9,0))</f>
        <v>1889.53</v>
      </c>
      <c r="N602" s="39">
        <f>IF(ISERROR(VLOOKUP($A602,'30.11.2022'!$A:$I,9,0)=TRUE),0,VLOOKUP($A602,'30.11.2022'!$A:$I,9,0))</f>
        <v>1889.53</v>
      </c>
      <c r="O602" s="39">
        <f>IF(ISERROR(VLOOKUP($A602,'31.12.2022'!$A:$I,9,0)=TRUE),0,VLOOKUP($A602,'31.12.2022'!$A:$I,9,0))</f>
        <v>1889.53</v>
      </c>
    </row>
    <row r="603" spans="1:15" ht="15.6" x14ac:dyDescent="0.3">
      <c r="A603" s="3" t="s">
        <v>649</v>
      </c>
      <c r="B603" s="3" t="s">
        <v>650</v>
      </c>
      <c r="C603" s="52">
        <f t="shared" si="9"/>
        <v>3</v>
      </c>
      <c r="D603" s="4">
        <f>IF(ISERROR(VLOOKUP($A603,'31.01.2022'!$A:$I,9,0)=TRUE),0,VLOOKUP($A603,'31.01.2022'!$A:$I,9,0))</f>
        <v>-308562.75999999995</v>
      </c>
      <c r="E603" s="4">
        <f>IF(ISERROR(VLOOKUP($A603,'28.02.2022'!$A:$I,9,0)=TRUE),0,VLOOKUP($A603,'28.02.2022'!$A:$I,9,0))</f>
        <v>-308562.75999999995</v>
      </c>
      <c r="F603" s="4">
        <f>IF(ISERROR(VLOOKUP($A603,'31.03.2022'!$A:$I,9,0)=TRUE),0,VLOOKUP($A603,'31.03.2022'!$A:$I,9,0))</f>
        <v>-308562.75999999995</v>
      </c>
      <c r="G603" s="4">
        <f>IF(ISERROR(VLOOKUP($A603,'30.04.2022'!$A:$I,9,0)=TRUE),0,VLOOKUP($A603,'30.04.2022'!$A:$I,9,0))</f>
        <v>-308562.76000000018</v>
      </c>
      <c r="H603" s="4">
        <f>IF(ISERROR(VLOOKUP($A603,'31.05.2022'!$A:$I,9,0)=TRUE),0,VLOOKUP($A603,'31.05.2022'!$A:$I,9,0))</f>
        <v>-308562.76000000018</v>
      </c>
      <c r="I603" s="4">
        <f>IF(ISERROR(VLOOKUP($A603,'30.06.2022'!$A:$I,9,0)=TRUE),0,VLOOKUP($A603,'30.06.2022'!$A:$I,9,0))</f>
        <v>-308562.76000000018</v>
      </c>
      <c r="J603" s="36">
        <f>IF(ISERROR(VLOOKUP($A603,'31.07.2022'!$A:$I,9,0)=TRUE),0,VLOOKUP($A603,'31.07.2022'!$A:$I,9,0))</f>
        <v>-308562.76000000018</v>
      </c>
      <c r="K603" s="36">
        <f>IF(ISERROR(VLOOKUP($A603,'31.08.2022'!$A:$I,9,0)=TRUE),0,VLOOKUP($A603,'31.08.2022'!$A:$I,9,0))</f>
        <v>-308562.76000000018</v>
      </c>
      <c r="L603" s="36">
        <f>IF(ISERROR(VLOOKUP($A603,'30.09.2022'!$A:$I,9,0)=TRUE),0,VLOOKUP($A603,'30.09.2022'!$A:$I,9,0))</f>
        <v>-308562.76000000018</v>
      </c>
      <c r="M603" s="36">
        <f>IF(ISERROR(VLOOKUP($A603,'31.10.2022'!$A:$I,9,0)=TRUE),0,VLOOKUP($A603,'31.10.2022'!$A:$I,9,0))</f>
        <v>-308562.76000000018</v>
      </c>
      <c r="N603" s="36">
        <f>IF(ISERROR(VLOOKUP($A603,'30.11.2022'!$A:$I,9,0)=TRUE),0,VLOOKUP($A603,'30.11.2022'!$A:$I,9,0))</f>
        <v>-308562.76000000018</v>
      </c>
      <c r="O603" s="36">
        <f>IF(ISERROR(VLOOKUP($A603,'31.12.2022'!$A:$I,9,0)=TRUE),0,VLOOKUP($A603,'31.12.2022'!$A:$I,9,0))</f>
        <v>-308562.76000000018</v>
      </c>
    </row>
    <row r="604" spans="1:15" ht="15.6" x14ac:dyDescent="0.3">
      <c r="A604" s="3" t="s">
        <v>651</v>
      </c>
      <c r="B604" s="3" t="s">
        <v>652</v>
      </c>
      <c r="C604" s="52">
        <f t="shared" si="9"/>
        <v>6</v>
      </c>
      <c r="D604" s="4">
        <f>IF(ISERROR(VLOOKUP($A604,'31.01.2022'!$A:$I,9,0)=TRUE),0,VLOOKUP($A604,'31.01.2022'!$A:$I,9,0))</f>
        <v>-11828.09</v>
      </c>
      <c r="E604" s="4">
        <f>IF(ISERROR(VLOOKUP($A604,'28.02.2022'!$A:$I,9,0)=TRUE),0,VLOOKUP($A604,'28.02.2022'!$A:$I,9,0))</f>
        <v>-11828.09</v>
      </c>
      <c r="F604" s="4">
        <f>IF(ISERROR(VLOOKUP($A604,'31.03.2022'!$A:$I,9,0)=TRUE),0,VLOOKUP($A604,'31.03.2022'!$A:$I,9,0))</f>
        <v>-11828.09</v>
      </c>
      <c r="G604" s="4">
        <f>IF(ISERROR(VLOOKUP($A604,'30.04.2022'!$A:$I,9,0)=TRUE),0,VLOOKUP($A604,'30.04.2022'!$A:$I,9,0))</f>
        <v>-11828.09</v>
      </c>
      <c r="H604" s="4">
        <f>IF(ISERROR(VLOOKUP($A604,'31.05.2022'!$A:$I,9,0)=TRUE),0,VLOOKUP($A604,'31.05.2022'!$A:$I,9,0))</f>
        <v>-11828.09</v>
      </c>
      <c r="I604" s="4">
        <f>IF(ISERROR(VLOOKUP($A604,'30.06.2022'!$A:$I,9,0)=TRUE),0,VLOOKUP($A604,'30.06.2022'!$A:$I,9,0))</f>
        <v>-11828.09</v>
      </c>
      <c r="J604" s="36">
        <f>IF(ISERROR(VLOOKUP($A604,'31.07.2022'!$A:$I,9,0)=TRUE),0,VLOOKUP($A604,'31.07.2022'!$A:$I,9,0))</f>
        <v>-11828.09</v>
      </c>
      <c r="K604" s="36">
        <f>IF(ISERROR(VLOOKUP($A604,'31.08.2022'!$A:$I,9,0)=TRUE),0,VLOOKUP($A604,'31.08.2022'!$A:$I,9,0))</f>
        <v>-11828.09</v>
      </c>
      <c r="L604" s="36">
        <f>IF(ISERROR(VLOOKUP($A604,'30.09.2022'!$A:$I,9,0)=TRUE),0,VLOOKUP($A604,'30.09.2022'!$A:$I,9,0))</f>
        <v>-11828.09</v>
      </c>
      <c r="M604" s="36">
        <f>IF(ISERROR(VLOOKUP($A604,'31.10.2022'!$A:$I,9,0)=TRUE),0,VLOOKUP($A604,'31.10.2022'!$A:$I,9,0))</f>
        <v>-11828.09</v>
      </c>
      <c r="N604" s="36">
        <f>IF(ISERROR(VLOOKUP($A604,'30.11.2022'!$A:$I,9,0)=TRUE),0,VLOOKUP($A604,'30.11.2022'!$A:$I,9,0))</f>
        <v>-11828.09</v>
      </c>
      <c r="O604" s="36">
        <f>IF(ISERROR(VLOOKUP($A604,'31.12.2022'!$A:$I,9,0)=TRUE),0,VLOOKUP($A604,'31.12.2022'!$A:$I,9,0))</f>
        <v>-11828.09</v>
      </c>
    </row>
    <row r="605" spans="1:15" x14ac:dyDescent="0.3">
      <c r="A605" s="1" t="s">
        <v>653</v>
      </c>
      <c r="B605" s="1"/>
      <c r="C605" s="53">
        <f t="shared" si="9"/>
        <v>11</v>
      </c>
      <c r="D605" s="2">
        <f>IF(ISERROR(VLOOKUP($A605,'31.01.2022'!$A:$I,9,0)=TRUE),0,VLOOKUP($A605,'31.01.2022'!$A:$I,9,0))</f>
        <v>-10700</v>
      </c>
      <c r="E605" s="2">
        <f>IF(ISERROR(VLOOKUP($A605,'28.02.2022'!$A:$I,9,0)=TRUE),0,VLOOKUP($A605,'28.02.2022'!$A:$I,9,0))</f>
        <v>-10700</v>
      </c>
      <c r="F605" s="2">
        <f>IF(ISERROR(VLOOKUP($A605,'31.03.2022'!$A:$I,9,0)=TRUE),0,VLOOKUP($A605,'31.03.2022'!$A:$I,9,0))</f>
        <v>-10700</v>
      </c>
      <c r="G605" s="2">
        <f>IF(ISERROR(VLOOKUP($A605,'30.04.2022'!$A:$I,9,0)=TRUE),0,VLOOKUP($A605,'30.04.2022'!$A:$I,9,0))</f>
        <v>-10700</v>
      </c>
      <c r="H605" s="2">
        <f>IF(ISERROR(VLOOKUP($A605,'31.05.2022'!$A:$I,9,0)=TRUE),0,VLOOKUP($A605,'31.05.2022'!$A:$I,9,0))</f>
        <v>-10700</v>
      </c>
      <c r="I605" s="2">
        <f>IF(ISERROR(VLOOKUP($A605,'30.06.2022'!$A:$I,9,0)=TRUE),0,VLOOKUP($A605,'30.06.2022'!$A:$I,9,0))</f>
        <v>-10700</v>
      </c>
      <c r="J605" s="39">
        <f>IF(ISERROR(VLOOKUP($A605,'31.07.2022'!$A:$I,9,0)=TRUE),0,VLOOKUP($A605,'31.07.2022'!$A:$I,9,0))</f>
        <v>-10700</v>
      </c>
      <c r="K605" s="39">
        <f>IF(ISERROR(VLOOKUP($A605,'31.08.2022'!$A:$I,9,0)=TRUE),0,VLOOKUP($A605,'31.08.2022'!$A:$I,9,0))</f>
        <v>-10700</v>
      </c>
      <c r="L605" s="39">
        <f>IF(ISERROR(VLOOKUP($A605,'30.09.2022'!$A:$I,9,0)=TRUE),0,VLOOKUP($A605,'30.09.2022'!$A:$I,9,0))</f>
        <v>-10700</v>
      </c>
      <c r="M605" s="39">
        <f>IF(ISERROR(VLOOKUP($A605,'31.10.2022'!$A:$I,9,0)=TRUE),0,VLOOKUP($A605,'31.10.2022'!$A:$I,9,0))</f>
        <v>-10700</v>
      </c>
      <c r="N605" s="39">
        <f>IF(ISERROR(VLOOKUP($A605,'30.11.2022'!$A:$I,9,0)=TRUE),0,VLOOKUP($A605,'30.11.2022'!$A:$I,9,0))</f>
        <v>-10700</v>
      </c>
      <c r="O605" s="39">
        <f>IF(ISERROR(VLOOKUP($A605,'31.12.2022'!$A:$I,9,0)=TRUE),0,VLOOKUP($A605,'31.12.2022'!$A:$I,9,0))</f>
        <v>-10700</v>
      </c>
    </row>
    <row r="606" spans="1:15" x14ac:dyDescent="0.3">
      <c r="A606" s="1" t="s">
        <v>654</v>
      </c>
      <c r="B606" s="1"/>
      <c r="C606" s="53">
        <f t="shared" si="9"/>
        <v>11</v>
      </c>
      <c r="D606" s="2">
        <f>IF(ISERROR(VLOOKUP($A606,'31.01.2022'!$A:$I,9,0)=TRUE),0,VLOOKUP($A606,'31.01.2022'!$A:$I,9,0))</f>
        <v>-1128.0899999999999</v>
      </c>
      <c r="E606" s="2">
        <f>IF(ISERROR(VLOOKUP($A606,'28.02.2022'!$A:$I,9,0)=TRUE),0,VLOOKUP($A606,'28.02.2022'!$A:$I,9,0))</f>
        <v>-1128.0899999999999</v>
      </c>
      <c r="F606" s="2">
        <f>IF(ISERROR(VLOOKUP($A606,'31.03.2022'!$A:$I,9,0)=TRUE),0,VLOOKUP($A606,'31.03.2022'!$A:$I,9,0))</f>
        <v>-1128.0899999999999</v>
      </c>
      <c r="G606" s="2">
        <f>IF(ISERROR(VLOOKUP($A606,'30.04.2022'!$A:$I,9,0)=TRUE),0,VLOOKUP($A606,'30.04.2022'!$A:$I,9,0))</f>
        <v>-1128.0899999999999</v>
      </c>
      <c r="H606" s="2">
        <f>IF(ISERROR(VLOOKUP($A606,'31.05.2022'!$A:$I,9,0)=TRUE),0,VLOOKUP($A606,'31.05.2022'!$A:$I,9,0))</f>
        <v>-1128.0899999999999</v>
      </c>
      <c r="I606" s="2">
        <f>IF(ISERROR(VLOOKUP($A606,'30.06.2022'!$A:$I,9,0)=TRUE),0,VLOOKUP($A606,'30.06.2022'!$A:$I,9,0))</f>
        <v>-1128.0899999999999</v>
      </c>
      <c r="J606" s="39">
        <f>IF(ISERROR(VLOOKUP($A606,'31.07.2022'!$A:$I,9,0)=TRUE),0,VLOOKUP($A606,'31.07.2022'!$A:$I,9,0))</f>
        <v>-1128.0899999999999</v>
      </c>
      <c r="K606" s="39">
        <f>IF(ISERROR(VLOOKUP($A606,'31.08.2022'!$A:$I,9,0)=TRUE),0,VLOOKUP($A606,'31.08.2022'!$A:$I,9,0))</f>
        <v>-1128.0899999999999</v>
      </c>
      <c r="L606" s="39">
        <f>IF(ISERROR(VLOOKUP($A606,'30.09.2022'!$A:$I,9,0)=TRUE),0,VLOOKUP($A606,'30.09.2022'!$A:$I,9,0))</f>
        <v>-1128.0899999999999</v>
      </c>
      <c r="M606" s="39">
        <f>IF(ISERROR(VLOOKUP($A606,'31.10.2022'!$A:$I,9,0)=TRUE),0,VLOOKUP($A606,'31.10.2022'!$A:$I,9,0))</f>
        <v>-1128.0899999999999</v>
      </c>
      <c r="N606" s="39">
        <f>IF(ISERROR(VLOOKUP($A606,'30.11.2022'!$A:$I,9,0)=TRUE),0,VLOOKUP($A606,'30.11.2022'!$A:$I,9,0))</f>
        <v>-1128.0899999999999</v>
      </c>
      <c r="O606" s="39">
        <f>IF(ISERROR(VLOOKUP($A606,'31.12.2022'!$A:$I,9,0)=TRUE),0,VLOOKUP($A606,'31.12.2022'!$A:$I,9,0))</f>
        <v>-1128.0899999999999</v>
      </c>
    </row>
    <row r="607" spans="1:15" ht="15.6" x14ac:dyDescent="0.3">
      <c r="A607" s="3" t="s">
        <v>655</v>
      </c>
      <c r="B607" s="3" t="s">
        <v>160</v>
      </c>
      <c r="C607" s="52">
        <f t="shared" si="9"/>
        <v>6</v>
      </c>
      <c r="D607" s="4">
        <f>IF(ISERROR(VLOOKUP($A607,'31.01.2022'!$A:$I,9,0)=TRUE),0,VLOOKUP($A607,'31.01.2022'!$A:$I,9,0))</f>
        <v>-97753.84</v>
      </c>
      <c r="E607" s="4">
        <f>IF(ISERROR(VLOOKUP($A607,'28.02.2022'!$A:$I,9,0)=TRUE),0,VLOOKUP($A607,'28.02.2022'!$A:$I,9,0))</f>
        <v>-97753.84</v>
      </c>
      <c r="F607" s="4">
        <f>IF(ISERROR(VLOOKUP($A607,'31.03.2022'!$A:$I,9,0)=TRUE),0,VLOOKUP($A607,'31.03.2022'!$A:$I,9,0))</f>
        <v>-97753.84</v>
      </c>
      <c r="G607" s="4">
        <f>IF(ISERROR(VLOOKUP($A607,'30.04.2022'!$A:$I,9,0)=TRUE),0,VLOOKUP($A607,'30.04.2022'!$A:$I,9,0))</f>
        <v>-97753.84</v>
      </c>
      <c r="H607" s="4">
        <f>IF(ISERROR(VLOOKUP($A607,'31.05.2022'!$A:$I,9,0)=TRUE),0,VLOOKUP($A607,'31.05.2022'!$A:$I,9,0))</f>
        <v>-97753.84</v>
      </c>
      <c r="I607" s="4">
        <f>IF(ISERROR(VLOOKUP($A607,'30.06.2022'!$A:$I,9,0)=TRUE),0,VLOOKUP($A607,'30.06.2022'!$A:$I,9,0))</f>
        <v>-97753.84</v>
      </c>
      <c r="J607" s="36">
        <f>IF(ISERROR(VLOOKUP($A607,'31.07.2022'!$A:$I,9,0)=TRUE),0,VLOOKUP($A607,'31.07.2022'!$A:$I,9,0))</f>
        <v>-97753.84</v>
      </c>
      <c r="K607" s="36">
        <f>IF(ISERROR(VLOOKUP($A607,'31.08.2022'!$A:$I,9,0)=TRUE),0,VLOOKUP($A607,'31.08.2022'!$A:$I,9,0))</f>
        <v>-97753.84</v>
      </c>
      <c r="L607" s="36">
        <f>IF(ISERROR(VLOOKUP($A607,'30.09.2022'!$A:$I,9,0)=TRUE),0,VLOOKUP($A607,'30.09.2022'!$A:$I,9,0))</f>
        <v>-97753.84</v>
      </c>
      <c r="M607" s="36">
        <f>IF(ISERROR(VLOOKUP($A607,'31.10.2022'!$A:$I,9,0)=TRUE),0,VLOOKUP($A607,'31.10.2022'!$A:$I,9,0))</f>
        <v>-97753.84</v>
      </c>
      <c r="N607" s="36">
        <f>IF(ISERROR(VLOOKUP($A607,'30.11.2022'!$A:$I,9,0)=TRUE),0,VLOOKUP($A607,'30.11.2022'!$A:$I,9,0))</f>
        <v>-97753.84</v>
      </c>
      <c r="O607" s="36">
        <f>IF(ISERROR(VLOOKUP($A607,'31.12.2022'!$A:$I,9,0)=TRUE),0,VLOOKUP($A607,'31.12.2022'!$A:$I,9,0))</f>
        <v>-97753.84</v>
      </c>
    </row>
    <row r="608" spans="1:15" x14ac:dyDescent="0.3">
      <c r="A608" s="1" t="s">
        <v>656</v>
      </c>
      <c r="B608" s="1"/>
      <c r="C608" s="53">
        <f t="shared" si="9"/>
        <v>11</v>
      </c>
      <c r="D608" s="2">
        <f>IF(ISERROR(VLOOKUP($A608,'31.01.2022'!$A:$I,9,0)=TRUE),0,VLOOKUP($A608,'31.01.2022'!$A:$I,9,0))</f>
        <v>-3.92</v>
      </c>
      <c r="E608" s="2">
        <f>IF(ISERROR(VLOOKUP($A608,'28.02.2022'!$A:$I,9,0)=TRUE),0,VLOOKUP($A608,'28.02.2022'!$A:$I,9,0))</f>
        <v>-3.92</v>
      </c>
      <c r="F608" s="2">
        <f>IF(ISERROR(VLOOKUP($A608,'31.03.2022'!$A:$I,9,0)=TRUE),0,VLOOKUP($A608,'31.03.2022'!$A:$I,9,0))</f>
        <v>-3.92</v>
      </c>
      <c r="G608" s="2">
        <f>IF(ISERROR(VLOOKUP($A608,'30.04.2022'!$A:$I,9,0)=TRUE),0,VLOOKUP($A608,'30.04.2022'!$A:$I,9,0))</f>
        <v>-3.92</v>
      </c>
      <c r="H608" s="2">
        <f>IF(ISERROR(VLOOKUP($A608,'31.05.2022'!$A:$I,9,0)=TRUE),0,VLOOKUP($A608,'31.05.2022'!$A:$I,9,0))</f>
        <v>-3.92</v>
      </c>
      <c r="I608" s="2">
        <f>IF(ISERROR(VLOOKUP($A608,'30.06.2022'!$A:$I,9,0)=TRUE),0,VLOOKUP($A608,'30.06.2022'!$A:$I,9,0))</f>
        <v>-3.92</v>
      </c>
      <c r="J608" s="39">
        <f>IF(ISERROR(VLOOKUP($A608,'31.07.2022'!$A:$I,9,0)=TRUE),0,VLOOKUP($A608,'31.07.2022'!$A:$I,9,0))</f>
        <v>-3.92</v>
      </c>
      <c r="K608" s="39">
        <f>IF(ISERROR(VLOOKUP($A608,'31.08.2022'!$A:$I,9,0)=TRUE),0,VLOOKUP($A608,'31.08.2022'!$A:$I,9,0))</f>
        <v>-3.92</v>
      </c>
      <c r="L608" s="39">
        <f>IF(ISERROR(VLOOKUP($A608,'30.09.2022'!$A:$I,9,0)=TRUE),0,VLOOKUP($A608,'30.09.2022'!$A:$I,9,0))</f>
        <v>-3.92</v>
      </c>
      <c r="M608" s="39">
        <f>IF(ISERROR(VLOOKUP($A608,'31.10.2022'!$A:$I,9,0)=TRUE),0,VLOOKUP($A608,'31.10.2022'!$A:$I,9,0))</f>
        <v>-3.92</v>
      </c>
      <c r="N608" s="39">
        <f>IF(ISERROR(VLOOKUP($A608,'30.11.2022'!$A:$I,9,0)=TRUE),0,VLOOKUP($A608,'30.11.2022'!$A:$I,9,0))</f>
        <v>-3.92</v>
      </c>
      <c r="O608" s="39">
        <f>IF(ISERROR(VLOOKUP($A608,'31.12.2022'!$A:$I,9,0)=TRUE),0,VLOOKUP($A608,'31.12.2022'!$A:$I,9,0))</f>
        <v>-3.92</v>
      </c>
    </row>
    <row r="609" spans="1:15" x14ac:dyDescent="0.3">
      <c r="A609" s="1" t="s">
        <v>657</v>
      </c>
      <c r="B609" s="1"/>
      <c r="C609" s="53">
        <f t="shared" si="9"/>
        <v>11</v>
      </c>
      <c r="D609" s="2">
        <f>IF(ISERROR(VLOOKUP($A609,'31.01.2022'!$A:$I,9,0)=TRUE),0,VLOOKUP($A609,'31.01.2022'!$A:$I,9,0))</f>
        <v>-56.26</v>
      </c>
      <c r="E609" s="2">
        <f>IF(ISERROR(VLOOKUP($A609,'28.02.2022'!$A:$I,9,0)=TRUE),0,VLOOKUP($A609,'28.02.2022'!$A:$I,9,0))</f>
        <v>-56.26</v>
      </c>
      <c r="F609" s="2">
        <f>IF(ISERROR(VLOOKUP($A609,'31.03.2022'!$A:$I,9,0)=TRUE),0,VLOOKUP($A609,'31.03.2022'!$A:$I,9,0))</f>
        <v>-56.26</v>
      </c>
      <c r="G609" s="2">
        <f>IF(ISERROR(VLOOKUP($A609,'30.04.2022'!$A:$I,9,0)=TRUE),0,VLOOKUP($A609,'30.04.2022'!$A:$I,9,0))</f>
        <v>-56.26</v>
      </c>
      <c r="H609" s="2">
        <f>IF(ISERROR(VLOOKUP($A609,'31.05.2022'!$A:$I,9,0)=TRUE),0,VLOOKUP($A609,'31.05.2022'!$A:$I,9,0))</f>
        <v>-56.26</v>
      </c>
      <c r="I609" s="2">
        <f>IF(ISERROR(VLOOKUP($A609,'30.06.2022'!$A:$I,9,0)=TRUE),0,VLOOKUP($A609,'30.06.2022'!$A:$I,9,0))</f>
        <v>-56.26</v>
      </c>
      <c r="J609" s="39">
        <f>IF(ISERROR(VLOOKUP($A609,'31.07.2022'!$A:$I,9,0)=TRUE),0,VLOOKUP($A609,'31.07.2022'!$A:$I,9,0))</f>
        <v>-56.26</v>
      </c>
      <c r="K609" s="39">
        <f>IF(ISERROR(VLOOKUP($A609,'31.08.2022'!$A:$I,9,0)=TRUE),0,VLOOKUP($A609,'31.08.2022'!$A:$I,9,0))</f>
        <v>-56.26</v>
      </c>
      <c r="L609" s="39">
        <f>IF(ISERROR(VLOOKUP($A609,'30.09.2022'!$A:$I,9,0)=TRUE),0,VLOOKUP($A609,'30.09.2022'!$A:$I,9,0))</f>
        <v>-56.26</v>
      </c>
      <c r="M609" s="39">
        <f>IF(ISERROR(VLOOKUP($A609,'31.10.2022'!$A:$I,9,0)=TRUE),0,VLOOKUP($A609,'31.10.2022'!$A:$I,9,0))</f>
        <v>-56.26</v>
      </c>
      <c r="N609" s="39">
        <f>IF(ISERROR(VLOOKUP($A609,'30.11.2022'!$A:$I,9,0)=TRUE),0,VLOOKUP($A609,'30.11.2022'!$A:$I,9,0))</f>
        <v>-56.26</v>
      </c>
      <c r="O609" s="39">
        <f>IF(ISERROR(VLOOKUP($A609,'31.12.2022'!$A:$I,9,0)=TRUE),0,VLOOKUP($A609,'31.12.2022'!$A:$I,9,0))</f>
        <v>-56.26</v>
      </c>
    </row>
    <row r="610" spans="1:15" x14ac:dyDescent="0.3">
      <c r="A610" s="1" t="s">
        <v>658</v>
      </c>
      <c r="B610" s="1"/>
      <c r="C610" s="53">
        <f t="shared" si="9"/>
        <v>11</v>
      </c>
      <c r="D610" s="2">
        <f>IF(ISERROR(VLOOKUP($A610,'31.01.2022'!$A:$I,9,0)=TRUE),0,VLOOKUP($A610,'31.01.2022'!$A:$I,9,0))</f>
        <v>-361.52</v>
      </c>
      <c r="E610" s="2">
        <f>IF(ISERROR(VLOOKUP($A610,'28.02.2022'!$A:$I,9,0)=TRUE),0,VLOOKUP($A610,'28.02.2022'!$A:$I,9,0))</f>
        <v>-361.52</v>
      </c>
      <c r="F610" s="2">
        <f>IF(ISERROR(VLOOKUP($A610,'31.03.2022'!$A:$I,9,0)=TRUE),0,VLOOKUP($A610,'31.03.2022'!$A:$I,9,0))</f>
        <v>-361.52</v>
      </c>
      <c r="G610" s="2">
        <f>IF(ISERROR(VLOOKUP($A610,'30.04.2022'!$A:$I,9,0)=TRUE),0,VLOOKUP($A610,'30.04.2022'!$A:$I,9,0))</f>
        <v>-361.52</v>
      </c>
      <c r="H610" s="2">
        <f>IF(ISERROR(VLOOKUP($A610,'31.05.2022'!$A:$I,9,0)=TRUE),0,VLOOKUP($A610,'31.05.2022'!$A:$I,9,0))</f>
        <v>-361.52</v>
      </c>
      <c r="I610" s="2">
        <f>IF(ISERROR(VLOOKUP($A610,'30.06.2022'!$A:$I,9,0)=TRUE),0,VLOOKUP($A610,'30.06.2022'!$A:$I,9,0))</f>
        <v>-361.52</v>
      </c>
      <c r="J610" s="39">
        <f>IF(ISERROR(VLOOKUP($A610,'31.07.2022'!$A:$I,9,0)=TRUE),0,VLOOKUP($A610,'31.07.2022'!$A:$I,9,0))</f>
        <v>-361.52</v>
      </c>
      <c r="K610" s="39">
        <f>IF(ISERROR(VLOOKUP($A610,'31.08.2022'!$A:$I,9,0)=TRUE),0,VLOOKUP($A610,'31.08.2022'!$A:$I,9,0))</f>
        <v>-361.52</v>
      </c>
      <c r="L610" s="39">
        <f>IF(ISERROR(VLOOKUP($A610,'30.09.2022'!$A:$I,9,0)=TRUE),0,VLOOKUP($A610,'30.09.2022'!$A:$I,9,0))</f>
        <v>-361.52</v>
      </c>
      <c r="M610" s="39">
        <f>IF(ISERROR(VLOOKUP($A610,'31.10.2022'!$A:$I,9,0)=TRUE),0,VLOOKUP($A610,'31.10.2022'!$A:$I,9,0))</f>
        <v>-361.52</v>
      </c>
      <c r="N610" s="39">
        <f>IF(ISERROR(VLOOKUP($A610,'30.11.2022'!$A:$I,9,0)=TRUE),0,VLOOKUP($A610,'30.11.2022'!$A:$I,9,0))</f>
        <v>-361.52</v>
      </c>
      <c r="O610" s="39">
        <f>IF(ISERROR(VLOOKUP($A610,'31.12.2022'!$A:$I,9,0)=TRUE),0,VLOOKUP($A610,'31.12.2022'!$A:$I,9,0))</f>
        <v>-361.52</v>
      </c>
    </row>
    <row r="611" spans="1:15" x14ac:dyDescent="0.3">
      <c r="A611" s="1" t="s">
        <v>659</v>
      </c>
      <c r="B611" s="1"/>
      <c r="C611" s="53">
        <f t="shared" si="9"/>
        <v>11</v>
      </c>
      <c r="D611" s="2">
        <f>IF(ISERROR(VLOOKUP($A611,'31.01.2022'!$A:$I,9,0)=TRUE),0,VLOOKUP($A611,'31.01.2022'!$A:$I,9,0))</f>
        <v>-12732.79</v>
      </c>
      <c r="E611" s="2">
        <f>IF(ISERROR(VLOOKUP($A611,'28.02.2022'!$A:$I,9,0)=TRUE),0,VLOOKUP($A611,'28.02.2022'!$A:$I,9,0))</f>
        <v>-12732.79</v>
      </c>
      <c r="F611" s="2">
        <f>IF(ISERROR(VLOOKUP($A611,'31.03.2022'!$A:$I,9,0)=TRUE),0,VLOOKUP($A611,'31.03.2022'!$A:$I,9,0))</f>
        <v>-12732.79</v>
      </c>
      <c r="G611" s="2">
        <f>IF(ISERROR(VLOOKUP($A611,'30.04.2022'!$A:$I,9,0)=TRUE),0,VLOOKUP($A611,'30.04.2022'!$A:$I,9,0))</f>
        <v>-12732.79</v>
      </c>
      <c r="H611" s="2">
        <f>IF(ISERROR(VLOOKUP($A611,'31.05.2022'!$A:$I,9,0)=TRUE),0,VLOOKUP($A611,'31.05.2022'!$A:$I,9,0))</f>
        <v>-12732.79</v>
      </c>
      <c r="I611" s="2">
        <f>IF(ISERROR(VLOOKUP($A611,'30.06.2022'!$A:$I,9,0)=TRUE),0,VLOOKUP($A611,'30.06.2022'!$A:$I,9,0))</f>
        <v>-12732.79</v>
      </c>
      <c r="J611" s="39">
        <f>IF(ISERROR(VLOOKUP($A611,'31.07.2022'!$A:$I,9,0)=TRUE),0,VLOOKUP($A611,'31.07.2022'!$A:$I,9,0))</f>
        <v>-12732.79</v>
      </c>
      <c r="K611" s="39">
        <f>IF(ISERROR(VLOOKUP($A611,'31.08.2022'!$A:$I,9,0)=TRUE),0,VLOOKUP($A611,'31.08.2022'!$A:$I,9,0))</f>
        <v>-12732.79</v>
      </c>
      <c r="L611" s="39">
        <f>IF(ISERROR(VLOOKUP($A611,'30.09.2022'!$A:$I,9,0)=TRUE),0,VLOOKUP($A611,'30.09.2022'!$A:$I,9,0))</f>
        <v>-12732.79</v>
      </c>
      <c r="M611" s="39">
        <f>IF(ISERROR(VLOOKUP($A611,'31.10.2022'!$A:$I,9,0)=TRUE),0,VLOOKUP($A611,'31.10.2022'!$A:$I,9,0))</f>
        <v>-12732.79</v>
      </c>
      <c r="N611" s="39">
        <f>IF(ISERROR(VLOOKUP($A611,'30.11.2022'!$A:$I,9,0)=TRUE),0,VLOOKUP($A611,'30.11.2022'!$A:$I,9,0))</f>
        <v>-12732.79</v>
      </c>
      <c r="O611" s="39">
        <f>IF(ISERROR(VLOOKUP($A611,'31.12.2022'!$A:$I,9,0)=TRUE),0,VLOOKUP($A611,'31.12.2022'!$A:$I,9,0))</f>
        <v>-12732.79</v>
      </c>
    </row>
    <row r="612" spans="1:15" x14ac:dyDescent="0.3">
      <c r="A612" s="1" t="s">
        <v>660</v>
      </c>
      <c r="B612" s="1"/>
      <c r="C612" s="53">
        <f t="shared" si="9"/>
        <v>11</v>
      </c>
      <c r="D612" s="2">
        <f>IF(ISERROR(VLOOKUP($A612,'31.01.2022'!$A:$I,9,0)=TRUE),0,VLOOKUP($A612,'31.01.2022'!$A:$I,9,0))</f>
        <v>-1143.42</v>
      </c>
      <c r="E612" s="2">
        <f>IF(ISERROR(VLOOKUP($A612,'28.02.2022'!$A:$I,9,0)=TRUE),0,VLOOKUP($A612,'28.02.2022'!$A:$I,9,0))</f>
        <v>-1143.42</v>
      </c>
      <c r="F612" s="2">
        <f>IF(ISERROR(VLOOKUP($A612,'31.03.2022'!$A:$I,9,0)=TRUE),0,VLOOKUP($A612,'31.03.2022'!$A:$I,9,0))</f>
        <v>-1143.42</v>
      </c>
      <c r="G612" s="2">
        <f>IF(ISERROR(VLOOKUP($A612,'30.04.2022'!$A:$I,9,0)=TRUE),0,VLOOKUP($A612,'30.04.2022'!$A:$I,9,0))</f>
        <v>-1143.42</v>
      </c>
      <c r="H612" s="2">
        <f>IF(ISERROR(VLOOKUP($A612,'31.05.2022'!$A:$I,9,0)=TRUE),0,VLOOKUP($A612,'31.05.2022'!$A:$I,9,0))</f>
        <v>-1143.42</v>
      </c>
      <c r="I612" s="2">
        <f>IF(ISERROR(VLOOKUP($A612,'30.06.2022'!$A:$I,9,0)=TRUE),0,VLOOKUP($A612,'30.06.2022'!$A:$I,9,0))</f>
        <v>-1143.42</v>
      </c>
      <c r="J612" s="39">
        <f>IF(ISERROR(VLOOKUP($A612,'31.07.2022'!$A:$I,9,0)=TRUE),0,VLOOKUP($A612,'31.07.2022'!$A:$I,9,0))</f>
        <v>-1143.42</v>
      </c>
      <c r="K612" s="39">
        <f>IF(ISERROR(VLOOKUP($A612,'31.08.2022'!$A:$I,9,0)=TRUE),0,VLOOKUP($A612,'31.08.2022'!$A:$I,9,0))</f>
        <v>-1143.42</v>
      </c>
      <c r="L612" s="39">
        <f>IF(ISERROR(VLOOKUP($A612,'30.09.2022'!$A:$I,9,0)=TRUE),0,VLOOKUP($A612,'30.09.2022'!$A:$I,9,0))</f>
        <v>-1143.42</v>
      </c>
      <c r="M612" s="39">
        <f>IF(ISERROR(VLOOKUP($A612,'31.10.2022'!$A:$I,9,0)=TRUE),0,VLOOKUP($A612,'31.10.2022'!$A:$I,9,0))</f>
        <v>-1143.42</v>
      </c>
      <c r="N612" s="39">
        <f>IF(ISERROR(VLOOKUP($A612,'30.11.2022'!$A:$I,9,0)=TRUE),0,VLOOKUP($A612,'30.11.2022'!$A:$I,9,0))</f>
        <v>-1143.42</v>
      </c>
      <c r="O612" s="39">
        <f>IF(ISERROR(VLOOKUP($A612,'31.12.2022'!$A:$I,9,0)=TRUE),0,VLOOKUP($A612,'31.12.2022'!$A:$I,9,0))</f>
        <v>-1143.42</v>
      </c>
    </row>
    <row r="613" spans="1:15" x14ac:dyDescent="0.3">
      <c r="A613" s="1" t="s">
        <v>661</v>
      </c>
      <c r="B613" s="1"/>
      <c r="C613" s="53">
        <f t="shared" si="9"/>
        <v>11</v>
      </c>
      <c r="D613" s="2">
        <f>IF(ISERROR(VLOOKUP($A613,'31.01.2022'!$A:$I,9,0)=TRUE),0,VLOOKUP($A613,'31.01.2022'!$A:$I,9,0))</f>
        <v>-146.47</v>
      </c>
      <c r="E613" s="2">
        <f>IF(ISERROR(VLOOKUP($A613,'28.02.2022'!$A:$I,9,0)=TRUE),0,VLOOKUP($A613,'28.02.2022'!$A:$I,9,0))</f>
        <v>-146.47</v>
      </c>
      <c r="F613" s="2">
        <f>IF(ISERROR(VLOOKUP($A613,'31.03.2022'!$A:$I,9,0)=TRUE),0,VLOOKUP($A613,'31.03.2022'!$A:$I,9,0))</f>
        <v>-146.47</v>
      </c>
      <c r="G613" s="2">
        <f>IF(ISERROR(VLOOKUP($A613,'30.04.2022'!$A:$I,9,0)=TRUE),0,VLOOKUP($A613,'30.04.2022'!$A:$I,9,0))</f>
        <v>-146.47</v>
      </c>
      <c r="H613" s="2">
        <f>IF(ISERROR(VLOOKUP($A613,'31.05.2022'!$A:$I,9,0)=TRUE),0,VLOOKUP($A613,'31.05.2022'!$A:$I,9,0))</f>
        <v>-146.47</v>
      </c>
      <c r="I613" s="2">
        <f>IF(ISERROR(VLOOKUP($A613,'30.06.2022'!$A:$I,9,0)=TRUE),0,VLOOKUP($A613,'30.06.2022'!$A:$I,9,0))</f>
        <v>-146.47</v>
      </c>
      <c r="J613" s="39">
        <f>IF(ISERROR(VLOOKUP($A613,'31.07.2022'!$A:$I,9,0)=TRUE),0,VLOOKUP($A613,'31.07.2022'!$A:$I,9,0))</f>
        <v>-146.47</v>
      </c>
      <c r="K613" s="39">
        <f>IF(ISERROR(VLOOKUP($A613,'31.08.2022'!$A:$I,9,0)=TRUE),0,VLOOKUP($A613,'31.08.2022'!$A:$I,9,0))</f>
        <v>-146.47</v>
      </c>
      <c r="L613" s="39">
        <f>IF(ISERROR(VLOOKUP($A613,'30.09.2022'!$A:$I,9,0)=TRUE),0,VLOOKUP($A613,'30.09.2022'!$A:$I,9,0))</f>
        <v>-146.47</v>
      </c>
      <c r="M613" s="39">
        <f>IF(ISERROR(VLOOKUP($A613,'31.10.2022'!$A:$I,9,0)=TRUE),0,VLOOKUP($A613,'31.10.2022'!$A:$I,9,0))</f>
        <v>-146.47</v>
      </c>
      <c r="N613" s="39">
        <f>IF(ISERROR(VLOOKUP($A613,'30.11.2022'!$A:$I,9,0)=TRUE),0,VLOOKUP($A613,'30.11.2022'!$A:$I,9,0))</f>
        <v>-146.47</v>
      </c>
      <c r="O613" s="39">
        <f>IF(ISERROR(VLOOKUP($A613,'31.12.2022'!$A:$I,9,0)=TRUE),0,VLOOKUP($A613,'31.12.2022'!$A:$I,9,0))</f>
        <v>-146.47</v>
      </c>
    </row>
    <row r="614" spans="1:15" x14ac:dyDescent="0.3">
      <c r="A614" s="1" t="s">
        <v>662</v>
      </c>
      <c r="B614" s="1"/>
      <c r="C614" s="53">
        <f t="shared" si="9"/>
        <v>11</v>
      </c>
      <c r="D614" s="2">
        <f>IF(ISERROR(VLOOKUP($A614,'31.01.2022'!$A:$I,9,0)=TRUE),0,VLOOKUP($A614,'31.01.2022'!$A:$I,9,0))</f>
        <v>-4976.1899999999996</v>
      </c>
      <c r="E614" s="2">
        <f>IF(ISERROR(VLOOKUP($A614,'28.02.2022'!$A:$I,9,0)=TRUE),0,VLOOKUP($A614,'28.02.2022'!$A:$I,9,0))</f>
        <v>-4976.1899999999996</v>
      </c>
      <c r="F614" s="2">
        <f>IF(ISERROR(VLOOKUP($A614,'31.03.2022'!$A:$I,9,0)=TRUE),0,VLOOKUP($A614,'31.03.2022'!$A:$I,9,0))</f>
        <v>-4976.1899999999996</v>
      </c>
      <c r="G614" s="2">
        <f>IF(ISERROR(VLOOKUP($A614,'30.04.2022'!$A:$I,9,0)=TRUE),0,VLOOKUP($A614,'30.04.2022'!$A:$I,9,0))</f>
        <v>-4976.1899999999996</v>
      </c>
      <c r="H614" s="2">
        <f>IF(ISERROR(VLOOKUP($A614,'31.05.2022'!$A:$I,9,0)=TRUE),0,VLOOKUP($A614,'31.05.2022'!$A:$I,9,0))</f>
        <v>-4976.1899999999996</v>
      </c>
      <c r="I614" s="2">
        <f>IF(ISERROR(VLOOKUP($A614,'30.06.2022'!$A:$I,9,0)=TRUE),0,VLOOKUP($A614,'30.06.2022'!$A:$I,9,0))</f>
        <v>-4976.1899999999996</v>
      </c>
      <c r="J614" s="39">
        <f>IF(ISERROR(VLOOKUP($A614,'31.07.2022'!$A:$I,9,0)=TRUE),0,VLOOKUP($A614,'31.07.2022'!$A:$I,9,0))</f>
        <v>-4976.1899999999996</v>
      </c>
      <c r="K614" s="39">
        <f>IF(ISERROR(VLOOKUP($A614,'31.08.2022'!$A:$I,9,0)=TRUE),0,VLOOKUP($A614,'31.08.2022'!$A:$I,9,0))</f>
        <v>-4976.1899999999996</v>
      </c>
      <c r="L614" s="39">
        <f>IF(ISERROR(VLOOKUP($A614,'30.09.2022'!$A:$I,9,0)=TRUE),0,VLOOKUP($A614,'30.09.2022'!$A:$I,9,0))</f>
        <v>-4976.1899999999996</v>
      </c>
      <c r="M614" s="39">
        <f>IF(ISERROR(VLOOKUP($A614,'31.10.2022'!$A:$I,9,0)=TRUE),0,VLOOKUP($A614,'31.10.2022'!$A:$I,9,0))</f>
        <v>-4976.1899999999996</v>
      </c>
      <c r="N614" s="39">
        <f>IF(ISERROR(VLOOKUP($A614,'30.11.2022'!$A:$I,9,0)=TRUE),0,VLOOKUP($A614,'30.11.2022'!$A:$I,9,0))</f>
        <v>-4976.1899999999996</v>
      </c>
      <c r="O614" s="39">
        <f>IF(ISERROR(VLOOKUP($A614,'31.12.2022'!$A:$I,9,0)=TRUE),0,VLOOKUP($A614,'31.12.2022'!$A:$I,9,0))</f>
        <v>-4976.1899999999996</v>
      </c>
    </row>
    <row r="615" spans="1:15" x14ac:dyDescent="0.3">
      <c r="A615" s="1" t="s">
        <v>663</v>
      </c>
      <c r="B615" s="1"/>
      <c r="C615" s="53">
        <f t="shared" si="9"/>
        <v>11</v>
      </c>
      <c r="D615" s="2">
        <f>IF(ISERROR(VLOOKUP($A615,'31.01.2022'!$A:$I,9,0)=TRUE),0,VLOOKUP($A615,'31.01.2022'!$A:$I,9,0))</f>
        <v>-47887.4</v>
      </c>
      <c r="E615" s="2">
        <f>IF(ISERROR(VLOOKUP($A615,'28.02.2022'!$A:$I,9,0)=TRUE),0,VLOOKUP($A615,'28.02.2022'!$A:$I,9,0))</f>
        <v>-47887.4</v>
      </c>
      <c r="F615" s="2">
        <f>IF(ISERROR(VLOOKUP($A615,'31.03.2022'!$A:$I,9,0)=TRUE),0,VLOOKUP($A615,'31.03.2022'!$A:$I,9,0))</f>
        <v>-47887.4</v>
      </c>
      <c r="G615" s="2">
        <f>IF(ISERROR(VLOOKUP($A615,'30.04.2022'!$A:$I,9,0)=TRUE),0,VLOOKUP($A615,'30.04.2022'!$A:$I,9,0))</f>
        <v>-47887.4</v>
      </c>
      <c r="H615" s="2">
        <f>IF(ISERROR(VLOOKUP($A615,'31.05.2022'!$A:$I,9,0)=TRUE),0,VLOOKUP($A615,'31.05.2022'!$A:$I,9,0))</f>
        <v>-47887.4</v>
      </c>
      <c r="I615" s="2">
        <f>IF(ISERROR(VLOOKUP($A615,'30.06.2022'!$A:$I,9,0)=TRUE),0,VLOOKUP($A615,'30.06.2022'!$A:$I,9,0))</f>
        <v>-47887.4</v>
      </c>
      <c r="J615" s="39">
        <f>IF(ISERROR(VLOOKUP($A615,'31.07.2022'!$A:$I,9,0)=TRUE),0,VLOOKUP($A615,'31.07.2022'!$A:$I,9,0))</f>
        <v>-47887.4</v>
      </c>
      <c r="K615" s="39">
        <f>IF(ISERROR(VLOOKUP($A615,'31.08.2022'!$A:$I,9,0)=TRUE),0,VLOOKUP($A615,'31.08.2022'!$A:$I,9,0))</f>
        <v>-47887.4</v>
      </c>
      <c r="L615" s="39">
        <f>IF(ISERROR(VLOOKUP($A615,'30.09.2022'!$A:$I,9,0)=TRUE),0,VLOOKUP($A615,'30.09.2022'!$A:$I,9,0))</f>
        <v>-47887.4</v>
      </c>
      <c r="M615" s="39">
        <f>IF(ISERROR(VLOOKUP($A615,'31.10.2022'!$A:$I,9,0)=TRUE),0,VLOOKUP($A615,'31.10.2022'!$A:$I,9,0))</f>
        <v>-47887.4</v>
      </c>
      <c r="N615" s="39">
        <f>IF(ISERROR(VLOOKUP($A615,'30.11.2022'!$A:$I,9,0)=TRUE),0,VLOOKUP($A615,'30.11.2022'!$A:$I,9,0))</f>
        <v>-47887.4</v>
      </c>
      <c r="O615" s="39">
        <f>IF(ISERROR(VLOOKUP($A615,'31.12.2022'!$A:$I,9,0)=TRUE),0,VLOOKUP($A615,'31.12.2022'!$A:$I,9,0))</f>
        <v>-47887.4</v>
      </c>
    </row>
    <row r="616" spans="1:15" x14ac:dyDescent="0.3">
      <c r="A616" s="1" t="s">
        <v>664</v>
      </c>
      <c r="B616" s="1"/>
      <c r="C616" s="53">
        <f t="shared" si="9"/>
        <v>11</v>
      </c>
      <c r="D616" s="2">
        <f>IF(ISERROR(VLOOKUP($A616,'31.01.2022'!$A:$I,9,0)=TRUE),0,VLOOKUP($A616,'31.01.2022'!$A:$I,9,0))</f>
        <v>-801.88</v>
      </c>
      <c r="E616" s="2">
        <f>IF(ISERROR(VLOOKUP($A616,'28.02.2022'!$A:$I,9,0)=TRUE),0,VLOOKUP($A616,'28.02.2022'!$A:$I,9,0))</f>
        <v>-801.88</v>
      </c>
      <c r="F616" s="2">
        <f>IF(ISERROR(VLOOKUP($A616,'31.03.2022'!$A:$I,9,0)=TRUE),0,VLOOKUP($A616,'31.03.2022'!$A:$I,9,0))</f>
        <v>-801.88</v>
      </c>
      <c r="G616" s="2">
        <f>IF(ISERROR(VLOOKUP($A616,'30.04.2022'!$A:$I,9,0)=TRUE),0,VLOOKUP($A616,'30.04.2022'!$A:$I,9,0))</f>
        <v>-801.88</v>
      </c>
      <c r="H616" s="2">
        <f>IF(ISERROR(VLOOKUP($A616,'31.05.2022'!$A:$I,9,0)=TRUE),0,VLOOKUP($A616,'31.05.2022'!$A:$I,9,0))</f>
        <v>-801.88</v>
      </c>
      <c r="I616" s="2">
        <f>IF(ISERROR(VLOOKUP($A616,'30.06.2022'!$A:$I,9,0)=TRUE),0,VLOOKUP($A616,'30.06.2022'!$A:$I,9,0))</f>
        <v>-801.88</v>
      </c>
      <c r="J616" s="39">
        <f>IF(ISERROR(VLOOKUP($A616,'31.07.2022'!$A:$I,9,0)=TRUE),0,VLOOKUP($A616,'31.07.2022'!$A:$I,9,0))</f>
        <v>-801.88</v>
      </c>
      <c r="K616" s="39">
        <f>IF(ISERROR(VLOOKUP($A616,'31.08.2022'!$A:$I,9,0)=TRUE),0,VLOOKUP($A616,'31.08.2022'!$A:$I,9,0))</f>
        <v>-801.88</v>
      </c>
      <c r="L616" s="39">
        <f>IF(ISERROR(VLOOKUP($A616,'30.09.2022'!$A:$I,9,0)=TRUE),0,VLOOKUP($A616,'30.09.2022'!$A:$I,9,0))</f>
        <v>-801.88</v>
      </c>
      <c r="M616" s="39">
        <f>IF(ISERROR(VLOOKUP($A616,'31.10.2022'!$A:$I,9,0)=TRUE),0,VLOOKUP($A616,'31.10.2022'!$A:$I,9,0))</f>
        <v>-801.88</v>
      </c>
      <c r="N616" s="39">
        <f>IF(ISERROR(VLOOKUP($A616,'30.11.2022'!$A:$I,9,0)=TRUE),0,VLOOKUP($A616,'30.11.2022'!$A:$I,9,0))</f>
        <v>-801.88</v>
      </c>
      <c r="O616" s="39">
        <f>IF(ISERROR(VLOOKUP($A616,'31.12.2022'!$A:$I,9,0)=TRUE),0,VLOOKUP($A616,'31.12.2022'!$A:$I,9,0))</f>
        <v>-801.88</v>
      </c>
    </row>
    <row r="617" spans="1:15" x14ac:dyDescent="0.3">
      <c r="A617" s="1" t="s">
        <v>665</v>
      </c>
      <c r="B617" s="1"/>
      <c r="C617" s="53">
        <f t="shared" si="9"/>
        <v>11</v>
      </c>
      <c r="D617" s="2">
        <f>IF(ISERROR(VLOOKUP($A617,'31.01.2022'!$A:$I,9,0)=TRUE),0,VLOOKUP($A617,'31.01.2022'!$A:$I,9,0))</f>
        <v>-12161.54</v>
      </c>
      <c r="E617" s="2">
        <f>IF(ISERROR(VLOOKUP($A617,'28.02.2022'!$A:$I,9,0)=TRUE),0,VLOOKUP($A617,'28.02.2022'!$A:$I,9,0))</f>
        <v>-12161.54</v>
      </c>
      <c r="F617" s="2">
        <f>IF(ISERROR(VLOOKUP($A617,'31.03.2022'!$A:$I,9,0)=TRUE),0,VLOOKUP($A617,'31.03.2022'!$A:$I,9,0))</f>
        <v>-12161.54</v>
      </c>
      <c r="G617" s="2">
        <f>IF(ISERROR(VLOOKUP($A617,'30.04.2022'!$A:$I,9,0)=TRUE),0,VLOOKUP($A617,'30.04.2022'!$A:$I,9,0))</f>
        <v>-12161.54</v>
      </c>
      <c r="H617" s="2">
        <f>IF(ISERROR(VLOOKUP($A617,'31.05.2022'!$A:$I,9,0)=TRUE),0,VLOOKUP($A617,'31.05.2022'!$A:$I,9,0))</f>
        <v>-12161.54</v>
      </c>
      <c r="I617" s="2">
        <f>IF(ISERROR(VLOOKUP($A617,'30.06.2022'!$A:$I,9,0)=TRUE),0,VLOOKUP($A617,'30.06.2022'!$A:$I,9,0))</f>
        <v>-12161.54</v>
      </c>
      <c r="J617" s="39">
        <f>IF(ISERROR(VLOOKUP($A617,'31.07.2022'!$A:$I,9,0)=TRUE),0,VLOOKUP($A617,'31.07.2022'!$A:$I,9,0))</f>
        <v>-12161.54</v>
      </c>
      <c r="K617" s="39">
        <f>IF(ISERROR(VLOOKUP($A617,'31.08.2022'!$A:$I,9,0)=TRUE),0,VLOOKUP($A617,'31.08.2022'!$A:$I,9,0))</f>
        <v>-12161.54</v>
      </c>
      <c r="L617" s="39">
        <f>IF(ISERROR(VLOOKUP($A617,'30.09.2022'!$A:$I,9,0)=TRUE),0,VLOOKUP($A617,'30.09.2022'!$A:$I,9,0))</f>
        <v>-12161.54</v>
      </c>
      <c r="M617" s="39">
        <f>IF(ISERROR(VLOOKUP($A617,'31.10.2022'!$A:$I,9,0)=TRUE),0,VLOOKUP($A617,'31.10.2022'!$A:$I,9,0))</f>
        <v>-12161.54</v>
      </c>
      <c r="N617" s="39">
        <f>IF(ISERROR(VLOOKUP($A617,'30.11.2022'!$A:$I,9,0)=TRUE),0,VLOOKUP($A617,'30.11.2022'!$A:$I,9,0))</f>
        <v>-12161.54</v>
      </c>
      <c r="O617" s="39">
        <f>IF(ISERROR(VLOOKUP($A617,'31.12.2022'!$A:$I,9,0)=TRUE),0,VLOOKUP($A617,'31.12.2022'!$A:$I,9,0))</f>
        <v>-12161.54</v>
      </c>
    </row>
    <row r="618" spans="1:15" x14ac:dyDescent="0.3">
      <c r="A618" s="1" t="s">
        <v>666</v>
      </c>
      <c r="B618" s="1"/>
      <c r="C618" s="53">
        <f t="shared" si="9"/>
        <v>11</v>
      </c>
      <c r="D618" s="2">
        <f>IF(ISERROR(VLOOKUP($A618,'31.01.2022'!$A:$I,9,0)=TRUE),0,VLOOKUP($A618,'31.01.2022'!$A:$I,9,0))</f>
        <v>-170.07</v>
      </c>
      <c r="E618" s="2">
        <f>IF(ISERROR(VLOOKUP($A618,'28.02.2022'!$A:$I,9,0)=TRUE),0,VLOOKUP($A618,'28.02.2022'!$A:$I,9,0))</f>
        <v>-170.07</v>
      </c>
      <c r="F618" s="2">
        <f>IF(ISERROR(VLOOKUP($A618,'31.03.2022'!$A:$I,9,0)=TRUE),0,VLOOKUP($A618,'31.03.2022'!$A:$I,9,0))</f>
        <v>-170.07</v>
      </c>
      <c r="G618" s="2">
        <f>IF(ISERROR(VLOOKUP($A618,'30.04.2022'!$A:$I,9,0)=TRUE),0,VLOOKUP($A618,'30.04.2022'!$A:$I,9,0))</f>
        <v>-170.07</v>
      </c>
      <c r="H618" s="2">
        <f>IF(ISERROR(VLOOKUP($A618,'31.05.2022'!$A:$I,9,0)=TRUE),0,VLOOKUP($A618,'31.05.2022'!$A:$I,9,0))</f>
        <v>-170.07</v>
      </c>
      <c r="I618" s="2">
        <f>IF(ISERROR(VLOOKUP($A618,'30.06.2022'!$A:$I,9,0)=TRUE),0,VLOOKUP($A618,'30.06.2022'!$A:$I,9,0))</f>
        <v>-170.07</v>
      </c>
      <c r="J618" s="39">
        <f>IF(ISERROR(VLOOKUP($A618,'31.07.2022'!$A:$I,9,0)=TRUE),0,VLOOKUP($A618,'31.07.2022'!$A:$I,9,0))</f>
        <v>-170.07</v>
      </c>
      <c r="K618" s="39">
        <f>IF(ISERROR(VLOOKUP($A618,'31.08.2022'!$A:$I,9,0)=TRUE),0,VLOOKUP($A618,'31.08.2022'!$A:$I,9,0))</f>
        <v>-170.07</v>
      </c>
      <c r="L618" s="39">
        <f>IF(ISERROR(VLOOKUP($A618,'30.09.2022'!$A:$I,9,0)=TRUE),0,VLOOKUP($A618,'30.09.2022'!$A:$I,9,0))</f>
        <v>-170.07</v>
      </c>
      <c r="M618" s="39">
        <f>IF(ISERROR(VLOOKUP($A618,'31.10.2022'!$A:$I,9,0)=TRUE),0,VLOOKUP($A618,'31.10.2022'!$A:$I,9,0))</f>
        <v>-170.07</v>
      </c>
      <c r="N618" s="39">
        <f>IF(ISERROR(VLOOKUP($A618,'30.11.2022'!$A:$I,9,0)=TRUE),0,VLOOKUP($A618,'30.11.2022'!$A:$I,9,0))</f>
        <v>-170.07</v>
      </c>
      <c r="O618" s="39">
        <f>IF(ISERROR(VLOOKUP($A618,'31.12.2022'!$A:$I,9,0)=TRUE),0,VLOOKUP($A618,'31.12.2022'!$A:$I,9,0))</f>
        <v>-170.07</v>
      </c>
    </row>
    <row r="619" spans="1:15" x14ac:dyDescent="0.3">
      <c r="A619" s="1" t="s">
        <v>667</v>
      </c>
      <c r="B619" s="1"/>
      <c r="C619" s="53">
        <f t="shared" si="9"/>
        <v>11</v>
      </c>
      <c r="D619" s="2">
        <f>IF(ISERROR(VLOOKUP($A619,'31.01.2022'!$A:$I,9,0)=TRUE),0,VLOOKUP($A619,'31.01.2022'!$A:$I,9,0))</f>
        <v>-2607.71</v>
      </c>
      <c r="E619" s="2">
        <f>IF(ISERROR(VLOOKUP($A619,'28.02.2022'!$A:$I,9,0)=TRUE),0,VLOOKUP($A619,'28.02.2022'!$A:$I,9,0))</f>
        <v>-2607.71</v>
      </c>
      <c r="F619" s="2">
        <f>IF(ISERROR(VLOOKUP($A619,'31.03.2022'!$A:$I,9,0)=TRUE),0,VLOOKUP($A619,'31.03.2022'!$A:$I,9,0))</f>
        <v>-2607.71</v>
      </c>
      <c r="G619" s="2">
        <f>IF(ISERROR(VLOOKUP($A619,'30.04.2022'!$A:$I,9,0)=TRUE),0,VLOOKUP($A619,'30.04.2022'!$A:$I,9,0))</f>
        <v>-2607.71</v>
      </c>
      <c r="H619" s="2">
        <f>IF(ISERROR(VLOOKUP($A619,'31.05.2022'!$A:$I,9,0)=TRUE),0,VLOOKUP($A619,'31.05.2022'!$A:$I,9,0))</f>
        <v>-2607.71</v>
      </c>
      <c r="I619" s="2">
        <f>IF(ISERROR(VLOOKUP($A619,'30.06.2022'!$A:$I,9,0)=TRUE),0,VLOOKUP($A619,'30.06.2022'!$A:$I,9,0))</f>
        <v>-2607.71</v>
      </c>
      <c r="J619" s="39">
        <f>IF(ISERROR(VLOOKUP($A619,'31.07.2022'!$A:$I,9,0)=TRUE),0,VLOOKUP($A619,'31.07.2022'!$A:$I,9,0))</f>
        <v>-2607.71</v>
      </c>
      <c r="K619" s="39">
        <f>IF(ISERROR(VLOOKUP($A619,'31.08.2022'!$A:$I,9,0)=TRUE),0,VLOOKUP($A619,'31.08.2022'!$A:$I,9,0))</f>
        <v>-2607.71</v>
      </c>
      <c r="L619" s="39">
        <f>IF(ISERROR(VLOOKUP($A619,'30.09.2022'!$A:$I,9,0)=TRUE),0,VLOOKUP($A619,'30.09.2022'!$A:$I,9,0))</f>
        <v>-2607.71</v>
      </c>
      <c r="M619" s="39">
        <f>IF(ISERROR(VLOOKUP($A619,'31.10.2022'!$A:$I,9,0)=TRUE),0,VLOOKUP($A619,'31.10.2022'!$A:$I,9,0))</f>
        <v>-2607.71</v>
      </c>
      <c r="N619" s="39">
        <f>IF(ISERROR(VLOOKUP($A619,'30.11.2022'!$A:$I,9,0)=TRUE),0,VLOOKUP($A619,'30.11.2022'!$A:$I,9,0))</f>
        <v>-2607.71</v>
      </c>
      <c r="O619" s="39">
        <f>IF(ISERROR(VLOOKUP($A619,'31.12.2022'!$A:$I,9,0)=TRUE),0,VLOOKUP($A619,'31.12.2022'!$A:$I,9,0))</f>
        <v>-2607.71</v>
      </c>
    </row>
    <row r="620" spans="1:15" x14ac:dyDescent="0.3">
      <c r="A620" s="1" t="s">
        <v>668</v>
      </c>
      <c r="B620" s="1"/>
      <c r="C620" s="53">
        <f t="shared" si="9"/>
        <v>11</v>
      </c>
      <c r="D620" s="2">
        <f>IF(ISERROR(VLOOKUP($A620,'31.01.2022'!$A:$I,9,0)=TRUE),0,VLOOKUP($A620,'31.01.2022'!$A:$I,9,0))</f>
        <v>-110.1</v>
      </c>
      <c r="E620" s="2">
        <f>IF(ISERROR(VLOOKUP($A620,'28.02.2022'!$A:$I,9,0)=TRUE),0,VLOOKUP($A620,'28.02.2022'!$A:$I,9,0))</f>
        <v>-110.1</v>
      </c>
      <c r="F620" s="2">
        <f>IF(ISERROR(VLOOKUP($A620,'31.03.2022'!$A:$I,9,0)=TRUE),0,VLOOKUP($A620,'31.03.2022'!$A:$I,9,0))</f>
        <v>-110.1</v>
      </c>
      <c r="G620" s="2">
        <f>IF(ISERROR(VLOOKUP($A620,'30.04.2022'!$A:$I,9,0)=TRUE),0,VLOOKUP($A620,'30.04.2022'!$A:$I,9,0))</f>
        <v>-110.1</v>
      </c>
      <c r="H620" s="2">
        <f>IF(ISERROR(VLOOKUP($A620,'31.05.2022'!$A:$I,9,0)=TRUE),0,VLOOKUP($A620,'31.05.2022'!$A:$I,9,0))</f>
        <v>-110.1</v>
      </c>
      <c r="I620" s="2">
        <f>IF(ISERROR(VLOOKUP($A620,'30.06.2022'!$A:$I,9,0)=TRUE),0,VLOOKUP($A620,'30.06.2022'!$A:$I,9,0))</f>
        <v>-110.1</v>
      </c>
      <c r="J620" s="39">
        <f>IF(ISERROR(VLOOKUP($A620,'31.07.2022'!$A:$I,9,0)=TRUE),0,VLOOKUP($A620,'31.07.2022'!$A:$I,9,0))</f>
        <v>-110.1</v>
      </c>
      <c r="K620" s="39">
        <f>IF(ISERROR(VLOOKUP($A620,'31.08.2022'!$A:$I,9,0)=TRUE),0,VLOOKUP($A620,'31.08.2022'!$A:$I,9,0))</f>
        <v>-110.1</v>
      </c>
      <c r="L620" s="39">
        <f>IF(ISERROR(VLOOKUP($A620,'30.09.2022'!$A:$I,9,0)=TRUE),0,VLOOKUP($A620,'30.09.2022'!$A:$I,9,0))</f>
        <v>-110.1</v>
      </c>
      <c r="M620" s="39">
        <f>IF(ISERROR(VLOOKUP($A620,'31.10.2022'!$A:$I,9,0)=TRUE),0,VLOOKUP($A620,'31.10.2022'!$A:$I,9,0))</f>
        <v>-110.1</v>
      </c>
      <c r="N620" s="39">
        <f>IF(ISERROR(VLOOKUP($A620,'30.11.2022'!$A:$I,9,0)=TRUE),0,VLOOKUP($A620,'30.11.2022'!$A:$I,9,0))</f>
        <v>-110.1</v>
      </c>
      <c r="O620" s="39">
        <f>IF(ISERROR(VLOOKUP($A620,'31.12.2022'!$A:$I,9,0)=TRUE),0,VLOOKUP($A620,'31.12.2022'!$A:$I,9,0))</f>
        <v>-110.1</v>
      </c>
    </row>
    <row r="621" spans="1:15" x14ac:dyDescent="0.3">
      <c r="A621" s="1" t="s">
        <v>669</v>
      </c>
      <c r="B621" s="1"/>
      <c r="C621" s="53">
        <f t="shared" si="9"/>
        <v>11</v>
      </c>
      <c r="D621" s="2">
        <f>IF(ISERROR(VLOOKUP($A621,'31.01.2022'!$A:$I,9,0)=TRUE),0,VLOOKUP($A621,'31.01.2022'!$A:$I,9,0))</f>
        <v>-39.65</v>
      </c>
      <c r="E621" s="2">
        <f>IF(ISERROR(VLOOKUP($A621,'28.02.2022'!$A:$I,9,0)=TRUE),0,VLOOKUP($A621,'28.02.2022'!$A:$I,9,0))</f>
        <v>-39.65</v>
      </c>
      <c r="F621" s="2">
        <f>IF(ISERROR(VLOOKUP($A621,'31.03.2022'!$A:$I,9,0)=TRUE),0,VLOOKUP($A621,'31.03.2022'!$A:$I,9,0))</f>
        <v>-39.65</v>
      </c>
      <c r="G621" s="2">
        <f>IF(ISERROR(VLOOKUP($A621,'30.04.2022'!$A:$I,9,0)=TRUE),0,VLOOKUP($A621,'30.04.2022'!$A:$I,9,0))</f>
        <v>-39.65</v>
      </c>
      <c r="H621" s="2">
        <f>IF(ISERROR(VLOOKUP($A621,'31.05.2022'!$A:$I,9,0)=TRUE),0,VLOOKUP($A621,'31.05.2022'!$A:$I,9,0))</f>
        <v>-39.65</v>
      </c>
      <c r="I621" s="2">
        <f>IF(ISERROR(VLOOKUP($A621,'30.06.2022'!$A:$I,9,0)=TRUE),0,VLOOKUP($A621,'30.06.2022'!$A:$I,9,0))</f>
        <v>-39.65</v>
      </c>
      <c r="J621" s="39">
        <f>IF(ISERROR(VLOOKUP($A621,'31.07.2022'!$A:$I,9,0)=TRUE),0,VLOOKUP($A621,'31.07.2022'!$A:$I,9,0))</f>
        <v>-39.65</v>
      </c>
      <c r="K621" s="39">
        <f>IF(ISERROR(VLOOKUP($A621,'31.08.2022'!$A:$I,9,0)=TRUE),0,VLOOKUP($A621,'31.08.2022'!$A:$I,9,0))</f>
        <v>-39.65</v>
      </c>
      <c r="L621" s="39">
        <f>IF(ISERROR(VLOOKUP($A621,'30.09.2022'!$A:$I,9,0)=TRUE),0,VLOOKUP($A621,'30.09.2022'!$A:$I,9,0))</f>
        <v>-39.65</v>
      </c>
      <c r="M621" s="39">
        <f>IF(ISERROR(VLOOKUP($A621,'31.10.2022'!$A:$I,9,0)=TRUE),0,VLOOKUP($A621,'31.10.2022'!$A:$I,9,0))</f>
        <v>-39.65</v>
      </c>
      <c r="N621" s="39">
        <f>IF(ISERROR(VLOOKUP($A621,'30.11.2022'!$A:$I,9,0)=TRUE),0,VLOOKUP($A621,'30.11.2022'!$A:$I,9,0))</f>
        <v>-39.65</v>
      </c>
      <c r="O621" s="39">
        <f>IF(ISERROR(VLOOKUP($A621,'31.12.2022'!$A:$I,9,0)=TRUE),0,VLOOKUP($A621,'31.12.2022'!$A:$I,9,0))</f>
        <v>-39.65</v>
      </c>
    </row>
    <row r="622" spans="1:15" x14ac:dyDescent="0.3">
      <c r="A622" s="1" t="s">
        <v>670</v>
      </c>
      <c r="B622" s="1"/>
      <c r="C622" s="53">
        <f t="shared" si="9"/>
        <v>11</v>
      </c>
      <c r="D622" s="2">
        <f>IF(ISERROR(VLOOKUP($A622,'31.01.2022'!$A:$I,9,0)=TRUE),0,VLOOKUP($A622,'31.01.2022'!$A:$I,9,0))</f>
        <v>-35.14</v>
      </c>
      <c r="E622" s="2">
        <f>IF(ISERROR(VLOOKUP($A622,'28.02.2022'!$A:$I,9,0)=TRUE),0,VLOOKUP($A622,'28.02.2022'!$A:$I,9,0))</f>
        <v>-35.14</v>
      </c>
      <c r="F622" s="2">
        <f>IF(ISERROR(VLOOKUP($A622,'31.03.2022'!$A:$I,9,0)=TRUE),0,VLOOKUP($A622,'31.03.2022'!$A:$I,9,0))</f>
        <v>-35.14</v>
      </c>
      <c r="G622" s="2">
        <f>IF(ISERROR(VLOOKUP($A622,'30.04.2022'!$A:$I,9,0)=TRUE),0,VLOOKUP($A622,'30.04.2022'!$A:$I,9,0))</f>
        <v>-35.14</v>
      </c>
      <c r="H622" s="2">
        <f>IF(ISERROR(VLOOKUP($A622,'31.05.2022'!$A:$I,9,0)=TRUE),0,VLOOKUP($A622,'31.05.2022'!$A:$I,9,0))</f>
        <v>-35.14</v>
      </c>
      <c r="I622" s="2">
        <f>IF(ISERROR(VLOOKUP($A622,'30.06.2022'!$A:$I,9,0)=TRUE),0,VLOOKUP($A622,'30.06.2022'!$A:$I,9,0))</f>
        <v>-35.14</v>
      </c>
      <c r="J622" s="39">
        <f>IF(ISERROR(VLOOKUP($A622,'31.07.2022'!$A:$I,9,0)=TRUE),0,VLOOKUP($A622,'31.07.2022'!$A:$I,9,0))</f>
        <v>-35.14</v>
      </c>
      <c r="K622" s="39">
        <f>IF(ISERROR(VLOOKUP($A622,'31.08.2022'!$A:$I,9,0)=TRUE),0,VLOOKUP($A622,'31.08.2022'!$A:$I,9,0))</f>
        <v>-35.14</v>
      </c>
      <c r="L622" s="39">
        <f>IF(ISERROR(VLOOKUP($A622,'30.09.2022'!$A:$I,9,0)=TRUE),0,VLOOKUP($A622,'30.09.2022'!$A:$I,9,0))</f>
        <v>-35.14</v>
      </c>
      <c r="M622" s="39">
        <f>IF(ISERROR(VLOOKUP($A622,'31.10.2022'!$A:$I,9,0)=TRUE),0,VLOOKUP($A622,'31.10.2022'!$A:$I,9,0))</f>
        <v>-35.14</v>
      </c>
      <c r="N622" s="39">
        <f>IF(ISERROR(VLOOKUP($A622,'30.11.2022'!$A:$I,9,0)=TRUE),0,VLOOKUP($A622,'30.11.2022'!$A:$I,9,0))</f>
        <v>-35.14</v>
      </c>
      <c r="O622" s="39">
        <f>IF(ISERROR(VLOOKUP($A622,'31.12.2022'!$A:$I,9,0)=TRUE),0,VLOOKUP($A622,'31.12.2022'!$A:$I,9,0))</f>
        <v>-35.14</v>
      </c>
    </row>
    <row r="623" spans="1:15" x14ac:dyDescent="0.3">
      <c r="A623" s="1" t="s">
        <v>671</v>
      </c>
      <c r="B623" s="1"/>
      <c r="C623" s="53">
        <f t="shared" si="9"/>
        <v>11</v>
      </c>
      <c r="D623" s="2">
        <f>IF(ISERROR(VLOOKUP($A623,'31.01.2022'!$A:$I,9,0)=TRUE),0,VLOOKUP($A623,'31.01.2022'!$A:$I,9,0))</f>
        <v>-78.510000000000005</v>
      </c>
      <c r="E623" s="2">
        <f>IF(ISERROR(VLOOKUP($A623,'28.02.2022'!$A:$I,9,0)=TRUE),0,VLOOKUP($A623,'28.02.2022'!$A:$I,9,0))</f>
        <v>-78.510000000000005</v>
      </c>
      <c r="F623" s="2">
        <f>IF(ISERROR(VLOOKUP($A623,'31.03.2022'!$A:$I,9,0)=TRUE),0,VLOOKUP($A623,'31.03.2022'!$A:$I,9,0))</f>
        <v>-78.510000000000005</v>
      </c>
      <c r="G623" s="2">
        <f>IF(ISERROR(VLOOKUP($A623,'30.04.2022'!$A:$I,9,0)=TRUE),0,VLOOKUP($A623,'30.04.2022'!$A:$I,9,0))</f>
        <v>-78.510000000000005</v>
      </c>
      <c r="H623" s="2">
        <f>IF(ISERROR(VLOOKUP($A623,'31.05.2022'!$A:$I,9,0)=TRUE),0,VLOOKUP($A623,'31.05.2022'!$A:$I,9,0))</f>
        <v>-78.510000000000005</v>
      </c>
      <c r="I623" s="2">
        <f>IF(ISERROR(VLOOKUP($A623,'30.06.2022'!$A:$I,9,0)=TRUE),0,VLOOKUP($A623,'30.06.2022'!$A:$I,9,0))</f>
        <v>-78.510000000000005</v>
      </c>
      <c r="J623" s="39">
        <f>IF(ISERROR(VLOOKUP($A623,'31.07.2022'!$A:$I,9,0)=TRUE),0,VLOOKUP($A623,'31.07.2022'!$A:$I,9,0))</f>
        <v>-78.510000000000005</v>
      </c>
      <c r="K623" s="39">
        <f>IF(ISERROR(VLOOKUP($A623,'31.08.2022'!$A:$I,9,0)=TRUE),0,VLOOKUP($A623,'31.08.2022'!$A:$I,9,0))</f>
        <v>-78.510000000000005</v>
      </c>
      <c r="L623" s="39">
        <f>IF(ISERROR(VLOOKUP($A623,'30.09.2022'!$A:$I,9,0)=TRUE),0,VLOOKUP($A623,'30.09.2022'!$A:$I,9,0))</f>
        <v>-78.510000000000005</v>
      </c>
      <c r="M623" s="39">
        <f>IF(ISERROR(VLOOKUP($A623,'31.10.2022'!$A:$I,9,0)=TRUE),0,VLOOKUP($A623,'31.10.2022'!$A:$I,9,0))</f>
        <v>-78.510000000000005</v>
      </c>
      <c r="N623" s="39">
        <f>IF(ISERROR(VLOOKUP($A623,'30.11.2022'!$A:$I,9,0)=TRUE),0,VLOOKUP($A623,'30.11.2022'!$A:$I,9,0))</f>
        <v>-78.510000000000005</v>
      </c>
      <c r="O623" s="39">
        <f>IF(ISERROR(VLOOKUP($A623,'31.12.2022'!$A:$I,9,0)=TRUE),0,VLOOKUP($A623,'31.12.2022'!$A:$I,9,0))</f>
        <v>-78.510000000000005</v>
      </c>
    </row>
    <row r="624" spans="1:15" x14ac:dyDescent="0.3">
      <c r="A624" s="1" t="s">
        <v>672</v>
      </c>
      <c r="B624" s="1"/>
      <c r="C624" s="53">
        <f t="shared" si="9"/>
        <v>11</v>
      </c>
      <c r="D624" s="2">
        <f>IF(ISERROR(VLOOKUP($A624,'31.01.2022'!$A:$I,9,0)=TRUE),0,VLOOKUP($A624,'31.01.2022'!$A:$I,9,0))</f>
        <v>-392.55</v>
      </c>
      <c r="E624" s="2">
        <f>IF(ISERROR(VLOOKUP($A624,'28.02.2022'!$A:$I,9,0)=TRUE),0,VLOOKUP($A624,'28.02.2022'!$A:$I,9,0))</f>
        <v>-392.55</v>
      </c>
      <c r="F624" s="2">
        <f>IF(ISERROR(VLOOKUP($A624,'31.03.2022'!$A:$I,9,0)=TRUE),0,VLOOKUP($A624,'31.03.2022'!$A:$I,9,0))</f>
        <v>-392.55</v>
      </c>
      <c r="G624" s="2">
        <f>IF(ISERROR(VLOOKUP($A624,'30.04.2022'!$A:$I,9,0)=TRUE),0,VLOOKUP($A624,'30.04.2022'!$A:$I,9,0))</f>
        <v>-392.55</v>
      </c>
      <c r="H624" s="2">
        <f>IF(ISERROR(VLOOKUP($A624,'31.05.2022'!$A:$I,9,0)=TRUE),0,VLOOKUP($A624,'31.05.2022'!$A:$I,9,0))</f>
        <v>-392.55</v>
      </c>
      <c r="I624" s="2">
        <f>IF(ISERROR(VLOOKUP($A624,'30.06.2022'!$A:$I,9,0)=TRUE),0,VLOOKUP($A624,'30.06.2022'!$A:$I,9,0))</f>
        <v>-392.55</v>
      </c>
      <c r="J624" s="39">
        <f>IF(ISERROR(VLOOKUP($A624,'31.07.2022'!$A:$I,9,0)=TRUE),0,VLOOKUP($A624,'31.07.2022'!$A:$I,9,0))</f>
        <v>-392.55</v>
      </c>
      <c r="K624" s="39">
        <f>IF(ISERROR(VLOOKUP($A624,'31.08.2022'!$A:$I,9,0)=TRUE),0,VLOOKUP($A624,'31.08.2022'!$A:$I,9,0))</f>
        <v>-392.55</v>
      </c>
      <c r="L624" s="39">
        <f>IF(ISERROR(VLOOKUP($A624,'30.09.2022'!$A:$I,9,0)=TRUE),0,VLOOKUP($A624,'30.09.2022'!$A:$I,9,0))</f>
        <v>-392.55</v>
      </c>
      <c r="M624" s="39">
        <f>IF(ISERROR(VLOOKUP($A624,'31.10.2022'!$A:$I,9,0)=TRUE),0,VLOOKUP($A624,'31.10.2022'!$A:$I,9,0))</f>
        <v>-392.55</v>
      </c>
      <c r="N624" s="39">
        <f>IF(ISERROR(VLOOKUP($A624,'30.11.2022'!$A:$I,9,0)=TRUE),0,VLOOKUP($A624,'30.11.2022'!$A:$I,9,0))</f>
        <v>-392.55</v>
      </c>
      <c r="O624" s="39">
        <f>IF(ISERROR(VLOOKUP($A624,'31.12.2022'!$A:$I,9,0)=TRUE),0,VLOOKUP($A624,'31.12.2022'!$A:$I,9,0))</f>
        <v>-392.55</v>
      </c>
    </row>
    <row r="625" spans="1:15" x14ac:dyDescent="0.3">
      <c r="A625" s="1" t="s">
        <v>673</v>
      </c>
      <c r="B625" s="1"/>
      <c r="C625" s="53">
        <f t="shared" si="9"/>
        <v>11</v>
      </c>
      <c r="D625" s="2">
        <f>IF(ISERROR(VLOOKUP($A625,'31.01.2022'!$A:$I,9,0)=TRUE),0,VLOOKUP($A625,'31.01.2022'!$A:$I,9,0))</f>
        <v>-27.11</v>
      </c>
      <c r="E625" s="2">
        <f>IF(ISERROR(VLOOKUP($A625,'28.02.2022'!$A:$I,9,0)=TRUE),0,VLOOKUP($A625,'28.02.2022'!$A:$I,9,0))</f>
        <v>-27.11</v>
      </c>
      <c r="F625" s="2">
        <f>IF(ISERROR(VLOOKUP($A625,'31.03.2022'!$A:$I,9,0)=TRUE),0,VLOOKUP($A625,'31.03.2022'!$A:$I,9,0))</f>
        <v>-27.11</v>
      </c>
      <c r="G625" s="2">
        <f>IF(ISERROR(VLOOKUP($A625,'30.04.2022'!$A:$I,9,0)=TRUE),0,VLOOKUP($A625,'30.04.2022'!$A:$I,9,0))</f>
        <v>-27.11</v>
      </c>
      <c r="H625" s="2">
        <f>IF(ISERROR(VLOOKUP($A625,'31.05.2022'!$A:$I,9,0)=TRUE),0,VLOOKUP($A625,'31.05.2022'!$A:$I,9,0))</f>
        <v>-27.11</v>
      </c>
      <c r="I625" s="2">
        <f>IF(ISERROR(VLOOKUP($A625,'30.06.2022'!$A:$I,9,0)=TRUE),0,VLOOKUP($A625,'30.06.2022'!$A:$I,9,0))</f>
        <v>-27.11</v>
      </c>
      <c r="J625" s="39">
        <f>IF(ISERROR(VLOOKUP($A625,'31.07.2022'!$A:$I,9,0)=TRUE),0,VLOOKUP($A625,'31.07.2022'!$A:$I,9,0))</f>
        <v>-27.11</v>
      </c>
      <c r="K625" s="39">
        <f>IF(ISERROR(VLOOKUP($A625,'31.08.2022'!$A:$I,9,0)=TRUE),0,VLOOKUP($A625,'31.08.2022'!$A:$I,9,0))</f>
        <v>-27.11</v>
      </c>
      <c r="L625" s="39">
        <f>IF(ISERROR(VLOOKUP($A625,'30.09.2022'!$A:$I,9,0)=TRUE),0,VLOOKUP($A625,'30.09.2022'!$A:$I,9,0))</f>
        <v>-27.11</v>
      </c>
      <c r="M625" s="39">
        <f>IF(ISERROR(VLOOKUP($A625,'31.10.2022'!$A:$I,9,0)=TRUE),0,VLOOKUP($A625,'31.10.2022'!$A:$I,9,0))</f>
        <v>-27.11</v>
      </c>
      <c r="N625" s="39">
        <f>IF(ISERROR(VLOOKUP($A625,'30.11.2022'!$A:$I,9,0)=TRUE),0,VLOOKUP($A625,'30.11.2022'!$A:$I,9,0))</f>
        <v>-27.11</v>
      </c>
      <c r="O625" s="39">
        <f>IF(ISERROR(VLOOKUP($A625,'31.12.2022'!$A:$I,9,0)=TRUE),0,VLOOKUP($A625,'31.12.2022'!$A:$I,9,0))</f>
        <v>-27.11</v>
      </c>
    </row>
    <row r="626" spans="1:15" x14ac:dyDescent="0.3">
      <c r="A626" s="1" t="s">
        <v>674</v>
      </c>
      <c r="B626" s="1"/>
      <c r="C626" s="53">
        <f t="shared" si="9"/>
        <v>11</v>
      </c>
      <c r="D626" s="2">
        <f>IF(ISERROR(VLOOKUP($A626,'31.01.2022'!$A:$I,9,0)=TRUE),0,VLOOKUP($A626,'31.01.2022'!$A:$I,9,0))</f>
        <v>-473.26</v>
      </c>
      <c r="E626" s="2">
        <f>IF(ISERROR(VLOOKUP($A626,'28.02.2022'!$A:$I,9,0)=TRUE),0,VLOOKUP($A626,'28.02.2022'!$A:$I,9,0))</f>
        <v>-473.26</v>
      </c>
      <c r="F626" s="2">
        <f>IF(ISERROR(VLOOKUP($A626,'31.03.2022'!$A:$I,9,0)=TRUE),0,VLOOKUP($A626,'31.03.2022'!$A:$I,9,0))</f>
        <v>-473.26</v>
      </c>
      <c r="G626" s="2">
        <f>IF(ISERROR(VLOOKUP($A626,'30.04.2022'!$A:$I,9,0)=TRUE),0,VLOOKUP($A626,'30.04.2022'!$A:$I,9,0))</f>
        <v>-473.26</v>
      </c>
      <c r="H626" s="2">
        <f>IF(ISERROR(VLOOKUP($A626,'31.05.2022'!$A:$I,9,0)=TRUE),0,VLOOKUP($A626,'31.05.2022'!$A:$I,9,0))</f>
        <v>-473.26</v>
      </c>
      <c r="I626" s="2">
        <f>IF(ISERROR(VLOOKUP($A626,'30.06.2022'!$A:$I,9,0)=TRUE),0,VLOOKUP($A626,'30.06.2022'!$A:$I,9,0))</f>
        <v>-473.26</v>
      </c>
      <c r="J626" s="39">
        <f>IF(ISERROR(VLOOKUP($A626,'31.07.2022'!$A:$I,9,0)=TRUE),0,VLOOKUP($A626,'31.07.2022'!$A:$I,9,0))</f>
        <v>-473.26</v>
      </c>
      <c r="K626" s="39">
        <f>IF(ISERROR(VLOOKUP($A626,'31.08.2022'!$A:$I,9,0)=TRUE),0,VLOOKUP($A626,'31.08.2022'!$A:$I,9,0))</f>
        <v>-473.26</v>
      </c>
      <c r="L626" s="39">
        <f>IF(ISERROR(VLOOKUP($A626,'30.09.2022'!$A:$I,9,0)=TRUE),0,VLOOKUP($A626,'30.09.2022'!$A:$I,9,0))</f>
        <v>-473.26</v>
      </c>
      <c r="M626" s="39">
        <f>IF(ISERROR(VLOOKUP($A626,'31.10.2022'!$A:$I,9,0)=TRUE),0,VLOOKUP($A626,'31.10.2022'!$A:$I,9,0))</f>
        <v>-473.26</v>
      </c>
      <c r="N626" s="39">
        <f>IF(ISERROR(VLOOKUP($A626,'30.11.2022'!$A:$I,9,0)=TRUE),0,VLOOKUP($A626,'30.11.2022'!$A:$I,9,0))</f>
        <v>-473.26</v>
      </c>
      <c r="O626" s="39">
        <f>IF(ISERROR(VLOOKUP($A626,'31.12.2022'!$A:$I,9,0)=TRUE),0,VLOOKUP($A626,'31.12.2022'!$A:$I,9,0))</f>
        <v>-473.26</v>
      </c>
    </row>
    <row r="627" spans="1:15" x14ac:dyDescent="0.3">
      <c r="A627" s="1" t="s">
        <v>675</v>
      </c>
      <c r="B627" s="1"/>
      <c r="C627" s="53">
        <f t="shared" si="9"/>
        <v>11</v>
      </c>
      <c r="D627" s="2">
        <f>IF(ISERROR(VLOOKUP($A627,'31.01.2022'!$A:$I,9,0)=TRUE),0,VLOOKUP($A627,'31.01.2022'!$A:$I,9,0))</f>
        <v>-1791.23</v>
      </c>
      <c r="E627" s="2">
        <f>IF(ISERROR(VLOOKUP($A627,'28.02.2022'!$A:$I,9,0)=TRUE),0,VLOOKUP($A627,'28.02.2022'!$A:$I,9,0))</f>
        <v>-1791.23</v>
      </c>
      <c r="F627" s="2">
        <f>IF(ISERROR(VLOOKUP($A627,'31.03.2022'!$A:$I,9,0)=TRUE),0,VLOOKUP($A627,'31.03.2022'!$A:$I,9,0))</f>
        <v>-1791.23</v>
      </c>
      <c r="G627" s="2">
        <f>IF(ISERROR(VLOOKUP($A627,'30.04.2022'!$A:$I,9,0)=TRUE),0,VLOOKUP($A627,'30.04.2022'!$A:$I,9,0))</f>
        <v>-1791.23</v>
      </c>
      <c r="H627" s="2">
        <f>IF(ISERROR(VLOOKUP($A627,'31.05.2022'!$A:$I,9,0)=TRUE),0,VLOOKUP($A627,'31.05.2022'!$A:$I,9,0))</f>
        <v>-1791.23</v>
      </c>
      <c r="I627" s="2">
        <f>IF(ISERROR(VLOOKUP($A627,'30.06.2022'!$A:$I,9,0)=TRUE),0,VLOOKUP($A627,'30.06.2022'!$A:$I,9,0))</f>
        <v>-1791.23</v>
      </c>
      <c r="J627" s="39">
        <f>IF(ISERROR(VLOOKUP($A627,'31.07.2022'!$A:$I,9,0)=TRUE),0,VLOOKUP($A627,'31.07.2022'!$A:$I,9,0))</f>
        <v>-1791.23</v>
      </c>
      <c r="K627" s="39">
        <f>IF(ISERROR(VLOOKUP($A627,'31.08.2022'!$A:$I,9,0)=TRUE),0,VLOOKUP($A627,'31.08.2022'!$A:$I,9,0))</f>
        <v>-1791.23</v>
      </c>
      <c r="L627" s="39">
        <f>IF(ISERROR(VLOOKUP($A627,'30.09.2022'!$A:$I,9,0)=TRUE),0,VLOOKUP($A627,'30.09.2022'!$A:$I,9,0))</f>
        <v>-1791.23</v>
      </c>
      <c r="M627" s="39">
        <f>IF(ISERROR(VLOOKUP($A627,'31.10.2022'!$A:$I,9,0)=TRUE),0,VLOOKUP($A627,'31.10.2022'!$A:$I,9,0))</f>
        <v>-1791.23</v>
      </c>
      <c r="N627" s="39">
        <f>IF(ISERROR(VLOOKUP($A627,'30.11.2022'!$A:$I,9,0)=TRUE),0,VLOOKUP($A627,'30.11.2022'!$A:$I,9,0))</f>
        <v>-1791.23</v>
      </c>
      <c r="O627" s="39">
        <f>IF(ISERROR(VLOOKUP($A627,'31.12.2022'!$A:$I,9,0)=TRUE),0,VLOOKUP($A627,'31.12.2022'!$A:$I,9,0))</f>
        <v>-1791.23</v>
      </c>
    </row>
    <row r="628" spans="1:15" x14ac:dyDescent="0.3">
      <c r="A628" s="1" t="s">
        <v>676</v>
      </c>
      <c r="B628" s="1"/>
      <c r="C628" s="53">
        <f t="shared" si="9"/>
        <v>11</v>
      </c>
      <c r="D628" s="2">
        <f>IF(ISERROR(VLOOKUP($A628,'31.01.2022'!$A:$I,9,0)=TRUE),0,VLOOKUP($A628,'31.01.2022'!$A:$I,9,0))</f>
        <v>-208.14</v>
      </c>
      <c r="E628" s="2">
        <f>IF(ISERROR(VLOOKUP($A628,'28.02.2022'!$A:$I,9,0)=TRUE),0,VLOOKUP($A628,'28.02.2022'!$A:$I,9,0))</f>
        <v>-208.14</v>
      </c>
      <c r="F628" s="2">
        <f>IF(ISERROR(VLOOKUP($A628,'31.03.2022'!$A:$I,9,0)=TRUE),0,VLOOKUP($A628,'31.03.2022'!$A:$I,9,0))</f>
        <v>-208.14</v>
      </c>
      <c r="G628" s="2">
        <f>IF(ISERROR(VLOOKUP($A628,'30.04.2022'!$A:$I,9,0)=TRUE),0,VLOOKUP($A628,'30.04.2022'!$A:$I,9,0))</f>
        <v>-208.14</v>
      </c>
      <c r="H628" s="2">
        <f>IF(ISERROR(VLOOKUP($A628,'31.05.2022'!$A:$I,9,0)=TRUE),0,VLOOKUP($A628,'31.05.2022'!$A:$I,9,0))</f>
        <v>-208.14</v>
      </c>
      <c r="I628" s="2">
        <f>IF(ISERROR(VLOOKUP($A628,'30.06.2022'!$A:$I,9,0)=TRUE),0,VLOOKUP($A628,'30.06.2022'!$A:$I,9,0))</f>
        <v>-208.14</v>
      </c>
      <c r="J628" s="39">
        <f>IF(ISERROR(VLOOKUP($A628,'31.07.2022'!$A:$I,9,0)=TRUE),0,VLOOKUP($A628,'31.07.2022'!$A:$I,9,0))</f>
        <v>-208.14</v>
      </c>
      <c r="K628" s="39">
        <f>IF(ISERROR(VLOOKUP($A628,'31.08.2022'!$A:$I,9,0)=TRUE),0,VLOOKUP($A628,'31.08.2022'!$A:$I,9,0))</f>
        <v>-208.14</v>
      </c>
      <c r="L628" s="39">
        <f>IF(ISERROR(VLOOKUP($A628,'30.09.2022'!$A:$I,9,0)=TRUE),0,VLOOKUP($A628,'30.09.2022'!$A:$I,9,0))</f>
        <v>-208.14</v>
      </c>
      <c r="M628" s="39">
        <f>IF(ISERROR(VLOOKUP($A628,'31.10.2022'!$A:$I,9,0)=TRUE),0,VLOOKUP($A628,'31.10.2022'!$A:$I,9,0))</f>
        <v>-208.14</v>
      </c>
      <c r="N628" s="39">
        <f>IF(ISERROR(VLOOKUP($A628,'30.11.2022'!$A:$I,9,0)=TRUE),0,VLOOKUP($A628,'30.11.2022'!$A:$I,9,0))</f>
        <v>-208.14</v>
      </c>
      <c r="O628" s="39">
        <f>IF(ISERROR(VLOOKUP($A628,'31.12.2022'!$A:$I,9,0)=TRUE),0,VLOOKUP($A628,'31.12.2022'!$A:$I,9,0))</f>
        <v>-208.14</v>
      </c>
    </row>
    <row r="629" spans="1:15" x14ac:dyDescent="0.3">
      <c r="A629" s="1" t="s">
        <v>677</v>
      </c>
      <c r="B629" s="1"/>
      <c r="C629" s="53">
        <f t="shared" si="9"/>
        <v>11</v>
      </c>
      <c r="D629" s="2">
        <f>IF(ISERROR(VLOOKUP($A629,'31.01.2022'!$A:$I,9,0)=TRUE),0,VLOOKUP($A629,'31.01.2022'!$A:$I,9,0))</f>
        <v>-441.89</v>
      </c>
      <c r="E629" s="2">
        <f>IF(ISERROR(VLOOKUP($A629,'28.02.2022'!$A:$I,9,0)=TRUE),0,VLOOKUP($A629,'28.02.2022'!$A:$I,9,0))</f>
        <v>-441.89</v>
      </c>
      <c r="F629" s="2">
        <f>IF(ISERROR(VLOOKUP($A629,'31.03.2022'!$A:$I,9,0)=TRUE),0,VLOOKUP($A629,'31.03.2022'!$A:$I,9,0))</f>
        <v>-441.89</v>
      </c>
      <c r="G629" s="2">
        <f>IF(ISERROR(VLOOKUP($A629,'30.04.2022'!$A:$I,9,0)=TRUE),0,VLOOKUP($A629,'30.04.2022'!$A:$I,9,0))</f>
        <v>-441.89</v>
      </c>
      <c r="H629" s="2">
        <f>IF(ISERROR(VLOOKUP($A629,'31.05.2022'!$A:$I,9,0)=TRUE),0,VLOOKUP($A629,'31.05.2022'!$A:$I,9,0))</f>
        <v>-441.89</v>
      </c>
      <c r="I629" s="2">
        <f>IF(ISERROR(VLOOKUP($A629,'30.06.2022'!$A:$I,9,0)=TRUE),0,VLOOKUP($A629,'30.06.2022'!$A:$I,9,0))</f>
        <v>-441.89</v>
      </c>
      <c r="J629" s="39">
        <f>IF(ISERROR(VLOOKUP($A629,'31.07.2022'!$A:$I,9,0)=TRUE),0,VLOOKUP($A629,'31.07.2022'!$A:$I,9,0))</f>
        <v>-441.89</v>
      </c>
      <c r="K629" s="39">
        <f>IF(ISERROR(VLOOKUP($A629,'31.08.2022'!$A:$I,9,0)=TRUE),0,VLOOKUP($A629,'31.08.2022'!$A:$I,9,0))</f>
        <v>-441.89</v>
      </c>
      <c r="L629" s="39">
        <f>IF(ISERROR(VLOOKUP($A629,'30.09.2022'!$A:$I,9,0)=TRUE),0,VLOOKUP($A629,'30.09.2022'!$A:$I,9,0))</f>
        <v>-441.89</v>
      </c>
      <c r="M629" s="39">
        <f>IF(ISERROR(VLOOKUP($A629,'31.10.2022'!$A:$I,9,0)=TRUE),0,VLOOKUP($A629,'31.10.2022'!$A:$I,9,0))</f>
        <v>-441.89</v>
      </c>
      <c r="N629" s="39">
        <f>IF(ISERROR(VLOOKUP($A629,'30.11.2022'!$A:$I,9,0)=TRUE),0,VLOOKUP($A629,'30.11.2022'!$A:$I,9,0))</f>
        <v>-441.89</v>
      </c>
      <c r="O629" s="39">
        <f>IF(ISERROR(VLOOKUP($A629,'31.12.2022'!$A:$I,9,0)=TRUE),0,VLOOKUP($A629,'31.12.2022'!$A:$I,9,0))</f>
        <v>-441.89</v>
      </c>
    </row>
    <row r="630" spans="1:15" x14ac:dyDescent="0.3">
      <c r="A630" s="1" t="s">
        <v>678</v>
      </c>
      <c r="B630" s="1"/>
      <c r="C630" s="53">
        <f t="shared" si="9"/>
        <v>11</v>
      </c>
      <c r="D630" s="2">
        <f>IF(ISERROR(VLOOKUP($A630,'31.01.2022'!$A:$I,9,0)=TRUE),0,VLOOKUP($A630,'31.01.2022'!$A:$I,9,0))</f>
        <v>-15.19</v>
      </c>
      <c r="E630" s="2">
        <f>IF(ISERROR(VLOOKUP($A630,'28.02.2022'!$A:$I,9,0)=TRUE),0,VLOOKUP($A630,'28.02.2022'!$A:$I,9,0))</f>
        <v>-15.19</v>
      </c>
      <c r="F630" s="2">
        <f>IF(ISERROR(VLOOKUP($A630,'31.03.2022'!$A:$I,9,0)=TRUE),0,VLOOKUP($A630,'31.03.2022'!$A:$I,9,0))</f>
        <v>-15.19</v>
      </c>
      <c r="G630" s="2">
        <f>IF(ISERROR(VLOOKUP($A630,'30.04.2022'!$A:$I,9,0)=TRUE),0,VLOOKUP($A630,'30.04.2022'!$A:$I,9,0))</f>
        <v>-15.19</v>
      </c>
      <c r="H630" s="2">
        <f>IF(ISERROR(VLOOKUP($A630,'31.05.2022'!$A:$I,9,0)=TRUE),0,VLOOKUP($A630,'31.05.2022'!$A:$I,9,0))</f>
        <v>-15.19</v>
      </c>
      <c r="I630" s="2">
        <f>IF(ISERROR(VLOOKUP($A630,'30.06.2022'!$A:$I,9,0)=TRUE),0,VLOOKUP($A630,'30.06.2022'!$A:$I,9,0))</f>
        <v>-15.19</v>
      </c>
      <c r="J630" s="39">
        <f>IF(ISERROR(VLOOKUP($A630,'31.07.2022'!$A:$I,9,0)=TRUE),0,VLOOKUP($A630,'31.07.2022'!$A:$I,9,0))</f>
        <v>-15.19</v>
      </c>
      <c r="K630" s="39">
        <f>IF(ISERROR(VLOOKUP($A630,'31.08.2022'!$A:$I,9,0)=TRUE),0,VLOOKUP($A630,'31.08.2022'!$A:$I,9,0))</f>
        <v>-15.19</v>
      </c>
      <c r="L630" s="39">
        <f>IF(ISERROR(VLOOKUP($A630,'30.09.2022'!$A:$I,9,0)=TRUE),0,VLOOKUP($A630,'30.09.2022'!$A:$I,9,0))</f>
        <v>-15.19</v>
      </c>
      <c r="M630" s="39">
        <f>IF(ISERROR(VLOOKUP($A630,'31.10.2022'!$A:$I,9,0)=TRUE),0,VLOOKUP($A630,'31.10.2022'!$A:$I,9,0))</f>
        <v>-15.19</v>
      </c>
      <c r="N630" s="39">
        <f>IF(ISERROR(VLOOKUP($A630,'30.11.2022'!$A:$I,9,0)=TRUE),0,VLOOKUP($A630,'30.11.2022'!$A:$I,9,0))</f>
        <v>-15.19</v>
      </c>
      <c r="O630" s="39">
        <f>IF(ISERROR(VLOOKUP($A630,'31.12.2022'!$A:$I,9,0)=TRUE),0,VLOOKUP($A630,'31.12.2022'!$A:$I,9,0))</f>
        <v>-15.19</v>
      </c>
    </row>
    <row r="631" spans="1:15" x14ac:dyDescent="0.3">
      <c r="A631" s="1" t="s">
        <v>679</v>
      </c>
      <c r="B631" s="1"/>
      <c r="C631" s="53">
        <f t="shared" si="9"/>
        <v>11</v>
      </c>
      <c r="D631" s="2">
        <f>IF(ISERROR(VLOOKUP($A631,'31.01.2022'!$A:$I,9,0)=TRUE),0,VLOOKUP($A631,'31.01.2022'!$A:$I,9,0))</f>
        <v>-7.67</v>
      </c>
      <c r="E631" s="2">
        <f>IF(ISERROR(VLOOKUP($A631,'28.02.2022'!$A:$I,9,0)=TRUE),0,VLOOKUP($A631,'28.02.2022'!$A:$I,9,0))</f>
        <v>-7.67</v>
      </c>
      <c r="F631" s="2">
        <f>IF(ISERROR(VLOOKUP($A631,'31.03.2022'!$A:$I,9,0)=TRUE),0,VLOOKUP($A631,'31.03.2022'!$A:$I,9,0))</f>
        <v>-7.67</v>
      </c>
      <c r="G631" s="2">
        <f>IF(ISERROR(VLOOKUP($A631,'30.04.2022'!$A:$I,9,0)=TRUE),0,VLOOKUP($A631,'30.04.2022'!$A:$I,9,0))</f>
        <v>-7.67</v>
      </c>
      <c r="H631" s="2">
        <f>IF(ISERROR(VLOOKUP($A631,'31.05.2022'!$A:$I,9,0)=TRUE),0,VLOOKUP($A631,'31.05.2022'!$A:$I,9,0))</f>
        <v>-7.67</v>
      </c>
      <c r="I631" s="2">
        <f>IF(ISERROR(VLOOKUP($A631,'30.06.2022'!$A:$I,9,0)=TRUE),0,VLOOKUP($A631,'30.06.2022'!$A:$I,9,0))</f>
        <v>-7.67</v>
      </c>
      <c r="J631" s="39">
        <f>IF(ISERROR(VLOOKUP($A631,'31.07.2022'!$A:$I,9,0)=TRUE),0,VLOOKUP($A631,'31.07.2022'!$A:$I,9,0))</f>
        <v>-7.67</v>
      </c>
      <c r="K631" s="39">
        <f>IF(ISERROR(VLOOKUP($A631,'31.08.2022'!$A:$I,9,0)=TRUE),0,VLOOKUP($A631,'31.08.2022'!$A:$I,9,0))</f>
        <v>-7.67</v>
      </c>
      <c r="L631" s="39">
        <f>IF(ISERROR(VLOOKUP($A631,'30.09.2022'!$A:$I,9,0)=TRUE),0,VLOOKUP($A631,'30.09.2022'!$A:$I,9,0))</f>
        <v>-7.67</v>
      </c>
      <c r="M631" s="39">
        <f>IF(ISERROR(VLOOKUP($A631,'31.10.2022'!$A:$I,9,0)=TRUE),0,VLOOKUP($A631,'31.10.2022'!$A:$I,9,0))</f>
        <v>-7.67</v>
      </c>
      <c r="N631" s="39">
        <f>IF(ISERROR(VLOOKUP($A631,'30.11.2022'!$A:$I,9,0)=TRUE),0,VLOOKUP($A631,'30.11.2022'!$A:$I,9,0))</f>
        <v>-7.67</v>
      </c>
      <c r="O631" s="39">
        <f>IF(ISERROR(VLOOKUP($A631,'31.12.2022'!$A:$I,9,0)=TRUE),0,VLOOKUP($A631,'31.12.2022'!$A:$I,9,0))</f>
        <v>-7.67</v>
      </c>
    </row>
    <row r="632" spans="1:15" x14ac:dyDescent="0.3">
      <c r="A632" s="1" t="s">
        <v>680</v>
      </c>
      <c r="B632" s="1"/>
      <c r="C632" s="53">
        <f t="shared" si="9"/>
        <v>11</v>
      </c>
      <c r="D632" s="2">
        <f>IF(ISERROR(VLOOKUP($A632,'31.01.2022'!$A:$I,9,0)=TRUE),0,VLOOKUP($A632,'31.01.2022'!$A:$I,9,0))</f>
        <v>-4050.69</v>
      </c>
      <c r="E632" s="2">
        <f>IF(ISERROR(VLOOKUP($A632,'28.02.2022'!$A:$I,9,0)=TRUE),0,VLOOKUP($A632,'28.02.2022'!$A:$I,9,0))</f>
        <v>-4050.69</v>
      </c>
      <c r="F632" s="2">
        <f>IF(ISERROR(VLOOKUP($A632,'31.03.2022'!$A:$I,9,0)=TRUE),0,VLOOKUP($A632,'31.03.2022'!$A:$I,9,0))</f>
        <v>-4050.69</v>
      </c>
      <c r="G632" s="2">
        <f>IF(ISERROR(VLOOKUP($A632,'30.04.2022'!$A:$I,9,0)=TRUE),0,VLOOKUP($A632,'30.04.2022'!$A:$I,9,0))</f>
        <v>-4050.69</v>
      </c>
      <c r="H632" s="2">
        <f>IF(ISERROR(VLOOKUP($A632,'31.05.2022'!$A:$I,9,0)=TRUE),0,VLOOKUP($A632,'31.05.2022'!$A:$I,9,0))</f>
        <v>-4050.69</v>
      </c>
      <c r="I632" s="2">
        <f>IF(ISERROR(VLOOKUP($A632,'30.06.2022'!$A:$I,9,0)=TRUE),0,VLOOKUP($A632,'30.06.2022'!$A:$I,9,0))</f>
        <v>-4050.69</v>
      </c>
      <c r="J632" s="39">
        <f>IF(ISERROR(VLOOKUP($A632,'31.07.2022'!$A:$I,9,0)=TRUE),0,VLOOKUP($A632,'31.07.2022'!$A:$I,9,0))</f>
        <v>-4050.69</v>
      </c>
      <c r="K632" s="39">
        <f>IF(ISERROR(VLOOKUP($A632,'31.08.2022'!$A:$I,9,0)=TRUE),0,VLOOKUP($A632,'31.08.2022'!$A:$I,9,0))</f>
        <v>-4050.69</v>
      </c>
      <c r="L632" s="39">
        <f>IF(ISERROR(VLOOKUP($A632,'30.09.2022'!$A:$I,9,0)=TRUE),0,VLOOKUP($A632,'30.09.2022'!$A:$I,9,0))</f>
        <v>-4050.69</v>
      </c>
      <c r="M632" s="39">
        <f>IF(ISERROR(VLOOKUP($A632,'31.10.2022'!$A:$I,9,0)=TRUE),0,VLOOKUP($A632,'31.10.2022'!$A:$I,9,0))</f>
        <v>-4050.69</v>
      </c>
      <c r="N632" s="39">
        <f>IF(ISERROR(VLOOKUP($A632,'30.11.2022'!$A:$I,9,0)=TRUE),0,VLOOKUP($A632,'30.11.2022'!$A:$I,9,0))</f>
        <v>-4050.69</v>
      </c>
      <c r="O632" s="39">
        <f>IF(ISERROR(VLOOKUP($A632,'31.12.2022'!$A:$I,9,0)=TRUE),0,VLOOKUP($A632,'31.12.2022'!$A:$I,9,0))</f>
        <v>-4050.69</v>
      </c>
    </row>
    <row r="633" spans="1:15" x14ac:dyDescent="0.3">
      <c r="A633" s="1" t="s">
        <v>681</v>
      </c>
      <c r="B633" s="1"/>
      <c r="C633" s="53">
        <f t="shared" si="9"/>
        <v>11</v>
      </c>
      <c r="D633" s="2">
        <f>IF(ISERROR(VLOOKUP($A633,'31.01.2022'!$A:$I,9,0)=TRUE),0,VLOOKUP($A633,'31.01.2022'!$A:$I,9,0))</f>
        <v>-22.99</v>
      </c>
      <c r="E633" s="2">
        <f>IF(ISERROR(VLOOKUP($A633,'28.02.2022'!$A:$I,9,0)=TRUE),0,VLOOKUP($A633,'28.02.2022'!$A:$I,9,0))</f>
        <v>-22.99</v>
      </c>
      <c r="F633" s="2">
        <f>IF(ISERROR(VLOOKUP($A633,'31.03.2022'!$A:$I,9,0)=TRUE),0,VLOOKUP($A633,'31.03.2022'!$A:$I,9,0))</f>
        <v>-22.99</v>
      </c>
      <c r="G633" s="2">
        <f>IF(ISERROR(VLOOKUP($A633,'30.04.2022'!$A:$I,9,0)=TRUE),0,VLOOKUP($A633,'30.04.2022'!$A:$I,9,0))</f>
        <v>-22.99</v>
      </c>
      <c r="H633" s="2">
        <f>IF(ISERROR(VLOOKUP($A633,'31.05.2022'!$A:$I,9,0)=TRUE),0,VLOOKUP($A633,'31.05.2022'!$A:$I,9,0))</f>
        <v>-22.99</v>
      </c>
      <c r="I633" s="2">
        <f>IF(ISERROR(VLOOKUP($A633,'30.06.2022'!$A:$I,9,0)=TRUE),0,VLOOKUP($A633,'30.06.2022'!$A:$I,9,0))</f>
        <v>-22.99</v>
      </c>
      <c r="J633" s="39">
        <f>IF(ISERROR(VLOOKUP($A633,'31.07.2022'!$A:$I,9,0)=TRUE),0,VLOOKUP($A633,'31.07.2022'!$A:$I,9,0))</f>
        <v>-22.99</v>
      </c>
      <c r="K633" s="39">
        <f>IF(ISERROR(VLOOKUP($A633,'31.08.2022'!$A:$I,9,0)=TRUE),0,VLOOKUP($A633,'31.08.2022'!$A:$I,9,0))</f>
        <v>-22.99</v>
      </c>
      <c r="L633" s="39">
        <f>IF(ISERROR(VLOOKUP($A633,'30.09.2022'!$A:$I,9,0)=TRUE),0,VLOOKUP($A633,'30.09.2022'!$A:$I,9,0))</f>
        <v>-22.99</v>
      </c>
      <c r="M633" s="39">
        <f>IF(ISERROR(VLOOKUP($A633,'31.10.2022'!$A:$I,9,0)=TRUE),0,VLOOKUP($A633,'31.10.2022'!$A:$I,9,0))</f>
        <v>-22.99</v>
      </c>
      <c r="N633" s="39">
        <f>IF(ISERROR(VLOOKUP($A633,'30.11.2022'!$A:$I,9,0)=TRUE),0,VLOOKUP($A633,'30.11.2022'!$A:$I,9,0))</f>
        <v>-22.99</v>
      </c>
      <c r="O633" s="39">
        <f>IF(ISERROR(VLOOKUP($A633,'31.12.2022'!$A:$I,9,0)=TRUE),0,VLOOKUP($A633,'31.12.2022'!$A:$I,9,0))</f>
        <v>-22.99</v>
      </c>
    </row>
    <row r="634" spans="1:15" x14ac:dyDescent="0.3">
      <c r="A634" s="1" t="s">
        <v>682</v>
      </c>
      <c r="B634" s="1"/>
      <c r="C634" s="53">
        <f t="shared" si="9"/>
        <v>11</v>
      </c>
      <c r="D634" s="2">
        <f>IF(ISERROR(VLOOKUP($A634,'31.01.2022'!$A:$I,9,0)=TRUE),0,VLOOKUP($A634,'31.01.2022'!$A:$I,9,0))</f>
        <v>-92.22</v>
      </c>
      <c r="E634" s="2">
        <f>IF(ISERROR(VLOOKUP($A634,'28.02.2022'!$A:$I,9,0)=TRUE),0,VLOOKUP($A634,'28.02.2022'!$A:$I,9,0))</f>
        <v>-92.22</v>
      </c>
      <c r="F634" s="2">
        <f>IF(ISERROR(VLOOKUP($A634,'31.03.2022'!$A:$I,9,0)=TRUE),0,VLOOKUP($A634,'31.03.2022'!$A:$I,9,0))</f>
        <v>-92.22</v>
      </c>
      <c r="G634" s="2">
        <f>IF(ISERROR(VLOOKUP($A634,'30.04.2022'!$A:$I,9,0)=TRUE),0,VLOOKUP($A634,'30.04.2022'!$A:$I,9,0))</f>
        <v>-92.22</v>
      </c>
      <c r="H634" s="2">
        <f>IF(ISERROR(VLOOKUP($A634,'31.05.2022'!$A:$I,9,0)=TRUE),0,VLOOKUP($A634,'31.05.2022'!$A:$I,9,0))</f>
        <v>-92.22</v>
      </c>
      <c r="I634" s="2">
        <f>IF(ISERROR(VLOOKUP($A634,'30.06.2022'!$A:$I,9,0)=TRUE),0,VLOOKUP($A634,'30.06.2022'!$A:$I,9,0))</f>
        <v>-92.22</v>
      </c>
      <c r="J634" s="39">
        <f>IF(ISERROR(VLOOKUP($A634,'31.07.2022'!$A:$I,9,0)=TRUE),0,VLOOKUP($A634,'31.07.2022'!$A:$I,9,0))</f>
        <v>-92.22</v>
      </c>
      <c r="K634" s="39">
        <f>IF(ISERROR(VLOOKUP($A634,'31.08.2022'!$A:$I,9,0)=TRUE),0,VLOOKUP($A634,'31.08.2022'!$A:$I,9,0))</f>
        <v>-92.22</v>
      </c>
      <c r="L634" s="39">
        <f>IF(ISERROR(VLOOKUP($A634,'30.09.2022'!$A:$I,9,0)=TRUE),0,VLOOKUP($A634,'30.09.2022'!$A:$I,9,0))</f>
        <v>-92.22</v>
      </c>
      <c r="M634" s="39">
        <f>IF(ISERROR(VLOOKUP($A634,'31.10.2022'!$A:$I,9,0)=TRUE),0,VLOOKUP($A634,'31.10.2022'!$A:$I,9,0))</f>
        <v>-92.22</v>
      </c>
      <c r="N634" s="39">
        <f>IF(ISERROR(VLOOKUP($A634,'30.11.2022'!$A:$I,9,0)=TRUE),0,VLOOKUP($A634,'30.11.2022'!$A:$I,9,0))</f>
        <v>-92.22</v>
      </c>
      <c r="O634" s="39">
        <f>IF(ISERROR(VLOOKUP($A634,'31.12.2022'!$A:$I,9,0)=TRUE),0,VLOOKUP($A634,'31.12.2022'!$A:$I,9,0))</f>
        <v>-92.22</v>
      </c>
    </row>
    <row r="635" spans="1:15" x14ac:dyDescent="0.3">
      <c r="A635" s="1" t="s">
        <v>683</v>
      </c>
      <c r="B635" s="1"/>
      <c r="C635" s="53">
        <f t="shared" si="9"/>
        <v>11</v>
      </c>
      <c r="D635" s="2">
        <f>IF(ISERROR(VLOOKUP($A635,'31.01.2022'!$A:$I,9,0)=TRUE),0,VLOOKUP($A635,'31.01.2022'!$A:$I,9,0))</f>
        <v>-268.06</v>
      </c>
      <c r="E635" s="2">
        <f>IF(ISERROR(VLOOKUP($A635,'28.02.2022'!$A:$I,9,0)=TRUE),0,VLOOKUP($A635,'28.02.2022'!$A:$I,9,0))</f>
        <v>-268.06</v>
      </c>
      <c r="F635" s="2">
        <f>IF(ISERROR(VLOOKUP($A635,'31.03.2022'!$A:$I,9,0)=TRUE),0,VLOOKUP($A635,'31.03.2022'!$A:$I,9,0))</f>
        <v>-268.06</v>
      </c>
      <c r="G635" s="2">
        <f>IF(ISERROR(VLOOKUP($A635,'30.04.2022'!$A:$I,9,0)=TRUE),0,VLOOKUP($A635,'30.04.2022'!$A:$I,9,0))</f>
        <v>-268.06</v>
      </c>
      <c r="H635" s="2">
        <f>IF(ISERROR(VLOOKUP($A635,'31.05.2022'!$A:$I,9,0)=TRUE),0,VLOOKUP($A635,'31.05.2022'!$A:$I,9,0))</f>
        <v>-268.06</v>
      </c>
      <c r="I635" s="2">
        <f>IF(ISERROR(VLOOKUP($A635,'30.06.2022'!$A:$I,9,0)=TRUE),0,VLOOKUP($A635,'30.06.2022'!$A:$I,9,0))</f>
        <v>-268.06</v>
      </c>
      <c r="J635" s="39">
        <f>IF(ISERROR(VLOOKUP($A635,'31.07.2022'!$A:$I,9,0)=TRUE),0,VLOOKUP($A635,'31.07.2022'!$A:$I,9,0))</f>
        <v>-268.06</v>
      </c>
      <c r="K635" s="39">
        <f>IF(ISERROR(VLOOKUP($A635,'31.08.2022'!$A:$I,9,0)=TRUE),0,VLOOKUP($A635,'31.08.2022'!$A:$I,9,0))</f>
        <v>-268.06</v>
      </c>
      <c r="L635" s="39">
        <f>IF(ISERROR(VLOOKUP($A635,'30.09.2022'!$A:$I,9,0)=TRUE),0,VLOOKUP($A635,'30.09.2022'!$A:$I,9,0))</f>
        <v>-268.06</v>
      </c>
      <c r="M635" s="39">
        <f>IF(ISERROR(VLOOKUP($A635,'31.10.2022'!$A:$I,9,0)=TRUE),0,VLOOKUP($A635,'31.10.2022'!$A:$I,9,0))</f>
        <v>-268.06</v>
      </c>
      <c r="N635" s="39">
        <f>IF(ISERROR(VLOOKUP($A635,'30.11.2022'!$A:$I,9,0)=TRUE),0,VLOOKUP($A635,'30.11.2022'!$A:$I,9,0))</f>
        <v>-268.06</v>
      </c>
      <c r="O635" s="39">
        <f>IF(ISERROR(VLOOKUP($A635,'31.12.2022'!$A:$I,9,0)=TRUE),0,VLOOKUP($A635,'31.12.2022'!$A:$I,9,0))</f>
        <v>-268.06</v>
      </c>
    </row>
    <row r="636" spans="1:15" x14ac:dyDescent="0.3">
      <c r="A636" s="1" t="s">
        <v>684</v>
      </c>
      <c r="B636" s="1"/>
      <c r="C636" s="53">
        <f t="shared" si="9"/>
        <v>11</v>
      </c>
      <c r="D636" s="2">
        <f>IF(ISERROR(VLOOKUP($A636,'31.01.2022'!$A:$I,9,0)=TRUE),0,VLOOKUP($A636,'31.01.2022'!$A:$I,9,0))</f>
        <v>-36.4</v>
      </c>
      <c r="E636" s="2">
        <f>IF(ISERROR(VLOOKUP($A636,'28.02.2022'!$A:$I,9,0)=TRUE),0,VLOOKUP($A636,'28.02.2022'!$A:$I,9,0))</f>
        <v>-36.4</v>
      </c>
      <c r="F636" s="2">
        <f>IF(ISERROR(VLOOKUP($A636,'31.03.2022'!$A:$I,9,0)=TRUE),0,VLOOKUP($A636,'31.03.2022'!$A:$I,9,0))</f>
        <v>-36.4</v>
      </c>
      <c r="G636" s="2">
        <f>IF(ISERROR(VLOOKUP($A636,'30.04.2022'!$A:$I,9,0)=TRUE),0,VLOOKUP($A636,'30.04.2022'!$A:$I,9,0))</f>
        <v>-36.4</v>
      </c>
      <c r="H636" s="2">
        <f>IF(ISERROR(VLOOKUP($A636,'31.05.2022'!$A:$I,9,0)=TRUE),0,VLOOKUP($A636,'31.05.2022'!$A:$I,9,0))</f>
        <v>-36.4</v>
      </c>
      <c r="I636" s="2">
        <f>IF(ISERROR(VLOOKUP($A636,'30.06.2022'!$A:$I,9,0)=TRUE),0,VLOOKUP($A636,'30.06.2022'!$A:$I,9,0))</f>
        <v>-36.4</v>
      </c>
      <c r="J636" s="39">
        <f>IF(ISERROR(VLOOKUP($A636,'31.07.2022'!$A:$I,9,0)=TRUE),0,VLOOKUP($A636,'31.07.2022'!$A:$I,9,0))</f>
        <v>-36.4</v>
      </c>
      <c r="K636" s="39">
        <f>IF(ISERROR(VLOOKUP($A636,'31.08.2022'!$A:$I,9,0)=TRUE),0,VLOOKUP($A636,'31.08.2022'!$A:$I,9,0))</f>
        <v>-36.4</v>
      </c>
      <c r="L636" s="39">
        <f>IF(ISERROR(VLOOKUP($A636,'30.09.2022'!$A:$I,9,0)=TRUE),0,VLOOKUP($A636,'30.09.2022'!$A:$I,9,0))</f>
        <v>-36.4</v>
      </c>
      <c r="M636" s="39">
        <f>IF(ISERROR(VLOOKUP($A636,'31.10.2022'!$A:$I,9,0)=TRUE),0,VLOOKUP($A636,'31.10.2022'!$A:$I,9,0))</f>
        <v>-36.4</v>
      </c>
      <c r="N636" s="39">
        <f>IF(ISERROR(VLOOKUP($A636,'30.11.2022'!$A:$I,9,0)=TRUE),0,VLOOKUP($A636,'30.11.2022'!$A:$I,9,0))</f>
        <v>-36.4</v>
      </c>
      <c r="O636" s="39">
        <f>IF(ISERROR(VLOOKUP($A636,'31.12.2022'!$A:$I,9,0)=TRUE),0,VLOOKUP($A636,'31.12.2022'!$A:$I,9,0))</f>
        <v>-36.4</v>
      </c>
    </row>
    <row r="637" spans="1:15" x14ac:dyDescent="0.3">
      <c r="A637" s="1" t="s">
        <v>685</v>
      </c>
      <c r="B637" s="1"/>
      <c r="C637" s="53">
        <f t="shared" si="9"/>
        <v>11</v>
      </c>
      <c r="D637" s="2">
        <f>IF(ISERROR(VLOOKUP($A637,'31.01.2022'!$A:$I,9,0)=TRUE),0,VLOOKUP($A637,'31.01.2022'!$A:$I,9,0))</f>
        <v>-52.52</v>
      </c>
      <c r="E637" s="2">
        <f>IF(ISERROR(VLOOKUP($A637,'28.02.2022'!$A:$I,9,0)=TRUE),0,VLOOKUP($A637,'28.02.2022'!$A:$I,9,0))</f>
        <v>-52.52</v>
      </c>
      <c r="F637" s="2">
        <f>IF(ISERROR(VLOOKUP($A637,'31.03.2022'!$A:$I,9,0)=TRUE),0,VLOOKUP($A637,'31.03.2022'!$A:$I,9,0))</f>
        <v>-52.52</v>
      </c>
      <c r="G637" s="2">
        <f>IF(ISERROR(VLOOKUP($A637,'30.04.2022'!$A:$I,9,0)=TRUE),0,VLOOKUP($A637,'30.04.2022'!$A:$I,9,0))</f>
        <v>-52.52</v>
      </c>
      <c r="H637" s="2">
        <f>IF(ISERROR(VLOOKUP($A637,'31.05.2022'!$A:$I,9,0)=TRUE),0,VLOOKUP($A637,'31.05.2022'!$A:$I,9,0))</f>
        <v>-52.52</v>
      </c>
      <c r="I637" s="2">
        <f>IF(ISERROR(VLOOKUP($A637,'30.06.2022'!$A:$I,9,0)=TRUE),0,VLOOKUP($A637,'30.06.2022'!$A:$I,9,0))</f>
        <v>-52.52</v>
      </c>
      <c r="J637" s="39">
        <f>IF(ISERROR(VLOOKUP($A637,'31.07.2022'!$A:$I,9,0)=TRUE),0,VLOOKUP($A637,'31.07.2022'!$A:$I,9,0))</f>
        <v>-52.52</v>
      </c>
      <c r="K637" s="39">
        <f>IF(ISERROR(VLOOKUP($A637,'31.08.2022'!$A:$I,9,0)=TRUE),0,VLOOKUP($A637,'31.08.2022'!$A:$I,9,0))</f>
        <v>-52.52</v>
      </c>
      <c r="L637" s="39">
        <f>IF(ISERROR(VLOOKUP($A637,'30.09.2022'!$A:$I,9,0)=TRUE),0,VLOOKUP($A637,'30.09.2022'!$A:$I,9,0))</f>
        <v>-52.52</v>
      </c>
      <c r="M637" s="39">
        <f>IF(ISERROR(VLOOKUP($A637,'31.10.2022'!$A:$I,9,0)=TRUE),0,VLOOKUP($A637,'31.10.2022'!$A:$I,9,0))</f>
        <v>-52.52</v>
      </c>
      <c r="N637" s="39">
        <f>IF(ISERROR(VLOOKUP($A637,'30.11.2022'!$A:$I,9,0)=TRUE),0,VLOOKUP($A637,'30.11.2022'!$A:$I,9,0))</f>
        <v>-52.52</v>
      </c>
      <c r="O637" s="39">
        <f>IF(ISERROR(VLOOKUP($A637,'31.12.2022'!$A:$I,9,0)=TRUE),0,VLOOKUP($A637,'31.12.2022'!$A:$I,9,0))</f>
        <v>-52.52</v>
      </c>
    </row>
    <row r="638" spans="1:15" x14ac:dyDescent="0.3">
      <c r="A638" s="1" t="s">
        <v>686</v>
      </c>
      <c r="B638" s="1"/>
      <c r="C638" s="53">
        <f t="shared" si="9"/>
        <v>11</v>
      </c>
      <c r="D638" s="2">
        <f>IF(ISERROR(VLOOKUP($A638,'31.01.2022'!$A:$I,9,0)=TRUE),0,VLOOKUP($A638,'31.01.2022'!$A:$I,9,0))</f>
        <v>-2148.5</v>
      </c>
      <c r="E638" s="2">
        <f>IF(ISERROR(VLOOKUP($A638,'28.02.2022'!$A:$I,9,0)=TRUE),0,VLOOKUP($A638,'28.02.2022'!$A:$I,9,0))</f>
        <v>-2148.5</v>
      </c>
      <c r="F638" s="2">
        <f>IF(ISERROR(VLOOKUP($A638,'31.03.2022'!$A:$I,9,0)=TRUE),0,VLOOKUP($A638,'31.03.2022'!$A:$I,9,0))</f>
        <v>-2148.5</v>
      </c>
      <c r="G638" s="2">
        <f>IF(ISERROR(VLOOKUP($A638,'30.04.2022'!$A:$I,9,0)=TRUE),0,VLOOKUP($A638,'30.04.2022'!$A:$I,9,0))</f>
        <v>-2148.5</v>
      </c>
      <c r="H638" s="2">
        <f>IF(ISERROR(VLOOKUP($A638,'31.05.2022'!$A:$I,9,0)=TRUE),0,VLOOKUP($A638,'31.05.2022'!$A:$I,9,0))</f>
        <v>-2148.5</v>
      </c>
      <c r="I638" s="2">
        <f>IF(ISERROR(VLOOKUP($A638,'30.06.2022'!$A:$I,9,0)=TRUE),0,VLOOKUP($A638,'30.06.2022'!$A:$I,9,0))</f>
        <v>-2148.5</v>
      </c>
      <c r="J638" s="39">
        <f>IF(ISERROR(VLOOKUP($A638,'31.07.2022'!$A:$I,9,0)=TRUE),0,VLOOKUP($A638,'31.07.2022'!$A:$I,9,0))</f>
        <v>-2148.5</v>
      </c>
      <c r="K638" s="39">
        <f>IF(ISERROR(VLOOKUP($A638,'31.08.2022'!$A:$I,9,0)=TRUE),0,VLOOKUP($A638,'31.08.2022'!$A:$I,9,0))</f>
        <v>-2148.5</v>
      </c>
      <c r="L638" s="39">
        <f>IF(ISERROR(VLOOKUP($A638,'30.09.2022'!$A:$I,9,0)=TRUE),0,VLOOKUP($A638,'30.09.2022'!$A:$I,9,0))</f>
        <v>-2148.5</v>
      </c>
      <c r="M638" s="39">
        <f>IF(ISERROR(VLOOKUP($A638,'31.10.2022'!$A:$I,9,0)=TRUE),0,VLOOKUP($A638,'31.10.2022'!$A:$I,9,0))</f>
        <v>-2148.5</v>
      </c>
      <c r="N638" s="39">
        <f>IF(ISERROR(VLOOKUP($A638,'30.11.2022'!$A:$I,9,0)=TRUE),0,VLOOKUP($A638,'30.11.2022'!$A:$I,9,0))</f>
        <v>-2148.5</v>
      </c>
      <c r="O638" s="39">
        <f>IF(ISERROR(VLOOKUP($A638,'31.12.2022'!$A:$I,9,0)=TRUE),0,VLOOKUP($A638,'31.12.2022'!$A:$I,9,0))</f>
        <v>-2148.5</v>
      </c>
    </row>
    <row r="639" spans="1:15" x14ac:dyDescent="0.3">
      <c r="A639" s="1" t="s">
        <v>687</v>
      </c>
      <c r="B639" s="1"/>
      <c r="C639" s="53">
        <f t="shared" si="9"/>
        <v>11</v>
      </c>
      <c r="D639" s="2">
        <f>IF(ISERROR(VLOOKUP($A639,'31.01.2022'!$A:$I,9,0)=TRUE),0,VLOOKUP($A639,'31.01.2022'!$A:$I,9,0))</f>
        <v>-45.3</v>
      </c>
      <c r="E639" s="2">
        <f>IF(ISERROR(VLOOKUP($A639,'28.02.2022'!$A:$I,9,0)=TRUE),0,VLOOKUP($A639,'28.02.2022'!$A:$I,9,0))</f>
        <v>-45.3</v>
      </c>
      <c r="F639" s="2">
        <f>IF(ISERROR(VLOOKUP($A639,'31.03.2022'!$A:$I,9,0)=TRUE),0,VLOOKUP($A639,'31.03.2022'!$A:$I,9,0))</f>
        <v>-45.3</v>
      </c>
      <c r="G639" s="2">
        <f>IF(ISERROR(VLOOKUP($A639,'30.04.2022'!$A:$I,9,0)=TRUE),0,VLOOKUP($A639,'30.04.2022'!$A:$I,9,0))</f>
        <v>-45.3</v>
      </c>
      <c r="H639" s="2">
        <f>IF(ISERROR(VLOOKUP($A639,'31.05.2022'!$A:$I,9,0)=TRUE),0,VLOOKUP($A639,'31.05.2022'!$A:$I,9,0))</f>
        <v>-45.3</v>
      </c>
      <c r="I639" s="2">
        <f>IF(ISERROR(VLOOKUP($A639,'30.06.2022'!$A:$I,9,0)=TRUE),0,VLOOKUP($A639,'30.06.2022'!$A:$I,9,0))</f>
        <v>-45.3</v>
      </c>
      <c r="J639" s="39">
        <f>IF(ISERROR(VLOOKUP($A639,'31.07.2022'!$A:$I,9,0)=TRUE),0,VLOOKUP($A639,'31.07.2022'!$A:$I,9,0))</f>
        <v>-45.3</v>
      </c>
      <c r="K639" s="39">
        <f>IF(ISERROR(VLOOKUP($A639,'31.08.2022'!$A:$I,9,0)=TRUE),0,VLOOKUP($A639,'31.08.2022'!$A:$I,9,0))</f>
        <v>-45.3</v>
      </c>
      <c r="L639" s="39">
        <f>IF(ISERROR(VLOOKUP($A639,'30.09.2022'!$A:$I,9,0)=TRUE),0,VLOOKUP($A639,'30.09.2022'!$A:$I,9,0))</f>
        <v>-45.3</v>
      </c>
      <c r="M639" s="39">
        <f>IF(ISERROR(VLOOKUP($A639,'31.10.2022'!$A:$I,9,0)=TRUE),0,VLOOKUP($A639,'31.10.2022'!$A:$I,9,0))</f>
        <v>-45.3</v>
      </c>
      <c r="N639" s="39">
        <f>IF(ISERROR(VLOOKUP($A639,'30.11.2022'!$A:$I,9,0)=TRUE),0,VLOOKUP($A639,'30.11.2022'!$A:$I,9,0))</f>
        <v>-45.3</v>
      </c>
      <c r="O639" s="39">
        <f>IF(ISERROR(VLOOKUP($A639,'31.12.2022'!$A:$I,9,0)=TRUE),0,VLOOKUP($A639,'31.12.2022'!$A:$I,9,0))</f>
        <v>-45.3</v>
      </c>
    </row>
    <row r="640" spans="1:15" x14ac:dyDescent="0.3">
      <c r="A640" s="1" t="s">
        <v>688</v>
      </c>
      <c r="B640" s="1"/>
      <c r="C640" s="53">
        <f t="shared" si="9"/>
        <v>11</v>
      </c>
      <c r="D640" s="2">
        <f>IF(ISERROR(VLOOKUP($A640,'31.01.2022'!$A:$I,9,0)=TRUE),0,VLOOKUP($A640,'31.01.2022'!$A:$I,9,0))</f>
        <v>-1248.26</v>
      </c>
      <c r="E640" s="2">
        <f>IF(ISERROR(VLOOKUP($A640,'28.02.2022'!$A:$I,9,0)=TRUE),0,VLOOKUP($A640,'28.02.2022'!$A:$I,9,0))</f>
        <v>-1248.26</v>
      </c>
      <c r="F640" s="2">
        <f>IF(ISERROR(VLOOKUP($A640,'31.03.2022'!$A:$I,9,0)=TRUE),0,VLOOKUP($A640,'31.03.2022'!$A:$I,9,0))</f>
        <v>-1248.26</v>
      </c>
      <c r="G640" s="2">
        <f>IF(ISERROR(VLOOKUP($A640,'30.04.2022'!$A:$I,9,0)=TRUE),0,VLOOKUP($A640,'30.04.2022'!$A:$I,9,0))</f>
        <v>-1248.26</v>
      </c>
      <c r="H640" s="2">
        <f>IF(ISERROR(VLOOKUP($A640,'31.05.2022'!$A:$I,9,0)=TRUE),0,VLOOKUP($A640,'31.05.2022'!$A:$I,9,0))</f>
        <v>-1248.26</v>
      </c>
      <c r="I640" s="2">
        <f>IF(ISERROR(VLOOKUP($A640,'30.06.2022'!$A:$I,9,0)=TRUE),0,VLOOKUP($A640,'30.06.2022'!$A:$I,9,0))</f>
        <v>-1248.26</v>
      </c>
      <c r="J640" s="39">
        <f>IF(ISERROR(VLOOKUP($A640,'31.07.2022'!$A:$I,9,0)=TRUE),0,VLOOKUP($A640,'31.07.2022'!$A:$I,9,0))</f>
        <v>-1248.26</v>
      </c>
      <c r="K640" s="39">
        <f>IF(ISERROR(VLOOKUP($A640,'31.08.2022'!$A:$I,9,0)=TRUE),0,VLOOKUP($A640,'31.08.2022'!$A:$I,9,0))</f>
        <v>-1248.26</v>
      </c>
      <c r="L640" s="39">
        <f>IF(ISERROR(VLOOKUP($A640,'30.09.2022'!$A:$I,9,0)=TRUE),0,VLOOKUP($A640,'30.09.2022'!$A:$I,9,0))</f>
        <v>-1248.26</v>
      </c>
      <c r="M640" s="39">
        <f>IF(ISERROR(VLOOKUP($A640,'31.10.2022'!$A:$I,9,0)=TRUE),0,VLOOKUP($A640,'31.10.2022'!$A:$I,9,0))</f>
        <v>-1248.26</v>
      </c>
      <c r="N640" s="39">
        <f>IF(ISERROR(VLOOKUP($A640,'30.11.2022'!$A:$I,9,0)=TRUE),0,VLOOKUP($A640,'30.11.2022'!$A:$I,9,0))</f>
        <v>-1248.26</v>
      </c>
      <c r="O640" s="39">
        <f>IF(ISERROR(VLOOKUP($A640,'31.12.2022'!$A:$I,9,0)=TRUE),0,VLOOKUP($A640,'31.12.2022'!$A:$I,9,0))</f>
        <v>-1248.26</v>
      </c>
    </row>
    <row r="641" spans="1:15" x14ac:dyDescent="0.3">
      <c r="A641" s="1" t="s">
        <v>689</v>
      </c>
      <c r="B641" s="1"/>
      <c r="C641" s="53">
        <f t="shared" si="9"/>
        <v>11</v>
      </c>
      <c r="D641" s="2">
        <f>IF(ISERROR(VLOOKUP($A641,'31.01.2022'!$A:$I,9,0)=TRUE),0,VLOOKUP($A641,'31.01.2022'!$A:$I,9,0))</f>
        <v>-1287.28</v>
      </c>
      <c r="E641" s="2">
        <f>IF(ISERROR(VLOOKUP($A641,'28.02.2022'!$A:$I,9,0)=TRUE),0,VLOOKUP($A641,'28.02.2022'!$A:$I,9,0))</f>
        <v>-1287.28</v>
      </c>
      <c r="F641" s="2">
        <f>IF(ISERROR(VLOOKUP($A641,'31.03.2022'!$A:$I,9,0)=TRUE),0,VLOOKUP($A641,'31.03.2022'!$A:$I,9,0))</f>
        <v>-1287.28</v>
      </c>
      <c r="G641" s="2">
        <f>IF(ISERROR(VLOOKUP($A641,'30.04.2022'!$A:$I,9,0)=TRUE),0,VLOOKUP($A641,'30.04.2022'!$A:$I,9,0))</f>
        <v>-1287.28</v>
      </c>
      <c r="H641" s="2">
        <f>IF(ISERROR(VLOOKUP($A641,'31.05.2022'!$A:$I,9,0)=TRUE),0,VLOOKUP($A641,'31.05.2022'!$A:$I,9,0))</f>
        <v>-1287.28</v>
      </c>
      <c r="I641" s="2">
        <f>IF(ISERROR(VLOOKUP($A641,'30.06.2022'!$A:$I,9,0)=TRUE),0,VLOOKUP($A641,'30.06.2022'!$A:$I,9,0))</f>
        <v>-1287.28</v>
      </c>
      <c r="J641" s="39">
        <f>IF(ISERROR(VLOOKUP($A641,'31.07.2022'!$A:$I,9,0)=TRUE),0,VLOOKUP($A641,'31.07.2022'!$A:$I,9,0))</f>
        <v>-1287.28</v>
      </c>
      <c r="K641" s="39">
        <f>IF(ISERROR(VLOOKUP($A641,'31.08.2022'!$A:$I,9,0)=TRUE),0,VLOOKUP($A641,'31.08.2022'!$A:$I,9,0))</f>
        <v>-1287.28</v>
      </c>
      <c r="L641" s="39">
        <f>IF(ISERROR(VLOOKUP($A641,'30.09.2022'!$A:$I,9,0)=TRUE),0,VLOOKUP($A641,'30.09.2022'!$A:$I,9,0))</f>
        <v>-1287.28</v>
      </c>
      <c r="M641" s="39">
        <f>IF(ISERROR(VLOOKUP($A641,'31.10.2022'!$A:$I,9,0)=TRUE),0,VLOOKUP($A641,'31.10.2022'!$A:$I,9,0))</f>
        <v>-1287.28</v>
      </c>
      <c r="N641" s="39">
        <f>IF(ISERROR(VLOOKUP($A641,'30.11.2022'!$A:$I,9,0)=TRUE),0,VLOOKUP($A641,'30.11.2022'!$A:$I,9,0))</f>
        <v>-1287.28</v>
      </c>
      <c r="O641" s="39">
        <f>IF(ISERROR(VLOOKUP($A641,'31.12.2022'!$A:$I,9,0)=TRUE),0,VLOOKUP($A641,'31.12.2022'!$A:$I,9,0))</f>
        <v>-1287.28</v>
      </c>
    </row>
    <row r="642" spans="1:15" x14ac:dyDescent="0.3">
      <c r="A642" s="1" t="s">
        <v>690</v>
      </c>
      <c r="B642" s="1"/>
      <c r="C642" s="53">
        <f t="shared" si="9"/>
        <v>11</v>
      </c>
      <c r="D642" s="2">
        <f>IF(ISERROR(VLOOKUP($A642,'31.01.2022'!$A:$I,9,0)=TRUE),0,VLOOKUP($A642,'31.01.2022'!$A:$I,9,0))</f>
        <v>-208.79</v>
      </c>
      <c r="E642" s="2">
        <f>IF(ISERROR(VLOOKUP($A642,'28.02.2022'!$A:$I,9,0)=TRUE),0,VLOOKUP($A642,'28.02.2022'!$A:$I,9,0))</f>
        <v>-208.79</v>
      </c>
      <c r="F642" s="2">
        <f>IF(ISERROR(VLOOKUP($A642,'31.03.2022'!$A:$I,9,0)=TRUE),0,VLOOKUP($A642,'31.03.2022'!$A:$I,9,0))</f>
        <v>-208.79</v>
      </c>
      <c r="G642" s="2">
        <f>IF(ISERROR(VLOOKUP($A642,'30.04.2022'!$A:$I,9,0)=TRUE),0,VLOOKUP($A642,'30.04.2022'!$A:$I,9,0))</f>
        <v>-208.79</v>
      </c>
      <c r="H642" s="2">
        <f>IF(ISERROR(VLOOKUP($A642,'31.05.2022'!$A:$I,9,0)=TRUE),0,VLOOKUP($A642,'31.05.2022'!$A:$I,9,0))</f>
        <v>-208.79</v>
      </c>
      <c r="I642" s="2">
        <f>IF(ISERROR(VLOOKUP($A642,'30.06.2022'!$A:$I,9,0)=TRUE),0,VLOOKUP($A642,'30.06.2022'!$A:$I,9,0))</f>
        <v>-208.79</v>
      </c>
      <c r="J642" s="39">
        <f>IF(ISERROR(VLOOKUP($A642,'31.07.2022'!$A:$I,9,0)=TRUE),0,VLOOKUP($A642,'31.07.2022'!$A:$I,9,0))</f>
        <v>-208.79</v>
      </c>
      <c r="K642" s="39">
        <f>IF(ISERROR(VLOOKUP($A642,'31.08.2022'!$A:$I,9,0)=TRUE),0,VLOOKUP($A642,'31.08.2022'!$A:$I,9,0))</f>
        <v>-208.79</v>
      </c>
      <c r="L642" s="39">
        <f>IF(ISERROR(VLOOKUP($A642,'30.09.2022'!$A:$I,9,0)=TRUE),0,VLOOKUP($A642,'30.09.2022'!$A:$I,9,0))</f>
        <v>-208.79</v>
      </c>
      <c r="M642" s="39">
        <f>IF(ISERROR(VLOOKUP($A642,'31.10.2022'!$A:$I,9,0)=TRUE),0,VLOOKUP($A642,'31.10.2022'!$A:$I,9,0))</f>
        <v>-208.79</v>
      </c>
      <c r="N642" s="39">
        <f>IF(ISERROR(VLOOKUP($A642,'30.11.2022'!$A:$I,9,0)=TRUE),0,VLOOKUP($A642,'30.11.2022'!$A:$I,9,0))</f>
        <v>-208.79</v>
      </c>
      <c r="O642" s="39">
        <f>IF(ISERROR(VLOOKUP($A642,'31.12.2022'!$A:$I,9,0)=TRUE),0,VLOOKUP($A642,'31.12.2022'!$A:$I,9,0))</f>
        <v>-208.79</v>
      </c>
    </row>
    <row r="643" spans="1:15" x14ac:dyDescent="0.3">
      <c r="A643" s="1" t="s">
        <v>691</v>
      </c>
      <c r="B643" s="1"/>
      <c r="C643" s="53">
        <f t="shared" ref="C643:C706" si="10">+LEN(A643)</f>
        <v>11</v>
      </c>
      <c r="D643" s="2">
        <f>IF(ISERROR(VLOOKUP($A643,'31.01.2022'!$A:$I,9,0)=TRUE),0,VLOOKUP($A643,'31.01.2022'!$A:$I,9,0))</f>
        <v>-90</v>
      </c>
      <c r="E643" s="2">
        <f>IF(ISERROR(VLOOKUP($A643,'28.02.2022'!$A:$I,9,0)=TRUE),0,VLOOKUP($A643,'28.02.2022'!$A:$I,9,0))</f>
        <v>-90</v>
      </c>
      <c r="F643" s="2">
        <f>IF(ISERROR(VLOOKUP($A643,'31.03.2022'!$A:$I,9,0)=TRUE),0,VLOOKUP($A643,'31.03.2022'!$A:$I,9,0))</f>
        <v>-90</v>
      </c>
      <c r="G643" s="2">
        <f>IF(ISERROR(VLOOKUP($A643,'30.04.2022'!$A:$I,9,0)=TRUE),0,VLOOKUP($A643,'30.04.2022'!$A:$I,9,0))</f>
        <v>-90</v>
      </c>
      <c r="H643" s="2">
        <f>IF(ISERROR(VLOOKUP($A643,'31.05.2022'!$A:$I,9,0)=TRUE),0,VLOOKUP($A643,'31.05.2022'!$A:$I,9,0))</f>
        <v>-90</v>
      </c>
      <c r="I643" s="2">
        <f>IF(ISERROR(VLOOKUP($A643,'30.06.2022'!$A:$I,9,0)=TRUE),0,VLOOKUP($A643,'30.06.2022'!$A:$I,9,0))</f>
        <v>-90</v>
      </c>
      <c r="J643" s="39">
        <f>IF(ISERROR(VLOOKUP($A643,'31.07.2022'!$A:$I,9,0)=TRUE),0,VLOOKUP($A643,'31.07.2022'!$A:$I,9,0))</f>
        <v>-90</v>
      </c>
      <c r="K643" s="39">
        <f>IF(ISERROR(VLOOKUP($A643,'31.08.2022'!$A:$I,9,0)=TRUE),0,VLOOKUP($A643,'31.08.2022'!$A:$I,9,0))</f>
        <v>-90</v>
      </c>
      <c r="L643" s="39">
        <f>IF(ISERROR(VLOOKUP($A643,'30.09.2022'!$A:$I,9,0)=TRUE),0,VLOOKUP($A643,'30.09.2022'!$A:$I,9,0))</f>
        <v>-90</v>
      </c>
      <c r="M643" s="39">
        <f>IF(ISERROR(VLOOKUP($A643,'31.10.2022'!$A:$I,9,0)=TRUE),0,VLOOKUP($A643,'31.10.2022'!$A:$I,9,0))</f>
        <v>-90</v>
      </c>
      <c r="N643" s="39">
        <f>IF(ISERROR(VLOOKUP($A643,'30.11.2022'!$A:$I,9,0)=TRUE),0,VLOOKUP($A643,'30.11.2022'!$A:$I,9,0))</f>
        <v>-90</v>
      </c>
      <c r="O643" s="39">
        <f>IF(ISERROR(VLOOKUP($A643,'31.12.2022'!$A:$I,9,0)=TRUE),0,VLOOKUP($A643,'31.12.2022'!$A:$I,9,0))</f>
        <v>-90</v>
      </c>
    </row>
    <row r="644" spans="1:15" x14ac:dyDescent="0.3">
      <c r="A644" s="1" t="s">
        <v>692</v>
      </c>
      <c r="B644" s="1"/>
      <c r="C644" s="53">
        <f t="shared" si="10"/>
        <v>11</v>
      </c>
      <c r="D644" s="2">
        <f>IF(ISERROR(VLOOKUP($A644,'31.01.2022'!$A:$I,9,0)=TRUE),0,VLOOKUP($A644,'31.01.2022'!$A:$I,9,0))</f>
        <v>-1121</v>
      </c>
      <c r="E644" s="2">
        <f>IF(ISERROR(VLOOKUP($A644,'28.02.2022'!$A:$I,9,0)=TRUE),0,VLOOKUP($A644,'28.02.2022'!$A:$I,9,0))</f>
        <v>-1121</v>
      </c>
      <c r="F644" s="2">
        <f>IF(ISERROR(VLOOKUP($A644,'31.03.2022'!$A:$I,9,0)=TRUE),0,VLOOKUP($A644,'31.03.2022'!$A:$I,9,0))</f>
        <v>-1121</v>
      </c>
      <c r="G644" s="2">
        <f>IF(ISERROR(VLOOKUP($A644,'30.04.2022'!$A:$I,9,0)=TRUE),0,VLOOKUP($A644,'30.04.2022'!$A:$I,9,0))</f>
        <v>-1121</v>
      </c>
      <c r="H644" s="2">
        <f>IF(ISERROR(VLOOKUP($A644,'31.05.2022'!$A:$I,9,0)=TRUE),0,VLOOKUP($A644,'31.05.2022'!$A:$I,9,0))</f>
        <v>-1121</v>
      </c>
      <c r="I644" s="2">
        <f>IF(ISERROR(VLOOKUP($A644,'30.06.2022'!$A:$I,9,0)=TRUE),0,VLOOKUP($A644,'30.06.2022'!$A:$I,9,0))</f>
        <v>-1121</v>
      </c>
      <c r="J644" s="39">
        <f>IF(ISERROR(VLOOKUP($A644,'31.07.2022'!$A:$I,9,0)=TRUE),0,VLOOKUP($A644,'31.07.2022'!$A:$I,9,0))</f>
        <v>-1121</v>
      </c>
      <c r="K644" s="39">
        <f>IF(ISERROR(VLOOKUP($A644,'31.08.2022'!$A:$I,9,0)=TRUE),0,VLOOKUP($A644,'31.08.2022'!$A:$I,9,0))</f>
        <v>-1121</v>
      </c>
      <c r="L644" s="39">
        <f>IF(ISERROR(VLOOKUP($A644,'30.09.2022'!$A:$I,9,0)=TRUE),0,VLOOKUP($A644,'30.09.2022'!$A:$I,9,0))</f>
        <v>-1121</v>
      </c>
      <c r="M644" s="39">
        <f>IF(ISERROR(VLOOKUP($A644,'31.10.2022'!$A:$I,9,0)=TRUE),0,VLOOKUP($A644,'31.10.2022'!$A:$I,9,0))</f>
        <v>-1121</v>
      </c>
      <c r="N644" s="39">
        <f>IF(ISERROR(VLOOKUP($A644,'30.11.2022'!$A:$I,9,0)=TRUE),0,VLOOKUP($A644,'30.11.2022'!$A:$I,9,0))</f>
        <v>-1121</v>
      </c>
      <c r="O644" s="39">
        <f>IF(ISERROR(VLOOKUP($A644,'31.12.2022'!$A:$I,9,0)=TRUE),0,VLOOKUP($A644,'31.12.2022'!$A:$I,9,0))</f>
        <v>-1121</v>
      </c>
    </row>
    <row r="645" spans="1:15" x14ac:dyDescent="0.3">
      <c r="A645" s="1" t="s">
        <v>693</v>
      </c>
      <c r="B645" s="1"/>
      <c r="C645" s="53">
        <f t="shared" si="10"/>
        <v>11</v>
      </c>
      <c r="D645" s="2">
        <f>IF(ISERROR(VLOOKUP($A645,'31.01.2022'!$A:$I,9,0)=TRUE),0,VLOOKUP($A645,'31.01.2022'!$A:$I,9,0))</f>
        <v>-412.22</v>
      </c>
      <c r="E645" s="2">
        <f>IF(ISERROR(VLOOKUP($A645,'28.02.2022'!$A:$I,9,0)=TRUE),0,VLOOKUP($A645,'28.02.2022'!$A:$I,9,0))</f>
        <v>-412.22</v>
      </c>
      <c r="F645" s="2">
        <f>IF(ISERROR(VLOOKUP($A645,'31.03.2022'!$A:$I,9,0)=TRUE),0,VLOOKUP($A645,'31.03.2022'!$A:$I,9,0))</f>
        <v>-412.22</v>
      </c>
      <c r="G645" s="2">
        <f>IF(ISERROR(VLOOKUP($A645,'30.04.2022'!$A:$I,9,0)=TRUE),0,VLOOKUP($A645,'30.04.2022'!$A:$I,9,0))</f>
        <v>-412.22</v>
      </c>
      <c r="H645" s="2">
        <f>IF(ISERROR(VLOOKUP($A645,'31.05.2022'!$A:$I,9,0)=TRUE),0,VLOOKUP($A645,'31.05.2022'!$A:$I,9,0))</f>
        <v>-412.22</v>
      </c>
      <c r="I645" s="2">
        <f>IF(ISERROR(VLOOKUP($A645,'30.06.2022'!$A:$I,9,0)=TRUE),0,VLOOKUP($A645,'30.06.2022'!$A:$I,9,0))</f>
        <v>-412.22</v>
      </c>
      <c r="J645" s="39">
        <f>IF(ISERROR(VLOOKUP($A645,'31.07.2022'!$A:$I,9,0)=TRUE),0,VLOOKUP($A645,'31.07.2022'!$A:$I,9,0))</f>
        <v>-412.22</v>
      </c>
      <c r="K645" s="39">
        <f>IF(ISERROR(VLOOKUP($A645,'31.08.2022'!$A:$I,9,0)=TRUE),0,VLOOKUP($A645,'31.08.2022'!$A:$I,9,0))</f>
        <v>-412.22</v>
      </c>
      <c r="L645" s="39">
        <f>IF(ISERROR(VLOOKUP($A645,'30.09.2022'!$A:$I,9,0)=TRUE),0,VLOOKUP($A645,'30.09.2022'!$A:$I,9,0))</f>
        <v>-412.22</v>
      </c>
      <c r="M645" s="39">
        <f>IF(ISERROR(VLOOKUP($A645,'31.10.2022'!$A:$I,9,0)=TRUE),0,VLOOKUP($A645,'31.10.2022'!$A:$I,9,0))</f>
        <v>-412.22</v>
      </c>
      <c r="N645" s="39">
        <f>IF(ISERROR(VLOOKUP($A645,'30.11.2022'!$A:$I,9,0)=TRUE),0,VLOOKUP($A645,'30.11.2022'!$A:$I,9,0))</f>
        <v>-412.22</v>
      </c>
      <c r="O645" s="39">
        <f>IF(ISERROR(VLOOKUP($A645,'31.12.2022'!$A:$I,9,0)=TRUE),0,VLOOKUP($A645,'31.12.2022'!$A:$I,9,0))</f>
        <v>-412.22</v>
      </c>
    </row>
    <row r="646" spans="1:15" ht="15.6" x14ac:dyDescent="0.3">
      <c r="A646" s="3" t="s">
        <v>694</v>
      </c>
      <c r="B646" s="3" t="s">
        <v>369</v>
      </c>
      <c r="C646" s="52">
        <f t="shared" si="10"/>
        <v>6</v>
      </c>
      <c r="D646" s="4">
        <f>IF(ISERROR(VLOOKUP($A646,'31.01.2022'!$A:$I,9,0)=TRUE),0,VLOOKUP($A646,'31.01.2022'!$A:$I,9,0))</f>
        <v>-198980.83000000002</v>
      </c>
      <c r="E646" s="4">
        <f>IF(ISERROR(VLOOKUP($A646,'28.02.2022'!$A:$I,9,0)=TRUE),0,VLOOKUP($A646,'28.02.2022'!$A:$I,9,0))</f>
        <v>-198980.83000000002</v>
      </c>
      <c r="F646" s="4">
        <f>IF(ISERROR(VLOOKUP($A646,'31.03.2022'!$A:$I,9,0)=TRUE),0,VLOOKUP($A646,'31.03.2022'!$A:$I,9,0))</f>
        <v>-198980.83000000002</v>
      </c>
      <c r="G646" s="4">
        <f>IF(ISERROR(VLOOKUP($A646,'30.04.2022'!$A:$I,9,0)=TRUE),0,VLOOKUP($A646,'30.04.2022'!$A:$I,9,0))</f>
        <v>-198980.83000000005</v>
      </c>
      <c r="H646" s="4">
        <f>IF(ISERROR(VLOOKUP($A646,'31.05.2022'!$A:$I,9,0)=TRUE),0,VLOOKUP($A646,'31.05.2022'!$A:$I,9,0))</f>
        <v>-198980.83000000005</v>
      </c>
      <c r="I646" s="4">
        <f>IF(ISERROR(VLOOKUP($A646,'30.06.2022'!$A:$I,9,0)=TRUE),0,VLOOKUP($A646,'30.06.2022'!$A:$I,9,0))</f>
        <v>-198980.83000000005</v>
      </c>
      <c r="J646" s="36">
        <f>IF(ISERROR(VLOOKUP($A646,'31.07.2022'!$A:$I,9,0)=TRUE),0,VLOOKUP($A646,'31.07.2022'!$A:$I,9,0))</f>
        <v>-198980.83000000005</v>
      </c>
      <c r="K646" s="36">
        <f>IF(ISERROR(VLOOKUP($A646,'31.08.2022'!$A:$I,9,0)=TRUE),0,VLOOKUP($A646,'31.08.2022'!$A:$I,9,0))</f>
        <v>-198980.83000000005</v>
      </c>
      <c r="L646" s="36">
        <f>IF(ISERROR(VLOOKUP($A646,'30.09.2022'!$A:$I,9,0)=TRUE),0,VLOOKUP($A646,'30.09.2022'!$A:$I,9,0))</f>
        <v>-198980.83000000005</v>
      </c>
      <c r="M646" s="36">
        <f>IF(ISERROR(VLOOKUP($A646,'31.10.2022'!$A:$I,9,0)=TRUE),0,VLOOKUP($A646,'31.10.2022'!$A:$I,9,0))</f>
        <v>-198980.83000000005</v>
      </c>
      <c r="N646" s="36">
        <f>IF(ISERROR(VLOOKUP($A646,'30.11.2022'!$A:$I,9,0)=TRUE),0,VLOOKUP($A646,'30.11.2022'!$A:$I,9,0))</f>
        <v>-198980.83000000005</v>
      </c>
      <c r="O646" s="36">
        <f>IF(ISERROR(VLOOKUP($A646,'31.12.2022'!$A:$I,9,0)=TRUE),0,VLOOKUP($A646,'31.12.2022'!$A:$I,9,0))</f>
        <v>-198980.83000000005</v>
      </c>
    </row>
    <row r="647" spans="1:15" x14ac:dyDescent="0.3">
      <c r="A647" s="1" t="s">
        <v>695</v>
      </c>
      <c r="B647" s="1"/>
      <c r="C647" s="53">
        <f t="shared" si="10"/>
        <v>11</v>
      </c>
      <c r="D647" s="2">
        <f>IF(ISERROR(VLOOKUP($A647,'31.01.2022'!$A:$I,9,0)=TRUE),0,VLOOKUP($A647,'31.01.2022'!$A:$I,9,0))</f>
        <v>-114.09</v>
      </c>
      <c r="E647" s="2">
        <f>IF(ISERROR(VLOOKUP($A647,'28.02.2022'!$A:$I,9,0)=TRUE),0,VLOOKUP($A647,'28.02.2022'!$A:$I,9,0))</f>
        <v>-114.09</v>
      </c>
      <c r="F647" s="2">
        <f>IF(ISERROR(VLOOKUP($A647,'31.03.2022'!$A:$I,9,0)=TRUE),0,VLOOKUP($A647,'31.03.2022'!$A:$I,9,0))</f>
        <v>-114.09</v>
      </c>
      <c r="G647" s="2">
        <f>IF(ISERROR(VLOOKUP($A647,'30.04.2022'!$A:$I,9,0)=TRUE),0,VLOOKUP($A647,'30.04.2022'!$A:$I,9,0))</f>
        <v>-114.09</v>
      </c>
      <c r="H647" s="2">
        <f>IF(ISERROR(VLOOKUP($A647,'31.05.2022'!$A:$I,9,0)=TRUE),0,VLOOKUP($A647,'31.05.2022'!$A:$I,9,0))</f>
        <v>-114.09</v>
      </c>
      <c r="I647" s="2">
        <f>IF(ISERROR(VLOOKUP($A647,'30.06.2022'!$A:$I,9,0)=TRUE),0,VLOOKUP($A647,'30.06.2022'!$A:$I,9,0))</f>
        <v>-114.09</v>
      </c>
      <c r="J647" s="39">
        <f>IF(ISERROR(VLOOKUP($A647,'31.07.2022'!$A:$I,9,0)=TRUE),0,VLOOKUP($A647,'31.07.2022'!$A:$I,9,0))</f>
        <v>-114.09</v>
      </c>
      <c r="K647" s="39">
        <f>IF(ISERROR(VLOOKUP($A647,'31.08.2022'!$A:$I,9,0)=TRUE),0,VLOOKUP($A647,'31.08.2022'!$A:$I,9,0))</f>
        <v>-114.09</v>
      </c>
      <c r="L647" s="39">
        <f>IF(ISERROR(VLOOKUP($A647,'30.09.2022'!$A:$I,9,0)=TRUE),0,VLOOKUP($A647,'30.09.2022'!$A:$I,9,0))</f>
        <v>-114.09</v>
      </c>
      <c r="M647" s="39">
        <f>IF(ISERROR(VLOOKUP($A647,'31.10.2022'!$A:$I,9,0)=TRUE),0,VLOOKUP($A647,'31.10.2022'!$A:$I,9,0))</f>
        <v>-114.09</v>
      </c>
      <c r="N647" s="39">
        <f>IF(ISERROR(VLOOKUP($A647,'30.11.2022'!$A:$I,9,0)=TRUE),0,VLOOKUP($A647,'30.11.2022'!$A:$I,9,0))</f>
        <v>-114.09</v>
      </c>
      <c r="O647" s="39">
        <f>IF(ISERROR(VLOOKUP($A647,'31.12.2022'!$A:$I,9,0)=TRUE),0,VLOOKUP($A647,'31.12.2022'!$A:$I,9,0))</f>
        <v>-114.09</v>
      </c>
    </row>
    <row r="648" spans="1:15" x14ac:dyDescent="0.3">
      <c r="A648" s="1" t="s">
        <v>696</v>
      </c>
      <c r="B648" s="1"/>
      <c r="C648" s="53">
        <f t="shared" si="10"/>
        <v>11</v>
      </c>
      <c r="D648" s="2">
        <f>IF(ISERROR(VLOOKUP($A648,'31.01.2022'!$A:$I,9,0)=TRUE),0,VLOOKUP($A648,'31.01.2022'!$A:$I,9,0))</f>
        <v>-13879.68</v>
      </c>
      <c r="E648" s="2">
        <f>IF(ISERROR(VLOOKUP($A648,'28.02.2022'!$A:$I,9,0)=TRUE),0,VLOOKUP($A648,'28.02.2022'!$A:$I,9,0))</f>
        <v>-13879.68</v>
      </c>
      <c r="F648" s="2">
        <f>IF(ISERROR(VLOOKUP($A648,'31.03.2022'!$A:$I,9,0)=TRUE),0,VLOOKUP($A648,'31.03.2022'!$A:$I,9,0))</f>
        <v>-13879.68</v>
      </c>
      <c r="G648" s="2">
        <f>IF(ISERROR(VLOOKUP($A648,'30.04.2022'!$A:$I,9,0)=TRUE),0,VLOOKUP($A648,'30.04.2022'!$A:$I,9,0))</f>
        <v>-13879.68</v>
      </c>
      <c r="H648" s="2">
        <f>IF(ISERROR(VLOOKUP($A648,'31.05.2022'!$A:$I,9,0)=TRUE),0,VLOOKUP($A648,'31.05.2022'!$A:$I,9,0))</f>
        <v>-13879.68</v>
      </c>
      <c r="I648" s="2">
        <f>IF(ISERROR(VLOOKUP($A648,'30.06.2022'!$A:$I,9,0)=TRUE),0,VLOOKUP($A648,'30.06.2022'!$A:$I,9,0))</f>
        <v>-13879.68</v>
      </c>
      <c r="J648" s="39">
        <f>IF(ISERROR(VLOOKUP($A648,'31.07.2022'!$A:$I,9,0)=TRUE),0,VLOOKUP($A648,'31.07.2022'!$A:$I,9,0))</f>
        <v>-13879.68</v>
      </c>
      <c r="K648" s="39">
        <f>IF(ISERROR(VLOOKUP($A648,'31.08.2022'!$A:$I,9,0)=TRUE),0,VLOOKUP($A648,'31.08.2022'!$A:$I,9,0))</f>
        <v>-13879.68</v>
      </c>
      <c r="L648" s="39">
        <f>IF(ISERROR(VLOOKUP($A648,'30.09.2022'!$A:$I,9,0)=TRUE),0,VLOOKUP($A648,'30.09.2022'!$A:$I,9,0))</f>
        <v>-13879.68</v>
      </c>
      <c r="M648" s="39">
        <f>IF(ISERROR(VLOOKUP($A648,'31.10.2022'!$A:$I,9,0)=TRUE),0,VLOOKUP($A648,'31.10.2022'!$A:$I,9,0))</f>
        <v>-13879.68</v>
      </c>
      <c r="N648" s="39">
        <f>IF(ISERROR(VLOOKUP($A648,'30.11.2022'!$A:$I,9,0)=TRUE),0,VLOOKUP($A648,'30.11.2022'!$A:$I,9,0))</f>
        <v>-13879.68</v>
      </c>
      <c r="O648" s="39">
        <f>IF(ISERROR(VLOOKUP($A648,'31.12.2022'!$A:$I,9,0)=TRUE),0,VLOOKUP($A648,'31.12.2022'!$A:$I,9,0))</f>
        <v>-13879.68</v>
      </c>
    </row>
    <row r="649" spans="1:15" x14ac:dyDescent="0.3">
      <c r="A649" s="1" t="s">
        <v>697</v>
      </c>
      <c r="B649" s="1"/>
      <c r="C649" s="53">
        <f t="shared" si="10"/>
        <v>11</v>
      </c>
      <c r="D649" s="2">
        <f>IF(ISERROR(VLOOKUP($A649,'31.01.2022'!$A:$I,9,0)=TRUE),0,VLOOKUP($A649,'31.01.2022'!$A:$I,9,0))</f>
        <v>-13149.24</v>
      </c>
      <c r="E649" s="2">
        <f>IF(ISERROR(VLOOKUP($A649,'28.02.2022'!$A:$I,9,0)=TRUE),0,VLOOKUP($A649,'28.02.2022'!$A:$I,9,0))</f>
        <v>-13149.24</v>
      </c>
      <c r="F649" s="2">
        <f>IF(ISERROR(VLOOKUP($A649,'31.03.2022'!$A:$I,9,0)=TRUE),0,VLOOKUP($A649,'31.03.2022'!$A:$I,9,0))</f>
        <v>-13149.24</v>
      </c>
      <c r="G649" s="2">
        <f>IF(ISERROR(VLOOKUP($A649,'30.04.2022'!$A:$I,9,0)=TRUE),0,VLOOKUP($A649,'30.04.2022'!$A:$I,9,0))</f>
        <v>-13149.24</v>
      </c>
      <c r="H649" s="2">
        <f>IF(ISERROR(VLOOKUP($A649,'31.05.2022'!$A:$I,9,0)=TRUE),0,VLOOKUP($A649,'31.05.2022'!$A:$I,9,0))</f>
        <v>-13149.24</v>
      </c>
      <c r="I649" s="2">
        <f>IF(ISERROR(VLOOKUP($A649,'30.06.2022'!$A:$I,9,0)=TRUE),0,VLOOKUP($A649,'30.06.2022'!$A:$I,9,0))</f>
        <v>-13149.24</v>
      </c>
      <c r="J649" s="39">
        <f>IF(ISERROR(VLOOKUP($A649,'31.07.2022'!$A:$I,9,0)=TRUE),0,VLOOKUP($A649,'31.07.2022'!$A:$I,9,0))</f>
        <v>-13149.24</v>
      </c>
      <c r="K649" s="39">
        <f>IF(ISERROR(VLOOKUP($A649,'31.08.2022'!$A:$I,9,0)=TRUE),0,VLOOKUP($A649,'31.08.2022'!$A:$I,9,0))</f>
        <v>-13149.24</v>
      </c>
      <c r="L649" s="39">
        <f>IF(ISERROR(VLOOKUP($A649,'30.09.2022'!$A:$I,9,0)=TRUE),0,VLOOKUP($A649,'30.09.2022'!$A:$I,9,0))</f>
        <v>-13149.24</v>
      </c>
      <c r="M649" s="39">
        <f>IF(ISERROR(VLOOKUP($A649,'31.10.2022'!$A:$I,9,0)=TRUE),0,VLOOKUP($A649,'31.10.2022'!$A:$I,9,0))</f>
        <v>-13149.24</v>
      </c>
      <c r="N649" s="39">
        <f>IF(ISERROR(VLOOKUP($A649,'30.11.2022'!$A:$I,9,0)=TRUE),0,VLOOKUP($A649,'30.11.2022'!$A:$I,9,0))</f>
        <v>-13149.24</v>
      </c>
      <c r="O649" s="39">
        <f>IF(ISERROR(VLOOKUP($A649,'31.12.2022'!$A:$I,9,0)=TRUE),0,VLOOKUP($A649,'31.12.2022'!$A:$I,9,0))</f>
        <v>-13149.24</v>
      </c>
    </row>
    <row r="650" spans="1:15" x14ac:dyDescent="0.3">
      <c r="A650" s="1" t="s">
        <v>698</v>
      </c>
      <c r="B650" s="1"/>
      <c r="C650" s="53">
        <f t="shared" si="10"/>
        <v>11</v>
      </c>
      <c r="D650" s="2">
        <f>IF(ISERROR(VLOOKUP($A650,'31.01.2022'!$A:$I,9,0)=TRUE),0,VLOOKUP($A650,'31.01.2022'!$A:$I,9,0))</f>
        <v>-60.13</v>
      </c>
      <c r="E650" s="2">
        <f>IF(ISERROR(VLOOKUP($A650,'28.02.2022'!$A:$I,9,0)=TRUE),0,VLOOKUP($A650,'28.02.2022'!$A:$I,9,0))</f>
        <v>-60.13</v>
      </c>
      <c r="F650" s="2">
        <f>IF(ISERROR(VLOOKUP($A650,'31.03.2022'!$A:$I,9,0)=TRUE),0,VLOOKUP($A650,'31.03.2022'!$A:$I,9,0))</f>
        <v>-60.13</v>
      </c>
      <c r="G650" s="2">
        <f>IF(ISERROR(VLOOKUP($A650,'30.04.2022'!$A:$I,9,0)=TRUE),0,VLOOKUP($A650,'30.04.2022'!$A:$I,9,0))</f>
        <v>-60.13</v>
      </c>
      <c r="H650" s="2">
        <f>IF(ISERROR(VLOOKUP($A650,'31.05.2022'!$A:$I,9,0)=TRUE),0,VLOOKUP($A650,'31.05.2022'!$A:$I,9,0))</f>
        <v>-60.13</v>
      </c>
      <c r="I650" s="2">
        <f>IF(ISERROR(VLOOKUP($A650,'30.06.2022'!$A:$I,9,0)=TRUE),0,VLOOKUP($A650,'30.06.2022'!$A:$I,9,0))</f>
        <v>-60.13</v>
      </c>
      <c r="J650" s="39">
        <f>IF(ISERROR(VLOOKUP($A650,'31.07.2022'!$A:$I,9,0)=TRUE),0,VLOOKUP($A650,'31.07.2022'!$A:$I,9,0))</f>
        <v>-60.13</v>
      </c>
      <c r="K650" s="39">
        <f>IF(ISERROR(VLOOKUP($A650,'31.08.2022'!$A:$I,9,0)=TRUE),0,VLOOKUP($A650,'31.08.2022'!$A:$I,9,0))</f>
        <v>-60.13</v>
      </c>
      <c r="L650" s="39">
        <f>IF(ISERROR(VLOOKUP($A650,'30.09.2022'!$A:$I,9,0)=TRUE),0,VLOOKUP($A650,'30.09.2022'!$A:$I,9,0))</f>
        <v>-60.13</v>
      </c>
      <c r="M650" s="39">
        <f>IF(ISERROR(VLOOKUP($A650,'31.10.2022'!$A:$I,9,0)=TRUE),0,VLOOKUP($A650,'31.10.2022'!$A:$I,9,0))</f>
        <v>-60.13</v>
      </c>
      <c r="N650" s="39">
        <f>IF(ISERROR(VLOOKUP($A650,'30.11.2022'!$A:$I,9,0)=TRUE),0,VLOOKUP($A650,'30.11.2022'!$A:$I,9,0))</f>
        <v>-60.13</v>
      </c>
      <c r="O650" s="39">
        <f>IF(ISERROR(VLOOKUP($A650,'31.12.2022'!$A:$I,9,0)=TRUE),0,VLOOKUP($A650,'31.12.2022'!$A:$I,9,0))</f>
        <v>-60.13</v>
      </c>
    </row>
    <row r="651" spans="1:15" x14ac:dyDescent="0.3">
      <c r="A651" s="1" t="s">
        <v>699</v>
      </c>
      <c r="B651" s="1"/>
      <c r="C651" s="53">
        <f t="shared" si="10"/>
        <v>11</v>
      </c>
      <c r="D651" s="2">
        <f>IF(ISERROR(VLOOKUP($A651,'31.01.2022'!$A:$I,9,0)=TRUE),0,VLOOKUP($A651,'31.01.2022'!$A:$I,9,0))</f>
        <v>-110015.53</v>
      </c>
      <c r="E651" s="2">
        <f>IF(ISERROR(VLOOKUP($A651,'28.02.2022'!$A:$I,9,0)=TRUE),0,VLOOKUP($A651,'28.02.2022'!$A:$I,9,0))</f>
        <v>-110015.53</v>
      </c>
      <c r="F651" s="2">
        <f>IF(ISERROR(VLOOKUP($A651,'31.03.2022'!$A:$I,9,0)=TRUE),0,VLOOKUP($A651,'31.03.2022'!$A:$I,9,0))</f>
        <v>-110015.53</v>
      </c>
      <c r="G651" s="2">
        <f>IF(ISERROR(VLOOKUP($A651,'30.04.2022'!$A:$I,9,0)=TRUE),0,VLOOKUP($A651,'30.04.2022'!$A:$I,9,0))</f>
        <v>-110015.53</v>
      </c>
      <c r="H651" s="2">
        <f>IF(ISERROR(VLOOKUP($A651,'31.05.2022'!$A:$I,9,0)=TRUE),0,VLOOKUP($A651,'31.05.2022'!$A:$I,9,0))</f>
        <v>-110015.53</v>
      </c>
      <c r="I651" s="2">
        <f>IF(ISERROR(VLOOKUP($A651,'30.06.2022'!$A:$I,9,0)=TRUE),0,VLOOKUP($A651,'30.06.2022'!$A:$I,9,0))</f>
        <v>-110015.53</v>
      </c>
      <c r="J651" s="39">
        <f>IF(ISERROR(VLOOKUP($A651,'31.07.2022'!$A:$I,9,0)=TRUE),0,VLOOKUP($A651,'31.07.2022'!$A:$I,9,0))</f>
        <v>-110015.53</v>
      </c>
      <c r="K651" s="39">
        <f>IF(ISERROR(VLOOKUP($A651,'31.08.2022'!$A:$I,9,0)=TRUE),0,VLOOKUP($A651,'31.08.2022'!$A:$I,9,0))</f>
        <v>-110015.53</v>
      </c>
      <c r="L651" s="39">
        <f>IF(ISERROR(VLOOKUP($A651,'30.09.2022'!$A:$I,9,0)=TRUE),0,VLOOKUP($A651,'30.09.2022'!$A:$I,9,0))</f>
        <v>-110015.53</v>
      </c>
      <c r="M651" s="39">
        <f>IF(ISERROR(VLOOKUP($A651,'31.10.2022'!$A:$I,9,0)=TRUE),0,VLOOKUP($A651,'31.10.2022'!$A:$I,9,0))</f>
        <v>-110015.53</v>
      </c>
      <c r="N651" s="39">
        <f>IF(ISERROR(VLOOKUP($A651,'30.11.2022'!$A:$I,9,0)=TRUE),0,VLOOKUP($A651,'30.11.2022'!$A:$I,9,0))</f>
        <v>-110015.53</v>
      </c>
      <c r="O651" s="39">
        <f>IF(ISERROR(VLOOKUP($A651,'31.12.2022'!$A:$I,9,0)=TRUE),0,VLOOKUP($A651,'31.12.2022'!$A:$I,9,0))</f>
        <v>-110015.53</v>
      </c>
    </row>
    <row r="652" spans="1:15" x14ac:dyDescent="0.3">
      <c r="A652" s="1" t="s">
        <v>700</v>
      </c>
      <c r="B652" s="1"/>
      <c r="C652" s="53">
        <f t="shared" si="10"/>
        <v>11</v>
      </c>
      <c r="D652" s="2">
        <f>IF(ISERROR(VLOOKUP($A652,'31.01.2022'!$A:$I,9,0)=TRUE),0,VLOOKUP($A652,'31.01.2022'!$A:$I,9,0))</f>
        <v>-41.84</v>
      </c>
      <c r="E652" s="2">
        <f>IF(ISERROR(VLOOKUP($A652,'28.02.2022'!$A:$I,9,0)=TRUE),0,VLOOKUP($A652,'28.02.2022'!$A:$I,9,0))</f>
        <v>-41.84</v>
      </c>
      <c r="F652" s="2">
        <f>IF(ISERROR(VLOOKUP($A652,'31.03.2022'!$A:$I,9,0)=TRUE),0,VLOOKUP($A652,'31.03.2022'!$A:$I,9,0))</f>
        <v>-41.84</v>
      </c>
      <c r="G652" s="2">
        <f>IF(ISERROR(VLOOKUP($A652,'30.04.2022'!$A:$I,9,0)=TRUE),0,VLOOKUP($A652,'30.04.2022'!$A:$I,9,0))</f>
        <v>-41.84</v>
      </c>
      <c r="H652" s="2">
        <f>IF(ISERROR(VLOOKUP($A652,'31.05.2022'!$A:$I,9,0)=TRUE),0,VLOOKUP($A652,'31.05.2022'!$A:$I,9,0))</f>
        <v>-41.84</v>
      </c>
      <c r="I652" s="2">
        <f>IF(ISERROR(VLOOKUP($A652,'30.06.2022'!$A:$I,9,0)=TRUE),0,VLOOKUP($A652,'30.06.2022'!$A:$I,9,0))</f>
        <v>-41.84</v>
      </c>
      <c r="J652" s="39">
        <f>IF(ISERROR(VLOOKUP($A652,'31.07.2022'!$A:$I,9,0)=TRUE),0,VLOOKUP($A652,'31.07.2022'!$A:$I,9,0))</f>
        <v>-41.84</v>
      </c>
      <c r="K652" s="39">
        <f>IF(ISERROR(VLOOKUP($A652,'31.08.2022'!$A:$I,9,0)=TRUE),0,VLOOKUP($A652,'31.08.2022'!$A:$I,9,0))</f>
        <v>-41.84</v>
      </c>
      <c r="L652" s="39">
        <f>IF(ISERROR(VLOOKUP($A652,'30.09.2022'!$A:$I,9,0)=TRUE),0,VLOOKUP($A652,'30.09.2022'!$A:$I,9,0))</f>
        <v>-41.84</v>
      </c>
      <c r="M652" s="39">
        <f>IF(ISERROR(VLOOKUP($A652,'31.10.2022'!$A:$I,9,0)=TRUE),0,VLOOKUP($A652,'31.10.2022'!$A:$I,9,0))</f>
        <v>-41.84</v>
      </c>
      <c r="N652" s="39">
        <f>IF(ISERROR(VLOOKUP($A652,'30.11.2022'!$A:$I,9,0)=TRUE),0,VLOOKUP($A652,'30.11.2022'!$A:$I,9,0))</f>
        <v>-41.84</v>
      </c>
      <c r="O652" s="39">
        <f>IF(ISERROR(VLOOKUP($A652,'31.12.2022'!$A:$I,9,0)=TRUE),0,VLOOKUP($A652,'31.12.2022'!$A:$I,9,0))</f>
        <v>-41.84</v>
      </c>
    </row>
    <row r="653" spans="1:15" x14ac:dyDescent="0.3">
      <c r="A653" s="1" t="s">
        <v>701</v>
      </c>
      <c r="B653" s="1"/>
      <c r="C653" s="53">
        <f t="shared" si="10"/>
        <v>11</v>
      </c>
      <c r="D653" s="2">
        <f>IF(ISERROR(VLOOKUP($A653,'31.01.2022'!$A:$I,9,0)=TRUE),0,VLOOKUP($A653,'31.01.2022'!$A:$I,9,0))</f>
        <v>-284.73</v>
      </c>
      <c r="E653" s="2">
        <f>IF(ISERROR(VLOOKUP($A653,'28.02.2022'!$A:$I,9,0)=TRUE),0,VLOOKUP($A653,'28.02.2022'!$A:$I,9,0))</f>
        <v>-284.73</v>
      </c>
      <c r="F653" s="2">
        <f>IF(ISERROR(VLOOKUP($A653,'31.03.2022'!$A:$I,9,0)=TRUE),0,VLOOKUP($A653,'31.03.2022'!$A:$I,9,0))</f>
        <v>-284.73</v>
      </c>
      <c r="G653" s="2">
        <f>IF(ISERROR(VLOOKUP($A653,'30.04.2022'!$A:$I,9,0)=TRUE),0,VLOOKUP($A653,'30.04.2022'!$A:$I,9,0))</f>
        <v>-284.73</v>
      </c>
      <c r="H653" s="2">
        <f>IF(ISERROR(VLOOKUP($A653,'31.05.2022'!$A:$I,9,0)=TRUE),0,VLOOKUP($A653,'31.05.2022'!$A:$I,9,0))</f>
        <v>-284.73</v>
      </c>
      <c r="I653" s="2">
        <f>IF(ISERROR(VLOOKUP($A653,'30.06.2022'!$A:$I,9,0)=TRUE),0,VLOOKUP($A653,'30.06.2022'!$A:$I,9,0))</f>
        <v>-284.73</v>
      </c>
      <c r="J653" s="39">
        <f>IF(ISERROR(VLOOKUP($A653,'31.07.2022'!$A:$I,9,0)=TRUE),0,VLOOKUP($A653,'31.07.2022'!$A:$I,9,0))</f>
        <v>-284.73</v>
      </c>
      <c r="K653" s="39">
        <f>IF(ISERROR(VLOOKUP($A653,'31.08.2022'!$A:$I,9,0)=TRUE),0,VLOOKUP($A653,'31.08.2022'!$A:$I,9,0))</f>
        <v>-284.73</v>
      </c>
      <c r="L653" s="39">
        <f>IF(ISERROR(VLOOKUP($A653,'30.09.2022'!$A:$I,9,0)=TRUE),0,VLOOKUP($A653,'30.09.2022'!$A:$I,9,0))</f>
        <v>-284.73</v>
      </c>
      <c r="M653" s="39">
        <f>IF(ISERROR(VLOOKUP($A653,'31.10.2022'!$A:$I,9,0)=TRUE),0,VLOOKUP($A653,'31.10.2022'!$A:$I,9,0))</f>
        <v>-284.73</v>
      </c>
      <c r="N653" s="39">
        <f>IF(ISERROR(VLOOKUP($A653,'30.11.2022'!$A:$I,9,0)=TRUE),0,VLOOKUP($A653,'30.11.2022'!$A:$I,9,0))</f>
        <v>-284.73</v>
      </c>
      <c r="O653" s="39">
        <f>IF(ISERROR(VLOOKUP($A653,'31.12.2022'!$A:$I,9,0)=TRUE),0,VLOOKUP($A653,'31.12.2022'!$A:$I,9,0))</f>
        <v>-284.73</v>
      </c>
    </row>
    <row r="654" spans="1:15" x14ac:dyDescent="0.3">
      <c r="A654" s="1" t="s">
        <v>702</v>
      </c>
      <c r="B654" s="1"/>
      <c r="C654" s="53">
        <f t="shared" si="10"/>
        <v>11</v>
      </c>
      <c r="D654" s="2">
        <f>IF(ISERROR(VLOOKUP($A654,'31.01.2022'!$A:$I,9,0)=TRUE),0,VLOOKUP($A654,'31.01.2022'!$A:$I,9,0))</f>
        <v>-3596.68</v>
      </c>
      <c r="E654" s="2">
        <f>IF(ISERROR(VLOOKUP($A654,'28.02.2022'!$A:$I,9,0)=TRUE),0,VLOOKUP($A654,'28.02.2022'!$A:$I,9,0))</f>
        <v>-3596.68</v>
      </c>
      <c r="F654" s="2">
        <f>IF(ISERROR(VLOOKUP($A654,'31.03.2022'!$A:$I,9,0)=TRUE),0,VLOOKUP($A654,'31.03.2022'!$A:$I,9,0))</f>
        <v>-3596.68</v>
      </c>
      <c r="G654" s="2">
        <f>IF(ISERROR(VLOOKUP($A654,'30.04.2022'!$A:$I,9,0)=TRUE),0,VLOOKUP($A654,'30.04.2022'!$A:$I,9,0))</f>
        <v>-3596.68</v>
      </c>
      <c r="H654" s="2">
        <f>IF(ISERROR(VLOOKUP($A654,'31.05.2022'!$A:$I,9,0)=TRUE),0,VLOOKUP($A654,'31.05.2022'!$A:$I,9,0))</f>
        <v>-3596.68</v>
      </c>
      <c r="I654" s="2">
        <f>IF(ISERROR(VLOOKUP($A654,'30.06.2022'!$A:$I,9,0)=TRUE),0,VLOOKUP($A654,'30.06.2022'!$A:$I,9,0))</f>
        <v>-3596.68</v>
      </c>
      <c r="J654" s="39">
        <f>IF(ISERROR(VLOOKUP($A654,'31.07.2022'!$A:$I,9,0)=TRUE),0,VLOOKUP($A654,'31.07.2022'!$A:$I,9,0))</f>
        <v>-3596.68</v>
      </c>
      <c r="K654" s="39">
        <f>IF(ISERROR(VLOOKUP($A654,'31.08.2022'!$A:$I,9,0)=TRUE),0,VLOOKUP($A654,'31.08.2022'!$A:$I,9,0))</f>
        <v>-3596.68</v>
      </c>
      <c r="L654" s="39">
        <f>IF(ISERROR(VLOOKUP($A654,'30.09.2022'!$A:$I,9,0)=TRUE),0,VLOOKUP($A654,'30.09.2022'!$A:$I,9,0))</f>
        <v>-3596.68</v>
      </c>
      <c r="M654" s="39">
        <f>IF(ISERROR(VLOOKUP($A654,'31.10.2022'!$A:$I,9,0)=TRUE),0,VLOOKUP($A654,'31.10.2022'!$A:$I,9,0))</f>
        <v>-3596.68</v>
      </c>
      <c r="N654" s="39">
        <f>IF(ISERROR(VLOOKUP($A654,'30.11.2022'!$A:$I,9,0)=TRUE),0,VLOOKUP($A654,'30.11.2022'!$A:$I,9,0))</f>
        <v>-3596.68</v>
      </c>
      <c r="O654" s="39">
        <f>IF(ISERROR(VLOOKUP($A654,'31.12.2022'!$A:$I,9,0)=TRUE),0,VLOOKUP($A654,'31.12.2022'!$A:$I,9,0))</f>
        <v>-3596.68</v>
      </c>
    </row>
    <row r="655" spans="1:15" x14ac:dyDescent="0.3">
      <c r="A655" s="1" t="s">
        <v>703</v>
      </c>
      <c r="B655" s="1"/>
      <c r="C655" s="53">
        <f t="shared" si="10"/>
        <v>11</v>
      </c>
      <c r="D655" s="2">
        <f>IF(ISERROR(VLOOKUP($A655,'31.01.2022'!$A:$I,9,0)=TRUE),0,VLOOKUP($A655,'31.01.2022'!$A:$I,9,0))</f>
        <v>-4230.7</v>
      </c>
      <c r="E655" s="2">
        <f>IF(ISERROR(VLOOKUP($A655,'28.02.2022'!$A:$I,9,0)=TRUE),0,VLOOKUP($A655,'28.02.2022'!$A:$I,9,0))</f>
        <v>-4230.7</v>
      </c>
      <c r="F655" s="2">
        <f>IF(ISERROR(VLOOKUP($A655,'31.03.2022'!$A:$I,9,0)=TRUE),0,VLOOKUP($A655,'31.03.2022'!$A:$I,9,0))</f>
        <v>-4230.7</v>
      </c>
      <c r="G655" s="2">
        <f>IF(ISERROR(VLOOKUP($A655,'30.04.2022'!$A:$I,9,0)=TRUE),0,VLOOKUP($A655,'30.04.2022'!$A:$I,9,0))</f>
        <v>-4230.7</v>
      </c>
      <c r="H655" s="2">
        <f>IF(ISERROR(VLOOKUP($A655,'31.05.2022'!$A:$I,9,0)=TRUE),0,VLOOKUP($A655,'31.05.2022'!$A:$I,9,0))</f>
        <v>-4230.7</v>
      </c>
      <c r="I655" s="2">
        <f>IF(ISERROR(VLOOKUP($A655,'30.06.2022'!$A:$I,9,0)=TRUE),0,VLOOKUP($A655,'30.06.2022'!$A:$I,9,0))</f>
        <v>-4230.7</v>
      </c>
      <c r="J655" s="39">
        <f>IF(ISERROR(VLOOKUP($A655,'31.07.2022'!$A:$I,9,0)=TRUE),0,VLOOKUP($A655,'31.07.2022'!$A:$I,9,0))</f>
        <v>-4230.7</v>
      </c>
      <c r="K655" s="39">
        <f>IF(ISERROR(VLOOKUP($A655,'31.08.2022'!$A:$I,9,0)=TRUE),0,VLOOKUP($A655,'31.08.2022'!$A:$I,9,0))</f>
        <v>-4230.7</v>
      </c>
      <c r="L655" s="39">
        <f>IF(ISERROR(VLOOKUP($A655,'30.09.2022'!$A:$I,9,0)=TRUE),0,VLOOKUP($A655,'30.09.2022'!$A:$I,9,0))</f>
        <v>-4230.7</v>
      </c>
      <c r="M655" s="39">
        <f>IF(ISERROR(VLOOKUP($A655,'31.10.2022'!$A:$I,9,0)=TRUE),0,VLOOKUP($A655,'31.10.2022'!$A:$I,9,0))</f>
        <v>-4230.7</v>
      </c>
      <c r="N655" s="39">
        <f>IF(ISERROR(VLOOKUP($A655,'30.11.2022'!$A:$I,9,0)=TRUE),0,VLOOKUP($A655,'30.11.2022'!$A:$I,9,0))</f>
        <v>-4230.7</v>
      </c>
      <c r="O655" s="39">
        <f>IF(ISERROR(VLOOKUP($A655,'31.12.2022'!$A:$I,9,0)=TRUE),0,VLOOKUP($A655,'31.12.2022'!$A:$I,9,0))</f>
        <v>-4230.7</v>
      </c>
    </row>
    <row r="656" spans="1:15" x14ac:dyDescent="0.3">
      <c r="A656" s="1" t="s">
        <v>704</v>
      </c>
      <c r="B656" s="1"/>
      <c r="C656" s="53">
        <f t="shared" si="10"/>
        <v>11</v>
      </c>
      <c r="D656" s="2">
        <f>IF(ISERROR(VLOOKUP($A656,'31.01.2022'!$A:$I,9,0)=TRUE),0,VLOOKUP($A656,'31.01.2022'!$A:$I,9,0))</f>
        <v>-338.02</v>
      </c>
      <c r="E656" s="2">
        <f>IF(ISERROR(VLOOKUP($A656,'28.02.2022'!$A:$I,9,0)=TRUE),0,VLOOKUP($A656,'28.02.2022'!$A:$I,9,0))</f>
        <v>-338.02</v>
      </c>
      <c r="F656" s="2">
        <f>IF(ISERROR(VLOOKUP($A656,'31.03.2022'!$A:$I,9,0)=TRUE),0,VLOOKUP($A656,'31.03.2022'!$A:$I,9,0))</f>
        <v>-338.02</v>
      </c>
      <c r="G656" s="2">
        <f>IF(ISERROR(VLOOKUP($A656,'30.04.2022'!$A:$I,9,0)=TRUE),0,VLOOKUP($A656,'30.04.2022'!$A:$I,9,0))</f>
        <v>-338.02</v>
      </c>
      <c r="H656" s="2">
        <f>IF(ISERROR(VLOOKUP($A656,'31.05.2022'!$A:$I,9,0)=TRUE),0,VLOOKUP($A656,'31.05.2022'!$A:$I,9,0))</f>
        <v>-338.02</v>
      </c>
      <c r="I656" s="2">
        <f>IF(ISERROR(VLOOKUP($A656,'30.06.2022'!$A:$I,9,0)=TRUE),0,VLOOKUP($A656,'30.06.2022'!$A:$I,9,0))</f>
        <v>-338.02</v>
      </c>
      <c r="J656" s="39">
        <f>IF(ISERROR(VLOOKUP($A656,'31.07.2022'!$A:$I,9,0)=TRUE),0,VLOOKUP($A656,'31.07.2022'!$A:$I,9,0))</f>
        <v>-338.02</v>
      </c>
      <c r="K656" s="39">
        <f>IF(ISERROR(VLOOKUP($A656,'31.08.2022'!$A:$I,9,0)=TRUE),0,VLOOKUP($A656,'31.08.2022'!$A:$I,9,0))</f>
        <v>-338.02</v>
      </c>
      <c r="L656" s="39">
        <f>IF(ISERROR(VLOOKUP($A656,'30.09.2022'!$A:$I,9,0)=TRUE),0,VLOOKUP($A656,'30.09.2022'!$A:$I,9,0))</f>
        <v>-338.02</v>
      </c>
      <c r="M656" s="39">
        <f>IF(ISERROR(VLOOKUP($A656,'31.10.2022'!$A:$I,9,0)=TRUE),0,VLOOKUP($A656,'31.10.2022'!$A:$I,9,0))</f>
        <v>-338.02</v>
      </c>
      <c r="N656" s="39">
        <f>IF(ISERROR(VLOOKUP($A656,'30.11.2022'!$A:$I,9,0)=TRUE),0,VLOOKUP($A656,'30.11.2022'!$A:$I,9,0))</f>
        <v>-338.02</v>
      </c>
      <c r="O656" s="39">
        <f>IF(ISERROR(VLOOKUP($A656,'31.12.2022'!$A:$I,9,0)=TRUE),0,VLOOKUP($A656,'31.12.2022'!$A:$I,9,0))</f>
        <v>-338.02</v>
      </c>
    </row>
    <row r="657" spans="1:15" x14ac:dyDescent="0.3">
      <c r="A657" s="1" t="s">
        <v>705</v>
      </c>
      <c r="B657" s="1"/>
      <c r="C657" s="53">
        <f t="shared" si="10"/>
        <v>11</v>
      </c>
      <c r="D657" s="2">
        <f>IF(ISERROR(VLOOKUP($A657,'31.01.2022'!$A:$I,9,0)=TRUE),0,VLOOKUP($A657,'31.01.2022'!$A:$I,9,0))</f>
        <v>-428.99</v>
      </c>
      <c r="E657" s="2">
        <f>IF(ISERROR(VLOOKUP($A657,'28.02.2022'!$A:$I,9,0)=TRUE),0,VLOOKUP($A657,'28.02.2022'!$A:$I,9,0))</f>
        <v>-428.99</v>
      </c>
      <c r="F657" s="2">
        <f>IF(ISERROR(VLOOKUP($A657,'31.03.2022'!$A:$I,9,0)=TRUE),0,VLOOKUP($A657,'31.03.2022'!$A:$I,9,0))</f>
        <v>-428.99</v>
      </c>
      <c r="G657" s="2">
        <f>IF(ISERROR(VLOOKUP($A657,'30.04.2022'!$A:$I,9,0)=TRUE),0,VLOOKUP($A657,'30.04.2022'!$A:$I,9,0))</f>
        <v>-428.99</v>
      </c>
      <c r="H657" s="2">
        <f>IF(ISERROR(VLOOKUP($A657,'31.05.2022'!$A:$I,9,0)=TRUE),0,VLOOKUP($A657,'31.05.2022'!$A:$I,9,0))</f>
        <v>-428.99</v>
      </c>
      <c r="I657" s="2">
        <f>IF(ISERROR(VLOOKUP($A657,'30.06.2022'!$A:$I,9,0)=TRUE),0,VLOOKUP($A657,'30.06.2022'!$A:$I,9,0))</f>
        <v>-428.99</v>
      </c>
      <c r="J657" s="39">
        <f>IF(ISERROR(VLOOKUP($A657,'31.07.2022'!$A:$I,9,0)=TRUE),0,VLOOKUP($A657,'31.07.2022'!$A:$I,9,0))</f>
        <v>-428.99</v>
      </c>
      <c r="K657" s="39">
        <f>IF(ISERROR(VLOOKUP($A657,'31.08.2022'!$A:$I,9,0)=TRUE),0,VLOOKUP($A657,'31.08.2022'!$A:$I,9,0))</f>
        <v>-428.99</v>
      </c>
      <c r="L657" s="39">
        <f>IF(ISERROR(VLOOKUP($A657,'30.09.2022'!$A:$I,9,0)=TRUE),0,VLOOKUP($A657,'30.09.2022'!$A:$I,9,0))</f>
        <v>-428.99</v>
      </c>
      <c r="M657" s="39">
        <f>IF(ISERROR(VLOOKUP($A657,'31.10.2022'!$A:$I,9,0)=TRUE),0,VLOOKUP($A657,'31.10.2022'!$A:$I,9,0))</f>
        <v>-428.99</v>
      </c>
      <c r="N657" s="39">
        <f>IF(ISERROR(VLOOKUP($A657,'30.11.2022'!$A:$I,9,0)=TRUE),0,VLOOKUP($A657,'30.11.2022'!$A:$I,9,0))</f>
        <v>-428.99</v>
      </c>
      <c r="O657" s="39">
        <f>IF(ISERROR(VLOOKUP($A657,'31.12.2022'!$A:$I,9,0)=TRUE),0,VLOOKUP($A657,'31.12.2022'!$A:$I,9,0))</f>
        <v>-428.99</v>
      </c>
    </row>
    <row r="658" spans="1:15" x14ac:dyDescent="0.3">
      <c r="A658" s="1" t="s">
        <v>706</v>
      </c>
      <c r="B658" s="1"/>
      <c r="C658" s="53">
        <f t="shared" si="10"/>
        <v>11</v>
      </c>
      <c r="D658" s="2">
        <f>IF(ISERROR(VLOOKUP($A658,'31.01.2022'!$A:$I,9,0)=TRUE),0,VLOOKUP($A658,'31.01.2022'!$A:$I,9,0))</f>
        <v>-22.23</v>
      </c>
      <c r="E658" s="2">
        <f>IF(ISERROR(VLOOKUP($A658,'28.02.2022'!$A:$I,9,0)=TRUE),0,VLOOKUP($A658,'28.02.2022'!$A:$I,9,0))</f>
        <v>-22.23</v>
      </c>
      <c r="F658" s="2">
        <f>IF(ISERROR(VLOOKUP($A658,'31.03.2022'!$A:$I,9,0)=TRUE),0,VLOOKUP($A658,'31.03.2022'!$A:$I,9,0))</f>
        <v>-22.23</v>
      </c>
      <c r="G658" s="2">
        <f>IF(ISERROR(VLOOKUP($A658,'30.04.2022'!$A:$I,9,0)=TRUE),0,VLOOKUP($A658,'30.04.2022'!$A:$I,9,0))</f>
        <v>-22.23</v>
      </c>
      <c r="H658" s="2">
        <f>IF(ISERROR(VLOOKUP($A658,'31.05.2022'!$A:$I,9,0)=TRUE),0,VLOOKUP($A658,'31.05.2022'!$A:$I,9,0))</f>
        <v>-22.23</v>
      </c>
      <c r="I658" s="2">
        <f>IF(ISERROR(VLOOKUP($A658,'30.06.2022'!$A:$I,9,0)=TRUE),0,VLOOKUP($A658,'30.06.2022'!$A:$I,9,0))</f>
        <v>-22.23</v>
      </c>
      <c r="J658" s="39">
        <f>IF(ISERROR(VLOOKUP($A658,'31.07.2022'!$A:$I,9,0)=TRUE),0,VLOOKUP($A658,'31.07.2022'!$A:$I,9,0))</f>
        <v>-22.23</v>
      </c>
      <c r="K658" s="39">
        <f>IF(ISERROR(VLOOKUP($A658,'31.08.2022'!$A:$I,9,0)=TRUE),0,VLOOKUP($A658,'31.08.2022'!$A:$I,9,0))</f>
        <v>-22.23</v>
      </c>
      <c r="L658" s="39">
        <f>IF(ISERROR(VLOOKUP($A658,'30.09.2022'!$A:$I,9,0)=TRUE),0,VLOOKUP($A658,'30.09.2022'!$A:$I,9,0))</f>
        <v>-22.23</v>
      </c>
      <c r="M658" s="39">
        <f>IF(ISERROR(VLOOKUP($A658,'31.10.2022'!$A:$I,9,0)=TRUE),0,VLOOKUP($A658,'31.10.2022'!$A:$I,9,0))</f>
        <v>-22.23</v>
      </c>
      <c r="N658" s="39">
        <f>IF(ISERROR(VLOOKUP($A658,'30.11.2022'!$A:$I,9,0)=TRUE),0,VLOOKUP($A658,'30.11.2022'!$A:$I,9,0))</f>
        <v>-22.23</v>
      </c>
      <c r="O658" s="39">
        <f>IF(ISERROR(VLOOKUP($A658,'31.12.2022'!$A:$I,9,0)=TRUE),0,VLOOKUP($A658,'31.12.2022'!$A:$I,9,0))</f>
        <v>-22.23</v>
      </c>
    </row>
    <row r="659" spans="1:15" x14ac:dyDescent="0.3">
      <c r="A659" s="1" t="s">
        <v>707</v>
      </c>
      <c r="B659" s="1"/>
      <c r="C659" s="53">
        <f t="shared" si="10"/>
        <v>11</v>
      </c>
      <c r="D659" s="2">
        <f>IF(ISERROR(VLOOKUP($A659,'31.01.2022'!$A:$I,9,0)=TRUE),0,VLOOKUP($A659,'31.01.2022'!$A:$I,9,0))</f>
        <v>-13871.03</v>
      </c>
      <c r="E659" s="2">
        <f>IF(ISERROR(VLOOKUP($A659,'28.02.2022'!$A:$I,9,0)=TRUE),0,VLOOKUP($A659,'28.02.2022'!$A:$I,9,0))</f>
        <v>-13871.03</v>
      </c>
      <c r="F659" s="2">
        <f>IF(ISERROR(VLOOKUP($A659,'31.03.2022'!$A:$I,9,0)=TRUE),0,VLOOKUP($A659,'31.03.2022'!$A:$I,9,0))</f>
        <v>-13871.03</v>
      </c>
      <c r="G659" s="2">
        <f>IF(ISERROR(VLOOKUP($A659,'30.04.2022'!$A:$I,9,0)=TRUE),0,VLOOKUP($A659,'30.04.2022'!$A:$I,9,0))</f>
        <v>-13871.03</v>
      </c>
      <c r="H659" s="2">
        <f>IF(ISERROR(VLOOKUP($A659,'31.05.2022'!$A:$I,9,0)=TRUE),0,VLOOKUP($A659,'31.05.2022'!$A:$I,9,0))</f>
        <v>-13871.03</v>
      </c>
      <c r="I659" s="2">
        <f>IF(ISERROR(VLOOKUP($A659,'30.06.2022'!$A:$I,9,0)=TRUE),0,VLOOKUP($A659,'30.06.2022'!$A:$I,9,0))</f>
        <v>-13871.03</v>
      </c>
      <c r="J659" s="39">
        <f>IF(ISERROR(VLOOKUP($A659,'31.07.2022'!$A:$I,9,0)=TRUE),0,VLOOKUP($A659,'31.07.2022'!$A:$I,9,0))</f>
        <v>-13871.03</v>
      </c>
      <c r="K659" s="39">
        <f>IF(ISERROR(VLOOKUP($A659,'31.08.2022'!$A:$I,9,0)=TRUE),0,VLOOKUP($A659,'31.08.2022'!$A:$I,9,0))</f>
        <v>-13871.03</v>
      </c>
      <c r="L659" s="39">
        <f>IF(ISERROR(VLOOKUP($A659,'30.09.2022'!$A:$I,9,0)=TRUE),0,VLOOKUP($A659,'30.09.2022'!$A:$I,9,0))</f>
        <v>-13871.03</v>
      </c>
      <c r="M659" s="39">
        <f>IF(ISERROR(VLOOKUP($A659,'31.10.2022'!$A:$I,9,0)=TRUE),0,VLOOKUP($A659,'31.10.2022'!$A:$I,9,0))</f>
        <v>-13871.03</v>
      </c>
      <c r="N659" s="39">
        <f>IF(ISERROR(VLOOKUP($A659,'30.11.2022'!$A:$I,9,0)=TRUE),0,VLOOKUP($A659,'30.11.2022'!$A:$I,9,0))</f>
        <v>-13871.03</v>
      </c>
      <c r="O659" s="39">
        <f>IF(ISERROR(VLOOKUP($A659,'31.12.2022'!$A:$I,9,0)=TRUE),0,VLOOKUP($A659,'31.12.2022'!$A:$I,9,0))</f>
        <v>-13871.03</v>
      </c>
    </row>
    <row r="660" spans="1:15" x14ac:dyDescent="0.3">
      <c r="A660" s="1" t="s">
        <v>708</v>
      </c>
      <c r="B660" s="1"/>
      <c r="C660" s="53">
        <f t="shared" si="10"/>
        <v>11</v>
      </c>
      <c r="D660" s="2">
        <f>IF(ISERROR(VLOOKUP($A660,'31.01.2022'!$A:$I,9,0)=TRUE),0,VLOOKUP($A660,'31.01.2022'!$A:$I,9,0))</f>
        <v>-76.64</v>
      </c>
      <c r="E660" s="2">
        <f>IF(ISERROR(VLOOKUP($A660,'28.02.2022'!$A:$I,9,0)=TRUE),0,VLOOKUP($A660,'28.02.2022'!$A:$I,9,0))</f>
        <v>-76.64</v>
      </c>
      <c r="F660" s="2">
        <f>IF(ISERROR(VLOOKUP($A660,'31.03.2022'!$A:$I,9,0)=TRUE),0,VLOOKUP($A660,'31.03.2022'!$A:$I,9,0))</f>
        <v>-76.64</v>
      </c>
      <c r="G660" s="2">
        <f>IF(ISERROR(VLOOKUP($A660,'30.04.2022'!$A:$I,9,0)=TRUE),0,VLOOKUP($A660,'30.04.2022'!$A:$I,9,0))</f>
        <v>-76.64</v>
      </c>
      <c r="H660" s="2">
        <f>IF(ISERROR(VLOOKUP($A660,'31.05.2022'!$A:$I,9,0)=TRUE),0,VLOOKUP($A660,'31.05.2022'!$A:$I,9,0))</f>
        <v>-76.64</v>
      </c>
      <c r="I660" s="2">
        <f>IF(ISERROR(VLOOKUP($A660,'30.06.2022'!$A:$I,9,0)=TRUE),0,VLOOKUP($A660,'30.06.2022'!$A:$I,9,0))</f>
        <v>-76.64</v>
      </c>
      <c r="J660" s="39">
        <f>IF(ISERROR(VLOOKUP($A660,'31.07.2022'!$A:$I,9,0)=TRUE),0,VLOOKUP($A660,'31.07.2022'!$A:$I,9,0))</f>
        <v>-76.64</v>
      </c>
      <c r="K660" s="39">
        <f>IF(ISERROR(VLOOKUP($A660,'31.08.2022'!$A:$I,9,0)=TRUE),0,VLOOKUP($A660,'31.08.2022'!$A:$I,9,0))</f>
        <v>-76.64</v>
      </c>
      <c r="L660" s="39">
        <f>IF(ISERROR(VLOOKUP($A660,'30.09.2022'!$A:$I,9,0)=TRUE),0,VLOOKUP($A660,'30.09.2022'!$A:$I,9,0))</f>
        <v>-76.64</v>
      </c>
      <c r="M660" s="39">
        <f>IF(ISERROR(VLOOKUP($A660,'31.10.2022'!$A:$I,9,0)=TRUE),0,VLOOKUP($A660,'31.10.2022'!$A:$I,9,0))</f>
        <v>-76.64</v>
      </c>
      <c r="N660" s="39">
        <f>IF(ISERROR(VLOOKUP($A660,'30.11.2022'!$A:$I,9,0)=TRUE),0,VLOOKUP($A660,'30.11.2022'!$A:$I,9,0))</f>
        <v>-76.64</v>
      </c>
      <c r="O660" s="39">
        <f>IF(ISERROR(VLOOKUP($A660,'31.12.2022'!$A:$I,9,0)=TRUE),0,VLOOKUP($A660,'31.12.2022'!$A:$I,9,0))</f>
        <v>-76.64</v>
      </c>
    </row>
    <row r="661" spans="1:15" x14ac:dyDescent="0.3">
      <c r="A661" s="1" t="s">
        <v>709</v>
      </c>
      <c r="B661" s="1"/>
      <c r="C661" s="53">
        <f t="shared" si="10"/>
        <v>11</v>
      </c>
      <c r="D661" s="2">
        <f>IF(ISERROR(VLOOKUP($A661,'31.01.2022'!$A:$I,9,0)=TRUE),0,VLOOKUP($A661,'31.01.2022'!$A:$I,9,0))</f>
        <v>-4099.47</v>
      </c>
      <c r="E661" s="2">
        <f>IF(ISERROR(VLOOKUP($A661,'28.02.2022'!$A:$I,9,0)=TRUE),0,VLOOKUP($A661,'28.02.2022'!$A:$I,9,0))</f>
        <v>-4099.47</v>
      </c>
      <c r="F661" s="2">
        <f>IF(ISERROR(VLOOKUP($A661,'31.03.2022'!$A:$I,9,0)=TRUE),0,VLOOKUP($A661,'31.03.2022'!$A:$I,9,0))</f>
        <v>-4099.47</v>
      </c>
      <c r="G661" s="2">
        <f>IF(ISERROR(VLOOKUP($A661,'30.04.2022'!$A:$I,9,0)=TRUE),0,VLOOKUP($A661,'30.04.2022'!$A:$I,9,0))</f>
        <v>-4099.47</v>
      </c>
      <c r="H661" s="2">
        <f>IF(ISERROR(VLOOKUP($A661,'31.05.2022'!$A:$I,9,0)=TRUE),0,VLOOKUP($A661,'31.05.2022'!$A:$I,9,0))</f>
        <v>-4099.47</v>
      </c>
      <c r="I661" s="2">
        <f>IF(ISERROR(VLOOKUP($A661,'30.06.2022'!$A:$I,9,0)=TRUE),0,VLOOKUP($A661,'30.06.2022'!$A:$I,9,0))</f>
        <v>-4099.47</v>
      </c>
      <c r="J661" s="39">
        <f>IF(ISERROR(VLOOKUP($A661,'31.07.2022'!$A:$I,9,0)=TRUE),0,VLOOKUP($A661,'31.07.2022'!$A:$I,9,0))</f>
        <v>-4099.47</v>
      </c>
      <c r="K661" s="39">
        <f>IF(ISERROR(VLOOKUP($A661,'31.08.2022'!$A:$I,9,0)=TRUE),0,VLOOKUP($A661,'31.08.2022'!$A:$I,9,0))</f>
        <v>-4099.47</v>
      </c>
      <c r="L661" s="39">
        <f>IF(ISERROR(VLOOKUP($A661,'30.09.2022'!$A:$I,9,0)=TRUE),0,VLOOKUP($A661,'30.09.2022'!$A:$I,9,0))</f>
        <v>-4099.47</v>
      </c>
      <c r="M661" s="39">
        <f>IF(ISERROR(VLOOKUP($A661,'31.10.2022'!$A:$I,9,0)=TRUE),0,VLOOKUP($A661,'31.10.2022'!$A:$I,9,0))</f>
        <v>-4099.47</v>
      </c>
      <c r="N661" s="39">
        <f>IF(ISERROR(VLOOKUP($A661,'30.11.2022'!$A:$I,9,0)=TRUE),0,VLOOKUP($A661,'30.11.2022'!$A:$I,9,0))</f>
        <v>-4099.47</v>
      </c>
      <c r="O661" s="39">
        <f>IF(ISERROR(VLOOKUP($A661,'31.12.2022'!$A:$I,9,0)=TRUE),0,VLOOKUP($A661,'31.12.2022'!$A:$I,9,0))</f>
        <v>-4099.47</v>
      </c>
    </row>
    <row r="662" spans="1:15" x14ac:dyDescent="0.3">
      <c r="A662" s="1" t="s">
        <v>710</v>
      </c>
      <c r="B662" s="1"/>
      <c r="C662" s="53">
        <f t="shared" si="10"/>
        <v>11</v>
      </c>
      <c r="D662" s="2">
        <f>IF(ISERROR(VLOOKUP($A662,'31.01.2022'!$A:$I,9,0)=TRUE),0,VLOOKUP($A662,'31.01.2022'!$A:$I,9,0))</f>
        <v>-2180.6999999999998</v>
      </c>
      <c r="E662" s="2">
        <f>IF(ISERROR(VLOOKUP($A662,'28.02.2022'!$A:$I,9,0)=TRUE),0,VLOOKUP($A662,'28.02.2022'!$A:$I,9,0))</f>
        <v>-2180.6999999999998</v>
      </c>
      <c r="F662" s="2">
        <f>IF(ISERROR(VLOOKUP($A662,'31.03.2022'!$A:$I,9,0)=TRUE),0,VLOOKUP($A662,'31.03.2022'!$A:$I,9,0))</f>
        <v>-2180.6999999999998</v>
      </c>
      <c r="G662" s="2">
        <f>IF(ISERROR(VLOOKUP($A662,'30.04.2022'!$A:$I,9,0)=TRUE),0,VLOOKUP($A662,'30.04.2022'!$A:$I,9,0))</f>
        <v>-2180.6999999999998</v>
      </c>
      <c r="H662" s="2">
        <f>IF(ISERROR(VLOOKUP($A662,'31.05.2022'!$A:$I,9,0)=TRUE),0,VLOOKUP($A662,'31.05.2022'!$A:$I,9,0))</f>
        <v>-2180.6999999999998</v>
      </c>
      <c r="I662" s="2">
        <f>IF(ISERROR(VLOOKUP($A662,'30.06.2022'!$A:$I,9,0)=TRUE),0,VLOOKUP($A662,'30.06.2022'!$A:$I,9,0))</f>
        <v>-2180.6999999999998</v>
      </c>
      <c r="J662" s="39">
        <f>IF(ISERROR(VLOOKUP($A662,'31.07.2022'!$A:$I,9,0)=TRUE),0,VLOOKUP($A662,'31.07.2022'!$A:$I,9,0))</f>
        <v>-2180.6999999999998</v>
      </c>
      <c r="K662" s="39">
        <f>IF(ISERROR(VLOOKUP($A662,'31.08.2022'!$A:$I,9,0)=TRUE),0,VLOOKUP($A662,'31.08.2022'!$A:$I,9,0))</f>
        <v>-2180.6999999999998</v>
      </c>
      <c r="L662" s="39">
        <f>IF(ISERROR(VLOOKUP($A662,'30.09.2022'!$A:$I,9,0)=TRUE),0,VLOOKUP($A662,'30.09.2022'!$A:$I,9,0))</f>
        <v>-2180.6999999999998</v>
      </c>
      <c r="M662" s="39">
        <f>IF(ISERROR(VLOOKUP($A662,'31.10.2022'!$A:$I,9,0)=TRUE),0,VLOOKUP($A662,'31.10.2022'!$A:$I,9,0))</f>
        <v>-2180.6999999999998</v>
      </c>
      <c r="N662" s="39">
        <f>IF(ISERROR(VLOOKUP($A662,'30.11.2022'!$A:$I,9,0)=TRUE),0,VLOOKUP($A662,'30.11.2022'!$A:$I,9,0))</f>
        <v>-2180.6999999999998</v>
      </c>
      <c r="O662" s="39">
        <f>IF(ISERROR(VLOOKUP($A662,'31.12.2022'!$A:$I,9,0)=TRUE),0,VLOOKUP($A662,'31.12.2022'!$A:$I,9,0))</f>
        <v>-2180.6999999999998</v>
      </c>
    </row>
    <row r="663" spans="1:15" x14ac:dyDescent="0.3">
      <c r="A663" s="1" t="s">
        <v>711</v>
      </c>
      <c r="B663" s="1"/>
      <c r="C663" s="53">
        <f t="shared" si="10"/>
        <v>11</v>
      </c>
      <c r="D663" s="2">
        <f>IF(ISERROR(VLOOKUP($A663,'31.01.2022'!$A:$I,9,0)=TRUE),0,VLOOKUP($A663,'31.01.2022'!$A:$I,9,0))</f>
        <v>-27.85</v>
      </c>
      <c r="E663" s="2">
        <f>IF(ISERROR(VLOOKUP($A663,'28.02.2022'!$A:$I,9,0)=TRUE),0,VLOOKUP($A663,'28.02.2022'!$A:$I,9,0))</f>
        <v>-27.85</v>
      </c>
      <c r="F663" s="2">
        <f>IF(ISERROR(VLOOKUP($A663,'31.03.2022'!$A:$I,9,0)=TRUE),0,VLOOKUP($A663,'31.03.2022'!$A:$I,9,0))</f>
        <v>-27.85</v>
      </c>
      <c r="G663" s="2">
        <f>IF(ISERROR(VLOOKUP($A663,'30.04.2022'!$A:$I,9,0)=TRUE),0,VLOOKUP($A663,'30.04.2022'!$A:$I,9,0))</f>
        <v>-27.85</v>
      </c>
      <c r="H663" s="2">
        <f>IF(ISERROR(VLOOKUP($A663,'31.05.2022'!$A:$I,9,0)=TRUE),0,VLOOKUP($A663,'31.05.2022'!$A:$I,9,0))</f>
        <v>-27.85</v>
      </c>
      <c r="I663" s="2">
        <f>IF(ISERROR(VLOOKUP($A663,'30.06.2022'!$A:$I,9,0)=TRUE),0,VLOOKUP($A663,'30.06.2022'!$A:$I,9,0))</f>
        <v>-27.85</v>
      </c>
      <c r="J663" s="39">
        <f>IF(ISERROR(VLOOKUP($A663,'31.07.2022'!$A:$I,9,0)=TRUE),0,VLOOKUP($A663,'31.07.2022'!$A:$I,9,0))</f>
        <v>-27.85</v>
      </c>
      <c r="K663" s="39">
        <f>IF(ISERROR(VLOOKUP($A663,'31.08.2022'!$A:$I,9,0)=TRUE),0,VLOOKUP($A663,'31.08.2022'!$A:$I,9,0))</f>
        <v>-27.85</v>
      </c>
      <c r="L663" s="39">
        <f>IF(ISERROR(VLOOKUP($A663,'30.09.2022'!$A:$I,9,0)=TRUE),0,VLOOKUP($A663,'30.09.2022'!$A:$I,9,0))</f>
        <v>-27.85</v>
      </c>
      <c r="M663" s="39">
        <f>IF(ISERROR(VLOOKUP($A663,'31.10.2022'!$A:$I,9,0)=TRUE),0,VLOOKUP($A663,'31.10.2022'!$A:$I,9,0))</f>
        <v>-27.85</v>
      </c>
      <c r="N663" s="39">
        <f>IF(ISERROR(VLOOKUP($A663,'30.11.2022'!$A:$I,9,0)=TRUE),0,VLOOKUP($A663,'30.11.2022'!$A:$I,9,0))</f>
        <v>-27.85</v>
      </c>
      <c r="O663" s="39">
        <f>IF(ISERROR(VLOOKUP($A663,'31.12.2022'!$A:$I,9,0)=TRUE),0,VLOOKUP($A663,'31.12.2022'!$A:$I,9,0))</f>
        <v>-27.85</v>
      </c>
    </row>
    <row r="664" spans="1:15" x14ac:dyDescent="0.3">
      <c r="A664" s="1" t="s">
        <v>712</v>
      </c>
      <c r="B664" s="1"/>
      <c r="C664" s="53">
        <f t="shared" si="10"/>
        <v>11</v>
      </c>
      <c r="D664" s="2">
        <f>IF(ISERROR(VLOOKUP($A664,'31.01.2022'!$A:$I,9,0)=TRUE),0,VLOOKUP($A664,'31.01.2022'!$A:$I,9,0))</f>
        <v>-24.67</v>
      </c>
      <c r="E664" s="2">
        <f>IF(ISERROR(VLOOKUP($A664,'28.02.2022'!$A:$I,9,0)=TRUE),0,VLOOKUP($A664,'28.02.2022'!$A:$I,9,0))</f>
        <v>-24.67</v>
      </c>
      <c r="F664" s="2">
        <f>IF(ISERROR(VLOOKUP($A664,'31.03.2022'!$A:$I,9,0)=TRUE),0,VLOOKUP($A664,'31.03.2022'!$A:$I,9,0))</f>
        <v>-24.67</v>
      </c>
      <c r="G664" s="2">
        <f>IF(ISERROR(VLOOKUP($A664,'30.04.2022'!$A:$I,9,0)=TRUE),0,VLOOKUP($A664,'30.04.2022'!$A:$I,9,0))</f>
        <v>-24.67</v>
      </c>
      <c r="H664" s="2">
        <f>IF(ISERROR(VLOOKUP($A664,'31.05.2022'!$A:$I,9,0)=TRUE),0,VLOOKUP($A664,'31.05.2022'!$A:$I,9,0))</f>
        <v>-24.67</v>
      </c>
      <c r="I664" s="2">
        <f>IF(ISERROR(VLOOKUP($A664,'30.06.2022'!$A:$I,9,0)=TRUE),0,VLOOKUP($A664,'30.06.2022'!$A:$I,9,0))</f>
        <v>-24.67</v>
      </c>
      <c r="J664" s="39">
        <f>IF(ISERROR(VLOOKUP($A664,'31.07.2022'!$A:$I,9,0)=TRUE),0,VLOOKUP($A664,'31.07.2022'!$A:$I,9,0))</f>
        <v>-24.67</v>
      </c>
      <c r="K664" s="39">
        <f>IF(ISERROR(VLOOKUP($A664,'31.08.2022'!$A:$I,9,0)=TRUE),0,VLOOKUP($A664,'31.08.2022'!$A:$I,9,0))</f>
        <v>-24.67</v>
      </c>
      <c r="L664" s="39">
        <f>IF(ISERROR(VLOOKUP($A664,'30.09.2022'!$A:$I,9,0)=TRUE),0,VLOOKUP($A664,'30.09.2022'!$A:$I,9,0))</f>
        <v>-24.67</v>
      </c>
      <c r="M664" s="39">
        <f>IF(ISERROR(VLOOKUP($A664,'31.10.2022'!$A:$I,9,0)=TRUE),0,VLOOKUP($A664,'31.10.2022'!$A:$I,9,0))</f>
        <v>-24.67</v>
      </c>
      <c r="N664" s="39">
        <f>IF(ISERROR(VLOOKUP($A664,'30.11.2022'!$A:$I,9,0)=TRUE),0,VLOOKUP($A664,'30.11.2022'!$A:$I,9,0))</f>
        <v>-24.67</v>
      </c>
      <c r="O664" s="39">
        <f>IF(ISERROR(VLOOKUP($A664,'31.12.2022'!$A:$I,9,0)=TRUE),0,VLOOKUP($A664,'31.12.2022'!$A:$I,9,0))</f>
        <v>-24.67</v>
      </c>
    </row>
    <row r="665" spans="1:15" x14ac:dyDescent="0.3">
      <c r="A665" s="1" t="s">
        <v>713</v>
      </c>
      <c r="B665" s="1"/>
      <c r="C665" s="53">
        <f t="shared" si="10"/>
        <v>11</v>
      </c>
      <c r="D665" s="2">
        <f>IF(ISERROR(VLOOKUP($A665,'31.01.2022'!$A:$I,9,0)=TRUE),0,VLOOKUP($A665,'31.01.2022'!$A:$I,9,0))</f>
        <v>-130.03</v>
      </c>
      <c r="E665" s="2">
        <f>IF(ISERROR(VLOOKUP($A665,'28.02.2022'!$A:$I,9,0)=TRUE),0,VLOOKUP($A665,'28.02.2022'!$A:$I,9,0))</f>
        <v>-130.03</v>
      </c>
      <c r="F665" s="2">
        <f>IF(ISERROR(VLOOKUP($A665,'31.03.2022'!$A:$I,9,0)=TRUE),0,VLOOKUP($A665,'31.03.2022'!$A:$I,9,0))</f>
        <v>-130.03</v>
      </c>
      <c r="G665" s="2">
        <f>IF(ISERROR(VLOOKUP($A665,'30.04.2022'!$A:$I,9,0)=TRUE),0,VLOOKUP($A665,'30.04.2022'!$A:$I,9,0))</f>
        <v>-130.03</v>
      </c>
      <c r="H665" s="2">
        <f>IF(ISERROR(VLOOKUP($A665,'31.05.2022'!$A:$I,9,0)=TRUE),0,VLOOKUP($A665,'31.05.2022'!$A:$I,9,0))</f>
        <v>-130.03</v>
      </c>
      <c r="I665" s="2">
        <f>IF(ISERROR(VLOOKUP($A665,'30.06.2022'!$A:$I,9,0)=TRUE),0,VLOOKUP($A665,'30.06.2022'!$A:$I,9,0))</f>
        <v>-130.03</v>
      </c>
      <c r="J665" s="39">
        <f>IF(ISERROR(VLOOKUP($A665,'31.07.2022'!$A:$I,9,0)=TRUE),0,VLOOKUP($A665,'31.07.2022'!$A:$I,9,0))</f>
        <v>-130.03</v>
      </c>
      <c r="K665" s="39">
        <f>IF(ISERROR(VLOOKUP($A665,'31.08.2022'!$A:$I,9,0)=TRUE),0,VLOOKUP($A665,'31.08.2022'!$A:$I,9,0))</f>
        <v>-130.03</v>
      </c>
      <c r="L665" s="39">
        <f>IF(ISERROR(VLOOKUP($A665,'30.09.2022'!$A:$I,9,0)=TRUE),0,VLOOKUP($A665,'30.09.2022'!$A:$I,9,0))</f>
        <v>-130.03</v>
      </c>
      <c r="M665" s="39">
        <f>IF(ISERROR(VLOOKUP($A665,'31.10.2022'!$A:$I,9,0)=TRUE),0,VLOOKUP($A665,'31.10.2022'!$A:$I,9,0))</f>
        <v>-130.03</v>
      </c>
      <c r="N665" s="39">
        <f>IF(ISERROR(VLOOKUP($A665,'30.11.2022'!$A:$I,9,0)=TRUE),0,VLOOKUP($A665,'30.11.2022'!$A:$I,9,0))</f>
        <v>-130.03</v>
      </c>
      <c r="O665" s="39">
        <f>IF(ISERROR(VLOOKUP($A665,'31.12.2022'!$A:$I,9,0)=TRUE),0,VLOOKUP($A665,'31.12.2022'!$A:$I,9,0))</f>
        <v>-130.03</v>
      </c>
    </row>
    <row r="666" spans="1:15" x14ac:dyDescent="0.3">
      <c r="A666" s="1" t="s">
        <v>714</v>
      </c>
      <c r="B666" s="1"/>
      <c r="C666" s="53">
        <f t="shared" si="10"/>
        <v>11</v>
      </c>
      <c r="D666" s="2">
        <f>IF(ISERROR(VLOOKUP($A666,'31.01.2022'!$A:$I,9,0)=TRUE),0,VLOOKUP($A666,'31.01.2022'!$A:$I,9,0))</f>
        <v>-3322.08</v>
      </c>
      <c r="E666" s="2">
        <f>IF(ISERROR(VLOOKUP($A666,'28.02.2022'!$A:$I,9,0)=TRUE),0,VLOOKUP($A666,'28.02.2022'!$A:$I,9,0))</f>
        <v>-3322.08</v>
      </c>
      <c r="F666" s="2">
        <f>IF(ISERROR(VLOOKUP($A666,'31.03.2022'!$A:$I,9,0)=TRUE),0,VLOOKUP($A666,'31.03.2022'!$A:$I,9,0))</f>
        <v>-3322.08</v>
      </c>
      <c r="G666" s="2">
        <f>IF(ISERROR(VLOOKUP($A666,'30.04.2022'!$A:$I,9,0)=TRUE),0,VLOOKUP($A666,'30.04.2022'!$A:$I,9,0))</f>
        <v>-3322.08</v>
      </c>
      <c r="H666" s="2">
        <f>IF(ISERROR(VLOOKUP($A666,'31.05.2022'!$A:$I,9,0)=TRUE),0,VLOOKUP($A666,'31.05.2022'!$A:$I,9,0))</f>
        <v>-3322.08</v>
      </c>
      <c r="I666" s="2">
        <f>IF(ISERROR(VLOOKUP($A666,'30.06.2022'!$A:$I,9,0)=TRUE),0,VLOOKUP($A666,'30.06.2022'!$A:$I,9,0))</f>
        <v>-3322.08</v>
      </c>
      <c r="J666" s="39">
        <f>IF(ISERROR(VLOOKUP($A666,'31.07.2022'!$A:$I,9,0)=TRUE),0,VLOOKUP($A666,'31.07.2022'!$A:$I,9,0))</f>
        <v>-3322.08</v>
      </c>
      <c r="K666" s="39">
        <f>IF(ISERROR(VLOOKUP($A666,'31.08.2022'!$A:$I,9,0)=TRUE),0,VLOOKUP($A666,'31.08.2022'!$A:$I,9,0))</f>
        <v>-3322.08</v>
      </c>
      <c r="L666" s="39">
        <f>IF(ISERROR(VLOOKUP($A666,'30.09.2022'!$A:$I,9,0)=TRUE),0,VLOOKUP($A666,'30.09.2022'!$A:$I,9,0))</f>
        <v>-3322.08</v>
      </c>
      <c r="M666" s="39">
        <f>IF(ISERROR(VLOOKUP($A666,'31.10.2022'!$A:$I,9,0)=TRUE),0,VLOOKUP($A666,'31.10.2022'!$A:$I,9,0))</f>
        <v>-3322.08</v>
      </c>
      <c r="N666" s="39">
        <f>IF(ISERROR(VLOOKUP($A666,'30.11.2022'!$A:$I,9,0)=TRUE),0,VLOOKUP($A666,'30.11.2022'!$A:$I,9,0))</f>
        <v>-3322.08</v>
      </c>
      <c r="O666" s="39">
        <f>IF(ISERROR(VLOOKUP($A666,'31.12.2022'!$A:$I,9,0)=TRUE),0,VLOOKUP($A666,'31.12.2022'!$A:$I,9,0))</f>
        <v>-3322.08</v>
      </c>
    </row>
    <row r="667" spans="1:15" x14ac:dyDescent="0.3">
      <c r="A667" s="1" t="s">
        <v>715</v>
      </c>
      <c r="B667" s="1"/>
      <c r="C667" s="53">
        <f t="shared" si="10"/>
        <v>11</v>
      </c>
      <c r="D667" s="2">
        <f>IF(ISERROR(VLOOKUP($A667,'31.01.2022'!$A:$I,9,0)=TRUE),0,VLOOKUP($A667,'31.01.2022'!$A:$I,9,0))</f>
        <v>-96.46</v>
      </c>
      <c r="E667" s="2">
        <f>IF(ISERROR(VLOOKUP($A667,'28.02.2022'!$A:$I,9,0)=TRUE),0,VLOOKUP($A667,'28.02.2022'!$A:$I,9,0))</f>
        <v>-96.46</v>
      </c>
      <c r="F667" s="2">
        <f>IF(ISERROR(VLOOKUP($A667,'31.03.2022'!$A:$I,9,0)=TRUE),0,VLOOKUP($A667,'31.03.2022'!$A:$I,9,0))</f>
        <v>-96.46</v>
      </c>
      <c r="G667" s="2">
        <f>IF(ISERROR(VLOOKUP($A667,'30.04.2022'!$A:$I,9,0)=TRUE),0,VLOOKUP($A667,'30.04.2022'!$A:$I,9,0))</f>
        <v>-96.46</v>
      </c>
      <c r="H667" s="2">
        <f>IF(ISERROR(VLOOKUP($A667,'31.05.2022'!$A:$I,9,0)=TRUE),0,VLOOKUP($A667,'31.05.2022'!$A:$I,9,0))</f>
        <v>-96.46</v>
      </c>
      <c r="I667" s="2">
        <f>IF(ISERROR(VLOOKUP($A667,'30.06.2022'!$A:$I,9,0)=TRUE),0,VLOOKUP($A667,'30.06.2022'!$A:$I,9,0))</f>
        <v>-96.46</v>
      </c>
      <c r="J667" s="39">
        <f>IF(ISERROR(VLOOKUP($A667,'31.07.2022'!$A:$I,9,0)=TRUE),0,VLOOKUP($A667,'31.07.2022'!$A:$I,9,0))</f>
        <v>-96.46</v>
      </c>
      <c r="K667" s="39">
        <f>IF(ISERROR(VLOOKUP($A667,'31.08.2022'!$A:$I,9,0)=TRUE),0,VLOOKUP($A667,'31.08.2022'!$A:$I,9,0))</f>
        <v>-96.46</v>
      </c>
      <c r="L667" s="39">
        <f>IF(ISERROR(VLOOKUP($A667,'30.09.2022'!$A:$I,9,0)=TRUE),0,VLOOKUP($A667,'30.09.2022'!$A:$I,9,0))</f>
        <v>-96.46</v>
      </c>
      <c r="M667" s="39">
        <f>IF(ISERROR(VLOOKUP($A667,'31.10.2022'!$A:$I,9,0)=TRUE),0,VLOOKUP($A667,'31.10.2022'!$A:$I,9,0))</f>
        <v>-96.46</v>
      </c>
      <c r="N667" s="39">
        <f>IF(ISERROR(VLOOKUP($A667,'30.11.2022'!$A:$I,9,0)=TRUE),0,VLOOKUP($A667,'30.11.2022'!$A:$I,9,0))</f>
        <v>-96.46</v>
      </c>
      <c r="O667" s="39">
        <f>IF(ISERROR(VLOOKUP($A667,'31.12.2022'!$A:$I,9,0)=TRUE),0,VLOOKUP($A667,'31.12.2022'!$A:$I,9,0))</f>
        <v>-96.46</v>
      </c>
    </row>
    <row r="668" spans="1:15" x14ac:dyDescent="0.3">
      <c r="A668" s="1" t="s">
        <v>716</v>
      </c>
      <c r="B668" s="1"/>
      <c r="C668" s="53">
        <f t="shared" si="10"/>
        <v>11</v>
      </c>
      <c r="D668" s="2">
        <f>IF(ISERROR(VLOOKUP($A668,'31.01.2022'!$A:$I,9,0)=TRUE),0,VLOOKUP($A668,'31.01.2022'!$A:$I,9,0))</f>
        <v>-4.2699999999999996</v>
      </c>
      <c r="E668" s="2">
        <f>IF(ISERROR(VLOOKUP($A668,'28.02.2022'!$A:$I,9,0)=TRUE),0,VLOOKUP($A668,'28.02.2022'!$A:$I,9,0))</f>
        <v>-4.2699999999999996</v>
      </c>
      <c r="F668" s="2">
        <f>IF(ISERROR(VLOOKUP($A668,'31.03.2022'!$A:$I,9,0)=TRUE),0,VLOOKUP($A668,'31.03.2022'!$A:$I,9,0))</f>
        <v>-4.2699999999999996</v>
      </c>
      <c r="G668" s="2">
        <f>IF(ISERROR(VLOOKUP($A668,'30.04.2022'!$A:$I,9,0)=TRUE),0,VLOOKUP($A668,'30.04.2022'!$A:$I,9,0))</f>
        <v>-4.2699999999999996</v>
      </c>
      <c r="H668" s="2">
        <f>IF(ISERROR(VLOOKUP($A668,'31.05.2022'!$A:$I,9,0)=TRUE),0,VLOOKUP($A668,'31.05.2022'!$A:$I,9,0))</f>
        <v>-4.2699999999999996</v>
      </c>
      <c r="I668" s="2">
        <f>IF(ISERROR(VLOOKUP($A668,'30.06.2022'!$A:$I,9,0)=TRUE),0,VLOOKUP($A668,'30.06.2022'!$A:$I,9,0))</f>
        <v>-4.2699999999999996</v>
      </c>
      <c r="J668" s="39">
        <f>IF(ISERROR(VLOOKUP($A668,'31.07.2022'!$A:$I,9,0)=TRUE),0,VLOOKUP($A668,'31.07.2022'!$A:$I,9,0))</f>
        <v>-4.2699999999999996</v>
      </c>
      <c r="K668" s="39">
        <f>IF(ISERROR(VLOOKUP($A668,'31.08.2022'!$A:$I,9,0)=TRUE),0,VLOOKUP($A668,'31.08.2022'!$A:$I,9,0))</f>
        <v>-4.2699999999999996</v>
      </c>
      <c r="L668" s="39">
        <f>IF(ISERROR(VLOOKUP($A668,'30.09.2022'!$A:$I,9,0)=TRUE),0,VLOOKUP($A668,'30.09.2022'!$A:$I,9,0))</f>
        <v>-4.2699999999999996</v>
      </c>
      <c r="M668" s="39">
        <f>IF(ISERROR(VLOOKUP($A668,'31.10.2022'!$A:$I,9,0)=TRUE),0,VLOOKUP($A668,'31.10.2022'!$A:$I,9,0))</f>
        <v>-4.2699999999999996</v>
      </c>
      <c r="N668" s="39">
        <f>IF(ISERROR(VLOOKUP($A668,'30.11.2022'!$A:$I,9,0)=TRUE),0,VLOOKUP($A668,'30.11.2022'!$A:$I,9,0))</f>
        <v>-4.2699999999999996</v>
      </c>
      <c r="O668" s="39">
        <f>IF(ISERROR(VLOOKUP($A668,'31.12.2022'!$A:$I,9,0)=TRUE),0,VLOOKUP($A668,'31.12.2022'!$A:$I,9,0))</f>
        <v>-4.2699999999999996</v>
      </c>
    </row>
    <row r="669" spans="1:15" x14ac:dyDescent="0.3">
      <c r="A669" s="1" t="s">
        <v>717</v>
      </c>
      <c r="B669" s="1"/>
      <c r="C669" s="53">
        <f t="shared" si="10"/>
        <v>11</v>
      </c>
      <c r="D669" s="2">
        <f>IF(ISERROR(VLOOKUP($A669,'31.01.2022'!$A:$I,9,0)=TRUE),0,VLOOKUP($A669,'31.01.2022'!$A:$I,9,0))</f>
        <v>-6.28</v>
      </c>
      <c r="E669" s="2">
        <f>IF(ISERROR(VLOOKUP($A669,'28.02.2022'!$A:$I,9,0)=TRUE),0,VLOOKUP($A669,'28.02.2022'!$A:$I,9,0))</f>
        <v>-6.28</v>
      </c>
      <c r="F669" s="2">
        <f>IF(ISERROR(VLOOKUP($A669,'31.03.2022'!$A:$I,9,0)=TRUE),0,VLOOKUP($A669,'31.03.2022'!$A:$I,9,0))</f>
        <v>-6.28</v>
      </c>
      <c r="G669" s="2">
        <f>IF(ISERROR(VLOOKUP($A669,'30.04.2022'!$A:$I,9,0)=TRUE),0,VLOOKUP($A669,'30.04.2022'!$A:$I,9,0))</f>
        <v>-6.28</v>
      </c>
      <c r="H669" s="2">
        <f>IF(ISERROR(VLOOKUP($A669,'31.05.2022'!$A:$I,9,0)=TRUE),0,VLOOKUP($A669,'31.05.2022'!$A:$I,9,0))</f>
        <v>-6.28</v>
      </c>
      <c r="I669" s="2">
        <f>IF(ISERROR(VLOOKUP($A669,'30.06.2022'!$A:$I,9,0)=TRUE),0,VLOOKUP($A669,'30.06.2022'!$A:$I,9,0))</f>
        <v>-6.28</v>
      </c>
      <c r="J669" s="39">
        <f>IF(ISERROR(VLOOKUP($A669,'31.07.2022'!$A:$I,9,0)=TRUE),0,VLOOKUP($A669,'31.07.2022'!$A:$I,9,0))</f>
        <v>-6.28</v>
      </c>
      <c r="K669" s="39">
        <f>IF(ISERROR(VLOOKUP($A669,'31.08.2022'!$A:$I,9,0)=TRUE),0,VLOOKUP($A669,'31.08.2022'!$A:$I,9,0))</f>
        <v>-6.28</v>
      </c>
      <c r="L669" s="39">
        <f>IF(ISERROR(VLOOKUP($A669,'30.09.2022'!$A:$I,9,0)=TRUE),0,VLOOKUP($A669,'30.09.2022'!$A:$I,9,0))</f>
        <v>-6.28</v>
      </c>
      <c r="M669" s="39">
        <f>IF(ISERROR(VLOOKUP($A669,'31.10.2022'!$A:$I,9,0)=TRUE),0,VLOOKUP($A669,'31.10.2022'!$A:$I,9,0))</f>
        <v>-6.28</v>
      </c>
      <c r="N669" s="39">
        <f>IF(ISERROR(VLOOKUP($A669,'30.11.2022'!$A:$I,9,0)=TRUE),0,VLOOKUP($A669,'30.11.2022'!$A:$I,9,0))</f>
        <v>-6.28</v>
      </c>
      <c r="O669" s="39">
        <f>IF(ISERROR(VLOOKUP($A669,'31.12.2022'!$A:$I,9,0)=TRUE),0,VLOOKUP($A669,'31.12.2022'!$A:$I,9,0))</f>
        <v>-6.28</v>
      </c>
    </row>
    <row r="670" spans="1:15" x14ac:dyDescent="0.3">
      <c r="A670" s="1" t="s">
        <v>718</v>
      </c>
      <c r="B670" s="1"/>
      <c r="C670" s="53">
        <f t="shared" si="10"/>
        <v>11</v>
      </c>
      <c r="D670" s="2">
        <f>IF(ISERROR(VLOOKUP($A670,'31.01.2022'!$A:$I,9,0)=TRUE),0,VLOOKUP($A670,'31.01.2022'!$A:$I,9,0))</f>
        <v>-19663.009999999998</v>
      </c>
      <c r="E670" s="2">
        <f>IF(ISERROR(VLOOKUP($A670,'28.02.2022'!$A:$I,9,0)=TRUE),0,VLOOKUP($A670,'28.02.2022'!$A:$I,9,0))</f>
        <v>-19663.009999999998</v>
      </c>
      <c r="F670" s="2">
        <f>IF(ISERROR(VLOOKUP($A670,'31.03.2022'!$A:$I,9,0)=TRUE),0,VLOOKUP($A670,'31.03.2022'!$A:$I,9,0))</f>
        <v>-19663.009999999998</v>
      </c>
      <c r="G670" s="2">
        <f>IF(ISERROR(VLOOKUP($A670,'30.04.2022'!$A:$I,9,0)=TRUE),0,VLOOKUP($A670,'30.04.2022'!$A:$I,9,0))</f>
        <v>-19663.009999999998</v>
      </c>
      <c r="H670" s="2">
        <f>IF(ISERROR(VLOOKUP($A670,'31.05.2022'!$A:$I,9,0)=TRUE),0,VLOOKUP($A670,'31.05.2022'!$A:$I,9,0))</f>
        <v>-19663.009999999998</v>
      </c>
      <c r="I670" s="2">
        <f>IF(ISERROR(VLOOKUP($A670,'30.06.2022'!$A:$I,9,0)=TRUE),0,VLOOKUP($A670,'30.06.2022'!$A:$I,9,0))</f>
        <v>-19663.009999999998</v>
      </c>
      <c r="J670" s="39">
        <f>IF(ISERROR(VLOOKUP($A670,'31.07.2022'!$A:$I,9,0)=TRUE),0,VLOOKUP($A670,'31.07.2022'!$A:$I,9,0))</f>
        <v>-19663.009999999998</v>
      </c>
      <c r="K670" s="39">
        <f>IF(ISERROR(VLOOKUP($A670,'31.08.2022'!$A:$I,9,0)=TRUE),0,VLOOKUP($A670,'31.08.2022'!$A:$I,9,0))</f>
        <v>-19663.009999999998</v>
      </c>
      <c r="L670" s="39">
        <f>IF(ISERROR(VLOOKUP($A670,'30.09.2022'!$A:$I,9,0)=TRUE),0,VLOOKUP($A670,'30.09.2022'!$A:$I,9,0))</f>
        <v>-19663.009999999998</v>
      </c>
      <c r="M670" s="39">
        <f>IF(ISERROR(VLOOKUP($A670,'31.10.2022'!$A:$I,9,0)=TRUE),0,VLOOKUP($A670,'31.10.2022'!$A:$I,9,0))</f>
        <v>-19663.009999999998</v>
      </c>
      <c r="N670" s="39">
        <f>IF(ISERROR(VLOOKUP($A670,'30.11.2022'!$A:$I,9,0)=TRUE),0,VLOOKUP($A670,'30.11.2022'!$A:$I,9,0))</f>
        <v>-19663.009999999998</v>
      </c>
      <c r="O670" s="39">
        <f>IF(ISERROR(VLOOKUP($A670,'31.12.2022'!$A:$I,9,0)=TRUE),0,VLOOKUP($A670,'31.12.2022'!$A:$I,9,0))</f>
        <v>-19663.009999999998</v>
      </c>
    </row>
    <row r="671" spans="1:15" x14ac:dyDescent="0.3">
      <c r="A671" s="1" t="s">
        <v>719</v>
      </c>
      <c r="B671" s="1"/>
      <c r="C671" s="53">
        <f t="shared" si="10"/>
        <v>11</v>
      </c>
      <c r="D671" s="2">
        <f>IF(ISERROR(VLOOKUP($A671,'31.01.2022'!$A:$I,9,0)=TRUE),0,VLOOKUP($A671,'31.01.2022'!$A:$I,9,0))</f>
        <v>-877.57</v>
      </c>
      <c r="E671" s="2">
        <f>IF(ISERROR(VLOOKUP($A671,'28.02.2022'!$A:$I,9,0)=TRUE),0,VLOOKUP($A671,'28.02.2022'!$A:$I,9,0))</f>
        <v>-877.57</v>
      </c>
      <c r="F671" s="2">
        <f>IF(ISERROR(VLOOKUP($A671,'31.03.2022'!$A:$I,9,0)=TRUE),0,VLOOKUP($A671,'31.03.2022'!$A:$I,9,0))</f>
        <v>-877.57</v>
      </c>
      <c r="G671" s="2">
        <f>IF(ISERROR(VLOOKUP($A671,'30.04.2022'!$A:$I,9,0)=TRUE),0,VLOOKUP($A671,'30.04.2022'!$A:$I,9,0))</f>
        <v>-877.57</v>
      </c>
      <c r="H671" s="2">
        <f>IF(ISERROR(VLOOKUP($A671,'31.05.2022'!$A:$I,9,0)=TRUE),0,VLOOKUP($A671,'31.05.2022'!$A:$I,9,0))</f>
        <v>-877.57</v>
      </c>
      <c r="I671" s="2">
        <f>IF(ISERROR(VLOOKUP($A671,'30.06.2022'!$A:$I,9,0)=TRUE),0,VLOOKUP($A671,'30.06.2022'!$A:$I,9,0))</f>
        <v>-877.57</v>
      </c>
      <c r="J671" s="39">
        <f>IF(ISERROR(VLOOKUP($A671,'31.07.2022'!$A:$I,9,0)=TRUE),0,VLOOKUP($A671,'31.07.2022'!$A:$I,9,0))</f>
        <v>-877.57</v>
      </c>
      <c r="K671" s="39">
        <f>IF(ISERROR(VLOOKUP($A671,'31.08.2022'!$A:$I,9,0)=TRUE),0,VLOOKUP($A671,'31.08.2022'!$A:$I,9,0))</f>
        <v>-877.57</v>
      </c>
      <c r="L671" s="39">
        <f>IF(ISERROR(VLOOKUP($A671,'30.09.2022'!$A:$I,9,0)=TRUE),0,VLOOKUP($A671,'30.09.2022'!$A:$I,9,0))</f>
        <v>-877.57</v>
      </c>
      <c r="M671" s="39">
        <f>IF(ISERROR(VLOOKUP($A671,'31.10.2022'!$A:$I,9,0)=TRUE),0,VLOOKUP($A671,'31.10.2022'!$A:$I,9,0))</f>
        <v>-877.57</v>
      </c>
      <c r="N671" s="39">
        <f>IF(ISERROR(VLOOKUP($A671,'30.11.2022'!$A:$I,9,0)=TRUE),0,VLOOKUP($A671,'30.11.2022'!$A:$I,9,0))</f>
        <v>-877.57</v>
      </c>
      <c r="O671" s="39">
        <f>IF(ISERROR(VLOOKUP($A671,'31.12.2022'!$A:$I,9,0)=TRUE),0,VLOOKUP($A671,'31.12.2022'!$A:$I,9,0))</f>
        <v>-877.57</v>
      </c>
    </row>
    <row r="672" spans="1:15" x14ac:dyDescent="0.3">
      <c r="A672" s="1" t="s">
        <v>720</v>
      </c>
      <c r="B672" s="1"/>
      <c r="C672" s="53">
        <f t="shared" si="10"/>
        <v>11</v>
      </c>
      <c r="D672" s="2">
        <f>IF(ISERROR(VLOOKUP($A672,'31.01.2022'!$A:$I,9,0)=TRUE),0,VLOOKUP($A672,'31.01.2022'!$A:$I,9,0))</f>
        <v>-55.84</v>
      </c>
      <c r="E672" s="2">
        <f>IF(ISERROR(VLOOKUP($A672,'28.02.2022'!$A:$I,9,0)=TRUE),0,VLOOKUP($A672,'28.02.2022'!$A:$I,9,0))</f>
        <v>-55.84</v>
      </c>
      <c r="F672" s="2">
        <f>IF(ISERROR(VLOOKUP($A672,'31.03.2022'!$A:$I,9,0)=TRUE),0,VLOOKUP($A672,'31.03.2022'!$A:$I,9,0))</f>
        <v>-55.84</v>
      </c>
      <c r="G672" s="2">
        <f>IF(ISERROR(VLOOKUP($A672,'30.04.2022'!$A:$I,9,0)=TRUE),0,VLOOKUP($A672,'30.04.2022'!$A:$I,9,0))</f>
        <v>-55.84</v>
      </c>
      <c r="H672" s="2">
        <f>IF(ISERROR(VLOOKUP($A672,'31.05.2022'!$A:$I,9,0)=TRUE),0,VLOOKUP($A672,'31.05.2022'!$A:$I,9,0))</f>
        <v>-55.84</v>
      </c>
      <c r="I672" s="2">
        <f>IF(ISERROR(VLOOKUP($A672,'30.06.2022'!$A:$I,9,0)=TRUE),0,VLOOKUP($A672,'30.06.2022'!$A:$I,9,0))</f>
        <v>-55.84</v>
      </c>
      <c r="J672" s="39">
        <f>IF(ISERROR(VLOOKUP($A672,'31.07.2022'!$A:$I,9,0)=TRUE),0,VLOOKUP($A672,'31.07.2022'!$A:$I,9,0))</f>
        <v>-55.84</v>
      </c>
      <c r="K672" s="39">
        <f>IF(ISERROR(VLOOKUP($A672,'31.08.2022'!$A:$I,9,0)=TRUE),0,VLOOKUP($A672,'31.08.2022'!$A:$I,9,0))</f>
        <v>-55.84</v>
      </c>
      <c r="L672" s="39">
        <f>IF(ISERROR(VLOOKUP($A672,'30.09.2022'!$A:$I,9,0)=TRUE),0,VLOOKUP($A672,'30.09.2022'!$A:$I,9,0))</f>
        <v>-55.84</v>
      </c>
      <c r="M672" s="39">
        <f>IF(ISERROR(VLOOKUP($A672,'31.10.2022'!$A:$I,9,0)=TRUE),0,VLOOKUP($A672,'31.10.2022'!$A:$I,9,0))</f>
        <v>-55.84</v>
      </c>
      <c r="N672" s="39">
        <f>IF(ISERROR(VLOOKUP($A672,'30.11.2022'!$A:$I,9,0)=TRUE),0,VLOOKUP($A672,'30.11.2022'!$A:$I,9,0))</f>
        <v>-55.84</v>
      </c>
      <c r="O672" s="39">
        <f>IF(ISERROR(VLOOKUP($A672,'31.12.2022'!$A:$I,9,0)=TRUE),0,VLOOKUP($A672,'31.12.2022'!$A:$I,9,0))</f>
        <v>-55.84</v>
      </c>
    </row>
    <row r="673" spans="1:15" x14ac:dyDescent="0.3">
      <c r="A673" s="1" t="s">
        <v>721</v>
      </c>
      <c r="B673" s="1"/>
      <c r="C673" s="53">
        <f t="shared" si="10"/>
        <v>11</v>
      </c>
      <c r="D673" s="2">
        <f>IF(ISERROR(VLOOKUP($A673,'31.01.2022'!$A:$I,9,0)=TRUE),0,VLOOKUP($A673,'31.01.2022'!$A:$I,9,0))</f>
        <v>-13.28</v>
      </c>
      <c r="E673" s="2">
        <f>IF(ISERROR(VLOOKUP($A673,'28.02.2022'!$A:$I,9,0)=TRUE),0,VLOOKUP($A673,'28.02.2022'!$A:$I,9,0))</f>
        <v>-13.28</v>
      </c>
      <c r="F673" s="2">
        <f>IF(ISERROR(VLOOKUP($A673,'31.03.2022'!$A:$I,9,0)=TRUE),0,VLOOKUP($A673,'31.03.2022'!$A:$I,9,0))</f>
        <v>-13.28</v>
      </c>
      <c r="G673" s="2">
        <f>IF(ISERROR(VLOOKUP($A673,'30.04.2022'!$A:$I,9,0)=TRUE),0,VLOOKUP($A673,'30.04.2022'!$A:$I,9,0))</f>
        <v>-13.28</v>
      </c>
      <c r="H673" s="2">
        <f>IF(ISERROR(VLOOKUP($A673,'31.05.2022'!$A:$I,9,0)=TRUE),0,VLOOKUP($A673,'31.05.2022'!$A:$I,9,0))</f>
        <v>-13.28</v>
      </c>
      <c r="I673" s="2">
        <f>IF(ISERROR(VLOOKUP($A673,'30.06.2022'!$A:$I,9,0)=TRUE),0,VLOOKUP($A673,'30.06.2022'!$A:$I,9,0))</f>
        <v>-13.28</v>
      </c>
      <c r="J673" s="39">
        <f>IF(ISERROR(VLOOKUP($A673,'31.07.2022'!$A:$I,9,0)=TRUE),0,VLOOKUP($A673,'31.07.2022'!$A:$I,9,0))</f>
        <v>-13.28</v>
      </c>
      <c r="K673" s="39">
        <f>IF(ISERROR(VLOOKUP($A673,'31.08.2022'!$A:$I,9,0)=TRUE),0,VLOOKUP($A673,'31.08.2022'!$A:$I,9,0))</f>
        <v>-13.28</v>
      </c>
      <c r="L673" s="39">
        <f>IF(ISERROR(VLOOKUP($A673,'30.09.2022'!$A:$I,9,0)=TRUE),0,VLOOKUP($A673,'30.09.2022'!$A:$I,9,0))</f>
        <v>-13.28</v>
      </c>
      <c r="M673" s="39">
        <f>IF(ISERROR(VLOOKUP($A673,'31.10.2022'!$A:$I,9,0)=TRUE),0,VLOOKUP($A673,'31.10.2022'!$A:$I,9,0))</f>
        <v>-13.28</v>
      </c>
      <c r="N673" s="39">
        <f>IF(ISERROR(VLOOKUP($A673,'30.11.2022'!$A:$I,9,0)=TRUE),0,VLOOKUP($A673,'30.11.2022'!$A:$I,9,0))</f>
        <v>-13.28</v>
      </c>
      <c r="O673" s="39">
        <f>IF(ISERROR(VLOOKUP($A673,'31.12.2022'!$A:$I,9,0)=TRUE),0,VLOOKUP($A673,'31.12.2022'!$A:$I,9,0))</f>
        <v>-13.28</v>
      </c>
    </row>
    <row r="674" spans="1:15" x14ac:dyDescent="0.3">
      <c r="A674" s="1" t="s">
        <v>722</v>
      </c>
      <c r="B674" s="1"/>
      <c r="C674" s="53">
        <f t="shared" si="10"/>
        <v>11</v>
      </c>
      <c r="D674" s="2">
        <f>IF(ISERROR(VLOOKUP($A674,'31.01.2022'!$A:$I,9,0)=TRUE),0,VLOOKUP($A674,'31.01.2022'!$A:$I,9,0))</f>
        <v>-119.29</v>
      </c>
      <c r="E674" s="2">
        <f>IF(ISERROR(VLOOKUP($A674,'28.02.2022'!$A:$I,9,0)=TRUE),0,VLOOKUP($A674,'28.02.2022'!$A:$I,9,0))</f>
        <v>-119.29</v>
      </c>
      <c r="F674" s="2">
        <f>IF(ISERROR(VLOOKUP($A674,'31.03.2022'!$A:$I,9,0)=TRUE),0,VLOOKUP($A674,'31.03.2022'!$A:$I,9,0))</f>
        <v>-119.29</v>
      </c>
      <c r="G674" s="2">
        <f>IF(ISERROR(VLOOKUP($A674,'30.04.2022'!$A:$I,9,0)=TRUE),0,VLOOKUP($A674,'30.04.2022'!$A:$I,9,0))</f>
        <v>-119.29</v>
      </c>
      <c r="H674" s="2">
        <f>IF(ISERROR(VLOOKUP($A674,'31.05.2022'!$A:$I,9,0)=TRUE),0,VLOOKUP($A674,'31.05.2022'!$A:$I,9,0))</f>
        <v>-119.29</v>
      </c>
      <c r="I674" s="2">
        <f>IF(ISERROR(VLOOKUP($A674,'30.06.2022'!$A:$I,9,0)=TRUE),0,VLOOKUP($A674,'30.06.2022'!$A:$I,9,0))</f>
        <v>-119.29</v>
      </c>
      <c r="J674" s="39">
        <f>IF(ISERROR(VLOOKUP($A674,'31.07.2022'!$A:$I,9,0)=TRUE),0,VLOOKUP($A674,'31.07.2022'!$A:$I,9,0))</f>
        <v>-119.29</v>
      </c>
      <c r="K674" s="39">
        <f>IF(ISERROR(VLOOKUP($A674,'31.08.2022'!$A:$I,9,0)=TRUE),0,VLOOKUP($A674,'31.08.2022'!$A:$I,9,0))</f>
        <v>-119.29</v>
      </c>
      <c r="L674" s="39">
        <f>IF(ISERROR(VLOOKUP($A674,'30.09.2022'!$A:$I,9,0)=TRUE),0,VLOOKUP($A674,'30.09.2022'!$A:$I,9,0))</f>
        <v>-119.29</v>
      </c>
      <c r="M674" s="39">
        <f>IF(ISERROR(VLOOKUP($A674,'31.10.2022'!$A:$I,9,0)=TRUE),0,VLOOKUP($A674,'31.10.2022'!$A:$I,9,0))</f>
        <v>-119.29</v>
      </c>
      <c r="N674" s="39">
        <f>IF(ISERROR(VLOOKUP($A674,'30.11.2022'!$A:$I,9,0)=TRUE),0,VLOOKUP($A674,'30.11.2022'!$A:$I,9,0))</f>
        <v>-119.29</v>
      </c>
      <c r="O674" s="39">
        <f>IF(ISERROR(VLOOKUP($A674,'31.12.2022'!$A:$I,9,0)=TRUE),0,VLOOKUP($A674,'31.12.2022'!$A:$I,9,0))</f>
        <v>-119.29</v>
      </c>
    </row>
    <row r="675" spans="1:15" x14ac:dyDescent="0.3">
      <c r="A675" s="1" t="s">
        <v>723</v>
      </c>
      <c r="B675" s="1"/>
      <c r="C675" s="53">
        <f t="shared" si="10"/>
        <v>11</v>
      </c>
      <c r="D675" s="2">
        <f>IF(ISERROR(VLOOKUP($A675,'31.01.2022'!$A:$I,9,0)=TRUE),0,VLOOKUP($A675,'31.01.2022'!$A:$I,9,0))</f>
        <v>-36.92</v>
      </c>
      <c r="E675" s="2">
        <f>IF(ISERROR(VLOOKUP($A675,'28.02.2022'!$A:$I,9,0)=TRUE),0,VLOOKUP($A675,'28.02.2022'!$A:$I,9,0))</f>
        <v>-36.92</v>
      </c>
      <c r="F675" s="2">
        <f>IF(ISERROR(VLOOKUP($A675,'31.03.2022'!$A:$I,9,0)=TRUE),0,VLOOKUP($A675,'31.03.2022'!$A:$I,9,0))</f>
        <v>-36.92</v>
      </c>
      <c r="G675" s="2">
        <f>IF(ISERROR(VLOOKUP($A675,'30.04.2022'!$A:$I,9,0)=TRUE),0,VLOOKUP($A675,'30.04.2022'!$A:$I,9,0))</f>
        <v>-36.92</v>
      </c>
      <c r="H675" s="2">
        <f>IF(ISERROR(VLOOKUP($A675,'31.05.2022'!$A:$I,9,0)=TRUE),0,VLOOKUP($A675,'31.05.2022'!$A:$I,9,0))</f>
        <v>-36.92</v>
      </c>
      <c r="I675" s="2">
        <f>IF(ISERROR(VLOOKUP($A675,'30.06.2022'!$A:$I,9,0)=TRUE),0,VLOOKUP($A675,'30.06.2022'!$A:$I,9,0))</f>
        <v>-36.92</v>
      </c>
      <c r="J675" s="39">
        <f>IF(ISERROR(VLOOKUP($A675,'31.07.2022'!$A:$I,9,0)=TRUE),0,VLOOKUP($A675,'31.07.2022'!$A:$I,9,0))</f>
        <v>-36.92</v>
      </c>
      <c r="K675" s="39">
        <f>IF(ISERROR(VLOOKUP($A675,'31.08.2022'!$A:$I,9,0)=TRUE),0,VLOOKUP($A675,'31.08.2022'!$A:$I,9,0))</f>
        <v>-36.92</v>
      </c>
      <c r="L675" s="39">
        <f>IF(ISERROR(VLOOKUP($A675,'30.09.2022'!$A:$I,9,0)=TRUE),0,VLOOKUP($A675,'30.09.2022'!$A:$I,9,0))</f>
        <v>-36.92</v>
      </c>
      <c r="M675" s="39">
        <f>IF(ISERROR(VLOOKUP($A675,'31.10.2022'!$A:$I,9,0)=TRUE),0,VLOOKUP($A675,'31.10.2022'!$A:$I,9,0))</f>
        <v>-36.92</v>
      </c>
      <c r="N675" s="39">
        <f>IF(ISERROR(VLOOKUP($A675,'30.11.2022'!$A:$I,9,0)=TRUE),0,VLOOKUP($A675,'30.11.2022'!$A:$I,9,0))</f>
        <v>-36.92</v>
      </c>
      <c r="O675" s="39">
        <f>IF(ISERROR(VLOOKUP($A675,'31.12.2022'!$A:$I,9,0)=TRUE),0,VLOOKUP($A675,'31.12.2022'!$A:$I,9,0))</f>
        <v>-36.92</v>
      </c>
    </row>
    <row r="676" spans="1:15" x14ac:dyDescent="0.3">
      <c r="A676" s="1" t="s">
        <v>724</v>
      </c>
      <c r="B676" s="1"/>
      <c r="C676" s="53">
        <f t="shared" si="10"/>
        <v>11</v>
      </c>
      <c r="D676" s="2">
        <f>IF(ISERROR(VLOOKUP($A676,'31.01.2022'!$A:$I,9,0)=TRUE),0,VLOOKUP($A676,'31.01.2022'!$A:$I,9,0))</f>
        <v>-300.42</v>
      </c>
      <c r="E676" s="2">
        <f>IF(ISERROR(VLOOKUP($A676,'28.02.2022'!$A:$I,9,0)=TRUE),0,VLOOKUP($A676,'28.02.2022'!$A:$I,9,0))</f>
        <v>-300.42</v>
      </c>
      <c r="F676" s="2">
        <f>IF(ISERROR(VLOOKUP($A676,'31.03.2022'!$A:$I,9,0)=TRUE),0,VLOOKUP($A676,'31.03.2022'!$A:$I,9,0))</f>
        <v>-300.42</v>
      </c>
      <c r="G676" s="2">
        <f>IF(ISERROR(VLOOKUP($A676,'30.04.2022'!$A:$I,9,0)=TRUE),0,VLOOKUP($A676,'30.04.2022'!$A:$I,9,0))</f>
        <v>-300.42</v>
      </c>
      <c r="H676" s="2">
        <f>IF(ISERROR(VLOOKUP($A676,'31.05.2022'!$A:$I,9,0)=TRUE),0,VLOOKUP($A676,'31.05.2022'!$A:$I,9,0))</f>
        <v>-300.42</v>
      </c>
      <c r="I676" s="2">
        <f>IF(ISERROR(VLOOKUP($A676,'30.06.2022'!$A:$I,9,0)=TRUE),0,VLOOKUP($A676,'30.06.2022'!$A:$I,9,0))</f>
        <v>-300.42</v>
      </c>
      <c r="J676" s="39">
        <f>IF(ISERROR(VLOOKUP($A676,'31.07.2022'!$A:$I,9,0)=TRUE),0,VLOOKUP($A676,'31.07.2022'!$A:$I,9,0))</f>
        <v>-300.42</v>
      </c>
      <c r="K676" s="39">
        <f>IF(ISERROR(VLOOKUP($A676,'31.08.2022'!$A:$I,9,0)=TRUE),0,VLOOKUP($A676,'31.08.2022'!$A:$I,9,0))</f>
        <v>-300.42</v>
      </c>
      <c r="L676" s="39">
        <f>IF(ISERROR(VLOOKUP($A676,'30.09.2022'!$A:$I,9,0)=TRUE),0,VLOOKUP($A676,'30.09.2022'!$A:$I,9,0))</f>
        <v>-300.42</v>
      </c>
      <c r="M676" s="39">
        <f>IF(ISERROR(VLOOKUP($A676,'31.10.2022'!$A:$I,9,0)=TRUE),0,VLOOKUP($A676,'31.10.2022'!$A:$I,9,0))</f>
        <v>-300.42</v>
      </c>
      <c r="N676" s="39">
        <f>IF(ISERROR(VLOOKUP($A676,'30.11.2022'!$A:$I,9,0)=TRUE),0,VLOOKUP($A676,'30.11.2022'!$A:$I,9,0))</f>
        <v>-300.42</v>
      </c>
      <c r="O676" s="39">
        <f>IF(ISERROR(VLOOKUP($A676,'31.12.2022'!$A:$I,9,0)=TRUE),0,VLOOKUP($A676,'31.12.2022'!$A:$I,9,0))</f>
        <v>-300.42</v>
      </c>
    </row>
    <row r="677" spans="1:15" x14ac:dyDescent="0.3">
      <c r="A677" s="1" t="s">
        <v>725</v>
      </c>
      <c r="B677" s="1"/>
      <c r="C677" s="53">
        <f t="shared" si="10"/>
        <v>11</v>
      </c>
      <c r="D677" s="2">
        <f>IF(ISERROR(VLOOKUP($A677,'31.01.2022'!$A:$I,9,0)=TRUE),0,VLOOKUP($A677,'31.01.2022'!$A:$I,9,0))</f>
        <v>-245.59</v>
      </c>
      <c r="E677" s="2">
        <f>IF(ISERROR(VLOOKUP($A677,'28.02.2022'!$A:$I,9,0)=TRUE),0,VLOOKUP($A677,'28.02.2022'!$A:$I,9,0))</f>
        <v>-245.59</v>
      </c>
      <c r="F677" s="2">
        <f>IF(ISERROR(VLOOKUP($A677,'31.03.2022'!$A:$I,9,0)=TRUE),0,VLOOKUP($A677,'31.03.2022'!$A:$I,9,0))</f>
        <v>-245.59</v>
      </c>
      <c r="G677" s="2">
        <f>IF(ISERROR(VLOOKUP($A677,'30.04.2022'!$A:$I,9,0)=TRUE),0,VLOOKUP($A677,'30.04.2022'!$A:$I,9,0))</f>
        <v>-245.59</v>
      </c>
      <c r="H677" s="2">
        <f>IF(ISERROR(VLOOKUP($A677,'31.05.2022'!$A:$I,9,0)=TRUE),0,VLOOKUP($A677,'31.05.2022'!$A:$I,9,0))</f>
        <v>-245.59</v>
      </c>
      <c r="I677" s="2">
        <f>IF(ISERROR(VLOOKUP($A677,'30.06.2022'!$A:$I,9,0)=TRUE),0,VLOOKUP($A677,'30.06.2022'!$A:$I,9,0))</f>
        <v>-245.59</v>
      </c>
      <c r="J677" s="39">
        <f>IF(ISERROR(VLOOKUP($A677,'31.07.2022'!$A:$I,9,0)=TRUE),0,VLOOKUP($A677,'31.07.2022'!$A:$I,9,0))</f>
        <v>-245.59</v>
      </c>
      <c r="K677" s="39">
        <f>IF(ISERROR(VLOOKUP($A677,'31.08.2022'!$A:$I,9,0)=TRUE),0,VLOOKUP($A677,'31.08.2022'!$A:$I,9,0))</f>
        <v>-245.59</v>
      </c>
      <c r="L677" s="39">
        <f>IF(ISERROR(VLOOKUP($A677,'30.09.2022'!$A:$I,9,0)=TRUE),0,VLOOKUP($A677,'30.09.2022'!$A:$I,9,0))</f>
        <v>-245.59</v>
      </c>
      <c r="M677" s="39">
        <f>IF(ISERROR(VLOOKUP($A677,'31.10.2022'!$A:$I,9,0)=TRUE),0,VLOOKUP($A677,'31.10.2022'!$A:$I,9,0))</f>
        <v>-245.59</v>
      </c>
      <c r="N677" s="39">
        <f>IF(ISERROR(VLOOKUP($A677,'30.11.2022'!$A:$I,9,0)=TRUE),0,VLOOKUP($A677,'30.11.2022'!$A:$I,9,0))</f>
        <v>-245.59</v>
      </c>
      <c r="O677" s="39">
        <f>IF(ISERROR(VLOOKUP($A677,'31.12.2022'!$A:$I,9,0)=TRUE),0,VLOOKUP($A677,'31.12.2022'!$A:$I,9,0))</f>
        <v>-245.59</v>
      </c>
    </row>
    <row r="678" spans="1:15" x14ac:dyDescent="0.3">
      <c r="A678" s="1" t="s">
        <v>726</v>
      </c>
      <c r="B678" s="1"/>
      <c r="C678" s="53">
        <f t="shared" si="10"/>
        <v>11</v>
      </c>
      <c r="D678" s="2">
        <f>IF(ISERROR(VLOOKUP($A678,'31.01.2022'!$A:$I,9,0)=TRUE),0,VLOOKUP($A678,'31.01.2022'!$A:$I,9,0))</f>
        <v>-115.17</v>
      </c>
      <c r="E678" s="2">
        <f>IF(ISERROR(VLOOKUP($A678,'28.02.2022'!$A:$I,9,0)=TRUE),0,VLOOKUP($A678,'28.02.2022'!$A:$I,9,0))</f>
        <v>-115.17</v>
      </c>
      <c r="F678" s="2">
        <f>IF(ISERROR(VLOOKUP($A678,'31.03.2022'!$A:$I,9,0)=TRUE),0,VLOOKUP($A678,'31.03.2022'!$A:$I,9,0))</f>
        <v>-115.17</v>
      </c>
      <c r="G678" s="2">
        <f>IF(ISERROR(VLOOKUP($A678,'30.04.2022'!$A:$I,9,0)=TRUE),0,VLOOKUP($A678,'30.04.2022'!$A:$I,9,0))</f>
        <v>-115.17</v>
      </c>
      <c r="H678" s="2">
        <f>IF(ISERROR(VLOOKUP($A678,'31.05.2022'!$A:$I,9,0)=TRUE),0,VLOOKUP($A678,'31.05.2022'!$A:$I,9,0))</f>
        <v>-115.17</v>
      </c>
      <c r="I678" s="2">
        <f>IF(ISERROR(VLOOKUP($A678,'30.06.2022'!$A:$I,9,0)=TRUE),0,VLOOKUP($A678,'30.06.2022'!$A:$I,9,0))</f>
        <v>-115.17</v>
      </c>
      <c r="J678" s="39">
        <f>IF(ISERROR(VLOOKUP($A678,'31.07.2022'!$A:$I,9,0)=TRUE),0,VLOOKUP($A678,'31.07.2022'!$A:$I,9,0))</f>
        <v>-115.17</v>
      </c>
      <c r="K678" s="39">
        <f>IF(ISERROR(VLOOKUP($A678,'31.08.2022'!$A:$I,9,0)=TRUE),0,VLOOKUP($A678,'31.08.2022'!$A:$I,9,0))</f>
        <v>-115.17</v>
      </c>
      <c r="L678" s="39">
        <f>IF(ISERROR(VLOOKUP($A678,'30.09.2022'!$A:$I,9,0)=TRUE),0,VLOOKUP($A678,'30.09.2022'!$A:$I,9,0))</f>
        <v>-115.17</v>
      </c>
      <c r="M678" s="39">
        <f>IF(ISERROR(VLOOKUP($A678,'31.10.2022'!$A:$I,9,0)=TRUE),0,VLOOKUP($A678,'31.10.2022'!$A:$I,9,0))</f>
        <v>-115.17</v>
      </c>
      <c r="N678" s="39">
        <f>IF(ISERROR(VLOOKUP($A678,'30.11.2022'!$A:$I,9,0)=TRUE),0,VLOOKUP($A678,'30.11.2022'!$A:$I,9,0))</f>
        <v>-115.17</v>
      </c>
      <c r="O678" s="39">
        <f>IF(ISERROR(VLOOKUP($A678,'31.12.2022'!$A:$I,9,0)=TRUE),0,VLOOKUP($A678,'31.12.2022'!$A:$I,9,0))</f>
        <v>-115.17</v>
      </c>
    </row>
    <row r="679" spans="1:15" x14ac:dyDescent="0.3">
      <c r="A679" s="1" t="s">
        <v>727</v>
      </c>
      <c r="B679" s="1"/>
      <c r="C679" s="53">
        <f t="shared" si="10"/>
        <v>11</v>
      </c>
      <c r="D679" s="2">
        <f>IF(ISERROR(VLOOKUP($A679,'31.01.2022'!$A:$I,9,0)=TRUE),0,VLOOKUP($A679,'31.01.2022'!$A:$I,9,0))</f>
        <v>-5481.11</v>
      </c>
      <c r="E679" s="2">
        <f>IF(ISERROR(VLOOKUP($A679,'28.02.2022'!$A:$I,9,0)=TRUE),0,VLOOKUP($A679,'28.02.2022'!$A:$I,9,0))</f>
        <v>-5481.11</v>
      </c>
      <c r="F679" s="2">
        <f>IF(ISERROR(VLOOKUP($A679,'31.03.2022'!$A:$I,9,0)=TRUE),0,VLOOKUP($A679,'31.03.2022'!$A:$I,9,0))</f>
        <v>-5481.11</v>
      </c>
      <c r="G679" s="2">
        <f>IF(ISERROR(VLOOKUP($A679,'30.04.2022'!$A:$I,9,0)=TRUE),0,VLOOKUP($A679,'30.04.2022'!$A:$I,9,0))</f>
        <v>-5481.11</v>
      </c>
      <c r="H679" s="2">
        <f>IF(ISERROR(VLOOKUP($A679,'31.05.2022'!$A:$I,9,0)=TRUE),0,VLOOKUP($A679,'31.05.2022'!$A:$I,9,0))</f>
        <v>-5481.11</v>
      </c>
      <c r="I679" s="2">
        <f>IF(ISERROR(VLOOKUP($A679,'30.06.2022'!$A:$I,9,0)=TRUE),0,VLOOKUP($A679,'30.06.2022'!$A:$I,9,0))</f>
        <v>-5481.11</v>
      </c>
      <c r="J679" s="39">
        <f>IF(ISERROR(VLOOKUP($A679,'31.07.2022'!$A:$I,9,0)=TRUE),0,VLOOKUP($A679,'31.07.2022'!$A:$I,9,0))</f>
        <v>-5481.11</v>
      </c>
      <c r="K679" s="39">
        <f>IF(ISERROR(VLOOKUP($A679,'31.08.2022'!$A:$I,9,0)=TRUE),0,VLOOKUP($A679,'31.08.2022'!$A:$I,9,0))</f>
        <v>-5481.11</v>
      </c>
      <c r="L679" s="39">
        <f>IF(ISERROR(VLOOKUP($A679,'30.09.2022'!$A:$I,9,0)=TRUE),0,VLOOKUP($A679,'30.09.2022'!$A:$I,9,0))</f>
        <v>-5481.11</v>
      </c>
      <c r="M679" s="39">
        <f>IF(ISERROR(VLOOKUP($A679,'31.10.2022'!$A:$I,9,0)=TRUE),0,VLOOKUP($A679,'31.10.2022'!$A:$I,9,0))</f>
        <v>-5481.11</v>
      </c>
      <c r="N679" s="39">
        <f>IF(ISERROR(VLOOKUP($A679,'30.11.2022'!$A:$I,9,0)=TRUE),0,VLOOKUP($A679,'30.11.2022'!$A:$I,9,0))</f>
        <v>-5481.11</v>
      </c>
      <c r="O679" s="39">
        <f>IF(ISERROR(VLOOKUP($A679,'31.12.2022'!$A:$I,9,0)=TRUE),0,VLOOKUP($A679,'31.12.2022'!$A:$I,9,0))</f>
        <v>-5481.11</v>
      </c>
    </row>
    <row r="680" spans="1:15" x14ac:dyDescent="0.3">
      <c r="A680" s="1" t="s">
        <v>728</v>
      </c>
      <c r="B680" s="1"/>
      <c r="C680" s="53">
        <f t="shared" si="10"/>
        <v>11</v>
      </c>
      <c r="D680" s="2">
        <f>IF(ISERROR(VLOOKUP($A680,'31.01.2022'!$A:$I,9,0)=TRUE),0,VLOOKUP($A680,'31.01.2022'!$A:$I,9,0))</f>
        <v>-1.01</v>
      </c>
      <c r="E680" s="2">
        <f>IF(ISERROR(VLOOKUP($A680,'28.02.2022'!$A:$I,9,0)=TRUE),0,VLOOKUP($A680,'28.02.2022'!$A:$I,9,0))</f>
        <v>-1.01</v>
      </c>
      <c r="F680" s="2">
        <f>IF(ISERROR(VLOOKUP($A680,'31.03.2022'!$A:$I,9,0)=TRUE),0,VLOOKUP($A680,'31.03.2022'!$A:$I,9,0))</f>
        <v>-1.01</v>
      </c>
      <c r="G680" s="2">
        <f>IF(ISERROR(VLOOKUP($A680,'30.04.2022'!$A:$I,9,0)=TRUE),0,VLOOKUP($A680,'30.04.2022'!$A:$I,9,0))</f>
        <v>-1.01</v>
      </c>
      <c r="H680" s="2">
        <f>IF(ISERROR(VLOOKUP($A680,'31.05.2022'!$A:$I,9,0)=TRUE),0,VLOOKUP($A680,'31.05.2022'!$A:$I,9,0))</f>
        <v>-1.01</v>
      </c>
      <c r="I680" s="2">
        <f>IF(ISERROR(VLOOKUP($A680,'30.06.2022'!$A:$I,9,0)=TRUE),0,VLOOKUP($A680,'30.06.2022'!$A:$I,9,0))</f>
        <v>-1.01</v>
      </c>
      <c r="J680" s="39">
        <f>IF(ISERROR(VLOOKUP($A680,'31.07.2022'!$A:$I,9,0)=TRUE),0,VLOOKUP($A680,'31.07.2022'!$A:$I,9,0))</f>
        <v>-1.01</v>
      </c>
      <c r="K680" s="39">
        <f>IF(ISERROR(VLOOKUP($A680,'31.08.2022'!$A:$I,9,0)=TRUE),0,VLOOKUP($A680,'31.08.2022'!$A:$I,9,0))</f>
        <v>-1.01</v>
      </c>
      <c r="L680" s="39">
        <f>IF(ISERROR(VLOOKUP($A680,'30.09.2022'!$A:$I,9,0)=TRUE),0,VLOOKUP($A680,'30.09.2022'!$A:$I,9,0))</f>
        <v>-1.01</v>
      </c>
      <c r="M680" s="39">
        <f>IF(ISERROR(VLOOKUP($A680,'31.10.2022'!$A:$I,9,0)=TRUE),0,VLOOKUP($A680,'31.10.2022'!$A:$I,9,0))</f>
        <v>-1.01</v>
      </c>
      <c r="N680" s="39">
        <f>IF(ISERROR(VLOOKUP($A680,'30.11.2022'!$A:$I,9,0)=TRUE),0,VLOOKUP($A680,'30.11.2022'!$A:$I,9,0))</f>
        <v>-1.01</v>
      </c>
      <c r="O680" s="39">
        <f>IF(ISERROR(VLOOKUP($A680,'31.12.2022'!$A:$I,9,0)=TRUE),0,VLOOKUP($A680,'31.12.2022'!$A:$I,9,0))</f>
        <v>-1.01</v>
      </c>
    </row>
    <row r="681" spans="1:15" x14ac:dyDescent="0.3">
      <c r="A681" s="1" t="s">
        <v>729</v>
      </c>
      <c r="B681" s="1"/>
      <c r="C681" s="53">
        <f t="shared" si="10"/>
        <v>11</v>
      </c>
      <c r="D681" s="2">
        <f>IF(ISERROR(VLOOKUP($A681,'31.01.2022'!$A:$I,9,0)=TRUE),0,VLOOKUP($A681,'31.01.2022'!$A:$I,9,0))</f>
        <v>-180.75</v>
      </c>
      <c r="E681" s="2">
        <f>IF(ISERROR(VLOOKUP($A681,'28.02.2022'!$A:$I,9,0)=TRUE),0,VLOOKUP($A681,'28.02.2022'!$A:$I,9,0))</f>
        <v>-180.75</v>
      </c>
      <c r="F681" s="2">
        <f>IF(ISERROR(VLOOKUP($A681,'31.03.2022'!$A:$I,9,0)=TRUE),0,VLOOKUP($A681,'31.03.2022'!$A:$I,9,0))</f>
        <v>-180.75</v>
      </c>
      <c r="G681" s="2">
        <f>IF(ISERROR(VLOOKUP($A681,'30.04.2022'!$A:$I,9,0)=TRUE),0,VLOOKUP($A681,'30.04.2022'!$A:$I,9,0))</f>
        <v>-180.75</v>
      </c>
      <c r="H681" s="2">
        <f>IF(ISERROR(VLOOKUP($A681,'31.05.2022'!$A:$I,9,0)=TRUE),0,VLOOKUP($A681,'31.05.2022'!$A:$I,9,0))</f>
        <v>-180.75</v>
      </c>
      <c r="I681" s="2">
        <f>IF(ISERROR(VLOOKUP($A681,'30.06.2022'!$A:$I,9,0)=TRUE),0,VLOOKUP($A681,'30.06.2022'!$A:$I,9,0))</f>
        <v>-180.75</v>
      </c>
      <c r="J681" s="39">
        <f>IF(ISERROR(VLOOKUP($A681,'31.07.2022'!$A:$I,9,0)=TRUE),0,VLOOKUP($A681,'31.07.2022'!$A:$I,9,0))</f>
        <v>-180.75</v>
      </c>
      <c r="K681" s="39">
        <f>IF(ISERROR(VLOOKUP($A681,'31.08.2022'!$A:$I,9,0)=TRUE),0,VLOOKUP($A681,'31.08.2022'!$A:$I,9,0))</f>
        <v>-180.75</v>
      </c>
      <c r="L681" s="39">
        <f>IF(ISERROR(VLOOKUP($A681,'30.09.2022'!$A:$I,9,0)=TRUE),0,VLOOKUP($A681,'30.09.2022'!$A:$I,9,0))</f>
        <v>-180.75</v>
      </c>
      <c r="M681" s="39">
        <f>IF(ISERROR(VLOOKUP($A681,'31.10.2022'!$A:$I,9,0)=TRUE),0,VLOOKUP($A681,'31.10.2022'!$A:$I,9,0))</f>
        <v>-180.75</v>
      </c>
      <c r="N681" s="39">
        <f>IF(ISERROR(VLOOKUP($A681,'30.11.2022'!$A:$I,9,0)=TRUE),0,VLOOKUP($A681,'30.11.2022'!$A:$I,9,0))</f>
        <v>-180.75</v>
      </c>
      <c r="O681" s="39">
        <f>IF(ISERROR(VLOOKUP($A681,'31.12.2022'!$A:$I,9,0)=TRUE),0,VLOOKUP($A681,'31.12.2022'!$A:$I,9,0))</f>
        <v>-180.75</v>
      </c>
    </row>
    <row r="682" spans="1:15" x14ac:dyDescent="0.3">
      <c r="A682" s="1" t="s">
        <v>730</v>
      </c>
      <c r="B682" s="1"/>
      <c r="C682" s="53">
        <f t="shared" si="10"/>
        <v>11</v>
      </c>
      <c r="D682" s="2">
        <f>IF(ISERROR(VLOOKUP($A682,'31.01.2022'!$A:$I,9,0)=TRUE),0,VLOOKUP($A682,'31.01.2022'!$A:$I,9,0))</f>
        <v>-1889.53</v>
      </c>
      <c r="E682" s="2">
        <f>IF(ISERROR(VLOOKUP($A682,'28.02.2022'!$A:$I,9,0)=TRUE),0,VLOOKUP($A682,'28.02.2022'!$A:$I,9,0))</f>
        <v>-1889.53</v>
      </c>
      <c r="F682" s="2">
        <f>IF(ISERROR(VLOOKUP($A682,'31.03.2022'!$A:$I,9,0)=TRUE),0,VLOOKUP($A682,'31.03.2022'!$A:$I,9,0))</f>
        <v>-1889.53</v>
      </c>
      <c r="G682" s="2">
        <f>IF(ISERROR(VLOOKUP($A682,'30.04.2022'!$A:$I,9,0)=TRUE),0,VLOOKUP($A682,'30.04.2022'!$A:$I,9,0))</f>
        <v>-1889.53</v>
      </c>
      <c r="H682" s="2">
        <f>IF(ISERROR(VLOOKUP($A682,'31.05.2022'!$A:$I,9,0)=TRUE),0,VLOOKUP($A682,'31.05.2022'!$A:$I,9,0))</f>
        <v>-1889.53</v>
      </c>
      <c r="I682" s="2">
        <f>IF(ISERROR(VLOOKUP($A682,'30.06.2022'!$A:$I,9,0)=TRUE),0,VLOOKUP($A682,'30.06.2022'!$A:$I,9,0))</f>
        <v>-1889.53</v>
      </c>
      <c r="J682" s="39">
        <f>IF(ISERROR(VLOOKUP($A682,'31.07.2022'!$A:$I,9,0)=TRUE),0,VLOOKUP($A682,'31.07.2022'!$A:$I,9,0))</f>
        <v>-1889.53</v>
      </c>
      <c r="K682" s="39">
        <f>IF(ISERROR(VLOOKUP($A682,'31.08.2022'!$A:$I,9,0)=TRUE),0,VLOOKUP($A682,'31.08.2022'!$A:$I,9,0))</f>
        <v>-1889.53</v>
      </c>
      <c r="L682" s="39">
        <f>IF(ISERROR(VLOOKUP($A682,'30.09.2022'!$A:$I,9,0)=TRUE),0,VLOOKUP($A682,'30.09.2022'!$A:$I,9,0))</f>
        <v>-1889.53</v>
      </c>
      <c r="M682" s="39">
        <f>IF(ISERROR(VLOOKUP($A682,'31.10.2022'!$A:$I,9,0)=TRUE),0,VLOOKUP($A682,'31.10.2022'!$A:$I,9,0))</f>
        <v>-1889.53</v>
      </c>
      <c r="N682" s="39">
        <f>IF(ISERROR(VLOOKUP($A682,'30.11.2022'!$A:$I,9,0)=TRUE),0,VLOOKUP($A682,'30.11.2022'!$A:$I,9,0))</f>
        <v>-1889.53</v>
      </c>
      <c r="O682" s="39">
        <f>IF(ISERROR(VLOOKUP($A682,'31.12.2022'!$A:$I,9,0)=TRUE),0,VLOOKUP($A682,'31.12.2022'!$A:$I,9,0))</f>
        <v>-1889.53</v>
      </c>
    </row>
    <row r="683" spans="1:15" ht="15.6" x14ac:dyDescent="0.3">
      <c r="A683" s="3" t="s">
        <v>731</v>
      </c>
      <c r="B683" s="3" t="s">
        <v>732</v>
      </c>
      <c r="C683" s="52">
        <f t="shared" si="10"/>
        <v>2</v>
      </c>
      <c r="D683" s="4">
        <f>IF(ISERROR(VLOOKUP($A683,'31.01.2022'!$A:$I,9,0)=TRUE),0,VLOOKUP($A683,'31.01.2022'!$A:$I,9,0))</f>
        <v>3608081.13</v>
      </c>
      <c r="E683" s="4">
        <f>IF(ISERROR(VLOOKUP($A683,'28.02.2022'!$A:$I,9,0)=TRUE),0,VLOOKUP($A683,'28.02.2022'!$A:$I,9,0))</f>
        <v>3737947.13</v>
      </c>
      <c r="F683" s="4">
        <f>IF(ISERROR(VLOOKUP($A683,'31.03.2022'!$A:$I,9,0)=TRUE),0,VLOOKUP($A683,'31.03.2022'!$A:$I,9,0))</f>
        <v>399973.84999999963</v>
      </c>
      <c r="G683" s="4">
        <f>IF(ISERROR(VLOOKUP($A683,'30.04.2022'!$A:$I,9,0)=TRUE),0,VLOOKUP($A683,'30.04.2022'!$A:$I,9,0))</f>
        <v>1203002.6499999994</v>
      </c>
      <c r="H683" s="4">
        <f>IF(ISERROR(VLOOKUP($A683,'31.05.2022'!$A:$I,9,0)=TRUE),0,VLOOKUP($A683,'31.05.2022'!$A:$I,9,0))</f>
        <v>953726.71</v>
      </c>
      <c r="I683" s="4">
        <f>IF(ISERROR(VLOOKUP($A683,'30.06.2022'!$A:$I,9,0)=TRUE),0,VLOOKUP($A683,'30.06.2022'!$A:$I,9,0))</f>
        <v>1420360.3200000003</v>
      </c>
      <c r="J683" s="36">
        <f>IF(ISERROR(VLOOKUP($A683,'31.07.2022'!$A:$I,9,0)=TRUE),0,VLOOKUP($A683,'31.07.2022'!$A:$I,9,0))</f>
        <v>1420360.3200000003</v>
      </c>
      <c r="K683" s="36">
        <f>IF(ISERROR(VLOOKUP($A683,'31.08.2022'!$A:$I,9,0)=TRUE),0,VLOOKUP($A683,'31.08.2022'!$A:$I,9,0))</f>
        <v>1420360.3200000003</v>
      </c>
      <c r="L683" s="36">
        <f>IF(ISERROR(VLOOKUP($A683,'30.09.2022'!$A:$I,9,0)=TRUE),0,VLOOKUP($A683,'30.09.2022'!$A:$I,9,0))</f>
        <v>1420360.3200000003</v>
      </c>
      <c r="M683" s="36">
        <f>IF(ISERROR(VLOOKUP($A683,'31.10.2022'!$A:$I,9,0)=TRUE),0,VLOOKUP($A683,'31.10.2022'!$A:$I,9,0))</f>
        <v>1420360.3200000003</v>
      </c>
      <c r="N683" s="36">
        <f>IF(ISERROR(VLOOKUP($A683,'30.11.2022'!$A:$I,9,0)=TRUE),0,VLOOKUP($A683,'30.11.2022'!$A:$I,9,0))</f>
        <v>1420360.3200000003</v>
      </c>
      <c r="O683" s="36">
        <f>IF(ISERROR(VLOOKUP($A683,'31.12.2022'!$A:$I,9,0)=TRUE),0,VLOOKUP($A683,'31.12.2022'!$A:$I,9,0))</f>
        <v>1420360.3200000003</v>
      </c>
    </row>
    <row r="684" spans="1:15" ht="15.6" x14ac:dyDescent="0.3">
      <c r="A684" s="3" t="s">
        <v>733</v>
      </c>
      <c r="B684" s="3" t="s">
        <v>734</v>
      </c>
      <c r="C684" s="52">
        <f t="shared" si="10"/>
        <v>3</v>
      </c>
      <c r="D684" s="4">
        <f>IF(ISERROR(VLOOKUP($A684,'31.01.2022'!$A:$I,9,0)=TRUE),0,VLOOKUP($A684,'31.01.2022'!$A:$I,9,0))</f>
        <v>3570049.19</v>
      </c>
      <c r="E684" s="4">
        <f>IF(ISERROR(VLOOKUP($A684,'28.02.2022'!$A:$I,9,0)=TRUE),0,VLOOKUP($A684,'28.02.2022'!$A:$I,9,0))</f>
        <v>3699915.19</v>
      </c>
      <c r="F684" s="4">
        <f>IF(ISERROR(VLOOKUP($A684,'31.03.2022'!$A:$I,9,0)=TRUE),0,VLOOKUP($A684,'31.03.2022'!$A:$I,9,0))</f>
        <v>361941.91000000015</v>
      </c>
      <c r="G684" s="4">
        <f>IF(ISERROR(VLOOKUP($A684,'30.04.2022'!$A:$I,9,0)=TRUE),0,VLOOKUP($A684,'30.04.2022'!$A:$I,9,0))</f>
        <v>758226.46000000089</v>
      </c>
      <c r="H684" s="4">
        <f>IF(ISERROR(VLOOKUP($A684,'31.05.2022'!$A:$I,9,0)=TRUE),0,VLOOKUP($A684,'31.05.2022'!$A:$I,9,0))</f>
        <v>508950.51999999955</v>
      </c>
      <c r="I684" s="4">
        <f>IF(ISERROR(VLOOKUP($A684,'30.06.2022'!$A:$I,9,0)=TRUE),0,VLOOKUP($A684,'30.06.2022'!$A:$I,9,0))</f>
        <v>-1024415.8699999992</v>
      </c>
      <c r="J684" s="36">
        <f>IF(ISERROR(VLOOKUP($A684,'31.07.2022'!$A:$I,9,0)=TRUE),0,VLOOKUP($A684,'31.07.2022'!$A:$I,9,0))</f>
        <v>-1024415.8699999992</v>
      </c>
      <c r="K684" s="36">
        <f>IF(ISERROR(VLOOKUP($A684,'31.08.2022'!$A:$I,9,0)=TRUE),0,VLOOKUP($A684,'31.08.2022'!$A:$I,9,0))</f>
        <v>-1024415.8699999992</v>
      </c>
      <c r="L684" s="36">
        <f>IF(ISERROR(VLOOKUP($A684,'30.09.2022'!$A:$I,9,0)=TRUE),0,VLOOKUP($A684,'30.09.2022'!$A:$I,9,0))</f>
        <v>-1024415.8699999992</v>
      </c>
      <c r="M684" s="36">
        <f>IF(ISERROR(VLOOKUP($A684,'31.10.2022'!$A:$I,9,0)=TRUE),0,VLOOKUP($A684,'31.10.2022'!$A:$I,9,0))</f>
        <v>-1024415.8699999992</v>
      </c>
      <c r="N684" s="36">
        <f>IF(ISERROR(VLOOKUP($A684,'30.11.2022'!$A:$I,9,0)=TRUE),0,VLOOKUP($A684,'30.11.2022'!$A:$I,9,0))</f>
        <v>-1024415.8699999992</v>
      </c>
      <c r="O684" s="36">
        <f>IF(ISERROR(VLOOKUP($A684,'31.12.2022'!$A:$I,9,0)=TRUE),0,VLOOKUP($A684,'31.12.2022'!$A:$I,9,0))</f>
        <v>-1024415.8699999992</v>
      </c>
    </row>
    <row r="685" spans="1:15" ht="15.6" x14ac:dyDescent="0.3">
      <c r="A685" s="3" t="s">
        <v>735</v>
      </c>
      <c r="B685" s="3" t="s">
        <v>734</v>
      </c>
      <c r="C685" s="52">
        <f t="shared" si="10"/>
        <v>6</v>
      </c>
      <c r="D685" s="4">
        <f>IF(ISERROR(VLOOKUP($A685,'31.01.2022'!$A:$I,9,0)=TRUE),0,VLOOKUP($A685,'31.01.2022'!$A:$I,9,0))</f>
        <v>3570049.19</v>
      </c>
      <c r="E685" s="4">
        <f>IF(ISERROR(VLOOKUP($A685,'28.02.2022'!$A:$I,9,0)=TRUE),0,VLOOKUP($A685,'28.02.2022'!$A:$I,9,0))</f>
        <v>3699915.19</v>
      </c>
      <c r="F685" s="4">
        <f>IF(ISERROR(VLOOKUP($A685,'31.03.2022'!$A:$I,9,0)=TRUE),0,VLOOKUP($A685,'31.03.2022'!$A:$I,9,0))</f>
        <v>361941.91000000015</v>
      </c>
      <c r="G685" s="4">
        <f>IF(ISERROR(VLOOKUP($A685,'30.04.2022'!$A:$I,9,0)=TRUE),0,VLOOKUP($A685,'30.04.2022'!$A:$I,9,0))</f>
        <v>758226.46000000089</v>
      </c>
      <c r="H685" s="4">
        <f>IF(ISERROR(VLOOKUP($A685,'31.05.2022'!$A:$I,9,0)=TRUE),0,VLOOKUP($A685,'31.05.2022'!$A:$I,9,0))</f>
        <v>508950.51999999955</v>
      </c>
      <c r="I685" s="4">
        <f>IF(ISERROR(VLOOKUP($A685,'30.06.2022'!$A:$I,9,0)=TRUE),0,VLOOKUP($A685,'30.06.2022'!$A:$I,9,0))</f>
        <v>-1024415.8699999992</v>
      </c>
      <c r="J685" s="36">
        <f>IF(ISERROR(VLOOKUP($A685,'31.07.2022'!$A:$I,9,0)=TRUE),0,VLOOKUP($A685,'31.07.2022'!$A:$I,9,0))</f>
        <v>-1024415.8699999992</v>
      </c>
      <c r="K685" s="36">
        <f>IF(ISERROR(VLOOKUP($A685,'31.08.2022'!$A:$I,9,0)=TRUE),0,VLOOKUP($A685,'31.08.2022'!$A:$I,9,0))</f>
        <v>-1024415.8699999992</v>
      </c>
      <c r="L685" s="36">
        <f>IF(ISERROR(VLOOKUP($A685,'30.09.2022'!$A:$I,9,0)=TRUE),0,VLOOKUP($A685,'30.09.2022'!$A:$I,9,0))</f>
        <v>-1024415.8699999992</v>
      </c>
      <c r="M685" s="36">
        <f>IF(ISERROR(VLOOKUP($A685,'31.10.2022'!$A:$I,9,0)=TRUE),0,VLOOKUP($A685,'31.10.2022'!$A:$I,9,0))</f>
        <v>-1024415.8699999992</v>
      </c>
      <c r="N685" s="36">
        <f>IF(ISERROR(VLOOKUP($A685,'30.11.2022'!$A:$I,9,0)=TRUE),0,VLOOKUP($A685,'30.11.2022'!$A:$I,9,0))</f>
        <v>-1024415.8699999992</v>
      </c>
      <c r="O685" s="36">
        <f>IF(ISERROR(VLOOKUP($A685,'31.12.2022'!$A:$I,9,0)=TRUE),0,VLOOKUP($A685,'31.12.2022'!$A:$I,9,0))</f>
        <v>-1024415.8699999992</v>
      </c>
    </row>
    <row r="686" spans="1:15" x14ac:dyDescent="0.3">
      <c r="A686" s="1" t="s">
        <v>736</v>
      </c>
      <c r="B686" s="1"/>
      <c r="C686" s="53">
        <f t="shared" si="10"/>
        <v>10</v>
      </c>
      <c r="D686" s="2">
        <f>IF(ISERROR(VLOOKUP($A686,'31.01.2022'!$A:$I,9,0)=TRUE),0,VLOOKUP($A686,'31.01.2022'!$A:$I,9,0))</f>
        <v>3400049.19</v>
      </c>
      <c r="E686" s="2">
        <f>IF(ISERROR(VLOOKUP($A686,'28.02.2022'!$A:$I,9,0)=TRUE),0,VLOOKUP($A686,'28.02.2022'!$A:$I,9,0))</f>
        <v>3529915.19</v>
      </c>
      <c r="F686" s="2">
        <f>IF(ISERROR(VLOOKUP($A686,'31.03.2022'!$A:$I,9,0)=TRUE),0,VLOOKUP($A686,'31.03.2022'!$A:$I,9,0))</f>
        <v>945000</v>
      </c>
      <c r="G686" s="2">
        <f>IF(ISERROR(VLOOKUP($A686,'30.04.2022'!$A:$I,9,0)=TRUE),0,VLOOKUP($A686,'30.04.2022'!$A:$I,9,0))</f>
        <v>1615108</v>
      </c>
      <c r="H686" s="2">
        <f>IF(ISERROR(VLOOKUP($A686,'31.05.2022'!$A:$I,9,0)=TRUE),0,VLOOKUP($A686,'31.05.2022'!$A:$I,9,0))</f>
        <v>1394503.1900000004</v>
      </c>
      <c r="I686" s="2">
        <f>IF(ISERROR(VLOOKUP($A686,'30.06.2022'!$A:$I,9,0)=TRUE),0,VLOOKUP($A686,'30.06.2022'!$A:$I,9,0))</f>
        <v>108418.19000000041</v>
      </c>
      <c r="J686" s="39">
        <f>IF(ISERROR(VLOOKUP($A686,'31.07.2022'!$A:$I,9,0)=TRUE),0,VLOOKUP($A686,'31.07.2022'!$A:$I,9,0))</f>
        <v>108418.19000000041</v>
      </c>
      <c r="K686" s="39">
        <f>IF(ISERROR(VLOOKUP($A686,'31.08.2022'!$A:$I,9,0)=TRUE),0,VLOOKUP($A686,'31.08.2022'!$A:$I,9,0))</f>
        <v>108418.19000000041</v>
      </c>
      <c r="L686" s="39">
        <f>IF(ISERROR(VLOOKUP($A686,'30.09.2022'!$A:$I,9,0)=TRUE),0,VLOOKUP($A686,'30.09.2022'!$A:$I,9,0))</f>
        <v>108418.19000000041</v>
      </c>
      <c r="M686" s="39">
        <f>IF(ISERROR(VLOOKUP($A686,'31.10.2022'!$A:$I,9,0)=TRUE),0,VLOOKUP($A686,'31.10.2022'!$A:$I,9,0))</f>
        <v>108418.19000000041</v>
      </c>
      <c r="N686" s="39">
        <f>IF(ISERROR(VLOOKUP($A686,'30.11.2022'!$A:$I,9,0)=TRUE),0,VLOOKUP($A686,'30.11.2022'!$A:$I,9,0))</f>
        <v>108418.19000000041</v>
      </c>
      <c r="O686" s="39">
        <f>IF(ISERROR(VLOOKUP($A686,'31.12.2022'!$A:$I,9,0)=TRUE),0,VLOOKUP($A686,'31.12.2022'!$A:$I,9,0))</f>
        <v>108418.19000000041</v>
      </c>
    </row>
    <row r="687" spans="1:15" x14ac:dyDescent="0.3">
      <c r="A687" s="1" t="s">
        <v>737</v>
      </c>
      <c r="B687" s="1"/>
      <c r="C687" s="53">
        <f t="shared" si="10"/>
        <v>11</v>
      </c>
      <c r="D687" s="2">
        <f>IF(ISERROR(VLOOKUP($A687,'31.01.2022'!$A:$I,9,0)=TRUE),0,VLOOKUP($A687,'31.01.2022'!$A:$I,9,0))</f>
        <v>0</v>
      </c>
      <c r="E687" s="2">
        <f>IF(ISERROR(VLOOKUP($A687,'28.02.2022'!$A:$I,9,0)=TRUE),0,VLOOKUP($A687,'28.02.2022'!$A:$I,9,0))</f>
        <v>0</v>
      </c>
      <c r="F687" s="2">
        <f>IF(ISERROR(VLOOKUP($A687,'31.03.2022'!$A:$I,9,0)=TRUE),0,VLOOKUP($A687,'31.03.2022'!$A:$I,9,0))</f>
        <v>-464812.99</v>
      </c>
      <c r="G687" s="2">
        <f>IF(ISERROR(VLOOKUP($A687,'30.04.2022'!$A:$I,9,0)=TRUE),0,VLOOKUP($A687,'30.04.2022'!$A:$I,9,0))</f>
        <v>-471630.06</v>
      </c>
      <c r="H687" s="2">
        <f>IF(ISERROR(VLOOKUP($A687,'31.05.2022'!$A:$I,9,0)=TRUE),0,VLOOKUP($A687,'31.05.2022'!$A:$I,9,0))</f>
        <v>-493081.47</v>
      </c>
      <c r="I687" s="2">
        <f>IF(ISERROR(VLOOKUP($A687,'30.06.2022'!$A:$I,9,0)=TRUE),0,VLOOKUP($A687,'30.06.2022'!$A:$I,9,0))</f>
        <v>-625054.71</v>
      </c>
      <c r="J687" s="39">
        <f>IF(ISERROR(VLOOKUP($A687,'31.07.2022'!$A:$I,9,0)=TRUE),0,VLOOKUP($A687,'31.07.2022'!$A:$I,9,0))</f>
        <v>-625054.71</v>
      </c>
      <c r="K687" s="39">
        <f>IF(ISERROR(VLOOKUP($A687,'31.08.2022'!$A:$I,9,0)=TRUE),0,VLOOKUP($A687,'31.08.2022'!$A:$I,9,0))</f>
        <v>-625054.71</v>
      </c>
      <c r="L687" s="39">
        <f>IF(ISERROR(VLOOKUP($A687,'30.09.2022'!$A:$I,9,0)=TRUE),0,VLOOKUP($A687,'30.09.2022'!$A:$I,9,0))</f>
        <v>-625054.71</v>
      </c>
      <c r="M687" s="39">
        <f>IF(ISERROR(VLOOKUP($A687,'31.10.2022'!$A:$I,9,0)=TRUE),0,VLOOKUP($A687,'31.10.2022'!$A:$I,9,0))</f>
        <v>-625054.71</v>
      </c>
      <c r="N687" s="39">
        <f>IF(ISERROR(VLOOKUP($A687,'30.11.2022'!$A:$I,9,0)=TRUE),0,VLOOKUP($A687,'30.11.2022'!$A:$I,9,0))</f>
        <v>-625054.71</v>
      </c>
      <c r="O687" s="39">
        <f>IF(ISERROR(VLOOKUP($A687,'31.12.2022'!$A:$I,9,0)=TRUE),0,VLOOKUP($A687,'31.12.2022'!$A:$I,9,0))</f>
        <v>-625054.71</v>
      </c>
    </row>
    <row r="688" spans="1:15" x14ac:dyDescent="0.3">
      <c r="A688" s="1" t="s">
        <v>738</v>
      </c>
      <c r="B688" s="1"/>
      <c r="C688" s="53">
        <f t="shared" si="10"/>
        <v>11</v>
      </c>
      <c r="D688" s="2">
        <f>IF(ISERROR(VLOOKUP($A688,'31.01.2022'!$A:$I,9,0)=TRUE),0,VLOOKUP($A688,'31.01.2022'!$A:$I,9,0))</f>
        <v>0</v>
      </c>
      <c r="E688" s="2">
        <f>IF(ISERROR(VLOOKUP($A688,'28.02.2022'!$A:$I,9,0)=TRUE),0,VLOOKUP($A688,'28.02.2022'!$A:$I,9,0))</f>
        <v>0</v>
      </c>
      <c r="F688" s="2">
        <f>IF(ISERROR(VLOOKUP($A688,'31.03.2022'!$A:$I,9,0)=TRUE),0,VLOOKUP($A688,'31.03.2022'!$A:$I,9,0))</f>
        <v>-375182.1</v>
      </c>
      <c r="G688" s="2">
        <f>IF(ISERROR(VLOOKUP($A688,'30.04.2022'!$A:$I,9,0)=TRUE),0,VLOOKUP($A688,'30.04.2022'!$A:$I,9,0))</f>
        <v>-385251.48</v>
      </c>
      <c r="H688" s="2">
        <f>IF(ISERROR(VLOOKUP($A688,'31.05.2022'!$A:$I,9,0)=TRUE),0,VLOOKUP($A688,'31.05.2022'!$A:$I,9,0))</f>
        <v>-392471.2</v>
      </c>
      <c r="I688" s="2">
        <f>IF(ISERROR(VLOOKUP($A688,'30.06.2022'!$A:$I,9,0)=TRUE),0,VLOOKUP($A688,'30.06.2022'!$A:$I,9,0))</f>
        <v>-507779.35</v>
      </c>
      <c r="J688" s="39">
        <f>IF(ISERROR(VLOOKUP($A688,'31.07.2022'!$A:$I,9,0)=TRUE),0,VLOOKUP($A688,'31.07.2022'!$A:$I,9,0))</f>
        <v>-507779.35</v>
      </c>
      <c r="K688" s="39">
        <f>IF(ISERROR(VLOOKUP($A688,'31.08.2022'!$A:$I,9,0)=TRUE),0,VLOOKUP($A688,'31.08.2022'!$A:$I,9,0))</f>
        <v>-507779.35</v>
      </c>
      <c r="L688" s="39">
        <f>IF(ISERROR(VLOOKUP($A688,'30.09.2022'!$A:$I,9,0)=TRUE),0,VLOOKUP($A688,'30.09.2022'!$A:$I,9,0))</f>
        <v>-507779.35</v>
      </c>
      <c r="M688" s="39">
        <f>IF(ISERROR(VLOOKUP($A688,'31.10.2022'!$A:$I,9,0)=TRUE),0,VLOOKUP($A688,'31.10.2022'!$A:$I,9,0))</f>
        <v>-507779.35</v>
      </c>
      <c r="N688" s="39">
        <f>IF(ISERROR(VLOOKUP($A688,'30.11.2022'!$A:$I,9,0)=TRUE),0,VLOOKUP($A688,'30.11.2022'!$A:$I,9,0))</f>
        <v>-507779.35</v>
      </c>
      <c r="O688" s="39">
        <f>IF(ISERROR(VLOOKUP($A688,'31.12.2022'!$A:$I,9,0)=TRUE),0,VLOOKUP($A688,'31.12.2022'!$A:$I,9,0))</f>
        <v>-507779.35</v>
      </c>
    </row>
    <row r="689" spans="1:15" x14ac:dyDescent="0.3">
      <c r="A689" s="1" t="s">
        <v>739</v>
      </c>
      <c r="B689" s="1"/>
      <c r="C689" s="53">
        <f t="shared" si="10"/>
        <v>10</v>
      </c>
      <c r="D689" s="2">
        <f>IF(ISERROR(VLOOKUP($A689,'31.01.2022'!$A:$I,9,0)=TRUE),0,VLOOKUP($A689,'31.01.2022'!$A:$I,9,0))</f>
        <v>170000</v>
      </c>
      <c r="E689" s="2">
        <f>IF(ISERROR(VLOOKUP($A689,'28.02.2022'!$A:$I,9,0)=TRUE),0,VLOOKUP($A689,'28.02.2022'!$A:$I,9,0))</f>
        <v>170000</v>
      </c>
      <c r="F689" s="2">
        <f>IF(ISERROR(VLOOKUP($A689,'31.03.2022'!$A:$I,9,0)=TRUE),0,VLOOKUP($A689,'31.03.2022'!$A:$I,9,0))</f>
        <v>256937</v>
      </c>
      <c r="G689" s="2">
        <f>IF(ISERROR(VLOOKUP($A689,'30.04.2022'!$A:$I,9,0)=TRUE),0,VLOOKUP($A689,'30.04.2022'!$A:$I,9,0))</f>
        <v>0</v>
      </c>
      <c r="H689" s="2">
        <f>IF(ISERROR(VLOOKUP($A689,'31.05.2022'!$A:$I,9,0)=TRUE),0,VLOOKUP($A689,'31.05.2022'!$A:$I,9,0))</f>
        <v>0</v>
      </c>
      <c r="I689" s="2">
        <f>IF(ISERROR(VLOOKUP($A689,'30.06.2022'!$A:$I,9,0)=TRUE),0,VLOOKUP($A689,'30.06.2022'!$A:$I,9,0))</f>
        <v>0</v>
      </c>
      <c r="J689" s="39">
        <f>IF(ISERROR(VLOOKUP($A689,'31.07.2022'!$A:$I,9,0)=TRUE),0,VLOOKUP($A689,'31.07.2022'!$A:$I,9,0))</f>
        <v>0</v>
      </c>
      <c r="K689" s="39">
        <f>IF(ISERROR(VLOOKUP($A689,'31.08.2022'!$A:$I,9,0)=TRUE),0,VLOOKUP($A689,'31.08.2022'!$A:$I,9,0))</f>
        <v>0</v>
      </c>
      <c r="L689" s="39">
        <f>IF(ISERROR(VLOOKUP($A689,'30.09.2022'!$A:$I,9,0)=TRUE),0,VLOOKUP($A689,'30.09.2022'!$A:$I,9,0))</f>
        <v>0</v>
      </c>
      <c r="M689" s="39">
        <f>IF(ISERROR(VLOOKUP($A689,'31.10.2022'!$A:$I,9,0)=TRUE),0,VLOOKUP($A689,'31.10.2022'!$A:$I,9,0))</f>
        <v>0</v>
      </c>
      <c r="N689" s="39">
        <f>IF(ISERROR(VLOOKUP($A689,'30.11.2022'!$A:$I,9,0)=TRUE),0,VLOOKUP($A689,'30.11.2022'!$A:$I,9,0))</f>
        <v>0</v>
      </c>
      <c r="O689" s="39">
        <f>IF(ISERROR(VLOOKUP($A689,'31.12.2022'!$A:$I,9,0)=TRUE),0,VLOOKUP($A689,'31.12.2022'!$A:$I,9,0))</f>
        <v>0</v>
      </c>
    </row>
    <row r="690" spans="1:15" ht="15.6" x14ac:dyDescent="0.3">
      <c r="A690" s="3" t="s">
        <v>740</v>
      </c>
      <c r="B690" s="3" t="s">
        <v>741</v>
      </c>
      <c r="C690" s="52">
        <f t="shared" si="10"/>
        <v>3</v>
      </c>
      <c r="D690" s="4">
        <f>IF(ISERROR(VLOOKUP($A690,'31.01.2022'!$A:$I,9,0)=TRUE),0,VLOOKUP($A690,'31.01.2022'!$A:$I,9,0))</f>
        <v>38031.94</v>
      </c>
      <c r="E690" s="4">
        <f>IF(ISERROR(VLOOKUP($A690,'28.02.2022'!$A:$I,9,0)=TRUE),0,VLOOKUP($A690,'28.02.2022'!$A:$I,9,0))</f>
        <v>38031.94</v>
      </c>
      <c r="F690" s="4">
        <f>IF(ISERROR(VLOOKUP($A690,'31.03.2022'!$A:$I,9,0)=TRUE),0,VLOOKUP($A690,'31.03.2022'!$A:$I,9,0))</f>
        <v>38031.94</v>
      </c>
      <c r="G690" s="4">
        <f>IF(ISERROR(VLOOKUP($A690,'30.04.2022'!$A:$I,9,0)=TRUE),0,VLOOKUP($A690,'30.04.2022'!$A:$I,9,0))</f>
        <v>444776.19</v>
      </c>
      <c r="H690" s="4">
        <f>IF(ISERROR(VLOOKUP($A690,'31.05.2022'!$A:$I,9,0)=TRUE),0,VLOOKUP($A690,'31.05.2022'!$A:$I,9,0))</f>
        <v>444776.19</v>
      </c>
      <c r="I690" s="4">
        <f>IF(ISERROR(VLOOKUP($A690,'30.06.2022'!$A:$I,9,0)=TRUE),0,VLOOKUP($A690,'30.06.2022'!$A:$I,9,0))</f>
        <v>2444776.19</v>
      </c>
      <c r="J690" s="36">
        <f>IF(ISERROR(VLOOKUP($A690,'31.07.2022'!$A:$I,9,0)=TRUE),0,VLOOKUP($A690,'31.07.2022'!$A:$I,9,0))</f>
        <v>2444776.19</v>
      </c>
      <c r="K690" s="36">
        <f>IF(ISERROR(VLOOKUP($A690,'31.08.2022'!$A:$I,9,0)=TRUE),0,VLOOKUP($A690,'31.08.2022'!$A:$I,9,0))</f>
        <v>2444776.19</v>
      </c>
      <c r="L690" s="36">
        <f>IF(ISERROR(VLOOKUP($A690,'30.09.2022'!$A:$I,9,0)=TRUE),0,VLOOKUP($A690,'30.09.2022'!$A:$I,9,0))</f>
        <v>2444776.19</v>
      </c>
      <c r="M690" s="36">
        <f>IF(ISERROR(VLOOKUP($A690,'31.10.2022'!$A:$I,9,0)=TRUE),0,VLOOKUP($A690,'31.10.2022'!$A:$I,9,0))</f>
        <v>2444776.19</v>
      </c>
      <c r="N690" s="36">
        <f>IF(ISERROR(VLOOKUP($A690,'30.11.2022'!$A:$I,9,0)=TRUE),0,VLOOKUP($A690,'30.11.2022'!$A:$I,9,0))</f>
        <v>2444776.19</v>
      </c>
      <c r="O690" s="36">
        <f>IF(ISERROR(VLOOKUP($A690,'31.12.2022'!$A:$I,9,0)=TRUE),0,VLOOKUP($A690,'31.12.2022'!$A:$I,9,0))</f>
        <v>2444776.19</v>
      </c>
    </row>
    <row r="691" spans="1:15" ht="15.6" x14ac:dyDescent="0.3">
      <c r="A691" s="3" t="s">
        <v>742</v>
      </c>
      <c r="B691" s="3" t="s">
        <v>741</v>
      </c>
      <c r="C691" s="52">
        <f t="shared" si="10"/>
        <v>6</v>
      </c>
      <c r="D691" s="4">
        <f>IF(ISERROR(VLOOKUP($A691,'31.01.2022'!$A:$I,9,0)=TRUE),0,VLOOKUP($A691,'31.01.2022'!$A:$I,9,0))</f>
        <v>38031.94</v>
      </c>
      <c r="E691" s="4">
        <f>IF(ISERROR(VLOOKUP($A691,'28.02.2022'!$A:$I,9,0)=TRUE),0,VLOOKUP($A691,'28.02.2022'!$A:$I,9,0))</f>
        <v>38031.94</v>
      </c>
      <c r="F691" s="4">
        <f>IF(ISERROR(VLOOKUP($A691,'31.03.2022'!$A:$I,9,0)=TRUE),0,VLOOKUP($A691,'31.03.2022'!$A:$I,9,0))</f>
        <v>38031.94</v>
      </c>
      <c r="G691" s="4">
        <f>IF(ISERROR(VLOOKUP($A691,'30.04.2022'!$A:$I,9,0)=TRUE),0,VLOOKUP($A691,'30.04.2022'!$A:$I,9,0))</f>
        <v>444776.19</v>
      </c>
      <c r="H691" s="4">
        <f>IF(ISERROR(VLOOKUP($A691,'31.05.2022'!$A:$I,9,0)=TRUE),0,VLOOKUP($A691,'31.05.2022'!$A:$I,9,0))</f>
        <v>444776.19</v>
      </c>
      <c r="I691" s="4">
        <f>IF(ISERROR(VLOOKUP($A691,'30.06.2022'!$A:$I,9,0)=TRUE),0,VLOOKUP($A691,'30.06.2022'!$A:$I,9,0))</f>
        <v>2444776.19</v>
      </c>
      <c r="J691" s="36">
        <f>IF(ISERROR(VLOOKUP($A691,'31.07.2022'!$A:$I,9,0)=TRUE),0,VLOOKUP($A691,'31.07.2022'!$A:$I,9,0))</f>
        <v>2444776.19</v>
      </c>
      <c r="K691" s="36">
        <f>IF(ISERROR(VLOOKUP($A691,'31.08.2022'!$A:$I,9,0)=TRUE),0,VLOOKUP($A691,'31.08.2022'!$A:$I,9,0))</f>
        <v>2444776.19</v>
      </c>
      <c r="L691" s="36">
        <f>IF(ISERROR(VLOOKUP($A691,'30.09.2022'!$A:$I,9,0)=TRUE),0,VLOOKUP($A691,'30.09.2022'!$A:$I,9,0))</f>
        <v>2444776.19</v>
      </c>
      <c r="M691" s="36">
        <f>IF(ISERROR(VLOOKUP($A691,'31.10.2022'!$A:$I,9,0)=TRUE),0,VLOOKUP($A691,'31.10.2022'!$A:$I,9,0))</f>
        <v>2444776.19</v>
      </c>
      <c r="N691" s="36">
        <f>IF(ISERROR(VLOOKUP($A691,'30.11.2022'!$A:$I,9,0)=TRUE),0,VLOOKUP($A691,'30.11.2022'!$A:$I,9,0))</f>
        <v>2444776.19</v>
      </c>
      <c r="O691" s="36">
        <f>IF(ISERROR(VLOOKUP($A691,'31.12.2022'!$A:$I,9,0)=TRUE),0,VLOOKUP($A691,'31.12.2022'!$A:$I,9,0))</f>
        <v>2444776.19</v>
      </c>
    </row>
    <row r="692" spans="1:15" x14ac:dyDescent="0.3">
      <c r="A692" s="1" t="s">
        <v>743</v>
      </c>
      <c r="B692" s="1"/>
      <c r="C692" s="53">
        <f t="shared" si="10"/>
        <v>11</v>
      </c>
      <c r="D692" s="2">
        <f>IF(ISERROR(VLOOKUP($A692,'31.01.2022'!$A:$I,9,0)=TRUE),0,VLOOKUP($A692,'31.01.2022'!$A:$I,9,0))</f>
        <v>0</v>
      </c>
      <c r="E692" s="2">
        <f>IF(ISERROR(VLOOKUP($A692,'28.02.2022'!$A:$I,9,0)=TRUE),0,VLOOKUP($A692,'28.02.2022'!$A:$I,9,0))</f>
        <v>0</v>
      </c>
      <c r="F692" s="2">
        <f>IF(ISERROR(VLOOKUP($A692,'31.03.2022'!$A:$I,9,0)=TRUE),0,VLOOKUP($A692,'31.03.2022'!$A:$I,9,0))</f>
        <v>0</v>
      </c>
      <c r="G692" s="2">
        <f>IF(ISERROR(VLOOKUP($A692,'30.04.2022'!$A:$I,9,0)=TRUE),0,VLOOKUP($A692,'30.04.2022'!$A:$I,9,0))</f>
        <v>0</v>
      </c>
      <c r="H692" s="2">
        <f>IF(ISERROR(VLOOKUP($A692,'31.05.2022'!$A:$I,9,0)=TRUE),0,VLOOKUP($A692,'31.05.2022'!$A:$I,9,0))</f>
        <v>0</v>
      </c>
      <c r="I692" s="2">
        <f>IF(ISERROR(VLOOKUP($A692,'30.06.2022'!$A:$I,9,0)=TRUE),0,VLOOKUP($A692,'30.06.2022'!$A:$I,9,0))</f>
        <v>2000000</v>
      </c>
      <c r="J692" s="39">
        <f>IF(ISERROR(VLOOKUP($A692,'31.07.2022'!$A:$I,9,0)=TRUE),0,VLOOKUP($A692,'31.07.2022'!$A:$I,9,0))</f>
        <v>2000000</v>
      </c>
      <c r="K692" s="39">
        <f>IF(ISERROR(VLOOKUP($A692,'31.08.2022'!$A:$I,9,0)=TRUE),0,VLOOKUP($A692,'31.08.2022'!$A:$I,9,0))</f>
        <v>2000000</v>
      </c>
      <c r="L692" s="39">
        <f>IF(ISERROR(VLOOKUP($A692,'30.09.2022'!$A:$I,9,0)=TRUE),0,VLOOKUP($A692,'30.09.2022'!$A:$I,9,0))</f>
        <v>2000000</v>
      </c>
      <c r="M692" s="39">
        <f>IF(ISERROR(VLOOKUP($A692,'31.10.2022'!$A:$I,9,0)=TRUE),0,VLOOKUP($A692,'31.10.2022'!$A:$I,9,0))</f>
        <v>2000000</v>
      </c>
      <c r="N692" s="39">
        <f>IF(ISERROR(VLOOKUP($A692,'30.11.2022'!$A:$I,9,0)=TRUE),0,VLOOKUP($A692,'30.11.2022'!$A:$I,9,0))</f>
        <v>2000000</v>
      </c>
      <c r="O692" s="39">
        <f>IF(ISERROR(VLOOKUP($A692,'31.12.2022'!$A:$I,9,0)=TRUE),0,VLOOKUP($A692,'31.12.2022'!$A:$I,9,0))</f>
        <v>2000000</v>
      </c>
    </row>
    <row r="693" spans="1:15" x14ac:dyDescent="0.3">
      <c r="A693" s="1" t="s">
        <v>744</v>
      </c>
      <c r="B693" s="1"/>
      <c r="C693" s="53">
        <f t="shared" si="10"/>
        <v>11</v>
      </c>
      <c r="D693" s="2">
        <f>IF(ISERROR(VLOOKUP($A693,'31.01.2022'!$A:$I,9,0)=TRUE),0,VLOOKUP($A693,'31.01.2022'!$A:$I,9,0))</f>
        <v>2022.51</v>
      </c>
      <c r="E693" s="2">
        <f>IF(ISERROR(VLOOKUP($A693,'28.02.2022'!$A:$I,9,0)=TRUE),0,VLOOKUP($A693,'28.02.2022'!$A:$I,9,0))</f>
        <v>2022.51</v>
      </c>
      <c r="F693" s="2">
        <f>IF(ISERROR(VLOOKUP($A693,'31.03.2022'!$A:$I,9,0)=TRUE),0,VLOOKUP($A693,'31.03.2022'!$A:$I,9,0))</f>
        <v>2022.51</v>
      </c>
      <c r="G693" s="2">
        <f>IF(ISERROR(VLOOKUP($A693,'30.04.2022'!$A:$I,9,0)=TRUE),0,VLOOKUP($A693,'30.04.2022'!$A:$I,9,0))</f>
        <v>2022.51</v>
      </c>
      <c r="H693" s="2">
        <f>IF(ISERROR(VLOOKUP($A693,'31.05.2022'!$A:$I,9,0)=TRUE),0,VLOOKUP($A693,'31.05.2022'!$A:$I,9,0))</f>
        <v>2022.51</v>
      </c>
      <c r="I693" s="2">
        <f>IF(ISERROR(VLOOKUP($A693,'30.06.2022'!$A:$I,9,0)=TRUE),0,VLOOKUP($A693,'30.06.2022'!$A:$I,9,0))</f>
        <v>2022.51</v>
      </c>
      <c r="J693" s="39">
        <f>IF(ISERROR(VLOOKUP($A693,'31.07.2022'!$A:$I,9,0)=TRUE),0,VLOOKUP($A693,'31.07.2022'!$A:$I,9,0))</f>
        <v>2022.51</v>
      </c>
      <c r="K693" s="39">
        <f>IF(ISERROR(VLOOKUP($A693,'31.08.2022'!$A:$I,9,0)=TRUE),0,VLOOKUP($A693,'31.08.2022'!$A:$I,9,0))</f>
        <v>2022.51</v>
      </c>
      <c r="L693" s="39">
        <f>IF(ISERROR(VLOOKUP($A693,'30.09.2022'!$A:$I,9,0)=TRUE),0,VLOOKUP($A693,'30.09.2022'!$A:$I,9,0))</f>
        <v>2022.51</v>
      </c>
      <c r="M693" s="39">
        <f>IF(ISERROR(VLOOKUP($A693,'31.10.2022'!$A:$I,9,0)=TRUE),0,VLOOKUP($A693,'31.10.2022'!$A:$I,9,0))</f>
        <v>2022.51</v>
      </c>
      <c r="N693" s="39">
        <f>IF(ISERROR(VLOOKUP($A693,'30.11.2022'!$A:$I,9,0)=TRUE),0,VLOOKUP($A693,'30.11.2022'!$A:$I,9,0))</f>
        <v>2022.51</v>
      </c>
      <c r="O693" s="39">
        <f>IF(ISERROR(VLOOKUP($A693,'31.12.2022'!$A:$I,9,0)=TRUE),0,VLOOKUP($A693,'31.12.2022'!$A:$I,9,0))</f>
        <v>2022.51</v>
      </c>
    </row>
    <row r="694" spans="1:15" x14ac:dyDescent="0.3">
      <c r="A694" s="1" t="s">
        <v>745</v>
      </c>
      <c r="B694" s="1"/>
      <c r="C694" s="53">
        <f t="shared" si="10"/>
        <v>11</v>
      </c>
      <c r="D694" s="2">
        <f>IF(ISERROR(VLOOKUP($A694,'31.01.2022'!$A:$I,9,0)=TRUE),0,VLOOKUP($A694,'31.01.2022'!$A:$I,9,0))</f>
        <v>36009.43</v>
      </c>
      <c r="E694" s="2">
        <f>IF(ISERROR(VLOOKUP($A694,'28.02.2022'!$A:$I,9,0)=TRUE),0,VLOOKUP($A694,'28.02.2022'!$A:$I,9,0))</f>
        <v>36009.43</v>
      </c>
      <c r="F694" s="2">
        <f>IF(ISERROR(VLOOKUP($A694,'31.03.2022'!$A:$I,9,0)=TRUE),0,VLOOKUP($A694,'31.03.2022'!$A:$I,9,0))</f>
        <v>36009.43</v>
      </c>
      <c r="G694" s="2">
        <f>IF(ISERROR(VLOOKUP($A694,'30.04.2022'!$A:$I,9,0)=TRUE),0,VLOOKUP($A694,'30.04.2022'!$A:$I,9,0))</f>
        <v>36009.43</v>
      </c>
      <c r="H694" s="2">
        <f>IF(ISERROR(VLOOKUP($A694,'31.05.2022'!$A:$I,9,0)=TRUE),0,VLOOKUP($A694,'31.05.2022'!$A:$I,9,0))</f>
        <v>36009.43</v>
      </c>
      <c r="I694" s="2">
        <f>IF(ISERROR(VLOOKUP($A694,'30.06.2022'!$A:$I,9,0)=TRUE),0,VLOOKUP($A694,'30.06.2022'!$A:$I,9,0))</f>
        <v>36009.43</v>
      </c>
      <c r="J694" s="39">
        <f>IF(ISERROR(VLOOKUP($A694,'31.07.2022'!$A:$I,9,0)=TRUE),0,VLOOKUP($A694,'31.07.2022'!$A:$I,9,0))</f>
        <v>36009.43</v>
      </c>
      <c r="K694" s="39">
        <f>IF(ISERROR(VLOOKUP($A694,'31.08.2022'!$A:$I,9,0)=TRUE),0,VLOOKUP($A694,'31.08.2022'!$A:$I,9,0))</f>
        <v>36009.43</v>
      </c>
      <c r="L694" s="39">
        <f>IF(ISERROR(VLOOKUP($A694,'30.09.2022'!$A:$I,9,0)=TRUE),0,VLOOKUP($A694,'30.09.2022'!$A:$I,9,0))</f>
        <v>36009.43</v>
      </c>
      <c r="M694" s="39">
        <f>IF(ISERROR(VLOOKUP($A694,'31.10.2022'!$A:$I,9,0)=TRUE),0,VLOOKUP($A694,'31.10.2022'!$A:$I,9,0))</f>
        <v>36009.43</v>
      </c>
      <c r="N694" s="39">
        <f>IF(ISERROR(VLOOKUP($A694,'30.11.2022'!$A:$I,9,0)=TRUE),0,VLOOKUP($A694,'30.11.2022'!$A:$I,9,0))</f>
        <v>36009.43</v>
      </c>
      <c r="O694" s="39">
        <f>IF(ISERROR(VLOOKUP($A694,'31.12.2022'!$A:$I,9,0)=TRUE),0,VLOOKUP($A694,'31.12.2022'!$A:$I,9,0))</f>
        <v>36009.43</v>
      </c>
    </row>
    <row r="695" spans="1:15" x14ac:dyDescent="0.3">
      <c r="A695" s="1" t="s">
        <v>746</v>
      </c>
      <c r="B695" s="1"/>
      <c r="C695" s="53">
        <f t="shared" si="10"/>
        <v>12</v>
      </c>
      <c r="D695" s="2">
        <f>IF(ISERROR(VLOOKUP($A695,'31.01.2022'!$A:$I,9,0)=TRUE),0,VLOOKUP($A695,'31.01.2022'!$A:$I,9,0))</f>
        <v>0</v>
      </c>
      <c r="E695" s="2">
        <f>IF(ISERROR(VLOOKUP($A695,'28.02.2022'!$A:$I,9,0)=TRUE),0,VLOOKUP($A695,'28.02.2022'!$A:$I,9,0))</f>
        <v>0</v>
      </c>
      <c r="F695" s="2">
        <f>IF(ISERROR(VLOOKUP($A695,'31.03.2022'!$A:$I,9,0)=TRUE),0,VLOOKUP($A695,'31.03.2022'!$A:$I,9,0))</f>
        <v>0</v>
      </c>
      <c r="G695" s="2">
        <f>IF(ISERROR(VLOOKUP($A695,'30.04.2022'!$A:$I,9,0)=TRUE),0,VLOOKUP($A695,'30.04.2022'!$A:$I,9,0))</f>
        <v>406744.25</v>
      </c>
      <c r="H695" s="2">
        <f>IF(ISERROR(VLOOKUP($A695,'31.05.2022'!$A:$I,9,0)=TRUE),0,VLOOKUP($A695,'31.05.2022'!$A:$I,9,0))</f>
        <v>406744.25</v>
      </c>
      <c r="I695" s="2">
        <f>IF(ISERROR(VLOOKUP($A695,'30.06.2022'!$A:$I,9,0)=TRUE),0,VLOOKUP($A695,'30.06.2022'!$A:$I,9,0))</f>
        <v>406744.25</v>
      </c>
      <c r="J695" s="39">
        <f>IF(ISERROR(VLOOKUP($A695,'31.07.2022'!$A:$I,9,0)=TRUE),0,VLOOKUP($A695,'31.07.2022'!$A:$I,9,0))</f>
        <v>406744.25</v>
      </c>
      <c r="K695" s="39">
        <f>IF(ISERROR(VLOOKUP($A695,'31.08.2022'!$A:$I,9,0)=TRUE),0,VLOOKUP($A695,'31.08.2022'!$A:$I,9,0))</f>
        <v>406744.25</v>
      </c>
      <c r="L695" s="39">
        <f>IF(ISERROR(VLOOKUP($A695,'30.09.2022'!$A:$I,9,0)=TRUE),0,VLOOKUP($A695,'30.09.2022'!$A:$I,9,0))</f>
        <v>406744.25</v>
      </c>
      <c r="M695" s="39">
        <f>IF(ISERROR(VLOOKUP($A695,'31.10.2022'!$A:$I,9,0)=TRUE),0,VLOOKUP($A695,'31.10.2022'!$A:$I,9,0))</f>
        <v>406744.25</v>
      </c>
      <c r="N695" s="39">
        <f>IF(ISERROR(VLOOKUP($A695,'30.11.2022'!$A:$I,9,0)=TRUE),0,VLOOKUP($A695,'30.11.2022'!$A:$I,9,0))</f>
        <v>406744.25</v>
      </c>
      <c r="O695" s="39">
        <f>IF(ISERROR(VLOOKUP($A695,'31.12.2022'!$A:$I,9,0)=TRUE),0,VLOOKUP($A695,'31.12.2022'!$A:$I,9,0))</f>
        <v>406744.25</v>
      </c>
    </row>
    <row r="696" spans="1:15" ht="15.6" x14ac:dyDescent="0.3">
      <c r="A696" s="3" t="s">
        <v>747</v>
      </c>
      <c r="B696" s="3" t="s">
        <v>748</v>
      </c>
      <c r="C696" s="52">
        <f t="shared" si="10"/>
        <v>2</v>
      </c>
      <c r="D696" s="4">
        <f>IF(ISERROR(VLOOKUP($A696,'31.01.2022'!$A:$I,9,0)=TRUE),0,VLOOKUP($A696,'31.01.2022'!$A:$I,9,0))</f>
        <v>5341113.9600000009</v>
      </c>
      <c r="E696" s="4">
        <f>IF(ISERROR(VLOOKUP($A696,'28.02.2022'!$A:$I,9,0)=TRUE),0,VLOOKUP($A696,'28.02.2022'!$A:$I,9,0))</f>
        <v>4874641.3900000006</v>
      </c>
      <c r="F696" s="4">
        <f>IF(ISERROR(VLOOKUP($A696,'31.03.2022'!$A:$I,9,0)=TRUE),0,VLOOKUP($A696,'31.03.2022'!$A:$I,9,0))</f>
        <v>-14411825.100000005</v>
      </c>
      <c r="G696" s="4">
        <f>IF(ISERROR(VLOOKUP($A696,'30.04.2022'!$A:$I,9,0)=TRUE),0,VLOOKUP($A696,'30.04.2022'!$A:$I,9,0))</f>
        <v>7472348.8200000077</v>
      </c>
      <c r="H696" s="4">
        <f>IF(ISERROR(VLOOKUP($A696,'31.05.2022'!$A:$I,9,0)=TRUE),0,VLOOKUP($A696,'31.05.2022'!$A:$I,9,0))</f>
        <v>5002852.8399999887</v>
      </c>
      <c r="I696" s="4">
        <f>IF(ISERROR(VLOOKUP($A696,'30.06.2022'!$A:$I,9,0)=TRUE),0,VLOOKUP($A696,'30.06.2022'!$A:$I,9,0))</f>
        <v>3662710.4699999988</v>
      </c>
      <c r="J696" s="36">
        <f>IF(ISERROR(VLOOKUP($A696,'31.07.2022'!$A:$I,9,0)=TRUE),0,VLOOKUP($A696,'31.07.2022'!$A:$I,9,0))</f>
        <v>3662710.4699999988</v>
      </c>
      <c r="K696" s="36">
        <f>IF(ISERROR(VLOOKUP($A696,'31.08.2022'!$A:$I,9,0)=TRUE),0,VLOOKUP($A696,'31.08.2022'!$A:$I,9,0))</f>
        <v>3662710.4699999988</v>
      </c>
      <c r="L696" s="36">
        <f>IF(ISERROR(VLOOKUP($A696,'30.09.2022'!$A:$I,9,0)=TRUE),0,VLOOKUP($A696,'30.09.2022'!$A:$I,9,0))</f>
        <v>3662710.4699999988</v>
      </c>
      <c r="M696" s="36">
        <f>IF(ISERROR(VLOOKUP($A696,'31.10.2022'!$A:$I,9,0)=TRUE),0,VLOOKUP($A696,'31.10.2022'!$A:$I,9,0))</f>
        <v>3662710.4699999988</v>
      </c>
      <c r="N696" s="36">
        <f>IF(ISERROR(VLOOKUP($A696,'30.11.2022'!$A:$I,9,0)=TRUE),0,VLOOKUP($A696,'30.11.2022'!$A:$I,9,0))</f>
        <v>3662710.4699999988</v>
      </c>
      <c r="O696" s="36">
        <f>IF(ISERROR(VLOOKUP($A696,'31.12.2022'!$A:$I,9,0)=TRUE),0,VLOOKUP($A696,'31.12.2022'!$A:$I,9,0))</f>
        <v>3662710.4699999988</v>
      </c>
    </row>
    <row r="697" spans="1:15" ht="15.6" x14ac:dyDescent="0.3">
      <c r="A697" s="3" t="s">
        <v>749</v>
      </c>
      <c r="B697" s="3" t="s">
        <v>750</v>
      </c>
      <c r="C697" s="52">
        <f t="shared" si="10"/>
        <v>3</v>
      </c>
      <c r="D697" s="4">
        <f>IF(ISERROR(VLOOKUP($A697,'31.01.2022'!$A:$I,9,0)=TRUE),0,VLOOKUP($A697,'31.01.2022'!$A:$I,9,0))</f>
        <v>5258515.9099999992</v>
      </c>
      <c r="E697" s="4">
        <f>IF(ISERROR(VLOOKUP($A697,'28.02.2022'!$A:$I,9,0)=TRUE),0,VLOOKUP($A697,'28.02.2022'!$A:$I,9,0))</f>
        <v>4874641.3900000006</v>
      </c>
      <c r="F697" s="4">
        <f>IF(ISERROR(VLOOKUP($A697,'31.03.2022'!$A:$I,9,0)=TRUE),0,VLOOKUP($A697,'31.03.2022'!$A:$I,9,0))</f>
        <v>5977101.3900000006</v>
      </c>
      <c r="G697" s="4">
        <f>IF(ISERROR(VLOOKUP($A697,'30.04.2022'!$A:$I,9,0)=TRUE),0,VLOOKUP($A697,'30.04.2022'!$A:$I,9,0))</f>
        <v>7360863.7800000049</v>
      </c>
      <c r="H697" s="4">
        <f>IF(ISERROR(VLOOKUP($A697,'31.05.2022'!$A:$I,9,0)=TRUE),0,VLOOKUP($A697,'31.05.2022'!$A:$I,9,0))</f>
        <v>4857689.5400000028</v>
      </c>
      <c r="I697" s="4">
        <f>IF(ISERROR(VLOOKUP($A697,'30.06.2022'!$A:$I,9,0)=TRUE),0,VLOOKUP($A697,'30.06.2022'!$A:$I,9,0))</f>
        <v>3649210.4699999988</v>
      </c>
      <c r="J697" s="36">
        <f>IF(ISERROR(VLOOKUP($A697,'31.07.2022'!$A:$I,9,0)=TRUE),0,VLOOKUP($A697,'31.07.2022'!$A:$I,9,0))</f>
        <v>3649210.4699999988</v>
      </c>
      <c r="K697" s="36">
        <f>IF(ISERROR(VLOOKUP($A697,'31.08.2022'!$A:$I,9,0)=TRUE),0,VLOOKUP($A697,'31.08.2022'!$A:$I,9,0))</f>
        <v>3649210.4699999988</v>
      </c>
      <c r="L697" s="36">
        <f>IF(ISERROR(VLOOKUP($A697,'30.09.2022'!$A:$I,9,0)=TRUE),0,VLOOKUP($A697,'30.09.2022'!$A:$I,9,0))</f>
        <v>3649210.4699999988</v>
      </c>
      <c r="M697" s="36">
        <f>IF(ISERROR(VLOOKUP($A697,'31.10.2022'!$A:$I,9,0)=TRUE),0,VLOOKUP($A697,'31.10.2022'!$A:$I,9,0))</f>
        <v>3649210.4699999988</v>
      </c>
      <c r="N697" s="36">
        <f>IF(ISERROR(VLOOKUP($A697,'30.11.2022'!$A:$I,9,0)=TRUE),0,VLOOKUP($A697,'30.11.2022'!$A:$I,9,0))</f>
        <v>3649210.4699999988</v>
      </c>
      <c r="O697" s="36">
        <f>IF(ISERROR(VLOOKUP($A697,'31.12.2022'!$A:$I,9,0)=TRUE),0,VLOOKUP($A697,'31.12.2022'!$A:$I,9,0))</f>
        <v>3649210.4699999988</v>
      </c>
    </row>
    <row r="698" spans="1:15" ht="15.6" x14ac:dyDescent="0.3">
      <c r="A698" s="3" t="s">
        <v>751</v>
      </c>
      <c r="B698" s="3" t="s">
        <v>752</v>
      </c>
      <c r="C698" s="52">
        <f t="shared" si="10"/>
        <v>6</v>
      </c>
      <c r="D698" s="4">
        <f>IF(ISERROR(VLOOKUP($A698,'31.01.2022'!$A:$I,9,0)=TRUE),0,VLOOKUP($A698,'31.01.2022'!$A:$I,9,0))</f>
        <v>481600.58</v>
      </c>
      <c r="E698" s="4">
        <f>IF(ISERROR(VLOOKUP($A698,'28.02.2022'!$A:$I,9,0)=TRUE),0,VLOOKUP($A698,'28.02.2022'!$A:$I,9,0))</f>
        <v>487953.27</v>
      </c>
      <c r="F698" s="4">
        <f>IF(ISERROR(VLOOKUP($A698,'31.03.2022'!$A:$I,9,0)=TRUE),0,VLOOKUP($A698,'31.03.2022'!$A:$I,9,0))</f>
        <v>183148.20000000019</v>
      </c>
      <c r="G698" s="4">
        <f>IF(ISERROR(VLOOKUP($A698,'30.04.2022'!$A:$I,9,0)=TRUE),0,VLOOKUP($A698,'30.04.2022'!$A:$I,9,0))</f>
        <v>380774.10999999987</v>
      </c>
      <c r="H698" s="4">
        <f>IF(ISERROR(VLOOKUP($A698,'31.05.2022'!$A:$I,9,0)=TRUE),0,VLOOKUP($A698,'31.05.2022'!$A:$I,9,0))</f>
        <v>377472.16999999993</v>
      </c>
      <c r="I698" s="4">
        <f>IF(ISERROR(VLOOKUP($A698,'30.06.2022'!$A:$I,9,0)=TRUE),0,VLOOKUP($A698,'30.06.2022'!$A:$I,9,0))</f>
        <v>820627.11999999918</v>
      </c>
      <c r="J698" s="36">
        <f>IF(ISERROR(VLOOKUP($A698,'31.07.2022'!$A:$I,9,0)=TRUE),0,VLOOKUP($A698,'31.07.2022'!$A:$I,9,0))</f>
        <v>820627.11999999918</v>
      </c>
      <c r="K698" s="36">
        <f>IF(ISERROR(VLOOKUP($A698,'31.08.2022'!$A:$I,9,0)=TRUE),0,VLOOKUP($A698,'31.08.2022'!$A:$I,9,0))</f>
        <v>820627.11999999918</v>
      </c>
      <c r="L698" s="36">
        <f>IF(ISERROR(VLOOKUP($A698,'30.09.2022'!$A:$I,9,0)=TRUE),0,VLOOKUP($A698,'30.09.2022'!$A:$I,9,0))</f>
        <v>820627.11999999918</v>
      </c>
      <c r="M698" s="36">
        <f>IF(ISERROR(VLOOKUP($A698,'31.10.2022'!$A:$I,9,0)=TRUE),0,VLOOKUP($A698,'31.10.2022'!$A:$I,9,0))</f>
        <v>820627.11999999918</v>
      </c>
      <c r="N698" s="36">
        <f>IF(ISERROR(VLOOKUP($A698,'30.11.2022'!$A:$I,9,0)=TRUE),0,VLOOKUP($A698,'30.11.2022'!$A:$I,9,0))</f>
        <v>820627.11999999918</v>
      </c>
      <c r="O698" s="36">
        <f>IF(ISERROR(VLOOKUP($A698,'31.12.2022'!$A:$I,9,0)=TRUE),0,VLOOKUP($A698,'31.12.2022'!$A:$I,9,0))</f>
        <v>820627.11999999918</v>
      </c>
    </row>
    <row r="699" spans="1:15" x14ac:dyDescent="0.3">
      <c r="A699" s="1" t="s">
        <v>753</v>
      </c>
      <c r="B699" s="1"/>
      <c r="C699" s="53">
        <f t="shared" si="10"/>
        <v>10</v>
      </c>
      <c r="D699" s="2">
        <f>IF(ISERROR(VLOOKUP($A699,'31.01.2022'!$A:$I,9,0)=TRUE),0,VLOOKUP($A699,'31.01.2022'!$A:$I,9,0))</f>
        <v>0</v>
      </c>
      <c r="E699" s="2">
        <f>IF(ISERROR(VLOOKUP($A699,'28.02.2022'!$A:$I,9,0)=TRUE),0,VLOOKUP($A699,'28.02.2022'!$A:$I,9,0))</f>
        <v>0</v>
      </c>
      <c r="F699" s="2">
        <f>IF(ISERROR(VLOOKUP($A699,'31.03.2022'!$A:$I,9,0)=TRUE),0,VLOOKUP($A699,'31.03.2022'!$A:$I,9,0))</f>
        <v>0</v>
      </c>
      <c r="G699" s="2">
        <f>IF(ISERROR(VLOOKUP($A699,'30.04.2022'!$A:$I,9,0)=TRUE),0,VLOOKUP($A699,'30.04.2022'!$A:$I,9,0))</f>
        <v>0</v>
      </c>
      <c r="H699" s="2">
        <f>IF(ISERROR(VLOOKUP($A699,'31.05.2022'!$A:$I,9,0)=TRUE),0,VLOOKUP($A699,'31.05.2022'!$A:$I,9,0))</f>
        <v>0</v>
      </c>
      <c r="I699" s="2">
        <f>IF(ISERROR(VLOOKUP($A699,'30.06.2022'!$A:$I,9,0)=TRUE),0,VLOOKUP($A699,'30.06.2022'!$A:$I,9,0))</f>
        <v>0</v>
      </c>
      <c r="J699" s="39">
        <f>IF(ISERROR(VLOOKUP($A699,'31.07.2022'!$A:$I,9,0)=TRUE),0,VLOOKUP($A699,'31.07.2022'!$A:$I,9,0))</f>
        <v>0</v>
      </c>
      <c r="K699" s="39">
        <f>IF(ISERROR(VLOOKUP($A699,'31.08.2022'!$A:$I,9,0)=TRUE),0,VLOOKUP($A699,'31.08.2022'!$A:$I,9,0))</f>
        <v>0</v>
      </c>
      <c r="L699" s="39">
        <f>IF(ISERROR(VLOOKUP($A699,'30.09.2022'!$A:$I,9,0)=TRUE),0,VLOOKUP($A699,'30.09.2022'!$A:$I,9,0))</f>
        <v>0</v>
      </c>
      <c r="M699" s="39">
        <f>IF(ISERROR(VLOOKUP($A699,'31.10.2022'!$A:$I,9,0)=TRUE),0,VLOOKUP($A699,'31.10.2022'!$A:$I,9,0))</f>
        <v>0</v>
      </c>
      <c r="N699" s="39">
        <f>IF(ISERROR(VLOOKUP($A699,'30.11.2022'!$A:$I,9,0)=TRUE),0,VLOOKUP($A699,'30.11.2022'!$A:$I,9,0))</f>
        <v>0</v>
      </c>
      <c r="O699" s="39">
        <f>IF(ISERROR(VLOOKUP($A699,'31.12.2022'!$A:$I,9,0)=TRUE),0,VLOOKUP($A699,'31.12.2022'!$A:$I,9,0))</f>
        <v>0</v>
      </c>
    </row>
    <row r="700" spans="1:15" x14ac:dyDescent="0.3">
      <c r="A700" s="1" t="s">
        <v>754</v>
      </c>
      <c r="B700" s="1"/>
      <c r="C700" s="53">
        <f t="shared" si="10"/>
        <v>10</v>
      </c>
      <c r="D700" s="2">
        <f>IF(ISERROR(VLOOKUP($A700,'31.01.2022'!$A:$I,9,0)=TRUE),0,VLOOKUP($A700,'31.01.2022'!$A:$I,9,0))</f>
        <v>16815</v>
      </c>
      <c r="E700" s="2">
        <f>IF(ISERROR(VLOOKUP($A700,'28.02.2022'!$A:$I,9,0)=TRUE),0,VLOOKUP($A700,'28.02.2022'!$A:$I,9,0))</f>
        <v>12962.5</v>
      </c>
      <c r="F700" s="2">
        <f>IF(ISERROR(VLOOKUP($A700,'31.03.2022'!$A:$I,9,0)=TRUE),0,VLOOKUP($A700,'31.03.2022'!$A:$I,9,0))</f>
        <v>23103.75</v>
      </c>
      <c r="G700" s="2">
        <f>IF(ISERROR(VLOOKUP($A700,'30.04.2022'!$A:$I,9,0)=TRUE),0,VLOOKUP($A700,'30.04.2022'!$A:$I,9,0))</f>
        <v>23103.75</v>
      </c>
      <c r="H700" s="2">
        <f>IF(ISERROR(VLOOKUP($A700,'31.05.2022'!$A:$I,9,0)=TRUE),0,VLOOKUP($A700,'31.05.2022'!$A:$I,9,0))</f>
        <v>21395.75</v>
      </c>
      <c r="I700" s="2">
        <f>IF(ISERROR(VLOOKUP($A700,'30.06.2022'!$A:$I,9,0)=TRUE),0,VLOOKUP($A700,'30.06.2022'!$A:$I,9,0))</f>
        <v>21395.75</v>
      </c>
      <c r="J700" s="39">
        <f>IF(ISERROR(VLOOKUP($A700,'31.07.2022'!$A:$I,9,0)=TRUE),0,VLOOKUP($A700,'31.07.2022'!$A:$I,9,0))</f>
        <v>21395.75</v>
      </c>
      <c r="K700" s="39">
        <f>IF(ISERROR(VLOOKUP($A700,'31.08.2022'!$A:$I,9,0)=TRUE),0,VLOOKUP($A700,'31.08.2022'!$A:$I,9,0))</f>
        <v>21395.75</v>
      </c>
      <c r="L700" s="39">
        <f>IF(ISERROR(VLOOKUP($A700,'30.09.2022'!$A:$I,9,0)=TRUE),0,VLOOKUP($A700,'30.09.2022'!$A:$I,9,0))</f>
        <v>21395.75</v>
      </c>
      <c r="M700" s="39">
        <f>IF(ISERROR(VLOOKUP($A700,'31.10.2022'!$A:$I,9,0)=TRUE),0,VLOOKUP($A700,'31.10.2022'!$A:$I,9,0))</f>
        <v>21395.75</v>
      </c>
      <c r="N700" s="39">
        <f>IF(ISERROR(VLOOKUP($A700,'30.11.2022'!$A:$I,9,0)=TRUE),0,VLOOKUP($A700,'30.11.2022'!$A:$I,9,0))</f>
        <v>21395.75</v>
      </c>
      <c r="O700" s="39">
        <f>IF(ISERROR(VLOOKUP($A700,'31.12.2022'!$A:$I,9,0)=TRUE),0,VLOOKUP($A700,'31.12.2022'!$A:$I,9,0))</f>
        <v>21395.75</v>
      </c>
    </row>
    <row r="701" spans="1:15" x14ac:dyDescent="0.3">
      <c r="A701" s="1" t="s">
        <v>755</v>
      </c>
      <c r="B701" s="1"/>
      <c r="C701" s="53">
        <f t="shared" si="10"/>
        <v>10</v>
      </c>
      <c r="D701" s="2">
        <f>IF(ISERROR(VLOOKUP($A701,'31.01.2022'!$A:$I,9,0)=TRUE),0,VLOOKUP($A701,'31.01.2022'!$A:$I,9,0))</f>
        <v>687819.45</v>
      </c>
      <c r="E701" s="2">
        <f>IF(ISERROR(VLOOKUP($A701,'28.02.2022'!$A:$I,9,0)=TRUE),0,VLOOKUP($A701,'28.02.2022'!$A:$I,9,0))</f>
        <v>388009.69999999995</v>
      </c>
      <c r="F701" s="2">
        <f>IF(ISERROR(VLOOKUP($A701,'31.03.2022'!$A:$I,9,0)=TRUE),0,VLOOKUP($A701,'31.03.2022'!$A:$I,9,0))</f>
        <v>58245.250000000116</v>
      </c>
      <c r="G701" s="2">
        <f>IF(ISERROR(VLOOKUP($A701,'30.04.2022'!$A:$I,9,0)=TRUE),0,VLOOKUP($A701,'30.04.2022'!$A:$I,9,0))</f>
        <v>256506.3600000001</v>
      </c>
      <c r="H701" s="2">
        <f>IF(ISERROR(VLOOKUP($A701,'31.05.2022'!$A:$I,9,0)=TRUE),0,VLOOKUP($A701,'31.05.2022'!$A:$I,9,0))</f>
        <v>256506.3600000001</v>
      </c>
      <c r="I701" s="2">
        <f>IF(ISERROR(VLOOKUP($A701,'30.06.2022'!$A:$I,9,0)=TRUE),0,VLOOKUP($A701,'30.06.2022'!$A:$I,9,0))</f>
        <v>698639.67999999993</v>
      </c>
      <c r="J701" s="39">
        <f>IF(ISERROR(VLOOKUP($A701,'31.07.2022'!$A:$I,9,0)=TRUE),0,VLOOKUP($A701,'31.07.2022'!$A:$I,9,0))</f>
        <v>698639.67999999993</v>
      </c>
      <c r="K701" s="39">
        <f>IF(ISERROR(VLOOKUP($A701,'31.08.2022'!$A:$I,9,0)=TRUE),0,VLOOKUP($A701,'31.08.2022'!$A:$I,9,0))</f>
        <v>698639.67999999993</v>
      </c>
      <c r="L701" s="39">
        <f>IF(ISERROR(VLOOKUP($A701,'30.09.2022'!$A:$I,9,0)=TRUE),0,VLOOKUP($A701,'30.09.2022'!$A:$I,9,0))</f>
        <v>698639.67999999993</v>
      </c>
      <c r="M701" s="39">
        <f>IF(ISERROR(VLOOKUP($A701,'31.10.2022'!$A:$I,9,0)=TRUE),0,VLOOKUP($A701,'31.10.2022'!$A:$I,9,0))</f>
        <v>698639.67999999993</v>
      </c>
      <c r="N701" s="39">
        <f>IF(ISERROR(VLOOKUP($A701,'30.11.2022'!$A:$I,9,0)=TRUE),0,VLOOKUP($A701,'30.11.2022'!$A:$I,9,0))</f>
        <v>698639.67999999993</v>
      </c>
      <c r="O701" s="39">
        <f>IF(ISERROR(VLOOKUP($A701,'31.12.2022'!$A:$I,9,0)=TRUE),0,VLOOKUP($A701,'31.12.2022'!$A:$I,9,0))</f>
        <v>698639.67999999993</v>
      </c>
    </row>
    <row r="702" spans="1:15" x14ac:dyDescent="0.3">
      <c r="A702" s="1" t="s">
        <v>756</v>
      </c>
      <c r="B702" s="1"/>
      <c r="C702" s="53">
        <f t="shared" si="10"/>
        <v>10</v>
      </c>
      <c r="D702" s="2">
        <f>IF(ISERROR(VLOOKUP($A702,'31.01.2022'!$A:$I,9,0)=TRUE),0,VLOOKUP($A702,'31.01.2022'!$A:$I,9,0))</f>
        <v>-223033.87</v>
      </c>
      <c r="E702" s="2">
        <f>IF(ISERROR(VLOOKUP($A702,'28.02.2022'!$A:$I,9,0)=TRUE),0,VLOOKUP($A702,'28.02.2022'!$A:$I,9,0))</f>
        <v>6853.570000000007</v>
      </c>
      <c r="F702" s="2">
        <f>IF(ISERROR(VLOOKUP($A702,'31.03.2022'!$A:$I,9,0)=TRUE),0,VLOOKUP($A702,'31.03.2022'!$A:$I,9,0))</f>
        <v>1234.1000000000349</v>
      </c>
      <c r="G702" s="2">
        <f>IF(ISERROR(VLOOKUP($A702,'30.04.2022'!$A:$I,9,0)=TRUE),0,VLOOKUP($A702,'30.04.2022'!$A:$I,9,0))</f>
        <v>1020</v>
      </c>
      <c r="H702" s="2">
        <f>IF(ISERROR(VLOOKUP($A702,'31.05.2022'!$A:$I,9,0)=TRUE),0,VLOOKUP($A702,'31.05.2022'!$A:$I,9,0))</f>
        <v>1045.5599999999977</v>
      </c>
      <c r="I702" s="2">
        <f>IF(ISERROR(VLOOKUP($A702,'30.06.2022'!$A:$I,9,0)=TRUE),0,VLOOKUP($A702,'30.06.2022'!$A:$I,9,0))</f>
        <v>2375.7299999999814</v>
      </c>
      <c r="J702" s="39">
        <f>IF(ISERROR(VLOOKUP($A702,'31.07.2022'!$A:$I,9,0)=TRUE),0,VLOOKUP($A702,'31.07.2022'!$A:$I,9,0))</f>
        <v>2375.7299999999814</v>
      </c>
      <c r="K702" s="39">
        <f>IF(ISERROR(VLOOKUP($A702,'31.08.2022'!$A:$I,9,0)=TRUE),0,VLOOKUP($A702,'31.08.2022'!$A:$I,9,0))</f>
        <v>2375.7299999999814</v>
      </c>
      <c r="L702" s="39">
        <f>IF(ISERROR(VLOOKUP($A702,'30.09.2022'!$A:$I,9,0)=TRUE),0,VLOOKUP($A702,'30.09.2022'!$A:$I,9,0))</f>
        <v>2375.7299999999814</v>
      </c>
      <c r="M702" s="39">
        <f>IF(ISERROR(VLOOKUP($A702,'31.10.2022'!$A:$I,9,0)=TRUE),0,VLOOKUP($A702,'31.10.2022'!$A:$I,9,0))</f>
        <v>2375.7299999999814</v>
      </c>
      <c r="N702" s="39">
        <f>IF(ISERROR(VLOOKUP($A702,'30.11.2022'!$A:$I,9,0)=TRUE),0,VLOOKUP($A702,'30.11.2022'!$A:$I,9,0))</f>
        <v>2375.7299999999814</v>
      </c>
      <c r="O702" s="39">
        <f>IF(ISERROR(VLOOKUP($A702,'31.12.2022'!$A:$I,9,0)=TRUE),0,VLOOKUP($A702,'31.12.2022'!$A:$I,9,0))</f>
        <v>2375.7299999999814</v>
      </c>
    </row>
    <row r="703" spans="1:15" x14ac:dyDescent="0.3">
      <c r="A703" s="1" t="s">
        <v>757</v>
      </c>
      <c r="B703" s="1"/>
      <c r="C703" s="53">
        <f t="shared" si="10"/>
        <v>10</v>
      </c>
      <c r="D703" s="2">
        <f>IF(ISERROR(VLOOKUP($A703,'31.01.2022'!$A:$I,9,0)=TRUE),0,VLOOKUP($A703,'31.01.2022'!$A:$I,9,0))</f>
        <v>0</v>
      </c>
      <c r="E703" s="2">
        <f>IF(ISERROR(VLOOKUP($A703,'28.02.2022'!$A:$I,9,0)=TRUE),0,VLOOKUP($A703,'28.02.2022'!$A:$I,9,0))</f>
        <v>74277.5</v>
      </c>
      <c r="F703" s="2">
        <f>IF(ISERROR(VLOOKUP($A703,'31.03.2022'!$A:$I,9,0)=TRUE),0,VLOOKUP($A703,'31.03.2022'!$A:$I,9,0))</f>
        <v>90850.1</v>
      </c>
      <c r="G703" s="2">
        <f>IF(ISERROR(VLOOKUP($A703,'30.04.2022'!$A:$I,9,0)=TRUE),0,VLOOKUP($A703,'30.04.2022'!$A:$I,9,0))</f>
        <v>86024.000000000015</v>
      </c>
      <c r="H703" s="2">
        <f>IF(ISERROR(VLOOKUP($A703,'31.05.2022'!$A:$I,9,0)=TRUE),0,VLOOKUP($A703,'31.05.2022'!$A:$I,9,0))</f>
        <v>86839.499999999985</v>
      </c>
      <c r="I703" s="2">
        <f>IF(ISERROR(VLOOKUP($A703,'30.06.2022'!$A:$I,9,0)=TRUE),0,VLOOKUP($A703,'30.06.2022'!$A:$I,9,0))</f>
        <v>86839.499999999985</v>
      </c>
      <c r="J703" s="39">
        <f>IF(ISERROR(VLOOKUP($A703,'31.07.2022'!$A:$I,9,0)=TRUE),0,VLOOKUP($A703,'31.07.2022'!$A:$I,9,0))</f>
        <v>86839.499999999985</v>
      </c>
      <c r="K703" s="39">
        <f>IF(ISERROR(VLOOKUP($A703,'31.08.2022'!$A:$I,9,0)=TRUE),0,VLOOKUP($A703,'31.08.2022'!$A:$I,9,0))</f>
        <v>86839.499999999985</v>
      </c>
      <c r="L703" s="39">
        <f>IF(ISERROR(VLOOKUP($A703,'30.09.2022'!$A:$I,9,0)=TRUE),0,VLOOKUP($A703,'30.09.2022'!$A:$I,9,0))</f>
        <v>86839.499999999985</v>
      </c>
      <c r="M703" s="39">
        <f>IF(ISERROR(VLOOKUP($A703,'31.10.2022'!$A:$I,9,0)=TRUE),0,VLOOKUP($A703,'31.10.2022'!$A:$I,9,0))</f>
        <v>86839.499999999985</v>
      </c>
      <c r="N703" s="39">
        <f>IF(ISERROR(VLOOKUP($A703,'30.11.2022'!$A:$I,9,0)=TRUE),0,VLOOKUP($A703,'30.11.2022'!$A:$I,9,0))</f>
        <v>86839.499999999985</v>
      </c>
      <c r="O703" s="39">
        <f>IF(ISERROR(VLOOKUP($A703,'31.12.2022'!$A:$I,9,0)=TRUE),0,VLOOKUP($A703,'31.12.2022'!$A:$I,9,0))</f>
        <v>86839.499999999985</v>
      </c>
    </row>
    <row r="704" spans="1:15" x14ac:dyDescent="0.3">
      <c r="A704" s="1" t="s">
        <v>758</v>
      </c>
      <c r="B704" s="1"/>
      <c r="C704" s="53">
        <f t="shared" si="10"/>
        <v>10</v>
      </c>
      <c r="D704" s="2">
        <f>IF(ISERROR(VLOOKUP($A704,'31.01.2022'!$A:$I,9,0)=TRUE),0,VLOOKUP($A704,'31.01.2022'!$A:$I,9,0))</f>
        <v>0</v>
      </c>
      <c r="E704" s="2">
        <f>IF(ISERROR(VLOOKUP($A704,'28.02.2022'!$A:$I,9,0)=TRUE),0,VLOOKUP($A704,'28.02.2022'!$A:$I,9,0))</f>
        <v>5850</v>
      </c>
      <c r="F704" s="2">
        <f>IF(ISERROR(VLOOKUP($A704,'31.03.2022'!$A:$I,9,0)=TRUE),0,VLOOKUP($A704,'31.03.2022'!$A:$I,9,0))</f>
        <v>3835</v>
      </c>
      <c r="G704" s="2">
        <f>IF(ISERROR(VLOOKUP($A704,'30.04.2022'!$A:$I,9,0)=TRUE),0,VLOOKUP($A704,'30.04.2022'!$A:$I,9,0))</f>
        <v>4550</v>
      </c>
      <c r="H704" s="2">
        <f>IF(ISERROR(VLOOKUP($A704,'31.05.2022'!$A:$I,9,0)=TRUE),0,VLOOKUP($A704,'31.05.2022'!$A:$I,9,0))</f>
        <v>3900</v>
      </c>
      <c r="I704" s="2">
        <f>IF(ISERROR(VLOOKUP($A704,'30.06.2022'!$A:$I,9,0)=TRUE),0,VLOOKUP($A704,'30.06.2022'!$A:$I,9,0))</f>
        <v>5175</v>
      </c>
      <c r="J704" s="39">
        <f>IF(ISERROR(VLOOKUP($A704,'31.07.2022'!$A:$I,9,0)=TRUE),0,VLOOKUP($A704,'31.07.2022'!$A:$I,9,0))</f>
        <v>5175</v>
      </c>
      <c r="K704" s="39">
        <f>IF(ISERROR(VLOOKUP($A704,'31.08.2022'!$A:$I,9,0)=TRUE),0,VLOOKUP($A704,'31.08.2022'!$A:$I,9,0))</f>
        <v>5175</v>
      </c>
      <c r="L704" s="39">
        <f>IF(ISERROR(VLOOKUP($A704,'30.09.2022'!$A:$I,9,0)=TRUE),0,VLOOKUP($A704,'30.09.2022'!$A:$I,9,0))</f>
        <v>5175</v>
      </c>
      <c r="M704" s="39">
        <f>IF(ISERROR(VLOOKUP($A704,'31.10.2022'!$A:$I,9,0)=TRUE),0,VLOOKUP($A704,'31.10.2022'!$A:$I,9,0))</f>
        <v>5175</v>
      </c>
      <c r="N704" s="39">
        <f>IF(ISERROR(VLOOKUP($A704,'30.11.2022'!$A:$I,9,0)=TRUE),0,VLOOKUP($A704,'30.11.2022'!$A:$I,9,0))</f>
        <v>5175</v>
      </c>
      <c r="O704" s="39">
        <f>IF(ISERROR(VLOOKUP($A704,'31.12.2022'!$A:$I,9,0)=TRUE),0,VLOOKUP($A704,'31.12.2022'!$A:$I,9,0))</f>
        <v>5175</v>
      </c>
    </row>
    <row r="705" spans="1:15" x14ac:dyDescent="0.3">
      <c r="A705" s="1" t="s">
        <v>759</v>
      </c>
      <c r="B705" s="1"/>
      <c r="C705" s="53">
        <f t="shared" si="10"/>
        <v>10</v>
      </c>
      <c r="D705" s="2">
        <f>IF(ISERROR(VLOOKUP($A705,'31.01.2022'!$A:$I,9,0)=TRUE),0,VLOOKUP($A705,'31.01.2022'!$A:$I,9,0))</f>
        <v>0</v>
      </c>
      <c r="E705" s="2">
        <f>IF(ISERROR(VLOOKUP($A705,'28.02.2022'!$A:$I,9,0)=TRUE),0,VLOOKUP($A705,'28.02.2022'!$A:$I,9,0))</f>
        <v>0</v>
      </c>
      <c r="F705" s="2">
        <f>IF(ISERROR(VLOOKUP($A705,'31.03.2022'!$A:$I,9,0)=TRUE),0,VLOOKUP($A705,'31.03.2022'!$A:$I,9,0))</f>
        <v>0</v>
      </c>
      <c r="G705" s="2">
        <f>IF(ISERROR(VLOOKUP($A705,'30.04.2022'!$A:$I,9,0)=TRUE),0,VLOOKUP($A705,'30.04.2022'!$A:$I,9,0))</f>
        <v>540</v>
      </c>
      <c r="H705" s="2">
        <f>IF(ISERROR(VLOOKUP($A705,'31.05.2022'!$A:$I,9,0)=TRUE),0,VLOOKUP($A705,'31.05.2022'!$A:$I,9,0))</f>
        <v>540</v>
      </c>
      <c r="I705" s="2">
        <f>IF(ISERROR(VLOOKUP($A705,'30.06.2022'!$A:$I,9,0)=TRUE),0,VLOOKUP($A705,'30.06.2022'!$A:$I,9,0))</f>
        <v>-6001.5400000000009</v>
      </c>
      <c r="J705" s="39">
        <f>IF(ISERROR(VLOOKUP($A705,'31.07.2022'!$A:$I,9,0)=TRUE),0,VLOOKUP($A705,'31.07.2022'!$A:$I,9,0))</f>
        <v>-6001.5400000000009</v>
      </c>
      <c r="K705" s="39">
        <f>IF(ISERROR(VLOOKUP($A705,'31.08.2022'!$A:$I,9,0)=TRUE),0,VLOOKUP($A705,'31.08.2022'!$A:$I,9,0))</f>
        <v>-6001.5400000000009</v>
      </c>
      <c r="L705" s="39">
        <f>IF(ISERROR(VLOOKUP($A705,'30.09.2022'!$A:$I,9,0)=TRUE),0,VLOOKUP($A705,'30.09.2022'!$A:$I,9,0))</f>
        <v>-6001.5400000000009</v>
      </c>
      <c r="M705" s="39">
        <f>IF(ISERROR(VLOOKUP($A705,'31.10.2022'!$A:$I,9,0)=TRUE),0,VLOOKUP($A705,'31.10.2022'!$A:$I,9,0))</f>
        <v>-6001.5400000000009</v>
      </c>
      <c r="N705" s="39">
        <f>IF(ISERROR(VLOOKUP($A705,'30.11.2022'!$A:$I,9,0)=TRUE),0,VLOOKUP($A705,'30.11.2022'!$A:$I,9,0))</f>
        <v>-6001.5400000000009</v>
      </c>
      <c r="O705" s="39">
        <f>IF(ISERROR(VLOOKUP($A705,'31.12.2022'!$A:$I,9,0)=TRUE),0,VLOOKUP($A705,'31.12.2022'!$A:$I,9,0))</f>
        <v>-6001.5400000000009</v>
      </c>
    </row>
    <row r="706" spans="1:15" x14ac:dyDescent="0.3">
      <c r="A706" s="1" t="s">
        <v>760</v>
      </c>
      <c r="B706" s="1"/>
      <c r="C706" s="53">
        <f t="shared" si="10"/>
        <v>10</v>
      </c>
      <c r="D706" s="2">
        <f>IF(ISERROR(VLOOKUP($A706,'31.01.2022'!$A:$I,9,0)=TRUE),0,VLOOKUP($A706,'31.01.2022'!$A:$I,9,0))</f>
        <v>0</v>
      </c>
      <c r="E706" s="2">
        <f>IF(ISERROR(VLOOKUP($A706,'28.02.2022'!$A:$I,9,0)=TRUE),0,VLOOKUP($A706,'28.02.2022'!$A:$I,9,0))</f>
        <v>0</v>
      </c>
      <c r="F706" s="2">
        <f>IF(ISERROR(VLOOKUP($A706,'31.03.2022'!$A:$I,9,0)=TRUE),0,VLOOKUP($A706,'31.03.2022'!$A:$I,9,0))</f>
        <v>5880</v>
      </c>
      <c r="G706" s="2">
        <f>IF(ISERROR(VLOOKUP($A706,'30.04.2022'!$A:$I,9,0)=TRUE),0,VLOOKUP($A706,'30.04.2022'!$A:$I,9,0))</f>
        <v>9030</v>
      </c>
      <c r="H706" s="2">
        <f>IF(ISERROR(VLOOKUP($A706,'31.05.2022'!$A:$I,9,0)=TRUE),0,VLOOKUP($A706,'31.05.2022'!$A:$I,9,0))</f>
        <v>7245</v>
      </c>
      <c r="I706" s="2">
        <f>IF(ISERROR(VLOOKUP($A706,'30.06.2022'!$A:$I,9,0)=TRUE),0,VLOOKUP($A706,'30.06.2022'!$A:$I,9,0))</f>
        <v>12202.999999999998</v>
      </c>
      <c r="J706" s="39">
        <f>IF(ISERROR(VLOOKUP($A706,'31.07.2022'!$A:$I,9,0)=TRUE),0,VLOOKUP($A706,'31.07.2022'!$A:$I,9,0))</f>
        <v>12202.999999999998</v>
      </c>
      <c r="K706" s="39">
        <f>IF(ISERROR(VLOOKUP($A706,'31.08.2022'!$A:$I,9,0)=TRUE),0,VLOOKUP($A706,'31.08.2022'!$A:$I,9,0))</f>
        <v>12202.999999999998</v>
      </c>
      <c r="L706" s="39">
        <f>IF(ISERROR(VLOOKUP($A706,'30.09.2022'!$A:$I,9,0)=TRUE),0,VLOOKUP($A706,'30.09.2022'!$A:$I,9,0))</f>
        <v>12202.999999999998</v>
      </c>
      <c r="M706" s="39">
        <f>IF(ISERROR(VLOOKUP($A706,'31.10.2022'!$A:$I,9,0)=TRUE),0,VLOOKUP($A706,'31.10.2022'!$A:$I,9,0))</f>
        <v>12202.999999999998</v>
      </c>
      <c r="N706" s="39">
        <f>IF(ISERROR(VLOOKUP($A706,'30.11.2022'!$A:$I,9,0)=TRUE),0,VLOOKUP($A706,'30.11.2022'!$A:$I,9,0))</f>
        <v>12202.999999999998</v>
      </c>
      <c r="O706" s="39">
        <f>IF(ISERROR(VLOOKUP($A706,'31.12.2022'!$A:$I,9,0)=TRUE),0,VLOOKUP($A706,'31.12.2022'!$A:$I,9,0))</f>
        <v>12202.999999999998</v>
      </c>
    </row>
    <row r="707" spans="1:15" ht="15.6" x14ac:dyDescent="0.3">
      <c r="A707" s="3" t="s">
        <v>761</v>
      </c>
      <c r="B707" s="3" t="s">
        <v>2226</v>
      </c>
      <c r="C707" s="52">
        <f t="shared" ref="C707:C770" si="11">+LEN(A707)</f>
        <v>6</v>
      </c>
      <c r="D707" s="4">
        <f>IF(ISERROR(VLOOKUP($A707,'31.01.2022'!$A:$I,9,0)=TRUE),0,VLOOKUP($A707,'31.01.2022'!$A:$I,9,0))</f>
        <v>3829020.45</v>
      </c>
      <c r="E707" s="4">
        <f>IF(ISERROR(VLOOKUP($A707,'28.02.2022'!$A:$I,9,0)=TRUE),0,VLOOKUP($A707,'28.02.2022'!$A:$I,9,0))</f>
        <v>3758764.5799999991</v>
      </c>
      <c r="F707" s="4">
        <f>IF(ISERROR(VLOOKUP($A707,'31.03.2022'!$A:$I,9,0)=TRUE),0,VLOOKUP($A707,'31.03.2022'!$A:$I,9,0))</f>
        <v>5137416.8600000013</v>
      </c>
      <c r="G707" s="4">
        <f>IF(ISERROR(VLOOKUP($A707,'30.04.2022'!$A:$I,9,0)=TRUE),0,VLOOKUP($A707,'30.04.2022'!$A:$I,9,0))</f>
        <v>6218750.6700000018</v>
      </c>
      <c r="H707" s="4">
        <f>IF(ISERROR(VLOOKUP($A707,'31.05.2022'!$A:$I,9,0)=TRUE),0,VLOOKUP($A707,'31.05.2022'!$A:$I,9,0))</f>
        <v>3737976.8300000019</v>
      </c>
      <c r="I707" s="4">
        <f>IF(ISERROR(VLOOKUP($A707,'30.06.2022'!$A:$I,9,0)=TRUE),0,VLOOKUP($A707,'30.06.2022'!$A:$I,9,0))</f>
        <v>1569852.9100000001</v>
      </c>
      <c r="J707" s="36">
        <f>IF(ISERROR(VLOOKUP($A707,'31.07.2022'!$A:$I,9,0)=TRUE),0,VLOOKUP($A707,'31.07.2022'!$A:$I,9,0))</f>
        <v>1569852.9100000001</v>
      </c>
      <c r="K707" s="36">
        <f>IF(ISERROR(VLOOKUP($A707,'31.08.2022'!$A:$I,9,0)=TRUE),0,VLOOKUP($A707,'31.08.2022'!$A:$I,9,0))</f>
        <v>1569852.9100000001</v>
      </c>
      <c r="L707" s="36">
        <f>IF(ISERROR(VLOOKUP($A707,'30.09.2022'!$A:$I,9,0)=TRUE),0,VLOOKUP($A707,'30.09.2022'!$A:$I,9,0))</f>
        <v>1569852.9100000001</v>
      </c>
      <c r="M707" s="36">
        <f>IF(ISERROR(VLOOKUP($A707,'31.10.2022'!$A:$I,9,0)=TRUE),0,VLOOKUP($A707,'31.10.2022'!$A:$I,9,0))</f>
        <v>1569852.9100000001</v>
      </c>
      <c r="N707" s="36">
        <f>IF(ISERROR(VLOOKUP($A707,'30.11.2022'!$A:$I,9,0)=TRUE),0,VLOOKUP($A707,'30.11.2022'!$A:$I,9,0))</f>
        <v>1569852.9100000001</v>
      </c>
      <c r="O707" s="36">
        <f>IF(ISERROR(VLOOKUP($A707,'31.12.2022'!$A:$I,9,0)=TRUE),0,VLOOKUP($A707,'31.12.2022'!$A:$I,9,0))</f>
        <v>1569852.9100000001</v>
      </c>
    </row>
    <row r="708" spans="1:15" x14ac:dyDescent="0.3">
      <c r="A708" s="1" t="s">
        <v>762</v>
      </c>
      <c r="B708" s="1"/>
      <c r="C708" s="53">
        <f t="shared" si="11"/>
        <v>10</v>
      </c>
      <c r="D708" s="2">
        <f>IF(ISERROR(VLOOKUP($A708,'31.01.2022'!$A:$I,9,0)=TRUE),0,VLOOKUP($A708,'31.01.2022'!$A:$I,9,0))</f>
        <v>3829020.45</v>
      </c>
      <c r="E708" s="2">
        <f>IF(ISERROR(VLOOKUP($A708,'28.02.2022'!$A:$I,9,0)=TRUE),0,VLOOKUP($A708,'28.02.2022'!$A:$I,9,0))</f>
        <v>3758764.5799999991</v>
      </c>
      <c r="F708" s="2">
        <f>IF(ISERROR(VLOOKUP($A708,'31.03.2022'!$A:$I,9,0)=TRUE),0,VLOOKUP($A708,'31.03.2022'!$A:$I,9,0))</f>
        <v>5137416.8600000013</v>
      </c>
      <c r="G708" s="2">
        <f>IF(ISERROR(VLOOKUP($A708,'30.04.2022'!$A:$I,9,0)=TRUE),0,VLOOKUP($A708,'30.04.2022'!$A:$I,9,0))</f>
        <v>6218750.6700000018</v>
      </c>
      <c r="H708" s="2">
        <f>IF(ISERROR(VLOOKUP($A708,'31.05.2022'!$A:$I,9,0)=TRUE),0,VLOOKUP($A708,'31.05.2022'!$A:$I,9,0))</f>
        <v>3737976.8300000019</v>
      </c>
      <c r="I708" s="2">
        <f>IF(ISERROR(VLOOKUP($A708,'30.06.2022'!$A:$I,9,0)=TRUE),0,VLOOKUP($A708,'30.06.2022'!$A:$I,9,0))</f>
        <v>1569852.9100000001</v>
      </c>
      <c r="J708" s="39">
        <f>IF(ISERROR(VLOOKUP($A708,'31.07.2022'!$A:$I,9,0)=TRUE),0,VLOOKUP($A708,'31.07.2022'!$A:$I,9,0))</f>
        <v>1569852.9100000001</v>
      </c>
      <c r="K708" s="39">
        <f>IF(ISERROR(VLOOKUP($A708,'31.08.2022'!$A:$I,9,0)=TRUE),0,VLOOKUP($A708,'31.08.2022'!$A:$I,9,0))</f>
        <v>1569852.9100000001</v>
      </c>
      <c r="L708" s="39">
        <f>IF(ISERROR(VLOOKUP($A708,'30.09.2022'!$A:$I,9,0)=TRUE),0,VLOOKUP($A708,'30.09.2022'!$A:$I,9,0))</f>
        <v>1569852.9100000001</v>
      </c>
      <c r="M708" s="39">
        <f>IF(ISERROR(VLOOKUP($A708,'31.10.2022'!$A:$I,9,0)=TRUE),0,VLOOKUP($A708,'31.10.2022'!$A:$I,9,0))</f>
        <v>1569852.9100000001</v>
      </c>
      <c r="N708" s="39">
        <f>IF(ISERROR(VLOOKUP($A708,'30.11.2022'!$A:$I,9,0)=TRUE),0,VLOOKUP($A708,'30.11.2022'!$A:$I,9,0))</f>
        <v>1569852.9100000001</v>
      </c>
      <c r="O708" s="39">
        <f>IF(ISERROR(VLOOKUP($A708,'31.12.2022'!$A:$I,9,0)=TRUE),0,VLOOKUP($A708,'31.12.2022'!$A:$I,9,0))</f>
        <v>1569852.9100000001</v>
      </c>
    </row>
    <row r="709" spans="1:15" ht="15.6" x14ac:dyDescent="0.3">
      <c r="A709" s="3" t="s">
        <v>763</v>
      </c>
      <c r="B709" s="3" t="s">
        <v>764</v>
      </c>
      <c r="C709" s="52">
        <f t="shared" si="11"/>
        <v>6</v>
      </c>
      <c r="D709" s="4">
        <f>IF(ISERROR(VLOOKUP($A709,'31.01.2022'!$A:$I,9,0)=TRUE),0,VLOOKUP($A709,'31.01.2022'!$A:$I,9,0))</f>
        <v>693340</v>
      </c>
      <c r="E709" s="4">
        <f>IF(ISERROR(VLOOKUP($A709,'28.02.2022'!$A:$I,9,0)=TRUE),0,VLOOKUP($A709,'28.02.2022'!$A:$I,9,0))</f>
        <v>628187.62999999989</v>
      </c>
      <c r="F709" s="4">
        <f>IF(ISERROR(VLOOKUP($A709,'31.03.2022'!$A:$I,9,0)=TRUE),0,VLOOKUP($A709,'31.03.2022'!$A:$I,9,0))</f>
        <v>656800.41999999993</v>
      </c>
      <c r="G709" s="4">
        <f>IF(ISERROR(VLOOKUP($A709,'30.04.2022'!$A:$I,9,0)=TRUE),0,VLOOKUP($A709,'30.04.2022'!$A:$I,9,0))</f>
        <v>761339.00000000047</v>
      </c>
      <c r="H709" s="4">
        <f>IF(ISERROR(VLOOKUP($A709,'31.05.2022'!$A:$I,9,0)=TRUE),0,VLOOKUP($A709,'31.05.2022'!$A:$I,9,0))</f>
        <v>742240.54</v>
      </c>
      <c r="I709" s="4">
        <f>IF(ISERROR(VLOOKUP($A709,'30.06.2022'!$A:$I,9,0)=TRUE),0,VLOOKUP($A709,'30.06.2022'!$A:$I,9,0))</f>
        <v>1258730.4399999995</v>
      </c>
      <c r="J709" s="36">
        <f>IF(ISERROR(VLOOKUP($A709,'31.07.2022'!$A:$I,9,0)=TRUE),0,VLOOKUP($A709,'31.07.2022'!$A:$I,9,0))</f>
        <v>1258730.4399999995</v>
      </c>
      <c r="K709" s="36">
        <f>IF(ISERROR(VLOOKUP($A709,'31.08.2022'!$A:$I,9,0)=TRUE),0,VLOOKUP($A709,'31.08.2022'!$A:$I,9,0))</f>
        <v>1258730.4399999995</v>
      </c>
      <c r="L709" s="36">
        <f>IF(ISERROR(VLOOKUP($A709,'30.09.2022'!$A:$I,9,0)=TRUE),0,VLOOKUP($A709,'30.09.2022'!$A:$I,9,0))</f>
        <v>1258730.4399999995</v>
      </c>
      <c r="M709" s="36">
        <f>IF(ISERROR(VLOOKUP($A709,'31.10.2022'!$A:$I,9,0)=TRUE),0,VLOOKUP($A709,'31.10.2022'!$A:$I,9,0))</f>
        <v>1258730.4399999995</v>
      </c>
      <c r="N709" s="36">
        <f>IF(ISERROR(VLOOKUP($A709,'30.11.2022'!$A:$I,9,0)=TRUE),0,VLOOKUP($A709,'30.11.2022'!$A:$I,9,0))</f>
        <v>1258730.4399999995</v>
      </c>
      <c r="O709" s="36">
        <f>IF(ISERROR(VLOOKUP($A709,'31.12.2022'!$A:$I,9,0)=TRUE),0,VLOOKUP($A709,'31.12.2022'!$A:$I,9,0))</f>
        <v>1258730.4399999995</v>
      </c>
    </row>
    <row r="710" spans="1:15" x14ac:dyDescent="0.3">
      <c r="A710" s="1" t="s">
        <v>765</v>
      </c>
      <c r="B710" s="1"/>
      <c r="C710" s="53">
        <f t="shared" si="11"/>
        <v>10</v>
      </c>
      <c r="D710" s="2">
        <f>IF(ISERROR(VLOOKUP($A710,'31.01.2022'!$A:$I,9,0)=TRUE),0,VLOOKUP($A710,'31.01.2022'!$A:$I,9,0))</f>
        <v>693340</v>
      </c>
      <c r="E710" s="2">
        <f>IF(ISERROR(VLOOKUP($A710,'28.02.2022'!$A:$I,9,0)=TRUE),0,VLOOKUP($A710,'28.02.2022'!$A:$I,9,0))</f>
        <v>628187.62999999989</v>
      </c>
      <c r="F710" s="2">
        <f>IF(ISERROR(VLOOKUP($A710,'31.03.2022'!$A:$I,9,0)=TRUE),0,VLOOKUP($A710,'31.03.2022'!$A:$I,9,0))</f>
        <v>656800.41999999993</v>
      </c>
      <c r="G710" s="2">
        <f>IF(ISERROR(VLOOKUP($A710,'30.04.2022'!$A:$I,9,0)=TRUE),0,VLOOKUP($A710,'30.04.2022'!$A:$I,9,0))</f>
        <v>761339.00000000047</v>
      </c>
      <c r="H710" s="2">
        <f>IF(ISERROR(VLOOKUP($A710,'31.05.2022'!$A:$I,9,0)=TRUE),0,VLOOKUP($A710,'31.05.2022'!$A:$I,9,0))</f>
        <v>742240.54</v>
      </c>
      <c r="I710" s="2">
        <f>IF(ISERROR(VLOOKUP($A710,'30.06.2022'!$A:$I,9,0)=TRUE),0,VLOOKUP($A710,'30.06.2022'!$A:$I,9,0))</f>
        <v>1258730.4399999995</v>
      </c>
      <c r="J710" s="39">
        <f>IF(ISERROR(VLOOKUP($A710,'31.07.2022'!$A:$I,9,0)=TRUE),0,VLOOKUP($A710,'31.07.2022'!$A:$I,9,0))</f>
        <v>1258730.4399999995</v>
      </c>
      <c r="K710" s="39">
        <f>IF(ISERROR(VLOOKUP($A710,'31.08.2022'!$A:$I,9,0)=TRUE),0,VLOOKUP($A710,'31.08.2022'!$A:$I,9,0))</f>
        <v>1258730.4399999995</v>
      </c>
      <c r="L710" s="39">
        <f>IF(ISERROR(VLOOKUP($A710,'30.09.2022'!$A:$I,9,0)=TRUE),0,VLOOKUP($A710,'30.09.2022'!$A:$I,9,0))</f>
        <v>1258730.4399999995</v>
      </c>
      <c r="M710" s="39">
        <f>IF(ISERROR(VLOOKUP($A710,'31.10.2022'!$A:$I,9,0)=TRUE),0,VLOOKUP($A710,'31.10.2022'!$A:$I,9,0))</f>
        <v>1258730.4399999995</v>
      </c>
      <c r="N710" s="39">
        <f>IF(ISERROR(VLOOKUP($A710,'30.11.2022'!$A:$I,9,0)=TRUE),0,VLOOKUP($A710,'30.11.2022'!$A:$I,9,0))</f>
        <v>1258730.4399999995</v>
      </c>
      <c r="O710" s="39">
        <f>IF(ISERROR(VLOOKUP($A710,'31.12.2022'!$A:$I,9,0)=TRUE),0,VLOOKUP($A710,'31.12.2022'!$A:$I,9,0))</f>
        <v>1258730.4399999995</v>
      </c>
    </row>
    <row r="711" spans="1:15" ht="15.6" x14ac:dyDescent="0.3">
      <c r="A711" s="3" t="s">
        <v>766</v>
      </c>
      <c r="B711" s="3" t="s">
        <v>2226</v>
      </c>
      <c r="C711" s="52">
        <f t="shared" si="11"/>
        <v>6</v>
      </c>
      <c r="D711" s="4">
        <f>IF(ISERROR(VLOOKUP($A711,'31.01.2022'!$A:$I,9,0)=TRUE),0,VLOOKUP($A711,'31.01.2022'!$A:$I,9,0))</f>
        <v>254554.88</v>
      </c>
      <c r="E711" s="4">
        <f>IF(ISERROR(VLOOKUP($A711,'28.02.2022'!$A:$I,9,0)=TRUE),0,VLOOKUP($A711,'28.02.2022'!$A:$I,9,0))</f>
        <v>-264.0899999999674</v>
      </c>
      <c r="F711" s="4">
        <f>IF(ISERROR(VLOOKUP($A711,'31.03.2022'!$A:$I,9,0)=TRUE),0,VLOOKUP($A711,'31.03.2022'!$A:$I,9,0))</f>
        <v>-264.09000000008382</v>
      </c>
      <c r="G711" s="4">
        <f>IF(ISERROR(VLOOKUP($A711,'30.04.2022'!$A:$I,9,0)=TRUE),0,VLOOKUP($A711,'30.04.2022'!$A:$I,9,0))</f>
        <v>0</v>
      </c>
      <c r="H711" s="4">
        <f>IF(ISERROR(VLOOKUP($A711,'31.05.2022'!$A:$I,9,0)=TRUE),0,VLOOKUP($A711,'31.05.2022'!$A:$I,9,0))</f>
        <v>0</v>
      </c>
      <c r="I711" s="4">
        <f>IF(ISERROR(VLOOKUP($A711,'30.06.2022'!$A:$I,9,0)=TRUE),0,VLOOKUP($A711,'30.06.2022'!$A:$I,9,0))</f>
        <v>0</v>
      </c>
      <c r="J711" s="36">
        <f>IF(ISERROR(VLOOKUP($A711,'31.07.2022'!$A:$I,9,0)=TRUE),0,VLOOKUP($A711,'31.07.2022'!$A:$I,9,0))</f>
        <v>0</v>
      </c>
      <c r="K711" s="36">
        <f>IF(ISERROR(VLOOKUP($A711,'31.08.2022'!$A:$I,9,0)=TRUE),0,VLOOKUP($A711,'31.08.2022'!$A:$I,9,0))</f>
        <v>0</v>
      </c>
      <c r="L711" s="36">
        <f>IF(ISERROR(VLOOKUP($A711,'30.09.2022'!$A:$I,9,0)=TRUE),0,VLOOKUP($A711,'30.09.2022'!$A:$I,9,0))</f>
        <v>0</v>
      </c>
      <c r="M711" s="36">
        <f>IF(ISERROR(VLOOKUP($A711,'31.10.2022'!$A:$I,9,0)=TRUE),0,VLOOKUP($A711,'31.10.2022'!$A:$I,9,0))</f>
        <v>0</v>
      </c>
      <c r="N711" s="36">
        <f>IF(ISERROR(VLOOKUP($A711,'30.11.2022'!$A:$I,9,0)=TRUE),0,VLOOKUP($A711,'30.11.2022'!$A:$I,9,0))</f>
        <v>0</v>
      </c>
      <c r="O711" s="36">
        <f>IF(ISERROR(VLOOKUP($A711,'31.12.2022'!$A:$I,9,0)=TRUE),0,VLOOKUP($A711,'31.12.2022'!$A:$I,9,0))</f>
        <v>0</v>
      </c>
    </row>
    <row r="712" spans="1:15" x14ac:dyDescent="0.3">
      <c r="A712" s="1" t="s">
        <v>767</v>
      </c>
      <c r="B712" s="1"/>
      <c r="C712" s="53">
        <f t="shared" si="11"/>
        <v>10</v>
      </c>
      <c r="D712" s="2">
        <f>IF(ISERROR(VLOOKUP($A712,'31.01.2022'!$A:$I,9,0)=TRUE),0,VLOOKUP($A712,'31.01.2022'!$A:$I,9,0))</f>
        <v>254554.88</v>
      </c>
      <c r="E712" s="2">
        <f>IF(ISERROR(VLOOKUP($A712,'28.02.2022'!$A:$I,9,0)=TRUE),0,VLOOKUP($A712,'28.02.2022'!$A:$I,9,0))</f>
        <v>-264.0899999999674</v>
      </c>
      <c r="F712" s="2">
        <f>IF(ISERROR(VLOOKUP($A712,'31.03.2022'!$A:$I,9,0)=TRUE),0,VLOOKUP($A712,'31.03.2022'!$A:$I,9,0))</f>
        <v>-264.09000000008382</v>
      </c>
      <c r="G712" s="2">
        <f>IF(ISERROR(VLOOKUP($A712,'30.04.2022'!$A:$I,9,0)=TRUE),0,VLOOKUP($A712,'30.04.2022'!$A:$I,9,0))</f>
        <v>0</v>
      </c>
      <c r="H712" s="2">
        <f>IF(ISERROR(VLOOKUP($A712,'31.05.2022'!$A:$I,9,0)=TRUE),0,VLOOKUP($A712,'31.05.2022'!$A:$I,9,0))</f>
        <v>0</v>
      </c>
      <c r="I712" s="2">
        <f>IF(ISERROR(VLOOKUP($A712,'30.06.2022'!$A:$I,9,0)=TRUE),0,VLOOKUP($A712,'30.06.2022'!$A:$I,9,0))</f>
        <v>0</v>
      </c>
      <c r="J712" s="39">
        <f>IF(ISERROR(VLOOKUP($A712,'31.07.2022'!$A:$I,9,0)=TRUE),0,VLOOKUP($A712,'31.07.2022'!$A:$I,9,0))</f>
        <v>0</v>
      </c>
      <c r="K712" s="39">
        <f>IF(ISERROR(VLOOKUP($A712,'31.08.2022'!$A:$I,9,0)=TRUE),0,VLOOKUP($A712,'31.08.2022'!$A:$I,9,0))</f>
        <v>0</v>
      </c>
      <c r="L712" s="39">
        <f>IF(ISERROR(VLOOKUP($A712,'30.09.2022'!$A:$I,9,0)=TRUE),0,VLOOKUP($A712,'30.09.2022'!$A:$I,9,0))</f>
        <v>0</v>
      </c>
      <c r="M712" s="39">
        <f>IF(ISERROR(VLOOKUP($A712,'31.10.2022'!$A:$I,9,0)=TRUE),0,VLOOKUP($A712,'31.10.2022'!$A:$I,9,0))</f>
        <v>0</v>
      </c>
      <c r="N712" s="39">
        <f>IF(ISERROR(VLOOKUP($A712,'30.11.2022'!$A:$I,9,0)=TRUE),0,VLOOKUP($A712,'30.11.2022'!$A:$I,9,0))</f>
        <v>0</v>
      </c>
      <c r="O712" s="39">
        <f>IF(ISERROR(VLOOKUP($A712,'31.12.2022'!$A:$I,9,0)=TRUE),0,VLOOKUP($A712,'31.12.2022'!$A:$I,9,0))</f>
        <v>0</v>
      </c>
    </row>
    <row r="713" spans="1:15" x14ac:dyDescent="0.3">
      <c r="A713" s="1" t="s">
        <v>768</v>
      </c>
      <c r="B713" s="1"/>
      <c r="C713" s="53">
        <f t="shared" si="11"/>
        <v>10</v>
      </c>
      <c r="D713" s="2">
        <f>IF(ISERROR(VLOOKUP($A713,'31.01.2022'!$A:$I,9,0)=TRUE),0,VLOOKUP($A713,'31.01.2022'!$A:$I,9,0))</f>
        <v>0</v>
      </c>
      <c r="E713" s="2">
        <f>IF(ISERROR(VLOOKUP($A713,'28.02.2022'!$A:$I,9,0)=TRUE),0,VLOOKUP($A713,'28.02.2022'!$A:$I,9,0))</f>
        <v>0</v>
      </c>
      <c r="F713" s="2">
        <f>IF(ISERROR(VLOOKUP($A713,'31.03.2022'!$A:$I,9,0)=TRUE),0,VLOOKUP($A713,'31.03.2022'!$A:$I,9,0))</f>
        <v>0</v>
      </c>
      <c r="G713" s="2">
        <f>IF(ISERROR(VLOOKUP($A713,'30.04.2022'!$A:$I,9,0)=TRUE),0,VLOOKUP($A713,'30.04.2022'!$A:$I,9,0))</f>
        <v>0</v>
      </c>
      <c r="H713" s="2">
        <f>IF(ISERROR(VLOOKUP($A713,'31.05.2022'!$A:$I,9,0)=TRUE),0,VLOOKUP($A713,'31.05.2022'!$A:$I,9,0))</f>
        <v>0</v>
      </c>
      <c r="I713" s="2">
        <f>IF(ISERROR(VLOOKUP($A713,'30.06.2022'!$A:$I,9,0)=TRUE),0,VLOOKUP($A713,'30.06.2022'!$A:$I,9,0))</f>
        <v>0</v>
      </c>
      <c r="J713" s="39">
        <f>IF(ISERROR(VLOOKUP($A713,'31.07.2022'!$A:$I,9,0)=TRUE),0,VLOOKUP($A713,'31.07.2022'!$A:$I,9,0))</f>
        <v>0</v>
      </c>
      <c r="K713" s="39">
        <f>IF(ISERROR(VLOOKUP($A713,'31.08.2022'!$A:$I,9,0)=TRUE),0,VLOOKUP($A713,'31.08.2022'!$A:$I,9,0))</f>
        <v>0</v>
      </c>
      <c r="L713" s="39">
        <f>IF(ISERROR(VLOOKUP($A713,'30.09.2022'!$A:$I,9,0)=TRUE),0,VLOOKUP($A713,'30.09.2022'!$A:$I,9,0))</f>
        <v>0</v>
      </c>
      <c r="M713" s="39">
        <f>IF(ISERROR(VLOOKUP($A713,'31.10.2022'!$A:$I,9,0)=TRUE),0,VLOOKUP($A713,'31.10.2022'!$A:$I,9,0))</f>
        <v>0</v>
      </c>
      <c r="N713" s="39">
        <f>IF(ISERROR(VLOOKUP($A713,'30.11.2022'!$A:$I,9,0)=TRUE),0,VLOOKUP($A713,'30.11.2022'!$A:$I,9,0))</f>
        <v>0</v>
      </c>
      <c r="O713" s="39">
        <f>IF(ISERROR(VLOOKUP($A713,'31.12.2022'!$A:$I,9,0)=TRUE),0,VLOOKUP($A713,'31.12.2022'!$A:$I,9,0))</f>
        <v>0</v>
      </c>
    </row>
    <row r="714" spans="1:15" ht="15.6" x14ac:dyDescent="0.3">
      <c r="A714" s="3" t="s">
        <v>769</v>
      </c>
      <c r="B714" s="3" t="s">
        <v>770</v>
      </c>
      <c r="C714" s="52">
        <f t="shared" si="11"/>
        <v>3</v>
      </c>
      <c r="D714" s="4">
        <f>IF(ISERROR(VLOOKUP($A714,'31.01.2022'!$A:$I,9,0)=TRUE),0,VLOOKUP($A714,'31.01.2022'!$A:$I,9,0))</f>
        <v>0</v>
      </c>
      <c r="E714" s="4">
        <f>IF(ISERROR(VLOOKUP($A714,'28.02.2022'!$A:$I,9,0)=TRUE),0,VLOOKUP($A714,'28.02.2022'!$A:$I,9,0))</f>
        <v>0</v>
      </c>
      <c r="F714" s="4">
        <f>IF(ISERROR(VLOOKUP($A714,'31.03.2022'!$A:$I,9,0)=TRUE),0,VLOOKUP($A714,'31.03.2022'!$A:$I,9,0))</f>
        <v>-20388926.489999998</v>
      </c>
      <c r="G714" s="4">
        <f>IF(ISERROR(VLOOKUP($A714,'30.04.2022'!$A:$I,9,0)=TRUE),0,VLOOKUP($A714,'30.04.2022'!$A:$I,9,0))</f>
        <v>0</v>
      </c>
      <c r="H714" s="4">
        <f>IF(ISERROR(VLOOKUP($A714,'31.05.2022'!$A:$I,9,0)=TRUE),0,VLOOKUP($A714,'31.05.2022'!$A:$I,9,0))</f>
        <v>0</v>
      </c>
      <c r="I714" s="4">
        <f>IF(ISERROR(VLOOKUP($A714,'30.06.2022'!$A:$I,9,0)=TRUE),0,VLOOKUP($A714,'30.06.2022'!$A:$I,9,0))</f>
        <v>0</v>
      </c>
      <c r="J714" s="36">
        <f>IF(ISERROR(VLOOKUP($A714,'31.07.2022'!$A:$I,9,0)=TRUE),0,VLOOKUP($A714,'31.07.2022'!$A:$I,9,0))</f>
        <v>0</v>
      </c>
      <c r="K714" s="36">
        <f>IF(ISERROR(VLOOKUP($A714,'31.08.2022'!$A:$I,9,0)=TRUE),0,VLOOKUP($A714,'31.08.2022'!$A:$I,9,0))</f>
        <v>0</v>
      </c>
      <c r="L714" s="36">
        <f>IF(ISERROR(VLOOKUP($A714,'30.09.2022'!$A:$I,9,0)=TRUE),0,VLOOKUP($A714,'30.09.2022'!$A:$I,9,0))</f>
        <v>0</v>
      </c>
      <c r="M714" s="36">
        <f>IF(ISERROR(VLOOKUP($A714,'31.10.2022'!$A:$I,9,0)=TRUE),0,VLOOKUP($A714,'31.10.2022'!$A:$I,9,0))</f>
        <v>0</v>
      </c>
      <c r="N714" s="36">
        <f>IF(ISERROR(VLOOKUP($A714,'30.11.2022'!$A:$I,9,0)=TRUE),0,VLOOKUP($A714,'30.11.2022'!$A:$I,9,0))</f>
        <v>0</v>
      </c>
      <c r="O714" s="36">
        <f>IF(ISERROR(VLOOKUP($A714,'31.12.2022'!$A:$I,9,0)=TRUE),0,VLOOKUP($A714,'31.12.2022'!$A:$I,9,0))</f>
        <v>0</v>
      </c>
    </row>
    <row r="715" spans="1:15" ht="15.6" x14ac:dyDescent="0.3">
      <c r="A715" s="3" t="s">
        <v>771</v>
      </c>
      <c r="B715" s="3" t="s">
        <v>772</v>
      </c>
      <c r="C715" s="52">
        <f t="shared" si="11"/>
        <v>6</v>
      </c>
      <c r="D715" s="4">
        <f>IF(ISERROR(VLOOKUP($A715,'31.01.2022'!$A:$I,9,0)=TRUE),0,VLOOKUP($A715,'31.01.2022'!$A:$I,9,0))</f>
        <v>0</v>
      </c>
      <c r="E715" s="4">
        <f>IF(ISERROR(VLOOKUP($A715,'28.02.2022'!$A:$I,9,0)=TRUE),0,VLOOKUP($A715,'28.02.2022'!$A:$I,9,0))</f>
        <v>0</v>
      </c>
      <c r="F715" s="4">
        <f>IF(ISERROR(VLOOKUP($A715,'31.03.2022'!$A:$I,9,0)=TRUE),0,VLOOKUP($A715,'31.03.2022'!$A:$I,9,0))</f>
        <v>-20388926.489999998</v>
      </c>
      <c r="G715" s="4">
        <f>IF(ISERROR(VLOOKUP($A715,'30.04.2022'!$A:$I,9,0)=TRUE),0,VLOOKUP($A715,'30.04.2022'!$A:$I,9,0))</f>
        <v>0</v>
      </c>
      <c r="H715" s="4">
        <f>IF(ISERROR(VLOOKUP($A715,'31.05.2022'!$A:$I,9,0)=TRUE),0,VLOOKUP($A715,'31.05.2022'!$A:$I,9,0))</f>
        <v>0</v>
      </c>
      <c r="I715" s="4">
        <f>IF(ISERROR(VLOOKUP($A715,'30.06.2022'!$A:$I,9,0)=TRUE),0,VLOOKUP($A715,'30.06.2022'!$A:$I,9,0))</f>
        <v>0</v>
      </c>
      <c r="J715" s="36">
        <f>IF(ISERROR(VLOOKUP($A715,'31.07.2022'!$A:$I,9,0)=TRUE),0,VLOOKUP($A715,'31.07.2022'!$A:$I,9,0))</f>
        <v>0</v>
      </c>
      <c r="K715" s="36">
        <f>IF(ISERROR(VLOOKUP($A715,'31.08.2022'!$A:$I,9,0)=TRUE),0,VLOOKUP($A715,'31.08.2022'!$A:$I,9,0))</f>
        <v>0</v>
      </c>
      <c r="L715" s="36">
        <f>IF(ISERROR(VLOOKUP($A715,'30.09.2022'!$A:$I,9,0)=TRUE),0,VLOOKUP($A715,'30.09.2022'!$A:$I,9,0))</f>
        <v>0</v>
      </c>
      <c r="M715" s="36">
        <f>IF(ISERROR(VLOOKUP($A715,'31.10.2022'!$A:$I,9,0)=TRUE),0,VLOOKUP($A715,'31.10.2022'!$A:$I,9,0))</f>
        <v>0</v>
      </c>
      <c r="N715" s="36">
        <f>IF(ISERROR(VLOOKUP($A715,'30.11.2022'!$A:$I,9,0)=TRUE),0,VLOOKUP($A715,'30.11.2022'!$A:$I,9,0))</f>
        <v>0</v>
      </c>
      <c r="O715" s="36">
        <f>IF(ISERROR(VLOOKUP($A715,'31.12.2022'!$A:$I,9,0)=TRUE),0,VLOOKUP($A715,'31.12.2022'!$A:$I,9,0))</f>
        <v>0</v>
      </c>
    </row>
    <row r="716" spans="1:15" x14ac:dyDescent="0.3">
      <c r="A716" s="1" t="s">
        <v>773</v>
      </c>
      <c r="B716" s="1"/>
      <c r="C716" s="53">
        <f t="shared" si="11"/>
        <v>10</v>
      </c>
      <c r="D716" s="2">
        <f>IF(ISERROR(VLOOKUP($A716,'31.01.2022'!$A:$I,9,0)=TRUE),0,VLOOKUP($A716,'31.01.2022'!$A:$I,9,0))</f>
        <v>0</v>
      </c>
      <c r="E716" s="2">
        <f>IF(ISERROR(VLOOKUP($A716,'28.02.2022'!$A:$I,9,0)=TRUE),0,VLOOKUP($A716,'28.02.2022'!$A:$I,9,0))</f>
        <v>0</v>
      </c>
      <c r="F716" s="2">
        <f>IF(ISERROR(VLOOKUP($A716,'31.03.2022'!$A:$I,9,0)=TRUE),0,VLOOKUP($A716,'31.03.2022'!$A:$I,9,0))</f>
        <v>-20388926.489999998</v>
      </c>
      <c r="G716" s="2">
        <f>IF(ISERROR(VLOOKUP($A716,'30.04.2022'!$A:$I,9,0)=TRUE),0,VLOOKUP($A716,'30.04.2022'!$A:$I,9,0))</f>
        <v>0</v>
      </c>
      <c r="H716" s="2">
        <f>IF(ISERROR(VLOOKUP($A716,'31.05.2022'!$A:$I,9,0)=TRUE),0,VLOOKUP($A716,'31.05.2022'!$A:$I,9,0))</f>
        <v>0</v>
      </c>
      <c r="I716" s="2">
        <f>IF(ISERROR(VLOOKUP($A716,'30.06.2022'!$A:$I,9,0)=TRUE),0,VLOOKUP($A716,'30.06.2022'!$A:$I,9,0))</f>
        <v>0</v>
      </c>
      <c r="J716" s="39">
        <f>IF(ISERROR(VLOOKUP($A716,'31.07.2022'!$A:$I,9,0)=TRUE),0,VLOOKUP($A716,'31.07.2022'!$A:$I,9,0))</f>
        <v>0</v>
      </c>
      <c r="K716" s="39">
        <f>IF(ISERROR(VLOOKUP($A716,'31.08.2022'!$A:$I,9,0)=TRUE),0,VLOOKUP($A716,'31.08.2022'!$A:$I,9,0))</f>
        <v>0</v>
      </c>
      <c r="L716" s="39">
        <f>IF(ISERROR(VLOOKUP($A716,'30.09.2022'!$A:$I,9,0)=TRUE),0,VLOOKUP($A716,'30.09.2022'!$A:$I,9,0))</f>
        <v>0</v>
      </c>
      <c r="M716" s="39">
        <f>IF(ISERROR(VLOOKUP($A716,'31.10.2022'!$A:$I,9,0)=TRUE),0,VLOOKUP($A716,'31.10.2022'!$A:$I,9,0))</f>
        <v>0</v>
      </c>
      <c r="N716" s="39">
        <f>IF(ISERROR(VLOOKUP($A716,'30.11.2022'!$A:$I,9,0)=TRUE),0,VLOOKUP($A716,'30.11.2022'!$A:$I,9,0))</f>
        <v>0</v>
      </c>
      <c r="O716" s="39">
        <f>IF(ISERROR(VLOOKUP($A716,'31.12.2022'!$A:$I,9,0)=TRUE),0,VLOOKUP($A716,'31.12.2022'!$A:$I,9,0))</f>
        <v>0</v>
      </c>
    </row>
    <row r="717" spans="1:15" ht="15.6" x14ac:dyDescent="0.3">
      <c r="A717" s="3" t="s">
        <v>774</v>
      </c>
      <c r="B717" s="3" t="s">
        <v>775</v>
      </c>
      <c r="C717" s="52">
        <f t="shared" si="11"/>
        <v>3</v>
      </c>
      <c r="D717" s="4">
        <f>IF(ISERROR(VLOOKUP($A717,'31.01.2022'!$A:$I,9,0)=TRUE),0,VLOOKUP($A717,'31.01.2022'!$A:$I,9,0))</f>
        <v>0</v>
      </c>
      <c r="E717" s="4">
        <f>IF(ISERROR(VLOOKUP($A717,'28.02.2022'!$A:$I,9,0)=TRUE),0,VLOOKUP($A717,'28.02.2022'!$A:$I,9,0))</f>
        <v>0</v>
      </c>
      <c r="F717" s="4">
        <f>IF(ISERROR(VLOOKUP($A717,'31.03.2022'!$A:$I,9,0)=TRUE),0,VLOOKUP($A717,'31.03.2022'!$A:$I,9,0))</f>
        <v>0</v>
      </c>
      <c r="G717" s="4">
        <f>IF(ISERROR(VLOOKUP($A717,'30.04.2022'!$A:$I,9,0)=TRUE),0,VLOOKUP($A717,'30.04.2022'!$A:$I,9,0))</f>
        <v>43190.830000000075</v>
      </c>
      <c r="H717" s="4">
        <f>IF(ISERROR(VLOOKUP($A717,'31.05.2022'!$A:$I,9,0)=TRUE),0,VLOOKUP($A717,'31.05.2022'!$A:$I,9,0))</f>
        <v>0</v>
      </c>
      <c r="I717" s="4">
        <f>IF(ISERROR(VLOOKUP($A717,'30.06.2022'!$A:$I,9,0)=TRUE),0,VLOOKUP($A717,'30.06.2022'!$A:$I,9,0))</f>
        <v>0</v>
      </c>
      <c r="J717" s="36">
        <f>IF(ISERROR(VLOOKUP($A717,'31.07.2022'!$A:$I,9,0)=TRUE),0,VLOOKUP($A717,'31.07.2022'!$A:$I,9,0))</f>
        <v>0</v>
      </c>
      <c r="K717" s="36">
        <f>IF(ISERROR(VLOOKUP($A717,'31.08.2022'!$A:$I,9,0)=TRUE),0,VLOOKUP($A717,'31.08.2022'!$A:$I,9,0))</f>
        <v>0</v>
      </c>
      <c r="L717" s="36">
        <f>IF(ISERROR(VLOOKUP($A717,'30.09.2022'!$A:$I,9,0)=TRUE),0,VLOOKUP($A717,'30.09.2022'!$A:$I,9,0))</f>
        <v>0</v>
      </c>
      <c r="M717" s="36">
        <f>IF(ISERROR(VLOOKUP($A717,'31.10.2022'!$A:$I,9,0)=TRUE),0,VLOOKUP($A717,'31.10.2022'!$A:$I,9,0))</f>
        <v>0</v>
      </c>
      <c r="N717" s="36">
        <f>IF(ISERROR(VLOOKUP($A717,'30.11.2022'!$A:$I,9,0)=TRUE),0,VLOOKUP($A717,'30.11.2022'!$A:$I,9,0))</f>
        <v>0</v>
      </c>
      <c r="O717" s="36">
        <f>IF(ISERROR(VLOOKUP($A717,'31.12.2022'!$A:$I,9,0)=TRUE),0,VLOOKUP($A717,'31.12.2022'!$A:$I,9,0))</f>
        <v>0</v>
      </c>
    </row>
    <row r="718" spans="1:15" ht="15.6" x14ac:dyDescent="0.3">
      <c r="A718" s="3" t="s">
        <v>776</v>
      </c>
      <c r="B718" s="3" t="s">
        <v>777</v>
      </c>
      <c r="C718" s="52">
        <f t="shared" si="11"/>
        <v>6</v>
      </c>
      <c r="D718" s="4">
        <f>IF(ISERROR(VLOOKUP($A718,'31.01.2022'!$A:$I,9,0)=TRUE),0,VLOOKUP($A718,'31.01.2022'!$A:$I,9,0))</f>
        <v>0</v>
      </c>
      <c r="E718" s="4">
        <f>IF(ISERROR(VLOOKUP($A718,'28.02.2022'!$A:$I,9,0)=TRUE),0,VLOOKUP($A718,'28.02.2022'!$A:$I,9,0))</f>
        <v>0</v>
      </c>
      <c r="F718" s="4">
        <f>IF(ISERROR(VLOOKUP($A718,'31.03.2022'!$A:$I,9,0)=TRUE),0,VLOOKUP($A718,'31.03.2022'!$A:$I,9,0))</f>
        <v>0</v>
      </c>
      <c r="G718" s="4">
        <f>IF(ISERROR(VLOOKUP($A718,'30.04.2022'!$A:$I,9,0)=TRUE),0,VLOOKUP($A718,'30.04.2022'!$A:$I,9,0))</f>
        <v>43190.830000000075</v>
      </c>
      <c r="H718" s="4">
        <f>IF(ISERROR(VLOOKUP($A718,'31.05.2022'!$A:$I,9,0)=TRUE),0,VLOOKUP($A718,'31.05.2022'!$A:$I,9,0))</f>
        <v>0</v>
      </c>
      <c r="I718" s="4">
        <f>IF(ISERROR(VLOOKUP($A718,'30.06.2022'!$A:$I,9,0)=TRUE),0,VLOOKUP($A718,'30.06.2022'!$A:$I,9,0))</f>
        <v>0</v>
      </c>
      <c r="J718" s="36">
        <f>IF(ISERROR(VLOOKUP($A718,'31.07.2022'!$A:$I,9,0)=TRUE),0,VLOOKUP($A718,'31.07.2022'!$A:$I,9,0))</f>
        <v>0</v>
      </c>
      <c r="K718" s="36">
        <f>IF(ISERROR(VLOOKUP($A718,'31.08.2022'!$A:$I,9,0)=TRUE),0,VLOOKUP($A718,'31.08.2022'!$A:$I,9,0))</f>
        <v>0</v>
      </c>
      <c r="L718" s="36">
        <f>IF(ISERROR(VLOOKUP($A718,'30.09.2022'!$A:$I,9,0)=TRUE),0,VLOOKUP($A718,'30.09.2022'!$A:$I,9,0))</f>
        <v>0</v>
      </c>
      <c r="M718" s="36">
        <f>IF(ISERROR(VLOOKUP($A718,'31.10.2022'!$A:$I,9,0)=TRUE),0,VLOOKUP($A718,'31.10.2022'!$A:$I,9,0))</f>
        <v>0</v>
      </c>
      <c r="N718" s="36">
        <f>IF(ISERROR(VLOOKUP($A718,'30.11.2022'!$A:$I,9,0)=TRUE),0,VLOOKUP($A718,'30.11.2022'!$A:$I,9,0))</f>
        <v>0</v>
      </c>
      <c r="O718" s="36">
        <f>IF(ISERROR(VLOOKUP($A718,'31.12.2022'!$A:$I,9,0)=TRUE),0,VLOOKUP($A718,'31.12.2022'!$A:$I,9,0))</f>
        <v>0</v>
      </c>
    </row>
    <row r="719" spans="1:15" x14ac:dyDescent="0.3">
      <c r="A719" s="1" t="s">
        <v>778</v>
      </c>
      <c r="B719" s="1"/>
      <c r="C719" s="53">
        <f t="shared" si="11"/>
        <v>10</v>
      </c>
      <c r="D719" s="2">
        <f>IF(ISERROR(VLOOKUP($A719,'31.01.2022'!$A:$I,9,0)=TRUE),0,VLOOKUP($A719,'31.01.2022'!$A:$I,9,0))</f>
        <v>0</v>
      </c>
      <c r="E719" s="2">
        <f>IF(ISERROR(VLOOKUP($A719,'28.02.2022'!$A:$I,9,0)=TRUE),0,VLOOKUP($A719,'28.02.2022'!$A:$I,9,0))</f>
        <v>0</v>
      </c>
      <c r="F719" s="2">
        <f>IF(ISERROR(VLOOKUP($A719,'31.03.2022'!$A:$I,9,0)=TRUE),0,VLOOKUP($A719,'31.03.2022'!$A:$I,9,0))</f>
        <v>0</v>
      </c>
      <c r="G719" s="2">
        <f>IF(ISERROR(VLOOKUP($A719,'30.04.2022'!$A:$I,9,0)=TRUE),0,VLOOKUP($A719,'30.04.2022'!$A:$I,9,0))</f>
        <v>43190.830000000075</v>
      </c>
      <c r="H719" s="2">
        <f>IF(ISERROR(VLOOKUP($A719,'31.05.2022'!$A:$I,9,0)=TRUE),0,VLOOKUP($A719,'31.05.2022'!$A:$I,9,0))</f>
        <v>0</v>
      </c>
      <c r="I719" s="2">
        <f>IF(ISERROR(VLOOKUP($A719,'30.06.2022'!$A:$I,9,0)=TRUE),0,VLOOKUP($A719,'30.06.2022'!$A:$I,9,0))</f>
        <v>0</v>
      </c>
      <c r="J719" s="39">
        <f>IF(ISERROR(VLOOKUP($A719,'31.07.2022'!$A:$I,9,0)=TRUE),0,VLOOKUP($A719,'31.07.2022'!$A:$I,9,0))</f>
        <v>0</v>
      </c>
      <c r="K719" s="39">
        <f>IF(ISERROR(VLOOKUP($A719,'31.08.2022'!$A:$I,9,0)=TRUE),0,VLOOKUP($A719,'31.08.2022'!$A:$I,9,0))</f>
        <v>0</v>
      </c>
      <c r="L719" s="39">
        <f>IF(ISERROR(VLOOKUP($A719,'30.09.2022'!$A:$I,9,0)=TRUE),0,VLOOKUP($A719,'30.09.2022'!$A:$I,9,0))</f>
        <v>0</v>
      </c>
      <c r="M719" s="39">
        <f>IF(ISERROR(VLOOKUP($A719,'31.10.2022'!$A:$I,9,0)=TRUE),0,VLOOKUP($A719,'31.10.2022'!$A:$I,9,0))</f>
        <v>0</v>
      </c>
      <c r="N719" s="39">
        <f>IF(ISERROR(VLOOKUP($A719,'30.11.2022'!$A:$I,9,0)=TRUE),0,VLOOKUP($A719,'30.11.2022'!$A:$I,9,0))</f>
        <v>0</v>
      </c>
      <c r="O719" s="39">
        <f>IF(ISERROR(VLOOKUP($A719,'31.12.2022'!$A:$I,9,0)=TRUE),0,VLOOKUP($A719,'31.12.2022'!$A:$I,9,0))</f>
        <v>0</v>
      </c>
    </row>
    <row r="720" spans="1:15" x14ac:dyDescent="0.3">
      <c r="A720" s="1" t="s">
        <v>779</v>
      </c>
      <c r="B720" s="1"/>
      <c r="C720" s="53">
        <f t="shared" si="11"/>
        <v>10</v>
      </c>
      <c r="D720" s="2">
        <f>IF(ISERROR(VLOOKUP($A720,'31.01.2022'!$A:$I,9,0)=TRUE),0,VLOOKUP($A720,'31.01.2022'!$A:$I,9,0))</f>
        <v>0</v>
      </c>
      <c r="E720" s="2">
        <f>IF(ISERROR(VLOOKUP($A720,'28.02.2022'!$A:$I,9,0)=TRUE),0,VLOOKUP($A720,'28.02.2022'!$A:$I,9,0))</f>
        <v>0</v>
      </c>
      <c r="F720" s="2">
        <f>IF(ISERROR(VLOOKUP($A720,'31.03.2022'!$A:$I,9,0)=TRUE),0,VLOOKUP($A720,'31.03.2022'!$A:$I,9,0))</f>
        <v>0</v>
      </c>
      <c r="G720" s="2">
        <f>IF(ISERROR(VLOOKUP($A720,'30.04.2022'!$A:$I,9,0)=TRUE),0,VLOOKUP($A720,'30.04.2022'!$A:$I,9,0))</f>
        <v>0</v>
      </c>
      <c r="H720" s="2">
        <f>IF(ISERROR(VLOOKUP($A720,'31.05.2022'!$A:$I,9,0)=TRUE),0,VLOOKUP($A720,'31.05.2022'!$A:$I,9,0))</f>
        <v>0</v>
      </c>
      <c r="I720" s="2">
        <f>IF(ISERROR(VLOOKUP($A720,'30.06.2022'!$A:$I,9,0)=TRUE),0,VLOOKUP($A720,'30.06.2022'!$A:$I,9,0))</f>
        <v>0</v>
      </c>
      <c r="J720" s="39">
        <f>IF(ISERROR(VLOOKUP($A720,'31.07.2022'!$A:$I,9,0)=TRUE),0,VLOOKUP($A720,'31.07.2022'!$A:$I,9,0))</f>
        <v>0</v>
      </c>
      <c r="K720" s="39">
        <f>IF(ISERROR(VLOOKUP($A720,'31.08.2022'!$A:$I,9,0)=TRUE),0,VLOOKUP($A720,'31.08.2022'!$A:$I,9,0))</f>
        <v>0</v>
      </c>
      <c r="L720" s="39">
        <f>IF(ISERROR(VLOOKUP($A720,'30.09.2022'!$A:$I,9,0)=TRUE),0,VLOOKUP($A720,'30.09.2022'!$A:$I,9,0))</f>
        <v>0</v>
      </c>
      <c r="M720" s="39">
        <f>IF(ISERROR(VLOOKUP($A720,'31.10.2022'!$A:$I,9,0)=TRUE),0,VLOOKUP($A720,'31.10.2022'!$A:$I,9,0))</f>
        <v>0</v>
      </c>
      <c r="N720" s="39">
        <f>IF(ISERROR(VLOOKUP($A720,'30.11.2022'!$A:$I,9,0)=TRUE),0,VLOOKUP($A720,'30.11.2022'!$A:$I,9,0))</f>
        <v>0</v>
      </c>
      <c r="O720" s="39">
        <f>IF(ISERROR(VLOOKUP($A720,'31.12.2022'!$A:$I,9,0)=TRUE),0,VLOOKUP($A720,'31.12.2022'!$A:$I,9,0))</f>
        <v>0</v>
      </c>
    </row>
    <row r="721" spans="1:15" ht="15.6" x14ac:dyDescent="0.3">
      <c r="A721" s="3" t="s">
        <v>780</v>
      </c>
      <c r="B721" s="3" t="s">
        <v>781</v>
      </c>
      <c r="C721" s="52">
        <f t="shared" si="11"/>
        <v>3</v>
      </c>
      <c r="D721" s="4">
        <f>IF(ISERROR(VLOOKUP($A721,'31.01.2022'!$A:$I,9,0)=TRUE),0,VLOOKUP($A721,'31.01.2022'!$A:$I,9,0))</f>
        <v>0</v>
      </c>
      <c r="E721" s="4">
        <f>IF(ISERROR(VLOOKUP($A721,'28.02.2022'!$A:$I,9,0)=TRUE),0,VLOOKUP($A721,'28.02.2022'!$A:$I,9,0))</f>
        <v>0</v>
      </c>
      <c r="F721" s="4">
        <f>IF(ISERROR(VLOOKUP($A721,'31.03.2022'!$A:$I,9,0)=TRUE),0,VLOOKUP($A721,'31.03.2022'!$A:$I,9,0))</f>
        <v>0</v>
      </c>
      <c r="G721" s="4">
        <f>IF(ISERROR(VLOOKUP($A721,'30.04.2022'!$A:$I,9,0)=TRUE),0,VLOOKUP($A721,'30.04.2022'!$A:$I,9,0))</f>
        <v>0</v>
      </c>
      <c r="H721" s="4">
        <f>IF(ISERROR(VLOOKUP($A721,'31.05.2022'!$A:$I,9,0)=TRUE),0,VLOOKUP($A721,'31.05.2022'!$A:$I,9,0))</f>
        <v>0</v>
      </c>
      <c r="I721" s="4">
        <f>IF(ISERROR(VLOOKUP($A721,'30.06.2022'!$A:$I,9,0)=TRUE),0,VLOOKUP($A721,'30.06.2022'!$A:$I,9,0))</f>
        <v>13500</v>
      </c>
      <c r="J721" s="36">
        <f>IF(ISERROR(VLOOKUP($A721,'31.07.2022'!$A:$I,9,0)=TRUE),0,VLOOKUP($A721,'31.07.2022'!$A:$I,9,0))</f>
        <v>13500</v>
      </c>
      <c r="K721" s="36">
        <f>IF(ISERROR(VLOOKUP($A721,'31.08.2022'!$A:$I,9,0)=TRUE),0,VLOOKUP($A721,'31.08.2022'!$A:$I,9,0))</f>
        <v>13500</v>
      </c>
      <c r="L721" s="36">
        <f>IF(ISERROR(VLOOKUP($A721,'30.09.2022'!$A:$I,9,0)=TRUE),0,VLOOKUP($A721,'30.09.2022'!$A:$I,9,0))</f>
        <v>13500</v>
      </c>
      <c r="M721" s="36">
        <f>IF(ISERROR(VLOOKUP($A721,'31.10.2022'!$A:$I,9,0)=TRUE),0,VLOOKUP($A721,'31.10.2022'!$A:$I,9,0))</f>
        <v>13500</v>
      </c>
      <c r="N721" s="36">
        <f>IF(ISERROR(VLOOKUP($A721,'30.11.2022'!$A:$I,9,0)=TRUE),0,VLOOKUP($A721,'30.11.2022'!$A:$I,9,0))</f>
        <v>13500</v>
      </c>
      <c r="O721" s="36">
        <f>IF(ISERROR(VLOOKUP($A721,'31.12.2022'!$A:$I,9,0)=TRUE),0,VLOOKUP($A721,'31.12.2022'!$A:$I,9,0))</f>
        <v>13500</v>
      </c>
    </row>
    <row r="722" spans="1:15" ht="15.6" x14ac:dyDescent="0.3">
      <c r="A722" s="3" t="s">
        <v>782</v>
      </c>
      <c r="B722" s="3" t="s">
        <v>781</v>
      </c>
      <c r="C722" s="52">
        <f t="shared" si="11"/>
        <v>6</v>
      </c>
      <c r="D722" s="4">
        <f>IF(ISERROR(VLOOKUP($A722,'31.01.2022'!$A:$I,9,0)=TRUE),0,VLOOKUP($A722,'31.01.2022'!$A:$I,9,0))</f>
        <v>0</v>
      </c>
      <c r="E722" s="4">
        <f>IF(ISERROR(VLOOKUP($A722,'28.02.2022'!$A:$I,9,0)=TRUE),0,VLOOKUP($A722,'28.02.2022'!$A:$I,9,0))</f>
        <v>0</v>
      </c>
      <c r="F722" s="4">
        <f>IF(ISERROR(VLOOKUP($A722,'31.03.2022'!$A:$I,9,0)=TRUE),0,VLOOKUP($A722,'31.03.2022'!$A:$I,9,0))</f>
        <v>0</v>
      </c>
      <c r="G722" s="4">
        <f>IF(ISERROR(VLOOKUP($A722,'30.04.2022'!$A:$I,9,0)=TRUE),0,VLOOKUP($A722,'30.04.2022'!$A:$I,9,0))</f>
        <v>0</v>
      </c>
      <c r="H722" s="4">
        <f>IF(ISERROR(VLOOKUP($A722,'31.05.2022'!$A:$I,9,0)=TRUE),0,VLOOKUP($A722,'31.05.2022'!$A:$I,9,0))</f>
        <v>0</v>
      </c>
      <c r="I722" s="4">
        <f>IF(ISERROR(VLOOKUP($A722,'30.06.2022'!$A:$I,9,0)=TRUE),0,VLOOKUP($A722,'30.06.2022'!$A:$I,9,0))</f>
        <v>13500</v>
      </c>
      <c r="J722" s="36">
        <f>IF(ISERROR(VLOOKUP($A722,'31.07.2022'!$A:$I,9,0)=TRUE),0,VLOOKUP($A722,'31.07.2022'!$A:$I,9,0))</f>
        <v>13500</v>
      </c>
      <c r="K722" s="36">
        <f>IF(ISERROR(VLOOKUP($A722,'31.08.2022'!$A:$I,9,0)=TRUE),0,VLOOKUP($A722,'31.08.2022'!$A:$I,9,0))</f>
        <v>13500</v>
      </c>
      <c r="L722" s="36">
        <f>IF(ISERROR(VLOOKUP($A722,'30.09.2022'!$A:$I,9,0)=TRUE),0,VLOOKUP($A722,'30.09.2022'!$A:$I,9,0))</f>
        <v>13500</v>
      </c>
      <c r="M722" s="36">
        <f>IF(ISERROR(VLOOKUP($A722,'31.10.2022'!$A:$I,9,0)=TRUE),0,VLOOKUP($A722,'31.10.2022'!$A:$I,9,0))</f>
        <v>13500</v>
      </c>
      <c r="N722" s="36">
        <f>IF(ISERROR(VLOOKUP($A722,'30.11.2022'!$A:$I,9,0)=TRUE),0,VLOOKUP($A722,'30.11.2022'!$A:$I,9,0))</f>
        <v>13500</v>
      </c>
      <c r="O722" s="36">
        <f>IF(ISERROR(VLOOKUP($A722,'31.12.2022'!$A:$I,9,0)=TRUE),0,VLOOKUP($A722,'31.12.2022'!$A:$I,9,0))</f>
        <v>13500</v>
      </c>
    </row>
    <row r="723" spans="1:15" x14ac:dyDescent="0.3">
      <c r="A723" s="1" t="s">
        <v>783</v>
      </c>
      <c r="B723" s="1"/>
      <c r="C723" s="53">
        <f t="shared" si="11"/>
        <v>10</v>
      </c>
      <c r="D723" s="2">
        <f>IF(ISERROR(VLOOKUP($A723,'31.01.2022'!$A:$I,9,0)=TRUE),0,VLOOKUP($A723,'31.01.2022'!$A:$I,9,0))</f>
        <v>0</v>
      </c>
      <c r="E723" s="2">
        <f>IF(ISERROR(VLOOKUP($A723,'28.02.2022'!$A:$I,9,0)=TRUE),0,VLOOKUP($A723,'28.02.2022'!$A:$I,9,0))</f>
        <v>0</v>
      </c>
      <c r="F723" s="2">
        <f>IF(ISERROR(VLOOKUP($A723,'31.03.2022'!$A:$I,9,0)=TRUE),0,VLOOKUP($A723,'31.03.2022'!$A:$I,9,0))</f>
        <v>0</v>
      </c>
      <c r="G723" s="2">
        <f>IF(ISERROR(VLOOKUP($A723,'30.04.2022'!$A:$I,9,0)=TRUE),0,VLOOKUP($A723,'30.04.2022'!$A:$I,9,0))</f>
        <v>0</v>
      </c>
      <c r="H723" s="2">
        <f>IF(ISERROR(VLOOKUP($A723,'31.05.2022'!$A:$I,9,0)=TRUE),0,VLOOKUP($A723,'31.05.2022'!$A:$I,9,0))</f>
        <v>0</v>
      </c>
      <c r="I723" s="2">
        <f>IF(ISERROR(VLOOKUP($A723,'30.06.2022'!$A:$I,9,0)=TRUE),0,VLOOKUP($A723,'30.06.2022'!$A:$I,9,0))</f>
        <v>13500</v>
      </c>
      <c r="J723" s="39">
        <f>IF(ISERROR(VLOOKUP($A723,'31.07.2022'!$A:$I,9,0)=TRUE),0,VLOOKUP($A723,'31.07.2022'!$A:$I,9,0))</f>
        <v>13500</v>
      </c>
      <c r="K723" s="39">
        <f>IF(ISERROR(VLOOKUP($A723,'31.08.2022'!$A:$I,9,0)=TRUE),0,VLOOKUP($A723,'31.08.2022'!$A:$I,9,0))</f>
        <v>13500</v>
      </c>
      <c r="L723" s="39">
        <f>IF(ISERROR(VLOOKUP($A723,'30.09.2022'!$A:$I,9,0)=TRUE),0,VLOOKUP($A723,'30.09.2022'!$A:$I,9,0))</f>
        <v>13500</v>
      </c>
      <c r="M723" s="39">
        <f>IF(ISERROR(VLOOKUP($A723,'31.10.2022'!$A:$I,9,0)=TRUE),0,VLOOKUP($A723,'31.10.2022'!$A:$I,9,0))</f>
        <v>13500</v>
      </c>
      <c r="N723" s="39">
        <f>IF(ISERROR(VLOOKUP($A723,'30.11.2022'!$A:$I,9,0)=TRUE),0,VLOOKUP($A723,'30.11.2022'!$A:$I,9,0))</f>
        <v>13500</v>
      </c>
      <c r="O723" s="39">
        <f>IF(ISERROR(VLOOKUP($A723,'31.12.2022'!$A:$I,9,0)=TRUE),0,VLOOKUP($A723,'31.12.2022'!$A:$I,9,0))</f>
        <v>13500</v>
      </c>
    </row>
    <row r="724" spans="1:15" ht="15.6" x14ac:dyDescent="0.3">
      <c r="A724" s="3" t="s">
        <v>784</v>
      </c>
      <c r="B724" s="3" t="s">
        <v>785</v>
      </c>
      <c r="C724" s="52">
        <f t="shared" si="11"/>
        <v>3</v>
      </c>
      <c r="D724" s="4">
        <f>IF(ISERROR(VLOOKUP($A724,'31.01.2022'!$A:$I,9,0)=TRUE),0,VLOOKUP($A724,'31.01.2022'!$A:$I,9,0))</f>
        <v>82598.05</v>
      </c>
      <c r="E724" s="4">
        <f>IF(ISERROR(VLOOKUP($A724,'28.02.2022'!$A:$I,9,0)=TRUE),0,VLOOKUP($A724,'28.02.2022'!$A:$I,9,0))</f>
        <v>0</v>
      </c>
      <c r="F724" s="4">
        <f>IF(ISERROR(VLOOKUP($A724,'31.03.2022'!$A:$I,9,0)=TRUE),0,VLOOKUP($A724,'31.03.2022'!$A:$I,9,0))</f>
        <v>0</v>
      </c>
      <c r="G724" s="4">
        <f>IF(ISERROR(VLOOKUP($A724,'30.04.2022'!$A:$I,9,0)=TRUE),0,VLOOKUP($A724,'30.04.2022'!$A:$I,9,0))</f>
        <v>68294.209999999963</v>
      </c>
      <c r="H724" s="4">
        <f>IF(ISERROR(VLOOKUP($A724,'31.05.2022'!$A:$I,9,0)=TRUE),0,VLOOKUP($A724,'31.05.2022'!$A:$I,9,0))</f>
        <v>145163.29999999981</v>
      </c>
      <c r="I724" s="4">
        <f>IF(ISERROR(VLOOKUP($A724,'30.06.2022'!$A:$I,9,0)=TRUE),0,VLOOKUP($A724,'30.06.2022'!$A:$I,9,0))</f>
        <v>0</v>
      </c>
      <c r="J724" s="36">
        <f>IF(ISERROR(VLOOKUP($A724,'31.07.2022'!$A:$I,9,0)=TRUE),0,VLOOKUP($A724,'31.07.2022'!$A:$I,9,0))</f>
        <v>0</v>
      </c>
      <c r="K724" s="36">
        <f>IF(ISERROR(VLOOKUP($A724,'31.08.2022'!$A:$I,9,0)=TRUE),0,VLOOKUP($A724,'31.08.2022'!$A:$I,9,0))</f>
        <v>0</v>
      </c>
      <c r="L724" s="36">
        <f>IF(ISERROR(VLOOKUP($A724,'30.09.2022'!$A:$I,9,0)=TRUE),0,VLOOKUP($A724,'30.09.2022'!$A:$I,9,0))</f>
        <v>0</v>
      </c>
      <c r="M724" s="36">
        <f>IF(ISERROR(VLOOKUP($A724,'31.10.2022'!$A:$I,9,0)=TRUE),0,VLOOKUP($A724,'31.10.2022'!$A:$I,9,0))</f>
        <v>0</v>
      </c>
      <c r="N724" s="36">
        <f>IF(ISERROR(VLOOKUP($A724,'30.11.2022'!$A:$I,9,0)=TRUE),0,VLOOKUP($A724,'30.11.2022'!$A:$I,9,0))</f>
        <v>0</v>
      </c>
      <c r="O724" s="36">
        <f>IF(ISERROR(VLOOKUP($A724,'31.12.2022'!$A:$I,9,0)=TRUE),0,VLOOKUP($A724,'31.12.2022'!$A:$I,9,0))</f>
        <v>0</v>
      </c>
    </row>
    <row r="725" spans="1:15" ht="15.6" x14ac:dyDescent="0.3">
      <c r="A725" s="3" t="s">
        <v>786</v>
      </c>
      <c r="B725" s="3" t="s">
        <v>787</v>
      </c>
      <c r="C725" s="52">
        <f t="shared" si="11"/>
        <v>6</v>
      </c>
      <c r="D725" s="4">
        <f>IF(ISERROR(VLOOKUP($A725,'31.01.2022'!$A:$I,9,0)=TRUE),0,VLOOKUP($A725,'31.01.2022'!$A:$I,9,0))</f>
        <v>82598.05</v>
      </c>
      <c r="E725" s="4">
        <f>IF(ISERROR(VLOOKUP($A725,'28.02.2022'!$A:$I,9,0)=TRUE),0,VLOOKUP($A725,'28.02.2022'!$A:$I,9,0))</f>
        <v>0</v>
      </c>
      <c r="F725" s="4">
        <f>IF(ISERROR(VLOOKUP($A725,'31.03.2022'!$A:$I,9,0)=TRUE),0,VLOOKUP($A725,'31.03.2022'!$A:$I,9,0))</f>
        <v>0</v>
      </c>
      <c r="G725" s="4">
        <f>IF(ISERROR(VLOOKUP($A725,'30.04.2022'!$A:$I,9,0)=TRUE),0,VLOOKUP($A725,'30.04.2022'!$A:$I,9,0))</f>
        <v>68294.209999999963</v>
      </c>
      <c r="H725" s="4">
        <f>IF(ISERROR(VLOOKUP($A725,'31.05.2022'!$A:$I,9,0)=TRUE),0,VLOOKUP($A725,'31.05.2022'!$A:$I,9,0))</f>
        <v>145163.29999999981</v>
      </c>
      <c r="I725" s="4">
        <f>IF(ISERROR(VLOOKUP($A725,'30.06.2022'!$A:$I,9,0)=TRUE),0,VLOOKUP($A725,'30.06.2022'!$A:$I,9,0))</f>
        <v>0</v>
      </c>
      <c r="J725" s="36">
        <f>IF(ISERROR(VLOOKUP($A725,'31.07.2022'!$A:$I,9,0)=TRUE),0,VLOOKUP($A725,'31.07.2022'!$A:$I,9,0))</f>
        <v>0</v>
      </c>
      <c r="K725" s="36">
        <f>IF(ISERROR(VLOOKUP($A725,'31.08.2022'!$A:$I,9,0)=TRUE),0,VLOOKUP($A725,'31.08.2022'!$A:$I,9,0))</f>
        <v>0</v>
      </c>
      <c r="L725" s="36">
        <f>IF(ISERROR(VLOOKUP($A725,'30.09.2022'!$A:$I,9,0)=TRUE),0,VLOOKUP($A725,'30.09.2022'!$A:$I,9,0))</f>
        <v>0</v>
      </c>
      <c r="M725" s="36">
        <f>IF(ISERROR(VLOOKUP($A725,'31.10.2022'!$A:$I,9,0)=TRUE),0,VLOOKUP($A725,'31.10.2022'!$A:$I,9,0))</f>
        <v>0</v>
      </c>
      <c r="N725" s="36">
        <f>IF(ISERROR(VLOOKUP($A725,'30.11.2022'!$A:$I,9,0)=TRUE),0,VLOOKUP($A725,'30.11.2022'!$A:$I,9,0))</f>
        <v>0</v>
      </c>
      <c r="O725" s="36">
        <f>IF(ISERROR(VLOOKUP($A725,'31.12.2022'!$A:$I,9,0)=TRUE),0,VLOOKUP($A725,'31.12.2022'!$A:$I,9,0))</f>
        <v>0</v>
      </c>
    </row>
    <row r="726" spans="1:15" x14ac:dyDescent="0.3">
      <c r="A726" s="1" t="s">
        <v>788</v>
      </c>
      <c r="B726" s="1"/>
      <c r="C726" s="53">
        <f t="shared" si="11"/>
        <v>11</v>
      </c>
      <c r="D726" s="2">
        <f>IF(ISERROR(VLOOKUP($A726,'31.01.2022'!$A:$I,9,0)=TRUE),0,VLOOKUP($A726,'31.01.2022'!$A:$I,9,0))</f>
        <v>0</v>
      </c>
      <c r="E726" s="2">
        <f>IF(ISERROR(VLOOKUP($A726,'28.02.2022'!$A:$I,9,0)=TRUE),0,VLOOKUP($A726,'28.02.2022'!$A:$I,9,0))</f>
        <v>0</v>
      </c>
      <c r="F726" s="2">
        <f>IF(ISERROR(VLOOKUP($A726,'31.03.2022'!$A:$I,9,0)=TRUE),0,VLOOKUP($A726,'31.03.2022'!$A:$I,9,0))</f>
        <v>0</v>
      </c>
      <c r="G726" s="2">
        <f>IF(ISERROR(VLOOKUP($A726,'30.04.2022'!$A:$I,9,0)=TRUE),0,VLOOKUP($A726,'30.04.2022'!$A:$I,9,0))</f>
        <v>68294.209999999963</v>
      </c>
      <c r="H726" s="2">
        <f>IF(ISERROR(VLOOKUP($A726,'31.05.2022'!$A:$I,9,0)=TRUE),0,VLOOKUP($A726,'31.05.2022'!$A:$I,9,0))</f>
        <v>145163.29999999981</v>
      </c>
      <c r="I726" s="2">
        <f>IF(ISERROR(VLOOKUP($A726,'30.06.2022'!$A:$I,9,0)=TRUE),0,VLOOKUP($A726,'30.06.2022'!$A:$I,9,0))</f>
        <v>0</v>
      </c>
      <c r="J726" s="39">
        <f>IF(ISERROR(VLOOKUP($A726,'31.07.2022'!$A:$I,9,0)=TRUE),0,VLOOKUP($A726,'31.07.2022'!$A:$I,9,0))</f>
        <v>0</v>
      </c>
      <c r="K726" s="39">
        <f>IF(ISERROR(VLOOKUP($A726,'31.08.2022'!$A:$I,9,0)=TRUE),0,VLOOKUP($A726,'31.08.2022'!$A:$I,9,0))</f>
        <v>0</v>
      </c>
      <c r="L726" s="39">
        <f>IF(ISERROR(VLOOKUP($A726,'30.09.2022'!$A:$I,9,0)=TRUE),0,VLOOKUP($A726,'30.09.2022'!$A:$I,9,0))</f>
        <v>0</v>
      </c>
      <c r="M726" s="39">
        <f>IF(ISERROR(VLOOKUP($A726,'31.10.2022'!$A:$I,9,0)=TRUE),0,VLOOKUP($A726,'31.10.2022'!$A:$I,9,0))</f>
        <v>0</v>
      </c>
      <c r="N726" s="39">
        <f>IF(ISERROR(VLOOKUP($A726,'30.11.2022'!$A:$I,9,0)=TRUE),0,VLOOKUP($A726,'30.11.2022'!$A:$I,9,0))</f>
        <v>0</v>
      </c>
      <c r="O726" s="39">
        <f>IF(ISERROR(VLOOKUP($A726,'31.12.2022'!$A:$I,9,0)=TRUE),0,VLOOKUP($A726,'31.12.2022'!$A:$I,9,0))</f>
        <v>0</v>
      </c>
    </row>
    <row r="727" spans="1:15" x14ac:dyDescent="0.3">
      <c r="A727" s="1" t="s">
        <v>789</v>
      </c>
      <c r="B727" s="1"/>
      <c r="C727" s="53">
        <f t="shared" si="11"/>
        <v>12</v>
      </c>
      <c r="D727" s="2">
        <f>IF(ISERROR(VLOOKUP($A727,'31.01.2022'!$A:$I,9,0)=TRUE),0,VLOOKUP($A727,'31.01.2022'!$A:$I,9,0))</f>
        <v>82598.05</v>
      </c>
      <c r="E727" s="2">
        <f>IF(ISERROR(VLOOKUP($A727,'28.02.2022'!$A:$I,9,0)=TRUE),0,VLOOKUP($A727,'28.02.2022'!$A:$I,9,0))</f>
        <v>0</v>
      </c>
      <c r="F727" s="2">
        <f>IF(ISERROR(VLOOKUP($A727,'31.03.2022'!$A:$I,9,0)=TRUE),0,VLOOKUP($A727,'31.03.2022'!$A:$I,9,0))</f>
        <v>0</v>
      </c>
      <c r="G727" s="2">
        <f>IF(ISERROR(VLOOKUP($A727,'30.04.2022'!$A:$I,9,0)=TRUE),0,VLOOKUP($A727,'30.04.2022'!$A:$I,9,0))</f>
        <v>0</v>
      </c>
      <c r="H727" s="2">
        <f>IF(ISERROR(VLOOKUP($A727,'31.05.2022'!$A:$I,9,0)=TRUE),0,VLOOKUP($A727,'31.05.2022'!$A:$I,9,0))</f>
        <v>0</v>
      </c>
      <c r="I727" s="2">
        <f>IF(ISERROR(VLOOKUP($A727,'30.06.2022'!$A:$I,9,0)=TRUE),0,VLOOKUP($A727,'30.06.2022'!$A:$I,9,0))</f>
        <v>0</v>
      </c>
      <c r="J727" s="39">
        <f>IF(ISERROR(VLOOKUP($A727,'31.07.2022'!$A:$I,9,0)=TRUE),0,VLOOKUP($A727,'31.07.2022'!$A:$I,9,0))</f>
        <v>0</v>
      </c>
      <c r="K727" s="39">
        <f>IF(ISERROR(VLOOKUP($A727,'31.08.2022'!$A:$I,9,0)=TRUE),0,VLOOKUP($A727,'31.08.2022'!$A:$I,9,0))</f>
        <v>0</v>
      </c>
      <c r="L727" s="39">
        <f>IF(ISERROR(VLOOKUP($A727,'30.09.2022'!$A:$I,9,0)=TRUE),0,VLOOKUP($A727,'30.09.2022'!$A:$I,9,0))</f>
        <v>0</v>
      </c>
      <c r="M727" s="39">
        <f>IF(ISERROR(VLOOKUP($A727,'31.10.2022'!$A:$I,9,0)=TRUE),0,VLOOKUP($A727,'31.10.2022'!$A:$I,9,0))</f>
        <v>0</v>
      </c>
      <c r="N727" s="39">
        <f>IF(ISERROR(VLOOKUP($A727,'30.11.2022'!$A:$I,9,0)=TRUE),0,VLOOKUP($A727,'30.11.2022'!$A:$I,9,0))</f>
        <v>0</v>
      </c>
      <c r="O727" s="39">
        <f>IF(ISERROR(VLOOKUP($A727,'31.12.2022'!$A:$I,9,0)=TRUE),0,VLOOKUP($A727,'31.12.2022'!$A:$I,9,0))</f>
        <v>0</v>
      </c>
    </row>
    <row r="728" spans="1:15" ht="15.6" x14ac:dyDescent="0.3">
      <c r="A728" s="3" t="s">
        <v>790</v>
      </c>
      <c r="B728" s="3" t="s">
        <v>791</v>
      </c>
      <c r="C728" s="52">
        <f t="shared" si="11"/>
        <v>2</v>
      </c>
      <c r="D728" s="4">
        <f>IF(ISERROR(VLOOKUP($A728,'31.01.2022'!$A:$I,9,0)=TRUE),0,VLOOKUP($A728,'31.01.2022'!$A:$I,9,0))</f>
        <v>105650.77</v>
      </c>
      <c r="E728" s="4">
        <f>IF(ISERROR(VLOOKUP($A728,'28.02.2022'!$A:$I,9,0)=TRUE),0,VLOOKUP($A728,'28.02.2022'!$A:$I,9,0))</f>
        <v>89619.6</v>
      </c>
      <c r="F728" s="4">
        <f>IF(ISERROR(VLOOKUP($A728,'31.03.2022'!$A:$I,9,0)=TRUE),0,VLOOKUP($A728,'31.03.2022'!$A:$I,9,0))</f>
        <v>75804.039999999979</v>
      </c>
      <c r="G728" s="4">
        <f>IF(ISERROR(VLOOKUP($A728,'30.04.2022'!$A:$I,9,0)=TRUE),0,VLOOKUP($A728,'30.04.2022'!$A:$I,9,0))</f>
        <v>115252.34000000001</v>
      </c>
      <c r="H728" s="4">
        <f>IF(ISERROR(VLOOKUP($A728,'31.05.2022'!$A:$I,9,0)=TRUE),0,VLOOKUP($A728,'31.05.2022'!$A:$I,9,0))</f>
        <v>2477612.5700000003</v>
      </c>
      <c r="I728" s="4">
        <f>IF(ISERROR(VLOOKUP($A728,'30.06.2022'!$A:$I,9,0)=TRUE),0,VLOOKUP($A728,'30.06.2022'!$A:$I,9,0))</f>
        <v>2484260.2800000003</v>
      </c>
      <c r="J728" s="36">
        <f>IF(ISERROR(VLOOKUP($A728,'31.07.2022'!$A:$I,9,0)=TRUE),0,VLOOKUP($A728,'31.07.2022'!$A:$I,9,0))</f>
        <v>2484260.2800000003</v>
      </c>
      <c r="K728" s="36">
        <f>IF(ISERROR(VLOOKUP($A728,'31.08.2022'!$A:$I,9,0)=TRUE),0,VLOOKUP($A728,'31.08.2022'!$A:$I,9,0))</f>
        <v>2484260.2800000003</v>
      </c>
      <c r="L728" s="36">
        <f>IF(ISERROR(VLOOKUP($A728,'30.09.2022'!$A:$I,9,0)=TRUE),0,VLOOKUP($A728,'30.09.2022'!$A:$I,9,0))</f>
        <v>2484260.2800000003</v>
      </c>
      <c r="M728" s="36">
        <f>IF(ISERROR(VLOOKUP($A728,'31.10.2022'!$A:$I,9,0)=TRUE),0,VLOOKUP($A728,'31.10.2022'!$A:$I,9,0))</f>
        <v>2484260.2800000003</v>
      </c>
      <c r="N728" s="36">
        <f>IF(ISERROR(VLOOKUP($A728,'30.11.2022'!$A:$I,9,0)=TRUE),0,VLOOKUP($A728,'30.11.2022'!$A:$I,9,0))</f>
        <v>2484260.2800000003</v>
      </c>
      <c r="O728" s="36">
        <f>IF(ISERROR(VLOOKUP($A728,'31.12.2022'!$A:$I,9,0)=TRUE),0,VLOOKUP($A728,'31.12.2022'!$A:$I,9,0))</f>
        <v>2484260.2800000003</v>
      </c>
    </row>
    <row r="729" spans="1:15" ht="15.6" x14ac:dyDescent="0.3">
      <c r="A729" s="3" t="s">
        <v>792</v>
      </c>
      <c r="B729" s="3" t="s">
        <v>793</v>
      </c>
      <c r="C729" s="52">
        <f t="shared" si="11"/>
        <v>3</v>
      </c>
      <c r="D729" s="4">
        <f>IF(ISERROR(VLOOKUP($A729,'31.01.2022'!$A:$I,9,0)=TRUE),0,VLOOKUP($A729,'31.01.2022'!$A:$I,9,0))</f>
        <v>105650.77</v>
      </c>
      <c r="E729" s="4">
        <f>IF(ISERROR(VLOOKUP($A729,'28.02.2022'!$A:$I,9,0)=TRUE),0,VLOOKUP($A729,'28.02.2022'!$A:$I,9,0))</f>
        <v>89619.6</v>
      </c>
      <c r="F729" s="4">
        <f>IF(ISERROR(VLOOKUP($A729,'31.03.2022'!$A:$I,9,0)=TRUE),0,VLOOKUP($A729,'31.03.2022'!$A:$I,9,0))</f>
        <v>75804.039999999979</v>
      </c>
      <c r="G729" s="4">
        <f>IF(ISERROR(VLOOKUP($A729,'30.04.2022'!$A:$I,9,0)=TRUE),0,VLOOKUP($A729,'30.04.2022'!$A:$I,9,0))</f>
        <v>115252.34000000001</v>
      </c>
      <c r="H729" s="4">
        <f>IF(ISERROR(VLOOKUP($A729,'31.05.2022'!$A:$I,9,0)=TRUE),0,VLOOKUP($A729,'31.05.2022'!$A:$I,9,0))</f>
        <v>2477612.5700000003</v>
      </c>
      <c r="I729" s="4">
        <f>IF(ISERROR(VLOOKUP($A729,'30.06.2022'!$A:$I,9,0)=TRUE),0,VLOOKUP($A729,'30.06.2022'!$A:$I,9,0))</f>
        <v>2484260.2800000003</v>
      </c>
      <c r="J729" s="36">
        <f>IF(ISERROR(VLOOKUP($A729,'31.07.2022'!$A:$I,9,0)=TRUE),0,VLOOKUP($A729,'31.07.2022'!$A:$I,9,0))</f>
        <v>2484260.2800000003</v>
      </c>
      <c r="K729" s="36">
        <f>IF(ISERROR(VLOOKUP($A729,'31.08.2022'!$A:$I,9,0)=TRUE),0,VLOOKUP($A729,'31.08.2022'!$A:$I,9,0))</f>
        <v>2484260.2800000003</v>
      </c>
      <c r="L729" s="36">
        <f>IF(ISERROR(VLOOKUP($A729,'30.09.2022'!$A:$I,9,0)=TRUE),0,VLOOKUP($A729,'30.09.2022'!$A:$I,9,0))</f>
        <v>2484260.2800000003</v>
      </c>
      <c r="M729" s="36">
        <f>IF(ISERROR(VLOOKUP($A729,'31.10.2022'!$A:$I,9,0)=TRUE),0,VLOOKUP($A729,'31.10.2022'!$A:$I,9,0))</f>
        <v>2484260.2800000003</v>
      </c>
      <c r="N729" s="36">
        <f>IF(ISERROR(VLOOKUP($A729,'30.11.2022'!$A:$I,9,0)=TRUE),0,VLOOKUP($A729,'30.11.2022'!$A:$I,9,0))</f>
        <v>2484260.2800000003</v>
      </c>
      <c r="O729" s="36">
        <f>IF(ISERROR(VLOOKUP($A729,'31.12.2022'!$A:$I,9,0)=TRUE),0,VLOOKUP($A729,'31.12.2022'!$A:$I,9,0))</f>
        <v>2484260.2800000003</v>
      </c>
    </row>
    <row r="730" spans="1:15" ht="15.6" x14ac:dyDescent="0.3">
      <c r="A730" s="3" t="s">
        <v>794</v>
      </c>
      <c r="B730" s="3" t="s">
        <v>795</v>
      </c>
      <c r="C730" s="52">
        <f t="shared" si="11"/>
        <v>6</v>
      </c>
      <c r="D730" s="4">
        <f>IF(ISERROR(VLOOKUP($A730,'31.01.2022'!$A:$I,9,0)=TRUE),0,VLOOKUP($A730,'31.01.2022'!$A:$I,9,0))</f>
        <v>105650.77</v>
      </c>
      <c r="E730" s="4">
        <f>IF(ISERROR(VLOOKUP($A730,'28.02.2022'!$A:$I,9,0)=TRUE),0,VLOOKUP($A730,'28.02.2022'!$A:$I,9,0))</f>
        <v>89619.6</v>
      </c>
      <c r="F730" s="4">
        <f>IF(ISERROR(VLOOKUP($A730,'31.03.2022'!$A:$I,9,0)=TRUE),0,VLOOKUP($A730,'31.03.2022'!$A:$I,9,0))</f>
        <v>75804.039999999979</v>
      </c>
      <c r="G730" s="4">
        <f>IF(ISERROR(VLOOKUP($A730,'30.04.2022'!$A:$I,9,0)=TRUE),0,VLOOKUP($A730,'30.04.2022'!$A:$I,9,0))</f>
        <v>115252.34000000001</v>
      </c>
      <c r="H730" s="4">
        <f>IF(ISERROR(VLOOKUP($A730,'31.05.2022'!$A:$I,9,0)=TRUE),0,VLOOKUP($A730,'31.05.2022'!$A:$I,9,0))</f>
        <v>2477612.5700000003</v>
      </c>
      <c r="I730" s="4">
        <f>IF(ISERROR(VLOOKUP($A730,'30.06.2022'!$A:$I,9,0)=TRUE),0,VLOOKUP($A730,'30.06.2022'!$A:$I,9,0))</f>
        <v>2484260.2800000003</v>
      </c>
      <c r="J730" s="36">
        <f>IF(ISERROR(VLOOKUP($A730,'31.07.2022'!$A:$I,9,0)=TRUE),0,VLOOKUP($A730,'31.07.2022'!$A:$I,9,0))</f>
        <v>2484260.2800000003</v>
      </c>
      <c r="K730" s="36">
        <f>IF(ISERROR(VLOOKUP($A730,'31.08.2022'!$A:$I,9,0)=TRUE),0,VLOOKUP($A730,'31.08.2022'!$A:$I,9,0))</f>
        <v>2484260.2800000003</v>
      </c>
      <c r="L730" s="36">
        <f>IF(ISERROR(VLOOKUP($A730,'30.09.2022'!$A:$I,9,0)=TRUE),0,VLOOKUP($A730,'30.09.2022'!$A:$I,9,0))</f>
        <v>2484260.2800000003</v>
      </c>
      <c r="M730" s="36">
        <f>IF(ISERROR(VLOOKUP($A730,'31.10.2022'!$A:$I,9,0)=TRUE),0,VLOOKUP($A730,'31.10.2022'!$A:$I,9,0))</f>
        <v>2484260.2800000003</v>
      </c>
      <c r="N730" s="36">
        <f>IF(ISERROR(VLOOKUP($A730,'30.11.2022'!$A:$I,9,0)=TRUE),0,VLOOKUP($A730,'30.11.2022'!$A:$I,9,0))</f>
        <v>2484260.2800000003</v>
      </c>
      <c r="O730" s="36">
        <f>IF(ISERROR(VLOOKUP($A730,'31.12.2022'!$A:$I,9,0)=TRUE),0,VLOOKUP($A730,'31.12.2022'!$A:$I,9,0))</f>
        <v>2484260.2800000003</v>
      </c>
    </row>
    <row r="731" spans="1:15" x14ac:dyDescent="0.3">
      <c r="A731" s="1" t="s">
        <v>796</v>
      </c>
      <c r="B731" s="1"/>
      <c r="C731" s="53">
        <f t="shared" si="11"/>
        <v>10</v>
      </c>
      <c r="D731" s="2">
        <f>IF(ISERROR(VLOOKUP($A731,'31.01.2022'!$A:$I,9,0)=TRUE),0,VLOOKUP($A731,'31.01.2022'!$A:$I,9,0))</f>
        <v>0</v>
      </c>
      <c r="E731" s="2">
        <f>IF(ISERROR(VLOOKUP($A731,'28.02.2022'!$A:$I,9,0)=TRUE),0,VLOOKUP($A731,'28.02.2022'!$A:$I,9,0))</f>
        <v>0</v>
      </c>
      <c r="F731" s="2">
        <f>IF(ISERROR(VLOOKUP($A731,'31.03.2022'!$A:$I,9,0)=TRUE),0,VLOOKUP($A731,'31.03.2022'!$A:$I,9,0))</f>
        <v>0</v>
      </c>
      <c r="G731" s="2">
        <f>IF(ISERROR(VLOOKUP($A731,'30.04.2022'!$A:$I,9,0)=TRUE),0,VLOOKUP($A731,'30.04.2022'!$A:$I,9,0))</f>
        <v>0</v>
      </c>
      <c r="H731" s="2">
        <f>IF(ISERROR(VLOOKUP($A731,'31.05.2022'!$A:$I,9,0)=TRUE),0,VLOOKUP($A731,'31.05.2022'!$A:$I,9,0))</f>
        <v>2309657.2400000002</v>
      </c>
      <c r="I731" s="2">
        <f>IF(ISERROR(VLOOKUP($A731,'30.06.2022'!$A:$I,9,0)=TRUE),0,VLOOKUP($A731,'30.06.2022'!$A:$I,9,0))</f>
        <v>2309657.2400000002</v>
      </c>
      <c r="J731" s="39">
        <f>IF(ISERROR(VLOOKUP($A731,'31.07.2022'!$A:$I,9,0)=TRUE),0,VLOOKUP($A731,'31.07.2022'!$A:$I,9,0))</f>
        <v>2309657.2400000002</v>
      </c>
      <c r="K731" s="39">
        <f>IF(ISERROR(VLOOKUP($A731,'31.08.2022'!$A:$I,9,0)=TRUE),0,VLOOKUP($A731,'31.08.2022'!$A:$I,9,0))</f>
        <v>2309657.2400000002</v>
      </c>
      <c r="L731" s="39">
        <f>IF(ISERROR(VLOOKUP($A731,'30.09.2022'!$A:$I,9,0)=TRUE),0,VLOOKUP($A731,'30.09.2022'!$A:$I,9,0))</f>
        <v>2309657.2400000002</v>
      </c>
      <c r="M731" s="39">
        <f>IF(ISERROR(VLOOKUP($A731,'31.10.2022'!$A:$I,9,0)=TRUE),0,VLOOKUP($A731,'31.10.2022'!$A:$I,9,0))</f>
        <v>2309657.2400000002</v>
      </c>
      <c r="N731" s="39">
        <f>IF(ISERROR(VLOOKUP($A731,'30.11.2022'!$A:$I,9,0)=TRUE),0,VLOOKUP($A731,'30.11.2022'!$A:$I,9,0))</f>
        <v>2309657.2400000002</v>
      </c>
      <c r="O731" s="39">
        <f>IF(ISERROR(VLOOKUP($A731,'31.12.2022'!$A:$I,9,0)=TRUE),0,VLOOKUP($A731,'31.12.2022'!$A:$I,9,0))</f>
        <v>2309657.2400000002</v>
      </c>
    </row>
    <row r="732" spans="1:15" x14ac:dyDescent="0.3">
      <c r="A732" s="1" t="s">
        <v>797</v>
      </c>
      <c r="B732" s="1"/>
      <c r="C732" s="53">
        <f t="shared" si="11"/>
        <v>10</v>
      </c>
      <c r="D732" s="2">
        <f>IF(ISERROR(VLOOKUP($A732,'31.01.2022'!$A:$I,9,0)=TRUE),0,VLOOKUP($A732,'31.01.2022'!$A:$I,9,0))</f>
        <v>105650.76999999999</v>
      </c>
      <c r="E732" s="2">
        <f>IF(ISERROR(VLOOKUP($A732,'28.02.2022'!$A:$I,9,0)=TRUE),0,VLOOKUP($A732,'28.02.2022'!$A:$I,9,0))</f>
        <v>89619.6</v>
      </c>
      <c r="F732" s="2">
        <f>IF(ISERROR(VLOOKUP($A732,'31.03.2022'!$A:$I,9,0)=TRUE),0,VLOOKUP($A732,'31.03.2022'!$A:$I,9,0))</f>
        <v>75804.039999999994</v>
      </c>
      <c r="G732" s="2">
        <f>IF(ISERROR(VLOOKUP($A732,'30.04.2022'!$A:$I,9,0)=TRUE),0,VLOOKUP($A732,'30.04.2022'!$A:$I,9,0))</f>
        <v>115252.34000000001</v>
      </c>
      <c r="H732" s="2">
        <f>IF(ISERROR(VLOOKUP($A732,'31.05.2022'!$A:$I,9,0)=TRUE),0,VLOOKUP($A732,'31.05.2022'!$A:$I,9,0))</f>
        <v>167955.33</v>
      </c>
      <c r="I732" s="2">
        <f>IF(ISERROR(VLOOKUP($A732,'30.06.2022'!$A:$I,9,0)=TRUE),0,VLOOKUP($A732,'30.06.2022'!$A:$I,9,0))</f>
        <v>174603.04</v>
      </c>
      <c r="J732" s="39">
        <f>IF(ISERROR(VLOOKUP($A732,'31.07.2022'!$A:$I,9,0)=TRUE),0,VLOOKUP($A732,'31.07.2022'!$A:$I,9,0))</f>
        <v>174603.04</v>
      </c>
      <c r="K732" s="39">
        <f>IF(ISERROR(VLOOKUP($A732,'31.08.2022'!$A:$I,9,0)=TRUE),0,VLOOKUP($A732,'31.08.2022'!$A:$I,9,0))</f>
        <v>174603.04</v>
      </c>
      <c r="L732" s="39">
        <f>IF(ISERROR(VLOOKUP($A732,'30.09.2022'!$A:$I,9,0)=TRUE),0,VLOOKUP($A732,'30.09.2022'!$A:$I,9,0))</f>
        <v>174603.04</v>
      </c>
      <c r="M732" s="39">
        <f>IF(ISERROR(VLOOKUP($A732,'31.10.2022'!$A:$I,9,0)=TRUE),0,VLOOKUP($A732,'31.10.2022'!$A:$I,9,0))</f>
        <v>174603.04</v>
      </c>
      <c r="N732" s="39">
        <f>IF(ISERROR(VLOOKUP($A732,'30.11.2022'!$A:$I,9,0)=TRUE),0,VLOOKUP($A732,'30.11.2022'!$A:$I,9,0))</f>
        <v>174603.04</v>
      </c>
      <c r="O732" s="39">
        <f>IF(ISERROR(VLOOKUP($A732,'31.12.2022'!$A:$I,9,0)=TRUE),0,VLOOKUP($A732,'31.12.2022'!$A:$I,9,0))</f>
        <v>174603.04</v>
      </c>
    </row>
    <row r="733" spans="1:15" x14ac:dyDescent="0.3">
      <c r="A733" s="1" t="s">
        <v>798</v>
      </c>
      <c r="B733" s="1"/>
      <c r="C733" s="53">
        <f t="shared" si="11"/>
        <v>10</v>
      </c>
      <c r="D733" s="2">
        <f>IF(ISERROR(VLOOKUP($A733,'31.01.2022'!$A:$I,9,0)=TRUE),0,VLOOKUP($A733,'31.01.2022'!$A:$I,9,0))</f>
        <v>0</v>
      </c>
      <c r="E733" s="2">
        <f>IF(ISERROR(VLOOKUP($A733,'28.02.2022'!$A:$I,9,0)=TRUE),0,VLOOKUP($A733,'28.02.2022'!$A:$I,9,0))</f>
        <v>0</v>
      </c>
      <c r="F733" s="2">
        <f>IF(ISERROR(VLOOKUP($A733,'31.03.2022'!$A:$I,9,0)=TRUE),0,VLOOKUP($A733,'31.03.2022'!$A:$I,9,0))</f>
        <v>0</v>
      </c>
      <c r="G733" s="2">
        <f>IF(ISERROR(VLOOKUP($A733,'30.04.2022'!$A:$I,9,0)=TRUE),0,VLOOKUP($A733,'30.04.2022'!$A:$I,9,0))</f>
        <v>0</v>
      </c>
      <c r="H733" s="2">
        <f>IF(ISERROR(VLOOKUP($A733,'31.05.2022'!$A:$I,9,0)=TRUE),0,VLOOKUP($A733,'31.05.2022'!$A:$I,9,0))</f>
        <v>0</v>
      </c>
      <c r="I733" s="2">
        <f>IF(ISERROR(VLOOKUP($A733,'30.06.2022'!$A:$I,9,0)=TRUE),0,VLOOKUP($A733,'30.06.2022'!$A:$I,9,0))</f>
        <v>0</v>
      </c>
      <c r="J733" s="39">
        <f>IF(ISERROR(VLOOKUP($A733,'31.07.2022'!$A:$I,9,0)=TRUE),0,VLOOKUP($A733,'31.07.2022'!$A:$I,9,0))</f>
        <v>0</v>
      </c>
      <c r="K733" s="39">
        <f>IF(ISERROR(VLOOKUP($A733,'31.08.2022'!$A:$I,9,0)=TRUE),0,VLOOKUP($A733,'31.08.2022'!$A:$I,9,0))</f>
        <v>0</v>
      </c>
      <c r="L733" s="39">
        <f>IF(ISERROR(VLOOKUP($A733,'30.09.2022'!$A:$I,9,0)=TRUE),0,VLOOKUP($A733,'30.09.2022'!$A:$I,9,0))</f>
        <v>0</v>
      </c>
      <c r="M733" s="39">
        <f>IF(ISERROR(VLOOKUP($A733,'31.10.2022'!$A:$I,9,0)=TRUE),0,VLOOKUP($A733,'31.10.2022'!$A:$I,9,0))</f>
        <v>0</v>
      </c>
      <c r="N733" s="39">
        <f>IF(ISERROR(VLOOKUP($A733,'30.11.2022'!$A:$I,9,0)=TRUE),0,VLOOKUP($A733,'30.11.2022'!$A:$I,9,0))</f>
        <v>0</v>
      </c>
      <c r="O733" s="39">
        <f>IF(ISERROR(VLOOKUP($A733,'31.12.2022'!$A:$I,9,0)=TRUE),0,VLOOKUP($A733,'31.12.2022'!$A:$I,9,0))</f>
        <v>0</v>
      </c>
    </row>
    <row r="734" spans="1:15" ht="15.6" x14ac:dyDescent="0.3">
      <c r="A734" s="3" t="s">
        <v>799</v>
      </c>
      <c r="B734" s="3" t="s">
        <v>800</v>
      </c>
      <c r="C734" s="52">
        <f t="shared" si="11"/>
        <v>2</v>
      </c>
      <c r="D734" s="4">
        <f>IF(ISERROR(VLOOKUP($A734,'31.01.2022'!$A:$I,9,0)=TRUE),0,VLOOKUP($A734,'31.01.2022'!$A:$I,9,0))</f>
        <v>1244445.3800000001</v>
      </c>
      <c r="E734" s="4">
        <f>IF(ISERROR(VLOOKUP($A734,'28.02.2022'!$A:$I,9,0)=TRUE),0,VLOOKUP($A734,'28.02.2022'!$A:$I,9,0))</f>
        <v>1438321.42</v>
      </c>
      <c r="F734" s="4">
        <f>IF(ISERROR(VLOOKUP($A734,'31.03.2022'!$A:$I,9,0)=TRUE),0,VLOOKUP($A734,'31.03.2022'!$A:$I,9,0))</f>
        <v>1543244.1099999994</v>
      </c>
      <c r="G734" s="4">
        <f>IF(ISERROR(VLOOKUP($A734,'30.04.2022'!$A:$I,9,0)=TRUE),0,VLOOKUP($A734,'30.04.2022'!$A:$I,9,0))</f>
        <v>1832201.5199999986</v>
      </c>
      <c r="H734" s="4">
        <f>IF(ISERROR(VLOOKUP($A734,'31.05.2022'!$A:$I,9,0)=TRUE),0,VLOOKUP($A734,'31.05.2022'!$A:$I,9,0))</f>
        <v>985348.02000000048</v>
      </c>
      <c r="I734" s="4">
        <f>IF(ISERROR(VLOOKUP($A734,'30.06.2022'!$A:$I,9,0)=TRUE),0,VLOOKUP($A734,'30.06.2022'!$A:$I,9,0))</f>
        <v>987214.1400000006</v>
      </c>
      <c r="J734" s="36">
        <f>IF(ISERROR(VLOOKUP($A734,'31.07.2022'!$A:$I,9,0)=TRUE),0,VLOOKUP($A734,'31.07.2022'!$A:$I,9,0))</f>
        <v>987214.1400000006</v>
      </c>
      <c r="K734" s="36">
        <f>IF(ISERROR(VLOOKUP($A734,'31.08.2022'!$A:$I,9,0)=TRUE),0,VLOOKUP($A734,'31.08.2022'!$A:$I,9,0))</f>
        <v>987214.1400000006</v>
      </c>
      <c r="L734" s="36">
        <f>IF(ISERROR(VLOOKUP($A734,'30.09.2022'!$A:$I,9,0)=TRUE),0,VLOOKUP($A734,'30.09.2022'!$A:$I,9,0))</f>
        <v>987214.1400000006</v>
      </c>
      <c r="M734" s="36">
        <f>IF(ISERROR(VLOOKUP($A734,'31.10.2022'!$A:$I,9,0)=TRUE),0,VLOOKUP($A734,'31.10.2022'!$A:$I,9,0))</f>
        <v>987214.1400000006</v>
      </c>
      <c r="N734" s="36">
        <f>IF(ISERROR(VLOOKUP($A734,'30.11.2022'!$A:$I,9,0)=TRUE),0,VLOOKUP($A734,'30.11.2022'!$A:$I,9,0))</f>
        <v>987214.1400000006</v>
      </c>
      <c r="O734" s="36">
        <f>IF(ISERROR(VLOOKUP($A734,'31.12.2022'!$A:$I,9,0)=TRUE),0,VLOOKUP($A734,'31.12.2022'!$A:$I,9,0))</f>
        <v>987214.1400000006</v>
      </c>
    </row>
    <row r="735" spans="1:15" ht="15.6" x14ac:dyDescent="0.3">
      <c r="A735" s="3" t="s">
        <v>801</v>
      </c>
      <c r="B735" s="3" t="s">
        <v>802</v>
      </c>
      <c r="C735" s="52">
        <f t="shared" si="11"/>
        <v>3</v>
      </c>
      <c r="D735" s="4">
        <f>IF(ISERROR(VLOOKUP($A735,'31.01.2022'!$A:$I,9,0)=TRUE),0,VLOOKUP($A735,'31.01.2022'!$A:$I,9,0))</f>
        <v>1027841.79</v>
      </c>
      <c r="E735" s="4">
        <f>IF(ISERROR(VLOOKUP($A735,'28.02.2022'!$A:$I,9,0)=TRUE),0,VLOOKUP($A735,'28.02.2022'!$A:$I,9,0))</f>
        <v>1105311.8700000001</v>
      </c>
      <c r="F735" s="4">
        <f>IF(ISERROR(VLOOKUP($A735,'31.03.2022'!$A:$I,9,0)=TRUE),0,VLOOKUP($A735,'31.03.2022'!$A:$I,9,0))</f>
        <v>1172790.73</v>
      </c>
      <c r="G735" s="4">
        <f>IF(ISERROR(VLOOKUP($A735,'30.04.2022'!$A:$I,9,0)=TRUE),0,VLOOKUP($A735,'30.04.2022'!$A:$I,9,0))</f>
        <v>1386373.41</v>
      </c>
      <c r="H735" s="4">
        <f>IF(ISERROR(VLOOKUP($A735,'31.05.2022'!$A:$I,9,0)=TRUE),0,VLOOKUP($A735,'31.05.2022'!$A:$I,9,0))</f>
        <v>396787.20999999996</v>
      </c>
      <c r="I735" s="4">
        <f>IF(ISERROR(VLOOKUP($A735,'30.06.2022'!$A:$I,9,0)=TRUE),0,VLOOKUP($A735,'30.06.2022'!$A:$I,9,0))</f>
        <v>378453.91999999993</v>
      </c>
      <c r="J735" s="36">
        <f>IF(ISERROR(VLOOKUP($A735,'31.07.2022'!$A:$I,9,0)=TRUE),0,VLOOKUP($A735,'31.07.2022'!$A:$I,9,0))</f>
        <v>378453.91999999993</v>
      </c>
      <c r="K735" s="36">
        <f>IF(ISERROR(VLOOKUP($A735,'31.08.2022'!$A:$I,9,0)=TRUE),0,VLOOKUP($A735,'31.08.2022'!$A:$I,9,0))</f>
        <v>378453.91999999993</v>
      </c>
      <c r="L735" s="36">
        <f>IF(ISERROR(VLOOKUP($A735,'30.09.2022'!$A:$I,9,0)=TRUE),0,VLOOKUP($A735,'30.09.2022'!$A:$I,9,0))</f>
        <v>378453.91999999993</v>
      </c>
      <c r="M735" s="36">
        <f>IF(ISERROR(VLOOKUP($A735,'31.10.2022'!$A:$I,9,0)=TRUE),0,VLOOKUP($A735,'31.10.2022'!$A:$I,9,0))</f>
        <v>378453.91999999993</v>
      </c>
      <c r="N735" s="36">
        <f>IF(ISERROR(VLOOKUP($A735,'30.11.2022'!$A:$I,9,0)=TRUE),0,VLOOKUP($A735,'30.11.2022'!$A:$I,9,0))</f>
        <v>378453.91999999993</v>
      </c>
      <c r="O735" s="36">
        <f>IF(ISERROR(VLOOKUP($A735,'31.12.2022'!$A:$I,9,0)=TRUE),0,VLOOKUP($A735,'31.12.2022'!$A:$I,9,0))</f>
        <v>378453.91999999993</v>
      </c>
    </row>
    <row r="736" spans="1:15" ht="15.6" x14ac:dyDescent="0.3">
      <c r="A736" s="3" t="s">
        <v>803</v>
      </c>
      <c r="B736" s="3" t="s">
        <v>804</v>
      </c>
      <c r="C736" s="52">
        <f t="shared" si="11"/>
        <v>6</v>
      </c>
      <c r="D736" s="4">
        <f>IF(ISERROR(VLOOKUP($A736,'31.01.2022'!$A:$I,9,0)=TRUE),0,VLOOKUP($A736,'31.01.2022'!$A:$I,9,0))</f>
        <v>1027841.79</v>
      </c>
      <c r="E736" s="4">
        <f>IF(ISERROR(VLOOKUP($A736,'28.02.2022'!$A:$I,9,0)=TRUE),0,VLOOKUP($A736,'28.02.2022'!$A:$I,9,0))</f>
        <v>1105311.8700000001</v>
      </c>
      <c r="F736" s="4">
        <f>IF(ISERROR(VLOOKUP($A736,'31.03.2022'!$A:$I,9,0)=TRUE),0,VLOOKUP($A736,'31.03.2022'!$A:$I,9,0))</f>
        <v>1172790.73</v>
      </c>
      <c r="G736" s="4">
        <f>IF(ISERROR(VLOOKUP($A736,'30.04.2022'!$A:$I,9,0)=TRUE),0,VLOOKUP($A736,'30.04.2022'!$A:$I,9,0))</f>
        <v>1386373.41</v>
      </c>
      <c r="H736" s="4">
        <f>IF(ISERROR(VLOOKUP($A736,'31.05.2022'!$A:$I,9,0)=TRUE),0,VLOOKUP($A736,'31.05.2022'!$A:$I,9,0))</f>
        <v>396787.20999999996</v>
      </c>
      <c r="I736" s="4">
        <f>IF(ISERROR(VLOOKUP($A736,'30.06.2022'!$A:$I,9,0)=TRUE),0,VLOOKUP($A736,'30.06.2022'!$A:$I,9,0))</f>
        <v>378453.91999999993</v>
      </c>
      <c r="J736" s="36">
        <f>IF(ISERROR(VLOOKUP($A736,'31.07.2022'!$A:$I,9,0)=TRUE),0,VLOOKUP($A736,'31.07.2022'!$A:$I,9,0))</f>
        <v>378453.91999999993</v>
      </c>
      <c r="K736" s="36">
        <f>IF(ISERROR(VLOOKUP($A736,'31.08.2022'!$A:$I,9,0)=TRUE),0,VLOOKUP($A736,'31.08.2022'!$A:$I,9,0))</f>
        <v>378453.91999999993</v>
      </c>
      <c r="L736" s="36">
        <f>IF(ISERROR(VLOOKUP($A736,'30.09.2022'!$A:$I,9,0)=TRUE),0,VLOOKUP($A736,'30.09.2022'!$A:$I,9,0))</f>
        <v>378453.91999999993</v>
      </c>
      <c r="M736" s="36">
        <f>IF(ISERROR(VLOOKUP($A736,'31.10.2022'!$A:$I,9,0)=TRUE),0,VLOOKUP($A736,'31.10.2022'!$A:$I,9,0))</f>
        <v>378453.91999999993</v>
      </c>
      <c r="N736" s="36">
        <f>IF(ISERROR(VLOOKUP($A736,'30.11.2022'!$A:$I,9,0)=TRUE),0,VLOOKUP($A736,'30.11.2022'!$A:$I,9,0))</f>
        <v>378453.91999999993</v>
      </c>
      <c r="O736" s="36">
        <f>IF(ISERROR(VLOOKUP($A736,'31.12.2022'!$A:$I,9,0)=TRUE),0,VLOOKUP($A736,'31.12.2022'!$A:$I,9,0))</f>
        <v>378453.91999999993</v>
      </c>
    </row>
    <row r="737" spans="1:15" x14ac:dyDescent="0.3">
      <c r="A737" s="1" t="s">
        <v>805</v>
      </c>
      <c r="B737" s="1"/>
      <c r="C737" s="53">
        <f t="shared" si="11"/>
        <v>10</v>
      </c>
      <c r="D737" s="2">
        <f>IF(ISERROR(VLOOKUP($A737,'31.01.2022'!$A:$I,9,0)=TRUE),0,VLOOKUP($A737,'31.01.2022'!$A:$I,9,0))</f>
        <v>1027841.79</v>
      </c>
      <c r="E737" s="2">
        <f>IF(ISERROR(VLOOKUP($A737,'28.02.2022'!$A:$I,9,0)=TRUE),0,VLOOKUP($A737,'28.02.2022'!$A:$I,9,0))</f>
        <v>1105311.8700000001</v>
      </c>
      <c r="F737" s="2">
        <f>IF(ISERROR(VLOOKUP($A737,'31.03.2022'!$A:$I,9,0)=TRUE),0,VLOOKUP($A737,'31.03.2022'!$A:$I,9,0))</f>
        <v>1172790.73</v>
      </c>
      <c r="G737" s="2">
        <f>IF(ISERROR(VLOOKUP($A737,'30.04.2022'!$A:$I,9,0)=TRUE),0,VLOOKUP($A737,'30.04.2022'!$A:$I,9,0))</f>
        <v>1386373.41</v>
      </c>
      <c r="H737" s="2">
        <f>IF(ISERROR(VLOOKUP($A737,'31.05.2022'!$A:$I,9,0)=TRUE),0,VLOOKUP($A737,'31.05.2022'!$A:$I,9,0))</f>
        <v>396787.20999999996</v>
      </c>
      <c r="I737" s="2">
        <f>IF(ISERROR(VLOOKUP($A737,'30.06.2022'!$A:$I,9,0)=TRUE),0,VLOOKUP($A737,'30.06.2022'!$A:$I,9,0))</f>
        <v>378453.91999999993</v>
      </c>
      <c r="J737" s="39">
        <f>IF(ISERROR(VLOOKUP($A737,'31.07.2022'!$A:$I,9,0)=TRUE),0,VLOOKUP($A737,'31.07.2022'!$A:$I,9,0))</f>
        <v>378453.91999999993</v>
      </c>
      <c r="K737" s="39">
        <f>IF(ISERROR(VLOOKUP($A737,'31.08.2022'!$A:$I,9,0)=TRUE),0,VLOOKUP($A737,'31.08.2022'!$A:$I,9,0))</f>
        <v>378453.91999999993</v>
      </c>
      <c r="L737" s="39">
        <f>IF(ISERROR(VLOOKUP($A737,'30.09.2022'!$A:$I,9,0)=TRUE),0,VLOOKUP($A737,'30.09.2022'!$A:$I,9,0))</f>
        <v>378453.91999999993</v>
      </c>
      <c r="M737" s="39">
        <f>IF(ISERROR(VLOOKUP($A737,'31.10.2022'!$A:$I,9,0)=TRUE),0,VLOOKUP($A737,'31.10.2022'!$A:$I,9,0))</f>
        <v>378453.91999999993</v>
      </c>
      <c r="N737" s="39">
        <f>IF(ISERROR(VLOOKUP($A737,'30.11.2022'!$A:$I,9,0)=TRUE),0,VLOOKUP($A737,'30.11.2022'!$A:$I,9,0))</f>
        <v>378453.91999999993</v>
      </c>
      <c r="O737" s="39">
        <f>IF(ISERROR(VLOOKUP($A737,'31.12.2022'!$A:$I,9,0)=TRUE),0,VLOOKUP($A737,'31.12.2022'!$A:$I,9,0))</f>
        <v>378453.91999999993</v>
      </c>
    </row>
    <row r="738" spans="1:15" ht="15.6" x14ac:dyDescent="0.3">
      <c r="A738" s="3" t="s">
        <v>806</v>
      </c>
      <c r="B738" s="3" t="s">
        <v>807</v>
      </c>
      <c r="C738" s="52">
        <f t="shared" si="11"/>
        <v>3</v>
      </c>
      <c r="D738" s="4">
        <f>IF(ISERROR(VLOOKUP($A738,'31.01.2022'!$A:$I,9,0)=TRUE),0,VLOOKUP($A738,'31.01.2022'!$A:$I,9,0))</f>
        <v>-1.4899999999906868</v>
      </c>
      <c r="E738" s="4">
        <f>IF(ISERROR(VLOOKUP($A738,'28.02.2022'!$A:$I,9,0)=TRUE),0,VLOOKUP($A738,'28.02.2022'!$A:$I,9,0))</f>
        <v>0</v>
      </c>
      <c r="F738" s="4">
        <f>IF(ISERROR(VLOOKUP($A738,'31.03.2022'!$A:$I,9,0)=TRUE),0,VLOOKUP($A738,'31.03.2022'!$A:$I,9,0))</f>
        <v>0</v>
      </c>
      <c r="G738" s="4">
        <f>IF(ISERROR(VLOOKUP($A738,'30.04.2022'!$A:$I,9,0)=TRUE),0,VLOOKUP($A738,'30.04.2022'!$A:$I,9,0))</f>
        <v>0</v>
      </c>
      <c r="H738" s="4">
        <f>IF(ISERROR(VLOOKUP($A738,'31.05.2022'!$A:$I,9,0)=TRUE),0,VLOOKUP($A738,'31.05.2022'!$A:$I,9,0))</f>
        <v>0</v>
      </c>
      <c r="I738" s="4">
        <f>IF(ISERROR(VLOOKUP($A738,'30.06.2022'!$A:$I,9,0)=TRUE),0,VLOOKUP($A738,'30.06.2022'!$A:$I,9,0))</f>
        <v>-5552.2000000001863</v>
      </c>
      <c r="J738" s="36">
        <f>IF(ISERROR(VLOOKUP($A738,'31.07.2022'!$A:$I,9,0)=TRUE),0,VLOOKUP($A738,'31.07.2022'!$A:$I,9,0))</f>
        <v>-5552.2000000001863</v>
      </c>
      <c r="K738" s="36">
        <f>IF(ISERROR(VLOOKUP($A738,'31.08.2022'!$A:$I,9,0)=TRUE),0,VLOOKUP($A738,'31.08.2022'!$A:$I,9,0))</f>
        <v>-5552.2000000001863</v>
      </c>
      <c r="L738" s="36">
        <f>IF(ISERROR(VLOOKUP($A738,'30.09.2022'!$A:$I,9,0)=TRUE),0,VLOOKUP($A738,'30.09.2022'!$A:$I,9,0))</f>
        <v>-5552.2000000001863</v>
      </c>
      <c r="M738" s="36">
        <f>IF(ISERROR(VLOOKUP($A738,'31.10.2022'!$A:$I,9,0)=TRUE),0,VLOOKUP($A738,'31.10.2022'!$A:$I,9,0))</f>
        <v>-5552.2000000001863</v>
      </c>
      <c r="N738" s="36">
        <f>IF(ISERROR(VLOOKUP($A738,'30.11.2022'!$A:$I,9,0)=TRUE),0,VLOOKUP($A738,'30.11.2022'!$A:$I,9,0))</f>
        <v>-5552.2000000001863</v>
      </c>
      <c r="O738" s="36">
        <f>IF(ISERROR(VLOOKUP($A738,'31.12.2022'!$A:$I,9,0)=TRUE),0,VLOOKUP($A738,'31.12.2022'!$A:$I,9,0))</f>
        <v>-5552.2000000001863</v>
      </c>
    </row>
    <row r="739" spans="1:15" ht="15.6" x14ac:dyDescent="0.3">
      <c r="A739" s="3" t="s">
        <v>808</v>
      </c>
      <c r="B739" s="3" t="s">
        <v>809</v>
      </c>
      <c r="C739" s="52">
        <f t="shared" si="11"/>
        <v>6</v>
      </c>
      <c r="D739" s="4">
        <f>IF(ISERROR(VLOOKUP($A739,'31.01.2022'!$A:$I,9,0)=TRUE),0,VLOOKUP($A739,'31.01.2022'!$A:$I,9,0))</f>
        <v>0</v>
      </c>
      <c r="E739" s="4">
        <f>IF(ISERROR(VLOOKUP($A739,'28.02.2022'!$A:$I,9,0)=TRUE),0,VLOOKUP($A739,'28.02.2022'!$A:$I,9,0))</f>
        <v>0</v>
      </c>
      <c r="F739" s="4">
        <f>IF(ISERROR(VLOOKUP($A739,'31.03.2022'!$A:$I,9,0)=TRUE),0,VLOOKUP($A739,'31.03.2022'!$A:$I,9,0))</f>
        <v>0</v>
      </c>
      <c r="G739" s="4">
        <f>IF(ISERROR(VLOOKUP($A739,'30.04.2022'!$A:$I,9,0)=TRUE),0,VLOOKUP($A739,'30.04.2022'!$A:$I,9,0))</f>
        <v>0</v>
      </c>
      <c r="H739" s="4">
        <f>IF(ISERROR(VLOOKUP($A739,'31.05.2022'!$A:$I,9,0)=TRUE),0,VLOOKUP($A739,'31.05.2022'!$A:$I,9,0))</f>
        <v>0</v>
      </c>
      <c r="I739" s="4">
        <f>IF(ISERROR(VLOOKUP($A739,'30.06.2022'!$A:$I,9,0)=TRUE),0,VLOOKUP($A739,'30.06.2022'!$A:$I,9,0))</f>
        <v>0</v>
      </c>
      <c r="J739" s="36">
        <f>IF(ISERROR(VLOOKUP($A739,'31.07.2022'!$A:$I,9,0)=TRUE),0,VLOOKUP($A739,'31.07.2022'!$A:$I,9,0))</f>
        <v>0</v>
      </c>
      <c r="K739" s="36">
        <f>IF(ISERROR(VLOOKUP($A739,'31.08.2022'!$A:$I,9,0)=TRUE),0,VLOOKUP($A739,'31.08.2022'!$A:$I,9,0))</f>
        <v>0</v>
      </c>
      <c r="L739" s="36">
        <f>IF(ISERROR(VLOOKUP($A739,'30.09.2022'!$A:$I,9,0)=TRUE),0,VLOOKUP($A739,'30.09.2022'!$A:$I,9,0))</f>
        <v>0</v>
      </c>
      <c r="M739" s="36">
        <f>IF(ISERROR(VLOOKUP($A739,'31.10.2022'!$A:$I,9,0)=TRUE),0,VLOOKUP($A739,'31.10.2022'!$A:$I,9,0))</f>
        <v>0</v>
      </c>
      <c r="N739" s="36">
        <f>IF(ISERROR(VLOOKUP($A739,'30.11.2022'!$A:$I,9,0)=TRUE),0,VLOOKUP($A739,'30.11.2022'!$A:$I,9,0))</f>
        <v>0</v>
      </c>
      <c r="O739" s="36">
        <f>IF(ISERROR(VLOOKUP($A739,'31.12.2022'!$A:$I,9,0)=TRUE),0,VLOOKUP($A739,'31.12.2022'!$A:$I,9,0))</f>
        <v>0</v>
      </c>
    </row>
    <row r="740" spans="1:15" x14ac:dyDescent="0.3">
      <c r="A740" s="1" t="s">
        <v>810</v>
      </c>
      <c r="B740" s="1"/>
      <c r="C740" s="53">
        <f t="shared" si="11"/>
        <v>10</v>
      </c>
      <c r="D740" s="2">
        <f>IF(ISERROR(VLOOKUP($A740,'31.01.2022'!$A:$I,9,0)=TRUE),0,VLOOKUP($A740,'31.01.2022'!$A:$I,9,0))</f>
        <v>0</v>
      </c>
      <c r="E740" s="2">
        <f>IF(ISERROR(VLOOKUP($A740,'28.02.2022'!$A:$I,9,0)=TRUE),0,VLOOKUP($A740,'28.02.2022'!$A:$I,9,0))</f>
        <v>0</v>
      </c>
      <c r="F740" s="2">
        <f>IF(ISERROR(VLOOKUP($A740,'31.03.2022'!$A:$I,9,0)=TRUE),0,VLOOKUP($A740,'31.03.2022'!$A:$I,9,0))</f>
        <v>0</v>
      </c>
      <c r="G740" s="2">
        <f>IF(ISERROR(VLOOKUP($A740,'30.04.2022'!$A:$I,9,0)=TRUE),0,VLOOKUP($A740,'30.04.2022'!$A:$I,9,0))</f>
        <v>0</v>
      </c>
      <c r="H740" s="2">
        <f>IF(ISERROR(VLOOKUP($A740,'31.05.2022'!$A:$I,9,0)=TRUE),0,VLOOKUP($A740,'31.05.2022'!$A:$I,9,0))</f>
        <v>0</v>
      </c>
      <c r="I740" s="2">
        <f>IF(ISERROR(VLOOKUP($A740,'30.06.2022'!$A:$I,9,0)=TRUE),0,VLOOKUP($A740,'30.06.2022'!$A:$I,9,0))</f>
        <v>0</v>
      </c>
      <c r="J740" s="39">
        <f>IF(ISERROR(VLOOKUP($A740,'31.07.2022'!$A:$I,9,0)=TRUE),0,VLOOKUP($A740,'31.07.2022'!$A:$I,9,0))</f>
        <v>0</v>
      </c>
      <c r="K740" s="39">
        <f>IF(ISERROR(VLOOKUP($A740,'31.08.2022'!$A:$I,9,0)=TRUE),0,VLOOKUP($A740,'31.08.2022'!$A:$I,9,0))</f>
        <v>0</v>
      </c>
      <c r="L740" s="39">
        <f>IF(ISERROR(VLOOKUP($A740,'30.09.2022'!$A:$I,9,0)=TRUE),0,VLOOKUP($A740,'30.09.2022'!$A:$I,9,0))</f>
        <v>0</v>
      </c>
      <c r="M740" s="39">
        <f>IF(ISERROR(VLOOKUP($A740,'31.10.2022'!$A:$I,9,0)=TRUE),0,VLOOKUP($A740,'31.10.2022'!$A:$I,9,0))</f>
        <v>0</v>
      </c>
      <c r="N740" s="39">
        <f>IF(ISERROR(VLOOKUP($A740,'30.11.2022'!$A:$I,9,0)=TRUE),0,VLOOKUP($A740,'30.11.2022'!$A:$I,9,0))</f>
        <v>0</v>
      </c>
      <c r="O740" s="39">
        <f>IF(ISERROR(VLOOKUP($A740,'31.12.2022'!$A:$I,9,0)=TRUE),0,VLOOKUP($A740,'31.12.2022'!$A:$I,9,0))</f>
        <v>0</v>
      </c>
    </row>
    <row r="741" spans="1:15" ht="15.6" x14ac:dyDescent="0.3">
      <c r="A741" s="3" t="s">
        <v>811</v>
      </c>
      <c r="B741" s="3" t="s">
        <v>812</v>
      </c>
      <c r="C741" s="52">
        <f t="shared" si="11"/>
        <v>6</v>
      </c>
      <c r="D741" s="4">
        <f>IF(ISERROR(VLOOKUP($A741,'31.01.2022'!$A:$I,9,0)=TRUE),0,VLOOKUP($A741,'31.01.2022'!$A:$I,9,0))</f>
        <v>0</v>
      </c>
      <c r="E741" s="4">
        <f>IF(ISERROR(VLOOKUP($A741,'28.02.2022'!$A:$I,9,0)=TRUE),0,VLOOKUP($A741,'28.02.2022'!$A:$I,9,0))</f>
        <v>0</v>
      </c>
      <c r="F741" s="4">
        <f>IF(ISERROR(VLOOKUP($A741,'31.03.2022'!$A:$I,9,0)=TRUE),0,VLOOKUP($A741,'31.03.2022'!$A:$I,9,0))</f>
        <v>0</v>
      </c>
      <c r="G741" s="4">
        <f>IF(ISERROR(VLOOKUP($A741,'30.04.2022'!$A:$I,9,0)=TRUE),0,VLOOKUP($A741,'30.04.2022'!$A:$I,9,0))</f>
        <v>0</v>
      </c>
      <c r="H741" s="4">
        <f>IF(ISERROR(VLOOKUP($A741,'31.05.2022'!$A:$I,9,0)=TRUE),0,VLOOKUP($A741,'31.05.2022'!$A:$I,9,0))</f>
        <v>0</v>
      </c>
      <c r="I741" s="4">
        <f>IF(ISERROR(VLOOKUP($A741,'30.06.2022'!$A:$I,9,0)=TRUE),0,VLOOKUP($A741,'30.06.2022'!$A:$I,9,0))</f>
        <v>0</v>
      </c>
      <c r="J741" s="36">
        <f>IF(ISERROR(VLOOKUP($A741,'31.07.2022'!$A:$I,9,0)=TRUE),0,VLOOKUP($A741,'31.07.2022'!$A:$I,9,0))</f>
        <v>0</v>
      </c>
      <c r="K741" s="36">
        <f>IF(ISERROR(VLOOKUP($A741,'31.08.2022'!$A:$I,9,0)=TRUE),0,VLOOKUP($A741,'31.08.2022'!$A:$I,9,0))</f>
        <v>0</v>
      </c>
      <c r="L741" s="36">
        <f>IF(ISERROR(VLOOKUP($A741,'30.09.2022'!$A:$I,9,0)=TRUE),0,VLOOKUP($A741,'30.09.2022'!$A:$I,9,0))</f>
        <v>0</v>
      </c>
      <c r="M741" s="36">
        <f>IF(ISERROR(VLOOKUP($A741,'31.10.2022'!$A:$I,9,0)=TRUE),0,VLOOKUP($A741,'31.10.2022'!$A:$I,9,0))</f>
        <v>0</v>
      </c>
      <c r="N741" s="36">
        <f>IF(ISERROR(VLOOKUP($A741,'30.11.2022'!$A:$I,9,0)=TRUE),0,VLOOKUP($A741,'30.11.2022'!$A:$I,9,0))</f>
        <v>0</v>
      </c>
      <c r="O741" s="36">
        <f>IF(ISERROR(VLOOKUP($A741,'31.12.2022'!$A:$I,9,0)=TRUE),0,VLOOKUP($A741,'31.12.2022'!$A:$I,9,0))</f>
        <v>0</v>
      </c>
    </row>
    <row r="742" spans="1:15" x14ac:dyDescent="0.3">
      <c r="A742" s="1" t="s">
        <v>813</v>
      </c>
      <c r="B742" s="1"/>
      <c r="C742" s="53">
        <f t="shared" si="11"/>
        <v>10</v>
      </c>
      <c r="D742" s="2">
        <f>IF(ISERROR(VLOOKUP($A742,'31.01.2022'!$A:$I,9,0)=TRUE),0,VLOOKUP($A742,'31.01.2022'!$A:$I,9,0))</f>
        <v>0</v>
      </c>
      <c r="E742" s="2">
        <f>IF(ISERROR(VLOOKUP($A742,'28.02.2022'!$A:$I,9,0)=TRUE),0,VLOOKUP($A742,'28.02.2022'!$A:$I,9,0))</f>
        <v>0</v>
      </c>
      <c r="F742" s="2">
        <f>IF(ISERROR(VLOOKUP($A742,'31.03.2022'!$A:$I,9,0)=TRUE),0,VLOOKUP($A742,'31.03.2022'!$A:$I,9,0))</f>
        <v>0</v>
      </c>
      <c r="G742" s="2">
        <f>IF(ISERROR(VLOOKUP($A742,'30.04.2022'!$A:$I,9,0)=TRUE),0,VLOOKUP($A742,'30.04.2022'!$A:$I,9,0))</f>
        <v>0</v>
      </c>
      <c r="H742" s="2">
        <f>IF(ISERROR(VLOOKUP($A742,'31.05.2022'!$A:$I,9,0)=TRUE),0,VLOOKUP($A742,'31.05.2022'!$A:$I,9,0))</f>
        <v>0</v>
      </c>
      <c r="I742" s="2">
        <f>IF(ISERROR(VLOOKUP($A742,'30.06.2022'!$A:$I,9,0)=TRUE),0,VLOOKUP($A742,'30.06.2022'!$A:$I,9,0))</f>
        <v>0</v>
      </c>
      <c r="J742" s="39">
        <f>IF(ISERROR(VLOOKUP($A742,'31.07.2022'!$A:$I,9,0)=TRUE),0,VLOOKUP($A742,'31.07.2022'!$A:$I,9,0))</f>
        <v>0</v>
      </c>
      <c r="K742" s="39">
        <f>IF(ISERROR(VLOOKUP($A742,'31.08.2022'!$A:$I,9,0)=TRUE),0,VLOOKUP($A742,'31.08.2022'!$A:$I,9,0))</f>
        <v>0</v>
      </c>
      <c r="L742" s="39">
        <f>IF(ISERROR(VLOOKUP($A742,'30.09.2022'!$A:$I,9,0)=TRUE),0,VLOOKUP($A742,'30.09.2022'!$A:$I,9,0))</f>
        <v>0</v>
      </c>
      <c r="M742" s="39">
        <f>IF(ISERROR(VLOOKUP($A742,'31.10.2022'!$A:$I,9,0)=TRUE),0,VLOOKUP($A742,'31.10.2022'!$A:$I,9,0))</f>
        <v>0</v>
      </c>
      <c r="N742" s="39">
        <f>IF(ISERROR(VLOOKUP($A742,'30.11.2022'!$A:$I,9,0)=TRUE),0,VLOOKUP($A742,'30.11.2022'!$A:$I,9,0))</f>
        <v>0</v>
      </c>
      <c r="O742" s="39">
        <f>IF(ISERROR(VLOOKUP($A742,'31.12.2022'!$A:$I,9,0)=TRUE),0,VLOOKUP($A742,'31.12.2022'!$A:$I,9,0))</f>
        <v>0</v>
      </c>
    </row>
    <row r="743" spans="1:15" ht="15.6" x14ac:dyDescent="0.3">
      <c r="A743" s="3" t="s">
        <v>814</v>
      </c>
      <c r="B743" s="3" t="s">
        <v>815</v>
      </c>
      <c r="C743" s="52">
        <f t="shared" si="11"/>
        <v>6</v>
      </c>
      <c r="D743" s="4">
        <f>IF(ISERROR(VLOOKUP($A743,'31.01.2022'!$A:$I,9,0)=TRUE),0,VLOOKUP($A743,'31.01.2022'!$A:$I,9,0))</f>
        <v>-1.4899999999906868</v>
      </c>
      <c r="E743" s="4">
        <f>IF(ISERROR(VLOOKUP($A743,'28.02.2022'!$A:$I,9,0)=TRUE),0,VLOOKUP($A743,'28.02.2022'!$A:$I,9,0))</f>
        <v>0</v>
      </c>
      <c r="F743" s="4">
        <f>IF(ISERROR(VLOOKUP($A743,'31.03.2022'!$A:$I,9,0)=TRUE),0,VLOOKUP($A743,'31.03.2022'!$A:$I,9,0))</f>
        <v>0</v>
      </c>
      <c r="G743" s="4">
        <f>IF(ISERROR(VLOOKUP($A743,'30.04.2022'!$A:$I,9,0)=TRUE),0,VLOOKUP($A743,'30.04.2022'!$A:$I,9,0))</f>
        <v>0</v>
      </c>
      <c r="H743" s="4">
        <f>IF(ISERROR(VLOOKUP($A743,'31.05.2022'!$A:$I,9,0)=TRUE),0,VLOOKUP($A743,'31.05.2022'!$A:$I,9,0))</f>
        <v>0</v>
      </c>
      <c r="I743" s="4">
        <f>IF(ISERROR(VLOOKUP($A743,'30.06.2022'!$A:$I,9,0)=TRUE),0,VLOOKUP($A743,'30.06.2022'!$A:$I,9,0))</f>
        <v>-5552.2000000001863</v>
      </c>
      <c r="J743" s="36">
        <f>IF(ISERROR(VLOOKUP($A743,'31.07.2022'!$A:$I,9,0)=TRUE),0,VLOOKUP($A743,'31.07.2022'!$A:$I,9,0))</f>
        <v>-5552.2000000001863</v>
      </c>
      <c r="K743" s="36">
        <f>IF(ISERROR(VLOOKUP($A743,'31.08.2022'!$A:$I,9,0)=TRUE),0,VLOOKUP($A743,'31.08.2022'!$A:$I,9,0))</f>
        <v>-5552.2000000001863</v>
      </c>
      <c r="L743" s="36">
        <f>IF(ISERROR(VLOOKUP($A743,'30.09.2022'!$A:$I,9,0)=TRUE),0,VLOOKUP($A743,'30.09.2022'!$A:$I,9,0))</f>
        <v>-5552.2000000001863</v>
      </c>
      <c r="M743" s="36">
        <f>IF(ISERROR(VLOOKUP($A743,'31.10.2022'!$A:$I,9,0)=TRUE),0,VLOOKUP($A743,'31.10.2022'!$A:$I,9,0))</f>
        <v>-5552.2000000001863</v>
      </c>
      <c r="N743" s="36">
        <f>IF(ISERROR(VLOOKUP($A743,'30.11.2022'!$A:$I,9,0)=TRUE),0,VLOOKUP($A743,'30.11.2022'!$A:$I,9,0))</f>
        <v>-5552.2000000001863</v>
      </c>
      <c r="O743" s="36">
        <f>IF(ISERROR(VLOOKUP($A743,'31.12.2022'!$A:$I,9,0)=TRUE),0,VLOOKUP($A743,'31.12.2022'!$A:$I,9,0))</f>
        <v>-5552.2000000001863</v>
      </c>
    </row>
    <row r="744" spans="1:15" x14ac:dyDescent="0.3">
      <c r="A744" s="1" t="s">
        <v>816</v>
      </c>
      <c r="B744" s="1"/>
      <c r="C744" s="53">
        <f t="shared" si="11"/>
        <v>10</v>
      </c>
      <c r="D744" s="2">
        <f>IF(ISERROR(VLOOKUP($A744,'31.01.2022'!$A:$I,9,0)=TRUE),0,VLOOKUP($A744,'31.01.2022'!$A:$I,9,0))</f>
        <v>583181.16</v>
      </c>
      <c r="E744" s="2">
        <f>IF(ISERROR(VLOOKUP($A744,'28.02.2022'!$A:$I,9,0)=TRUE),0,VLOOKUP($A744,'28.02.2022'!$A:$I,9,0))</f>
        <v>0</v>
      </c>
      <c r="F744" s="2">
        <f>IF(ISERROR(VLOOKUP($A744,'31.03.2022'!$A:$I,9,0)=TRUE),0,VLOOKUP($A744,'31.03.2022'!$A:$I,9,0))</f>
        <v>0</v>
      </c>
      <c r="G744" s="2">
        <f>IF(ISERROR(VLOOKUP($A744,'30.04.2022'!$A:$I,9,0)=TRUE),0,VLOOKUP($A744,'30.04.2022'!$A:$I,9,0))</f>
        <v>0</v>
      </c>
      <c r="H744" s="2">
        <f>IF(ISERROR(VLOOKUP($A744,'31.05.2022'!$A:$I,9,0)=TRUE),0,VLOOKUP($A744,'31.05.2022'!$A:$I,9,0))</f>
        <v>0</v>
      </c>
      <c r="I744" s="2">
        <f>IF(ISERROR(VLOOKUP($A744,'30.06.2022'!$A:$I,9,0)=TRUE),0,VLOOKUP($A744,'30.06.2022'!$A:$I,9,0))</f>
        <v>0</v>
      </c>
      <c r="J744" s="39">
        <f>IF(ISERROR(VLOOKUP($A744,'31.07.2022'!$A:$I,9,0)=TRUE),0,VLOOKUP($A744,'31.07.2022'!$A:$I,9,0))</f>
        <v>0</v>
      </c>
      <c r="K744" s="39">
        <f>IF(ISERROR(VLOOKUP($A744,'31.08.2022'!$A:$I,9,0)=TRUE),0,VLOOKUP($A744,'31.08.2022'!$A:$I,9,0))</f>
        <v>0</v>
      </c>
      <c r="L744" s="39">
        <f>IF(ISERROR(VLOOKUP($A744,'30.09.2022'!$A:$I,9,0)=TRUE),0,VLOOKUP($A744,'30.09.2022'!$A:$I,9,0))</f>
        <v>0</v>
      </c>
      <c r="M744" s="39">
        <f>IF(ISERROR(VLOOKUP($A744,'31.10.2022'!$A:$I,9,0)=TRUE),0,VLOOKUP($A744,'31.10.2022'!$A:$I,9,0))</f>
        <v>0</v>
      </c>
      <c r="N744" s="39">
        <f>IF(ISERROR(VLOOKUP($A744,'30.11.2022'!$A:$I,9,0)=TRUE),0,VLOOKUP($A744,'30.11.2022'!$A:$I,9,0))</f>
        <v>0</v>
      </c>
      <c r="O744" s="39">
        <f>IF(ISERROR(VLOOKUP($A744,'31.12.2022'!$A:$I,9,0)=TRUE),0,VLOOKUP($A744,'31.12.2022'!$A:$I,9,0))</f>
        <v>0</v>
      </c>
    </row>
    <row r="745" spans="1:15" x14ac:dyDescent="0.3">
      <c r="A745" s="1" t="s">
        <v>817</v>
      </c>
      <c r="B745" s="1"/>
      <c r="C745" s="53">
        <f t="shared" si="11"/>
        <v>10</v>
      </c>
      <c r="D745" s="2">
        <f>IF(ISERROR(VLOOKUP($A745,'31.01.2022'!$A:$I,9,0)=TRUE),0,VLOOKUP($A745,'31.01.2022'!$A:$I,9,0))</f>
        <v>-583182.65</v>
      </c>
      <c r="E745" s="2">
        <f>IF(ISERROR(VLOOKUP($A745,'28.02.2022'!$A:$I,9,0)=TRUE),0,VLOOKUP($A745,'28.02.2022'!$A:$I,9,0))</f>
        <v>0</v>
      </c>
      <c r="F745" s="2">
        <f>IF(ISERROR(VLOOKUP($A745,'31.03.2022'!$A:$I,9,0)=TRUE),0,VLOOKUP($A745,'31.03.2022'!$A:$I,9,0))</f>
        <v>0</v>
      </c>
      <c r="G745" s="2">
        <f>IF(ISERROR(VLOOKUP($A745,'30.04.2022'!$A:$I,9,0)=TRUE),0,VLOOKUP($A745,'30.04.2022'!$A:$I,9,0))</f>
        <v>0</v>
      </c>
      <c r="H745" s="2">
        <f>IF(ISERROR(VLOOKUP($A745,'31.05.2022'!$A:$I,9,0)=TRUE),0,VLOOKUP($A745,'31.05.2022'!$A:$I,9,0))</f>
        <v>0</v>
      </c>
      <c r="I745" s="2">
        <f>IF(ISERROR(VLOOKUP($A745,'30.06.2022'!$A:$I,9,0)=TRUE),0,VLOOKUP($A745,'30.06.2022'!$A:$I,9,0))</f>
        <v>-5552.2000000001863</v>
      </c>
      <c r="J745" s="39">
        <f>IF(ISERROR(VLOOKUP($A745,'31.07.2022'!$A:$I,9,0)=TRUE),0,VLOOKUP($A745,'31.07.2022'!$A:$I,9,0))</f>
        <v>-5552.2000000001863</v>
      </c>
      <c r="K745" s="39">
        <f>IF(ISERROR(VLOOKUP($A745,'31.08.2022'!$A:$I,9,0)=TRUE),0,VLOOKUP($A745,'31.08.2022'!$A:$I,9,0))</f>
        <v>-5552.2000000001863</v>
      </c>
      <c r="L745" s="39">
        <f>IF(ISERROR(VLOOKUP($A745,'30.09.2022'!$A:$I,9,0)=TRUE),0,VLOOKUP($A745,'30.09.2022'!$A:$I,9,0))</f>
        <v>-5552.2000000001863</v>
      </c>
      <c r="M745" s="39">
        <f>IF(ISERROR(VLOOKUP($A745,'31.10.2022'!$A:$I,9,0)=TRUE),0,VLOOKUP($A745,'31.10.2022'!$A:$I,9,0))</f>
        <v>-5552.2000000001863</v>
      </c>
      <c r="N745" s="39">
        <f>IF(ISERROR(VLOOKUP($A745,'30.11.2022'!$A:$I,9,0)=TRUE),0,VLOOKUP($A745,'30.11.2022'!$A:$I,9,0))</f>
        <v>-5552.2000000001863</v>
      </c>
      <c r="O745" s="39">
        <f>IF(ISERROR(VLOOKUP($A745,'31.12.2022'!$A:$I,9,0)=TRUE),0,VLOOKUP($A745,'31.12.2022'!$A:$I,9,0))</f>
        <v>-5552.2000000001863</v>
      </c>
    </row>
    <row r="746" spans="1:15" x14ac:dyDescent="0.3">
      <c r="A746" s="1" t="s">
        <v>818</v>
      </c>
      <c r="B746" s="1"/>
      <c r="C746" s="53">
        <f t="shared" si="11"/>
        <v>10</v>
      </c>
      <c r="D746" s="2">
        <f>IF(ISERROR(VLOOKUP($A746,'31.01.2022'!$A:$I,9,0)=TRUE),0,VLOOKUP($A746,'31.01.2022'!$A:$I,9,0))</f>
        <v>0</v>
      </c>
      <c r="E746" s="2">
        <f>IF(ISERROR(VLOOKUP($A746,'28.02.2022'!$A:$I,9,0)=TRUE),0,VLOOKUP($A746,'28.02.2022'!$A:$I,9,0))</f>
        <v>0</v>
      </c>
      <c r="F746" s="2">
        <f>IF(ISERROR(VLOOKUP($A746,'31.03.2022'!$A:$I,9,0)=TRUE),0,VLOOKUP($A746,'31.03.2022'!$A:$I,9,0))</f>
        <v>0</v>
      </c>
      <c r="G746" s="2">
        <f>IF(ISERROR(VLOOKUP($A746,'30.04.2022'!$A:$I,9,0)=TRUE),0,VLOOKUP($A746,'30.04.2022'!$A:$I,9,0))</f>
        <v>0</v>
      </c>
      <c r="H746" s="2">
        <f>IF(ISERROR(VLOOKUP($A746,'31.05.2022'!$A:$I,9,0)=TRUE),0,VLOOKUP($A746,'31.05.2022'!$A:$I,9,0))</f>
        <v>0</v>
      </c>
      <c r="I746" s="2">
        <f>IF(ISERROR(VLOOKUP($A746,'30.06.2022'!$A:$I,9,0)=TRUE),0,VLOOKUP($A746,'30.06.2022'!$A:$I,9,0))</f>
        <v>0</v>
      </c>
      <c r="J746" s="39">
        <f>IF(ISERROR(VLOOKUP($A746,'31.07.2022'!$A:$I,9,0)=TRUE),0,VLOOKUP($A746,'31.07.2022'!$A:$I,9,0))</f>
        <v>0</v>
      </c>
      <c r="K746" s="39">
        <f>IF(ISERROR(VLOOKUP($A746,'31.08.2022'!$A:$I,9,0)=TRUE),0,VLOOKUP($A746,'31.08.2022'!$A:$I,9,0))</f>
        <v>0</v>
      </c>
      <c r="L746" s="39">
        <f>IF(ISERROR(VLOOKUP($A746,'30.09.2022'!$A:$I,9,0)=TRUE),0,VLOOKUP($A746,'30.09.2022'!$A:$I,9,0))</f>
        <v>0</v>
      </c>
      <c r="M746" s="39">
        <f>IF(ISERROR(VLOOKUP($A746,'31.10.2022'!$A:$I,9,0)=TRUE),0,VLOOKUP($A746,'31.10.2022'!$A:$I,9,0))</f>
        <v>0</v>
      </c>
      <c r="N746" s="39">
        <f>IF(ISERROR(VLOOKUP($A746,'30.11.2022'!$A:$I,9,0)=TRUE),0,VLOOKUP($A746,'30.11.2022'!$A:$I,9,0))</f>
        <v>0</v>
      </c>
      <c r="O746" s="39">
        <f>IF(ISERROR(VLOOKUP($A746,'31.12.2022'!$A:$I,9,0)=TRUE),0,VLOOKUP($A746,'31.12.2022'!$A:$I,9,0))</f>
        <v>0</v>
      </c>
    </row>
    <row r="747" spans="1:15" x14ac:dyDescent="0.3">
      <c r="A747" s="1" t="s">
        <v>819</v>
      </c>
      <c r="B747" s="1"/>
      <c r="C747" s="53">
        <f t="shared" si="11"/>
        <v>10</v>
      </c>
      <c r="D747" s="2">
        <f>IF(ISERROR(VLOOKUP($A747,'31.01.2022'!$A:$I,9,0)=TRUE),0,VLOOKUP($A747,'31.01.2022'!$A:$I,9,0))</f>
        <v>0</v>
      </c>
      <c r="E747" s="2">
        <f>IF(ISERROR(VLOOKUP($A747,'28.02.2022'!$A:$I,9,0)=TRUE),0,VLOOKUP($A747,'28.02.2022'!$A:$I,9,0))</f>
        <v>0</v>
      </c>
      <c r="F747" s="2">
        <f>IF(ISERROR(VLOOKUP($A747,'31.03.2022'!$A:$I,9,0)=TRUE),0,VLOOKUP($A747,'31.03.2022'!$A:$I,9,0))</f>
        <v>0</v>
      </c>
      <c r="G747" s="2">
        <f>IF(ISERROR(VLOOKUP($A747,'30.04.2022'!$A:$I,9,0)=TRUE),0,VLOOKUP($A747,'30.04.2022'!$A:$I,9,0))</f>
        <v>0</v>
      </c>
      <c r="H747" s="2">
        <f>IF(ISERROR(VLOOKUP($A747,'31.05.2022'!$A:$I,9,0)=TRUE),0,VLOOKUP($A747,'31.05.2022'!$A:$I,9,0))</f>
        <v>0</v>
      </c>
      <c r="I747" s="2">
        <f>IF(ISERROR(VLOOKUP($A747,'30.06.2022'!$A:$I,9,0)=TRUE),0,VLOOKUP($A747,'30.06.2022'!$A:$I,9,0))</f>
        <v>0</v>
      </c>
      <c r="J747" s="39">
        <f>IF(ISERROR(VLOOKUP($A747,'31.07.2022'!$A:$I,9,0)=TRUE),0,VLOOKUP($A747,'31.07.2022'!$A:$I,9,0))</f>
        <v>0</v>
      </c>
      <c r="K747" s="39">
        <f>IF(ISERROR(VLOOKUP($A747,'31.08.2022'!$A:$I,9,0)=TRUE),0,VLOOKUP($A747,'31.08.2022'!$A:$I,9,0))</f>
        <v>0</v>
      </c>
      <c r="L747" s="39">
        <f>IF(ISERROR(VLOOKUP($A747,'30.09.2022'!$A:$I,9,0)=TRUE),0,VLOOKUP($A747,'30.09.2022'!$A:$I,9,0))</f>
        <v>0</v>
      </c>
      <c r="M747" s="39">
        <f>IF(ISERROR(VLOOKUP($A747,'31.10.2022'!$A:$I,9,0)=TRUE),0,VLOOKUP($A747,'31.10.2022'!$A:$I,9,0))</f>
        <v>0</v>
      </c>
      <c r="N747" s="39">
        <f>IF(ISERROR(VLOOKUP($A747,'30.11.2022'!$A:$I,9,0)=TRUE),0,VLOOKUP($A747,'30.11.2022'!$A:$I,9,0))</f>
        <v>0</v>
      </c>
      <c r="O747" s="39">
        <f>IF(ISERROR(VLOOKUP($A747,'31.12.2022'!$A:$I,9,0)=TRUE),0,VLOOKUP($A747,'31.12.2022'!$A:$I,9,0))</f>
        <v>0</v>
      </c>
    </row>
    <row r="748" spans="1:15" x14ac:dyDescent="0.3">
      <c r="A748" s="1" t="s">
        <v>820</v>
      </c>
      <c r="B748" s="1"/>
      <c r="C748" s="53">
        <f t="shared" si="11"/>
        <v>10</v>
      </c>
      <c r="D748" s="2">
        <f>IF(ISERROR(VLOOKUP($A748,'31.01.2022'!$A:$I,9,0)=TRUE),0,VLOOKUP($A748,'31.01.2022'!$A:$I,9,0))</f>
        <v>0</v>
      </c>
      <c r="E748" s="2">
        <f>IF(ISERROR(VLOOKUP($A748,'28.02.2022'!$A:$I,9,0)=TRUE),0,VLOOKUP($A748,'28.02.2022'!$A:$I,9,0))</f>
        <v>0</v>
      </c>
      <c r="F748" s="2">
        <f>IF(ISERROR(VLOOKUP($A748,'31.03.2022'!$A:$I,9,0)=TRUE),0,VLOOKUP($A748,'31.03.2022'!$A:$I,9,0))</f>
        <v>0</v>
      </c>
      <c r="G748" s="2">
        <f>IF(ISERROR(VLOOKUP($A748,'30.04.2022'!$A:$I,9,0)=TRUE),0,VLOOKUP($A748,'30.04.2022'!$A:$I,9,0))</f>
        <v>0</v>
      </c>
      <c r="H748" s="2">
        <f>IF(ISERROR(VLOOKUP($A748,'31.05.2022'!$A:$I,9,0)=TRUE),0,VLOOKUP($A748,'31.05.2022'!$A:$I,9,0))</f>
        <v>0</v>
      </c>
      <c r="I748" s="2">
        <f>IF(ISERROR(VLOOKUP($A748,'30.06.2022'!$A:$I,9,0)=TRUE),0,VLOOKUP($A748,'30.06.2022'!$A:$I,9,0))</f>
        <v>0</v>
      </c>
      <c r="J748" s="39">
        <f>IF(ISERROR(VLOOKUP($A748,'31.07.2022'!$A:$I,9,0)=TRUE),0,VLOOKUP($A748,'31.07.2022'!$A:$I,9,0))</f>
        <v>0</v>
      </c>
      <c r="K748" s="39">
        <f>IF(ISERROR(VLOOKUP($A748,'31.08.2022'!$A:$I,9,0)=TRUE),0,VLOOKUP($A748,'31.08.2022'!$A:$I,9,0))</f>
        <v>0</v>
      </c>
      <c r="L748" s="39">
        <f>IF(ISERROR(VLOOKUP($A748,'30.09.2022'!$A:$I,9,0)=TRUE),0,VLOOKUP($A748,'30.09.2022'!$A:$I,9,0))</f>
        <v>0</v>
      </c>
      <c r="M748" s="39">
        <f>IF(ISERROR(VLOOKUP($A748,'31.10.2022'!$A:$I,9,0)=TRUE),0,VLOOKUP($A748,'31.10.2022'!$A:$I,9,0))</f>
        <v>0</v>
      </c>
      <c r="N748" s="39">
        <f>IF(ISERROR(VLOOKUP($A748,'30.11.2022'!$A:$I,9,0)=TRUE),0,VLOOKUP($A748,'30.11.2022'!$A:$I,9,0))</f>
        <v>0</v>
      </c>
      <c r="O748" s="39">
        <f>IF(ISERROR(VLOOKUP($A748,'31.12.2022'!$A:$I,9,0)=TRUE),0,VLOOKUP($A748,'31.12.2022'!$A:$I,9,0))</f>
        <v>0</v>
      </c>
    </row>
    <row r="749" spans="1:15" ht="15.6" x14ac:dyDescent="0.3">
      <c r="A749" s="3" t="s">
        <v>821</v>
      </c>
      <c r="B749" s="3" t="s">
        <v>822</v>
      </c>
      <c r="C749" s="52">
        <f t="shared" si="11"/>
        <v>3</v>
      </c>
      <c r="D749" s="4">
        <f>IF(ISERROR(VLOOKUP($A749,'31.01.2022'!$A:$I,9,0)=TRUE),0,VLOOKUP($A749,'31.01.2022'!$A:$I,9,0))</f>
        <v>203389.03</v>
      </c>
      <c r="E749" s="4">
        <f>IF(ISERROR(VLOOKUP($A749,'28.02.2022'!$A:$I,9,0)=TRUE),0,VLOOKUP($A749,'28.02.2022'!$A:$I,9,0))</f>
        <v>319793.5</v>
      </c>
      <c r="F749" s="4">
        <f>IF(ISERROR(VLOOKUP($A749,'31.03.2022'!$A:$I,9,0)=TRUE),0,VLOOKUP($A749,'31.03.2022'!$A:$I,9,0))</f>
        <v>357237.33</v>
      </c>
      <c r="G749" s="4">
        <f>IF(ISERROR(VLOOKUP($A749,'30.04.2022'!$A:$I,9,0)=TRUE),0,VLOOKUP($A749,'30.04.2022'!$A:$I,9,0))</f>
        <v>432612.06</v>
      </c>
      <c r="H749" s="4">
        <f>IF(ISERROR(VLOOKUP($A749,'31.05.2022'!$A:$I,9,0)=TRUE),0,VLOOKUP($A749,'31.05.2022'!$A:$I,9,0))</f>
        <v>448489.38</v>
      </c>
      <c r="I749" s="4">
        <f>IF(ISERROR(VLOOKUP($A749,'30.06.2022'!$A:$I,9,0)=TRUE),0,VLOOKUP($A749,'30.06.2022'!$A:$I,9,0))</f>
        <v>462638.06</v>
      </c>
      <c r="J749" s="36">
        <f>IF(ISERROR(VLOOKUP($A749,'31.07.2022'!$A:$I,9,0)=TRUE),0,VLOOKUP($A749,'31.07.2022'!$A:$I,9,0))</f>
        <v>462638.06</v>
      </c>
      <c r="K749" s="36">
        <f>IF(ISERROR(VLOOKUP($A749,'31.08.2022'!$A:$I,9,0)=TRUE),0,VLOOKUP($A749,'31.08.2022'!$A:$I,9,0))</f>
        <v>462638.06</v>
      </c>
      <c r="L749" s="36">
        <f>IF(ISERROR(VLOOKUP($A749,'30.09.2022'!$A:$I,9,0)=TRUE),0,VLOOKUP($A749,'30.09.2022'!$A:$I,9,0))</f>
        <v>462638.06</v>
      </c>
      <c r="M749" s="36">
        <f>IF(ISERROR(VLOOKUP($A749,'31.10.2022'!$A:$I,9,0)=TRUE),0,VLOOKUP($A749,'31.10.2022'!$A:$I,9,0))</f>
        <v>462638.06</v>
      </c>
      <c r="N749" s="36">
        <f>IF(ISERROR(VLOOKUP($A749,'30.11.2022'!$A:$I,9,0)=TRUE),0,VLOOKUP($A749,'30.11.2022'!$A:$I,9,0))</f>
        <v>462638.06</v>
      </c>
      <c r="O749" s="36">
        <f>IF(ISERROR(VLOOKUP($A749,'31.12.2022'!$A:$I,9,0)=TRUE),0,VLOOKUP($A749,'31.12.2022'!$A:$I,9,0))</f>
        <v>462638.06</v>
      </c>
    </row>
    <row r="750" spans="1:15" ht="15.6" x14ac:dyDescent="0.3">
      <c r="A750" s="3" t="s">
        <v>823</v>
      </c>
      <c r="B750" s="3" t="s">
        <v>824</v>
      </c>
      <c r="C750" s="52">
        <f t="shared" si="11"/>
        <v>6</v>
      </c>
      <c r="D750" s="4">
        <f>IF(ISERROR(VLOOKUP($A750,'31.01.2022'!$A:$I,9,0)=TRUE),0,VLOOKUP($A750,'31.01.2022'!$A:$I,9,0))</f>
        <v>203389.03</v>
      </c>
      <c r="E750" s="4">
        <f>IF(ISERROR(VLOOKUP($A750,'28.02.2022'!$A:$I,9,0)=TRUE),0,VLOOKUP($A750,'28.02.2022'!$A:$I,9,0))</f>
        <v>319793.5</v>
      </c>
      <c r="F750" s="4">
        <f>IF(ISERROR(VLOOKUP($A750,'31.03.2022'!$A:$I,9,0)=TRUE),0,VLOOKUP($A750,'31.03.2022'!$A:$I,9,0))</f>
        <v>357237.33</v>
      </c>
      <c r="G750" s="4">
        <f>IF(ISERROR(VLOOKUP($A750,'30.04.2022'!$A:$I,9,0)=TRUE),0,VLOOKUP($A750,'30.04.2022'!$A:$I,9,0))</f>
        <v>432612.06</v>
      </c>
      <c r="H750" s="4">
        <f>IF(ISERROR(VLOOKUP($A750,'31.05.2022'!$A:$I,9,0)=TRUE),0,VLOOKUP($A750,'31.05.2022'!$A:$I,9,0))</f>
        <v>448489.38</v>
      </c>
      <c r="I750" s="4">
        <f>IF(ISERROR(VLOOKUP($A750,'30.06.2022'!$A:$I,9,0)=TRUE),0,VLOOKUP($A750,'30.06.2022'!$A:$I,9,0))</f>
        <v>462638.06</v>
      </c>
      <c r="J750" s="36">
        <f>IF(ISERROR(VLOOKUP($A750,'31.07.2022'!$A:$I,9,0)=TRUE),0,VLOOKUP($A750,'31.07.2022'!$A:$I,9,0))</f>
        <v>462638.06</v>
      </c>
      <c r="K750" s="36">
        <f>IF(ISERROR(VLOOKUP($A750,'31.08.2022'!$A:$I,9,0)=TRUE),0,VLOOKUP($A750,'31.08.2022'!$A:$I,9,0))</f>
        <v>462638.06</v>
      </c>
      <c r="L750" s="36">
        <f>IF(ISERROR(VLOOKUP($A750,'30.09.2022'!$A:$I,9,0)=TRUE),0,VLOOKUP($A750,'30.09.2022'!$A:$I,9,0))</f>
        <v>462638.06</v>
      </c>
      <c r="M750" s="36">
        <f>IF(ISERROR(VLOOKUP($A750,'31.10.2022'!$A:$I,9,0)=TRUE),0,VLOOKUP($A750,'31.10.2022'!$A:$I,9,0))</f>
        <v>462638.06</v>
      </c>
      <c r="N750" s="36">
        <f>IF(ISERROR(VLOOKUP($A750,'30.11.2022'!$A:$I,9,0)=TRUE),0,VLOOKUP($A750,'30.11.2022'!$A:$I,9,0))</f>
        <v>462638.06</v>
      </c>
      <c r="O750" s="36">
        <f>IF(ISERROR(VLOOKUP($A750,'31.12.2022'!$A:$I,9,0)=TRUE),0,VLOOKUP($A750,'31.12.2022'!$A:$I,9,0))</f>
        <v>462638.06</v>
      </c>
    </row>
    <row r="751" spans="1:15" x14ac:dyDescent="0.3">
      <c r="A751" s="1" t="s">
        <v>825</v>
      </c>
      <c r="B751" s="1"/>
      <c r="C751" s="53">
        <f t="shared" si="11"/>
        <v>10</v>
      </c>
      <c r="D751" s="2">
        <f>IF(ISERROR(VLOOKUP($A751,'31.01.2022'!$A:$I,9,0)=TRUE),0,VLOOKUP($A751,'31.01.2022'!$A:$I,9,0))</f>
        <v>203389.03</v>
      </c>
      <c r="E751" s="2">
        <f>IF(ISERROR(VLOOKUP($A751,'28.02.2022'!$A:$I,9,0)=TRUE),0,VLOOKUP($A751,'28.02.2022'!$A:$I,9,0))</f>
        <v>319793.5</v>
      </c>
      <c r="F751" s="2">
        <f>IF(ISERROR(VLOOKUP($A751,'31.03.2022'!$A:$I,9,0)=TRUE),0,VLOOKUP($A751,'31.03.2022'!$A:$I,9,0))</f>
        <v>357237.33</v>
      </c>
      <c r="G751" s="2">
        <f>IF(ISERROR(VLOOKUP($A751,'30.04.2022'!$A:$I,9,0)=TRUE),0,VLOOKUP($A751,'30.04.2022'!$A:$I,9,0))</f>
        <v>432612.06</v>
      </c>
      <c r="H751" s="2">
        <f>IF(ISERROR(VLOOKUP($A751,'31.05.2022'!$A:$I,9,0)=TRUE),0,VLOOKUP($A751,'31.05.2022'!$A:$I,9,0))</f>
        <v>448489.38</v>
      </c>
      <c r="I751" s="2">
        <f>IF(ISERROR(VLOOKUP($A751,'30.06.2022'!$A:$I,9,0)=TRUE),0,VLOOKUP($A751,'30.06.2022'!$A:$I,9,0))</f>
        <v>462638.06</v>
      </c>
      <c r="J751" s="39">
        <f>IF(ISERROR(VLOOKUP($A751,'31.07.2022'!$A:$I,9,0)=TRUE),0,VLOOKUP($A751,'31.07.2022'!$A:$I,9,0))</f>
        <v>462638.06</v>
      </c>
      <c r="K751" s="39">
        <f>IF(ISERROR(VLOOKUP($A751,'31.08.2022'!$A:$I,9,0)=TRUE),0,VLOOKUP($A751,'31.08.2022'!$A:$I,9,0))</f>
        <v>462638.06</v>
      </c>
      <c r="L751" s="39">
        <f>IF(ISERROR(VLOOKUP($A751,'30.09.2022'!$A:$I,9,0)=TRUE),0,VLOOKUP($A751,'30.09.2022'!$A:$I,9,0))</f>
        <v>462638.06</v>
      </c>
      <c r="M751" s="39">
        <f>IF(ISERROR(VLOOKUP($A751,'31.10.2022'!$A:$I,9,0)=TRUE),0,VLOOKUP($A751,'31.10.2022'!$A:$I,9,0))</f>
        <v>462638.06</v>
      </c>
      <c r="N751" s="39">
        <f>IF(ISERROR(VLOOKUP($A751,'30.11.2022'!$A:$I,9,0)=TRUE),0,VLOOKUP($A751,'30.11.2022'!$A:$I,9,0))</f>
        <v>462638.06</v>
      </c>
      <c r="O751" s="39">
        <f>IF(ISERROR(VLOOKUP($A751,'31.12.2022'!$A:$I,9,0)=TRUE),0,VLOOKUP($A751,'31.12.2022'!$A:$I,9,0))</f>
        <v>462638.06</v>
      </c>
    </row>
    <row r="752" spans="1:15" ht="15.6" x14ac:dyDescent="0.3">
      <c r="A752" s="3" t="s">
        <v>826</v>
      </c>
      <c r="B752" s="3" t="s">
        <v>827</v>
      </c>
      <c r="C752" s="52">
        <f t="shared" si="11"/>
        <v>3</v>
      </c>
      <c r="D752" s="4">
        <f>IF(ISERROR(VLOOKUP($A752,'31.01.2022'!$A:$I,9,0)=TRUE),0,VLOOKUP($A752,'31.01.2022'!$A:$I,9,0))</f>
        <v>0</v>
      </c>
      <c r="E752" s="4">
        <f>IF(ISERROR(VLOOKUP($A752,'28.02.2022'!$A:$I,9,0)=TRUE),0,VLOOKUP($A752,'28.02.2022'!$A:$I,9,0))</f>
        <v>0</v>
      </c>
      <c r="F752" s="4">
        <f>IF(ISERROR(VLOOKUP($A752,'31.03.2022'!$A:$I,9,0)=TRUE),0,VLOOKUP($A752,'31.03.2022'!$A:$I,9,0))</f>
        <v>0</v>
      </c>
      <c r="G752" s="4">
        <f>IF(ISERROR(VLOOKUP($A752,'30.04.2022'!$A:$I,9,0)=TRUE),0,VLOOKUP($A752,'30.04.2022'!$A:$I,9,0))</f>
        <v>0</v>
      </c>
      <c r="H752" s="4">
        <f>IF(ISERROR(VLOOKUP($A752,'31.05.2022'!$A:$I,9,0)=TRUE),0,VLOOKUP($A752,'31.05.2022'!$A:$I,9,0))</f>
        <v>121695.38</v>
      </c>
      <c r="I752" s="4">
        <f>IF(ISERROR(VLOOKUP($A752,'30.06.2022'!$A:$I,9,0)=TRUE),0,VLOOKUP($A752,'30.06.2022'!$A:$I,9,0))</f>
        <v>121695.38</v>
      </c>
      <c r="J752" s="36">
        <f>IF(ISERROR(VLOOKUP($A752,'31.07.2022'!$A:$I,9,0)=TRUE),0,VLOOKUP($A752,'31.07.2022'!$A:$I,9,0))</f>
        <v>121695.38</v>
      </c>
      <c r="K752" s="36">
        <f>IF(ISERROR(VLOOKUP($A752,'31.08.2022'!$A:$I,9,0)=TRUE),0,VLOOKUP($A752,'31.08.2022'!$A:$I,9,0))</f>
        <v>121695.38</v>
      </c>
      <c r="L752" s="36">
        <f>IF(ISERROR(VLOOKUP($A752,'30.09.2022'!$A:$I,9,0)=TRUE),0,VLOOKUP($A752,'30.09.2022'!$A:$I,9,0))</f>
        <v>121695.38</v>
      </c>
      <c r="M752" s="36">
        <f>IF(ISERROR(VLOOKUP($A752,'31.10.2022'!$A:$I,9,0)=TRUE),0,VLOOKUP($A752,'31.10.2022'!$A:$I,9,0))</f>
        <v>121695.38</v>
      </c>
      <c r="N752" s="36">
        <f>IF(ISERROR(VLOOKUP($A752,'30.11.2022'!$A:$I,9,0)=TRUE),0,VLOOKUP($A752,'30.11.2022'!$A:$I,9,0))</f>
        <v>121695.38</v>
      </c>
      <c r="O752" s="36">
        <f>IF(ISERROR(VLOOKUP($A752,'31.12.2022'!$A:$I,9,0)=TRUE),0,VLOOKUP($A752,'31.12.2022'!$A:$I,9,0))</f>
        <v>121695.38</v>
      </c>
    </row>
    <row r="753" spans="1:15" ht="15.6" x14ac:dyDescent="0.3">
      <c r="A753" s="3" t="s">
        <v>828</v>
      </c>
      <c r="B753" s="3" t="s">
        <v>827</v>
      </c>
      <c r="C753" s="52">
        <f t="shared" si="11"/>
        <v>6</v>
      </c>
      <c r="D753" s="4">
        <f>IF(ISERROR(VLOOKUP($A753,'31.01.2022'!$A:$I,9,0)=TRUE),0,VLOOKUP($A753,'31.01.2022'!$A:$I,9,0))</f>
        <v>0</v>
      </c>
      <c r="E753" s="4">
        <f>IF(ISERROR(VLOOKUP($A753,'28.02.2022'!$A:$I,9,0)=TRUE),0,VLOOKUP($A753,'28.02.2022'!$A:$I,9,0))</f>
        <v>0</v>
      </c>
      <c r="F753" s="4">
        <f>IF(ISERROR(VLOOKUP($A753,'31.03.2022'!$A:$I,9,0)=TRUE),0,VLOOKUP($A753,'31.03.2022'!$A:$I,9,0))</f>
        <v>0</v>
      </c>
      <c r="G753" s="4">
        <f>IF(ISERROR(VLOOKUP($A753,'30.04.2022'!$A:$I,9,0)=TRUE),0,VLOOKUP($A753,'30.04.2022'!$A:$I,9,0))</f>
        <v>0</v>
      </c>
      <c r="H753" s="4">
        <f>IF(ISERROR(VLOOKUP($A753,'31.05.2022'!$A:$I,9,0)=TRUE),0,VLOOKUP($A753,'31.05.2022'!$A:$I,9,0))</f>
        <v>121695.38</v>
      </c>
      <c r="I753" s="4">
        <f>IF(ISERROR(VLOOKUP($A753,'30.06.2022'!$A:$I,9,0)=TRUE),0,VLOOKUP($A753,'30.06.2022'!$A:$I,9,0))</f>
        <v>121695.38</v>
      </c>
      <c r="J753" s="36">
        <f>IF(ISERROR(VLOOKUP($A753,'31.07.2022'!$A:$I,9,0)=TRUE),0,VLOOKUP($A753,'31.07.2022'!$A:$I,9,0))</f>
        <v>121695.38</v>
      </c>
      <c r="K753" s="36">
        <f>IF(ISERROR(VLOOKUP($A753,'31.08.2022'!$A:$I,9,0)=TRUE),0,VLOOKUP($A753,'31.08.2022'!$A:$I,9,0))</f>
        <v>121695.38</v>
      </c>
      <c r="L753" s="36">
        <f>IF(ISERROR(VLOOKUP($A753,'30.09.2022'!$A:$I,9,0)=TRUE),0,VLOOKUP($A753,'30.09.2022'!$A:$I,9,0))</f>
        <v>121695.38</v>
      </c>
      <c r="M753" s="36">
        <f>IF(ISERROR(VLOOKUP($A753,'31.10.2022'!$A:$I,9,0)=TRUE),0,VLOOKUP($A753,'31.10.2022'!$A:$I,9,0))</f>
        <v>121695.38</v>
      </c>
      <c r="N753" s="36">
        <f>IF(ISERROR(VLOOKUP($A753,'30.11.2022'!$A:$I,9,0)=TRUE),0,VLOOKUP($A753,'30.11.2022'!$A:$I,9,0))</f>
        <v>121695.38</v>
      </c>
      <c r="O753" s="36">
        <f>IF(ISERROR(VLOOKUP($A753,'31.12.2022'!$A:$I,9,0)=TRUE),0,VLOOKUP($A753,'31.12.2022'!$A:$I,9,0))</f>
        <v>121695.38</v>
      </c>
    </row>
    <row r="754" spans="1:15" x14ac:dyDescent="0.3">
      <c r="A754" s="1" t="s">
        <v>829</v>
      </c>
      <c r="B754" s="1"/>
      <c r="C754" s="53">
        <f t="shared" si="11"/>
        <v>10</v>
      </c>
      <c r="D754" s="2">
        <f>IF(ISERROR(VLOOKUP($A754,'31.01.2022'!$A:$I,9,0)=TRUE),0,VLOOKUP($A754,'31.01.2022'!$A:$I,9,0))</f>
        <v>0</v>
      </c>
      <c r="E754" s="2">
        <f>IF(ISERROR(VLOOKUP($A754,'28.02.2022'!$A:$I,9,0)=TRUE),0,VLOOKUP($A754,'28.02.2022'!$A:$I,9,0))</f>
        <v>0</v>
      </c>
      <c r="F754" s="2">
        <f>IF(ISERROR(VLOOKUP($A754,'31.03.2022'!$A:$I,9,0)=TRUE),0,VLOOKUP($A754,'31.03.2022'!$A:$I,9,0))</f>
        <v>0</v>
      </c>
      <c r="G754" s="2">
        <f>IF(ISERROR(VLOOKUP($A754,'30.04.2022'!$A:$I,9,0)=TRUE),0,VLOOKUP($A754,'30.04.2022'!$A:$I,9,0))</f>
        <v>0</v>
      </c>
      <c r="H754" s="2">
        <f>IF(ISERROR(VLOOKUP($A754,'31.05.2022'!$A:$I,9,0)=TRUE),0,VLOOKUP($A754,'31.05.2022'!$A:$I,9,0))</f>
        <v>121695.38</v>
      </c>
      <c r="I754" s="2">
        <f>IF(ISERROR(VLOOKUP($A754,'30.06.2022'!$A:$I,9,0)=TRUE),0,VLOOKUP($A754,'30.06.2022'!$A:$I,9,0))</f>
        <v>121695.38</v>
      </c>
      <c r="J754" s="39">
        <f>IF(ISERROR(VLOOKUP($A754,'31.07.2022'!$A:$I,9,0)=TRUE),0,VLOOKUP($A754,'31.07.2022'!$A:$I,9,0))</f>
        <v>121695.38</v>
      </c>
      <c r="K754" s="39">
        <f>IF(ISERROR(VLOOKUP($A754,'31.08.2022'!$A:$I,9,0)=TRUE),0,VLOOKUP($A754,'31.08.2022'!$A:$I,9,0))</f>
        <v>121695.38</v>
      </c>
      <c r="L754" s="39">
        <f>IF(ISERROR(VLOOKUP($A754,'30.09.2022'!$A:$I,9,0)=TRUE),0,VLOOKUP($A754,'30.09.2022'!$A:$I,9,0))</f>
        <v>121695.38</v>
      </c>
      <c r="M754" s="39">
        <f>IF(ISERROR(VLOOKUP($A754,'31.10.2022'!$A:$I,9,0)=TRUE),0,VLOOKUP($A754,'31.10.2022'!$A:$I,9,0))</f>
        <v>121695.38</v>
      </c>
      <c r="N754" s="39">
        <f>IF(ISERROR(VLOOKUP($A754,'30.11.2022'!$A:$I,9,0)=TRUE),0,VLOOKUP($A754,'30.11.2022'!$A:$I,9,0))</f>
        <v>121695.38</v>
      </c>
      <c r="O754" s="39">
        <f>IF(ISERROR(VLOOKUP($A754,'31.12.2022'!$A:$I,9,0)=TRUE),0,VLOOKUP($A754,'31.12.2022'!$A:$I,9,0))</f>
        <v>121695.38</v>
      </c>
    </row>
    <row r="755" spans="1:15" ht="15.6" x14ac:dyDescent="0.3">
      <c r="A755" s="3" t="s">
        <v>830</v>
      </c>
      <c r="B755" s="3" t="s">
        <v>831</v>
      </c>
      <c r="C755" s="52">
        <f t="shared" si="11"/>
        <v>3</v>
      </c>
      <c r="D755" s="4">
        <f>IF(ISERROR(VLOOKUP($A755,'31.01.2022'!$A:$I,9,0)=TRUE),0,VLOOKUP($A755,'31.01.2022'!$A:$I,9,0))</f>
        <v>13216.05</v>
      </c>
      <c r="E755" s="4">
        <f>IF(ISERROR(VLOOKUP($A755,'28.02.2022'!$A:$I,9,0)=TRUE),0,VLOOKUP($A755,'28.02.2022'!$A:$I,9,0))</f>
        <v>13216.05</v>
      </c>
      <c r="F755" s="4">
        <f>IF(ISERROR(VLOOKUP($A755,'31.03.2022'!$A:$I,9,0)=TRUE),0,VLOOKUP($A755,'31.03.2022'!$A:$I,9,0))</f>
        <v>13216.05</v>
      </c>
      <c r="G755" s="4">
        <f>IF(ISERROR(VLOOKUP($A755,'30.04.2022'!$A:$I,9,0)=TRUE),0,VLOOKUP($A755,'30.04.2022'!$A:$I,9,0))</f>
        <v>13216.05</v>
      </c>
      <c r="H755" s="4">
        <f>IF(ISERROR(VLOOKUP($A755,'31.05.2022'!$A:$I,9,0)=TRUE),0,VLOOKUP($A755,'31.05.2022'!$A:$I,9,0))</f>
        <v>18376.05</v>
      </c>
      <c r="I755" s="4">
        <f>IF(ISERROR(VLOOKUP($A755,'30.06.2022'!$A:$I,9,0)=TRUE),0,VLOOKUP($A755,'30.06.2022'!$A:$I,9,0))</f>
        <v>29978.980000000003</v>
      </c>
      <c r="J755" s="36">
        <f>IF(ISERROR(VLOOKUP($A755,'31.07.2022'!$A:$I,9,0)=TRUE),0,VLOOKUP($A755,'31.07.2022'!$A:$I,9,0))</f>
        <v>29978.980000000003</v>
      </c>
      <c r="K755" s="36">
        <f>IF(ISERROR(VLOOKUP($A755,'31.08.2022'!$A:$I,9,0)=TRUE),0,VLOOKUP($A755,'31.08.2022'!$A:$I,9,0))</f>
        <v>29978.980000000003</v>
      </c>
      <c r="L755" s="36">
        <f>IF(ISERROR(VLOOKUP($A755,'30.09.2022'!$A:$I,9,0)=TRUE),0,VLOOKUP($A755,'30.09.2022'!$A:$I,9,0))</f>
        <v>29978.980000000003</v>
      </c>
      <c r="M755" s="36">
        <f>IF(ISERROR(VLOOKUP($A755,'31.10.2022'!$A:$I,9,0)=TRUE),0,VLOOKUP($A755,'31.10.2022'!$A:$I,9,0))</f>
        <v>29978.980000000003</v>
      </c>
      <c r="N755" s="36">
        <f>IF(ISERROR(VLOOKUP($A755,'30.11.2022'!$A:$I,9,0)=TRUE),0,VLOOKUP($A755,'30.11.2022'!$A:$I,9,0))</f>
        <v>29978.980000000003</v>
      </c>
      <c r="O755" s="36">
        <f>IF(ISERROR(VLOOKUP($A755,'31.12.2022'!$A:$I,9,0)=TRUE),0,VLOOKUP($A755,'31.12.2022'!$A:$I,9,0))</f>
        <v>29978.980000000003</v>
      </c>
    </row>
    <row r="756" spans="1:15" ht="15.6" x14ac:dyDescent="0.3">
      <c r="A756" s="3" t="s">
        <v>832</v>
      </c>
      <c r="B756" s="3" t="s">
        <v>833</v>
      </c>
      <c r="C756" s="52">
        <f t="shared" si="11"/>
        <v>6</v>
      </c>
      <c r="D756" s="4">
        <f>IF(ISERROR(VLOOKUP($A756,'31.01.2022'!$A:$I,9,0)=TRUE),0,VLOOKUP($A756,'31.01.2022'!$A:$I,9,0))</f>
        <v>13216.05</v>
      </c>
      <c r="E756" s="4">
        <f>IF(ISERROR(VLOOKUP($A756,'28.02.2022'!$A:$I,9,0)=TRUE),0,VLOOKUP($A756,'28.02.2022'!$A:$I,9,0))</f>
        <v>13216.05</v>
      </c>
      <c r="F756" s="4">
        <f>IF(ISERROR(VLOOKUP($A756,'31.03.2022'!$A:$I,9,0)=TRUE),0,VLOOKUP($A756,'31.03.2022'!$A:$I,9,0))</f>
        <v>13216.05</v>
      </c>
      <c r="G756" s="4">
        <f>IF(ISERROR(VLOOKUP($A756,'30.04.2022'!$A:$I,9,0)=TRUE),0,VLOOKUP($A756,'30.04.2022'!$A:$I,9,0))</f>
        <v>13216.05</v>
      </c>
      <c r="H756" s="4">
        <f>IF(ISERROR(VLOOKUP($A756,'31.05.2022'!$A:$I,9,0)=TRUE),0,VLOOKUP($A756,'31.05.2022'!$A:$I,9,0))</f>
        <v>13216.05</v>
      </c>
      <c r="I756" s="4">
        <f>IF(ISERROR(VLOOKUP($A756,'30.06.2022'!$A:$I,9,0)=TRUE),0,VLOOKUP($A756,'30.06.2022'!$A:$I,9,0))</f>
        <v>13216.05</v>
      </c>
      <c r="J756" s="36">
        <f>IF(ISERROR(VLOOKUP($A756,'31.07.2022'!$A:$I,9,0)=TRUE),0,VLOOKUP($A756,'31.07.2022'!$A:$I,9,0))</f>
        <v>13216.05</v>
      </c>
      <c r="K756" s="36">
        <f>IF(ISERROR(VLOOKUP($A756,'31.08.2022'!$A:$I,9,0)=TRUE),0,VLOOKUP($A756,'31.08.2022'!$A:$I,9,0))</f>
        <v>13216.05</v>
      </c>
      <c r="L756" s="36">
        <f>IF(ISERROR(VLOOKUP($A756,'30.09.2022'!$A:$I,9,0)=TRUE),0,VLOOKUP($A756,'30.09.2022'!$A:$I,9,0))</f>
        <v>13216.05</v>
      </c>
      <c r="M756" s="36">
        <f>IF(ISERROR(VLOOKUP($A756,'31.10.2022'!$A:$I,9,0)=TRUE),0,VLOOKUP($A756,'31.10.2022'!$A:$I,9,0))</f>
        <v>13216.05</v>
      </c>
      <c r="N756" s="36">
        <f>IF(ISERROR(VLOOKUP($A756,'30.11.2022'!$A:$I,9,0)=TRUE),0,VLOOKUP($A756,'30.11.2022'!$A:$I,9,0))</f>
        <v>13216.05</v>
      </c>
      <c r="O756" s="36">
        <f>IF(ISERROR(VLOOKUP($A756,'31.12.2022'!$A:$I,9,0)=TRUE),0,VLOOKUP($A756,'31.12.2022'!$A:$I,9,0))</f>
        <v>13216.05</v>
      </c>
    </row>
    <row r="757" spans="1:15" x14ac:dyDescent="0.3">
      <c r="A757" s="1" t="s">
        <v>834</v>
      </c>
      <c r="B757" s="1"/>
      <c r="C757" s="53">
        <f t="shared" si="11"/>
        <v>11</v>
      </c>
      <c r="D757" s="2">
        <f>IF(ISERROR(VLOOKUP($A757,'31.01.2022'!$A:$I,9,0)=TRUE),0,VLOOKUP($A757,'31.01.2022'!$A:$I,9,0))</f>
        <v>13216.05</v>
      </c>
      <c r="E757" s="2">
        <f>IF(ISERROR(VLOOKUP($A757,'28.02.2022'!$A:$I,9,0)=TRUE),0,VLOOKUP($A757,'28.02.2022'!$A:$I,9,0))</f>
        <v>13216.05</v>
      </c>
      <c r="F757" s="2">
        <f>IF(ISERROR(VLOOKUP($A757,'31.03.2022'!$A:$I,9,0)=TRUE),0,VLOOKUP($A757,'31.03.2022'!$A:$I,9,0))</f>
        <v>13216.05</v>
      </c>
      <c r="G757" s="2">
        <f>IF(ISERROR(VLOOKUP($A757,'30.04.2022'!$A:$I,9,0)=TRUE),0,VLOOKUP($A757,'30.04.2022'!$A:$I,9,0))</f>
        <v>13216.05</v>
      </c>
      <c r="H757" s="2">
        <f>IF(ISERROR(VLOOKUP($A757,'31.05.2022'!$A:$I,9,0)=TRUE),0,VLOOKUP($A757,'31.05.2022'!$A:$I,9,0))</f>
        <v>13216.05</v>
      </c>
      <c r="I757" s="2">
        <f>IF(ISERROR(VLOOKUP($A757,'30.06.2022'!$A:$I,9,0)=TRUE),0,VLOOKUP($A757,'30.06.2022'!$A:$I,9,0))</f>
        <v>13216.05</v>
      </c>
      <c r="J757" s="39">
        <f>IF(ISERROR(VLOOKUP($A757,'31.07.2022'!$A:$I,9,0)=TRUE),0,VLOOKUP($A757,'31.07.2022'!$A:$I,9,0))</f>
        <v>13216.05</v>
      </c>
      <c r="K757" s="39">
        <f>IF(ISERROR(VLOOKUP($A757,'31.08.2022'!$A:$I,9,0)=TRUE),0,VLOOKUP($A757,'31.08.2022'!$A:$I,9,0))</f>
        <v>13216.05</v>
      </c>
      <c r="L757" s="39">
        <f>IF(ISERROR(VLOOKUP($A757,'30.09.2022'!$A:$I,9,0)=TRUE),0,VLOOKUP($A757,'30.09.2022'!$A:$I,9,0))</f>
        <v>13216.05</v>
      </c>
      <c r="M757" s="39">
        <f>IF(ISERROR(VLOOKUP($A757,'31.10.2022'!$A:$I,9,0)=TRUE),0,VLOOKUP($A757,'31.10.2022'!$A:$I,9,0))</f>
        <v>13216.05</v>
      </c>
      <c r="N757" s="39">
        <f>IF(ISERROR(VLOOKUP($A757,'30.11.2022'!$A:$I,9,0)=TRUE),0,VLOOKUP($A757,'30.11.2022'!$A:$I,9,0))</f>
        <v>13216.05</v>
      </c>
      <c r="O757" s="39">
        <f>IF(ISERROR(VLOOKUP($A757,'31.12.2022'!$A:$I,9,0)=TRUE),0,VLOOKUP($A757,'31.12.2022'!$A:$I,9,0))</f>
        <v>13216.05</v>
      </c>
    </row>
    <row r="758" spans="1:15" ht="15.6" x14ac:dyDescent="0.3">
      <c r="A758" s="3" t="s">
        <v>835</v>
      </c>
      <c r="B758" s="3" t="s">
        <v>836</v>
      </c>
      <c r="C758" s="52">
        <f t="shared" si="11"/>
        <v>6</v>
      </c>
      <c r="D758" s="4">
        <f>IF(ISERROR(VLOOKUP($A758,'31.01.2022'!$A:$I,9,0)=TRUE),0,VLOOKUP($A758,'31.01.2022'!$A:$I,9,0))</f>
        <v>0</v>
      </c>
      <c r="E758" s="4">
        <f>IF(ISERROR(VLOOKUP($A758,'28.02.2022'!$A:$I,9,0)=TRUE),0,VLOOKUP($A758,'28.02.2022'!$A:$I,9,0))</f>
        <v>0</v>
      </c>
      <c r="F758" s="4">
        <f>IF(ISERROR(VLOOKUP($A758,'31.03.2022'!$A:$I,9,0)=TRUE),0,VLOOKUP($A758,'31.03.2022'!$A:$I,9,0))</f>
        <v>0</v>
      </c>
      <c r="G758" s="4">
        <f>IF(ISERROR(VLOOKUP($A758,'30.04.2022'!$A:$I,9,0)=TRUE),0,VLOOKUP($A758,'30.04.2022'!$A:$I,9,0))</f>
        <v>0</v>
      </c>
      <c r="H758" s="4">
        <f>IF(ISERROR(VLOOKUP($A758,'31.05.2022'!$A:$I,9,0)=TRUE),0,VLOOKUP($A758,'31.05.2022'!$A:$I,9,0))</f>
        <v>5160</v>
      </c>
      <c r="I758" s="4">
        <f>IF(ISERROR(VLOOKUP($A758,'30.06.2022'!$A:$I,9,0)=TRUE),0,VLOOKUP($A758,'30.06.2022'!$A:$I,9,0))</f>
        <v>16762.93</v>
      </c>
      <c r="J758" s="36">
        <f>IF(ISERROR(VLOOKUP($A758,'31.07.2022'!$A:$I,9,0)=TRUE),0,VLOOKUP($A758,'31.07.2022'!$A:$I,9,0))</f>
        <v>16762.93</v>
      </c>
      <c r="K758" s="36">
        <f>IF(ISERROR(VLOOKUP($A758,'31.08.2022'!$A:$I,9,0)=TRUE),0,VLOOKUP($A758,'31.08.2022'!$A:$I,9,0))</f>
        <v>16762.93</v>
      </c>
      <c r="L758" s="36">
        <f>IF(ISERROR(VLOOKUP($A758,'30.09.2022'!$A:$I,9,0)=TRUE),0,VLOOKUP($A758,'30.09.2022'!$A:$I,9,0))</f>
        <v>16762.93</v>
      </c>
      <c r="M758" s="36">
        <f>IF(ISERROR(VLOOKUP($A758,'31.10.2022'!$A:$I,9,0)=TRUE),0,VLOOKUP($A758,'31.10.2022'!$A:$I,9,0))</f>
        <v>16762.93</v>
      </c>
      <c r="N758" s="36">
        <f>IF(ISERROR(VLOOKUP($A758,'30.11.2022'!$A:$I,9,0)=TRUE),0,VLOOKUP($A758,'30.11.2022'!$A:$I,9,0))</f>
        <v>16762.93</v>
      </c>
      <c r="O758" s="36">
        <f>IF(ISERROR(VLOOKUP($A758,'31.12.2022'!$A:$I,9,0)=TRUE),0,VLOOKUP($A758,'31.12.2022'!$A:$I,9,0))</f>
        <v>16762.93</v>
      </c>
    </row>
    <row r="759" spans="1:15" x14ac:dyDescent="0.3">
      <c r="A759" s="1" t="s">
        <v>837</v>
      </c>
      <c r="B759" s="1"/>
      <c r="C759" s="53">
        <f t="shared" si="11"/>
        <v>11</v>
      </c>
      <c r="D759" s="2">
        <f>IF(ISERROR(VLOOKUP($A759,'31.01.2022'!$A:$I,9,0)=TRUE),0,VLOOKUP($A759,'31.01.2022'!$A:$I,9,0))</f>
        <v>0</v>
      </c>
      <c r="E759" s="2">
        <f>IF(ISERROR(VLOOKUP($A759,'28.02.2022'!$A:$I,9,0)=TRUE),0,VLOOKUP($A759,'28.02.2022'!$A:$I,9,0))</f>
        <v>0</v>
      </c>
      <c r="F759" s="2">
        <f>IF(ISERROR(VLOOKUP($A759,'31.03.2022'!$A:$I,9,0)=TRUE),0,VLOOKUP($A759,'31.03.2022'!$A:$I,9,0))</f>
        <v>0</v>
      </c>
      <c r="G759" s="2">
        <f>IF(ISERROR(VLOOKUP($A759,'30.04.2022'!$A:$I,9,0)=TRUE),0,VLOOKUP($A759,'30.04.2022'!$A:$I,9,0))</f>
        <v>0</v>
      </c>
      <c r="H759" s="2">
        <f>IF(ISERROR(VLOOKUP($A759,'31.05.2022'!$A:$I,9,0)=TRUE),0,VLOOKUP($A759,'31.05.2022'!$A:$I,9,0))</f>
        <v>5160</v>
      </c>
      <c r="I759" s="2">
        <f>IF(ISERROR(VLOOKUP($A759,'30.06.2022'!$A:$I,9,0)=TRUE),0,VLOOKUP($A759,'30.06.2022'!$A:$I,9,0))</f>
        <v>18471.93</v>
      </c>
      <c r="J759" s="39">
        <f>IF(ISERROR(VLOOKUP($A759,'31.07.2022'!$A:$I,9,0)=TRUE),0,VLOOKUP($A759,'31.07.2022'!$A:$I,9,0))</f>
        <v>18471.93</v>
      </c>
      <c r="K759" s="39">
        <f>IF(ISERROR(VLOOKUP($A759,'31.08.2022'!$A:$I,9,0)=TRUE),0,VLOOKUP($A759,'31.08.2022'!$A:$I,9,0))</f>
        <v>18471.93</v>
      </c>
      <c r="L759" s="39">
        <f>IF(ISERROR(VLOOKUP($A759,'30.09.2022'!$A:$I,9,0)=TRUE),0,VLOOKUP($A759,'30.09.2022'!$A:$I,9,0))</f>
        <v>18471.93</v>
      </c>
      <c r="M759" s="39">
        <f>IF(ISERROR(VLOOKUP($A759,'31.10.2022'!$A:$I,9,0)=TRUE),0,VLOOKUP($A759,'31.10.2022'!$A:$I,9,0))</f>
        <v>18471.93</v>
      </c>
      <c r="N759" s="39">
        <f>IF(ISERROR(VLOOKUP($A759,'30.11.2022'!$A:$I,9,0)=TRUE),0,VLOOKUP($A759,'30.11.2022'!$A:$I,9,0))</f>
        <v>18471.93</v>
      </c>
      <c r="O759" s="39">
        <f>IF(ISERROR(VLOOKUP($A759,'31.12.2022'!$A:$I,9,0)=TRUE),0,VLOOKUP($A759,'31.12.2022'!$A:$I,9,0))</f>
        <v>18471.93</v>
      </c>
    </row>
    <row r="760" spans="1:15" x14ac:dyDescent="0.3">
      <c r="A760" s="1" t="s">
        <v>838</v>
      </c>
      <c r="B760" s="1"/>
      <c r="C760" s="53">
        <f t="shared" si="11"/>
        <v>11</v>
      </c>
      <c r="D760" s="2">
        <f>IF(ISERROR(VLOOKUP($A760,'31.01.2022'!$A:$I,9,0)=TRUE),0,VLOOKUP($A760,'31.01.2022'!$A:$I,9,0))</f>
        <v>0</v>
      </c>
      <c r="E760" s="2">
        <f>IF(ISERROR(VLOOKUP($A760,'28.02.2022'!$A:$I,9,0)=TRUE),0,VLOOKUP($A760,'28.02.2022'!$A:$I,9,0))</f>
        <v>0</v>
      </c>
      <c r="F760" s="2">
        <f>IF(ISERROR(VLOOKUP($A760,'31.03.2022'!$A:$I,9,0)=TRUE),0,VLOOKUP($A760,'31.03.2022'!$A:$I,9,0))</f>
        <v>0</v>
      </c>
      <c r="G760" s="2">
        <f>IF(ISERROR(VLOOKUP($A760,'30.04.2022'!$A:$I,9,0)=TRUE),0,VLOOKUP($A760,'30.04.2022'!$A:$I,9,0))</f>
        <v>0</v>
      </c>
      <c r="H760" s="2">
        <f>IF(ISERROR(VLOOKUP($A760,'31.05.2022'!$A:$I,9,0)=TRUE),0,VLOOKUP($A760,'31.05.2022'!$A:$I,9,0))</f>
        <v>0</v>
      </c>
      <c r="I760" s="2">
        <f>IF(ISERROR(VLOOKUP($A760,'30.06.2022'!$A:$I,9,0)=TRUE),0,VLOOKUP($A760,'30.06.2022'!$A:$I,9,0))</f>
        <v>-1709</v>
      </c>
      <c r="J760" s="39">
        <f>IF(ISERROR(VLOOKUP($A760,'31.07.2022'!$A:$I,9,0)=TRUE),0,VLOOKUP($A760,'31.07.2022'!$A:$I,9,0))</f>
        <v>-1709</v>
      </c>
      <c r="K760" s="39">
        <f>IF(ISERROR(VLOOKUP($A760,'31.08.2022'!$A:$I,9,0)=TRUE),0,VLOOKUP($A760,'31.08.2022'!$A:$I,9,0))</f>
        <v>-1709</v>
      </c>
      <c r="L760" s="39">
        <f>IF(ISERROR(VLOOKUP($A760,'30.09.2022'!$A:$I,9,0)=TRUE),0,VLOOKUP($A760,'30.09.2022'!$A:$I,9,0))</f>
        <v>-1709</v>
      </c>
      <c r="M760" s="39">
        <f>IF(ISERROR(VLOOKUP($A760,'31.10.2022'!$A:$I,9,0)=TRUE),0,VLOOKUP($A760,'31.10.2022'!$A:$I,9,0))</f>
        <v>-1709</v>
      </c>
      <c r="N760" s="39">
        <f>IF(ISERROR(VLOOKUP($A760,'30.11.2022'!$A:$I,9,0)=TRUE),0,VLOOKUP($A760,'30.11.2022'!$A:$I,9,0))</f>
        <v>-1709</v>
      </c>
      <c r="O760" s="39">
        <f>IF(ISERROR(VLOOKUP($A760,'31.12.2022'!$A:$I,9,0)=TRUE),0,VLOOKUP($A760,'31.12.2022'!$A:$I,9,0))</f>
        <v>-1709</v>
      </c>
    </row>
    <row r="761" spans="1:15" ht="15.6" x14ac:dyDescent="0.3">
      <c r="A761" s="3" t="s">
        <v>839</v>
      </c>
      <c r="B761" s="3" t="s">
        <v>840</v>
      </c>
      <c r="C761" s="52">
        <f t="shared" si="11"/>
        <v>1</v>
      </c>
      <c r="D761" s="4">
        <f>IF(ISERROR(VLOOKUP($A761,'31.01.2022'!$A:$I,9,0)=TRUE),0,VLOOKUP($A761,'31.01.2022'!$A:$I,9,0))</f>
        <v>18935754.220000003</v>
      </c>
      <c r="E761" s="4">
        <f>IF(ISERROR(VLOOKUP($A761,'28.02.2022'!$A:$I,9,0)=TRUE),0,VLOOKUP($A761,'28.02.2022'!$A:$I,9,0))</f>
        <v>18103419.640000008</v>
      </c>
      <c r="F761" s="4">
        <f>IF(ISERROR(VLOOKUP($A761,'31.03.2022'!$A:$I,9,0)=TRUE),0,VLOOKUP($A761,'31.03.2022'!$A:$I,9,0))</f>
        <v>21617745.670000009</v>
      </c>
      <c r="G761" s="4">
        <f>IF(ISERROR(VLOOKUP($A761,'30.04.2022'!$A:$I,9,0)=TRUE),0,VLOOKUP($A761,'30.04.2022'!$A:$I,9,0))</f>
        <v>21999228.960000005</v>
      </c>
      <c r="H761" s="4">
        <f>IF(ISERROR(VLOOKUP($A761,'31.05.2022'!$A:$I,9,0)=TRUE),0,VLOOKUP($A761,'31.05.2022'!$A:$I,9,0))</f>
        <v>20001025.610000007</v>
      </c>
      <c r="I761" s="4">
        <f>IF(ISERROR(VLOOKUP($A761,'30.06.2022'!$A:$I,9,0)=TRUE),0,VLOOKUP($A761,'30.06.2022'!$A:$I,9,0))</f>
        <v>19894435.639999986</v>
      </c>
      <c r="J761" s="36">
        <f>IF(ISERROR(VLOOKUP($A761,'31.07.2022'!$A:$I,9,0)=TRUE),0,VLOOKUP($A761,'31.07.2022'!$A:$I,9,0))</f>
        <v>19894435.639999986</v>
      </c>
      <c r="K761" s="36">
        <f>IF(ISERROR(VLOOKUP($A761,'31.08.2022'!$A:$I,9,0)=TRUE),0,VLOOKUP($A761,'31.08.2022'!$A:$I,9,0))</f>
        <v>19894435.639999986</v>
      </c>
      <c r="L761" s="36">
        <f>IF(ISERROR(VLOOKUP($A761,'30.09.2022'!$A:$I,9,0)=TRUE),0,VLOOKUP($A761,'30.09.2022'!$A:$I,9,0))</f>
        <v>19894435.639999986</v>
      </c>
      <c r="M761" s="36">
        <f>IF(ISERROR(VLOOKUP($A761,'31.10.2022'!$A:$I,9,0)=TRUE),0,VLOOKUP($A761,'31.10.2022'!$A:$I,9,0))</f>
        <v>19894435.639999986</v>
      </c>
      <c r="N761" s="36">
        <f>IF(ISERROR(VLOOKUP($A761,'30.11.2022'!$A:$I,9,0)=TRUE),0,VLOOKUP($A761,'30.11.2022'!$A:$I,9,0))</f>
        <v>19894435.639999986</v>
      </c>
      <c r="O761" s="36">
        <f>IF(ISERROR(VLOOKUP($A761,'31.12.2022'!$A:$I,9,0)=TRUE),0,VLOOKUP($A761,'31.12.2022'!$A:$I,9,0))</f>
        <v>19894435.639999986</v>
      </c>
    </row>
    <row r="762" spans="1:15" ht="15.6" x14ac:dyDescent="0.3">
      <c r="A762" s="3" t="s">
        <v>841</v>
      </c>
      <c r="B762" s="3" t="s">
        <v>156</v>
      </c>
      <c r="C762" s="52">
        <f t="shared" si="11"/>
        <v>2</v>
      </c>
      <c r="D762" s="4">
        <f>IF(ISERROR(VLOOKUP($A762,'31.01.2022'!$A:$I,9,0)=TRUE),0,VLOOKUP($A762,'31.01.2022'!$A:$I,9,0))</f>
        <v>517042.26</v>
      </c>
      <c r="E762" s="4">
        <f>IF(ISERROR(VLOOKUP($A762,'28.02.2022'!$A:$I,9,0)=TRUE),0,VLOOKUP($A762,'28.02.2022'!$A:$I,9,0))</f>
        <v>520058.41</v>
      </c>
      <c r="F762" s="4">
        <f>IF(ISERROR(VLOOKUP($A762,'31.03.2022'!$A:$I,9,0)=TRUE),0,VLOOKUP($A762,'31.03.2022'!$A:$I,9,0))</f>
        <v>527855.21</v>
      </c>
      <c r="G762" s="4">
        <f>IF(ISERROR(VLOOKUP($A762,'30.04.2022'!$A:$I,9,0)=TRUE),0,VLOOKUP($A762,'30.04.2022'!$A:$I,9,0))</f>
        <v>535596.87</v>
      </c>
      <c r="H762" s="4">
        <f>IF(ISERROR(VLOOKUP($A762,'31.05.2022'!$A:$I,9,0)=TRUE),0,VLOOKUP($A762,'31.05.2022'!$A:$I,9,0))</f>
        <v>559957.72</v>
      </c>
      <c r="I762" s="4">
        <f>IF(ISERROR(VLOOKUP($A762,'30.06.2022'!$A:$I,9,0)=TRUE),0,VLOOKUP($A762,'30.06.2022'!$A:$I,9,0))</f>
        <v>711942.86</v>
      </c>
      <c r="J762" s="36">
        <f>IF(ISERROR(VLOOKUP($A762,'31.07.2022'!$A:$I,9,0)=TRUE),0,VLOOKUP($A762,'31.07.2022'!$A:$I,9,0))</f>
        <v>711942.86</v>
      </c>
      <c r="K762" s="36">
        <f>IF(ISERROR(VLOOKUP($A762,'31.08.2022'!$A:$I,9,0)=TRUE),0,VLOOKUP($A762,'31.08.2022'!$A:$I,9,0))</f>
        <v>711942.86</v>
      </c>
      <c r="L762" s="36">
        <f>IF(ISERROR(VLOOKUP($A762,'30.09.2022'!$A:$I,9,0)=TRUE),0,VLOOKUP($A762,'30.09.2022'!$A:$I,9,0))</f>
        <v>711942.86</v>
      </c>
      <c r="M762" s="36">
        <f>IF(ISERROR(VLOOKUP($A762,'31.10.2022'!$A:$I,9,0)=TRUE),0,VLOOKUP($A762,'31.10.2022'!$A:$I,9,0))</f>
        <v>711942.86</v>
      </c>
      <c r="N762" s="36">
        <f>IF(ISERROR(VLOOKUP($A762,'30.11.2022'!$A:$I,9,0)=TRUE),0,VLOOKUP($A762,'30.11.2022'!$A:$I,9,0))</f>
        <v>711942.86</v>
      </c>
      <c r="O762" s="36">
        <f>IF(ISERROR(VLOOKUP($A762,'31.12.2022'!$A:$I,9,0)=TRUE),0,VLOOKUP($A762,'31.12.2022'!$A:$I,9,0))</f>
        <v>711942.86</v>
      </c>
    </row>
    <row r="763" spans="1:15" ht="15.6" x14ac:dyDescent="0.3">
      <c r="A763" s="3" t="s">
        <v>842</v>
      </c>
      <c r="B763" s="3" t="s">
        <v>562</v>
      </c>
      <c r="C763" s="52">
        <f t="shared" si="11"/>
        <v>3</v>
      </c>
      <c r="D763" s="4">
        <f>IF(ISERROR(VLOOKUP($A763,'31.01.2022'!$A:$I,9,0)=TRUE),0,VLOOKUP($A763,'31.01.2022'!$A:$I,9,0))</f>
        <v>517042.26</v>
      </c>
      <c r="E763" s="4">
        <f>IF(ISERROR(VLOOKUP($A763,'28.02.2022'!$A:$I,9,0)=TRUE),0,VLOOKUP($A763,'28.02.2022'!$A:$I,9,0))</f>
        <v>520058.41</v>
      </c>
      <c r="F763" s="4">
        <f>IF(ISERROR(VLOOKUP($A763,'31.03.2022'!$A:$I,9,0)=TRUE),0,VLOOKUP($A763,'31.03.2022'!$A:$I,9,0))</f>
        <v>527855.21</v>
      </c>
      <c r="G763" s="4">
        <f>IF(ISERROR(VLOOKUP($A763,'30.04.2022'!$A:$I,9,0)=TRUE),0,VLOOKUP($A763,'30.04.2022'!$A:$I,9,0))</f>
        <v>535596.87</v>
      </c>
      <c r="H763" s="4">
        <f>IF(ISERROR(VLOOKUP($A763,'31.05.2022'!$A:$I,9,0)=TRUE),0,VLOOKUP($A763,'31.05.2022'!$A:$I,9,0))</f>
        <v>559957.72</v>
      </c>
      <c r="I763" s="4">
        <f>IF(ISERROR(VLOOKUP($A763,'30.06.2022'!$A:$I,9,0)=TRUE),0,VLOOKUP($A763,'30.06.2022'!$A:$I,9,0))</f>
        <v>711942.86</v>
      </c>
      <c r="J763" s="36">
        <f>IF(ISERROR(VLOOKUP($A763,'31.07.2022'!$A:$I,9,0)=TRUE),0,VLOOKUP($A763,'31.07.2022'!$A:$I,9,0))</f>
        <v>711942.86</v>
      </c>
      <c r="K763" s="36">
        <f>IF(ISERROR(VLOOKUP($A763,'31.08.2022'!$A:$I,9,0)=TRUE),0,VLOOKUP($A763,'31.08.2022'!$A:$I,9,0))</f>
        <v>711942.86</v>
      </c>
      <c r="L763" s="36">
        <f>IF(ISERROR(VLOOKUP($A763,'30.09.2022'!$A:$I,9,0)=TRUE),0,VLOOKUP($A763,'30.09.2022'!$A:$I,9,0))</f>
        <v>711942.86</v>
      </c>
      <c r="M763" s="36">
        <f>IF(ISERROR(VLOOKUP($A763,'31.10.2022'!$A:$I,9,0)=TRUE),0,VLOOKUP($A763,'31.10.2022'!$A:$I,9,0))</f>
        <v>711942.86</v>
      </c>
      <c r="N763" s="36">
        <f>IF(ISERROR(VLOOKUP($A763,'30.11.2022'!$A:$I,9,0)=TRUE),0,VLOOKUP($A763,'30.11.2022'!$A:$I,9,0))</f>
        <v>711942.86</v>
      </c>
      <c r="O763" s="36">
        <f>IF(ISERROR(VLOOKUP($A763,'31.12.2022'!$A:$I,9,0)=TRUE),0,VLOOKUP($A763,'31.12.2022'!$A:$I,9,0))</f>
        <v>711942.86</v>
      </c>
    </row>
    <row r="764" spans="1:15" ht="15.6" x14ac:dyDescent="0.3">
      <c r="A764" s="3" t="s">
        <v>843</v>
      </c>
      <c r="B764" s="3" t="s">
        <v>564</v>
      </c>
      <c r="C764" s="52">
        <f t="shared" si="11"/>
        <v>6</v>
      </c>
      <c r="D764" s="4">
        <f>IF(ISERROR(VLOOKUP($A764,'31.01.2022'!$A:$I,9,0)=TRUE),0,VLOOKUP($A764,'31.01.2022'!$A:$I,9,0))</f>
        <v>517042.26</v>
      </c>
      <c r="E764" s="4">
        <f>IF(ISERROR(VLOOKUP($A764,'28.02.2022'!$A:$I,9,0)=TRUE),0,VLOOKUP($A764,'28.02.2022'!$A:$I,9,0))</f>
        <v>520058.41</v>
      </c>
      <c r="F764" s="4">
        <f>IF(ISERROR(VLOOKUP($A764,'31.03.2022'!$A:$I,9,0)=TRUE),0,VLOOKUP($A764,'31.03.2022'!$A:$I,9,0))</f>
        <v>527855.21</v>
      </c>
      <c r="G764" s="4">
        <f>IF(ISERROR(VLOOKUP($A764,'30.04.2022'!$A:$I,9,0)=TRUE),0,VLOOKUP($A764,'30.04.2022'!$A:$I,9,0))</f>
        <v>535596.87</v>
      </c>
      <c r="H764" s="4">
        <f>IF(ISERROR(VLOOKUP($A764,'31.05.2022'!$A:$I,9,0)=TRUE),0,VLOOKUP($A764,'31.05.2022'!$A:$I,9,0))</f>
        <v>559957.72</v>
      </c>
      <c r="I764" s="4">
        <f>IF(ISERROR(VLOOKUP($A764,'30.06.2022'!$A:$I,9,0)=TRUE),0,VLOOKUP($A764,'30.06.2022'!$A:$I,9,0))</f>
        <v>711942.86</v>
      </c>
      <c r="J764" s="36">
        <f>IF(ISERROR(VLOOKUP($A764,'31.07.2022'!$A:$I,9,0)=TRUE),0,VLOOKUP($A764,'31.07.2022'!$A:$I,9,0))</f>
        <v>711942.86</v>
      </c>
      <c r="K764" s="36">
        <f>IF(ISERROR(VLOOKUP($A764,'31.08.2022'!$A:$I,9,0)=TRUE),0,VLOOKUP($A764,'31.08.2022'!$A:$I,9,0))</f>
        <v>711942.86</v>
      </c>
      <c r="L764" s="36">
        <f>IF(ISERROR(VLOOKUP($A764,'30.09.2022'!$A:$I,9,0)=TRUE),0,VLOOKUP($A764,'30.09.2022'!$A:$I,9,0))</f>
        <v>711942.86</v>
      </c>
      <c r="M764" s="36">
        <f>IF(ISERROR(VLOOKUP($A764,'31.10.2022'!$A:$I,9,0)=TRUE),0,VLOOKUP($A764,'31.10.2022'!$A:$I,9,0))</f>
        <v>711942.86</v>
      </c>
      <c r="N764" s="36">
        <f>IF(ISERROR(VLOOKUP($A764,'30.11.2022'!$A:$I,9,0)=TRUE),0,VLOOKUP($A764,'30.11.2022'!$A:$I,9,0))</f>
        <v>711942.86</v>
      </c>
      <c r="O764" s="36">
        <f>IF(ISERROR(VLOOKUP($A764,'31.12.2022'!$A:$I,9,0)=TRUE),0,VLOOKUP($A764,'31.12.2022'!$A:$I,9,0))</f>
        <v>711942.86</v>
      </c>
    </row>
    <row r="765" spans="1:15" x14ac:dyDescent="0.3">
      <c r="A765" s="1" t="s">
        <v>844</v>
      </c>
      <c r="B765" s="1"/>
      <c r="C765" s="53">
        <f t="shared" si="11"/>
        <v>12</v>
      </c>
      <c r="D765" s="2">
        <f>IF(ISERROR(VLOOKUP($A765,'31.01.2022'!$A:$I,9,0)=TRUE),0,VLOOKUP($A765,'31.01.2022'!$A:$I,9,0))</f>
        <v>517042.26</v>
      </c>
      <c r="E765" s="2">
        <f>IF(ISERROR(VLOOKUP($A765,'28.02.2022'!$A:$I,9,0)=TRUE),0,VLOOKUP($A765,'28.02.2022'!$A:$I,9,0))</f>
        <v>520058.41</v>
      </c>
      <c r="F765" s="2">
        <f>IF(ISERROR(VLOOKUP($A765,'31.03.2022'!$A:$I,9,0)=TRUE),0,VLOOKUP($A765,'31.03.2022'!$A:$I,9,0))</f>
        <v>527855.21</v>
      </c>
      <c r="G765" s="2">
        <f>IF(ISERROR(VLOOKUP($A765,'30.04.2022'!$A:$I,9,0)=TRUE),0,VLOOKUP($A765,'30.04.2022'!$A:$I,9,0))</f>
        <v>535596.87</v>
      </c>
      <c r="H765" s="2">
        <f>IF(ISERROR(VLOOKUP($A765,'31.05.2022'!$A:$I,9,0)=TRUE),0,VLOOKUP($A765,'31.05.2022'!$A:$I,9,0))</f>
        <v>559957.72</v>
      </c>
      <c r="I765" s="2">
        <f>IF(ISERROR(VLOOKUP($A765,'30.06.2022'!$A:$I,9,0)=TRUE),0,VLOOKUP($A765,'30.06.2022'!$A:$I,9,0))</f>
        <v>711942.86</v>
      </c>
      <c r="J765" s="39">
        <f>IF(ISERROR(VLOOKUP($A765,'31.07.2022'!$A:$I,9,0)=TRUE),0,VLOOKUP($A765,'31.07.2022'!$A:$I,9,0))</f>
        <v>711942.86</v>
      </c>
      <c r="K765" s="39">
        <f>IF(ISERROR(VLOOKUP($A765,'31.08.2022'!$A:$I,9,0)=TRUE),0,VLOOKUP($A765,'31.08.2022'!$A:$I,9,0))</f>
        <v>711942.86</v>
      </c>
      <c r="L765" s="39">
        <f>IF(ISERROR(VLOOKUP($A765,'30.09.2022'!$A:$I,9,0)=TRUE),0,VLOOKUP($A765,'30.09.2022'!$A:$I,9,0))</f>
        <v>711942.86</v>
      </c>
      <c r="M765" s="39">
        <f>IF(ISERROR(VLOOKUP($A765,'31.10.2022'!$A:$I,9,0)=TRUE),0,VLOOKUP($A765,'31.10.2022'!$A:$I,9,0))</f>
        <v>711942.86</v>
      </c>
      <c r="N765" s="39">
        <f>IF(ISERROR(VLOOKUP($A765,'30.11.2022'!$A:$I,9,0)=TRUE),0,VLOOKUP($A765,'30.11.2022'!$A:$I,9,0))</f>
        <v>711942.86</v>
      </c>
      <c r="O765" s="39">
        <f>IF(ISERROR(VLOOKUP($A765,'31.12.2022'!$A:$I,9,0)=TRUE),0,VLOOKUP($A765,'31.12.2022'!$A:$I,9,0))</f>
        <v>711942.86</v>
      </c>
    </row>
    <row r="766" spans="1:15" ht="15.6" x14ac:dyDescent="0.3">
      <c r="A766" s="3" t="s">
        <v>845</v>
      </c>
      <c r="B766" s="3" t="s">
        <v>846</v>
      </c>
      <c r="C766" s="52">
        <f t="shared" si="11"/>
        <v>2</v>
      </c>
      <c r="D766" s="4">
        <f>IF(ISERROR(VLOOKUP($A766,'31.01.2022'!$A:$I,9,0)=TRUE),0,VLOOKUP($A766,'31.01.2022'!$A:$I,9,0))</f>
        <v>0</v>
      </c>
      <c r="E766" s="4">
        <f>IF(ISERROR(VLOOKUP($A766,'28.02.2022'!$A:$I,9,0)=TRUE),0,VLOOKUP($A766,'28.02.2022'!$A:$I,9,0))</f>
        <v>0</v>
      </c>
      <c r="F766" s="4">
        <f>IF(ISERROR(VLOOKUP($A766,'31.03.2022'!$A:$I,9,0)=TRUE),0,VLOOKUP($A766,'31.03.2022'!$A:$I,9,0))</f>
        <v>3957182.28</v>
      </c>
      <c r="G766" s="4">
        <f>IF(ISERROR(VLOOKUP($A766,'30.04.2022'!$A:$I,9,0)=TRUE),0,VLOOKUP($A766,'30.04.2022'!$A:$I,9,0))</f>
        <v>4298026.4499999993</v>
      </c>
      <c r="H766" s="4">
        <f>IF(ISERROR(VLOOKUP($A766,'31.05.2022'!$A:$I,9,0)=TRUE),0,VLOOKUP($A766,'31.05.2022'!$A:$I,9,0))</f>
        <v>2273462.2499999995</v>
      </c>
      <c r="I766" s="4">
        <f>IF(ISERROR(VLOOKUP($A766,'30.06.2022'!$A:$I,9,0)=TRUE),0,VLOOKUP($A766,'30.06.2022'!$A:$I,9,0))</f>
        <v>1426183.13</v>
      </c>
      <c r="J766" s="36">
        <f>IF(ISERROR(VLOOKUP($A766,'31.07.2022'!$A:$I,9,0)=TRUE),0,VLOOKUP($A766,'31.07.2022'!$A:$I,9,0))</f>
        <v>1426183.13</v>
      </c>
      <c r="K766" s="36">
        <f>IF(ISERROR(VLOOKUP($A766,'31.08.2022'!$A:$I,9,0)=TRUE),0,VLOOKUP($A766,'31.08.2022'!$A:$I,9,0))</f>
        <v>1426183.13</v>
      </c>
      <c r="L766" s="36">
        <f>IF(ISERROR(VLOOKUP($A766,'30.09.2022'!$A:$I,9,0)=TRUE),0,VLOOKUP($A766,'30.09.2022'!$A:$I,9,0))</f>
        <v>1426183.13</v>
      </c>
      <c r="M766" s="36">
        <f>IF(ISERROR(VLOOKUP($A766,'31.10.2022'!$A:$I,9,0)=TRUE),0,VLOOKUP($A766,'31.10.2022'!$A:$I,9,0))</f>
        <v>1426183.13</v>
      </c>
      <c r="N766" s="36">
        <f>IF(ISERROR(VLOOKUP($A766,'30.11.2022'!$A:$I,9,0)=TRUE),0,VLOOKUP($A766,'30.11.2022'!$A:$I,9,0))</f>
        <v>1426183.13</v>
      </c>
      <c r="O766" s="36">
        <f>IF(ISERROR(VLOOKUP($A766,'31.12.2022'!$A:$I,9,0)=TRUE),0,VLOOKUP($A766,'31.12.2022'!$A:$I,9,0))</f>
        <v>1426183.13</v>
      </c>
    </row>
    <row r="767" spans="1:15" ht="15.6" x14ac:dyDescent="0.3">
      <c r="A767" s="3" t="s">
        <v>847</v>
      </c>
      <c r="B767" s="3" t="s">
        <v>734</v>
      </c>
      <c r="C767" s="52">
        <f t="shared" si="11"/>
        <v>3</v>
      </c>
      <c r="D767" s="4">
        <f>IF(ISERROR(VLOOKUP($A767,'31.01.2022'!$A:$I,9,0)=TRUE),0,VLOOKUP($A767,'31.01.2022'!$A:$I,9,0))</f>
        <v>0</v>
      </c>
      <c r="E767" s="4">
        <f>IF(ISERROR(VLOOKUP($A767,'28.02.2022'!$A:$I,9,0)=TRUE),0,VLOOKUP($A767,'28.02.2022'!$A:$I,9,0))</f>
        <v>0</v>
      </c>
      <c r="F767" s="4">
        <f>IF(ISERROR(VLOOKUP($A767,'31.03.2022'!$A:$I,9,0)=TRUE),0,VLOOKUP($A767,'31.03.2022'!$A:$I,9,0))</f>
        <v>3957182.28</v>
      </c>
      <c r="G767" s="4">
        <f>IF(ISERROR(VLOOKUP($A767,'30.04.2022'!$A:$I,9,0)=TRUE),0,VLOOKUP($A767,'30.04.2022'!$A:$I,9,0))</f>
        <v>4298026.4499999993</v>
      </c>
      <c r="H767" s="4">
        <f>IF(ISERROR(VLOOKUP($A767,'31.05.2022'!$A:$I,9,0)=TRUE),0,VLOOKUP($A767,'31.05.2022'!$A:$I,9,0))</f>
        <v>2273462.2499999995</v>
      </c>
      <c r="I767" s="4">
        <f>IF(ISERROR(VLOOKUP($A767,'30.06.2022'!$A:$I,9,0)=TRUE),0,VLOOKUP($A767,'30.06.2022'!$A:$I,9,0))</f>
        <v>1426183.13</v>
      </c>
      <c r="J767" s="36">
        <f>IF(ISERROR(VLOOKUP($A767,'31.07.2022'!$A:$I,9,0)=TRUE),0,VLOOKUP($A767,'31.07.2022'!$A:$I,9,0))</f>
        <v>1426183.13</v>
      </c>
      <c r="K767" s="36">
        <f>IF(ISERROR(VLOOKUP($A767,'31.08.2022'!$A:$I,9,0)=TRUE),0,VLOOKUP($A767,'31.08.2022'!$A:$I,9,0))</f>
        <v>1426183.13</v>
      </c>
      <c r="L767" s="36">
        <f>IF(ISERROR(VLOOKUP($A767,'30.09.2022'!$A:$I,9,0)=TRUE),0,VLOOKUP($A767,'30.09.2022'!$A:$I,9,0))</f>
        <v>1426183.13</v>
      </c>
      <c r="M767" s="36">
        <f>IF(ISERROR(VLOOKUP($A767,'31.10.2022'!$A:$I,9,0)=TRUE),0,VLOOKUP($A767,'31.10.2022'!$A:$I,9,0))</f>
        <v>1426183.13</v>
      </c>
      <c r="N767" s="36">
        <f>IF(ISERROR(VLOOKUP($A767,'30.11.2022'!$A:$I,9,0)=TRUE),0,VLOOKUP($A767,'30.11.2022'!$A:$I,9,0))</f>
        <v>1426183.13</v>
      </c>
      <c r="O767" s="36">
        <f>IF(ISERROR(VLOOKUP($A767,'31.12.2022'!$A:$I,9,0)=TRUE),0,VLOOKUP($A767,'31.12.2022'!$A:$I,9,0))</f>
        <v>1426183.13</v>
      </c>
    </row>
    <row r="768" spans="1:15" ht="15.6" x14ac:dyDescent="0.3">
      <c r="A768" s="3" t="s">
        <v>848</v>
      </c>
      <c r="B768" s="3" t="s">
        <v>849</v>
      </c>
      <c r="C768" s="52">
        <f t="shared" si="11"/>
        <v>6</v>
      </c>
      <c r="D768" s="4">
        <f>IF(ISERROR(VLOOKUP($A768,'31.01.2022'!$A:$I,9,0)=TRUE),0,VLOOKUP($A768,'31.01.2022'!$A:$I,9,0))</f>
        <v>0</v>
      </c>
      <c r="E768" s="4">
        <f>IF(ISERROR(VLOOKUP($A768,'28.02.2022'!$A:$I,9,0)=TRUE),0,VLOOKUP($A768,'28.02.2022'!$A:$I,9,0))</f>
        <v>0</v>
      </c>
      <c r="F768" s="4">
        <f>IF(ISERROR(VLOOKUP($A768,'31.03.2022'!$A:$I,9,0)=TRUE),0,VLOOKUP($A768,'31.03.2022'!$A:$I,9,0))</f>
        <v>3957182.28</v>
      </c>
      <c r="G768" s="4">
        <f>IF(ISERROR(VLOOKUP($A768,'30.04.2022'!$A:$I,9,0)=TRUE),0,VLOOKUP($A768,'30.04.2022'!$A:$I,9,0))</f>
        <v>4298026.4499999993</v>
      </c>
      <c r="H768" s="4">
        <f>IF(ISERROR(VLOOKUP($A768,'31.05.2022'!$A:$I,9,0)=TRUE),0,VLOOKUP($A768,'31.05.2022'!$A:$I,9,0))</f>
        <v>2273462.2499999995</v>
      </c>
      <c r="I768" s="4">
        <f>IF(ISERROR(VLOOKUP($A768,'30.06.2022'!$A:$I,9,0)=TRUE),0,VLOOKUP($A768,'30.06.2022'!$A:$I,9,0))</f>
        <v>1426183.13</v>
      </c>
      <c r="J768" s="36">
        <f>IF(ISERROR(VLOOKUP($A768,'31.07.2022'!$A:$I,9,0)=TRUE),0,VLOOKUP($A768,'31.07.2022'!$A:$I,9,0))</f>
        <v>1426183.13</v>
      </c>
      <c r="K768" s="36">
        <f>IF(ISERROR(VLOOKUP($A768,'31.08.2022'!$A:$I,9,0)=TRUE),0,VLOOKUP($A768,'31.08.2022'!$A:$I,9,0))</f>
        <v>1426183.13</v>
      </c>
      <c r="L768" s="36">
        <f>IF(ISERROR(VLOOKUP($A768,'30.09.2022'!$A:$I,9,0)=TRUE),0,VLOOKUP($A768,'30.09.2022'!$A:$I,9,0))</f>
        <v>1426183.13</v>
      </c>
      <c r="M768" s="36">
        <f>IF(ISERROR(VLOOKUP($A768,'31.10.2022'!$A:$I,9,0)=TRUE),0,VLOOKUP($A768,'31.10.2022'!$A:$I,9,0))</f>
        <v>1426183.13</v>
      </c>
      <c r="N768" s="36">
        <f>IF(ISERROR(VLOOKUP($A768,'30.11.2022'!$A:$I,9,0)=TRUE),0,VLOOKUP($A768,'30.11.2022'!$A:$I,9,0))</f>
        <v>1426183.13</v>
      </c>
      <c r="O768" s="36">
        <f>IF(ISERROR(VLOOKUP($A768,'31.12.2022'!$A:$I,9,0)=TRUE),0,VLOOKUP($A768,'31.12.2022'!$A:$I,9,0))</f>
        <v>1426183.13</v>
      </c>
    </row>
    <row r="769" spans="1:15" x14ac:dyDescent="0.3">
      <c r="A769" s="1" t="s">
        <v>850</v>
      </c>
      <c r="B769" s="1"/>
      <c r="C769" s="53">
        <f t="shared" si="11"/>
        <v>10</v>
      </c>
      <c r="D769" s="2">
        <f>IF(ISERROR(VLOOKUP($A769,'31.01.2022'!$A:$I,9,0)=TRUE),0,VLOOKUP($A769,'31.01.2022'!$A:$I,9,0))</f>
        <v>0</v>
      </c>
      <c r="E769" s="2">
        <f>IF(ISERROR(VLOOKUP($A769,'28.02.2022'!$A:$I,9,0)=TRUE),0,VLOOKUP($A769,'28.02.2022'!$A:$I,9,0))</f>
        <v>0</v>
      </c>
      <c r="F769" s="2">
        <f>IF(ISERROR(VLOOKUP($A769,'31.03.2022'!$A:$I,9,0)=TRUE),0,VLOOKUP($A769,'31.03.2022'!$A:$I,9,0))</f>
        <v>3980064.59</v>
      </c>
      <c r="G769" s="2">
        <f>IF(ISERROR(VLOOKUP($A769,'30.04.2022'!$A:$I,9,0)=TRUE),0,VLOOKUP($A769,'30.04.2022'!$A:$I,9,0))</f>
        <v>3980064.59</v>
      </c>
      <c r="H769" s="2">
        <f>IF(ISERROR(VLOOKUP($A769,'31.05.2022'!$A:$I,9,0)=TRUE),0,VLOOKUP($A769,'31.05.2022'!$A:$I,9,0))</f>
        <v>1863629.3499999996</v>
      </c>
      <c r="I769" s="2">
        <f>IF(ISERROR(VLOOKUP($A769,'30.06.2022'!$A:$I,9,0)=TRUE),0,VLOOKUP($A769,'30.06.2022'!$A:$I,9,0))</f>
        <v>969936.76000000024</v>
      </c>
      <c r="J769" s="39">
        <f>IF(ISERROR(VLOOKUP($A769,'31.07.2022'!$A:$I,9,0)=TRUE),0,VLOOKUP($A769,'31.07.2022'!$A:$I,9,0))</f>
        <v>969936.76000000024</v>
      </c>
      <c r="K769" s="39">
        <f>IF(ISERROR(VLOOKUP($A769,'31.08.2022'!$A:$I,9,0)=TRUE),0,VLOOKUP($A769,'31.08.2022'!$A:$I,9,0))</f>
        <v>969936.76000000024</v>
      </c>
      <c r="L769" s="39">
        <f>IF(ISERROR(VLOOKUP($A769,'30.09.2022'!$A:$I,9,0)=TRUE),0,VLOOKUP($A769,'30.09.2022'!$A:$I,9,0))</f>
        <v>969936.76000000024</v>
      </c>
      <c r="M769" s="39">
        <f>IF(ISERROR(VLOOKUP($A769,'31.10.2022'!$A:$I,9,0)=TRUE),0,VLOOKUP($A769,'31.10.2022'!$A:$I,9,0))</f>
        <v>969936.76000000024</v>
      </c>
      <c r="N769" s="39">
        <f>IF(ISERROR(VLOOKUP($A769,'30.11.2022'!$A:$I,9,0)=TRUE),0,VLOOKUP($A769,'30.11.2022'!$A:$I,9,0))</f>
        <v>969936.76000000024</v>
      </c>
      <c r="O769" s="39">
        <f>IF(ISERROR(VLOOKUP($A769,'31.12.2022'!$A:$I,9,0)=TRUE),0,VLOOKUP($A769,'31.12.2022'!$A:$I,9,0))</f>
        <v>969936.76000000024</v>
      </c>
    </row>
    <row r="770" spans="1:15" x14ac:dyDescent="0.3">
      <c r="A770" s="1" t="s">
        <v>851</v>
      </c>
      <c r="B770" s="1"/>
      <c r="C770" s="53">
        <f t="shared" si="11"/>
        <v>11</v>
      </c>
      <c r="D770" s="2">
        <f>IF(ISERROR(VLOOKUP($A770,'31.01.2022'!$A:$I,9,0)=TRUE),0,VLOOKUP($A770,'31.01.2022'!$A:$I,9,0))</f>
        <v>0</v>
      </c>
      <c r="E770" s="2">
        <f>IF(ISERROR(VLOOKUP($A770,'28.02.2022'!$A:$I,9,0)=TRUE),0,VLOOKUP($A770,'28.02.2022'!$A:$I,9,0))</f>
        <v>0</v>
      </c>
      <c r="F770" s="2">
        <f>IF(ISERROR(VLOOKUP($A770,'31.03.2022'!$A:$I,9,0)=TRUE),0,VLOOKUP($A770,'31.03.2022'!$A:$I,9,0))</f>
        <v>0</v>
      </c>
      <c r="G770" s="2">
        <f>IF(ISERROR(VLOOKUP($A770,'30.04.2022'!$A:$I,9,0)=TRUE),0,VLOOKUP($A770,'30.04.2022'!$A:$I,9,0))</f>
        <v>0</v>
      </c>
      <c r="H770" s="2">
        <f>IF(ISERROR(VLOOKUP($A770,'31.05.2022'!$A:$I,9,0)=TRUE),0,VLOOKUP($A770,'31.05.2022'!$A:$I,9,0))</f>
        <v>0</v>
      </c>
      <c r="I770" s="2">
        <f>IF(ISERROR(VLOOKUP($A770,'30.06.2022'!$A:$I,9,0)=TRUE),0,VLOOKUP($A770,'30.06.2022'!$A:$I,9,0))</f>
        <v>-46726.400000000001</v>
      </c>
      <c r="J770" s="39">
        <f>IF(ISERROR(VLOOKUP($A770,'31.07.2022'!$A:$I,9,0)=TRUE),0,VLOOKUP($A770,'31.07.2022'!$A:$I,9,0))</f>
        <v>-46726.400000000001</v>
      </c>
      <c r="K770" s="39">
        <f>IF(ISERROR(VLOOKUP($A770,'31.08.2022'!$A:$I,9,0)=TRUE),0,VLOOKUP($A770,'31.08.2022'!$A:$I,9,0))</f>
        <v>-46726.400000000001</v>
      </c>
      <c r="L770" s="39">
        <f>IF(ISERROR(VLOOKUP($A770,'30.09.2022'!$A:$I,9,0)=TRUE),0,VLOOKUP($A770,'30.09.2022'!$A:$I,9,0))</f>
        <v>-46726.400000000001</v>
      </c>
      <c r="M770" s="39">
        <f>IF(ISERROR(VLOOKUP($A770,'31.10.2022'!$A:$I,9,0)=TRUE),0,VLOOKUP($A770,'31.10.2022'!$A:$I,9,0))</f>
        <v>-46726.400000000001</v>
      </c>
      <c r="N770" s="39">
        <f>IF(ISERROR(VLOOKUP($A770,'30.11.2022'!$A:$I,9,0)=TRUE),0,VLOOKUP($A770,'30.11.2022'!$A:$I,9,0))</f>
        <v>-46726.400000000001</v>
      </c>
      <c r="O770" s="39">
        <f>IF(ISERROR(VLOOKUP($A770,'31.12.2022'!$A:$I,9,0)=TRUE),0,VLOOKUP($A770,'31.12.2022'!$A:$I,9,0))</f>
        <v>-46726.400000000001</v>
      </c>
    </row>
    <row r="771" spans="1:15" x14ac:dyDescent="0.3">
      <c r="A771" s="1" t="s">
        <v>852</v>
      </c>
      <c r="B771" s="1"/>
      <c r="C771" s="53">
        <f t="shared" ref="C771:C834" si="12">+LEN(A771)</f>
        <v>11</v>
      </c>
      <c r="D771" s="2">
        <f>IF(ISERROR(VLOOKUP($A771,'31.01.2022'!$A:$I,9,0)=TRUE),0,VLOOKUP($A771,'31.01.2022'!$A:$I,9,0))</f>
        <v>0</v>
      </c>
      <c r="E771" s="2">
        <f>IF(ISERROR(VLOOKUP($A771,'28.02.2022'!$A:$I,9,0)=TRUE),0,VLOOKUP($A771,'28.02.2022'!$A:$I,9,0))</f>
        <v>0</v>
      </c>
      <c r="F771" s="2">
        <f>IF(ISERROR(VLOOKUP($A771,'31.03.2022'!$A:$I,9,0)=TRUE),0,VLOOKUP($A771,'31.03.2022'!$A:$I,9,0))</f>
        <v>-22882.31</v>
      </c>
      <c r="G771" s="2">
        <f>IF(ISERROR(VLOOKUP($A771,'30.04.2022'!$A:$I,9,0)=TRUE),0,VLOOKUP($A771,'30.04.2022'!$A:$I,9,0))</f>
        <v>-23496.44</v>
      </c>
      <c r="H771" s="2">
        <f>IF(ISERROR(VLOOKUP($A771,'31.05.2022'!$A:$I,9,0)=TRUE),0,VLOOKUP($A771,'31.05.2022'!$A:$I,9,0))</f>
        <v>-23936.77</v>
      </c>
      <c r="I771" s="2">
        <f>IF(ISERROR(VLOOKUP($A771,'30.06.2022'!$A:$I,9,0)=TRUE),0,VLOOKUP($A771,'30.06.2022'!$A:$I,9,0))</f>
        <v>-30969.4</v>
      </c>
      <c r="J771" s="39">
        <f>IF(ISERROR(VLOOKUP($A771,'31.07.2022'!$A:$I,9,0)=TRUE),0,VLOOKUP($A771,'31.07.2022'!$A:$I,9,0))</f>
        <v>-30969.4</v>
      </c>
      <c r="K771" s="39">
        <f>IF(ISERROR(VLOOKUP($A771,'31.08.2022'!$A:$I,9,0)=TRUE),0,VLOOKUP($A771,'31.08.2022'!$A:$I,9,0))</f>
        <v>-30969.4</v>
      </c>
      <c r="L771" s="39">
        <f>IF(ISERROR(VLOOKUP($A771,'30.09.2022'!$A:$I,9,0)=TRUE),0,VLOOKUP($A771,'30.09.2022'!$A:$I,9,0))</f>
        <v>-30969.4</v>
      </c>
      <c r="M771" s="39">
        <f>IF(ISERROR(VLOOKUP($A771,'31.10.2022'!$A:$I,9,0)=TRUE),0,VLOOKUP($A771,'31.10.2022'!$A:$I,9,0))</f>
        <v>-30969.4</v>
      </c>
      <c r="N771" s="39">
        <f>IF(ISERROR(VLOOKUP($A771,'30.11.2022'!$A:$I,9,0)=TRUE),0,VLOOKUP($A771,'30.11.2022'!$A:$I,9,0))</f>
        <v>-30969.4</v>
      </c>
      <c r="O771" s="39">
        <f>IF(ISERROR(VLOOKUP($A771,'31.12.2022'!$A:$I,9,0)=TRUE),0,VLOOKUP($A771,'31.12.2022'!$A:$I,9,0))</f>
        <v>-30969.4</v>
      </c>
    </row>
    <row r="772" spans="1:15" x14ac:dyDescent="0.3">
      <c r="A772" s="1" t="s">
        <v>853</v>
      </c>
      <c r="B772" s="1"/>
      <c r="C772" s="53">
        <f t="shared" si="12"/>
        <v>10</v>
      </c>
      <c r="D772" s="2">
        <f>IF(ISERROR(VLOOKUP($A772,'31.01.2022'!$A:$I,9,0)=TRUE),0,VLOOKUP($A772,'31.01.2022'!$A:$I,9,0))</f>
        <v>0</v>
      </c>
      <c r="E772" s="2">
        <f>IF(ISERROR(VLOOKUP($A772,'28.02.2022'!$A:$I,9,0)=TRUE),0,VLOOKUP($A772,'28.02.2022'!$A:$I,9,0))</f>
        <v>0</v>
      </c>
      <c r="F772" s="2">
        <f>IF(ISERROR(VLOOKUP($A772,'31.03.2022'!$A:$I,9,0)=TRUE),0,VLOOKUP($A772,'31.03.2022'!$A:$I,9,0))</f>
        <v>0</v>
      </c>
      <c r="G772" s="2">
        <f>IF(ISERROR(VLOOKUP($A772,'30.04.2022'!$A:$I,9,0)=TRUE),0,VLOOKUP($A772,'30.04.2022'!$A:$I,9,0))</f>
        <v>341458.3</v>
      </c>
      <c r="H772" s="2">
        <f>IF(ISERROR(VLOOKUP($A772,'31.05.2022'!$A:$I,9,0)=TRUE),0,VLOOKUP($A772,'31.05.2022'!$A:$I,9,0))</f>
        <v>433769.67</v>
      </c>
      <c r="I772" s="2">
        <f>IF(ISERROR(VLOOKUP($A772,'30.06.2022'!$A:$I,9,0)=TRUE),0,VLOOKUP($A772,'30.06.2022'!$A:$I,9,0))</f>
        <v>521039.67</v>
      </c>
      <c r="J772" s="39">
        <f>IF(ISERROR(VLOOKUP($A772,'31.07.2022'!$A:$I,9,0)=TRUE),0,VLOOKUP($A772,'31.07.2022'!$A:$I,9,0))</f>
        <v>521039.67</v>
      </c>
      <c r="K772" s="39">
        <f>IF(ISERROR(VLOOKUP($A772,'31.08.2022'!$A:$I,9,0)=TRUE),0,VLOOKUP($A772,'31.08.2022'!$A:$I,9,0))</f>
        <v>521039.67</v>
      </c>
      <c r="L772" s="39">
        <f>IF(ISERROR(VLOOKUP($A772,'30.09.2022'!$A:$I,9,0)=TRUE),0,VLOOKUP($A772,'30.09.2022'!$A:$I,9,0))</f>
        <v>521039.67</v>
      </c>
      <c r="M772" s="39">
        <f>IF(ISERROR(VLOOKUP($A772,'31.10.2022'!$A:$I,9,0)=TRUE),0,VLOOKUP($A772,'31.10.2022'!$A:$I,9,0))</f>
        <v>521039.67</v>
      </c>
      <c r="N772" s="39">
        <f>IF(ISERROR(VLOOKUP($A772,'30.11.2022'!$A:$I,9,0)=TRUE),0,VLOOKUP($A772,'30.11.2022'!$A:$I,9,0))</f>
        <v>521039.67</v>
      </c>
      <c r="O772" s="39">
        <f>IF(ISERROR(VLOOKUP($A772,'31.12.2022'!$A:$I,9,0)=TRUE),0,VLOOKUP($A772,'31.12.2022'!$A:$I,9,0))</f>
        <v>521039.67</v>
      </c>
    </row>
    <row r="773" spans="1:15" x14ac:dyDescent="0.3">
      <c r="A773" s="1" t="s">
        <v>854</v>
      </c>
      <c r="B773" s="1"/>
      <c r="C773" s="53">
        <f t="shared" si="12"/>
        <v>11</v>
      </c>
      <c r="D773" s="2">
        <f>IF(ISERROR(VLOOKUP($A773,'31.01.2022'!$A:$I,9,0)=TRUE),0,VLOOKUP($A773,'31.01.2022'!$A:$I,9,0))</f>
        <v>0</v>
      </c>
      <c r="E773" s="2">
        <f>IF(ISERROR(VLOOKUP($A773,'28.02.2022'!$A:$I,9,0)=TRUE),0,VLOOKUP($A773,'28.02.2022'!$A:$I,9,0))</f>
        <v>0</v>
      </c>
      <c r="F773" s="2">
        <f>IF(ISERROR(VLOOKUP($A773,'31.03.2022'!$A:$I,9,0)=TRUE),0,VLOOKUP($A773,'31.03.2022'!$A:$I,9,0))</f>
        <v>0</v>
      </c>
      <c r="G773" s="2">
        <f>IF(ISERROR(VLOOKUP($A773,'30.04.2022'!$A:$I,9,0)=TRUE),0,VLOOKUP($A773,'30.04.2022'!$A:$I,9,0))</f>
        <v>0</v>
      </c>
      <c r="H773" s="2">
        <f>IF(ISERROR(VLOOKUP($A773,'31.05.2022'!$A:$I,9,0)=TRUE),0,VLOOKUP($A773,'31.05.2022'!$A:$I,9,0))</f>
        <v>0</v>
      </c>
      <c r="I773" s="2">
        <f>IF(ISERROR(VLOOKUP($A773,'30.06.2022'!$A:$I,9,0)=TRUE),0,VLOOKUP($A773,'30.06.2022'!$A:$I,9,0))</f>
        <v>12902.5</v>
      </c>
      <c r="J773" s="39">
        <f>IF(ISERROR(VLOOKUP($A773,'31.07.2022'!$A:$I,9,0)=TRUE),0,VLOOKUP($A773,'31.07.2022'!$A:$I,9,0))</f>
        <v>12902.5</v>
      </c>
      <c r="K773" s="39">
        <f>IF(ISERROR(VLOOKUP($A773,'31.08.2022'!$A:$I,9,0)=TRUE),0,VLOOKUP($A773,'31.08.2022'!$A:$I,9,0))</f>
        <v>12902.5</v>
      </c>
      <c r="L773" s="39">
        <f>IF(ISERROR(VLOOKUP($A773,'30.09.2022'!$A:$I,9,0)=TRUE),0,VLOOKUP($A773,'30.09.2022'!$A:$I,9,0))</f>
        <v>12902.5</v>
      </c>
      <c r="M773" s="39">
        <f>IF(ISERROR(VLOOKUP($A773,'31.10.2022'!$A:$I,9,0)=TRUE),0,VLOOKUP($A773,'31.10.2022'!$A:$I,9,0))</f>
        <v>12902.5</v>
      </c>
      <c r="N773" s="39">
        <f>IF(ISERROR(VLOOKUP($A773,'30.11.2022'!$A:$I,9,0)=TRUE),0,VLOOKUP($A773,'30.11.2022'!$A:$I,9,0))</f>
        <v>12902.5</v>
      </c>
      <c r="O773" s="39">
        <f>IF(ISERROR(VLOOKUP($A773,'31.12.2022'!$A:$I,9,0)=TRUE),0,VLOOKUP($A773,'31.12.2022'!$A:$I,9,0))</f>
        <v>12902.5</v>
      </c>
    </row>
    <row r="774" spans="1:15" ht="15.6" x14ac:dyDescent="0.3">
      <c r="A774" s="3" t="s">
        <v>855</v>
      </c>
      <c r="B774" s="3" t="s">
        <v>856</v>
      </c>
      <c r="C774" s="52">
        <f t="shared" si="12"/>
        <v>2</v>
      </c>
      <c r="D774" s="4">
        <f>IF(ISERROR(VLOOKUP($A774,'31.01.2022'!$A:$I,9,0)=TRUE),0,VLOOKUP($A774,'31.01.2022'!$A:$I,9,0))</f>
        <v>12858536.090000002</v>
      </c>
      <c r="E774" s="4">
        <f>IF(ISERROR(VLOOKUP($A774,'28.02.2022'!$A:$I,9,0)=TRUE),0,VLOOKUP($A774,'28.02.2022'!$A:$I,9,0))</f>
        <v>11919655.360000001</v>
      </c>
      <c r="F774" s="4">
        <f>IF(ISERROR(VLOOKUP($A774,'31.03.2022'!$A:$I,9,0)=TRUE),0,VLOOKUP($A774,'31.03.2022'!$A:$I,9,0))</f>
        <v>11630235.210000005</v>
      </c>
      <c r="G774" s="4">
        <f>IF(ISERROR(VLOOKUP($A774,'30.04.2022'!$A:$I,9,0)=TRUE),0,VLOOKUP($A774,'30.04.2022'!$A:$I,9,0))</f>
        <v>11639132.670000002</v>
      </c>
      <c r="H774" s="4">
        <f>IF(ISERROR(VLOOKUP($A774,'31.05.2022'!$A:$I,9,0)=TRUE),0,VLOOKUP($A774,'31.05.2022'!$A:$I,9,0))</f>
        <v>11639132.670000002</v>
      </c>
      <c r="I774" s="4">
        <f>IF(ISERROR(VLOOKUP($A774,'30.06.2022'!$A:$I,9,0)=TRUE),0,VLOOKUP($A774,'30.06.2022'!$A:$I,9,0))</f>
        <v>12378757.580000004</v>
      </c>
      <c r="J774" s="36">
        <f>IF(ISERROR(VLOOKUP($A774,'31.07.2022'!$A:$I,9,0)=TRUE),0,VLOOKUP($A774,'31.07.2022'!$A:$I,9,0))</f>
        <v>12378757.580000004</v>
      </c>
      <c r="K774" s="36">
        <f>IF(ISERROR(VLOOKUP($A774,'31.08.2022'!$A:$I,9,0)=TRUE),0,VLOOKUP($A774,'31.08.2022'!$A:$I,9,0))</f>
        <v>12378757.580000004</v>
      </c>
      <c r="L774" s="36">
        <f>IF(ISERROR(VLOOKUP($A774,'30.09.2022'!$A:$I,9,0)=TRUE),0,VLOOKUP($A774,'30.09.2022'!$A:$I,9,0))</f>
        <v>12378757.580000004</v>
      </c>
      <c r="M774" s="36">
        <f>IF(ISERROR(VLOOKUP($A774,'31.10.2022'!$A:$I,9,0)=TRUE),0,VLOOKUP($A774,'31.10.2022'!$A:$I,9,0))</f>
        <v>12378757.580000004</v>
      </c>
      <c r="N774" s="36">
        <f>IF(ISERROR(VLOOKUP($A774,'30.11.2022'!$A:$I,9,0)=TRUE),0,VLOOKUP($A774,'30.11.2022'!$A:$I,9,0))</f>
        <v>12378757.580000004</v>
      </c>
      <c r="O774" s="36">
        <f>IF(ISERROR(VLOOKUP($A774,'31.12.2022'!$A:$I,9,0)=TRUE),0,VLOOKUP($A774,'31.12.2022'!$A:$I,9,0))</f>
        <v>12378757.580000004</v>
      </c>
    </row>
    <row r="775" spans="1:15" ht="15.6" x14ac:dyDescent="0.3">
      <c r="A775" s="3" t="s">
        <v>857</v>
      </c>
      <c r="B775" s="3" t="s">
        <v>858</v>
      </c>
      <c r="C775" s="52">
        <f t="shared" si="12"/>
        <v>3</v>
      </c>
      <c r="D775" s="4">
        <f>IF(ISERROR(VLOOKUP($A775,'31.01.2022'!$A:$I,9,0)=TRUE),0,VLOOKUP($A775,'31.01.2022'!$A:$I,9,0))</f>
        <v>9729385.8800000008</v>
      </c>
      <c r="E775" s="4">
        <f>IF(ISERROR(VLOOKUP($A775,'28.02.2022'!$A:$I,9,0)=TRUE),0,VLOOKUP($A775,'28.02.2022'!$A:$I,9,0))</f>
        <v>9989891.0600000005</v>
      </c>
      <c r="F775" s="4">
        <f>IF(ISERROR(VLOOKUP($A775,'31.03.2022'!$A:$I,9,0)=TRUE),0,VLOOKUP($A775,'31.03.2022'!$A:$I,9,0))</f>
        <v>9989891.0600000005</v>
      </c>
      <c r="G775" s="4">
        <f>IF(ISERROR(VLOOKUP($A775,'30.04.2022'!$A:$I,9,0)=TRUE),0,VLOOKUP($A775,'30.04.2022'!$A:$I,9,0))</f>
        <v>9989891.0600000005</v>
      </c>
      <c r="H775" s="4">
        <f>IF(ISERROR(VLOOKUP($A775,'31.05.2022'!$A:$I,9,0)=TRUE),0,VLOOKUP($A775,'31.05.2022'!$A:$I,9,0))</f>
        <v>9989891.0600000005</v>
      </c>
      <c r="I775" s="4">
        <f>IF(ISERROR(VLOOKUP($A775,'30.06.2022'!$A:$I,9,0)=TRUE),0,VLOOKUP($A775,'30.06.2022'!$A:$I,9,0))</f>
        <v>9989891.0600000005</v>
      </c>
      <c r="J775" s="36">
        <f>IF(ISERROR(VLOOKUP($A775,'31.07.2022'!$A:$I,9,0)=TRUE),0,VLOOKUP($A775,'31.07.2022'!$A:$I,9,0))</f>
        <v>9989891.0600000005</v>
      </c>
      <c r="K775" s="36">
        <f>IF(ISERROR(VLOOKUP($A775,'31.08.2022'!$A:$I,9,0)=TRUE),0,VLOOKUP($A775,'31.08.2022'!$A:$I,9,0))</f>
        <v>9989891.0600000005</v>
      </c>
      <c r="L775" s="36">
        <f>IF(ISERROR(VLOOKUP($A775,'30.09.2022'!$A:$I,9,0)=TRUE),0,VLOOKUP($A775,'30.09.2022'!$A:$I,9,0))</f>
        <v>9989891.0600000005</v>
      </c>
      <c r="M775" s="36">
        <f>IF(ISERROR(VLOOKUP($A775,'31.10.2022'!$A:$I,9,0)=TRUE),0,VLOOKUP($A775,'31.10.2022'!$A:$I,9,0))</f>
        <v>9989891.0600000005</v>
      </c>
      <c r="N775" s="36">
        <f>IF(ISERROR(VLOOKUP($A775,'30.11.2022'!$A:$I,9,0)=TRUE),0,VLOOKUP($A775,'30.11.2022'!$A:$I,9,0))</f>
        <v>9989891.0600000005</v>
      </c>
      <c r="O775" s="36">
        <f>IF(ISERROR(VLOOKUP($A775,'31.12.2022'!$A:$I,9,0)=TRUE),0,VLOOKUP($A775,'31.12.2022'!$A:$I,9,0))</f>
        <v>9989891.0600000005</v>
      </c>
    </row>
    <row r="776" spans="1:15" ht="15.6" x14ac:dyDescent="0.3">
      <c r="A776" s="3" t="s">
        <v>859</v>
      </c>
      <c r="B776" s="3" t="s">
        <v>860</v>
      </c>
      <c r="C776" s="52">
        <f t="shared" si="12"/>
        <v>6</v>
      </c>
      <c r="D776" s="4">
        <f>IF(ISERROR(VLOOKUP($A776,'31.01.2022'!$A:$I,9,0)=TRUE),0,VLOOKUP($A776,'31.01.2022'!$A:$I,9,0))</f>
        <v>9729385.8800000008</v>
      </c>
      <c r="E776" s="4">
        <f>IF(ISERROR(VLOOKUP($A776,'28.02.2022'!$A:$I,9,0)=TRUE),0,VLOOKUP($A776,'28.02.2022'!$A:$I,9,0))</f>
        <v>9989891.0600000005</v>
      </c>
      <c r="F776" s="4">
        <f>IF(ISERROR(VLOOKUP($A776,'31.03.2022'!$A:$I,9,0)=TRUE),0,VLOOKUP($A776,'31.03.2022'!$A:$I,9,0))</f>
        <v>9989891.0600000005</v>
      </c>
      <c r="G776" s="4">
        <f>IF(ISERROR(VLOOKUP($A776,'30.04.2022'!$A:$I,9,0)=TRUE),0,VLOOKUP($A776,'30.04.2022'!$A:$I,9,0))</f>
        <v>9989891.0600000005</v>
      </c>
      <c r="H776" s="4">
        <f>IF(ISERROR(VLOOKUP($A776,'31.05.2022'!$A:$I,9,0)=TRUE),0,VLOOKUP($A776,'31.05.2022'!$A:$I,9,0))</f>
        <v>9989891.0600000005</v>
      </c>
      <c r="I776" s="4">
        <f>IF(ISERROR(VLOOKUP($A776,'30.06.2022'!$A:$I,9,0)=TRUE),0,VLOOKUP($A776,'30.06.2022'!$A:$I,9,0))</f>
        <v>9989891.0600000005</v>
      </c>
      <c r="J776" s="36">
        <f>IF(ISERROR(VLOOKUP($A776,'31.07.2022'!$A:$I,9,0)=TRUE),0,VLOOKUP($A776,'31.07.2022'!$A:$I,9,0))</f>
        <v>9989891.0600000005</v>
      </c>
      <c r="K776" s="36">
        <f>IF(ISERROR(VLOOKUP($A776,'31.08.2022'!$A:$I,9,0)=TRUE),0,VLOOKUP($A776,'31.08.2022'!$A:$I,9,0))</f>
        <v>9989891.0600000005</v>
      </c>
      <c r="L776" s="36">
        <f>IF(ISERROR(VLOOKUP($A776,'30.09.2022'!$A:$I,9,0)=TRUE),0,VLOOKUP($A776,'30.09.2022'!$A:$I,9,0))</f>
        <v>9989891.0600000005</v>
      </c>
      <c r="M776" s="36">
        <f>IF(ISERROR(VLOOKUP($A776,'31.10.2022'!$A:$I,9,0)=TRUE),0,VLOOKUP($A776,'31.10.2022'!$A:$I,9,0))</f>
        <v>9989891.0600000005</v>
      </c>
      <c r="N776" s="36">
        <f>IF(ISERROR(VLOOKUP($A776,'30.11.2022'!$A:$I,9,0)=TRUE),0,VLOOKUP($A776,'30.11.2022'!$A:$I,9,0))</f>
        <v>9989891.0600000005</v>
      </c>
      <c r="O776" s="36">
        <f>IF(ISERROR(VLOOKUP($A776,'31.12.2022'!$A:$I,9,0)=TRUE),0,VLOOKUP($A776,'31.12.2022'!$A:$I,9,0))</f>
        <v>9989891.0600000005</v>
      </c>
    </row>
    <row r="777" spans="1:15" x14ac:dyDescent="0.3">
      <c r="A777" s="1" t="s">
        <v>861</v>
      </c>
      <c r="B777" s="1"/>
      <c r="C777" s="53">
        <f t="shared" si="12"/>
        <v>11</v>
      </c>
      <c r="D777" s="2">
        <f>IF(ISERROR(VLOOKUP($A777,'31.01.2022'!$A:$I,9,0)=TRUE),0,VLOOKUP($A777,'31.01.2022'!$A:$I,9,0))</f>
        <v>2113.38</v>
      </c>
      <c r="E777" s="2">
        <f>IF(ISERROR(VLOOKUP($A777,'28.02.2022'!$A:$I,9,0)=TRUE),0,VLOOKUP($A777,'28.02.2022'!$A:$I,9,0))</f>
        <v>2113.38</v>
      </c>
      <c r="F777" s="2">
        <f>IF(ISERROR(VLOOKUP($A777,'31.03.2022'!$A:$I,9,0)=TRUE),0,VLOOKUP($A777,'31.03.2022'!$A:$I,9,0))</f>
        <v>2113.38</v>
      </c>
      <c r="G777" s="2">
        <f>IF(ISERROR(VLOOKUP($A777,'30.04.2022'!$A:$I,9,0)=TRUE),0,VLOOKUP($A777,'30.04.2022'!$A:$I,9,0))</f>
        <v>2113.38</v>
      </c>
      <c r="H777" s="2">
        <f>IF(ISERROR(VLOOKUP($A777,'31.05.2022'!$A:$I,9,0)=TRUE),0,VLOOKUP($A777,'31.05.2022'!$A:$I,9,0))</f>
        <v>2113.38</v>
      </c>
      <c r="I777" s="2">
        <f>IF(ISERROR(VLOOKUP($A777,'30.06.2022'!$A:$I,9,0)=TRUE),0,VLOOKUP($A777,'30.06.2022'!$A:$I,9,0))</f>
        <v>2113.38</v>
      </c>
      <c r="J777" s="39">
        <f>IF(ISERROR(VLOOKUP($A777,'31.07.2022'!$A:$I,9,0)=TRUE),0,VLOOKUP($A777,'31.07.2022'!$A:$I,9,0))</f>
        <v>2113.38</v>
      </c>
      <c r="K777" s="39">
        <f>IF(ISERROR(VLOOKUP($A777,'31.08.2022'!$A:$I,9,0)=TRUE),0,VLOOKUP($A777,'31.08.2022'!$A:$I,9,0))</f>
        <v>2113.38</v>
      </c>
      <c r="L777" s="39">
        <f>IF(ISERROR(VLOOKUP($A777,'30.09.2022'!$A:$I,9,0)=TRUE),0,VLOOKUP($A777,'30.09.2022'!$A:$I,9,0))</f>
        <v>2113.38</v>
      </c>
      <c r="M777" s="39">
        <f>IF(ISERROR(VLOOKUP($A777,'31.10.2022'!$A:$I,9,0)=TRUE),0,VLOOKUP($A777,'31.10.2022'!$A:$I,9,0))</f>
        <v>2113.38</v>
      </c>
      <c r="N777" s="39">
        <f>IF(ISERROR(VLOOKUP($A777,'30.11.2022'!$A:$I,9,0)=TRUE),0,VLOOKUP($A777,'30.11.2022'!$A:$I,9,0))</f>
        <v>2113.38</v>
      </c>
      <c r="O777" s="39">
        <f>IF(ISERROR(VLOOKUP($A777,'31.12.2022'!$A:$I,9,0)=TRUE),0,VLOOKUP($A777,'31.12.2022'!$A:$I,9,0))</f>
        <v>2113.38</v>
      </c>
    </row>
    <row r="778" spans="1:15" x14ac:dyDescent="0.3">
      <c r="A778" s="1" t="s">
        <v>862</v>
      </c>
      <c r="B778" s="1"/>
      <c r="C778" s="53">
        <f t="shared" si="12"/>
        <v>11</v>
      </c>
      <c r="D778" s="2">
        <f>IF(ISERROR(VLOOKUP($A778,'31.01.2022'!$A:$I,9,0)=TRUE),0,VLOOKUP($A778,'31.01.2022'!$A:$I,9,0))</f>
        <v>2200</v>
      </c>
      <c r="E778" s="2">
        <f>IF(ISERROR(VLOOKUP($A778,'28.02.2022'!$A:$I,9,0)=TRUE),0,VLOOKUP($A778,'28.02.2022'!$A:$I,9,0))</f>
        <v>2200</v>
      </c>
      <c r="F778" s="2">
        <f>IF(ISERROR(VLOOKUP($A778,'31.03.2022'!$A:$I,9,0)=TRUE),0,VLOOKUP($A778,'31.03.2022'!$A:$I,9,0))</f>
        <v>2200</v>
      </c>
      <c r="G778" s="2">
        <f>IF(ISERROR(VLOOKUP($A778,'30.04.2022'!$A:$I,9,0)=TRUE),0,VLOOKUP($A778,'30.04.2022'!$A:$I,9,0))</f>
        <v>2200</v>
      </c>
      <c r="H778" s="2">
        <f>IF(ISERROR(VLOOKUP($A778,'31.05.2022'!$A:$I,9,0)=TRUE),0,VLOOKUP($A778,'31.05.2022'!$A:$I,9,0))</f>
        <v>2200</v>
      </c>
      <c r="I778" s="2">
        <f>IF(ISERROR(VLOOKUP($A778,'30.06.2022'!$A:$I,9,0)=TRUE),0,VLOOKUP($A778,'30.06.2022'!$A:$I,9,0))</f>
        <v>2200</v>
      </c>
      <c r="J778" s="39">
        <f>IF(ISERROR(VLOOKUP($A778,'31.07.2022'!$A:$I,9,0)=TRUE),0,VLOOKUP($A778,'31.07.2022'!$A:$I,9,0))</f>
        <v>2200</v>
      </c>
      <c r="K778" s="39">
        <f>IF(ISERROR(VLOOKUP($A778,'31.08.2022'!$A:$I,9,0)=TRUE),0,VLOOKUP($A778,'31.08.2022'!$A:$I,9,0))</f>
        <v>2200</v>
      </c>
      <c r="L778" s="39">
        <f>IF(ISERROR(VLOOKUP($A778,'30.09.2022'!$A:$I,9,0)=TRUE),0,VLOOKUP($A778,'30.09.2022'!$A:$I,9,0))</f>
        <v>2200</v>
      </c>
      <c r="M778" s="39">
        <f>IF(ISERROR(VLOOKUP($A778,'31.10.2022'!$A:$I,9,0)=TRUE),0,VLOOKUP($A778,'31.10.2022'!$A:$I,9,0))</f>
        <v>2200</v>
      </c>
      <c r="N778" s="39">
        <f>IF(ISERROR(VLOOKUP($A778,'30.11.2022'!$A:$I,9,0)=TRUE),0,VLOOKUP($A778,'30.11.2022'!$A:$I,9,0))</f>
        <v>2200</v>
      </c>
      <c r="O778" s="39">
        <f>IF(ISERROR(VLOOKUP($A778,'31.12.2022'!$A:$I,9,0)=TRUE),0,VLOOKUP($A778,'31.12.2022'!$A:$I,9,0))</f>
        <v>2200</v>
      </c>
    </row>
    <row r="779" spans="1:15" x14ac:dyDescent="0.3">
      <c r="A779" s="1" t="s">
        <v>863</v>
      </c>
      <c r="B779" s="1"/>
      <c r="C779" s="53">
        <f t="shared" si="12"/>
        <v>11</v>
      </c>
      <c r="D779" s="2">
        <f>IF(ISERROR(VLOOKUP($A779,'31.01.2022'!$A:$I,9,0)=TRUE),0,VLOOKUP($A779,'31.01.2022'!$A:$I,9,0))</f>
        <v>201269.76000000001</v>
      </c>
      <c r="E779" s="2">
        <f>IF(ISERROR(VLOOKUP($A779,'28.02.2022'!$A:$I,9,0)=TRUE),0,VLOOKUP($A779,'28.02.2022'!$A:$I,9,0))</f>
        <v>201269.76000000001</v>
      </c>
      <c r="F779" s="2">
        <f>IF(ISERROR(VLOOKUP($A779,'31.03.2022'!$A:$I,9,0)=TRUE),0,VLOOKUP($A779,'31.03.2022'!$A:$I,9,0))</f>
        <v>201269.76000000001</v>
      </c>
      <c r="G779" s="2">
        <f>IF(ISERROR(VLOOKUP($A779,'30.04.2022'!$A:$I,9,0)=TRUE),0,VLOOKUP($A779,'30.04.2022'!$A:$I,9,0))</f>
        <v>201269.76000000001</v>
      </c>
      <c r="H779" s="2">
        <f>IF(ISERROR(VLOOKUP($A779,'31.05.2022'!$A:$I,9,0)=TRUE),0,VLOOKUP($A779,'31.05.2022'!$A:$I,9,0))</f>
        <v>201269.76000000001</v>
      </c>
      <c r="I779" s="2">
        <f>IF(ISERROR(VLOOKUP($A779,'30.06.2022'!$A:$I,9,0)=TRUE),0,VLOOKUP($A779,'30.06.2022'!$A:$I,9,0))</f>
        <v>201269.76000000001</v>
      </c>
      <c r="J779" s="39">
        <f>IF(ISERROR(VLOOKUP($A779,'31.07.2022'!$A:$I,9,0)=TRUE),0,VLOOKUP($A779,'31.07.2022'!$A:$I,9,0))</f>
        <v>201269.76000000001</v>
      </c>
      <c r="K779" s="39">
        <f>IF(ISERROR(VLOOKUP($A779,'31.08.2022'!$A:$I,9,0)=TRUE),0,VLOOKUP($A779,'31.08.2022'!$A:$I,9,0))</f>
        <v>201269.76000000001</v>
      </c>
      <c r="L779" s="39">
        <f>IF(ISERROR(VLOOKUP($A779,'30.09.2022'!$A:$I,9,0)=TRUE),0,VLOOKUP($A779,'30.09.2022'!$A:$I,9,0))</f>
        <v>201269.76000000001</v>
      </c>
      <c r="M779" s="39">
        <f>IF(ISERROR(VLOOKUP($A779,'31.10.2022'!$A:$I,9,0)=TRUE),0,VLOOKUP($A779,'31.10.2022'!$A:$I,9,0))</f>
        <v>201269.76000000001</v>
      </c>
      <c r="N779" s="39">
        <f>IF(ISERROR(VLOOKUP($A779,'30.11.2022'!$A:$I,9,0)=TRUE),0,VLOOKUP($A779,'30.11.2022'!$A:$I,9,0))</f>
        <v>201269.76000000001</v>
      </c>
      <c r="O779" s="39">
        <f>IF(ISERROR(VLOOKUP($A779,'31.12.2022'!$A:$I,9,0)=TRUE),0,VLOOKUP($A779,'31.12.2022'!$A:$I,9,0))</f>
        <v>201269.76000000001</v>
      </c>
    </row>
    <row r="780" spans="1:15" x14ac:dyDescent="0.3">
      <c r="A780" s="1" t="s">
        <v>864</v>
      </c>
      <c r="B780" s="1"/>
      <c r="C780" s="53">
        <f t="shared" si="12"/>
        <v>11</v>
      </c>
      <c r="D780" s="2">
        <f>IF(ISERROR(VLOOKUP($A780,'31.01.2022'!$A:$I,9,0)=TRUE),0,VLOOKUP($A780,'31.01.2022'!$A:$I,9,0))</f>
        <v>9799</v>
      </c>
      <c r="E780" s="2">
        <f>IF(ISERROR(VLOOKUP($A780,'28.02.2022'!$A:$I,9,0)=TRUE),0,VLOOKUP($A780,'28.02.2022'!$A:$I,9,0))</f>
        <v>9799</v>
      </c>
      <c r="F780" s="2">
        <f>IF(ISERROR(VLOOKUP($A780,'31.03.2022'!$A:$I,9,0)=TRUE),0,VLOOKUP($A780,'31.03.2022'!$A:$I,9,0))</f>
        <v>9799</v>
      </c>
      <c r="G780" s="2">
        <f>IF(ISERROR(VLOOKUP($A780,'30.04.2022'!$A:$I,9,0)=TRUE),0,VLOOKUP($A780,'30.04.2022'!$A:$I,9,0))</f>
        <v>9799</v>
      </c>
      <c r="H780" s="2">
        <f>IF(ISERROR(VLOOKUP($A780,'31.05.2022'!$A:$I,9,0)=TRUE),0,VLOOKUP($A780,'31.05.2022'!$A:$I,9,0))</f>
        <v>9799</v>
      </c>
      <c r="I780" s="2">
        <f>IF(ISERROR(VLOOKUP($A780,'30.06.2022'!$A:$I,9,0)=TRUE),0,VLOOKUP($A780,'30.06.2022'!$A:$I,9,0))</f>
        <v>9799</v>
      </c>
      <c r="J780" s="39">
        <f>IF(ISERROR(VLOOKUP($A780,'31.07.2022'!$A:$I,9,0)=TRUE),0,VLOOKUP($A780,'31.07.2022'!$A:$I,9,0))</f>
        <v>9799</v>
      </c>
      <c r="K780" s="39">
        <f>IF(ISERROR(VLOOKUP($A780,'31.08.2022'!$A:$I,9,0)=TRUE),0,VLOOKUP($A780,'31.08.2022'!$A:$I,9,0))</f>
        <v>9799</v>
      </c>
      <c r="L780" s="39">
        <f>IF(ISERROR(VLOOKUP($A780,'30.09.2022'!$A:$I,9,0)=TRUE),0,VLOOKUP($A780,'30.09.2022'!$A:$I,9,0))</f>
        <v>9799</v>
      </c>
      <c r="M780" s="39">
        <f>IF(ISERROR(VLOOKUP($A780,'31.10.2022'!$A:$I,9,0)=TRUE),0,VLOOKUP($A780,'31.10.2022'!$A:$I,9,0))</f>
        <v>9799</v>
      </c>
      <c r="N780" s="39">
        <f>IF(ISERROR(VLOOKUP($A780,'30.11.2022'!$A:$I,9,0)=TRUE),0,VLOOKUP($A780,'30.11.2022'!$A:$I,9,0))</f>
        <v>9799</v>
      </c>
      <c r="O780" s="39">
        <f>IF(ISERROR(VLOOKUP($A780,'31.12.2022'!$A:$I,9,0)=TRUE),0,VLOOKUP($A780,'31.12.2022'!$A:$I,9,0))</f>
        <v>9799</v>
      </c>
    </row>
    <row r="781" spans="1:15" x14ac:dyDescent="0.3">
      <c r="A781" s="1" t="s">
        <v>865</v>
      </c>
      <c r="B781" s="1"/>
      <c r="C781" s="53">
        <f t="shared" si="12"/>
        <v>11</v>
      </c>
      <c r="D781" s="2">
        <f>IF(ISERROR(VLOOKUP($A781,'31.01.2022'!$A:$I,9,0)=TRUE),0,VLOOKUP($A781,'31.01.2022'!$A:$I,9,0))</f>
        <v>265474.95</v>
      </c>
      <c r="E781" s="2">
        <f>IF(ISERROR(VLOOKUP($A781,'28.02.2022'!$A:$I,9,0)=TRUE),0,VLOOKUP($A781,'28.02.2022'!$A:$I,9,0))</f>
        <v>265474.95</v>
      </c>
      <c r="F781" s="2">
        <f>IF(ISERROR(VLOOKUP($A781,'31.03.2022'!$A:$I,9,0)=TRUE),0,VLOOKUP($A781,'31.03.2022'!$A:$I,9,0))</f>
        <v>265474.95</v>
      </c>
      <c r="G781" s="2">
        <f>IF(ISERROR(VLOOKUP($A781,'30.04.2022'!$A:$I,9,0)=TRUE),0,VLOOKUP($A781,'30.04.2022'!$A:$I,9,0))</f>
        <v>265474.95</v>
      </c>
      <c r="H781" s="2">
        <f>IF(ISERROR(VLOOKUP($A781,'31.05.2022'!$A:$I,9,0)=TRUE),0,VLOOKUP($A781,'31.05.2022'!$A:$I,9,0))</f>
        <v>265474.95</v>
      </c>
      <c r="I781" s="2">
        <f>IF(ISERROR(VLOOKUP($A781,'30.06.2022'!$A:$I,9,0)=TRUE),0,VLOOKUP($A781,'30.06.2022'!$A:$I,9,0))</f>
        <v>265474.95</v>
      </c>
      <c r="J781" s="39">
        <f>IF(ISERROR(VLOOKUP($A781,'31.07.2022'!$A:$I,9,0)=TRUE),0,VLOOKUP($A781,'31.07.2022'!$A:$I,9,0))</f>
        <v>265474.95</v>
      </c>
      <c r="K781" s="39">
        <f>IF(ISERROR(VLOOKUP($A781,'31.08.2022'!$A:$I,9,0)=TRUE),0,VLOOKUP($A781,'31.08.2022'!$A:$I,9,0))</f>
        <v>265474.95</v>
      </c>
      <c r="L781" s="39">
        <f>IF(ISERROR(VLOOKUP($A781,'30.09.2022'!$A:$I,9,0)=TRUE),0,VLOOKUP($A781,'30.09.2022'!$A:$I,9,0))</f>
        <v>265474.95</v>
      </c>
      <c r="M781" s="39">
        <f>IF(ISERROR(VLOOKUP($A781,'31.10.2022'!$A:$I,9,0)=TRUE),0,VLOOKUP($A781,'31.10.2022'!$A:$I,9,0))</f>
        <v>265474.95</v>
      </c>
      <c r="N781" s="39">
        <f>IF(ISERROR(VLOOKUP($A781,'30.11.2022'!$A:$I,9,0)=TRUE),0,VLOOKUP($A781,'30.11.2022'!$A:$I,9,0))</f>
        <v>265474.95</v>
      </c>
      <c r="O781" s="39">
        <f>IF(ISERROR(VLOOKUP($A781,'31.12.2022'!$A:$I,9,0)=TRUE),0,VLOOKUP($A781,'31.12.2022'!$A:$I,9,0))</f>
        <v>265474.95</v>
      </c>
    </row>
    <row r="782" spans="1:15" x14ac:dyDescent="0.3">
      <c r="A782" s="1" t="s">
        <v>866</v>
      </c>
      <c r="B782" s="1"/>
      <c r="C782" s="53">
        <f t="shared" si="12"/>
        <v>11</v>
      </c>
      <c r="D782" s="2">
        <f>IF(ISERROR(VLOOKUP($A782,'31.01.2022'!$A:$I,9,0)=TRUE),0,VLOOKUP($A782,'31.01.2022'!$A:$I,9,0))</f>
        <v>2761.83</v>
      </c>
      <c r="E782" s="2">
        <f>IF(ISERROR(VLOOKUP($A782,'28.02.2022'!$A:$I,9,0)=TRUE),0,VLOOKUP($A782,'28.02.2022'!$A:$I,9,0))</f>
        <v>2761.83</v>
      </c>
      <c r="F782" s="2">
        <f>IF(ISERROR(VLOOKUP($A782,'31.03.2022'!$A:$I,9,0)=TRUE),0,VLOOKUP($A782,'31.03.2022'!$A:$I,9,0))</f>
        <v>2761.83</v>
      </c>
      <c r="G782" s="2">
        <f>IF(ISERROR(VLOOKUP($A782,'30.04.2022'!$A:$I,9,0)=TRUE),0,VLOOKUP($A782,'30.04.2022'!$A:$I,9,0))</f>
        <v>2761.83</v>
      </c>
      <c r="H782" s="2">
        <f>IF(ISERROR(VLOOKUP($A782,'31.05.2022'!$A:$I,9,0)=TRUE),0,VLOOKUP($A782,'31.05.2022'!$A:$I,9,0))</f>
        <v>2761.83</v>
      </c>
      <c r="I782" s="2">
        <f>IF(ISERROR(VLOOKUP($A782,'30.06.2022'!$A:$I,9,0)=TRUE),0,VLOOKUP($A782,'30.06.2022'!$A:$I,9,0))</f>
        <v>2761.83</v>
      </c>
      <c r="J782" s="39">
        <f>IF(ISERROR(VLOOKUP($A782,'31.07.2022'!$A:$I,9,0)=TRUE),0,VLOOKUP($A782,'31.07.2022'!$A:$I,9,0))</f>
        <v>2761.83</v>
      </c>
      <c r="K782" s="39">
        <f>IF(ISERROR(VLOOKUP($A782,'31.08.2022'!$A:$I,9,0)=TRUE),0,VLOOKUP($A782,'31.08.2022'!$A:$I,9,0))</f>
        <v>2761.83</v>
      </c>
      <c r="L782" s="39">
        <f>IF(ISERROR(VLOOKUP($A782,'30.09.2022'!$A:$I,9,0)=TRUE),0,VLOOKUP($A782,'30.09.2022'!$A:$I,9,0))</f>
        <v>2761.83</v>
      </c>
      <c r="M782" s="39">
        <f>IF(ISERROR(VLOOKUP($A782,'31.10.2022'!$A:$I,9,0)=TRUE),0,VLOOKUP($A782,'31.10.2022'!$A:$I,9,0))</f>
        <v>2761.83</v>
      </c>
      <c r="N782" s="39">
        <f>IF(ISERROR(VLOOKUP($A782,'30.11.2022'!$A:$I,9,0)=TRUE),0,VLOOKUP($A782,'30.11.2022'!$A:$I,9,0))</f>
        <v>2761.83</v>
      </c>
      <c r="O782" s="39">
        <f>IF(ISERROR(VLOOKUP($A782,'31.12.2022'!$A:$I,9,0)=TRUE),0,VLOOKUP($A782,'31.12.2022'!$A:$I,9,0))</f>
        <v>2761.83</v>
      </c>
    </row>
    <row r="783" spans="1:15" x14ac:dyDescent="0.3">
      <c r="A783" s="1" t="s">
        <v>867</v>
      </c>
      <c r="B783" s="1"/>
      <c r="C783" s="53">
        <f t="shared" si="12"/>
        <v>11</v>
      </c>
      <c r="D783" s="2">
        <f>IF(ISERROR(VLOOKUP($A783,'31.01.2022'!$A:$I,9,0)=TRUE),0,VLOOKUP($A783,'31.01.2022'!$A:$I,9,0))</f>
        <v>16244</v>
      </c>
      <c r="E783" s="2">
        <f>IF(ISERROR(VLOOKUP($A783,'28.02.2022'!$A:$I,9,0)=TRUE),0,VLOOKUP($A783,'28.02.2022'!$A:$I,9,0))</f>
        <v>16244</v>
      </c>
      <c r="F783" s="2">
        <f>IF(ISERROR(VLOOKUP($A783,'31.03.2022'!$A:$I,9,0)=TRUE),0,VLOOKUP($A783,'31.03.2022'!$A:$I,9,0))</f>
        <v>16244</v>
      </c>
      <c r="G783" s="2">
        <f>IF(ISERROR(VLOOKUP($A783,'30.04.2022'!$A:$I,9,0)=TRUE),0,VLOOKUP($A783,'30.04.2022'!$A:$I,9,0))</f>
        <v>16244</v>
      </c>
      <c r="H783" s="2">
        <f>IF(ISERROR(VLOOKUP($A783,'31.05.2022'!$A:$I,9,0)=TRUE),0,VLOOKUP($A783,'31.05.2022'!$A:$I,9,0))</f>
        <v>16244</v>
      </c>
      <c r="I783" s="2">
        <f>IF(ISERROR(VLOOKUP($A783,'30.06.2022'!$A:$I,9,0)=TRUE),0,VLOOKUP($A783,'30.06.2022'!$A:$I,9,0))</f>
        <v>16244</v>
      </c>
      <c r="J783" s="39">
        <f>IF(ISERROR(VLOOKUP($A783,'31.07.2022'!$A:$I,9,0)=TRUE),0,VLOOKUP($A783,'31.07.2022'!$A:$I,9,0))</f>
        <v>16244</v>
      </c>
      <c r="K783" s="39">
        <f>IF(ISERROR(VLOOKUP($A783,'31.08.2022'!$A:$I,9,0)=TRUE),0,VLOOKUP($A783,'31.08.2022'!$A:$I,9,0))</f>
        <v>16244</v>
      </c>
      <c r="L783" s="39">
        <f>IF(ISERROR(VLOOKUP($A783,'30.09.2022'!$A:$I,9,0)=TRUE),0,VLOOKUP($A783,'30.09.2022'!$A:$I,9,0))</f>
        <v>16244</v>
      </c>
      <c r="M783" s="39">
        <f>IF(ISERROR(VLOOKUP($A783,'31.10.2022'!$A:$I,9,0)=TRUE),0,VLOOKUP($A783,'31.10.2022'!$A:$I,9,0))</f>
        <v>16244</v>
      </c>
      <c r="N783" s="39">
        <f>IF(ISERROR(VLOOKUP($A783,'30.11.2022'!$A:$I,9,0)=TRUE),0,VLOOKUP($A783,'30.11.2022'!$A:$I,9,0))</f>
        <v>16244</v>
      </c>
      <c r="O783" s="39">
        <f>IF(ISERROR(VLOOKUP($A783,'31.12.2022'!$A:$I,9,0)=TRUE),0,VLOOKUP($A783,'31.12.2022'!$A:$I,9,0))</f>
        <v>16244</v>
      </c>
    </row>
    <row r="784" spans="1:15" x14ac:dyDescent="0.3">
      <c r="A784" s="1" t="s">
        <v>868</v>
      </c>
      <c r="B784" s="1"/>
      <c r="C784" s="53">
        <f t="shared" si="12"/>
        <v>11</v>
      </c>
      <c r="D784" s="2">
        <f>IF(ISERROR(VLOOKUP($A784,'31.01.2022'!$A:$I,9,0)=TRUE),0,VLOOKUP($A784,'31.01.2022'!$A:$I,9,0))</f>
        <v>9799</v>
      </c>
      <c r="E784" s="2">
        <f>IF(ISERROR(VLOOKUP($A784,'28.02.2022'!$A:$I,9,0)=TRUE),0,VLOOKUP($A784,'28.02.2022'!$A:$I,9,0))</f>
        <v>9799</v>
      </c>
      <c r="F784" s="2">
        <f>IF(ISERROR(VLOOKUP($A784,'31.03.2022'!$A:$I,9,0)=TRUE),0,VLOOKUP($A784,'31.03.2022'!$A:$I,9,0))</f>
        <v>9799</v>
      </c>
      <c r="G784" s="2">
        <f>IF(ISERROR(VLOOKUP($A784,'30.04.2022'!$A:$I,9,0)=TRUE),0,VLOOKUP($A784,'30.04.2022'!$A:$I,9,0))</f>
        <v>9799</v>
      </c>
      <c r="H784" s="2">
        <f>IF(ISERROR(VLOOKUP($A784,'31.05.2022'!$A:$I,9,0)=TRUE),0,VLOOKUP($A784,'31.05.2022'!$A:$I,9,0))</f>
        <v>9799</v>
      </c>
      <c r="I784" s="2">
        <f>IF(ISERROR(VLOOKUP($A784,'30.06.2022'!$A:$I,9,0)=TRUE),0,VLOOKUP($A784,'30.06.2022'!$A:$I,9,0))</f>
        <v>9799</v>
      </c>
      <c r="J784" s="39">
        <f>IF(ISERROR(VLOOKUP($A784,'31.07.2022'!$A:$I,9,0)=TRUE),0,VLOOKUP($A784,'31.07.2022'!$A:$I,9,0))</f>
        <v>9799</v>
      </c>
      <c r="K784" s="39">
        <f>IF(ISERROR(VLOOKUP($A784,'31.08.2022'!$A:$I,9,0)=TRUE),0,VLOOKUP($A784,'31.08.2022'!$A:$I,9,0))</f>
        <v>9799</v>
      </c>
      <c r="L784" s="39">
        <f>IF(ISERROR(VLOOKUP($A784,'30.09.2022'!$A:$I,9,0)=TRUE),0,VLOOKUP($A784,'30.09.2022'!$A:$I,9,0))</f>
        <v>9799</v>
      </c>
      <c r="M784" s="39">
        <f>IF(ISERROR(VLOOKUP($A784,'31.10.2022'!$A:$I,9,0)=TRUE),0,VLOOKUP($A784,'31.10.2022'!$A:$I,9,0))</f>
        <v>9799</v>
      </c>
      <c r="N784" s="39">
        <f>IF(ISERROR(VLOOKUP($A784,'30.11.2022'!$A:$I,9,0)=TRUE),0,VLOOKUP($A784,'30.11.2022'!$A:$I,9,0))</f>
        <v>9799</v>
      </c>
      <c r="O784" s="39">
        <f>IF(ISERROR(VLOOKUP($A784,'31.12.2022'!$A:$I,9,0)=TRUE),0,VLOOKUP($A784,'31.12.2022'!$A:$I,9,0))</f>
        <v>9799</v>
      </c>
    </row>
    <row r="785" spans="1:15" x14ac:dyDescent="0.3">
      <c r="A785" s="1" t="s">
        <v>869</v>
      </c>
      <c r="B785" s="1"/>
      <c r="C785" s="53">
        <f t="shared" si="12"/>
        <v>11</v>
      </c>
      <c r="D785" s="2">
        <f>IF(ISERROR(VLOOKUP($A785,'31.01.2022'!$A:$I,9,0)=TRUE),0,VLOOKUP($A785,'31.01.2022'!$A:$I,9,0))</f>
        <v>3700</v>
      </c>
      <c r="E785" s="2">
        <f>IF(ISERROR(VLOOKUP($A785,'28.02.2022'!$A:$I,9,0)=TRUE),0,VLOOKUP($A785,'28.02.2022'!$A:$I,9,0))</f>
        <v>3700</v>
      </c>
      <c r="F785" s="2">
        <f>IF(ISERROR(VLOOKUP($A785,'31.03.2022'!$A:$I,9,0)=TRUE),0,VLOOKUP($A785,'31.03.2022'!$A:$I,9,0))</f>
        <v>3700</v>
      </c>
      <c r="G785" s="2">
        <f>IF(ISERROR(VLOOKUP($A785,'30.04.2022'!$A:$I,9,0)=TRUE),0,VLOOKUP($A785,'30.04.2022'!$A:$I,9,0))</f>
        <v>3700</v>
      </c>
      <c r="H785" s="2">
        <f>IF(ISERROR(VLOOKUP($A785,'31.05.2022'!$A:$I,9,0)=TRUE),0,VLOOKUP($A785,'31.05.2022'!$A:$I,9,0))</f>
        <v>3700</v>
      </c>
      <c r="I785" s="2">
        <f>IF(ISERROR(VLOOKUP($A785,'30.06.2022'!$A:$I,9,0)=TRUE),0,VLOOKUP($A785,'30.06.2022'!$A:$I,9,0))</f>
        <v>3700</v>
      </c>
      <c r="J785" s="39">
        <f>IF(ISERROR(VLOOKUP($A785,'31.07.2022'!$A:$I,9,0)=TRUE),0,VLOOKUP($A785,'31.07.2022'!$A:$I,9,0))</f>
        <v>3700</v>
      </c>
      <c r="K785" s="39">
        <f>IF(ISERROR(VLOOKUP($A785,'31.08.2022'!$A:$I,9,0)=TRUE),0,VLOOKUP($A785,'31.08.2022'!$A:$I,9,0))</f>
        <v>3700</v>
      </c>
      <c r="L785" s="39">
        <f>IF(ISERROR(VLOOKUP($A785,'30.09.2022'!$A:$I,9,0)=TRUE),0,VLOOKUP($A785,'30.09.2022'!$A:$I,9,0))</f>
        <v>3700</v>
      </c>
      <c r="M785" s="39">
        <f>IF(ISERROR(VLOOKUP($A785,'31.10.2022'!$A:$I,9,0)=TRUE),0,VLOOKUP($A785,'31.10.2022'!$A:$I,9,0))</f>
        <v>3700</v>
      </c>
      <c r="N785" s="39">
        <f>IF(ISERROR(VLOOKUP($A785,'30.11.2022'!$A:$I,9,0)=TRUE),0,VLOOKUP($A785,'30.11.2022'!$A:$I,9,0))</f>
        <v>3700</v>
      </c>
      <c r="O785" s="39">
        <f>IF(ISERROR(VLOOKUP($A785,'31.12.2022'!$A:$I,9,0)=TRUE),0,VLOOKUP($A785,'31.12.2022'!$A:$I,9,0))</f>
        <v>3700</v>
      </c>
    </row>
    <row r="786" spans="1:15" x14ac:dyDescent="0.3">
      <c r="A786" s="1" t="s">
        <v>870</v>
      </c>
      <c r="B786" s="1"/>
      <c r="C786" s="53">
        <f t="shared" si="12"/>
        <v>11</v>
      </c>
      <c r="D786" s="2">
        <f>IF(ISERROR(VLOOKUP($A786,'31.01.2022'!$A:$I,9,0)=TRUE),0,VLOOKUP($A786,'31.01.2022'!$A:$I,9,0))</f>
        <v>44560</v>
      </c>
      <c r="E786" s="2">
        <f>IF(ISERROR(VLOOKUP($A786,'28.02.2022'!$A:$I,9,0)=TRUE),0,VLOOKUP($A786,'28.02.2022'!$A:$I,9,0))</f>
        <v>44560</v>
      </c>
      <c r="F786" s="2">
        <f>IF(ISERROR(VLOOKUP($A786,'31.03.2022'!$A:$I,9,0)=TRUE),0,VLOOKUP($A786,'31.03.2022'!$A:$I,9,0))</f>
        <v>44560</v>
      </c>
      <c r="G786" s="2">
        <f>IF(ISERROR(VLOOKUP($A786,'30.04.2022'!$A:$I,9,0)=TRUE),0,VLOOKUP($A786,'30.04.2022'!$A:$I,9,0))</f>
        <v>44560</v>
      </c>
      <c r="H786" s="2">
        <f>IF(ISERROR(VLOOKUP($A786,'31.05.2022'!$A:$I,9,0)=TRUE),0,VLOOKUP($A786,'31.05.2022'!$A:$I,9,0))</f>
        <v>44560</v>
      </c>
      <c r="I786" s="2">
        <f>IF(ISERROR(VLOOKUP($A786,'30.06.2022'!$A:$I,9,0)=TRUE),0,VLOOKUP($A786,'30.06.2022'!$A:$I,9,0))</f>
        <v>44560</v>
      </c>
      <c r="J786" s="39">
        <f>IF(ISERROR(VLOOKUP($A786,'31.07.2022'!$A:$I,9,0)=TRUE),0,VLOOKUP($A786,'31.07.2022'!$A:$I,9,0))</f>
        <v>44560</v>
      </c>
      <c r="K786" s="39">
        <f>IF(ISERROR(VLOOKUP($A786,'31.08.2022'!$A:$I,9,0)=TRUE),0,VLOOKUP($A786,'31.08.2022'!$A:$I,9,0))</f>
        <v>44560</v>
      </c>
      <c r="L786" s="39">
        <f>IF(ISERROR(VLOOKUP($A786,'30.09.2022'!$A:$I,9,0)=TRUE),0,VLOOKUP($A786,'30.09.2022'!$A:$I,9,0))</f>
        <v>44560</v>
      </c>
      <c r="M786" s="39">
        <f>IF(ISERROR(VLOOKUP($A786,'31.10.2022'!$A:$I,9,0)=TRUE),0,VLOOKUP($A786,'31.10.2022'!$A:$I,9,0))</f>
        <v>44560</v>
      </c>
      <c r="N786" s="39">
        <f>IF(ISERROR(VLOOKUP($A786,'30.11.2022'!$A:$I,9,0)=TRUE),0,VLOOKUP($A786,'30.11.2022'!$A:$I,9,0))</f>
        <v>44560</v>
      </c>
      <c r="O786" s="39">
        <f>IF(ISERROR(VLOOKUP($A786,'31.12.2022'!$A:$I,9,0)=TRUE),0,VLOOKUP($A786,'31.12.2022'!$A:$I,9,0))</f>
        <v>44560</v>
      </c>
    </row>
    <row r="787" spans="1:15" x14ac:dyDescent="0.3">
      <c r="A787" s="1" t="s">
        <v>871</v>
      </c>
      <c r="B787" s="1"/>
      <c r="C787" s="53">
        <f t="shared" si="12"/>
        <v>11</v>
      </c>
      <c r="D787" s="2">
        <f>IF(ISERROR(VLOOKUP($A787,'31.01.2022'!$A:$I,9,0)=TRUE),0,VLOOKUP($A787,'31.01.2022'!$A:$I,9,0))</f>
        <v>4437</v>
      </c>
      <c r="E787" s="2">
        <f>IF(ISERROR(VLOOKUP($A787,'28.02.2022'!$A:$I,9,0)=TRUE),0,VLOOKUP($A787,'28.02.2022'!$A:$I,9,0))</f>
        <v>4437</v>
      </c>
      <c r="F787" s="2">
        <f>IF(ISERROR(VLOOKUP($A787,'31.03.2022'!$A:$I,9,0)=TRUE),0,VLOOKUP($A787,'31.03.2022'!$A:$I,9,0))</f>
        <v>4437</v>
      </c>
      <c r="G787" s="2">
        <f>IF(ISERROR(VLOOKUP($A787,'30.04.2022'!$A:$I,9,0)=TRUE),0,VLOOKUP($A787,'30.04.2022'!$A:$I,9,0))</f>
        <v>4437</v>
      </c>
      <c r="H787" s="2">
        <f>IF(ISERROR(VLOOKUP($A787,'31.05.2022'!$A:$I,9,0)=TRUE),0,VLOOKUP($A787,'31.05.2022'!$A:$I,9,0))</f>
        <v>4437</v>
      </c>
      <c r="I787" s="2">
        <f>IF(ISERROR(VLOOKUP($A787,'30.06.2022'!$A:$I,9,0)=TRUE),0,VLOOKUP($A787,'30.06.2022'!$A:$I,9,0))</f>
        <v>4437</v>
      </c>
      <c r="J787" s="39">
        <f>IF(ISERROR(VLOOKUP($A787,'31.07.2022'!$A:$I,9,0)=TRUE),0,VLOOKUP($A787,'31.07.2022'!$A:$I,9,0))</f>
        <v>4437</v>
      </c>
      <c r="K787" s="39">
        <f>IF(ISERROR(VLOOKUP($A787,'31.08.2022'!$A:$I,9,0)=TRUE),0,VLOOKUP($A787,'31.08.2022'!$A:$I,9,0))</f>
        <v>4437</v>
      </c>
      <c r="L787" s="39">
        <f>IF(ISERROR(VLOOKUP($A787,'30.09.2022'!$A:$I,9,0)=TRUE),0,VLOOKUP($A787,'30.09.2022'!$A:$I,9,0))</f>
        <v>4437</v>
      </c>
      <c r="M787" s="39">
        <f>IF(ISERROR(VLOOKUP($A787,'31.10.2022'!$A:$I,9,0)=TRUE),0,VLOOKUP($A787,'31.10.2022'!$A:$I,9,0))</f>
        <v>4437</v>
      </c>
      <c r="N787" s="39">
        <f>IF(ISERROR(VLOOKUP($A787,'30.11.2022'!$A:$I,9,0)=TRUE),0,VLOOKUP($A787,'30.11.2022'!$A:$I,9,0))</f>
        <v>4437</v>
      </c>
      <c r="O787" s="39">
        <f>IF(ISERROR(VLOOKUP($A787,'31.12.2022'!$A:$I,9,0)=TRUE),0,VLOOKUP($A787,'31.12.2022'!$A:$I,9,0))</f>
        <v>4437</v>
      </c>
    </row>
    <row r="788" spans="1:15" x14ac:dyDescent="0.3">
      <c r="A788" s="1" t="s">
        <v>872</v>
      </c>
      <c r="B788" s="1"/>
      <c r="C788" s="53">
        <f t="shared" si="12"/>
        <v>11</v>
      </c>
      <c r="D788" s="2">
        <f>IF(ISERROR(VLOOKUP($A788,'31.01.2022'!$A:$I,9,0)=TRUE),0,VLOOKUP($A788,'31.01.2022'!$A:$I,9,0))</f>
        <v>3000</v>
      </c>
      <c r="E788" s="2">
        <f>IF(ISERROR(VLOOKUP($A788,'28.02.2022'!$A:$I,9,0)=TRUE),0,VLOOKUP($A788,'28.02.2022'!$A:$I,9,0))</f>
        <v>3000</v>
      </c>
      <c r="F788" s="2">
        <f>IF(ISERROR(VLOOKUP($A788,'31.03.2022'!$A:$I,9,0)=TRUE),0,VLOOKUP($A788,'31.03.2022'!$A:$I,9,0))</f>
        <v>3000</v>
      </c>
      <c r="G788" s="2">
        <f>IF(ISERROR(VLOOKUP($A788,'30.04.2022'!$A:$I,9,0)=TRUE),0,VLOOKUP($A788,'30.04.2022'!$A:$I,9,0))</f>
        <v>3000</v>
      </c>
      <c r="H788" s="2">
        <f>IF(ISERROR(VLOOKUP($A788,'31.05.2022'!$A:$I,9,0)=TRUE),0,VLOOKUP($A788,'31.05.2022'!$A:$I,9,0))</f>
        <v>3000</v>
      </c>
      <c r="I788" s="2">
        <f>IF(ISERROR(VLOOKUP($A788,'30.06.2022'!$A:$I,9,0)=TRUE),0,VLOOKUP($A788,'30.06.2022'!$A:$I,9,0))</f>
        <v>3000</v>
      </c>
      <c r="J788" s="39">
        <f>IF(ISERROR(VLOOKUP($A788,'31.07.2022'!$A:$I,9,0)=TRUE),0,VLOOKUP($A788,'31.07.2022'!$A:$I,9,0))</f>
        <v>3000</v>
      </c>
      <c r="K788" s="39">
        <f>IF(ISERROR(VLOOKUP($A788,'31.08.2022'!$A:$I,9,0)=TRUE),0,VLOOKUP($A788,'31.08.2022'!$A:$I,9,0))</f>
        <v>3000</v>
      </c>
      <c r="L788" s="39">
        <f>IF(ISERROR(VLOOKUP($A788,'30.09.2022'!$A:$I,9,0)=TRUE),0,VLOOKUP($A788,'30.09.2022'!$A:$I,9,0))</f>
        <v>3000</v>
      </c>
      <c r="M788" s="39">
        <f>IF(ISERROR(VLOOKUP($A788,'31.10.2022'!$A:$I,9,0)=TRUE),0,VLOOKUP($A788,'31.10.2022'!$A:$I,9,0))</f>
        <v>3000</v>
      </c>
      <c r="N788" s="39">
        <f>IF(ISERROR(VLOOKUP($A788,'30.11.2022'!$A:$I,9,0)=TRUE),0,VLOOKUP($A788,'30.11.2022'!$A:$I,9,0))</f>
        <v>3000</v>
      </c>
      <c r="O788" s="39">
        <f>IF(ISERROR(VLOOKUP($A788,'31.12.2022'!$A:$I,9,0)=TRUE),0,VLOOKUP($A788,'31.12.2022'!$A:$I,9,0))</f>
        <v>3000</v>
      </c>
    </row>
    <row r="789" spans="1:15" x14ac:dyDescent="0.3">
      <c r="A789" s="1" t="s">
        <v>873</v>
      </c>
      <c r="B789" s="1"/>
      <c r="C789" s="53">
        <f t="shared" si="12"/>
        <v>11</v>
      </c>
      <c r="D789" s="2">
        <f>IF(ISERROR(VLOOKUP($A789,'31.01.2022'!$A:$I,9,0)=TRUE),0,VLOOKUP($A789,'31.01.2022'!$A:$I,9,0))</f>
        <v>540000</v>
      </c>
      <c r="E789" s="2">
        <f>IF(ISERROR(VLOOKUP($A789,'28.02.2022'!$A:$I,9,0)=TRUE),0,VLOOKUP($A789,'28.02.2022'!$A:$I,9,0))</f>
        <v>540000</v>
      </c>
      <c r="F789" s="2">
        <f>IF(ISERROR(VLOOKUP($A789,'31.03.2022'!$A:$I,9,0)=TRUE),0,VLOOKUP($A789,'31.03.2022'!$A:$I,9,0))</f>
        <v>540000</v>
      </c>
      <c r="G789" s="2">
        <f>IF(ISERROR(VLOOKUP($A789,'30.04.2022'!$A:$I,9,0)=TRUE),0,VLOOKUP($A789,'30.04.2022'!$A:$I,9,0))</f>
        <v>540000</v>
      </c>
      <c r="H789" s="2">
        <f>IF(ISERROR(VLOOKUP($A789,'31.05.2022'!$A:$I,9,0)=TRUE),0,VLOOKUP($A789,'31.05.2022'!$A:$I,9,0))</f>
        <v>540000</v>
      </c>
      <c r="I789" s="2">
        <f>IF(ISERROR(VLOOKUP($A789,'30.06.2022'!$A:$I,9,0)=TRUE),0,VLOOKUP($A789,'30.06.2022'!$A:$I,9,0))</f>
        <v>540000</v>
      </c>
      <c r="J789" s="39">
        <f>IF(ISERROR(VLOOKUP($A789,'31.07.2022'!$A:$I,9,0)=TRUE),0,VLOOKUP($A789,'31.07.2022'!$A:$I,9,0))</f>
        <v>540000</v>
      </c>
      <c r="K789" s="39">
        <f>IF(ISERROR(VLOOKUP($A789,'31.08.2022'!$A:$I,9,0)=TRUE),0,VLOOKUP($A789,'31.08.2022'!$A:$I,9,0))</f>
        <v>540000</v>
      </c>
      <c r="L789" s="39">
        <f>IF(ISERROR(VLOOKUP($A789,'30.09.2022'!$A:$I,9,0)=TRUE),0,VLOOKUP($A789,'30.09.2022'!$A:$I,9,0))</f>
        <v>540000</v>
      </c>
      <c r="M789" s="39">
        <f>IF(ISERROR(VLOOKUP($A789,'31.10.2022'!$A:$I,9,0)=TRUE),0,VLOOKUP($A789,'31.10.2022'!$A:$I,9,0))</f>
        <v>540000</v>
      </c>
      <c r="N789" s="39">
        <f>IF(ISERROR(VLOOKUP($A789,'30.11.2022'!$A:$I,9,0)=TRUE),0,VLOOKUP($A789,'30.11.2022'!$A:$I,9,0))</f>
        <v>540000</v>
      </c>
      <c r="O789" s="39">
        <f>IF(ISERROR(VLOOKUP($A789,'31.12.2022'!$A:$I,9,0)=TRUE),0,VLOOKUP($A789,'31.12.2022'!$A:$I,9,0))</f>
        <v>540000</v>
      </c>
    </row>
    <row r="790" spans="1:15" x14ac:dyDescent="0.3">
      <c r="A790" s="1" t="s">
        <v>874</v>
      </c>
      <c r="B790" s="1"/>
      <c r="C790" s="53">
        <f t="shared" si="12"/>
        <v>11</v>
      </c>
      <c r="D790" s="2">
        <f>IF(ISERROR(VLOOKUP($A790,'31.01.2022'!$A:$I,9,0)=TRUE),0,VLOOKUP($A790,'31.01.2022'!$A:$I,9,0))</f>
        <v>1800</v>
      </c>
      <c r="E790" s="2">
        <f>IF(ISERROR(VLOOKUP($A790,'28.02.2022'!$A:$I,9,0)=TRUE),0,VLOOKUP($A790,'28.02.2022'!$A:$I,9,0))</f>
        <v>1800</v>
      </c>
      <c r="F790" s="2">
        <f>IF(ISERROR(VLOOKUP($A790,'31.03.2022'!$A:$I,9,0)=TRUE),0,VLOOKUP($A790,'31.03.2022'!$A:$I,9,0))</f>
        <v>1800</v>
      </c>
      <c r="G790" s="2">
        <f>IF(ISERROR(VLOOKUP($A790,'30.04.2022'!$A:$I,9,0)=TRUE),0,VLOOKUP($A790,'30.04.2022'!$A:$I,9,0))</f>
        <v>1800</v>
      </c>
      <c r="H790" s="2">
        <f>IF(ISERROR(VLOOKUP($A790,'31.05.2022'!$A:$I,9,0)=TRUE),0,VLOOKUP($A790,'31.05.2022'!$A:$I,9,0))</f>
        <v>1800</v>
      </c>
      <c r="I790" s="2">
        <f>IF(ISERROR(VLOOKUP($A790,'30.06.2022'!$A:$I,9,0)=TRUE),0,VLOOKUP($A790,'30.06.2022'!$A:$I,9,0))</f>
        <v>1800</v>
      </c>
      <c r="J790" s="39">
        <f>IF(ISERROR(VLOOKUP($A790,'31.07.2022'!$A:$I,9,0)=TRUE),0,VLOOKUP($A790,'31.07.2022'!$A:$I,9,0))</f>
        <v>1800</v>
      </c>
      <c r="K790" s="39">
        <f>IF(ISERROR(VLOOKUP($A790,'31.08.2022'!$A:$I,9,0)=TRUE),0,VLOOKUP($A790,'31.08.2022'!$A:$I,9,0))</f>
        <v>1800</v>
      </c>
      <c r="L790" s="39">
        <f>IF(ISERROR(VLOOKUP($A790,'30.09.2022'!$A:$I,9,0)=TRUE),0,VLOOKUP($A790,'30.09.2022'!$A:$I,9,0))</f>
        <v>1800</v>
      </c>
      <c r="M790" s="39">
        <f>IF(ISERROR(VLOOKUP($A790,'31.10.2022'!$A:$I,9,0)=TRUE),0,VLOOKUP($A790,'31.10.2022'!$A:$I,9,0))</f>
        <v>1800</v>
      </c>
      <c r="N790" s="39">
        <f>IF(ISERROR(VLOOKUP($A790,'30.11.2022'!$A:$I,9,0)=TRUE),0,VLOOKUP($A790,'30.11.2022'!$A:$I,9,0))</f>
        <v>1800</v>
      </c>
      <c r="O790" s="39">
        <f>IF(ISERROR(VLOOKUP($A790,'31.12.2022'!$A:$I,9,0)=TRUE),0,VLOOKUP($A790,'31.12.2022'!$A:$I,9,0))</f>
        <v>1800</v>
      </c>
    </row>
    <row r="791" spans="1:15" x14ac:dyDescent="0.3">
      <c r="A791" s="1" t="s">
        <v>875</v>
      </c>
      <c r="B791" s="1"/>
      <c r="C791" s="53">
        <f t="shared" si="12"/>
        <v>11</v>
      </c>
      <c r="D791" s="2">
        <f>IF(ISERROR(VLOOKUP($A791,'31.01.2022'!$A:$I,9,0)=TRUE),0,VLOOKUP($A791,'31.01.2022'!$A:$I,9,0))</f>
        <v>17000</v>
      </c>
      <c r="E791" s="2">
        <f>IF(ISERROR(VLOOKUP($A791,'28.02.2022'!$A:$I,9,0)=TRUE),0,VLOOKUP($A791,'28.02.2022'!$A:$I,9,0))</f>
        <v>17000</v>
      </c>
      <c r="F791" s="2">
        <f>IF(ISERROR(VLOOKUP($A791,'31.03.2022'!$A:$I,9,0)=TRUE),0,VLOOKUP($A791,'31.03.2022'!$A:$I,9,0))</f>
        <v>17000</v>
      </c>
      <c r="G791" s="2">
        <f>IF(ISERROR(VLOOKUP($A791,'30.04.2022'!$A:$I,9,0)=TRUE),0,VLOOKUP($A791,'30.04.2022'!$A:$I,9,0))</f>
        <v>17000</v>
      </c>
      <c r="H791" s="2">
        <f>IF(ISERROR(VLOOKUP($A791,'31.05.2022'!$A:$I,9,0)=TRUE),0,VLOOKUP($A791,'31.05.2022'!$A:$I,9,0))</f>
        <v>17000</v>
      </c>
      <c r="I791" s="2">
        <f>IF(ISERROR(VLOOKUP($A791,'30.06.2022'!$A:$I,9,0)=TRUE),0,VLOOKUP($A791,'30.06.2022'!$A:$I,9,0))</f>
        <v>17000</v>
      </c>
      <c r="J791" s="39">
        <f>IF(ISERROR(VLOOKUP($A791,'31.07.2022'!$A:$I,9,0)=TRUE),0,VLOOKUP($A791,'31.07.2022'!$A:$I,9,0))</f>
        <v>17000</v>
      </c>
      <c r="K791" s="39">
        <f>IF(ISERROR(VLOOKUP($A791,'31.08.2022'!$A:$I,9,0)=TRUE),0,VLOOKUP($A791,'31.08.2022'!$A:$I,9,0))</f>
        <v>17000</v>
      </c>
      <c r="L791" s="39">
        <f>IF(ISERROR(VLOOKUP($A791,'30.09.2022'!$A:$I,9,0)=TRUE),0,VLOOKUP($A791,'30.09.2022'!$A:$I,9,0))</f>
        <v>17000</v>
      </c>
      <c r="M791" s="39">
        <f>IF(ISERROR(VLOOKUP($A791,'31.10.2022'!$A:$I,9,0)=TRUE),0,VLOOKUP($A791,'31.10.2022'!$A:$I,9,0))</f>
        <v>17000</v>
      </c>
      <c r="N791" s="39">
        <f>IF(ISERROR(VLOOKUP($A791,'30.11.2022'!$A:$I,9,0)=TRUE),0,VLOOKUP($A791,'30.11.2022'!$A:$I,9,0))</f>
        <v>17000</v>
      </c>
      <c r="O791" s="39">
        <f>IF(ISERROR(VLOOKUP($A791,'31.12.2022'!$A:$I,9,0)=TRUE),0,VLOOKUP($A791,'31.12.2022'!$A:$I,9,0))</f>
        <v>17000</v>
      </c>
    </row>
    <row r="792" spans="1:15" x14ac:dyDescent="0.3">
      <c r="A792" s="1" t="s">
        <v>876</v>
      </c>
      <c r="B792" s="1"/>
      <c r="C792" s="53">
        <f t="shared" si="12"/>
        <v>11</v>
      </c>
      <c r="D792" s="2">
        <f>IF(ISERROR(VLOOKUP($A792,'31.01.2022'!$A:$I,9,0)=TRUE),0,VLOOKUP($A792,'31.01.2022'!$A:$I,9,0))</f>
        <v>4353</v>
      </c>
      <c r="E792" s="2">
        <f>IF(ISERROR(VLOOKUP($A792,'28.02.2022'!$A:$I,9,0)=TRUE),0,VLOOKUP($A792,'28.02.2022'!$A:$I,9,0))</f>
        <v>4353</v>
      </c>
      <c r="F792" s="2">
        <f>IF(ISERROR(VLOOKUP($A792,'31.03.2022'!$A:$I,9,0)=TRUE),0,VLOOKUP($A792,'31.03.2022'!$A:$I,9,0))</f>
        <v>4353</v>
      </c>
      <c r="G792" s="2">
        <f>IF(ISERROR(VLOOKUP($A792,'30.04.2022'!$A:$I,9,0)=TRUE),0,VLOOKUP($A792,'30.04.2022'!$A:$I,9,0))</f>
        <v>4353</v>
      </c>
      <c r="H792" s="2">
        <f>IF(ISERROR(VLOOKUP($A792,'31.05.2022'!$A:$I,9,0)=TRUE),0,VLOOKUP($A792,'31.05.2022'!$A:$I,9,0))</f>
        <v>4353</v>
      </c>
      <c r="I792" s="2">
        <f>IF(ISERROR(VLOOKUP($A792,'30.06.2022'!$A:$I,9,0)=TRUE),0,VLOOKUP($A792,'30.06.2022'!$A:$I,9,0))</f>
        <v>4353</v>
      </c>
      <c r="J792" s="39">
        <f>IF(ISERROR(VLOOKUP($A792,'31.07.2022'!$A:$I,9,0)=TRUE),0,VLOOKUP($A792,'31.07.2022'!$A:$I,9,0))</f>
        <v>4353</v>
      </c>
      <c r="K792" s="39">
        <f>IF(ISERROR(VLOOKUP($A792,'31.08.2022'!$A:$I,9,0)=TRUE),0,VLOOKUP($A792,'31.08.2022'!$A:$I,9,0))</f>
        <v>4353</v>
      </c>
      <c r="L792" s="39">
        <f>IF(ISERROR(VLOOKUP($A792,'30.09.2022'!$A:$I,9,0)=TRUE),0,VLOOKUP($A792,'30.09.2022'!$A:$I,9,0))</f>
        <v>4353</v>
      </c>
      <c r="M792" s="39">
        <f>IF(ISERROR(VLOOKUP($A792,'31.10.2022'!$A:$I,9,0)=TRUE),0,VLOOKUP($A792,'31.10.2022'!$A:$I,9,0))</f>
        <v>4353</v>
      </c>
      <c r="N792" s="39">
        <f>IF(ISERROR(VLOOKUP($A792,'30.11.2022'!$A:$I,9,0)=TRUE),0,VLOOKUP($A792,'30.11.2022'!$A:$I,9,0))</f>
        <v>4353</v>
      </c>
      <c r="O792" s="39">
        <f>IF(ISERROR(VLOOKUP($A792,'31.12.2022'!$A:$I,9,0)=TRUE),0,VLOOKUP($A792,'31.12.2022'!$A:$I,9,0))</f>
        <v>4353</v>
      </c>
    </row>
    <row r="793" spans="1:15" x14ac:dyDescent="0.3">
      <c r="A793" s="1" t="s">
        <v>877</v>
      </c>
      <c r="B793" s="1"/>
      <c r="C793" s="53">
        <f t="shared" si="12"/>
        <v>11</v>
      </c>
      <c r="D793" s="2">
        <f>IF(ISERROR(VLOOKUP($A793,'31.01.2022'!$A:$I,9,0)=TRUE),0,VLOOKUP($A793,'31.01.2022'!$A:$I,9,0))</f>
        <v>1400</v>
      </c>
      <c r="E793" s="2">
        <f>IF(ISERROR(VLOOKUP($A793,'28.02.2022'!$A:$I,9,0)=TRUE),0,VLOOKUP($A793,'28.02.2022'!$A:$I,9,0))</f>
        <v>1400</v>
      </c>
      <c r="F793" s="2">
        <f>IF(ISERROR(VLOOKUP($A793,'31.03.2022'!$A:$I,9,0)=TRUE),0,VLOOKUP($A793,'31.03.2022'!$A:$I,9,0))</f>
        <v>1400</v>
      </c>
      <c r="G793" s="2">
        <f>IF(ISERROR(VLOOKUP($A793,'30.04.2022'!$A:$I,9,0)=TRUE),0,VLOOKUP($A793,'30.04.2022'!$A:$I,9,0))</f>
        <v>1400</v>
      </c>
      <c r="H793" s="2">
        <f>IF(ISERROR(VLOOKUP($A793,'31.05.2022'!$A:$I,9,0)=TRUE),0,VLOOKUP($A793,'31.05.2022'!$A:$I,9,0))</f>
        <v>1400</v>
      </c>
      <c r="I793" s="2">
        <f>IF(ISERROR(VLOOKUP($A793,'30.06.2022'!$A:$I,9,0)=TRUE),0,VLOOKUP($A793,'30.06.2022'!$A:$I,9,0))</f>
        <v>1400</v>
      </c>
      <c r="J793" s="39">
        <f>IF(ISERROR(VLOOKUP($A793,'31.07.2022'!$A:$I,9,0)=TRUE),0,VLOOKUP($A793,'31.07.2022'!$A:$I,9,0))</f>
        <v>1400</v>
      </c>
      <c r="K793" s="39">
        <f>IF(ISERROR(VLOOKUP($A793,'31.08.2022'!$A:$I,9,0)=TRUE),0,VLOOKUP($A793,'31.08.2022'!$A:$I,9,0))</f>
        <v>1400</v>
      </c>
      <c r="L793" s="39">
        <f>IF(ISERROR(VLOOKUP($A793,'30.09.2022'!$A:$I,9,0)=TRUE),0,VLOOKUP($A793,'30.09.2022'!$A:$I,9,0))</f>
        <v>1400</v>
      </c>
      <c r="M793" s="39">
        <f>IF(ISERROR(VLOOKUP($A793,'31.10.2022'!$A:$I,9,0)=TRUE),0,VLOOKUP($A793,'31.10.2022'!$A:$I,9,0))</f>
        <v>1400</v>
      </c>
      <c r="N793" s="39">
        <f>IF(ISERROR(VLOOKUP($A793,'30.11.2022'!$A:$I,9,0)=TRUE),0,VLOOKUP($A793,'30.11.2022'!$A:$I,9,0))</f>
        <v>1400</v>
      </c>
      <c r="O793" s="39">
        <f>IF(ISERROR(VLOOKUP($A793,'31.12.2022'!$A:$I,9,0)=TRUE),0,VLOOKUP($A793,'31.12.2022'!$A:$I,9,0))</f>
        <v>1400</v>
      </c>
    </row>
    <row r="794" spans="1:15" x14ac:dyDescent="0.3">
      <c r="A794" s="1" t="s">
        <v>878</v>
      </c>
      <c r="B794" s="1"/>
      <c r="C794" s="53">
        <f t="shared" si="12"/>
        <v>11</v>
      </c>
      <c r="D794" s="2">
        <f>IF(ISERROR(VLOOKUP($A794,'31.01.2022'!$A:$I,9,0)=TRUE),0,VLOOKUP($A794,'31.01.2022'!$A:$I,9,0))</f>
        <v>38500</v>
      </c>
      <c r="E794" s="2">
        <f>IF(ISERROR(VLOOKUP($A794,'28.02.2022'!$A:$I,9,0)=TRUE),0,VLOOKUP($A794,'28.02.2022'!$A:$I,9,0))</f>
        <v>38500</v>
      </c>
      <c r="F794" s="2">
        <f>IF(ISERROR(VLOOKUP($A794,'31.03.2022'!$A:$I,9,0)=TRUE),0,VLOOKUP($A794,'31.03.2022'!$A:$I,9,0))</f>
        <v>38500</v>
      </c>
      <c r="G794" s="2">
        <f>IF(ISERROR(VLOOKUP($A794,'30.04.2022'!$A:$I,9,0)=TRUE),0,VLOOKUP($A794,'30.04.2022'!$A:$I,9,0))</f>
        <v>38500</v>
      </c>
      <c r="H794" s="2">
        <f>IF(ISERROR(VLOOKUP($A794,'31.05.2022'!$A:$I,9,0)=TRUE),0,VLOOKUP($A794,'31.05.2022'!$A:$I,9,0))</f>
        <v>38500</v>
      </c>
      <c r="I794" s="2">
        <f>IF(ISERROR(VLOOKUP($A794,'30.06.2022'!$A:$I,9,0)=TRUE),0,VLOOKUP($A794,'30.06.2022'!$A:$I,9,0))</f>
        <v>38500</v>
      </c>
      <c r="J794" s="39">
        <f>IF(ISERROR(VLOOKUP($A794,'31.07.2022'!$A:$I,9,0)=TRUE),0,VLOOKUP($A794,'31.07.2022'!$A:$I,9,0))</f>
        <v>38500</v>
      </c>
      <c r="K794" s="39">
        <f>IF(ISERROR(VLOOKUP($A794,'31.08.2022'!$A:$I,9,0)=TRUE),0,VLOOKUP($A794,'31.08.2022'!$A:$I,9,0))</f>
        <v>38500</v>
      </c>
      <c r="L794" s="39">
        <f>IF(ISERROR(VLOOKUP($A794,'30.09.2022'!$A:$I,9,0)=TRUE),0,VLOOKUP($A794,'30.09.2022'!$A:$I,9,0))</f>
        <v>38500</v>
      </c>
      <c r="M794" s="39">
        <f>IF(ISERROR(VLOOKUP($A794,'31.10.2022'!$A:$I,9,0)=TRUE),0,VLOOKUP($A794,'31.10.2022'!$A:$I,9,0))</f>
        <v>38500</v>
      </c>
      <c r="N794" s="39">
        <f>IF(ISERROR(VLOOKUP($A794,'30.11.2022'!$A:$I,9,0)=TRUE),0,VLOOKUP($A794,'30.11.2022'!$A:$I,9,0))</f>
        <v>38500</v>
      </c>
      <c r="O794" s="39">
        <f>IF(ISERROR(VLOOKUP($A794,'31.12.2022'!$A:$I,9,0)=TRUE),0,VLOOKUP($A794,'31.12.2022'!$A:$I,9,0))</f>
        <v>38500</v>
      </c>
    </row>
    <row r="795" spans="1:15" x14ac:dyDescent="0.3">
      <c r="A795" s="1" t="s">
        <v>879</v>
      </c>
      <c r="B795" s="1"/>
      <c r="C795" s="53">
        <f t="shared" si="12"/>
        <v>11</v>
      </c>
      <c r="D795" s="2">
        <f>IF(ISERROR(VLOOKUP($A795,'31.01.2022'!$A:$I,9,0)=TRUE),0,VLOOKUP($A795,'31.01.2022'!$A:$I,9,0))</f>
        <v>14557.87</v>
      </c>
      <c r="E795" s="2">
        <f>IF(ISERROR(VLOOKUP($A795,'28.02.2022'!$A:$I,9,0)=TRUE),0,VLOOKUP($A795,'28.02.2022'!$A:$I,9,0))</f>
        <v>14557.87</v>
      </c>
      <c r="F795" s="2">
        <f>IF(ISERROR(VLOOKUP($A795,'31.03.2022'!$A:$I,9,0)=TRUE),0,VLOOKUP($A795,'31.03.2022'!$A:$I,9,0))</f>
        <v>14557.87</v>
      </c>
      <c r="G795" s="2">
        <f>IF(ISERROR(VLOOKUP($A795,'30.04.2022'!$A:$I,9,0)=TRUE),0,VLOOKUP($A795,'30.04.2022'!$A:$I,9,0))</f>
        <v>14557.87</v>
      </c>
      <c r="H795" s="2">
        <f>IF(ISERROR(VLOOKUP($A795,'31.05.2022'!$A:$I,9,0)=TRUE),0,VLOOKUP($A795,'31.05.2022'!$A:$I,9,0))</f>
        <v>14557.87</v>
      </c>
      <c r="I795" s="2">
        <f>IF(ISERROR(VLOOKUP($A795,'30.06.2022'!$A:$I,9,0)=TRUE),0,VLOOKUP($A795,'30.06.2022'!$A:$I,9,0))</f>
        <v>14557.87</v>
      </c>
      <c r="J795" s="39">
        <f>IF(ISERROR(VLOOKUP($A795,'31.07.2022'!$A:$I,9,0)=TRUE),0,VLOOKUP($A795,'31.07.2022'!$A:$I,9,0))</f>
        <v>14557.87</v>
      </c>
      <c r="K795" s="39">
        <f>IF(ISERROR(VLOOKUP($A795,'31.08.2022'!$A:$I,9,0)=TRUE),0,VLOOKUP($A795,'31.08.2022'!$A:$I,9,0))</f>
        <v>14557.87</v>
      </c>
      <c r="L795" s="39">
        <f>IF(ISERROR(VLOOKUP($A795,'30.09.2022'!$A:$I,9,0)=TRUE),0,VLOOKUP($A795,'30.09.2022'!$A:$I,9,0))</f>
        <v>14557.87</v>
      </c>
      <c r="M795" s="39">
        <f>IF(ISERROR(VLOOKUP($A795,'31.10.2022'!$A:$I,9,0)=TRUE),0,VLOOKUP($A795,'31.10.2022'!$A:$I,9,0))</f>
        <v>14557.87</v>
      </c>
      <c r="N795" s="39">
        <f>IF(ISERROR(VLOOKUP($A795,'30.11.2022'!$A:$I,9,0)=TRUE),0,VLOOKUP($A795,'30.11.2022'!$A:$I,9,0))</f>
        <v>14557.87</v>
      </c>
      <c r="O795" s="39">
        <f>IF(ISERROR(VLOOKUP($A795,'31.12.2022'!$A:$I,9,0)=TRUE),0,VLOOKUP($A795,'31.12.2022'!$A:$I,9,0))</f>
        <v>14557.87</v>
      </c>
    </row>
    <row r="796" spans="1:15" x14ac:dyDescent="0.3">
      <c r="A796" s="1" t="s">
        <v>880</v>
      </c>
      <c r="B796" s="1"/>
      <c r="C796" s="53">
        <f t="shared" si="12"/>
        <v>11</v>
      </c>
      <c r="D796" s="2">
        <f>IF(ISERROR(VLOOKUP($A796,'31.01.2022'!$A:$I,9,0)=TRUE),0,VLOOKUP($A796,'31.01.2022'!$A:$I,9,0))</f>
        <v>4704</v>
      </c>
      <c r="E796" s="2">
        <f>IF(ISERROR(VLOOKUP($A796,'28.02.2022'!$A:$I,9,0)=TRUE),0,VLOOKUP($A796,'28.02.2022'!$A:$I,9,0))</f>
        <v>4704</v>
      </c>
      <c r="F796" s="2">
        <f>IF(ISERROR(VLOOKUP($A796,'31.03.2022'!$A:$I,9,0)=TRUE),0,VLOOKUP($A796,'31.03.2022'!$A:$I,9,0))</f>
        <v>4704</v>
      </c>
      <c r="G796" s="2">
        <f>IF(ISERROR(VLOOKUP($A796,'30.04.2022'!$A:$I,9,0)=TRUE),0,VLOOKUP($A796,'30.04.2022'!$A:$I,9,0))</f>
        <v>4704</v>
      </c>
      <c r="H796" s="2">
        <f>IF(ISERROR(VLOOKUP($A796,'31.05.2022'!$A:$I,9,0)=TRUE),0,VLOOKUP($A796,'31.05.2022'!$A:$I,9,0))</f>
        <v>4704</v>
      </c>
      <c r="I796" s="2">
        <f>IF(ISERROR(VLOOKUP($A796,'30.06.2022'!$A:$I,9,0)=TRUE),0,VLOOKUP($A796,'30.06.2022'!$A:$I,9,0))</f>
        <v>4704</v>
      </c>
      <c r="J796" s="39">
        <f>IF(ISERROR(VLOOKUP($A796,'31.07.2022'!$A:$I,9,0)=TRUE),0,VLOOKUP($A796,'31.07.2022'!$A:$I,9,0))</f>
        <v>4704</v>
      </c>
      <c r="K796" s="39">
        <f>IF(ISERROR(VLOOKUP($A796,'31.08.2022'!$A:$I,9,0)=TRUE),0,VLOOKUP($A796,'31.08.2022'!$A:$I,9,0))</f>
        <v>4704</v>
      </c>
      <c r="L796" s="39">
        <f>IF(ISERROR(VLOOKUP($A796,'30.09.2022'!$A:$I,9,0)=TRUE),0,VLOOKUP($A796,'30.09.2022'!$A:$I,9,0))</f>
        <v>4704</v>
      </c>
      <c r="M796" s="39">
        <f>IF(ISERROR(VLOOKUP($A796,'31.10.2022'!$A:$I,9,0)=TRUE),0,VLOOKUP($A796,'31.10.2022'!$A:$I,9,0))</f>
        <v>4704</v>
      </c>
      <c r="N796" s="39">
        <f>IF(ISERROR(VLOOKUP($A796,'30.11.2022'!$A:$I,9,0)=TRUE),0,VLOOKUP($A796,'30.11.2022'!$A:$I,9,0))</f>
        <v>4704</v>
      </c>
      <c r="O796" s="39">
        <f>IF(ISERROR(VLOOKUP($A796,'31.12.2022'!$A:$I,9,0)=TRUE),0,VLOOKUP($A796,'31.12.2022'!$A:$I,9,0))</f>
        <v>4704</v>
      </c>
    </row>
    <row r="797" spans="1:15" x14ac:dyDescent="0.3">
      <c r="A797" s="1" t="s">
        <v>881</v>
      </c>
      <c r="B797" s="1"/>
      <c r="C797" s="53">
        <f t="shared" si="12"/>
        <v>11</v>
      </c>
      <c r="D797" s="2">
        <f>IF(ISERROR(VLOOKUP($A797,'31.01.2022'!$A:$I,9,0)=TRUE),0,VLOOKUP($A797,'31.01.2022'!$A:$I,9,0))</f>
        <v>48230.11</v>
      </c>
      <c r="E797" s="2">
        <f>IF(ISERROR(VLOOKUP($A797,'28.02.2022'!$A:$I,9,0)=TRUE),0,VLOOKUP($A797,'28.02.2022'!$A:$I,9,0))</f>
        <v>48230.11</v>
      </c>
      <c r="F797" s="2">
        <f>IF(ISERROR(VLOOKUP($A797,'31.03.2022'!$A:$I,9,0)=TRUE),0,VLOOKUP($A797,'31.03.2022'!$A:$I,9,0))</f>
        <v>48230.11</v>
      </c>
      <c r="G797" s="2">
        <f>IF(ISERROR(VLOOKUP($A797,'30.04.2022'!$A:$I,9,0)=TRUE),0,VLOOKUP($A797,'30.04.2022'!$A:$I,9,0))</f>
        <v>48230.11</v>
      </c>
      <c r="H797" s="2">
        <f>IF(ISERROR(VLOOKUP($A797,'31.05.2022'!$A:$I,9,0)=TRUE),0,VLOOKUP($A797,'31.05.2022'!$A:$I,9,0))</f>
        <v>48230.11</v>
      </c>
      <c r="I797" s="2">
        <f>IF(ISERROR(VLOOKUP($A797,'30.06.2022'!$A:$I,9,0)=TRUE),0,VLOOKUP($A797,'30.06.2022'!$A:$I,9,0))</f>
        <v>48230.11</v>
      </c>
      <c r="J797" s="39">
        <f>IF(ISERROR(VLOOKUP($A797,'31.07.2022'!$A:$I,9,0)=TRUE),0,VLOOKUP($A797,'31.07.2022'!$A:$I,9,0))</f>
        <v>48230.11</v>
      </c>
      <c r="K797" s="39">
        <f>IF(ISERROR(VLOOKUP($A797,'31.08.2022'!$A:$I,9,0)=TRUE),0,VLOOKUP($A797,'31.08.2022'!$A:$I,9,0))</f>
        <v>48230.11</v>
      </c>
      <c r="L797" s="39">
        <f>IF(ISERROR(VLOOKUP($A797,'30.09.2022'!$A:$I,9,0)=TRUE),0,VLOOKUP($A797,'30.09.2022'!$A:$I,9,0))</f>
        <v>48230.11</v>
      </c>
      <c r="M797" s="39">
        <f>IF(ISERROR(VLOOKUP($A797,'31.10.2022'!$A:$I,9,0)=TRUE),0,VLOOKUP($A797,'31.10.2022'!$A:$I,9,0))</f>
        <v>48230.11</v>
      </c>
      <c r="N797" s="39">
        <f>IF(ISERROR(VLOOKUP($A797,'30.11.2022'!$A:$I,9,0)=TRUE),0,VLOOKUP($A797,'30.11.2022'!$A:$I,9,0))</f>
        <v>48230.11</v>
      </c>
      <c r="O797" s="39">
        <f>IF(ISERROR(VLOOKUP($A797,'31.12.2022'!$A:$I,9,0)=TRUE),0,VLOOKUP($A797,'31.12.2022'!$A:$I,9,0))</f>
        <v>48230.11</v>
      </c>
    </row>
    <row r="798" spans="1:15" x14ac:dyDescent="0.3">
      <c r="A798" s="1" t="s">
        <v>882</v>
      </c>
      <c r="B798" s="1"/>
      <c r="C798" s="53">
        <f t="shared" si="12"/>
        <v>11</v>
      </c>
      <c r="D798" s="2">
        <f>IF(ISERROR(VLOOKUP($A798,'31.01.2022'!$A:$I,9,0)=TRUE),0,VLOOKUP($A798,'31.01.2022'!$A:$I,9,0))</f>
        <v>1165.0999999999999</v>
      </c>
      <c r="E798" s="2">
        <f>IF(ISERROR(VLOOKUP($A798,'28.02.2022'!$A:$I,9,0)=TRUE),0,VLOOKUP($A798,'28.02.2022'!$A:$I,9,0))</f>
        <v>1165.0999999999999</v>
      </c>
      <c r="F798" s="2">
        <f>IF(ISERROR(VLOOKUP($A798,'31.03.2022'!$A:$I,9,0)=TRUE),0,VLOOKUP($A798,'31.03.2022'!$A:$I,9,0))</f>
        <v>1165.0999999999999</v>
      </c>
      <c r="G798" s="2">
        <f>IF(ISERROR(VLOOKUP($A798,'30.04.2022'!$A:$I,9,0)=TRUE),0,VLOOKUP($A798,'30.04.2022'!$A:$I,9,0))</f>
        <v>1165.0999999999999</v>
      </c>
      <c r="H798" s="2">
        <f>IF(ISERROR(VLOOKUP($A798,'31.05.2022'!$A:$I,9,0)=TRUE),0,VLOOKUP($A798,'31.05.2022'!$A:$I,9,0))</f>
        <v>1165.0999999999999</v>
      </c>
      <c r="I798" s="2">
        <f>IF(ISERROR(VLOOKUP($A798,'30.06.2022'!$A:$I,9,0)=TRUE),0,VLOOKUP($A798,'30.06.2022'!$A:$I,9,0))</f>
        <v>1165.0999999999999</v>
      </c>
      <c r="J798" s="39">
        <f>IF(ISERROR(VLOOKUP($A798,'31.07.2022'!$A:$I,9,0)=TRUE),0,VLOOKUP($A798,'31.07.2022'!$A:$I,9,0))</f>
        <v>1165.0999999999999</v>
      </c>
      <c r="K798" s="39">
        <f>IF(ISERROR(VLOOKUP($A798,'31.08.2022'!$A:$I,9,0)=TRUE),0,VLOOKUP($A798,'31.08.2022'!$A:$I,9,0))</f>
        <v>1165.0999999999999</v>
      </c>
      <c r="L798" s="39">
        <f>IF(ISERROR(VLOOKUP($A798,'30.09.2022'!$A:$I,9,0)=TRUE),0,VLOOKUP($A798,'30.09.2022'!$A:$I,9,0))</f>
        <v>1165.0999999999999</v>
      </c>
      <c r="M798" s="39">
        <f>IF(ISERROR(VLOOKUP($A798,'31.10.2022'!$A:$I,9,0)=TRUE),0,VLOOKUP($A798,'31.10.2022'!$A:$I,9,0))</f>
        <v>1165.0999999999999</v>
      </c>
      <c r="N798" s="39">
        <f>IF(ISERROR(VLOOKUP($A798,'30.11.2022'!$A:$I,9,0)=TRUE),0,VLOOKUP($A798,'30.11.2022'!$A:$I,9,0))</f>
        <v>1165.0999999999999</v>
      </c>
      <c r="O798" s="39">
        <f>IF(ISERROR(VLOOKUP($A798,'31.12.2022'!$A:$I,9,0)=TRUE),0,VLOOKUP($A798,'31.12.2022'!$A:$I,9,0))</f>
        <v>1165.0999999999999</v>
      </c>
    </row>
    <row r="799" spans="1:15" x14ac:dyDescent="0.3">
      <c r="A799" s="1" t="s">
        <v>883</v>
      </c>
      <c r="B799" s="1"/>
      <c r="C799" s="53">
        <f t="shared" si="12"/>
        <v>11</v>
      </c>
      <c r="D799" s="2">
        <f>IF(ISERROR(VLOOKUP($A799,'31.01.2022'!$A:$I,9,0)=TRUE),0,VLOOKUP($A799,'31.01.2022'!$A:$I,9,0))</f>
        <v>5850</v>
      </c>
      <c r="E799" s="2">
        <f>IF(ISERROR(VLOOKUP($A799,'28.02.2022'!$A:$I,9,0)=TRUE),0,VLOOKUP($A799,'28.02.2022'!$A:$I,9,0))</f>
        <v>5850</v>
      </c>
      <c r="F799" s="2">
        <f>IF(ISERROR(VLOOKUP($A799,'31.03.2022'!$A:$I,9,0)=TRUE),0,VLOOKUP($A799,'31.03.2022'!$A:$I,9,0))</f>
        <v>5850</v>
      </c>
      <c r="G799" s="2">
        <f>IF(ISERROR(VLOOKUP($A799,'30.04.2022'!$A:$I,9,0)=TRUE),0,VLOOKUP($A799,'30.04.2022'!$A:$I,9,0))</f>
        <v>5850</v>
      </c>
      <c r="H799" s="2">
        <f>IF(ISERROR(VLOOKUP($A799,'31.05.2022'!$A:$I,9,0)=TRUE),0,VLOOKUP($A799,'31.05.2022'!$A:$I,9,0))</f>
        <v>5850</v>
      </c>
      <c r="I799" s="2">
        <f>IF(ISERROR(VLOOKUP($A799,'30.06.2022'!$A:$I,9,0)=TRUE),0,VLOOKUP($A799,'30.06.2022'!$A:$I,9,0))</f>
        <v>5850</v>
      </c>
      <c r="J799" s="39">
        <f>IF(ISERROR(VLOOKUP($A799,'31.07.2022'!$A:$I,9,0)=TRUE),0,VLOOKUP($A799,'31.07.2022'!$A:$I,9,0))</f>
        <v>5850</v>
      </c>
      <c r="K799" s="39">
        <f>IF(ISERROR(VLOOKUP($A799,'31.08.2022'!$A:$I,9,0)=TRUE),0,VLOOKUP($A799,'31.08.2022'!$A:$I,9,0))</f>
        <v>5850</v>
      </c>
      <c r="L799" s="39">
        <f>IF(ISERROR(VLOOKUP($A799,'30.09.2022'!$A:$I,9,0)=TRUE),0,VLOOKUP($A799,'30.09.2022'!$A:$I,9,0))</f>
        <v>5850</v>
      </c>
      <c r="M799" s="39">
        <f>IF(ISERROR(VLOOKUP($A799,'31.10.2022'!$A:$I,9,0)=TRUE),0,VLOOKUP($A799,'31.10.2022'!$A:$I,9,0))</f>
        <v>5850</v>
      </c>
      <c r="N799" s="39">
        <f>IF(ISERROR(VLOOKUP($A799,'30.11.2022'!$A:$I,9,0)=TRUE),0,VLOOKUP($A799,'30.11.2022'!$A:$I,9,0))</f>
        <v>5850</v>
      </c>
      <c r="O799" s="39">
        <f>IF(ISERROR(VLOOKUP($A799,'31.12.2022'!$A:$I,9,0)=TRUE),0,VLOOKUP($A799,'31.12.2022'!$A:$I,9,0))</f>
        <v>5850</v>
      </c>
    </row>
    <row r="800" spans="1:15" x14ac:dyDescent="0.3">
      <c r="A800" s="1" t="s">
        <v>884</v>
      </c>
      <c r="B800" s="1"/>
      <c r="C800" s="53">
        <f t="shared" si="12"/>
        <v>11</v>
      </c>
      <c r="D800" s="2">
        <f>IF(ISERROR(VLOOKUP($A800,'31.01.2022'!$A:$I,9,0)=TRUE),0,VLOOKUP($A800,'31.01.2022'!$A:$I,9,0))</f>
        <v>8664.6299999999992</v>
      </c>
      <c r="E800" s="2">
        <f>IF(ISERROR(VLOOKUP($A800,'28.02.2022'!$A:$I,9,0)=TRUE),0,VLOOKUP($A800,'28.02.2022'!$A:$I,9,0))</f>
        <v>8664.6299999999992</v>
      </c>
      <c r="F800" s="2">
        <f>IF(ISERROR(VLOOKUP($A800,'31.03.2022'!$A:$I,9,0)=TRUE),0,VLOOKUP($A800,'31.03.2022'!$A:$I,9,0))</f>
        <v>8664.6299999999992</v>
      </c>
      <c r="G800" s="2">
        <f>IF(ISERROR(VLOOKUP($A800,'30.04.2022'!$A:$I,9,0)=TRUE),0,VLOOKUP($A800,'30.04.2022'!$A:$I,9,0))</f>
        <v>8664.6299999999992</v>
      </c>
      <c r="H800" s="2">
        <f>IF(ISERROR(VLOOKUP($A800,'31.05.2022'!$A:$I,9,0)=TRUE),0,VLOOKUP($A800,'31.05.2022'!$A:$I,9,0))</f>
        <v>8664.6299999999992</v>
      </c>
      <c r="I800" s="2">
        <f>IF(ISERROR(VLOOKUP($A800,'30.06.2022'!$A:$I,9,0)=TRUE),0,VLOOKUP($A800,'30.06.2022'!$A:$I,9,0))</f>
        <v>8664.6299999999992</v>
      </c>
      <c r="J800" s="39">
        <f>IF(ISERROR(VLOOKUP($A800,'31.07.2022'!$A:$I,9,0)=TRUE),0,VLOOKUP($A800,'31.07.2022'!$A:$I,9,0))</f>
        <v>8664.6299999999992</v>
      </c>
      <c r="K800" s="39">
        <f>IF(ISERROR(VLOOKUP($A800,'31.08.2022'!$A:$I,9,0)=TRUE),0,VLOOKUP($A800,'31.08.2022'!$A:$I,9,0))</f>
        <v>8664.6299999999992</v>
      </c>
      <c r="L800" s="39">
        <f>IF(ISERROR(VLOOKUP($A800,'30.09.2022'!$A:$I,9,0)=TRUE),0,VLOOKUP($A800,'30.09.2022'!$A:$I,9,0))</f>
        <v>8664.6299999999992</v>
      </c>
      <c r="M800" s="39">
        <f>IF(ISERROR(VLOOKUP($A800,'31.10.2022'!$A:$I,9,0)=TRUE),0,VLOOKUP($A800,'31.10.2022'!$A:$I,9,0))</f>
        <v>8664.6299999999992</v>
      </c>
      <c r="N800" s="39">
        <f>IF(ISERROR(VLOOKUP($A800,'30.11.2022'!$A:$I,9,0)=TRUE),0,VLOOKUP($A800,'30.11.2022'!$A:$I,9,0))</f>
        <v>8664.6299999999992</v>
      </c>
      <c r="O800" s="39">
        <f>IF(ISERROR(VLOOKUP($A800,'31.12.2022'!$A:$I,9,0)=TRUE),0,VLOOKUP($A800,'31.12.2022'!$A:$I,9,0))</f>
        <v>8664.6299999999992</v>
      </c>
    </row>
    <row r="801" spans="1:15" x14ac:dyDescent="0.3">
      <c r="A801" s="1" t="s">
        <v>885</v>
      </c>
      <c r="B801" s="1"/>
      <c r="C801" s="53">
        <f t="shared" si="12"/>
        <v>11</v>
      </c>
      <c r="D801" s="2">
        <f>IF(ISERROR(VLOOKUP($A801,'31.01.2022'!$A:$I,9,0)=TRUE),0,VLOOKUP($A801,'31.01.2022'!$A:$I,9,0))</f>
        <v>14702.5</v>
      </c>
      <c r="E801" s="2">
        <f>IF(ISERROR(VLOOKUP($A801,'28.02.2022'!$A:$I,9,0)=TRUE),0,VLOOKUP($A801,'28.02.2022'!$A:$I,9,0))</f>
        <v>14702.5</v>
      </c>
      <c r="F801" s="2">
        <f>IF(ISERROR(VLOOKUP($A801,'31.03.2022'!$A:$I,9,0)=TRUE),0,VLOOKUP($A801,'31.03.2022'!$A:$I,9,0))</f>
        <v>14702.5</v>
      </c>
      <c r="G801" s="2">
        <f>IF(ISERROR(VLOOKUP($A801,'30.04.2022'!$A:$I,9,0)=TRUE),0,VLOOKUP($A801,'30.04.2022'!$A:$I,9,0))</f>
        <v>14702.5</v>
      </c>
      <c r="H801" s="2">
        <f>IF(ISERROR(VLOOKUP($A801,'31.05.2022'!$A:$I,9,0)=TRUE),0,VLOOKUP($A801,'31.05.2022'!$A:$I,9,0))</f>
        <v>14702.5</v>
      </c>
      <c r="I801" s="2">
        <f>IF(ISERROR(VLOOKUP($A801,'30.06.2022'!$A:$I,9,0)=TRUE),0,VLOOKUP($A801,'30.06.2022'!$A:$I,9,0))</f>
        <v>14702.5</v>
      </c>
      <c r="J801" s="39">
        <f>IF(ISERROR(VLOOKUP($A801,'31.07.2022'!$A:$I,9,0)=TRUE),0,VLOOKUP($A801,'31.07.2022'!$A:$I,9,0))</f>
        <v>14702.5</v>
      </c>
      <c r="K801" s="39">
        <f>IF(ISERROR(VLOOKUP($A801,'31.08.2022'!$A:$I,9,0)=TRUE),0,VLOOKUP($A801,'31.08.2022'!$A:$I,9,0))</f>
        <v>14702.5</v>
      </c>
      <c r="L801" s="39">
        <f>IF(ISERROR(VLOOKUP($A801,'30.09.2022'!$A:$I,9,0)=TRUE),0,VLOOKUP($A801,'30.09.2022'!$A:$I,9,0))</f>
        <v>14702.5</v>
      </c>
      <c r="M801" s="39">
        <f>IF(ISERROR(VLOOKUP($A801,'31.10.2022'!$A:$I,9,0)=TRUE),0,VLOOKUP($A801,'31.10.2022'!$A:$I,9,0))</f>
        <v>14702.5</v>
      </c>
      <c r="N801" s="39">
        <f>IF(ISERROR(VLOOKUP($A801,'30.11.2022'!$A:$I,9,0)=TRUE),0,VLOOKUP($A801,'30.11.2022'!$A:$I,9,0))</f>
        <v>14702.5</v>
      </c>
      <c r="O801" s="39">
        <f>IF(ISERROR(VLOOKUP($A801,'31.12.2022'!$A:$I,9,0)=TRUE),0,VLOOKUP($A801,'31.12.2022'!$A:$I,9,0))</f>
        <v>14702.5</v>
      </c>
    </row>
    <row r="802" spans="1:15" x14ac:dyDescent="0.3">
      <c r="A802" s="1" t="s">
        <v>886</v>
      </c>
      <c r="B802" s="1"/>
      <c r="C802" s="53">
        <f t="shared" si="12"/>
        <v>11</v>
      </c>
      <c r="D802" s="2">
        <f>IF(ISERROR(VLOOKUP($A802,'31.01.2022'!$A:$I,9,0)=TRUE),0,VLOOKUP($A802,'31.01.2022'!$A:$I,9,0))</f>
        <v>6148.58</v>
      </c>
      <c r="E802" s="2">
        <f>IF(ISERROR(VLOOKUP($A802,'28.02.2022'!$A:$I,9,0)=TRUE),0,VLOOKUP($A802,'28.02.2022'!$A:$I,9,0))</f>
        <v>6148.58</v>
      </c>
      <c r="F802" s="2">
        <f>IF(ISERROR(VLOOKUP($A802,'31.03.2022'!$A:$I,9,0)=TRUE),0,VLOOKUP($A802,'31.03.2022'!$A:$I,9,0))</f>
        <v>6148.58</v>
      </c>
      <c r="G802" s="2">
        <f>IF(ISERROR(VLOOKUP($A802,'30.04.2022'!$A:$I,9,0)=TRUE),0,VLOOKUP($A802,'30.04.2022'!$A:$I,9,0))</f>
        <v>6148.58</v>
      </c>
      <c r="H802" s="2">
        <f>IF(ISERROR(VLOOKUP($A802,'31.05.2022'!$A:$I,9,0)=TRUE),0,VLOOKUP($A802,'31.05.2022'!$A:$I,9,0))</f>
        <v>6148.58</v>
      </c>
      <c r="I802" s="2">
        <f>IF(ISERROR(VLOOKUP($A802,'30.06.2022'!$A:$I,9,0)=TRUE),0,VLOOKUP($A802,'30.06.2022'!$A:$I,9,0))</f>
        <v>6148.58</v>
      </c>
      <c r="J802" s="39">
        <f>IF(ISERROR(VLOOKUP($A802,'31.07.2022'!$A:$I,9,0)=TRUE),0,VLOOKUP($A802,'31.07.2022'!$A:$I,9,0))</f>
        <v>6148.58</v>
      </c>
      <c r="K802" s="39">
        <f>IF(ISERROR(VLOOKUP($A802,'31.08.2022'!$A:$I,9,0)=TRUE),0,VLOOKUP($A802,'31.08.2022'!$A:$I,9,0))</f>
        <v>6148.58</v>
      </c>
      <c r="L802" s="39">
        <f>IF(ISERROR(VLOOKUP($A802,'30.09.2022'!$A:$I,9,0)=TRUE),0,VLOOKUP($A802,'30.09.2022'!$A:$I,9,0))</f>
        <v>6148.58</v>
      </c>
      <c r="M802" s="39">
        <f>IF(ISERROR(VLOOKUP($A802,'31.10.2022'!$A:$I,9,0)=TRUE),0,VLOOKUP($A802,'31.10.2022'!$A:$I,9,0))</f>
        <v>6148.58</v>
      </c>
      <c r="N802" s="39">
        <f>IF(ISERROR(VLOOKUP($A802,'30.11.2022'!$A:$I,9,0)=TRUE),0,VLOOKUP($A802,'30.11.2022'!$A:$I,9,0))</f>
        <v>6148.58</v>
      </c>
      <c r="O802" s="39">
        <f>IF(ISERROR(VLOOKUP($A802,'31.12.2022'!$A:$I,9,0)=TRUE),0,VLOOKUP($A802,'31.12.2022'!$A:$I,9,0))</f>
        <v>6148.58</v>
      </c>
    </row>
    <row r="803" spans="1:15" x14ac:dyDescent="0.3">
      <c r="A803" s="1" t="s">
        <v>887</v>
      </c>
      <c r="B803" s="1"/>
      <c r="C803" s="53">
        <f t="shared" si="12"/>
        <v>11</v>
      </c>
      <c r="D803" s="2">
        <f>IF(ISERROR(VLOOKUP($A803,'31.01.2022'!$A:$I,9,0)=TRUE),0,VLOOKUP($A803,'31.01.2022'!$A:$I,9,0))</f>
        <v>6831.76</v>
      </c>
      <c r="E803" s="2">
        <f>IF(ISERROR(VLOOKUP($A803,'28.02.2022'!$A:$I,9,0)=TRUE),0,VLOOKUP($A803,'28.02.2022'!$A:$I,9,0))</f>
        <v>6831.76</v>
      </c>
      <c r="F803" s="2">
        <f>IF(ISERROR(VLOOKUP($A803,'31.03.2022'!$A:$I,9,0)=TRUE),0,VLOOKUP($A803,'31.03.2022'!$A:$I,9,0))</f>
        <v>6831.76</v>
      </c>
      <c r="G803" s="2">
        <f>IF(ISERROR(VLOOKUP($A803,'30.04.2022'!$A:$I,9,0)=TRUE),0,VLOOKUP($A803,'30.04.2022'!$A:$I,9,0))</f>
        <v>6831.76</v>
      </c>
      <c r="H803" s="2">
        <f>IF(ISERROR(VLOOKUP($A803,'31.05.2022'!$A:$I,9,0)=TRUE),0,VLOOKUP($A803,'31.05.2022'!$A:$I,9,0))</f>
        <v>6831.76</v>
      </c>
      <c r="I803" s="2">
        <f>IF(ISERROR(VLOOKUP($A803,'30.06.2022'!$A:$I,9,0)=TRUE),0,VLOOKUP($A803,'30.06.2022'!$A:$I,9,0))</f>
        <v>6831.76</v>
      </c>
      <c r="J803" s="39">
        <f>IF(ISERROR(VLOOKUP($A803,'31.07.2022'!$A:$I,9,0)=TRUE),0,VLOOKUP($A803,'31.07.2022'!$A:$I,9,0))</f>
        <v>6831.76</v>
      </c>
      <c r="K803" s="39">
        <f>IF(ISERROR(VLOOKUP($A803,'31.08.2022'!$A:$I,9,0)=TRUE),0,VLOOKUP($A803,'31.08.2022'!$A:$I,9,0))</f>
        <v>6831.76</v>
      </c>
      <c r="L803" s="39">
        <f>IF(ISERROR(VLOOKUP($A803,'30.09.2022'!$A:$I,9,0)=TRUE),0,VLOOKUP($A803,'30.09.2022'!$A:$I,9,0))</f>
        <v>6831.76</v>
      </c>
      <c r="M803" s="39">
        <f>IF(ISERROR(VLOOKUP($A803,'31.10.2022'!$A:$I,9,0)=TRUE),0,VLOOKUP($A803,'31.10.2022'!$A:$I,9,0))</f>
        <v>6831.76</v>
      </c>
      <c r="N803" s="39">
        <f>IF(ISERROR(VLOOKUP($A803,'30.11.2022'!$A:$I,9,0)=TRUE),0,VLOOKUP($A803,'30.11.2022'!$A:$I,9,0))</f>
        <v>6831.76</v>
      </c>
      <c r="O803" s="39">
        <f>IF(ISERROR(VLOOKUP($A803,'31.12.2022'!$A:$I,9,0)=TRUE),0,VLOOKUP($A803,'31.12.2022'!$A:$I,9,0))</f>
        <v>6831.76</v>
      </c>
    </row>
    <row r="804" spans="1:15" x14ac:dyDescent="0.3">
      <c r="A804" s="1" t="s">
        <v>888</v>
      </c>
      <c r="B804" s="1"/>
      <c r="C804" s="53">
        <f t="shared" si="12"/>
        <v>11</v>
      </c>
      <c r="D804" s="2">
        <f>IF(ISERROR(VLOOKUP($A804,'31.01.2022'!$A:$I,9,0)=TRUE),0,VLOOKUP($A804,'31.01.2022'!$A:$I,9,0))</f>
        <v>3380</v>
      </c>
      <c r="E804" s="2">
        <f>IF(ISERROR(VLOOKUP($A804,'28.02.2022'!$A:$I,9,0)=TRUE),0,VLOOKUP($A804,'28.02.2022'!$A:$I,9,0))</f>
        <v>3380</v>
      </c>
      <c r="F804" s="2">
        <f>IF(ISERROR(VLOOKUP($A804,'31.03.2022'!$A:$I,9,0)=TRUE),0,VLOOKUP($A804,'31.03.2022'!$A:$I,9,0))</f>
        <v>3380</v>
      </c>
      <c r="G804" s="2">
        <f>IF(ISERROR(VLOOKUP($A804,'30.04.2022'!$A:$I,9,0)=TRUE),0,VLOOKUP($A804,'30.04.2022'!$A:$I,9,0))</f>
        <v>3380</v>
      </c>
      <c r="H804" s="2">
        <f>IF(ISERROR(VLOOKUP($A804,'31.05.2022'!$A:$I,9,0)=TRUE),0,VLOOKUP($A804,'31.05.2022'!$A:$I,9,0))</f>
        <v>3380</v>
      </c>
      <c r="I804" s="2">
        <f>IF(ISERROR(VLOOKUP($A804,'30.06.2022'!$A:$I,9,0)=TRUE),0,VLOOKUP($A804,'30.06.2022'!$A:$I,9,0))</f>
        <v>3380</v>
      </c>
      <c r="J804" s="39">
        <f>IF(ISERROR(VLOOKUP($A804,'31.07.2022'!$A:$I,9,0)=TRUE),0,VLOOKUP($A804,'31.07.2022'!$A:$I,9,0))</f>
        <v>3380</v>
      </c>
      <c r="K804" s="39">
        <f>IF(ISERROR(VLOOKUP($A804,'31.08.2022'!$A:$I,9,0)=TRUE),0,VLOOKUP($A804,'31.08.2022'!$A:$I,9,0))</f>
        <v>3380</v>
      </c>
      <c r="L804" s="39">
        <f>IF(ISERROR(VLOOKUP($A804,'30.09.2022'!$A:$I,9,0)=TRUE),0,VLOOKUP($A804,'30.09.2022'!$A:$I,9,0))</f>
        <v>3380</v>
      </c>
      <c r="M804" s="39">
        <f>IF(ISERROR(VLOOKUP($A804,'31.10.2022'!$A:$I,9,0)=TRUE),0,VLOOKUP($A804,'31.10.2022'!$A:$I,9,0))</f>
        <v>3380</v>
      </c>
      <c r="N804" s="39">
        <f>IF(ISERROR(VLOOKUP($A804,'30.11.2022'!$A:$I,9,0)=TRUE),0,VLOOKUP($A804,'30.11.2022'!$A:$I,9,0))</f>
        <v>3380</v>
      </c>
      <c r="O804" s="39">
        <f>IF(ISERROR(VLOOKUP($A804,'31.12.2022'!$A:$I,9,0)=TRUE),0,VLOOKUP($A804,'31.12.2022'!$A:$I,9,0))</f>
        <v>3380</v>
      </c>
    </row>
    <row r="805" spans="1:15" x14ac:dyDescent="0.3">
      <c r="A805" s="1" t="s">
        <v>889</v>
      </c>
      <c r="B805" s="1"/>
      <c r="C805" s="53">
        <f t="shared" si="12"/>
        <v>11</v>
      </c>
      <c r="D805" s="2">
        <f>IF(ISERROR(VLOOKUP($A805,'31.01.2022'!$A:$I,9,0)=TRUE),0,VLOOKUP($A805,'31.01.2022'!$A:$I,9,0))</f>
        <v>5800</v>
      </c>
      <c r="E805" s="2">
        <f>IF(ISERROR(VLOOKUP($A805,'28.02.2022'!$A:$I,9,0)=TRUE),0,VLOOKUP($A805,'28.02.2022'!$A:$I,9,0))</f>
        <v>5800</v>
      </c>
      <c r="F805" s="2">
        <f>IF(ISERROR(VLOOKUP($A805,'31.03.2022'!$A:$I,9,0)=TRUE),0,VLOOKUP($A805,'31.03.2022'!$A:$I,9,0))</f>
        <v>5800</v>
      </c>
      <c r="G805" s="2">
        <f>IF(ISERROR(VLOOKUP($A805,'30.04.2022'!$A:$I,9,0)=TRUE),0,VLOOKUP($A805,'30.04.2022'!$A:$I,9,0))</f>
        <v>5800</v>
      </c>
      <c r="H805" s="2">
        <f>IF(ISERROR(VLOOKUP($A805,'31.05.2022'!$A:$I,9,0)=TRUE),0,VLOOKUP($A805,'31.05.2022'!$A:$I,9,0))</f>
        <v>5800</v>
      </c>
      <c r="I805" s="2">
        <f>IF(ISERROR(VLOOKUP($A805,'30.06.2022'!$A:$I,9,0)=TRUE),0,VLOOKUP($A805,'30.06.2022'!$A:$I,9,0))</f>
        <v>5800</v>
      </c>
      <c r="J805" s="39">
        <f>IF(ISERROR(VLOOKUP($A805,'31.07.2022'!$A:$I,9,0)=TRUE),0,VLOOKUP($A805,'31.07.2022'!$A:$I,9,0))</f>
        <v>5800</v>
      </c>
      <c r="K805" s="39">
        <f>IF(ISERROR(VLOOKUP($A805,'31.08.2022'!$A:$I,9,0)=TRUE),0,VLOOKUP($A805,'31.08.2022'!$A:$I,9,0))</f>
        <v>5800</v>
      </c>
      <c r="L805" s="39">
        <f>IF(ISERROR(VLOOKUP($A805,'30.09.2022'!$A:$I,9,0)=TRUE),0,VLOOKUP($A805,'30.09.2022'!$A:$I,9,0))</f>
        <v>5800</v>
      </c>
      <c r="M805" s="39">
        <f>IF(ISERROR(VLOOKUP($A805,'31.10.2022'!$A:$I,9,0)=TRUE),0,VLOOKUP($A805,'31.10.2022'!$A:$I,9,0))</f>
        <v>5800</v>
      </c>
      <c r="N805" s="39">
        <f>IF(ISERROR(VLOOKUP($A805,'30.11.2022'!$A:$I,9,0)=TRUE),0,VLOOKUP($A805,'30.11.2022'!$A:$I,9,0))</f>
        <v>5800</v>
      </c>
      <c r="O805" s="39">
        <f>IF(ISERROR(VLOOKUP($A805,'31.12.2022'!$A:$I,9,0)=TRUE),0,VLOOKUP($A805,'31.12.2022'!$A:$I,9,0))</f>
        <v>5800</v>
      </c>
    </row>
    <row r="806" spans="1:15" x14ac:dyDescent="0.3">
      <c r="A806" s="1" t="s">
        <v>890</v>
      </c>
      <c r="B806" s="1"/>
      <c r="C806" s="53">
        <f t="shared" si="12"/>
        <v>11</v>
      </c>
      <c r="D806" s="2">
        <f>IF(ISERROR(VLOOKUP($A806,'31.01.2022'!$A:$I,9,0)=TRUE),0,VLOOKUP($A806,'31.01.2022'!$A:$I,9,0))</f>
        <v>9887.7999999999993</v>
      </c>
      <c r="E806" s="2">
        <f>IF(ISERROR(VLOOKUP($A806,'28.02.2022'!$A:$I,9,0)=TRUE),0,VLOOKUP($A806,'28.02.2022'!$A:$I,9,0))</f>
        <v>9887.7999999999993</v>
      </c>
      <c r="F806" s="2">
        <f>IF(ISERROR(VLOOKUP($A806,'31.03.2022'!$A:$I,9,0)=TRUE),0,VLOOKUP($A806,'31.03.2022'!$A:$I,9,0))</f>
        <v>9887.7999999999993</v>
      </c>
      <c r="G806" s="2">
        <f>IF(ISERROR(VLOOKUP($A806,'30.04.2022'!$A:$I,9,0)=TRUE),0,VLOOKUP($A806,'30.04.2022'!$A:$I,9,0))</f>
        <v>9887.7999999999993</v>
      </c>
      <c r="H806" s="2">
        <f>IF(ISERROR(VLOOKUP($A806,'31.05.2022'!$A:$I,9,0)=TRUE),0,VLOOKUP($A806,'31.05.2022'!$A:$I,9,0))</f>
        <v>9887.7999999999993</v>
      </c>
      <c r="I806" s="2">
        <f>IF(ISERROR(VLOOKUP($A806,'30.06.2022'!$A:$I,9,0)=TRUE),0,VLOOKUP($A806,'30.06.2022'!$A:$I,9,0))</f>
        <v>9887.7999999999993</v>
      </c>
      <c r="J806" s="39">
        <f>IF(ISERROR(VLOOKUP($A806,'31.07.2022'!$A:$I,9,0)=TRUE),0,VLOOKUP($A806,'31.07.2022'!$A:$I,9,0))</f>
        <v>9887.7999999999993</v>
      </c>
      <c r="K806" s="39">
        <f>IF(ISERROR(VLOOKUP($A806,'31.08.2022'!$A:$I,9,0)=TRUE),0,VLOOKUP($A806,'31.08.2022'!$A:$I,9,0))</f>
        <v>9887.7999999999993</v>
      </c>
      <c r="L806" s="39">
        <f>IF(ISERROR(VLOOKUP($A806,'30.09.2022'!$A:$I,9,0)=TRUE),0,VLOOKUP($A806,'30.09.2022'!$A:$I,9,0))</f>
        <v>9887.7999999999993</v>
      </c>
      <c r="M806" s="39">
        <f>IF(ISERROR(VLOOKUP($A806,'31.10.2022'!$A:$I,9,0)=TRUE),0,VLOOKUP($A806,'31.10.2022'!$A:$I,9,0))</f>
        <v>9887.7999999999993</v>
      </c>
      <c r="N806" s="39">
        <f>IF(ISERROR(VLOOKUP($A806,'30.11.2022'!$A:$I,9,0)=TRUE),0,VLOOKUP($A806,'30.11.2022'!$A:$I,9,0))</f>
        <v>9887.7999999999993</v>
      </c>
      <c r="O806" s="39">
        <f>IF(ISERROR(VLOOKUP($A806,'31.12.2022'!$A:$I,9,0)=TRUE),0,VLOOKUP($A806,'31.12.2022'!$A:$I,9,0))</f>
        <v>9887.7999999999993</v>
      </c>
    </row>
    <row r="807" spans="1:15" x14ac:dyDescent="0.3">
      <c r="A807" s="1" t="s">
        <v>891</v>
      </c>
      <c r="B807" s="1"/>
      <c r="C807" s="53">
        <f t="shared" si="12"/>
        <v>11</v>
      </c>
      <c r="D807" s="2">
        <f>IF(ISERROR(VLOOKUP($A807,'31.01.2022'!$A:$I,9,0)=TRUE),0,VLOOKUP($A807,'31.01.2022'!$A:$I,9,0))</f>
        <v>85500</v>
      </c>
      <c r="E807" s="2">
        <f>IF(ISERROR(VLOOKUP($A807,'28.02.2022'!$A:$I,9,0)=TRUE),0,VLOOKUP($A807,'28.02.2022'!$A:$I,9,0))</f>
        <v>85500</v>
      </c>
      <c r="F807" s="2">
        <f>IF(ISERROR(VLOOKUP($A807,'31.03.2022'!$A:$I,9,0)=TRUE),0,VLOOKUP($A807,'31.03.2022'!$A:$I,9,0))</f>
        <v>85500</v>
      </c>
      <c r="G807" s="2">
        <f>IF(ISERROR(VLOOKUP($A807,'30.04.2022'!$A:$I,9,0)=TRUE),0,VLOOKUP($A807,'30.04.2022'!$A:$I,9,0))</f>
        <v>85500</v>
      </c>
      <c r="H807" s="2">
        <f>IF(ISERROR(VLOOKUP($A807,'31.05.2022'!$A:$I,9,0)=TRUE),0,VLOOKUP($A807,'31.05.2022'!$A:$I,9,0))</f>
        <v>85500</v>
      </c>
      <c r="I807" s="2">
        <f>IF(ISERROR(VLOOKUP($A807,'30.06.2022'!$A:$I,9,0)=TRUE),0,VLOOKUP($A807,'30.06.2022'!$A:$I,9,0))</f>
        <v>85500</v>
      </c>
      <c r="J807" s="39">
        <f>IF(ISERROR(VLOOKUP($A807,'31.07.2022'!$A:$I,9,0)=TRUE),0,VLOOKUP($A807,'31.07.2022'!$A:$I,9,0))</f>
        <v>85500</v>
      </c>
      <c r="K807" s="39">
        <f>IF(ISERROR(VLOOKUP($A807,'31.08.2022'!$A:$I,9,0)=TRUE),0,VLOOKUP($A807,'31.08.2022'!$A:$I,9,0))</f>
        <v>85500</v>
      </c>
      <c r="L807" s="39">
        <f>IF(ISERROR(VLOOKUP($A807,'30.09.2022'!$A:$I,9,0)=TRUE),0,VLOOKUP($A807,'30.09.2022'!$A:$I,9,0))</f>
        <v>85500</v>
      </c>
      <c r="M807" s="39">
        <f>IF(ISERROR(VLOOKUP($A807,'31.10.2022'!$A:$I,9,0)=TRUE),0,VLOOKUP($A807,'31.10.2022'!$A:$I,9,0))</f>
        <v>85500</v>
      </c>
      <c r="N807" s="39">
        <f>IF(ISERROR(VLOOKUP($A807,'30.11.2022'!$A:$I,9,0)=TRUE),0,VLOOKUP($A807,'30.11.2022'!$A:$I,9,0))</f>
        <v>85500</v>
      </c>
      <c r="O807" s="39">
        <f>IF(ISERROR(VLOOKUP($A807,'31.12.2022'!$A:$I,9,0)=TRUE),0,VLOOKUP($A807,'31.12.2022'!$A:$I,9,0))</f>
        <v>85500</v>
      </c>
    </row>
    <row r="808" spans="1:15" x14ac:dyDescent="0.3">
      <c r="A808" s="1" t="s">
        <v>892</v>
      </c>
      <c r="B808" s="1"/>
      <c r="C808" s="53">
        <f t="shared" si="12"/>
        <v>11</v>
      </c>
      <c r="D808" s="2">
        <f>IF(ISERROR(VLOOKUP($A808,'31.01.2022'!$A:$I,9,0)=TRUE),0,VLOOKUP($A808,'31.01.2022'!$A:$I,9,0))</f>
        <v>71332.56</v>
      </c>
      <c r="E808" s="2">
        <f>IF(ISERROR(VLOOKUP($A808,'28.02.2022'!$A:$I,9,0)=TRUE),0,VLOOKUP($A808,'28.02.2022'!$A:$I,9,0))</f>
        <v>71332.56</v>
      </c>
      <c r="F808" s="2">
        <f>IF(ISERROR(VLOOKUP($A808,'31.03.2022'!$A:$I,9,0)=TRUE),0,VLOOKUP($A808,'31.03.2022'!$A:$I,9,0))</f>
        <v>71332.56</v>
      </c>
      <c r="G808" s="2">
        <f>IF(ISERROR(VLOOKUP($A808,'30.04.2022'!$A:$I,9,0)=TRUE),0,VLOOKUP($A808,'30.04.2022'!$A:$I,9,0))</f>
        <v>71332.56</v>
      </c>
      <c r="H808" s="2">
        <f>IF(ISERROR(VLOOKUP($A808,'31.05.2022'!$A:$I,9,0)=TRUE),0,VLOOKUP($A808,'31.05.2022'!$A:$I,9,0))</f>
        <v>71332.56</v>
      </c>
      <c r="I808" s="2">
        <f>IF(ISERROR(VLOOKUP($A808,'30.06.2022'!$A:$I,9,0)=TRUE),0,VLOOKUP($A808,'30.06.2022'!$A:$I,9,0))</f>
        <v>71332.56</v>
      </c>
      <c r="J808" s="39">
        <f>IF(ISERROR(VLOOKUP($A808,'31.07.2022'!$A:$I,9,0)=TRUE),0,VLOOKUP($A808,'31.07.2022'!$A:$I,9,0))</f>
        <v>71332.56</v>
      </c>
      <c r="K808" s="39">
        <f>IF(ISERROR(VLOOKUP($A808,'31.08.2022'!$A:$I,9,0)=TRUE),0,VLOOKUP($A808,'31.08.2022'!$A:$I,9,0))</f>
        <v>71332.56</v>
      </c>
      <c r="L808" s="39">
        <f>IF(ISERROR(VLOOKUP($A808,'30.09.2022'!$A:$I,9,0)=TRUE),0,VLOOKUP($A808,'30.09.2022'!$A:$I,9,0))</f>
        <v>71332.56</v>
      </c>
      <c r="M808" s="39">
        <f>IF(ISERROR(VLOOKUP($A808,'31.10.2022'!$A:$I,9,0)=TRUE),0,VLOOKUP($A808,'31.10.2022'!$A:$I,9,0))</f>
        <v>71332.56</v>
      </c>
      <c r="N808" s="39">
        <f>IF(ISERROR(VLOOKUP($A808,'30.11.2022'!$A:$I,9,0)=TRUE),0,VLOOKUP($A808,'30.11.2022'!$A:$I,9,0))</f>
        <v>71332.56</v>
      </c>
      <c r="O808" s="39">
        <f>IF(ISERROR(VLOOKUP($A808,'31.12.2022'!$A:$I,9,0)=TRUE),0,VLOOKUP($A808,'31.12.2022'!$A:$I,9,0))</f>
        <v>71332.56</v>
      </c>
    </row>
    <row r="809" spans="1:15" x14ac:dyDescent="0.3">
      <c r="A809" s="1" t="s">
        <v>893</v>
      </c>
      <c r="B809" s="1"/>
      <c r="C809" s="53">
        <f t="shared" si="12"/>
        <v>11</v>
      </c>
      <c r="D809" s="2">
        <f>IF(ISERROR(VLOOKUP($A809,'31.01.2022'!$A:$I,9,0)=TRUE),0,VLOOKUP($A809,'31.01.2022'!$A:$I,9,0))</f>
        <v>10806.98</v>
      </c>
      <c r="E809" s="2">
        <f>IF(ISERROR(VLOOKUP($A809,'28.02.2022'!$A:$I,9,0)=TRUE),0,VLOOKUP($A809,'28.02.2022'!$A:$I,9,0))</f>
        <v>10806.98</v>
      </c>
      <c r="F809" s="2">
        <f>IF(ISERROR(VLOOKUP($A809,'31.03.2022'!$A:$I,9,0)=TRUE),0,VLOOKUP($A809,'31.03.2022'!$A:$I,9,0))</f>
        <v>10806.98</v>
      </c>
      <c r="G809" s="2">
        <f>IF(ISERROR(VLOOKUP($A809,'30.04.2022'!$A:$I,9,0)=TRUE),0,VLOOKUP($A809,'30.04.2022'!$A:$I,9,0))</f>
        <v>10806.98</v>
      </c>
      <c r="H809" s="2">
        <f>IF(ISERROR(VLOOKUP($A809,'31.05.2022'!$A:$I,9,0)=TRUE),0,VLOOKUP($A809,'31.05.2022'!$A:$I,9,0))</f>
        <v>10806.98</v>
      </c>
      <c r="I809" s="2">
        <f>IF(ISERROR(VLOOKUP($A809,'30.06.2022'!$A:$I,9,0)=TRUE),0,VLOOKUP($A809,'30.06.2022'!$A:$I,9,0))</f>
        <v>10806.98</v>
      </c>
      <c r="J809" s="39">
        <f>IF(ISERROR(VLOOKUP($A809,'31.07.2022'!$A:$I,9,0)=TRUE),0,VLOOKUP($A809,'31.07.2022'!$A:$I,9,0))</f>
        <v>10806.98</v>
      </c>
      <c r="K809" s="39">
        <f>IF(ISERROR(VLOOKUP($A809,'31.08.2022'!$A:$I,9,0)=TRUE),0,VLOOKUP($A809,'31.08.2022'!$A:$I,9,0))</f>
        <v>10806.98</v>
      </c>
      <c r="L809" s="39">
        <f>IF(ISERROR(VLOOKUP($A809,'30.09.2022'!$A:$I,9,0)=TRUE),0,VLOOKUP($A809,'30.09.2022'!$A:$I,9,0))</f>
        <v>10806.98</v>
      </c>
      <c r="M809" s="39">
        <f>IF(ISERROR(VLOOKUP($A809,'31.10.2022'!$A:$I,9,0)=TRUE),0,VLOOKUP($A809,'31.10.2022'!$A:$I,9,0))</f>
        <v>10806.98</v>
      </c>
      <c r="N809" s="39">
        <f>IF(ISERROR(VLOOKUP($A809,'30.11.2022'!$A:$I,9,0)=TRUE),0,VLOOKUP($A809,'30.11.2022'!$A:$I,9,0))</f>
        <v>10806.98</v>
      </c>
      <c r="O809" s="39">
        <f>IF(ISERROR(VLOOKUP($A809,'31.12.2022'!$A:$I,9,0)=TRUE),0,VLOOKUP($A809,'31.12.2022'!$A:$I,9,0))</f>
        <v>10806.98</v>
      </c>
    </row>
    <row r="810" spans="1:15" x14ac:dyDescent="0.3">
      <c r="A810" s="1" t="s">
        <v>894</v>
      </c>
      <c r="B810" s="1"/>
      <c r="C810" s="53">
        <f t="shared" si="12"/>
        <v>11</v>
      </c>
      <c r="D810" s="2">
        <f>IF(ISERROR(VLOOKUP($A810,'31.01.2022'!$A:$I,9,0)=TRUE),0,VLOOKUP($A810,'31.01.2022'!$A:$I,9,0))</f>
        <v>1250</v>
      </c>
      <c r="E810" s="2">
        <f>IF(ISERROR(VLOOKUP($A810,'28.02.2022'!$A:$I,9,0)=TRUE),0,VLOOKUP($A810,'28.02.2022'!$A:$I,9,0))</f>
        <v>1250</v>
      </c>
      <c r="F810" s="2">
        <f>IF(ISERROR(VLOOKUP($A810,'31.03.2022'!$A:$I,9,0)=TRUE),0,VLOOKUP($A810,'31.03.2022'!$A:$I,9,0))</f>
        <v>1250</v>
      </c>
      <c r="G810" s="2">
        <f>IF(ISERROR(VLOOKUP($A810,'30.04.2022'!$A:$I,9,0)=TRUE),0,VLOOKUP($A810,'30.04.2022'!$A:$I,9,0))</f>
        <v>1250</v>
      </c>
      <c r="H810" s="2">
        <f>IF(ISERROR(VLOOKUP($A810,'31.05.2022'!$A:$I,9,0)=TRUE),0,VLOOKUP($A810,'31.05.2022'!$A:$I,9,0))</f>
        <v>1250</v>
      </c>
      <c r="I810" s="2">
        <f>IF(ISERROR(VLOOKUP($A810,'30.06.2022'!$A:$I,9,0)=TRUE),0,VLOOKUP($A810,'30.06.2022'!$A:$I,9,0))</f>
        <v>1250</v>
      </c>
      <c r="J810" s="39">
        <f>IF(ISERROR(VLOOKUP($A810,'31.07.2022'!$A:$I,9,0)=TRUE),0,VLOOKUP($A810,'31.07.2022'!$A:$I,9,0))</f>
        <v>1250</v>
      </c>
      <c r="K810" s="39">
        <f>IF(ISERROR(VLOOKUP($A810,'31.08.2022'!$A:$I,9,0)=TRUE),0,VLOOKUP($A810,'31.08.2022'!$A:$I,9,0))</f>
        <v>1250</v>
      </c>
      <c r="L810" s="39">
        <f>IF(ISERROR(VLOOKUP($A810,'30.09.2022'!$A:$I,9,0)=TRUE),0,VLOOKUP($A810,'30.09.2022'!$A:$I,9,0))</f>
        <v>1250</v>
      </c>
      <c r="M810" s="39">
        <f>IF(ISERROR(VLOOKUP($A810,'31.10.2022'!$A:$I,9,0)=TRUE),0,VLOOKUP($A810,'31.10.2022'!$A:$I,9,0))</f>
        <v>1250</v>
      </c>
      <c r="N810" s="39">
        <f>IF(ISERROR(VLOOKUP($A810,'30.11.2022'!$A:$I,9,0)=TRUE),0,VLOOKUP($A810,'30.11.2022'!$A:$I,9,0))</f>
        <v>1250</v>
      </c>
      <c r="O810" s="39">
        <f>IF(ISERROR(VLOOKUP($A810,'31.12.2022'!$A:$I,9,0)=TRUE),0,VLOOKUP($A810,'31.12.2022'!$A:$I,9,0))</f>
        <v>1250</v>
      </c>
    </row>
    <row r="811" spans="1:15" x14ac:dyDescent="0.3">
      <c r="A811" s="1" t="s">
        <v>895</v>
      </c>
      <c r="B811" s="1"/>
      <c r="C811" s="53">
        <f t="shared" si="12"/>
        <v>11</v>
      </c>
      <c r="D811" s="2">
        <f>IF(ISERROR(VLOOKUP($A811,'31.01.2022'!$A:$I,9,0)=TRUE),0,VLOOKUP($A811,'31.01.2022'!$A:$I,9,0))</f>
        <v>88620</v>
      </c>
      <c r="E811" s="2">
        <f>IF(ISERROR(VLOOKUP($A811,'28.02.2022'!$A:$I,9,0)=TRUE),0,VLOOKUP($A811,'28.02.2022'!$A:$I,9,0))</f>
        <v>88620</v>
      </c>
      <c r="F811" s="2">
        <f>IF(ISERROR(VLOOKUP($A811,'31.03.2022'!$A:$I,9,0)=TRUE),0,VLOOKUP($A811,'31.03.2022'!$A:$I,9,0))</f>
        <v>88620</v>
      </c>
      <c r="G811" s="2">
        <f>IF(ISERROR(VLOOKUP($A811,'30.04.2022'!$A:$I,9,0)=TRUE),0,VLOOKUP($A811,'30.04.2022'!$A:$I,9,0))</f>
        <v>88620</v>
      </c>
      <c r="H811" s="2">
        <f>IF(ISERROR(VLOOKUP($A811,'31.05.2022'!$A:$I,9,0)=TRUE),0,VLOOKUP($A811,'31.05.2022'!$A:$I,9,0))</f>
        <v>88620</v>
      </c>
      <c r="I811" s="2">
        <f>IF(ISERROR(VLOOKUP($A811,'30.06.2022'!$A:$I,9,0)=TRUE),0,VLOOKUP($A811,'30.06.2022'!$A:$I,9,0))</f>
        <v>88620</v>
      </c>
      <c r="J811" s="39">
        <f>IF(ISERROR(VLOOKUP($A811,'31.07.2022'!$A:$I,9,0)=TRUE),0,VLOOKUP($A811,'31.07.2022'!$A:$I,9,0))</f>
        <v>88620</v>
      </c>
      <c r="K811" s="39">
        <f>IF(ISERROR(VLOOKUP($A811,'31.08.2022'!$A:$I,9,0)=TRUE),0,VLOOKUP($A811,'31.08.2022'!$A:$I,9,0))</f>
        <v>88620</v>
      </c>
      <c r="L811" s="39">
        <f>IF(ISERROR(VLOOKUP($A811,'30.09.2022'!$A:$I,9,0)=TRUE),0,VLOOKUP($A811,'30.09.2022'!$A:$I,9,0))</f>
        <v>88620</v>
      </c>
      <c r="M811" s="39">
        <f>IF(ISERROR(VLOOKUP($A811,'31.10.2022'!$A:$I,9,0)=TRUE),0,VLOOKUP($A811,'31.10.2022'!$A:$I,9,0))</f>
        <v>88620</v>
      </c>
      <c r="N811" s="39">
        <f>IF(ISERROR(VLOOKUP($A811,'30.11.2022'!$A:$I,9,0)=TRUE),0,VLOOKUP($A811,'30.11.2022'!$A:$I,9,0))</f>
        <v>88620</v>
      </c>
      <c r="O811" s="39">
        <f>IF(ISERROR(VLOOKUP($A811,'31.12.2022'!$A:$I,9,0)=TRUE),0,VLOOKUP($A811,'31.12.2022'!$A:$I,9,0))</f>
        <v>88620</v>
      </c>
    </row>
    <row r="812" spans="1:15" x14ac:dyDescent="0.3">
      <c r="A812" s="1" t="s">
        <v>896</v>
      </c>
      <c r="B812" s="1"/>
      <c r="C812" s="53">
        <f t="shared" si="12"/>
        <v>11</v>
      </c>
      <c r="D812" s="2">
        <f>IF(ISERROR(VLOOKUP($A812,'31.01.2022'!$A:$I,9,0)=TRUE),0,VLOOKUP($A812,'31.01.2022'!$A:$I,9,0))</f>
        <v>3748.58</v>
      </c>
      <c r="E812" s="2">
        <f>IF(ISERROR(VLOOKUP($A812,'28.02.2022'!$A:$I,9,0)=TRUE),0,VLOOKUP($A812,'28.02.2022'!$A:$I,9,0))</f>
        <v>3748.58</v>
      </c>
      <c r="F812" s="2">
        <f>IF(ISERROR(VLOOKUP($A812,'31.03.2022'!$A:$I,9,0)=TRUE),0,VLOOKUP($A812,'31.03.2022'!$A:$I,9,0))</f>
        <v>3748.58</v>
      </c>
      <c r="G812" s="2">
        <f>IF(ISERROR(VLOOKUP($A812,'30.04.2022'!$A:$I,9,0)=TRUE),0,VLOOKUP($A812,'30.04.2022'!$A:$I,9,0))</f>
        <v>3748.58</v>
      </c>
      <c r="H812" s="2">
        <f>IF(ISERROR(VLOOKUP($A812,'31.05.2022'!$A:$I,9,0)=TRUE),0,VLOOKUP($A812,'31.05.2022'!$A:$I,9,0))</f>
        <v>3748.58</v>
      </c>
      <c r="I812" s="2">
        <f>IF(ISERROR(VLOOKUP($A812,'30.06.2022'!$A:$I,9,0)=TRUE),0,VLOOKUP($A812,'30.06.2022'!$A:$I,9,0))</f>
        <v>3748.58</v>
      </c>
      <c r="J812" s="39">
        <f>IF(ISERROR(VLOOKUP($A812,'31.07.2022'!$A:$I,9,0)=TRUE),0,VLOOKUP($A812,'31.07.2022'!$A:$I,9,0))</f>
        <v>3748.58</v>
      </c>
      <c r="K812" s="39">
        <f>IF(ISERROR(VLOOKUP($A812,'31.08.2022'!$A:$I,9,0)=TRUE),0,VLOOKUP($A812,'31.08.2022'!$A:$I,9,0))</f>
        <v>3748.58</v>
      </c>
      <c r="L812" s="39">
        <f>IF(ISERROR(VLOOKUP($A812,'30.09.2022'!$A:$I,9,0)=TRUE),0,VLOOKUP($A812,'30.09.2022'!$A:$I,9,0))</f>
        <v>3748.58</v>
      </c>
      <c r="M812" s="39">
        <f>IF(ISERROR(VLOOKUP($A812,'31.10.2022'!$A:$I,9,0)=TRUE),0,VLOOKUP($A812,'31.10.2022'!$A:$I,9,0))</f>
        <v>3748.58</v>
      </c>
      <c r="N812" s="39">
        <f>IF(ISERROR(VLOOKUP($A812,'30.11.2022'!$A:$I,9,0)=TRUE),0,VLOOKUP($A812,'30.11.2022'!$A:$I,9,0))</f>
        <v>3748.58</v>
      </c>
      <c r="O812" s="39">
        <f>IF(ISERROR(VLOOKUP($A812,'31.12.2022'!$A:$I,9,0)=TRUE),0,VLOOKUP($A812,'31.12.2022'!$A:$I,9,0))</f>
        <v>3748.58</v>
      </c>
    </row>
    <row r="813" spans="1:15" x14ac:dyDescent="0.3">
      <c r="A813" s="1" t="s">
        <v>897</v>
      </c>
      <c r="B813" s="1"/>
      <c r="C813" s="53">
        <f t="shared" si="12"/>
        <v>11</v>
      </c>
      <c r="D813" s="2">
        <f>IF(ISERROR(VLOOKUP($A813,'31.01.2022'!$A:$I,9,0)=TRUE),0,VLOOKUP($A813,'31.01.2022'!$A:$I,9,0))</f>
        <v>112000</v>
      </c>
      <c r="E813" s="2">
        <f>IF(ISERROR(VLOOKUP($A813,'28.02.2022'!$A:$I,9,0)=TRUE),0,VLOOKUP($A813,'28.02.2022'!$A:$I,9,0))</f>
        <v>112000</v>
      </c>
      <c r="F813" s="2">
        <f>IF(ISERROR(VLOOKUP($A813,'31.03.2022'!$A:$I,9,0)=TRUE),0,VLOOKUP($A813,'31.03.2022'!$A:$I,9,0))</f>
        <v>112000</v>
      </c>
      <c r="G813" s="2">
        <f>IF(ISERROR(VLOOKUP($A813,'30.04.2022'!$A:$I,9,0)=TRUE),0,VLOOKUP($A813,'30.04.2022'!$A:$I,9,0))</f>
        <v>112000</v>
      </c>
      <c r="H813" s="2">
        <f>IF(ISERROR(VLOOKUP($A813,'31.05.2022'!$A:$I,9,0)=TRUE),0,VLOOKUP($A813,'31.05.2022'!$A:$I,9,0))</f>
        <v>112000</v>
      </c>
      <c r="I813" s="2">
        <f>IF(ISERROR(VLOOKUP($A813,'30.06.2022'!$A:$I,9,0)=TRUE),0,VLOOKUP($A813,'30.06.2022'!$A:$I,9,0))</f>
        <v>112000</v>
      </c>
      <c r="J813" s="39">
        <f>IF(ISERROR(VLOOKUP($A813,'31.07.2022'!$A:$I,9,0)=TRUE),0,VLOOKUP($A813,'31.07.2022'!$A:$I,9,0))</f>
        <v>112000</v>
      </c>
      <c r="K813" s="39">
        <f>IF(ISERROR(VLOOKUP($A813,'31.08.2022'!$A:$I,9,0)=TRUE),0,VLOOKUP($A813,'31.08.2022'!$A:$I,9,0))</f>
        <v>112000</v>
      </c>
      <c r="L813" s="39">
        <f>IF(ISERROR(VLOOKUP($A813,'30.09.2022'!$A:$I,9,0)=TRUE),0,VLOOKUP($A813,'30.09.2022'!$A:$I,9,0))</f>
        <v>112000</v>
      </c>
      <c r="M813" s="39">
        <f>IF(ISERROR(VLOOKUP($A813,'31.10.2022'!$A:$I,9,0)=TRUE),0,VLOOKUP($A813,'31.10.2022'!$A:$I,9,0))</f>
        <v>112000</v>
      </c>
      <c r="N813" s="39">
        <f>IF(ISERROR(VLOOKUP($A813,'30.11.2022'!$A:$I,9,0)=TRUE),0,VLOOKUP($A813,'30.11.2022'!$A:$I,9,0))</f>
        <v>112000</v>
      </c>
      <c r="O813" s="39">
        <f>IF(ISERROR(VLOOKUP($A813,'31.12.2022'!$A:$I,9,0)=TRUE),0,VLOOKUP($A813,'31.12.2022'!$A:$I,9,0))</f>
        <v>112000</v>
      </c>
    </row>
    <row r="814" spans="1:15" x14ac:dyDescent="0.3">
      <c r="A814" s="1" t="s">
        <v>898</v>
      </c>
      <c r="B814" s="1"/>
      <c r="C814" s="53">
        <f t="shared" si="12"/>
        <v>11</v>
      </c>
      <c r="D814" s="2">
        <f>IF(ISERROR(VLOOKUP($A814,'31.01.2022'!$A:$I,9,0)=TRUE),0,VLOOKUP($A814,'31.01.2022'!$A:$I,9,0))</f>
        <v>28093.52</v>
      </c>
      <c r="E814" s="2">
        <f>IF(ISERROR(VLOOKUP($A814,'28.02.2022'!$A:$I,9,0)=TRUE),0,VLOOKUP($A814,'28.02.2022'!$A:$I,9,0))</f>
        <v>28093.52</v>
      </c>
      <c r="F814" s="2">
        <f>IF(ISERROR(VLOOKUP($A814,'31.03.2022'!$A:$I,9,0)=TRUE),0,VLOOKUP($A814,'31.03.2022'!$A:$I,9,0))</f>
        <v>28093.52</v>
      </c>
      <c r="G814" s="2">
        <f>IF(ISERROR(VLOOKUP($A814,'30.04.2022'!$A:$I,9,0)=TRUE),0,VLOOKUP($A814,'30.04.2022'!$A:$I,9,0))</f>
        <v>28093.52</v>
      </c>
      <c r="H814" s="2">
        <f>IF(ISERROR(VLOOKUP($A814,'31.05.2022'!$A:$I,9,0)=TRUE),0,VLOOKUP($A814,'31.05.2022'!$A:$I,9,0))</f>
        <v>28093.52</v>
      </c>
      <c r="I814" s="2">
        <f>IF(ISERROR(VLOOKUP($A814,'30.06.2022'!$A:$I,9,0)=TRUE),0,VLOOKUP($A814,'30.06.2022'!$A:$I,9,0))</f>
        <v>28093.52</v>
      </c>
      <c r="J814" s="39">
        <f>IF(ISERROR(VLOOKUP($A814,'31.07.2022'!$A:$I,9,0)=TRUE),0,VLOOKUP($A814,'31.07.2022'!$A:$I,9,0))</f>
        <v>28093.52</v>
      </c>
      <c r="K814" s="39">
        <f>IF(ISERROR(VLOOKUP($A814,'31.08.2022'!$A:$I,9,0)=TRUE),0,VLOOKUP($A814,'31.08.2022'!$A:$I,9,0))</f>
        <v>28093.52</v>
      </c>
      <c r="L814" s="39">
        <f>IF(ISERROR(VLOOKUP($A814,'30.09.2022'!$A:$I,9,0)=TRUE),0,VLOOKUP($A814,'30.09.2022'!$A:$I,9,0))</f>
        <v>28093.52</v>
      </c>
      <c r="M814" s="39">
        <f>IF(ISERROR(VLOOKUP($A814,'31.10.2022'!$A:$I,9,0)=TRUE),0,VLOOKUP($A814,'31.10.2022'!$A:$I,9,0))</f>
        <v>28093.52</v>
      </c>
      <c r="N814" s="39">
        <f>IF(ISERROR(VLOOKUP($A814,'30.11.2022'!$A:$I,9,0)=TRUE),0,VLOOKUP($A814,'30.11.2022'!$A:$I,9,0))</f>
        <v>28093.52</v>
      </c>
      <c r="O814" s="39">
        <f>IF(ISERROR(VLOOKUP($A814,'31.12.2022'!$A:$I,9,0)=TRUE),0,VLOOKUP($A814,'31.12.2022'!$A:$I,9,0))</f>
        <v>28093.52</v>
      </c>
    </row>
    <row r="815" spans="1:15" x14ac:dyDescent="0.3">
      <c r="A815" s="1" t="s">
        <v>899</v>
      </c>
      <c r="B815" s="1"/>
      <c r="C815" s="53">
        <f t="shared" si="12"/>
        <v>11</v>
      </c>
      <c r="D815" s="2">
        <f>IF(ISERROR(VLOOKUP($A815,'31.01.2022'!$A:$I,9,0)=TRUE),0,VLOOKUP($A815,'31.01.2022'!$A:$I,9,0))</f>
        <v>54457.63</v>
      </c>
      <c r="E815" s="2">
        <f>IF(ISERROR(VLOOKUP($A815,'28.02.2022'!$A:$I,9,0)=TRUE),0,VLOOKUP($A815,'28.02.2022'!$A:$I,9,0))</f>
        <v>54457.63</v>
      </c>
      <c r="F815" s="2">
        <f>IF(ISERROR(VLOOKUP($A815,'31.03.2022'!$A:$I,9,0)=TRUE),0,VLOOKUP($A815,'31.03.2022'!$A:$I,9,0))</f>
        <v>54457.63</v>
      </c>
      <c r="G815" s="2">
        <f>IF(ISERROR(VLOOKUP($A815,'30.04.2022'!$A:$I,9,0)=TRUE),0,VLOOKUP($A815,'30.04.2022'!$A:$I,9,0))</f>
        <v>54457.63</v>
      </c>
      <c r="H815" s="2">
        <f>IF(ISERROR(VLOOKUP($A815,'31.05.2022'!$A:$I,9,0)=TRUE),0,VLOOKUP($A815,'31.05.2022'!$A:$I,9,0))</f>
        <v>54457.63</v>
      </c>
      <c r="I815" s="2">
        <f>IF(ISERROR(VLOOKUP($A815,'30.06.2022'!$A:$I,9,0)=TRUE),0,VLOOKUP($A815,'30.06.2022'!$A:$I,9,0))</f>
        <v>54457.63</v>
      </c>
      <c r="J815" s="39">
        <f>IF(ISERROR(VLOOKUP($A815,'31.07.2022'!$A:$I,9,0)=TRUE),0,VLOOKUP($A815,'31.07.2022'!$A:$I,9,0))</f>
        <v>54457.63</v>
      </c>
      <c r="K815" s="39">
        <f>IF(ISERROR(VLOOKUP($A815,'31.08.2022'!$A:$I,9,0)=TRUE),0,VLOOKUP($A815,'31.08.2022'!$A:$I,9,0))</f>
        <v>54457.63</v>
      </c>
      <c r="L815" s="39">
        <f>IF(ISERROR(VLOOKUP($A815,'30.09.2022'!$A:$I,9,0)=TRUE),0,VLOOKUP($A815,'30.09.2022'!$A:$I,9,0))</f>
        <v>54457.63</v>
      </c>
      <c r="M815" s="39">
        <f>IF(ISERROR(VLOOKUP($A815,'31.10.2022'!$A:$I,9,0)=TRUE),0,VLOOKUP($A815,'31.10.2022'!$A:$I,9,0))</f>
        <v>54457.63</v>
      </c>
      <c r="N815" s="39">
        <f>IF(ISERROR(VLOOKUP($A815,'30.11.2022'!$A:$I,9,0)=TRUE),0,VLOOKUP($A815,'30.11.2022'!$A:$I,9,0))</f>
        <v>54457.63</v>
      </c>
      <c r="O815" s="39">
        <f>IF(ISERROR(VLOOKUP($A815,'31.12.2022'!$A:$I,9,0)=TRUE),0,VLOOKUP($A815,'31.12.2022'!$A:$I,9,0))</f>
        <v>54457.63</v>
      </c>
    </row>
    <row r="816" spans="1:15" x14ac:dyDescent="0.3">
      <c r="A816" s="1" t="s">
        <v>900</v>
      </c>
      <c r="B816" s="1"/>
      <c r="C816" s="53">
        <f t="shared" si="12"/>
        <v>11</v>
      </c>
      <c r="D816" s="2">
        <f>IF(ISERROR(VLOOKUP($A816,'31.01.2022'!$A:$I,9,0)=TRUE),0,VLOOKUP($A816,'31.01.2022'!$A:$I,9,0))</f>
        <v>1483.05</v>
      </c>
      <c r="E816" s="2">
        <f>IF(ISERROR(VLOOKUP($A816,'28.02.2022'!$A:$I,9,0)=TRUE),0,VLOOKUP($A816,'28.02.2022'!$A:$I,9,0))</f>
        <v>1483.05</v>
      </c>
      <c r="F816" s="2">
        <f>IF(ISERROR(VLOOKUP($A816,'31.03.2022'!$A:$I,9,0)=TRUE),0,VLOOKUP($A816,'31.03.2022'!$A:$I,9,0))</f>
        <v>1483.05</v>
      </c>
      <c r="G816" s="2">
        <f>IF(ISERROR(VLOOKUP($A816,'30.04.2022'!$A:$I,9,0)=TRUE),0,VLOOKUP($A816,'30.04.2022'!$A:$I,9,0))</f>
        <v>1483.05</v>
      </c>
      <c r="H816" s="2">
        <f>IF(ISERROR(VLOOKUP($A816,'31.05.2022'!$A:$I,9,0)=TRUE),0,VLOOKUP($A816,'31.05.2022'!$A:$I,9,0))</f>
        <v>1483.05</v>
      </c>
      <c r="I816" s="2">
        <f>IF(ISERROR(VLOOKUP($A816,'30.06.2022'!$A:$I,9,0)=TRUE),0,VLOOKUP($A816,'30.06.2022'!$A:$I,9,0))</f>
        <v>1483.05</v>
      </c>
      <c r="J816" s="39">
        <f>IF(ISERROR(VLOOKUP($A816,'31.07.2022'!$A:$I,9,0)=TRUE),0,VLOOKUP($A816,'31.07.2022'!$A:$I,9,0))</f>
        <v>1483.05</v>
      </c>
      <c r="K816" s="39">
        <f>IF(ISERROR(VLOOKUP($A816,'31.08.2022'!$A:$I,9,0)=TRUE),0,VLOOKUP($A816,'31.08.2022'!$A:$I,9,0))</f>
        <v>1483.05</v>
      </c>
      <c r="L816" s="39">
        <f>IF(ISERROR(VLOOKUP($A816,'30.09.2022'!$A:$I,9,0)=TRUE),0,VLOOKUP($A816,'30.09.2022'!$A:$I,9,0))</f>
        <v>1483.05</v>
      </c>
      <c r="M816" s="39">
        <f>IF(ISERROR(VLOOKUP($A816,'31.10.2022'!$A:$I,9,0)=TRUE),0,VLOOKUP($A816,'31.10.2022'!$A:$I,9,0))</f>
        <v>1483.05</v>
      </c>
      <c r="N816" s="39">
        <f>IF(ISERROR(VLOOKUP($A816,'30.11.2022'!$A:$I,9,0)=TRUE),0,VLOOKUP($A816,'30.11.2022'!$A:$I,9,0))</f>
        <v>1483.05</v>
      </c>
      <c r="O816" s="39">
        <f>IF(ISERROR(VLOOKUP($A816,'31.12.2022'!$A:$I,9,0)=TRUE),0,VLOOKUP($A816,'31.12.2022'!$A:$I,9,0))</f>
        <v>1483.05</v>
      </c>
    </row>
    <row r="817" spans="1:15" x14ac:dyDescent="0.3">
      <c r="A817" s="1" t="s">
        <v>901</v>
      </c>
      <c r="B817" s="1"/>
      <c r="C817" s="53">
        <f t="shared" si="12"/>
        <v>11</v>
      </c>
      <c r="D817" s="2">
        <f>IF(ISERROR(VLOOKUP($A817,'31.01.2022'!$A:$I,9,0)=TRUE),0,VLOOKUP($A817,'31.01.2022'!$A:$I,9,0))</f>
        <v>1450</v>
      </c>
      <c r="E817" s="2">
        <f>IF(ISERROR(VLOOKUP($A817,'28.02.2022'!$A:$I,9,0)=TRUE),0,VLOOKUP($A817,'28.02.2022'!$A:$I,9,0))</f>
        <v>1450</v>
      </c>
      <c r="F817" s="2">
        <f>IF(ISERROR(VLOOKUP($A817,'31.03.2022'!$A:$I,9,0)=TRUE),0,VLOOKUP($A817,'31.03.2022'!$A:$I,9,0))</f>
        <v>1450</v>
      </c>
      <c r="G817" s="2">
        <f>IF(ISERROR(VLOOKUP($A817,'30.04.2022'!$A:$I,9,0)=TRUE),0,VLOOKUP($A817,'30.04.2022'!$A:$I,9,0))</f>
        <v>1450</v>
      </c>
      <c r="H817" s="2">
        <f>IF(ISERROR(VLOOKUP($A817,'31.05.2022'!$A:$I,9,0)=TRUE),0,VLOOKUP($A817,'31.05.2022'!$A:$I,9,0))</f>
        <v>1450</v>
      </c>
      <c r="I817" s="2">
        <f>IF(ISERROR(VLOOKUP($A817,'30.06.2022'!$A:$I,9,0)=TRUE),0,VLOOKUP($A817,'30.06.2022'!$A:$I,9,0))</f>
        <v>1450</v>
      </c>
      <c r="J817" s="39">
        <f>IF(ISERROR(VLOOKUP($A817,'31.07.2022'!$A:$I,9,0)=TRUE),0,VLOOKUP($A817,'31.07.2022'!$A:$I,9,0))</f>
        <v>1450</v>
      </c>
      <c r="K817" s="39">
        <f>IF(ISERROR(VLOOKUP($A817,'31.08.2022'!$A:$I,9,0)=TRUE),0,VLOOKUP($A817,'31.08.2022'!$A:$I,9,0))</f>
        <v>1450</v>
      </c>
      <c r="L817" s="39">
        <f>IF(ISERROR(VLOOKUP($A817,'30.09.2022'!$A:$I,9,0)=TRUE),0,VLOOKUP($A817,'30.09.2022'!$A:$I,9,0))</f>
        <v>1450</v>
      </c>
      <c r="M817" s="39">
        <f>IF(ISERROR(VLOOKUP($A817,'31.10.2022'!$A:$I,9,0)=TRUE),0,VLOOKUP($A817,'31.10.2022'!$A:$I,9,0))</f>
        <v>1450</v>
      </c>
      <c r="N817" s="39">
        <f>IF(ISERROR(VLOOKUP($A817,'30.11.2022'!$A:$I,9,0)=TRUE),0,VLOOKUP($A817,'30.11.2022'!$A:$I,9,0))</f>
        <v>1450</v>
      </c>
      <c r="O817" s="39">
        <f>IF(ISERROR(VLOOKUP($A817,'31.12.2022'!$A:$I,9,0)=TRUE),0,VLOOKUP($A817,'31.12.2022'!$A:$I,9,0))</f>
        <v>1450</v>
      </c>
    </row>
    <row r="818" spans="1:15" x14ac:dyDescent="0.3">
      <c r="A818" s="1" t="s">
        <v>902</v>
      </c>
      <c r="B818" s="1"/>
      <c r="C818" s="53">
        <f t="shared" si="12"/>
        <v>11</v>
      </c>
      <c r="D818" s="2">
        <f>IF(ISERROR(VLOOKUP($A818,'31.01.2022'!$A:$I,9,0)=TRUE),0,VLOOKUP($A818,'31.01.2022'!$A:$I,9,0))</f>
        <v>11954.14</v>
      </c>
      <c r="E818" s="2">
        <f>IF(ISERROR(VLOOKUP($A818,'28.02.2022'!$A:$I,9,0)=TRUE),0,VLOOKUP($A818,'28.02.2022'!$A:$I,9,0))</f>
        <v>11954.14</v>
      </c>
      <c r="F818" s="2">
        <f>IF(ISERROR(VLOOKUP($A818,'31.03.2022'!$A:$I,9,0)=TRUE),0,VLOOKUP($A818,'31.03.2022'!$A:$I,9,0))</f>
        <v>11954.14</v>
      </c>
      <c r="G818" s="2">
        <f>IF(ISERROR(VLOOKUP($A818,'30.04.2022'!$A:$I,9,0)=TRUE),0,VLOOKUP($A818,'30.04.2022'!$A:$I,9,0))</f>
        <v>11954.14</v>
      </c>
      <c r="H818" s="2">
        <f>IF(ISERROR(VLOOKUP($A818,'31.05.2022'!$A:$I,9,0)=TRUE),0,VLOOKUP($A818,'31.05.2022'!$A:$I,9,0))</f>
        <v>11954.14</v>
      </c>
      <c r="I818" s="2">
        <f>IF(ISERROR(VLOOKUP($A818,'30.06.2022'!$A:$I,9,0)=TRUE),0,VLOOKUP($A818,'30.06.2022'!$A:$I,9,0))</f>
        <v>11954.14</v>
      </c>
      <c r="J818" s="39">
        <f>IF(ISERROR(VLOOKUP($A818,'31.07.2022'!$A:$I,9,0)=TRUE),0,VLOOKUP($A818,'31.07.2022'!$A:$I,9,0))</f>
        <v>11954.14</v>
      </c>
      <c r="K818" s="39">
        <f>IF(ISERROR(VLOOKUP($A818,'31.08.2022'!$A:$I,9,0)=TRUE),0,VLOOKUP($A818,'31.08.2022'!$A:$I,9,0))</f>
        <v>11954.14</v>
      </c>
      <c r="L818" s="39">
        <f>IF(ISERROR(VLOOKUP($A818,'30.09.2022'!$A:$I,9,0)=TRUE),0,VLOOKUP($A818,'30.09.2022'!$A:$I,9,0))</f>
        <v>11954.14</v>
      </c>
      <c r="M818" s="39">
        <f>IF(ISERROR(VLOOKUP($A818,'31.10.2022'!$A:$I,9,0)=TRUE),0,VLOOKUP($A818,'31.10.2022'!$A:$I,9,0))</f>
        <v>11954.14</v>
      </c>
      <c r="N818" s="39">
        <f>IF(ISERROR(VLOOKUP($A818,'30.11.2022'!$A:$I,9,0)=TRUE),0,VLOOKUP($A818,'30.11.2022'!$A:$I,9,0))</f>
        <v>11954.14</v>
      </c>
      <c r="O818" s="39">
        <f>IF(ISERROR(VLOOKUP($A818,'31.12.2022'!$A:$I,9,0)=TRUE),0,VLOOKUP($A818,'31.12.2022'!$A:$I,9,0))</f>
        <v>11954.14</v>
      </c>
    </row>
    <row r="819" spans="1:15" x14ac:dyDescent="0.3">
      <c r="A819" s="1" t="s">
        <v>903</v>
      </c>
      <c r="B819" s="1"/>
      <c r="C819" s="53">
        <f t="shared" si="12"/>
        <v>11</v>
      </c>
      <c r="D819" s="2">
        <f>IF(ISERROR(VLOOKUP($A819,'31.01.2022'!$A:$I,9,0)=TRUE),0,VLOOKUP($A819,'31.01.2022'!$A:$I,9,0))</f>
        <v>19298</v>
      </c>
      <c r="E819" s="2">
        <f>IF(ISERROR(VLOOKUP($A819,'28.02.2022'!$A:$I,9,0)=TRUE),0,VLOOKUP($A819,'28.02.2022'!$A:$I,9,0))</f>
        <v>19298</v>
      </c>
      <c r="F819" s="2">
        <f>IF(ISERROR(VLOOKUP($A819,'31.03.2022'!$A:$I,9,0)=TRUE),0,VLOOKUP($A819,'31.03.2022'!$A:$I,9,0))</f>
        <v>19298</v>
      </c>
      <c r="G819" s="2">
        <f>IF(ISERROR(VLOOKUP($A819,'30.04.2022'!$A:$I,9,0)=TRUE),0,VLOOKUP($A819,'30.04.2022'!$A:$I,9,0))</f>
        <v>19298</v>
      </c>
      <c r="H819" s="2">
        <f>IF(ISERROR(VLOOKUP($A819,'31.05.2022'!$A:$I,9,0)=TRUE),0,VLOOKUP($A819,'31.05.2022'!$A:$I,9,0))</f>
        <v>19298</v>
      </c>
      <c r="I819" s="2">
        <f>IF(ISERROR(VLOOKUP($A819,'30.06.2022'!$A:$I,9,0)=TRUE),0,VLOOKUP($A819,'30.06.2022'!$A:$I,9,0))</f>
        <v>19298</v>
      </c>
      <c r="J819" s="39">
        <f>IF(ISERROR(VLOOKUP($A819,'31.07.2022'!$A:$I,9,0)=TRUE),0,VLOOKUP($A819,'31.07.2022'!$A:$I,9,0))</f>
        <v>19298</v>
      </c>
      <c r="K819" s="39">
        <f>IF(ISERROR(VLOOKUP($A819,'31.08.2022'!$A:$I,9,0)=TRUE),0,VLOOKUP($A819,'31.08.2022'!$A:$I,9,0))</f>
        <v>19298</v>
      </c>
      <c r="L819" s="39">
        <f>IF(ISERROR(VLOOKUP($A819,'30.09.2022'!$A:$I,9,0)=TRUE),0,VLOOKUP($A819,'30.09.2022'!$A:$I,9,0))</f>
        <v>19298</v>
      </c>
      <c r="M819" s="39">
        <f>IF(ISERROR(VLOOKUP($A819,'31.10.2022'!$A:$I,9,0)=TRUE),0,VLOOKUP($A819,'31.10.2022'!$A:$I,9,0))</f>
        <v>19298</v>
      </c>
      <c r="N819" s="39">
        <f>IF(ISERROR(VLOOKUP($A819,'30.11.2022'!$A:$I,9,0)=TRUE),0,VLOOKUP($A819,'30.11.2022'!$A:$I,9,0))</f>
        <v>19298</v>
      </c>
      <c r="O819" s="39">
        <f>IF(ISERROR(VLOOKUP($A819,'31.12.2022'!$A:$I,9,0)=TRUE),0,VLOOKUP($A819,'31.12.2022'!$A:$I,9,0))</f>
        <v>19298</v>
      </c>
    </row>
    <row r="820" spans="1:15" x14ac:dyDescent="0.3">
      <c r="A820" s="1" t="s">
        <v>904</v>
      </c>
      <c r="B820" s="1"/>
      <c r="C820" s="53">
        <f t="shared" si="12"/>
        <v>11</v>
      </c>
      <c r="D820" s="2">
        <f>IF(ISERROR(VLOOKUP($A820,'31.01.2022'!$A:$I,9,0)=TRUE),0,VLOOKUP($A820,'31.01.2022'!$A:$I,9,0))</f>
        <v>2157.75</v>
      </c>
      <c r="E820" s="2">
        <f>IF(ISERROR(VLOOKUP($A820,'28.02.2022'!$A:$I,9,0)=TRUE),0,VLOOKUP($A820,'28.02.2022'!$A:$I,9,0))</f>
        <v>2157.75</v>
      </c>
      <c r="F820" s="2">
        <f>IF(ISERROR(VLOOKUP($A820,'31.03.2022'!$A:$I,9,0)=TRUE),0,VLOOKUP($A820,'31.03.2022'!$A:$I,9,0))</f>
        <v>2157.75</v>
      </c>
      <c r="G820" s="2">
        <f>IF(ISERROR(VLOOKUP($A820,'30.04.2022'!$A:$I,9,0)=TRUE),0,VLOOKUP($A820,'30.04.2022'!$A:$I,9,0))</f>
        <v>2157.75</v>
      </c>
      <c r="H820" s="2">
        <f>IF(ISERROR(VLOOKUP($A820,'31.05.2022'!$A:$I,9,0)=TRUE),0,VLOOKUP($A820,'31.05.2022'!$A:$I,9,0))</f>
        <v>2157.75</v>
      </c>
      <c r="I820" s="2">
        <f>IF(ISERROR(VLOOKUP($A820,'30.06.2022'!$A:$I,9,0)=TRUE),0,VLOOKUP($A820,'30.06.2022'!$A:$I,9,0))</f>
        <v>2157.75</v>
      </c>
      <c r="J820" s="39">
        <f>IF(ISERROR(VLOOKUP($A820,'31.07.2022'!$A:$I,9,0)=TRUE),0,VLOOKUP($A820,'31.07.2022'!$A:$I,9,0))</f>
        <v>2157.75</v>
      </c>
      <c r="K820" s="39">
        <f>IF(ISERROR(VLOOKUP($A820,'31.08.2022'!$A:$I,9,0)=TRUE),0,VLOOKUP($A820,'31.08.2022'!$A:$I,9,0))</f>
        <v>2157.75</v>
      </c>
      <c r="L820" s="39">
        <f>IF(ISERROR(VLOOKUP($A820,'30.09.2022'!$A:$I,9,0)=TRUE),0,VLOOKUP($A820,'30.09.2022'!$A:$I,9,0))</f>
        <v>2157.75</v>
      </c>
      <c r="M820" s="39">
        <f>IF(ISERROR(VLOOKUP($A820,'31.10.2022'!$A:$I,9,0)=TRUE),0,VLOOKUP($A820,'31.10.2022'!$A:$I,9,0))</f>
        <v>2157.75</v>
      </c>
      <c r="N820" s="39">
        <f>IF(ISERROR(VLOOKUP($A820,'30.11.2022'!$A:$I,9,0)=TRUE),0,VLOOKUP($A820,'30.11.2022'!$A:$I,9,0))</f>
        <v>2157.75</v>
      </c>
      <c r="O820" s="39">
        <f>IF(ISERROR(VLOOKUP($A820,'31.12.2022'!$A:$I,9,0)=TRUE),0,VLOOKUP($A820,'31.12.2022'!$A:$I,9,0))</f>
        <v>2157.75</v>
      </c>
    </row>
    <row r="821" spans="1:15" x14ac:dyDescent="0.3">
      <c r="A821" s="1" t="s">
        <v>905</v>
      </c>
      <c r="B821" s="1"/>
      <c r="C821" s="53">
        <f t="shared" si="12"/>
        <v>11</v>
      </c>
      <c r="D821" s="2">
        <f>IF(ISERROR(VLOOKUP($A821,'31.01.2022'!$A:$I,9,0)=TRUE),0,VLOOKUP($A821,'31.01.2022'!$A:$I,9,0))</f>
        <v>11000</v>
      </c>
      <c r="E821" s="2">
        <f>IF(ISERROR(VLOOKUP($A821,'28.02.2022'!$A:$I,9,0)=TRUE),0,VLOOKUP($A821,'28.02.2022'!$A:$I,9,0))</f>
        <v>11000</v>
      </c>
      <c r="F821" s="2">
        <f>IF(ISERROR(VLOOKUP($A821,'31.03.2022'!$A:$I,9,0)=TRUE),0,VLOOKUP($A821,'31.03.2022'!$A:$I,9,0))</f>
        <v>11000</v>
      </c>
      <c r="G821" s="2">
        <f>IF(ISERROR(VLOOKUP($A821,'30.04.2022'!$A:$I,9,0)=TRUE),0,VLOOKUP($A821,'30.04.2022'!$A:$I,9,0))</f>
        <v>11000</v>
      </c>
      <c r="H821" s="2">
        <f>IF(ISERROR(VLOOKUP($A821,'31.05.2022'!$A:$I,9,0)=TRUE),0,VLOOKUP($A821,'31.05.2022'!$A:$I,9,0))</f>
        <v>11000</v>
      </c>
      <c r="I821" s="2">
        <f>IF(ISERROR(VLOOKUP($A821,'30.06.2022'!$A:$I,9,0)=TRUE),0,VLOOKUP($A821,'30.06.2022'!$A:$I,9,0))</f>
        <v>11000</v>
      </c>
      <c r="J821" s="39">
        <f>IF(ISERROR(VLOOKUP($A821,'31.07.2022'!$A:$I,9,0)=TRUE),0,VLOOKUP($A821,'31.07.2022'!$A:$I,9,0))</f>
        <v>11000</v>
      </c>
      <c r="K821" s="39">
        <f>IF(ISERROR(VLOOKUP($A821,'31.08.2022'!$A:$I,9,0)=TRUE),0,VLOOKUP($A821,'31.08.2022'!$A:$I,9,0))</f>
        <v>11000</v>
      </c>
      <c r="L821" s="39">
        <f>IF(ISERROR(VLOOKUP($A821,'30.09.2022'!$A:$I,9,0)=TRUE),0,VLOOKUP($A821,'30.09.2022'!$A:$I,9,0))</f>
        <v>11000</v>
      </c>
      <c r="M821" s="39">
        <f>IF(ISERROR(VLOOKUP($A821,'31.10.2022'!$A:$I,9,0)=TRUE),0,VLOOKUP($A821,'31.10.2022'!$A:$I,9,0))</f>
        <v>11000</v>
      </c>
      <c r="N821" s="39">
        <f>IF(ISERROR(VLOOKUP($A821,'30.11.2022'!$A:$I,9,0)=TRUE),0,VLOOKUP($A821,'30.11.2022'!$A:$I,9,0))</f>
        <v>11000</v>
      </c>
      <c r="O821" s="39">
        <f>IF(ISERROR(VLOOKUP($A821,'31.12.2022'!$A:$I,9,0)=TRUE),0,VLOOKUP($A821,'31.12.2022'!$A:$I,9,0))</f>
        <v>11000</v>
      </c>
    </row>
    <row r="822" spans="1:15" x14ac:dyDescent="0.3">
      <c r="A822" s="1" t="s">
        <v>906</v>
      </c>
      <c r="B822" s="1"/>
      <c r="C822" s="53">
        <f t="shared" si="12"/>
        <v>11</v>
      </c>
      <c r="D822" s="2">
        <f>IF(ISERROR(VLOOKUP($A822,'31.01.2022'!$A:$I,9,0)=TRUE),0,VLOOKUP($A822,'31.01.2022'!$A:$I,9,0))</f>
        <v>112711.86</v>
      </c>
      <c r="E822" s="2">
        <f>IF(ISERROR(VLOOKUP($A822,'28.02.2022'!$A:$I,9,0)=TRUE),0,VLOOKUP($A822,'28.02.2022'!$A:$I,9,0))</f>
        <v>112711.86</v>
      </c>
      <c r="F822" s="2">
        <f>IF(ISERROR(VLOOKUP($A822,'31.03.2022'!$A:$I,9,0)=TRUE),0,VLOOKUP($A822,'31.03.2022'!$A:$I,9,0))</f>
        <v>112711.86</v>
      </c>
      <c r="G822" s="2">
        <f>IF(ISERROR(VLOOKUP($A822,'30.04.2022'!$A:$I,9,0)=TRUE),0,VLOOKUP($A822,'30.04.2022'!$A:$I,9,0))</f>
        <v>112711.86</v>
      </c>
      <c r="H822" s="2">
        <f>IF(ISERROR(VLOOKUP($A822,'31.05.2022'!$A:$I,9,0)=TRUE),0,VLOOKUP($A822,'31.05.2022'!$A:$I,9,0))</f>
        <v>112711.86</v>
      </c>
      <c r="I822" s="2">
        <f>IF(ISERROR(VLOOKUP($A822,'30.06.2022'!$A:$I,9,0)=TRUE),0,VLOOKUP($A822,'30.06.2022'!$A:$I,9,0))</f>
        <v>112711.86</v>
      </c>
      <c r="J822" s="39">
        <f>IF(ISERROR(VLOOKUP($A822,'31.07.2022'!$A:$I,9,0)=TRUE),0,VLOOKUP($A822,'31.07.2022'!$A:$I,9,0))</f>
        <v>112711.86</v>
      </c>
      <c r="K822" s="39">
        <f>IF(ISERROR(VLOOKUP($A822,'31.08.2022'!$A:$I,9,0)=TRUE),0,VLOOKUP($A822,'31.08.2022'!$A:$I,9,0))</f>
        <v>112711.86</v>
      </c>
      <c r="L822" s="39">
        <f>IF(ISERROR(VLOOKUP($A822,'30.09.2022'!$A:$I,9,0)=TRUE),0,VLOOKUP($A822,'30.09.2022'!$A:$I,9,0))</f>
        <v>112711.86</v>
      </c>
      <c r="M822" s="39">
        <f>IF(ISERROR(VLOOKUP($A822,'31.10.2022'!$A:$I,9,0)=TRUE),0,VLOOKUP($A822,'31.10.2022'!$A:$I,9,0))</f>
        <v>112711.86</v>
      </c>
      <c r="N822" s="39">
        <f>IF(ISERROR(VLOOKUP($A822,'30.11.2022'!$A:$I,9,0)=TRUE),0,VLOOKUP($A822,'30.11.2022'!$A:$I,9,0))</f>
        <v>112711.86</v>
      </c>
      <c r="O822" s="39">
        <f>IF(ISERROR(VLOOKUP($A822,'31.12.2022'!$A:$I,9,0)=TRUE),0,VLOOKUP($A822,'31.12.2022'!$A:$I,9,0))</f>
        <v>112711.86</v>
      </c>
    </row>
    <row r="823" spans="1:15" x14ac:dyDescent="0.3">
      <c r="A823" s="1" t="s">
        <v>907</v>
      </c>
      <c r="B823" s="1"/>
      <c r="C823" s="53">
        <f t="shared" si="12"/>
        <v>11</v>
      </c>
      <c r="D823" s="2">
        <f>IF(ISERROR(VLOOKUP($A823,'31.01.2022'!$A:$I,9,0)=TRUE),0,VLOOKUP($A823,'31.01.2022'!$A:$I,9,0))</f>
        <v>2000</v>
      </c>
      <c r="E823" s="2">
        <f>IF(ISERROR(VLOOKUP($A823,'28.02.2022'!$A:$I,9,0)=TRUE),0,VLOOKUP($A823,'28.02.2022'!$A:$I,9,0))</f>
        <v>2000</v>
      </c>
      <c r="F823" s="2">
        <f>IF(ISERROR(VLOOKUP($A823,'31.03.2022'!$A:$I,9,0)=TRUE),0,VLOOKUP($A823,'31.03.2022'!$A:$I,9,0))</f>
        <v>2000</v>
      </c>
      <c r="G823" s="2">
        <f>IF(ISERROR(VLOOKUP($A823,'30.04.2022'!$A:$I,9,0)=TRUE),0,VLOOKUP($A823,'30.04.2022'!$A:$I,9,0))</f>
        <v>2000</v>
      </c>
      <c r="H823" s="2">
        <f>IF(ISERROR(VLOOKUP($A823,'31.05.2022'!$A:$I,9,0)=TRUE),0,VLOOKUP($A823,'31.05.2022'!$A:$I,9,0))</f>
        <v>2000</v>
      </c>
      <c r="I823" s="2">
        <f>IF(ISERROR(VLOOKUP($A823,'30.06.2022'!$A:$I,9,0)=TRUE),0,VLOOKUP($A823,'30.06.2022'!$A:$I,9,0))</f>
        <v>2000</v>
      </c>
      <c r="J823" s="39">
        <f>IF(ISERROR(VLOOKUP($A823,'31.07.2022'!$A:$I,9,0)=TRUE),0,VLOOKUP($A823,'31.07.2022'!$A:$I,9,0))</f>
        <v>2000</v>
      </c>
      <c r="K823" s="39">
        <f>IF(ISERROR(VLOOKUP($A823,'31.08.2022'!$A:$I,9,0)=TRUE),0,VLOOKUP($A823,'31.08.2022'!$A:$I,9,0))</f>
        <v>2000</v>
      </c>
      <c r="L823" s="39">
        <f>IF(ISERROR(VLOOKUP($A823,'30.09.2022'!$A:$I,9,0)=TRUE),0,VLOOKUP($A823,'30.09.2022'!$A:$I,9,0))</f>
        <v>2000</v>
      </c>
      <c r="M823" s="39">
        <f>IF(ISERROR(VLOOKUP($A823,'31.10.2022'!$A:$I,9,0)=TRUE),0,VLOOKUP($A823,'31.10.2022'!$A:$I,9,0))</f>
        <v>2000</v>
      </c>
      <c r="N823" s="39">
        <f>IF(ISERROR(VLOOKUP($A823,'30.11.2022'!$A:$I,9,0)=TRUE),0,VLOOKUP($A823,'30.11.2022'!$A:$I,9,0))</f>
        <v>2000</v>
      </c>
      <c r="O823" s="39">
        <f>IF(ISERROR(VLOOKUP($A823,'31.12.2022'!$A:$I,9,0)=TRUE),0,VLOOKUP($A823,'31.12.2022'!$A:$I,9,0))</f>
        <v>2000</v>
      </c>
    </row>
    <row r="824" spans="1:15" x14ac:dyDescent="0.3">
      <c r="A824" s="1" t="s">
        <v>908</v>
      </c>
      <c r="B824" s="1"/>
      <c r="C824" s="53">
        <f t="shared" si="12"/>
        <v>11</v>
      </c>
      <c r="D824" s="2">
        <f>IF(ISERROR(VLOOKUP($A824,'31.01.2022'!$A:$I,9,0)=TRUE),0,VLOOKUP($A824,'31.01.2022'!$A:$I,9,0))</f>
        <v>139777.01</v>
      </c>
      <c r="E824" s="2">
        <f>IF(ISERROR(VLOOKUP($A824,'28.02.2022'!$A:$I,9,0)=TRUE),0,VLOOKUP($A824,'28.02.2022'!$A:$I,9,0))</f>
        <v>139777.01</v>
      </c>
      <c r="F824" s="2">
        <f>IF(ISERROR(VLOOKUP($A824,'31.03.2022'!$A:$I,9,0)=TRUE),0,VLOOKUP($A824,'31.03.2022'!$A:$I,9,0))</f>
        <v>139777.01</v>
      </c>
      <c r="G824" s="2">
        <f>IF(ISERROR(VLOOKUP($A824,'30.04.2022'!$A:$I,9,0)=TRUE),0,VLOOKUP($A824,'30.04.2022'!$A:$I,9,0))</f>
        <v>139777.01</v>
      </c>
      <c r="H824" s="2">
        <f>IF(ISERROR(VLOOKUP($A824,'31.05.2022'!$A:$I,9,0)=TRUE),0,VLOOKUP($A824,'31.05.2022'!$A:$I,9,0))</f>
        <v>139777.01</v>
      </c>
      <c r="I824" s="2">
        <f>IF(ISERROR(VLOOKUP($A824,'30.06.2022'!$A:$I,9,0)=TRUE),0,VLOOKUP($A824,'30.06.2022'!$A:$I,9,0))</f>
        <v>139777.01</v>
      </c>
      <c r="J824" s="39">
        <f>IF(ISERROR(VLOOKUP($A824,'31.07.2022'!$A:$I,9,0)=TRUE),0,VLOOKUP($A824,'31.07.2022'!$A:$I,9,0))</f>
        <v>139777.01</v>
      </c>
      <c r="K824" s="39">
        <f>IF(ISERROR(VLOOKUP($A824,'31.08.2022'!$A:$I,9,0)=TRUE),0,VLOOKUP($A824,'31.08.2022'!$A:$I,9,0))</f>
        <v>139777.01</v>
      </c>
      <c r="L824" s="39">
        <f>IF(ISERROR(VLOOKUP($A824,'30.09.2022'!$A:$I,9,0)=TRUE),0,VLOOKUP($A824,'30.09.2022'!$A:$I,9,0))</f>
        <v>139777.01</v>
      </c>
      <c r="M824" s="39">
        <f>IF(ISERROR(VLOOKUP($A824,'31.10.2022'!$A:$I,9,0)=TRUE),0,VLOOKUP($A824,'31.10.2022'!$A:$I,9,0))</f>
        <v>139777.01</v>
      </c>
      <c r="N824" s="39">
        <f>IF(ISERROR(VLOOKUP($A824,'30.11.2022'!$A:$I,9,0)=TRUE),0,VLOOKUP($A824,'30.11.2022'!$A:$I,9,0))</f>
        <v>139777.01</v>
      </c>
      <c r="O824" s="39">
        <f>IF(ISERROR(VLOOKUP($A824,'31.12.2022'!$A:$I,9,0)=TRUE),0,VLOOKUP($A824,'31.12.2022'!$A:$I,9,0))</f>
        <v>139777.01</v>
      </c>
    </row>
    <row r="825" spans="1:15" x14ac:dyDescent="0.3">
      <c r="A825" s="1" t="s">
        <v>909</v>
      </c>
      <c r="B825" s="1"/>
      <c r="C825" s="53">
        <f t="shared" si="12"/>
        <v>11</v>
      </c>
      <c r="D825" s="2">
        <f>IF(ISERROR(VLOOKUP($A825,'31.01.2022'!$A:$I,9,0)=TRUE),0,VLOOKUP($A825,'31.01.2022'!$A:$I,9,0))</f>
        <v>2000</v>
      </c>
      <c r="E825" s="2">
        <f>IF(ISERROR(VLOOKUP($A825,'28.02.2022'!$A:$I,9,0)=TRUE),0,VLOOKUP($A825,'28.02.2022'!$A:$I,9,0))</f>
        <v>2000</v>
      </c>
      <c r="F825" s="2">
        <f>IF(ISERROR(VLOOKUP($A825,'31.03.2022'!$A:$I,9,0)=TRUE),0,VLOOKUP($A825,'31.03.2022'!$A:$I,9,0))</f>
        <v>2000</v>
      </c>
      <c r="G825" s="2">
        <f>IF(ISERROR(VLOOKUP($A825,'30.04.2022'!$A:$I,9,0)=TRUE),0,VLOOKUP($A825,'30.04.2022'!$A:$I,9,0))</f>
        <v>2000</v>
      </c>
      <c r="H825" s="2">
        <f>IF(ISERROR(VLOOKUP($A825,'31.05.2022'!$A:$I,9,0)=TRUE),0,VLOOKUP($A825,'31.05.2022'!$A:$I,9,0))</f>
        <v>2000</v>
      </c>
      <c r="I825" s="2">
        <f>IF(ISERROR(VLOOKUP($A825,'30.06.2022'!$A:$I,9,0)=TRUE),0,VLOOKUP($A825,'30.06.2022'!$A:$I,9,0))</f>
        <v>2000</v>
      </c>
      <c r="J825" s="39">
        <f>IF(ISERROR(VLOOKUP($A825,'31.07.2022'!$A:$I,9,0)=TRUE),0,VLOOKUP($A825,'31.07.2022'!$A:$I,9,0))</f>
        <v>2000</v>
      </c>
      <c r="K825" s="39">
        <f>IF(ISERROR(VLOOKUP($A825,'31.08.2022'!$A:$I,9,0)=TRUE),0,VLOOKUP($A825,'31.08.2022'!$A:$I,9,0))</f>
        <v>2000</v>
      </c>
      <c r="L825" s="39">
        <f>IF(ISERROR(VLOOKUP($A825,'30.09.2022'!$A:$I,9,0)=TRUE),0,VLOOKUP($A825,'30.09.2022'!$A:$I,9,0))</f>
        <v>2000</v>
      </c>
      <c r="M825" s="39">
        <f>IF(ISERROR(VLOOKUP($A825,'31.10.2022'!$A:$I,9,0)=TRUE),0,VLOOKUP($A825,'31.10.2022'!$A:$I,9,0))</f>
        <v>2000</v>
      </c>
      <c r="N825" s="39">
        <f>IF(ISERROR(VLOOKUP($A825,'30.11.2022'!$A:$I,9,0)=TRUE),0,VLOOKUP($A825,'30.11.2022'!$A:$I,9,0))</f>
        <v>2000</v>
      </c>
      <c r="O825" s="39">
        <f>IF(ISERROR(VLOOKUP($A825,'31.12.2022'!$A:$I,9,0)=TRUE),0,VLOOKUP($A825,'31.12.2022'!$A:$I,9,0))</f>
        <v>2000</v>
      </c>
    </row>
    <row r="826" spans="1:15" x14ac:dyDescent="0.3">
      <c r="A826" s="1" t="s">
        <v>910</v>
      </c>
      <c r="B826" s="1"/>
      <c r="C826" s="53">
        <f t="shared" si="12"/>
        <v>11</v>
      </c>
      <c r="D826" s="2">
        <f>IF(ISERROR(VLOOKUP($A826,'31.01.2022'!$A:$I,9,0)=TRUE),0,VLOOKUP($A826,'31.01.2022'!$A:$I,9,0))</f>
        <v>2450</v>
      </c>
      <c r="E826" s="2">
        <f>IF(ISERROR(VLOOKUP($A826,'28.02.2022'!$A:$I,9,0)=TRUE),0,VLOOKUP($A826,'28.02.2022'!$A:$I,9,0))</f>
        <v>2450</v>
      </c>
      <c r="F826" s="2">
        <f>IF(ISERROR(VLOOKUP($A826,'31.03.2022'!$A:$I,9,0)=TRUE),0,VLOOKUP($A826,'31.03.2022'!$A:$I,9,0))</f>
        <v>2450</v>
      </c>
      <c r="G826" s="2">
        <f>IF(ISERROR(VLOOKUP($A826,'30.04.2022'!$A:$I,9,0)=TRUE),0,VLOOKUP($A826,'30.04.2022'!$A:$I,9,0))</f>
        <v>2450</v>
      </c>
      <c r="H826" s="2">
        <f>IF(ISERROR(VLOOKUP($A826,'31.05.2022'!$A:$I,9,0)=TRUE),0,VLOOKUP($A826,'31.05.2022'!$A:$I,9,0))</f>
        <v>2450</v>
      </c>
      <c r="I826" s="2">
        <f>IF(ISERROR(VLOOKUP($A826,'30.06.2022'!$A:$I,9,0)=TRUE),0,VLOOKUP($A826,'30.06.2022'!$A:$I,9,0))</f>
        <v>2450</v>
      </c>
      <c r="J826" s="39">
        <f>IF(ISERROR(VLOOKUP($A826,'31.07.2022'!$A:$I,9,0)=TRUE),0,VLOOKUP($A826,'31.07.2022'!$A:$I,9,0))</f>
        <v>2450</v>
      </c>
      <c r="K826" s="39">
        <f>IF(ISERROR(VLOOKUP($A826,'31.08.2022'!$A:$I,9,0)=TRUE),0,VLOOKUP($A826,'31.08.2022'!$A:$I,9,0))</f>
        <v>2450</v>
      </c>
      <c r="L826" s="39">
        <f>IF(ISERROR(VLOOKUP($A826,'30.09.2022'!$A:$I,9,0)=TRUE),0,VLOOKUP($A826,'30.09.2022'!$A:$I,9,0))</f>
        <v>2450</v>
      </c>
      <c r="M826" s="39">
        <f>IF(ISERROR(VLOOKUP($A826,'31.10.2022'!$A:$I,9,0)=TRUE),0,VLOOKUP($A826,'31.10.2022'!$A:$I,9,0))</f>
        <v>2450</v>
      </c>
      <c r="N826" s="39">
        <f>IF(ISERROR(VLOOKUP($A826,'30.11.2022'!$A:$I,9,0)=TRUE),0,VLOOKUP($A826,'30.11.2022'!$A:$I,9,0))</f>
        <v>2450</v>
      </c>
      <c r="O826" s="39">
        <f>IF(ISERROR(VLOOKUP($A826,'31.12.2022'!$A:$I,9,0)=TRUE),0,VLOOKUP($A826,'31.12.2022'!$A:$I,9,0))</f>
        <v>2450</v>
      </c>
    </row>
    <row r="827" spans="1:15" x14ac:dyDescent="0.3">
      <c r="A827" s="1" t="s">
        <v>911</v>
      </c>
      <c r="B827" s="1"/>
      <c r="C827" s="53">
        <f t="shared" si="12"/>
        <v>11</v>
      </c>
      <c r="D827" s="2">
        <f>IF(ISERROR(VLOOKUP($A827,'31.01.2022'!$A:$I,9,0)=TRUE),0,VLOOKUP($A827,'31.01.2022'!$A:$I,9,0))</f>
        <v>1901.25</v>
      </c>
      <c r="E827" s="2">
        <f>IF(ISERROR(VLOOKUP($A827,'28.02.2022'!$A:$I,9,0)=TRUE),0,VLOOKUP($A827,'28.02.2022'!$A:$I,9,0))</f>
        <v>1901.25</v>
      </c>
      <c r="F827" s="2">
        <f>IF(ISERROR(VLOOKUP($A827,'31.03.2022'!$A:$I,9,0)=TRUE),0,VLOOKUP($A827,'31.03.2022'!$A:$I,9,0))</f>
        <v>1901.25</v>
      </c>
      <c r="G827" s="2">
        <f>IF(ISERROR(VLOOKUP($A827,'30.04.2022'!$A:$I,9,0)=TRUE),0,VLOOKUP($A827,'30.04.2022'!$A:$I,9,0))</f>
        <v>1901.25</v>
      </c>
      <c r="H827" s="2">
        <f>IF(ISERROR(VLOOKUP($A827,'31.05.2022'!$A:$I,9,0)=TRUE),0,VLOOKUP($A827,'31.05.2022'!$A:$I,9,0))</f>
        <v>1901.25</v>
      </c>
      <c r="I827" s="2">
        <f>IF(ISERROR(VLOOKUP($A827,'30.06.2022'!$A:$I,9,0)=TRUE),0,VLOOKUP($A827,'30.06.2022'!$A:$I,9,0))</f>
        <v>1901.25</v>
      </c>
      <c r="J827" s="39">
        <f>IF(ISERROR(VLOOKUP($A827,'31.07.2022'!$A:$I,9,0)=TRUE),0,VLOOKUP($A827,'31.07.2022'!$A:$I,9,0))</f>
        <v>1901.25</v>
      </c>
      <c r="K827" s="39">
        <f>IF(ISERROR(VLOOKUP($A827,'31.08.2022'!$A:$I,9,0)=TRUE),0,VLOOKUP($A827,'31.08.2022'!$A:$I,9,0))</f>
        <v>1901.25</v>
      </c>
      <c r="L827" s="39">
        <f>IF(ISERROR(VLOOKUP($A827,'30.09.2022'!$A:$I,9,0)=TRUE),0,VLOOKUP($A827,'30.09.2022'!$A:$I,9,0))</f>
        <v>1901.25</v>
      </c>
      <c r="M827" s="39">
        <f>IF(ISERROR(VLOOKUP($A827,'31.10.2022'!$A:$I,9,0)=TRUE),0,VLOOKUP($A827,'31.10.2022'!$A:$I,9,0))</f>
        <v>1901.25</v>
      </c>
      <c r="N827" s="39">
        <f>IF(ISERROR(VLOOKUP($A827,'30.11.2022'!$A:$I,9,0)=TRUE),0,VLOOKUP($A827,'30.11.2022'!$A:$I,9,0))</f>
        <v>1901.25</v>
      </c>
      <c r="O827" s="39">
        <f>IF(ISERROR(VLOOKUP($A827,'31.12.2022'!$A:$I,9,0)=TRUE),0,VLOOKUP($A827,'31.12.2022'!$A:$I,9,0))</f>
        <v>1901.25</v>
      </c>
    </row>
    <row r="828" spans="1:15" x14ac:dyDescent="0.3">
      <c r="A828" s="1" t="s">
        <v>912</v>
      </c>
      <c r="B828" s="1"/>
      <c r="C828" s="53">
        <f t="shared" si="12"/>
        <v>11</v>
      </c>
      <c r="D828" s="2">
        <f>IF(ISERROR(VLOOKUP($A828,'31.01.2022'!$A:$I,9,0)=TRUE),0,VLOOKUP($A828,'31.01.2022'!$A:$I,9,0))</f>
        <v>2194.92</v>
      </c>
      <c r="E828" s="2">
        <f>IF(ISERROR(VLOOKUP($A828,'28.02.2022'!$A:$I,9,0)=TRUE),0,VLOOKUP($A828,'28.02.2022'!$A:$I,9,0))</f>
        <v>2194.92</v>
      </c>
      <c r="F828" s="2">
        <f>IF(ISERROR(VLOOKUP($A828,'31.03.2022'!$A:$I,9,0)=TRUE),0,VLOOKUP($A828,'31.03.2022'!$A:$I,9,0))</f>
        <v>2194.92</v>
      </c>
      <c r="G828" s="2">
        <f>IF(ISERROR(VLOOKUP($A828,'30.04.2022'!$A:$I,9,0)=TRUE),0,VLOOKUP($A828,'30.04.2022'!$A:$I,9,0))</f>
        <v>2194.92</v>
      </c>
      <c r="H828" s="2">
        <f>IF(ISERROR(VLOOKUP($A828,'31.05.2022'!$A:$I,9,0)=TRUE),0,VLOOKUP($A828,'31.05.2022'!$A:$I,9,0))</f>
        <v>2194.92</v>
      </c>
      <c r="I828" s="2">
        <f>IF(ISERROR(VLOOKUP($A828,'30.06.2022'!$A:$I,9,0)=TRUE),0,VLOOKUP($A828,'30.06.2022'!$A:$I,9,0))</f>
        <v>2194.92</v>
      </c>
      <c r="J828" s="39">
        <f>IF(ISERROR(VLOOKUP($A828,'31.07.2022'!$A:$I,9,0)=TRUE),0,VLOOKUP($A828,'31.07.2022'!$A:$I,9,0))</f>
        <v>2194.92</v>
      </c>
      <c r="K828" s="39">
        <f>IF(ISERROR(VLOOKUP($A828,'31.08.2022'!$A:$I,9,0)=TRUE),0,VLOOKUP($A828,'31.08.2022'!$A:$I,9,0))</f>
        <v>2194.92</v>
      </c>
      <c r="L828" s="39">
        <f>IF(ISERROR(VLOOKUP($A828,'30.09.2022'!$A:$I,9,0)=TRUE),0,VLOOKUP($A828,'30.09.2022'!$A:$I,9,0))</f>
        <v>2194.92</v>
      </c>
      <c r="M828" s="39">
        <f>IF(ISERROR(VLOOKUP($A828,'31.10.2022'!$A:$I,9,0)=TRUE),0,VLOOKUP($A828,'31.10.2022'!$A:$I,9,0))</f>
        <v>2194.92</v>
      </c>
      <c r="N828" s="39">
        <f>IF(ISERROR(VLOOKUP($A828,'30.11.2022'!$A:$I,9,0)=TRUE),0,VLOOKUP($A828,'30.11.2022'!$A:$I,9,0))</f>
        <v>2194.92</v>
      </c>
      <c r="O828" s="39">
        <f>IF(ISERROR(VLOOKUP($A828,'31.12.2022'!$A:$I,9,0)=TRUE),0,VLOOKUP($A828,'31.12.2022'!$A:$I,9,0))</f>
        <v>2194.92</v>
      </c>
    </row>
    <row r="829" spans="1:15" x14ac:dyDescent="0.3">
      <c r="A829" s="1" t="s">
        <v>913</v>
      </c>
      <c r="B829" s="1"/>
      <c r="C829" s="53">
        <f t="shared" si="12"/>
        <v>11</v>
      </c>
      <c r="D829" s="2">
        <f>IF(ISERROR(VLOOKUP($A829,'31.01.2022'!$A:$I,9,0)=TRUE),0,VLOOKUP($A829,'31.01.2022'!$A:$I,9,0))</f>
        <v>2574090.5099999998</v>
      </c>
      <c r="E829" s="2">
        <f>IF(ISERROR(VLOOKUP($A829,'28.02.2022'!$A:$I,9,0)=TRUE),0,VLOOKUP($A829,'28.02.2022'!$A:$I,9,0))</f>
        <v>2574090.5099999998</v>
      </c>
      <c r="F829" s="2">
        <f>IF(ISERROR(VLOOKUP($A829,'31.03.2022'!$A:$I,9,0)=TRUE),0,VLOOKUP($A829,'31.03.2022'!$A:$I,9,0))</f>
        <v>2574090.5099999998</v>
      </c>
      <c r="G829" s="2">
        <f>IF(ISERROR(VLOOKUP($A829,'30.04.2022'!$A:$I,9,0)=TRUE),0,VLOOKUP($A829,'30.04.2022'!$A:$I,9,0))</f>
        <v>2574090.5099999998</v>
      </c>
      <c r="H829" s="2">
        <f>IF(ISERROR(VLOOKUP($A829,'31.05.2022'!$A:$I,9,0)=TRUE),0,VLOOKUP($A829,'31.05.2022'!$A:$I,9,0))</f>
        <v>2574090.5099999998</v>
      </c>
      <c r="I829" s="2">
        <f>IF(ISERROR(VLOOKUP($A829,'30.06.2022'!$A:$I,9,0)=TRUE),0,VLOOKUP($A829,'30.06.2022'!$A:$I,9,0))</f>
        <v>2574090.5099999998</v>
      </c>
      <c r="J829" s="39">
        <f>IF(ISERROR(VLOOKUP($A829,'31.07.2022'!$A:$I,9,0)=TRUE),0,VLOOKUP($A829,'31.07.2022'!$A:$I,9,0))</f>
        <v>2574090.5099999998</v>
      </c>
      <c r="K829" s="39">
        <f>IF(ISERROR(VLOOKUP($A829,'31.08.2022'!$A:$I,9,0)=TRUE),0,VLOOKUP($A829,'31.08.2022'!$A:$I,9,0))</f>
        <v>2574090.5099999998</v>
      </c>
      <c r="L829" s="39">
        <f>IF(ISERROR(VLOOKUP($A829,'30.09.2022'!$A:$I,9,0)=TRUE),0,VLOOKUP($A829,'30.09.2022'!$A:$I,9,0))</f>
        <v>2574090.5099999998</v>
      </c>
      <c r="M829" s="39">
        <f>IF(ISERROR(VLOOKUP($A829,'31.10.2022'!$A:$I,9,0)=TRUE),0,VLOOKUP($A829,'31.10.2022'!$A:$I,9,0))</f>
        <v>2574090.5099999998</v>
      </c>
      <c r="N829" s="39">
        <f>IF(ISERROR(VLOOKUP($A829,'30.11.2022'!$A:$I,9,0)=TRUE),0,VLOOKUP($A829,'30.11.2022'!$A:$I,9,0))</f>
        <v>2574090.5099999998</v>
      </c>
      <c r="O829" s="39">
        <f>IF(ISERROR(VLOOKUP($A829,'31.12.2022'!$A:$I,9,0)=TRUE),0,VLOOKUP($A829,'31.12.2022'!$A:$I,9,0))</f>
        <v>2574090.5099999998</v>
      </c>
    </row>
    <row r="830" spans="1:15" x14ac:dyDescent="0.3">
      <c r="A830" s="1" t="s">
        <v>914</v>
      </c>
      <c r="B830" s="1"/>
      <c r="C830" s="53">
        <f t="shared" si="12"/>
        <v>11</v>
      </c>
      <c r="D830" s="2">
        <f>IF(ISERROR(VLOOKUP($A830,'31.01.2022'!$A:$I,9,0)=TRUE),0,VLOOKUP($A830,'31.01.2022'!$A:$I,9,0))</f>
        <v>32650</v>
      </c>
      <c r="E830" s="2">
        <f>IF(ISERROR(VLOOKUP($A830,'28.02.2022'!$A:$I,9,0)=TRUE),0,VLOOKUP($A830,'28.02.2022'!$A:$I,9,0))</f>
        <v>32650</v>
      </c>
      <c r="F830" s="2">
        <f>IF(ISERROR(VLOOKUP($A830,'31.03.2022'!$A:$I,9,0)=TRUE),0,VLOOKUP($A830,'31.03.2022'!$A:$I,9,0))</f>
        <v>32650</v>
      </c>
      <c r="G830" s="2">
        <f>IF(ISERROR(VLOOKUP($A830,'30.04.2022'!$A:$I,9,0)=TRUE),0,VLOOKUP($A830,'30.04.2022'!$A:$I,9,0))</f>
        <v>32650</v>
      </c>
      <c r="H830" s="2">
        <f>IF(ISERROR(VLOOKUP($A830,'31.05.2022'!$A:$I,9,0)=TRUE),0,VLOOKUP($A830,'31.05.2022'!$A:$I,9,0))</f>
        <v>32650</v>
      </c>
      <c r="I830" s="2">
        <f>IF(ISERROR(VLOOKUP($A830,'30.06.2022'!$A:$I,9,0)=TRUE),0,VLOOKUP($A830,'30.06.2022'!$A:$I,9,0))</f>
        <v>32650</v>
      </c>
      <c r="J830" s="39">
        <f>IF(ISERROR(VLOOKUP($A830,'31.07.2022'!$A:$I,9,0)=TRUE),0,VLOOKUP($A830,'31.07.2022'!$A:$I,9,0))</f>
        <v>32650</v>
      </c>
      <c r="K830" s="39">
        <f>IF(ISERROR(VLOOKUP($A830,'31.08.2022'!$A:$I,9,0)=TRUE),0,VLOOKUP($A830,'31.08.2022'!$A:$I,9,0))</f>
        <v>32650</v>
      </c>
      <c r="L830" s="39">
        <f>IF(ISERROR(VLOOKUP($A830,'30.09.2022'!$A:$I,9,0)=TRUE),0,VLOOKUP($A830,'30.09.2022'!$A:$I,9,0))</f>
        <v>32650</v>
      </c>
      <c r="M830" s="39">
        <f>IF(ISERROR(VLOOKUP($A830,'31.10.2022'!$A:$I,9,0)=TRUE),0,VLOOKUP($A830,'31.10.2022'!$A:$I,9,0))</f>
        <v>32650</v>
      </c>
      <c r="N830" s="39">
        <f>IF(ISERROR(VLOOKUP($A830,'30.11.2022'!$A:$I,9,0)=TRUE),0,VLOOKUP($A830,'30.11.2022'!$A:$I,9,0))</f>
        <v>32650</v>
      </c>
      <c r="O830" s="39">
        <f>IF(ISERROR(VLOOKUP($A830,'31.12.2022'!$A:$I,9,0)=TRUE),0,VLOOKUP($A830,'31.12.2022'!$A:$I,9,0))</f>
        <v>32650</v>
      </c>
    </row>
    <row r="831" spans="1:15" x14ac:dyDescent="0.3">
      <c r="A831" s="1" t="s">
        <v>915</v>
      </c>
      <c r="B831" s="1"/>
      <c r="C831" s="53">
        <f t="shared" si="12"/>
        <v>11</v>
      </c>
      <c r="D831" s="2">
        <f>IF(ISERROR(VLOOKUP($A831,'31.01.2022'!$A:$I,9,0)=TRUE),0,VLOOKUP($A831,'31.01.2022'!$A:$I,9,0))</f>
        <v>106298.03</v>
      </c>
      <c r="E831" s="2">
        <f>IF(ISERROR(VLOOKUP($A831,'28.02.2022'!$A:$I,9,0)=TRUE),0,VLOOKUP($A831,'28.02.2022'!$A:$I,9,0))</f>
        <v>106298.03</v>
      </c>
      <c r="F831" s="2">
        <f>IF(ISERROR(VLOOKUP($A831,'31.03.2022'!$A:$I,9,0)=TRUE),0,VLOOKUP($A831,'31.03.2022'!$A:$I,9,0))</f>
        <v>106298.03</v>
      </c>
      <c r="G831" s="2">
        <f>IF(ISERROR(VLOOKUP($A831,'30.04.2022'!$A:$I,9,0)=TRUE),0,VLOOKUP($A831,'30.04.2022'!$A:$I,9,0))</f>
        <v>106298.03</v>
      </c>
      <c r="H831" s="2">
        <f>IF(ISERROR(VLOOKUP($A831,'31.05.2022'!$A:$I,9,0)=TRUE),0,VLOOKUP($A831,'31.05.2022'!$A:$I,9,0))</f>
        <v>106298.03</v>
      </c>
      <c r="I831" s="2">
        <f>IF(ISERROR(VLOOKUP($A831,'30.06.2022'!$A:$I,9,0)=TRUE),0,VLOOKUP($A831,'30.06.2022'!$A:$I,9,0))</f>
        <v>106298.03</v>
      </c>
      <c r="J831" s="39">
        <f>IF(ISERROR(VLOOKUP($A831,'31.07.2022'!$A:$I,9,0)=TRUE),0,VLOOKUP($A831,'31.07.2022'!$A:$I,9,0))</f>
        <v>106298.03</v>
      </c>
      <c r="K831" s="39">
        <f>IF(ISERROR(VLOOKUP($A831,'31.08.2022'!$A:$I,9,0)=TRUE),0,VLOOKUP($A831,'31.08.2022'!$A:$I,9,0))</f>
        <v>106298.03</v>
      </c>
      <c r="L831" s="39">
        <f>IF(ISERROR(VLOOKUP($A831,'30.09.2022'!$A:$I,9,0)=TRUE),0,VLOOKUP($A831,'30.09.2022'!$A:$I,9,0))</f>
        <v>106298.03</v>
      </c>
      <c r="M831" s="39">
        <f>IF(ISERROR(VLOOKUP($A831,'31.10.2022'!$A:$I,9,0)=TRUE),0,VLOOKUP($A831,'31.10.2022'!$A:$I,9,0))</f>
        <v>106298.03</v>
      </c>
      <c r="N831" s="39">
        <f>IF(ISERROR(VLOOKUP($A831,'30.11.2022'!$A:$I,9,0)=TRUE),0,VLOOKUP($A831,'30.11.2022'!$A:$I,9,0))</f>
        <v>106298.03</v>
      </c>
      <c r="O831" s="39">
        <f>IF(ISERROR(VLOOKUP($A831,'31.12.2022'!$A:$I,9,0)=TRUE),0,VLOOKUP($A831,'31.12.2022'!$A:$I,9,0))</f>
        <v>106298.03</v>
      </c>
    </row>
    <row r="832" spans="1:15" x14ac:dyDescent="0.3">
      <c r="A832" s="1" t="s">
        <v>916</v>
      </c>
      <c r="B832" s="1"/>
      <c r="C832" s="53">
        <f t="shared" si="12"/>
        <v>11</v>
      </c>
      <c r="D832" s="2">
        <f>IF(ISERROR(VLOOKUP($A832,'31.01.2022'!$A:$I,9,0)=TRUE),0,VLOOKUP($A832,'31.01.2022'!$A:$I,9,0))</f>
        <v>89037.8</v>
      </c>
      <c r="E832" s="2">
        <f>IF(ISERROR(VLOOKUP($A832,'28.02.2022'!$A:$I,9,0)=TRUE),0,VLOOKUP($A832,'28.02.2022'!$A:$I,9,0))</f>
        <v>89037.8</v>
      </c>
      <c r="F832" s="2">
        <f>IF(ISERROR(VLOOKUP($A832,'31.03.2022'!$A:$I,9,0)=TRUE),0,VLOOKUP($A832,'31.03.2022'!$A:$I,9,0))</f>
        <v>89037.8</v>
      </c>
      <c r="G832" s="2">
        <f>IF(ISERROR(VLOOKUP($A832,'30.04.2022'!$A:$I,9,0)=TRUE),0,VLOOKUP($A832,'30.04.2022'!$A:$I,9,0))</f>
        <v>89037.8</v>
      </c>
      <c r="H832" s="2">
        <f>IF(ISERROR(VLOOKUP($A832,'31.05.2022'!$A:$I,9,0)=TRUE),0,VLOOKUP($A832,'31.05.2022'!$A:$I,9,0))</f>
        <v>89037.8</v>
      </c>
      <c r="I832" s="2">
        <f>IF(ISERROR(VLOOKUP($A832,'30.06.2022'!$A:$I,9,0)=TRUE),0,VLOOKUP($A832,'30.06.2022'!$A:$I,9,0))</f>
        <v>89037.8</v>
      </c>
      <c r="J832" s="39">
        <f>IF(ISERROR(VLOOKUP($A832,'31.07.2022'!$A:$I,9,0)=TRUE),0,VLOOKUP($A832,'31.07.2022'!$A:$I,9,0))</f>
        <v>89037.8</v>
      </c>
      <c r="K832" s="39">
        <f>IF(ISERROR(VLOOKUP($A832,'31.08.2022'!$A:$I,9,0)=TRUE),0,VLOOKUP($A832,'31.08.2022'!$A:$I,9,0))</f>
        <v>89037.8</v>
      </c>
      <c r="L832" s="39">
        <f>IF(ISERROR(VLOOKUP($A832,'30.09.2022'!$A:$I,9,0)=TRUE),0,VLOOKUP($A832,'30.09.2022'!$A:$I,9,0))</f>
        <v>89037.8</v>
      </c>
      <c r="M832" s="39">
        <f>IF(ISERROR(VLOOKUP($A832,'31.10.2022'!$A:$I,9,0)=TRUE),0,VLOOKUP($A832,'31.10.2022'!$A:$I,9,0))</f>
        <v>89037.8</v>
      </c>
      <c r="N832" s="39">
        <f>IF(ISERROR(VLOOKUP($A832,'30.11.2022'!$A:$I,9,0)=TRUE),0,VLOOKUP($A832,'30.11.2022'!$A:$I,9,0))</f>
        <v>89037.8</v>
      </c>
      <c r="O832" s="39">
        <f>IF(ISERROR(VLOOKUP($A832,'31.12.2022'!$A:$I,9,0)=TRUE),0,VLOOKUP($A832,'31.12.2022'!$A:$I,9,0))</f>
        <v>89037.8</v>
      </c>
    </row>
    <row r="833" spans="1:15" x14ac:dyDescent="0.3">
      <c r="A833" s="1" t="s">
        <v>917</v>
      </c>
      <c r="B833" s="1"/>
      <c r="C833" s="53">
        <f t="shared" si="12"/>
        <v>11</v>
      </c>
      <c r="D833" s="2">
        <f>IF(ISERROR(VLOOKUP($A833,'31.01.2022'!$A:$I,9,0)=TRUE),0,VLOOKUP($A833,'31.01.2022'!$A:$I,9,0))</f>
        <v>279464.76</v>
      </c>
      <c r="E833" s="2">
        <f>IF(ISERROR(VLOOKUP($A833,'28.02.2022'!$A:$I,9,0)=TRUE),0,VLOOKUP($A833,'28.02.2022'!$A:$I,9,0))</f>
        <v>279464.76</v>
      </c>
      <c r="F833" s="2">
        <f>IF(ISERROR(VLOOKUP($A833,'31.03.2022'!$A:$I,9,0)=TRUE),0,VLOOKUP($A833,'31.03.2022'!$A:$I,9,0))</f>
        <v>279464.76</v>
      </c>
      <c r="G833" s="2">
        <f>IF(ISERROR(VLOOKUP($A833,'30.04.2022'!$A:$I,9,0)=TRUE),0,VLOOKUP($A833,'30.04.2022'!$A:$I,9,0))</f>
        <v>279464.76</v>
      </c>
      <c r="H833" s="2">
        <f>IF(ISERROR(VLOOKUP($A833,'31.05.2022'!$A:$I,9,0)=TRUE),0,VLOOKUP($A833,'31.05.2022'!$A:$I,9,0))</f>
        <v>279464.76</v>
      </c>
      <c r="I833" s="2">
        <f>IF(ISERROR(VLOOKUP($A833,'30.06.2022'!$A:$I,9,0)=TRUE),0,VLOOKUP($A833,'30.06.2022'!$A:$I,9,0))</f>
        <v>279464.76</v>
      </c>
      <c r="J833" s="39">
        <f>IF(ISERROR(VLOOKUP($A833,'31.07.2022'!$A:$I,9,0)=TRUE),0,VLOOKUP($A833,'31.07.2022'!$A:$I,9,0))</f>
        <v>279464.76</v>
      </c>
      <c r="K833" s="39">
        <f>IF(ISERROR(VLOOKUP($A833,'31.08.2022'!$A:$I,9,0)=TRUE),0,VLOOKUP($A833,'31.08.2022'!$A:$I,9,0))</f>
        <v>279464.76</v>
      </c>
      <c r="L833" s="39">
        <f>IF(ISERROR(VLOOKUP($A833,'30.09.2022'!$A:$I,9,0)=TRUE),0,VLOOKUP($A833,'30.09.2022'!$A:$I,9,0))</f>
        <v>279464.76</v>
      </c>
      <c r="M833" s="39">
        <f>IF(ISERROR(VLOOKUP($A833,'31.10.2022'!$A:$I,9,0)=TRUE),0,VLOOKUP($A833,'31.10.2022'!$A:$I,9,0))</f>
        <v>279464.76</v>
      </c>
      <c r="N833" s="39">
        <f>IF(ISERROR(VLOOKUP($A833,'30.11.2022'!$A:$I,9,0)=TRUE),0,VLOOKUP($A833,'30.11.2022'!$A:$I,9,0))</f>
        <v>279464.76</v>
      </c>
      <c r="O833" s="39">
        <f>IF(ISERROR(VLOOKUP($A833,'31.12.2022'!$A:$I,9,0)=TRUE),0,VLOOKUP($A833,'31.12.2022'!$A:$I,9,0))</f>
        <v>279464.76</v>
      </c>
    </row>
    <row r="834" spans="1:15" x14ac:dyDescent="0.3">
      <c r="A834" s="1" t="s">
        <v>918</v>
      </c>
      <c r="B834" s="1"/>
      <c r="C834" s="53">
        <f t="shared" si="12"/>
        <v>11</v>
      </c>
      <c r="D834" s="2">
        <f>IF(ISERROR(VLOOKUP($A834,'31.01.2022'!$A:$I,9,0)=TRUE),0,VLOOKUP($A834,'31.01.2022'!$A:$I,9,0))</f>
        <v>358514.46</v>
      </c>
      <c r="E834" s="2">
        <f>IF(ISERROR(VLOOKUP($A834,'28.02.2022'!$A:$I,9,0)=TRUE),0,VLOOKUP($A834,'28.02.2022'!$A:$I,9,0))</f>
        <v>358514.46</v>
      </c>
      <c r="F834" s="2">
        <f>IF(ISERROR(VLOOKUP($A834,'31.03.2022'!$A:$I,9,0)=TRUE),0,VLOOKUP($A834,'31.03.2022'!$A:$I,9,0))</f>
        <v>358514.46</v>
      </c>
      <c r="G834" s="2">
        <f>IF(ISERROR(VLOOKUP($A834,'30.04.2022'!$A:$I,9,0)=TRUE),0,VLOOKUP($A834,'30.04.2022'!$A:$I,9,0))</f>
        <v>358514.46</v>
      </c>
      <c r="H834" s="2">
        <f>IF(ISERROR(VLOOKUP($A834,'31.05.2022'!$A:$I,9,0)=TRUE),0,VLOOKUP($A834,'31.05.2022'!$A:$I,9,0))</f>
        <v>358514.46</v>
      </c>
      <c r="I834" s="2">
        <f>IF(ISERROR(VLOOKUP($A834,'30.06.2022'!$A:$I,9,0)=TRUE),0,VLOOKUP($A834,'30.06.2022'!$A:$I,9,0))</f>
        <v>358514.46</v>
      </c>
      <c r="J834" s="39">
        <f>IF(ISERROR(VLOOKUP($A834,'31.07.2022'!$A:$I,9,0)=TRUE),0,VLOOKUP($A834,'31.07.2022'!$A:$I,9,0))</f>
        <v>358514.46</v>
      </c>
      <c r="K834" s="39">
        <f>IF(ISERROR(VLOOKUP($A834,'31.08.2022'!$A:$I,9,0)=TRUE),0,VLOOKUP($A834,'31.08.2022'!$A:$I,9,0))</f>
        <v>358514.46</v>
      </c>
      <c r="L834" s="39">
        <f>IF(ISERROR(VLOOKUP($A834,'30.09.2022'!$A:$I,9,0)=TRUE),0,VLOOKUP($A834,'30.09.2022'!$A:$I,9,0))</f>
        <v>358514.46</v>
      </c>
      <c r="M834" s="39">
        <f>IF(ISERROR(VLOOKUP($A834,'31.10.2022'!$A:$I,9,0)=TRUE),0,VLOOKUP($A834,'31.10.2022'!$A:$I,9,0))</f>
        <v>358514.46</v>
      </c>
      <c r="N834" s="39">
        <f>IF(ISERROR(VLOOKUP($A834,'30.11.2022'!$A:$I,9,0)=TRUE),0,VLOOKUP($A834,'30.11.2022'!$A:$I,9,0))</f>
        <v>358514.46</v>
      </c>
      <c r="O834" s="39">
        <f>IF(ISERROR(VLOOKUP($A834,'31.12.2022'!$A:$I,9,0)=TRUE),0,VLOOKUP($A834,'31.12.2022'!$A:$I,9,0))</f>
        <v>358514.46</v>
      </c>
    </row>
    <row r="835" spans="1:15" x14ac:dyDescent="0.3">
      <c r="A835" s="1" t="s">
        <v>919</v>
      </c>
      <c r="B835" s="1"/>
      <c r="C835" s="53">
        <f t="shared" ref="C835:C898" si="13">+LEN(A835)</f>
        <v>11</v>
      </c>
      <c r="D835" s="2">
        <f>IF(ISERROR(VLOOKUP($A835,'31.01.2022'!$A:$I,9,0)=TRUE),0,VLOOKUP($A835,'31.01.2022'!$A:$I,9,0))</f>
        <v>10978.5</v>
      </c>
      <c r="E835" s="2">
        <f>IF(ISERROR(VLOOKUP($A835,'28.02.2022'!$A:$I,9,0)=TRUE),0,VLOOKUP($A835,'28.02.2022'!$A:$I,9,0))</f>
        <v>10978.5</v>
      </c>
      <c r="F835" s="2">
        <f>IF(ISERROR(VLOOKUP($A835,'31.03.2022'!$A:$I,9,0)=TRUE),0,VLOOKUP($A835,'31.03.2022'!$A:$I,9,0))</f>
        <v>10978.5</v>
      </c>
      <c r="G835" s="2">
        <f>IF(ISERROR(VLOOKUP($A835,'30.04.2022'!$A:$I,9,0)=TRUE),0,VLOOKUP($A835,'30.04.2022'!$A:$I,9,0))</f>
        <v>10978.5</v>
      </c>
      <c r="H835" s="2">
        <f>IF(ISERROR(VLOOKUP($A835,'31.05.2022'!$A:$I,9,0)=TRUE),0,VLOOKUP($A835,'31.05.2022'!$A:$I,9,0))</f>
        <v>10978.5</v>
      </c>
      <c r="I835" s="2">
        <f>IF(ISERROR(VLOOKUP($A835,'30.06.2022'!$A:$I,9,0)=TRUE),0,VLOOKUP($A835,'30.06.2022'!$A:$I,9,0))</f>
        <v>10978.5</v>
      </c>
      <c r="J835" s="39">
        <f>IF(ISERROR(VLOOKUP($A835,'31.07.2022'!$A:$I,9,0)=TRUE),0,VLOOKUP($A835,'31.07.2022'!$A:$I,9,0))</f>
        <v>10978.5</v>
      </c>
      <c r="K835" s="39">
        <f>IF(ISERROR(VLOOKUP($A835,'31.08.2022'!$A:$I,9,0)=TRUE),0,VLOOKUP($A835,'31.08.2022'!$A:$I,9,0))</f>
        <v>10978.5</v>
      </c>
      <c r="L835" s="39">
        <f>IF(ISERROR(VLOOKUP($A835,'30.09.2022'!$A:$I,9,0)=TRUE),0,VLOOKUP($A835,'30.09.2022'!$A:$I,9,0))</f>
        <v>10978.5</v>
      </c>
      <c r="M835" s="39">
        <f>IF(ISERROR(VLOOKUP($A835,'31.10.2022'!$A:$I,9,0)=TRUE),0,VLOOKUP($A835,'31.10.2022'!$A:$I,9,0))</f>
        <v>10978.5</v>
      </c>
      <c r="N835" s="39">
        <f>IF(ISERROR(VLOOKUP($A835,'30.11.2022'!$A:$I,9,0)=TRUE),0,VLOOKUP($A835,'30.11.2022'!$A:$I,9,0))</f>
        <v>10978.5</v>
      </c>
      <c r="O835" s="39">
        <f>IF(ISERROR(VLOOKUP($A835,'31.12.2022'!$A:$I,9,0)=TRUE),0,VLOOKUP($A835,'31.12.2022'!$A:$I,9,0))</f>
        <v>10978.5</v>
      </c>
    </row>
    <row r="836" spans="1:15" x14ac:dyDescent="0.3">
      <c r="A836" s="1" t="s">
        <v>920</v>
      </c>
      <c r="B836" s="1"/>
      <c r="C836" s="53">
        <f t="shared" si="13"/>
        <v>11</v>
      </c>
      <c r="D836" s="2">
        <f>IF(ISERROR(VLOOKUP($A836,'31.01.2022'!$A:$I,9,0)=TRUE),0,VLOOKUP($A836,'31.01.2022'!$A:$I,9,0))</f>
        <v>5000</v>
      </c>
      <c r="E836" s="2">
        <f>IF(ISERROR(VLOOKUP($A836,'28.02.2022'!$A:$I,9,0)=TRUE),0,VLOOKUP($A836,'28.02.2022'!$A:$I,9,0))</f>
        <v>5000</v>
      </c>
      <c r="F836" s="2">
        <f>IF(ISERROR(VLOOKUP($A836,'31.03.2022'!$A:$I,9,0)=TRUE),0,VLOOKUP($A836,'31.03.2022'!$A:$I,9,0))</f>
        <v>5000</v>
      </c>
      <c r="G836" s="2">
        <f>IF(ISERROR(VLOOKUP($A836,'30.04.2022'!$A:$I,9,0)=TRUE),0,VLOOKUP($A836,'30.04.2022'!$A:$I,9,0))</f>
        <v>5000</v>
      </c>
      <c r="H836" s="2">
        <f>IF(ISERROR(VLOOKUP($A836,'31.05.2022'!$A:$I,9,0)=TRUE),0,VLOOKUP($A836,'31.05.2022'!$A:$I,9,0))</f>
        <v>5000</v>
      </c>
      <c r="I836" s="2">
        <f>IF(ISERROR(VLOOKUP($A836,'30.06.2022'!$A:$I,9,0)=TRUE),0,VLOOKUP($A836,'30.06.2022'!$A:$I,9,0))</f>
        <v>5000</v>
      </c>
      <c r="J836" s="39">
        <f>IF(ISERROR(VLOOKUP($A836,'31.07.2022'!$A:$I,9,0)=TRUE),0,VLOOKUP($A836,'31.07.2022'!$A:$I,9,0))</f>
        <v>5000</v>
      </c>
      <c r="K836" s="39">
        <f>IF(ISERROR(VLOOKUP($A836,'31.08.2022'!$A:$I,9,0)=TRUE),0,VLOOKUP($A836,'31.08.2022'!$A:$I,9,0))</f>
        <v>5000</v>
      </c>
      <c r="L836" s="39">
        <f>IF(ISERROR(VLOOKUP($A836,'30.09.2022'!$A:$I,9,0)=TRUE),0,VLOOKUP($A836,'30.09.2022'!$A:$I,9,0))</f>
        <v>5000</v>
      </c>
      <c r="M836" s="39">
        <f>IF(ISERROR(VLOOKUP($A836,'31.10.2022'!$A:$I,9,0)=TRUE),0,VLOOKUP($A836,'31.10.2022'!$A:$I,9,0))</f>
        <v>5000</v>
      </c>
      <c r="N836" s="39">
        <f>IF(ISERROR(VLOOKUP($A836,'30.11.2022'!$A:$I,9,0)=TRUE),0,VLOOKUP($A836,'30.11.2022'!$A:$I,9,0))</f>
        <v>5000</v>
      </c>
      <c r="O836" s="39">
        <f>IF(ISERROR(VLOOKUP($A836,'31.12.2022'!$A:$I,9,0)=TRUE),0,VLOOKUP($A836,'31.12.2022'!$A:$I,9,0))</f>
        <v>5000</v>
      </c>
    </row>
    <row r="837" spans="1:15" x14ac:dyDescent="0.3">
      <c r="A837" s="1" t="s">
        <v>921</v>
      </c>
      <c r="B837" s="1"/>
      <c r="C837" s="53">
        <f t="shared" si="13"/>
        <v>11</v>
      </c>
      <c r="D837" s="2">
        <f>IF(ISERROR(VLOOKUP($A837,'31.01.2022'!$A:$I,9,0)=TRUE),0,VLOOKUP($A837,'31.01.2022'!$A:$I,9,0))</f>
        <v>47385</v>
      </c>
      <c r="E837" s="2">
        <f>IF(ISERROR(VLOOKUP($A837,'28.02.2022'!$A:$I,9,0)=TRUE),0,VLOOKUP($A837,'28.02.2022'!$A:$I,9,0))</f>
        <v>47385</v>
      </c>
      <c r="F837" s="2">
        <f>IF(ISERROR(VLOOKUP($A837,'31.03.2022'!$A:$I,9,0)=TRUE),0,VLOOKUP($A837,'31.03.2022'!$A:$I,9,0))</f>
        <v>47385</v>
      </c>
      <c r="G837" s="2">
        <f>IF(ISERROR(VLOOKUP($A837,'30.04.2022'!$A:$I,9,0)=TRUE),0,VLOOKUP($A837,'30.04.2022'!$A:$I,9,0))</f>
        <v>47385</v>
      </c>
      <c r="H837" s="2">
        <f>IF(ISERROR(VLOOKUP($A837,'31.05.2022'!$A:$I,9,0)=TRUE),0,VLOOKUP($A837,'31.05.2022'!$A:$I,9,0))</f>
        <v>47385</v>
      </c>
      <c r="I837" s="2">
        <f>IF(ISERROR(VLOOKUP($A837,'30.06.2022'!$A:$I,9,0)=TRUE),0,VLOOKUP($A837,'30.06.2022'!$A:$I,9,0))</f>
        <v>47385</v>
      </c>
      <c r="J837" s="39">
        <f>IF(ISERROR(VLOOKUP($A837,'31.07.2022'!$A:$I,9,0)=TRUE),0,VLOOKUP($A837,'31.07.2022'!$A:$I,9,0))</f>
        <v>47385</v>
      </c>
      <c r="K837" s="39">
        <f>IF(ISERROR(VLOOKUP($A837,'31.08.2022'!$A:$I,9,0)=TRUE),0,VLOOKUP($A837,'31.08.2022'!$A:$I,9,0))</f>
        <v>47385</v>
      </c>
      <c r="L837" s="39">
        <f>IF(ISERROR(VLOOKUP($A837,'30.09.2022'!$A:$I,9,0)=TRUE),0,VLOOKUP($A837,'30.09.2022'!$A:$I,9,0))</f>
        <v>47385</v>
      </c>
      <c r="M837" s="39">
        <f>IF(ISERROR(VLOOKUP($A837,'31.10.2022'!$A:$I,9,0)=TRUE),0,VLOOKUP($A837,'31.10.2022'!$A:$I,9,0))</f>
        <v>47385</v>
      </c>
      <c r="N837" s="39">
        <f>IF(ISERROR(VLOOKUP($A837,'30.11.2022'!$A:$I,9,0)=TRUE),0,VLOOKUP($A837,'30.11.2022'!$A:$I,9,0))</f>
        <v>47385</v>
      </c>
      <c r="O837" s="39">
        <f>IF(ISERROR(VLOOKUP($A837,'31.12.2022'!$A:$I,9,0)=TRUE),0,VLOOKUP($A837,'31.12.2022'!$A:$I,9,0))</f>
        <v>47385</v>
      </c>
    </row>
    <row r="838" spans="1:15" x14ac:dyDescent="0.3">
      <c r="A838" s="1" t="s">
        <v>922</v>
      </c>
      <c r="B838" s="1"/>
      <c r="C838" s="53">
        <f t="shared" si="13"/>
        <v>11</v>
      </c>
      <c r="D838" s="2">
        <f>IF(ISERROR(VLOOKUP($A838,'31.01.2022'!$A:$I,9,0)=TRUE),0,VLOOKUP($A838,'31.01.2022'!$A:$I,9,0))</f>
        <v>4152568.24</v>
      </c>
      <c r="E838" s="2">
        <f>IF(ISERROR(VLOOKUP($A838,'28.02.2022'!$A:$I,9,0)=TRUE),0,VLOOKUP($A838,'28.02.2022'!$A:$I,9,0))</f>
        <v>4152568.24</v>
      </c>
      <c r="F838" s="2">
        <f>IF(ISERROR(VLOOKUP($A838,'31.03.2022'!$A:$I,9,0)=TRUE),0,VLOOKUP($A838,'31.03.2022'!$A:$I,9,0))</f>
        <v>4152568.24</v>
      </c>
      <c r="G838" s="2">
        <f>IF(ISERROR(VLOOKUP($A838,'30.04.2022'!$A:$I,9,0)=TRUE),0,VLOOKUP($A838,'30.04.2022'!$A:$I,9,0))</f>
        <v>4152568.24</v>
      </c>
      <c r="H838" s="2">
        <f>IF(ISERROR(VLOOKUP($A838,'31.05.2022'!$A:$I,9,0)=TRUE),0,VLOOKUP($A838,'31.05.2022'!$A:$I,9,0))</f>
        <v>4152568.24</v>
      </c>
      <c r="I838" s="2">
        <f>IF(ISERROR(VLOOKUP($A838,'30.06.2022'!$A:$I,9,0)=TRUE),0,VLOOKUP($A838,'30.06.2022'!$A:$I,9,0))</f>
        <v>4152568.24</v>
      </c>
      <c r="J838" s="39">
        <f>IF(ISERROR(VLOOKUP($A838,'31.07.2022'!$A:$I,9,0)=TRUE),0,VLOOKUP($A838,'31.07.2022'!$A:$I,9,0))</f>
        <v>4152568.24</v>
      </c>
      <c r="K838" s="39">
        <f>IF(ISERROR(VLOOKUP($A838,'31.08.2022'!$A:$I,9,0)=TRUE),0,VLOOKUP($A838,'31.08.2022'!$A:$I,9,0))</f>
        <v>4152568.24</v>
      </c>
      <c r="L838" s="39">
        <f>IF(ISERROR(VLOOKUP($A838,'30.09.2022'!$A:$I,9,0)=TRUE),0,VLOOKUP($A838,'30.09.2022'!$A:$I,9,0))</f>
        <v>4152568.24</v>
      </c>
      <c r="M838" s="39">
        <f>IF(ISERROR(VLOOKUP($A838,'31.10.2022'!$A:$I,9,0)=TRUE),0,VLOOKUP($A838,'31.10.2022'!$A:$I,9,0))</f>
        <v>4152568.24</v>
      </c>
      <c r="N838" s="39">
        <f>IF(ISERROR(VLOOKUP($A838,'30.11.2022'!$A:$I,9,0)=TRUE),0,VLOOKUP($A838,'30.11.2022'!$A:$I,9,0))</f>
        <v>4152568.24</v>
      </c>
      <c r="O838" s="39">
        <f>IF(ISERROR(VLOOKUP($A838,'31.12.2022'!$A:$I,9,0)=TRUE),0,VLOOKUP($A838,'31.12.2022'!$A:$I,9,0))</f>
        <v>4152568.24</v>
      </c>
    </row>
    <row r="839" spans="1:15" x14ac:dyDescent="0.3">
      <c r="A839" s="1" t="s">
        <v>923</v>
      </c>
      <c r="B839" s="1"/>
      <c r="C839" s="53">
        <f t="shared" si="13"/>
        <v>11</v>
      </c>
      <c r="D839" s="2">
        <f>IF(ISERROR(VLOOKUP($A839,'31.01.2022'!$A:$I,9,0)=TRUE),0,VLOOKUP($A839,'31.01.2022'!$A:$I,9,0))</f>
        <v>8877.06</v>
      </c>
      <c r="E839" s="2">
        <f>IF(ISERROR(VLOOKUP($A839,'28.02.2022'!$A:$I,9,0)=TRUE),0,VLOOKUP($A839,'28.02.2022'!$A:$I,9,0))</f>
        <v>8877.06</v>
      </c>
      <c r="F839" s="2">
        <f>IF(ISERROR(VLOOKUP($A839,'31.03.2022'!$A:$I,9,0)=TRUE),0,VLOOKUP($A839,'31.03.2022'!$A:$I,9,0))</f>
        <v>8877.06</v>
      </c>
      <c r="G839" s="2">
        <f>IF(ISERROR(VLOOKUP($A839,'30.04.2022'!$A:$I,9,0)=TRUE),0,VLOOKUP($A839,'30.04.2022'!$A:$I,9,0))</f>
        <v>8877.06</v>
      </c>
      <c r="H839" s="2">
        <f>IF(ISERROR(VLOOKUP($A839,'31.05.2022'!$A:$I,9,0)=TRUE),0,VLOOKUP($A839,'31.05.2022'!$A:$I,9,0))</f>
        <v>8877.06</v>
      </c>
      <c r="I839" s="2">
        <f>IF(ISERROR(VLOOKUP($A839,'30.06.2022'!$A:$I,9,0)=TRUE),0,VLOOKUP($A839,'30.06.2022'!$A:$I,9,0))</f>
        <v>8877.06</v>
      </c>
      <c r="J839" s="39">
        <f>IF(ISERROR(VLOOKUP($A839,'31.07.2022'!$A:$I,9,0)=TRUE),0,VLOOKUP($A839,'31.07.2022'!$A:$I,9,0))</f>
        <v>8877.06</v>
      </c>
      <c r="K839" s="39">
        <f>IF(ISERROR(VLOOKUP($A839,'31.08.2022'!$A:$I,9,0)=TRUE),0,VLOOKUP($A839,'31.08.2022'!$A:$I,9,0))</f>
        <v>8877.06</v>
      </c>
      <c r="L839" s="39">
        <f>IF(ISERROR(VLOOKUP($A839,'30.09.2022'!$A:$I,9,0)=TRUE),0,VLOOKUP($A839,'30.09.2022'!$A:$I,9,0))</f>
        <v>8877.06</v>
      </c>
      <c r="M839" s="39">
        <f>IF(ISERROR(VLOOKUP($A839,'31.10.2022'!$A:$I,9,0)=TRUE),0,VLOOKUP($A839,'31.10.2022'!$A:$I,9,0))</f>
        <v>8877.06</v>
      </c>
      <c r="N839" s="39">
        <f>IF(ISERROR(VLOOKUP($A839,'30.11.2022'!$A:$I,9,0)=TRUE),0,VLOOKUP($A839,'30.11.2022'!$A:$I,9,0))</f>
        <v>8877.06</v>
      </c>
      <c r="O839" s="39">
        <f>IF(ISERROR(VLOOKUP($A839,'31.12.2022'!$A:$I,9,0)=TRUE),0,VLOOKUP($A839,'31.12.2022'!$A:$I,9,0))</f>
        <v>8877.06</v>
      </c>
    </row>
    <row r="840" spans="1:15" x14ac:dyDescent="0.3">
      <c r="A840" s="1" t="s">
        <v>924</v>
      </c>
      <c r="B840" s="1"/>
      <c r="C840" s="53">
        <f t="shared" si="13"/>
        <v>11</v>
      </c>
      <c r="D840" s="2">
        <f>IF(ISERROR(VLOOKUP($A840,'31.01.2022'!$A:$I,9,0)=TRUE),0,VLOOKUP($A840,'31.01.2022'!$A:$I,9,0))</f>
        <v>0</v>
      </c>
      <c r="E840" s="2">
        <f>IF(ISERROR(VLOOKUP($A840,'28.02.2022'!$A:$I,9,0)=TRUE),0,VLOOKUP($A840,'28.02.2022'!$A:$I,9,0))</f>
        <v>260505.18</v>
      </c>
      <c r="F840" s="2">
        <f>IF(ISERROR(VLOOKUP($A840,'31.03.2022'!$A:$I,9,0)=TRUE),0,VLOOKUP($A840,'31.03.2022'!$A:$I,9,0))</f>
        <v>260505.18</v>
      </c>
      <c r="G840" s="2">
        <f>IF(ISERROR(VLOOKUP($A840,'30.04.2022'!$A:$I,9,0)=TRUE),0,VLOOKUP($A840,'30.04.2022'!$A:$I,9,0))</f>
        <v>260505.18</v>
      </c>
      <c r="H840" s="2">
        <f>IF(ISERROR(VLOOKUP($A840,'31.05.2022'!$A:$I,9,0)=TRUE),0,VLOOKUP($A840,'31.05.2022'!$A:$I,9,0))</f>
        <v>260505.18</v>
      </c>
      <c r="I840" s="2">
        <f>IF(ISERROR(VLOOKUP($A840,'30.06.2022'!$A:$I,9,0)=TRUE),0,VLOOKUP($A840,'30.06.2022'!$A:$I,9,0))</f>
        <v>260505.18</v>
      </c>
      <c r="J840" s="39">
        <f>IF(ISERROR(VLOOKUP($A840,'31.07.2022'!$A:$I,9,0)=TRUE),0,VLOOKUP($A840,'31.07.2022'!$A:$I,9,0))</f>
        <v>260505.18</v>
      </c>
      <c r="K840" s="39">
        <f>IF(ISERROR(VLOOKUP($A840,'31.08.2022'!$A:$I,9,0)=TRUE),0,VLOOKUP($A840,'31.08.2022'!$A:$I,9,0))</f>
        <v>260505.18</v>
      </c>
      <c r="L840" s="39">
        <f>IF(ISERROR(VLOOKUP($A840,'30.09.2022'!$A:$I,9,0)=TRUE),0,VLOOKUP($A840,'30.09.2022'!$A:$I,9,0))</f>
        <v>260505.18</v>
      </c>
      <c r="M840" s="39">
        <f>IF(ISERROR(VLOOKUP($A840,'31.10.2022'!$A:$I,9,0)=TRUE),0,VLOOKUP($A840,'31.10.2022'!$A:$I,9,0))</f>
        <v>260505.18</v>
      </c>
      <c r="N840" s="39">
        <f>IF(ISERROR(VLOOKUP($A840,'30.11.2022'!$A:$I,9,0)=TRUE),0,VLOOKUP($A840,'30.11.2022'!$A:$I,9,0))</f>
        <v>260505.18</v>
      </c>
      <c r="O840" s="39">
        <f>IF(ISERROR(VLOOKUP($A840,'31.12.2022'!$A:$I,9,0)=TRUE),0,VLOOKUP($A840,'31.12.2022'!$A:$I,9,0))</f>
        <v>260505.18</v>
      </c>
    </row>
    <row r="841" spans="1:15" ht="15.6" x14ac:dyDescent="0.3">
      <c r="A841" s="3" t="s">
        <v>925</v>
      </c>
      <c r="B841" s="3" t="s">
        <v>926</v>
      </c>
      <c r="C841" s="52">
        <f t="shared" si="13"/>
        <v>3</v>
      </c>
      <c r="D841" s="4">
        <f>IF(ISERROR(VLOOKUP($A841,'31.01.2022'!$A:$I,9,0)=TRUE),0,VLOOKUP($A841,'31.01.2022'!$A:$I,9,0))</f>
        <v>7905381.5299999993</v>
      </c>
      <c r="E841" s="4">
        <f>IF(ISERROR(VLOOKUP($A841,'28.02.2022'!$A:$I,9,0)=TRUE),0,VLOOKUP($A841,'28.02.2022'!$A:$I,9,0))</f>
        <v>6705995.6199999992</v>
      </c>
      <c r="F841" s="4">
        <f>IF(ISERROR(VLOOKUP($A841,'31.03.2022'!$A:$I,9,0)=TRUE),0,VLOOKUP($A841,'31.03.2022'!$A:$I,9,0))</f>
        <v>6705995.6199999992</v>
      </c>
      <c r="G841" s="4">
        <f>IF(ISERROR(VLOOKUP($A841,'30.04.2022'!$A:$I,9,0)=TRUE),0,VLOOKUP($A841,'30.04.2022'!$A:$I,9,0))</f>
        <v>6705995.6199999992</v>
      </c>
      <c r="H841" s="4">
        <f>IF(ISERROR(VLOOKUP($A841,'31.05.2022'!$A:$I,9,0)=TRUE),0,VLOOKUP($A841,'31.05.2022'!$A:$I,9,0))</f>
        <v>6705995.6199999992</v>
      </c>
      <c r="I841" s="4">
        <f>IF(ISERROR(VLOOKUP($A841,'30.06.2022'!$A:$I,9,0)=TRUE),0,VLOOKUP($A841,'30.06.2022'!$A:$I,9,0))</f>
        <v>7718845.0899999989</v>
      </c>
      <c r="J841" s="36">
        <f>IF(ISERROR(VLOOKUP($A841,'31.07.2022'!$A:$I,9,0)=TRUE),0,VLOOKUP($A841,'31.07.2022'!$A:$I,9,0))</f>
        <v>7718845.0899999989</v>
      </c>
      <c r="K841" s="36">
        <f>IF(ISERROR(VLOOKUP($A841,'31.08.2022'!$A:$I,9,0)=TRUE),0,VLOOKUP($A841,'31.08.2022'!$A:$I,9,0))</f>
        <v>7718845.0899999989</v>
      </c>
      <c r="L841" s="36">
        <f>IF(ISERROR(VLOOKUP($A841,'30.09.2022'!$A:$I,9,0)=TRUE),0,VLOOKUP($A841,'30.09.2022'!$A:$I,9,0))</f>
        <v>7718845.0899999989</v>
      </c>
      <c r="M841" s="36">
        <f>IF(ISERROR(VLOOKUP($A841,'31.10.2022'!$A:$I,9,0)=TRUE),0,VLOOKUP($A841,'31.10.2022'!$A:$I,9,0))</f>
        <v>7718845.0899999989</v>
      </c>
      <c r="N841" s="36">
        <f>IF(ISERROR(VLOOKUP($A841,'30.11.2022'!$A:$I,9,0)=TRUE),0,VLOOKUP($A841,'30.11.2022'!$A:$I,9,0))</f>
        <v>7718845.0899999989</v>
      </c>
      <c r="O841" s="36">
        <f>IF(ISERROR(VLOOKUP($A841,'31.12.2022'!$A:$I,9,0)=TRUE),0,VLOOKUP($A841,'31.12.2022'!$A:$I,9,0))</f>
        <v>7718845.0899999989</v>
      </c>
    </row>
    <row r="842" spans="1:15" ht="15.6" x14ac:dyDescent="0.3">
      <c r="A842" s="3" t="s">
        <v>927</v>
      </c>
      <c r="B842" s="3" t="s">
        <v>928</v>
      </c>
      <c r="C842" s="52">
        <f t="shared" si="13"/>
        <v>6</v>
      </c>
      <c r="D842" s="4">
        <f>IF(ISERROR(VLOOKUP($A842,'31.01.2022'!$A:$I,9,0)=TRUE),0,VLOOKUP($A842,'31.01.2022'!$A:$I,9,0))</f>
        <v>7905381.5299999993</v>
      </c>
      <c r="E842" s="4">
        <f>IF(ISERROR(VLOOKUP($A842,'28.02.2022'!$A:$I,9,0)=TRUE),0,VLOOKUP($A842,'28.02.2022'!$A:$I,9,0))</f>
        <v>6705995.6199999992</v>
      </c>
      <c r="F842" s="4">
        <f>IF(ISERROR(VLOOKUP($A842,'31.03.2022'!$A:$I,9,0)=TRUE),0,VLOOKUP($A842,'31.03.2022'!$A:$I,9,0))</f>
        <v>6705995.6199999992</v>
      </c>
      <c r="G842" s="4">
        <f>IF(ISERROR(VLOOKUP($A842,'30.04.2022'!$A:$I,9,0)=TRUE),0,VLOOKUP($A842,'30.04.2022'!$A:$I,9,0))</f>
        <v>6705995.6199999992</v>
      </c>
      <c r="H842" s="4">
        <f>IF(ISERROR(VLOOKUP($A842,'31.05.2022'!$A:$I,9,0)=TRUE),0,VLOOKUP($A842,'31.05.2022'!$A:$I,9,0))</f>
        <v>6705995.6199999992</v>
      </c>
      <c r="I842" s="4">
        <f>IF(ISERROR(VLOOKUP($A842,'30.06.2022'!$A:$I,9,0)=TRUE),0,VLOOKUP($A842,'30.06.2022'!$A:$I,9,0))</f>
        <v>7718845.0899999989</v>
      </c>
      <c r="J842" s="36">
        <f>IF(ISERROR(VLOOKUP($A842,'31.07.2022'!$A:$I,9,0)=TRUE),0,VLOOKUP($A842,'31.07.2022'!$A:$I,9,0))</f>
        <v>7718845.0899999989</v>
      </c>
      <c r="K842" s="36">
        <f>IF(ISERROR(VLOOKUP($A842,'31.08.2022'!$A:$I,9,0)=TRUE),0,VLOOKUP($A842,'31.08.2022'!$A:$I,9,0))</f>
        <v>7718845.0899999989</v>
      </c>
      <c r="L842" s="36">
        <f>IF(ISERROR(VLOOKUP($A842,'30.09.2022'!$A:$I,9,0)=TRUE),0,VLOOKUP($A842,'30.09.2022'!$A:$I,9,0))</f>
        <v>7718845.0899999989</v>
      </c>
      <c r="M842" s="36">
        <f>IF(ISERROR(VLOOKUP($A842,'31.10.2022'!$A:$I,9,0)=TRUE),0,VLOOKUP($A842,'31.10.2022'!$A:$I,9,0))</f>
        <v>7718845.0899999989</v>
      </c>
      <c r="N842" s="36">
        <f>IF(ISERROR(VLOOKUP($A842,'30.11.2022'!$A:$I,9,0)=TRUE),0,VLOOKUP($A842,'30.11.2022'!$A:$I,9,0))</f>
        <v>7718845.0899999989</v>
      </c>
      <c r="O842" s="36">
        <f>IF(ISERROR(VLOOKUP($A842,'31.12.2022'!$A:$I,9,0)=TRUE),0,VLOOKUP($A842,'31.12.2022'!$A:$I,9,0))</f>
        <v>7718845.0899999989</v>
      </c>
    </row>
    <row r="843" spans="1:15" x14ac:dyDescent="0.3">
      <c r="A843" s="1" t="s">
        <v>929</v>
      </c>
      <c r="B843" s="1"/>
      <c r="C843" s="53">
        <f t="shared" si="13"/>
        <v>11</v>
      </c>
      <c r="D843" s="2">
        <f>IF(ISERROR(VLOOKUP($A843,'31.01.2022'!$A:$I,9,0)=TRUE),0,VLOOKUP($A843,'31.01.2022'!$A:$I,9,0))</f>
        <v>145762.71</v>
      </c>
      <c r="E843" s="2">
        <f>IF(ISERROR(VLOOKUP($A843,'28.02.2022'!$A:$I,9,0)=TRUE),0,VLOOKUP($A843,'28.02.2022'!$A:$I,9,0))</f>
        <v>145762.71</v>
      </c>
      <c r="F843" s="2">
        <f>IF(ISERROR(VLOOKUP($A843,'31.03.2022'!$A:$I,9,0)=TRUE),0,VLOOKUP($A843,'31.03.2022'!$A:$I,9,0))</f>
        <v>145762.71</v>
      </c>
      <c r="G843" s="2">
        <f>IF(ISERROR(VLOOKUP($A843,'30.04.2022'!$A:$I,9,0)=TRUE),0,VLOOKUP($A843,'30.04.2022'!$A:$I,9,0))</f>
        <v>145762.71</v>
      </c>
      <c r="H843" s="2">
        <f>IF(ISERROR(VLOOKUP($A843,'31.05.2022'!$A:$I,9,0)=TRUE),0,VLOOKUP($A843,'31.05.2022'!$A:$I,9,0))</f>
        <v>145762.71</v>
      </c>
      <c r="I843" s="2">
        <f>IF(ISERROR(VLOOKUP($A843,'30.06.2022'!$A:$I,9,0)=TRUE),0,VLOOKUP($A843,'30.06.2022'!$A:$I,9,0))</f>
        <v>145762.71</v>
      </c>
      <c r="J843" s="39">
        <f>IF(ISERROR(VLOOKUP($A843,'31.07.2022'!$A:$I,9,0)=TRUE),0,VLOOKUP($A843,'31.07.2022'!$A:$I,9,0))</f>
        <v>145762.71</v>
      </c>
      <c r="K843" s="39">
        <f>IF(ISERROR(VLOOKUP($A843,'31.08.2022'!$A:$I,9,0)=TRUE),0,VLOOKUP($A843,'31.08.2022'!$A:$I,9,0))</f>
        <v>145762.71</v>
      </c>
      <c r="L843" s="39">
        <f>IF(ISERROR(VLOOKUP($A843,'30.09.2022'!$A:$I,9,0)=TRUE),0,VLOOKUP($A843,'30.09.2022'!$A:$I,9,0))</f>
        <v>145762.71</v>
      </c>
      <c r="M843" s="39">
        <f>IF(ISERROR(VLOOKUP($A843,'31.10.2022'!$A:$I,9,0)=TRUE),0,VLOOKUP($A843,'31.10.2022'!$A:$I,9,0))</f>
        <v>145762.71</v>
      </c>
      <c r="N843" s="39">
        <f>IF(ISERROR(VLOOKUP($A843,'30.11.2022'!$A:$I,9,0)=TRUE),0,VLOOKUP($A843,'30.11.2022'!$A:$I,9,0))</f>
        <v>145762.71</v>
      </c>
      <c r="O843" s="39">
        <f>IF(ISERROR(VLOOKUP($A843,'31.12.2022'!$A:$I,9,0)=TRUE),0,VLOOKUP($A843,'31.12.2022'!$A:$I,9,0))</f>
        <v>145762.71</v>
      </c>
    </row>
    <row r="844" spans="1:15" x14ac:dyDescent="0.3">
      <c r="A844" s="1" t="s">
        <v>930</v>
      </c>
      <c r="B844" s="1"/>
      <c r="C844" s="53">
        <f t="shared" si="13"/>
        <v>11</v>
      </c>
      <c r="D844" s="2">
        <f>IF(ISERROR(VLOOKUP($A844,'31.01.2022'!$A:$I,9,0)=TRUE),0,VLOOKUP($A844,'31.01.2022'!$A:$I,9,0))</f>
        <v>675487.6</v>
      </c>
      <c r="E844" s="2">
        <f>IF(ISERROR(VLOOKUP($A844,'28.02.2022'!$A:$I,9,0)=TRUE),0,VLOOKUP($A844,'28.02.2022'!$A:$I,9,0))</f>
        <v>0</v>
      </c>
      <c r="F844" s="2">
        <f>IF(ISERROR(VLOOKUP($A844,'31.03.2022'!$A:$I,9,0)=TRUE),0,VLOOKUP($A844,'31.03.2022'!$A:$I,9,0))</f>
        <v>0</v>
      </c>
      <c r="G844" s="2">
        <f>IF(ISERROR(VLOOKUP($A844,'30.04.2022'!$A:$I,9,0)=TRUE),0,VLOOKUP($A844,'30.04.2022'!$A:$I,9,0))</f>
        <v>0</v>
      </c>
      <c r="H844" s="2">
        <f>IF(ISERROR(VLOOKUP($A844,'31.05.2022'!$A:$I,9,0)=TRUE),0,VLOOKUP($A844,'31.05.2022'!$A:$I,9,0))</f>
        <v>0</v>
      </c>
      <c r="I844" s="2">
        <f>IF(ISERROR(VLOOKUP($A844,'30.06.2022'!$A:$I,9,0)=TRUE),0,VLOOKUP($A844,'30.06.2022'!$A:$I,9,0))</f>
        <v>0</v>
      </c>
      <c r="J844" s="39">
        <f>IF(ISERROR(VLOOKUP($A844,'31.07.2022'!$A:$I,9,0)=TRUE),0,VLOOKUP($A844,'31.07.2022'!$A:$I,9,0))</f>
        <v>0</v>
      </c>
      <c r="K844" s="39">
        <f>IF(ISERROR(VLOOKUP($A844,'31.08.2022'!$A:$I,9,0)=TRUE),0,VLOOKUP($A844,'31.08.2022'!$A:$I,9,0))</f>
        <v>0</v>
      </c>
      <c r="L844" s="39">
        <f>IF(ISERROR(VLOOKUP($A844,'30.09.2022'!$A:$I,9,0)=TRUE),0,VLOOKUP($A844,'30.09.2022'!$A:$I,9,0))</f>
        <v>0</v>
      </c>
      <c r="M844" s="39">
        <f>IF(ISERROR(VLOOKUP($A844,'31.10.2022'!$A:$I,9,0)=TRUE),0,VLOOKUP($A844,'31.10.2022'!$A:$I,9,0))</f>
        <v>0</v>
      </c>
      <c r="N844" s="39">
        <f>IF(ISERROR(VLOOKUP($A844,'30.11.2022'!$A:$I,9,0)=TRUE),0,VLOOKUP($A844,'30.11.2022'!$A:$I,9,0))</f>
        <v>0</v>
      </c>
      <c r="O844" s="39">
        <f>IF(ISERROR(VLOOKUP($A844,'31.12.2022'!$A:$I,9,0)=TRUE),0,VLOOKUP($A844,'31.12.2022'!$A:$I,9,0))</f>
        <v>0</v>
      </c>
    </row>
    <row r="845" spans="1:15" x14ac:dyDescent="0.3">
      <c r="A845" s="1" t="s">
        <v>931</v>
      </c>
      <c r="B845" s="1"/>
      <c r="C845" s="53">
        <f t="shared" si="13"/>
        <v>11</v>
      </c>
      <c r="D845" s="2">
        <f>IF(ISERROR(VLOOKUP($A845,'31.01.2022'!$A:$I,9,0)=TRUE),0,VLOOKUP($A845,'31.01.2022'!$A:$I,9,0))</f>
        <v>690715.06</v>
      </c>
      <c r="E845" s="2">
        <f>IF(ISERROR(VLOOKUP($A845,'28.02.2022'!$A:$I,9,0)=TRUE),0,VLOOKUP($A845,'28.02.2022'!$A:$I,9,0))</f>
        <v>690715.06</v>
      </c>
      <c r="F845" s="2">
        <f>IF(ISERROR(VLOOKUP($A845,'31.03.2022'!$A:$I,9,0)=TRUE),0,VLOOKUP($A845,'31.03.2022'!$A:$I,9,0))</f>
        <v>690715.06</v>
      </c>
      <c r="G845" s="2">
        <f>IF(ISERROR(VLOOKUP($A845,'30.04.2022'!$A:$I,9,0)=TRUE),0,VLOOKUP($A845,'30.04.2022'!$A:$I,9,0))</f>
        <v>690715.06</v>
      </c>
      <c r="H845" s="2">
        <f>IF(ISERROR(VLOOKUP($A845,'31.05.2022'!$A:$I,9,0)=TRUE),0,VLOOKUP($A845,'31.05.2022'!$A:$I,9,0))</f>
        <v>690715.06</v>
      </c>
      <c r="I845" s="2">
        <f>IF(ISERROR(VLOOKUP($A845,'30.06.2022'!$A:$I,9,0)=TRUE),0,VLOOKUP($A845,'30.06.2022'!$A:$I,9,0))</f>
        <v>690715.06</v>
      </c>
      <c r="J845" s="39">
        <f>IF(ISERROR(VLOOKUP($A845,'31.07.2022'!$A:$I,9,0)=TRUE),0,VLOOKUP($A845,'31.07.2022'!$A:$I,9,0))</f>
        <v>690715.06</v>
      </c>
      <c r="K845" s="39">
        <f>IF(ISERROR(VLOOKUP($A845,'31.08.2022'!$A:$I,9,0)=TRUE),0,VLOOKUP($A845,'31.08.2022'!$A:$I,9,0))</f>
        <v>690715.06</v>
      </c>
      <c r="L845" s="39">
        <f>IF(ISERROR(VLOOKUP($A845,'30.09.2022'!$A:$I,9,0)=TRUE),0,VLOOKUP($A845,'30.09.2022'!$A:$I,9,0))</f>
        <v>690715.06</v>
      </c>
      <c r="M845" s="39">
        <f>IF(ISERROR(VLOOKUP($A845,'31.10.2022'!$A:$I,9,0)=TRUE),0,VLOOKUP($A845,'31.10.2022'!$A:$I,9,0))</f>
        <v>690715.06</v>
      </c>
      <c r="N845" s="39">
        <f>IF(ISERROR(VLOOKUP($A845,'30.11.2022'!$A:$I,9,0)=TRUE),0,VLOOKUP($A845,'30.11.2022'!$A:$I,9,0))</f>
        <v>690715.06</v>
      </c>
      <c r="O845" s="39">
        <f>IF(ISERROR(VLOOKUP($A845,'31.12.2022'!$A:$I,9,0)=TRUE),0,VLOOKUP($A845,'31.12.2022'!$A:$I,9,0))</f>
        <v>690715.06</v>
      </c>
    </row>
    <row r="846" spans="1:15" x14ac:dyDescent="0.3">
      <c r="A846" s="1" t="s">
        <v>932</v>
      </c>
      <c r="B846" s="1"/>
      <c r="C846" s="53">
        <f t="shared" si="13"/>
        <v>11</v>
      </c>
      <c r="D846" s="2">
        <f>IF(ISERROR(VLOOKUP($A846,'31.01.2022'!$A:$I,9,0)=TRUE),0,VLOOKUP($A846,'31.01.2022'!$A:$I,9,0))</f>
        <v>483419.34</v>
      </c>
      <c r="E846" s="2">
        <f>IF(ISERROR(VLOOKUP($A846,'28.02.2022'!$A:$I,9,0)=TRUE),0,VLOOKUP($A846,'28.02.2022'!$A:$I,9,0))</f>
        <v>483419.34</v>
      </c>
      <c r="F846" s="2">
        <f>IF(ISERROR(VLOOKUP($A846,'31.03.2022'!$A:$I,9,0)=TRUE),0,VLOOKUP($A846,'31.03.2022'!$A:$I,9,0))</f>
        <v>483419.34</v>
      </c>
      <c r="G846" s="2">
        <f>IF(ISERROR(VLOOKUP($A846,'30.04.2022'!$A:$I,9,0)=TRUE),0,VLOOKUP($A846,'30.04.2022'!$A:$I,9,0))</f>
        <v>483419.34</v>
      </c>
      <c r="H846" s="2">
        <f>IF(ISERROR(VLOOKUP($A846,'31.05.2022'!$A:$I,9,0)=TRUE),0,VLOOKUP($A846,'31.05.2022'!$A:$I,9,0))</f>
        <v>483419.34</v>
      </c>
      <c r="I846" s="2">
        <f>IF(ISERROR(VLOOKUP($A846,'30.06.2022'!$A:$I,9,0)=TRUE),0,VLOOKUP($A846,'30.06.2022'!$A:$I,9,0))</f>
        <v>483419.34</v>
      </c>
      <c r="J846" s="39">
        <f>IF(ISERROR(VLOOKUP($A846,'31.07.2022'!$A:$I,9,0)=TRUE),0,VLOOKUP($A846,'31.07.2022'!$A:$I,9,0))</f>
        <v>483419.34</v>
      </c>
      <c r="K846" s="39">
        <f>IF(ISERROR(VLOOKUP($A846,'31.08.2022'!$A:$I,9,0)=TRUE),0,VLOOKUP($A846,'31.08.2022'!$A:$I,9,0))</f>
        <v>483419.34</v>
      </c>
      <c r="L846" s="39">
        <f>IF(ISERROR(VLOOKUP($A846,'30.09.2022'!$A:$I,9,0)=TRUE),0,VLOOKUP($A846,'30.09.2022'!$A:$I,9,0))</f>
        <v>483419.34</v>
      </c>
      <c r="M846" s="39">
        <f>IF(ISERROR(VLOOKUP($A846,'31.10.2022'!$A:$I,9,0)=TRUE),0,VLOOKUP($A846,'31.10.2022'!$A:$I,9,0))</f>
        <v>483419.34</v>
      </c>
      <c r="N846" s="39">
        <f>IF(ISERROR(VLOOKUP($A846,'30.11.2022'!$A:$I,9,0)=TRUE),0,VLOOKUP($A846,'30.11.2022'!$A:$I,9,0))</f>
        <v>483419.34</v>
      </c>
      <c r="O846" s="39">
        <f>IF(ISERROR(VLOOKUP($A846,'31.12.2022'!$A:$I,9,0)=TRUE),0,VLOOKUP($A846,'31.12.2022'!$A:$I,9,0))</f>
        <v>483419.34</v>
      </c>
    </row>
    <row r="847" spans="1:15" x14ac:dyDescent="0.3">
      <c r="A847" s="1" t="s">
        <v>933</v>
      </c>
      <c r="B847" s="1"/>
      <c r="C847" s="53">
        <f t="shared" si="13"/>
        <v>11</v>
      </c>
      <c r="D847" s="2">
        <f>IF(ISERROR(VLOOKUP($A847,'31.01.2022'!$A:$I,9,0)=TRUE),0,VLOOKUP($A847,'31.01.2022'!$A:$I,9,0))</f>
        <v>1118780.6499999999</v>
      </c>
      <c r="E847" s="2">
        <f>IF(ISERROR(VLOOKUP($A847,'28.02.2022'!$A:$I,9,0)=TRUE),0,VLOOKUP($A847,'28.02.2022'!$A:$I,9,0))</f>
        <v>1118780.6499999999</v>
      </c>
      <c r="F847" s="2">
        <f>IF(ISERROR(VLOOKUP($A847,'31.03.2022'!$A:$I,9,0)=TRUE),0,VLOOKUP($A847,'31.03.2022'!$A:$I,9,0))</f>
        <v>1118780.6499999999</v>
      </c>
      <c r="G847" s="2">
        <f>IF(ISERROR(VLOOKUP($A847,'30.04.2022'!$A:$I,9,0)=TRUE),0,VLOOKUP($A847,'30.04.2022'!$A:$I,9,0))</f>
        <v>1118780.6499999999</v>
      </c>
      <c r="H847" s="2">
        <f>IF(ISERROR(VLOOKUP($A847,'31.05.2022'!$A:$I,9,0)=TRUE),0,VLOOKUP($A847,'31.05.2022'!$A:$I,9,0))</f>
        <v>1118780.6499999999</v>
      </c>
      <c r="I847" s="2">
        <f>IF(ISERROR(VLOOKUP($A847,'30.06.2022'!$A:$I,9,0)=TRUE),0,VLOOKUP($A847,'30.06.2022'!$A:$I,9,0))</f>
        <v>1118780.6499999999</v>
      </c>
      <c r="J847" s="39">
        <f>IF(ISERROR(VLOOKUP($A847,'31.07.2022'!$A:$I,9,0)=TRUE),0,VLOOKUP($A847,'31.07.2022'!$A:$I,9,0))</f>
        <v>1118780.6499999999</v>
      </c>
      <c r="K847" s="39">
        <f>IF(ISERROR(VLOOKUP($A847,'31.08.2022'!$A:$I,9,0)=TRUE),0,VLOOKUP($A847,'31.08.2022'!$A:$I,9,0))</f>
        <v>1118780.6499999999</v>
      </c>
      <c r="L847" s="39">
        <f>IF(ISERROR(VLOOKUP($A847,'30.09.2022'!$A:$I,9,0)=TRUE),0,VLOOKUP($A847,'30.09.2022'!$A:$I,9,0))</f>
        <v>1118780.6499999999</v>
      </c>
      <c r="M847" s="39">
        <f>IF(ISERROR(VLOOKUP($A847,'31.10.2022'!$A:$I,9,0)=TRUE),0,VLOOKUP($A847,'31.10.2022'!$A:$I,9,0))</f>
        <v>1118780.6499999999</v>
      </c>
      <c r="N847" s="39">
        <f>IF(ISERROR(VLOOKUP($A847,'30.11.2022'!$A:$I,9,0)=TRUE),0,VLOOKUP($A847,'30.11.2022'!$A:$I,9,0))</f>
        <v>1118780.6499999999</v>
      </c>
      <c r="O847" s="39">
        <f>IF(ISERROR(VLOOKUP($A847,'31.12.2022'!$A:$I,9,0)=TRUE),0,VLOOKUP($A847,'31.12.2022'!$A:$I,9,0))</f>
        <v>1118780.6499999999</v>
      </c>
    </row>
    <row r="848" spans="1:15" x14ac:dyDescent="0.3">
      <c r="A848" s="1" t="s">
        <v>934</v>
      </c>
      <c r="B848" s="1"/>
      <c r="C848" s="53">
        <f t="shared" si="13"/>
        <v>11</v>
      </c>
      <c r="D848" s="2">
        <f>IF(ISERROR(VLOOKUP($A848,'31.01.2022'!$A:$I,9,0)=TRUE),0,VLOOKUP($A848,'31.01.2022'!$A:$I,9,0))</f>
        <v>2753379.33</v>
      </c>
      <c r="E848" s="2">
        <f>IF(ISERROR(VLOOKUP($A848,'28.02.2022'!$A:$I,9,0)=TRUE),0,VLOOKUP($A848,'28.02.2022'!$A:$I,9,0))</f>
        <v>2753379.33</v>
      </c>
      <c r="F848" s="2">
        <f>IF(ISERROR(VLOOKUP($A848,'31.03.2022'!$A:$I,9,0)=TRUE),0,VLOOKUP($A848,'31.03.2022'!$A:$I,9,0))</f>
        <v>2753379.33</v>
      </c>
      <c r="G848" s="2">
        <f>IF(ISERROR(VLOOKUP($A848,'30.04.2022'!$A:$I,9,0)=TRUE),0,VLOOKUP($A848,'30.04.2022'!$A:$I,9,0))</f>
        <v>2753379.33</v>
      </c>
      <c r="H848" s="2">
        <f>IF(ISERROR(VLOOKUP($A848,'31.05.2022'!$A:$I,9,0)=TRUE),0,VLOOKUP($A848,'31.05.2022'!$A:$I,9,0))</f>
        <v>2753379.33</v>
      </c>
      <c r="I848" s="2">
        <f>IF(ISERROR(VLOOKUP($A848,'30.06.2022'!$A:$I,9,0)=TRUE),0,VLOOKUP($A848,'30.06.2022'!$A:$I,9,0))</f>
        <v>2753379.33</v>
      </c>
      <c r="J848" s="39">
        <f>IF(ISERROR(VLOOKUP($A848,'31.07.2022'!$A:$I,9,0)=TRUE),0,VLOOKUP($A848,'31.07.2022'!$A:$I,9,0))</f>
        <v>2753379.33</v>
      </c>
      <c r="K848" s="39">
        <f>IF(ISERROR(VLOOKUP($A848,'31.08.2022'!$A:$I,9,0)=TRUE),0,VLOOKUP($A848,'31.08.2022'!$A:$I,9,0))</f>
        <v>2753379.33</v>
      </c>
      <c r="L848" s="39">
        <f>IF(ISERROR(VLOOKUP($A848,'30.09.2022'!$A:$I,9,0)=TRUE),0,VLOOKUP($A848,'30.09.2022'!$A:$I,9,0))</f>
        <v>2753379.33</v>
      </c>
      <c r="M848" s="39">
        <f>IF(ISERROR(VLOOKUP($A848,'31.10.2022'!$A:$I,9,0)=TRUE),0,VLOOKUP($A848,'31.10.2022'!$A:$I,9,0))</f>
        <v>2753379.33</v>
      </c>
      <c r="N848" s="39">
        <f>IF(ISERROR(VLOOKUP($A848,'30.11.2022'!$A:$I,9,0)=TRUE),0,VLOOKUP($A848,'30.11.2022'!$A:$I,9,0))</f>
        <v>2753379.33</v>
      </c>
      <c r="O848" s="39">
        <f>IF(ISERROR(VLOOKUP($A848,'31.12.2022'!$A:$I,9,0)=TRUE),0,VLOOKUP($A848,'31.12.2022'!$A:$I,9,0))</f>
        <v>2753379.33</v>
      </c>
    </row>
    <row r="849" spans="1:15" x14ac:dyDescent="0.3">
      <c r="A849" s="1" t="s">
        <v>935</v>
      </c>
      <c r="B849" s="1"/>
      <c r="C849" s="53">
        <f t="shared" si="13"/>
        <v>11</v>
      </c>
      <c r="D849" s="2">
        <f>IF(ISERROR(VLOOKUP($A849,'31.01.2022'!$A:$I,9,0)=TRUE),0,VLOOKUP($A849,'31.01.2022'!$A:$I,9,0))</f>
        <v>2037836.84</v>
      </c>
      <c r="E849" s="2">
        <f>IF(ISERROR(VLOOKUP($A849,'28.02.2022'!$A:$I,9,0)=TRUE),0,VLOOKUP($A849,'28.02.2022'!$A:$I,9,0))</f>
        <v>1513938.5299999998</v>
      </c>
      <c r="F849" s="2">
        <f>IF(ISERROR(VLOOKUP($A849,'31.03.2022'!$A:$I,9,0)=TRUE),0,VLOOKUP($A849,'31.03.2022'!$A:$I,9,0))</f>
        <v>1513938.5299999998</v>
      </c>
      <c r="G849" s="2">
        <f>IF(ISERROR(VLOOKUP($A849,'30.04.2022'!$A:$I,9,0)=TRUE),0,VLOOKUP($A849,'30.04.2022'!$A:$I,9,0))</f>
        <v>1513938.5299999998</v>
      </c>
      <c r="H849" s="2">
        <f>IF(ISERROR(VLOOKUP($A849,'31.05.2022'!$A:$I,9,0)=TRUE),0,VLOOKUP($A849,'31.05.2022'!$A:$I,9,0))</f>
        <v>1513938.5299999998</v>
      </c>
      <c r="I849" s="2">
        <f>IF(ISERROR(VLOOKUP($A849,'30.06.2022'!$A:$I,9,0)=TRUE),0,VLOOKUP($A849,'30.06.2022'!$A:$I,9,0))</f>
        <v>0</v>
      </c>
      <c r="J849" s="39">
        <f>IF(ISERROR(VLOOKUP($A849,'31.07.2022'!$A:$I,9,0)=TRUE),0,VLOOKUP($A849,'31.07.2022'!$A:$I,9,0))</f>
        <v>0</v>
      </c>
      <c r="K849" s="39">
        <f>IF(ISERROR(VLOOKUP($A849,'31.08.2022'!$A:$I,9,0)=TRUE),0,VLOOKUP($A849,'31.08.2022'!$A:$I,9,0))</f>
        <v>0</v>
      </c>
      <c r="L849" s="39">
        <f>IF(ISERROR(VLOOKUP($A849,'30.09.2022'!$A:$I,9,0)=TRUE),0,VLOOKUP($A849,'30.09.2022'!$A:$I,9,0))</f>
        <v>0</v>
      </c>
      <c r="M849" s="39">
        <f>IF(ISERROR(VLOOKUP($A849,'31.10.2022'!$A:$I,9,0)=TRUE),0,VLOOKUP($A849,'31.10.2022'!$A:$I,9,0))</f>
        <v>0</v>
      </c>
      <c r="N849" s="39">
        <f>IF(ISERROR(VLOOKUP($A849,'30.11.2022'!$A:$I,9,0)=TRUE),0,VLOOKUP($A849,'30.11.2022'!$A:$I,9,0))</f>
        <v>0</v>
      </c>
      <c r="O849" s="39">
        <f>IF(ISERROR(VLOOKUP($A849,'31.12.2022'!$A:$I,9,0)=TRUE),0,VLOOKUP($A849,'31.12.2022'!$A:$I,9,0))</f>
        <v>0</v>
      </c>
    </row>
    <row r="850" spans="1:15" x14ac:dyDescent="0.3">
      <c r="A850" s="1" t="s">
        <v>936</v>
      </c>
      <c r="B850" s="1"/>
      <c r="C850" s="53">
        <f t="shared" si="13"/>
        <v>11</v>
      </c>
      <c r="D850" s="2">
        <f>IF(ISERROR(VLOOKUP($A850,'31.01.2022'!$A:$I,9,0)=TRUE),0,VLOOKUP($A850,'31.01.2022'!$A:$I,9,0))</f>
        <v>0</v>
      </c>
      <c r="E850" s="2">
        <f>IF(ISERROR(VLOOKUP($A850,'28.02.2022'!$A:$I,9,0)=TRUE),0,VLOOKUP($A850,'28.02.2022'!$A:$I,9,0))</f>
        <v>0</v>
      </c>
      <c r="F850" s="2">
        <f>IF(ISERROR(VLOOKUP($A850,'31.03.2022'!$A:$I,9,0)=TRUE),0,VLOOKUP($A850,'31.03.2022'!$A:$I,9,0))</f>
        <v>0</v>
      </c>
      <c r="G850" s="2">
        <f>IF(ISERROR(VLOOKUP($A850,'30.04.2022'!$A:$I,9,0)=TRUE),0,VLOOKUP($A850,'30.04.2022'!$A:$I,9,0))</f>
        <v>0</v>
      </c>
      <c r="H850" s="2">
        <f>IF(ISERROR(VLOOKUP($A850,'31.05.2022'!$A:$I,9,0)=TRUE),0,VLOOKUP($A850,'31.05.2022'!$A:$I,9,0))</f>
        <v>0</v>
      </c>
      <c r="I850" s="2">
        <f>IF(ISERROR(VLOOKUP($A850,'30.06.2022'!$A:$I,9,0)=TRUE),0,VLOOKUP($A850,'30.06.2022'!$A:$I,9,0))</f>
        <v>2526788</v>
      </c>
      <c r="J850" s="39">
        <f>IF(ISERROR(VLOOKUP($A850,'31.07.2022'!$A:$I,9,0)=TRUE),0,VLOOKUP($A850,'31.07.2022'!$A:$I,9,0))</f>
        <v>2526788</v>
      </c>
      <c r="K850" s="39">
        <f>IF(ISERROR(VLOOKUP($A850,'31.08.2022'!$A:$I,9,0)=TRUE),0,VLOOKUP($A850,'31.08.2022'!$A:$I,9,0))</f>
        <v>2526788</v>
      </c>
      <c r="L850" s="39">
        <f>IF(ISERROR(VLOOKUP($A850,'30.09.2022'!$A:$I,9,0)=TRUE),0,VLOOKUP($A850,'30.09.2022'!$A:$I,9,0))</f>
        <v>2526788</v>
      </c>
      <c r="M850" s="39">
        <f>IF(ISERROR(VLOOKUP($A850,'31.10.2022'!$A:$I,9,0)=TRUE),0,VLOOKUP($A850,'31.10.2022'!$A:$I,9,0))</f>
        <v>2526788</v>
      </c>
      <c r="N850" s="39">
        <f>IF(ISERROR(VLOOKUP($A850,'30.11.2022'!$A:$I,9,0)=TRUE),0,VLOOKUP($A850,'30.11.2022'!$A:$I,9,0))</f>
        <v>2526788</v>
      </c>
      <c r="O850" s="39">
        <f>IF(ISERROR(VLOOKUP($A850,'31.12.2022'!$A:$I,9,0)=TRUE),0,VLOOKUP($A850,'31.12.2022'!$A:$I,9,0))</f>
        <v>2526788</v>
      </c>
    </row>
    <row r="851" spans="1:15" ht="15.6" x14ac:dyDescent="0.3">
      <c r="A851" s="3" t="s">
        <v>937</v>
      </c>
      <c r="B851" s="3" t="s">
        <v>938</v>
      </c>
      <c r="C851" s="52">
        <f t="shared" si="13"/>
        <v>3</v>
      </c>
      <c r="D851" s="4">
        <f>IF(ISERROR(VLOOKUP($A851,'31.01.2022'!$A:$I,9,0)=TRUE),0,VLOOKUP($A851,'31.01.2022'!$A:$I,9,0))</f>
        <v>801896.59</v>
      </c>
      <c r="E851" s="4">
        <f>IF(ISERROR(VLOOKUP($A851,'28.02.2022'!$A:$I,9,0)=TRUE),0,VLOOKUP($A851,'28.02.2022'!$A:$I,9,0))</f>
        <v>801896.59</v>
      </c>
      <c r="F851" s="4">
        <f>IF(ISERROR(VLOOKUP($A851,'31.03.2022'!$A:$I,9,0)=TRUE),0,VLOOKUP($A851,'31.03.2022'!$A:$I,9,0))</f>
        <v>801896.59</v>
      </c>
      <c r="G851" s="4">
        <f>IF(ISERROR(VLOOKUP($A851,'30.04.2022'!$A:$I,9,0)=TRUE),0,VLOOKUP($A851,'30.04.2022'!$A:$I,9,0))</f>
        <v>810794.04999999993</v>
      </c>
      <c r="H851" s="4">
        <f>IF(ISERROR(VLOOKUP($A851,'31.05.2022'!$A:$I,9,0)=TRUE),0,VLOOKUP($A851,'31.05.2022'!$A:$I,9,0))</f>
        <v>810794.04999999993</v>
      </c>
      <c r="I851" s="4">
        <f>IF(ISERROR(VLOOKUP($A851,'30.06.2022'!$A:$I,9,0)=TRUE),0,VLOOKUP($A851,'30.06.2022'!$A:$I,9,0))</f>
        <v>835794.04999999993</v>
      </c>
      <c r="J851" s="36">
        <f>IF(ISERROR(VLOOKUP($A851,'31.07.2022'!$A:$I,9,0)=TRUE),0,VLOOKUP($A851,'31.07.2022'!$A:$I,9,0))</f>
        <v>835794.04999999993</v>
      </c>
      <c r="K851" s="36">
        <f>IF(ISERROR(VLOOKUP($A851,'31.08.2022'!$A:$I,9,0)=TRUE),0,VLOOKUP($A851,'31.08.2022'!$A:$I,9,0))</f>
        <v>835794.04999999993</v>
      </c>
      <c r="L851" s="36">
        <f>IF(ISERROR(VLOOKUP($A851,'30.09.2022'!$A:$I,9,0)=TRUE),0,VLOOKUP($A851,'30.09.2022'!$A:$I,9,0))</f>
        <v>835794.04999999993</v>
      </c>
      <c r="M851" s="36">
        <f>IF(ISERROR(VLOOKUP($A851,'31.10.2022'!$A:$I,9,0)=TRUE),0,VLOOKUP($A851,'31.10.2022'!$A:$I,9,0))</f>
        <v>835794.04999999993</v>
      </c>
      <c r="N851" s="36">
        <f>IF(ISERROR(VLOOKUP($A851,'30.11.2022'!$A:$I,9,0)=TRUE),0,VLOOKUP($A851,'30.11.2022'!$A:$I,9,0))</f>
        <v>835794.04999999993</v>
      </c>
      <c r="O851" s="36">
        <f>IF(ISERROR(VLOOKUP($A851,'31.12.2022'!$A:$I,9,0)=TRUE),0,VLOOKUP($A851,'31.12.2022'!$A:$I,9,0))</f>
        <v>835794.04999999993</v>
      </c>
    </row>
    <row r="852" spans="1:15" ht="15.6" x14ac:dyDescent="0.3">
      <c r="A852" s="3" t="s">
        <v>939</v>
      </c>
      <c r="B852" s="3" t="s">
        <v>940</v>
      </c>
      <c r="C852" s="52">
        <f t="shared" si="13"/>
        <v>6</v>
      </c>
      <c r="D852" s="4">
        <f>IF(ISERROR(VLOOKUP($A852,'31.01.2022'!$A:$I,9,0)=TRUE),0,VLOOKUP($A852,'31.01.2022'!$A:$I,9,0))</f>
        <v>801896.59</v>
      </c>
      <c r="E852" s="4">
        <f>IF(ISERROR(VLOOKUP($A852,'28.02.2022'!$A:$I,9,0)=TRUE),0,VLOOKUP($A852,'28.02.2022'!$A:$I,9,0))</f>
        <v>801896.59</v>
      </c>
      <c r="F852" s="4">
        <f>IF(ISERROR(VLOOKUP($A852,'31.03.2022'!$A:$I,9,0)=TRUE),0,VLOOKUP($A852,'31.03.2022'!$A:$I,9,0))</f>
        <v>801896.59</v>
      </c>
      <c r="G852" s="4">
        <f>IF(ISERROR(VLOOKUP($A852,'30.04.2022'!$A:$I,9,0)=TRUE),0,VLOOKUP($A852,'30.04.2022'!$A:$I,9,0))</f>
        <v>810794.04999999993</v>
      </c>
      <c r="H852" s="4">
        <f>IF(ISERROR(VLOOKUP($A852,'31.05.2022'!$A:$I,9,0)=TRUE),0,VLOOKUP($A852,'31.05.2022'!$A:$I,9,0))</f>
        <v>810794.04999999993</v>
      </c>
      <c r="I852" s="4">
        <f>IF(ISERROR(VLOOKUP($A852,'30.06.2022'!$A:$I,9,0)=TRUE),0,VLOOKUP($A852,'30.06.2022'!$A:$I,9,0))</f>
        <v>835794.04999999993</v>
      </c>
      <c r="J852" s="36">
        <f>IF(ISERROR(VLOOKUP($A852,'31.07.2022'!$A:$I,9,0)=TRUE),0,VLOOKUP($A852,'31.07.2022'!$A:$I,9,0))</f>
        <v>835794.04999999993</v>
      </c>
      <c r="K852" s="36">
        <f>IF(ISERROR(VLOOKUP($A852,'31.08.2022'!$A:$I,9,0)=TRUE),0,VLOOKUP($A852,'31.08.2022'!$A:$I,9,0))</f>
        <v>835794.04999999993</v>
      </c>
      <c r="L852" s="36">
        <f>IF(ISERROR(VLOOKUP($A852,'30.09.2022'!$A:$I,9,0)=TRUE),0,VLOOKUP($A852,'30.09.2022'!$A:$I,9,0))</f>
        <v>835794.04999999993</v>
      </c>
      <c r="M852" s="36">
        <f>IF(ISERROR(VLOOKUP($A852,'31.10.2022'!$A:$I,9,0)=TRUE),0,VLOOKUP($A852,'31.10.2022'!$A:$I,9,0))</f>
        <v>835794.04999999993</v>
      </c>
      <c r="N852" s="36">
        <f>IF(ISERROR(VLOOKUP($A852,'30.11.2022'!$A:$I,9,0)=TRUE),0,VLOOKUP($A852,'30.11.2022'!$A:$I,9,0))</f>
        <v>835794.04999999993</v>
      </c>
      <c r="O852" s="36">
        <f>IF(ISERROR(VLOOKUP($A852,'31.12.2022'!$A:$I,9,0)=TRUE),0,VLOOKUP($A852,'31.12.2022'!$A:$I,9,0))</f>
        <v>835794.04999999993</v>
      </c>
    </row>
    <row r="853" spans="1:15" x14ac:dyDescent="0.3">
      <c r="A853" s="1" t="s">
        <v>941</v>
      </c>
      <c r="B853" s="1"/>
      <c r="C853" s="53">
        <f t="shared" si="13"/>
        <v>11</v>
      </c>
      <c r="D853" s="2">
        <f>IF(ISERROR(VLOOKUP($A853,'31.01.2022'!$A:$I,9,0)=TRUE),0,VLOOKUP($A853,'31.01.2022'!$A:$I,9,0))</f>
        <v>1530</v>
      </c>
      <c r="E853" s="2">
        <f>IF(ISERROR(VLOOKUP($A853,'28.02.2022'!$A:$I,9,0)=TRUE),0,VLOOKUP($A853,'28.02.2022'!$A:$I,9,0))</f>
        <v>1530</v>
      </c>
      <c r="F853" s="2">
        <f>IF(ISERROR(VLOOKUP($A853,'31.03.2022'!$A:$I,9,0)=TRUE),0,VLOOKUP($A853,'31.03.2022'!$A:$I,9,0))</f>
        <v>1530</v>
      </c>
      <c r="G853" s="2">
        <f>IF(ISERROR(VLOOKUP($A853,'30.04.2022'!$A:$I,9,0)=TRUE),0,VLOOKUP($A853,'30.04.2022'!$A:$I,9,0))</f>
        <v>1530</v>
      </c>
      <c r="H853" s="2">
        <f>IF(ISERROR(VLOOKUP($A853,'31.05.2022'!$A:$I,9,0)=TRUE),0,VLOOKUP($A853,'31.05.2022'!$A:$I,9,0))</f>
        <v>1530</v>
      </c>
      <c r="I853" s="2">
        <f>IF(ISERROR(VLOOKUP($A853,'30.06.2022'!$A:$I,9,0)=TRUE),0,VLOOKUP($A853,'30.06.2022'!$A:$I,9,0))</f>
        <v>1530</v>
      </c>
      <c r="J853" s="39">
        <f>IF(ISERROR(VLOOKUP($A853,'31.07.2022'!$A:$I,9,0)=TRUE),0,VLOOKUP($A853,'31.07.2022'!$A:$I,9,0))</f>
        <v>1530</v>
      </c>
      <c r="K853" s="39">
        <f>IF(ISERROR(VLOOKUP($A853,'31.08.2022'!$A:$I,9,0)=TRUE),0,VLOOKUP($A853,'31.08.2022'!$A:$I,9,0))</f>
        <v>1530</v>
      </c>
      <c r="L853" s="39">
        <f>IF(ISERROR(VLOOKUP($A853,'30.09.2022'!$A:$I,9,0)=TRUE),0,VLOOKUP($A853,'30.09.2022'!$A:$I,9,0))</f>
        <v>1530</v>
      </c>
      <c r="M853" s="39">
        <f>IF(ISERROR(VLOOKUP($A853,'31.10.2022'!$A:$I,9,0)=TRUE),0,VLOOKUP($A853,'31.10.2022'!$A:$I,9,0))</f>
        <v>1530</v>
      </c>
      <c r="N853" s="39">
        <f>IF(ISERROR(VLOOKUP($A853,'30.11.2022'!$A:$I,9,0)=TRUE),0,VLOOKUP($A853,'30.11.2022'!$A:$I,9,0))</f>
        <v>1530</v>
      </c>
      <c r="O853" s="39">
        <f>IF(ISERROR(VLOOKUP($A853,'31.12.2022'!$A:$I,9,0)=TRUE),0,VLOOKUP($A853,'31.12.2022'!$A:$I,9,0))</f>
        <v>1530</v>
      </c>
    </row>
    <row r="854" spans="1:15" x14ac:dyDescent="0.3">
      <c r="A854" s="1" t="s">
        <v>942</v>
      </c>
      <c r="B854" s="1"/>
      <c r="C854" s="53">
        <f t="shared" si="13"/>
        <v>11</v>
      </c>
      <c r="D854" s="2">
        <f>IF(ISERROR(VLOOKUP($A854,'31.01.2022'!$A:$I,9,0)=TRUE),0,VLOOKUP($A854,'31.01.2022'!$A:$I,9,0))</f>
        <v>1530</v>
      </c>
      <c r="E854" s="2">
        <f>IF(ISERROR(VLOOKUP($A854,'28.02.2022'!$A:$I,9,0)=TRUE),0,VLOOKUP($A854,'28.02.2022'!$A:$I,9,0))</f>
        <v>1530</v>
      </c>
      <c r="F854" s="2">
        <f>IF(ISERROR(VLOOKUP($A854,'31.03.2022'!$A:$I,9,0)=TRUE),0,VLOOKUP($A854,'31.03.2022'!$A:$I,9,0))</f>
        <v>1530</v>
      </c>
      <c r="G854" s="2">
        <f>IF(ISERROR(VLOOKUP($A854,'30.04.2022'!$A:$I,9,0)=TRUE),0,VLOOKUP($A854,'30.04.2022'!$A:$I,9,0))</f>
        <v>1530</v>
      </c>
      <c r="H854" s="2">
        <f>IF(ISERROR(VLOOKUP($A854,'31.05.2022'!$A:$I,9,0)=TRUE),0,VLOOKUP($A854,'31.05.2022'!$A:$I,9,0))</f>
        <v>1530</v>
      </c>
      <c r="I854" s="2">
        <f>IF(ISERROR(VLOOKUP($A854,'30.06.2022'!$A:$I,9,0)=TRUE),0,VLOOKUP($A854,'30.06.2022'!$A:$I,9,0))</f>
        <v>1530</v>
      </c>
      <c r="J854" s="39">
        <f>IF(ISERROR(VLOOKUP($A854,'31.07.2022'!$A:$I,9,0)=TRUE),0,VLOOKUP($A854,'31.07.2022'!$A:$I,9,0))</f>
        <v>1530</v>
      </c>
      <c r="K854" s="39">
        <f>IF(ISERROR(VLOOKUP($A854,'31.08.2022'!$A:$I,9,0)=TRUE),0,VLOOKUP($A854,'31.08.2022'!$A:$I,9,0))</f>
        <v>1530</v>
      </c>
      <c r="L854" s="39">
        <f>IF(ISERROR(VLOOKUP($A854,'30.09.2022'!$A:$I,9,0)=TRUE),0,VLOOKUP($A854,'30.09.2022'!$A:$I,9,0))</f>
        <v>1530</v>
      </c>
      <c r="M854" s="39">
        <f>IF(ISERROR(VLOOKUP($A854,'31.10.2022'!$A:$I,9,0)=TRUE),0,VLOOKUP($A854,'31.10.2022'!$A:$I,9,0))</f>
        <v>1530</v>
      </c>
      <c r="N854" s="39">
        <f>IF(ISERROR(VLOOKUP($A854,'30.11.2022'!$A:$I,9,0)=TRUE),0,VLOOKUP($A854,'30.11.2022'!$A:$I,9,0))</f>
        <v>1530</v>
      </c>
      <c r="O854" s="39">
        <f>IF(ISERROR(VLOOKUP($A854,'31.12.2022'!$A:$I,9,0)=TRUE),0,VLOOKUP($A854,'31.12.2022'!$A:$I,9,0))</f>
        <v>1530</v>
      </c>
    </row>
    <row r="855" spans="1:15" x14ac:dyDescent="0.3">
      <c r="A855" s="1" t="s">
        <v>943</v>
      </c>
      <c r="B855" s="1"/>
      <c r="C855" s="53">
        <f t="shared" si="13"/>
        <v>11</v>
      </c>
      <c r="D855" s="2">
        <f>IF(ISERROR(VLOOKUP($A855,'31.01.2022'!$A:$I,9,0)=TRUE),0,VLOOKUP($A855,'31.01.2022'!$A:$I,9,0))</f>
        <v>813.56</v>
      </c>
      <c r="E855" s="2">
        <f>IF(ISERROR(VLOOKUP($A855,'28.02.2022'!$A:$I,9,0)=TRUE),0,VLOOKUP($A855,'28.02.2022'!$A:$I,9,0))</f>
        <v>813.56</v>
      </c>
      <c r="F855" s="2">
        <f>IF(ISERROR(VLOOKUP($A855,'31.03.2022'!$A:$I,9,0)=TRUE),0,VLOOKUP($A855,'31.03.2022'!$A:$I,9,0))</f>
        <v>813.56</v>
      </c>
      <c r="G855" s="2">
        <f>IF(ISERROR(VLOOKUP($A855,'30.04.2022'!$A:$I,9,0)=TRUE),0,VLOOKUP($A855,'30.04.2022'!$A:$I,9,0))</f>
        <v>813.56</v>
      </c>
      <c r="H855" s="2">
        <f>IF(ISERROR(VLOOKUP($A855,'31.05.2022'!$A:$I,9,0)=TRUE),0,VLOOKUP($A855,'31.05.2022'!$A:$I,9,0))</f>
        <v>813.56</v>
      </c>
      <c r="I855" s="2">
        <f>IF(ISERROR(VLOOKUP($A855,'30.06.2022'!$A:$I,9,0)=TRUE),0,VLOOKUP($A855,'30.06.2022'!$A:$I,9,0))</f>
        <v>813.56</v>
      </c>
      <c r="J855" s="39">
        <f>IF(ISERROR(VLOOKUP($A855,'31.07.2022'!$A:$I,9,0)=TRUE),0,VLOOKUP($A855,'31.07.2022'!$A:$I,9,0))</f>
        <v>813.56</v>
      </c>
      <c r="K855" s="39">
        <f>IF(ISERROR(VLOOKUP($A855,'31.08.2022'!$A:$I,9,0)=TRUE),0,VLOOKUP($A855,'31.08.2022'!$A:$I,9,0))</f>
        <v>813.56</v>
      </c>
      <c r="L855" s="39">
        <f>IF(ISERROR(VLOOKUP($A855,'30.09.2022'!$A:$I,9,0)=TRUE),0,VLOOKUP($A855,'30.09.2022'!$A:$I,9,0))</f>
        <v>813.56</v>
      </c>
      <c r="M855" s="39">
        <f>IF(ISERROR(VLOOKUP($A855,'31.10.2022'!$A:$I,9,0)=TRUE),0,VLOOKUP($A855,'31.10.2022'!$A:$I,9,0))</f>
        <v>813.56</v>
      </c>
      <c r="N855" s="39">
        <f>IF(ISERROR(VLOOKUP($A855,'30.11.2022'!$A:$I,9,0)=TRUE),0,VLOOKUP($A855,'30.11.2022'!$A:$I,9,0))</f>
        <v>813.56</v>
      </c>
      <c r="O855" s="39">
        <f>IF(ISERROR(VLOOKUP($A855,'31.12.2022'!$A:$I,9,0)=TRUE),0,VLOOKUP($A855,'31.12.2022'!$A:$I,9,0))</f>
        <v>813.56</v>
      </c>
    </row>
    <row r="856" spans="1:15" x14ac:dyDescent="0.3">
      <c r="A856" s="1" t="s">
        <v>944</v>
      </c>
      <c r="B856" s="1"/>
      <c r="C856" s="53">
        <f t="shared" si="13"/>
        <v>11</v>
      </c>
      <c r="D856" s="2">
        <f>IF(ISERROR(VLOOKUP($A856,'31.01.2022'!$A:$I,9,0)=TRUE),0,VLOOKUP($A856,'31.01.2022'!$A:$I,9,0))</f>
        <v>7181.07</v>
      </c>
      <c r="E856" s="2">
        <f>IF(ISERROR(VLOOKUP($A856,'28.02.2022'!$A:$I,9,0)=TRUE),0,VLOOKUP($A856,'28.02.2022'!$A:$I,9,0))</f>
        <v>7181.07</v>
      </c>
      <c r="F856" s="2">
        <f>IF(ISERROR(VLOOKUP($A856,'31.03.2022'!$A:$I,9,0)=TRUE),0,VLOOKUP($A856,'31.03.2022'!$A:$I,9,0))</f>
        <v>7181.07</v>
      </c>
      <c r="G856" s="2">
        <f>IF(ISERROR(VLOOKUP($A856,'30.04.2022'!$A:$I,9,0)=TRUE),0,VLOOKUP($A856,'30.04.2022'!$A:$I,9,0))</f>
        <v>7181.07</v>
      </c>
      <c r="H856" s="2">
        <f>IF(ISERROR(VLOOKUP($A856,'31.05.2022'!$A:$I,9,0)=TRUE),0,VLOOKUP($A856,'31.05.2022'!$A:$I,9,0))</f>
        <v>7181.07</v>
      </c>
      <c r="I856" s="2">
        <f>IF(ISERROR(VLOOKUP($A856,'30.06.2022'!$A:$I,9,0)=TRUE),0,VLOOKUP($A856,'30.06.2022'!$A:$I,9,0))</f>
        <v>7181.07</v>
      </c>
      <c r="J856" s="39">
        <f>IF(ISERROR(VLOOKUP($A856,'31.07.2022'!$A:$I,9,0)=TRUE),0,VLOOKUP($A856,'31.07.2022'!$A:$I,9,0))</f>
        <v>7181.07</v>
      </c>
      <c r="K856" s="39">
        <f>IF(ISERROR(VLOOKUP($A856,'31.08.2022'!$A:$I,9,0)=TRUE),0,VLOOKUP($A856,'31.08.2022'!$A:$I,9,0))</f>
        <v>7181.07</v>
      </c>
      <c r="L856" s="39">
        <f>IF(ISERROR(VLOOKUP($A856,'30.09.2022'!$A:$I,9,0)=TRUE),0,VLOOKUP($A856,'30.09.2022'!$A:$I,9,0))</f>
        <v>7181.07</v>
      </c>
      <c r="M856" s="39">
        <f>IF(ISERROR(VLOOKUP($A856,'31.10.2022'!$A:$I,9,0)=TRUE),0,VLOOKUP($A856,'31.10.2022'!$A:$I,9,0))</f>
        <v>7181.07</v>
      </c>
      <c r="N856" s="39">
        <f>IF(ISERROR(VLOOKUP($A856,'30.11.2022'!$A:$I,9,0)=TRUE),0,VLOOKUP($A856,'30.11.2022'!$A:$I,9,0))</f>
        <v>7181.07</v>
      </c>
      <c r="O856" s="39">
        <f>IF(ISERROR(VLOOKUP($A856,'31.12.2022'!$A:$I,9,0)=TRUE),0,VLOOKUP($A856,'31.12.2022'!$A:$I,9,0))</f>
        <v>7181.07</v>
      </c>
    </row>
    <row r="857" spans="1:15" x14ac:dyDescent="0.3">
      <c r="A857" s="1" t="s">
        <v>945</v>
      </c>
      <c r="B857" s="1"/>
      <c r="C857" s="53">
        <f t="shared" si="13"/>
        <v>11</v>
      </c>
      <c r="D857" s="2">
        <f>IF(ISERROR(VLOOKUP($A857,'31.01.2022'!$A:$I,9,0)=TRUE),0,VLOOKUP($A857,'31.01.2022'!$A:$I,9,0))</f>
        <v>7517.52</v>
      </c>
      <c r="E857" s="2">
        <f>IF(ISERROR(VLOOKUP($A857,'28.02.2022'!$A:$I,9,0)=TRUE),0,VLOOKUP($A857,'28.02.2022'!$A:$I,9,0))</f>
        <v>7517.52</v>
      </c>
      <c r="F857" s="2">
        <f>IF(ISERROR(VLOOKUP($A857,'31.03.2022'!$A:$I,9,0)=TRUE),0,VLOOKUP($A857,'31.03.2022'!$A:$I,9,0))</f>
        <v>7517.52</v>
      </c>
      <c r="G857" s="2">
        <f>IF(ISERROR(VLOOKUP($A857,'30.04.2022'!$A:$I,9,0)=TRUE),0,VLOOKUP($A857,'30.04.2022'!$A:$I,9,0))</f>
        <v>7517.52</v>
      </c>
      <c r="H857" s="2">
        <f>IF(ISERROR(VLOOKUP($A857,'31.05.2022'!$A:$I,9,0)=TRUE),0,VLOOKUP($A857,'31.05.2022'!$A:$I,9,0))</f>
        <v>7517.52</v>
      </c>
      <c r="I857" s="2">
        <f>IF(ISERROR(VLOOKUP($A857,'30.06.2022'!$A:$I,9,0)=TRUE),0,VLOOKUP($A857,'30.06.2022'!$A:$I,9,0))</f>
        <v>7517.52</v>
      </c>
      <c r="J857" s="39">
        <f>IF(ISERROR(VLOOKUP($A857,'31.07.2022'!$A:$I,9,0)=TRUE),0,VLOOKUP($A857,'31.07.2022'!$A:$I,9,0))</f>
        <v>7517.52</v>
      </c>
      <c r="K857" s="39">
        <f>IF(ISERROR(VLOOKUP($A857,'31.08.2022'!$A:$I,9,0)=TRUE),0,VLOOKUP($A857,'31.08.2022'!$A:$I,9,0))</f>
        <v>7517.52</v>
      </c>
      <c r="L857" s="39">
        <f>IF(ISERROR(VLOOKUP($A857,'30.09.2022'!$A:$I,9,0)=TRUE),0,VLOOKUP($A857,'30.09.2022'!$A:$I,9,0))</f>
        <v>7517.52</v>
      </c>
      <c r="M857" s="39">
        <f>IF(ISERROR(VLOOKUP($A857,'31.10.2022'!$A:$I,9,0)=TRUE),0,VLOOKUP($A857,'31.10.2022'!$A:$I,9,0))</f>
        <v>7517.52</v>
      </c>
      <c r="N857" s="39">
        <f>IF(ISERROR(VLOOKUP($A857,'30.11.2022'!$A:$I,9,0)=TRUE),0,VLOOKUP($A857,'30.11.2022'!$A:$I,9,0))</f>
        <v>7517.52</v>
      </c>
      <c r="O857" s="39">
        <f>IF(ISERROR(VLOOKUP($A857,'31.12.2022'!$A:$I,9,0)=TRUE),0,VLOOKUP($A857,'31.12.2022'!$A:$I,9,0))</f>
        <v>7517.52</v>
      </c>
    </row>
    <row r="858" spans="1:15" x14ac:dyDescent="0.3">
      <c r="A858" s="1" t="s">
        <v>946</v>
      </c>
      <c r="B858" s="1"/>
      <c r="C858" s="53">
        <f t="shared" si="13"/>
        <v>11</v>
      </c>
      <c r="D858" s="2">
        <f>IF(ISERROR(VLOOKUP($A858,'31.01.2022'!$A:$I,9,0)=TRUE),0,VLOOKUP($A858,'31.01.2022'!$A:$I,9,0))</f>
        <v>1312.71</v>
      </c>
      <c r="E858" s="2">
        <f>IF(ISERROR(VLOOKUP($A858,'28.02.2022'!$A:$I,9,0)=TRUE),0,VLOOKUP($A858,'28.02.2022'!$A:$I,9,0))</f>
        <v>1312.71</v>
      </c>
      <c r="F858" s="2">
        <f>IF(ISERROR(VLOOKUP($A858,'31.03.2022'!$A:$I,9,0)=TRUE),0,VLOOKUP($A858,'31.03.2022'!$A:$I,9,0))</f>
        <v>1312.71</v>
      </c>
      <c r="G858" s="2">
        <f>IF(ISERROR(VLOOKUP($A858,'30.04.2022'!$A:$I,9,0)=TRUE),0,VLOOKUP($A858,'30.04.2022'!$A:$I,9,0))</f>
        <v>1312.71</v>
      </c>
      <c r="H858" s="2">
        <f>IF(ISERROR(VLOOKUP($A858,'31.05.2022'!$A:$I,9,0)=TRUE),0,VLOOKUP($A858,'31.05.2022'!$A:$I,9,0))</f>
        <v>1312.71</v>
      </c>
      <c r="I858" s="2">
        <f>IF(ISERROR(VLOOKUP($A858,'30.06.2022'!$A:$I,9,0)=TRUE),0,VLOOKUP($A858,'30.06.2022'!$A:$I,9,0))</f>
        <v>1312.71</v>
      </c>
      <c r="J858" s="39">
        <f>IF(ISERROR(VLOOKUP($A858,'31.07.2022'!$A:$I,9,0)=TRUE),0,VLOOKUP($A858,'31.07.2022'!$A:$I,9,0))</f>
        <v>1312.71</v>
      </c>
      <c r="K858" s="39">
        <f>IF(ISERROR(VLOOKUP($A858,'31.08.2022'!$A:$I,9,0)=TRUE),0,VLOOKUP($A858,'31.08.2022'!$A:$I,9,0))</f>
        <v>1312.71</v>
      </c>
      <c r="L858" s="39">
        <f>IF(ISERROR(VLOOKUP($A858,'30.09.2022'!$A:$I,9,0)=TRUE),0,VLOOKUP($A858,'30.09.2022'!$A:$I,9,0))</f>
        <v>1312.71</v>
      </c>
      <c r="M858" s="39">
        <f>IF(ISERROR(VLOOKUP($A858,'31.10.2022'!$A:$I,9,0)=TRUE),0,VLOOKUP($A858,'31.10.2022'!$A:$I,9,0))</f>
        <v>1312.71</v>
      </c>
      <c r="N858" s="39">
        <f>IF(ISERROR(VLOOKUP($A858,'30.11.2022'!$A:$I,9,0)=TRUE),0,VLOOKUP($A858,'30.11.2022'!$A:$I,9,0))</f>
        <v>1312.71</v>
      </c>
      <c r="O858" s="39">
        <f>IF(ISERROR(VLOOKUP($A858,'31.12.2022'!$A:$I,9,0)=TRUE),0,VLOOKUP($A858,'31.12.2022'!$A:$I,9,0))</f>
        <v>1312.71</v>
      </c>
    </row>
    <row r="859" spans="1:15" x14ac:dyDescent="0.3">
      <c r="A859" s="1" t="s">
        <v>947</v>
      </c>
      <c r="B859" s="1"/>
      <c r="C859" s="53">
        <f t="shared" si="13"/>
        <v>11</v>
      </c>
      <c r="D859" s="2">
        <f>IF(ISERROR(VLOOKUP($A859,'31.01.2022'!$A:$I,9,0)=TRUE),0,VLOOKUP($A859,'31.01.2022'!$A:$I,9,0))</f>
        <v>1303.3900000000001</v>
      </c>
      <c r="E859" s="2">
        <f>IF(ISERROR(VLOOKUP($A859,'28.02.2022'!$A:$I,9,0)=TRUE),0,VLOOKUP($A859,'28.02.2022'!$A:$I,9,0))</f>
        <v>1303.3900000000001</v>
      </c>
      <c r="F859" s="2">
        <f>IF(ISERROR(VLOOKUP($A859,'31.03.2022'!$A:$I,9,0)=TRUE),0,VLOOKUP($A859,'31.03.2022'!$A:$I,9,0))</f>
        <v>1303.3900000000001</v>
      </c>
      <c r="G859" s="2">
        <f>IF(ISERROR(VLOOKUP($A859,'30.04.2022'!$A:$I,9,0)=TRUE),0,VLOOKUP($A859,'30.04.2022'!$A:$I,9,0))</f>
        <v>1303.3900000000001</v>
      </c>
      <c r="H859" s="2">
        <f>IF(ISERROR(VLOOKUP($A859,'31.05.2022'!$A:$I,9,0)=TRUE),0,VLOOKUP($A859,'31.05.2022'!$A:$I,9,0))</f>
        <v>1303.3900000000001</v>
      </c>
      <c r="I859" s="2">
        <f>IF(ISERROR(VLOOKUP($A859,'30.06.2022'!$A:$I,9,0)=TRUE),0,VLOOKUP($A859,'30.06.2022'!$A:$I,9,0))</f>
        <v>1303.3900000000001</v>
      </c>
      <c r="J859" s="39">
        <f>IF(ISERROR(VLOOKUP($A859,'31.07.2022'!$A:$I,9,0)=TRUE),0,VLOOKUP($A859,'31.07.2022'!$A:$I,9,0))</f>
        <v>1303.3900000000001</v>
      </c>
      <c r="K859" s="39">
        <f>IF(ISERROR(VLOOKUP($A859,'31.08.2022'!$A:$I,9,0)=TRUE),0,VLOOKUP($A859,'31.08.2022'!$A:$I,9,0))</f>
        <v>1303.3900000000001</v>
      </c>
      <c r="L859" s="39">
        <f>IF(ISERROR(VLOOKUP($A859,'30.09.2022'!$A:$I,9,0)=TRUE),0,VLOOKUP($A859,'30.09.2022'!$A:$I,9,0))</f>
        <v>1303.3900000000001</v>
      </c>
      <c r="M859" s="39">
        <f>IF(ISERROR(VLOOKUP($A859,'31.10.2022'!$A:$I,9,0)=TRUE),0,VLOOKUP($A859,'31.10.2022'!$A:$I,9,0))</f>
        <v>1303.3900000000001</v>
      </c>
      <c r="N859" s="39">
        <f>IF(ISERROR(VLOOKUP($A859,'30.11.2022'!$A:$I,9,0)=TRUE),0,VLOOKUP($A859,'30.11.2022'!$A:$I,9,0))</f>
        <v>1303.3900000000001</v>
      </c>
      <c r="O859" s="39">
        <f>IF(ISERROR(VLOOKUP($A859,'31.12.2022'!$A:$I,9,0)=TRUE),0,VLOOKUP($A859,'31.12.2022'!$A:$I,9,0))</f>
        <v>1303.3900000000001</v>
      </c>
    </row>
    <row r="860" spans="1:15" x14ac:dyDescent="0.3">
      <c r="A860" s="1" t="s">
        <v>948</v>
      </c>
      <c r="B860" s="1"/>
      <c r="C860" s="53">
        <f t="shared" si="13"/>
        <v>11</v>
      </c>
      <c r="D860" s="2">
        <f>IF(ISERROR(VLOOKUP($A860,'31.01.2022'!$A:$I,9,0)=TRUE),0,VLOOKUP($A860,'31.01.2022'!$A:$I,9,0))</f>
        <v>9799</v>
      </c>
      <c r="E860" s="2">
        <f>IF(ISERROR(VLOOKUP($A860,'28.02.2022'!$A:$I,9,0)=TRUE),0,VLOOKUP($A860,'28.02.2022'!$A:$I,9,0))</f>
        <v>9799</v>
      </c>
      <c r="F860" s="2">
        <f>IF(ISERROR(VLOOKUP($A860,'31.03.2022'!$A:$I,9,0)=TRUE),0,VLOOKUP($A860,'31.03.2022'!$A:$I,9,0))</f>
        <v>9799</v>
      </c>
      <c r="G860" s="2">
        <f>IF(ISERROR(VLOOKUP($A860,'30.04.2022'!$A:$I,9,0)=TRUE),0,VLOOKUP($A860,'30.04.2022'!$A:$I,9,0))</f>
        <v>9799</v>
      </c>
      <c r="H860" s="2">
        <f>IF(ISERROR(VLOOKUP($A860,'31.05.2022'!$A:$I,9,0)=TRUE),0,VLOOKUP($A860,'31.05.2022'!$A:$I,9,0))</f>
        <v>9799</v>
      </c>
      <c r="I860" s="2">
        <f>IF(ISERROR(VLOOKUP($A860,'30.06.2022'!$A:$I,9,0)=TRUE),0,VLOOKUP($A860,'30.06.2022'!$A:$I,9,0))</f>
        <v>9799</v>
      </c>
      <c r="J860" s="39">
        <f>IF(ISERROR(VLOOKUP($A860,'31.07.2022'!$A:$I,9,0)=TRUE),0,VLOOKUP($A860,'31.07.2022'!$A:$I,9,0))</f>
        <v>9799</v>
      </c>
      <c r="K860" s="39">
        <f>IF(ISERROR(VLOOKUP($A860,'31.08.2022'!$A:$I,9,0)=TRUE),0,VLOOKUP($A860,'31.08.2022'!$A:$I,9,0))</f>
        <v>9799</v>
      </c>
      <c r="L860" s="39">
        <f>IF(ISERROR(VLOOKUP($A860,'30.09.2022'!$A:$I,9,0)=TRUE),0,VLOOKUP($A860,'30.09.2022'!$A:$I,9,0))</f>
        <v>9799</v>
      </c>
      <c r="M860" s="39">
        <f>IF(ISERROR(VLOOKUP($A860,'31.10.2022'!$A:$I,9,0)=TRUE),0,VLOOKUP($A860,'31.10.2022'!$A:$I,9,0))</f>
        <v>9799</v>
      </c>
      <c r="N860" s="39">
        <f>IF(ISERROR(VLOOKUP($A860,'30.11.2022'!$A:$I,9,0)=TRUE),0,VLOOKUP($A860,'30.11.2022'!$A:$I,9,0))</f>
        <v>9799</v>
      </c>
      <c r="O860" s="39">
        <f>IF(ISERROR(VLOOKUP($A860,'31.12.2022'!$A:$I,9,0)=TRUE),0,VLOOKUP($A860,'31.12.2022'!$A:$I,9,0))</f>
        <v>9799</v>
      </c>
    </row>
    <row r="861" spans="1:15" x14ac:dyDescent="0.3">
      <c r="A861" s="1" t="s">
        <v>949</v>
      </c>
      <c r="B861" s="1"/>
      <c r="C861" s="53">
        <f t="shared" si="13"/>
        <v>11</v>
      </c>
      <c r="D861" s="2">
        <f>IF(ISERROR(VLOOKUP($A861,'31.01.2022'!$A:$I,9,0)=TRUE),0,VLOOKUP($A861,'31.01.2022'!$A:$I,9,0))</f>
        <v>5250</v>
      </c>
      <c r="E861" s="2">
        <f>IF(ISERROR(VLOOKUP($A861,'28.02.2022'!$A:$I,9,0)=TRUE),0,VLOOKUP($A861,'28.02.2022'!$A:$I,9,0))</f>
        <v>5250</v>
      </c>
      <c r="F861" s="2">
        <f>IF(ISERROR(VLOOKUP($A861,'31.03.2022'!$A:$I,9,0)=TRUE),0,VLOOKUP($A861,'31.03.2022'!$A:$I,9,0))</f>
        <v>5250</v>
      </c>
      <c r="G861" s="2">
        <f>IF(ISERROR(VLOOKUP($A861,'30.04.2022'!$A:$I,9,0)=TRUE),0,VLOOKUP($A861,'30.04.2022'!$A:$I,9,0))</f>
        <v>5250</v>
      </c>
      <c r="H861" s="2">
        <f>IF(ISERROR(VLOOKUP($A861,'31.05.2022'!$A:$I,9,0)=TRUE),0,VLOOKUP($A861,'31.05.2022'!$A:$I,9,0))</f>
        <v>5250</v>
      </c>
      <c r="I861" s="2">
        <f>IF(ISERROR(VLOOKUP($A861,'30.06.2022'!$A:$I,9,0)=TRUE),0,VLOOKUP($A861,'30.06.2022'!$A:$I,9,0))</f>
        <v>5250</v>
      </c>
      <c r="J861" s="39">
        <f>IF(ISERROR(VLOOKUP($A861,'31.07.2022'!$A:$I,9,0)=TRUE),0,VLOOKUP($A861,'31.07.2022'!$A:$I,9,0))</f>
        <v>5250</v>
      </c>
      <c r="K861" s="39">
        <f>IF(ISERROR(VLOOKUP($A861,'31.08.2022'!$A:$I,9,0)=TRUE),0,VLOOKUP($A861,'31.08.2022'!$A:$I,9,0))</f>
        <v>5250</v>
      </c>
      <c r="L861" s="39">
        <f>IF(ISERROR(VLOOKUP($A861,'30.09.2022'!$A:$I,9,0)=TRUE),0,VLOOKUP($A861,'30.09.2022'!$A:$I,9,0))</f>
        <v>5250</v>
      </c>
      <c r="M861" s="39">
        <f>IF(ISERROR(VLOOKUP($A861,'31.10.2022'!$A:$I,9,0)=TRUE),0,VLOOKUP($A861,'31.10.2022'!$A:$I,9,0))</f>
        <v>5250</v>
      </c>
      <c r="N861" s="39">
        <f>IF(ISERROR(VLOOKUP($A861,'30.11.2022'!$A:$I,9,0)=TRUE),0,VLOOKUP($A861,'30.11.2022'!$A:$I,9,0))</f>
        <v>5250</v>
      </c>
      <c r="O861" s="39">
        <f>IF(ISERROR(VLOOKUP($A861,'31.12.2022'!$A:$I,9,0)=TRUE),0,VLOOKUP($A861,'31.12.2022'!$A:$I,9,0))</f>
        <v>5250</v>
      </c>
    </row>
    <row r="862" spans="1:15" x14ac:dyDescent="0.3">
      <c r="A862" s="1" t="s">
        <v>950</v>
      </c>
      <c r="B862" s="1"/>
      <c r="C862" s="53">
        <f t="shared" si="13"/>
        <v>11</v>
      </c>
      <c r="D862" s="2">
        <f>IF(ISERROR(VLOOKUP($A862,'31.01.2022'!$A:$I,9,0)=TRUE),0,VLOOKUP($A862,'31.01.2022'!$A:$I,9,0))</f>
        <v>7700</v>
      </c>
      <c r="E862" s="2">
        <f>IF(ISERROR(VLOOKUP($A862,'28.02.2022'!$A:$I,9,0)=TRUE),0,VLOOKUP($A862,'28.02.2022'!$A:$I,9,0))</f>
        <v>7700</v>
      </c>
      <c r="F862" s="2">
        <f>IF(ISERROR(VLOOKUP($A862,'31.03.2022'!$A:$I,9,0)=TRUE),0,VLOOKUP($A862,'31.03.2022'!$A:$I,9,0))</f>
        <v>7700</v>
      </c>
      <c r="G862" s="2">
        <f>IF(ISERROR(VLOOKUP($A862,'30.04.2022'!$A:$I,9,0)=TRUE),0,VLOOKUP($A862,'30.04.2022'!$A:$I,9,0))</f>
        <v>7700</v>
      </c>
      <c r="H862" s="2">
        <f>IF(ISERROR(VLOOKUP($A862,'31.05.2022'!$A:$I,9,0)=TRUE),0,VLOOKUP($A862,'31.05.2022'!$A:$I,9,0))</f>
        <v>7700</v>
      </c>
      <c r="I862" s="2">
        <f>IF(ISERROR(VLOOKUP($A862,'30.06.2022'!$A:$I,9,0)=TRUE),0,VLOOKUP($A862,'30.06.2022'!$A:$I,9,0))</f>
        <v>7700</v>
      </c>
      <c r="J862" s="39">
        <f>IF(ISERROR(VLOOKUP($A862,'31.07.2022'!$A:$I,9,0)=TRUE),0,VLOOKUP($A862,'31.07.2022'!$A:$I,9,0))</f>
        <v>7700</v>
      </c>
      <c r="K862" s="39">
        <f>IF(ISERROR(VLOOKUP($A862,'31.08.2022'!$A:$I,9,0)=TRUE),0,VLOOKUP($A862,'31.08.2022'!$A:$I,9,0))</f>
        <v>7700</v>
      </c>
      <c r="L862" s="39">
        <f>IF(ISERROR(VLOOKUP($A862,'30.09.2022'!$A:$I,9,0)=TRUE),0,VLOOKUP($A862,'30.09.2022'!$A:$I,9,0))</f>
        <v>7700</v>
      </c>
      <c r="M862" s="39">
        <f>IF(ISERROR(VLOOKUP($A862,'31.10.2022'!$A:$I,9,0)=TRUE),0,VLOOKUP($A862,'31.10.2022'!$A:$I,9,0))</f>
        <v>7700</v>
      </c>
      <c r="N862" s="39">
        <f>IF(ISERROR(VLOOKUP($A862,'30.11.2022'!$A:$I,9,0)=TRUE),0,VLOOKUP($A862,'30.11.2022'!$A:$I,9,0))</f>
        <v>7700</v>
      </c>
      <c r="O862" s="39">
        <f>IF(ISERROR(VLOOKUP($A862,'31.12.2022'!$A:$I,9,0)=TRUE),0,VLOOKUP($A862,'31.12.2022'!$A:$I,9,0))</f>
        <v>7700</v>
      </c>
    </row>
    <row r="863" spans="1:15" x14ac:dyDescent="0.3">
      <c r="A863" s="1" t="s">
        <v>951</v>
      </c>
      <c r="B863" s="1"/>
      <c r="C863" s="53">
        <f t="shared" si="13"/>
        <v>11</v>
      </c>
      <c r="D863" s="2">
        <f>IF(ISERROR(VLOOKUP($A863,'31.01.2022'!$A:$I,9,0)=TRUE),0,VLOOKUP($A863,'31.01.2022'!$A:$I,9,0))</f>
        <v>2967</v>
      </c>
      <c r="E863" s="2">
        <f>IF(ISERROR(VLOOKUP($A863,'28.02.2022'!$A:$I,9,0)=TRUE),0,VLOOKUP($A863,'28.02.2022'!$A:$I,9,0))</f>
        <v>2967</v>
      </c>
      <c r="F863" s="2">
        <f>IF(ISERROR(VLOOKUP($A863,'31.03.2022'!$A:$I,9,0)=TRUE),0,VLOOKUP($A863,'31.03.2022'!$A:$I,9,0))</f>
        <v>2967</v>
      </c>
      <c r="G863" s="2">
        <f>IF(ISERROR(VLOOKUP($A863,'30.04.2022'!$A:$I,9,0)=TRUE),0,VLOOKUP($A863,'30.04.2022'!$A:$I,9,0))</f>
        <v>2967</v>
      </c>
      <c r="H863" s="2">
        <f>IF(ISERROR(VLOOKUP($A863,'31.05.2022'!$A:$I,9,0)=TRUE),0,VLOOKUP($A863,'31.05.2022'!$A:$I,9,0))</f>
        <v>2967</v>
      </c>
      <c r="I863" s="2">
        <f>IF(ISERROR(VLOOKUP($A863,'30.06.2022'!$A:$I,9,0)=TRUE),0,VLOOKUP($A863,'30.06.2022'!$A:$I,9,0))</f>
        <v>2967</v>
      </c>
      <c r="J863" s="39">
        <f>IF(ISERROR(VLOOKUP($A863,'31.07.2022'!$A:$I,9,0)=TRUE),0,VLOOKUP($A863,'31.07.2022'!$A:$I,9,0))</f>
        <v>2967</v>
      </c>
      <c r="K863" s="39">
        <f>IF(ISERROR(VLOOKUP($A863,'31.08.2022'!$A:$I,9,0)=TRUE),0,VLOOKUP($A863,'31.08.2022'!$A:$I,9,0))</f>
        <v>2967</v>
      </c>
      <c r="L863" s="39">
        <f>IF(ISERROR(VLOOKUP($A863,'30.09.2022'!$A:$I,9,0)=TRUE),0,VLOOKUP($A863,'30.09.2022'!$A:$I,9,0))</f>
        <v>2967</v>
      </c>
      <c r="M863" s="39">
        <f>IF(ISERROR(VLOOKUP($A863,'31.10.2022'!$A:$I,9,0)=TRUE),0,VLOOKUP($A863,'31.10.2022'!$A:$I,9,0))</f>
        <v>2967</v>
      </c>
      <c r="N863" s="39">
        <f>IF(ISERROR(VLOOKUP($A863,'30.11.2022'!$A:$I,9,0)=TRUE),0,VLOOKUP($A863,'30.11.2022'!$A:$I,9,0))</f>
        <v>2967</v>
      </c>
      <c r="O863" s="39">
        <f>IF(ISERROR(VLOOKUP($A863,'31.12.2022'!$A:$I,9,0)=TRUE),0,VLOOKUP($A863,'31.12.2022'!$A:$I,9,0))</f>
        <v>2967</v>
      </c>
    </row>
    <row r="864" spans="1:15" x14ac:dyDescent="0.3">
      <c r="A864" s="1" t="s">
        <v>952</v>
      </c>
      <c r="B864" s="1"/>
      <c r="C864" s="53">
        <f t="shared" si="13"/>
        <v>11</v>
      </c>
      <c r="D864" s="2">
        <f>IF(ISERROR(VLOOKUP($A864,'31.01.2022'!$A:$I,9,0)=TRUE),0,VLOOKUP($A864,'31.01.2022'!$A:$I,9,0))</f>
        <v>1396.53</v>
      </c>
      <c r="E864" s="2">
        <f>IF(ISERROR(VLOOKUP($A864,'28.02.2022'!$A:$I,9,0)=TRUE),0,VLOOKUP($A864,'28.02.2022'!$A:$I,9,0))</f>
        <v>1396.53</v>
      </c>
      <c r="F864" s="2">
        <f>IF(ISERROR(VLOOKUP($A864,'31.03.2022'!$A:$I,9,0)=TRUE),0,VLOOKUP($A864,'31.03.2022'!$A:$I,9,0))</f>
        <v>1396.53</v>
      </c>
      <c r="G864" s="2">
        <f>IF(ISERROR(VLOOKUP($A864,'30.04.2022'!$A:$I,9,0)=TRUE),0,VLOOKUP($A864,'30.04.2022'!$A:$I,9,0))</f>
        <v>1396.53</v>
      </c>
      <c r="H864" s="2">
        <f>IF(ISERROR(VLOOKUP($A864,'31.05.2022'!$A:$I,9,0)=TRUE),0,VLOOKUP($A864,'31.05.2022'!$A:$I,9,0))</f>
        <v>1396.53</v>
      </c>
      <c r="I864" s="2">
        <f>IF(ISERROR(VLOOKUP($A864,'30.06.2022'!$A:$I,9,0)=TRUE),0,VLOOKUP($A864,'30.06.2022'!$A:$I,9,0))</f>
        <v>1396.53</v>
      </c>
      <c r="J864" s="39">
        <f>IF(ISERROR(VLOOKUP($A864,'31.07.2022'!$A:$I,9,0)=TRUE),0,VLOOKUP($A864,'31.07.2022'!$A:$I,9,0))</f>
        <v>1396.53</v>
      </c>
      <c r="K864" s="39">
        <f>IF(ISERROR(VLOOKUP($A864,'31.08.2022'!$A:$I,9,0)=TRUE),0,VLOOKUP($A864,'31.08.2022'!$A:$I,9,0))</f>
        <v>1396.53</v>
      </c>
      <c r="L864" s="39">
        <f>IF(ISERROR(VLOOKUP($A864,'30.09.2022'!$A:$I,9,0)=TRUE),0,VLOOKUP($A864,'30.09.2022'!$A:$I,9,0))</f>
        <v>1396.53</v>
      </c>
      <c r="M864" s="39">
        <f>IF(ISERROR(VLOOKUP($A864,'31.10.2022'!$A:$I,9,0)=TRUE),0,VLOOKUP($A864,'31.10.2022'!$A:$I,9,0))</f>
        <v>1396.53</v>
      </c>
      <c r="N864" s="39">
        <f>IF(ISERROR(VLOOKUP($A864,'30.11.2022'!$A:$I,9,0)=TRUE),0,VLOOKUP($A864,'30.11.2022'!$A:$I,9,0))</f>
        <v>1396.53</v>
      </c>
      <c r="O864" s="39">
        <f>IF(ISERROR(VLOOKUP($A864,'31.12.2022'!$A:$I,9,0)=TRUE),0,VLOOKUP($A864,'31.12.2022'!$A:$I,9,0))</f>
        <v>1396.53</v>
      </c>
    </row>
    <row r="865" spans="1:15" x14ac:dyDescent="0.3">
      <c r="A865" s="1" t="s">
        <v>953</v>
      </c>
      <c r="B865" s="1"/>
      <c r="C865" s="53">
        <f t="shared" si="13"/>
        <v>11</v>
      </c>
      <c r="D865" s="2">
        <f>IF(ISERROR(VLOOKUP($A865,'31.01.2022'!$A:$I,9,0)=TRUE),0,VLOOKUP($A865,'31.01.2022'!$A:$I,9,0))</f>
        <v>1058.47</v>
      </c>
      <c r="E865" s="2">
        <f>IF(ISERROR(VLOOKUP($A865,'28.02.2022'!$A:$I,9,0)=TRUE),0,VLOOKUP($A865,'28.02.2022'!$A:$I,9,0))</f>
        <v>1058.47</v>
      </c>
      <c r="F865" s="2">
        <f>IF(ISERROR(VLOOKUP($A865,'31.03.2022'!$A:$I,9,0)=TRUE),0,VLOOKUP($A865,'31.03.2022'!$A:$I,9,0))</f>
        <v>1058.47</v>
      </c>
      <c r="G865" s="2">
        <f>IF(ISERROR(VLOOKUP($A865,'30.04.2022'!$A:$I,9,0)=TRUE),0,VLOOKUP($A865,'30.04.2022'!$A:$I,9,0))</f>
        <v>1058.47</v>
      </c>
      <c r="H865" s="2">
        <f>IF(ISERROR(VLOOKUP($A865,'31.05.2022'!$A:$I,9,0)=TRUE),0,VLOOKUP($A865,'31.05.2022'!$A:$I,9,0))</f>
        <v>1058.47</v>
      </c>
      <c r="I865" s="2">
        <f>IF(ISERROR(VLOOKUP($A865,'30.06.2022'!$A:$I,9,0)=TRUE),0,VLOOKUP($A865,'30.06.2022'!$A:$I,9,0))</f>
        <v>1058.47</v>
      </c>
      <c r="J865" s="39">
        <f>IF(ISERROR(VLOOKUP($A865,'31.07.2022'!$A:$I,9,0)=TRUE),0,VLOOKUP($A865,'31.07.2022'!$A:$I,9,0))</f>
        <v>1058.47</v>
      </c>
      <c r="K865" s="39">
        <f>IF(ISERROR(VLOOKUP($A865,'31.08.2022'!$A:$I,9,0)=TRUE),0,VLOOKUP($A865,'31.08.2022'!$A:$I,9,0))</f>
        <v>1058.47</v>
      </c>
      <c r="L865" s="39">
        <f>IF(ISERROR(VLOOKUP($A865,'30.09.2022'!$A:$I,9,0)=TRUE),0,VLOOKUP($A865,'30.09.2022'!$A:$I,9,0))</f>
        <v>1058.47</v>
      </c>
      <c r="M865" s="39">
        <f>IF(ISERROR(VLOOKUP($A865,'31.10.2022'!$A:$I,9,0)=TRUE),0,VLOOKUP($A865,'31.10.2022'!$A:$I,9,0))</f>
        <v>1058.47</v>
      </c>
      <c r="N865" s="39">
        <f>IF(ISERROR(VLOOKUP($A865,'30.11.2022'!$A:$I,9,0)=TRUE),0,VLOOKUP($A865,'30.11.2022'!$A:$I,9,0))</f>
        <v>1058.47</v>
      </c>
      <c r="O865" s="39">
        <f>IF(ISERROR(VLOOKUP($A865,'31.12.2022'!$A:$I,9,0)=TRUE),0,VLOOKUP($A865,'31.12.2022'!$A:$I,9,0))</f>
        <v>1058.47</v>
      </c>
    </row>
    <row r="866" spans="1:15" x14ac:dyDescent="0.3">
      <c r="A866" s="1" t="s">
        <v>954</v>
      </c>
      <c r="B866" s="1"/>
      <c r="C866" s="53">
        <f t="shared" si="13"/>
        <v>11</v>
      </c>
      <c r="D866" s="2">
        <f>IF(ISERROR(VLOOKUP($A866,'31.01.2022'!$A:$I,9,0)=TRUE),0,VLOOKUP($A866,'31.01.2022'!$A:$I,9,0))</f>
        <v>2600</v>
      </c>
      <c r="E866" s="2">
        <f>IF(ISERROR(VLOOKUP($A866,'28.02.2022'!$A:$I,9,0)=TRUE),0,VLOOKUP($A866,'28.02.2022'!$A:$I,9,0))</f>
        <v>2600</v>
      </c>
      <c r="F866" s="2">
        <f>IF(ISERROR(VLOOKUP($A866,'31.03.2022'!$A:$I,9,0)=TRUE),0,VLOOKUP($A866,'31.03.2022'!$A:$I,9,0))</f>
        <v>2600</v>
      </c>
      <c r="G866" s="2">
        <f>IF(ISERROR(VLOOKUP($A866,'30.04.2022'!$A:$I,9,0)=TRUE),0,VLOOKUP($A866,'30.04.2022'!$A:$I,9,0))</f>
        <v>2600</v>
      </c>
      <c r="H866" s="2">
        <f>IF(ISERROR(VLOOKUP($A866,'31.05.2022'!$A:$I,9,0)=TRUE),0,VLOOKUP($A866,'31.05.2022'!$A:$I,9,0))</f>
        <v>2600</v>
      </c>
      <c r="I866" s="2">
        <f>IF(ISERROR(VLOOKUP($A866,'30.06.2022'!$A:$I,9,0)=TRUE),0,VLOOKUP($A866,'30.06.2022'!$A:$I,9,0))</f>
        <v>2600</v>
      </c>
      <c r="J866" s="39">
        <f>IF(ISERROR(VLOOKUP($A866,'31.07.2022'!$A:$I,9,0)=TRUE),0,VLOOKUP($A866,'31.07.2022'!$A:$I,9,0))</f>
        <v>2600</v>
      </c>
      <c r="K866" s="39">
        <f>IF(ISERROR(VLOOKUP($A866,'31.08.2022'!$A:$I,9,0)=TRUE),0,VLOOKUP($A866,'31.08.2022'!$A:$I,9,0))</f>
        <v>2600</v>
      </c>
      <c r="L866" s="39">
        <f>IF(ISERROR(VLOOKUP($A866,'30.09.2022'!$A:$I,9,0)=TRUE),0,VLOOKUP($A866,'30.09.2022'!$A:$I,9,0))</f>
        <v>2600</v>
      </c>
      <c r="M866" s="39">
        <f>IF(ISERROR(VLOOKUP($A866,'31.10.2022'!$A:$I,9,0)=TRUE),0,VLOOKUP($A866,'31.10.2022'!$A:$I,9,0))</f>
        <v>2600</v>
      </c>
      <c r="N866" s="39">
        <f>IF(ISERROR(VLOOKUP($A866,'30.11.2022'!$A:$I,9,0)=TRUE),0,VLOOKUP($A866,'30.11.2022'!$A:$I,9,0))</f>
        <v>2600</v>
      </c>
      <c r="O866" s="39">
        <f>IF(ISERROR(VLOOKUP($A866,'31.12.2022'!$A:$I,9,0)=TRUE),0,VLOOKUP($A866,'31.12.2022'!$A:$I,9,0))</f>
        <v>2600</v>
      </c>
    </row>
    <row r="867" spans="1:15" x14ac:dyDescent="0.3">
      <c r="A867" s="1" t="s">
        <v>955</v>
      </c>
      <c r="B867" s="1"/>
      <c r="C867" s="53">
        <f t="shared" si="13"/>
        <v>11</v>
      </c>
      <c r="D867" s="2">
        <f>IF(ISERROR(VLOOKUP($A867,'31.01.2022'!$A:$I,9,0)=TRUE),0,VLOOKUP($A867,'31.01.2022'!$A:$I,9,0))</f>
        <v>1550</v>
      </c>
      <c r="E867" s="2">
        <f>IF(ISERROR(VLOOKUP($A867,'28.02.2022'!$A:$I,9,0)=TRUE),0,VLOOKUP($A867,'28.02.2022'!$A:$I,9,0))</f>
        <v>1550</v>
      </c>
      <c r="F867" s="2">
        <f>IF(ISERROR(VLOOKUP($A867,'31.03.2022'!$A:$I,9,0)=TRUE),0,VLOOKUP($A867,'31.03.2022'!$A:$I,9,0))</f>
        <v>1550</v>
      </c>
      <c r="G867" s="2">
        <f>IF(ISERROR(VLOOKUP($A867,'30.04.2022'!$A:$I,9,0)=TRUE),0,VLOOKUP($A867,'30.04.2022'!$A:$I,9,0))</f>
        <v>1550</v>
      </c>
      <c r="H867" s="2">
        <f>IF(ISERROR(VLOOKUP($A867,'31.05.2022'!$A:$I,9,0)=TRUE),0,VLOOKUP($A867,'31.05.2022'!$A:$I,9,0))</f>
        <v>1550</v>
      </c>
      <c r="I867" s="2">
        <f>IF(ISERROR(VLOOKUP($A867,'30.06.2022'!$A:$I,9,0)=TRUE),0,VLOOKUP($A867,'30.06.2022'!$A:$I,9,0))</f>
        <v>1550</v>
      </c>
      <c r="J867" s="39">
        <f>IF(ISERROR(VLOOKUP($A867,'31.07.2022'!$A:$I,9,0)=TRUE),0,VLOOKUP($A867,'31.07.2022'!$A:$I,9,0))</f>
        <v>1550</v>
      </c>
      <c r="K867" s="39">
        <f>IF(ISERROR(VLOOKUP($A867,'31.08.2022'!$A:$I,9,0)=TRUE),0,VLOOKUP($A867,'31.08.2022'!$A:$I,9,0))</f>
        <v>1550</v>
      </c>
      <c r="L867" s="39">
        <f>IF(ISERROR(VLOOKUP($A867,'30.09.2022'!$A:$I,9,0)=TRUE),0,VLOOKUP($A867,'30.09.2022'!$A:$I,9,0))</f>
        <v>1550</v>
      </c>
      <c r="M867" s="39">
        <f>IF(ISERROR(VLOOKUP($A867,'31.10.2022'!$A:$I,9,0)=TRUE),0,VLOOKUP($A867,'31.10.2022'!$A:$I,9,0))</f>
        <v>1550</v>
      </c>
      <c r="N867" s="39">
        <f>IF(ISERROR(VLOOKUP($A867,'30.11.2022'!$A:$I,9,0)=TRUE),0,VLOOKUP($A867,'30.11.2022'!$A:$I,9,0))</f>
        <v>1550</v>
      </c>
      <c r="O867" s="39">
        <f>IF(ISERROR(VLOOKUP($A867,'31.12.2022'!$A:$I,9,0)=TRUE),0,VLOOKUP($A867,'31.12.2022'!$A:$I,9,0))</f>
        <v>1550</v>
      </c>
    </row>
    <row r="868" spans="1:15" x14ac:dyDescent="0.3">
      <c r="A868" s="1" t="s">
        <v>956</v>
      </c>
      <c r="B868" s="1"/>
      <c r="C868" s="53">
        <f t="shared" si="13"/>
        <v>11</v>
      </c>
      <c r="D868" s="2">
        <f>IF(ISERROR(VLOOKUP($A868,'31.01.2022'!$A:$I,9,0)=TRUE),0,VLOOKUP($A868,'31.01.2022'!$A:$I,9,0))</f>
        <v>8488.73</v>
      </c>
      <c r="E868" s="2">
        <f>IF(ISERROR(VLOOKUP($A868,'28.02.2022'!$A:$I,9,0)=TRUE),0,VLOOKUP($A868,'28.02.2022'!$A:$I,9,0))</f>
        <v>8488.73</v>
      </c>
      <c r="F868" s="2">
        <f>IF(ISERROR(VLOOKUP($A868,'31.03.2022'!$A:$I,9,0)=TRUE),0,VLOOKUP($A868,'31.03.2022'!$A:$I,9,0))</f>
        <v>8488.73</v>
      </c>
      <c r="G868" s="2">
        <f>IF(ISERROR(VLOOKUP($A868,'30.04.2022'!$A:$I,9,0)=TRUE),0,VLOOKUP($A868,'30.04.2022'!$A:$I,9,0))</f>
        <v>8488.73</v>
      </c>
      <c r="H868" s="2">
        <f>IF(ISERROR(VLOOKUP($A868,'31.05.2022'!$A:$I,9,0)=TRUE),0,VLOOKUP($A868,'31.05.2022'!$A:$I,9,0))</f>
        <v>8488.73</v>
      </c>
      <c r="I868" s="2">
        <f>IF(ISERROR(VLOOKUP($A868,'30.06.2022'!$A:$I,9,0)=TRUE),0,VLOOKUP($A868,'30.06.2022'!$A:$I,9,0))</f>
        <v>8488.73</v>
      </c>
      <c r="J868" s="39">
        <f>IF(ISERROR(VLOOKUP($A868,'31.07.2022'!$A:$I,9,0)=TRUE),0,VLOOKUP($A868,'31.07.2022'!$A:$I,9,0))</f>
        <v>8488.73</v>
      </c>
      <c r="K868" s="39">
        <f>IF(ISERROR(VLOOKUP($A868,'31.08.2022'!$A:$I,9,0)=TRUE),0,VLOOKUP($A868,'31.08.2022'!$A:$I,9,0))</f>
        <v>8488.73</v>
      </c>
      <c r="L868" s="39">
        <f>IF(ISERROR(VLOOKUP($A868,'30.09.2022'!$A:$I,9,0)=TRUE),0,VLOOKUP($A868,'30.09.2022'!$A:$I,9,0))</f>
        <v>8488.73</v>
      </c>
      <c r="M868" s="39">
        <f>IF(ISERROR(VLOOKUP($A868,'31.10.2022'!$A:$I,9,0)=TRUE),0,VLOOKUP($A868,'31.10.2022'!$A:$I,9,0))</f>
        <v>8488.73</v>
      </c>
      <c r="N868" s="39">
        <f>IF(ISERROR(VLOOKUP($A868,'30.11.2022'!$A:$I,9,0)=TRUE),0,VLOOKUP($A868,'30.11.2022'!$A:$I,9,0))</f>
        <v>8488.73</v>
      </c>
      <c r="O868" s="39">
        <f>IF(ISERROR(VLOOKUP($A868,'31.12.2022'!$A:$I,9,0)=TRUE),0,VLOOKUP($A868,'31.12.2022'!$A:$I,9,0))</f>
        <v>8488.73</v>
      </c>
    </row>
    <row r="869" spans="1:15" x14ac:dyDescent="0.3">
      <c r="A869" s="1" t="s">
        <v>957</v>
      </c>
      <c r="B869" s="1"/>
      <c r="C869" s="53">
        <f t="shared" si="13"/>
        <v>11</v>
      </c>
      <c r="D869" s="2">
        <f>IF(ISERROR(VLOOKUP($A869,'31.01.2022'!$A:$I,9,0)=TRUE),0,VLOOKUP($A869,'31.01.2022'!$A:$I,9,0))</f>
        <v>1512.8</v>
      </c>
      <c r="E869" s="2">
        <f>IF(ISERROR(VLOOKUP($A869,'28.02.2022'!$A:$I,9,0)=TRUE),0,VLOOKUP($A869,'28.02.2022'!$A:$I,9,0))</f>
        <v>1512.8</v>
      </c>
      <c r="F869" s="2">
        <f>IF(ISERROR(VLOOKUP($A869,'31.03.2022'!$A:$I,9,0)=TRUE),0,VLOOKUP($A869,'31.03.2022'!$A:$I,9,0))</f>
        <v>1512.8</v>
      </c>
      <c r="G869" s="2">
        <f>IF(ISERROR(VLOOKUP($A869,'30.04.2022'!$A:$I,9,0)=TRUE),0,VLOOKUP($A869,'30.04.2022'!$A:$I,9,0))</f>
        <v>1512.8</v>
      </c>
      <c r="H869" s="2">
        <f>IF(ISERROR(VLOOKUP($A869,'31.05.2022'!$A:$I,9,0)=TRUE),0,VLOOKUP($A869,'31.05.2022'!$A:$I,9,0))</f>
        <v>1512.8</v>
      </c>
      <c r="I869" s="2">
        <f>IF(ISERROR(VLOOKUP($A869,'30.06.2022'!$A:$I,9,0)=TRUE),0,VLOOKUP($A869,'30.06.2022'!$A:$I,9,0))</f>
        <v>1512.8</v>
      </c>
      <c r="J869" s="39">
        <f>IF(ISERROR(VLOOKUP($A869,'31.07.2022'!$A:$I,9,0)=TRUE),0,VLOOKUP($A869,'31.07.2022'!$A:$I,9,0))</f>
        <v>1512.8</v>
      </c>
      <c r="K869" s="39">
        <f>IF(ISERROR(VLOOKUP($A869,'31.08.2022'!$A:$I,9,0)=TRUE),0,VLOOKUP($A869,'31.08.2022'!$A:$I,9,0))</f>
        <v>1512.8</v>
      </c>
      <c r="L869" s="39">
        <f>IF(ISERROR(VLOOKUP($A869,'30.09.2022'!$A:$I,9,0)=TRUE),0,VLOOKUP($A869,'30.09.2022'!$A:$I,9,0))</f>
        <v>1512.8</v>
      </c>
      <c r="M869" s="39">
        <f>IF(ISERROR(VLOOKUP($A869,'31.10.2022'!$A:$I,9,0)=TRUE),0,VLOOKUP($A869,'31.10.2022'!$A:$I,9,0))</f>
        <v>1512.8</v>
      </c>
      <c r="N869" s="39">
        <f>IF(ISERROR(VLOOKUP($A869,'30.11.2022'!$A:$I,9,0)=TRUE),0,VLOOKUP($A869,'30.11.2022'!$A:$I,9,0))</f>
        <v>1512.8</v>
      </c>
      <c r="O869" s="39">
        <f>IF(ISERROR(VLOOKUP($A869,'31.12.2022'!$A:$I,9,0)=TRUE),0,VLOOKUP($A869,'31.12.2022'!$A:$I,9,0))</f>
        <v>1512.8</v>
      </c>
    </row>
    <row r="870" spans="1:15" x14ac:dyDescent="0.3">
      <c r="A870" s="1" t="s">
        <v>958</v>
      </c>
      <c r="B870" s="1"/>
      <c r="C870" s="53">
        <f t="shared" si="13"/>
        <v>11</v>
      </c>
      <c r="D870" s="2">
        <f>IF(ISERROR(VLOOKUP($A870,'31.01.2022'!$A:$I,9,0)=TRUE),0,VLOOKUP($A870,'31.01.2022'!$A:$I,9,0))</f>
        <v>811.87</v>
      </c>
      <c r="E870" s="2">
        <f>IF(ISERROR(VLOOKUP($A870,'28.02.2022'!$A:$I,9,0)=TRUE),0,VLOOKUP($A870,'28.02.2022'!$A:$I,9,0))</f>
        <v>811.87</v>
      </c>
      <c r="F870" s="2">
        <f>IF(ISERROR(VLOOKUP($A870,'31.03.2022'!$A:$I,9,0)=TRUE),0,VLOOKUP($A870,'31.03.2022'!$A:$I,9,0))</f>
        <v>811.87</v>
      </c>
      <c r="G870" s="2">
        <f>IF(ISERROR(VLOOKUP($A870,'30.04.2022'!$A:$I,9,0)=TRUE),0,VLOOKUP($A870,'30.04.2022'!$A:$I,9,0))</f>
        <v>811.87</v>
      </c>
      <c r="H870" s="2">
        <f>IF(ISERROR(VLOOKUP($A870,'31.05.2022'!$A:$I,9,0)=TRUE),0,VLOOKUP($A870,'31.05.2022'!$A:$I,9,0))</f>
        <v>811.87</v>
      </c>
      <c r="I870" s="2">
        <f>IF(ISERROR(VLOOKUP($A870,'30.06.2022'!$A:$I,9,0)=TRUE),0,VLOOKUP($A870,'30.06.2022'!$A:$I,9,0))</f>
        <v>811.87</v>
      </c>
      <c r="J870" s="39">
        <f>IF(ISERROR(VLOOKUP($A870,'31.07.2022'!$A:$I,9,0)=TRUE),0,VLOOKUP($A870,'31.07.2022'!$A:$I,9,0))</f>
        <v>811.87</v>
      </c>
      <c r="K870" s="39">
        <f>IF(ISERROR(VLOOKUP($A870,'31.08.2022'!$A:$I,9,0)=TRUE),0,VLOOKUP($A870,'31.08.2022'!$A:$I,9,0))</f>
        <v>811.87</v>
      </c>
      <c r="L870" s="39">
        <f>IF(ISERROR(VLOOKUP($A870,'30.09.2022'!$A:$I,9,0)=TRUE),0,VLOOKUP($A870,'30.09.2022'!$A:$I,9,0))</f>
        <v>811.87</v>
      </c>
      <c r="M870" s="39">
        <f>IF(ISERROR(VLOOKUP($A870,'31.10.2022'!$A:$I,9,0)=TRUE),0,VLOOKUP($A870,'31.10.2022'!$A:$I,9,0))</f>
        <v>811.87</v>
      </c>
      <c r="N870" s="39">
        <f>IF(ISERROR(VLOOKUP($A870,'30.11.2022'!$A:$I,9,0)=TRUE),0,VLOOKUP($A870,'30.11.2022'!$A:$I,9,0))</f>
        <v>811.87</v>
      </c>
      <c r="O870" s="39">
        <f>IF(ISERROR(VLOOKUP($A870,'31.12.2022'!$A:$I,9,0)=TRUE),0,VLOOKUP($A870,'31.12.2022'!$A:$I,9,0))</f>
        <v>811.87</v>
      </c>
    </row>
    <row r="871" spans="1:15" x14ac:dyDescent="0.3">
      <c r="A871" s="1" t="s">
        <v>959</v>
      </c>
      <c r="B871" s="1"/>
      <c r="C871" s="53">
        <f t="shared" si="13"/>
        <v>11</v>
      </c>
      <c r="D871" s="2">
        <f>IF(ISERROR(VLOOKUP($A871,'31.01.2022'!$A:$I,9,0)=TRUE),0,VLOOKUP($A871,'31.01.2022'!$A:$I,9,0))</f>
        <v>1609.32</v>
      </c>
      <c r="E871" s="2">
        <f>IF(ISERROR(VLOOKUP($A871,'28.02.2022'!$A:$I,9,0)=TRUE),0,VLOOKUP($A871,'28.02.2022'!$A:$I,9,0))</f>
        <v>1609.32</v>
      </c>
      <c r="F871" s="2">
        <f>IF(ISERROR(VLOOKUP($A871,'31.03.2022'!$A:$I,9,0)=TRUE),0,VLOOKUP($A871,'31.03.2022'!$A:$I,9,0))</f>
        <v>1609.32</v>
      </c>
      <c r="G871" s="2">
        <f>IF(ISERROR(VLOOKUP($A871,'30.04.2022'!$A:$I,9,0)=TRUE),0,VLOOKUP($A871,'30.04.2022'!$A:$I,9,0))</f>
        <v>1609.32</v>
      </c>
      <c r="H871" s="2">
        <f>IF(ISERROR(VLOOKUP($A871,'31.05.2022'!$A:$I,9,0)=TRUE),0,VLOOKUP($A871,'31.05.2022'!$A:$I,9,0))</f>
        <v>1609.32</v>
      </c>
      <c r="I871" s="2">
        <f>IF(ISERROR(VLOOKUP($A871,'30.06.2022'!$A:$I,9,0)=TRUE),0,VLOOKUP($A871,'30.06.2022'!$A:$I,9,0))</f>
        <v>1609.32</v>
      </c>
      <c r="J871" s="39">
        <f>IF(ISERROR(VLOOKUP($A871,'31.07.2022'!$A:$I,9,0)=TRUE),0,VLOOKUP($A871,'31.07.2022'!$A:$I,9,0))</f>
        <v>1609.32</v>
      </c>
      <c r="K871" s="39">
        <f>IF(ISERROR(VLOOKUP($A871,'31.08.2022'!$A:$I,9,0)=TRUE),0,VLOOKUP($A871,'31.08.2022'!$A:$I,9,0))</f>
        <v>1609.32</v>
      </c>
      <c r="L871" s="39">
        <f>IF(ISERROR(VLOOKUP($A871,'30.09.2022'!$A:$I,9,0)=TRUE),0,VLOOKUP($A871,'30.09.2022'!$A:$I,9,0))</f>
        <v>1609.32</v>
      </c>
      <c r="M871" s="39">
        <f>IF(ISERROR(VLOOKUP($A871,'31.10.2022'!$A:$I,9,0)=TRUE),0,VLOOKUP($A871,'31.10.2022'!$A:$I,9,0))</f>
        <v>1609.32</v>
      </c>
      <c r="N871" s="39">
        <f>IF(ISERROR(VLOOKUP($A871,'30.11.2022'!$A:$I,9,0)=TRUE),0,VLOOKUP($A871,'30.11.2022'!$A:$I,9,0))</f>
        <v>1609.32</v>
      </c>
      <c r="O871" s="39">
        <f>IF(ISERROR(VLOOKUP($A871,'31.12.2022'!$A:$I,9,0)=TRUE),0,VLOOKUP($A871,'31.12.2022'!$A:$I,9,0))</f>
        <v>1609.32</v>
      </c>
    </row>
    <row r="872" spans="1:15" x14ac:dyDescent="0.3">
      <c r="A872" s="1" t="s">
        <v>960</v>
      </c>
      <c r="B872" s="1"/>
      <c r="C872" s="53">
        <f t="shared" si="13"/>
        <v>11</v>
      </c>
      <c r="D872" s="2">
        <f>IF(ISERROR(VLOOKUP($A872,'31.01.2022'!$A:$I,9,0)=TRUE),0,VLOOKUP($A872,'31.01.2022'!$A:$I,9,0))</f>
        <v>5510</v>
      </c>
      <c r="E872" s="2">
        <f>IF(ISERROR(VLOOKUP($A872,'28.02.2022'!$A:$I,9,0)=TRUE),0,VLOOKUP($A872,'28.02.2022'!$A:$I,9,0))</f>
        <v>5510</v>
      </c>
      <c r="F872" s="2">
        <f>IF(ISERROR(VLOOKUP($A872,'31.03.2022'!$A:$I,9,0)=TRUE),0,VLOOKUP($A872,'31.03.2022'!$A:$I,9,0))</f>
        <v>5510</v>
      </c>
      <c r="G872" s="2">
        <f>IF(ISERROR(VLOOKUP($A872,'30.04.2022'!$A:$I,9,0)=TRUE),0,VLOOKUP($A872,'30.04.2022'!$A:$I,9,0))</f>
        <v>5510</v>
      </c>
      <c r="H872" s="2">
        <f>IF(ISERROR(VLOOKUP($A872,'31.05.2022'!$A:$I,9,0)=TRUE),0,VLOOKUP($A872,'31.05.2022'!$A:$I,9,0))</f>
        <v>5510</v>
      </c>
      <c r="I872" s="2">
        <f>IF(ISERROR(VLOOKUP($A872,'30.06.2022'!$A:$I,9,0)=TRUE),0,VLOOKUP($A872,'30.06.2022'!$A:$I,9,0))</f>
        <v>5510</v>
      </c>
      <c r="J872" s="39">
        <f>IF(ISERROR(VLOOKUP($A872,'31.07.2022'!$A:$I,9,0)=TRUE),0,VLOOKUP($A872,'31.07.2022'!$A:$I,9,0))</f>
        <v>5510</v>
      </c>
      <c r="K872" s="39">
        <f>IF(ISERROR(VLOOKUP($A872,'31.08.2022'!$A:$I,9,0)=TRUE),0,VLOOKUP($A872,'31.08.2022'!$A:$I,9,0))</f>
        <v>5510</v>
      </c>
      <c r="L872" s="39">
        <f>IF(ISERROR(VLOOKUP($A872,'30.09.2022'!$A:$I,9,0)=TRUE),0,VLOOKUP($A872,'30.09.2022'!$A:$I,9,0))</f>
        <v>5510</v>
      </c>
      <c r="M872" s="39">
        <f>IF(ISERROR(VLOOKUP($A872,'31.10.2022'!$A:$I,9,0)=TRUE),0,VLOOKUP($A872,'31.10.2022'!$A:$I,9,0))</f>
        <v>5510</v>
      </c>
      <c r="N872" s="39">
        <f>IF(ISERROR(VLOOKUP($A872,'30.11.2022'!$A:$I,9,0)=TRUE),0,VLOOKUP($A872,'30.11.2022'!$A:$I,9,0))</f>
        <v>5510</v>
      </c>
      <c r="O872" s="39">
        <f>IF(ISERROR(VLOOKUP($A872,'31.12.2022'!$A:$I,9,0)=TRUE),0,VLOOKUP($A872,'31.12.2022'!$A:$I,9,0))</f>
        <v>5510</v>
      </c>
    </row>
    <row r="873" spans="1:15" x14ac:dyDescent="0.3">
      <c r="A873" s="1" t="s">
        <v>961</v>
      </c>
      <c r="B873" s="1"/>
      <c r="C873" s="53">
        <f t="shared" si="13"/>
        <v>11</v>
      </c>
      <c r="D873" s="2">
        <f>IF(ISERROR(VLOOKUP($A873,'31.01.2022'!$A:$I,9,0)=TRUE),0,VLOOKUP($A873,'31.01.2022'!$A:$I,9,0))</f>
        <v>2500</v>
      </c>
      <c r="E873" s="2">
        <f>IF(ISERROR(VLOOKUP($A873,'28.02.2022'!$A:$I,9,0)=TRUE),0,VLOOKUP($A873,'28.02.2022'!$A:$I,9,0))</f>
        <v>2500</v>
      </c>
      <c r="F873" s="2">
        <f>IF(ISERROR(VLOOKUP($A873,'31.03.2022'!$A:$I,9,0)=TRUE),0,VLOOKUP($A873,'31.03.2022'!$A:$I,9,0))</f>
        <v>2500</v>
      </c>
      <c r="G873" s="2">
        <f>IF(ISERROR(VLOOKUP($A873,'30.04.2022'!$A:$I,9,0)=TRUE),0,VLOOKUP($A873,'30.04.2022'!$A:$I,9,0))</f>
        <v>2500</v>
      </c>
      <c r="H873" s="2">
        <f>IF(ISERROR(VLOOKUP($A873,'31.05.2022'!$A:$I,9,0)=TRUE),0,VLOOKUP($A873,'31.05.2022'!$A:$I,9,0))</f>
        <v>2500</v>
      </c>
      <c r="I873" s="2">
        <f>IF(ISERROR(VLOOKUP($A873,'30.06.2022'!$A:$I,9,0)=TRUE),0,VLOOKUP($A873,'30.06.2022'!$A:$I,9,0))</f>
        <v>2500</v>
      </c>
      <c r="J873" s="39">
        <f>IF(ISERROR(VLOOKUP($A873,'31.07.2022'!$A:$I,9,0)=TRUE),0,VLOOKUP($A873,'31.07.2022'!$A:$I,9,0))</f>
        <v>2500</v>
      </c>
      <c r="K873" s="39">
        <f>IF(ISERROR(VLOOKUP($A873,'31.08.2022'!$A:$I,9,0)=TRUE),0,VLOOKUP($A873,'31.08.2022'!$A:$I,9,0))</f>
        <v>2500</v>
      </c>
      <c r="L873" s="39">
        <f>IF(ISERROR(VLOOKUP($A873,'30.09.2022'!$A:$I,9,0)=TRUE),0,VLOOKUP($A873,'30.09.2022'!$A:$I,9,0))</f>
        <v>2500</v>
      </c>
      <c r="M873" s="39">
        <f>IF(ISERROR(VLOOKUP($A873,'31.10.2022'!$A:$I,9,0)=TRUE),0,VLOOKUP($A873,'31.10.2022'!$A:$I,9,0))</f>
        <v>2500</v>
      </c>
      <c r="N873" s="39">
        <f>IF(ISERROR(VLOOKUP($A873,'30.11.2022'!$A:$I,9,0)=TRUE),0,VLOOKUP($A873,'30.11.2022'!$A:$I,9,0))</f>
        <v>2500</v>
      </c>
      <c r="O873" s="39">
        <f>IF(ISERROR(VLOOKUP($A873,'31.12.2022'!$A:$I,9,0)=TRUE),0,VLOOKUP($A873,'31.12.2022'!$A:$I,9,0))</f>
        <v>2500</v>
      </c>
    </row>
    <row r="874" spans="1:15" x14ac:dyDescent="0.3">
      <c r="A874" s="1" t="s">
        <v>962</v>
      </c>
      <c r="B874" s="1"/>
      <c r="C874" s="53">
        <f t="shared" si="13"/>
        <v>11</v>
      </c>
      <c r="D874" s="2">
        <f>IF(ISERROR(VLOOKUP($A874,'31.01.2022'!$A:$I,9,0)=TRUE),0,VLOOKUP($A874,'31.01.2022'!$A:$I,9,0))</f>
        <v>6098.98</v>
      </c>
      <c r="E874" s="2">
        <f>IF(ISERROR(VLOOKUP($A874,'28.02.2022'!$A:$I,9,0)=TRUE),0,VLOOKUP($A874,'28.02.2022'!$A:$I,9,0))</f>
        <v>6098.98</v>
      </c>
      <c r="F874" s="2">
        <f>IF(ISERROR(VLOOKUP($A874,'31.03.2022'!$A:$I,9,0)=TRUE),0,VLOOKUP($A874,'31.03.2022'!$A:$I,9,0))</f>
        <v>6098.98</v>
      </c>
      <c r="G874" s="2">
        <f>IF(ISERROR(VLOOKUP($A874,'30.04.2022'!$A:$I,9,0)=TRUE),0,VLOOKUP($A874,'30.04.2022'!$A:$I,9,0))</f>
        <v>6098.98</v>
      </c>
      <c r="H874" s="2">
        <f>IF(ISERROR(VLOOKUP($A874,'31.05.2022'!$A:$I,9,0)=TRUE),0,VLOOKUP($A874,'31.05.2022'!$A:$I,9,0))</f>
        <v>6098.98</v>
      </c>
      <c r="I874" s="2">
        <f>IF(ISERROR(VLOOKUP($A874,'30.06.2022'!$A:$I,9,0)=TRUE),0,VLOOKUP($A874,'30.06.2022'!$A:$I,9,0))</f>
        <v>6098.98</v>
      </c>
      <c r="J874" s="39">
        <f>IF(ISERROR(VLOOKUP($A874,'31.07.2022'!$A:$I,9,0)=TRUE),0,VLOOKUP($A874,'31.07.2022'!$A:$I,9,0))</f>
        <v>6098.98</v>
      </c>
      <c r="K874" s="39">
        <f>IF(ISERROR(VLOOKUP($A874,'31.08.2022'!$A:$I,9,0)=TRUE),0,VLOOKUP($A874,'31.08.2022'!$A:$I,9,0))</f>
        <v>6098.98</v>
      </c>
      <c r="L874" s="39">
        <f>IF(ISERROR(VLOOKUP($A874,'30.09.2022'!$A:$I,9,0)=TRUE),0,VLOOKUP($A874,'30.09.2022'!$A:$I,9,0))</f>
        <v>6098.98</v>
      </c>
      <c r="M874" s="39">
        <f>IF(ISERROR(VLOOKUP($A874,'31.10.2022'!$A:$I,9,0)=TRUE),0,VLOOKUP($A874,'31.10.2022'!$A:$I,9,0))</f>
        <v>6098.98</v>
      </c>
      <c r="N874" s="39">
        <f>IF(ISERROR(VLOOKUP($A874,'30.11.2022'!$A:$I,9,0)=TRUE),0,VLOOKUP($A874,'30.11.2022'!$A:$I,9,0))</f>
        <v>6098.98</v>
      </c>
      <c r="O874" s="39">
        <f>IF(ISERROR(VLOOKUP($A874,'31.12.2022'!$A:$I,9,0)=TRUE),0,VLOOKUP($A874,'31.12.2022'!$A:$I,9,0))</f>
        <v>6098.98</v>
      </c>
    </row>
    <row r="875" spans="1:15" x14ac:dyDescent="0.3">
      <c r="A875" s="1" t="s">
        <v>963</v>
      </c>
      <c r="B875" s="1"/>
      <c r="C875" s="53">
        <f t="shared" si="13"/>
        <v>11</v>
      </c>
      <c r="D875" s="2">
        <f>IF(ISERROR(VLOOKUP($A875,'31.01.2022'!$A:$I,9,0)=TRUE),0,VLOOKUP($A875,'31.01.2022'!$A:$I,9,0))</f>
        <v>5640</v>
      </c>
      <c r="E875" s="2">
        <f>IF(ISERROR(VLOOKUP($A875,'28.02.2022'!$A:$I,9,0)=TRUE),0,VLOOKUP($A875,'28.02.2022'!$A:$I,9,0))</f>
        <v>5640</v>
      </c>
      <c r="F875" s="2">
        <f>IF(ISERROR(VLOOKUP($A875,'31.03.2022'!$A:$I,9,0)=TRUE),0,VLOOKUP($A875,'31.03.2022'!$A:$I,9,0))</f>
        <v>5640</v>
      </c>
      <c r="G875" s="2">
        <f>IF(ISERROR(VLOOKUP($A875,'30.04.2022'!$A:$I,9,0)=TRUE),0,VLOOKUP($A875,'30.04.2022'!$A:$I,9,0))</f>
        <v>5640</v>
      </c>
      <c r="H875" s="2">
        <f>IF(ISERROR(VLOOKUP($A875,'31.05.2022'!$A:$I,9,0)=TRUE),0,VLOOKUP($A875,'31.05.2022'!$A:$I,9,0))</f>
        <v>5640</v>
      </c>
      <c r="I875" s="2">
        <f>IF(ISERROR(VLOOKUP($A875,'30.06.2022'!$A:$I,9,0)=TRUE),0,VLOOKUP($A875,'30.06.2022'!$A:$I,9,0))</f>
        <v>5640</v>
      </c>
      <c r="J875" s="39">
        <f>IF(ISERROR(VLOOKUP($A875,'31.07.2022'!$A:$I,9,0)=TRUE),0,VLOOKUP($A875,'31.07.2022'!$A:$I,9,0))</f>
        <v>5640</v>
      </c>
      <c r="K875" s="39">
        <f>IF(ISERROR(VLOOKUP($A875,'31.08.2022'!$A:$I,9,0)=TRUE),0,VLOOKUP($A875,'31.08.2022'!$A:$I,9,0))</f>
        <v>5640</v>
      </c>
      <c r="L875" s="39">
        <f>IF(ISERROR(VLOOKUP($A875,'30.09.2022'!$A:$I,9,0)=TRUE),0,VLOOKUP($A875,'30.09.2022'!$A:$I,9,0))</f>
        <v>5640</v>
      </c>
      <c r="M875" s="39">
        <f>IF(ISERROR(VLOOKUP($A875,'31.10.2022'!$A:$I,9,0)=TRUE),0,VLOOKUP($A875,'31.10.2022'!$A:$I,9,0))</f>
        <v>5640</v>
      </c>
      <c r="N875" s="39">
        <f>IF(ISERROR(VLOOKUP($A875,'30.11.2022'!$A:$I,9,0)=TRUE),0,VLOOKUP($A875,'30.11.2022'!$A:$I,9,0))</f>
        <v>5640</v>
      </c>
      <c r="O875" s="39">
        <f>IF(ISERROR(VLOOKUP($A875,'31.12.2022'!$A:$I,9,0)=TRUE),0,VLOOKUP($A875,'31.12.2022'!$A:$I,9,0))</f>
        <v>5640</v>
      </c>
    </row>
    <row r="876" spans="1:15" x14ac:dyDescent="0.3">
      <c r="A876" s="1" t="s">
        <v>964</v>
      </c>
      <c r="B876" s="1"/>
      <c r="C876" s="53">
        <f t="shared" si="13"/>
        <v>11</v>
      </c>
      <c r="D876" s="2">
        <f>IF(ISERROR(VLOOKUP($A876,'31.01.2022'!$A:$I,9,0)=TRUE),0,VLOOKUP($A876,'31.01.2022'!$A:$I,9,0))</f>
        <v>8600</v>
      </c>
      <c r="E876" s="2">
        <f>IF(ISERROR(VLOOKUP($A876,'28.02.2022'!$A:$I,9,0)=TRUE),0,VLOOKUP($A876,'28.02.2022'!$A:$I,9,0))</f>
        <v>8600</v>
      </c>
      <c r="F876" s="2">
        <f>IF(ISERROR(VLOOKUP($A876,'31.03.2022'!$A:$I,9,0)=TRUE),0,VLOOKUP($A876,'31.03.2022'!$A:$I,9,0))</f>
        <v>8600</v>
      </c>
      <c r="G876" s="2">
        <f>IF(ISERROR(VLOOKUP($A876,'30.04.2022'!$A:$I,9,0)=TRUE),0,VLOOKUP($A876,'30.04.2022'!$A:$I,9,0))</f>
        <v>8600</v>
      </c>
      <c r="H876" s="2">
        <f>IF(ISERROR(VLOOKUP($A876,'31.05.2022'!$A:$I,9,0)=TRUE),0,VLOOKUP($A876,'31.05.2022'!$A:$I,9,0))</f>
        <v>8600</v>
      </c>
      <c r="I876" s="2">
        <f>IF(ISERROR(VLOOKUP($A876,'30.06.2022'!$A:$I,9,0)=TRUE),0,VLOOKUP($A876,'30.06.2022'!$A:$I,9,0))</f>
        <v>8600</v>
      </c>
      <c r="J876" s="39">
        <f>IF(ISERROR(VLOOKUP($A876,'31.07.2022'!$A:$I,9,0)=TRUE),0,VLOOKUP($A876,'31.07.2022'!$A:$I,9,0))</f>
        <v>8600</v>
      </c>
      <c r="K876" s="39">
        <f>IF(ISERROR(VLOOKUP($A876,'31.08.2022'!$A:$I,9,0)=TRUE),0,VLOOKUP($A876,'31.08.2022'!$A:$I,9,0))</f>
        <v>8600</v>
      </c>
      <c r="L876" s="39">
        <f>IF(ISERROR(VLOOKUP($A876,'30.09.2022'!$A:$I,9,0)=TRUE),0,VLOOKUP($A876,'30.09.2022'!$A:$I,9,0))</f>
        <v>8600</v>
      </c>
      <c r="M876" s="39">
        <f>IF(ISERROR(VLOOKUP($A876,'31.10.2022'!$A:$I,9,0)=TRUE),0,VLOOKUP($A876,'31.10.2022'!$A:$I,9,0))</f>
        <v>8600</v>
      </c>
      <c r="N876" s="39">
        <f>IF(ISERROR(VLOOKUP($A876,'30.11.2022'!$A:$I,9,0)=TRUE),0,VLOOKUP($A876,'30.11.2022'!$A:$I,9,0))</f>
        <v>8600</v>
      </c>
      <c r="O876" s="39">
        <f>IF(ISERROR(VLOOKUP($A876,'31.12.2022'!$A:$I,9,0)=TRUE),0,VLOOKUP($A876,'31.12.2022'!$A:$I,9,0))</f>
        <v>8600</v>
      </c>
    </row>
    <row r="877" spans="1:15" x14ac:dyDescent="0.3">
      <c r="A877" s="1" t="s">
        <v>965</v>
      </c>
      <c r="B877" s="1"/>
      <c r="C877" s="53">
        <f t="shared" si="13"/>
        <v>11</v>
      </c>
      <c r="D877" s="2">
        <f>IF(ISERROR(VLOOKUP($A877,'31.01.2022'!$A:$I,9,0)=TRUE),0,VLOOKUP($A877,'31.01.2022'!$A:$I,9,0))</f>
        <v>1749.15</v>
      </c>
      <c r="E877" s="2">
        <f>IF(ISERROR(VLOOKUP($A877,'28.02.2022'!$A:$I,9,0)=TRUE),0,VLOOKUP($A877,'28.02.2022'!$A:$I,9,0))</f>
        <v>1749.15</v>
      </c>
      <c r="F877" s="2">
        <f>IF(ISERROR(VLOOKUP($A877,'31.03.2022'!$A:$I,9,0)=TRUE),0,VLOOKUP($A877,'31.03.2022'!$A:$I,9,0))</f>
        <v>1749.15</v>
      </c>
      <c r="G877" s="2">
        <f>IF(ISERROR(VLOOKUP($A877,'30.04.2022'!$A:$I,9,0)=TRUE),0,VLOOKUP($A877,'30.04.2022'!$A:$I,9,0))</f>
        <v>1749.15</v>
      </c>
      <c r="H877" s="2">
        <f>IF(ISERROR(VLOOKUP($A877,'31.05.2022'!$A:$I,9,0)=TRUE),0,VLOOKUP($A877,'31.05.2022'!$A:$I,9,0))</f>
        <v>1749.15</v>
      </c>
      <c r="I877" s="2">
        <f>IF(ISERROR(VLOOKUP($A877,'30.06.2022'!$A:$I,9,0)=TRUE),0,VLOOKUP($A877,'30.06.2022'!$A:$I,9,0))</f>
        <v>1749.15</v>
      </c>
      <c r="J877" s="39">
        <f>IF(ISERROR(VLOOKUP($A877,'31.07.2022'!$A:$I,9,0)=TRUE),0,VLOOKUP($A877,'31.07.2022'!$A:$I,9,0))</f>
        <v>1749.15</v>
      </c>
      <c r="K877" s="39">
        <f>IF(ISERROR(VLOOKUP($A877,'31.08.2022'!$A:$I,9,0)=TRUE),0,VLOOKUP($A877,'31.08.2022'!$A:$I,9,0))</f>
        <v>1749.15</v>
      </c>
      <c r="L877" s="39">
        <f>IF(ISERROR(VLOOKUP($A877,'30.09.2022'!$A:$I,9,0)=TRUE),0,VLOOKUP($A877,'30.09.2022'!$A:$I,9,0))</f>
        <v>1749.15</v>
      </c>
      <c r="M877" s="39">
        <f>IF(ISERROR(VLOOKUP($A877,'31.10.2022'!$A:$I,9,0)=TRUE),0,VLOOKUP($A877,'31.10.2022'!$A:$I,9,0))</f>
        <v>1749.15</v>
      </c>
      <c r="N877" s="39">
        <f>IF(ISERROR(VLOOKUP($A877,'30.11.2022'!$A:$I,9,0)=TRUE),0,VLOOKUP($A877,'30.11.2022'!$A:$I,9,0))</f>
        <v>1749.15</v>
      </c>
      <c r="O877" s="39">
        <f>IF(ISERROR(VLOOKUP($A877,'31.12.2022'!$A:$I,9,0)=TRUE),0,VLOOKUP($A877,'31.12.2022'!$A:$I,9,0))</f>
        <v>1749.15</v>
      </c>
    </row>
    <row r="878" spans="1:15" x14ac:dyDescent="0.3">
      <c r="A878" s="1" t="s">
        <v>966</v>
      </c>
      <c r="B878" s="1"/>
      <c r="C878" s="53">
        <f t="shared" si="13"/>
        <v>11</v>
      </c>
      <c r="D878" s="2">
        <f>IF(ISERROR(VLOOKUP($A878,'31.01.2022'!$A:$I,9,0)=TRUE),0,VLOOKUP($A878,'31.01.2022'!$A:$I,9,0))</f>
        <v>3165.19</v>
      </c>
      <c r="E878" s="2">
        <f>IF(ISERROR(VLOOKUP($A878,'28.02.2022'!$A:$I,9,0)=TRUE),0,VLOOKUP($A878,'28.02.2022'!$A:$I,9,0))</f>
        <v>3165.19</v>
      </c>
      <c r="F878" s="2">
        <f>IF(ISERROR(VLOOKUP($A878,'31.03.2022'!$A:$I,9,0)=TRUE),0,VLOOKUP($A878,'31.03.2022'!$A:$I,9,0))</f>
        <v>3165.19</v>
      </c>
      <c r="G878" s="2">
        <f>IF(ISERROR(VLOOKUP($A878,'30.04.2022'!$A:$I,9,0)=TRUE),0,VLOOKUP($A878,'30.04.2022'!$A:$I,9,0))</f>
        <v>3165.19</v>
      </c>
      <c r="H878" s="2">
        <f>IF(ISERROR(VLOOKUP($A878,'31.05.2022'!$A:$I,9,0)=TRUE),0,VLOOKUP($A878,'31.05.2022'!$A:$I,9,0))</f>
        <v>3165.19</v>
      </c>
      <c r="I878" s="2">
        <f>IF(ISERROR(VLOOKUP($A878,'30.06.2022'!$A:$I,9,0)=TRUE),0,VLOOKUP($A878,'30.06.2022'!$A:$I,9,0))</f>
        <v>3165.19</v>
      </c>
      <c r="J878" s="39">
        <f>IF(ISERROR(VLOOKUP($A878,'31.07.2022'!$A:$I,9,0)=TRUE),0,VLOOKUP($A878,'31.07.2022'!$A:$I,9,0))</f>
        <v>3165.19</v>
      </c>
      <c r="K878" s="39">
        <f>IF(ISERROR(VLOOKUP($A878,'31.08.2022'!$A:$I,9,0)=TRUE),0,VLOOKUP($A878,'31.08.2022'!$A:$I,9,0))</f>
        <v>3165.19</v>
      </c>
      <c r="L878" s="39">
        <f>IF(ISERROR(VLOOKUP($A878,'30.09.2022'!$A:$I,9,0)=TRUE),0,VLOOKUP($A878,'30.09.2022'!$A:$I,9,0))</f>
        <v>3165.19</v>
      </c>
      <c r="M878" s="39">
        <f>IF(ISERROR(VLOOKUP($A878,'31.10.2022'!$A:$I,9,0)=TRUE),0,VLOOKUP($A878,'31.10.2022'!$A:$I,9,0))</f>
        <v>3165.19</v>
      </c>
      <c r="N878" s="39">
        <f>IF(ISERROR(VLOOKUP($A878,'30.11.2022'!$A:$I,9,0)=TRUE),0,VLOOKUP($A878,'30.11.2022'!$A:$I,9,0))</f>
        <v>3165.19</v>
      </c>
      <c r="O878" s="39">
        <f>IF(ISERROR(VLOOKUP($A878,'31.12.2022'!$A:$I,9,0)=TRUE),0,VLOOKUP($A878,'31.12.2022'!$A:$I,9,0))</f>
        <v>3165.19</v>
      </c>
    </row>
    <row r="879" spans="1:15" x14ac:dyDescent="0.3">
      <c r="A879" s="1" t="s">
        <v>967</v>
      </c>
      <c r="B879" s="1"/>
      <c r="C879" s="53">
        <f t="shared" si="13"/>
        <v>11</v>
      </c>
      <c r="D879" s="2">
        <f>IF(ISERROR(VLOOKUP($A879,'31.01.2022'!$A:$I,9,0)=TRUE),0,VLOOKUP($A879,'31.01.2022'!$A:$I,9,0))</f>
        <v>1719.08</v>
      </c>
      <c r="E879" s="2">
        <f>IF(ISERROR(VLOOKUP($A879,'28.02.2022'!$A:$I,9,0)=TRUE),0,VLOOKUP($A879,'28.02.2022'!$A:$I,9,0))</f>
        <v>1719.08</v>
      </c>
      <c r="F879" s="2">
        <f>IF(ISERROR(VLOOKUP($A879,'31.03.2022'!$A:$I,9,0)=TRUE),0,VLOOKUP($A879,'31.03.2022'!$A:$I,9,0))</f>
        <v>1719.08</v>
      </c>
      <c r="G879" s="2">
        <f>IF(ISERROR(VLOOKUP($A879,'30.04.2022'!$A:$I,9,0)=TRUE),0,VLOOKUP($A879,'30.04.2022'!$A:$I,9,0))</f>
        <v>1719.08</v>
      </c>
      <c r="H879" s="2">
        <f>IF(ISERROR(VLOOKUP($A879,'31.05.2022'!$A:$I,9,0)=TRUE),0,VLOOKUP($A879,'31.05.2022'!$A:$I,9,0))</f>
        <v>1719.08</v>
      </c>
      <c r="I879" s="2">
        <f>IF(ISERROR(VLOOKUP($A879,'30.06.2022'!$A:$I,9,0)=TRUE),0,VLOOKUP($A879,'30.06.2022'!$A:$I,9,0))</f>
        <v>1719.08</v>
      </c>
      <c r="J879" s="39">
        <f>IF(ISERROR(VLOOKUP($A879,'31.07.2022'!$A:$I,9,0)=TRUE),0,VLOOKUP($A879,'31.07.2022'!$A:$I,9,0))</f>
        <v>1719.08</v>
      </c>
      <c r="K879" s="39">
        <f>IF(ISERROR(VLOOKUP($A879,'31.08.2022'!$A:$I,9,0)=TRUE),0,VLOOKUP($A879,'31.08.2022'!$A:$I,9,0))</f>
        <v>1719.08</v>
      </c>
      <c r="L879" s="39">
        <f>IF(ISERROR(VLOOKUP($A879,'30.09.2022'!$A:$I,9,0)=TRUE),0,VLOOKUP($A879,'30.09.2022'!$A:$I,9,0))</f>
        <v>1719.08</v>
      </c>
      <c r="M879" s="39">
        <f>IF(ISERROR(VLOOKUP($A879,'31.10.2022'!$A:$I,9,0)=TRUE),0,VLOOKUP($A879,'31.10.2022'!$A:$I,9,0))</f>
        <v>1719.08</v>
      </c>
      <c r="N879" s="39">
        <f>IF(ISERROR(VLOOKUP($A879,'30.11.2022'!$A:$I,9,0)=TRUE),0,VLOOKUP($A879,'30.11.2022'!$A:$I,9,0))</f>
        <v>1719.08</v>
      </c>
      <c r="O879" s="39">
        <f>IF(ISERROR(VLOOKUP($A879,'31.12.2022'!$A:$I,9,0)=TRUE),0,VLOOKUP($A879,'31.12.2022'!$A:$I,9,0))</f>
        <v>1719.08</v>
      </c>
    </row>
    <row r="880" spans="1:15" x14ac:dyDescent="0.3">
      <c r="A880" s="1" t="s">
        <v>968</v>
      </c>
      <c r="B880" s="1"/>
      <c r="C880" s="53">
        <f t="shared" si="13"/>
        <v>11</v>
      </c>
      <c r="D880" s="2">
        <f>IF(ISERROR(VLOOKUP($A880,'31.01.2022'!$A:$I,9,0)=TRUE),0,VLOOKUP($A880,'31.01.2022'!$A:$I,9,0))</f>
        <v>8990</v>
      </c>
      <c r="E880" s="2">
        <f>IF(ISERROR(VLOOKUP($A880,'28.02.2022'!$A:$I,9,0)=TRUE),0,VLOOKUP($A880,'28.02.2022'!$A:$I,9,0))</f>
        <v>8990</v>
      </c>
      <c r="F880" s="2">
        <f>IF(ISERROR(VLOOKUP($A880,'31.03.2022'!$A:$I,9,0)=TRUE),0,VLOOKUP($A880,'31.03.2022'!$A:$I,9,0))</f>
        <v>8990</v>
      </c>
      <c r="G880" s="2">
        <f>IF(ISERROR(VLOOKUP($A880,'30.04.2022'!$A:$I,9,0)=TRUE),0,VLOOKUP($A880,'30.04.2022'!$A:$I,9,0))</f>
        <v>8990</v>
      </c>
      <c r="H880" s="2">
        <f>IF(ISERROR(VLOOKUP($A880,'31.05.2022'!$A:$I,9,0)=TRUE),0,VLOOKUP($A880,'31.05.2022'!$A:$I,9,0))</f>
        <v>8990</v>
      </c>
      <c r="I880" s="2">
        <f>IF(ISERROR(VLOOKUP($A880,'30.06.2022'!$A:$I,9,0)=TRUE),0,VLOOKUP($A880,'30.06.2022'!$A:$I,9,0))</f>
        <v>8990</v>
      </c>
      <c r="J880" s="39">
        <f>IF(ISERROR(VLOOKUP($A880,'31.07.2022'!$A:$I,9,0)=TRUE),0,VLOOKUP($A880,'31.07.2022'!$A:$I,9,0))</f>
        <v>8990</v>
      </c>
      <c r="K880" s="39">
        <f>IF(ISERROR(VLOOKUP($A880,'31.08.2022'!$A:$I,9,0)=TRUE),0,VLOOKUP($A880,'31.08.2022'!$A:$I,9,0))</f>
        <v>8990</v>
      </c>
      <c r="L880" s="39">
        <f>IF(ISERROR(VLOOKUP($A880,'30.09.2022'!$A:$I,9,0)=TRUE),0,VLOOKUP($A880,'30.09.2022'!$A:$I,9,0))</f>
        <v>8990</v>
      </c>
      <c r="M880" s="39">
        <f>IF(ISERROR(VLOOKUP($A880,'31.10.2022'!$A:$I,9,0)=TRUE),0,VLOOKUP($A880,'31.10.2022'!$A:$I,9,0))</f>
        <v>8990</v>
      </c>
      <c r="N880" s="39">
        <f>IF(ISERROR(VLOOKUP($A880,'30.11.2022'!$A:$I,9,0)=TRUE),0,VLOOKUP($A880,'30.11.2022'!$A:$I,9,0))</f>
        <v>8990</v>
      </c>
      <c r="O880" s="39">
        <f>IF(ISERROR(VLOOKUP($A880,'31.12.2022'!$A:$I,9,0)=TRUE),0,VLOOKUP($A880,'31.12.2022'!$A:$I,9,0))</f>
        <v>8990</v>
      </c>
    </row>
    <row r="881" spans="1:15" x14ac:dyDescent="0.3">
      <c r="A881" s="1" t="s">
        <v>969</v>
      </c>
      <c r="B881" s="1"/>
      <c r="C881" s="53">
        <f t="shared" si="13"/>
        <v>11</v>
      </c>
      <c r="D881" s="2">
        <f>IF(ISERROR(VLOOKUP($A881,'31.01.2022'!$A:$I,9,0)=TRUE),0,VLOOKUP($A881,'31.01.2022'!$A:$I,9,0))</f>
        <v>1990.67</v>
      </c>
      <c r="E881" s="2">
        <f>IF(ISERROR(VLOOKUP($A881,'28.02.2022'!$A:$I,9,0)=TRUE),0,VLOOKUP($A881,'28.02.2022'!$A:$I,9,0))</f>
        <v>1990.67</v>
      </c>
      <c r="F881" s="2">
        <f>IF(ISERROR(VLOOKUP($A881,'31.03.2022'!$A:$I,9,0)=TRUE),0,VLOOKUP($A881,'31.03.2022'!$A:$I,9,0))</f>
        <v>1990.67</v>
      </c>
      <c r="G881" s="2">
        <f>IF(ISERROR(VLOOKUP($A881,'30.04.2022'!$A:$I,9,0)=TRUE),0,VLOOKUP($A881,'30.04.2022'!$A:$I,9,0))</f>
        <v>1990.67</v>
      </c>
      <c r="H881" s="2">
        <f>IF(ISERROR(VLOOKUP($A881,'31.05.2022'!$A:$I,9,0)=TRUE),0,VLOOKUP($A881,'31.05.2022'!$A:$I,9,0))</f>
        <v>1990.67</v>
      </c>
      <c r="I881" s="2">
        <f>IF(ISERROR(VLOOKUP($A881,'30.06.2022'!$A:$I,9,0)=TRUE),0,VLOOKUP($A881,'30.06.2022'!$A:$I,9,0))</f>
        <v>1990.67</v>
      </c>
      <c r="J881" s="39">
        <f>IF(ISERROR(VLOOKUP($A881,'31.07.2022'!$A:$I,9,0)=TRUE),0,VLOOKUP($A881,'31.07.2022'!$A:$I,9,0))</f>
        <v>1990.67</v>
      </c>
      <c r="K881" s="39">
        <f>IF(ISERROR(VLOOKUP($A881,'31.08.2022'!$A:$I,9,0)=TRUE),0,VLOOKUP($A881,'31.08.2022'!$A:$I,9,0))</f>
        <v>1990.67</v>
      </c>
      <c r="L881" s="39">
        <f>IF(ISERROR(VLOOKUP($A881,'30.09.2022'!$A:$I,9,0)=TRUE),0,VLOOKUP($A881,'30.09.2022'!$A:$I,9,0))</f>
        <v>1990.67</v>
      </c>
      <c r="M881" s="39">
        <f>IF(ISERROR(VLOOKUP($A881,'31.10.2022'!$A:$I,9,0)=TRUE),0,VLOOKUP($A881,'31.10.2022'!$A:$I,9,0))</f>
        <v>1990.67</v>
      </c>
      <c r="N881" s="39">
        <f>IF(ISERROR(VLOOKUP($A881,'30.11.2022'!$A:$I,9,0)=TRUE),0,VLOOKUP($A881,'30.11.2022'!$A:$I,9,0))</f>
        <v>1990.67</v>
      </c>
      <c r="O881" s="39">
        <f>IF(ISERROR(VLOOKUP($A881,'31.12.2022'!$A:$I,9,0)=TRUE),0,VLOOKUP($A881,'31.12.2022'!$A:$I,9,0))</f>
        <v>1990.67</v>
      </c>
    </row>
    <row r="882" spans="1:15" x14ac:dyDescent="0.3">
      <c r="A882" s="1" t="s">
        <v>970</v>
      </c>
      <c r="B882" s="1"/>
      <c r="C882" s="53">
        <f t="shared" si="13"/>
        <v>11</v>
      </c>
      <c r="D882" s="2">
        <f>IF(ISERROR(VLOOKUP($A882,'31.01.2022'!$A:$I,9,0)=TRUE),0,VLOOKUP($A882,'31.01.2022'!$A:$I,9,0))</f>
        <v>1609.32</v>
      </c>
      <c r="E882" s="2">
        <f>IF(ISERROR(VLOOKUP($A882,'28.02.2022'!$A:$I,9,0)=TRUE),0,VLOOKUP($A882,'28.02.2022'!$A:$I,9,0))</f>
        <v>1609.32</v>
      </c>
      <c r="F882" s="2">
        <f>IF(ISERROR(VLOOKUP($A882,'31.03.2022'!$A:$I,9,0)=TRUE),0,VLOOKUP($A882,'31.03.2022'!$A:$I,9,0))</f>
        <v>1609.32</v>
      </c>
      <c r="G882" s="2">
        <f>IF(ISERROR(VLOOKUP($A882,'30.04.2022'!$A:$I,9,0)=TRUE),0,VLOOKUP($A882,'30.04.2022'!$A:$I,9,0))</f>
        <v>1609.32</v>
      </c>
      <c r="H882" s="2">
        <f>IF(ISERROR(VLOOKUP($A882,'31.05.2022'!$A:$I,9,0)=TRUE),0,VLOOKUP($A882,'31.05.2022'!$A:$I,9,0))</f>
        <v>1609.32</v>
      </c>
      <c r="I882" s="2">
        <f>IF(ISERROR(VLOOKUP($A882,'30.06.2022'!$A:$I,9,0)=TRUE),0,VLOOKUP($A882,'30.06.2022'!$A:$I,9,0))</f>
        <v>1609.32</v>
      </c>
      <c r="J882" s="39">
        <f>IF(ISERROR(VLOOKUP($A882,'31.07.2022'!$A:$I,9,0)=TRUE),0,VLOOKUP($A882,'31.07.2022'!$A:$I,9,0))</f>
        <v>1609.32</v>
      </c>
      <c r="K882" s="39">
        <f>IF(ISERROR(VLOOKUP($A882,'31.08.2022'!$A:$I,9,0)=TRUE),0,VLOOKUP($A882,'31.08.2022'!$A:$I,9,0))</f>
        <v>1609.32</v>
      </c>
      <c r="L882" s="39">
        <f>IF(ISERROR(VLOOKUP($A882,'30.09.2022'!$A:$I,9,0)=TRUE),0,VLOOKUP($A882,'30.09.2022'!$A:$I,9,0))</f>
        <v>1609.32</v>
      </c>
      <c r="M882" s="39">
        <f>IF(ISERROR(VLOOKUP($A882,'31.10.2022'!$A:$I,9,0)=TRUE),0,VLOOKUP($A882,'31.10.2022'!$A:$I,9,0))</f>
        <v>1609.32</v>
      </c>
      <c r="N882" s="39">
        <f>IF(ISERROR(VLOOKUP($A882,'30.11.2022'!$A:$I,9,0)=TRUE),0,VLOOKUP($A882,'30.11.2022'!$A:$I,9,0))</f>
        <v>1609.32</v>
      </c>
      <c r="O882" s="39">
        <f>IF(ISERROR(VLOOKUP($A882,'31.12.2022'!$A:$I,9,0)=TRUE),0,VLOOKUP($A882,'31.12.2022'!$A:$I,9,0))</f>
        <v>1609.32</v>
      </c>
    </row>
    <row r="883" spans="1:15" x14ac:dyDescent="0.3">
      <c r="A883" s="1" t="s">
        <v>971</v>
      </c>
      <c r="B883" s="1"/>
      <c r="C883" s="53">
        <f t="shared" si="13"/>
        <v>11</v>
      </c>
      <c r="D883" s="2">
        <f>IF(ISERROR(VLOOKUP($A883,'31.01.2022'!$A:$I,9,0)=TRUE),0,VLOOKUP($A883,'31.01.2022'!$A:$I,9,0))</f>
        <v>3304.23</v>
      </c>
      <c r="E883" s="2">
        <f>IF(ISERROR(VLOOKUP($A883,'28.02.2022'!$A:$I,9,0)=TRUE),0,VLOOKUP($A883,'28.02.2022'!$A:$I,9,0))</f>
        <v>3304.23</v>
      </c>
      <c r="F883" s="2">
        <f>IF(ISERROR(VLOOKUP($A883,'31.03.2022'!$A:$I,9,0)=TRUE),0,VLOOKUP($A883,'31.03.2022'!$A:$I,9,0))</f>
        <v>3304.23</v>
      </c>
      <c r="G883" s="2">
        <f>IF(ISERROR(VLOOKUP($A883,'30.04.2022'!$A:$I,9,0)=TRUE),0,VLOOKUP($A883,'30.04.2022'!$A:$I,9,0))</f>
        <v>3304.23</v>
      </c>
      <c r="H883" s="2">
        <f>IF(ISERROR(VLOOKUP($A883,'31.05.2022'!$A:$I,9,0)=TRUE),0,VLOOKUP($A883,'31.05.2022'!$A:$I,9,0))</f>
        <v>3304.23</v>
      </c>
      <c r="I883" s="2">
        <f>IF(ISERROR(VLOOKUP($A883,'30.06.2022'!$A:$I,9,0)=TRUE),0,VLOOKUP($A883,'30.06.2022'!$A:$I,9,0))</f>
        <v>3304.23</v>
      </c>
      <c r="J883" s="39">
        <f>IF(ISERROR(VLOOKUP($A883,'31.07.2022'!$A:$I,9,0)=TRUE),0,VLOOKUP($A883,'31.07.2022'!$A:$I,9,0))</f>
        <v>3304.23</v>
      </c>
      <c r="K883" s="39">
        <f>IF(ISERROR(VLOOKUP($A883,'31.08.2022'!$A:$I,9,0)=TRUE),0,VLOOKUP($A883,'31.08.2022'!$A:$I,9,0))</f>
        <v>3304.23</v>
      </c>
      <c r="L883" s="39">
        <f>IF(ISERROR(VLOOKUP($A883,'30.09.2022'!$A:$I,9,0)=TRUE),0,VLOOKUP($A883,'30.09.2022'!$A:$I,9,0))</f>
        <v>3304.23</v>
      </c>
      <c r="M883" s="39">
        <f>IF(ISERROR(VLOOKUP($A883,'31.10.2022'!$A:$I,9,0)=TRUE),0,VLOOKUP($A883,'31.10.2022'!$A:$I,9,0))</f>
        <v>3304.23</v>
      </c>
      <c r="N883" s="39">
        <f>IF(ISERROR(VLOOKUP($A883,'30.11.2022'!$A:$I,9,0)=TRUE),0,VLOOKUP($A883,'30.11.2022'!$A:$I,9,0))</f>
        <v>3304.23</v>
      </c>
      <c r="O883" s="39">
        <f>IF(ISERROR(VLOOKUP($A883,'31.12.2022'!$A:$I,9,0)=TRUE),0,VLOOKUP($A883,'31.12.2022'!$A:$I,9,0))</f>
        <v>3304.23</v>
      </c>
    </row>
    <row r="884" spans="1:15" x14ac:dyDescent="0.3">
      <c r="A884" s="1" t="s">
        <v>972</v>
      </c>
      <c r="B884" s="1"/>
      <c r="C884" s="53">
        <f t="shared" si="13"/>
        <v>11</v>
      </c>
      <c r="D884" s="2">
        <f>IF(ISERROR(VLOOKUP($A884,'31.01.2022'!$A:$I,9,0)=TRUE),0,VLOOKUP($A884,'31.01.2022'!$A:$I,9,0))</f>
        <v>168.64</v>
      </c>
      <c r="E884" s="2">
        <f>IF(ISERROR(VLOOKUP($A884,'28.02.2022'!$A:$I,9,0)=TRUE),0,VLOOKUP($A884,'28.02.2022'!$A:$I,9,0))</f>
        <v>168.64</v>
      </c>
      <c r="F884" s="2">
        <f>IF(ISERROR(VLOOKUP($A884,'31.03.2022'!$A:$I,9,0)=TRUE),0,VLOOKUP($A884,'31.03.2022'!$A:$I,9,0))</f>
        <v>168.64</v>
      </c>
      <c r="G884" s="2">
        <f>IF(ISERROR(VLOOKUP($A884,'30.04.2022'!$A:$I,9,0)=TRUE),0,VLOOKUP($A884,'30.04.2022'!$A:$I,9,0))</f>
        <v>168.64</v>
      </c>
      <c r="H884" s="2">
        <f>IF(ISERROR(VLOOKUP($A884,'31.05.2022'!$A:$I,9,0)=TRUE),0,VLOOKUP($A884,'31.05.2022'!$A:$I,9,0))</f>
        <v>168.64</v>
      </c>
      <c r="I884" s="2">
        <f>IF(ISERROR(VLOOKUP($A884,'30.06.2022'!$A:$I,9,0)=TRUE),0,VLOOKUP($A884,'30.06.2022'!$A:$I,9,0))</f>
        <v>168.64</v>
      </c>
      <c r="J884" s="39">
        <f>IF(ISERROR(VLOOKUP($A884,'31.07.2022'!$A:$I,9,0)=TRUE),0,VLOOKUP($A884,'31.07.2022'!$A:$I,9,0))</f>
        <v>168.64</v>
      </c>
      <c r="K884" s="39">
        <f>IF(ISERROR(VLOOKUP($A884,'31.08.2022'!$A:$I,9,0)=TRUE),0,VLOOKUP($A884,'31.08.2022'!$A:$I,9,0))</f>
        <v>168.64</v>
      </c>
      <c r="L884" s="39">
        <f>IF(ISERROR(VLOOKUP($A884,'30.09.2022'!$A:$I,9,0)=TRUE),0,VLOOKUP($A884,'30.09.2022'!$A:$I,9,0))</f>
        <v>168.64</v>
      </c>
      <c r="M884" s="39">
        <f>IF(ISERROR(VLOOKUP($A884,'31.10.2022'!$A:$I,9,0)=TRUE),0,VLOOKUP($A884,'31.10.2022'!$A:$I,9,0))</f>
        <v>168.64</v>
      </c>
      <c r="N884" s="39">
        <f>IF(ISERROR(VLOOKUP($A884,'30.11.2022'!$A:$I,9,0)=TRUE),0,VLOOKUP($A884,'30.11.2022'!$A:$I,9,0))</f>
        <v>168.64</v>
      </c>
      <c r="O884" s="39">
        <f>IF(ISERROR(VLOOKUP($A884,'31.12.2022'!$A:$I,9,0)=TRUE),0,VLOOKUP($A884,'31.12.2022'!$A:$I,9,0))</f>
        <v>168.64</v>
      </c>
    </row>
    <row r="885" spans="1:15" x14ac:dyDescent="0.3">
      <c r="A885" s="1" t="s">
        <v>973</v>
      </c>
      <c r="B885" s="1"/>
      <c r="C885" s="53">
        <f t="shared" si="13"/>
        <v>11</v>
      </c>
      <c r="D885" s="2">
        <f>IF(ISERROR(VLOOKUP($A885,'31.01.2022'!$A:$I,9,0)=TRUE),0,VLOOKUP($A885,'31.01.2022'!$A:$I,9,0))</f>
        <v>2328.81</v>
      </c>
      <c r="E885" s="2">
        <f>IF(ISERROR(VLOOKUP($A885,'28.02.2022'!$A:$I,9,0)=TRUE),0,VLOOKUP($A885,'28.02.2022'!$A:$I,9,0))</f>
        <v>2328.81</v>
      </c>
      <c r="F885" s="2">
        <f>IF(ISERROR(VLOOKUP($A885,'31.03.2022'!$A:$I,9,0)=TRUE),0,VLOOKUP($A885,'31.03.2022'!$A:$I,9,0))</f>
        <v>2328.81</v>
      </c>
      <c r="G885" s="2">
        <f>IF(ISERROR(VLOOKUP($A885,'30.04.2022'!$A:$I,9,0)=TRUE),0,VLOOKUP($A885,'30.04.2022'!$A:$I,9,0))</f>
        <v>2328.81</v>
      </c>
      <c r="H885" s="2">
        <f>IF(ISERROR(VLOOKUP($A885,'31.05.2022'!$A:$I,9,0)=TRUE),0,VLOOKUP($A885,'31.05.2022'!$A:$I,9,0))</f>
        <v>2328.81</v>
      </c>
      <c r="I885" s="2">
        <f>IF(ISERROR(VLOOKUP($A885,'30.06.2022'!$A:$I,9,0)=TRUE),0,VLOOKUP($A885,'30.06.2022'!$A:$I,9,0))</f>
        <v>2328.81</v>
      </c>
      <c r="J885" s="39">
        <f>IF(ISERROR(VLOOKUP($A885,'31.07.2022'!$A:$I,9,0)=TRUE),0,VLOOKUP($A885,'31.07.2022'!$A:$I,9,0))</f>
        <v>2328.81</v>
      </c>
      <c r="K885" s="39">
        <f>IF(ISERROR(VLOOKUP($A885,'31.08.2022'!$A:$I,9,0)=TRUE),0,VLOOKUP($A885,'31.08.2022'!$A:$I,9,0))</f>
        <v>2328.81</v>
      </c>
      <c r="L885" s="39">
        <f>IF(ISERROR(VLOOKUP($A885,'30.09.2022'!$A:$I,9,0)=TRUE),0,VLOOKUP($A885,'30.09.2022'!$A:$I,9,0))</f>
        <v>2328.81</v>
      </c>
      <c r="M885" s="39">
        <f>IF(ISERROR(VLOOKUP($A885,'31.10.2022'!$A:$I,9,0)=TRUE),0,VLOOKUP($A885,'31.10.2022'!$A:$I,9,0))</f>
        <v>2328.81</v>
      </c>
      <c r="N885" s="39">
        <f>IF(ISERROR(VLOOKUP($A885,'30.11.2022'!$A:$I,9,0)=TRUE),0,VLOOKUP($A885,'30.11.2022'!$A:$I,9,0))</f>
        <v>2328.81</v>
      </c>
      <c r="O885" s="39">
        <f>IF(ISERROR(VLOOKUP($A885,'31.12.2022'!$A:$I,9,0)=TRUE),0,VLOOKUP($A885,'31.12.2022'!$A:$I,9,0))</f>
        <v>2328.81</v>
      </c>
    </row>
    <row r="886" spans="1:15" x14ac:dyDescent="0.3">
      <c r="A886" s="1" t="s">
        <v>974</v>
      </c>
      <c r="B886" s="1"/>
      <c r="C886" s="53">
        <f t="shared" si="13"/>
        <v>11</v>
      </c>
      <c r="D886" s="2">
        <f>IF(ISERROR(VLOOKUP($A886,'31.01.2022'!$A:$I,9,0)=TRUE),0,VLOOKUP($A886,'31.01.2022'!$A:$I,9,0))</f>
        <v>17090.5</v>
      </c>
      <c r="E886" s="2">
        <f>IF(ISERROR(VLOOKUP($A886,'28.02.2022'!$A:$I,9,0)=TRUE),0,VLOOKUP($A886,'28.02.2022'!$A:$I,9,0))</f>
        <v>17090.5</v>
      </c>
      <c r="F886" s="2">
        <f>IF(ISERROR(VLOOKUP($A886,'31.03.2022'!$A:$I,9,0)=TRUE),0,VLOOKUP($A886,'31.03.2022'!$A:$I,9,0))</f>
        <v>17090.5</v>
      </c>
      <c r="G886" s="2">
        <f>IF(ISERROR(VLOOKUP($A886,'30.04.2022'!$A:$I,9,0)=TRUE),0,VLOOKUP($A886,'30.04.2022'!$A:$I,9,0))</f>
        <v>17090.5</v>
      </c>
      <c r="H886" s="2">
        <f>IF(ISERROR(VLOOKUP($A886,'31.05.2022'!$A:$I,9,0)=TRUE),0,VLOOKUP($A886,'31.05.2022'!$A:$I,9,0))</f>
        <v>17090.5</v>
      </c>
      <c r="I886" s="2">
        <f>IF(ISERROR(VLOOKUP($A886,'30.06.2022'!$A:$I,9,0)=TRUE),0,VLOOKUP($A886,'30.06.2022'!$A:$I,9,0))</f>
        <v>17090.5</v>
      </c>
      <c r="J886" s="39">
        <f>IF(ISERROR(VLOOKUP($A886,'31.07.2022'!$A:$I,9,0)=TRUE),0,VLOOKUP($A886,'31.07.2022'!$A:$I,9,0))</f>
        <v>17090.5</v>
      </c>
      <c r="K886" s="39">
        <f>IF(ISERROR(VLOOKUP($A886,'31.08.2022'!$A:$I,9,0)=TRUE),0,VLOOKUP($A886,'31.08.2022'!$A:$I,9,0))</f>
        <v>17090.5</v>
      </c>
      <c r="L886" s="39">
        <f>IF(ISERROR(VLOOKUP($A886,'30.09.2022'!$A:$I,9,0)=TRUE),0,VLOOKUP($A886,'30.09.2022'!$A:$I,9,0))</f>
        <v>17090.5</v>
      </c>
      <c r="M886" s="39">
        <f>IF(ISERROR(VLOOKUP($A886,'31.10.2022'!$A:$I,9,0)=TRUE),0,VLOOKUP($A886,'31.10.2022'!$A:$I,9,0))</f>
        <v>17090.5</v>
      </c>
      <c r="N886" s="39">
        <f>IF(ISERROR(VLOOKUP($A886,'30.11.2022'!$A:$I,9,0)=TRUE),0,VLOOKUP($A886,'30.11.2022'!$A:$I,9,0))</f>
        <v>17090.5</v>
      </c>
      <c r="O886" s="39">
        <f>IF(ISERROR(VLOOKUP($A886,'31.12.2022'!$A:$I,9,0)=TRUE),0,VLOOKUP($A886,'31.12.2022'!$A:$I,9,0))</f>
        <v>17090.5</v>
      </c>
    </row>
    <row r="887" spans="1:15" x14ac:dyDescent="0.3">
      <c r="A887" s="1" t="s">
        <v>975</v>
      </c>
      <c r="B887" s="1"/>
      <c r="C887" s="53">
        <f t="shared" si="13"/>
        <v>11</v>
      </c>
      <c r="D887" s="2">
        <f>IF(ISERROR(VLOOKUP($A887,'31.01.2022'!$A:$I,9,0)=TRUE),0,VLOOKUP($A887,'31.01.2022'!$A:$I,9,0))</f>
        <v>14110.17</v>
      </c>
      <c r="E887" s="2">
        <f>IF(ISERROR(VLOOKUP($A887,'28.02.2022'!$A:$I,9,0)=TRUE),0,VLOOKUP($A887,'28.02.2022'!$A:$I,9,0))</f>
        <v>14110.17</v>
      </c>
      <c r="F887" s="2">
        <f>IF(ISERROR(VLOOKUP($A887,'31.03.2022'!$A:$I,9,0)=TRUE),0,VLOOKUP($A887,'31.03.2022'!$A:$I,9,0))</f>
        <v>14110.17</v>
      </c>
      <c r="G887" s="2">
        <f>IF(ISERROR(VLOOKUP($A887,'30.04.2022'!$A:$I,9,0)=TRUE),0,VLOOKUP($A887,'30.04.2022'!$A:$I,9,0))</f>
        <v>14110.17</v>
      </c>
      <c r="H887" s="2">
        <f>IF(ISERROR(VLOOKUP($A887,'31.05.2022'!$A:$I,9,0)=TRUE),0,VLOOKUP($A887,'31.05.2022'!$A:$I,9,0))</f>
        <v>14110.17</v>
      </c>
      <c r="I887" s="2">
        <f>IF(ISERROR(VLOOKUP($A887,'30.06.2022'!$A:$I,9,0)=TRUE),0,VLOOKUP($A887,'30.06.2022'!$A:$I,9,0))</f>
        <v>14110.17</v>
      </c>
      <c r="J887" s="39">
        <f>IF(ISERROR(VLOOKUP($A887,'31.07.2022'!$A:$I,9,0)=TRUE),0,VLOOKUP($A887,'31.07.2022'!$A:$I,9,0))</f>
        <v>14110.17</v>
      </c>
      <c r="K887" s="39">
        <f>IF(ISERROR(VLOOKUP($A887,'31.08.2022'!$A:$I,9,0)=TRUE),0,VLOOKUP($A887,'31.08.2022'!$A:$I,9,0))</f>
        <v>14110.17</v>
      </c>
      <c r="L887" s="39">
        <f>IF(ISERROR(VLOOKUP($A887,'30.09.2022'!$A:$I,9,0)=TRUE),0,VLOOKUP($A887,'30.09.2022'!$A:$I,9,0))</f>
        <v>14110.17</v>
      </c>
      <c r="M887" s="39">
        <f>IF(ISERROR(VLOOKUP($A887,'31.10.2022'!$A:$I,9,0)=TRUE),0,VLOOKUP($A887,'31.10.2022'!$A:$I,9,0))</f>
        <v>14110.17</v>
      </c>
      <c r="N887" s="39">
        <f>IF(ISERROR(VLOOKUP($A887,'30.11.2022'!$A:$I,9,0)=TRUE),0,VLOOKUP($A887,'30.11.2022'!$A:$I,9,0))</f>
        <v>14110.17</v>
      </c>
      <c r="O887" s="39">
        <f>IF(ISERROR(VLOOKUP($A887,'31.12.2022'!$A:$I,9,0)=TRUE),0,VLOOKUP($A887,'31.12.2022'!$A:$I,9,0))</f>
        <v>14110.17</v>
      </c>
    </row>
    <row r="888" spans="1:15" x14ac:dyDescent="0.3">
      <c r="A888" s="1" t="s">
        <v>976</v>
      </c>
      <c r="B888" s="1"/>
      <c r="C888" s="53">
        <f t="shared" si="13"/>
        <v>11</v>
      </c>
      <c r="D888" s="2">
        <f>IF(ISERROR(VLOOKUP($A888,'31.01.2022'!$A:$I,9,0)=TRUE),0,VLOOKUP($A888,'31.01.2022'!$A:$I,9,0))</f>
        <v>34766.1</v>
      </c>
      <c r="E888" s="2">
        <f>IF(ISERROR(VLOOKUP($A888,'28.02.2022'!$A:$I,9,0)=TRUE),0,VLOOKUP($A888,'28.02.2022'!$A:$I,9,0))</f>
        <v>34766.1</v>
      </c>
      <c r="F888" s="2">
        <f>IF(ISERROR(VLOOKUP($A888,'31.03.2022'!$A:$I,9,0)=TRUE),0,VLOOKUP($A888,'31.03.2022'!$A:$I,9,0))</f>
        <v>34766.1</v>
      </c>
      <c r="G888" s="2">
        <f>IF(ISERROR(VLOOKUP($A888,'30.04.2022'!$A:$I,9,0)=TRUE),0,VLOOKUP($A888,'30.04.2022'!$A:$I,9,0))</f>
        <v>34766.1</v>
      </c>
      <c r="H888" s="2">
        <f>IF(ISERROR(VLOOKUP($A888,'31.05.2022'!$A:$I,9,0)=TRUE),0,VLOOKUP($A888,'31.05.2022'!$A:$I,9,0))</f>
        <v>34766.1</v>
      </c>
      <c r="I888" s="2">
        <f>IF(ISERROR(VLOOKUP($A888,'30.06.2022'!$A:$I,9,0)=TRUE),0,VLOOKUP($A888,'30.06.2022'!$A:$I,9,0))</f>
        <v>34766.1</v>
      </c>
      <c r="J888" s="39">
        <f>IF(ISERROR(VLOOKUP($A888,'31.07.2022'!$A:$I,9,0)=TRUE),0,VLOOKUP($A888,'31.07.2022'!$A:$I,9,0))</f>
        <v>34766.1</v>
      </c>
      <c r="K888" s="39">
        <f>IF(ISERROR(VLOOKUP($A888,'31.08.2022'!$A:$I,9,0)=TRUE),0,VLOOKUP($A888,'31.08.2022'!$A:$I,9,0))</f>
        <v>34766.1</v>
      </c>
      <c r="L888" s="39">
        <f>IF(ISERROR(VLOOKUP($A888,'30.09.2022'!$A:$I,9,0)=TRUE),0,VLOOKUP($A888,'30.09.2022'!$A:$I,9,0))</f>
        <v>34766.1</v>
      </c>
      <c r="M888" s="39">
        <f>IF(ISERROR(VLOOKUP($A888,'31.10.2022'!$A:$I,9,0)=TRUE),0,VLOOKUP($A888,'31.10.2022'!$A:$I,9,0))</f>
        <v>34766.1</v>
      </c>
      <c r="N888" s="39">
        <f>IF(ISERROR(VLOOKUP($A888,'30.11.2022'!$A:$I,9,0)=TRUE),0,VLOOKUP($A888,'30.11.2022'!$A:$I,9,0))</f>
        <v>34766.1</v>
      </c>
      <c r="O888" s="39">
        <f>IF(ISERROR(VLOOKUP($A888,'31.12.2022'!$A:$I,9,0)=TRUE),0,VLOOKUP($A888,'31.12.2022'!$A:$I,9,0))</f>
        <v>34766.1</v>
      </c>
    </row>
    <row r="889" spans="1:15" x14ac:dyDescent="0.3">
      <c r="A889" s="1" t="s">
        <v>977</v>
      </c>
      <c r="B889" s="1"/>
      <c r="C889" s="53">
        <f t="shared" si="13"/>
        <v>11</v>
      </c>
      <c r="D889" s="2">
        <f>IF(ISERROR(VLOOKUP($A889,'31.01.2022'!$A:$I,9,0)=TRUE),0,VLOOKUP($A889,'31.01.2022'!$A:$I,9,0))</f>
        <v>9000</v>
      </c>
      <c r="E889" s="2">
        <f>IF(ISERROR(VLOOKUP($A889,'28.02.2022'!$A:$I,9,0)=TRUE),0,VLOOKUP($A889,'28.02.2022'!$A:$I,9,0))</f>
        <v>9000</v>
      </c>
      <c r="F889" s="2">
        <f>IF(ISERROR(VLOOKUP($A889,'31.03.2022'!$A:$I,9,0)=TRUE),0,VLOOKUP($A889,'31.03.2022'!$A:$I,9,0))</f>
        <v>9000</v>
      </c>
      <c r="G889" s="2">
        <f>IF(ISERROR(VLOOKUP($A889,'30.04.2022'!$A:$I,9,0)=TRUE),0,VLOOKUP($A889,'30.04.2022'!$A:$I,9,0))</f>
        <v>9000</v>
      </c>
      <c r="H889" s="2">
        <f>IF(ISERROR(VLOOKUP($A889,'31.05.2022'!$A:$I,9,0)=TRUE),0,VLOOKUP($A889,'31.05.2022'!$A:$I,9,0))</f>
        <v>9000</v>
      </c>
      <c r="I889" s="2">
        <f>IF(ISERROR(VLOOKUP($A889,'30.06.2022'!$A:$I,9,0)=TRUE),0,VLOOKUP($A889,'30.06.2022'!$A:$I,9,0))</f>
        <v>9000</v>
      </c>
      <c r="J889" s="39">
        <f>IF(ISERROR(VLOOKUP($A889,'31.07.2022'!$A:$I,9,0)=TRUE),0,VLOOKUP($A889,'31.07.2022'!$A:$I,9,0))</f>
        <v>9000</v>
      </c>
      <c r="K889" s="39">
        <f>IF(ISERROR(VLOOKUP($A889,'31.08.2022'!$A:$I,9,0)=TRUE),0,VLOOKUP($A889,'31.08.2022'!$A:$I,9,0))</f>
        <v>9000</v>
      </c>
      <c r="L889" s="39">
        <f>IF(ISERROR(VLOOKUP($A889,'30.09.2022'!$A:$I,9,0)=TRUE),0,VLOOKUP($A889,'30.09.2022'!$A:$I,9,0))</f>
        <v>9000</v>
      </c>
      <c r="M889" s="39">
        <f>IF(ISERROR(VLOOKUP($A889,'31.10.2022'!$A:$I,9,0)=TRUE),0,VLOOKUP($A889,'31.10.2022'!$A:$I,9,0))</f>
        <v>9000</v>
      </c>
      <c r="N889" s="39">
        <f>IF(ISERROR(VLOOKUP($A889,'30.11.2022'!$A:$I,9,0)=TRUE),0,VLOOKUP($A889,'30.11.2022'!$A:$I,9,0))</f>
        <v>9000</v>
      </c>
      <c r="O889" s="39">
        <f>IF(ISERROR(VLOOKUP($A889,'31.12.2022'!$A:$I,9,0)=TRUE),0,VLOOKUP($A889,'31.12.2022'!$A:$I,9,0))</f>
        <v>9000</v>
      </c>
    </row>
    <row r="890" spans="1:15" x14ac:dyDescent="0.3">
      <c r="A890" s="1" t="s">
        <v>978</v>
      </c>
      <c r="B890" s="1"/>
      <c r="C890" s="53">
        <f t="shared" si="13"/>
        <v>11</v>
      </c>
      <c r="D890" s="2">
        <f>IF(ISERROR(VLOOKUP($A890,'31.01.2022'!$A:$I,9,0)=TRUE),0,VLOOKUP($A890,'31.01.2022'!$A:$I,9,0))</f>
        <v>3000</v>
      </c>
      <c r="E890" s="2">
        <f>IF(ISERROR(VLOOKUP($A890,'28.02.2022'!$A:$I,9,0)=TRUE),0,VLOOKUP($A890,'28.02.2022'!$A:$I,9,0))</f>
        <v>3000</v>
      </c>
      <c r="F890" s="2">
        <f>IF(ISERROR(VLOOKUP($A890,'31.03.2022'!$A:$I,9,0)=TRUE),0,VLOOKUP($A890,'31.03.2022'!$A:$I,9,0))</f>
        <v>3000</v>
      </c>
      <c r="G890" s="2">
        <f>IF(ISERROR(VLOOKUP($A890,'30.04.2022'!$A:$I,9,0)=TRUE),0,VLOOKUP($A890,'30.04.2022'!$A:$I,9,0))</f>
        <v>3000</v>
      </c>
      <c r="H890" s="2">
        <f>IF(ISERROR(VLOOKUP($A890,'31.05.2022'!$A:$I,9,0)=TRUE),0,VLOOKUP($A890,'31.05.2022'!$A:$I,9,0))</f>
        <v>3000</v>
      </c>
      <c r="I890" s="2">
        <f>IF(ISERROR(VLOOKUP($A890,'30.06.2022'!$A:$I,9,0)=TRUE),0,VLOOKUP($A890,'30.06.2022'!$A:$I,9,0))</f>
        <v>3000</v>
      </c>
      <c r="J890" s="39">
        <f>IF(ISERROR(VLOOKUP($A890,'31.07.2022'!$A:$I,9,0)=TRUE),0,VLOOKUP($A890,'31.07.2022'!$A:$I,9,0))</f>
        <v>3000</v>
      </c>
      <c r="K890" s="39">
        <f>IF(ISERROR(VLOOKUP($A890,'31.08.2022'!$A:$I,9,0)=TRUE),0,VLOOKUP($A890,'31.08.2022'!$A:$I,9,0))</f>
        <v>3000</v>
      </c>
      <c r="L890" s="39">
        <f>IF(ISERROR(VLOOKUP($A890,'30.09.2022'!$A:$I,9,0)=TRUE),0,VLOOKUP($A890,'30.09.2022'!$A:$I,9,0))</f>
        <v>3000</v>
      </c>
      <c r="M890" s="39">
        <f>IF(ISERROR(VLOOKUP($A890,'31.10.2022'!$A:$I,9,0)=TRUE),0,VLOOKUP($A890,'31.10.2022'!$A:$I,9,0))</f>
        <v>3000</v>
      </c>
      <c r="N890" s="39">
        <f>IF(ISERROR(VLOOKUP($A890,'30.11.2022'!$A:$I,9,0)=TRUE),0,VLOOKUP($A890,'30.11.2022'!$A:$I,9,0))</f>
        <v>3000</v>
      </c>
      <c r="O890" s="39">
        <f>IF(ISERROR(VLOOKUP($A890,'31.12.2022'!$A:$I,9,0)=TRUE),0,VLOOKUP($A890,'31.12.2022'!$A:$I,9,0))</f>
        <v>3000</v>
      </c>
    </row>
    <row r="891" spans="1:15" x14ac:dyDescent="0.3">
      <c r="A891" s="1" t="s">
        <v>979</v>
      </c>
      <c r="B891" s="1"/>
      <c r="C891" s="53">
        <f t="shared" si="13"/>
        <v>11</v>
      </c>
      <c r="D891" s="2">
        <f>IF(ISERROR(VLOOKUP($A891,'31.01.2022'!$A:$I,9,0)=TRUE),0,VLOOKUP($A891,'31.01.2022'!$A:$I,9,0))</f>
        <v>3000</v>
      </c>
      <c r="E891" s="2">
        <f>IF(ISERROR(VLOOKUP($A891,'28.02.2022'!$A:$I,9,0)=TRUE),0,VLOOKUP($A891,'28.02.2022'!$A:$I,9,0))</f>
        <v>3000</v>
      </c>
      <c r="F891" s="2">
        <f>IF(ISERROR(VLOOKUP($A891,'31.03.2022'!$A:$I,9,0)=TRUE),0,VLOOKUP($A891,'31.03.2022'!$A:$I,9,0))</f>
        <v>3000</v>
      </c>
      <c r="G891" s="2">
        <f>IF(ISERROR(VLOOKUP($A891,'30.04.2022'!$A:$I,9,0)=TRUE),0,VLOOKUP($A891,'30.04.2022'!$A:$I,9,0))</f>
        <v>3000</v>
      </c>
      <c r="H891" s="2">
        <f>IF(ISERROR(VLOOKUP($A891,'31.05.2022'!$A:$I,9,0)=TRUE),0,VLOOKUP($A891,'31.05.2022'!$A:$I,9,0))</f>
        <v>3000</v>
      </c>
      <c r="I891" s="2">
        <f>IF(ISERROR(VLOOKUP($A891,'30.06.2022'!$A:$I,9,0)=TRUE),0,VLOOKUP($A891,'30.06.2022'!$A:$I,9,0))</f>
        <v>3000</v>
      </c>
      <c r="J891" s="39">
        <f>IF(ISERROR(VLOOKUP($A891,'31.07.2022'!$A:$I,9,0)=TRUE),0,VLOOKUP($A891,'31.07.2022'!$A:$I,9,0))</f>
        <v>3000</v>
      </c>
      <c r="K891" s="39">
        <f>IF(ISERROR(VLOOKUP($A891,'31.08.2022'!$A:$I,9,0)=TRUE),0,VLOOKUP($A891,'31.08.2022'!$A:$I,9,0))</f>
        <v>3000</v>
      </c>
      <c r="L891" s="39">
        <f>IF(ISERROR(VLOOKUP($A891,'30.09.2022'!$A:$I,9,0)=TRUE),0,VLOOKUP($A891,'30.09.2022'!$A:$I,9,0))</f>
        <v>3000</v>
      </c>
      <c r="M891" s="39">
        <f>IF(ISERROR(VLOOKUP($A891,'31.10.2022'!$A:$I,9,0)=TRUE),0,VLOOKUP($A891,'31.10.2022'!$A:$I,9,0))</f>
        <v>3000</v>
      </c>
      <c r="N891" s="39">
        <f>IF(ISERROR(VLOOKUP($A891,'30.11.2022'!$A:$I,9,0)=TRUE),0,VLOOKUP($A891,'30.11.2022'!$A:$I,9,0))</f>
        <v>3000</v>
      </c>
      <c r="O891" s="39">
        <f>IF(ISERROR(VLOOKUP($A891,'31.12.2022'!$A:$I,9,0)=TRUE),0,VLOOKUP($A891,'31.12.2022'!$A:$I,9,0))</f>
        <v>3000</v>
      </c>
    </row>
    <row r="892" spans="1:15" x14ac:dyDescent="0.3">
      <c r="A892" s="1" t="s">
        <v>980</v>
      </c>
      <c r="B892" s="1"/>
      <c r="C892" s="53">
        <f t="shared" si="13"/>
        <v>11</v>
      </c>
      <c r="D892" s="2">
        <f>IF(ISERROR(VLOOKUP($A892,'31.01.2022'!$A:$I,9,0)=TRUE),0,VLOOKUP($A892,'31.01.2022'!$A:$I,9,0))</f>
        <v>1000</v>
      </c>
      <c r="E892" s="2">
        <f>IF(ISERROR(VLOOKUP($A892,'28.02.2022'!$A:$I,9,0)=TRUE),0,VLOOKUP($A892,'28.02.2022'!$A:$I,9,0))</f>
        <v>1000</v>
      </c>
      <c r="F892" s="2">
        <f>IF(ISERROR(VLOOKUP($A892,'31.03.2022'!$A:$I,9,0)=TRUE),0,VLOOKUP($A892,'31.03.2022'!$A:$I,9,0))</f>
        <v>1000</v>
      </c>
      <c r="G892" s="2">
        <f>IF(ISERROR(VLOOKUP($A892,'30.04.2022'!$A:$I,9,0)=TRUE),0,VLOOKUP($A892,'30.04.2022'!$A:$I,9,0))</f>
        <v>1000</v>
      </c>
      <c r="H892" s="2">
        <f>IF(ISERROR(VLOOKUP($A892,'31.05.2022'!$A:$I,9,0)=TRUE),0,VLOOKUP($A892,'31.05.2022'!$A:$I,9,0))</f>
        <v>1000</v>
      </c>
      <c r="I892" s="2">
        <f>IF(ISERROR(VLOOKUP($A892,'30.06.2022'!$A:$I,9,0)=TRUE),0,VLOOKUP($A892,'30.06.2022'!$A:$I,9,0))</f>
        <v>1000</v>
      </c>
      <c r="J892" s="39">
        <f>IF(ISERROR(VLOOKUP($A892,'31.07.2022'!$A:$I,9,0)=TRUE),0,VLOOKUP($A892,'31.07.2022'!$A:$I,9,0))</f>
        <v>1000</v>
      </c>
      <c r="K892" s="39">
        <f>IF(ISERROR(VLOOKUP($A892,'31.08.2022'!$A:$I,9,0)=TRUE),0,VLOOKUP($A892,'31.08.2022'!$A:$I,9,0))</f>
        <v>1000</v>
      </c>
      <c r="L892" s="39">
        <f>IF(ISERROR(VLOOKUP($A892,'30.09.2022'!$A:$I,9,0)=TRUE),0,VLOOKUP($A892,'30.09.2022'!$A:$I,9,0))</f>
        <v>1000</v>
      </c>
      <c r="M892" s="39">
        <f>IF(ISERROR(VLOOKUP($A892,'31.10.2022'!$A:$I,9,0)=TRUE),0,VLOOKUP($A892,'31.10.2022'!$A:$I,9,0))</f>
        <v>1000</v>
      </c>
      <c r="N892" s="39">
        <f>IF(ISERROR(VLOOKUP($A892,'30.11.2022'!$A:$I,9,0)=TRUE),0,VLOOKUP($A892,'30.11.2022'!$A:$I,9,0))</f>
        <v>1000</v>
      </c>
      <c r="O892" s="39">
        <f>IF(ISERROR(VLOOKUP($A892,'31.12.2022'!$A:$I,9,0)=TRUE),0,VLOOKUP($A892,'31.12.2022'!$A:$I,9,0))</f>
        <v>1000</v>
      </c>
    </row>
    <row r="893" spans="1:15" x14ac:dyDescent="0.3">
      <c r="A893" s="1" t="s">
        <v>981</v>
      </c>
      <c r="B893" s="1"/>
      <c r="C893" s="53">
        <f t="shared" si="13"/>
        <v>11</v>
      </c>
      <c r="D893" s="2">
        <f>IF(ISERROR(VLOOKUP($A893,'31.01.2022'!$A:$I,9,0)=TRUE),0,VLOOKUP($A893,'31.01.2022'!$A:$I,9,0))</f>
        <v>1500</v>
      </c>
      <c r="E893" s="2">
        <f>IF(ISERROR(VLOOKUP($A893,'28.02.2022'!$A:$I,9,0)=TRUE),0,VLOOKUP($A893,'28.02.2022'!$A:$I,9,0))</f>
        <v>1500</v>
      </c>
      <c r="F893" s="2">
        <f>IF(ISERROR(VLOOKUP($A893,'31.03.2022'!$A:$I,9,0)=TRUE),0,VLOOKUP($A893,'31.03.2022'!$A:$I,9,0))</f>
        <v>1500</v>
      </c>
      <c r="G893" s="2">
        <f>IF(ISERROR(VLOOKUP($A893,'30.04.2022'!$A:$I,9,0)=TRUE),0,VLOOKUP($A893,'30.04.2022'!$A:$I,9,0))</f>
        <v>1500</v>
      </c>
      <c r="H893" s="2">
        <f>IF(ISERROR(VLOOKUP($A893,'31.05.2022'!$A:$I,9,0)=TRUE),0,VLOOKUP($A893,'31.05.2022'!$A:$I,9,0))</f>
        <v>1500</v>
      </c>
      <c r="I893" s="2">
        <f>IF(ISERROR(VLOOKUP($A893,'30.06.2022'!$A:$I,9,0)=TRUE),0,VLOOKUP($A893,'30.06.2022'!$A:$I,9,0))</f>
        <v>1500</v>
      </c>
      <c r="J893" s="39">
        <f>IF(ISERROR(VLOOKUP($A893,'31.07.2022'!$A:$I,9,0)=TRUE),0,VLOOKUP($A893,'31.07.2022'!$A:$I,9,0))</f>
        <v>1500</v>
      </c>
      <c r="K893" s="39">
        <f>IF(ISERROR(VLOOKUP($A893,'31.08.2022'!$A:$I,9,0)=TRUE),0,VLOOKUP($A893,'31.08.2022'!$A:$I,9,0))</f>
        <v>1500</v>
      </c>
      <c r="L893" s="39">
        <f>IF(ISERROR(VLOOKUP($A893,'30.09.2022'!$A:$I,9,0)=TRUE),0,VLOOKUP($A893,'30.09.2022'!$A:$I,9,0))</f>
        <v>1500</v>
      </c>
      <c r="M893" s="39">
        <f>IF(ISERROR(VLOOKUP($A893,'31.10.2022'!$A:$I,9,0)=TRUE),0,VLOOKUP($A893,'31.10.2022'!$A:$I,9,0))</f>
        <v>1500</v>
      </c>
      <c r="N893" s="39">
        <f>IF(ISERROR(VLOOKUP($A893,'30.11.2022'!$A:$I,9,0)=TRUE),0,VLOOKUP($A893,'30.11.2022'!$A:$I,9,0))</f>
        <v>1500</v>
      </c>
      <c r="O893" s="39">
        <f>IF(ISERROR(VLOOKUP($A893,'31.12.2022'!$A:$I,9,0)=TRUE),0,VLOOKUP($A893,'31.12.2022'!$A:$I,9,0))</f>
        <v>1500</v>
      </c>
    </row>
    <row r="894" spans="1:15" x14ac:dyDescent="0.3">
      <c r="A894" s="1" t="s">
        <v>982</v>
      </c>
      <c r="B894" s="1"/>
      <c r="C894" s="53">
        <f t="shared" si="13"/>
        <v>11</v>
      </c>
      <c r="D894" s="2">
        <f>IF(ISERROR(VLOOKUP($A894,'31.01.2022'!$A:$I,9,0)=TRUE),0,VLOOKUP($A894,'31.01.2022'!$A:$I,9,0))</f>
        <v>1500</v>
      </c>
      <c r="E894" s="2">
        <f>IF(ISERROR(VLOOKUP($A894,'28.02.2022'!$A:$I,9,0)=TRUE),0,VLOOKUP($A894,'28.02.2022'!$A:$I,9,0))</f>
        <v>1500</v>
      </c>
      <c r="F894" s="2">
        <f>IF(ISERROR(VLOOKUP($A894,'31.03.2022'!$A:$I,9,0)=TRUE),0,VLOOKUP($A894,'31.03.2022'!$A:$I,9,0))</f>
        <v>1500</v>
      </c>
      <c r="G894" s="2">
        <f>IF(ISERROR(VLOOKUP($A894,'30.04.2022'!$A:$I,9,0)=TRUE),0,VLOOKUP($A894,'30.04.2022'!$A:$I,9,0))</f>
        <v>1500</v>
      </c>
      <c r="H894" s="2">
        <f>IF(ISERROR(VLOOKUP($A894,'31.05.2022'!$A:$I,9,0)=TRUE),0,VLOOKUP($A894,'31.05.2022'!$A:$I,9,0))</f>
        <v>1500</v>
      </c>
      <c r="I894" s="2">
        <f>IF(ISERROR(VLOOKUP($A894,'30.06.2022'!$A:$I,9,0)=TRUE),0,VLOOKUP($A894,'30.06.2022'!$A:$I,9,0))</f>
        <v>1500</v>
      </c>
      <c r="J894" s="39">
        <f>IF(ISERROR(VLOOKUP($A894,'31.07.2022'!$A:$I,9,0)=TRUE),0,VLOOKUP($A894,'31.07.2022'!$A:$I,9,0))</f>
        <v>1500</v>
      </c>
      <c r="K894" s="39">
        <f>IF(ISERROR(VLOOKUP($A894,'31.08.2022'!$A:$I,9,0)=TRUE),0,VLOOKUP($A894,'31.08.2022'!$A:$I,9,0))</f>
        <v>1500</v>
      </c>
      <c r="L894" s="39">
        <f>IF(ISERROR(VLOOKUP($A894,'30.09.2022'!$A:$I,9,0)=TRUE),0,VLOOKUP($A894,'30.09.2022'!$A:$I,9,0))</f>
        <v>1500</v>
      </c>
      <c r="M894" s="39">
        <f>IF(ISERROR(VLOOKUP($A894,'31.10.2022'!$A:$I,9,0)=TRUE),0,VLOOKUP($A894,'31.10.2022'!$A:$I,9,0))</f>
        <v>1500</v>
      </c>
      <c r="N894" s="39">
        <f>IF(ISERROR(VLOOKUP($A894,'30.11.2022'!$A:$I,9,0)=TRUE),0,VLOOKUP($A894,'30.11.2022'!$A:$I,9,0))</f>
        <v>1500</v>
      </c>
      <c r="O894" s="39">
        <f>IF(ISERROR(VLOOKUP($A894,'31.12.2022'!$A:$I,9,0)=TRUE),0,VLOOKUP($A894,'31.12.2022'!$A:$I,9,0))</f>
        <v>1500</v>
      </c>
    </row>
    <row r="895" spans="1:15" x14ac:dyDescent="0.3">
      <c r="A895" s="1" t="s">
        <v>983</v>
      </c>
      <c r="B895" s="1"/>
      <c r="C895" s="53">
        <f t="shared" si="13"/>
        <v>11</v>
      </c>
      <c r="D895" s="2">
        <f>IF(ISERROR(VLOOKUP($A895,'31.01.2022'!$A:$I,9,0)=TRUE),0,VLOOKUP($A895,'31.01.2022'!$A:$I,9,0))</f>
        <v>6500</v>
      </c>
      <c r="E895" s="2">
        <f>IF(ISERROR(VLOOKUP($A895,'28.02.2022'!$A:$I,9,0)=TRUE),0,VLOOKUP($A895,'28.02.2022'!$A:$I,9,0))</f>
        <v>6500</v>
      </c>
      <c r="F895" s="2">
        <f>IF(ISERROR(VLOOKUP($A895,'31.03.2022'!$A:$I,9,0)=TRUE),0,VLOOKUP($A895,'31.03.2022'!$A:$I,9,0))</f>
        <v>6500</v>
      </c>
      <c r="G895" s="2">
        <f>IF(ISERROR(VLOOKUP($A895,'30.04.2022'!$A:$I,9,0)=TRUE),0,VLOOKUP($A895,'30.04.2022'!$A:$I,9,0))</f>
        <v>6500</v>
      </c>
      <c r="H895" s="2">
        <f>IF(ISERROR(VLOOKUP($A895,'31.05.2022'!$A:$I,9,0)=TRUE),0,VLOOKUP($A895,'31.05.2022'!$A:$I,9,0))</f>
        <v>6500</v>
      </c>
      <c r="I895" s="2">
        <f>IF(ISERROR(VLOOKUP($A895,'30.06.2022'!$A:$I,9,0)=TRUE),0,VLOOKUP($A895,'30.06.2022'!$A:$I,9,0))</f>
        <v>6500</v>
      </c>
      <c r="J895" s="39">
        <f>IF(ISERROR(VLOOKUP($A895,'31.07.2022'!$A:$I,9,0)=TRUE),0,VLOOKUP($A895,'31.07.2022'!$A:$I,9,0))</f>
        <v>6500</v>
      </c>
      <c r="K895" s="39">
        <f>IF(ISERROR(VLOOKUP($A895,'31.08.2022'!$A:$I,9,0)=TRUE),0,VLOOKUP($A895,'31.08.2022'!$A:$I,9,0))</f>
        <v>6500</v>
      </c>
      <c r="L895" s="39">
        <f>IF(ISERROR(VLOOKUP($A895,'30.09.2022'!$A:$I,9,0)=TRUE),0,VLOOKUP($A895,'30.09.2022'!$A:$I,9,0))</f>
        <v>6500</v>
      </c>
      <c r="M895" s="39">
        <f>IF(ISERROR(VLOOKUP($A895,'31.10.2022'!$A:$I,9,0)=TRUE),0,VLOOKUP($A895,'31.10.2022'!$A:$I,9,0))</f>
        <v>6500</v>
      </c>
      <c r="N895" s="39">
        <f>IF(ISERROR(VLOOKUP($A895,'30.11.2022'!$A:$I,9,0)=TRUE),0,VLOOKUP($A895,'30.11.2022'!$A:$I,9,0))</f>
        <v>6500</v>
      </c>
      <c r="O895" s="39">
        <f>IF(ISERROR(VLOOKUP($A895,'31.12.2022'!$A:$I,9,0)=TRUE),0,VLOOKUP($A895,'31.12.2022'!$A:$I,9,0))</f>
        <v>6500</v>
      </c>
    </row>
    <row r="896" spans="1:15" x14ac:dyDescent="0.3">
      <c r="A896" s="1" t="s">
        <v>984</v>
      </c>
      <c r="B896" s="1"/>
      <c r="C896" s="53">
        <f t="shared" si="13"/>
        <v>11</v>
      </c>
      <c r="D896" s="2">
        <f>IF(ISERROR(VLOOKUP($A896,'31.01.2022'!$A:$I,9,0)=TRUE),0,VLOOKUP($A896,'31.01.2022'!$A:$I,9,0))</f>
        <v>6161.02</v>
      </c>
      <c r="E896" s="2">
        <f>IF(ISERROR(VLOOKUP($A896,'28.02.2022'!$A:$I,9,0)=TRUE),0,VLOOKUP($A896,'28.02.2022'!$A:$I,9,0))</f>
        <v>6161.02</v>
      </c>
      <c r="F896" s="2">
        <f>IF(ISERROR(VLOOKUP($A896,'31.03.2022'!$A:$I,9,0)=TRUE),0,VLOOKUP($A896,'31.03.2022'!$A:$I,9,0))</f>
        <v>6161.02</v>
      </c>
      <c r="G896" s="2">
        <f>IF(ISERROR(VLOOKUP($A896,'30.04.2022'!$A:$I,9,0)=TRUE),0,VLOOKUP($A896,'30.04.2022'!$A:$I,9,0))</f>
        <v>6161.02</v>
      </c>
      <c r="H896" s="2">
        <f>IF(ISERROR(VLOOKUP($A896,'31.05.2022'!$A:$I,9,0)=TRUE),0,VLOOKUP($A896,'31.05.2022'!$A:$I,9,0))</f>
        <v>6161.02</v>
      </c>
      <c r="I896" s="2">
        <f>IF(ISERROR(VLOOKUP($A896,'30.06.2022'!$A:$I,9,0)=TRUE),0,VLOOKUP($A896,'30.06.2022'!$A:$I,9,0))</f>
        <v>6161.02</v>
      </c>
      <c r="J896" s="39">
        <f>IF(ISERROR(VLOOKUP($A896,'31.07.2022'!$A:$I,9,0)=TRUE),0,VLOOKUP($A896,'31.07.2022'!$A:$I,9,0))</f>
        <v>6161.02</v>
      </c>
      <c r="K896" s="39">
        <f>IF(ISERROR(VLOOKUP($A896,'31.08.2022'!$A:$I,9,0)=TRUE),0,VLOOKUP($A896,'31.08.2022'!$A:$I,9,0))</f>
        <v>6161.02</v>
      </c>
      <c r="L896" s="39">
        <f>IF(ISERROR(VLOOKUP($A896,'30.09.2022'!$A:$I,9,0)=TRUE),0,VLOOKUP($A896,'30.09.2022'!$A:$I,9,0))</f>
        <v>6161.02</v>
      </c>
      <c r="M896" s="39">
        <f>IF(ISERROR(VLOOKUP($A896,'31.10.2022'!$A:$I,9,0)=TRUE),0,VLOOKUP($A896,'31.10.2022'!$A:$I,9,0))</f>
        <v>6161.02</v>
      </c>
      <c r="N896" s="39">
        <f>IF(ISERROR(VLOOKUP($A896,'30.11.2022'!$A:$I,9,0)=TRUE),0,VLOOKUP($A896,'30.11.2022'!$A:$I,9,0))</f>
        <v>6161.02</v>
      </c>
      <c r="O896" s="39">
        <f>IF(ISERROR(VLOOKUP($A896,'31.12.2022'!$A:$I,9,0)=TRUE),0,VLOOKUP($A896,'31.12.2022'!$A:$I,9,0))</f>
        <v>6161.02</v>
      </c>
    </row>
    <row r="897" spans="1:15" x14ac:dyDescent="0.3">
      <c r="A897" s="1" t="s">
        <v>985</v>
      </c>
      <c r="B897" s="1"/>
      <c r="C897" s="53">
        <f t="shared" si="13"/>
        <v>11</v>
      </c>
      <c r="D897" s="2">
        <f>IF(ISERROR(VLOOKUP($A897,'31.01.2022'!$A:$I,9,0)=TRUE),0,VLOOKUP($A897,'31.01.2022'!$A:$I,9,0))</f>
        <v>600</v>
      </c>
      <c r="E897" s="2">
        <f>IF(ISERROR(VLOOKUP($A897,'28.02.2022'!$A:$I,9,0)=TRUE),0,VLOOKUP($A897,'28.02.2022'!$A:$I,9,0))</f>
        <v>600</v>
      </c>
      <c r="F897" s="2">
        <f>IF(ISERROR(VLOOKUP($A897,'31.03.2022'!$A:$I,9,0)=TRUE),0,VLOOKUP($A897,'31.03.2022'!$A:$I,9,0))</f>
        <v>600</v>
      </c>
      <c r="G897" s="2">
        <f>IF(ISERROR(VLOOKUP($A897,'30.04.2022'!$A:$I,9,0)=TRUE),0,VLOOKUP($A897,'30.04.2022'!$A:$I,9,0))</f>
        <v>600</v>
      </c>
      <c r="H897" s="2">
        <f>IF(ISERROR(VLOOKUP($A897,'31.05.2022'!$A:$I,9,0)=TRUE),0,VLOOKUP($A897,'31.05.2022'!$A:$I,9,0))</f>
        <v>600</v>
      </c>
      <c r="I897" s="2">
        <f>IF(ISERROR(VLOOKUP($A897,'30.06.2022'!$A:$I,9,0)=TRUE),0,VLOOKUP($A897,'30.06.2022'!$A:$I,9,0))</f>
        <v>600</v>
      </c>
      <c r="J897" s="39">
        <f>IF(ISERROR(VLOOKUP($A897,'31.07.2022'!$A:$I,9,0)=TRUE),0,VLOOKUP($A897,'31.07.2022'!$A:$I,9,0))</f>
        <v>600</v>
      </c>
      <c r="K897" s="39">
        <f>IF(ISERROR(VLOOKUP($A897,'31.08.2022'!$A:$I,9,0)=TRUE),0,VLOOKUP($A897,'31.08.2022'!$A:$I,9,0))</f>
        <v>600</v>
      </c>
      <c r="L897" s="39">
        <f>IF(ISERROR(VLOOKUP($A897,'30.09.2022'!$A:$I,9,0)=TRUE),0,VLOOKUP($A897,'30.09.2022'!$A:$I,9,0))</f>
        <v>600</v>
      </c>
      <c r="M897" s="39">
        <f>IF(ISERROR(VLOOKUP($A897,'31.10.2022'!$A:$I,9,0)=TRUE),0,VLOOKUP($A897,'31.10.2022'!$A:$I,9,0))</f>
        <v>600</v>
      </c>
      <c r="N897" s="39">
        <f>IF(ISERROR(VLOOKUP($A897,'30.11.2022'!$A:$I,9,0)=TRUE),0,VLOOKUP($A897,'30.11.2022'!$A:$I,9,0))</f>
        <v>600</v>
      </c>
      <c r="O897" s="39">
        <f>IF(ISERROR(VLOOKUP($A897,'31.12.2022'!$A:$I,9,0)=TRUE),0,VLOOKUP($A897,'31.12.2022'!$A:$I,9,0))</f>
        <v>600</v>
      </c>
    </row>
    <row r="898" spans="1:15" x14ac:dyDescent="0.3">
      <c r="A898" s="1" t="s">
        <v>986</v>
      </c>
      <c r="B898" s="1"/>
      <c r="C898" s="53">
        <f t="shared" si="13"/>
        <v>11</v>
      </c>
      <c r="D898" s="2">
        <f>IF(ISERROR(VLOOKUP($A898,'31.01.2022'!$A:$I,9,0)=TRUE),0,VLOOKUP($A898,'31.01.2022'!$A:$I,9,0))</f>
        <v>7372.88</v>
      </c>
      <c r="E898" s="2">
        <f>IF(ISERROR(VLOOKUP($A898,'28.02.2022'!$A:$I,9,0)=TRUE),0,VLOOKUP($A898,'28.02.2022'!$A:$I,9,0))</f>
        <v>7372.88</v>
      </c>
      <c r="F898" s="2">
        <f>IF(ISERROR(VLOOKUP($A898,'31.03.2022'!$A:$I,9,0)=TRUE),0,VLOOKUP($A898,'31.03.2022'!$A:$I,9,0))</f>
        <v>7372.88</v>
      </c>
      <c r="G898" s="2">
        <f>IF(ISERROR(VLOOKUP($A898,'30.04.2022'!$A:$I,9,0)=TRUE),0,VLOOKUP($A898,'30.04.2022'!$A:$I,9,0))</f>
        <v>7372.88</v>
      </c>
      <c r="H898" s="2">
        <f>IF(ISERROR(VLOOKUP($A898,'31.05.2022'!$A:$I,9,0)=TRUE),0,VLOOKUP($A898,'31.05.2022'!$A:$I,9,0))</f>
        <v>7372.88</v>
      </c>
      <c r="I898" s="2">
        <f>IF(ISERROR(VLOOKUP($A898,'30.06.2022'!$A:$I,9,0)=TRUE),0,VLOOKUP($A898,'30.06.2022'!$A:$I,9,0))</f>
        <v>7372.88</v>
      </c>
      <c r="J898" s="39">
        <f>IF(ISERROR(VLOOKUP($A898,'31.07.2022'!$A:$I,9,0)=TRUE),0,VLOOKUP($A898,'31.07.2022'!$A:$I,9,0))</f>
        <v>7372.88</v>
      </c>
      <c r="K898" s="39">
        <f>IF(ISERROR(VLOOKUP($A898,'31.08.2022'!$A:$I,9,0)=TRUE),0,VLOOKUP($A898,'31.08.2022'!$A:$I,9,0))</f>
        <v>7372.88</v>
      </c>
      <c r="L898" s="39">
        <f>IF(ISERROR(VLOOKUP($A898,'30.09.2022'!$A:$I,9,0)=TRUE),0,VLOOKUP($A898,'30.09.2022'!$A:$I,9,0))</f>
        <v>7372.88</v>
      </c>
      <c r="M898" s="39">
        <f>IF(ISERROR(VLOOKUP($A898,'31.10.2022'!$A:$I,9,0)=TRUE),0,VLOOKUP($A898,'31.10.2022'!$A:$I,9,0))</f>
        <v>7372.88</v>
      </c>
      <c r="N898" s="39">
        <f>IF(ISERROR(VLOOKUP($A898,'30.11.2022'!$A:$I,9,0)=TRUE),0,VLOOKUP($A898,'30.11.2022'!$A:$I,9,0))</f>
        <v>7372.88</v>
      </c>
      <c r="O898" s="39">
        <f>IF(ISERROR(VLOOKUP($A898,'31.12.2022'!$A:$I,9,0)=TRUE),0,VLOOKUP($A898,'31.12.2022'!$A:$I,9,0))</f>
        <v>7372.88</v>
      </c>
    </row>
    <row r="899" spans="1:15" x14ac:dyDescent="0.3">
      <c r="A899" s="1" t="s">
        <v>987</v>
      </c>
      <c r="B899" s="1"/>
      <c r="C899" s="53">
        <f t="shared" ref="C899:C962" si="14">+LEN(A899)</f>
        <v>11</v>
      </c>
      <c r="D899" s="2">
        <f>IF(ISERROR(VLOOKUP($A899,'31.01.2022'!$A:$I,9,0)=TRUE),0,VLOOKUP($A899,'31.01.2022'!$A:$I,9,0))</f>
        <v>4177.12</v>
      </c>
      <c r="E899" s="2">
        <f>IF(ISERROR(VLOOKUP($A899,'28.02.2022'!$A:$I,9,0)=TRUE),0,VLOOKUP($A899,'28.02.2022'!$A:$I,9,0))</f>
        <v>4177.12</v>
      </c>
      <c r="F899" s="2">
        <f>IF(ISERROR(VLOOKUP($A899,'31.03.2022'!$A:$I,9,0)=TRUE),0,VLOOKUP($A899,'31.03.2022'!$A:$I,9,0))</f>
        <v>4177.12</v>
      </c>
      <c r="G899" s="2">
        <f>IF(ISERROR(VLOOKUP($A899,'30.04.2022'!$A:$I,9,0)=TRUE),0,VLOOKUP($A899,'30.04.2022'!$A:$I,9,0))</f>
        <v>4177.12</v>
      </c>
      <c r="H899" s="2">
        <f>IF(ISERROR(VLOOKUP($A899,'31.05.2022'!$A:$I,9,0)=TRUE),0,VLOOKUP($A899,'31.05.2022'!$A:$I,9,0))</f>
        <v>4177.12</v>
      </c>
      <c r="I899" s="2">
        <f>IF(ISERROR(VLOOKUP($A899,'30.06.2022'!$A:$I,9,0)=TRUE),0,VLOOKUP($A899,'30.06.2022'!$A:$I,9,0))</f>
        <v>4177.12</v>
      </c>
      <c r="J899" s="39">
        <f>IF(ISERROR(VLOOKUP($A899,'31.07.2022'!$A:$I,9,0)=TRUE),0,VLOOKUP($A899,'31.07.2022'!$A:$I,9,0))</f>
        <v>4177.12</v>
      </c>
      <c r="K899" s="39">
        <f>IF(ISERROR(VLOOKUP($A899,'31.08.2022'!$A:$I,9,0)=TRUE),0,VLOOKUP($A899,'31.08.2022'!$A:$I,9,0))</f>
        <v>4177.12</v>
      </c>
      <c r="L899" s="39">
        <f>IF(ISERROR(VLOOKUP($A899,'30.09.2022'!$A:$I,9,0)=TRUE),0,VLOOKUP($A899,'30.09.2022'!$A:$I,9,0))</f>
        <v>4177.12</v>
      </c>
      <c r="M899" s="39">
        <f>IF(ISERROR(VLOOKUP($A899,'31.10.2022'!$A:$I,9,0)=TRUE),0,VLOOKUP($A899,'31.10.2022'!$A:$I,9,0))</f>
        <v>4177.12</v>
      </c>
      <c r="N899" s="39">
        <f>IF(ISERROR(VLOOKUP($A899,'30.11.2022'!$A:$I,9,0)=TRUE),0,VLOOKUP($A899,'30.11.2022'!$A:$I,9,0))</f>
        <v>4177.12</v>
      </c>
      <c r="O899" s="39">
        <f>IF(ISERROR(VLOOKUP($A899,'31.12.2022'!$A:$I,9,0)=TRUE),0,VLOOKUP($A899,'31.12.2022'!$A:$I,9,0))</f>
        <v>4177.12</v>
      </c>
    </row>
    <row r="900" spans="1:15" x14ac:dyDescent="0.3">
      <c r="A900" s="1" t="s">
        <v>988</v>
      </c>
      <c r="B900" s="1"/>
      <c r="C900" s="53">
        <f t="shared" si="14"/>
        <v>11</v>
      </c>
      <c r="D900" s="2">
        <f>IF(ISERROR(VLOOKUP($A900,'31.01.2022'!$A:$I,9,0)=TRUE),0,VLOOKUP($A900,'31.01.2022'!$A:$I,9,0))</f>
        <v>5127.1400000000003</v>
      </c>
      <c r="E900" s="2">
        <f>IF(ISERROR(VLOOKUP($A900,'28.02.2022'!$A:$I,9,0)=TRUE),0,VLOOKUP($A900,'28.02.2022'!$A:$I,9,0))</f>
        <v>5127.1400000000003</v>
      </c>
      <c r="F900" s="2">
        <f>IF(ISERROR(VLOOKUP($A900,'31.03.2022'!$A:$I,9,0)=TRUE),0,VLOOKUP($A900,'31.03.2022'!$A:$I,9,0))</f>
        <v>5127.1400000000003</v>
      </c>
      <c r="G900" s="2">
        <f>IF(ISERROR(VLOOKUP($A900,'30.04.2022'!$A:$I,9,0)=TRUE),0,VLOOKUP($A900,'30.04.2022'!$A:$I,9,0))</f>
        <v>5127.1400000000003</v>
      </c>
      <c r="H900" s="2">
        <f>IF(ISERROR(VLOOKUP($A900,'31.05.2022'!$A:$I,9,0)=TRUE),0,VLOOKUP($A900,'31.05.2022'!$A:$I,9,0))</f>
        <v>5127.1400000000003</v>
      </c>
      <c r="I900" s="2">
        <f>IF(ISERROR(VLOOKUP($A900,'30.06.2022'!$A:$I,9,0)=TRUE),0,VLOOKUP($A900,'30.06.2022'!$A:$I,9,0))</f>
        <v>5127.1400000000003</v>
      </c>
      <c r="J900" s="39">
        <f>IF(ISERROR(VLOOKUP($A900,'31.07.2022'!$A:$I,9,0)=TRUE),0,VLOOKUP($A900,'31.07.2022'!$A:$I,9,0))</f>
        <v>5127.1400000000003</v>
      </c>
      <c r="K900" s="39">
        <f>IF(ISERROR(VLOOKUP($A900,'31.08.2022'!$A:$I,9,0)=TRUE),0,VLOOKUP($A900,'31.08.2022'!$A:$I,9,0))</f>
        <v>5127.1400000000003</v>
      </c>
      <c r="L900" s="39">
        <f>IF(ISERROR(VLOOKUP($A900,'30.09.2022'!$A:$I,9,0)=TRUE),0,VLOOKUP($A900,'30.09.2022'!$A:$I,9,0))</f>
        <v>5127.1400000000003</v>
      </c>
      <c r="M900" s="39">
        <f>IF(ISERROR(VLOOKUP($A900,'31.10.2022'!$A:$I,9,0)=TRUE),0,VLOOKUP($A900,'31.10.2022'!$A:$I,9,0))</f>
        <v>5127.1400000000003</v>
      </c>
      <c r="N900" s="39">
        <f>IF(ISERROR(VLOOKUP($A900,'30.11.2022'!$A:$I,9,0)=TRUE),0,VLOOKUP($A900,'30.11.2022'!$A:$I,9,0))</f>
        <v>5127.1400000000003</v>
      </c>
      <c r="O900" s="39">
        <f>IF(ISERROR(VLOOKUP($A900,'31.12.2022'!$A:$I,9,0)=TRUE),0,VLOOKUP($A900,'31.12.2022'!$A:$I,9,0))</f>
        <v>5127.1400000000003</v>
      </c>
    </row>
    <row r="901" spans="1:15" x14ac:dyDescent="0.3">
      <c r="A901" s="1" t="s">
        <v>989</v>
      </c>
      <c r="B901" s="1"/>
      <c r="C901" s="53">
        <f t="shared" si="14"/>
        <v>11</v>
      </c>
      <c r="D901" s="2">
        <f>IF(ISERROR(VLOOKUP($A901,'31.01.2022'!$A:$I,9,0)=TRUE),0,VLOOKUP($A901,'31.01.2022'!$A:$I,9,0))</f>
        <v>4980.32</v>
      </c>
      <c r="E901" s="2">
        <f>IF(ISERROR(VLOOKUP($A901,'28.02.2022'!$A:$I,9,0)=TRUE),0,VLOOKUP($A901,'28.02.2022'!$A:$I,9,0))</f>
        <v>4980.32</v>
      </c>
      <c r="F901" s="2">
        <f>IF(ISERROR(VLOOKUP($A901,'31.03.2022'!$A:$I,9,0)=TRUE),0,VLOOKUP($A901,'31.03.2022'!$A:$I,9,0))</f>
        <v>4980.32</v>
      </c>
      <c r="G901" s="2">
        <f>IF(ISERROR(VLOOKUP($A901,'30.04.2022'!$A:$I,9,0)=TRUE),0,VLOOKUP($A901,'30.04.2022'!$A:$I,9,0))</f>
        <v>4980.32</v>
      </c>
      <c r="H901" s="2">
        <f>IF(ISERROR(VLOOKUP($A901,'31.05.2022'!$A:$I,9,0)=TRUE),0,VLOOKUP($A901,'31.05.2022'!$A:$I,9,0))</f>
        <v>4980.32</v>
      </c>
      <c r="I901" s="2">
        <f>IF(ISERROR(VLOOKUP($A901,'30.06.2022'!$A:$I,9,0)=TRUE),0,VLOOKUP($A901,'30.06.2022'!$A:$I,9,0))</f>
        <v>4980.32</v>
      </c>
      <c r="J901" s="39">
        <f>IF(ISERROR(VLOOKUP($A901,'31.07.2022'!$A:$I,9,0)=TRUE),0,VLOOKUP($A901,'31.07.2022'!$A:$I,9,0))</f>
        <v>4980.32</v>
      </c>
      <c r="K901" s="39">
        <f>IF(ISERROR(VLOOKUP($A901,'31.08.2022'!$A:$I,9,0)=TRUE),0,VLOOKUP($A901,'31.08.2022'!$A:$I,9,0))</f>
        <v>4980.32</v>
      </c>
      <c r="L901" s="39">
        <f>IF(ISERROR(VLOOKUP($A901,'30.09.2022'!$A:$I,9,0)=TRUE),0,VLOOKUP($A901,'30.09.2022'!$A:$I,9,0))</f>
        <v>4980.32</v>
      </c>
      <c r="M901" s="39">
        <f>IF(ISERROR(VLOOKUP($A901,'31.10.2022'!$A:$I,9,0)=TRUE),0,VLOOKUP($A901,'31.10.2022'!$A:$I,9,0))</f>
        <v>4980.32</v>
      </c>
      <c r="N901" s="39">
        <f>IF(ISERROR(VLOOKUP($A901,'30.11.2022'!$A:$I,9,0)=TRUE),0,VLOOKUP($A901,'30.11.2022'!$A:$I,9,0))</f>
        <v>4980.32</v>
      </c>
      <c r="O901" s="39">
        <f>IF(ISERROR(VLOOKUP($A901,'31.12.2022'!$A:$I,9,0)=TRUE),0,VLOOKUP($A901,'31.12.2022'!$A:$I,9,0))</f>
        <v>4980.32</v>
      </c>
    </row>
    <row r="902" spans="1:15" x14ac:dyDescent="0.3">
      <c r="A902" s="1" t="s">
        <v>990</v>
      </c>
      <c r="B902" s="1"/>
      <c r="C902" s="53">
        <f t="shared" si="14"/>
        <v>11</v>
      </c>
      <c r="D902" s="2">
        <f>IF(ISERROR(VLOOKUP($A902,'31.01.2022'!$A:$I,9,0)=TRUE),0,VLOOKUP($A902,'31.01.2022'!$A:$I,9,0))</f>
        <v>1745.6</v>
      </c>
      <c r="E902" s="2">
        <f>IF(ISERROR(VLOOKUP($A902,'28.02.2022'!$A:$I,9,0)=TRUE),0,VLOOKUP($A902,'28.02.2022'!$A:$I,9,0))</f>
        <v>1745.6</v>
      </c>
      <c r="F902" s="2">
        <f>IF(ISERROR(VLOOKUP($A902,'31.03.2022'!$A:$I,9,0)=TRUE),0,VLOOKUP($A902,'31.03.2022'!$A:$I,9,0))</f>
        <v>1745.6</v>
      </c>
      <c r="G902" s="2">
        <f>IF(ISERROR(VLOOKUP($A902,'30.04.2022'!$A:$I,9,0)=TRUE),0,VLOOKUP($A902,'30.04.2022'!$A:$I,9,0))</f>
        <v>1745.6</v>
      </c>
      <c r="H902" s="2">
        <f>IF(ISERROR(VLOOKUP($A902,'31.05.2022'!$A:$I,9,0)=TRUE),0,VLOOKUP($A902,'31.05.2022'!$A:$I,9,0))</f>
        <v>1745.6</v>
      </c>
      <c r="I902" s="2">
        <f>IF(ISERROR(VLOOKUP($A902,'30.06.2022'!$A:$I,9,0)=TRUE),0,VLOOKUP($A902,'30.06.2022'!$A:$I,9,0))</f>
        <v>1745.6</v>
      </c>
      <c r="J902" s="39">
        <f>IF(ISERROR(VLOOKUP($A902,'31.07.2022'!$A:$I,9,0)=TRUE),0,VLOOKUP($A902,'31.07.2022'!$A:$I,9,0))</f>
        <v>1745.6</v>
      </c>
      <c r="K902" s="39">
        <f>IF(ISERROR(VLOOKUP($A902,'31.08.2022'!$A:$I,9,0)=TRUE),0,VLOOKUP($A902,'31.08.2022'!$A:$I,9,0))</f>
        <v>1745.6</v>
      </c>
      <c r="L902" s="39">
        <f>IF(ISERROR(VLOOKUP($A902,'30.09.2022'!$A:$I,9,0)=TRUE),0,VLOOKUP($A902,'30.09.2022'!$A:$I,9,0))</f>
        <v>1745.6</v>
      </c>
      <c r="M902" s="39">
        <f>IF(ISERROR(VLOOKUP($A902,'31.10.2022'!$A:$I,9,0)=TRUE),0,VLOOKUP($A902,'31.10.2022'!$A:$I,9,0))</f>
        <v>1745.6</v>
      </c>
      <c r="N902" s="39">
        <f>IF(ISERROR(VLOOKUP($A902,'30.11.2022'!$A:$I,9,0)=TRUE),0,VLOOKUP($A902,'30.11.2022'!$A:$I,9,0))</f>
        <v>1745.6</v>
      </c>
      <c r="O902" s="39">
        <f>IF(ISERROR(VLOOKUP($A902,'31.12.2022'!$A:$I,9,0)=TRUE),0,VLOOKUP($A902,'31.12.2022'!$A:$I,9,0))</f>
        <v>1745.6</v>
      </c>
    </row>
    <row r="903" spans="1:15" x14ac:dyDescent="0.3">
      <c r="A903" s="1" t="s">
        <v>991</v>
      </c>
      <c r="B903" s="1"/>
      <c r="C903" s="53">
        <f t="shared" si="14"/>
        <v>11</v>
      </c>
      <c r="D903" s="2">
        <f>IF(ISERROR(VLOOKUP($A903,'31.01.2022'!$A:$I,9,0)=TRUE),0,VLOOKUP($A903,'31.01.2022'!$A:$I,9,0))</f>
        <v>1800</v>
      </c>
      <c r="E903" s="2">
        <f>IF(ISERROR(VLOOKUP($A903,'28.02.2022'!$A:$I,9,0)=TRUE),0,VLOOKUP($A903,'28.02.2022'!$A:$I,9,0))</f>
        <v>1800</v>
      </c>
      <c r="F903" s="2">
        <f>IF(ISERROR(VLOOKUP($A903,'31.03.2022'!$A:$I,9,0)=TRUE),0,VLOOKUP($A903,'31.03.2022'!$A:$I,9,0))</f>
        <v>1800</v>
      </c>
      <c r="G903" s="2">
        <f>IF(ISERROR(VLOOKUP($A903,'30.04.2022'!$A:$I,9,0)=TRUE),0,VLOOKUP($A903,'30.04.2022'!$A:$I,9,0))</f>
        <v>1800</v>
      </c>
      <c r="H903" s="2">
        <f>IF(ISERROR(VLOOKUP($A903,'31.05.2022'!$A:$I,9,0)=TRUE),0,VLOOKUP($A903,'31.05.2022'!$A:$I,9,0))</f>
        <v>1800</v>
      </c>
      <c r="I903" s="2">
        <f>IF(ISERROR(VLOOKUP($A903,'30.06.2022'!$A:$I,9,0)=TRUE),0,VLOOKUP($A903,'30.06.2022'!$A:$I,9,0))</f>
        <v>1800</v>
      </c>
      <c r="J903" s="39">
        <f>IF(ISERROR(VLOOKUP($A903,'31.07.2022'!$A:$I,9,0)=TRUE),0,VLOOKUP($A903,'31.07.2022'!$A:$I,9,0))</f>
        <v>1800</v>
      </c>
      <c r="K903" s="39">
        <f>IF(ISERROR(VLOOKUP($A903,'31.08.2022'!$A:$I,9,0)=TRUE),0,VLOOKUP($A903,'31.08.2022'!$A:$I,9,0))</f>
        <v>1800</v>
      </c>
      <c r="L903" s="39">
        <f>IF(ISERROR(VLOOKUP($A903,'30.09.2022'!$A:$I,9,0)=TRUE),0,VLOOKUP($A903,'30.09.2022'!$A:$I,9,0))</f>
        <v>1800</v>
      </c>
      <c r="M903" s="39">
        <f>IF(ISERROR(VLOOKUP($A903,'31.10.2022'!$A:$I,9,0)=TRUE),0,VLOOKUP($A903,'31.10.2022'!$A:$I,9,0))</f>
        <v>1800</v>
      </c>
      <c r="N903" s="39">
        <f>IF(ISERROR(VLOOKUP($A903,'30.11.2022'!$A:$I,9,0)=TRUE),0,VLOOKUP($A903,'30.11.2022'!$A:$I,9,0))</f>
        <v>1800</v>
      </c>
      <c r="O903" s="39">
        <f>IF(ISERROR(VLOOKUP($A903,'31.12.2022'!$A:$I,9,0)=TRUE),0,VLOOKUP($A903,'31.12.2022'!$A:$I,9,0))</f>
        <v>1800</v>
      </c>
    </row>
    <row r="904" spans="1:15" x14ac:dyDescent="0.3">
      <c r="A904" s="1" t="s">
        <v>992</v>
      </c>
      <c r="B904" s="1"/>
      <c r="C904" s="53">
        <f t="shared" si="14"/>
        <v>11</v>
      </c>
      <c r="D904" s="2">
        <f>IF(ISERROR(VLOOKUP($A904,'31.01.2022'!$A:$I,9,0)=TRUE),0,VLOOKUP($A904,'31.01.2022'!$A:$I,9,0))</f>
        <v>8775</v>
      </c>
      <c r="E904" s="2">
        <f>IF(ISERROR(VLOOKUP($A904,'28.02.2022'!$A:$I,9,0)=TRUE),0,VLOOKUP($A904,'28.02.2022'!$A:$I,9,0))</f>
        <v>8775</v>
      </c>
      <c r="F904" s="2">
        <f>IF(ISERROR(VLOOKUP($A904,'31.03.2022'!$A:$I,9,0)=TRUE),0,VLOOKUP($A904,'31.03.2022'!$A:$I,9,0))</f>
        <v>8775</v>
      </c>
      <c r="G904" s="2">
        <f>IF(ISERROR(VLOOKUP($A904,'30.04.2022'!$A:$I,9,0)=TRUE),0,VLOOKUP($A904,'30.04.2022'!$A:$I,9,0))</f>
        <v>8775</v>
      </c>
      <c r="H904" s="2">
        <f>IF(ISERROR(VLOOKUP($A904,'31.05.2022'!$A:$I,9,0)=TRUE),0,VLOOKUP($A904,'31.05.2022'!$A:$I,9,0))</f>
        <v>8775</v>
      </c>
      <c r="I904" s="2">
        <f>IF(ISERROR(VLOOKUP($A904,'30.06.2022'!$A:$I,9,0)=TRUE),0,VLOOKUP($A904,'30.06.2022'!$A:$I,9,0))</f>
        <v>8775</v>
      </c>
      <c r="J904" s="39">
        <f>IF(ISERROR(VLOOKUP($A904,'31.07.2022'!$A:$I,9,0)=TRUE),0,VLOOKUP($A904,'31.07.2022'!$A:$I,9,0))</f>
        <v>8775</v>
      </c>
      <c r="K904" s="39">
        <f>IF(ISERROR(VLOOKUP($A904,'31.08.2022'!$A:$I,9,0)=TRUE),0,VLOOKUP($A904,'31.08.2022'!$A:$I,9,0))</f>
        <v>8775</v>
      </c>
      <c r="L904" s="39">
        <f>IF(ISERROR(VLOOKUP($A904,'30.09.2022'!$A:$I,9,0)=TRUE),0,VLOOKUP($A904,'30.09.2022'!$A:$I,9,0))</f>
        <v>8775</v>
      </c>
      <c r="M904" s="39">
        <f>IF(ISERROR(VLOOKUP($A904,'31.10.2022'!$A:$I,9,0)=TRUE),0,VLOOKUP($A904,'31.10.2022'!$A:$I,9,0))</f>
        <v>8775</v>
      </c>
      <c r="N904" s="39">
        <f>IF(ISERROR(VLOOKUP($A904,'30.11.2022'!$A:$I,9,0)=TRUE),0,VLOOKUP($A904,'30.11.2022'!$A:$I,9,0))</f>
        <v>8775</v>
      </c>
      <c r="O904" s="39">
        <f>IF(ISERROR(VLOOKUP($A904,'31.12.2022'!$A:$I,9,0)=TRUE),0,VLOOKUP($A904,'31.12.2022'!$A:$I,9,0))</f>
        <v>8775</v>
      </c>
    </row>
    <row r="905" spans="1:15" x14ac:dyDescent="0.3">
      <c r="A905" s="1" t="s">
        <v>993</v>
      </c>
      <c r="B905" s="1"/>
      <c r="C905" s="53">
        <f t="shared" si="14"/>
        <v>11</v>
      </c>
      <c r="D905" s="2">
        <f>IF(ISERROR(VLOOKUP($A905,'31.01.2022'!$A:$I,9,0)=TRUE),0,VLOOKUP($A905,'31.01.2022'!$A:$I,9,0))</f>
        <v>2456.7800000000002</v>
      </c>
      <c r="E905" s="2">
        <f>IF(ISERROR(VLOOKUP($A905,'28.02.2022'!$A:$I,9,0)=TRUE),0,VLOOKUP($A905,'28.02.2022'!$A:$I,9,0))</f>
        <v>2456.7800000000002</v>
      </c>
      <c r="F905" s="2">
        <f>IF(ISERROR(VLOOKUP($A905,'31.03.2022'!$A:$I,9,0)=TRUE),0,VLOOKUP($A905,'31.03.2022'!$A:$I,9,0))</f>
        <v>2456.7800000000002</v>
      </c>
      <c r="G905" s="2">
        <f>IF(ISERROR(VLOOKUP($A905,'30.04.2022'!$A:$I,9,0)=TRUE),0,VLOOKUP($A905,'30.04.2022'!$A:$I,9,0))</f>
        <v>2456.7800000000002</v>
      </c>
      <c r="H905" s="2">
        <f>IF(ISERROR(VLOOKUP($A905,'31.05.2022'!$A:$I,9,0)=TRUE),0,VLOOKUP($A905,'31.05.2022'!$A:$I,9,0))</f>
        <v>2456.7800000000002</v>
      </c>
      <c r="I905" s="2">
        <f>IF(ISERROR(VLOOKUP($A905,'30.06.2022'!$A:$I,9,0)=TRUE),0,VLOOKUP($A905,'30.06.2022'!$A:$I,9,0))</f>
        <v>2456.7800000000002</v>
      </c>
      <c r="J905" s="39">
        <f>IF(ISERROR(VLOOKUP($A905,'31.07.2022'!$A:$I,9,0)=TRUE),0,VLOOKUP($A905,'31.07.2022'!$A:$I,9,0))</f>
        <v>2456.7800000000002</v>
      </c>
      <c r="K905" s="39">
        <f>IF(ISERROR(VLOOKUP($A905,'31.08.2022'!$A:$I,9,0)=TRUE),0,VLOOKUP($A905,'31.08.2022'!$A:$I,9,0))</f>
        <v>2456.7800000000002</v>
      </c>
      <c r="L905" s="39">
        <f>IF(ISERROR(VLOOKUP($A905,'30.09.2022'!$A:$I,9,0)=TRUE),0,VLOOKUP($A905,'30.09.2022'!$A:$I,9,0))</f>
        <v>2456.7800000000002</v>
      </c>
      <c r="M905" s="39">
        <f>IF(ISERROR(VLOOKUP($A905,'31.10.2022'!$A:$I,9,0)=TRUE),0,VLOOKUP($A905,'31.10.2022'!$A:$I,9,0))</f>
        <v>2456.7800000000002</v>
      </c>
      <c r="N905" s="39">
        <f>IF(ISERROR(VLOOKUP($A905,'30.11.2022'!$A:$I,9,0)=TRUE),0,VLOOKUP($A905,'30.11.2022'!$A:$I,9,0))</f>
        <v>2456.7800000000002</v>
      </c>
      <c r="O905" s="39">
        <f>IF(ISERROR(VLOOKUP($A905,'31.12.2022'!$A:$I,9,0)=TRUE),0,VLOOKUP($A905,'31.12.2022'!$A:$I,9,0))</f>
        <v>2456.7800000000002</v>
      </c>
    </row>
    <row r="906" spans="1:15" x14ac:dyDescent="0.3">
      <c r="A906" s="1" t="s">
        <v>994</v>
      </c>
      <c r="B906" s="1"/>
      <c r="C906" s="53">
        <f t="shared" si="14"/>
        <v>11</v>
      </c>
      <c r="D906" s="2">
        <f>IF(ISERROR(VLOOKUP($A906,'31.01.2022'!$A:$I,9,0)=TRUE),0,VLOOKUP($A906,'31.01.2022'!$A:$I,9,0))</f>
        <v>1600</v>
      </c>
      <c r="E906" s="2">
        <f>IF(ISERROR(VLOOKUP($A906,'28.02.2022'!$A:$I,9,0)=TRUE),0,VLOOKUP($A906,'28.02.2022'!$A:$I,9,0))</f>
        <v>1600</v>
      </c>
      <c r="F906" s="2">
        <f>IF(ISERROR(VLOOKUP($A906,'31.03.2022'!$A:$I,9,0)=TRUE),0,VLOOKUP($A906,'31.03.2022'!$A:$I,9,0))</f>
        <v>1600</v>
      </c>
      <c r="G906" s="2">
        <f>IF(ISERROR(VLOOKUP($A906,'30.04.2022'!$A:$I,9,0)=TRUE),0,VLOOKUP($A906,'30.04.2022'!$A:$I,9,0))</f>
        <v>1600</v>
      </c>
      <c r="H906" s="2">
        <f>IF(ISERROR(VLOOKUP($A906,'31.05.2022'!$A:$I,9,0)=TRUE),0,VLOOKUP($A906,'31.05.2022'!$A:$I,9,0))</f>
        <v>1600</v>
      </c>
      <c r="I906" s="2">
        <f>IF(ISERROR(VLOOKUP($A906,'30.06.2022'!$A:$I,9,0)=TRUE),0,VLOOKUP($A906,'30.06.2022'!$A:$I,9,0))</f>
        <v>1600</v>
      </c>
      <c r="J906" s="39">
        <f>IF(ISERROR(VLOOKUP($A906,'31.07.2022'!$A:$I,9,0)=TRUE),0,VLOOKUP($A906,'31.07.2022'!$A:$I,9,0))</f>
        <v>1600</v>
      </c>
      <c r="K906" s="39">
        <f>IF(ISERROR(VLOOKUP($A906,'31.08.2022'!$A:$I,9,0)=TRUE),0,VLOOKUP($A906,'31.08.2022'!$A:$I,9,0))</f>
        <v>1600</v>
      </c>
      <c r="L906" s="39">
        <f>IF(ISERROR(VLOOKUP($A906,'30.09.2022'!$A:$I,9,0)=TRUE),0,VLOOKUP($A906,'30.09.2022'!$A:$I,9,0))</f>
        <v>1600</v>
      </c>
      <c r="M906" s="39">
        <f>IF(ISERROR(VLOOKUP($A906,'31.10.2022'!$A:$I,9,0)=TRUE),0,VLOOKUP($A906,'31.10.2022'!$A:$I,9,0))</f>
        <v>1600</v>
      </c>
      <c r="N906" s="39">
        <f>IF(ISERROR(VLOOKUP($A906,'30.11.2022'!$A:$I,9,0)=TRUE),0,VLOOKUP($A906,'30.11.2022'!$A:$I,9,0))</f>
        <v>1600</v>
      </c>
      <c r="O906" s="39">
        <f>IF(ISERROR(VLOOKUP($A906,'31.12.2022'!$A:$I,9,0)=TRUE),0,VLOOKUP($A906,'31.12.2022'!$A:$I,9,0))</f>
        <v>1600</v>
      </c>
    </row>
    <row r="907" spans="1:15" x14ac:dyDescent="0.3">
      <c r="A907" s="1" t="s">
        <v>995</v>
      </c>
      <c r="B907" s="1"/>
      <c r="C907" s="53">
        <f t="shared" si="14"/>
        <v>11</v>
      </c>
      <c r="D907" s="2">
        <f>IF(ISERROR(VLOOKUP($A907,'31.01.2022'!$A:$I,9,0)=TRUE),0,VLOOKUP($A907,'31.01.2022'!$A:$I,9,0))</f>
        <v>9150.84</v>
      </c>
      <c r="E907" s="2">
        <f>IF(ISERROR(VLOOKUP($A907,'28.02.2022'!$A:$I,9,0)=TRUE),0,VLOOKUP($A907,'28.02.2022'!$A:$I,9,0))</f>
        <v>9150.84</v>
      </c>
      <c r="F907" s="2">
        <f>IF(ISERROR(VLOOKUP($A907,'31.03.2022'!$A:$I,9,0)=TRUE),0,VLOOKUP($A907,'31.03.2022'!$A:$I,9,0))</f>
        <v>9150.84</v>
      </c>
      <c r="G907" s="2">
        <f>IF(ISERROR(VLOOKUP($A907,'30.04.2022'!$A:$I,9,0)=TRUE),0,VLOOKUP($A907,'30.04.2022'!$A:$I,9,0))</f>
        <v>9150.84</v>
      </c>
      <c r="H907" s="2">
        <f>IF(ISERROR(VLOOKUP($A907,'31.05.2022'!$A:$I,9,0)=TRUE),0,VLOOKUP($A907,'31.05.2022'!$A:$I,9,0))</f>
        <v>9150.84</v>
      </c>
      <c r="I907" s="2">
        <f>IF(ISERROR(VLOOKUP($A907,'30.06.2022'!$A:$I,9,0)=TRUE),0,VLOOKUP($A907,'30.06.2022'!$A:$I,9,0))</f>
        <v>9150.84</v>
      </c>
      <c r="J907" s="39">
        <f>IF(ISERROR(VLOOKUP($A907,'31.07.2022'!$A:$I,9,0)=TRUE),0,VLOOKUP($A907,'31.07.2022'!$A:$I,9,0))</f>
        <v>9150.84</v>
      </c>
      <c r="K907" s="39">
        <f>IF(ISERROR(VLOOKUP($A907,'31.08.2022'!$A:$I,9,0)=TRUE),0,VLOOKUP($A907,'31.08.2022'!$A:$I,9,0))</f>
        <v>9150.84</v>
      </c>
      <c r="L907" s="39">
        <f>IF(ISERROR(VLOOKUP($A907,'30.09.2022'!$A:$I,9,0)=TRUE),0,VLOOKUP($A907,'30.09.2022'!$A:$I,9,0))</f>
        <v>9150.84</v>
      </c>
      <c r="M907" s="39">
        <f>IF(ISERROR(VLOOKUP($A907,'31.10.2022'!$A:$I,9,0)=TRUE),0,VLOOKUP($A907,'31.10.2022'!$A:$I,9,0))</f>
        <v>9150.84</v>
      </c>
      <c r="N907" s="39">
        <f>IF(ISERROR(VLOOKUP($A907,'30.11.2022'!$A:$I,9,0)=TRUE),0,VLOOKUP($A907,'30.11.2022'!$A:$I,9,0))</f>
        <v>9150.84</v>
      </c>
      <c r="O907" s="39">
        <f>IF(ISERROR(VLOOKUP($A907,'31.12.2022'!$A:$I,9,0)=TRUE),0,VLOOKUP($A907,'31.12.2022'!$A:$I,9,0))</f>
        <v>9150.84</v>
      </c>
    </row>
    <row r="908" spans="1:15" x14ac:dyDescent="0.3">
      <c r="A908" s="1" t="s">
        <v>996</v>
      </c>
      <c r="B908" s="1"/>
      <c r="C908" s="53">
        <f t="shared" si="14"/>
        <v>11</v>
      </c>
      <c r="D908" s="2">
        <f>IF(ISERROR(VLOOKUP($A908,'31.01.2022'!$A:$I,9,0)=TRUE),0,VLOOKUP($A908,'31.01.2022'!$A:$I,9,0))</f>
        <v>11634.21</v>
      </c>
      <c r="E908" s="2">
        <f>IF(ISERROR(VLOOKUP($A908,'28.02.2022'!$A:$I,9,0)=TRUE),0,VLOOKUP($A908,'28.02.2022'!$A:$I,9,0))</f>
        <v>11634.21</v>
      </c>
      <c r="F908" s="2">
        <f>IF(ISERROR(VLOOKUP($A908,'31.03.2022'!$A:$I,9,0)=TRUE),0,VLOOKUP($A908,'31.03.2022'!$A:$I,9,0))</f>
        <v>11634.21</v>
      </c>
      <c r="G908" s="2">
        <f>IF(ISERROR(VLOOKUP($A908,'30.04.2022'!$A:$I,9,0)=TRUE),0,VLOOKUP($A908,'30.04.2022'!$A:$I,9,0))</f>
        <v>11634.21</v>
      </c>
      <c r="H908" s="2">
        <f>IF(ISERROR(VLOOKUP($A908,'31.05.2022'!$A:$I,9,0)=TRUE),0,VLOOKUP($A908,'31.05.2022'!$A:$I,9,0))</f>
        <v>11634.21</v>
      </c>
      <c r="I908" s="2">
        <f>IF(ISERROR(VLOOKUP($A908,'30.06.2022'!$A:$I,9,0)=TRUE),0,VLOOKUP($A908,'30.06.2022'!$A:$I,9,0))</f>
        <v>11634.21</v>
      </c>
      <c r="J908" s="39">
        <f>IF(ISERROR(VLOOKUP($A908,'31.07.2022'!$A:$I,9,0)=TRUE),0,VLOOKUP($A908,'31.07.2022'!$A:$I,9,0))</f>
        <v>11634.21</v>
      </c>
      <c r="K908" s="39">
        <f>IF(ISERROR(VLOOKUP($A908,'31.08.2022'!$A:$I,9,0)=TRUE),0,VLOOKUP($A908,'31.08.2022'!$A:$I,9,0))</f>
        <v>11634.21</v>
      </c>
      <c r="L908" s="39">
        <f>IF(ISERROR(VLOOKUP($A908,'30.09.2022'!$A:$I,9,0)=TRUE),0,VLOOKUP($A908,'30.09.2022'!$A:$I,9,0))</f>
        <v>11634.21</v>
      </c>
      <c r="M908" s="39">
        <f>IF(ISERROR(VLOOKUP($A908,'31.10.2022'!$A:$I,9,0)=TRUE),0,VLOOKUP($A908,'31.10.2022'!$A:$I,9,0))</f>
        <v>11634.21</v>
      </c>
      <c r="N908" s="39">
        <f>IF(ISERROR(VLOOKUP($A908,'30.11.2022'!$A:$I,9,0)=TRUE),0,VLOOKUP($A908,'30.11.2022'!$A:$I,9,0))</f>
        <v>11634.21</v>
      </c>
      <c r="O908" s="39">
        <f>IF(ISERROR(VLOOKUP($A908,'31.12.2022'!$A:$I,9,0)=TRUE),0,VLOOKUP($A908,'31.12.2022'!$A:$I,9,0))</f>
        <v>11634.21</v>
      </c>
    </row>
    <row r="909" spans="1:15" x14ac:dyDescent="0.3">
      <c r="A909" s="1" t="s">
        <v>997</v>
      </c>
      <c r="B909" s="1"/>
      <c r="C909" s="53">
        <f t="shared" si="14"/>
        <v>11</v>
      </c>
      <c r="D909" s="2">
        <f>IF(ISERROR(VLOOKUP($A909,'31.01.2022'!$A:$I,9,0)=TRUE),0,VLOOKUP($A909,'31.01.2022'!$A:$I,9,0))</f>
        <v>9282.35</v>
      </c>
      <c r="E909" s="2">
        <f>IF(ISERROR(VLOOKUP($A909,'28.02.2022'!$A:$I,9,0)=TRUE),0,VLOOKUP($A909,'28.02.2022'!$A:$I,9,0))</f>
        <v>9282.35</v>
      </c>
      <c r="F909" s="2">
        <f>IF(ISERROR(VLOOKUP($A909,'31.03.2022'!$A:$I,9,0)=TRUE),0,VLOOKUP($A909,'31.03.2022'!$A:$I,9,0))</f>
        <v>9282.35</v>
      </c>
      <c r="G909" s="2">
        <f>IF(ISERROR(VLOOKUP($A909,'30.04.2022'!$A:$I,9,0)=TRUE),0,VLOOKUP($A909,'30.04.2022'!$A:$I,9,0))</f>
        <v>9282.35</v>
      </c>
      <c r="H909" s="2">
        <f>IF(ISERROR(VLOOKUP($A909,'31.05.2022'!$A:$I,9,0)=TRUE),0,VLOOKUP($A909,'31.05.2022'!$A:$I,9,0))</f>
        <v>9282.35</v>
      </c>
      <c r="I909" s="2">
        <f>IF(ISERROR(VLOOKUP($A909,'30.06.2022'!$A:$I,9,0)=TRUE),0,VLOOKUP($A909,'30.06.2022'!$A:$I,9,0))</f>
        <v>9282.35</v>
      </c>
      <c r="J909" s="39">
        <f>IF(ISERROR(VLOOKUP($A909,'31.07.2022'!$A:$I,9,0)=TRUE),0,VLOOKUP($A909,'31.07.2022'!$A:$I,9,0))</f>
        <v>9282.35</v>
      </c>
      <c r="K909" s="39">
        <f>IF(ISERROR(VLOOKUP($A909,'31.08.2022'!$A:$I,9,0)=TRUE),0,VLOOKUP($A909,'31.08.2022'!$A:$I,9,0))</f>
        <v>9282.35</v>
      </c>
      <c r="L909" s="39">
        <f>IF(ISERROR(VLOOKUP($A909,'30.09.2022'!$A:$I,9,0)=TRUE),0,VLOOKUP($A909,'30.09.2022'!$A:$I,9,0))</f>
        <v>9282.35</v>
      </c>
      <c r="M909" s="39">
        <f>IF(ISERROR(VLOOKUP($A909,'31.10.2022'!$A:$I,9,0)=TRUE),0,VLOOKUP($A909,'31.10.2022'!$A:$I,9,0))</f>
        <v>9282.35</v>
      </c>
      <c r="N909" s="39">
        <f>IF(ISERROR(VLOOKUP($A909,'30.11.2022'!$A:$I,9,0)=TRUE),0,VLOOKUP($A909,'30.11.2022'!$A:$I,9,0))</f>
        <v>9282.35</v>
      </c>
      <c r="O909" s="39">
        <f>IF(ISERROR(VLOOKUP($A909,'31.12.2022'!$A:$I,9,0)=TRUE),0,VLOOKUP($A909,'31.12.2022'!$A:$I,9,0))</f>
        <v>9282.35</v>
      </c>
    </row>
    <row r="910" spans="1:15" x14ac:dyDescent="0.3">
      <c r="A910" s="1" t="s">
        <v>998</v>
      </c>
      <c r="B910" s="1"/>
      <c r="C910" s="53">
        <f t="shared" si="14"/>
        <v>11</v>
      </c>
      <c r="D910" s="2">
        <f>IF(ISERROR(VLOOKUP($A910,'31.01.2022'!$A:$I,9,0)=TRUE),0,VLOOKUP($A910,'31.01.2022'!$A:$I,9,0))</f>
        <v>10169.25</v>
      </c>
      <c r="E910" s="2">
        <f>IF(ISERROR(VLOOKUP($A910,'28.02.2022'!$A:$I,9,0)=TRUE),0,VLOOKUP($A910,'28.02.2022'!$A:$I,9,0))</f>
        <v>10169.25</v>
      </c>
      <c r="F910" s="2">
        <f>IF(ISERROR(VLOOKUP($A910,'31.03.2022'!$A:$I,9,0)=TRUE),0,VLOOKUP($A910,'31.03.2022'!$A:$I,9,0))</f>
        <v>10169.25</v>
      </c>
      <c r="G910" s="2">
        <f>IF(ISERROR(VLOOKUP($A910,'30.04.2022'!$A:$I,9,0)=TRUE),0,VLOOKUP($A910,'30.04.2022'!$A:$I,9,0))</f>
        <v>10169.25</v>
      </c>
      <c r="H910" s="2">
        <f>IF(ISERROR(VLOOKUP($A910,'31.05.2022'!$A:$I,9,0)=TRUE),0,VLOOKUP($A910,'31.05.2022'!$A:$I,9,0))</f>
        <v>10169.25</v>
      </c>
      <c r="I910" s="2">
        <f>IF(ISERROR(VLOOKUP($A910,'30.06.2022'!$A:$I,9,0)=TRUE),0,VLOOKUP($A910,'30.06.2022'!$A:$I,9,0))</f>
        <v>10169.25</v>
      </c>
      <c r="J910" s="39">
        <f>IF(ISERROR(VLOOKUP($A910,'31.07.2022'!$A:$I,9,0)=TRUE),0,VLOOKUP($A910,'31.07.2022'!$A:$I,9,0))</f>
        <v>10169.25</v>
      </c>
      <c r="K910" s="39">
        <f>IF(ISERROR(VLOOKUP($A910,'31.08.2022'!$A:$I,9,0)=TRUE),0,VLOOKUP($A910,'31.08.2022'!$A:$I,9,0))</f>
        <v>10169.25</v>
      </c>
      <c r="L910" s="39">
        <f>IF(ISERROR(VLOOKUP($A910,'30.09.2022'!$A:$I,9,0)=TRUE),0,VLOOKUP($A910,'30.09.2022'!$A:$I,9,0))</f>
        <v>10169.25</v>
      </c>
      <c r="M910" s="39">
        <f>IF(ISERROR(VLOOKUP($A910,'31.10.2022'!$A:$I,9,0)=TRUE),0,VLOOKUP($A910,'31.10.2022'!$A:$I,9,0))</f>
        <v>10169.25</v>
      </c>
      <c r="N910" s="39">
        <f>IF(ISERROR(VLOOKUP($A910,'30.11.2022'!$A:$I,9,0)=TRUE),0,VLOOKUP($A910,'30.11.2022'!$A:$I,9,0))</f>
        <v>10169.25</v>
      </c>
      <c r="O910" s="39">
        <f>IF(ISERROR(VLOOKUP($A910,'31.12.2022'!$A:$I,9,0)=TRUE),0,VLOOKUP($A910,'31.12.2022'!$A:$I,9,0))</f>
        <v>10169.25</v>
      </c>
    </row>
    <row r="911" spans="1:15" x14ac:dyDescent="0.3">
      <c r="A911" s="1" t="s">
        <v>999</v>
      </c>
      <c r="B911" s="1"/>
      <c r="C911" s="53">
        <f t="shared" si="14"/>
        <v>11</v>
      </c>
      <c r="D911" s="2">
        <f>IF(ISERROR(VLOOKUP($A911,'31.01.2022'!$A:$I,9,0)=TRUE),0,VLOOKUP($A911,'31.01.2022'!$A:$I,9,0))</f>
        <v>2287.29</v>
      </c>
      <c r="E911" s="2">
        <f>IF(ISERROR(VLOOKUP($A911,'28.02.2022'!$A:$I,9,0)=TRUE),0,VLOOKUP($A911,'28.02.2022'!$A:$I,9,0))</f>
        <v>2287.29</v>
      </c>
      <c r="F911" s="2">
        <f>IF(ISERROR(VLOOKUP($A911,'31.03.2022'!$A:$I,9,0)=TRUE),0,VLOOKUP($A911,'31.03.2022'!$A:$I,9,0))</f>
        <v>2287.29</v>
      </c>
      <c r="G911" s="2">
        <f>IF(ISERROR(VLOOKUP($A911,'30.04.2022'!$A:$I,9,0)=TRUE),0,VLOOKUP($A911,'30.04.2022'!$A:$I,9,0))</f>
        <v>2287.29</v>
      </c>
      <c r="H911" s="2">
        <f>IF(ISERROR(VLOOKUP($A911,'31.05.2022'!$A:$I,9,0)=TRUE),0,VLOOKUP($A911,'31.05.2022'!$A:$I,9,0))</f>
        <v>2287.29</v>
      </c>
      <c r="I911" s="2">
        <f>IF(ISERROR(VLOOKUP($A911,'30.06.2022'!$A:$I,9,0)=TRUE),0,VLOOKUP($A911,'30.06.2022'!$A:$I,9,0))</f>
        <v>2287.29</v>
      </c>
      <c r="J911" s="39">
        <f>IF(ISERROR(VLOOKUP($A911,'31.07.2022'!$A:$I,9,0)=TRUE),0,VLOOKUP($A911,'31.07.2022'!$A:$I,9,0))</f>
        <v>2287.29</v>
      </c>
      <c r="K911" s="39">
        <f>IF(ISERROR(VLOOKUP($A911,'31.08.2022'!$A:$I,9,0)=TRUE),0,VLOOKUP($A911,'31.08.2022'!$A:$I,9,0))</f>
        <v>2287.29</v>
      </c>
      <c r="L911" s="39">
        <f>IF(ISERROR(VLOOKUP($A911,'30.09.2022'!$A:$I,9,0)=TRUE),0,VLOOKUP($A911,'30.09.2022'!$A:$I,9,0))</f>
        <v>2287.29</v>
      </c>
      <c r="M911" s="39">
        <f>IF(ISERROR(VLOOKUP($A911,'31.10.2022'!$A:$I,9,0)=TRUE),0,VLOOKUP($A911,'31.10.2022'!$A:$I,9,0))</f>
        <v>2287.29</v>
      </c>
      <c r="N911" s="39">
        <f>IF(ISERROR(VLOOKUP($A911,'30.11.2022'!$A:$I,9,0)=TRUE),0,VLOOKUP($A911,'30.11.2022'!$A:$I,9,0))</f>
        <v>2287.29</v>
      </c>
      <c r="O911" s="39">
        <f>IF(ISERROR(VLOOKUP($A911,'31.12.2022'!$A:$I,9,0)=TRUE),0,VLOOKUP($A911,'31.12.2022'!$A:$I,9,0))</f>
        <v>2287.29</v>
      </c>
    </row>
    <row r="912" spans="1:15" x14ac:dyDescent="0.3">
      <c r="A912" s="1" t="s">
        <v>1000</v>
      </c>
      <c r="B912" s="1"/>
      <c r="C912" s="53">
        <f t="shared" si="14"/>
        <v>11</v>
      </c>
      <c r="D912" s="2">
        <f>IF(ISERROR(VLOOKUP($A912,'31.01.2022'!$A:$I,9,0)=TRUE),0,VLOOKUP($A912,'31.01.2022'!$A:$I,9,0))</f>
        <v>4027.11</v>
      </c>
      <c r="E912" s="2">
        <f>IF(ISERROR(VLOOKUP($A912,'28.02.2022'!$A:$I,9,0)=TRUE),0,VLOOKUP($A912,'28.02.2022'!$A:$I,9,0))</f>
        <v>4027.11</v>
      </c>
      <c r="F912" s="2">
        <f>IF(ISERROR(VLOOKUP($A912,'31.03.2022'!$A:$I,9,0)=TRUE),0,VLOOKUP($A912,'31.03.2022'!$A:$I,9,0))</f>
        <v>4027.11</v>
      </c>
      <c r="G912" s="2">
        <f>IF(ISERROR(VLOOKUP($A912,'30.04.2022'!$A:$I,9,0)=TRUE),0,VLOOKUP($A912,'30.04.2022'!$A:$I,9,0))</f>
        <v>4027.11</v>
      </c>
      <c r="H912" s="2">
        <f>IF(ISERROR(VLOOKUP($A912,'31.05.2022'!$A:$I,9,0)=TRUE),0,VLOOKUP($A912,'31.05.2022'!$A:$I,9,0))</f>
        <v>4027.11</v>
      </c>
      <c r="I912" s="2">
        <f>IF(ISERROR(VLOOKUP($A912,'30.06.2022'!$A:$I,9,0)=TRUE),0,VLOOKUP($A912,'30.06.2022'!$A:$I,9,0))</f>
        <v>4027.11</v>
      </c>
      <c r="J912" s="39">
        <f>IF(ISERROR(VLOOKUP($A912,'31.07.2022'!$A:$I,9,0)=TRUE),0,VLOOKUP($A912,'31.07.2022'!$A:$I,9,0))</f>
        <v>4027.11</v>
      </c>
      <c r="K912" s="39">
        <f>IF(ISERROR(VLOOKUP($A912,'31.08.2022'!$A:$I,9,0)=TRUE),0,VLOOKUP($A912,'31.08.2022'!$A:$I,9,0))</f>
        <v>4027.11</v>
      </c>
      <c r="L912" s="39">
        <f>IF(ISERROR(VLOOKUP($A912,'30.09.2022'!$A:$I,9,0)=TRUE),0,VLOOKUP($A912,'30.09.2022'!$A:$I,9,0))</f>
        <v>4027.11</v>
      </c>
      <c r="M912" s="39">
        <f>IF(ISERROR(VLOOKUP($A912,'31.10.2022'!$A:$I,9,0)=TRUE),0,VLOOKUP($A912,'31.10.2022'!$A:$I,9,0))</f>
        <v>4027.11</v>
      </c>
      <c r="N912" s="39">
        <f>IF(ISERROR(VLOOKUP($A912,'30.11.2022'!$A:$I,9,0)=TRUE),0,VLOOKUP($A912,'30.11.2022'!$A:$I,9,0))</f>
        <v>4027.11</v>
      </c>
      <c r="O912" s="39">
        <f>IF(ISERROR(VLOOKUP($A912,'31.12.2022'!$A:$I,9,0)=TRUE),0,VLOOKUP($A912,'31.12.2022'!$A:$I,9,0))</f>
        <v>4027.11</v>
      </c>
    </row>
    <row r="913" spans="1:15" x14ac:dyDescent="0.3">
      <c r="A913" s="1" t="s">
        <v>1001</v>
      </c>
      <c r="B913" s="1"/>
      <c r="C913" s="53">
        <f t="shared" si="14"/>
        <v>11</v>
      </c>
      <c r="D913" s="2">
        <f>IF(ISERROR(VLOOKUP($A913,'31.01.2022'!$A:$I,9,0)=TRUE),0,VLOOKUP($A913,'31.01.2022'!$A:$I,9,0))</f>
        <v>11315.98</v>
      </c>
      <c r="E913" s="2">
        <f>IF(ISERROR(VLOOKUP($A913,'28.02.2022'!$A:$I,9,0)=TRUE),0,VLOOKUP($A913,'28.02.2022'!$A:$I,9,0))</f>
        <v>11315.98</v>
      </c>
      <c r="F913" s="2">
        <f>IF(ISERROR(VLOOKUP($A913,'31.03.2022'!$A:$I,9,0)=TRUE),0,VLOOKUP($A913,'31.03.2022'!$A:$I,9,0))</f>
        <v>11315.98</v>
      </c>
      <c r="G913" s="2">
        <f>IF(ISERROR(VLOOKUP($A913,'30.04.2022'!$A:$I,9,0)=TRUE),0,VLOOKUP($A913,'30.04.2022'!$A:$I,9,0))</f>
        <v>11315.98</v>
      </c>
      <c r="H913" s="2">
        <f>IF(ISERROR(VLOOKUP($A913,'31.05.2022'!$A:$I,9,0)=TRUE),0,VLOOKUP($A913,'31.05.2022'!$A:$I,9,0))</f>
        <v>11315.98</v>
      </c>
      <c r="I913" s="2">
        <f>IF(ISERROR(VLOOKUP($A913,'30.06.2022'!$A:$I,9,0)=TRUE),0,VLOOKUP($A913,'30.06.2022'!$A:$I,9,0))</f>
        <v>11315.98</v>
      </c>
      <c r="J913" s="39">
        <f>IF(ISERROR(VLOOKUP($A913,'31.07.2022'!$A:$I,9,0)=TRUE),0,VLOOKUP($A913,'31.07.2022'!$A:$I,9,0))</f>
        <v>11315.98</v>
      </c>
      <c r="K913" s="39">
        <f>IF(ISERROR(VLOOKUP($A913,'31.08.2022'!$A:$I,9,0)=TRUE),0,VLOOKUP($A913,'31.08.2022'!$A:$I,9,0))</f>
        <v>11315.98</v>
      </c>
      <c r="L913" s="39">
        <f>IF(ISERROR(VLOOKUP($A913,'30.09.2022'!$A:$I,9,0)=TRUE),0,VLOOKUP($A913,'30.09.2022'!$A:$I,9,0))</f>
        <v>11315.98</v>
      </c>
      <c r="M913" s="39">
        <f>IF(ISERROR(VLOOKUP($A913,'31.10.2022'!$A:$I,9,0)=TRUE),0,VLOOKUP($A913,'31.10.2022'!$A:$I,9,0))</f>
        <v>11315.98</v>
      </c>
      <c r="N913" s="39">
        <f>IF(ISERROR(VLOOKUP($A913,'30.11.2022'!$A:$I,9,0)=TRUE),0,VLOOKUP($A913,'30.11.2022'!$A:$I,9,0))</f>
        <v>11315.98</v>
      </c>
      <c r="O913" s="39">
        <f>IF(ISERROR(VLOOKUP($A913,'31.12.2022'!$A:$I,9,0)=TRUE),0,VLOOKUP($A913,'31.12.2022'!$A:$I,9,0))</f>
        <v>11315.98</v>
      </c>
    </row>
    <row r="914" spans="1:15" x14ac:dyDescent="0.3">
      <c r="A914" s="1" t="s">
        <v>1002</v>
      </c>
      <c r="B914" s="1"/>
      <c r="C914" s="53">
        <f t="shared" si="14"/>
        <v>11</v>
      </c>
      <c r="D914" s="2">
        <f>IF(ISERROR(VLOOKUP($A914,'31.01.2022'!$A:$I,9,0)=TRUE),0,VLOOKUP($A914,'31.01.2022'!$A:$I,9,0))</f>
        <v>16481.36</v>
      </c>
      <c r="E914" s="2">
        <f>IF(ISERROR(VLOOKUP($A914,'28.02.2022'!$A:$I,9,0)=TRUE),0,VLOOKUP($A914,'28.02.2022'!$A:$I,9,0))</f>
        <v>16481.36</v>
      </c>
      <c r="F914" s="2">
        <f>IF(ISERROR(VLOOKUP($A914,'31.03.2022'!$A:$I,9,0)=TRUE),0,VLOOKUP($A914,'31.03.2022'!$A:$I,9,0))</f>
        <v>16481.36</v>
      </c>
      <c r="G914" s="2">
        <f>IF(ISERROR(VLOOKUP($A914,'30.04.2022'!$A:$I,9,0)=TRUE),0,VLOOKUP($A914,'30.04.2022'!$A:$I,9,0))</f>
        <v>16481.36</v>
      </c>
      <c r="H914" s="2">
        <f>IF(ISERROR(VLOOKUP($A914,'31.05.2022'!$A:$I,9,0)=TRUE),0,VLOOKUP($A914,'31.05.2022'!$A:$I,9,0))</f>
        <v>16481.36</v>
      </c>
      <c r="I914" s="2">
        <f>IF(ISERROR(VLOOKUP($A914,'30.06.2022'!$A:$I,9,0)=TRUE),0,VLOOKUP($A914,'30.06.2022'!$A:$I,9,0))</f>
        <v>16481.36</v>
      </c>
      <c r="J914" s="39">
        <f>IF(ISERROR(VLOOKUP($A914,'31.07.2022'!$A:$I,9,0)=TRUE),0,VLOOKUP($A914,'31.07.2022'!$A:$I,9,0))</f>
        <v>16481.36</v>
      </c>
      <c r="K914" s="39">
        <f>IF(ISERROR(VLOOKUP($A914,'31.08.2022'!$A:$I,9,0)=TRUE),0,VLOOKUP($A914,'31.08.2022'!$A:$I,9,0))</f>
        <v>16481.36</v>
      </c>
      <c r="L914" s="39">
        <f>IF(ISERROR(VLOOKUP($A914,'30.09.2022'!$A:$I,9,0)=TRUE),0,VLOOKUP($A914,'30.09.2022'!$A:$I,9,0))</f>
        <v>16481.36</v>
      </c>
      <c r="M914" s="39">
        <f>IF(ISERROR(VLOOKUP($A914,'31.10.2022'!$A:$I,9,0)=TRUE),0,VLOOKUP($A914,'31.10.2022'!$A:$I,9,0))</f>
        <v>16481.36</v>
      </c>
      <c r="N914" s="39">
        <f>IF(ISERROR(VLOOKUP($A914,'30.11.2022'!$A:$I,9,0)=TRUE),0,VLOOKUP($A914,'30.11.2022'!$A:$I,9,0))</f>
        <v>16481.36</v>
      </c>
      <c r="O914" s="39">
        <f>IF(ISERROR(VLOOKUP($A914,'31.12.2022'!$A:$I,9,0)=TRUE),0,VLOOKUP($A914,'31.12.2022'!$A:$I,9,0))</f>
        <v>16481.36</v>
      </c>
    </row>
    <row r="915" spans="1:15" x14ac:dyDescent="0.3">
      <c r="A915" s="1" t="s">
        <v>1003</v>
      </c>
      <c r="B915" s="1"/>
      <c r="C915" s="53">
        <f t="shared" si="14"/>
        <v>11</v>
      </c>
      <c r="D915" s="2">
        <f>IF(ISERROR(VLOOKUP($A915,'31.01.2022'!$A:$I,9,0)=TRUE),0,VLOOKUP($A915,'31.01.2022'!$A:$I,9,0))</f>
        <v>2805.08</v>
      </c>
      <c r="E915" s="2">
        <f>IF(ISERROR(VLOOKUP($A915,'28.02.2022'!$A:$I,9,0)=TRUE),0,VLOOKUP($A915,'28.02.2022'!$A:$I,9,0))</f>
        <v>2805.08</v>
      </c>
      <c r="F915" s="2">
        <f>IF(ISERROR(VLOOKUP($A915,'31.03.2022'!$A:$I,9,0)=TRUE),0,VLOOKUP($A915,'31.03.2022'!$A:$I,9,0))</f>
        <v>2805.08</v>
      </c>
      <c r="G915" s="2">
        <f>IF(ISERROR(VLOOKUP($A915,'30.04.2022'!$A:$I,9,0)=TRUE),0,VLOOKUP($A915,'30.04.2022'!$A:$I,9,0))</f>
        <v>2805.08</v>
      </c>
      <c r="H915" s="2">
        <f>IF(ISERROR(VLOOKUP($A915,'31.05.2022'!$A:$I,9,0)=TRUE),0,VLOOKUP($A915,'31.05.2022'!$A:$I,9,0))</f>
        <v>2805.08</v>
      </c>
      <c r="I915" s="2">
        <f>IF(ISERROR(VLOOKUP($A915,'30.06.2022'!$A:$I,9,0)=TRUE),0,VLOOKUP($A915,'30.06.2022'!$A:$I,9,0))</f>
        <v>2805.08</v>
      </c>
      <c r="J915" s="39">
        <f>IF(ISERROR(VLOOKUP($A915,'31.07.2022'!$A:$I,9,0)=TRUE),0,VLOOKUP($A915,'31.07.2022'!$A:$I,9,0))</f>
        <v>2805.08</v>
      </c>
      <c r="K915" s="39">
        <f>IF(ISERROR(VLOOKUP($A915,'31.08.2022'!$A:$I,9,0)=TRUE),0,VLOOKUP($A915,'31.08.2022'!$A:$I,9,0))</f>
        <v>2805.08</v>
      </c>
      <c r="L915" s="39">
        <f>IF(ISERROR(VLOOKUP($A915,'30.09.2022'!$A:$I,9,0)=TRUE),0,VLOOKUP($A915,'30.09.2022'!$A:$I,9,0))</f>
        <v>2805.08</v>
      </c>
      <c r="M915" s="39">
        <f>IF(ISERROR(VLOOKUP($A915,'31.10.2022'!$A:$I,9,0)=TRUE),0,VLOOKUP($A915,'31.10.2022'!$A:$I,9,0))</f>
        <v>2805.08</v>
      </c>
      <c r="N915" s="39">
        <f>IF(ISERROR(VLOOKUP($A915,'30.11.2022'!$A:$I,9,0)=TRUE),0,VLOOKUP($A915,'30.11.2022'!$A:$I,9,0))</f>
        <v>2805.08</v>
      </c>
      <c r="O915" s="39">
        <f>IF(ISERROR(VLOOKUP($A915,'31.12.2022'!$A:$I,9,0)=TRUE),0,VLOOKUP($A915,'31.12.2022'!$A:$I,9,0))</f>
        <v>2805.08</v>
      </c>
    </row>
    <row r="916" spans="1:15" x14ac:dyDescent="0.3">
      <c r="A916" s="1" t="s">
        <v>1004</v>
      </c>
      <c r="B916" s="1"/>
      <c r="C916" s="53">
        <f t="shared" si="14"/>
        <v>11</v>
      </c>
      <c r="D916" s="2">
        <f>IF(ISERROR(VLOOKUP($A916,'31.01.2022'!$A:$I,9,0)=TRUE),0,VLOOKUP($A916,'31.01.2022'!$A:$I,9,0))</f>
        <v>6778.81</v>
      </c>
      <c r="E916" s="2">
        <f>IF(ISERROR(VLOOKUP($A916,'28.02.2022'!$A:$I,9,0)=TRUE),0,VLOOKUP($A916,'28.02.2022'!$A:$I,9,0))</f>
        <v>6778.81</v>
      </c>
      <c r="F916" s="2">
        <f>IF(ISERROR(VLOOKUP($A916,'31.03.2022'!$A:$I,9,0)=TRUE),0,VLOOKUP($A916,'31.03.2022'!$A:$I,9,0))</f>
        <v>6778.81</v>
      </c>
      <c r="G916" s="2">
        <f>IF(ISERROR(VLOOKUP($A916,'30.04.2022'!$A:$I,9,0)=TRUE),0,VLOOKUP($A916,'30.04.2022'!$A:$I,9,0))</f>
        <v>6778.81</v>
      </c>
      <c r="H916" s="2">
        <f>IF(ISERROR(VLOOKUP($A916,'31.05.2022'!$A:$I,9,0)=TRUE),0,VLOOKUP($A916,'31.05.2022'!$A:$I,9,0))</f>
        <v>6778.81</v>
      </c>
      <c r="I916" s="2">
        <f>IF(ISERROR(VLOOKUP($A916,'30.06.2022'!$A:$I,9,0)=TRUE),0,VLOOKUP($A916,'30.06.2022'!$A:$I,9,0))</f>
        <v>6778.81</v>
      </c>
      <c r="J916" s="39">
        <f>IF(ISERROR(VLOOKUP($A916,'31.07.2022'!$A:$I,9,0)=TRUE),0,VLOOKUP($A916,'31.07.2022'!$A:$I,9,0))</f>
        <v>6778.81</v>
      </c>
      <c r="K916" s="39">
        <f>IF(ISERROR(VLOOKUP($A916,'31.08.2022'!$A:$I,9,0)=TRUE),0,VLOOKUP($A916,'31.08.2022'!$A:$I,9,0))</f>
        <v>6778.81</v>
      </c>
      <c r="L916" s="39">
        <f>IF(ISERROR(VLOOKUP($A916,'30.09.2022'!$A:$I,9,0)=TRUE),0,VLOOKUP($A916,'30.09.2022'!$A:$I,9,0))</f>
        <v>6778.81</v>
      </c>
      <c r="M916" s="39">
        <f>IF(ISERROR(VLOOKUP($A916,'31.10.2022'!$A:$I,9,0)=TRUE),0,VLOOKUP($A916,'31.10.2022'!$A:$I,9,0))</f>
        <v>6778.81</v>
      </c>
      <c r="N916" s="39">
        <f>IF(ISERROR(VLOOKUP($A916,'30.11.2022'!$A:$I,9,0)=TRUE),0,VLOOKUP($A916,'30.11.2022'!$A:$I,9,0))</f>
        <v>6778.81</v>
      </c>
      <c r="O916" s="39">
        <f>IF(ISERROR(VLOOKUP($A916,'31.12.2022'!$A:$I,9,0)=TRUE),0,VLOOKUP($A916,'31.12.2022'!$A:$I,9,0))</f>
        <v>6778.81</v>
      </c>
    </row>
    <row r="917" spans="1:15" x14ac:dyDescent="0.3">
      <c r="A917" s="1" t="s">
        <v>1005</v>
      </c>
      <c r="B917" s="1"/>
      <c r="C917" s="53">
        <f t="shared" si="14"/>
        <v>11</v>
      </c>
      <c r="D917" s="2">
        <f>IF(ISERROR(VLOOKUP($A917,'31.01.2022'!$A:$I,9,0)=TRUE),0,VLOOKUP($A917,'31.01.2022'!$A:$I,9,0))</f>
        <v>4151.6899999999996</v>
      </c>
      <c r="E917" s="2">
        <f>IF(ISERROR(VLOOKUP($A917,'28.02.2022'!$A:$I,9,0)=TRUE),0,VLOOKUP($A917,'28.02.2022'!$A:$I,9,0))</f>
        <v>4151.6899999999996</v>
      </c>
      <c r="F917" s="2">
        <f>IF(ISERROR(VLOOKUP($A917,'31.03.2022'!$A:$I,9,0)=TRUE),0,VLOOKUP($A917,'31.03.2022'!$A:$I,9,0))</f>
        <v>4151.6899999999996</v>
      </c>
      <c r="G917" s="2">
        <f>IF(ISERROR(VLOOKUP($A917,'30.04.2022'!$A:$I,9,0)=TRUE),0,VLOOKUP($A917,'30.04.2022'!$A:$I,9,0))</f>
        <v>4151.6899999999996</v>
      </c>
      <c r="H917" s="2">
        <f>IF(ISERROR(VLOOKUP($A917,'31.05.2022'!$A:$I,9,0)=TRUE),0,VLOOKUP($A917,'31.05.2022'!$A:$I,9,0))</f>
        <v>4151.6899999999996</v>
      </c>
      <c r="I917" s="2">
        <f>IF(ISERROR(VLOOKUP($A917,'30.06.2022'!$A:$I,9,0)=TRUE),0,VLOOKUP($A917,'30.06.2022'!$A:$I,9,0))</f>
        <v>4151.6899999999996</v>
      </c>
      <c r="J917" s="39">
        <f>IF(ISERROR(VLOOKUP($A917,'31.07.2022'!$A:$I,9,0)=TRUE),0,VLOOKUP($A917,'31.07.2022'!$A:$I,9,0))</f>
        <v>4151.6899999999996</v>
      </c>
      <c r="K917" s="39">
        <f>IF(ISERROR(VLOOKUP($A917,'31.08.2022'!$A:$I,9,0)=TRUE),0,VLOOKUP($A917,'31.08.2022'!$A:$I,9,0))</f>
        <v>4151.6899999999996</v>
      </c>
      <c r="L917" s="39">
        <f>IF(ISERROR(VLOOKUP($A917,'30.09.2022'!$A:$I,9,0)=TRUE),0,VLOOKUP($A917,'30.09.2022'!$A:$I,9,0))</f>
        <v>4151.6899999999996</v>
      </c>
      <c r="M917" s="39">
        <f>IF(ISERROR(VLOOKUP($A917,'31.10.2022'!$A:$I,9,0)=TRUE),0,VLOOKUP($A917,'31.10.2022'!$A:$I,9,0))</f>
        <v>4151.6899999999996</v>
      </c>
      <c r="N917" s="39">
        <f>IF(ISERROR(VLOOKUP($A917,'30.11.2022'!$A:$I,9,0)=TRUE),0,VLOOKUP($A917,'30.11.2022'!$A:$I,9,0))</f>
        <v>4151.6899999999996</v>
      </c>
      <c r="O917" s="39">
        <f>IF(ISERROR(VLOOKUP($A917,'31.12.2022'!$A:$I,9,0)=TRUE),0,VLOOKUP($A917,'31.12.2022'!$A:$I,9,0))</f>
        <v>4151.6899999999996</v>
      </c>
    </row>
    <row r="918" spans="1:15" x14ac:dyDescent="0.3">
      <c r="A918" s="1" t="s">
        <v>1006</v>
      </c>
      <c r="B918" s="1"/>
      <c r="C918" s="53">
        <f t="shared" si="14"/>
        <v>11</v>
      </c>
      <c r="D918" s="2">
        <f>IF(ISERROR(VLOOKUP($A918,'31.01.2022'!$A:$I,9,0)=TRUE),0,VLOOKUP($A918,'31.01.2022'!$A:$I,9,0))</f>
        <v>1610.17</v>
      </c>
      <c r="E918" s="2">
        <f>IF(ISERROR(VLOOKUP($A918,'28.02.2022'!$A:$I,9,0)=TRUE),0,VLOOKUP($A918,'28.02.2022'!$A:$I,9,0))</f>
        <v>1610.17</v>
      </c>
      <c r="F918" s="2">
        <f>IF(ISERROR(VLOOKUP($A918,'31.03.2022'!$A:$I,9,0)=TRUE),0,VLOOKUP($A918,'31.03.2022'!$A:$I,9,0))</f>
        <v>1610.17</v>
      </c>
      <c r="G918" s="2">
        <f>IF(ISERROR(VLOOKUP($A918,'30.04.2022'!$A:$I,9,0)=TRUE),0,VLOOKUP($A918,'30.04.2022'!$A:$I,9,0))</f>
        <v>1610.17</v>
      </c>
      <c r="H918" s="2">
        <f>IF(ISERROR(VLOOKUP($A918,'31.05.2022'!$A:$I,9,0)=TRUE),0,VLOOKUP($A918,'31.05.2022'!$A:$I,9,0))</f>
        <v>1610.17</v>
      </c>
      <c r="I918" s="2">
        <f>IF(ISERROR(VLOOKUP($A918,'30.06.2022'!$A:$I,9,0)=TRUE),0,VLOOKUP($A918,'30.06.2022'!$A:$I,9,0))</f>
        <v>1610.17</v>
      </c>
      <c r="J918" s="39">
        <f>IF(ISERROR(VLOOKUP($A918,'31.07.2022'!$A:$I,9,0)=TRUE),0,VLOOKUP($A918,'31.07.2022'!$A:$I,9,0))</f>
        <v>1610.17</v>
      </c>
      <c r="K918" s="39">
        <f>IF(ISERROR(VLOOKUP($A918,'31.08.2022'!$A:$I,9,0)=TRUE),0,VLOOKUP($A918,'31.08.2022'!$A:$I,9,0))</f>
        <v>1610.17</v>
      </c>
      <c r="L918" s="39">
        <f>IF(ISERROR(VLOOKUP($A918,'30.09.2022'!$A:$I,9,0)=TRUE),0,VLOOKUP($A918,'30.09.2022'!$A:$I,9,0))</f>
        <v>1610.17</v>
      </c>
      <c r="M918" s="39">
        <f>IF(ISERROR(VLOOKUP($A918,'31.10.2022'!$A:$I,9,0)=TRUE),0,VLOOKUP($A918,'31.10.2022'!$A:$I,9,0))</f>
        <v>1610.17</v>
      </c>
      <c r="N918" s="39">
        <f>IF(ISERROR(VLOOKUP($A918,'30.11.2022'!$A:$I,9,0)=TRUE),0,VLOOKUP($A918,'30.11.2022'!$A:$I,9,0))</f>
        <v>1610.17</v>
      </c>
      <c r="O918" s="39">
        <f>IF(ISERROR(VLOOKUP($A918,'31.12.2022'!$A:$I,9,0)=TRUE),0,VLOOKUP($A918,'31.12.2022'!$A:$I,9,0))</f>
        <v>1610.17</v>
      </c>
    </row>
    <row r="919" spans="1:15" x14ac:dyDescent="0.3">
      <c r="A919" s="1" t="s">
        <v>1007</v>
      </c>
      <c r="B919" s="1"/>
      <c r="C919" s="53">
        <f t="shared" si="14"/>
        <v>11</v>
      </c>
      <c r="D919" s="2">
        <f>IF(ISERROR(VLOOKUP($A919,'31.01.2022'!$A:$I,9,0)=TRUE),0,VLOOKUP($A919,'31.01.2022'!$A:$I,9,0))</f>
        <v>4703.3900000000003</v>
      </c>
      <c r="E919" s="2">
        <f>IF(ISERROR(VLOOKUP($A919,'28.02.2022'!$A:$I,9,0)=TRUE),0,VLOOKUP($A919,'28.02.2022'!$A:$I,9,0))</f>
        <v>4703.3900000000003</v>
      </c>
      <c r="F919" s="2">
        <f>IF(ISERROR(VLOOKUP($A919,'31.03.2022'!$A:$I,9,0)=TRUE),0,VLOOKUP($A919,'31.03.2022'!$A:$I,9,0))</f>
        <v>4703.3900000000003</v>
      </c>
      <c r="G919" s="2">
        <f>IF(ISERROR(VLOOKUP($A919,'30.04.2022'!$A:$I,9,0)=TRUE),0,VLOOKUP($A919,'30.04.2022'!$A:$I,9,0))</f>
        <v>4703.3900000000003</v>
      </c>
      <c r="H919" s="2">
        <f>IF(ISERROR(VLOOKUP($A919,'31.05.2022'!$A:$I,9,0)=TRUE),0,VLOOKUP($A919,'31.05.2022'!$A:$I,9,0))</f>
        <v>4703.3900000000003</v>
      </c>
      <c r="I919" s="2">
        <f>IF(ISERROR(VLOOKUP($A919,'30.06.2022'!$A:$I,9,0)=TRUE),0,VLOOKUP($A919,'30.06.2022'!$A:$I,9,0))</f>
        <v>4703.3900000000003</v>
      </c>
      <c r="J919" s="39">
        <f>IF(ISERROR(VLOOKUP($A919,'31.07.2022'!$A:$I,9,0)=TRUE),0,VLOOKUP($A919,'31.07.2022'!$A:$I,9,0))</f>
        <v>4703.3900000000003</v>
      </c>
      <c r="K919" s="39">
        <f>IF(ISERROR(VLOOKUP($A919,'31.08.2022'!$A:$I,9,0)=TRUE),0,VLOOKUP($A919,'31.08.2022'!$A:$I,9,0))</f>
        <v>4703.3900000000003</v>
      </c>
      <c r="L919" s="39">
        <f>IF(ISERROR(VLOOKUP($A919,'30.09.2022'!$A:$I,9,0)=TRUE),0,VLOOKUP($A919,'30.09.2022'!$A:$I,9,0))</f>
        <v>4703.3900000000003</v>
      </c>
      <c r="M919" s="39">
        <f>IF(ISERROR(VLOOKUP($A919,'31.10.2022'!$A:$I,9,0)=TRUE),0,VLOOKUP($A919,'31.10.2022'!$A:$I,9,0))</f>
        <v>4703.3900000000003</v>
      </c>
      <c r="N919" s="39">
        <f>IF(ISERROR(VLOOKUP($A919,'30.11.2022'!$A:$I,9,0)=TRUE),0,VLOOKUP($A919,'30.11.2022'!$A:$I,9,0))</f>
        <v>4703.3900000000003</v>
      </c>
      <c r="O919" s="39">
        <f>IF(ISERROR(VLOOKUP($A919,'31.12.2022'!$A:$I,9,0)=TRUE),0,VLOOKUP($A919,'31.12.2022'!$A:$I,9,0))</f>
        <v>4703.3900000000003</v>
      </c>
    </row>
    <row r="920" spans="1:15" x14ac:dyDescent="0.3">
      <c r="A920" s="1" t="s">
        <v>1008</v>
      </c>
      <c r="B920" s="1"/>
      <c r="C920" s="53">
        <f t="shared" si="14"/>
        <v>11</v>
      </c>
      <c r="D920" s="2">
        <f>IF(ISERROR(VLOOKUP($A920,'31.01.2022'!$A:$I,9,0)=TRUE),0,VLOOKUP($A920,'31.01.2022'!$A:$I,9,0))</f>
        <v>2711.86</v>
      </c>
      <c r="E920" s="2">
        <f>IF(ISERROR(VLOOKUP($A920,'28.02.2022'!$A:$I,9,0)=TRUE),0,VLOOKUP($A920,'28.02.2022'!$A:$I,9,0))</f>
        <v>2711.86</v>
      </c>
      <c r="F920" s="2">
        <f>IF(ISERROR(VLOOKUP($A920,'31.03.2022'!$A:$I,9,0)=TRUE),0,VLOOKUP($A920,'31.03.2022'!$A:$I,9,0))</f>
        <v>2711.86</v>
      </c>
      <c r="G920" s="2">
        <f>IF(ISERROR(VLOOKUP($A920,'30.04.2022'!$A:$I,9,0)=TRUE),0,VLOOKUP($A920,'30.04.2022'!$A:$I,9,0))</f>
        <v>2711.86</v>
      </c>
      <c r="H920" s="2">
        <f>IF(ISERROR(VLOOKUP($A920,'31.05.2022'!$A:$I,9,0)=TRUE),0,VLOOKUP($A920,'31.05.2022'!$A:$I,9,0))</f>
        <v>2711.86</v>
      </c>
      <c r="I920" s="2">
        <f>IF(ISERROR(VLOOKUP($A920,'30.06.2022'!$A:$I,9,0)=TRUE),0,VLOOKUP($A920,'30.06.2022'!$A:$I,9,0))</f>
        <v>2711.86</v>
      </c>
      <c r="J920" s="39">
        <f>IF(ISERROR(VLOOKUP($A920,'31.07.2022'!$A:$I,9,0)=TRUE),0,VLOOKUP($A920,'31.07.2022'!$A:$I,9,0))</f>
        <v>2711.86</v>
      </c>
      <c r="K920" s="39">
        <f>IF(ISERROR(VLOOKUP($A920,'31.08.2022'!$A:$I,9,0)=TRUE),0,VLOOKUP($A920,'31.08.2022'!$A:$I,9,0))</f>
        <v>2711.86</v>
      </c>
      <c r="L920" s="39">
        <f>IF(ISERROR(VLOOKUP($A920,'30.09.2022'!$A:$I,9,0)=TRUE),0,VLOOKUP($A920,'30.09.2022'!$A:$I,9,0))</f>
        <v>2711.86</v>
      </c>
      <c r="M920" s="39">
        <f>IF(ISERROR(VLOOKUP($A920,'31.10.2022'!$A:$I,9,0)=TRUE),0,VLOOKUP($A920,'31.10.2022'!$A:$I,9,0))</f>
        <v>2711.86</v>
      </c>
      <c r="N920" s="39">
        <f>IF(ISERROR(VLOOKUP($A920,'30.11.2022'!$A:$I,9,0)=TRUE),0,VLOOKUP($A920,'30.11.2022'!$A:$I,9,0))</f>
        <v>2711.86</v>
      </c>
      <c r="O920" s="39">
        <f>IF(ISERROR(VLOOKUP($A920,'31.12.2022'!$A:$I,9,0)=TRUE),0,VLOOKUP($A920,'31.12.2022'!$A:$I,9,0))</f>
        <v>2711.86</v>
      </c>
    </row>
    <row r="921" spans="1:15" x14ac:dyDescent="0.3">
      <c r="A921" s="1" t="s">
        <v>1009</v>
      </c>
      <c r="B921" s="1"/>
      <c r="C921" s="53">
        <f t="shared" si="14"/>
        <v>11</v>
      </c>
      <c r="D921" s="2">
        <f>IF(ISERROR(VLOOKUP($A921,'31.01.2022'!$A:$I,9,0)=TRUE),0,VLOOKUP($A921,'31.01.2022'!$A:$I,9,0))</f>
        <v>2118.64</v>
      </c>
      <c r="E921" s="2">
        <f>IF(ISERROR(VLOOKUP($A921,'28.02.2022'!$A:$I,9,0)=TRUE),0,VLOOKUP($A921,'28.02.2022'!$A:$I,9,0))</f>
        <v>2118.64</v>
      </c>
      <c r="F921" s="2">
        <f>IF(ISERROR(VLOOKUP($A921,'31.03.2022'!$A:$I,9,0)=TRUE),0,VLOOKUP($A921,'31.03.2022'!$A:$I,9,0))</f>
        <v>2118.64</v>
      </c>
      <c r="G921" s="2">
        <f>IF(ISERROR(VLOOKUP($A921,'30.04.2022'!$A:$I,9,0)=TRUE),0,VLOOKUP($A921,'30.04.2022'!$A:$I,9,0))</f>
        <v>2118.64</v>
      </c>
      <c r="H921" s="2">
        <f>IF(ISERROR(VLOOKUP($A921,'31.05.2022'!$A:$I,9,0)=TRUE),0,VLOOKUP($A921,'31.05.2022'!$A:$I,9,0))</f>
        <v>2118.64</v>
      </c>
      <c r="I921" s="2">
        <f>IF(ISERROR(VLOOKUP($A921,'30.06.2022'!$A:$I,9,0)=TRUE),0,VLOOKUP($A921,'30.06.2022'!$A:$I,9,0))</f>
        <v>2118.64</v>
      </c>
      <c r="J921" s="39">
        <f>IF(ISERROR(VLOOKUP($A921,'31.07.2022'!$A:$I,9,0)=TRUE),0,VLOOKUP($A921,'31.07.2022'!$A:$I,9,0))</f>
        <v>2118.64</v>
      </c>
      <c r="K921" s="39">
        <f>IF(ISERROR(VLOOKUP($A921,'31.08.2022'!$A:$I,9,0)=TRUE),0,VLOOKUP($A921,'31.08.2022'!$A:$I,9,0))</f>
        <v>2118.64</v>
      </c>
      <c r="L921" s="39">
        <f>IF(ISERROR(VLOOKUP($A921,'30.09.2022'!$A:$I,9,0)=TRUE),0,VLOOKUP($A921,'30.09.2022'!$A:$I,9,0))</f>
        <v>2118.64</v>
      </c>
      <c r="M921" s="39">
        <f>IF(ISERROR(VLOOKUP($A921,'31.10.2022'!$A:$I,9,0)=TRUE),0,VLOOKUP($A921,'31.10.2022'!$A:$I,9,0))</f>
        <v>2118.64</v>
      </c>
      <c r="N921" s="39">
        <f>IF(ISERROR(VLOOKUP($A921,'30.11.2022'!$A:$I,9,0)=TRUE),0,VLOOKUP($A921,'30.11.2022'!$A:$I,9,0))</f>
        <v>2118.64</v>
      </c>
      <c r="O921" s="39">
        <f>IF(ISERROR(VLOOKUP($A921,'31.12.2022'!$A:$I,9,0)=TRUE),0,VLOOKUP($A921,'31.12.2022'!$A:$I,9,0))</f>
        <v>2118.64</v>
      </c>
    </row>
    <row r="922" spans="1:15" x14ac:dyDescent="0.3">
      <c r="A922" s="1" t="s">
        <v>1010</v>
      </c>
      <c r="B922" s="1"/>
      <c r="C922" s="53">
        <f t="shared" si="14"/>
        <v>11</v>
      </c>
      <c r="D922" s="2">
        <f>IF(ISERROR(VLOOKUP($A922,'31.01.2022'!$A:$I,9,0)=TRUE),0,VLOOKUP($A922,'31.01.2022'!$A:$I,9,0))</f>
        <v>4533.91</v>
      </c>
      <c r="E922" s="2">
        <f>IF(ISERROR(VLOOKUP($A922,'28.02.2022'!$A:$I,9,0)=TRUE),0,VLOOKUP($A922,'28.02.2022'!$A:$I,9,0))</f>
        <v>4533.91</v>
      </c>
      <c r="F922" s="2">
        <f>IF(ISERROR(VLOOKUP($A922,'31.03.2022'!$A:$I,9,0)=TRUE),0,VLOOKUP($A922,'31.03.2022'!$A:$I,9,0))</f>
        <v>4533.91</v>
      </c>
      <c r="G922" s="2">
        <f>IF(ISERROR(VLOOKUP($A922,'30.04.2022'!$A:$I,9,0)=TRUE),0,VLOOKUP($A922,'30.04.2022'!$A:$I,9,0))</f>
        <v>4533.91</v>
      </c>
      <c r="H922" s="2">
        <f>IF(ISERROR(VLOOKUP($A922,'31.05.2022'!$A:$I,9,0)=TRUE),0,VLOOKUP($A922,'31.05.2022'!$A:$I,9,0))</f>
        <v>4533.91</v>
      </c>
      <c r="I922" s="2">
        <f>IF(ISERROR(VLOOKUP($A922,'30.06.2022'!$A:$I,9,0)=TRUE),0,VLOOKUP($A922,'30.06.2022'!$A:$I,9,0))</f>
        <v>4533.91</v>
      </c>
      <c r="J922" s="39">
        <f>IF(ISERROR(VLOOKUP($A922,'31.07.2022'!$A:$I,9,0)=TRUE),0,VLOOKUP($A922,'31.07.2022'!$A:$I,9,0))</f>
        <v>4533.91</v>
      </c>
      <c r="K922" s="39">
        <f>IF(ISERROR(VLOOKUP($A922,'31.08.2022'!$A:$I,9,0)=TRUE),0,VLOOKUP($A922,'31.08.2022'!$A:$I,9,0))</f>
        <v>4533.91</v>
      </c>
      <c r="L922" s="39">
        <f>IF(ISERROR(VLOOKUP($A922,'30.09.2022'!$A:$I,9,0)=TRUE),0,VLOOKUP($A922,'30.09.2022'!$A:$I,9,0))</f>
        <v>4533.91</v>
      </c>
      <c r="M922" s="39">
        <f>IF(ISERROR(VLOOKUP($A922,'31.10.2022'!$A:$I,9,0)=TRUE),0,VLOOKUP($A922,'31.10.2022'!$A:$I,9,0))</f>
        <v>4533.91</v>
      </c>
      <c r="N922" s="39">
        <f>IF(ISERROR(VLOOKUP($A922,'30.11.2022'!$A:$I,9,0)=TRUE),0,VLOOKUP($A922,'30.11.2022'!$A:$I,9,0))</f>
        <v>4533.91</v>
      </c>
      <c r="O922" s="39">
        <f>IF(ISERROR(VLOOKUP($A922,'31.12.2022'!$A:$I,9,0)=TRUE),0,VLOOKUP($A922,'31.12.2022'!$A:$I,9,0))</f>
        <v>4533.91</v>
      </c>
    </row>
    <row r="923" spans="1:15" x14ac:dyDescent="0.3">
      <c r="A923" s="1" t="s">
        <v>1011</v>
      </c>
      <c r="B923" s="1"/>
      <c r="C923" s="53">
        <f t="shared" si="14"/>
        <v>11</v>
      </c>
      <c r="D923" s="2">
        <f>IF(ISERROR(VLOOKUP($A923,'31.01.2022'!$A:$I,9,0)=TRUE),0,VLOOKUP($A923,'31.01.2022'!$A:$I,9,0))</f>
        <v>14814.81</v>
      </c>
      <c r="E923" s="2">
        <f>IF(ISERROR(VLOOKUP($A923,'28.02.2022'!$A:$I,9,0)=TRUE),0,VLOOKUP($A923,'28.02.2022'!$A:$I,9,0))</f>
        <v>14814.81</v>
      </c>
      <c r="F923" s="2">
        <f>IF(ISERROR(VLOOKUP($A923,'31.03.2022'!$A:$I,9,0)=TRUE),0,VLOOKUP($A923,'31.03.2022'!$A:$I,9,0))</f>
        <v>14814.81</v>
      </c>
      <c r="G923" s="2">
        <f>IF(ISERROR(VLOOKUP($A923,'30.04.2022'!$A:$I,9,0)=TRUE),0,VLOOKUP($A923,'30.04.2022'!$A:$I,9,0))</f>
        <v>14814.81</v>
      </c>
      <c r="H923" s="2">
        <f>IF(ISERROR(VLOOKUP($A923,'31.05.2022'!$A:$I,9,0)=TRUE),0,VLOOKUP($A923,'31.05.2022'!$A:$I,9,0))</f>
        <v>14814.81</v>
      </c>
      <c r="I923" s="2">
        <f>IF(ISERROR(VLOOKUP($A923,'30.06.2022'!$A:$I,9,0)=TRUE),0,VLOOKUP($A923,'30.06.2022'!$A:$I,9,0))</f>
        <v>14814.81</v>
      </c>
      <c r="J923" s="39">
        <f>IF(ISERROR(VLOOKUP($A923,'31.07.2022'!$A:$I,9,0)=TRUE),0,VLOOKUP($A923,'31.07.2022'!$A:$I,9,0))</f>
        <v>14814.81</v>
      </c>
      <c r="K923" s="39">
        <f>IF(ISERROR(VLOOKUP($A923,'31.08.2022'!$A:$I,9,0)=TRUE),0,VLOOKUP($A923,'31.08.2022'!$A:$I,9,0))</f>
        <v>14814.81</v>
      </c>
      <c r="L923" s="39">
        <f>IF(ISERROR(VLOOKUP($A923,'30.09.2022'!$A:$I,9,0)=TRUE),0,VLOOKUP($A923,'30.09.2022'!$A:$I,9,0))</f>
        <v>14814.81</v>
      </c>
      <c r="M923" s="39">
        <f>IF(ISERROR(VLOOKUP($A923,'31.10.2022'!$A:$I,9,0)=TRUE),0,VLOOKUP($A923,'31.10.2022'!$A:$I,9,0))</f>
        <v>14814.81</v>
      </c>
      <c r="N923" s="39">
        <f>IF(ISERROR(VLOOKUP($A923,'30.11.2022'!$A:$I,9,0)=TRUE),0,VLOOKUP($A923,'30.11.2022'!$A:$I,9,0))</f>
        <v>14814.81</v>
      </c>
      <c r="O923" s="39">
        <f>IF(ISERROR(VLOOKUP($A923,'31.12.2022'!$A:$I,9,0)=TRUE),0,VLOOKUP($A923,'31.12.2022'!$A:$I,9,0))</f>
        <v>14814.81</v>
      </c>
    </row>
    <row r="924" spans="1:15" x14ac:dyDescent="0.3">
      <c r="A924" s="1" t="s">
        <v>1012</v>
      </c>
      <c r="B924" s="1"/>
      <c r="C924" s="53">
        <f t="shared" si="14"/>
        <v>11</v>
      </c>
      <c r="D924" s="2">
        <f>IF(ISERROR(VLOOKUP($A924,'31.01.2022'!$A:$I,9,0)=TRUE),0,VLOOKUP($A924,'31.01.2022'!$A:$I,9,0))</f>
        <v>3703.71</v>
      </c>
      <c r="E924" s="2">
        <f>IF(ISERROR(VLOOKUP($A924,'28.02.2022'!$A:$I,9,0)=TRUE),0,VLOOKUP($A924,'28.02.2022'!$A:$I,9,0))</f>
        <v>3703.71</v>
      </c>
      <c r="F924" s="2">
        <f>IF(ISERROR(VLOOKUP($A924,'31.03.2022'!$A:$I,9,0)=TRUE),0,VLOOKUP($A924,'31.03.2022'!$A:$I,9,0))</f>
        <v>3703.71</v>
      </c>
      <c r="G924" s="2">
        <f>IF(ISERROR(VLOOKUP($A924,'30.04.2022'!$A:$I,9,0)=TRUE),0,VLOOKUP($A924,'30.04.2022'!$A:$I,9,0))</f>
        <v>3703.71</v>
      </c>
      <c r="H924" s="2">
        <f>IF(ISERROR(VLOOKUP($A924,'31.05.2022'!$A:$I,9,0)=TRUE),0,VLOOKUP($A924,'31.05.2022'!$A:$I,9,0))</f>
        <v>3703.71</v>
      </c>
      <c r="I924" s="2">
        <f>IF(ISERROR(VLOOKUP($A924,'30.06.2022'!$A:$I,9,0)=TRUE),0,VLOOKUP($A924,'30.06.2022'!$A:$I,9,0))</f>
        <v>3703.71</v>
      </c>
      <c r="J924" s="39">
        <f>IF(ISERROR(VLOOKUP($A924,'31.07.2022'!$A:$I,9,0)=TRUE),0,VLOOKUP($A924,'31.07.2022'!$A:$I,9,0))</f>
        <v>3703.71</v>
      </c>
      <c r="K924" s="39">
        <f>IF(ISERROR(VLOOKUP($A924,'31.08.2022'!$A:$I,9,0)=TRUE),0,VLOOKUP($A924,'31.08.2022'!$A:$I,9,0))</f>
        <v>3703.71</v>
      </c>
      <c r="L924" s="39">
        <f>IF(ISERROR(VLOOKUP($A924,'30.09.2022'!$A:$I,9,0)=TRUE),0,VLOOKUP($A924,'30.09.2022'!$A:$I,9,0))</f>
        <v>3703.71</v>
      </c>
      <c r="M924" s="39">
        <f>IF(ISERROR(VLOOKUP($A924,'31.10.2022'!$A:$I,9,0)=TRUE),0,VLOOKUP($A924,'31.10.2022'!$A:$I,9,0))</f>
        <v>3703.71</v>
      </c>
      <c r="N924" s="39">
        <f>IF(ISERROR(VLOOKUP($A924,'30.11.2022'!$A:$I,9,0)=TRUE),0,VLOOKUP($A924,'30.11.2022'!$A:$I,9,0))</f>
        <v>3703.71</v>
      </c>
      <c r="O924" s="39">
        <f>IF(ISERROR(VLOOKUP($A924,'31.12.2022'!$A:$I,9,0)=TRUE),0,VLOOKUP($A924,'31.12.2022'!$A:$I,9,0))</f>
        <v>3703.71</v>
      </c>
    </row>
    <row r="925" spans="1:15" x14ac:dyDescent="0.3">
      <c r="A925" s="1" t="s">
        <v>1013</v>
      </c>
      <c r="B925" s="1"/>
      <c r="C925" s="53">
        <f t="shared" si="14"/>
        <v>11</v>
      </c>
      <c r="D925" s="2">
        <f>IF(ISERROR(VLOOKUP($A925,'31.01.2022'!$A:$I,9,0)=TRUE),0,VLOOKUP($A925,'31.01.2022'!$A:$I,9,0))</f>
        <v>3042.37</v>
      </c>
      <c r="E925" s="2">
        <f>IF(ISERROR(VLOOKUP($A925,'28.02.2022'!$A:$I,9,0)=TRUE),0,VLOOKUP($A925,'28.02.2022'!$A:$I,9,0))</f>
        <v>3042.37</v>
      </c>
      <c r="F925" s="2">
        <f>IF(ISERROR(VLOOKUP($A925,'31.03.2022'!$A:$I,9,0)=TRUE),0,VLOOKUP($A925,'31.03.2022'!$A:$I,9,0))</f>
        <v>3042.37</v>
      </c>
      <c r="G925" s="2">
        <f>IF(ISERROR(VLOOKUP($A925,'30.04.2022'!$A:$I,9,0)=TRUE),0,VLOOKUP($A925,'30.04.2022'!$A:$I,9,0))</f>
        <v>3042.37</v>
      </c>
      <c r="H925" s="2">
        <f>IF(ISERROR(VLOOKUP($A925,'31.05.2022'!$A:$I,9,0)=TRUE),0,VLOOKUP($A925,'31.05.2022'!$A:$I,9,0))</f>
        <v>3042.37</v>
      </c>
      <c r="I925" s="2">
        <f>IF(ISERROR(VLOOKUP($A925,'30.06.2022'!$A:$I,9,0)=TRUE),0,VLOOKUP($A925,'30.06.2022'!$A:$I,9,0))</f>
        <v>3042.37</v>
      </c>
      <c r="J925" s="39">
        <f>IF(ISERROR(VLOOKUP($A925,'31.07.2022'!$A:$I,9,0)=TRUE),0,VLOOKUP($A925,'31.07.2022'!$A:$I,9,0))</f>
        <v>3042.37</v>
      </c>
      <c r="K925" s="39">
        <f>IF(ISERROR(VLOOKUP($A925,'31.08.2022'!$A:$I,9,0)=TRUE),0,VLOOKUP($A925,'31.08.2022'!$A:$I,9,0))</f>
        <v>3042.37</v>
      </c>
      <c r="L925" s="39">
        <f>IF(ISERROR(VLOOKUP($A925,'30.09.2022'!$A:$I,9,0)=TRUE),0,VLOOKUP($A925,'30.09.2022'!$A:$I,9,0))</f>
        <v>3042.37</v>
      </c>
      <c r="M925" s="39">
        <f>IF(ISERROR(VLOOKUP($A925,'31.10.2022'!$A:$I,9,0)=TRUE),0,VLOOKUP($A925,'31.10.2022'!$A:$I,9,0))</f>
        <v>3042.37</v>
      </c>
      <c r="N925" s="39">
        <f>IF(ISERROR(VLOOKUP($A925,'30.11.2022'!$A:$I,9,0)=TRUE),0,VLOOKUP($A925,'30.11.2022'!$A:$I,9,0))</f>
        <v>3042.37</v>
      </c>
      <c r="O925" s="39">
        <f>IF(ISERROR(VLOOKUP($A925,'31.12.2022'!$A:$I,9,0)=TRUE),0,VLOOKUP($A925,'31.12.2022'!$A:$I,9,0))</f>
        <v>3042.37</v>
      </c>
    </row>
    <row r="926" spans="1:15" x14ac:dyDescent="0.3">
      <c r="A926" s="1" t="s">
        <v>1014</v>
      </c>
      <c r="B926" s="1"/>
      <c r="C926" s="53">
        <f t="shared" si="14"/>
        <v>11</v>
      </c>
      <c r="D926" s="2">
        <f>IF(ISERROR(VLOOKUP($A926,'31.01.2022'!$A:$I,9,0)=TRUE),0,VLOOKUP($A926,'31.01.2022'!$A:$I,9,0))</f>
        <v>11033.17</v>
      </c>
      <c r="E926" s="2">
        <f>IF(ISERROR(VLOOKUP($A926,'28.02.2022'!$A:$I,9,0)=TRUE),0,VLOOKUP($A926,'28.02.2022'!$A:$I,9,0))</f>
        <v>11033.17</v>
      </c>
      <c r="F926" s="2">
        <f>IF(ISERROR(VLOOKUP($A926,'31.03.2022'!$A:$I,9,0)=TRUE),0,VLOOKUP($A926,'31.03.2022'!$A:$I,9,0))</f>
        <v>11033.17</v>
      </c>
      <c r="G926" s="2">
        <f>IF(ISERROR(VLOOKUP($A926,'30.04.2022'!$A:$I,9,0)=TRUE),0,VLOOKUP($A926,'30.04.2022'!$A:$I,9,0))</f>
        <v>11033.17</v>
      </c>
      <c r="H926" s="2">
        <f>IF(ISERROR(VLOOKUP($A926,'31.05.2022'!$A:$I,9,0)=TRUE),0,VLOOKUP($A926,'31.05.2022'!$A:$I,9,0))</f>
        <v>11033.17</v>
      </c>
      <c r="I926" s="2">
        <f>IF(ISERROR(VLOOKUP($A926,'30.06.2022'!$A:$I,9,0)=TRUE),0,VLOOKUP($A926,'30.06.2022'!$A:$I,9,0))</f>
        <v>11033.17</v>
      </c>
      <c r="J926" s="39">
        <f>IF(ISERROR(VLOOKUP($A926,'31.07.2022'!$A:$I,9,0)=TRUE),0,VLOOKUP($A926,'31.07.2022'!$A:$I,9,0))</f>
        <v>11033.17</v>
      </c>
      <c r="K926" s="39">
        <f>IF(ISERROR(VLOOKUP($A926,'31.08.2022'!$A:$I,9,0)=TRUE),0,VLOOKUP($A926,'31.08.2022'!$A:$I,9,0))</f>
        <v>11033.17</v>
      </c>
      <c r="L926" s="39">
        <f>IF(ISERROR(VLOOKUP($A926,'30.09.2022'!$A:$I,9,0)=TRUE),0,VLOOKUP($A926,'30.09.2022'!$A:$I,9,0))</f>
        <v>11033.17</v>
      </c>
      <c r="M926" s="39">
        <f>IF(ISERROR(VLOOKUP($A926,'31.10.2022'!$A:$I,9,0)=TRUE),0,VLOOKUP($A926,'31.10.2022'!$A:$I,9,0))</f>
        <v>11033.17</v>
      </c>
      <c r="N926" s="39">
        <f>IF(ISERROR(VLOOKUP($A926,'30.11.2022'!$A:$I,9,0)=TRUE),0,VLOOKUP($A926,'30.11.2022'!$A:$I,9,0))</f>
        <v>11033.17</v>
      </c>
      <c r="O926" s="39">
        <f>IF(ISERROR(VLOOKUP($A926,'31.12.2022'!$A:$I,9,0)=TRUE),0,VLOOKUP($A926,'31.12.2022'!$A:$I,9,0))</f>
        <v>11033.17</v>
      </c>
    </row>
    <row r="927" spans="1:15" x14ac:dyDescent="0.3">
      <c r="A927" s="1" t="s">
        <v>1015</v>
      </c>
      <c r="B927" s="1"/>
      <c r="C927" s="53">
        <f t="shared" si="14"/>
        <v>11</v>
      </c>
      <c r="D927" s="2">
        <f>IF(ISERROR(VLOOKUP($A927,'31.01.2022'!$A:$I,9,0)=TRUE),0,VLOOKUP($A927,'31.01.2022'!$A:$I,9,0))</f>
        <v>1687.5</v>
      </c>
      <c r="E927" s="2">
        <f>IF(ISERROR(VLOOKUP($A927,'28.02.2022'!$A:$I,9,0)=TRUE),0,VLOOKUP($A927,'28.02.2022'!$A:$I,9,0))</f>
        <v>1687.5</v>
      </c>
      <c r="F927" s="2">
        <f>IF(ISERROR(VLOOKUP($A927,'31.03.2022'!$A:$I,9,0)=TRUE),0,VLOOKUP($A927,'31.03.2022'!$A:$I,9,0))</f>
        <v>1687.5</v>
      </c>
      <c r="G927" s="2">
        <f>IF(ISERROR(VLOOKUP($A927,'30.04.2022'!$A:$I,9,0)=TRUE),0,VLOOKUP($A927,'30.04.2022'!$A:$I,9,0))</f>
        <v>1687.5</v>
      </c>
      <c r="H927" s="2">
        <f>IF(ISERROR(VLOOKUP($A927,'31.05.2022'!$A:$I,9,0)=TRUE),0,VLOOKUP($A927,'31.05.2022'!$A:$I,9,0))</f>
        <v>1687.5</v>
      </c>
      <c r="I927" s="2">
        <f>IF(ISERROR(VLOOKUP($A927,'30.06.2022'!$A:$I,9,0)=TRUE),0,VLOOKUP($A927,'30.06.2022'!$A:$I,9,0))</f>
        <v>1687.5</v>
      </c>
      <c r="J927" s="39">
        <f>IF(ISERROR(VLOOKUP($A927,'31.07.2022'!$A:$I,9,0)=TRUE),0,VLOOKUP($A927,'31.07.2022'!$A:$I,9,0))</f>
        <v>1687.5</v>
      </c>
      <c r="K927" s="39">
        <f>IF(ISERROR(VLOOKUP($A927,'31.08.2022'!$A:$I,9,0)=TRUE),0,VLOOKUP($A927,'31.08.2022'!$A:$I,9,0))</f>
        <v>1687.5</v>
      </c>
      <c r="L927" s="39">
        <f>IF(ISERROR(VLOOKUP($A927,'30.09.2022'!$A:$I,9,0)=TRUE),0,VLOOKUP($A927,'30.09.2022'!$A:$I,9,0))</f>
        <v>1687.5</v>
      </c>
      <c r="M927" s="39">
        <f>IF(ISERROR(VLOOKUP($A927,'31.10.2022'!$A:$I,9,0)=TRUE),0,VLOOKUP($A927,'31.10.2022'!$A:$I,9,0))</f>
        <v>1687.5</v>
      </c>
      <c r="N927" s="39">
        <f>IF(ISERROR(VLOOKUP($A927,'30.11.2022'!$A:$I,9,0)=TRUE),0,VLOOKUP($A927,'30.11.2022'!$A:$I,9,0))</f>
        <v>1687.5</v>
      </c>
      <c r="O927" s="39">
        <f>IF(ISERROR(VLOOKUP($A927,'31.12.2022'!$A:$I,9,0)=TRUE),0,VLOOKUP($A927,'31.12.2022'!$A:$I,9,0))</f>
        <v>1687.5</v>
      </c>
    </row>
    <row r="928" spans="1:15" x14ac:dyDescent="0.3">
      <c r="A928" s="1" t="s">
        <v>1016</v>
      </c>
      <c r="B928" s="1"/>
      <c r="C928" s="53">
        <f t="shared" si="14"/>
        <v>11</v>
      </c>
      <c r="D928" s="2">
        <f>IF(ISERROR(VLOOKUP($A928,'31.01.2022'!$A:$I,9,0)=TRUE),0,VLOOKUP($A928,'31.01.2022'!$A:$I,9,0))</f>
        <v>8719.49</v>
      </c>
      <c r="E928" s="2">
        <f>IF(ISERROR(VLOOKUP($A928,'28.02.2022'!$A:$I,9,0)=TRUE),0,VLOOKUP($A928,'28.02.2022'!$A:$I,9,0))</f>
        <v>8719.49</v>
      </c>
      <c r="F928" s="2">
        <f>IF(ISERROR(VLOOKUP($A928,'31.03.2022'!$A:$I,9,0)=TRUE),0,VLOOKUP($A928,'31.03.2022'!$A:$I,9,0))</f>
        <v>8719.49</v>
      </c>
      <c r="G928" s="2">
        <f>IF(ISERROR(VLOOKUP($A928,'30.04.2022'!$A:$I,9,0)=TRUE),0,VLOOKUP($A928,'30.04.2022'!$A:$I,9,0))</f>
        <v>8719.49</v>
      </c>
      <c r="H928" s="2">
        <f>IF(ISERROR(VLOOKUP($A928,'31.05.2022'!$A:$I,9,0)=TRUE),0,VLOOKUP($A928,'31.05.2022'!$A:$I,9,0))</f>
        <v>8719.49</v>
      </c>
      <c r="I928" s="2">
        <f>IF(ISERROR(VLOOKUP($A928,'30.06.2022'!$A:$I,9,0)=TRUE),0,VLOOKUP($A928,'30.06.2022'!$A:$I,9,0))</f>
        <v>8719.49</v>
      </c>
      <c r="J928" s="39">
        <f>IF(ISERROR(VLOOKUP($A928,'31.07.2022'!$A:$I,9,0)=TRUE),0,VLOOKUP($A928,'31.07.2022'!$A:$I,9,0))</f>
        <v>8719.49</v>
      </c>
      <c r="K928" s="39">
        <f>IF(ISERROR(VLOOKUP($A928,'31.08.2022'!$A:$I,9,0)=TRUE),0,VLOOKUP($A928,'31.08.2022'!$A:$I,9,0))</f>
        <v>8719.49</v>
      </c>
      <c r="L928" s="39">
        <f>IF(ISERROR(VLOOKUP($A928,'30.09.2022'!$A:$I,9,0)=TRUE),0,VLOOKUP($A928,'30.09.2022'!$A:$I,9,0))</f>
        <v>8719.49</v>
      </c>
      <c r="M928" s="39">
        <f>IF(ISERROR(VLOOKUP($A928,'31.10.2022'!$A:$I,9,0)=TRUE),0,VLOOKUP($A928,'31.10.2022'!$A:$I,9,0))</f>
        <v>8719.49</v>
      </c>
      <c r="N928" s="39">
        <f>IF(ISERROR(VLOOKUP($A928,'30.11.2022'!$A:$I,9,0)=TRUE),0,VLOOKUP($A928,'30.11.2022'!$A:$I,9,0))</f>
        <v>8719.49</v>
      </c>
      <c r="O928" s="39">
        <f>IF(ISERROR(VLOOKUP($A928,'31.12.2022'!$A:$I,9,0)=TRUE),0,VLOOKUP($A928,'31.12.2022'!$A:$I,9,0))</f>
        <v>8719.49</v>
      </c>
    </row>
    <row r="929" spans="1:15" x14ac:dyDescent="0.3">
      <c r="A929" s="1" t="s">
        <v>1017</v>
      </c>
      <c r="B929" s="1"/>
      <c r="C929" s="53">
        <f t="shared" si="14"/>
        <v>11</v>
      </c>
      <c r="D929" s="2">
        <f>IF(ISERROR(VLOOKUP($A929,'31.01.2022'!$A:$I,9,0)=TRUE),0,VLOOKUP($A929,'31.01.2022'!$A:$I,9,0))</f>
        <v>2356.14</v>
      </c>
      <c r="E929" s="2">
        <f>IF(ISERROR(VLOOKUP($A929,'28.02.2022'!$A:$I,9,0)=TRUE),0,VLOOKUP($A929,'28.02.2022'!$A:$I,9,0))</f>
        <v>2356.14</v>
      </c>
      <c r="F929" s="2">
        <f>IF(ISERROR(VLOOKUP($A929,'31.03.2022'!$A:$I,9,0)=TRUE),0,VLOOKUP($A929,'31.03.2022'!$A:$I,9,0))</f>
        <v>2356.14</v>
      </c>
      <c r="G929" s="2">
        <f>IF(ISERROR(VLOOKUP($A929,'30.04.2022'!$A:$I,9,0)=TRUE),0,VLOOKUP($A929,'30.04.2022'!$A:$I,9,0))</f>
        <v>2356.14</v>
      </c>
      <c r="H929" s="2">
        <f>IF(ISERROR(VLOOKUP($A929,'31.05.2022'!$A:$I,9,0)=TRUE),0,VLOOKUP($A929,'31.05.2022'!$A:$I,9,0))</f>
        <v>2356.14</v>
      </c>
      <c r="I929" s="2">
        <f>IF(ISERROR(VLOOKUP($A929,'30.06.2022'!$A:$I,9,0)=TRUE),0,VLOOKUP($A929,'30.06.2022'!$A:$I,9,0))</f>
        <v>2356.14</v>
      </c>
      <c r="J929" s="39">
        <f>IF(ISERROR(VLOOKUP($A929,'31.07.2022'!$A:$I,9,0)=TRUE),0,VLOOKUP($A929,'31.07.2022'!$A:$I,9,0))</f>
        <v>2356.14</v>
      </c>
      <c r="K929" s="39">
        <f>IF(ISERROR(VLOOKUP($A929,'31.08.2022'!$A:$I,9,0)=TRUE),0,VLOOKUP($A929,'31.08.2022'!$A:$I,9,0))</f>
        <v>2356.14</v>
      </c>
      <c r="L929" s="39">
        <f>IF(ISERROR(VLOOKUP($A929,'30.09.2022'!$A:$I,9,0)=TRUE),0,VLOOKUP($A929,'30.09.2022'!$A:$I,9,0))</f>
        <v>2356.14</v>
      </c>
      <c r="M929" s="39">
        <f>IF(ISERROR(VLOOKUP($A929,'31.10.2022'!$A:$I,9,0)=TRUE),0,VLOOKUP($A929,'31.10.2022'!$A:$I,9,0))</f>
        <v>2356.14</v>
      </c>
      <c r="N929" s="39">
        <f>IF(ISERROR(VLOOKUP($A929,'30.11.2022'!$A:$I,9,0)=TRUE),0,VLOOKUP($A929,'30.11.2022'!$A:$I,9,0))</f>
        <v>2356.14</v>
      </c>
      <c r="O929" s="39">
        <f>IF(ISERROR(VLOOKUP($A929,'31.12.2022'!$A:$I,9,0)=TRUE),0,VLOOKUP($A929,'31.12.2022'!$A:$I,9,0))</f>
        <v>2356.14</v>
      </c>
    </row>
    <row r="930" spans="1:15" x14ac:dyDescent="0.3">
      <c r="A930" s="1" t="s">
        <v>1018</v>
      </c>
      <c r="B930" s="1"/>
      <c r="C930" s="53">
        <f t="shared" si="14"/>
        <v>11</v>
      </c>
      <c r="D930" s="2">
        <f>IF(ISERROR(VLOOKUP($A930,'31.01.2022'!$A:$I,9,0)=TRUE),0,VLOOKUP($A930,'31.01.2022'!$A:$I,9,0))</f>
        <v>4733.1400000000003</v>
      </c>
      <c r="E930" s="2">
        <f>IF(ISERROR(VLOOKUP($A930,'28.02.2022'!$A:$I,9,0)=TRUE),0,VLOOKUP($A930,'28.02.2022'!$A:$I,9,0))</f>
        <v>4733.1400000000003</v>
      </c>
      <c r="F930" s="2">
        <f>IF(ISERROR(VLOOKUP($A930,'31.03.2022'!$A:$I,9,0)=TRUE),0,VLOOKUP($A930,'31.03.2022'!$A:$I,9,0))</f>
        <v>4733.1400000000003</v>
      </c>
      <c r="G930" s="2">
        <f>IF(ISERROR(VLOOKUP($A930,'30.04.2022'!$A:$I,9,0)=TRUE),0,VLOOKUP($A930,'30.04.2022'!$A:$I,9,0))</f>
        <v>4733.1400000000003</v>
      </c>
      <c r="H930" s="2">
        <f>IF(ISERROR(VLOOKUP($A930,'31.05.2022'!$A:$I,9,0)=TRUE),0,VLOOKUP($A930,'31.05.2022'!$A:$I,9,0))</f>
        <v>4733.1400000000003</v>
      </c>
      <c r="I930" s="2">
        <f>IF(ISERROR(VLOOKUP($A930,'30.06.2022'!$A:$I,9,0)=TRUE),0,VLOOKUP($A930,'30.06.2022'!$A:$I,9,0))</f>
        <v>4733.1400000000003</v>
      </c>
      <c r="J930" s="39">
        <f>IF(ISERROR(VLOOKUP($A930,'31.07.2022'!$A:$I,9,0)=TRUE),0,VLOOKUP($A930,'31.07.2022'!$A:$I,9,0))</f>
        <v>4733.1400000000003</v>
      </c>
      <c r="K930" s="39">
        <f>IF(ISERROR(VLOOKUP($A930,'31.08.2022'!$A:$I,9,0)=TRUE),0,VLOOKUP($A930,'31.08.2022'!$A:$I,9,0))</f>
        <v>4733.1400000000003</v>
      </c>
      <c r="L930" s="39">
        <f>IF(ISERROR(VLOOKUP($A930,'30.09.2022'!$A:$I,9,0)=TRUE),0,VLOOKUP($A930,'30.09.2022'!$A:$I,9,0))</f>
        <v>4733.1400000000003</v>
      </c>
      <c r="M930" s="39">
        <f>IF(ISERROR(VLOOKUP($A930,'31.10.2022'!$A:$I,9,0)=TRUE),0,VLOOKUP($A930,'31.10.2022'!$A:$I,9,0))</f>
        <v>4733.1400000000003</v>
      </c>
      <c r="N930" s="39">
        <f>IF(ISERROR(VLOOKUP($A930,'30.11.2022'!$A:$I,9,0)=TRUE),0,VLOOKUP($A930,'30.11.2022'!$A:$I,9,0))</f>
        <v>4733.1400000000003</v>
      </c>
      <c r="O930" s="39">
        <f>IF(ISERROR(VLOOKUP($A930,'31.12.2022'!$A:$I,9,0)=TRUE),0,VLOOKUP($A930,'31.12.2022'!$A:$I,9,0))</f>
        <v>4733.1400000000003</v>
      </c>
    </row>
    <row r="931" spans="1:15" x14ac:dyDescent="0.3">
      <c r="A931" s="1" t="s">
        <v>1019</v>
      </c>
      <c r="B931" s="1"/>
      <c r="C931" s="53">
        <f t="shared" si="14"/>
        <v>11</v>
      </c>
      <c r="D931" s="2">
        <f>IF(ISERROR(VLOOKUP($A931,'31.01.2022'!$A:$I,9,0)=TRUE),0,VLOOKUP($A931,'31.01.2022'!$A:$I,9,0))</f>
        <v>18986.63</v>
      </c>
      <c r="E931" s="2">
        <f>IF(ISERROR(VLOOKUP($A931,'28.02.2022'!$A:$I,9,0)=TRUE),0,VLOOKUP($A931,'28.02.2022'!$A:$I,9,0))</f>
        <v>18986.63</v>
      </c>
      <c r="F931" s="2">
        <f>IF(ISERROR(VLOOKUP($A931,'31.03.2022'!$A:$I,9,0)=TRUE),0,VLOOKUP($A931,'31.03.2022'!$A:$I,9,0))</f>
        <v>18986.63</v>
      </c>
      <c r="G931" s="2">
        <f>IF(ISERROR(VLOOKUP($A931,'30.04.2022'!$A:$I,9,0)=TRUE),0,VLOOKUP($A931,'30.04.2022'!$A:$I,9,0))</f>
        <v>18986.63</v>
      </c>
      <c r="H931" s="2">
        <f>IF(ISERROR(VLOOKUP($A931,'31.05.2022'!$A:$I,9,0)=TRUE),0,VLOOKUP($A931,'31.05.2022'!$A:$I,9,0))</f>
        <v>18986.63</v>
      </c>
      <c r="I931" s="2">
        <f>IF(ISERROR(VLOOKUP($A931,'30.06.2022'!$A:$I,9,0)=TRUE),0,VLOOKUP($A931,'30.06.2022'!$A:$I,9,0))</f>
        <v>18986.63</v>
      </c>
      <c r="J931" s="39">
        <f>IF(ISERROR(VLOOKUP($A931,'31.07.2022'!$A:$I,9,0)=TRUE),0,VLOOKUP($A931,'31.07.2022'!$A:$I,9,0))</f>
        <v>18986.63</v>
      </c>
      <c r="K931" s="39">
        <f>IF(ISERROR(VLOOKUP($A931,'31.08.2022'!$A:$I,9,0)=TRUE),0,VLOOKUP($A931,'31.08.2022'!$A:$I,9,0))</f>
        <v>18986.63</v>
      </c>
      <c r="L931" s="39">
        <f>IF(ISERROR(VLOOKUP($A931,'30.09.2022'!$A:$I,9,0)=TRUE),0,VLOOKUP($A931,'30.09.2022'!$A:$I,9,0))</f>
        <v>18986.63</v>
      </c>
      <c r="M931" s="39">
        <f>IF(ISERROR(VLOOKUP($A931,'31.10.2022'!$A:$I,9,0)=TRUE),0,VLOOKUP($A931,'31.10.2022'!$A:$I,9,0))</f>
        <v>18986.63</v>
      </c>
      <c r="N931" s="39">
        <f>IF(ISERROR(VLOOKUP($A931,'30.11.2022'!$A:$I,9,0)=TRUE),0,VLOOKUP($A931,'30.11.2022'!$A:$I,9,0))</f>
        <v>18986.63</v>
      </c>
      <c r="O931" s="39">
        <f>IF(ISERROR(VLOOKUP($A931,'31.12.2022'!$A:$I,9,0)=TRUE),0,VLOOKUP($A931,'31.12.2022'!$A:$I,9,0))</f>
        <v>18986.63</v>
      </c>
    </row>
    <row r="932" spans="1:15" x14ac:dyDescent="0.3">
      <c r="A932" s="1" t="s">
        <v>1020</v>
      </c>
      <c r="B932" s="1"/>
      <c r="C932" s="53">
        <f t="shared" si="14"/>
        <v>11</v>
      </c>
      <c r="D932" s="2">
        <f>IF(ISERROR(VLOOKUP($A932,'31.01.2022'!$A:$I,9,0)=TRUE),0,VLOOKUP($A932,'31.01.2022'!$A:$I,9,0))</f>
        <v>1634.5</v>
      </c>
      <c r="E932" s="2">
        <f>IF(ISERROR(VLOOKUP($A932,'28.02.2022'!$A:$I,9,0)=TRUE),0,VLOOKUP($A932,'28.02.2022'!$A:$I,9,0))</f>
        <v>1634.5</v>
      </c>
      <c r="F932" s="2">
        <f>IF(ISERROR(VLOOKUP($A932,'31.03.2022'!$A:$I,9,0)=TRUE),0,VLOOKUP($A932,'31.03.2022'!$A:$I,9,0))</f>
        <v>1634.5</v>
      </c>
      <c r="G932" s="2">
        <f>IF(ISERROR(VLOOKUP($A932,'30.04.2022'!$A:$I,9,0)=TRUE),0,VLOOKUP($A932,'30.04.2022'!$A:$I,9,0))</f>
        <v>1634.5</v>
      </c>
      <c r="H932" s="2">
        <f>IF(ISERROR(VLOOKUP($A932,'31.05.2022'!$A:$I,9,0)=TRUE),0,VLOOKUP($A932,'31.05.2022'!$A:$I,9,0))</f>
        <v>1634.5</v>
      </c>
      <c r="I932" s="2">
        <f>IF(ISERROR(VLOOKUP($A932,'30.06.2022'!$A:$I,9,0)=TRUE),0,VLOOKUP($A932,'30.06.2022'!$A:$I,9,0))</f>
        <v>1634.5</v>
      </c>
      <c r="J932" s="39">
        <f>IF(ISERROR(VLOOKUP($A932,'31.07.2022'!$A:$I,9,0)=TRUE),0,VLOOKUP($A932,'31.07.2022'!$A:$I,9,0))</f>
        <v>1634.5</v>
      </c>
      <c r="K932" s="39">
        <f>IF(ISERROR(VLOOKUP($A932,'31.08.2022'!$A:$I,9,0)=TRUE),0,VLOOKUP($A932,'31.08.2022'!$A:$I,9,0))</f>
        <v>1634.5</v>
      </c>
      <c r="L932" s="39">
        <f>IF(ISERROR(VLOOKUP($A932,'30.09.2022'!$A:$I,9,0)=TRUE),0,VLOOKUP($A932,'30.09.2022'!$A:$I,9,0))</f>
        <v>1634.5</v>
      </c>
      <c r="M932" s="39">
        <f>IF(ISERROR(VLOOKUP($A932,'31.10.2022'!$A:$I,9,0)=TRUE),0,VLOOKUP($A932,'31.10.2022'!$A:$I,9,0))</f>
        <v>1634.5</v>
      </c>
      <c r="N932" s="39">
        <f>IF(ISERROR(VLOOKUP($A932,'30.11.2022'!$A:$I,9,0)=TRUE),0,VLOOKUP($A932,'30.11.2022'!$A:$I,9,0))</f>
        <v>1634.5</v>
      </c>
      <c r="O932" s="39">
        <f>IF(ISERROR(VLOOKUP($A932,'31.12.2022'!$A:$I,9,0)=TRUE),0,VLOOKUP($A932,'31.12.2022'!$A:$I,9,0))</f>
        <v>1634.5</v>
      </c>
    </row>
    <row r="933" spans="1:15" x14ac:dyDescent="0.3">
      <c r="A933" s="1" t="s">
        <v>1021</v>
      </c>
      <c r="B933" s="1"/>
      <c r="C933" s="53">
        <f t="shared" si="14"/>
        <v>11</v>
      </c>
      <c r="D933" s="2">
        <f>IF(ISERROR(VLOOKUP($A933,'31.01.2022'!$A:$I,9,0)=TRUE),0,VLOOKUP($A933,'31.01.2022'!$A:$I,9,0))</f>
        <v>1951.55</v>
      </c>
      <c r="E933" s="2">
        <f>IF(ISERROR(VLOOKUP($A933,'28.02.2022'!$A:$I,9,0)=TRUE),0,VLOOKUP($A933,'28.02.2022'!$A:$I,9,0))</f>
        <v>1951.55</v>
      </c>
      <c r="F933" s="2">
        <f>IF(ISERROR(VLOOKUP($A933,'31.03.2022'!$A:$I,9,0)=TRUE),0,VLOOKUP($A933,'31.03.2022'!$A:$I,9,0))</f>
        <v>1951.55</v>
      </c>
      <c r="G933" s="2">
        <f>IF(ISERROR(VLOOKUP($A933,'30.04.2022'!$A:$I,9,0)=TRUE),0,VLOOKUP($A933,'30.04.2022'!$A:$I,9,0))</f>
        <v>1951.55</v>
      </c>
      <c r="H933" s="2">
        <f>IF(ISERROR(VLOOKUP($A933,'31.05.2022'!$A:$I,9,0)=TRUE),0,VLOOKUP($A933,'31.05.2022'!$A:$I,9,0))</f>
        <v>1951.55</v>
      </c>
      <c r="I933" s="2">
        <f>IF(ISERROR(VLOOKUP($A933,'30.06.2022'!$A:$I,9,0)=TRUE),0,VLOOKUP($A933,'30.06.2022'!$A:$I,9,0))</f>
        <v>1951.55</v>
      </c>
      <c r="J933" s="39">
        <f>IF(ISERROR(VLOOKUP($A933,'31.07.2022'!$A:$I,9,0)=TRUE),0,VLOOKUP($A933,'31.07.2022'!$A:$I,9,0))</f>
        <v>1951.55</v>
      </c>
      <c r="K933" s="39">
        <f>IF(ISERROR(VLOOKUP($A933,'31.08.2022'!$A:$I,9,0)=TRUE),0,VLOOKUP($A933,'31.08.2022'!$A:$I,9,0))</f>
        <v>1951.55</v>
      </c>
      <c r="L933" s="39">
        <f>IF(ISERROR(VLOOKUP($A933,'30.09.2022'!$A:$I,9,0)=TRUE),0,VLOOKUP($A933,'30.09.2022'!$A:$I,9,0))</f>
        <v>1951.55</v>
      </c>
      <c r="M933" s="39">
        <f>IF(ISERROR(VLOOKUP($A933,'31.10.2022'!$A:$I,9,0)=TRUE),0,VLOOKUP($A933,'31.10.2022'!$A:$I,9,0))</f>
        <v>1951.55</v>
      </c>
      <c r="N933" s="39">
        <f>IF(ISERROR(VLOOKUP($A933,'30.11.2022'!$A:$I,9,0)=TRUE),0,VLOOKUP($A933,'30.11.2022'!$A:$I,9,0))</f>
        <v>1951.55</v>
      </c>
      <c r="O933" s="39">
        <f>IF(ISERROR(VLOOKUP($A933,'31.12.2022'!$A:$I,9,0)=TRUE),0,VLOOKUP($A933,'31.12.2022'!$A:$I,9,0))</f>
        <v>1951.55</v>
      </c>
    </row>
    <row r="934" spans="1:15" x14ac:dyDescent="0.3">
      <c r="A934" s="1" t="s">
        <v>1022</v>
      </c>
      <c r="B934" s="1"/>
      <c r="C934" s="53">
        <f t="shared" si="14"/>
        <v>11</v>
      </c>
      <c r="D934" s="2">
        <f>IF(ISERROR(VLOOKUP($A934,'31.01.2022'!$A:$I,9,0)=TRUE),0,VLOOKUP($A934,'31.01.2022'!$A:$I,9,0))</f>
        <v>1899.55</v>
      </c>
      <c r="E934" s="2">
        <f>IF(ISERROR(VLOOKUP($A934,'28.02.2022'!$A:$I,9,0)=TRUE),0,VLOOKUP($A934,'28.02.2022'!$A:$I,9,0))</f>
        <v>1899.55</v>
      </c>
      <c r="F934" s="2">
        <f>IF(ISERROR(VLOOKUP($A934,'31.03.2022'!$A:$I,9,0)=TRUE),0,VLOOKUP($A934,'31.03.2022'!$A:$I,9,0))</f>
        <v>1899.55</v>
      </c>
      <c r="G934" s="2">
        <f>IF(ISERROR(VLOOKUP($A934,'30.04.2022'!$A:$I,9,0)=TRUE),0,VLOOKUP($A934,'30.04.2022'!$A:$I,9,0))</f>
        <v>1899.55</v>
      </c>
      <c r="H934" s="2">
        <f>IF(ISERROR(VLOOKUP($A934,'31.05.2022'!$A:$I,9,0)=TRUE),0,VLOOKUP($A934,'31.05.2022'!$A:$I,9,0))</f>
        <v>1899.55</v>
      </c>
      <c r="I934" s="2">
        <f>IF(ISERROR(VLOOKUP($A934,'30.06.2022'!$A:$I,9,0)=TRUE),0,VLOOKUP($A934,'30.06.2022'!$A:$I,9,0))</f>
        <v>1899.55</v>
      </c>
      <c r="J934" s="39">
        <f>IF(ISERROR(VLOOKUP($A934,'31.07.2022'!$A:$I,9,0)=TRUE),0,VLOOKUP($A934,'31.07.2022'!$A:$I,9,0))</f>
        <v>1899.55</v>
      </c>
      <c r="K934" s="39">
        <f>IF(ISERROR(VLOOKUP($A934,'31.08.2022'!$A:$I,9,0)=TRUE),0,VLOOKUP($A934,'31.08.2022'!$A:$I,9,0))</f>
        <v>1899.55</v>
      </c>
      <c r="L934" s="39">
        <f>IF(ISERROR(VLOOKUP($A934,'30.09.2022'!$A:$I,9,0)=TRUE),0,VLOOKUP($A934,'30.09.2022'!$A:$I,9,0))</f>
        <v>1899.55</v>
      </c>
      <c r="M934" s="39">
        <f>IF(ISERROR(VLOOKUP($A934,'31.10.2022'!$A:$I,9,0)=TRUE),0,VLOOKUP($A934,'31.10.2022'!$A:$I,9,0))</f>
        <v>1899.55</v>
      </c>
      <c r="N934" s="39">
        <f>IF(ISERROR(VLOOKUP($A934,'30.11.2022'!$A:$I,9,0)=TRUE),0,VLOOKUP($A934,'30.11.2022'!$A:$I,9,0))</f>
        <v>1899.55</v>
      </c>
      <c r="O934" s="39">
        <f>IF(ISERROR(VLOOKUP($A934,'31.12.2022'!$A:$I,9,0)=TRUE),0,VLOOKUP($A934,'31.12.2022'!$A:$I,9,0))</f>
        <v>1899.55</v>
      </c>
    </row>
    <row r="935" spans="1:15" x14ac:dyDescent="0.3">
      <c r="A935" s="1" t="s">
        <v>1023</v>
      </c>
      <c r="B935" s="1"/>
      <c r="C935" s="53">
        <f t="shared" si="14"/>
        <v>11</v>
      </c>
      <c r="D935" s="2">
        <f>IF(ISERROR(VLOOKUP($A935,'31.01.2022'!$A:$I,9,0)=TRUE),0,VLOOKUP($A935,'31.01.2022'!$A:$I,9,0))</f>
        <v>11863.58</v>
      </c>
      <c r="E935" s="2">
        <f>IF(ISERROR(VLOOKUP($A935,'28.02.2022'!$A:$I,9,0)=TRUE),0,VLOOKUP($A935,'28.02.2022'!$A:$I,9,0))</f>
        <v>11863.58</v>
      </c>
      <c r="F935" s="2">
        <f>IF(ISERROR(VLOOKUP($A935,'31.03.2022'!$A:$I,9,0)=TRUE),0,VLOOKUP($A935,'31.03.2022'!$A:$I,9,0))</f>
        <v>11863.58</v>
      </c>
      <c r="G935" s="2">
        <f>IF(ISERROR(VLOOKUP($A935,'30.04.2022'!$A:$I,9,0)=TRUE),0,VLOOKUP($A935,'30.04.2022'!$A:$I,9,0))</f>
        <v>11863.58</v>
      </c>
      <c r="H935" s="2">
        <f>IF(ISERROR(VLOOKUP($A935,'31.05.2022'!$A:$I,9,0)=TRUE),0,VLOOKUP($A935,'31.05.2022'!$A:$I,9,0))</f>
        <v>11863.58</v>
      </c>
      <c r="I935" s="2">
        <f>IF(ISERROR(VLOOKUP($A935,'30.06.2022'!$A:$I,9,0)=TRUE),0,VLOOKUP($A935,'30.06.2022'!$A:$I,9,0))</f>
        <v>11863.58</v>
      </c>
      <c r="J935" s="39">
        <f>IF(ISERROR(VLOOKUP($A935,'31.07.2022'!$A:$I,9,0)=TRUE),0,VLOOKUP($A935,'31.07.2022'!$A:$I,9,0))</f>
        <v>11863.58</v>
      </c>
      <c r="K935" s="39">
        <f>IF(ISERROR(VLOOKUP($A935,'31.08.2022'!$A:$I,9,0)=TRUE),0,VLOOKUP($A935,'31.08.2022'!$A:$I,9,0))</f>
        <v>11863.58</v>
      </c>
      <c r="L935" s="39">
        <f>IF(ISERROR(VLOOKUP($A935,'30.09.2022'!$A:$I,9,0)=TRUE),0,VLOOKUP($A935,'30.09.2022'!$A:$I,9,0))</f>
        <v>11863.58</v>
      </c>
      <c r="M935" s="39">
        <f>IF(ISERROR(VLOOKUP($A935,'31.10.2022'!$A:$I,9,0)=TRUE),0,VLOOKUP($A935,'31.10.2022'!$A:$I,9,0))</f>
        <v>11863.58</v>
      </c>
      <c r="N935" s="39">
        <f>IF(ISERROR(VLOOKUP($A935,'30.11.2022'!$A:$I,9,0)=TRUE),0,VLOOKUP($A935,'30.11.2022'!$A:$I,9,0))</f>
        <v>11863.58</v>
      </c>
      <c r="O935" s="39">
        <f>IF(ISERROR(VLOOKUP($A935,'31.12.2022'!$A:$I,9,0)=TRUE),0,VLOOKUP($A935,'31.12.2022'!$A:$I,9,0))</f>
        <v>11863.58</v>
      </c>
    </row>
    <row r="936" spans="1:15" x14ac:dyDescent="0.3">
      <c r="A936" s="1" t="s">
        <v>1024</v>
      </c>
      <c r="B936" s="1"/>
      <c r="C936" s="53">
        <f t="shared" si="14"/>
        <v>11</v>
      </c>
      <c r="D936" s="2">
        <f>IF(ISERROR(VLOOKUP($A936,'31.01.2022'!$A:$I,9,0)=TRUE),0,VLOOKUP($A936,'31.01.2022'!$A:$I,9,0))</f>
        <v>5876.31</v>
      </c>
      <c r="E936" s="2">
        <f>IF(ISERROR(VLOOKUP($A936,'28.02.2022'!$A:$I,9,0)=TRUE),0,VLOOKUP($A936,'28.02.2022'!$A:$I,9,0))</f>
        <v>5876.31</v>
      </c>
      <c r="F936" s="2">
        <f>IF(ISERROR(VLOOKUP($A936,'31.03.2022'!$A:$I,9,0)=TRUE),0,VLOOKUP($A936,'31.03.2022'!$A:$I,9,0))</f>
        <v>5876.31</v>
      </c>
      <c r="G936" s="2">
        <f>IF(ISERROR(VLOOKUP($A936,'30.04.2022'!$A:$I,9,0)=TRUE),0,VLOOKUP($A936,'30.04.2022'!$A:$I,9,0))</f>
        <v>5876.31</v>
      </c>
      <c r="H936" s="2">
        <f>IF(ISERROR(VLOOKUP($A936,'31.05.2022'!$A:$I,9,0)=TRUE),0,VLOOKUP($A936,'31.05.2022'!$A:$I,9,0))</f>
        <v>5876.31</v>
      </c>
      <c r="I936" s="2">
        <f>IF(ISERROR(VLOOKUP($A936,'30.06.2022'!$A:$I,9,0)=TRUE),0,VLOOKUP($A936,'30.06.2022'!$A:$I,9,0))</f>
        <v>5876.31</v>
      </c>
      <c r="J936" s="39">
        <f>IF(ISERROR(VLOOKUP($A936,'31.07.2022'!$A:$I,9,0)=TRUE),0,VLOOKUP($A936,'31.07.2022'!$A:$I,9,0))</f>
        <v>5876.31</v>
      </c>
      <c r="K936" s="39">
        <f>IF(ISERROR(VLOOKUP($A936,'31.08.2022'!$A:$I,9,0)=TRUE),0,VLOOKUP($A936,'31.08.2022'!$A:$I,9,0))</f>
        <v>5876.31</v>
      </c>
      <c r="L936" s="39">
        <f>IF(ISERROR(VLOOKUP($A936,'30.09.2022'!$A:$I,9,0)=TRUE),0,VLOOKUP($A936,'30.09.2022'!$A:$I,9,0))</f>
        <v>5876.31</v>
      </c>
      <c r="M936" s="39">
        <f>IF(ISERROR(VLOOKUP($A936,'31.10.2022'!$A:$I,9,0)=TRUE),0,VLOOKUP($A936,'31.10.2022'!$A:$I,9,0))</f>
        <v>5876.31</v>
      </c>
      <c r="N936" s="39">
        <f>IF(ISERROR(VLOOKUP($A936,'30.11.2022'!$A:$I,9,0)=TRUE),0,VLOOKUP($A936,'30.11.2022'!$A:$I,9,0))</f>
        <v>5876.31</v>
      </c>
      <c r="O936" s="39">
        <f>IF(ISERROR(VLOOKUP($A936,'31.12.2022'!$A:$I,9,0)=TRUE),0,VLOOKUP($A936,'31.12.2022'!$A:$I,9,0))</f>
        <v>5876.31</v>
      </c>
    </row>
    <row r="937" spans="1:15" x14ac:dyDescent="0.3">
      <c r="A937" s="1" t="s">
        <v>1025</v>
      </c>
      <c r="B937" s="1"/>
      <c r="C937" s="53">
        <f t="shared" si="14"/>
        <v>11</v>
      </c>
      <c r="D937" s="2">
        <f>IF(ISERROR(VLOOKUP($A937,'31.01.2022'!$A:$I,9,0)=TRUE),0,VLOOKUP($A937,'31.01.2022'!$A:$I,9,0))</f>
        <v>42637.71</v>
      </c>
      <c r="E937" s="2">
        <f>IF(ISERROR(VLOOKUP($A937,'28.02.2022'!$A:$I,9,0)=TRUE),0,VLOOKUP($A937,'28.02.2022'!$A:$I,9,0))</f>
        <v>42637.71</v>
      </c>
      <c r="F937" s="2">
        <f>IF(ISERROR(VLOOKUP($A937,'31.03.2022'!$A:$I,9,0)=TRUE),0,VLOOKUP($A937,'31.03.2022'!$A:$I,9,0))</f>
        <v>42637.71</v>
      </c>
      <c r="G937" s="2">
        <f>IF(ISERROR(VLOOKUP($A937,'30.04.2022'!$A:$I,9,0)=TRUE),0,VLOOKUP($A937,'30.04.2022'!$A:$I,9,0))</f>
        <v>42637.71</v>
      </c>
      <c r="H937" s="2">
        <f>IF(ISERROR(VLOOKUP($A937,'31.05.2022'!$A:$I,9,0)=TRUE),0,VLOOKUP($A937,'31.05.2022'!$A:$I,9,0))</f>
        <v>42637.71</v>
      </c>
      <c r="I937" s="2">
        <f>IF(ISERROR(VLOOKUP($A937,'30.06.2022'!$A:$I,9,0)=TRUE),0,VLOOKUP($A937,'30.06.2022'!$A:$I,9,0))</f>
        <v>42637.71</v>
      </c>
      <c r="J937" s="39">
        <f>IF(ISERROR(VLOOKUP($A937,'31.07.2022'!$A:$I,9,0)=TRUE),0,VLOOKUP($A937,'31.07.2022'!$A:$I,9,0))</f>
        <v>42637.71</v>
      </c>
      <c r="K937" s="39">
        <f>IF(ISERROR(VLOOKUP($A937,'31.08.2022'!$A:$I,9,0)=TRUE),0,VLOOKUP($A937,'31.08.2022'!$A:$I,9,0))</f>
        <v>42637.71</v>
      </c>
      <c r="L937" s="39">
        <f>IF(ISERROR(VLOOKUP($A937,'30.09.2022'!$A:$I,9,0)=TRUE),0,VLOOKUP($A937,'30.09.2022'!$A:$I,9,0))</f>
        <v>42637.71</v>
      </c>
      <c r="M937" s="39">
        <f>IF(ISERROR(VLOOKUP($A937,'31.10.2022'!$A:$I,9,0)=TRUE),0,VLOOKUP($A937,'31.10.2022'!$A:$I,9,0))</f>
        <v>42637.71</v>
      </c>
      <c r="N937" s="39">
        <f>IF(ISERROR(VLOOKUP($A937,'30.11.2022'!$A:$I,9,0)=TRUE),0,VLOOKUP($A937,'30.11.2022'!$A:$I,9,0))</f>
        <v>42637.71</v>
      </c>
      <c r="O937" s="39">
        <f>IF(ISERROR(VLOOKUP($A937,'31.12.2022'!$A:$I,9,0)=TRUE),0,VLOOKUP($A937,'31.12.2022'!$A:$I,9,0))</f>
        <v>42637.71</v>
      </c>
    </row>
    <row r="938" spans="1:15" x14ac:dyDescent="0.3">
      <c r="A938" s="1" t="s">
        <v>1026</v>
      </c>
      <c r="B938" s="1"/>
      <c r="C938" s="53">
        <f t="shared" si="14"/>
        <v>11</v>
      </c>
      <c r="D938" s="2">
        <f>IF(ISERROR(VLOOKUP($A938,'31.01.2022'!$A:$I,9,0)=TRUE),0,VLOOKUP($A938,'31.01.2022'!$A:$I,9,0))</f>
        <v>12661.65</v>
      </c>
      <c r="E938" s="2">
        <f>IF(ISERROR(VLOOKUP($A938,'28.02.2022'!$A:$I,9,0)=TRUE),0,VLOOKUP($A938,'28.02.2022'!$A:$I,9,0))</f>
        <v>12661.65</v>
      </c>
      <c r="F938" s="2">
        <f>IF(ISERROR(VLOOKUP($A938,'31.03.2022'!$A:$I,9,0)=TRUE),0,VLOOKUP($A938,'31.03.2022'!$A:$I,9,0))</f>
        <v>12661.65</v>
      </c>
      <c r="G938" s="2">
        <f>IF(ISERROR(VLOOKUP($A938,'30.04.2022'!$A:$I,9,0)=TRUE),0,VLOOKUP($A938,'30.04.2022'!$A:$I,9,0))</f>
        <v>12661.65</v>
      </c>
      <c r="H938" s="2">
        <f>IF(ISERROR(VLOOKUP($A938,'31.05.2022'!$A:$I,9,0)=TRUE),0,VLOOKUP($A938,'31.05.2022'!$A:$I,9,0))</f>
        <v>12661.65</v>
      </c>
      <c r="I938" s="2">
        <f>IF(ISERROR(VLOOKUP($A938,'30.06.2022'!$A:$I,9,0)=TRUE),0,VLOOKUP($A938,'30.06.2022'!$A:$I,9,0))</f>
        <v>12661.65</v>
      </c>
      <c r="J938" s="39">
        <f>IF(ISERROR(VLOOKUP($A938,'31.07.2022'!$A:$I,9,0)=TRUE),0,VLOOKUP($A938,'31.07.2022'!$A:$I,9,0))</f>
        <v>12661.65</v>
      </c>
      <c r="K938" s="39">
        <f>IF(ISERROR(VLOOKUP($A938,'31.08.2022'!$A:$I,9,0)=TRUE),0,VLOOKUP($A938,'31.08.2022'!$A:$I,9,0))</f>
        <v>12661.65</v>
      </c>
      <c r="L938" s="39">
        <f>IF(ISERROR(VLOOKUP($A938,'30.09.2022'!$A:$I,9,0)=TRUE),0,VLOOKUP($A938,'30.09.2022'!$A:$I,9,0))</f>
        <v>12661.65</v>
      </c>
      <c r="M938" s="39">
        <f>IF(ISERROR(VLOOKUP($A938,'31.10.2022'!$A:$I,9,0)=TRUE),0,VLOOKUP($A938,'31.10.2022'!$A:$I,9,0))</f>
        <v>12661.65</v>
      </c>
      <c r="N938" s="39">
        <f>IF(ISERROR(VLOOKUP($A938,'30.11.2022'!$A:$I,9,0)=TRUE),0,VLOOKUP($A938,'30.11.2022'!$A:$I,9,0))</f>
        <v>12661.65</v>
      </c>
      <c r="O938" s="39">
        <f>IF(ISERROR(VLOOKUP($A938,'31.12.2022'!$A:$I,9,0)=TRUE),0,VLOOKUP($A938,'31.12.2022'!$A:$I,9,0))</f>
        <v>12661.65</v>
      </c>
    </row>
    <row r="939" spans="1:15" x14ac:dyDescent="0.3">
      <c r="A939" s="1" t="s">
        <v>1027</v>
      </c>
      <c r="B939" s="1"/>
      <c r="C939" s="53">
        <f t="shared" si="14"/>
        <v>11</v>
      </c>
      <c r="D939" s="2">
        <f>IF(ISERROR(VLOOKUP($A939,'31.01.2022'!$A:$I,9,0)=TRUE),0,VLOOKUP($A939,'31.01.2022'!$A:$I,9,0))</f>
        <v>11342.38</v>
      </c>
      <c r="E939" s="2">
        <f>IF(ISERROR(VLOOKUP($A939,'28.02.2022'!$A:$I,9,0)=TRUE),0,VLOOKUP($A939,'28.02.2022'!$A:$I,9,0))</f>
        <v>11342.38</v>
      </c>
      <c r="F939" s="2">
        <f>IF(ISERROR(VLOOKUP($A939,'31.03.2022'!$A:$I,9,0)=TRUE),0,VLOOKUP($A939,'31.03.2022'!$A:$I,9,0))</f>
        <v>11342.38</v>
      </c>
      <c r="G939" s="2">
        <f>IF(ISERROR(VLOOKUP($A939,'30.04.2022'!$A:$I,9,0)=TRUE),0,VLOOKUP($A939,'30.04.2022'!$A:$I,9,0))</f>
        <v>11342.38</v>
      </c>
      <c r="H939" s="2">
        <f>IF(ISERROR(VLOOKUP($A939,'31.05.2022'!$A:$I,9,0)=TRUE),0,VLOOKUP($A939,'31.05.2022'!$A:$I,9,0))</f>
        <v>11342.38</v>
      </c>
      <c r="I939" s="2">
        <f>IF(ISERROR(VLOOKUP($A939,'30.06.2022'!$A:$I,9,0)=TRUE),0,VLOOKUP($A939,'30.06.2022'!$A:$I,9,0))</f>
        <v>11342.38</v>
      </c>
      <c r="J939" s="39">
        <f>IF(ISERROR(VLOOKUP($A939,'31.07.2022'!$A:$I,9,0)=TRUE),0,VLOOKUP($A939,'31.07.2022'!$A:$I,9,0))</f>
        <v>11342.38</v>
      </c>
      <c r="K939" s="39">
        <f>IF(ISERROR(VLOOKUP($A939,'31.08.2022'!$A:$I,9,0)=TRUE),0,VLOOKUP($A939,'31.08.2022'!$A:$I,9,0))</f>
        <v>11342.38</v>
      </c>
      <c r="L939" s="39">
        <f>IF(ISERROR(VLOOKUP($A939,'30.09.2022'!$A:$I,9,0)=TRUE),0,VLOOKUP($A939,'30.09.2022'!$A:$I,9,0))</f>
        <v>11342.38</v>
      </c>
      <c r="M939" s="39">
        <f>IF(ISERROR(VLOOKUP($A939,'31.10.2022'!$A:$I,9,0)=TRUE),0,VLOOKUP($A939,'31.10.2022'!$A:$I,9,0))</f>
        <v>11342.38</v>
      </c>
      <c r="N939" s="39">
        <f>IF(ISERROR(VLOOKUP($A939,'30.11.2022'!$A:$I,9,0)=TRUE),0,VLOOKUP($A939,'30.11.2022'!$A:$I,9,0))</f>
        <v>11342.38</v>
      </c>
      <c r="O939" s="39">
        <f>IF(ISERROR(VLOOKUP($A939,'31.12.2022'!$A:$I,9,0)=TRUE),0,VLOOKUP($A939,'31.12.2022'!$A:$I,9,0))</f>
        <v>11342.38</v>
      </c>
    </row>
    <row r="940" spans="1:15" x14ac:dyDescent="0.3">
      <c r="A940" s="1" t="s">
        <v>1028</v>
      </c>
      <c r="B940" s="1"/>
      <c r="C940" s="53">
        <f t="shared" si="14"/>
        <v>11</v>
      </c>
      <c r="D940" s="2">
        <f>IF(ISERROR(VLOOKUP($A940,'31.01.2022'!$A:$I,9,0)=TRUE),0,VLOOKUP($A940,'31.01.2022'!$A:$I,9,0))</f>
        <v>19999.150000000001</v>
      </c>
      <c r="E940" s="2">
        <f>IF(ISERROR(VLOOKUP($A940,'28.02.2022'!$A:$I,9,0)=TRUE),0,VLOOKUP($A940,'28.02.2022'!$A:$I,9,0))</f>
        <v>19999.150000000001</v>
      </c>
      <c r="F940" s="2">
        <f>IF(ISERROR(VLOOKUP($A940,'31.03.2022'!$A:$I,9,0)=TRUE),0,VLOOKUP($A940,'31.03.2022'!$A:$I,9,0))</f>
        <v>19999.150000000001</v>
      </c>
      <c r="G940" s="2">
        <f>IF(ISERROR(VLOOKUP($A940,'30.04.2022'!$A:$I,9,0)=TRUE),0,VLOOKUP($A940,'30.04.2022'!$A:$I,9,0))</f>
        <v>19999.150000000001</v>
      </c>
      <c r="H940" s="2">
        <f>IF(ISERROR(VLOOKUP($A940,'31.05.2022'!$A:$I,9,0)=TRUE),0,VLOOKUP($A940,'31.05.2022'!$A:$I,9,0))</f>
        <v>19999.150000000001</v>
      </c>
      <c r="I940" s="2">
        <f>IF(ISERROR(VLOOKUP($A940,'30.06.2022'!$A:$I,9,0)=TRUE),0,VLOOKUP($A940,'30.06.2022'!$A:$I,9,0))</f>
        <v>19999.150000000001</v>
      </c>
      <c r="J940" s="39">
        <f>IF(ISERROR(VLOOKUP($A940,'31.07.2022'!$A:$I,9,0)=TRUE),0,VLOOKUP($A940,'31.07.2022'!$A:$I,9,0))</f>
        <v>19999.150000000001</v>
      </c>
      <c r="K940" s="39">
        <f>IF(ISERROR(VLOOKUP($A940,'31.08.2022'!$A:$I,9,0)=TRUE),0,VLOOKUP($A940,'31.08.2022'!$A:$I,9,0))</f>
        <v>19999.150000000001</v>
      </c>
      <c r="L940" s="39">
        <f>IF(ISERROR(VLOOKUP($A940,'30.09.2022'!$A:$I,9,0)=TRUE),0,VLOOKUP($A940,'30.09.2022'!$A:$I,9,0))</f>
        <v>19999.150000000001</v>
      </c>
      <c r="M940" s="39">
        <f>IF(ISERROR(VLOOKUP($A940,'31.10.2022'!$A:$I,9,0)=TRUE),0,VLOOKUP($A940,'31.10.2022'!$A:$I,9,0))</f>
        <v>19999.150000000001</v>
      </c>
      <c r="N940" s="39">
        <f>IF(ISERROR(VLOOKUP($A940,'30.11.2022'!$A:$I,9,0)=TRUE),0,VLOOKUP($A940,'30.11.2022'!$A:$I,9,0))</f>
        <v>19999.150000000001</v>
      </c>
      <c r="O940" s="39">
        <f>IF(ISERROR(VLOOKUP($A940,'31.12.2022'!$A:$I,9,0)=TRUE),0,VLOOKUP($A940,'31.12.2022'!$A:$I,9,0))</f>
        <v>19999.150000000001</v>
      </c>
    </row>
    <row r="941" spans="1:15" x14ac:dyDescent="0.3">
      <c r="A941" s="1" t="s">
        <v>1029</v>
      </c>
      <c r="B941" s="1"/>
      <c r="C941" s="53">
        <f t="shared" si="14"/>
        <v>11</v>
      </c>
      <c r="D941" s="2">
        <f>IF(ISERROR(VLOOKUP($A941,'31.01.2022'!$A:$I,9,0)=TRUE),0,VLOOKUP($A941,'31.01.2022'!$A:$I,9,0))</f>
        <v>94444.75</v>
      </c>
      <c r="E941" s="2">
        <f>IF(ISERROR(VLOOKUP($A941,'28.02.2022'!$A:$I,9,0)=TRUE),0,VLOOKUP($A941,'28.02.2022'!$A:$I,9,0))</f>
        <v>94444.75</v>
      </c>
      <c r="F941" s="2">
        <f>IF(ISERROR(VLOOKUP($A941,'31.03.2022'!$A:$I,9,0)=TRUE),0,VLOOKUP($A941,'31.03.2022'!$A:$I,9,0))</f>
        <v>94444.75</v>
      </c>
      <c r="G941" s="2">
        <f>IF(ISERROR(VLOOKUP($A941,'30.04.2022'!$A:$I,9,0)=TRUE),0,VLOOKUP($A941,'30.04.2022'!$A:$I,9,0))</f>
        <v>94444.75</v>
      </c>
      <c r="H941" s="2">
        <f>IF(ISERROR(VLOOKUP($A941,'31.05.2022'!$A:$I,9,0)=TRUE),0,VLOOKUP($A941,'31.05.2022'!$A:$I,9,0))</f>
        <v>94444.75</v>
      </c>
      <c r="I941" s="2">
        <f>IF(ISERROR(VLOOKUP($A941,'30.06.2022'!$A:$I,9,0)=TRUE),0,VLOOKUP($A941,'30.06.2022'!$A:$I,9,0))</f>
        <v>94444.75</v>
      </c>
      <c r="J941" s="39">
        <f>IF(ISERROR(VLOOKUP($A941,'31.07.2022'!$A:$I,9,0)=TRUE),0,VLOOKUP($A941,'31.07.2022'!$A:$I,9,0))</f>
        <v>94444.75</v>
      </c>
      <c r="K941" s="39">
        <f>IF(ISERROR(VLOOKUP($A941,'31.08.2022'!$A:$I,9,0)=TRUE),0,VLOOKUP($A941,'31.08.2022'!$A:$I,9,0))</f>
        <v>94444.75</v>
      </c>
      <c r="L941" s="39">
        <f>IF(ISERROR(VLOOKUP($A941,'30.09.2022'!$A:$I,9,0)=TRUE),0,VLOOKUP($A941,'30.09.2022'!$A:$I,9,0))</f>
        <v>94444.75</v>
      </c>
      <c r="M941" s="39">
        <f>IF(ISERROR(VLOOKUP($A941,'31.10.2022'!$A:$I,9,0)=TRUE),0,VLOOKUP($A941,'31.10.2022'!$A:$I,9,0))</f>
        <v>94444.75</v>
      </c>
      <c r="N941" s="39">
        <f>IF(ISERROR(VLOOKUP($A941,'30.11.2022'!$A:$I,9,0)=TRUE),0,VLOOKUP($A941,'30.11.2022'!$A:$I,9,0))</f>
        <v>94444.75</v>
      </c>
      <c r="O941" s="39">
        <f>IF(ISERROR(VLOOKUP($A941,'31.12.2022'!$A:$I,9,0)=TRUE),0,VLOOKUP($A941,'31.12.2022'!$A:$I,9,0))</f>
        <v>94444.75</v>
      </c>
    </row>
    <row r="942" spans="1:15" x14ac:dyDescent="0.3">
      <c r="A942" s="1" t="s">
        <v>1030</v>
      </c>
      <c r="B942" s="1"/>
      <c r="C942" s="53">
        <f t="shared" si="14"/>
        <v>11</v>
      </c>
      <c r="D942" s="2">
        <f>IF(ISERROR(VLOOKUP($A942,'31.01.2022'!$A:$I,9,0)=TRUE),0,VLOOKUP($A942,'31.01.2022'!$A:$I,9,0))</f>
        <v>2200</v>
      </c>
      <c r="E942" s="2">
        <f>IF(ISERROR(VLOOKUP($A942,'28.02.2022'!$A:$I,9,0)=TRUE),0,VLOOKUP($A942,'28.02.2022'!$A:$I,9,0))</f>
        <v>2200</v>
      </c>
      <c r="F942" s="2">
        <f>IF(ISERROR(VLOOKUP($A942,'31.03.2022'!$A:$I,9,0)=TRUE),0,VLOOKUP($A942,'31.03.2022'!$A:$I,9,0))</f>
        <v>2200</v>
      </c>
      <c r="G942" s="2">
        <f>IF(ISERROR(VLOOKUP($A942,'30.04.2022'!$A:$I,9,0)=TRUE),0,VLOOKUP($A942,'30.04.2022'!$A:$I,9,0))</f>
        <v>2200</v>
      </c>
      <c r="H942" s="2">
        <f>IF(ISERROR(VLOOKUP($A942,'31.05.2022'!$A:$I,9,0)=TRUE),0,VLOOKUP($A942,'31.05.2022'!$A:$I,9,0))</f>
        <v>2200</v>
      </c>
      <c r="I942" s="2">
        <f>IF(ISERROR(VLOOKUP($A942,'30.06.2022'!$A:$I,9,0)=TRUE),0,VLOOKUP($A942,'30.06.2022'!$A:$I,9,0))</f>
        <v>2200</v>
      </c>
      <c r="J942" s="39">
        <f>IF(ISERROR(VLOOKUP($A942,'31.07.2022'!$A:$I,9,0)=TRUE),0,VLOOKUP($A942,'31.07.2022'!$A:$I,9,0))</f>
        <v>2200</v>
      </c>
      <c r="K942" s="39">
        <f>IF(ISERROR(VLOOKUP($A942,'31.08.2022'!$A:$I,9,0)=TRUE),0,VLOOKUP($A942,'31.08.2022'!$A:$I,9,0))</f>
        <v>2200</v>
      </c>
      <c r="L942" s="39">
        <f>IF(ISERROR(VLOOKUP($A942,'30.09.2022'!$A:$I,9,0)=TRUE),0,VLOOKUP($A942,'30.09.2022'!$A:$I,9,0))</f>
        <v>2200</v>
      </c>
      <c r="M942" s="39">
        <f>IF(ISERROR(VLOOKUP($A942,'31.10.2022'!$A:$I,9,0)=TRUE),0,VLOOKUP($A942,'31.10.2022'!$A:$I,9,0))</f>
        <v>2200</v>
      </c>
      <c r="N942" s="39">
        <f>IF(ISERROR(VLOOKUP($A942,'30.11.2022'!$A:$I,9,0)=TRUE),0,VLOOKUP($A942,'30.11.2022'!$A:$I,9,0))</f>
        <v>2200</v>
      </c>
      <c r="O942" s="39">
        <f>IF(ISERROR(VLOOKUP($A942,'31.12.2022'!$A:$I,9,0)=TRUE),0,VLOOKUP($A942,'31.12.2022'!$A:$I,9,0))</f>
        <v>2200</v>
      </c>
    </row>
    <row r="943" spans="1:15" x14ac:dyDescent="0.3">
      <c r="A943" s="1" t="s">
        <v>1031</v>
      </c>
      <c r="B943" s="1"/>
      <c r="C943" s="53">
        <f t="shared" si="14"/>
        <v>11</v>
      </c>
      <c r="D943" s="2">
        <f>IF(ISERROR(VLOOKUP($A943,'31.01.2022'!$A:$I,9,0)=TRUE),0,VLOOKUP($A943,'31.01.2022'!$A:$I,9,0))</f>
        <v>3134.74</v>
      </c>
      <c r="E943" s="2">
        <f>IF(ISERROR(VLOOKUP($A943,'28.02.2022'!$A:$I,9,0)=TRUE),0,VLOOKUP($A943,'28.02.2022'!$A:$I,9,0))</f>
        <v>3134.74</v>
      </c>
      <c r="F943" s="2">
        <f>IF(ISERROR(VLOOKUP($A943,'31.03.2022'!$A:$I,9,0)=TRUE),0,VLOOKUP($A943,'31.03.2022'!$A:$I,9,0))</f>
        <v>3134.74</v>
      </c>
      <c r="G943" s="2">
        <f>IF(ISERROR(VLOOKUP($A943,'30.04.2022'!$A:$I,9,0)=TRUE),0,VLOOKUP($A943,'30.04.2022'!$A:$I,9,0))</f>
        <v>3134.74</v>
      </c>
      <c r="H943" s="2">
        <f>IF(ISERROR(VLOOKUP($A943,'31.05.2022'!$A:$I,9,0)=TRUE),0,VLOOKUP($A943,'31.05.2022'!$A:$I,9,0))</f>
        <v>3134.74</v>
      </c>
      <c r="I943" s="2">
        <f>IF(ISERROR(VLOOKUP($A943,'30.06.2022'!$A:$I,9,0)=TRUE),0,VLOOKUP($A943,'30.06.2022'!$A:$I,9,0))</f>
        <v>3134.74</v>
      </c>
      <c r="J943" s="39">
        <f>IF(ISERROR(VLOOKUP($A943,'31.07.2022'!$A:$I,9,0)=TRUE),0,VLOOKUP($A943,'31.07.2022'!$A:$I,9,0))</f>
        <v>3134.74</v>
      </c>
      <c r="K943" s="39">
        <f>IF(ISERROR(VLOOKUP($A943,'31.08.2022'!$A:$I,9,0)=TRUE),0,VLOOKUP($A943,'31.08.2022'!$A:$I,9,0))</f>
        <v>3134.74</v>
      </c>
      <c r="L943" s="39">
        <f>IF(ISERROR(VLOOKUP($A943,'30.09.2022'!$A:$I,9,0)=TRUE),0,VLOOKUP($A943,'30.09.2022'!$A:$I,9,0))</f>
        <v>3134.74</v>
      </c>
      <c r="M943" s="39">
        <f>IF(ISERROR(VLOOKUP($A943,'31.10.2022'!$A:$I,9,0)=TRUE),0,VLOOKUP($A943,'31.10.2022'!$A:$I,9,0))</f>
        <v>3134.74</v>
      </c>
      <c r="N943" s="39">
        <f>IF(ISERROR(VLOOKUP($A943,'30.11.2022'!$A:$I,9,0)=TRUE),0,VLOOKUP($A943,'30.11.2022'!$A:$I,9,0))</f>
        <v>3134.74</v>
      </c>
      <c r="O943" s="39">
        <f>IF(ISERROR(VLOOKUP($A943,'31.12.2022'!$A:$I,9,0)=TRUE),0,VLOOKUP($A943,'31.12.2022'!$A:$I,9,0))</f>
        <v>3134.74</v>
      </c>
    </row>
    <row r="944" spans="1:15" x14ac:dyDescent="0.3">
      <c r="A944" s="1" t="s">
        <v>1032</v>
      </c>
      <c r="B944" s="1"/>
      <c r="C944" s="53">
        <f t="shared" si="14"/>
        <v>11</v>
      </c>
      <c r="D944" s="2">
        <f>IF(ISERROR(VLOOKUP($A944,'31.01.2022'!$A:$I,9,0)=TRUE),0,VLOOKUP($A944,'31.01.2022'!$A:$I,9,0))</f>
        <v>5583.9</v>
      </c>
      <c r="E944" s="2">
        <f>IF(ISERROR(VLOOKUP($A944,'28.02.2022'!$A:$I,9,0)=TRUE),0,VLOOKUP($A944,'28.02.2022'!$A:$I,9,0))</f>
        <v>5583.9</v>
      </c>
      <c r="F944" s="2">
        <f>IF(ISERROR(VLOOKUP($A944,'31.03.2022'!$A:$I,9,0)=TRUE),0,VLOOKUP($A944,'31.03.2022'!$A:$I,9,0))</f>
        <v>5583.9</v>
      </c>
      <c r="G944" s="2">
        <f>IF(ISERROR(VLOOKUP($A944,'30.04.2022'!$A:$I,9,0)=TRUE),0,VLOOKUP($A944,'30.04.2022'!$A:$I,9,0))</f>
        <v>5583.9</v>
      </c>
      <c r="H944" s="2">
        <f>IF(ISERROR(VLOOKUP($A944,'31.05.2022'!$A:$I,9,0)=TRUE),0,VLOOKUP($A944,'31.05.2022'!$A:$I,9,0))</f>
        <v>5583.9</v>
      </c>
      <c r="I944" s="2">
        <f>IF(ISERROR(VLOOKUP($A944,'30.06.2022'!$A:$I,9,0)=TRUE),0,VLOOKUP($A944,'30.06.2022'!$A:$I,9,0))</f>
        <v>5583.9</v>
      </c>
      <c r="J944" s="39">
        <f>IF(ISERROR(VLOOKUP($A944,'31.07.2022'!$A:$I,9,0)=TRUE),0,VLOOKUP($A944,'31.07.2022'!$A:$I,9,0))</f>
        <v>5583.9</v>
      </c>
      <c r="K944" s="39">
        <f>IF(ISERROR(VLOOKUP($A944,'31.08.2022'!$A:$I,9,0)=TRUE),0,VLOOKUP($A944,'31.08.2022'!$A:$I,9,0))</f>
        <v>5583.9</v>
      </c>
      <c r="L944" s="39">
        <f>IF(ISERROR(VLOOKUP($A944,'30.09.2022'!$A:$I,9,0)=TRUE),0,VLOOKUP($A944,'30.09.2022'!$A:$I,9,0))</f>
        <v>5583.9</v>
      </c>
      <c r="M944" s="39">
        <f>IF(ISERROR(VLOOKUP($A944,'31.10.2022'!$A:$I,9,0)=TRUE),0,VLOOKUP($A944,'31.10.2022'!$A:$I,9,0))</f>
        <v>5583.9</v>
      </c>
      <c r="N944" s="39">
        <f>IF(ISERROR(VLOOKUP($A944,'30.11.2022'!$A:$I,9,0)=TRUE),0,VLOOKUP($A944,'30.11.2022'!$A:$I,9,0))</f>
        <v>5583.9</v>
      </c>
      <c r="O944" s="39">
        <f>IF(ISERROR(VLOOKUP($A944,'31.12.2022'!$A:$I,9,0)=TRUE),0,VLOOKUP($A944,'31.12.2022'!$A:$I,9,0))</f>
        <v>5583.9</v>
      </c>
    </row>
    <row r="945" spans="1:15" x14ac:dyDescent="0.3">
      <c r="A945" s="1" t="s">
        <v>1033</v>
      </c>
      <c r="B945" s="1"/>
      <c r="C945" s="53">
        <f t="shared" si="14"/>
        <v>11</v>
      </c>
      <c r="D945" s="2">
        <f>IF(ISERROR(VLOOKUP($A945,'31.01.2022'!$A:$I,9,0)=TRUE),0,VLOOKUP($A945,'31.01.2022'!$A:$I,9,0))</f>
        <v>36016.949999999997</v>
      </c>
      <c r="E945" s="2">
        <f>IF(ISERROR(VLOOKUP($A945,'28.02.2022'!$A:$I,9,0)=TRUE),0,VLOOKUP($A945,'28.02.2022'!$A:$I,9,0))</f>
        <v>36016.949999999997</v>
      </c>
      <c r="F945" s="2">
        <f>IF(ISERROR(VLOOKUP($A945,'31.03.2022'!$A:$I,9,0)=TRUE),0,VLOOKUP($A945,'31.03.2022'!$A:$I,9,0))</f>
        <v>36016.949999999997</v>
      </c>
      <c r="G945" s="2">
        <f>IF(ISERROR(VLOOKUP($A945,'30.04.2022'!$A:$I,9,0)=TRUE),0,VLOOKUP($A945,'30.04.2022'!$A:$I,9,0))</f>
        <v>36016.949999999997</v>
      </c>
      <c r="H945" s="2">
        <f>IF(ISERROR(VLOOKUP($A945,'31.05.2022'!$A:$I,9,0)=TRUE),0,VLOOKUP($A945,'31.05.2022'!$A:$I,9,0))</f>
        <v>36016.949999999997</v>
      </c>
      <c r="I945" s="2">
        <f>IF(ISERROR(VLOOKUP($A945,'30.06.2022'!$A:$I,9,0)=TRUE),0,VLOOKUP($A945,'30.06.2022'!$A:$I,9,0))</f>
        <v>36016.949999999997</v>
      </c>
      <c r="J945" s="39">
        <f>IF(ISERROR(VLOOKUP($A945,'31.07.2022'!$A:$I,9,0)=TRUE),0,VLOOKUP($A945,'31.07.2022'!$A:$I,9,0))</f>
        <v>36016.949999999997</v>
      </c>
      <c r="K945" s="39">
        <f>IF(ISERROR(VLOOKUP($A945,'31.08.2022'!$A:$I,9,0)=TRUE),0,VLOOKUP($A945,'31.08.2022'!$A:$I,9,0))</f>
        <v>36016.949999999997</v>
      </c>
      <c r="L945" s="39">
        <f>IF(ISERROR(VLOOKUP($A945,'30.09.2022'!$A:$I,9,0)=TRUE),0,VLOOKUP($A945,'30.09.2022'!$A:$I,9,0))</f>
        <v>36016.949999999997</v>
      </c>
      <c r="M945" s="39">
        <f>IF(ISERROR(VLOOKUP($A945,'31.10.2022'!$A:$I,9,0)=TRUE),0,VLOOKUP($A945,'31.10.2022'!$A:$I,9,0))</f>
        <v>36016.949999999997</v>
      </c>
      <c r="N945" s="39">
        <f>IF(ISERROR(VLOOKUP($A945,'30.11.2022'!$A:$I,9,0)=TRUE),0,VLOOKUP($A945,'30.11.2022'!$A:$I,9,0))</f>
        <v>36016.949999999997</v>
      </c>
      <c r="O945" s="39">
        <f>IF(ISERROR(VLOOKUP($A945,'31.12.2022'!$A:$I,9,0)=TRUE),0,VLOOKUP($A945,'31.12.2022'!$A:$I,9,0))</f>
        <v>36016.949999999997</v>
      </c>
    </row>
    <row r="946" spans="1:15" x14ac:dyDescent="0.3">
      <c r="A946" s="1" t="s">
        <v>1034</v>
      </c>
      <c r="B946" s="1"/>
      <c r="C946" s="53">
        <f t="shared" si="14"/>
        <v>11</v>
      </c>
      <c r="D946" s="2">
        <f>IF(ISERROR(VLOOKUP($A946,'31.01.2022'!$A:$I,9,0)=TRUE),0,VLOOKUP($A946,'31.01.2022'!$A:$I,9,0))</f>
        <v>40254.239999999998</v>
      </c>
      <c r="E946" s="2">
        <f>IF(ISERROR(VLOOKUP($A946,'28.02.2022'!$A:$I,9,0)=TRUE),0,VLOOKUP($A946,'28.02.2022'!$A:$I,9,0))</f>
        <v>40254.239999999998</v>
      </c>
      <c r="F946" s="2">
        <f>IF(ISERROR(VLOOKUP($A946,'31.03.2022'!$A:$I,9,0)=TRUE),0,VLOOKUP($A946,'31.03.2022'!$A:$I,9,0))</f>
        <v>40254.239999999998</v>
      </c>
      <c r="G946" s="2">
        <f>IF(ISERROR(VLOOKUP($A946,'30.04.2022'!$A:$I,9,0)=TRUE),0,VLOOKUP($A946,'30.04.2022'!$A:$I,9,0))</f>
        <v>40254.239999999998</v>
      </c>
      <c r="H946" s="2">
        <f>IF(ISERROR(VLOOKUP($A946,'31.05.2022'!$A:$I,9,0)=TRUE),0,VLOOKUP($A946,'31.05.2022'!$A:$I,9,0))</f>
        <v>40254.239999999998</v>
      </c>
      <c r="I946" s="2">
        <f>IF(ISERROR(VLOOKUP($A946,'30.06.2022'!$A:$I,9,0)=TRUE),0,VLOOKUP($A946,'30.06.2022'!$A:$I,9,0))</f>
        <v>40254.239999999998</v>
      </c>
      <c r="J946" s="39">
        <f>IF(ISERROR(VLOOKUP($A946,'31.07.2022'!$A:$I,9,0)=TRUE),0,VLOOKUP($A946,'31.07.2022'!$A:$I,9,0))</f>
        <v>40254.239999999998</v>
      </c>
      <c r="K946" s="39">
        <f>IF(ISERROR(VLOOKUP($A946,'31.08.2022'!$A:$I,9,0)=TRUE),0,VLOOKUP($A946,'31.08.2022'!$A:$I,9,0))</f>
        <v>40254.239999999998</v>
      </c>
      <c r="L946" s="39">
        <f>IF(ISERROR(VLOOKUP($A946,'30.09.2022'!$A:$I,9,0)=TRUE),0,VLOOKUP($A946,'30.09.2022'!$A:$I,9,0))</f>
        <v>40254.239999999998</v>
      </c>
      <c r="M946" s="39">
        <f>IF(ISERROR(VLOOKUP($A946,'31.10.2022'!$A:$I,9,0)=TRUE),0,VLOOKUP($A946,'31.10.2022'!$A:$I,9,0))</f>
        <v>40254.239999999998</v>
      </c>
      <c r="N946" s="39">
        <f>IF(ISERROR(VLOOKUP($A946,'30.11.2022'!$A:$I,9,0)=TRUE),0,VLOOKUP($A946,'30.11.2022'!$A:$I,9,0))</f>
        <v>40254.239999999998</v>
      </c>
      <c r="O946" s="39">
        <f>IF(ISERROR(VLOOKUP($A946,'31.12.2022'!$A:$I,9,0)=TRUE),0,VLOOKUP($A946,'31.12.2022'!$A:$I,9,0))</f>
        <v>40254.239999999998</v>
      </c>
    </row>
    <row r="947" spans="1:15" x14ac:dyDescent="0.3">
      <c r="A947" s="1" t="s">
        <v>1035</v>
      </c>
      <c r="B947" s="1"/>
      <c r="C947" s="53">
        <f t="shared" si="14"/>
        <v>11</v>
      </c>
      <c r="D947" s="2">
        <f>IF(ISERROR(VLOOKUP($A947,'31.01.2022'!$A:$I,9,0)=TRUE),0,VLOOKUP($A947,'31.01.2022'!$A:$I,9,0))</f>
        <v>41310.089999999997</v>
      </c>
      <c r="E947" s="2">
        <f>IF(ISERROR(VLOOKUP($A947,'28.02.2022'!$A:$I,9,0)=TRUE),0,VLOOKUP($A947,'28.02.2022'!$A:$I,9,0))</f>
        <v>41310.089999999997</v>
      </c>
      <c r="F947" s="2">
        <f>IF(ISERROR(VLOOKUP($A947,'31.03.2022'!$A:$I,9,0)=TRUE),0,VLOOKUP($A947,'31.03.2022'!$A:$I,9,0))</f>
        <v>41310.089999999997</v>
      </c>
      <c r="G947" s="2">
        <f>IF(ISERROR(VLOOKUP($A947,'30.04.2022'!$A:$I,9,0)=TRUE),0,VLOOKUP($A947,'30.04.2022'!$A:$I,9,0))</f>
        <v>41310.089999999997</v>
      </c>
      <c r="H947" s="2">
        <f>IF(ISERROR(VLOOKUP($A947,'31.05.2022'!$A:$I,9,0)=TRUE),0,VLOOKUP($A947,'31.05.2022'!$A:$I,9,0))</f>
        <v>41310.089999999997</v>
      </c>
      <c r="I947" s="2">
        <f>IF(ISERROR(VLOOKUP($A947,'30.06.2022'!$A:$I,9,0)=TRUE),0,VLOOKUP($A947,'30.06.2022'!$A:$I,9,0))</f>
        <v>41310.089999999997</v>
      </c>
      <c r="J947" s="39">
        <f>IF(ISERROR(VLOOKUP($A947,'31.07.2022'!$A:$I,9,0)=TRUE),0,VLOOKUP($A947,'31.07.2022'!$A:$I,9,0))</f>
        <v>41310.089999999997</v>
      </c>
      <c r="K947" s="39">
        <f>IF(ISERROR(VLOOKUP($A947,'31.08.2022'!$A:$I,9,0)=TRUE),0,VLOOKUP($A947,'31.08.2022'!$A:$I,9,0))</f>
        <v>41310.089999999997</v>
      </c>
      <c r="L947" s="39">
        <f>IF(ISERROR(VLOOKUP($A947,'30.09.2022'!$A:$I,9,0)=TRUE),0,VLOOKUP($A947,'30.09.2022'!$A:$I,9,0))</f>
        <v>41310.089999999997</v>
      </c>
      <c r="M947" s="39">
        <f>IF(ISERROR(VLOOKUP($A947,'31.10.2022'!$A:$I,9,0)=TRUE),0,VLOOKUP($A947,'31.10.2022'!$A:$I,9,0))</f>
        <v>41310.089999999997</v>
      </c>
      <c r="N947" s="39">
        <f>IF(ISERROR(VLOOKUP($A947,'30.11.2022'!$A:$I,9,0)=TRUE),0,VLOOKUP($A947,'30.11.2022'!$A:$I,9,0))</f>
        <v>41310.089999999997</v>
      </c>
      <c r="O947" s="39">
        <f>IF(ISERROR(VLOOKUP($A947,'31.12.2022'!$A:$I,9,0)=TRUE),0,VLOOKUP($A947,'31.12.2022'!$A:$I,9,0))</f>
        <v>41310.089999999997</v>
      </c>
    </row>
    <row r="948" spans="1:15" x14ac:dyDescent="0.3">
      <c r="A948" s="1" t="s">
        <v>1036</v>
      </c>
      <c r="B948" s="1"/>
      <c r="C948" s="53">
        <f t="shared" si="14"/>
        <v>11</v>
      </c>
      <c r="D948" s="2">
        <f>IF(ISERROR(VLOOKUP($A948,'31.01.2022'!$A:$I,9,0)=TRUE),0,VLOOKUP($A948,'31.01.2022'!$A:$I,9,0))</f>
        <v>40677.97</v>
      </c>
      <c r="E948" s="2">
        <f>IF(ISERROR(VLOOKUP($A948,'28.02.2022'!$A:$I,9,0)=TRUE),0,VLOOKUP($A948,'28.02.2022'!$A:$I,9,0))</f>
        <v>40677.97</v>
      </c>
      <c r="F948" s="2">
        <f>IF(ISERROR(VLOOKUP($A948,'31.03.2022'!$A:$I,9,0)=TRUE),0,VLOOKUP($A948,'31.03.2022'!$A:$I,9,0))</f>
        <v>40677.97</v>
      </c>
      <c r="G948" s="2">
        <f>IF(ISERROR(VLOOKUP($A948,'30.04.2022'!$A:$I,9,0)=TRUE),0,VLOOKUP($A948,'30.04.2022'!$A:$I,9,0))</f>
        <v>40677.97</v>
      </c>
      <c r="H948" s="2">
        <f>IF(ISERROR(VLOOKUP($A948,'31.05.2022'!$A:$I,9,0)=TRUE),0,VLOOKUP($A948,'31.05.2022'!$A:$I,9,0))</f>
        <v>40677.97</v>
      </c>
      <c r="I948" s="2">
        <f>IF(ISERROR(VLOOKUP($A948,'30.06.2022'!$A:$I,9,0)=TRUE),0,VLOOKUP($A948,'30.06.2022'!$A:$I,9,0))</f>
        <v>40677.97</v>
      </c>
      <c r="J948" s="39">
        <f>IF(ISERROR(VLOOKUP($A948,'31.07.2022'!$A:$I,9,0)=TRUE),0,VLOOKUP($A948,'31.07.2022'!$A:$I,9,0))</f>
        <v>40677.97</v>
      </c>
      <c r="K948" s="39">
        <f>IF(ISERROR(VLOOKUP($A948,'31.08.2022'!$A:$I,9,0)=TRUE),0,VLOOKUP($A948,'31.08.2022'!$A:$I,9,0))</f>
        <v>40677.97</v>
      </c>
      <c r="L948" s="39">
        <f>IF(ISERROR(VLOOKUP($A948,'30.09.2022'!$A:$I,9,0)=TRUE),0,VLOOKUP($A948,'30.09.2022'!$A:$I,9,0))</f>
        <v>40677.97</v>
      </c>
      <c r="M948" s="39">
        <f>IF(ISERROR(VLOOKUP($A948,'31.10.2022'!$A:$I,9,0)=TRUE),0,VLOOKUP($A948,'31.10.2022'!$A:$I,9,0))</f>
        <v>40677.97</v>
      </c>
      <c r="N948" s="39">
        <f>IF(ISERROR(VLOOKUP($A948,'30.11.2022'!$A:$I,9,0)=TRUE),0,VLOOKUP($A948,'30.11.2022'!$A:$I,9,0))</f>
        <v>40677.97</v>
      </c>
      <c r="O948" s="39">
        <f>IF(ISERROR(VLOOKUP($A948,'31.12.2022'!$A:$I,9,0)=TRUE),0,VLOOKUP($A948,'31.12.2022'!$A:$I,9,0))</f>
        <v>40677.97</v>
      </c>
    </row>
    <row r="949" spans="1:15" x14ac:dyDescent="0.3">
      <c r="A949" s="1" t="s">
        <v>1037</v>
      </c>
      <c r="B949" s="1"/>
      <c r="C949" s="53">
        <f t="shared" si="14"/>
        <v>11</v>
      </c>
      <c r="D949" s="2">
        <f>IF(ISERROR(VLOOKUP($A949,'31.01.2022'!$A:$I,9,0)=TRUE),0,VLOOKUP($A949,'31.01.2022'!$A:$I,9,0))</f>
        <v>0</v>
      </c>
      <c r="E949" s="2">
        <f>IF(ISERROR(VLOOKUP($A949,'28.02.2022'!$A:$I,9,0)=TRUE),0,VLOOKUP($A949,'28.02.2022'!$A:$I,9,0))</f>
        <v>0</v>
      </c>
      <c r="F949" s="2">
        <f>IF(ISERROR(VLOOKUP($A949,'31.03.2022'!$A:$I,9,0)=TRUE),0,VLOOKUP($A949,'31.03.2022'!$A:$I,9,0))</f>
        <v>0</v>
      </c>
      <c r="G949" s="2">
        <f>IF(ISERROR(VLOOKUP($A949,'30.04.2022'!$A:$I,9,0)=TRUE),0,VLOOKUP($A949,'30.04.2022'!$A:$I,9,0))</f>
        <v>0</v>
      </c>
      <c r="H949" s="2">
        <f>IF(ISERROR(VLOOKUP($A949,'31.05.2022'!$A:$I,9,0)=TRUE),0,VLOOKUP($A949,'31.05.2022'!$A:$I,9,0))</f>
        <v>0</v>
      </c>
      <c r="I949" s="2">
        <f>IF(ISERROR(VLOOKUP($A949,'30.06.2022'!$A:$I,9,0)=TRUE),0,VLOOKUP($A949,'30.06.2022'!$A:$I,9,0))</f>
        <v>25000</v>
      </c>
      <c r="J949" s="39">
        <f>IF(ISERROR(VLOOKUP($A949,'31.07.2022'!$A:$I,9,0)=TRUE),0,VLOOKUP($A949,'31.07.2022'!$A:$I,9,0))</f>
        <v>25000</v>
      </c>
      <c r="K949" s="39">
        <f>IF(ISERROR(VLOOKUP($A949,'31.08.2022'!$A:$I,9,0)=TRUE),0,VLOOKUP($A949,'31.08.2022'!$A:$I,9,0))</f>
        <v>25000</v>
      </c>
      <c r="L949" s="39">
        <f>IF(ISERROR(VLOOKUP($A949,'30.09.2022'!$A:$I,9,0)=TRUE),0,VLOOKUP($A949,'30.09.2022'!$A:$I,9,0))</f>
        <v>25000</v>
      </c>
      <c r="M949" s="39">
        <f>IF(ISERROR(VLOOKUP($A949,'31.10.2022'!$A:$I,9,0)=TRUE),0,VLOOKUP($A949,'31.10.2022'!$A:$I,9,0))</f>
        <v>25000</v>
      </c>
      <c r="N949" s="39">
        <f>IF(ISERROR(VLOOKUP($A949,'30.11.2022'!$A:$I,9,0)=TRUE),0,VLOOKUP($A949,'30.11.2022'!$A:$I,9,0))</f>
        <v>25000</v>
      </c>
      <c r="O949" s="39">
        <f>IF(ISERROR(VLOOKUP($A949,'31.12.2022'!$A:$I,9,0)=TRUE),0,VLOOKUP($A949,'31.12.2022'!$A:$I,9,0))</f>
        <v>25000</v>
      </c>
    </row>
    <row r="950" spans="1:15" x14ac:dyDescent="0.3">
      <c r="A950" s="1" t="s">
        <v>1038</v>
      </c>
      <c r="B950" s="1"/>
      <c r="C950" s="53">
        <f t="shared" si="14"/>
        <v>11</v>
      </c>
      <c r="D950" s="2">
        <f>IF(ISERROR(VLOOKUP($A950,'31.01.2022'!$A:$I,9,0)=TRUE),0,VLOOKUP($A950,'31.01.2022'!$A:$I,9,0))</f>
        <v>0</v>
      </c>
      <c r="E950" s="2">
        <f>IF(ISERROR(VLOOKUP($A950,'28.02.2022'!$A:$I,9,0)=TRUE),0,VLOOKUP($A950,'28.02.2022'!$A:$I,9,0))</f>
        <v>0</v>
      </c>
      <c r="F950" s="2">
        <f>IF(ISERROR(VLOOKUP($A950,'31.03.2022'!$A:$I,9,0)=TRUE),0,VLOOKUP($A950,'31.03.2022'!$A:$I,9,0))</f>
        <v>0</v>
      </c>
      <c r="G950" s="2">
        <f>IF(ISERROR(VLOOKUP($A950,'30.04.2022'!$A:$I,9,0)=TRUE),0,VLOOKUP($A950,'30.04.2022'!$A:$I,9,0))</f>
        <v>8897.4599999999991</v>
      </c>
      <c r="H950" s="2">
        <f>IF(ISERROR(VLOOKUP($A950,'31.05.2022'!$A:$I,9,0)=TRUE),0,VLOOKUP($A950,'31.05.2022'!$A:$I,9,0))</f>
        <v>8897.4599999999991</v>
      </c>
      <c r="I950" s="2">
        <f>IF(ISERROR(VLOOKUP($A950,'30.06.2022'!$A:$I,9,0)=TRUE),0,VLOOKUP($A950,'30.06.2022'!$A:$I,9,0))</f>
        <v>8897.4599999999991</v>
      </c>
      <c r="J950" s="39">
        <f>IF(ISERROR(VLOOKUP($A950,'31.07.2022'!$A:$I,9,0)=TRUE),0,VLOOKUP($A950,'31.07.2022'!$A:$I,9,0))</f>
        <v>8897.4599999999991</v>
      </c>
      <c r="K950" s="39">
        <f>IF(ISERROR(VLOOKUP($A950,'31.08.2022'!$A:$I,9,0)=TRUE),0,VLOOKUP($A950,'31.08.2022'!$A:$I,9,0))</f>
        <v>8897.4599999999991</v>
      </c>
      <c r="L950" s="39">
        <f>IF(ISERROR(VLOOKUP($A950,'30.09.2022'!$A:$I,9,0)=TRUE),0,VLOOKUP($A950,'30.09.2022'!$A:$I,9,0))</f>
        <v>8897.4599999999991</v>
      </c>
      <c r="M950" s="39">
        <f>IF(ISERROR(VLOOKUP($A950,'31.10.2022'!$A:$I,9,0)=TRUE),0,VLOOKUP($A950,'31.10.2022'!$A:$I,9,0))</f>
        <v>8897.4599999999991</v>
      </c>
      <c r="N950" s="39">
        <f>IF(ISERROR(VLOOKUP($A950,'30.11.2022'!$A:$I,9,0)=TRUE),0,VLOOKUP($A950,'30.11.2022'!$A:$I,9,0))</f>
        <v>8897.4599999999991</v>
      </c>
      <c r="O950" s="39">
        <f>IF(ISERROR(VLOOKUP($A950,'31.12.2022'!$A:$I,9,0)=TRUE),0,VLOOKUP($A950,'31.12.2022'!$A:$I,9,0))</f>
        <v>8897.4599999999991</v>
      </c>
    </row>
    <row r="951" spans="1:15" ht="15.6" x14ac:dyDescent="0.3">
      <c r="A951" s="3" t="s">
        <v>1039</v>
      </c>
      <c r="B951" s="3" t="s">
        <v>1040</v>
      </c>
      <c r="C951" s="52">
        <f t="shared" si="14"/>
        <v>3</v>
      </c>
      <c r="D951" s="4">
        <f>IF(ISERROR(VLOOKUP($A951,'31.01.2022'!$A:$I,9,0)=TRUE),0,VLOOKUP($A951,'31.01.2022'!$A:$I,9,0))</f>
        <v>-5578127.910000002</v>
      </c>
      <c r="E951" s="4">
        <f>IF(ISERROR(VLOOKUP($A951,'28.02.2022'!$A:$I,9,0)=TRUE),0,VLOOKUP($A951,'28.02.2022'!$A:$I,9,0))</f>
        <v>-5578127.910000002</v>
      </c>
      <c r="F951" s="4">
        <f>IF(ISERROR(VLOOKUP($A951,'31.03.2022'!$A:$I,9,0)=TRUE),0,VLOOKUP($A951,'31.03.2022'!$A:$I,9,0))</f>
        <v>-5867548.0600000005</v>
      </c>
      <c r="G951" s="4">
        <f>IF(ISERROR(VLOOKUP($A951,'30.04.2022'!$A:$I,9,0)=TRUE),0,VLOOKUP($A951,'30.04.2022'!$A:$I,9,0))</f>
        <v>-5867548.0600000005</v>
      </c>
      <c r="H951" s="4">
        <f>IF(ISERROR(VLOOKUP($A951,'31.05.2022'!$A:$I,9,0)=TRUE),0,VLOOKUP($A951,'31.05.2022'!$A:$I,9,0))</f>
        <v>-5867548.0600000005</v>
      </c>
      <c r="I951" s="4">
        <f>IF(ISERROR(VLOOKUP($A951,'30.06.2022'!$A:$I,9,0)=TRUE),0,VLOOKUP($A951,'30.06.2022'!$A:$I,9,0))</f>
        <v>-6165772.620000001</v>
      </c>
      <c r="J951" s="36">
        <f>IF(ISERROR(VLOOKUP($A951,'31.07.2022'!$A:$I,9,0)=TRUE),0,VLOOKUP($A951,'31.07.2022'!$A:$I,9,0))</f>
        <v>-6165772.620000001</v>
      </c>
      <c r="K951" s="36">
        <f>IF(ISERROR(VLOOKUP($A951,'31.08.2022'!$A:$I,9,0)=TRUE),0,VLOOKUP($A951,'31.08.2022'!$A:$I,9,0))</f>
        <v>-6165772.620000001</v>
      </c>
      <c r="L951" s="36">
        <f>IF(ISERROR(VLOOKUP($A951,'30.09.2022'!$A:$I,9,0)=TRUE),0,VLOOKUP($A951,'30.09.2022'!$A:$I,9,0))</f>
        <v>-6165772.620000001</v>
      </c>
      <c r="M951" s="36">
        <f>IF(ISERROR(VLOOKUP($A951,'31.10.2022'!$A:$I,9,0)=TRUE),0,VLOOKUP($A951,'31.10.2022'!$A:$I,9,0))</f>
        <v>-6165772.620000001</v>
      </c>
      <c r="N951" s="36">
        <f>IF(ISERROR(VLOOKUP($A951,'30.11.2022'!$A:$I,9,0)=TRUE),0,VLOOKUP($A951,'30.11.2022'!$A:$I,9,0))</f>
        <v>-6165772.620000001</v>
      </c>
      <c r="O951" s="36">
        <f>IF(ISERROR(VLOOKUP($A951,'31.12.2022'!$A:$I,9,0)=TRUE),0,VLOOKUP($A951,'31.12.2022'!$A:$I,9,0))</f>
        <v>-6165772.620000001</v>
      </c>
    </row>
    <row r="952" spans="1:15" ht="15.6" x14ac:dyDescent="0.3">
      <c r="A952" s="3" t="s">
        <v>1041</v>
      </c>
      <c r="B952" s="3" t="s">
        <v>860</v>
      </c>
      <c r="C952" s="52">
        <f t="shared" si="14"/>
        <v>6</v>
      </c>
      <c r="D952" s="4">
        <f>IF(ISERROR(VLOOKUP($A952,'31.01.2022'!$A:$I,9,0)=TRUE),0,VLOOKUP($A952,'31.01.2022'!$A:$I,9,0))</f>
        <v>-5072557.26</v>
      </c>
      <c r="E952" s="4">
        <f>IF(ISERROR(VLOOKUP($A952,'28.02.2022'!$A:$I,9,0)=TRUE),0,VLOOKUP($A952,'28.02.2022'!$A:$I,9,0))</f>
        <v>-5072557.26</v>
      </c>
      <c r="F952" s="4">
        <f>IF(ISERROR(VLOOKUP($A952,'31.03.2022'!$A:$I,9,0)=TRUE),0,VLOOKUP($A952,'31.03.2022'!$A:$I,9,0))</f>
        <v>-5321036.830000001</v>
      </c>
      <c r="G952" s="4">
        <f>IF(ISERROR(VLOOKUP($A952,'30.04.2022'!$A:$I,9,0)=TRUE),0,VLOOKUP($A952,'30.04.2022'!$A:$I,9,0))</f>
        <v>-5321036.830000001</v>
      </c>
      <c r="H952" s="4">
        <f>IF(ISERROR(VLOOKUP($A952,'31.05.2022'!$A:$I,9,0)=TRUE),0,VLOOKUP($A952,'31.05.2022'!$A:$I,9,0))</f>
        <v>-5321036.830000001</v>
      </c>
      <c r="I952" s="4">
        <f>IF(ISERROR(VLOOKUP($A952,'30.06.2022'!$A:$I,9,0)=TRUE),0,VLOOKUP($A952,'30.06.2022'!$A:$I,9,0))</f>
        <v>-5587420.4800000004</v>
      </c>
      <c r="J952" s="36">
        <f>IF(ISERROR(VLOOKUP($A952,'31.07.2022'!$A:$I,9,0)=TRUE),0,VLOOKUP($A952,'31.07.2022'!$A:$I,9,0))</f>
        <v>-5587420.4800000004</v>
      </c>
      <c r="K952" s="36">
        <f>IF(ISERROR(VLOOKUP($A952,'31.08.2022'!$A:$I,9,0)=TRUE),0,VLOOKUP($A952,'31.08.2022'!$A:$I,9,0))</f>
        <v>-5587420.4800000004</v>
      </c>
      <c r="L952" s="36">
        <f>IF(ISERROR(VLOOKUP($A952,'30.09.2022'!$A:$I,9,0)=TRUE),0,VLOOKUP($A952,'30.09.2022'!$A:$I,9,0))</f>
        <v>-5587420.4800000004</v>
      </c>
      <c r="M952" s="36">
        <f>IF(ISERROR(VLOOKUP($A952,'31.10.2022'!$A:$I,9,0)=TRUE),0,VLOOKUP($A952,'31.10.2022'!$A:$I,9,0))</f>
        <v>-5587420.4800000004</v>
      </c>
      <c r="N952" s="36">
        <f>IF(ISERROR(VLOOKUP($A952,'30.11.2022'!$A:$I,9,0)=TRUE),0,VLOOKUP($A952,'30.11.2022'!$A:$I,9,0))</f>
        <v>-5587420.4800000004</v>
      </c>
      <c r="O952" s="36">
        <f>IF(ISERROR(VLOOKUP($A952,'31.12.2022'!$A:$I,9,0)=TRUE),0,VLOOKUP($A952,'31.12.2022'!$A:$I,9,0))</f>
        <v>-5587420.4800000004</v>
      </c>
    </row>
    <row r="953" spans="1:15" x14ac:dyDescent="0.3">
      <c r="A953" s="1" t="s">
        <v>1042</v>
      </c>
      <c r="B953" s="1"/>
      <c r="C953" s="53">
        <f t="shared" si="14"/>
        <v>11</v>
      </c>
      <c r="D953" s="2">
        <f>IF(ISERROR(VLOOKUP($A953,'31.01.2022'!$A:$I,9,0)=TRUE),0,VLOOKUP($A953,'31.01.2022'!$A:$I,9,0))</f>
        <v>-2113.38</v>
      </c>
      <c r="E953" s="2">
        <f>IF(ISERROR(VLOOKUP($A953,'28.02.2022'!$A:$I,9,0)=TRUE),0,VLOOKUP($A953,'28.02.2022'!$A:$I,9,0))</f>
        <v>-2113.38</v>
      </c>
      <c r="F953" s="2">
        <f>IF(ISERROR(VLOOKUP($A953,'31.03.2022'!$A:$I,9,0)=TRUE),0,VLOOKUP($A953,'31.03.2022'!$A:$I,9,0))</f>
        <v>-2113.38</v>
      </c>
      <c r="G953" s="2">
        <f>IF(ISERROR(VLOOKUP($A953,'30.04.2022'!$A:$I,9,0)=TRUE),0,VLOOKUP($A953,'30.04.2022'!$A:$I,9,0))</f>
        <v>-2113.38</v>
      </c>
      <c r="H953" s="2">
        <f>IF(ISERROR(VLOOKUP($A953,'31.05.2022'!$A:$I,9,0)=TRUE),0,VLOOKUP($A953,'31.05.2022'!$A:$I,9,0))</f>
        <v>-2113.38</v>
      </c>
      <c r="I953" s="2">
        <f>IF(ISERROR(VLOOKUP($A953,'30.06.2022'!$A:$I,9,0)=TRUE),0,VLOOKUP($A953,'30.06.2022'!$A:$I,9,0))</f>
        <v>-2113.38</v>
      </c>
      <c r="J953" s="39">
        <f>IF(ISERROR(VLOOKUP($A953,'31.07.2022'!$A:$I,9,0)=TRUE),0,VLOOKUP($A953,'31.07.2022'!$A:$I,9,0))</f>
        <v>-2113.38</v>
      </c>
      <c r="K953" s="39">
        <f>IF(ISERROR(VLOOKUP($A953,'31.08.2022'!$A:$I,9,0)=TRUE),0,VLOOKUP($A953,'31.08.2022'!$A:$I,9,0))</f>
        <v>-2113.38</v>
      </c>
      <c r="L953" s="39">
        <f>IF(ISERROR(VLOOKUP($A953,'30.09.2022'!$A:$I,9,0)=TRUE),0,VLOOKUP($A953,'30.09.2022'!$A:$I,9,0))</f>
        <v>-2113.38</v>
      </c>
      <c r="M953" s="39">
        <f>IF(ISERROR(VLOOKUP($A953,'31.10.2022'!$A:$I,9,0)=TRUE),0,VLOOKUP($A953,'31.10.2022'!$A:$I,9,0))</f>
        <v>-2113.38</v>
      </c>
      <c r="N953" s="39">
        <f>IF(ISERROR(VLOOKUP($A953,'30.11.2022'!$A:$I,9,0)=TRUE),0,VLOOKUP($A953,'30.11.2022'!$A:$I,9,0))</f>
        <v>-2113.38</v>
      </c>
      <c r="O953" s="39">
        <f>IF(ISERROR(VLOOKUP($A953,'31.12.2022'!$A:$I,9,0)=TRUE),0,VLOOKUP($A953,'31.12.2022'!$A:$I,9,0))</f>
        <v>-2113.38</v>
      </c>
    </row>
    <row r="954" spans="1:15" x14ac:dyDescent="0.3">
      <c r="A954" s="1" t="s">
        <v>1043</v>
      </c>
      <c r="B954" s="1"/>
      <c r="C954" s="53">
        <f t="shared" si="14"/>
        <v>11</v>
      </c>
      <c r="D954" s="2">
        <f>IF(ISERROR(VLOOKUP($A954,'31.01.2022'!$A:$I,9,0)=TRUE),0,VLOOKUP($A954,'31.01.2022'!$A:$I,9,0))</f>
        <v>-2200</v>
      </c>
      <c r="E954" s="2">
        <f>IF(ISERROR(VLOOKUP($A954,'28.02.2022'!$A:$I,9,0)=TRUE),0,VLOOKUP($A954,'28.02.2022'!$A:$I,9,0))</f>
        <v>-2200</v>
      </c>
      <c r="F954" s="2">
        <f>IF(ISERROR(VLOOKUP($A954,'31.03.2022'!$A:$I,9,0)=TRUE),0,VLOOKUP($A954,'31.03.2022'!$A:$I,9,0))</f>
        <v>-2200</v>
      </c>
      <c r="G954" s="2">
        <f>IF(ISERROR(VLOOKUP($A954,'30.04.2022'!$A:$I,9,0)=TRUE),0,VLOOKUP($A954,'30.04.2022'!$A:$I,9,0))</f>
        <v>-2200</v>
      </c>
      <c r="H954" s="2">
        <f>IF(ISERROR(VLOOKUP($A954,'31.05.2022'!$A:$I,9,0)=TRUE),0,VLOOKUP($A954,'31.05.2022'!$A:$I,9,0))</f>
        <v>-2200</v>
      </c>
      <c r="I954" s="2">
        <f>IF(ISERROR(VLOOKUP($A954,'30.06.2022'!$A:$I,9,0)=TRUE),0,VLOOKUP($A954,'30.06.2022'!$A:$I,9,0))</f>
        <v>-2200</v>
      </c>
      <c r="J954" s="39">
        <f>IF(ISERROR(VLOOKUP($A954,'31.07.2022'!$A:$I,9,0)=TRUE),0,VLOOKUP($A954,'31.07.2022'!$A:$I,9,0))</f>
        <v>-2200</v>
      </c>
      <c r="K954" s="39">
        <f>IF(ISERROR(VLOOKUP($A954,'31.08.2022'!$A:$I,9,0)=TRUE),0,VLOOKUP($A954,'31.08.2022'!$A:$I,9,0))</f>
        <v>-2200</v>
      </c>
      <c r="L954" s="39">
        <f>IF(ISERROR(VLOOKUP($A954,'30.09.2022'!$A:$I,9,0)=TRUE),0,VLOOKUP($A954,'30.09.2022'!$A:$I,9,0))</f>
        <v>-2200</v>
      </c>
      <c r="M954" s="39">
        <f>IF(ISERROR(VLOOKUP($A954,'31.10.2022'!$A:$I,9,0)=TRUE),0,VLOOKUP($A954,'31.10.2022'!$A:$I,9,0))</f>
        <v>-2200</v>
      </c>
      <c r="N954" s="39">
        <f>IF(ISERROR(VLOOKUP($A954,'30.11.2022'!$A:$I,9,0)=TRUE),0,VLOOKUP($A954,'30.11.2022'!$A:$I,9,0))</f>
        <v>-2200</v>
      </c>
      <c r="O954" s="39">
        <f>IF(ISERROR(VLOOKUP($A954,'31.12.2022'!$A:$I,9,0)=TRUE),0,VLOOKUP($A954,'31.12.2022'!$A:$I,9,0))</f>
        <v>-2200</v>
      </c>
    </row>
    <row r="955" spans="1:15" x14ac:dyDescent="0.3">
      <c r="A955" s="1" t="s">
        <v>1044</v>
      </c>
      <c r="B955" s="1"/>
      <c r="C955" s="53">
        <f t="shared" si="14"/>
        <v>11</v>
      </c>
      <c r="D955" s="2">
        <f>IF(ISERROR(VLOOKUP($A955,'31.01.2022'!$A:$I,9,0)=TRUE),0,VLOOKUP($A955,'31.01.2022'!$A:$I,9,0))</f>
        <v>-201269.76000000001</v>
      </c>
      <c r="E955" s="2">
        <f>IF(ISERROR(VLOOKUP($A955,'28.02.2022'!$A:$I,9,0)=TRUE),0,VLOOKUP($A955,'28.02.2022'!$A:$I,9,0))</f>
        <v>-201269.76000000001</v>
      </c>
      <c r="F955" s="2">
        <f>IF(ISERROR(VLOOKUP($A955,'31.03.2022'!$A:$I,9,0)=TRUE),0,VLOOKUP($A955,'31.03.2022'!$A:$I,9,0))</f>
        <v>-201269.76000000001</v>
      </c>
      <c r="G955" s="2">
        <f>IF(ISERROR(VLOOKUP($A955,'30.04.2022'!$A:$I,9,0)=TRUE),0,VLOOKUP($A955,'30.04.2022'!$A:$I,9,0))</f>
        <v>-201269.76000000001</v>
      </c>
      <c r="H955" s="2">
        <f>IF(ISERROR(VLOOKUP($A955,'31.05.2022'!$A:$I,9,0)=TRUE),0,VLOOKUP($A955,'31.05.2022'!$A:$I,9,0))</f>
        <v>-201269.76000000001</v>
      </c>
      <c r="I955" s="2">
        <f>IF(ISERROR(VLOOKUP($A955,'30.06.2022'!$A:$I,9,0)=TRUE),0,VLOOKUP($A955,'30.06.2022'!$A:$I,9,0))</f>
        <v>-201269.76000000001</v>
      </c>
      <c r="J955" s="39">
        <f>IF(ISERROR(VLOOKUP($A955,'31.07.2022'!$A:$I,9,0)=TRUE),0,VLOOKUP($A955,'31.07.2022'!$A:$I,9,0))</f>
        <v>-201269.76000000001</v>
      </c>
      <c r="K955" s="39">
        <f>IF(ISERROR(VLOOKUP($A955,'31.08.2022'!$A:$I,9,0)=TRUE),0,VLOOKUP($A955,'31.08.2022'!$A:$I,9,0))</f>
        <v>-201269.76000000001</v>
      </c>
      <c r="L955" s="39">
        <f>IF(ISERROR(VLOOKUP($A955,'30.09.2022'!$A:$I,9,0)=TRUE),0,VLOOKUP($A955,'30.09.2022'!$A:$I,9,0))</f>
        <v>-201269.76000000001</v>
      </c>
      <c r="M955" s="39">
        <f>IF(ISERROR(VLOOKUP($A955,'31.10.2022'!$A:$I,9,0)=TRUE),0,VLOOKUP($A955,'31.10.2022'!$A:$I,9,0))</f>
        <v>-201269.76000000001</v>
      </c>
      <c r="N955" s="39">
        <f>IF(ISERROR(VLOOKUP($A955,'30.11.2022'!$A:$I,9,0)=TRUE),0,VLOOKUP($A955,'30.11.2022'!$A:$I,9,0))</f>
        <v>-201269.76000000001</v>
      </c>
      <c r="O955" s="39">
        <f>IF(ISERROR(VLOOKUP($A955,'31.12.2022'!$A:$I,9,0)=TRUE),0,VLOOKUP($A955,'31.12.2022'!$A:$I,9,0))</f>
        <v>-201269.76000000001</v>
      </c>
    </row>
    <row r="956" spans="1:15" x14ac:dyDescent="0.3">
      <c r="A956" s="1" t="s">
        <v>1045</v>
      </c>
      <c r="B956" s="1"/>
      <c r="C956" s="53">
        <f t="shared" si="14"/>
        <v>11</v>
      </c>
      <c r="D956" s="2">
        <f>IF(ISERROR(VLOOKUP($A956,'31.01.2022'!$A:$I,9,0)=TRUE),0,VLOOKUP($A956,'31.01.2022'!$A:$I,9,0))</f>
        <v>-9799</v>
      </c>
      <c r="E956" s="2">
        <f>IF(ISERROR(VLOOKUP($A956,'28.02.2022'!$A:$I,9,0)=TRUE),0,VLOOKUP($A956,'28.02.2022'!$A:$I,9,0))</f>
        <v>-9799</v>
      </c>
      <c r="F956" s="2">
        <f>IF(ISERROR(VLOOKUP($A956,'31.03.2022'!$A:$I,9,0)=TRUE),0,VLOOKUP($A956,'31.03.2022'!$A:$I,9,0))</f>
        <v>-9799</v>
      </c>
      <c r="G956" s="2">
        <f>IF(ISERROR(VLOOKUP($A956,'30.04.2022'!$A:$I,9,0)=TRUE),0,VLOOKUP($A956,'30.04.2022'!$A:$I,9,0))</f>
        <v>-9799</v>
      </c>
      <c r="H956" s="2">
        <f>IF(ISERROR(VLOOKUP($A956,'31.05.2022'!$A:$I,9,0)=TRUE),0,VLOOKUP($A956,'31.05.2022'!$A:$I,9,0))</f>
        <v>-9799</v>
      </c>
      <c r="I956" s="2">
        <f>IF(ISERROR(VLOOKUP($A956,'30.06.2022'!$A:$I,9,0)=TRUE),0,VLOOKUP($A956,'30.06.2022'!$A:$I,9,0))</f>
        <v>-9799</v>
      </c>
      <c r="J956" s="39">
        <f>IF(ISERROR(VLOOKUP($A956,'31.07.2022'!$A:$I,9,0)=TRUE),0,VLOOKUP($A956,'31.07.2022'!$A:$I,9,0))</f>
        <v>-9799</v>
      </c>
      <c r="K956" s="39">
        <f>IF(ISERROR(VLOOKUP($A956,'31.08.2022'!$A:$I,9,0)=TRUE),0,VLOOKUP($A956,'31.08.2022'!$A:$I,9,0))</f>
        <v>-9799</v>
      </c>
      <c r="L956" s="39">
        <f>IF(ISERROR(VLOOKUP($A956,'30.09.2022'!$A:$I,9,0)=TRUE),0,VLOOKUP($A956,'30.09.2022'!$A:$I,9,0))</f>
        <v>-9799</v>
      </c>
      <c r="M956" s="39">
        <f>IF(ISERROR(VLOOKUP($A956,'31.10.2022'!$A:$I,9,0)=TRUE),0,VLOOKUP($A956,'31.10.2022'!$A:$I,9,0))</f>
        <v>-9799</v>
      </c>
      <c r="N956" s="39">
        <f>IF(ISERROR(VLOOKUP($A956,'30.11.2022'!$A:$I,9,0)=TRUE),0,VLOOKUP($A956,'30.11.2022'!$A:$I,9,0))</f>
        <v>-9799</v>
      </c>
      <c r="O956" s="39">
        <f>IF(ISERROR(VLOOKUP($A956,'31.12.2022'!$A:$I,9,0)=TRUE),0,VLOOKUP($A956,'31.12.2022'!$A:$I,9,0))</f>
        <v>-9799</v>
      </c>
    </row>
    <row r="957" spans="1:15" x14ac:dyDescent="0.3">
      <c r="A957" s="1" t="s">
        <v>1046</v>
      </c>
      <c r="B957" s="1"/>
      <c r="C957" s="53">
        <f t="shared" si="14"/>
        <v>11</v>
      </c>
      <c r="D957" s="2">
        <f>IF(ISERROR(VLOOKUP($A957,'31.01.2022'!$A:$I,9,0)=TRUE),0,VLOOKUP($A957,'31.01.2022'!$A:$I,9,0))</f>
        <v>-212379.96</v>
      </c>
      <c r="E957" s="2">
        <f>IF(ISERROR(VLOOKUP($A957,'28.02.2022'!$A:$I,9,0)=TRUE),0,VLOOKUP($A957,'28.02.2022'!$A:$I,9,0))</f>
        <v>-212379.96</v>
      </c>
      <c r="F957" s="2">
        <f>IF(ISERROR(VLOOKUP($A957,'31.03.2022'!$A:$I,9,0)=TRUE),0,VLOOKUP($A957,'31.03.2022'!$A:$I,9,0))</f>
        <v>-219016.84</v>
      </c>
      <c r="G957" s="2">
        <f>IF(ISERROR(VLOOKUP($A957,'30.04.2022'!$A:$I,9,0)=TRUE),0,VLOOKUP($A957,'30.04.2022'!$A:$I,9,0))</f>
        <v>-219016.84</v>
      </c>
      <c r="H957" s="2">
        <f>IF(ISERROR(VLOOKUP($A957,'31.05.2022'!$A:$I,9,0)=TRUE),0,VLOOKUP($A957,'31.05.2022'!$A:$I,9,0))</f>
        <v>-219016.84</v>
      </c>
      <c r="I957" s="2">
        <f>IF(ISERROR(VLOOKUP($A957,'30.06.2022'!$A:$I,9,0)=TRUE),0,VLOOKUP($A957,'30.06.2022'!$A:$I,9,0))</f>
        <v>-225653.72</v>
      </c>
      <c r="J957" s="39">
        <f>IF(ISERROR(VLOOKUP($A957,'31.07.2022'!$A:$I,9,0)=TRUE),0,VLOOKUP($A957,'31.07.2022'!$A:$I,9,0))</f>
        <v>-225653.72</v>
      </c>
      <c r="K957" s="39">
        <f>IF(ISERROR(VLOOKUP($A957,'31.08.2022'!$A:$I,9,0)=TRUE),0,VLOOKUP($A957,'31.08.2022'!$A:$I,9,0))</f>
        <v>-225653.72</v>
      </c>
      <c r="L957" s="39">
        <f>IF(ISERROR(VLOOKUP($A957,'30.09.2022'!$A:$I,9,0)=TRUE),0,VLOOKUP($A957,'30.09.2022'!$A:$I,9,0))</f>
        <v>-225653.72</v>
      </c>
      <c r="M957" s="39">
        <f>IF(ISERROR(VLOOKUP($A957,'31.10.2022'!$A:$I,9,0)=TRUE),0,VLOOKUP($A957,'31.10.2022'!$A:$I,9,0))</f>
        <v>-225653.72</v>
      </c>
      <c r="N957" s="39">
        <f>IF(ISERROR(VLOOKUP($A957,'30.11.2022'!$A:$I,9,0)=TRUE),0,VLOOKUP($A957,'30.11.2022'!$A:$I,9,0))</f>
        <v>-225653.72</v>
      </c>
      <c r="O957" s="39">
        <f>IF(ISERROR(VLOOKUP($A957,'31.12.2022'!$A:$I,9,0)=TRUE),0,VLOOKUP($A957,'31.12.2022'!$A:$I,9,0))</f>
        <v>-225653.72</v>
      </c>
    </row>
    <row r="958" spans="1:15" x14ac:dyDescent="0.3">
      <c r="A958" s="1" t="s">
        <v>1047</v>
      </c>
      <c r="B958" s="1"/>
      <c r="C958" s="53">
        <f t="shared" si="14"/>
        <v>11</v>
      </c>
      <c r="D958" s="2">
        <f>IF(ISERROR(VLOOKUP($A958,'31.01.2022'!$A:$I,9,0)=TRUE),0,VLOOKUP($A958,'31.01.2022'!$A:$I,9,0))</f>
        <v>-2761.83</v>
      </c>
      <c r="E958" s="2">
        <f>IF(ISERROR(VLOOKUP($A958,'28.02.2022'!$A:$I,9,0)=TRUE),0,VLOOKUP($A958,'28.02.2022'!$A:$I,9,0))</f>
        <v>-2761.83</v>
      </c>
      <c r="F958" s="2">
        <f>IF(ISERROR(VLOOKUP($A958,'31.03.2022'!$A:$I,9,0)=TRUE),0,VLOOKUP($A958,'31.03.2022'!$A:$I,9,0))</f>
        <v>-2761.83</v>
      </c>
      <c r="G958" s="2">
        <f>IF(ISERROR(VLOOKUP($A958,'30.04.2022'!$A:$I,9,0)=TRUE),0,VLOOKUP($A958,'30.04.2022'!$A:$I,9,0))</f>
        <v>-2761.83</v>
      </c>
      <c r="H958" s="2">
        <f>IF(ISERROR(VLOOKUP($A958,'31.05.2022'!$A:$I,9,0)=TRUE),0,VLOOKUP($A958,'31.05.2022'!$A:$I,9,0))</f>
        <v>-2761.83</v>
      </c>
      <c r="I958" s="2">
        <f>IF(ISERROR(VLOOKUP($A958,'30.06.2022'!$A:$I,9,0)=TRUE),0,VLOOKUP($A958,'30.06.2022'!$A:$I,9,0))</f>
        <v>-2761.83</v>
      </c>
      <c r="J958" s="39">
        <f>IF(ISERROR(VLOOKUP($A958,'31.07.2022'!$A:$I,9,0)=TRUE),0,VLOOKUP($A958,'31.07.2022'!$A:$I,9,0))</f>
        <v>-2761.83</v>
      </c>
      <c r="K958" s="39">
        <f>IF(ISERROR(VLOOKUP($A958,'31.08.2022'!$A:$I,9,0)=TRUE),0,VLOOKUP($A958,'31.08.2022'!$A:$I,9,0))</f>
        <v>-2761.83</v>
      </c>
      <c r="L958" s="39">
        <f>IF(ISERROR(VLOOKUP($A958,'30.09.2022'!$A:$I,9,0)=TRUE),0,VLOOKUP($A958,'30.09.2022'!$A:$I,9,0))</f>
        <v>-2761.83</v>
      </c>
      <c r="M958" s="39">
        <f>IF(ISERROR(VLOOKUP($A958,'31.10.2022'!$A:$I,9,0)=TRUE),0,VLOOKUP($A958,'31.10.2022'!$A:$I,9,0))</f>
        <v>-2761.83</v>
      </c>
      <c r="N958" s="39">
        <f>IF(ISERROR(VLOOKUP($A958,'30.11.2022'!$A:$I,9,0)=TRUE),0,VLOOKUP($A958,'30.11.2022'!$A:$I,9,0))</f>
        <v>-2761.83</v>
      </c>
      <c r="O958" s="39">
        <f>IF(ISERROR(VLOOKUP($A958,'31.12.2022'!$A:$I,9,0)=TRUE),0,VLOOKUP($A958,'31.12.2022'!$A:$I,9,0))</f>
        <v>-2761.83</v>
      </c>
    </row>
    <row r="959" spans="1:15" x14ac:dyDescent="0.3">
      <c r="A959" s="1" t="s">
        <v>1048</v>
      </c>
      <c r="B959" s="1"/>
      <c r="C959" s="53">
        <f t="shared" si="14"/>
        <v>11</v>
      </c>
      <c r="D959" s="2">
        <f>IF(ISERROR(VLOOKUP($A959,'31.01.2022'!$A:$I,9,0)=TRUE),0,VLOOKUP($A959,'31.01.2022'!$A:$I,9,0))</f>
        <v>-16244</v>
      </c>
      <c r="E959" s="2">
        <f>IF(ISERROR(VLOOKUP($A959,'28.02.2022'!$A:$I,9,0)=TRUE),0,VLOOKUP($A959,'28.02.2022'!$A:$I,9,0))</f>
        <v>-16244</v>
      </c>
      <c r="F959" s="2">
        <f>IF(ISERROR(VLOOKUP($A959,'31.03.2022'!$A:$I,9,0)=TRUE),0,VLOOKUP($A959,'31.03.2022'!$A:$I,9,0))</f>
        <v>-16244</v>
      </c>
      <c r="G959" s="2">
        <f>IF(ISERROR(VLOOKUP($A959,'30.04.2022'!$A:$I,9,0)=TRUE),0,VLOOKUP($A959,'30.04.2022'!$A:$I,9,0))</f>
        <v>-16244</v>
      </c>
      <c r="H959" s="2">
        <f>IF(ISERROR(VLOOKUP($A959,'31.05.2022'!$A:$I,9,0)=TRUE),0,VLOOKUP($A959,'31.05.2022'!$A:$I,9,0))</f>
        <v>-16244</v>
      </c>
      <c r="I959" s="2">
        <f>IF(ISERROR(VLOOKUP($A959,'30.06.2022'!$A:$I,9,0)=TRUE),0,VLOOKUP($A959,'30.06.2022'!$A:$I,9,0))</f>
        <v>-16244</v>
      </c>
      <c r="J959" s="39">
        <f>IF(ISERROR(VLOOKUP($A959,'31.07.2022'!$A:$I,9,0)=TRUE),0,VLOOKUP($A959,'31.07.2022'!$A:$I,9,0))</f>
        <v>-16244</v>
      </c>
      <c r="K959" s="39">
        <f>IF(ISERROR(VLOOKUP($A959,'31.08.2022'!$A:$I,9,0)=TRUE),0,VLOOKUP($A959,'31.08.2022'!$A:$I,9,0))</f>
        <v>-16244</v>
      </c>
      <c r="L959" s="39">
        <f>IF(ISERROR(VLOOKUP($A959,'30.09.2022'!$A:$I,9,0)=TRUE),0,VLOOKUP($A959,'30.09.2022'!$A:$I,9,0))</f>
        <v>-16244</v>
      </c>
      <c r="M959" s="39">
        <f>IF(ISERROR(VLOOKUP($A959,'31.10.2022'!$A:$I,9,0)=TRUE),0,VLOOKUP($A959,'31.10.2022'!$A:$I,9,0))</f>
        <v>-16244</v>
      </c>
      <c r="N959" s="39">
        <f>IF(ISERROR(VLOOKUP($A959,'30.11.2022'!$A:$I,9,0)=TRUE),0,VLOOKUP($A959,'30.11.2022'!$A:$I,9,0))</f>
        <v>-16244</v>
      </c>
      <c r="O959" s="39">
        <f>IF(ISERROR(VLOOKUP($A959,'31.12.2022'!$A:$I,9,0)=TRUE),0,VLOOKUP($A959,'31.12.2022'!$A:$I,9,0))</f>
        <v>-16244</v>
      </c>
    </row>
    <row r="960" spans="1:15" x14ac:dyDescent="0.3">
      <c r="A960" s="1" t="s">
        <v>1049</v>
      </c>
      <c r="B960" s="1"/>
      <c r="C960" s="53">
        <f t="shared" si="14"/>
        <v>11</v>
      </c>
      <c r="D960" s="2">
        <f>IF(ISERROR(VLOOKUP($A960,'31.01.2022'!$A:$I,9,0)=TRUE),0,VLOOKUP($A960,'31.01.2022'!$A:$I,9,0))</f>
        <v>-9799</v>
      </c>
      <c r="E960" s="2">
        <f>IF(ISERROR(VLOOKUP($A960,'28.02.2022'!$A:$I,9,0)=TRUE),0,VLOOKUP($A960,'28.02.2022'!$A:$I,9,0))</f>
        <v>-9799</v>
      </c>
      <c r="F960" s="2">
        <f>IF(ISERROR(VLOOKUP($A960,'31.03.2022'!$A:$I,9,0)=TRUE),0,VLOOKUP($A960,'31.03.2022'!$A:$I,9,0))</f>
        <v>-9799</v>
      </c>
      <c r="G960" s="2">
        <f>IF(ISERROR(VLOOKUP($A960,'30.04.2022'!$A:$I,9,0)=TRUE),0,VLOOKUP($A960,'30.04.2022'!$A:$I,9,0))</f>
        <v>-9799</v>
      </c>
      <c r="H960" s="2">
        <f>IF(ISERROR(VLOOKUP($A960,'31.05.2022'!$A:$I,9,0)=TRUE),0,VLOOKUP($A960,'31.05.2022'!$A:$I,9,0))</f>
        <v>-9799</v>
      </c>
      <c r="I960" s="2">
        <f>IF(ISERROR(VLOOKUP($A960,'30.06.2022'!$A:$I,9,0)=TRUE),0,VLOOKUP($A960,'30.06.2022'!$A:$I,9,0))</f>
        <v>-9799</v>
      </c>
      <c r="J960" s="39">
        <f>IF(ISERROR(VLOOKUP($A960,'31.07.2022'!$A:$I,9,0)=TRUE),0,VLOOKUP($A960,'31.07.2022'!$A:$I,9,0))</f>
        <v>-9799</v>
      </c>
      <c r="K960" s="39">
        <f>IF(ISERROR(VLOOKUP($A960,'31.08.2022'!$A:$I,9,0)=TRUE),0,VLOOKUP($A960,'31.08.2022'!$A:$I,9,0))</f>
        <v>-9799</v>
      </c>
      <c r="L960" s="39">
        <f>IF(ISERROR(VLOOKUP($A960,'30.09.2022'!$A:$I,9,0)=TRUE),0,VLOOKUP($A960,'30.09.2022'!$A:$I,9,0))</f>
        <v>-9799</v>
      </c>
      <c r="M960" s="39">
        <f>IF(ISERROR(VLOOKUP($A960,'31.10.2022'!$A:$I,9,0)=TRUE),0,VLOOKUP($A960,'31.10.2022'!$A:$I,9,0))</f>
        <v>-9799</v>
      </c>
      <c r="N960" s="39">
        <f>IF(ISERROR(VLOOKUP($A960,'30.11.2022'!$A:$I,9,0)=TRUE),0,VLOOKUP($A960,'30.11.2022'!$A:$I,9,0))</f>
        <v>-9799</v>
      </c>
      <c r="O960" s="39">
        <f>IF(ISERROR(VLOOKUP($A960,'31.12.2022'!$A:$I,9,0)=TRUE),0,VLOOKUP($A960,'31.12.2022'!$A:$I,9,0))</f>
        <v>-9799</v>
      </c>
    </row>
    <row r="961" spans="1:15" x14ac:dyDescent="0.3">
      <c r="A961" s="1" t="s">
        <v>1050</v>
      </c>
      <c r="B961" s="1"/>
      <c r="C961" s="53">
        <f t="shared" si="14"/>
        <v>11</v>
      </c>
      <c r="D961" s="2">
        <f>IF(ISERROR(VLOOKUP($A961,'31.01.2022'!$A:$I,9,0)=TRUE),0,VLOOKUP($A961,'31.01.2022'!$A:$I,9,0))</f>
        <v>-3700</v>
      </c>
      <c r="E961" s="2">
        <f>IF(ISERROR(VLOOKUP($A961,'28.02.2022'!$A:$I,9,0)=TRUE),0,VLOOKUP($A961,'28.02.2022'!$A:$I,9,0))</f>
        <v>-3700</v>
      </c>
      <c r="F961" s="2">
        <f>IF(ISERROR(VLOOKUP($A961,'31.03.2022'!$A:$I,9,0)=TRUE),0,VLOOKUP($A961,'31.03.2022'!$A:$I,9,0))</f>
        <v>-3700</v>
      </c>
      <c r="G961" s="2">
        <f>IF(ISERROR(VLOOKUP($A961,'30.04.2022'!$A:$I,9,0)=TRUE),0,VLOOKUP($A961,'30.04.2022'!$A:$I,9,0))</f>
        <v>-3700</v>
      </c>
      <c r="H961" s="2">
        <f>IF(ISERROR(VLOOKUP($A961,'31.05.2022'!$A:$I,9,0)=TRUE),0,VLOOKUP($A961,'31.05.2022'!$A:$I,9,0))</f>
        <v>-3700</v>
      </c>
      <c r="I961" s="2">
        <f>IF(ISERROR(VLOOKUP($A961,'30.06.2022'!$A:$I,9,0)=TRUE),0,VLOOKUP($A961,'30.06.2022'!$A:$I,9,0))</f>
        <v>-3700</v>
      </c>
      <c r="J961" s="39">
        <f>IF(ISERROR(VLOOKUP($A961,'31.07.2022'!$A:$I,9,0)=TRUE),0,VLOOKUP($A961,'31.07.2022'!$A:$I,9,0))</f>
        <v>-3700</v>
      </c>
      <c r="K961" s="39">
        <f>IF(ISERROR(VLOOKUP($A961,'31.08.2022'!$A:$I,9,0)=TRUE),0,VLOOKUP($A961,'31.08.2022'!$A:$I,9,0))</f>
        <v>-3700</v>
      </c>
      <c r="L961" s="39">
        <f>IF(ISERROR(VLOOKUP($A961,'30.09.2022'!$A:$I,9,0)=TRUE),0,VLOOKUP($A961,'30.09.2022'!$A:$I,9,0))</f>
        <v>-3700</v>
      </c>
      <c r="M961" s="39">
        <f>IF(ISERROR(VLOOKUP($A961,'31.10.2022'!$A:$I,9,0)=TRUE),0,VLOOKUP($A961,'31.10.2022'!$A:$I,9,0))</f>
        <v>-3700</v>
      </c>
      <c r="N961" s="39">
        <f>IF(ISERROR(VLOOKUP($A961,'30.11.2022'!$A:$I,9,0)=TRUE),0,VLOOKUP($A961,'30.11.2022'!$A:$I,9,0))</f>
        <v>-3700</v>
      </c>
      <c r="O961" s="39">
        <f>IF(ISERROR(VLOOKUP($A961,'31.12.2022'!$A:$I,9,0)=TRUE),0,VLOOKUP($A961,'31.12.2022'!$A:$I,9,0))</f>
        <v>-3700</v>
      </c>
    </row>
    <row r="962" spans="1:15" x14ac:dyDescent="0.3">
      <c r="A962" s="1" t="s">
        <v>1051</v>
      </c>
      <c r="B962" s="1"/>
      <c r="C962" s="53">
        <f t="shared" si="14"/>
        <v>11</v>
      </c>
      <c r="D962" s="2">
        <f>IF(ISERROR(VLOOKUP($A962,'31.01.2022'!$A:$I,9,0)=TRUE),0,VLOOKUP($A962,'31.01.2022'!$A:$I,9,0))</f>
        <v>-35648</v>
      </c>
      <c r="E962" s="2">
        <f>IF(ISERROR(VLOOKUP($A962,'28.02.2022'!$A:$I,9,0)=TRUE),0,VLOOKUP($A962,'28.02.2022'!$A:$I,9,0))</f>
        <v>-35648</v>
      </c>
      <c r="F962" s="2">
        <f>IF(ISERROR(VLOOKUP($A962,'31.03.2022'!$A:$I,9,0)=TRUE),0,VLOOKUP($A962,'31.03.2022'!$A:$I,9,0))</f>
        <v>-36762</v>
      </c>
      <c r="G962" s="2">
        <f>IF(ISERROR(VLOOKUP($A962,'30.04.2022'!$A:$I,9,0)=TRUE),0,VLOOKUP($A962,'30.04.2022'!$A:$I,9,0))</f>
        <v>-36762</v>
      </c>
      <c r="H962" s="2">
        <f>IF(ISERROR(VLOOKUP($A962,'31.05.2022'!$A:$I,9,0)=TRUE),0,VLOOKUP($A962,'31.05.2022'!$A:$I,9,0))</f>
        <v>-36762</v>
      </c>
      <c r="I962" s="2">
        <f>IF(ISERROR(VLOOKUP($A962,'30.06.2022'!$A:$I,9,0)=TRUE),0,VLOOKUP($A962,'30.06.2022'!$A:$I,9,0))</f>
        <v>-37876</v>
      </c>
      <c r="J962" s="39">
        <f>IF(ISERROR(VLOOKUP($A962,'31.07.2022'!$A:$I,9,0)=TRUE),0,VLOOKUP($A962,'31.07.2022'!$A:$I,9,0))</f>
        <v>-37876</v>
      </c>
      <c r="K962" s="39">
        <f>IF(ISERROR(VLOOKUP($A962,'31.08.2022'!$A:$I,9,0)=TRUE),0,VLOOKUP($A962,'31.08.2022'!$A:$I,9,0))</f>
        <v>-37876</v>
      </c>
      <c r="L962" s="39">
        <f>IF(ISERROR(VLOOKUP($A962,'30.09.2022'!$A:$I,9,0)=TRUE),0,VLOOKUP($A962,'30.09.2022'!$A:$I,9,0))</f>
        <v>-37876</v>
      </c>
      <c r="M962" s="39">
        <f>IF(ISERROR(VLOOKUP($A962,'31.10.2022'!$A:$I,9,0)=TRUE),0,VLOOKUP($A962,'31.10.2022'!$A:$I,9,0))</f>
        <v>-37876</v>
      </c>
      <c r="N962" s="39">
        <f>IF(ISERROR(VLOOKUP($A962,'30.11.2022'!$A:$I,9,0)=TRUE),0,VLOOKUP($A962,'30.11.2022'!$A:$I,9,0))</f>
        <v>-37876</v>
      </c>
      <c r="O962" s="39">
        <f>IF(ISERROR(VLOOKUP($A962,'31.12.2022'!$A:$I,9,0)=TRUE),0,VLOOKUP($A962,'31.12.2022'!$A:$I,9,0))</f>
        <v>-37876</v>
      </c>
    </row>
    <row r="963" spans="1:15" x14ac:dyDescent="0.3">
      <c r="A963" s="1" t="s">
        <v>1052</v>
      </c>
      <c r="B963" s="1"/>
      <c r="C963" s="53">
        <f t="shared" ref="C963:C1026" si="15">+LEN(A963)</f>
        <v>11</v>
      </c>
      <c r="D963" s="2">
        <f>IF(ISERROR(VLOOKUP($A963,'31.01.2022'!$A:$I,9,0)=TRUE),0,VLOOKUP($A963,'31.01.2022'!$A:$I,9,0))</f>
        <v>-4437</v>
      </c>
      <c r="E963" s="2">
        <f>IF(ISERROR(VLOOKUP($A963,'28.02.2022'!$A:$I,9,0)=TRUE),0,VLOOKUP($A963,'28.02.2022'!$A:$I,9,0))</f>
        <v>-4437</v>
      </c>
      <c r="F963" s="2">
        <f>IF(ISERROR(VLOOKUP($A963,'31.03.2022'!$A:$I,9,0)=TRUE),0,VLOOKUP($A963,'31.03.2022'!$A:$I,9,0))</f>
        <v>-4437</v>
      </c>
      <c r="G963" s="2">
        <f>IF(ISERROR(VLOOKUP($A963,'30.04.2022'!$A:$I,9,0)=TRUE),0,VLOOKUP($A963,'30.04.2022'!$A:$I,9,0))</f>
        <v>-4437</v>
      </c>
      <c r="H963" s="2">
        <f>IF(ISERROR(VLOOKUP($A963,'31.05.2022'!$A:$I,9,0)=TRUE),0,VLOOKUP($A963,'31.05.2022'!$A:$I,9,0))</f>
        <v>-4437</v>
      </c>
      <c r="I963" s="2">
        <f>IF(ISERROR(VLOOKUP($A963,'30.06.2022'!$A:$I,9,0)=TRUE),0,VLOOKUP($A963,'30.06.2022'!$A:$I,9,0))</f>
        <v>-4437</v>
      </c>
      <c r="J963" s="39">
        <f>IF(ISERROR(VLOOKUP($A963,'31.07.2022'!$A:$I,9,0)=TRUE),0,VLOOKUP($A963,'31.07.2022'!$A:$I,9,0))</f>
        <v>-4437</v>
      </c>
      <c r="K963" s="39">
        <f>IF(ISERROR(VLOOKUP($A963,'31.08.2022'!$A:$I,9,0)=TRUE),0,VLOOKUP($A963,'31.08.2022'!$A:$I,9,0))</f>
        <v>-4437</v>
      </c>
      <c r="L963" s="39">
        <f>IF(ISERROR(VLOOKUP($A963,'30.09.2022'!$A:$I,9,0)=TRUE),0,VLOOKUP($A963,'30.09.2022'!$A:$I,9,0))</f>
        <v>-4437</v>
      </c>
      <c r="M963" s="39">
        <f>IF(ISERROR(VLOOKUP($A963,'31.10.2022'!$A:$I,9,0)=TRUE),0,VLOOKUP($A963,'31.10.2022'!$A:$I,9,0))</f>
        <v>-4437</v>
      </c>
      <c r="N963" s="39">
        <f>IF(ISERROR(VLOOKUP($A963,'30.11.2022'!$A:$I,9,0)=TRUE),0,VLOOKUP($A963,'30.11.2022'!$A:$I,9,0))</f>
        <v>-4437</v>
      </c>
      <c r="O963" s="39">
        <f>IF(ISERROR(VLOOKUP($A963,'31.12.2022'!$A:$I,9,0)=TRUE),0,VLOOKUP($A963,'31.12.2022'!$A:$I,9,0))</f>
        <v>-4437</v>
      </c>
    </row>
    <row r="964" spans="1:15" x14ac:dyDescent="0.3">
      <c r="A964" s="1" t="s">
        <v>1053</v>
      </c>
      <c r="B964" s="1"/>
      <c r="C964" s="53">
        <f t="shared" si="15"/>
        <v>11</v>
      </c>
      <c r="D964" s="2">
        <f>IF(ISERROR(VLOOKUP($A964,'31.01.2022'!$A:$I,9,0)=TRUE),0,VLOOKUP($A964,'31.01.2022'!$A:$I,9,0))</f>
        <v>-3000</v>
      </c>
      <c r="E964" s="2">
        <f>IF(ISERROR(VLOOKUP($A964,'28.02.2022'!$A:$I,9,0)=TRUE),0,VLOOKUP($A964,'28.02.2022'!$A:$I,9,0))</f>
        <v>-3000</v>
      </c>
      <c r="F964" s="2">
        <f>IF(ISERROR(VLOOKUP($A964,'31.03.2022'!$A:$I,9,0)=TRUE),0,VLOOKUP($A964,'31.03.2022'!$A:$I,9,0))</f>
        <v>-3000</v>
      </c>
      <c r="G964" s="2">
        <f>IF(ISERROR(VLOOKUP($A964,'30.04.2022'!$A:$I,9,0)=TRUE),0,VLOOKUP($A964,'30.04.2022'!$A:$I,9,0))</f>
        <v>-3000</v>
      </c>
      <c r="H964" s="2">
        <f>IF(ISERROR(VLOOKUP($A964,'31.05.2022'!$A:$I,9,0)=TRUE),0,VLOOKUP($A964,'31.05.2022'!$A:$I,9,0))</f>
        <v>-3000</v>
      </c>
      <c r="I964" s="2">
        <f>IF(ISERROR(VLOOKUP($A964,'30.06.2022'!$A:$I,9,0)=TRUE),0,VLOOKUP($A964,'30.06.2022'!$A:$I,9,0))</f>
        <v>-3000</v>
      </c>
      <c r="J964" s="39">
        <f>IF(ISERROR(VLOOKUP($A964,'31.07.2022'!$A:$I,9,0)=TRUE),0,VLOOKUP($A964,'31.07.2022'!$A:$I,9,0))</f>
        <v>-3000</v>
      </c>
      <c r="K964" s="39">
        <f>IF(ISERROR(VLOOKUP($A964,'31.08.2022'!$A:$I,9,0)=TRUE),0,VLOOKUP($A964,'31.08.2022'!$A:$I,9,0))</f>
        <v>-3000</v>
      </c>
      <c r="L964" s="39">
        <f>IF(ISERROR(VLOOKUP($A964,'30.09.2022'!$A:$I,9,0)=TRUE),0,VLOOKUP($A964,'30.09.2022'!$A:$I,9,0))</f>
        <v>-3000</v>
      </c>
      <c r="M964" s="39">
        <f>IF(ISERROR(VLOOKUP($A964,'31.10.2022'!$A:$I,9,0)=TRUE),0,VLOOKUP($A964,'31.10.2022'!$A:$I,9,0))</f>
        <v>-3000</v>
      </c>
      <c r="N964" s="39">
        <f>IF(ISERROR(VLOOKUP($A964,'30.11.2022'!$A:$I,9,0)=TRUE),0,VLOOKUP($A964,'30.11.2022'!$A:$I,9,0))</f>
        <v>-3000</v>
      </c>
      <c r="O964" s="39">
        <f>IF(ISERROR(VLOOKUP($A964,'31.12.2022'!$A:$I,9,0)=TRUE),0,VLOOKUP($A964,'31.12.2022'!$A:$I,9,0))</f>
        <v>-3000</v>
      </c>
    </row>
    <row r="965" spans="1:15" x14ac:dyDescent="0.3">
      <c r="A965" s="1" t="s">
        <v>1054</v>
      </c>
      <c r="B965" s="1"/>
      <c r="C965" s="53">
        <f t="shared" si="15"/>
        <v>11</v>
      </c>
      <c r="D965" s="2">
        <f>IF(ISERROR(VLOOKUP($A965,'31.01.2022'!$A:$I,9,0)=TRUE),0,VLOOKUP($A965,'31.01.2022'!$A:$I,9,0))</f>
        <v>-378000</v>
      </c>
      <c r="E965" s="2">
        <f>IF(ISERROR(VLOOKUP($A965,'28.02.2022'!$A:$I,9,0)=TRUE),0,VLOOKUP($A965,'28.02.2022'!$A:$I,9,0))</f>
        <v>-378000</v>
      </c>
      <c r="F965" s="2">
        <f>IF(ISERROR(VLOOKUP($A965,'31.03.2022'!$A:$I,9,0)=TRUE),0,VLOOKUP($A965,'31.03.2022'!$A:$I,9,0))</f>
        <v>-391500</v>
      </c>
      <c r="G965" s="2">
        <f>IF(ISERROR(VLOOKUP($A965,'30.04.2022'!$A:$I,9,0)=TRUE),0,VLOOKUP($A965,'30.04.2022'!$A:$I,9,0))</f>
        <v>-391500</v>
      </c>
      <c r="H965" s="2">
        <f>IF(ISERROR(VLOOKUP($A965,'31.05.2022'!$A:$I,9,0)=TRUE),0,VLOOKUP($A965,'31.05.2022'!$A:$I,9,0))</f>
        <v>-391500</v>
      </c>
      <c r="I965" s="2">
        <f>IF(ISERROR(VLOOKUP($A965,'30.06.2022'!$A:$I,9,0)=TRUE),0,VLOOKUP($A965,'30.06.2022'!$A:$I,9,0))</f>
        <v>-405000</v>
      </c>
      <c r="J965" s="39">
        <f>IF(ISERROR(VLOOKUP($A965,'31.07.2022'!$A:$I,9,0)=TRUE),0,VLOOKUP($A965,'31.07.2022'!$A:$I,9,0))</f>
        <v>-405000</v>
      </c>
      <c r="K965" s="39">
        <f>IF(ISERROR(VLOOKUP($A965,'31.08.2022'!$A:$I,9,0)=TRUE),0,VLOOKUP($A965,'31.08.2022'!$A:$I,9,0))</f>
        <v>-405000</v>
      </c>
      <c r="L965" s="39">
        <f>IF(ISERROR(VLOOKUP($A965,'30.09.2022'!$A:$I,9,0)=TRUE),0,VLOOKUP($A965,'30.09.2022'!$A:$I,9,0))</f>
        <v>-405000</v>
      </c>
      <c r="M965" s="39">
        <f>IF(ISERROR(VLOOKUP($A965,'31.10.2022'!$A:$I,9,0)=TRUE),0,VLOOKUP($A965,'31.10.2022'!$A:$I,9,0))</f>
        <v>-405000</v>
      </c>
      <c r="N965" s="39">
        <f>IF(ISERROR(VLOOKUP($A965,'30.11.2022'!$A:$I,9,0)=TRUE),0,VLOOKUP($A965,'30.11.2022'!$A:$I,9,0))</f>
        <v>-405000</v>
      </c>
      <c r="O965" s="39">
        <f>IF(ISERROR(VLOOKUP($A965,'31.12.2022'!$A:$I,9,0)=TRUE),0,VLOOKUP($A965,'31.12.2022'!$A:$I,9,0))</f>
        <v>-405000</v>
      </c>
    </row>
    <row r="966" spans="1:15" x14ac:dyDescent="0.3">
      <c r="A966" s="1" t="s">
        <v>1055</v>
      </c>
      <c r="B966" s="1"/>
      <c r="C966" s="53">
        <f t="shared" si="15"/>
        <v>11</v>
      </c>
      <c r="D966" s="2">
        <f>IF(ISERROR(VLOOKUP($A966,'31.01.2022'!$A:$I,9,0)=TRUE),0,VLOOKUP($A966,'31.01.2022'!$A:$I,9,0))</f>
        <v>-1260</v>
      </c>
      <c r="E966" s="2">
        <f>IF(ISERROR(VLOOKUP($A966,'28.02.2022'!$A:$I,9,0)=TRUE),0,VLOOKUP($A966,'28.02.2022'!$A:$I,9,0))</f>
        <v>-1260</v>
      </c>
      <c r="F966" s="2">
        <f>IF(ISERROR(VLOOKUP($A966,'31.03.2022'!$A:$I,9,0)=TRUE),0,VLOOKUP($A966,'31.03.2022'!$A:$I,9,0))</f>
        <v>-1305</v>
      </c>
      <c r="G966" s="2">
        <f>IF(ISERROR(VLOOKUP($A966,'30.04.2022'!$A:$I,9,0)=TRUE),0,VLOOKUP($A966,'30.04.2022'!$A:$I,9,0))</f>
        <v>-1305</v>
      </c>
      <c r="H966" s="2">
        <f>IF(ISERROR(VLOOKUP($A966,'31.05.2022'!$A:$I,9,0)=TRUE),0,VLOOKUP($A966,'31.05.2022'!$A:$I,9,0))</f>
        <v>-1305</v>
      </c>
      <c r="I966" s="2">
        <f>IF(ISERROR(VLOOKUP($A966,'30.06.2022'!$A:$I,9,0)=TRUE),0,VLOOKUP($A966,'30.06.2022'!$A:$I,9,0))</f>
        <v>-1350</v>
      </c>
      <c r="J966" s="39">
        <f>IF(ISERROR(VLOOKUP($A966,'31.07.2022'!$A:$I,9,0)=TRUE),0,VLOOKUP($A966,'31.07.2022'!$A:$I,9,0))</f>
        <v>-1350</v>
      </c>
      <c r="K966" s="39">
        <f>IF(ISERROR(VLOOKUP($A966,'31.08.2022'!$A:$I,9,0)=TRUE),0,VLOOKUP($A966,'31.08.2022'!$A:$I,9,0))</f>
        <v>-1350</v>
      </c>
      <c r="L966" s="39">
        <f>IF(ISERROR(VLOOKUP($A966,'30.09.2022'!$A:$I,9,0)=TRUE),0,VLOOKUP($A966,'30.09.2022'!$A:$I,9,0))</f>
        <v>-1350</v>
      </c>
      <c r="M966" s="39">
        <f>IF(ISERROR(VLOOKUP($A966,'31.10.2022'!$A:$I,9,0)=TRUE),0,VLOOKUP($A966,'31.10.2022'!$A:$I,9,0))</f>
        <v>-1350</v>
      </c>
      <c r="N966" s="39">
        <f>IF(ISERROR(VLOOKUP($A966,'30.11.2022'!$A:$I,9,0)=TRUE),0,VLOOKUP($A966,'30.11.2022'!$A:$I,9,0))</f>
        <v>-1350</v>
      </c>
      <c r="O966" s="39">
        <f>IF(ISERROR(VLOOKUP($A966,'31.12.2022'!$A:$I,9,0)=TRUE),0,VLOOKUP($A966,'31.12.2022'!$A:$I,9,0))</f>
        <v>-1350</v>
      </c>
    </row>
    <row r="967" spans="1:15" x14ac:dyDescent="0.3">
      <c r="A967" s="1" t="s">
        <v>1056</v>
      </c>
      <c r="B967" s="1"/>
      <c r="C967" s="53">
        <f t="shared" si="15"/>
        <v>11</v>
      </c>
      <c r="D967" s="2">
        <f>IF(ISERROR(VLOOKUP($A967,'31.01.2022'!$A:$I,9,0)=TRUE),0,VLOOKUP($A967,'31.01.2022'!$A:$I,9,0))</f>
        <v>-11900</v>
      </c>
      <c r="E967" s="2">
        <f>IF(ISERROR(VLOOKUP($A967,'28.02.2022'!$A:$I,9,0)=TRUE),0,VLOOKUP($A967,'28.02.2022'!$A:$I,9,0))</f>
        <v>-11900</v>
      </c>
      <c r="F967" s="2">
        <f>IF(ISERROR(VLOOKUP($A967,'31.03.2022'!$A:$I,9,0)=TRUE),0,VLOOKUP($A967,'31.03.2022'!$A:$I,9,0))</f>
        <v>-12325</v>
      </c>
      <c r="G967" s="2">
        <f>IF(ISERROR(VLOOKUP($A967,'30.04.2022'!$A:$I,9,0)=TRUE),0,VLOOKUP($A967,'30.04.2022'!$A:$I,9,0))</f>
        <v>-12325</v>
      </c>
      <c r="H967" s="2">
        <f>IF(ISERROR(VLOOKUP($A967,'31.05.2022'!$A:$I,9,0)=TRUE),0,VLOOKUP($A967,'31.05.2022'!$A:$I,9,0))</f>
        <v>-12325</v>
      </c>
      <c r="I967" s="2">
        <f>IF(ISERROR(VLOOKUP($A967,'30.06.2022'!$A:$I,9,0)=TRUE),0,VLOOKUP($A967,'30.06.2022'!$A:$I,9,0))</f>
        <v>-12750</v>
      </c>
      <c r="J967" s="39">
        <f>IF(ISERROR(VLOOKUP($A967,'31.07.2022'!$A:$I,9,0)=TRUE),0,VLOOKUP($A967,'31.07.2022'!$A:$I,9,0))</f>
        <v>-12750</v>
      </c>
      <c r="K967" s="39">
        <f>IF(ISERROR(VLOOKUP($A967,'31.08.2022'!$A:$I,9,0)=TRUE),0,VLOOKUP($A967,'31.08.2022'!$A:$I,9,0))</f>
        <v>-12750</v>
      </c>
      <c r="L967" s="39">
        <f>IF(ISERROR(VLOOKUP($A967,'30.09.2022'!$A:$I,9,0)=TRUE),0,VLOOKUP($A967,'30.09.2022'!$A:$I,9,0))</f>
        <v>-12750</v>
      </c>
      <c r="M967" s="39">
        <f>IF(ISERROR(VLOOKUP($A967,'31.10.2022'!$A:$I,9,0)=TRUE),0,VLOOKUP($A967,'31.10.2022'!$A:$I,9,0))</f>
        <v>-12750</v>
      </c>
      <c r="N967" s="39">
        <f>IF(ISERROR(VLOOKUP($A967,'30.11.2022'!$A:$I,9,0)=TRUE),0,VLOOKUP($A967,'30.11.2022'!$A:$I,9,0))</f>
        <v>-12750</v>
      </c>
      <c r="O967" s="39">
        <f>IF(ISERROR(VLOOKUP($A967,'31.12.2022'!$A:$I,9,0)=TRUE),0,VLOOKUP($A967,'31.12.2022'!$A:$I,9,0))</f>
        <v>-12750</v>
      </c>
    </row>
    <row r="968" spans="1:15" x14ac:dyDescent="0.3">
      <c r="A968" s="1" t="s">
        <v>1057</v>
      </c>
      <c r="B968" s="1"/>
      <c r="C968" s="53">
        <f t="shared" si="15"/>
        <v>11</v>
      </c>
      <c r="D968" s="2">
        <f>IF(ISERROR(VLOOKUP($A968,'31.01.2022'!$A:$I,9,0)=TRUE),0,VLOOKUP($A968,'31.01.2022'!$A:$I,9,0))</f>
        <v>-3482.4</v>
      </c>
      <c r="E968" s="2">
        <f>IF(ISERROR(VLOOKUP($A968,'28.02.2022'!$A:$I,9,0)=TRUE),0,VLOOKUP($A968,'28.02.2022'!$A:$I,9,0))</f>
        <v>-3482.4</v>
      </c>
      <c r="F968" s="2">
        <f>IF(ISERROR(VLOOKUP($A968,'31.03.2022'!$A:$I,9,0)=TRUE),0,VLOOKUP($A968,'31.03.2022'!$A:$I,9,0))</f>
        <v>-3591.23</v>
      </c>
      <c r="G968" s="2">
        <f>IF(ISERROR(VLOOKUP($A968,'30.04.2022'!$A:$I,9,0)=TRUE),0,VLOOKUP($A968,'30.04.2022'!$A:$I,9,0))</f>
        <v>-3591.23</v>
      </c>
      <c r="H968" s="2">
        <f>IF(ISERROR(VLOOKUP($A968,'31.05.2022'!$A:$I,9,0)=TRUE),0,VLOOKUP($A968,'31.05.2022'!$A:$I,9,0))</f>
        <v>-3591.23</v>
      </c>
      <c r="I968" s="2">
        <f>IF(ISERROR(VLOOKUP($A968,'30.06.2022'!$A:$I,9,0)=TRUE),0,VLOOKUP($A968,'30.06.2022'!$A:$I,9,0))</f>
        <v>-3700.06</v>
      </c>
      <c r="J968" s="39">
        <f>IF(ISERROR(VLOOKUP($A968,'31.07.2022'!$A:$I,9,0)=TRUE),0,VLOOKUP($A968,'31.07.2022'!$A:$I,9,0))</f>
        <v>-3700.06</v>
      </c>
      <c r="K968" s="39">
        <f>IF(ISERROR(VLOOKUP($A968,'31.08.2022'!$A:$I,9,0)=TRUE),0,VLOOKUP($A968,'31.08.2022'!$A:$I,9,0))</f>
        <v>-3700.06</v>
      </c>
      <c r="L968" s="39">
        <f>IF(ISERROR(VLOOKUP($A968,'30.09.2022'!$A:$I,9,0)=TRUE),0,VLOOKUP($A968,'30.09.2022'!$A:$I,9,0))</f>
        <v>-3700.06</v>
      </c>
      <c r="M968" s="39">
        <f>IF(ISERROR(VLOOKUP($A968,'31.10.2022'!$A:$I,9,0)=TRUE),0,VLOOKUP($A968,'31.10.2022'!$A:$I,9,0))</f>
        <v>-3700.06</v>
      </c>
      <c r="N968" s="39">
        <f>IF(ISERROR(VLOOKUP($A968,'30.11.2022'!$A:$I,9,0)=TRUE),0,VLOOKUP($A968,'30.11.2022'!$A:$I,9,0))</f>
        <v>-3700.06</v>
      </c>
      <c r="O968" s="39">
        <f>IF(ISERROR(VLOOKUP($A968,'31.12.2022'!$A:$I,9,0)=TRUE),0,VLOOKUP($A968,'31.12.2022'!$A:$I,9,0))</f>
        <v>-3700.06</v>
      </c>
    </row>
    <row r="969" spans="1:15" x14ac:dyDescent="0.3">
      <c r="A969" s="1" t="s">
        <v>1058</v>
      </c>
      <c r="B969" s="1"/>
      <c r="C969" s="53">
        <f t="shared" si="15"/>
        <v>11</v>
      </c>
      <c r="D969" s="2">
        <f>IF(ISERROR(VLOOKUP($A969,'31.01.2022'!$A:$I,9,0)=TRUE),0,VLOOKUP($A969,'31.01.2022'!$A:$I,9,0))</f>
        <v>-1400</v>
      </c>
      <c r="E969" s="2">
        <f>IF(ISERROR(VLOOKUP($A969,'28.02.2022'!$A:$I,9,0)=TRUE),0,VLOOKUP($A969,'28.02.2022'!$A:$I,9,0))</f>
        <v>-1400</v>
      </c>
      <c r="F969" s="2">
        <f>IF(ISERROR(VLOOKUP($A969,'31.03.2022'!$A:$I,9,0)=TRUE),0,VLOOKUP($A969,'31.03.2022'!$A:$I,9,0))</f>
        <v>-1400</v>
      </c>
      <c r="G969" s="2">
        <f>IF(ISERROR(VLOOKUP($A969,'30.04.2022'!$A:$I,9,0)=TRUE),0,VLOOKUP($A969,'30.04.2022'!$A:$I,9,0))</f>
        <v>-1400</v>
      </c>
      <c r="H969" s="2">
        <f>IF(ISERROR(VLOOKUP($A969,'31.05.2022'!$A:$I,9,0)=TRUE),0,VLOOKUP($A969,'31.05.2022'!$A:$I,9,0))</f>
        <v>-1400</v>
      </c>
      <c r="I969" s="2">
        <f>IF(ISERROR(VLOOKUP($A969,'30.06.2022'!$A:$I,9,0)=TRUE),0,VLOOKUP($A969,'30.06.2022'!$A:$I,9,0))</f>
        <v>-1400</v>
      </c>
      <c r="J969" s="39">
        <f>IF(ISERROR(VLOOKUP($A969,'31.07.2022'!$A:$I,9,0)=TRUE),0,VLOOKUP($A969,'31.07.2022'!$A:$I,9,0))</f>
        <v>-1400</v>
      </c>
      <c r="K969" s="39">
        <f>IF(ISERROR(VLOOKUP($A969,'31.08.2022'!$A:$I,9,0)=TRUE),0,VLOOKUP($A969,'31.08.2022'!$A:$I,9,0))</f>
        <v>-1400</v>
      </c>
      <c r="L969" s="39">
        <f>IF(ISERROR(VLOOKUP($A969,'30.09.2022'!$A:$I,9,0)=TRUE),0,VLOOKUP($A969,'30.09.2022'!$A:$I,9,0))</f>
        <v>-1400</v>
      </c>
      <c r="M969" s="39">
        <f>IF(ISERROR(VLOOKUP($A969,'31.10.2022'!$A:$I,9,0)=TRUE),0,VLOOKUP($A969,'31.10.2022'!$A:$I,9,0))</f>
        <v>-1400</v>
      </c>
      <c r="N969" s="39">
        <f>IF(ISERROR(VLOOKUP($A969,'30.11.2022'!$A:$I,9,0)=TRUE),0,VLOOKUP($A969,'30.11.2022'!$A:$I,9,0))</f>
        <v>-1400</v>
      </c>
      <c r="O969" s="39">
        <f>IF(ISERROR(VLOOKUP($A969,'31.12.2022'!$A:$I,9,0)=TRUE),0,VLOOKUP($A969,'31.12.2022'!$A:$I,9,0))</f>
        <v>-1400</v>
      </c>
    </row>
    <row r="970" spans="1:15" x14ac:dyDescent="0.3">
      <c r="A970" s="1" t="s">
        <v>1059</v>
      </c>
      <c r="B970" s="1"/>
      <c r="C970" s="53">
        <f t="shared" si="15"/>
        <v>11</v>
      </c>
      <c r="D970" s="2">
        <f>IF(ISERROR(VLOOKUP($A970,'31.01.2022'!$A:$I,9,0)=TRUE),0,VLOOKUP($A970,'31.01.2022'!$A:$I,9,0))</f>
        <v>-30800</v>
      </c>
      <c r="E970" s="2">
        <f>IF(ISERROR(VLOOKUP($A970,'28.02.2022'!$A:$I,9,0)=TRUE),0,VLOOKUP($A970,'28.02.2022'!$A:$I,9,0))</f>
        <v>-30800</v>
      </c>
      <c r="F970" s="2">
        <f>IF(ISERROR(VLOOKUP($A970,'31.03.2022'!$A:$I,9,0)=TRUE),0,VLOOKUP($A970,'31.03.2022'!$A:$I,9,0))</f>
        <v>-31762.5</v>
      </c>
      <c r="G970" s="2">
        <f>IF(ISERROR(VLOOKUP($A970,'30.04.2022'!$A:$I,9,0)=TRUE),0,VLOOKUP($A970,'30.04.2022'!$A:$I,9,0))</f>
        <v>-31762.5</v>
      </c>
      <c r="H970" s="2">
        <f>IF(ISERROR(VLOOKUP($A970,'31.05.2022'!$A:$I,9,0)=TRUE),0,VLOOKUP($A970,'31.05.2022'!$A:$I,9,0))</f>
        <v>-31762.5</v>
      </c>
      <c r="I970" s="2">
        <f>IF(ISERROR(VLOOKUP($A970,'30.06.2022'!$A:$I,9,0)=TRUE),0,VLOOKUP($A970,'30.06.2022'!$A:$I,9,0))</f>
        <v>-32725</v>
      </c>
      <c r="J970" s="39">
        <f>IF(ISERROR(VLOOKUP($A970,'31.07.2022'!$A:$I,9,0)=TRUE),0,VLOOKUP($A970,'31.07.2022'!$A:$I,9,0))</f>
        <v>-32725</v>
      </c>
      <c r="K970" s="39">
        <f>IF(ISERROR(VLOOKUP($A970,'31.08.2022'!$A:$I,9,0)=TRUE),0,VLOOKUP($A970,'31.08.2022'!$A:$I,9,0))</f>
        <v>-32725</v>
      </c>
      <c r="L970" s="39">
        <f>IF(ISERROR(VLOOKUP($A970,'30.09.2022'!$A:$I,9,0)=TRUE),0,VLOOKUP($A970,'30.09.2022'!$A:$I,9,0))</f>
        <v>-32725</v>
      </c>
      <c r="M970" s="39">
        <f>IF(ISERROR(VLOOKUP($A970,'31.10.2022'!$A:$I,9,0)=TRUE),0,VLOOKUP($A970,'31.10.2022'!$A:$I,9,0))</f>
        <v>-32725</v>
      </c>
      <c r="N970" s="39">
        <f>IF(ISERROR(VLOOKUP($A970,'30.11.2022'!$A:$I,9,0)=TRUE),0,VLOOKUP($A970,'30.11.2022'!$A:$I,9,0))</f>
        <v>-32725</v>
      </c>
      <c r="O970" s="39">
        <f>IF(ISERROR(VLOOKUP($A970,'31.12.2022'!$A:$I,9,0)=TRUE),0,VLOOKUP($A970,'31.12.2022'!$A:$I,9,0))</f>
        <v>-32725</v>
      </c>
    </row>
    <row r="971" spans="1:15" x14ac:dyDescent="0.3">
      <c r="A971" s="1" t="s">
        <v>1060</v>
      </c>
      <c r="B971" s="1"/>
      <c r="C971" s="53">
        <f t="shared" si="15"/>
        <v>11</v>
      </c>
      <c r="D971" s="2">
        <f>IF(ISERROR(VLOOKUP($A971,'31.01.2022'!$A:$I,9,0)=TRUE),0,VLOOKUP($A971,'31.01.2022'!$A:$I,9,0))</f>
        <v>-11646.3</v>
      </c>
      <c r="E971" s="2">
        <f>IF(ISERROR(VLOOKUP($A971,'28.02.2022'!$A:$I,9,0)=TRUE),0,VLOOKUP($A971,'28.02.2022'!$A:$I,9,0))</f>
        <v>-11646.3</v>
      </c>
      <c r="F971" s="2">
        <f>IF(ISERROR(VLOOKUP($A971,'31.03.2022'!$A:$I,9,0)=TRUE),0,VLOOKUP($A971,'31.03.2022'!$A:$I,9,0))</f>
        <v>-12010.25</v>
      </c>
      <c r="G971" s="2">
        <f>IF(ISERROR(VLOOKUP($A971,'30.04.2022'!$A:$I,9,0)=TRUE),0,VLOOKUP($A971,'30.04.2022'!$A:$I,9,0))</f>
        <v>-12010.25</v>
      </c>
      <c r="H971" s="2">
        <f>IF(ISERROR(VLOOKUP($A971,'31.05.2022'!$A:$I,9,0)=TRUE),0,VLOOKUP($A971,'31.05.2022'!$A:$I,9,0))</f>
        <v>-12010.25</v>
      </c>
      <c r="I971" s="2">
        <f>IF(ISERROR(VLOOKUP($A971,'30.06.2022'!$A:$I,9,0)=TRUE),0,VLOOKUP($A971,'30.06.2022'!$A:$I,9,0))</f>
        <v>-12374.2</v>
      </c>
      <c r="J971" s="39">
        <f>IF(ISERROR(VLOOKUP($A971,'31.07.2022'!$A:$I,9,0)=TRUE),0,VLOOKUP($A971,'31.07.2022'!$A:$I,9,0))</f>
        <v>-12374.2</v>
      </c>
      <c r="K971" s="39">
        <f>IF(ISERROR(VLOOKUP($A971,'31.08.2022'!$A:$I,9,0)=TRUE),0,VLOOKUP($A971,'31.08.2022'!$A:$I,9,0))</f>
        <v>-12374.2</v>
      </c>
      <c r="L971" s="39">
        <f>IF(ISERROR(VLOOKUP($A971,'30.09.2022'!$A:$I,9,0)=TRUE),0,VLOOKUP($A971,'30.09.2022'!$A:$I,9,0))</f>
        <v>-12374.2</v>
      </c>
      <c r="M971" s="39">
        <f>IF(ISERROR(VLOOKUP($A971,'31.10.2022'!$A:$I,9,0)=TRUE),0,VLOOKUP($A971,'31.10.2022'!$A:$I,9,0))</f>
        <v>-12374.2</v>
      </c>
      <c r="N971" s="39">
        <f>IF(ISERROR(VLOOKUP($A971,'30.11.2022'!$A:$I,9,0)=TRUE),0,VLOOKUP($A971,'30.11.2022'!$A:$I,9,0))</f>
        <v>-12374.2</v>
      </c>
      <c r="O971" s="39">
        <f>IF(ISERROR(VLOOKUP($A971,'31.12.2022'!$A:$I,9,0)=TRUE),0,VLOOKUP($A971,'31.12.2022'!$A:$I,9,0))</f>
        <v>-12374.2</v>
      </c>
    </row>
    <row r="972" spans="1:15" x14ac:dyDescent="0.3">
      <c r="A972" s="1" t="s">
        <v>1061</v>
      </c>
      <c r="B972" s="1"/>
      <c r="C972" s="53">
        <f t="shared" si="15"/>
        <v>11</v>
      </c>
      <c r="D972" s="2">
        <f>IF(ISERROR(VLOOKUP($A972,'31.01.2022'!$A:$I,9,0)=TRUE),0,VLOOKUP($A972,'31.01.2022'!$A:$I,9,0))</f>
        <v>-3763.2</v>
      </c>
      <c r="E972" s="2">
        <f>IF(ISERROR(VLOOKUP($A972,'28.02.2022'!$A:$I,9,0)=TRUE),0,VLOOKUP($A972,'28.02.2022'!$A:$I,9,0))</f>
        <v>-3763.2</v>
      </c>
      <c r="F972" s="2">
        <f>IF(ISERROR(VLOOKUP($A972,'31.03.2022'!$A:$I,9,0)=TRUE),0,VLOOKUP($A972,'31.03.2022'!$A:$I,9,0))</f>
        <v>-3880.8</v>
      </c>
      <c r="G972" s="2">
        <f>IF(ISERROR(VLOOKUP($A972,'30.04.2022'!$A:$I,9,0)=TRUE),0,VLOOKUP($A972,'30.04.2022'!$A:$I,9,0))</f>
        <v>-3880.8</v>
      </c>
      <c r="H972" s="2">
        <f>IF(ISERROR(VLOOKUP($A972,'31.05.2022'!$A:$I,9,0)=TRUE),0,VLOOKUP($A972,'31.05.2022'!$A:$I,9,0))</f>
        <v>-3880.8</v>
      </c>
      <c r="I972" s="2">
        <f>IF(ISERROR(VLOOKUP($A972,'30.06.2022'!$A:$I,9,0)=TRUE),0,VLOOKUP($A972,'30.06.2022'!$A:$I,9,0))</f>
        <v>-3998.4</v>
      </c>
      <c r="J972" s="39">
        <f>IF(ISERROR(VLOOKUP($A972,'31.07.2022'!$A:$I,9,0)=TRUE),0,VLOOKUP($A972,'31.07.2022'!$A:$I,9,0))</f>
        <v>-3998.4</v>
      </c>
      <c r="K972" s="39">
        <f>IF(ISERROR(VLOOKUP($A972,'31.08.2022'!$A:$I,9,0)=TRUE),0,VLOOKUP($A972,'31.08.2022'!$A:$I,9,0))</f>
        <v>-3998.4</v>
      </c>
      <c r="L972" s="39">
        <f>IF(ISERROR(VLOOKUP($A972,'30.09.2022'!$A:$I,9,0)=TRUE),0,VLOOKUP($A972,'30.09.2022'!$A:$I,9,0))</f>
        <v>-3998.4</v>
      </c>
      <c r="M972" s="39">
        <f>IF(ISERROR(VLOOKUP($A972,'31.10.2022'!$A:$I,9,0)=TRUE),0,VLOOKUP($A972,'31.10.2022'!$A:$I,9,0))</f>
        <v>-3998.4</v>
      </c>
      <c r="N972" s="39">
        <f>IF(ISERROR(VLOOKUP($A972,'30.11.2022'!$A:$I,9,0)=TRUE),0,VLOOKUP($A972,'30.11.2022'!$A:$I,9,0))</f>
        <v>-3998.4</v>
      </c>
      <c r="O972" s="39">
        <f>IF(ISERROR(VLOOKUP($A972,'31.12.2022'!$A:$I,9,0)=TRUE),0,VLOOKUP($A972,'31.12.2022'!$A:$I,9,0))</f>
        <v>-3998.4</v>
      </c>
    </row>
    <row r="973" spans="1:15" x14ac:dyDescent="0.3">
      <c r="A973" s="1" t="s">
        <v>1062</v>
      </c>
      <c r="B973" s="1"/>
      <c r="C973" s="53">
        <f t="shared" si="15"/>
        <v>11</v>
      </c>
      <c r="D973" s="2">
        <f>IF(ISERROR(VLOOKUP($A973,'31.01.2022'!$A:$I,9,0)=TRUE),0,VLOOKUP($A973,'31.01.2022'!$A:$I,9,0))</f>
        <v>-33761.08</v>
      </c>
      <c r="E973" s="2">
        <f>IF(ISERROR(VLOOKUP($A973,'28.02.2022'!$A:$I,9,0)=TRUE),0,VLOOKUP($A973,'28.02.2022'!$A:$I,9,0))</f>
        <v>-33761.08</v>
      </c>
      <c r="F973" s="2">
        <f>IF(ISERROR(VLOOKUP($A973,'31.03.2022'!$A:$I,9,0)=TRUE),0,VLOOKUP($A973,'31.03.2022'!$A:$I,9,0))</f>
        <v>-34966.83</v>
      </c>
      <c r="G973" s="2">
        <f>IF(ISERROR(VLOOKUP($A973,'30.04.2022'!$A:$I,9,0)=TRUE),0,VLOOKUP($A973,'30.04.2022'!$A:$I,9,0))</f>
        <v>-34966.83</v>
      </c>
      <c r="H973" s="2">
        <f>IF(ISERROR(VLOOKUP($A973,'31.05.2022'!$A:$I,9,0)=TRUE),0,VLOOKUP($A973,'31.05.2022'!$A:$I,9,0))</f>
        <v>-34966.83</v>
      </c>
      <c r="I973" s="2">
        <f>IF(ISERROR(VLOOKUP($A973,'30.06.2022'!$A:$I,9,0)=TRUE),0,VLOOKUP($A973,'30.06.2022'!$A:$I,9,0))</f>
        <v>-36172.58</v>
      </c>
      <c r="J973" s="39">
        <f>IF(ISERROR(VLOOKUP($A973,'31.07.2022'!$A:$I,9,0)=TRUE),0,VLOOKUP($A973,'31.07.2022'!$A:$I,9,0))</f>
        <v>-36172.58</v>
      </c>
      <c r="K973" s="39">
        <f>IF(ISERROR(VLOOKUP($A973,'31.08.2022'!$A:$I,9,0)=TRUE),0,VLOOKUP($A973,'31.08.2022'!$A:$I,9,0))</f>
        <v>-36172.58</v>
      </c>
      <c r="L973" s="39">
        <f>IF(ISERROR(VLOOKUP($A973,'30.09.2022'!$A:$I,9,0)=TRUE),0,VLOOKUP($A973,'30.09.2022'!$A:$I,9,0))</f>
        <v>-36172.58</v>
      </c>
      <c r="M973" s="39">
        <f>IF(ISERROR(VLOOKUP($A973,'31.10.2022'!$A:$I,9,0)=TRUE),0,VLOOKUP($A973,'31.10.2022'!$A:$I,9,0))</f>
        <v>-36172.58</v>
      </c>
      <c r="N973" s="39">
        <f>IF(ISERROR(VLOOKUP($A973,'30.11.2022'!$A:$I,9,0)=TRUE),0,VLOOKUP($A973,'30.11.2022'!$A:$I,9,0))</f>
        <v>-36172.58</v>
      </c>
      <c r="O973" s="39">
        <f>IF(ISERROR(VLOOKUP($A973,'31.12.2022'!$A:$I,9,0)=TRUE),0,VLOOKUP($A973,'31.12.2022'!$A:$I,9,0))</f>
        <v>-36172.58</v>
      </c>
    </row>
    <row r="974" spans="1:15" x14ac:dyDescent="0.3">
      <c r="A974" s="1" t="s">
        <v>1063</v>
      </c>
      <c r="B974" s="1"/>
      <c r="C974" s="53">
        <f t="shared" si="15"/>
        <v>11</v>
      </c>
      <c r="D974" s="2">
        <f>IF(ISERROR(VLOOKUP($A974,'31.01.2022'!$A:$I,9,0)=TRUE),0,VLOOKUP($A974,'31.01.2022'!$A:$I,9,0))</f>
        <v>-1165.0999999999999</v>
      </c>
      <c r="E974" s="2">
        <f>IF(ISERROR(VLOOKUP($A974,'28.02.2022'!$A:$I,9,0)=TRUE),0,VLOOKUP($A974,'28.02.2022'!$A:$I,9,0))</f>
        <v>-1165.0999999999999</v>
      </c>
      <c r="F974" s="2">
        <f>IF(ISERROR(VLOOKUP($A974,'31.03.2022'!$A:$I,9,0)=TRUE),0,VLOOKUP($A974,'31.03.2022'!$A:$I,9,0))</f>
        <v>-1165.0999999999999</v>
      </c>
      <c r="G974" s="2">
        <f>IF(ISERROR(VLOOKUP($A974,'30.04.2022'!$A:$I,9,0)=TRUE),0,VLOOKUP($A974,'30.04.2022'!$A:$I,9,0))</f>
        <v>-1165.0999999999999</v>
      </c>
      <c r="H974" s="2">
        <f>IF(ISERROR(VLOOKUP($A974,'31.05.2022'!$A:$I,9,0)=TRUE),0,VLOOKUP($A974,'31.05.2022'!$A:$I,9,0))</f>
        <v>-1165.0999999999999</v>
      </c>
      <c r="I974" s="2">
        <f>IF(ISERROR(VLOOKUP($A974,'30.06.2022'!$A:$I,9,0)=TRUE),0,VLOOKUP($A974,'30.06.2022'!$A:$I,9,0))</f>
        <v>-1165.0999999999999</v>
      </c>
      <c r="J974" s="39">
        <f>IF(ISERROR(VLOOKUP($A974,'31.07.2022'!$A:$I,9,0)=TRUE),0,VLOOKUP($A974,'31.07.2022'!$A:$I,9,0))</f>
        <v>-1165.0999999999999</v>
      </c>
      <c r="K974" s="39">
        <f>IF(ISERROR(VLOOKUP($A974,'31.08.2022'!$A:$I,9,0)=TRUE),0,VLOOKUP($A974,'31.08.2022'!$A:$I,9,0))</f>
        <v>-1165.0999999999999</v>
      </c>
      <c r="L974" s="39">
        <f>IF(ISERROR(VLOOKUP($A974,'30.09.2022'!$A:$I,9,0)=TRUE),0,VLOOKUP($A974,'30.09.2022'!$A:$I,9,0))</f>
        <v>-1165.0999999999999</v>
      </c>
      <c r="M974" s="39">
        <f>IF(ISERROR(VLOOKUP($A974,'31.10.2022'!$A:$I,9,0)=TRUE),0,VLOOKUP($A974,'31.10.2022'!$A:$I,9,0))</f>
        <v>-1165.0999999999999</v>
      </c>
      <c r="N974" s="39">
        <f>IF(ISERROR(VLOOKUP($A974,'30.11.2022'!$A:$I,9,0)=TRUE),0,VLOOKUP($A974,'30.11.2022'!$A:$I,9,0))</f>
        <v>-1165.0999999999999</v>
      </c>
      <c r="O974" s="39">
        <f>IF(ISERROR(VLOOKUP($A974,'31.12.2022'!$A:$I,9,0)=TRUE),0,VLOOKUP($A974,'31.12.2022'!$A:$I,9,0))</f>
        <v>-1165.0999999999999</v>
      </c>
    </row>
    <row r="975" spans="1:15" x14ac:dyDescent="0.3">
      <c r="A975" s="1" t="s">
        <v>1064</v>
      </c>
      <c r="B975" s="1"/>
      <c r="C975" s="53">
        <f t="shared" si="15"/>
        <v>11</v>
      </c>
      <c r="D975" s="2">
        <f>IF(ISERROR(VLOOKUP($A975,'31.01.2022'!$A:$I,9,0)=TRUE),0,VLOOKUP($A975,'31.01.2022'!$A:$I,9,0))</f>
        <v>-5118.75</v>
      </c>
      <c r="E975" s="2">
        <f>IF(ISERROR(VLOOKUP($A975,'28.02.2022'!$A:$I,9,0)=TRUE),0,VLOOKUP($A975,'28.02.2022'!$A:$I,9,0))</f>
        <v>-5118.75</v>
      </c>
      <c r="F975" s="2">
        <f>IF(ISERROR(VLOOKUP($A975,'31.03.2022'!$A:$I,9,0)=TRUE),0,VLOOKUP($A975,'31.03.2022'!$A:$I,9,0))</f>
        <v>-5301.56</v>
      </c>
      <c r="G975" s="2">
        <f>IF(ISERROR(VLOOKUP($A975,'30.04.2022'!$A:$I,9,0)=TRUE),0,VLOOKUP($A975,'30.04.2022'!$A:$I,9,0))</f>
        <v>-5301.56</v>
      </c>
      <c r="H975" s="2">
        <f>IF(ISERROR(VLOOKUP($A975,'31.05.2022'!$A:$I,9,0)=TRUE),0,VLOOKUP($A975,'31.05.2022'!$A:$I,9,0))</f>
        <v>-5301.56</v>
      </c>
      <c r="I975" s="2">
        <f>IF(ISERROR(VLOOKUP($A975,'30.06.2022'!$A:$I,9,0)=TRUE),0,VLOOKUP($A975,'30.06.2022'!$A:$I,9,0))</f>
        <v>-5484.37</v>
      </c>
      <c r="J975" s="39">
        <f>IF(ISERROR(VLOOKUP($A975,'31.07.2022'!$A:$I,9,0)=TRUE),0,VLOOKUP($A975,'31.07.2022'!$A:$I,9,0))</f>
        <v>-5484.37</v>
      </c>
      <c r="K975" s="39">
        <f>IF(ISERROR(VLOOKUP($A975,'31.08.2022'!$A:$I,9,0)=TRUE),0,VLOOKUP($A975,'31.08.2022'!$A:$I,9,0))</f>
        <v>-5484.37</v>
      </c>
      <c r="L975" s="39">
        <f>IF(ISERROR(VLOOKUP($A975,'30.09.2022'!$A:$I,9,0)=TRUE),0,VLOOKUP($A975,'30.09.2022'!$A:$I,9,0))</f>
        <v>-5484.37</v>
      </c>
      <c r="M975" s="39">
        <f>IF(ISERROR(VLOOKUP($A975,'31.10.2022'!$A:$I,9,0)=TRUE),0,VLOOKUP($A975,'31.10.2022'!$A:$I,9,0))</f>
        <v>-5484.37</v>
      </c>
      <c r="N975" s="39">
        <f>IF(ISERROR(VLOOKUP($A975,'30.11.2022'!$A:$I,9,0)=TRUE),0,VLOOKUP($A975,'30.11.2022'!$A:$I,9,0))</f>
        <v>-5484.37</v>
      </c>
      <c r="O975" s="39">
        <f>IF(ISERROR(VLOOKUP($A975,'31.12.2022'!$A:$I,9,0)=TRUE),0,VLOOKUP($A975,'31.12.2022'!$A:$I,9,0))</f>
        <v>-5484.37</v>
      </c>
    </row>
    <row r="976" spans="1:15" x14ac:dyDescent="0.3">
      <c r="A976" s="1" t="s">
        <v>1065</v>
      </c>
      <c r="B976" s="1"/>
      <c r="C976" s="53">
        <f t="shared" si="15"/>
        <v>11</v>
      </c>
      <c r="D976" s="2">
        <f>IF(ISERROR(VLOOKUP($A976,'31.01.2022'!$A:$I,9,0)=TRUE),0,VLOOKUP($A976,'31.01.2022'!$A:$I,9,0))</f>
        <v>-6065.24</v>
      </c>
      <c r="E976" s="2">
        <f>IF(ISERROR(VLOOKUP($A976,'28.02.2022'!$A:$I,9,0)=TRUE),0,VLOOKUP($A976,'28.02.2022'!$A:$I,9,0))</f>
        <v>-6065.24</v>
      </c>
      <c r="F976" s="2">
        <f>IF(ISERROR(VLOOKUP($A976,'31.03.2022'!$A:$I,9,0)=TRUE),0,VLOOKUP($A976,'31.03.2022'!$A:$I,9,0))</f>
        <v>-6281.86</v>
      </c>
      <c r="G976" s="2">
        <f>IF(ISERROR(VLOOKUP($A976,'30.04.2022'!$A:$I,9,0)=TRUE),0,VLOOKUP($A976,'30.04.2022'!$A:$I,9,0))</f>
        <v>-6281.86</v>
      </c>
      <c r="H976" s="2">
        <f>IF(ISERROR(VLOOKUP($A976,'31.05.2022'!$A:$I,9,0)=TRUE),0,VLOOKUP($A976,'31.05.2022'!$A:$I,9,0))</f>
        <v>-6281.86</v>
      </c>
      <c r="I976" s="2">
        <f>IF(ISERROR(VLOOKUP($A976,'30.06.2022'!$A:$I,9,0)=TRUE),0,VLOOKUP($A976,'30.06.2022'!$A:$I,9,0))</f>
        <v>-6498.48</v>
      </c>
      <c r="J976" s="39">
        <f>IF(ISERROR(VLOOKUP($A976,'31.07.2022'!$A:$I,9,0)=TRUE),0,VLOOKUP($A976,'31.07.2022'!$A:$I,9,0))</f>
        <v>-6498.48</v>
      </c>
      <c r="K976" s="39">
        <f>IF(ISERROR(VLOOKUP($A976,'31.08.2022'!$A:$I,9,0)=TRUE),0,VLOOKUP($A976,'31.08.2022'!$A:$I,9,0))</f>
        <v>-6498.48</v>
      </c>
      <c r="L976" s="39">
        <f>IF(ISERROR(VLOOKUP($A976,'30.09.2022'!$A:$I,9,0)=TRUE),0,VLOOKUP($A976,'30.09.2022'!$A:$I,9,0))</f>
        <v>-6498.48</v>
      </c>
      <c r="M976" s="39">
        <f>IF(ISERROR(VLOOKUP($A976,'31.10.2022'!$A:$I,9,0)=TRUE),0,VLOOKUP($A976,'31.10.2022'!$A:$I,9,0))</f>
        <v>-6498.48</v>
      </c>
      <c r="N976" s="39">
        <f>IF(ISERROR(VLOOKUP($A976,'30.11.2022'!$A:$I,9,0)=TRUE),0,VLOOKUP($A976,'30.11.2022'!$A:$I,9,0))</f>
        <v>-6498.48</v>
      </c>
      <c r="O976" s="39">
        <f>IF(ISERROR(VLOOKUP($A976,'31.12.2022'!$A:$I,9,0)=TRUE),0,VLOOKUP($A976,'31.12.2022'!$A:$I,9,0))</f>
        <v>-6498.48</v>
      </c>
    </row>
    <row r="977" spans="1:15" x14ac:dyDescent="0.3">
      <c r="A977" s="1" t="s">
        <v>1066</v>
      </c>
      <c r="B977" s="1"/>
      <c r="C977" s="53">
        <f t="shared" si="15"/>
        <v>11</v>
      </c>
      <c r="D977" s="2">
        <f>IF(ISERROR(VLOOKUP($A977,'31.01.2022'!$A:$I,9,0)=TRUE),0,VLOOKUP($A977,'31.01.2022'!$A:$I,9,0))</f>
        <v>-10291.75</v>
      </c>
      <c r="E977" s="2">
        <f>IF(ISERROR(VLOOKUP($A977,'28.02.2022'!$A:$I,9,0)=TRUE),0,VLOOKUP($A977,'28.02.2022'!$A:$I,9,0))</f>
        <v>-10291.75</v>
      </c>
      <c r="F977" s="2">
        <f>IF(ISERROR(VLOOKUP($A977,'31.03.2022'!$A:$I,9,0)=TRUE),0,VLOOKUP($A977,'31.03.2022'!$A:$I,9,0))</f>
        <v>-10659.31</v>
      </c>
      <c r="G977" s="2">
        <f>IF(ISERROR(VLOOKUP($A977,'30.04.2022'!$A:$I,9,0)=TRUE),0,VLOOKUP($A977,'30.04.2022'!$A:$I,9,0))</f>
        <v>-10659.31</v>
      </c>
      <c r="H977" s="2">
        <f>IF(ISERROR(VLOOKUP($A977,'31.05.2022'!$A:$I,9,0)=TRUE),0,VLOOKUP($A977,'31.05.2022'!$A:$I,9,0))</f>
        <v>-10659.31</v>
      </c>
      <c r="I977" s="2">
        <f>IF(ISERROR(VLOOKUP($A977,'30.06.2022'!$A:$I,9,0)=TRUE),0,VLOOKUP($A977,'30.06.2022'!$A:$I,9,0))</f>
        <v>-11026.87</v>
      </c>
      <c r="J977" s="39">
        <f>IF(ISERROR(VLOOKUP($A977,'31.07.2022'!$A:$I,9,0)=TRUE),0,VLOOKUP($A977,'31.07.2022'!$A:$I,9,0))</f>
        <v>-11026.87</v>
      </c>
      <c r="K977" s="39">
        <f>IF(ISERROR(VLOOKUP($A977,'31.08.2022'!$A:$I,9,0)=TRUE),0,VLOOKUP($A977,'31.08.2022'!$A:$I,9,0))</f>
        <v>-11026.87</v>
      </c>
      <c r="L977" s="39">
        <f>IF(ISERROR(VLOOKUP($A977,'30.09.2022'!$A:$I,9,0)=TRUE),0,VLOOKUP($A977,'30.09.2022'!$A:$I,9,0))</f>
        <v>-11026.87</v>
      </c>
      <c r="M977" s="39">
        <f>IF(ISERROR(VLOOKUP($A977,'31.10.2022'!$A:$I,9,0)=TRUE),0,VLOOKUP($A977,'31.10.2022'!$A:$I,9,0))</f>
        <v>-11026.87</v>
      </c>
      <c r="N977" s="39">
        <f>IF(ISERROR(VLOOKUP($A977,'30.11.2022'!$A:$I,9,0)=TRUE),0,VLOOKUP($A977,'30.11.2022'!$A:$I,9,0))</f>
        <v>-11026.87</v>
      </c>
      <c r="O977" s="39">
        <f>IF(ISERROR(VLOOKUP($A977,'31.12.2022'!$A:$I,9,0)=TRUE),0,VLOOKUP($A977,'31.12.2022'!$A:$I,9,0))</f>
        <v>-11026.87</v>
      </c>
    </row>
    <row r="978" spans="1:15" x14ac:dyDescent="0.3">
      <c r="A978" s="1" t="s">
        <v>1067</v>
      </c>
      <c r="B978" s="1"/>
      <c r="C978" s="53">
        <f t="shared" si="15"/>
        <v>11</v>
      </c>
      <c r="D978" s="2">
        <f>IF(ISERROR(VLOOKUP($A978,'31.01.2022'!$A:$I,9,0)=TRUE),0,VLOOKUP($A978,'31.01.2022'!$A:$I,9,0))</f>
        <v>-4304.01</v>
      </c>
      <c r="E978" s="2">
        <f>IF(ISERROR(VLOOKUP($A978,'28.02.2022'!$A:$I,9,0)=TRUE),0,VLOOKUP($A978,'28.02.2022'!$A:$I,9,0))</f>
        <v>-4304.01</v>
      </c>
      <c r="F978" s="2">
        <f>IF(ISERROR(VLOOKUP($A978,'31.03.2022'!$A:$I,9,0)=TRUE),0,VLOOKUP($A978,'31.03.2022'!$A:$I,9,0))</f>
        <v>-4457.7299999999996</v>
      </c>
      <c r="G978" s="2">
        <f>IF(ISERROR(VLOOKUP($A978,'30.04.2022'!$A:$I,9,0)=TRUE),0,VLOOKUP($A978,'30.04.2022'!$A:$I,9,0))</f>
        <v>-4457.7299999999996</v>
      </c>
      <c r="H978" s="2">
        <f>IF(ISERROR(VLOOKUP($A978,'31.05.2022'!$A:$I,9,0)=TRUE),0,VLOOKUP($A978,'31.05.2022'!$A:$I,9,0))</f>
        <v>-4457.7299999999996</v>
      </c>
      <c r="I978" s="2">
        <f>IF(ISERROR(VLOOKUP($A978,'30.06.2022'!$A:$I,9,0)=TRUE),0,VLOOKUP($A978,'30.06.2022'!$A:$I,9,0))</f>
        <v>-4611.45</v>
      </c>
      <c r="J978" s="39">
        <f>IF(ISERROR(VLOOKUP($A978,'31.07.2022'!$A:$I,9,0)=TRUE),0,VLOOKUP($A978,'31.07.2022'!$A:$I,9,0))</f>
        <v>-4611.45</v>
      </c>
      <c r="K978" s="39">
        <f>IF(ISERROR(VLOOKUP($A978,'31.08.2022'!$A:$I,9,0)=TRUE),0,VLOOKUP($A978,'31.08.2022'!$A:$I,9,0))</f>
        <v>-4611.45</v>
      </c>
      <c r="L978" s="39">
        <f>IF(ISERROR(VLOOKUP($A978,'30.09.2022'!$A:$I,9,0)=TRUE),0,VLOOKUP($A978,'30.09.2022'!$A:$I,9,0))</f>
        <v>-4611.45</v>
      </c>
      <c r="M978" s="39">
        <f>IF(ISERROR(VLOOKUP($A978,'31.10.2022'!$A:$I,9,0)=TRUE),0,VLOOKUP($A978,'31.10.2022'!$A:$I,9,0))</f>
        <v>-4611.45</v>
      </c>
      <c r="N978" s="39">
        <f>IF(ISERROR(VLOOKUP($A978,'30.11.2022'!$A:$I,9,0)=TRUE),0,VLOOKUP($A978,'30.11.2022'!$A:$I,9,0))</f>
        <v>-4611.45</v>
      </c>
      <c r="O978" s="39">
        <f>IF(ISERROR(VLOOKUP($A978,'31.12.2022'!$A:$I,9,0)=TRUE),0,VLOOKUP($A978,'31.12.2022'!$A:$I,9,0))</f>
        <v>-4611.45</v>
      </c>
    </row>
    <row r="979" spans="1:15" x14ac:dyDescent="0.3">
      <c r="A979" s="1" t="s">
        <v>1068</v>
      </c>
      <c r="B979" s="1"/>
      <c r="C979" s="53">
        <f t="shared" si="15"/>
        <v>11</v>
      </c>
      <c r="D979" s="2">
        <f>IF(ISERROR(VLOOKUP($A979,'31.01.2022'!$A:$I,9,0)=TRUE),0,VLOOKUP($A979,'31.01.2022'!$A:$I,9,0))</f>
        <v>-6831.76</v>
      </c>
      <c r="E979" s="2">
        <f>IF(ISERROR(VLOOKUP($A979,'28.02.2022'!$A:$I,9,0)=TRUE),0,VLOOKUP($A979,'28.02.2022'!$A:$I,9,0))</f>
        <v>-6831.76</v>
      </c>
      <c r="F979" s="2">
        <f>IF(ISERROR(VLOOKUP($A979,'31.03.2022'!$A:$I,9,0)=TRUE),0,VLOOKUP($A979,'31.03.2022'!$A:$I,9,0))</f>
        <v>-6831.76</v>
      </c>
      <c r="G979" s="2">
        <f>IF(ISERROR(VLOOKUP($A979,'30.04.2022'!$A:$I,9,0)=TRUE),0,VLOOKUP($A979,'30.04.2022'!$A:$I,9,0))</f>
        <v>-6831.76</v>
      </c>
      <c r="H979" s="2">
        <f>IF(ISERROR(VLOOKUP($A979,'31.05.2022'!$A:$I,9,0)=TRUE),0,VLOOKUP($A979,'31.05.2022'!$A:$I,9,0))</f>
        <v>-6831.76</v>
      </c>
      <c r="I979" s="2">
        <f>IF(ISERROR(VLOOKUP($A979,'30.06.2022'!$A:$I,9,0)=TRUE),0,VLOOKUP($A979,'30.06.2022'!$A:$I,9,0))</f>
        <v>-6831.76</v>
      </c>
      <c r="J979" s="39">
        <f>IF(ISERROR(VLOOKUP($A979,'31.07.2022'!$A:$I,9,0)=TRUE),0,VLOOKUP($A979,'31.07.2022'!$A:$I,9,0))</f>
        <v>-6831.76</v>
      </c>
      <c r="K979" s="39">
        <f>IF(ISERROR(VLOOKUP($A979,'31.08.2022'!$A:$I,9,0)=TRUE),0,VLOOKUP($A979,'31.08.2022'!$A:$I,9,0))</f>
        <v>-6831.76</v>
      </c>
      <c r="L979" s="39">
        <f>IF(ISERROR(VLOOKUP($A979,'30.09.2022'!$A:$I,9,0)=TRUE),0,VLOOKUP($A979,'30.09.2022'!$A:$I,9,0))</f>
        <v>-6831.76</v>
      </c>
      <c r="M979" s="39">
        <f>IF(ISERROR(VLOOKUP($A979,'31.10.2022'!$A:$I,9,0)=TRUE),0,VLOOKUP($A979,'31.10.2022'!$A:$I,9,0))</f>
        <v>-6831.76</v>
      </c>
      <c r="N979" s="39">
        <f>IF(ISERROR(VLOOKUP($A979,'30.11.2022'!$A:$I,9,0)=TRUE),0,VLOOKUP($A979,'30.11.2022'!$A:$I,9,0))</f>
        <v>-6831.76</v>
      </c>
      <c r="O979" s="39">
        <f>IF(ISERROR(VLOOKUP($A979,'31.12.2022'!$A:$I,9,0)=TRUE),0,VLOOKUP($A979,'31.12.2022'!$A:$I,9,0))</f>
        <v>-6831.76</v>
      </c>
    </row>
    <row r="980" spans="1:15" x14ac:dyDescent="0.3">
      <c r="A980" s="1" t="s">
        <v>1069</v>
      </c>
      <c r="B980" s="1"/>
      <c r="C980" s="53">
        <f t="shared" si="15"/>
        <v>11</v>
      </c>
      <c r="D980" s="2">
        <f>IF(ISERROR(VLOOKUP($A980,'31.01.2022'!$A:$I,9,0)=TRUE),0,VLOOKUP($A980,'31.01.2022'!$A:$I,9,0))</f>
        <v>-1577.33</v>
      </c>
      <c r="E980" s="2">
        <f>IF(ISERROR(VLOOKUP($A980,'28.02.2022'!$A:$I,9,0)=TRUE),0,VLOOKUP($A980,'28.02.2022'!$A:$I,9,0))</f>
        <v>-1577.33</v>
      </c>
      <c r="F980" s="2">
        <f>IF(ISERROR(VLOOKUP($A980,'31.03.2022'!$A:$I,9,0)=TRUE),0,VLOOKUP($A980,'31.03.2022'!$A:$I,9,0))</f>
        <v>-1633.66</v>
      </c>
      <c r="G980" s="2">
        <f>IF(ISERROR(VLOOKUP($A980,'30.04.2022'!$A:$I,9,0)=TRUE),0,VLOOKUP($A980,'30.04.2022'!$A:$I,9,0))</f>
        <v>-1633.66</v>
      </c>
      <c r="H980" s="2">
        <f>IF(ISERROR(VLOOKUP($A980,'31.05.2022'!$A:$I,9,0)=TRUE),0,VLOOKUP($A980,'31.05.2022'!$A:$I,9,0))</f>
        <v>-1633.66</v>
      </c>
      <c r="I980" s="2">
        <f>IF(ISERROR(VLOOKUP($A980,'30.06.2022'!$A:$I,9,0)=TRUE),0,VLOOKUP($A980,'30.06.2022'!$A:$I,9,0))</f>
        <v>-1689.99</v>
      </c>
      <c r="J980" s="39">
        <f>IF(ISERROR(VLOOKUP($A980,'31.07.2022'!$A:$I,9,0)=TRUE),0,VLOOKUP($A980,'31.07.2022'!$A:$I,9,0))</f>
        <v>-1689.99</v>
      </c>
      <c r="K980" s="39">
        <f>IF(ISERROR(VLOOKUP($A980,'31.08.2022'!$A:$I,9,0)=TRUE),0,VLOOKUP($A980,'31.08.2022'!$A:$I,9,0))</f>
        <v>-1689.99</v>
      </c>
      <c r="L980" s="39">
        <f>IF(ISERROR(VLOOKUP($A980,'30.09.2022'!$A:$I,9,0)=TRUE),0,VLOOKUP($A980,'30.09.2022'!$A:$I,9,0))</f>
        <v>-1689.99</v>
      </c>
      <c r="M980" s="39">
        <f>IF(ISERROR(VLOOKUP($A980,'31.10.2022'!$A:$I,9,0)=TRUE),0,VLOOKUP($A980,'31.10.2022'!$A:$I,9,0))</f>
        <v>-1689.99</v>
      </c>
      <c r="N980" s="39">
        <f>IF(ISERROR(VLOOKUP($A980,'30.11.2022'!$A:$I,9,0)=TRUE),0,VLOOKUP($A980,'30.11.2022'!$A:$I,9,0))</f>
        <v>-1689.99</v>
      </c>
      <c r="O980" s="39">
        <f>IF(ISERROR(VLOOKUP($A980,'31.12.2022'!$A:$I,9,0)=TRUE),0,VLOOKUP($A980,'31.12.2022'!$A:$I,9,0))</f>
        <v>-1689.99</v>
      </c>
    </row>
    <row r="981" spans="1:15" x14ac:dyDescent="0.3">
      <c r="A981" s="1" t="s">
        <v>1070</v>
      </c>
      <c r="B981" s="1"/>
      <c r="C981" s="53">
        <f t="shared" si="15"/>
        <v>11</v>
      </c>
      <c r="D981" s="2">
        <f>IF(ISERROR(VLOOKUP($A981,'31.01.2022'!$A:$I,9,0)=TRUE),0,VLOOKUP($A981,'31.01.2022'!$A:$I,9,0))</f>
        <v>-2706.67</v>
      </c>
      <c r="E981" s="2">
        <f>IF(ISERROR(VLOOKUP($A981,'28.02.2022'!$A:$I,9,0)=TRUE),0,VLOOKUP($A981,'28.02.2022'!$A:$I,9,0))</f>
        <v>-2706.67</v>
      </c>
      <c r="F981" s="2">
        <f>IF(ISERROR(VLOOKUP($A981,'31.03.2022'!$A:$I,9,0)=TRUE),0,VLOOKUP($A981,'31.03.2022'!$A:$I,9,0))</f>
        <v>-2803.34</v>
      </c>
      <c r="G981" s="2">
        <f>IF(ISERROR(VLOOKUP($A981,'30.04.2022'!$A:$I,9,0)=TRUE),0,VLOOKUP($A981,'30.04.2022'!$A:$I,9,0))</f>
        <v>-2803.34</v>
      </c>
      <c r="H981" s="2">
        <f>IF(ISERROR(VLOOKUP($A981,'31.05.2022'!$A:$I,9,0)=TRUE),0,VLOOKUP($A981,'31.05.2022'!$A:$I,9,0))</f>
        <v>-2803.34</v>
      </c>
      <c r="I981" s="2">
        <f>IF(ISERROR(VLOOKUP($A981,'30.06.2022'!$A:$I,9,0)=TRUE),0,VLOOKUP($A981,'30.06.2022'!$A:$I,9,0))</f>
        <v>-2900.01</v>
      </c>
      <c r="J981" s="39">
        <f>IF(ISERROR(VLOOKUP($A981,'31.07.2022'!$A:$I,9,0)=TRUE),0,VLOOKUP($A981,'31.07.2022'!$A:$I,9,0))</f>
        <v>-2900.01</v>
      </c>
      <c r="K981" s="39">
        <f>IF(ISERROR(VLOOKUP($A981,'31.08.2022'!$A:$I,9,0)=TRUE),0,VLOOKUP($A981,'31.08.2022'!$A:$I,9,0))</f>
        <v>-2900.01</v>
      </c>
      <c r="L981" s="39">
        <f>IF(ISERROR(VLOOKUP($A981,'30.09.2022'!$A:$I,9,0)=TRUE),0,VLOOKUP($A981,'30.09.2022'!$A:$I,9,0))</f>
        <v>-2900.01</v>
      </c>
      <c r="M981" s="39">
        <f>IF(ISERROR(VLOOKUP($A981,'31.10.2022'!$A:$I,9,0)=TRUE),0,VLOOKUP($A981,'31.10.2022'!$A:$I,9,0))</f>
        <v>-2900.01</v>
      </c>
      <c r="N981" s="39">
        <f>IF(ISERROR(VLOOKUP($A981,'30.11.2022'!$A:$I,9,0)=TRUE),0,VLOOKUP($A981,'30.11.2022'!$A:$I,9,0))</f>
        <v>-2900.01</v>
      </c>
      <c r="O981" s="39">
        <f>IF(ISERROR(VLOOKUP($A981,'31.12.2022'!$A:$I,9,0)=TRUE),0,VLOOKUP($A981,'31.12.2022'!$A:$I,9,0))</f>
        <v>-2900.01</v>
      </c>
    </row>
    <row r="982" spans="1:15" x14ac:dyDescent="0.3">
      <c r="A982" s="1" t="s">
        <v>1071</v>
      </c>
      <c r="B982" s="1"/>
      <c r="C982" s="53">
        <f t="shared" si="15"/>
        <v>11</v>
      </c>
      <c r="D982" s="2">
        <f>IF(ISERROR(VLOOKUP($A982,'31.01.2022'!$A:$I,9,0)=TRUE),0,VLOOKUP($A982,'31.01.2022'!$A:$I,9,0))</f>
        <v>-4614.3100000000004</v>
      </c>
      <c r="E982" s="2">
        <f>IF(ISERROR(VLOOKUP($A982,'28.02.2022'!$A:$I,9,0)=TRUE),0,VLOOKUP($A982,'28.02.2022'!$A:$I,9,0))</f>
        <v>-4614.3100000000004</v>
      </c>
      <c r="F982" s="2">
        <f>IF(ISERROR(VLOOKUP($A982,'31.03.2022'!$A:$I,9,0)=TRUE),0,VLOOKUP($A982,'31.03.2022'!$A:$I,9,0))</f>
        <v>-4779.1099999999997</v>
      </c>
      <c r="G982" s="2">
        <f>IF(ISERROR(VLOOKUP($A982,'30.04.2022'!$A:$I,9,0)=TRUE),0,VLOOKUP($A982,'30.04.2022'!$A:$I,9,0))</f>
        <v>-4779.1099999999997</v>
      </c>
      <c r="H982" s="2">
        <f>IF(ISERROR(VLOOKUP($A982,'31.05.2022'!$A:$I,9,0)=TRUE),0,VLOOKUP($A982,'31.05.2022'!$A:$I,9,0))</f>
        <v>-4779.1099999999997</v>
      </c>
      <c r="I982" s="2">
        <f>IF(ISERROR(VLOOKUP($A982,'30.06.2022'!$A:$I,9,0)=TRUE),0,VLOOKUP($A982,'30.06.2022'!$A:$I,9,0))</f>
        <v>-4943.91</v>
      </c>
      <c r="J982" s="39">
        <f>IF(ISERROR(VLOOKUP($A982,'31.07.2022'!$A:$I,9,0)=TRUE),0,VLOOKUP($A982,'31.07.2022'!$A:$I,9,0))</f>
        <v>-4943.91</v>
      </c>
      <c r="K982" s="39">
        <f>IF(ISERROR(VLOOKUP($A982,'31.08.2022'!$A:$I,9,0)=TRUE),0,VLOOKUP($A982,'31.08.2022'!$A:$I,9,0))</f>
        <v>-4943.91</v>
      </c>
      <c r="L982" s="39">
        <f>IF(ISERROR(VLOOKUP($A982,'30.09.2022'!$A:$I,9,0)=TRUE),0,VLOOKUP($A982,'30.09.2022'!$A:$I,9,0))</f>
        <v>-4943.91</v>
      </c>
      <c r="M982" s="39">
        <f>IF(ISERROR(VLOOKUP($A982,'31.10.2022'!$A:$I,9,0)=TRUE),0,VLOOKUP($A982,'31.10.2022'!$A:$I,9,0))</f>
        <v>-4943.91</v>
      </c>
      <c r="N982" s="39">
        <f>IF(ISERROR(VLOOKUP($A982,'30.11.2022'!$A:$I,9,0)=TRUE),0,VLOOKUP($A982,'30.11.2022'!$A:$I,9,0))</f>
        <v>-4943.91</v>
      </c>
      <c r="O982" s="39">
        <f>IF(ISERROR(VLOOKUP($A982,'31.12.2022'!$A:$I,9,0)=TRUE),0,VLOOKUP($A982,'31.12.2022'!$A:$I,9,0))</f>
        <v>-4943.91</v>
      </c>
    </row>
    <row r="983" spans="1:15" x14ac:dyDescent="0.3">
      <c r="A983" s="1" t="s">
        <v>1072</v>
      </c>
      <c r="B983" s="1"/>
      <c r="C983" s="53">
        <f t="shared" si="15"/>
        <v>11</v>
      </c>
      <c r="D983" s="2">
        <f>IF(ISERROR(VLOOKUP($A983,'31.01.2022'!$A:$I,9,0)=TRUE),0,VLOOKUP($A983,'31.01.2022'!$A:$I,9,0))</f>
        <v>-51300</v>
      </c>
      <c r="E983" s="2">
        <f>IF(ISERROR(VLOOKUP($A983,'28.02.2022'!$A:$I,9,0)=TRUE),0,VLOOKUP($A983,'28.02.2022'!$A:$I,9,0))</f>
        <v>-51300</v>
      </c>
      <c r="F983" s="2">
        <f>IF(ISERROR(VLOOKUP($A983,'31.03.2022'!$A:$I,9,0)=TRUE),0,VLOOKUP($A983,'31.03.2022'!$A:$I,9,0))</f>
        <v>-53437.5</v>
      </c>
      <c r="G983" s="2">
        <f>IF(ISERROR(VLOOKUP($A983,'30.04.2022'!$A:$I,9,0)=TRUE),0,VLOOKUP($A983,'30.04.2022'!$A:$I,9,0))</f>
        <v>-53437.5</v>
      </c>
      <c r="H983" s="2">
        <f>IF(ISERROR(VLOOKUP($A983,'31.05.2022'!$A:$I,9,0)=TRUE),0,VLOOKUP($A983,'31.05.2022'!$A:$I,9,0))</f>
        <v>-53437.5</v>
      </c>
      <c r="I983" s="2">
        <f>IF(ISERROR(VLOOKUP($A983,'30.06.2022'!$A:$I,9,0)=TRUE),0,VLOOKUP($A983,'30.06.2022'!$A:$I,9,0))</f>
        <v>-55575</v>
      </c>
      <c r="J983" s="39">
        <f>IF(ISERROR(VLOOKUP($A983,'31.07.2022'!$A:$I,9,0)=TRUE),0,VLOOKUP($A983,'31.07.2022'!$A:$I,9,0))</f>
        <v>-55575</v>
      </c>
      <c r="K983" s="39">
        <f>IF(ISERROR(VLOOKUP($A983,'31.08.2022'!$A:$I,9,0)=TRUE),0,VLOOKUP($A983,'31.08.2022'!$A:$I,9,0))</f>
        <v>-55575</v>
      </c>
      <c r="L983" s="39">
        <f>IF(ISERROR(VLOOKUP($A983,'30.09.2022'!$A:$I,9,0)=TRUE),0,VLOOKUP($A983,'30.09.2022'!$A:$I,9,0))</f>
        <v>-55575</v>
      </c>
      <c r="M983" s="39">
        <f>IF(ISERROR(VLOOKUP($A983,'31.10.2022'!$A:$I,9,0)=TRUE),0,VLOOKUP($A983,'31.10.2022'!$A:$I,9,0))</f>
        <v>-55575</v>
      </c>
      <c r="N983" s="39">
        <f>IF(ISERROR(VLOOKUP($A983,'30.11.2022'!$A:$I,9,0)=TRUE),0,VLOOKUP($A983,'30.11.2022'!$A:$I,9,0))</f>
        <v>-55575</v>
      </c>
      <c r="O983" s="39">
        <f>IF(ISERROR(VLOOKUP($A983,'31.12.2022'!$A:$I,9,0)=TRUE),0,VLOOKUP($A983,'31.12.2022'!$A:$I,9,0))</f>
        <v>-55575</v>
      </c>
    </row>
    <row r="984" spans="1:15" x14ac:dyDescent="0.3">
      <c r="A984" s="1" t="s">
        <v>1073</v>
      </c>
      <c r="B984" s="1"/>
      <c r="C984" s="53">
        <f t="shared" si="15"/>
        <v>11</v>
      </c>
      <c r="D984" s="2">
        <f>IF(ISERROR(VLOOKUP($A984,'31.01.2022'!$A:$I,9,0)=TRUE),0,VLOOKUP($A984,'31.01.2022'!$A:$I,9,0))</f>
        <v>-42799.54</v>
      </c>
      <c r="E984" s="2">
        <f>IF(ISERROR(VLOOKUP($A984,'28.02.2022'!$A:$I,9,0)=TRUE),0,VLOOKUP($A984,'28.02.2022'!$A:$I,9,0))</f>
        <v>-42799.54</v>
      </c>
      <c r="F984" s="2">
        <f>IF(ISERROR(VLOOKUP($A984,'31.03.2022'!$A:$I,9,0)=TRUE),0,VLOOKUP($A984,'31.03.2022'!$A:$I,9,0))</f>
        <v>-44582.86</v>
      </c>
      <c r="G984" s="2">
        <f>IF(ISERROR(VLOOKUP($A984,'30.04.2022'!$A:$I,9,0)=TRUE),0,VLOOKUP($A984,'30.04.2022'!$A:$I,9,0))</f>
        <v>-44582.86</v>
      </c>
      <c r="H984" s="2">
        <f>IF(ISERROR(VLOOKUP($A984,'31.05.2022'!$A:$I,9,0)=TRUE),0,VLOOKUP($A984,'31.05.2022'!$A:$I,9,0))</f>
        <v>-44582.86</v>
      </c>
      <c r="I984" s="2">
        <f>IF(ISERROR(VLOOKUP($A984,'30.06.2022'!$A:$I,9,0)=TRUE),0,VLOOKUP($A984,'30.06.2022'!$A:$I,9,0))</f>
        <v>-46366.18</v>
      </c>
      <c r="J984" s="39">
        <f>IF(ISERROR(VLOOKUP($A984,'31.07.2022'!$A:$I,9,0)=TRUE),0,VLOOKUP($A984,'31.07.2022'!$A:$I,9,0))</f>
        <v>-46366.18</v>
      </c>
      <c r="K984" s="39">
        <f>IF(ISERROR(VLOOKUP($A984,'31.08.2022'!$A:$I,9,0)=TRUE),0,VLOOKUP($A984,'31.08.2022'!$A:$I,9,0))</f>
        <v>-46366.18</v>
      </c>
      <c r="L984" s="39">
        <f>IF(ISERROR(VLOOKUP($A984,'30.09.2022'!$A:$I,9,0)=TRUE),0,VLOOKUP($A984,'30.09.2022'!$A:$I,9,0))</f>
        <v>-46366.18</v>
      </c>
      <c r="M984" s="39">
        <f>IF(ISERROR(VLOOKUP($A984,'31.10.2022'!$A:$I,9,0)=TRUE),0,VLOOKUP($A984,'31.10.2022'!$A:$I,9,0))</f>
        <v>-46366.18</v>
      </c>
      <c r="N984" s="39">
        <f>IF(ISERROR(VLOOKUP($A984,'30.11.2022'!$A:$I,9,0)=TRUE),0,VLOOKUP($A984,'30.11.2022'!$A:$I,9,0))</f>
        <v>-46366.18</v>
      </c>
      <c r="O984" s="39">
        <f>IF(ISERROR(VLOOKUP($A984,'31.12.2022'!$A:$I,9,0)=TRUE),0,VLOOKUP($A984,'31.12.2022'!$A:$I,9,0))</f>
        <v>-46366.18</v>
      </c>
    </row>
    <row r="985" spans="1:15" x14ac:dyDescent="0.3">
      <c r="A985" s="1" t="s">
        <v>1074</v>
      </c>
      <c r="B985" s="1"/>
      <c r="C985" s="53">
        <f t="shared" si="15"/>
        <v>11</v>
      </c>
      <c r="D985" s="2">
        <f>IF(ISERROR(VLOOKUP($A985,'31.01.2022'!$A:$I,9,0)=TRUE),0,VLOOKUP($A985,'31.01.2022'!$A:$I,9,0))</f>
        <v>-6484.19</v>
      </c>
      <c r="E985" s="2">
        <f>IF(ISERROR(VLOOKUP($A985,'28.02.2022'!$A:$I,9,0)=TRUE),0,VLOOKUP($A985,'28.02.2022'!$A:$I,9,0))</f>
        <v>-6484.19</v>
      </c>
      <c r="F985" s="2">
        <f>IF(ISERROR(VLOOKUP($A985,'31.03.2022'!$A:$I,9,0)=TRUE),0,VLOOKUP($A985,'31.03.2022'!$A:$I,9,0))</f>
        <v>-6754.37</v>
      </c>
      <c r="G985" s="2">
        <f>IF(ISERROR(VLOOKUP($A985,'30.04.2022'!$A:$I,9,0)=TRUE),0,VLOOKUP($A985,'30.04.2022'!$A:$I,9,0))</f>
        <v>-6754.37</v>
      </c>
      <c r="H985" s="2">
        <f>IF(ISERROR(VLOOKUP($A985,'31.05.2022'!$A:$I,9,0)=TRUE),0,VLOOKUP($A985,'31.05.2022'!$A:$I,9,0))</f>
        <v>-6754.37</v>
      </c>
      <c r="I985" s="2">
        <f>IF(ISERROR(VLOOKUP($A985,'30.06.2022'!$A:$I,9,0)=TRUE),0,VLOOKUP($A985,'30.06.2022'!$A:$I,9,0))</f>
        <v>-7024.55</v>
      </c>
      <c r="J985" s="39">
        <f>IF(ISERROR(VLOOKUP($A985,'31.07.2022'!$A:$I,9,0)=TRUE),0,VLOOKUP($A985,'31.07.2022'!$A:$I,9,0))</f>
        <v>-7024.55</v>
      </c>
      <c r="K985" s="39">
        <f>IF(ISERROR(VLOOKUP($A985,'31.08.2022'!$A:$I,9,0)=TRUE),0,VLOOKUP($A985,'31.08.2022'!$A:$I,9,0))</f>
        <v>-7024.55</v>
      </c>
      <c r="L985" s="39">
        <f>IF(ISERROR(VLOOKUP($A985,'30.09.2022'!$A:$I,9,0)=TRUE),0,VLOOKUP($A985,'30.09.2022'!$A:$I,9,0))</f>
        <v>-7024.55</v>
      </c>
      <c r="M985" s="39">
        <f>IF(ISERROR(VLOOKUP($A985,'31.10.2022'!$A:$I,9,0)=TRUE),0,VLOOKUP($A985,'31.10.2022'!$A:$I,9,0))</f>
        <v>-7024.55</v>
      </c>
      <c r="N985" s="39">
        <f>IF(ISERROR(VLOOKUP($A985,'30.11.2022'!$A:$I,9,0)=TRUE),0,VLOOKUP($A985,'30.11.2022'!$A:$I,9,0))</f>
        <v>-7024.55</v>
      </c>
      <c r="O985" s="39">
        <f>IF(ISERROR(VLOOKUP($A985,'31.12.2022'!$A:$I,9,0)=TRUE),0,VLOOKUP($A985,'31.12.2022'!$A:$I,9,0))</f>
        <v>-7024.55</v>
      </c>
    </row>
    <row r="986" spans="1:15" x14ac:dyDescent="0.3">
      <c r="A986" s="1" t="s">
        <v>1075</v>
      </c>
      <c r="B986" s="1"/>
      <c r="C986" s="53">
        <f t="shared" si="15"/>
        <v>11</v>
      </c>
      <c r="D986" s="2">
        <f>IF(ISERROR(VLOOKUP($A986,'31.01.2022'!$A:$I,9,0)=TRUE),0,VLOOKUP($A986,'31.01.2022'!$A:$I,9,0))</f>
        <v>-750</v>
      </c>
      <c r="E986" s="2">
        <f>IF(ISERROR(VLOOKUP($A986,'28.02.2022'!$A:$I,9,0)=TRUE),0,VLOOKUP($A986,'28.02.2022'!$A:$I,9,0))</f>
        <v>-750</v>
      </c>
      <c r="F986" s="2">
        <f>IF(ISERROR(VLOOKUP($A986,'31.03.2022'!$A:$I,9,0)=TRUE),0,VLOOKUP($A986,'31.03.2022'!$A:$I,9,0))</f>
        <v>-781.25</v>
      </c>
      <c r="G986" s="2">
        <f>IF(ISERROR(VLOOKUP($A986,'30.04.2022'!$A:$I,9,0)=TRUE),0,VLOOKUP($A986,'30.04.2022'!$A:$I,9,0))</f>
        <v>-781.25</v>
      </c>
      <c r="H986" s="2">
        <f>IF(ISERROR(VLOOKUP($A986,'31.05.2022'!$A:$I,9,0)=TRUE),0,VLOOKUP($A986,'31.05.2022'!$A:$I,9,0))</f>
        <v>-781.25</v>
      </c>
      <c r="I986" s="2">
        <f>IF(ISERROR(VLOOKUP($A986,'30.06.2022'!$A:$I,9,0)=TRUE),0,VLOOKUP($A986,'30.06.2022'!$A:$I,9,0))</f>
        <v>-812.5</v>
      </c>
      <c r="J986" s="39">
        <f>IF(ISERROR(VLOOKUP($A986,'31.07.2022'!$A:$I,9,0)=TRUE),0,VLOOKUP($A986,'31.07.2022'!$A:$I,9,0))</f>
        <v>-812.5</v>
      </c>
      <c r="K986" s="39">
        <f>IF(ISERROR(VLOOKUP($A986,'31.08.2022'!$A:$I,9,0)=TRUE),0,VLOOKUP($A986,'31.08.2022'!$A:$I,9,0))</f>
        <v>-812.5</v>
      </c>
      <c r="L986" s="39">
        <f>IF(ISERROR(VLOOKUP($A986,'30.09.2022'!$A:$I,9,0)=TRUE),0,VLOOKUP($A986,'30.09.2022'!$A:$I,9,0))</f>
        <v>-812.5</v>
      </c>
      <c r="M986" s="39">
        <f>IF(ISERROR(VLOOKUP($A986,'31.10.2022'!$A:$I,9,0)=TRUE),0,VLOOKUP($A986,'31.10.2022'!$A:$I,9,0))</f>
        <v>-812.5</v>
      </c>
      <c r="N986" s="39">
        <f>IF(ISERROR(VLOOKUP($A986,'30.11.2022'!$A:$I,9,0)=TRUE),0,VLOOKUP($A986,'30.11.2022'!$A:$I,9,0))</f>
        <v>-812.5</v>
      </c>
      <c r="O986" s="39">
        <f>IF(ISERROR(VLOOKUP($A986,'31.12.2022'!$A:$I,9,0)=TRUE),0,VLOOKUP($A986,'31.12.2022'!$A:$I,9,0))</f>
        <v>-812.5</v>
      </c>
    </row>
    <row r="987" spans="1:15" x14ac:dyDescent="0.3">
      <c r="A987" s="1" t="s">
        <v>1076</v>
      </c>
      <c r="B987" s="1"/>
      <c r="C987" s="53">
        <f t="shared" si="15"/>
        <v>11</v>
      </c>
      <c r="D987" s="2">
        <f>IF(ISERROR(VLOOKUP($A987,'31.01.2022'!$A:$I,9,0)=TRUE),0,VLOOKUP($A987,'31.01.2022'!$A:$I,9,0))</f>
        <v>-53172</v>
      </c>
      <c r="E987" s="2">
        <f>IF(ISERROR(VLOOKUP($A987,'28.02.2022'!$A:$I,9,0)=TRUE),0,VLOOKUP($A987,'28.02.2022'!$A:$I,9,0))</f>
        <v>-53172</v>
      </c>
      <c r="F987" s="2">
        <f>IF(ISERROR(VLOOKUP($A987,'31.03.2022'!$A:$I,9,0)=TRUE),0,VLOOKUP($A987,'31.03.2022'!$A:$I,9,0))</f>
        <v>-55387.5</v>
      </c>
      <c r="G987" s="2">
        <f>IF(ISERROR(VLOOKUP($A987,'30.04.2022'!$A:$I,9,0)=TRUE),0,VLOOKUP($A987,'30.04.2022'!$A:$I,9,0))</f>
        <v>-55387.5</v>
      </c>
      <c r="H987" s="2">
        <f>IF(ISERROR(VLOOKUP($A987,'31.05.2022'!$A:$I,9,0)=TRUE),0,VLOOKUP($A987,'31.05.2022'!$A:$I,9,0))</f>
        <v>-55387.5</v>
      </c>
      <c r="I987" s="2">
        <f>IF(ISERROR(VLOOKUP($A987,'30.06.2022'!$A:$I,9,0)=TRUE),0,VLOOKUP($A987,'30.06.2022'!$A:$I,9,0))</f>
        <v>-57603</v>
      </c>
      <c r="J987" s="39">
        <f>IF(ISERROR(VLOOKUP($A987,'31.07.2022'!$A:$I,9,0)=TRUE),0,VLOOKUP($A987,'31.07.2022'!$A:$I,9,0))</f>
        <v>-57603</v>
      </c>
      <c r="K987" s="39">
        <f>IF(ISERROR(VLOOKUP($A987,'31.08.2022'!$A:$I,9,0)=TRUE),0,VLOOKUP($A987,'31.08.2022'!$A:$I,9,0))</f>
        <v>-57603</v>
      </c>
      <c r="L987" s="39">
        <f>IF(ISERROR(VLOOKUP($A987,'30.09.2022'!$A:$I,9,0)=TRUE),0,VLOOKUP($A987,'30.09.2022'!$A:$I,9,0))</f>
        <v>-57603</v>
      </c>
      <c r="M987" s="39">
        <f>IF(ISERROR(VLOOKUP($A987,'31.10.2022'!$A:$I,9,0)=TRUE),0,VLOOKUP($A987,'31.10.2022'!$A:$I,9,0))</f>
        <v>-57603</v>
      </c>
      <c r="N987" s="39">
        <f>IF(ISERROR(VLOOKUP($A987,'30.11.2022'!$A:$I,9,0)=TRUE),0,VLOOKUP($A987,'30.11.2022'!$A:$I,9,0))</f>
        <v>-57603</v>
      </c>
      <c r="O987" s="39">
        <f>IF(ISERROR(VLOOKUP($A987,'31.12.2022'!$A:$I,9,0)=TRUE),0,VLOOKUP($A987,'31.12.2022'!$A:$I,9,0))</f>
        <v>-57603</v>
      </c>
    </row>
    <row r="988" spans="1:15" x14ac:dyDescent="0.3">
      <c r="A988" s="1" t="s">
        <v>1077</v>
      </c>
      <c r="B988" s="1"/>
      <c r="C988" s="53">
        <f t="shared" si="15"/>
        <v>11</v>
      </c>
      <c r="D988" s="2">
        <f>IF(ISERROR(VLOOKUP($A988,'31.01.2022'!$A:$I,9,0)=TRUE),0,VLOOKUP($A988,'31.01.2022'!$A:$I,9,0))</f>
        <v>-2249.15</v>
      </c>
      <c r="E988" s="2">
        <f>IF(ISERROR(VLOOKUP($A988,'28.02.2022'!$A:$I,9,0)=TRUE),0,VLOOKUP($A988,'28.02.2022'!$A:$I,9,0))</f>
        <v>-2249.15</v>
      </c>
      <c r="F988" s="2">
        <f>IF(ISERROR(VLOOKUP($A988,'31.03.2022'!$A:$I,9,0)=TRUE),0,VLOOKUP($A988,'31.03.2022'!$A:$I,9,0))</f>
        <v>-2342.87</v>
      </c>
      <c r="G988" s="2">
        <f>IF(ISERROR(VLOOKUP($A988,'30.04.2022'!$A:$I,9,0)=TRUE),0,VLOOKUP($A988,'30.04.2022'!$A:$I,9,0))</f>
        <v>-2342.87</v>
      </c>
      <c r="H988" s="2">
        <f>IF(ISERROR(VLOOKUP($A988,'31.05.2022'!$A:$I,9,0)=TRUE),0,VLOOKUP($A988,'31.05.2022'!$A:$I,9,0))</f>
        <v>-2342.87</v>
      </c>
      <c r="I988" s="2">
        <f>IF(ISERROR(VLOOKUP($A988,'30.06.2022'!$A:$I,9,0)=TRUE),0,VLOOKUP($A988,'30.06.2022'!$A:$I,9,0))</f>
        <v>-2436.59</v>
      </c>
      <c r="J988" s="39">
        <f>IF(ISERROR(VLOOKUP($A988,'31.07.2022'!$A:$I,9,0)=TRUE),0,VLOOKUP($A988,'31.07.2022'!$A:$I,9,0))</f>
        <v>-2436.59</v>
      </c>
      <c r="K988" s="39">
        <f>IF(ISERROR(VLOOKUP($A988,'31.08.2022'!$A:$I,9,0)=TRUE),0,VLOOKUP($A988,'31.08.2022'!$A:$I,9,0))</f>
        <v>-2436.59</v>
      </c>
      <c r="L988" s="39">
        <f>IF(ISERROR(VLOOKUP($A988,'30.09.2022'!$A:$I,9,0)=TRUE),0,VLOOKUP($A988,'30.09.2022'!$A:$I,9,0))</f>
        <v>-2436.59</v>
      </c>
      <c r="M988" s="39">
        <f>IF(ISERROR(VLOOKUP($A988,'31.10.2022'!$A:$I,9,0)=TRUE),0,VLOOKUP($A988,'31.10.2022'!$A:$I,9,0))</f>
        <v>-2436.59</v>
      </c>
      <c r="N988" s="39">
        <f>IF(ISERROR(VLOOKUP($A988,'30.11.2022'!$A:$I,9,0)=TRUE),0,VLOOKUP($A988,'30.11.2022'!$A:$I,9,0))</f>
        <v>-2436.59</v>
      </c>
      <c r="O988" s="39">
        <f>IF(ISERROR(VLOOKUP($A988,'31.12.2022'!$A:$I,9,0)=TRUE),0,VLOOKUP($A988,'31.12.2022'!$A:$I,9,0))</f>
        <v>-2436.59</v>
      </c>
    </row>
    <row r="989" spans="1:15" x14ac:dyDescent="0.3">
      <c r="A989" s="1" t="s">
        <v>1078</v>
      </c>
      <c r="B989" s="1"/>
      <c r="C989" s="53">
        <f t="shared" si="15"/>
        <v>11</v>
      </c>
      <c r="D989" s="2">
        <f>IF(ISERROR(VLOOKUP($A989,'31.01.2022'!$A:$I,9,0)=TRUE),0,VLOOKUP($A989,'31.01.2022'!$A:$I,9,0))</f>
        <v>-67200</v>
      </c>
      <c r="E989" s="2">
        <f>IF(ISERROR(VLOOKUP($A989,'28.02.2022'!$A:$I,9,0)=TRUE),0,VLOOKUP($A989,'28.02.2022'!$A:$I,9,0))</f>
        <v>-67200</v>
      </c>
      <c r="F989" s="2">
        <f>IF(ISERROR(VLOOKUP($A989,'31.03.2022'!$A:$I,9,0)=TRUE),0,VLOOKUP($A989,'31.03.2022'!$A:$I,9,0))</f>
        <v>-70000</v>
      </c>
      <c r="G989" s="2">
        <f>IF(ISERROR(VLOOKUP($A989,'30.04.2022'!$A:$I,9,0)=TRUE),0,VLOOKUP($A989,'30.04.2022'!$A:$I,9,0))</f>
        <v>-70000</v>
      </c>
      <c r="H989" s="2">
        <f>IF(ISERROR(VLOOKUP($A989,'31.05.2022'!$A:$I,9,0)=TRUE),0,VLOOKUP($A989,'31.05.2022'!$A:$I,9,0))</f>
        <v>-70000</v>
      </c>
      <c r="I989" s="2">
        <f>IF(ISERROR(VLOOKUP($A989,'30.06.2022'!$A:$I,9,0)=TRUE),0,VLOOKUP($A989,'30.06.2022'!$A:$I,9,0))</f>
        <v>-72800</v>
      </c>
      <c r="J989" s="39">
        <f>IF(ISERROR(VLOOKUP($A989,'31.07.2022'!$A:$I,9,0)=TRUE),0,VLOOKUP($A989,'31.07.2022'!$A:$I,9,0))</f>
        <v>-72800</v>
      </c>
      <c r="K989" s="39">
        <f>IF(ISERROR(VLOOKUP($A989,'31.08.2022'!$A:$I,9,0)=TRUE),0,VLOOKUP($A989,'31.08.2022'!$A:$I,9,0))</f>
        <v>-72800</v>
      </c>
      <c r="L989" s="39">
        <f>IF(ISERROR(VLOOKUP($A989,'30.09.2022'!$A:$I,9,0)=TRUE),0,VLOOKUP($A989,'30.09.2022'!$A:$I,9,0))</f>
        <v>-72800</v>
      </c>
      <c r="M989" s="39">
        <f>IF(ISERROR(VLOOKUP($A989,'31.10.2022'!$A:$I,9,0)=TRUE),0,VLOOKUP($A989,'31.10.2022'!$A:$I,9,0))</f>
        <v>-72800</v>
      </c>
      <c r="N989" s="39">
        <f>IF(ISERROR(VLOOKUP($A989,'30.11.2022'!$A:$I,9,0)=TRUE),0,VLOOKUP($A989,'30.11.2022'!$A:$I,9,0))</f>
        <v>-72800</v>
      </c>
      <c r="O989" s="39">
        <f>IF(ISERROR(VLOOKUP($A989,'31.12.2022'!$A:$I,9,0)=TRUE),0,VLOOKUP($A989,'31.12.2022'!$A:$I,9,0))</f>
        <v>-72800</v>
      </c>
    </row>
    <row r="990" spans="1:15" x14ac:dyDescent="0.3">
      <c r="A990" s="1" t="s">
        <v>1079</v>
      </c>
      <c r="B990" s="1"/>
      <c r="C990" s="53">
        <f t="shared" si="15"/>
        <v>11</v>
      </c>
      <c r="D990" s="2">
        <f>IF(ISERROR(VLOOKUP($A990,'31.01.2022'!$A:$I,9,0)=TRUE),0,VLOOKUP($A990,'31.01.2022'!$A:$I,9,0))</f>
        <v>-16856.11</v>
      </c>
      <c r="E990" s="2">
        <f>IF(ISERROR(VLOOKUP($A990,'28.02.2022'!$A:$I,9,0)=TRUE),0,VLOOKUP($A990,'28.02.2022'!$A:$I,9,0))</f>
        <v>-16856.11</v>
      </c>
      <c r="F990" s="2">
        <f>IF(ISERROR(VLOOKUP($A990,'31.03.2022'!$A:$I,9,0)=TRUE),0,VLOOKUP($A990,'31.03.2022'!$A:$I,9,0))</f>
        <v>-17558.45</v>
      </c>
      <c r="G990" s="2">
        <f>IF(ISERROR(VLOOKUP($A990,'30.04.2022'!$A:$I,9,0)=TRUE),0,VLOOKUP($A990,'30.04.2022'!$A:$I,9,0))</f>
        <v>-17558.45</v>
      </c>
      <c r="H990" s="2">
        <f>IF(ISERROR(VLOOKUP($A990,'31.05.2022'!$A:$I,9,0)=TRUE),0,VLOOKUP($A990,'31.05.2022'!$A:$I,9,0))</f>
        <v>-17558.45</v>
      </c>
      <c r="I990" s="2">
        <f>IF(ISERROR(VLOOKUP($A990,'30.06.2022'!$A:$I,9,0)=TRUE),0,VLOOKUP($A990,'30.06.2022'!$A:$I,9,0))</f>
        <v>-18260.79</v>
      </c>
      <c r="J990" s="39">
        <f>IF(ISERROR(VLOOKUP($A990,'31.07.2022'!$A:$I,9,0)=TRUE),0,VLOOKUP($A990,'31.07.2022'!$A:$I,9,0))</f>
        <v>-18260.79</v>
      </c>
      <c r="K990" s="39">
        <f>IF(ISERROR(VLOOKUP($A990,'31.08.2022'!$A:$I,9,0)=TRUE),0,VLOOKUP($A990,'31.08.2022'!$A:$I,9,0))</f>
        <v>-18260.79</v>
      </c>
      <c r="L990" s="39">
        <f>IF(ISERROR(VLOOKUP($A990,'30.09.2022'!$A:$I,9,0)=TRUE),0,VLOOKUP($A990,'30.09.2022'!$A:$I,9,0))</f>
        <v>-18260.79</v>
      </c>
      <c r="M990" s="39">
        <f>IF(ISERROR(VLOOKUP($A990,'31.10.2022'!$A:$I,9,0)=TRUE),0,VLOOKUP($A990,'31.10.2022'!$A:$I,9,0))</f>
        <v>-18260.79</v>
      </c>
      <c r="N990" s="39">
        <f>IF(ISERROR(VLOOKUP($A990,'30.11.2022'!$A:$I,9,0)=TRUE),0,VLOOKUP($A990,'30.11.2022'!$A:$I,9,0))</f>
        <v>-18260.79</v>
      </c>
      <c r="O990" s="39">
        <f>IF(ISERROR(VLOOKUP($A990,'31.12.2022'!$A:$I,9,0)=TRUE),0,VLOOKUP($A990,'31.12.2022'!$A:$I,9,0))</f>
        <v>-18260.79</v>
      </c>
    </row>
    <row r="991" spans="1:15" x14ac:dyDescent="0.3">
      <c r="A991" s="1" t="s">
        <v>1080</v>
      </c>
      <c r="B991" s="1"/>
      <c r="C991" s="53">
        <f t="shared" si="15"/>
        <v>11</v>
      </c>
      <c r="D991" s="2">
        <f>IF(ISERROR(VLOOKUP($A991,'31.01.2022'!$A:$I,9,0)=TRUE),0,VLOOKUP($A991,'31.01.2022'!$A:$I,9,0))</f>
        <v>-16337.29</v>
      </c>
      <c r="E991" s="2">
        <f>IF(ISERROR(VLOOKUP($A991,'28.02.2022'!$A:$I,9,0)=TRUE),0,VLOOKUP($A991,'28.02.2022'!$A:$I,9,0))</f>
        <v>-16337.29</v>
      </c>
      <c r="F991" s="2">
        <f>IF(ISERROR(VLOOKUP($A991,'31.03.2022'!$A:$I,9,0)=TRUE),0,VLOOKUP($A991,'31.03.2022'!$A:$I,9,0))</f>
        <v>-17698.73</v>
      </c>
      <c r="G991" s="2">
        <f>IF(ISERROR(VLOOKUP($A991,'30.04.2022'!$A:$I,9,0)=TRUE),0,VLOOKUP($A991,'30.04.2022'!$A:$I,9,0))</f>
        <v>-17698.73</v>
      </c>
      <c r="H991" s="2">
        <f>IF(ISERROR(VLOOKUP($A991,'31.05.2022'!$A:$I,9,0)=TRUE),0,VLOOKUP($A991,'31.05.2022'!$A:$I,9,0))</f>
        <v>-17698.73</v>
      </c>
      <c r="I991" s="2">
        <f>IF(ISERROR(VLOOKUP($A991,'30.06.2022'!$A:$I,9,0)=TRUE),0,VLOOKUP($A991,'30.06.2022'!$A:$I,9,0))</f>
        <v>-19060.169999999998</v>
      </c>
      <c r="J991" s="39">
        <f>IF(ISERROR(VLOOKUP($A991,'31.07.2022'!$A:$I,9,0)=TRUE),0,VLOOKUP($A991,'31.07.2022'!$A:$I,9,0))</f>
        <v>-19060.169999999998</v>
      </c>
      <c r="K991" s="39">
        <f>IF(ISERROR(VLOOKUP($A991,'31.08.2022'!$A:$I,9,0)=TRUE),0,VLOOKUP($A991,'31.08.2022'!$A:$I,9,0))</f>
        <v>-19060.169999999998</v>
      </c>
      <c r="L991" s="39">
        <f>IF(ISERROR(VLOOKUP($A991,'30.09.2022'!$A:$I,9,0)=TRUE),0,VLOOKUP($A991,'30.09.2022'!$A:$I,9,0))</f>
        <v>-19060.169999999998</v>
      </c>
      <c r="M991" s="39">
        <f>IF(ISERROR(VLOOKUP($A991,'31.10.2022'!$A:$I,9,0)=TRUE),0,VLOOKUP($A991,'31.10.2022'!$A:$I,9,0))</f>
        <v>-19060.169999999998</v>
      </c>
      <c r="N991" s="39">
        <f>IF(ISERROR(VLOOKUP($A991,'30.11.2022'!$A:$I,9,0)=TRUE),0,VLOOKUP($A991,'30.11.2022'!$A:$I,9,0))</f>
        <v>-19060.169999999998</v>
      </c>
      <c r="O991" s="39">
        <f>IF(ISERROR(VLOOKUP($A991,'31.12.2022'!$A:$I,9,0)=TRUE),0,VLOOKUP($A991,'31.12.2022'!$A:$I,9,0))</f>
        <v>-19060.169999999998</v>
      </c>
    </row>
    <row r="992" spans="1:15" x14ac:dyDescent="0.3">
      <c r="A992" s="1" t="s">
        <v>1081</v>
      </c>
      <c r="B992" s="1"/>
      <c r="C992" s="53">
        <f t="shared" si="15"/>
        <v>11</v>
      </c>
      <c r="D992" s="2">
        <f>IF(ISERROR(VLOOKUP($A992,'31.01.2022'!$A:$I,9,0)=TRUE),0,VLOOKUP($A992,'31.01.2022'!$A:$I,9,0))</f>
        <v>-1483.05</v>
      </c>
      <c r="E992" s="2">
        <f>IF(ISERROR(VLOOKUP($A992,'28.02.2022'!$A:$I,9,0)=TRUE),0,VLOOKUP($A992,'28.02.2022'!$A:$I,9,0))</f>
        <v>-1483.05</v>
      </c>
      <c r="F992" s="2">
        <f>IF(ISERROR(VLOOKUP($A992,'31.03.2022'!$A:$I,9,0)=TRUE),0,VLOOKUP($A992,'31.03.2022'!$A:$I,9,0))</f>
        <v>-1483.05</v>
      </c>
      <c r="G992" s="2">
        <f>IF(ISERROR(VLOOKUP($A992,'30.04.2022'!$A:$I,9,0)=TRUE),0,VLOOKUP($A992,'30.04.2022'!$A:$I,9,0))</f>
        <v>-1483.05</v>
      </c>
      <c r="H992" s="2">
        <f>IF(ISERROR(VLOOKUP($A992,'31.05.2022'!$A:$I,9,0)=TRUE),0,VLOOKUP($A992,'31.05.2022'!$A:$I,9,0))</f>
        <v>-1483.05</v>
      </c>
      <c r="I992" s="2">
        <f>IF(ISERROR(VLOOKUP($A992,'30.06.2022'!$A:$I,9,0)=TRUE),0,VLOOKUP($A992,'30.06.2022'!$A:$I,9,0))</f>
        <v>-1483.05</v>
      </c>
      <c r="J992" s="39">
        <f>IF(ISERROR(VLOOKUP($A992,'31.07.2022'!$A:$I,9,0)=TRUE),0,VLOOKUP($A992,'31.07.2022'!$A:$I,9,0))</f>
        <v>-1483.05</v>
      </c>
      <c r="K992" s="39">
        <f>IF(ISERROR(VLOOKUP($A992,'31.08.2022'!$A:$I,9,0)=TRUE),0,VLOOKUP($A992,'31.08.2022'!$A:$I,9,0))</f>
        <v>-1483.05</v>
      </c>
      <c r="L992" s="39">
        <f>IF(ISERROR(VLOOKUP($A992,'30.09.2022'!$A:$I,9,0)=TRUE),0,VLOOKUP($A992,'30.09.2022'!$A:$I,9,0))</f>
        <v>-1483.05</v>
      </c>
      <c r="M992" s="39">
        <f>IF(ISERROR(VLOOKUP($A992,'31.10.2022'!$A:$I,9,0)=TRUE),0,VLOOKUP($A992,'31.10.2022'!$A:$I,9,0))</f>
        <v>-1483.05</v>
      </c>
      <c r="N992" s="39">
        <f>IF(ISERROR(VLOOKUP($A992,'30.11.2022'!$A:$I,9,0)=TRUE),0,VLOOKUP($A992,'30.11.2022'!$A:$I,9,0))</f>
        <v>-1483.05</v>
      </c>
      <c r="O992" s="39">
        <f>IF(ISERROR(VLOOKUP($A992,'31.12.2022'!$A:$I,9,0)=TRUE),0,VLOOKUP($A992,'31.12.2022'!$A:$I,9,0))</f>
        <v>-1483.05</v>
      </c>
    </row>
    <row r="993" spans="1:15" x14ac:dyDescent="0.3">
      <c r="A993" s="1" t="s">
        <v>1082</v>
      </c>
      <c r="B993" s="1"/>
      <c r="C993" s="53">
        <f t="shared" si="15"/>
        <v>11</v>
      </c>
      <c r="D993" s="2">
        <f>IF(ISERROR(VLOOKUP($A993,'31.01.2022'!$A:$I,9,0)=TRUE),0,VLOOKUP($A993,'31.01.2022'!$A:$I,9,0))</f>
        <v>-870</v>
      </c>
      <c r="E993" s="2">
        <f>IF(ISERROR(VLOOKUP($A993,'28.02.2022'!$A:$I,9,0)=TRUE),0,VLOOKUP($A993,'28.02.2022'!$A:$I,9,0))</f>
        <v>-870</v>
      </c>
      <c r="F993" s="2">
        <f>IF(ISERROR(VLOOKUP($A993,'31.03.2022'!$A:$I,9,0)=TRUE),0,VLOOKUP($A993,'31.03.2022'!$A:$I,9,0))</f>
        <v>-906.25</v>
      </c>
      <c r="G993" s="2">
        <f>IF(ISERROR(VLOOKUP($A993,'30.04.2022'!$A:$I,9,0)=TRUE),0,VLOOKUP($A993,'30.04.2022'!$A:$I,9,0))</f>
        <v>-906.25</v>
      </c>
      <c r="H993" s="2">
        <f>IF(ISERROR(VLOOKUP($A993,'31.05.2022'!$A:$I,9,0)=TRUE),0,VLOOKUP($A993,'31.05.2022'!$A:$I,9,0))</f>
        <v>-906.25</v>
      </c>
      <c r="I993" s="2">
        <f>IF(ISERROR(VLOOKUP($A993,'30.06.2022'!$A:$I,9,0)=TRUE),0,VLOOKUP($A993,'30.06.2022'!$A:$I,9,0))</f>
        <v>-942.5</v>
      </c>
      <c r="J993" s="39">
        <f>IF(ISERROR(VLOOKUP($A993,'31.07.2022'!$A:$I,9,0)=TRUE),0,VLOOKUP($A993,'31.07.2022'!$A:$I,9,0))</f>
        <v>-942.5</v>
      </c>
      <c r="K993" s="39">
        <f>IF(ISERROR(VLOOKUP($A993,'31.08.2022'!$A:$I,9,0)=TRUE),0,VLOOKUP($A993,'31.08.2022'!$A:$I,9,0))</f>
        <v>-942.5</v>
      </c>
      <c r="L993" s="39">
        <f>IF(ISERROR(VLOOKUP($A993,'30.09.2022'!$A:$I,9,0)=TRUE),0,VLOOKUP($A993,'30.09.2022'!$A:$I,9,0))</f>
        <v>-942.5</v>
      </c>
      <c r="M993" s="39">
        <f>IF(ISERROR(VLOOKUP($A993,'31.10.2022'!$A:$I,9,0)=TRUE),0,VLOOKUP($A993,'31.10.2022'!$A:$I,9,0))</f>
        <v>-942.5</v>
      </c>
      <c r="N993" s="39">
        <f>IF(ISERROR(VLOOKUP($A993,'30.11.2022'!$A:$I,9,0)=TRUE),0,VLOOKUP($A993,'30.11.2022'!$A:$I,9,0))</f>
        <v>-942.5</v>
      </c>
      <c r="O993" s="39">
        <f>IF(ISERROR(VLOOKUP($A993,'31.12.2022'!$A:$I,9,0)=TRUE),0,VLOOKUP($A993,'31.12.2022'!$A:$I,9,0))</f>
        <v>-942.5</v>
      </c>
    </row>
    <row r="994" spans="1:15" x14ac:dyDescent="0.3">
      <c r="A994" s="1" t="s">
        <v>1083</v>
      </c>
      <c r="B994" s="1"/>
      <c r="C994" s="53">
        <f t="shared" si="15"/>
        <v>11</v>
      </c>
      <c r="D994" s="2">
        <f>IF(ISERROR(VLOOKUP($A994,'31.01.2022'!$A:$I,9,0)=TRUE),0,VLOOKUP($A994,'31.01.2022'!$A:$I,9,0))</f>
        <v>-5977.07</v>
      </c>
      <c r="E994" s="2">
        <f>IF(ISERROR(VLOOKUP($A994,'28.02.2022'!$A:$I,9,0)=TRUE),0,VLOOKUP($A994,'28.02.2022'!$A:$I,9,0))</f>
        <v>-5977.07</v>
      </c>
      <c r="F994" s="2">
        <f>IF(ISERROR(VLOOKUP($A994,'31.03.2022'!$A:$I,9,0)=TRUE),0,VLOOKUP($A994,'31.03.2022'!$A:$I,9,0))</f>
        <v>-6275.92</v>
      </c>
      <c r="G994" s="2">
        <f>IF(ISERROR(VLOOKUP($A994,'30.04.2022'!$A:$I,9,0)=TRUE),0,VLOOKUP($A994,'30.04.2022'!$A:$I,9,0))</f>
        <v>-6275.92</v>
      </c>
      <c r="H994" s="2">
        <f>IF(ISERROR(VLOOKUP($A994,'31.05.2022'!$A:$I,9,0)=TRUE),0,VLOOKUP($A994,'31.05.2022'!$A:$I,9,0))</f>
        <v>-6275.92</v>
      </c>
      <c r="I994" s="2">
        <f>IF(ISERROR(VLOOKUP($A994,'30.06.2022'!$A:$I,9,0)=TRUE),0,VLOOKUP($A994,'30.06.2022'!$A:$I,9,0))</f>
        <v>-6574.77</v>
      </c>
      <c r="J994" s="39">
        <f>IF(ISERROR(VLOOKUP($A994,'31.07.2022'!$A:$I,9,0)=TRUE),0,VLOOKUP($A994,'31.07.2022'!$A:$I,9,0))</f>
        <v>-6574.77</v>
      </c>
      <c r="K994" s="39">
        <f>IF(ISERROR(VLOOKUP($A994,'31.08.2022'!$A:$I,9,0)=TRUE),0,VLOOKUP($A994,'31.08.2022'!$A:$I,9,0))</f>
        <v>-6574.77</v>
      </c>
      <c r="L994" s="39">
        <f>IF(ISERROR(VLOOKUP($A994,'30.09.2022'!$A:$I,9,0)=TRUE),0,VLOOKUP($A994,'30.09.2022'!$A:$I,9,0))</f>
        <v>-6574.77</v>
      </c>
      <c r="M994" s="39">
        <f>IF(ISERROR(VLOOKUP($A994,'31.10.2022'!$A:$I,9,0)=TRUE),0,VLOOKUP($A994,'31.10.2022'!$A:$I,9,0))</f>
        <v>-6574.77</v>
      </c>
      <c r="N994" s="39">
        <f>IF(ISERROR(VLOOKUP($A994,'30.11.2022'!$A:$I,9,0)=TRUE),0,VLOOKUP($A994,'30.11.2022'!$A:$I,9,0))</f>
        <v>-6574.77</v>
      </c>
      <c r="O994" s="39">
        <f>IF(ISERROR(VLOOKUP($A994,'31.12.2022'!$A:$I,9,0)=TRUE),0,VLOOKUP($A994,'31.12.2022'!$A:$I,9,0))</f>
        <v>-6574.77</v>
      </c>
    </row>
    <row r="995" spans="1:15" x14ac:dyDescent="0.3">
      <c r="A995" s="1" t="s">
        <v>1084</v>
      </c>
      <c r="B995" s="1"/>
      <c r="C995" s="53">
        <f t="shared" si="15"/>
        <v>11</v>
      </c>
      <c r="D995" s="2">
        <f>IF(ISERROR(VLOOKUP($A995,'31.01.2022'!$A:$I,9,0)=TRUE),0,VLOOKUP($A995,'31.01.2022'!$A:$I,9,0))</f>
        <v>-16081.67</v>
      </c>
      <c r="E995" s="2">
        <f>IF(ISERROR(VLOOKUP($A995,'28.02.2022'!$A:$I,9,0)=TRUE),0,VLOOKUP($A995,'28.02.2022'!$A:$I,9,0))</f>
        <v>-16081.67</v>
      </c>
      <c r="F995" s="2">
        <f>IF(ISERROR(VLOOKUP($A995,'31.03.2022'!$A:$I,9,0)=TRUE),0,VLOOKUP($A995,'31.03.2022'!$A:$I,9,0))</f>
        <v>-16885.75</v>
      </c>
      <c r="G995" s="2">
        <f>IF(ISERROR(VLOOKUP($A995,'30.04.2022'!$A:$I,9,0)=TRUE),0,VLOOKUP($A995,'30.04.2022'!$A:$I,9,0))</f>
        <v>-16885.75</v>
      </c>
      <c r="H995" s="2">
        <f>IF(ISERROR(VLOOKUP($A995,'31.05.2022'!$A:$I,9,0)=TRUE),0,VLOOKUP($A995,'31.05.2022'!$A:$I,9,0))</f>
        <v>-16885.75</v>
      </c>
      <c r="I995" s="2">
        <f>IF(ISERROR(VLOOKUP($A995,'30.06.2022'!$A:$I,9,0)=TRUE),0,VLOOKUP($A995,'30.06.2022'!$A:$I,9,0))</f>
        <v>-17689.830000000002</v>
      </c>
      <c r="J995" s="39">
        <f>IF(ISERROR(VLOOKUP($A995,'31.07.2022'!$A:$I,9,0)=TRUE),0,VLOOKUP($A995,'31.07.2022'!$A:$I,9,0))</f>
        <v>-17689.830000000002</v>
      </c>
      <c r="K995" s="39">
        <f>IF(ISERROR(VLOOKUP($A995,'31.08.2022'!$A:$I,9,0)=TRUE),0,VLOOKUP($A995,'31.08.2022'!$A:$I,9,0))</f>
        <v>-17689.830000000002</v>
      </c>
      <c r="L995" s="39">
        <f>IF(ISERROR(VLOOKUP($A995,'30.09.2022'!$A:$I,9,0)=TRUE),0,VLOOKUP($A995,'30.09.2022'!$A:$I,9,0))</f>
        <v>-17689.830000000002</v>
      </c>
      <c r="M995" s="39">
        <f>IF(ISERROR(VLOOKUP($A995,'31.10.2022'!$A:$I,9,0)=TRUE),0,VLOOKUP($A995,'31.10.2022'!$A:$I,9,0))</f>
        <v>-17689.830000000002</v>
      </c>
      <c r="N995" s="39">
        <f>IF(ISERROR(VLOOKUP($A995,'30.11.2022'!$A:$I,9,0)=TRUE),0,VLOOKUP($A995,'30.11.2022'!$A:$I,9,0))</f>
        <v>-17689.830000000002</v>
      </c>
      <c r="O995" s="39">
        <f>IF(ISERROR(VLOOKUP($A995,'31.12.2022'!$A:$I,9,0)=TRUE),0,VLOOKUP($A995,'31.12.2022'!$A:$I,9,0))</f>
        <v>-17689.830000000002</v>
      </c>
    </row>
    <row r="996" spans="1:15" x14ac:dyDescent="0.3">
      <c r="A996" s="1" t="s">
        <v>1085</v>
      </c>
      <c r="B996" s="1"/>
      <c r="C996" s="53">
        <f t="shared" si="15"/>
        <v>11</v>
      </c>
      <c r="D996" s="2">
        <f>IF(ISERROR(VLOOKUP($A996,'31.01.2022'!$A:$I,9,0)=TRUE),0,VLOOKUP($A996,'31.01.2022'!$A:$I,9,0))</f>
        <v>-2157.75</v>
      </c>
      <c r="E996" s="2">
        <f>IF(ISERROR(VLOOKUP($A996,'28.02.2022'!$A:$I,9,0)=TRUE),0,VLOOKUP($A996,'28.02.2022'!$A:$I,9,0))</f>
        <v>-2157.75</v>
      </c>
      <c r="F996" s="2">
        <f>IF(ISERROR(VLOOKUP($A996,'31.03.2022'!$A:$I,9,0)=TRUE),0,VLOOKUP($A996,'31.03.2022'!$A:$I,9,0))</f>
        <v>-2157.75</v>
      </c>
      <c r="G996" s="2">
        <f>IF(ISERROR(VLOOKUP($A996,'30.04.2022'!$A:$I,9,0)=TRUE),0,VLOOKUP($A996,'30.04.2022'!$A:$I,9,0))</f>
        <v>-2157.75</v>
      </c>
      <c r="H996" s="2">
        <f>IF(ISERROR(VLOOKUP($A996,'31.05.2022'!$A:$I,9,0)=TRUE),0,VLOOKUP($A996,'31.05.2022'!$A:$I,9,0))</f>
        <v>-2157.75</v>
      </c>
      <c r="I996" s="2">
        <f>IF(ISERROR(VLOOKUP($A996,'30.06.2022'!$A:$I,9,0)=TRUE),0,VLOOKUP($A996,'30.06.2022'!$A:$I,9,0))</f>
        <v>-2157.75</v>
      </c>
      <c r="J996" s="39">
        <f>IF(ISERROR(VLOOKUP($A996,'31.07.2022'!$A:$I,9,0)=TRUE),0,VLOOKUP($A996,'31.07.2022'!$A:$I,9,0))</f>
        <v>-2157.75</v>
      </c>
      <c r="K996" s="39">
        <f>IF(ISERROR(VLOOKUP($A996,'31.08.2022'!$A:$I,9,0)=TRUE),0,VLOOKUP($A996,'31.08.2022'!$A:$I,9,0))</f>
        <v>-2157.75</v>
      </c>
      <c r="L996" s="39">
        <f>IF(ISERROR(VLOOKUP($A996,'30.09.2022'!$A:$I,9,0)=TRUE),0,VLOOKUP($A996,'30.09.2022'!$A:$I,9,0))</f>
        <v>-2157.75</v>
      </c>
      <c r="M996" s="39">
        <f>IF(ISERROR(VLOOKUP($A996,'31.10.2022'!$A:$I,9,0)=TRUE),0,VLOOKUP($A996,'31.10.2022'!$A:$I,9,0))</f>
        <v>-2157.75</v>
      </c>
      <c r="N996" s="39">
        <f>IF(ISERROR(VLOOKUP($A996,'30.11.2022'!$A:$I,9,0)=TRUE),0,VLOOKUP($A996,'30.11.2022'!$A:$I,9,0))</f>
        <v>-2157.75</v>
      </c>
      <c r="O996" s="39">
        <f>IF(ISERROR(VLOOKUP($A996,'31.12.2022'!$A:$I,9,0)=TRUE),0,VLOOKUP($A996,'31.12.2022'!$A:$I,9,0))</f>
        <v>-2157.75</v>
      </c>
    </row>
    <row r="997" spans="1:15" x14ac:dyDescent="0.3">
      <c r="A997" s="1" t="s">
        <v>1086</v>
      </c>
      <c r="B997" s="1"/>
      <c r="C997" s="53">
        <f t="shared" si="15"/>
        <v>11</v>
      </c>
      <c r="D997" s="2">
        <f>IF(ISERROR(VLOOKUP($A997,'31.01.2022'!$A:$I,9,0)=TRUE),0,VLOOKUP($A997,'31.01.2022'!$A:$I,9,0))</f>
        <v>-4438.53</v>
      </c>
      <c r="E997" s="2">
        <f>IF(ISERROR(VLOOKUP($A997,'28.02.2022'!$A:$I,9,0)=TRUE),0,VLOOKUP($A997,'28.02.2022'!$A:$I,9,0))</f>
        <v>-4438.53</v>
      </c>
      <c r="F997" s="2">
        <f>IF(ISERROR(VLOOKUP($A997,'31.03.2022'!$A:$I,9,0)=TRUE),0,VLOOKUP($A997,'31.03.2022'!$A:$I,9,0))</f>
        <v>-4660.46</v>
      </c>
      <c r="G997" s="2">
        <f>IF(ISERROR(VLOOKUP($A997,'30.04.2022'!$A:$I,9,0)=TRUE),0,VLOOKUP($A997,'30.04.2022'!$A:$I,9,0))</f>
        <v>-4660.46</v>
      </c>
      <c r="H997" s="2">
        <f>IF(ISERROR(VLOOKUP($A997,'31.05.2022'!$A:$I,9,0)=TRUE),0,VLOOKUP($A997,'31.05.2022'!$A:$I,9,0))</f>
        <v>-4660.46</v>
      </c>
      <c r="I997" s="2">
        <f>IF(ISERROR(VLOOKUP($A997,'30.06.2022'!$A:$I,9,0)=TRUE),0,VLOOKUP($A997,'30.06.2022'!$A:$I,9,0))</f>
        <v>-4882.3900000000003</v>
      </c>
      <c r="J997" s="39">
        <f>IF(ISERROR(VLOOKUP($A997,'31.07.2022'!$A:$I,9,0)=TRUE),0,VLOOKUP($A997,'31.07.2022'!$A:$I,9,0))</f>
        <v>-4882.3900000000003</v>
      </c>
      <c r="K997" s="39">
        <f>IF(ISERROR(VLOOKUP($A997,'31.08.2022'!$A:$I,9,0)=TRUE),0,VLOOKUP($A997,'31.08.2022'!$A:$I,9,0))</f>
        <v>-4882.3900000000003</v>
      </c>
      <c r="L997" s="39">
        <f>IF(ISERROR(VLOOKUP($A997,'30.09.2022'!$A:$I,9,0)=TRUE),0,VLOOKUP($A997,'30.09.2022'!$A:$I,9,0))</f>
        <v>-4882.3900000000003</v>
      </c>
      <c r="M997" s="39">
        <f>IF(ISERROR(VLOOKUP($A997,'31.10.2022'!$A:$I,9,0)=TRUE),0,VLOOKUP($A997,'31.10.2022'!$A:$I,9,0))</f>
        <v>-4882.3900000000003</v>
      </c>
      <c r="N997" s="39">
        <f>IF(ISERROR(VLOOKUP($A997,'30.11.2022'!$A:$I,9,0)=TRUE),0,VLOOKUP($A997,'30.11.2022'!$A:$I,9,0))</f>
        <v>-4882.3900000000003</v>
      </c>
      <c r="O997" s="39">
        <f>IF(ISERROR(VLOOKUP($A997,'31.12.2022'!$A:$I,9,0)=TRUE),0,VLOOKUP($A997,'31.12.2022'!$A:$I,9,0))</f>
        <v>-4882.3900000000003</v>
      </c>
    </row>
    <row r="998" spans="1:15" x14ac:dyDescent="0.3">
      <c r="A998" s="1" t="s">
        <v>1087</v>
      </c>
      <c r="B998" s="1"/>
      <c r="C998" s="53">
        <f t="shared" si="15"/>
        <v>11</v>
      </c>
      <c r="D998" s="2">
        <f>IF(ISERROR(VLOOKUP($A998,'31.01.2022'!$A:$I,9,0)=TRUE),0,VLOOKUP($A998,'31.01.2022'!$A:$I,9,0))</f>
        <v>-11000</v>
      </c>
      <c r="E998" s="2">
        <f>IF(ISERROR(VLOOKUP($A998,'28.02.2022'!$A:$I,9,0)=TRUE),0,VLOOKUP($A998,'28.02.2022'!$A:$I,9,0))</f>
        <v>-11000</v>
      </c>
      <c r="F998" s="2">
        <f>IF(ISERROR(VLOOKUP($A998,'31.03.2022'!$A:$I,9,0)=TRUE),0,VLOOKUP($A998,'31.03.2022'!$A:$I,9,0))</f>
        <v>-11000</v>
      </c>
      <c r="G998" s="2">
        <f>IF(ISERROR(VLOOKUP($A998,'30.04.2022'!$A:$I,9,0)=TRUE),0,VLOOKUP($A998,'30.04.2022'!$A:$I,9,0))</f>
        <v>-11000</v>
      </c>
      <c r="H998" s="2">
        <f>IF(ISERROR(VLOOKUP($A998,'31.05.2022'!$A:$I,9,0)=TRUE),0,VLOOKUP($A998,'31.05.2022'!$A:$I,9,0))</f>
        <v>-11000</v>
      </c>
      <c r="I998" s="2">
        <f>IF(ISERROR(VLOOKUP($A998,'30.06.2022'!$A:$I,9,0)=TRUE),0,VLOOKUP($A998,'30.06.2022'!$A:$I,9,0))</f>
        <v>-11000</v>
      </c>
      <c r="J998" s="39">
        <f>IF(ISERROR(VLOOKUP($A998,'31.07.2022'!$A:$I,9,0)=TRUE),0,VLOOKUP($A998,'31.07.2022'!$A:$I,9,0))</f>
        <v>-11000</v>
      </c>
      <c r="K998" s="39">
        <f>IF(ISERROR(VLOOKUP($A998,'31.08.2022'!$A:$I,9,0)=TRUE),0,VLOOKUP($A998,'31.08.2022'!$A:$I,9,0))</f>
        <v>-11000</v>
      </c>
      <c r="L998" s="39">
        <f>IF(ISERROR(VLOOKUP($A998,'30.09.2022'!$A:$I,9,0)=TRUE),0,VLOOKUP($A998,'30.09.2022'!$A:$I,9,0))</f>
        <v>-11000</v>
      </c>
      <c r="M998" s="39">
        <f>IF(ISERROR(VLOOKUP($A998,'31.10.2022'!$A:$I,9,0)=TRUE),0,VLOOKUP($A998,'31.10.2022'!$A:$I,9,0))</f>
        <v>-11000</v>
      </c>
      <c r="N998" s="39">
        <f>IF(ISERROR(VLOOKUP($A998,'30.11.2022'!$A:$I,9,0)=TRUE),0,VLOOKUP($A998,'30.11.2022'!$A:$I,9,0))</f>
        <v>-11000</v>
      </c>
      <c r="O998" s="39">
        <f>IF(ISERROR(VLOOKUP($A998,'31.12.2022'!$A:$I,9,0)=TRUE),0,VLOOKUP($A998,'31.12.2022'!$A:$I,9,0))</f>
        <v>-11000</v>
      </c>
    </row>
    <row r="999" spans="1:15" x14ac:dyDescent="0.3">
      <c r="A999" s="1" t="s">
        <v>1088</v>
      </c>
      <c r="B999" s="1"/>
      <c r="C999" s="53">
        <f t="shared" si="15"/>
        <v>11</v>
      </c>
      <c r="D999" s="2">
        <f>IF(ISERROR(VLOOKUP($A999,'31.01.2022'!$A:$I,9,0)=TRUE),0,VLOOKUP($A999,'31.01.2022'!$A:$I,9,0))</f>
        <v>-37570.620000000003</v>
      </c>
      <c r="E999" s="2">
        <f>IF(ISERROR(VLOOKUP($A999,'28.02.2022'!$A:$I,9,0)=TRUE),0,VLOOKUP($A999,'28.02.2022'!$A:$I,9,0))</f>
        <v>-37570.620000000003</v>
      </c>
      <c r="F999" s="2">
        <f>IF(ISERROR(VLOOKUP($A999,'31.03.2022'!$A:$I,9,0)=TRUE),0,VLOOKUP($A999,'31.03.2022'!$A:$I,9,0))</f>
        <v>-39449.15</v>
      </c>
      <c r="G999" s="2">
        <f>IF(ISERROR(VLOOKUP($A999,'30.04.2022'!$A:$I,9,0)=TRUE),0,VLOOKUP($A999,'30.04.2022'!$A:$I,9,0))</f>
        <v>-39449.15</v>
      </c>
      <c r="H999" s="2">
        <f>IF(ISERROR(VLOOKUP($A999,'31.05.2022'!$A:$I,9,0)=TRUE),0,VLOOKUP($A999,'31.05.2022'!$A:$I,9,0))</f>
        <v>-39449.15</v>
      </c>
      <c r="I999" s="2">
        <f>IF(ISERROR(VLOOKUP($A999,'30.06.2022'!$A:$I,9,0)=TRUE),0,VLOOKUP($A999,'30.06.2022'!$A:$I,9,0))</f>
        <v>-41327.68</v>
      </c>
      <c r="J999" s="39">
        <f>IF(ISERROR(VLOOKUP($A999,'31.07.2022'!$A:$I,9,0)=TRUE),0,VLOOKUP($A999,'31.07.2022'!$A:$I,9,0))</f>
        <v>-41327.68</v>
      </c>
      <c r="K999" s="39">
        <f>IF(ISERROR(VLOOKUP($A999,'31.08.2022'!$A:$I,9,0)=TRUE),0,VLOOKUP($A999,'31.08.2022'!$A:$I,9,0))</f>
        <v>-41327.68</v>
      </c>
      <c r="L999" s="39">
        <f>IF(ISERROR(VLOOKUP($A999,'30.09.2022'!$A:$I,9,0)=TRUE),0,VLOOKUP($A999,'30.09.2022'!$A:$I,9,0))</f>
        <v>-41327.68</v>
      </c>
      <c r="M999" s="39">
        <f>IF(ISERROR(VLOOKUP($A999,'31.10.2022'!$A:$I,9,0)=TRUE),0,VLOOKUP($A999,'31.10.2022'!$A:$I,9,0))</f>
        <v>-41327.68</v>
      </c>
      <c r="N999" s="39">
        <f>IF(ISERROR(VLOOKUP($A999,'30.11.2022'!$A:$I,9,0)=TRUE),0,VLOOKUP($A999,'30.11.2022'!$A:$I,9,0))</f>
        <v>-41327.68</v>
      </c>
      <c r="O999" s="39">
        <f>IF(ISERROR(VLOOKUP($A999,'31.12.2022'!$A:$I,9,0)=TRUE),0,VLOOKUP($A999,'31.12.2022'!$A:$I,9,0))</f>
        <v>-41327.68</v>
      </c>
    </row>
    <row r="1000" spans="1:15" x14ac:dyDescent="0.3">
      <c r="A1000" s="1" t="s">
        <v>1089</v>
      </c>
      <c r="B1000" s="1"/>
      <c r="C1000" s="53">
        <f t="shared" si="15"/>
        <v>11</v>
      </c>
      <c r="D1000" s="2">
        <f>IF(ISERROR(VLOOKUP($A1000,'31.01.2022'!$A:$I,9,0)=TRUE),0,VLOOKUP($A1000,'31.01.2022'!$A:$I,9,0))</f>
        <v>-1000</v>
      </c>
      <c r="E1000" s="2">
        <f>IF(ISERROR(VLOOKUP($A1000,'28.02.2022'!$A:$I,9,0)=TRUE),0,VLOOKUP($A1000,'28.02.2022'!$A:$I,9,0))</f>
        <v>-1000</v>
      </c>
      <c r="F1000" s="2">
        <f>IF(ISERROR(VLOOKUP($A1000,'31.03.2022'!$A:$I,9,0)=TRUE),0,VLOOKUP($A1000,'31.03.2022'!$A:$I,9,0))</f>
        <v>-1050</v>
      </c>
      <c r="G1000" s="2">
        <f>IF(ISERROR(VLOOKUP($A1000,'30.04.2022'!$A:$I,9,0)=TRUE),0,VLOOKUP($A1000,'30.04.2022'!$A:$I,9,0))</f>
        <v>-1050</v>
      </c>
      <c r="H1000" s="2">
        <f>IF(ISERROR(VLOOKUP($A1000,'31.05.2022'!$A:$I,9,0)=TRUE),0,VLOOKUP($A1000,'31.05.2022'!$A:$I,9,0))</f>
        <v>-1050</v>
      </c>
      <c r="I1000" s="2">
        <f>IF(ISERROR(VLOOKUP($A1000,'30.06.2022'!$A:$I,9,0)=TRUE),0,VLOOKUP($A1000,'30.06.2022'!$A:$I,9,0))</f>
        <v>-1100</v>
      </c>
      <c r="J1000" s="39">
        <f>IF(ISERROR(VLOOKUP($A1000,'31.07.2022'!$A:$I,9,0)=TRUE),0,VLOOKUP($A1000,'31.07.2022'!$A:$I,9,0))</f>
        <v>-1100</v>
      </c>
      <c r="K1000" s="39">
        <f>IF(ISERROR(VLOOKUP($A1000,'31.08.2022'!$A:$I,9,0)=TRUE),0,VLOOKUP($A1000,'31.08.2022'!$A:$I,9,0))</f>
        <v>-1100</v>
      </c>
      <c r="L1000" s="39">
        <f>IF(ISERROR(VLOOKUP($A1000,'30.09.2022'!$A:$I,9,0)=TRUE),0,VLOOKUP($A1000,'30.09.2022'!$A:$I,9,0))</f>
        <v>-1100</v>
      </c>
      <c r="M1000" s="39">
        <f>IF(ISERROR(VLOOKUP($A1000,'31.10.2022'!$A:$I,9,0)=TRUE),0,VLOOKUP($A1000,'31.10.2022'!$A:$I,9,0))</f>
        <v>-1100</v>
      </c>
      <c r="N1000" s="39">
        <f>IF(ISERROR(VLOOKUP($A1000,'30.11.2022'!$A:$I,9,0)=TRUE),0,VLOOKUP($A1000,'30.11.2022'!$A:$I,9,0))</f>
        <v>-1100</v>
      </c>
      <c r="O1000" s="39">
        <f>IF(ISERROR(VLOOKUP($A1000,'31.12.2022'!$A:$I,9,0)=TRUE),0,VLOOKUP($A1000,'31.12.2022'!$A:$I,9,0))</f>
        <v>-1100</v>
      </c>
    </row>
    <row r="1001" spans="1:15" x14ac:dyDescent="0.3">
      <c r="A1001" s="1" t="s">
        <v>1090</v>
      </c>
      <c r="B1001" s="1"/>
      <c r="C1001" s="53">
        <f t="shared" si="15"/>
        <v>11</v>
      </c>
      <c r="D1001" s="2">
        <f>IF(ISERROR(VLOOKUP($A1001,'31.01.2022'!$A:$I,9,0)=TRUE),0,VLOOKUP($A1001,'31.01.2022'!$A:$I,9,0))</f>
        <v>-69888.509999999995</v>
      </c>
      <c r="E1001" s="2">
        <f>IF(ISERROR(VLOOKUP($A1001,'28.02.2022'!$A:$I,9,0)=TRUE),0,VLOOKUP($A1001,'28.02.2022'!$A:$I,9,0))</f>
        <v>-69888.509999999995</v>
      </c>
      <c r="F1001" s="2">
        <f>IF(ISERROR(VLOOKUP($A1001,'31.03.2022'!$A:$I,9,0)=TRUE),0,VLOOKUP($A1001,'31.03.2022'!$A:$I,9,0))</f>
        <v>-73382.94</v>
      </c>
      <c r="G1001" s="2">
        <f>IF(ISERROR(VLOOKUP($A1001,'30.04.2022'!$A:$I,9,0)=TRUE),0,VLOOKUP($A1001,'30.04.2022'!$A:$I,9,0))</f>
        <v>-73382.94</v>
      </c>
      <c r="H1001" s="2">
        <f>IF(ISERROR(VLOOKUP($A1001,'31.05.2022'!$A:$I,9,0)=TRUE),0,VLOOKUP($A1001,'31.05.2022'!$A:$I,9,0))</f>
        <v>-73382.94</v>
      </c>
      <c r="I1001" s="2">
        <f>IF(ISERROR(VLOOKUP($A1001,'30.06.2022'!$A:$I,9,0)=TRUE),0,VLOOKUP($A1001,'30.06.2022'!$A:$I,9,0))</f>
        <v>-76877.37</v>
      </c>
      <c r="J1001" s="39">
        <f>IF(ISERROR(VLOOKUP($A1001,'31.07.2022'!$A:$I,9,0)=TRUE),0,VLOOKUP($A1001,'31.07.2022'!$A:$I,9,0))</f>
        <v>-76877.37</v>
      </c>
      <c r="K1001" s="39">
        <f>IF(ISERROR(VLOOKUP($A1001,'31.08.2022'!$A:$I,9,0)=TRUE),0,VLOOKUP($A1001,'31.08.2022'!$A:$I,9,0))</f>
        <v>-76877.37</v>
      </c>
      <c r="L1001" s="39">
        <f>IF(ISERROR(VLOOKUP($A1001,'30.09.2022'!$A:$I,9,0)=TRUE),0,VLOOKUP($A1001,'30.09.2022'!$A:$I,9,0))</f>
        <v>-76877.37</v>
      </c>
      <c r="M1001" s="39">
        <f>IF(ISERROR(VLOOKUP($A1001,'31.10.2022'!$A:$I,9,0)=TRUE),0,VLOOKUP($A1001,'31.10.2022'!$A:$I,9,0))</f>
        <v>-76877.37</v>
      </c>
      <c r="N1001" s="39">
        <f>IF(ISERROR(VLOOKUP($A1001,'30.11.2022'!$A:$I,9,0)=TRUE),0,VLOOKUP($A1001,'30.11.2022'!$A:$I,9,0))</f>
        <v>-76877.37</v>
      </c>
      <c r="O1001" s="39">
        <f>IF(ISERROR(VLOOKUP($A1001,'31.12.2022'!$A:$I,9,0)=TRUE),0,VLOOKUP($A1001,'31.12.2022'!$A:$I,9,0))</f>
        <v>-76877.37</v>
      </c>
    </row>
    <row r="1002" spans="1:15" x14ac:dyDescent="0.3">
      <c r="A1002" s="1" t="s">
        <v>1091</v>
      </c>
      <c r="B1002" s="1"/>
      <c r="C1002" s="53">
        <f t="shared" si="15"/>
        <v>11</v>
      </c>
      <c r="D1002" s="2">
        <f>IF(ISERROR(VLOOKUP($A1002,'31.01.2022'!$A:$I,9,0)=TRUE),0,VLOOKUP($A1002,'31.01.2022'!$A:$I,9,0))</f>
        <v>-2000</v>
      </c>
      <c r="E1002" s="2">
        <f>IF(ISERROR(VLOOKUP($A1002,'28.02.2022'!$A:$I,9,0)=TRUE),0,VLOOKUP($A1002,'28.02.2022'!$A:$I,9,0))</f>
        <v>-2000</v>
      </c>
      <c r="F1002" s="2">
        <f>IF(ISERROR(VLOOKUP($A1002,'31.03.2022'!$A:$I,9,0)=TRUE),0,VLOOKUP($A1002,'31.03.2022'!$A:$I,9,0))</f>
        <v>-2000</v>
      </c>
      <c r="G1002" s="2">
        <f>IF(ISERROR(VLOOKUP($A1002,'30.04.2022'!$A:$I,9,0)=TRUE),0,VLOOKUP($A1002,'30.04.2022'!$A:$I,9,0))</f>
        <v>-2000</v>
      </c>
      <c r="H1002" s="2">
        <f>IF(ISERROR(VLOOKUP($A1002,'31.05.2022'!$A:$I,9,0)=TRUE),0,VLOOKUP($A1002,'31.05.2022'!$A:$I,9,0))</f>
        <v>-2000</v>
      </c>
      <c r="I1002" s="2">
        <f>IF(ISERROR(VLOOKUP($A1002,'30.06.2022'!$A:$I,9,0)=TRUE),0,VLOOKUP($A1002,'30.06.2022'!$A:$I,9,0))</f>
        <v>-2000</v>
      </c>
      <c r="J1002" s="39">
        <f>IF(ISERROR(VLOOKUP($A1002,'31.07.2022'!$A:$I,9,0)=TRUE),0,VLOOKUP($A1002,'31.07.2022'!$A:$I,9,0))</f>
        <v>-2000</v>
      </c>
      <c r="K1002" s="39">
        <f>IF(ISERROR(VLOOKUP($A1002,'31.08.2022'!$A:$I,9,0)=TRUE),0,VLOOKUP($A1002,'31.08.2022'!$A:$I,9,0))</f>
        <v>-2000</v>
      </c>
      <c r="L1002" s="39">
        <f>IF(ISERROR(VLOOKUP($A1002,'30.09.2022'!$A:$I,9,0)=TRUE),0,VLOOKUP($A1002,'30.09.2022'!$A:$I,9,0))</f>
        <v>-2000</v>
      </c>
      <c r="M1002" s="39">
        <f>IF(ISERROR(VLOOKUP($A1002,'31.10.2022'!$A:$I,9,0)=TRUE),0,VLOOKUP($A1002,'31.10.2022'!$A:$I,9,0))</f>
        <v>-2000</v>
      </c>
      <c r="N1002" s="39">
        <f>IF(ISERROR(VLOOKUP($A1002,'30.11.2022'!$A:$I,9,0)=TRUE),0,VLOOKUP($A1002,'30.11.2022'!$A:$I,9,0))</f>
        <v>-2000</v>
      </c>
      <c r="O1002" s="39">
        <f>IF(ISERROR(VLOOKUP($A1002,'31.12.2022'!$A:$I,9,0)=TRUE),0,VLOOKUP($A1002,'31.12.2022'!$A:$I,9,0))</f>
        <v>-2000</v>
      </c>
    </row>
    <row r="1003" spans="1:15" x14ac:dyDescent="0.3">
      <c r="A1003" s="1" t="s">
        <v>1092</v>
      </c>
      <c r="B1003" s="1"/>
      <c r="C1003" s="53">
        <f t="shared" si="15"/>
        <v>11</v>
      </c>
      <c r="D1003" s="2">
        <f>IF(ISERROR(VLOOKUP($A1003,'31.01.2022'!$A:$I,9,0)=TRUE),0,VLOOKUP($A1003,'31.01.2022'!$A:$I,9,0))</f>
        <v>-2450</v>
      </c>
      <c r="E1003" s="2">
        <f>IF(ISERROR(VLOOKUP($A1003,'28.02.2022'!$A:$I,9,0)=TRUE),0,VLOOKUP($A1003,'28.02.2022'!$A:$I,9,0))</f>
        <v>-2450</v>
      </c>
      <c r="F1003" s="2">
        <f>IF(ISERROR(VLOOKUP($A1003,'31.03.2022'!$A:$I,9,0)=TRUE),0,VLOOKUP($A1003,'31.03.2022'!$A:$I,9,0))</f>
        <v>-2450</v>
      </c>
      <c r="G1003" s="2">
        <f>IF(ISERROR(VLOOKUP($A1003,'30.04.2022'!$A:$I,9,0)=TRUE),0,VLOOKUP($A1003,'30.04.2022'!$A:$I,9,0))</f>
        <v>-2450</v>
      </c>
      <c r="H1003" s="2">
        <f>IF(ISERROR(VLOOKUP($A1003,'31.05.2022'!$A:$I,9,0)=TRUE),0,VLOOKUP($A1003,'31.05.2022'!$A:$I,9,0))</f>
        <v>-2450</v>
      </c>
      <c r="I1003" s="2">
        <f>IF(ISERROR(VLOOKUP($A1003,'30.06.2022'!$A:$I,9,0)=TRUE),0,VLOOKUP($A1003,'30.06.2022'!$A:$I,9,0))</f>
        <v>-2450</v>
      </c>
      <c r="J1003" s="39">
        <f>IF(ISERROR(VLOOKUP($A1003,'31.07.2022'!$A:$I,9,0)=TRUE),0,VLOOKUP($A1003,'31.07.2022'!$A:$I,9,0))</f>
        <v>-2450</v>
      </c>
      <c r="K1003" s="39">
        <f>IF(ISERROR(VLOOKUP($A1003,'31.08.2022'!$A:$I,9,0)=TRUE),0,VLOOKUP($A1003,'31.08.2022'!$A:$I,9,0))</f>
        <v>-2450</v>
      </c>
      <c r="L1003" s="39">
        <f>IF(ISERROR(VLOOKUP($A1003,'30.09.2022'!$A:$I,9,0)=TRUE),0,VLOOKUP($A1003,'30.09.2022'!$A:$I,9,0))</f>
        <v>-2450</v>
      </c>
      <c r="M1003" s="39">
        <f>IF(ISERROR(VLOOKUP($A1003,'31.10.2022'!$A:$I,9,0)=TRUE),0,VLOOKUP($A1003,'31.10.2022'!$A:$I,9,0))</f>
        <v>-2450</v>
      </c>
      <c r="N1003" s="39">
        <f>IF(ISERROR(VLOOKUP($A1003,'30.11.2022'!$A:$I,9,0)=TRUE),0,VLOOKUP($A1003,'30.11.2022'!$A:$I,9,0))</f>
        <v>-2450</v>
      </c>
      <c r="O1003" s="39">
        <f>IF(ISERROR(VLOOKUP($A1003,'31.12.2022'!$A:$I,9,0)=TRUE),0,VLOOKUP($A1003,'31.12.2022'!$A:$I,9,0))</f>
        <v>-2450</v>
      </c>
    </row>
    <row r="1004" spans="1:15" x14ac:dyDescent="0.3">
      <c r="A1004" s="1" t="s">
        <v>1093</v>
      </c>
      <c r="B1004" s="1"/>
      <c r="C1004" s="53">
        <f t="shared" si="15"/>
        <v>11</v>
      </c>
      <c r="D1004" s="2">
        <f>IF(ISERROR(VLOOKUP($A1004,'31.01.2022'!$A:$I,9,0)=TRUE),0,VLOOKUP($A1004,'31.01.2022'!$A:$I,9,0))</f>
        <v>-760.5</v>
      </c>
      <c r="E1004" s="2">
        <f>IF(ISERROR(VLOOKUP($A1004,'28.02.2022'!$A:$I,9,0)=TRUE),0,VLOOKUP($A1004,'28.02.2022'!$A:$I,9,0))</f>
        <v>-760.5</v>
      </c>
      <c r="F1004" s="2">
        <f>IF(ISERROR(VLOOKUP($A1004,'31.03.2022'!$A:$I,9,0)=TRUE),0,VLOOKUP($A1004,'31.03.2022'!$A:$I,9,0))</f>
        <v>-808.03</v>
      </c>
      <c r="G1004" s="2">
        <f>IF(ISERROR(VLOOKUP($A1004,'30.04.2022'!$A:$I,9,0)=TRUE),0,VLOOKUP($A1004,'30.04.2022'!$A:$I,9,0))</f>
        <v>-808.03</v>
      </c>
      <c r="H1004" s="2">
        <f>IF(ISERROR(VLOOKUP($A1004,'31.05.2022'!$A:$I,9,0)=TRUE),0,VLOOKUP($A1004,'31.05.2022'!$A:$I,9,0))</f>
        <v>-808.03</v>
      </c>
      <c r="I1004" s="2">
        <f>IF(ISERROR(VLOOKUP($A1004,'30.06.2022'!$A:$I,9,0)=TRUE),0,VLOOKUP($A1004,'30.06.2022'!$A:$I,9,0))</f>
        <v>-855.56</v>
      </c>
      <c r="J1004" s="39">
        <f>IF(ISERROR(VLOOKUP($A1004,'31.07.2022'!$A:$I,9,0)=TRUE),0,VLOOKUP($A1004,'31.07.2022'!$A:$I,9,0))</f>
        <v>-855.56</v>
      </c>
      <c r="K1004" s="39">
        <f>IF(ISERROR(VLOOKUP($A1004,'31.08.2022'!$A:$I,9,0)=TRUE),0,VLOOKUP($A1004,'31.08.2022'!$A:$I,9,0))</f>
        <v>-855.56</v>
      </c>
      <c r="L1004" s="39">
        <f>IF(ISERROR(VLOOKUP($A1004,'30.09.2022'!$A:$I,9,0)=TRUE),0,VLOOKUP($A1004,'30.09.2022'!$A:$I,9,0))</f>
        <v>-855.56</v>
      </c>
      <c r="M1004" s="39">
        <f>IF(ISERROR(VLOOKUP($A1004,'31.10.2022'!$A:$I,9,0)=TRUE),0,VLOOKUP($A1004,'31.10.2022'!$A:$I,9,0))</f>
        <v>-855.56</v>
      </c>
      <c r="N1004" s="39">
        <f>IF(ISERROR(VLOOKUP($A1004,'30.11.2022'!$A:$I,9,0)=TRUE),0,VLOOKUP($A1004,'30.11.2022'!$A:$I,9,0))</f>
        <v>-855.56</v>
      </c>
      <c r="O1004" s="39">
        <f>IF(ISERROR(VLOOKUP($A1004,'31.12.2022'!$A:$I,9,0)=TRUE),0,VLOOKUP($A1004,'31.12.2022'!$A:$I,9,0))</f>
        <v>-855.56</v>
      </c>
    </row>
    <row r="1005" spans="1:15" x14ac:dyDescent="0.3">
      <c r="A1005" s="1" t="s">
        <v>1094</v>
      </c>
      <c r="B1005" s="1"/>
      <c r="C1005" s="53">
        <f t="shared" si="15"/>
        <v>11</v>
      </c>
      <c r="D1005" s="2">
        <f>IF(ISERROR(VLOOKUP($A1005,'31.01.2022'!$A:$I,9,0)=TRUE),0,VLOOKUP($A1005,'31.01.2022'!$A:$I,9,0))</f>
        <v>-1755.94</v>
      </c>
      <c r="E1005" s="2">
        <f>IF(ISERROR(VLOOKUP($A1005,'28.02.2022'!$A:$I,9,0)=TRUE),0,VLOOKUP($A1005,'28.02.2022'!$A:$I,9,0))</f>
        <v>-1755.94</v>
      </c>
      <c r="F1005" s="2">
        <f>IF(ISERROR(VLOOKUP($A1005,'31.03.2022'!$A:$I,9,0)=TRUE),0,VLOOKUP($A1005,'31.03.2022'!$A:$I,9,0))</f>
        <v>-1865.69</v>
      </c>
      <c r="G1005" s="2">
        <f>IF(ISERROR(VLOOKUP($A1005,'30.04.2022'!$A:$I,9,0)=TRUE),0,VLOOKUP($A1005,'30.04.2022'!$A:$I,9,0))</f>
        <v>-1865.69</v>
      </c>
      <c r="H1005" s="2">
        <f>IF(ISERROR(VLOOKUP($A1005,'31.05.2022'!$A:$I,9,0)=TRUE),0,VLOOKUP($A1005,'31.05.2022'!$A:$I,9,0))</f>
        <v>-1865.69</v>
      </c>
      <c r="I1005" s="2">
        <f>IF(ISERROR(VLOOKUP($A1005,'30.06.2022'!$A:$I,9,0)=TRUE),0,VLOOKUP($A1005,'30.06.2022'!$A:$I,9,0))</f>
        <v>-1975.44</v>
      </c>
      <c r="J1005" s="39">
        <f>IF(ISERROR(VLOOKUP($A1005,'31.07.2022'!$A:$I,9,0)=TRUE),0,VLOOKUP($A1005,'31.07.2022'!$A:$I,9,0))</f>
        <v>-1975.44</v>
      </c>
      <c r="K1005" s="39">
        <f>IF(ISERROR(VLOOKUP($A1005,'31.08.2022'!$A:$I,9,0)=TRUE),0,VLOOKUP($A1005,'31.08.2022'!$A:$I,9,0))</f>
        <v>-1975.44</v>
      </c>
      <c r="L1005" s="39">
        <f>IF(ISERROR(VLOOKUP($A1005,'30.09.2022'!$A:$I,9,0)=TRUE),0,VLOOKUP($A1005,'30.09.2022'!$A:$I,9,0))</f>
        <v>-1975.44</v>
      </c>
      <c r="M1005" s="39">
        <f>IF(ISERROR(VLOOKUP($A1005,'31.10.2022'!$A:$I,9,0)=TRUE),0,VLOOKUP($A1005,'31.10.2022'!$A:$I,9,0))</f>
        <v>-1975.44</v>
      </c>
      <c r="N1005" s="39">
        <f>IF(ISERROR(VLOOKUP($A1005,'30.11.2022'!$A:$I,9,0)=TRUE),0,VLOOKUP($A1005,'30.11.2022'!$A:$I,9,0))</f>
        <v>-1975.44</v>
      </c>
      <c r="O1005" s="39">
        <f>IF(ISERROR(VLOOKUP($A1005,'31.12.2022'!$A:$I,9,0)=TRUE),0,VLOOKUP($A1005,'31.12.2022'!$A:$I,9,0))</f>
        <v>-1975.44</v>
      </c>
    </row>
    <row r="1006" spans="1:15" x14ac:dyDescent="0.3">
      <c r="A1006" s="1" t="s">
        <v>1095</v>
      </c>
      <c r="B1006" s="1"/>
      <c r="C1006" s="53">
        <f t="shared" si="15"/>
        <v>11</v>
      </c>
      <c r="D1006" s="2">
        <f>IF(ISERROR(VLOOKUP($A1006,'31.01.2022'!$A:$I,9,0)=TRUE),0,VLOOKUP($A1006,'31.01.2022'!$A:$I,9,0))</f>
        <v>-1029636.2</v>
      </c>
      <c r="E1006" s="2">
        <f>IF(ISERROR(VLOOKUP($A1006,'28.02.2022'!$A:$I,9,0)=TRUE),0,VLOOKUP($A1006,'28.02.2022'!$A:$I,9,0))</f>
        <v>-1029636.2</v>
      </c>
      <c r="F1006" s="2">
        <f>IF(ISERROR(VLOOKUP($A1006,'31.03.2022'!$A:$I,9,0)=TRUE),0,VLOOKUP($A1006,'31.03.2022'!$A:$I,9,0))</f>
        <v>-1093988.46</v>
      </c>
      <c r="G1006" s="2">
        <f>IF(ISERROR(VLOOKUP($A1006,'30.04.2022'!$A:$I,9,0)=TRUE),0,VLOOKUP($A1006,'30.04.2022'!$A:$I,9,0))</f>
        <v>-1093988.46</v>
      </c>
      <c r="H1006" s="2">
        <f>IF(ISERROR(VLOOKUP($A1006,'31.05.2022'!$A:$I,9,0)=TRUE),0,VLOOKUP($A1006,'31.05.2022'!$A:$I,9,0))</f>
        <v>-1093988.46</v>
      </c>
      <c r="I1006" s="2">
        <f>IF(ISERROR(VLOOKUP($A1006,'30.06.2022'!$A:$I,9,0)=TRUE),0,VLOOKUP($A1006,'30.06.2022'!$A:$I,9,0))</f>
        <v>-1158340.72</v>
      </c>
      <c r="J1006" s="39">
        <f>IF(ISERROR(VLOOKUP($A1006,'31.07.2022'!$A:$I,9,0)=TRUE),0,VLOOKUP($A1006,'31.07.2022'!$A:$I,9,0))</f>
        <v>-1158340.72</v>
      </c>
      <c r="K1006" s="39">
        <f>IF(ISERROR(VLOOKUP($A1006,'31.08.2022'!$A:$I,9,0)=TRUE),0,VLOOKUP($A1006,'31.08.2022'!$A:$I,9,0))</f>
        <v>-1158340.72</v>
      </c>
      <c r="L1006" s="39">
        <f>IF(ISERROR(VLOOKUP($A1006,'30.09.2022'!$A:$I,9,0)=TRUE),0,VLOOKUP($A1006,'30.09.2022'!$A:$I,9,0))</f>
        <v>-1158340.72</v>
      </c>
      <c r="M1006" s="39">
        <f>IF(ISERROR(VLOOKUP($A1006,'31.10.2022'!$A:$I,9,0)=TRUE),0,VLOOKUP($A1006,'31.10.2022'!$A:$I,9,0))</f>
        <v>-1158340.72</v>
      </c>
      <c r="N1006" s="39">
        <f>IF(ISERROR(VLOOKUP($A1006,'30.11.2022'!$A:$I,9,0)=TRUE),0,VLOOKUP($A1006,'30.11.2022'!$A:$I,9,0))</f>
        <v>-1158340.72</v>
      </c>
      <c r="O1006" s="39">
        <f>IF(ISERROR(VLOOKUP($A1006,'31.12.2022'!$A:$I,9,0)=TRUE),0,VLOOKUP($A1006,'31.12.2022'!$A:$I,9,0))</f>
        <v>-1158340.72</v>
      </c>
    </row>
    <row r="1007" spans="1:15" x14ac:dyDescent="0.3">
      <c r="A1007" s="1" t="s">
        <v>1096</v>
      </c>
      <c r="B1007" s="1"/>
      <c r="C1007" s="53">
        <f t="shared" si="15"/>
        <v>11</v>
      </c>
      <c r="D1007" s="2">
        <f>IF(ISERROR(VLOOKUP($A1007,'31.01.2022'!$A:$I,9,0)=TRUE),0,VLOOKUP($A1007,'31.01.2022'!$A:$I,9,0))</f>
        <v>-13060</v>
      </c>
      <c r="E1007" s="2">
        <f>IF(ISERROR(VLOOKUP($A1007,'28.02.2022'!$A:$I,9,0)=TRUE),0,VLOOKUP($A1007,'28.02.2022'!$A:$I,9,0))</f>
        <v>-13060</v>
      </c>
      <c r="F1007" s="2">
        <f>IF(ISERROR(VLOOKUP($A1007,'31.03.2022'!$A:$I,9,0)=TRUE),0,VLOOKUP($A1007,'31.03.2022'!$A:$I,9,0))</f>
        <v>-13876.25</v>
      </c>
      <c r="G1007" s="2">
        <f>IF(ISERROR(VLOOKUP($A1007,'30.04.2022'!$A:$I,9,0)=TRUE),0,VLOOKUP($A1007,'30.04.2022'!$A:$I,9,0))</f>
        <v>-13876.25</v>
      </c>
      <c r="H1007" s="2">
        <f>IF(ISERROR(VLOOKUP($A1007,'31.05.2022'!$A:$I,9,0)=TRUE),0,VLOOKUP($A1007,'31.05.2022'!$A:$I,9,0))</f>
        <v>-13876.25</v>
      </c>
      <c r="I1007" s="2">
        <f>IF(ISERROR(VLOOKUP($A1007,'30.06.2022'!$A:$I,9,0)=TRUE),0,VLOOKUP($A1007,'30.06.2022'!$A:$I,9,0))</f>
        <v>-14692.5</v>
      </c>
      <c r="J1007" s="39">
        <f>IF(ISERROR(VLOOKUP($A1007,'31.07.2022'!$A:$I,9,0)=TRUE),0,VLOOKUP($A1007,'31.07.2022'!$A:$I,9,0))</f>
        <v>-14692.5</v>
      </c>
      <c r="K1007" s="39">
        <f>IF(ISERROR(VLOOKUP($A1007,'31.08.2022'!$A:$I,9,0)=TRUE),0,VLOOKUP($A1007,'31.08.2022'!$A:$I,9,0))</f>
        <v>-14692.5</v>
      </c>
      <c r="L1007" s="39">
        <f>IF(ISERROR(VLOOKUP($A1007,'30.09.2022'!$A:$I,9,0)=TRUE),0,VLOOKUP($A1007,'30.09.2022'!$A:$I,9,0))</f>
        <v>-14692.5</v>
      </c>
      <c r="M1007" s="39">
        <f>IF(ISERROR(VLOOKUP($A1007,'31.10.2022'!$A:$I,9,0)=TRUE),0,VLOOKUP($A1007,'31.10.2022'!$A:$I,9,0))</f>
        <v>-14692.5</v>
      </c>
      <c r="N1007" s="39">
        <f>IF(ISERROR(VLOOKUP($A1007,'30.11.2022'!$A:$I,9,0)=TRUE),0,VLOOKUP($A1007,'30.11.2022'!$A:$I,9,0))</f>
        <v>-14692.5</v>
      </c>
      <c r="O1007" s="39">
        <f>IF(ISERROR(VLOOKUP($A1007,'31.12.2022'!$A:$I,9,0)=TRUE),0,VLOOKUP($A1007,'31.12.2022'!$A:$I,9,0))</f>
        <v>-14692.5</v>
      </c>
    </row>
    <row r="1008" spans="1:15" x14ac:dyDescent="0.3">
      <c r="A1008" s="1" t="s">
        <v>1097</v>
      </c>
      <c r="B1008" s="1"/>
      <c r="C1008" s="53">
        <f t="shared" si="15"/>
        <v>11</v>
      </c>
      <c r="D1008" s="2">
        <f>IF(ISERROR(VLOOKUP($A1008,'31.01.2022'!$A:$I,9,0)=TRUE),0,VLOOKUP($A1008,'31.01.2022'!$A:$I,9,0))</f>
        <v>-74408.62</v>
      </c>
      <c r="E1008" s="2">
        <f>IF(ISERROR(VLOOKUP($A1008,'28.02.2022'!$A:$I,9,0)=TRUE),0,VLOOKUP($A1008,'28.02.2022'!$A:$I,9,0))</f>
        <v>-74408.62</v>
      </c>
      <c r="F1008" s="2">
        <f>IF(ISERROR(VLOOKUP($A1008,'31.03.2022'!$A:$I,9,0)=TRUE),0,VLOOKUP($A1008,'31.03.2022'!$A:$I,9,0))</f>
        <v>-77066.070000000007</v>
      </c>
      <c r="G1008" s="2">
        <f>IF(ISERROR(VLOOKUP($A1008,'30.04.2022'!$A:$I,9,0)=TRUE),0,VLOOKUP($A1008,'30.04.2022'!$A:$I,9,0))</f>
        <v>-77066.070000000007</v>
      </c>
      <c r="H1008" s="2">
        <f>IF(ISERROR(VLOOKUP($A1008,'31.05.2022'!$A:$I,9,0)=TRUE),0,VLOOKUP($A1008,'31.05.2022'!$A:$I,9,0))</f>
        <v>-77066.070000000007</v>
      </c>
      <c r="I1008" s="2">
        <f>IF(ISERROR(VLOOKUP($A1008,'30.06.2022'!$A:$I,9,0)=TRUE),0,VLOOKUP($A1008,'30.06.2022'!$A:$I,9,0))</f>
        <v>-79723.520000000004</v>
      </c>
      <c r="J1008" s="39">
        <f>IF(ISERROR(VLOOKUP($A1008,'31.07.2022'!$A:$I,9,0)=TRUE),0,VLOOKUP($A1008,'31.07.2022'!$A:$I,9,0))</f>
        <v>-79723.520000000004</v>
      </c>
      <c r="K1008" s="39">
        <f>IF(ISERROR(VLOOKUP($A1008,'31.08.2022'!$A:$I,9,0)=TRUE),0,VLOOKUP($A1008,'31.08.2022'!$A:$I,9,0))</f>
        <v>-79723.520000000004</v>
      </c>
      <c r="L1008" s="39">
        <f>IF(ISERROR(VLOOKUP($A1008,'30.09.2022'!$A:$I,9,0)=TRUE),0,VLOOKUP($A1008,'30.09.2022'!$A:$I,9,0))</f>
        <v>-79723.520000000004</v>
      </c>
      <c r="M1008" s="39">
        <f>IF(ISERROR(VLOOKUP($A1008,'31.10.2022'!$A:$I,9,0)=TRUE),0,VLOOKUP($A1008,'31.10.2022'!$A:$I,9,0))</f>
        <v>-79723.520000000004</v>
      </c>
      <c r="N1008" s="39">
        <f>IF(ISERROR(VLOOKUP($A1008,'30.11.2022'!$A:$I,9,0)=TRUE),0,VLOOKUP($A1008,'30.11.2022'!$A:$I,9,0))</f>
        <v>-79723.520000000004</v>
      </c>
      <c r="O1008" s="39">
        <f>IF(ISERROR(VLOOKUP($A1008,'31.12.2022'!$A:$I,9,0)=TRUE),0,VLOOKUP($A1008,'31.12.2022'!$A:$I,9,0))</f>
        <v>-79723.520000000004</v>
      </c>
    </row>
    <row r="1009" spans="1:15" x14ac:dyDescent="0.3">
      <c r="A1009" s="1" t="s">
        <v>1098</v>
      </c>
      <c r="B1009" s="1"/>
      <c r="C1009" s="53">
        <f t="shared" si="15"/>
        <v>11</v>
      </c>
      <c r="D1009" s="2">
        <f>IF(ISERROR(VLOOKUP($A1009,'31.01.2022'!$A:$I,9,0)=TRUE),0,VLOOKUP($A1009,'31.01.2022'!$A:$I,9,0))</f>
        <v>-53422.68</v>
      </c>
      <c r="E1009" s="2">
        <f>IF(ISERROR(VLOOKUP($A1009,'28.02.2022'!$A:$I,9,0)=TRUE),0,VLOOKUP($A1009,'28.02.2022'!$A:$I,9,0))</f>
        <v>-53422.68</v>
      </c>
      <c r="F1009" s="2">
        <f>IF(ISERROR(VLOOKUP($A1009,'31.03.2022'!$A:$I,9,0)=TRUE),0,VLOOKUP($A1009,'31.03.2022'!$A:$I,9,0))</f>
        <v>-55648.63</v>
      </c>
      <c r="G1009" s="2">
        <f>IF(ISERROR(VLOOKUP($A1009,'30.04.2022'!$A:$I,9,0)=TRUE),0,VLOOKUP($A1009,'30.04.2022'!$A:$I,9,0))</f>
        <v>-55648.63</v>
      </c>
      <c r="H1009" s="2">
        <f>IF(ISERROR(VLOOKUP($A1009,'31.05.2022'!$A:$I,9,0)=TRUE),0,VLOOKUP($A1009,'31.05.2022'!$A:$I,9,0))</f>
        <v>-55648.63</v>
      </c>
      <c r="I1009" s="2">
        <f>IF(ISERROR(VLOOKUP($A1009,'30.06.2022'!$A:$I,9,0)=TRUE),0,VLOOKUP($A1009,'30.06.2022'!$A:$I,9,0))</f>
        <v>-57874.58</v>
      </c>
      <c r="J1009" s="39">
        <f>IF(ISERROR(VLOOKUP($A1009,'31.07.2022'!$A:$I,9,0)=TRUE),0,VLOOKUP($A1009,'31.07.2022'!$A:$I,9,0))</f>
        <v>-57874.58</v>
      </c>
      <c r="K1009" s="39">
        <f>IF(ISERROR(VLOOKUP($A1009,'31.08.2022'!$A:$I,9,0)=TRUE),0,VLOOKUP($A1009,'31.08.2022'!$A:$I,9,0))</f>
        <v>-57874.58</v>
      </c>
      <c r="L1009" s="39">
        <f>IF(ISERROR(VLOOKUP($A1009,'30.09.2022'!$A:$I,9,0)=TRUE),0,VLOOKUP($A1009,'30.09.2022'!$A:$I,9,0))</f>
        <v>-57874.58</v>
      </c>
      <c r="M1009" s="39">
        <f>IF(ISERROR(VLOOKUP($A1009,'31.10.2022'!$A:$I,9,0)=TRUE),0,VLOOKUP($A1009,'31.10.2022'!$A:$I,9,0))</f>
        <v>-57874.58</v>
      </c>
      <c r="N1009" s="39">
        <f>IF(ISERROR(VLOOKUP($A1009,'30.11.2022'!$A:$I,9,0)=TRUE),0,VLOOKUP($A1009,'30.11.2022'!$A:$I,9,0))</f>
        <v>-57874.58</v>
      </c>
      <c r="O1009" s="39">
        <f>IF(ISERROR(VLOOKUP($A1009,'31.12.2022'!$A:$I,9,0)=TRUE),0,VLOOKUP($A1009,'31.12.2022'!$A:$I,9,0))</f>
        <v>-57874.58</v>
      </c>
    </row>
    <row r="1010" spans="1:15" x14ac:dyDescent="0.3">
      <c r="A1010" s="1" t="s">
        <v>1099</v>
      </c>
      <c r="B1010" s="1"/>
      <c r="C1010" s="53">
        <f t="shared" si="15"/>
        <v>11</v>
      </c>
      <c r="D1010" s="2">
        <f>IF(ISERROR(VLOOKUP($A1010,'31.01.2022'!$A:$I,9,0)=TRUE),0,VLOOKUP($A1010,'31.01.2022'!$A:$I,9,0))</f>
        <v>-167678.85999999999</v>
      </c>
      <c r="E1010" s="2">
        <f>IF(ISERROR(VLOOKUP($A1010,'28.02.2022'!$A:$I,9,0)=TRUE),0,VLOOKUP($A1010,'28.02.2022'!$A:$I,9,0))</f>
        <v>-167678.85999999999</v>
      </c>
      <c r="F1010" s="2">
        <f>IF(ISERROR(VLOOKUP($A1010,'31.03.2022'!$A:$I,9,0)=TRUE),0,VLOOKUP($A1010,'31.03.2022'!$A:$I,9,0))</f>
        <v>-174665.48</v>
      </c>
      <c r="G1010" s="2">
        <f>IF(ISERROR(VLOOKUP($A1010,'30.04.2022'!$A:$I,9,0)=TRUE),0,VLOOKUP($A1010,'30.04.2022'!$A:$I,9,0))</f>
        <v>-174665.48</v>
      </c>
      <c r="H1010" s="2">
        <f>IF(ISERROR(VLOOKUP($A1010,'31.05.2022'!$A:$I,9,0)=TRUE),0,VLOOKUP($A1010,'31.05.2022'!$A:$I,9,0))</f>
        <v>-174665.48</v>
      </c>
      <c r="I1010" s="2">
        <f>IF(ISERROR(VLOOKUP($A1010,'30.06.2022'!$A:$I,9,0)=TRUE),0,VLOOKUP($A1010,'30.06.2022'!$A:$I,9,0))</f>
        <v>-181652.1</v>
      </c>
      <c r="J1010" s="39">
        <f>IF(ISERROR(VLOOKUP($A1010,'31.07.2022'!$A:$I,9,0)=TRUE),0,VLOOKUP($A1010,'31.07.2022'!$A:$I,9,0))</f>
        <v>-181652.1</v>
      </c>
      <c r="K1010" s="39">
        <f>IF(ISERROR(VLOOKUP($A1010,'31.08.2022'!$A:$I,9,0)=TRUE),0,VLOOKUP($A1010,'31.08.2022'!$A:$I,9,0))</f>
        <v>-181652.1</v>
      </c>
      <c r="L1010" s="39">
        <f>IF(ISERROR(VLOOKUP($A1010,'30.09.2022'!$A:$I,9,0)=TRUE),0,VLOOKUP($A1010,'30.09.2022'!$A:$I,9,0))</f>
        <v>-181652.1</v>
      </c>
      <c r="M1010" s="39">
        <f>IF(ISERROR(VLOOKUP($A1010,'31.10.2022'!$A:$I,9,0)=TRUE),0,VLOOKUP($A1010,'31.10.2022'!$A:$I,9,0))</f>
        <v>-181652.1</v>
      </c>
      <c r="N1010" s="39">
        <f>IF(ISERROR(VLOOKUP($A1010,'30.11.2022'!$A:$I,9,0)=TRUE),0,VLOOKUP($A1010,'30.11.2022'!$A:$I,9,0))</f>
        <v>-181652.1</v>
      </c>
      <c r="O1010" s="39">
        <f>IF(ISERROR(VLOOKUP($A1010,'31.12.2022'!$A:$I,9,0)=TRUE),0,VLOOKUP($A1010,'31.12.2022'!$A:$I,9,0))</f>
        <v>-181652.1</v>
      </c>
    </row>
    <row r="1011" spans="1:15" x14ac:dyDescent="0.3">
      <c r="A1011" s="1" t="s">
        <v>1100</v>
      </c>
      <c r="B1011" s="1"/>
      <c r="C1011" s="53">
        <f t="shared" si="15"/>
        <v>11</v>
      </c>
      <c r="D1011" s="2">
        <f>IF(ISERROR(VLOOKUP($A1011,'31.01.2022'!$A:$I,9,0)=TRUE),0,VLOOKUP($A1011,'31.01.2022'!$A:$I,9,0))</f>
        <v>-215108.68</v>
      </c>
      <c r="E1011" s="2">
        <f>IF(ISERROR(VLOOKUP($A1011,'28.02.2022'!$A:$I,9,0)=TRUE),0,VLOOKUP($A1011,'28.02.2022'!$A:$I,9,0))</f>
        <v>-215108.68</v>
      </c>
      <c r="F1011" s="2">
        <f>IF(ISERROR(VLOOKUP($A1011,'31.03.2022'!$A:$I,9,0)=TRUE),0,VLOOKUP($A1011,'31.03.2022'!$A:$I,9,0))</f>
        <v>-224071.54</v>
      </c>
      <c r="G1011" s="2">
        <f>IF(ISERROR(VLOOKUP($A1011,'30.04.2022'!$A:$I,9,0)=TRUE),0,VLOOKUP($A1011,'30.04.2022'!$A:$I,9,0))</f>
        <v>-224071.54</v>
      </c>
      <c r="H1011" s="2">
        <f>IF(ISERROR(VLOOKUP($A1011,'31.05.2022'!$A:$I,9,0)=TRUE),0,VLOOKUP($A1011,'31.05.2022'!$A:$I,9,0))</f>
        <v>-224071.54</v>
      </c>
      <c r="I1011" s="2">
        <f>IF(ISERROR(VLOOKUP($A1011,'30.06.2022'!$A:$I,9,0)=TRUE),0,VLOOKUP($A1011,'30.06.2022'!$A:$I,9,0))</f>
        <v>-233034.4</v>
      </c>
      <c r="J1011" s="39">
        <f>IF(ISERROR(VLOOKUP($A1011,'31.07.2022'!$A:$I,9,0)=TRUE),0,VLOOKUP($A1011,'31.07.2022'!$A:$I,9,0))</f>
        <v>-233034.4</v>
      </c>
      <c r="K1011" s="39">
        <f>IF(ISERROR(VLOOKUP($A1011,'31.08.2022'!$A:$I,9,0)=TRUE),0,VLOOKUP($A1011,'31.08.2022'!$A:$I,9,0))</f>
        <v>-233034.4</v>
      </c>
      <c r="L1011" s="39">
        <f>IF(ISERROR(VLOOKUP($A1011,'30.09.2022'!$A:$I,9,0)=TRUE),0,VLOOKUP($A1011,'30.09.2022'!$A:$I,9,0))</f>
        <v>-233034.4</v>
      </c>
      <c r="M1011" s="39">
        <f>IF(ISERROR(VLOOKUP($A1011,'31.10.2022'!$A:$I,9,0)=TRUE),0,VLOOKUP($A1011,'31.10.2022'!$A:$I,9,0))</f>
        <v>-233034.4</v>
      </c>
      <c r="N1011" s="39">
        <f>IF(ISERROR(VLOOKUP($A1011,'30.11.2022'!$A:$I,9,0)=TRUE),0,VLOOKUP($A1011,'30.11.2022'!$A:$I,9,0))</f>
        <v>-233034.4</v>
      </c>
      <c r="O1011" s="39">
        <f>IF(ISERROR(VLOOKUP($A1011,'31.12.2022'!$A:$I,9,0)=TRUE),0,VLOOKUP($A1011,'31.12.2022'!$A:$I,9,0))</f>
        <v>-233034.4</v>
      </c>
    </row>
    <row r="1012" spans="1:15" x14ac:dyDescent="0.3">
      <c r="A1012" s="1" t="s">
        <v>1101</v>
      </c>
      <c r="B1012" s="1"/>
      <c r="C1012" s="53">
        <f t="shared" si="15"/>
        <v>11</v>
      </c>
      <c r="D1012" s="2">
        <f>IF(ISERROR(VLOOKUP($A1012,'31.01.2022'!$A:$I,9,0)=TRUE),0,VLOOKUP($A1012,'31.01.2022'!$A:$I,9,0))</f>
        <v>-1097.8499999999999</v>
      </c>
      <c r="E1012" s="2">
        <f>IF(ISERROR(VLOOKUP($A1012,'28.02.2022'!$A:$I,9,0)=TRUE),0,VLOOKUP($A1012,'28.02.2022'!$A:$I,9,0))</f>
        <v>-1097.8499999999999</v>
      </c>
      <c r="F1012" s="2">
        <f>IF(ISERROR(VLOOKUP($A1012,'31.03.2022'!$A:$I,9,0)=TRUE),0,VLOOKUP($A1012,'31.03.2022'!$A:$I,9,0))</f>
        <v>-1372.31</v>
      </c>
      <c r="G1012" s="2">
        <f>IF(ISERROR(VLOOKUP($A1012,'30.04.2022'!$A:$I,9,0)=TRUE),0,VLOOKUP($A1012,'30.04.2022'!$A:$I,9,0))</f>
        <v>-1372.31</v>
      </c>
      <c r="H1012" s="2">
        <f>IF(ISERROR(VLOOKUP($A1012,'31.05.2022'!$A:$I,9,0)=TRUE),0,VLOOKUP($A1012,'31.05.2022'!$A:$I,9,0))</f>
        <v>-1372.31</v>
      </c>
      <c r="I1012" s="2">
        <f>IF(ISERROR(VLOOKUP($A1012,'30.06.2022'!$A:$I,9,0)=TRUE),0,VLOOKUP($A1012,'30.06.2022'!$A:$I,9,0))</f>
        <v>-1646.77</v>
      </c>
      <c r="J1012" s="39">
        <f>IF(ISERROR(VLOOKUP($A1012,'31.07.2022'!$A:$I,9,0)=TRUE),0,VLOOKUP($A1012,'31.07.2022'!$A:$I,9,0))</f>
        <v>-1646.77</v>
      </c>
      <c r="K1012" s="39">
        <f>IF(ISERROR(VLOOKUP($A1012,'31.08.2022'!$A:$I,9,0)=TRUE),0,VLOOKUP($A1012,'31.08.2022'!$A:$I,9,0))</f>
        <v>-1646.77</v>
      </c>
      <c r="L1012" s="39">
        <f>IF(ISERROR(VLOOKUP($A1012,'30.09.2022'!$A:$I,9,0)=TRUE),0,VLOOKUP($A1012,'30.09.2022'!$A:$I,9,0))</f>
        <v>-1646.77</v>
      </c>
      <c r="M1012" s="39">
        <f>IF(ISERROR(VLOOKUP($A1012,'31.10.2022'!$A:$I,9,0)=TRUE),0,VLOOKUP($A1012,'31.10.2022'!$A:$I,9,0))</f>
        <v>-1646.77</v>
      </c>
      <c r="N1012" s="39">
        <f>IF(ISERROR(VLOOKUP($A1012,'30.11.2022'!$A:$I,9,0)=TRUE),0,VLOOKUP($A1012,'30.11.2022'!$A:$I,9,0))</f>
        <v>-1646.77</v>
      </c>
      <c r="O1012" s="39">
        <f>IF(ISERROR(VLOOKUP($A1012,'31.12.2022'!$A:$I,9,0)=TRUE),0,VLOOKUP($A1012,'31.12.2022'!$A:$I,9,0))</f>
        <v>-1646.77</v>
      </c>
    </row>
    <row r="1013" spans="1:15" x14ac:dyDescent="0.3">
      <c r="A1013" s="1" t="s">
        <v>1102</v>
      </c>
      <c r="B1013" s="1"/>
      <c r="C1013" s="53">
        <f t="shared" si="15"/>
        <v>11</v>
      </c>
      <c r="D1013" s="2">
        <f>IF(ISERROR(VLOOKUP($A1013,'31.01.2022'!$A:$I,9,0)=TRUE),0,VLOOKUP($A1013,'31.01.2022'!$A:$I,9,0))</f>
        <v>-500</v>
      </c>
      <c r="E1013" s="2">
        <f>IF(ISERROR(VLOOKUP($A1013,'28.02.2022'!$A:$I,9,0)=TRUE),0,VLOOKUP($A1013,'28.02.2022'!$A:$I,9,0))</f>
        <v>-500</v>
      </c>
      <c r="F1013" s="2">
        <f>IF(ISERROR(VLOOKUP($A1013,'31.03.2022'!$A:$I,9,0)=TRUE),0,VLOOKUP($A1013,'31.03.2022'!$A:$I,9,0))</f>
        <v>-625</v>
      </c>
      <c r="G1013" s="2">
        <f>IF(ISERROR(VLOOKUP($A1013,'30.04.2022'!$A:$I,9,0)=TRUE),0,VLOOKUP($A1013,'30.04.2022'!$A:$I,9,0))</f>
        <v>-625</v>
      </c>
      <c r="H1013" s="2">
        <f>IF(ISERROR(VLOOKUP($A1013,'31.05.2022'!$A:$I,9,0)=TRUE),0,VLOOKUP($A1013,'31.05.2022'!$A:$I,9,0))</f>
        <v>-625</v>
      </c>
      <c r="I1013" s="2">
        <f>IF(ISERROR(VLOOKUP($A1013,'30.06.2022'!$A:$I,9,0)=TRUE),0,VLOOKUP($A1013,'30.06.2022'!$A:$I,9,0))</f>
        <v>-750</v>
      </c>
      <c r="J1013" s="39">
        <f>IF(ISERROR(VLOOKUP($A1013,'31.07.2022'!$A:$I,9,0)=TRUE),0,VLOOKUP($A1013,'31.07.2022'!$A:$I,9,0))</f>
        <v>-750</v>
      </c>
      <c r="K1013" s="39">
        <f>IF(ISERROR(VLOOKUP($A1013,'31.08.2022'!$A:$I,9,0)=TRUE),0,VLOOKUP($A1013,'31.08.2022'!$A:$I,9,0))</f>
        <v>-750</v>
      </c>
      <c r="L1013" s="39">
        <f>IF(ISERROR(VLOOKUP($A1013,'30.09.2022'!$A:$I,9,0)=TRUE),0,VLOOKUP($A1013,'30.09.2022'!$A:$I,9,0))</f>
        <v>-750</v>
      </c>
      <c r="M1013" s="39">
        <f>IF(ISERROR(VLOOKUP($A1013,'31.10.2022'!$A:$I,9,0)=TRUE),0,VLOOKUP($A1013,'31.10.2022'!$A:$I,9,0))</f>
        <v>-750</v>
      </c>
      <c r="N1013" s="39">
        <f>IF(ISERROR(VLOOKUP($A1013,'30.11.2022'!$A:$I,9,0)=TRUE),0,VLOOKUP($A1013,'30.11.2022'!$A:$I,9,0))</f>
        <v>-750</v>
      </c>
      <c r="O1013" s="39">
        <f>IF(ISERROR(VLOOKUP($A1013,'31.12.2022'!$A:$I,9,0)=TRUE),0,VLOOKUP($A1013,'31.12.2022'!$A:$I,9,0))</f>
        <v>-750</v>
      </c>
    </row>
    <row r="1014" spans="1:15" x14ac:dyDescent="0.3">
      <c r="A1014" s="1" t="s">
        <v>1103</v>
      </c>
      <c r="B1014" s="1"/>
      <c r="C1014" s="53">
        <f t="shared" si="15"/>
        <v>11</v>
      </c>
      <c r="D1014" s="2">
        <f>IF(ISERROR(VLOOKUP($A1014,'31.01.2022'!$A:$I,9,0)=TRUE),0,VLOOKUP($A1014,'31.01.2022'!$A:$I,9,0))</f>
        <v>-4738.5</v>
      </c>
      <c r="E1014" s="2">
        <f>IF(ISERROR(VLOOKUP($A1014,'28.02.2022'!$A:$I,9,0)=TRUE),0,VLOOKUP($A1014,'28.02.2022'!$A:$I,9,0))</f>
        <v>-4738.5</v>
      </c>
      <c r="F1014" s="2">
        <f>IF(ISERROR(VLOOKUP($A1014,'31.03.2022'!$A:$I,9,0)=TRUE),0,VLOOKUP($A1014,'31.03.2022'!$A:$I,9,0))</f>
        <v>-5923.13</v>
      </c>
      <c r="G1014" s="2">
        <f>IF(ISERROR(VLOOKUP($A1014,'30.04.2022'!$A:$I,9,0)=TRUE),0,VLOOKUP($A1014,'30.04.2022'!$A:$I,9,0))</f>
        <v>-5923.13</v>
      </c>
      <c r="H1014" s="2">
        <f>IF(ISERROR(VLOOKUP($A1014,'31.05.2022'!$A:$I,9,0)=TRUE),0,VLOOKUP($A1014,'31.05.2022'!$A:$I,9,0))</f>
        <v>-5923.13</v>
      </c>
      <c r="I1014" s="2">
        <f>IF(ISERROR(VLOOKUP($A1014,'30.06.2022'!$A:$I,9,0)=TRUE),0,VLOOKUP($A1014,'30.06.2022'!$A:$I,9,0))</f>
        <v>-7107.76</v>
      </c>
      <c r="J1014" s="39">
        <f>IF(ISERROR(VLOOKUP($A1014,'31.07.2022'!$A:$I,9,0)=TRUE),0,VLOOKUP($A1014,'31.07.2022'!$A:$I,9,0))</f>
        <v>-7107.76</v>
      </c>
      <c r="K1014" s="39">
        <f>IF(ISERROR(VLOOKUP($A1014,'31.08.2022'!$A:$I,9,0)=TRUE),0,VLOOKUP($A1014,'31.08.2022'!$A:$I,9,0))</f>
        <v>-7107.76</v>
      </c>
      <c r="L1014" s="39">
        <f>IF(ISERROR(VLOOKUP($A1014,'30.09.2022'!$A:$I,9,0)=TRUE),0,VLOOKUP($A1014,'30.09.2022'!$A:$I,9,0))</f>
        <v>-7107.76</v>
      </c>
      <c r="M1014" s="39">
        <f>IF(ISERROR(VLOOKUP($A1014,'31.10.2022'!$A:$I,9,0)=TRUE),0,VLOOKUP($A1014,'31.10.2022'!$A:$I,9,0))</f>
        <v>-7107.76</v>
      </c>
      <c r="N1014" s="39">
        <f>IF(ISERROR(VLOOKUP($A1014,'30.11.2022'!$A:$I,9,0)=TRUE),0,VLOOKUP($A1014,'30.11.2022'!$A:$I,9,0))</f>
        <v>-7107.76</v>
      </c>
      <c r="O1014" s="39">
        <f>IF(ISERROR(VLOOKUP($A1014,'31.12.2022'!$A:$I,9,0)=TRUE),0,VLOOKUP($A1014,'31.12.2022'!$A:$I,9,0))</f>
        <v>-7107.76</v>
      </c>
    </row>
    <row r="1015" spans="1:15" x14ac:dyDescent="0.3">
      <c r="A1015" s="1" t="s">
        <v>1104</v>
      </c>
      <c r="B1015" s="1"/>
      <c r="C1015" s="53">
        <f t="shared" si="15"/>
        <v>11</v>
      </c>
      <c r="D1015" s="2">
        <f>IF(ISERROR(VLOOKUP($A1015,'31.01.2022'!$A:$I,9,0)=TRUE),0,VLOOKUP($A1015,'31.01.2022'!$A:$I,9,0))</f>
        <v>-2076284.12</v>
      </c>
      <c r="E1015" s="2">
        <f>IF(ISERROR(VLOOKUP($A1015,'28.02.2022'!$A:$I,9,0)=TRUE),0,VLOOKUP($A1015,'28.02.2022'!$A:$I,9,0))</f>
        <v>-2076284.12</v>
      </c>
      <c r="F1015" s="2">
        <f>IF(ISERROR(VLOOKUP($A1015,'31.03.2022'!$A:$I,9,0)=TRUE),0,VLOOKUP($A1015,'31.03.2022'!$A:$I,9,0))</f>
        <v>-2180098.33</v>
      </c>
      <c r="G1015" s="2">
        <f>IF(ISERROR(VLOOKUP($A1015,'30.04.2022'!$A:$I,9,0)=TRUE),0,VLOOKUP($A1015,'30.04.2022'!$A:$I,9,0))</f>
        <v>-2180098.33</v>
      </c>
      <c r="H1015" s="2">
        <f>IF(ISERROR(VLOOKUP($A1015,'31.05.2022'!$A:$I,9,0)=TRUE),0,VLOOKUP($A1015,'31.05.2022'!$A:$I,9,0))</f>
        <v>-2180098.33</v>
      </c>
      <c r="I1015" s="2">
        <f>IF(ISERROR(VLOOKUP($A1015,'30.06.2022'!$A:$I,9,0)=TRUE),0,VLOOKUP($A1015,'30.06.2022'!$A:$I,9,0))</f>
        <v>-2283912.54</v>
      </c>
      <c r="J1015" s="39">
        <f>IF(ISERROR(VLOOKUP($A1015,'31.07.2022'!$A:$I,9,0)=TRUE),0,VLOOKUP($A1015,'31.07.2022'!$A:$I,9,0))</f>
        <v>-2283912.54</v>
      </c>
      <c r="K1015" s="39">
        <f>IF(ISERROR(VLOOKUP($A1015,'31.08.2022'!$A:$I,9,0)=TRUE),0,VLOOKUP($A1015,'31.08.2022'!$A:$I,9,0))</f>
        <v>-2283912.54</v>
      </c>
      <c r="L1015" s="39">
        <f>IF(ISERROR(VLOOKUP($A1015,'30.09.2022'!$A:$I,9,0)=TRUE),0,VLOOKUP($A1015,'30.09.2022'!$A:$I,9,0))</f>
        <v>-2283912.54</v>
      </c>
      <c r="M1015" s="39">
        <f>IF(ISERROR(VLOOKUP($A1015,'31.10.2022'!$A:$I,9,0)=TRUE),0,VLOOKUP($A1015,'31.10.2022'!$A:$I,9,0))</f>
        <v>-2283912.54</v>
      </c>
      <c r="N1015" s="39">
        <f>IF(ISERROR(VLOOKUP($A1015,'30.11.2022'!$A:$I,9,0)=TRUE),0,VLOOKUP($A1015,'30.11.2022'!$A:$I,9,0))</f>
        <v>-2283912.54</v>
      </c>
      <c r="O1015" s="39">
        <f>IF(ISERROR(VLOOKUP($A1015,'31.12.2022'!$A:$I,9,0)=TRUE),0,VLOOKUP($A1015,'31.12.2022'!$A:$I,9,0))</f>
        <v>-2283912.54</v>
      </c>
    </row>
    <row r="1016" spans="1:15" x14ac:dyDescent="0.3">
      <c r="A1016" s="1" t="s">
        <v>1105</v>
      </c>
      <c r="B1016" s="1"/>
      <c r="C1016" s="53">
        <f t="shared" si="15"/>
        <v>11</v>
      </c>
      <c r="D1016" s="2">
        <f>IF(ISERROR(VLOOKUP($A1016,'31.01.2022'!$A:$I,9,0)=TRUE),0,VLOOKUP($A1016,'31.01.2022'!$A:$I,9,0))</f>
        <v>0</v>
      </c>
      <c r="E1016" s="2">
        <f>IF(ISERROR(VLOOKUP($A1016,'28.02.2022'!$A:$I,9,0)=TRUE),0,VLOOKUP($A1016,'28.02.2022'!$A:$I,9,0))</f>
        <v>0</v>
      </c>
      <c r="F1016" s="2">
        <f>IF(ISERROR(VLOOKUP($A1016,'31.03.2022'!$A:$I,9,0)=TRUE),0,VLOOKUP($A1016,'31.03.2022'!$A:$I,9,0))</f>
        <v>-13025.26</v>
      </c>
      <c r="G1016" s="2">
        <f>IF(ISERROR(VLOOKUP($A1016,'30.04.2022'!$A:$I,9,0)=TRUE),0,VLOOKUP($A1016,'30.04.2022'!$A:$I,9,0))</f>
        <v>-13025.26</v>
      </c>
      <c r="H1016" s="2">
        <f>IF(ISERROR(VLOOKUP($A1016,'31.05.2022'!$A:$I,9,0)=TRUE),0,VLOOKUP($A1016,'31.05.2022'!$A:$I,9,0))</f>
        <v>-13025.26</v>
      </c>
      <c r="I1016" s="2">
        <f>IF(ISERROR(VLOOKUP($A1016,'30.06.2022'!$A:$I,9,0)=TRUE),0,VLOOKUP($A1016,'30.06.2022'!$A:$I,9,0))</f>
        <v>-26050.52</v>
      </c>
      <c r="J1016" s="39">
        <f>IF(ISERROR(VLOOKUP($A1016,'31.07.2022'!$A:$I,9,0)=TRUE),0,VLOOKUP($A1016,'31.07.2022'!$A:$I,9,0))</f>
        <v>-26050.52</v>
      </c>
      <c r="K1016" s="39">
        <f>IF(ISERROR(VLOOKUP($A1016,'31.08.2022'!$A:$I,9,0)=TRUE),0,VLOOKUP($A1016,'31.08.2022'!$A:$I,9,0))</f>
        <v>-26050.52</v>
      </c>
      <c r="L1016" s="39">
        <f>IF(ISERROR(VLOOKUP($A1016,'30.09.2022'!$A:$I,9,0)=TRUE),0,VLOOKUP($A1016,'30.09.2022'!$A:$I,9,0))</f>
        <v>-26050.52</v>
      </c>
      <c r="M1016" s="39">
        <f>IF(ISERROR(VLOOKUP($A1016,'31.10.2022'!$A:$I,9,0)=TRUE),0,VLOOKUP($A1016,'31.10.2022'!$A:$I,9,0))</f>
        <v>-26050.52</v>
      </c>
      <c r="N1016" s="39">
        <f>IF(ISERROR(VLOOKUP($A1016,'30.11.2022'!$A:$I,9,0)=TRUE),0,VLOOKUP($A1016,'30.11.2022'!$A:$I,9,0))</f>
        <v>-26050.52</v>
      </c>
      <c r="O1016" s="39">
        <f>IF(ISERROR(VLOOKUP($A1016,'31.12.2022'!$A:$I,9,0)=TRUE),0,VLOOKUP($A1016,'31.12.2022'!$A:$I,9,0))</f>
        <v>-26050.52</v>
      </c>
    </row>
    <row r="1017" spans="1:15" x14ac:dyDescent="0.3">
      <c r="A1017" s="1" t="s">
        <v>1106</v>
      </c>
      <c r="B1017" s="1"/>
      <c r="C1017" s="53">
        <f t="shared" si="15"/>
        <v>11</v>
      </c>
      <c r="D1017" s="2">
        <f>IF(ISERROR(VLOOKUP($A1017,'31.01.2022'!$A:$I,9,0)=TRUE),0,VLOOKUP($A1017,'31.01.2022'!$A:$I,9,0))</f>
        <v>0</v>
      </c>
      <c r="E1017" s="2">
        <f>IF(ISERROR(VLOOKUP($A1017,'28.02.2022'!$A:$I,9,0)=TRUE),0,VLOOKUP($A1017,'28.02.2022'!$A:$I,9,0))</f>
        <v>0</v>
      </c>
      <c r="F1017" s="2">
        <f>IF(ISERROR(VLOOKUP($A1017,'31.03.2022'!$A:$I,9,0)=TRUE),0,VLOOKUP($A1017,'31.03.2022'!$A:$I,9,0))</f>
        <v>0</v>
      </c>
      <c r="G1017" s="2">
        <f>IF(ISERROR(VLOOKUP($A1017,'30.04.2022'!$A:$I,9,0)=TRUE),0,VLOOKUP($A1017,'30.04.2022'!$A:$I,9,0))</f>
        <v>0</v>
      </c>
      <c r="H1017" s="2">
        <f>IF(ISERROR(VLOOKUP($A1017,'31.05.2022'!$A:$I,9,0)=TRUE),0,VLOOKUP($A1017,'31.05.2022'!$A:$I,9,0))</f>
        <v>0</v>
      </c>
      <c r="I1017" s="2">
        <f>IF(ISERROR(VLOOKUP($A1017,'30.06.2022'!$A:$I,9,0)=TRUE),0,VLOOKUP($A1017,'30.06.2022'!$A:$I,9,0))</f>
        <v>-17904.080000000002</v>
      </c>
      <c r="J1017" s="39">
        <f>IF(ISERROR(VLOOKUP($A1017,'31.07.2022'!$A:$I,9,0)=TRUE),0,VLOOKUP($A1017,'31.07.2022'!$A:$I,9,0))</f>
        <v>-17904.080000000002</v>
      </c>
      <c r="K1017" s="39">
        <f>IF(ISERROR(VLOOKUP($A1017,'31.08.2022'!$A:$I,9,0)=TRUE),0,VLOOKUP($A1017,'31.08.2022'!$A:$I,9,0))</f>
        <v>-17904.080000000002</v>
      </c>
      <c r="L1017" s="39">
        <f>IF(ISERROR(VLOOKUP($A1017,'30.09.2022'!$A:$I,9,0)=TRUE),0,VLOOKUP($A1017,'30.09.2022'!$A:$I,9,0))</f>
        <v>-17904.080000000002</v>
      </c>
      <c r="M1017" s="39">
        <f>IF(ISERROR(VLOOKUP($A1017,'31.10.2022'!$A:$I,9,0)=TRUE),0,VLOOKUP($A1017,'31.10.2022'!$A:$I,9,0))</f>
        <v>-17904.080000000002</v>
      </c>
      <c r="N1017" s="39">
        <f>IF(ISERROR(VLOOKUP($A1017,'30.11.2022'!$A:$I,9,0)=TRUE),0,VLOOKUP($A1017,'30.11.2022'!$A:$I,9,0))</f>
        <v>-17904.080000000002</v>
      </c>
      <c r="O1017" s="39">
        <f>IF(ISERROR(VLOOKUP($A1017,'31.12.2022'!$A:$I,9,0)=TRUE),0,VLOOKUP($A1017,'31.12.2022'!$A:$I,9,0))</f>
        <v>-17904.080000000002</v>
      </c>
    </row>
    <row r="1018" spans="1:15" ht="15.6" x14ac:dyDescent="0.3">
      <c r="A1018" s="3" t="s">
        <v>1107</v>
      </c>
      <c r="B1018" s="3" t="s">
        <v>1108</v>
      </c>
      <c r="C1018" s="52">
        <f t="shared" si="15"/>
        <v>6</v>
      </c>
      <c r="D1018" s="4">
        <f>IF(ISERROR(VLOOKUP($A1018,'31.01.2022'!$A:$I,9,0)=TRUE),0,VLOOKUP($A1018,'31.01.2022'!$A:$I,9,0))</f>
        <v>-87457.63</v>
      </c>
      <c r="E1018" s="4">
        <f>IF(ISERROR(VLOOKUP($A1018,'28.02.2022'!$A:$I,9,0)=TRUE),0,VLOOKUP($A1018,'28.02.2022'!$A:$I,9,0))</f>
        <v>-87457.63</v>
      </c>
      <c r="F1018" s="4">
        <f>IF(ISERROR(VLOOKUP($A1018,'31.03.2022'!$A:$I,9,0)=TRUE),0,VLOOKUP($A1018,'31.03.2022'!$A:$I,9,0))</f>
        <v>-87457.63</v>
      </c>
      <c r="G1018" s="4">
        <f>IF(ISERROR(VLOOKUP($A1018,'30.04.2022'!$A:$I,9,0)=TRUE),0,VLOOKUP($A1018,'30.04.2022'!$A:$I,9,0))</f>
        <v>-87457.63</v>
      </c>
      <c r="H1018" s="4">
        <f>IF(ISERROR(VLOOKUP($A1018,'31.05.2022'!$A:$I,9,0)=TRUE),0,VLOOKUP($A1018,'31.05.2022'!$A:$I,9,0))</f>
        <v>-87457.63</v>
      </c>
      <c r="I1018" s="4">
        <f>IF(ISERROR(VLOOKUP($A1018,'30.06.2022'!$A:$I,9,0)=TRUE),0,VLOOKUP($A1018,'30.06.2022'!$A:$I,9,0))</f>
        <v>-87457.63</v>
      </c>
      <c r="J1018" s="36">
        <f>IF(ISERROR(VLOOKUP($A1018,'31.07.2022'!$A:$I,9,0)=TRUE),0,VLOOKUP($A1018,'31.07.2022'!$A:$I,9,0))</f>
        <v>-87457.63</v>
      </c>
      <c r="K1018" s="36">
        <f>IF(ISERROR(VLOOKUP($A1018,'31.08.2022'!$A:$I,9,0)=TRUE),0,VLOOKUP($A1018,'31.08.2022'!$A:$I,9,0))</f>
        <v>-87457.63</v>
      </c>
      <c r="L1018" s="36">
        <f>IF(ISERROR(VLOOKUP($A1018,'30.09.2022'!$A:$I,9,0)=TRUE),0,VLOOKUP($A1018,'30.09.2022'!$A:$I,9,0))</f>
        <v>-87457.63</v>
      </c>
      <c r="M1018" s="36">
        <f>IF(ISERROR(VLOOKUP($A1018,'31.10.2022'!$A:$I,9,0)=TRUE),0,VLOOKUP($A1018,'31.10.2022'!$A:$I,9,0))</f>
        <v>-87457.63</v>
      </c>
      <c r="N1018" s="36">
        <f>IF(ISERROR(VLOOKUP($A1018,'30.11.2022'!$A:$I,9,0)=TRUE),0,VLOOKUP($A1018,'30.11.2022'!$A:$I,9,0))</f>
        <v>-87457.63</v>
      </c>
      <c r="O1018" s="36">
        <f>IF(ISERROR(VLOOKUP($A1018,'31.12.2022'!$A:$I,9,0)=TRUE),0,VLOOKUP($A1018,'31.12.2022'!$A:$I,9,0))</f>
        <v>-87457.63</v>
      </c>
    </row>
    <row r="1019" spans="1:15" x14ac:dyDescent="0.3">
      <c r="A1019" s="1" t="s">
        <v>1109</v>
      </c>
      <c r="B1019" s="1"/>
      <c r="C1019" s="53">
        <f t="shared" si="15"/>
        <v>11</v>
      </c>
      <c r="D1019" s="2">
        <f>IF(ISERROR(VLOOKUP($A1019,'31.01.2022'!$A:$I,9,0)=TRUE),0,VLOOKUP($A1019,'31.01.2022'!$A:$I,9,0))</f>
        <v>-87457.63</v>
      </c>
      <c r="E1019" s="2">
        <f>IF(ISERROR(VLOOKUP($A1019,'28.02.2022'!$A:$I,9,0)=TRUE),0,VLOOKUP($A1019,'28.02.2022'!$A:$I,9,0))</f>
        <v>-87457.63</v>
      </c>
      <c r="F1019" s="2">
        <f>IF(ISERROR(VLOOKUP($A1019,'31.03.2022'!$A:$I,9,0)=TRUE),0,VLOOKUP($A1019,'31.03.2022'!$A:$I,9,0))</f>
        <v>-87457.63</v>
      </c>
      <c r="G1019" s="2">
        <f>IF(ISERROR(VLOOKUP($A1019,'30.04.2022'!$A:$I,9,0)=TRUE),0,VLOOKUP($A1019,'30.04.2022'!$A:$I,9,0))</f>
        <v>-87457.63</v>
      </c>
      <c r="H1019" s="2">
        <f>IF(ISERROR(VLOOKUP($A1019,'31.05.2022'!$A:$I,9,0)=TRUE),0,VLOOKUP($A1019,'31.05.2022'!$A:$I,9,0))</f>
        <v>-87457.63</v>
      </c>
      <c r="I1019" s="2">
        <f>IF(ISERROR(VLOOKUP($A1019,'30.06.2022'!$A:$I,9,0)=TRUE),0,VLOOKUP($A1019,'30.06.2022'!$A:$I,9,0))</f>
        <v>-87457.63</v>
      </c>
      <c r="J1019" s="39">
        <f>IF(ISERROR(VLOOKUP($A1019,'31.07.2022'!$A:$I,9,0)=TRUE),0,VLOOKUP($A1019,'31.07.2022'!$A:$I,9,0))</f>
        <v>-87457.63</v>
      </c>
      <c r="K1019" s="39">
        <f>IF(ISERROR(VLOOKUP($A1019,'31.08.2022'!$A:$I,9,0)=TRUE),0,VLOOKUP($A1019,'31.08.2022'!$A:$I,9,0))</f>
        <v>-87457.63</v>
      </c>
      <c r="L1019" s="39">
        <f>IF(ISERROR(VLOOKUP($A1019,'30.09.2022'!$A:$I,9,0)=TRUE),0,VLOOKUP($A1019,'30.09.2022'!$A:$I,9,0))</f>
        <v>-87457.63</v>
      </c>
      <c r="M1019" s="39">
        <f>IF(ISERROR(VLOOKUP($A1019,'31.10.2022'!$A:$I,9,0)=TRUE),0,VLOOKUP($A1019,'31.10.2022'!$A:$I,9,0))</f>
        <v>-87457.63</v>
      </c>
      <c r="N1019" s="39">
        <f>IF(ISERROR(VLOOKUP($A1019,'30.11.2022'!$A:$I,9,0)=TRUE),0,VLOOKUP($A1019,'30.11.2022'!$A:$I,9,0))</f>
        <v>-87457.63</v>
      </c>
      <c r="O1019" s="39">
        <f>IF(ISERROR(VLOOKUP($A1019,'31.12.2022'!$A:$I,9,0)=TRUE),0,VLOOKUP($A1019,'31.12.2022'!$A:$I,9,0))</f>
        <v>-87457.63</v>
      </c>
    </row>
    <row r="1020" spans="1:15" ht="15.6" x14ac:dyDescent="0.3">
      <c r="A1020" s="3" t="s">
        <v>1110</v>
      </c>
      <c r="B1020" s="3" t="s">
        <v>940</v>
      </c>
      <c r="C1020" s="52">
        <f t="shared" si="15"/>
        <v>6</v>
      </c>
      <c r="D1020" s="4">
        <f>IF(ISERROR(VLOOKUP($A1020,'31.01.2022'!$A:$I,9,0)=TRUE),0,VLOOKUP($A1020,'31.01.2022'!$A:$I,9,0))</f>
        <v>-418113.02000000019</v>
      </c>
      <c r="E1020" s="4">
        <f>IF(ISERROR(VLOOKUP($A1020,'28.02.2022'!$A:$I,9,0)=TRUE),0,VLOOKUP($A1020,'28.02.2022'!$A:$I,9,0))</f>
        <v>-418113.02000000019</v>
      </c>
      <c r="F1020" s="4">
        <f>IF(ISERROR(VLOOKUP($A1020,'31.03.2022'!$A:$I,9,0)=TRUE),0,VLOOKUP($A1020,'31.03.2022'!$A:$I,9,0))</f>
        <v>-459053.60000000003</v>
      </c>
      <c r="G1020" s="4">
        <f>IF(ISERROR(VLOOKUP($A1020,'30.04.2022'!$A:$I,9,0)=TRUE),0,VLOOKUP($A1020,'30.04.2022'!$A:$I,9,0))</f>
        <v>-459053.60000000009</v>
      </c>
      <c r="H1020" s="4">
        <f>IF(ISERROR(VLOOKUP($A1020,'31.05.2022'!$A:$I,9,0)=TRUE),0,VLOOKUP($A1020,'31.05.2022'!$A:$I,9,0))</f>
        <v>-459053.60000000009</v>
      </c>
      <c r="I1020" s="4">
        <f>IF(ISERROR(VLOOKUP($A1020,'30.06.2022'!$A:$I,9,0)=TRUE),0,VLOOKUP($A1020,'30.06.2022'!$A:$I,9,0))</f>
        <v>-490894.50999999978</v>
      </c>
      <c r="J1020" s="36">
        <f>IF(ISERROR(VLOOKUP($A1020,'31.07.2022'!$A:$I,9,0)=TRUE),0,VLOOKUP($A1020,'31.07.2022'!$A:$I,9,0))</f>
        <v>-490894.50999999978</v>
      </c>
      <c r="K1020" s="36">
        <f>IF(ISERROR(VLOOKUP($A1020,'31.08.2022'!$A:$I,9,0)=TRUE),0,VLOOKUP($A1020,'31.08.2022'!$A:$I,9,0))</f>
        <v>-490894.50999999978</v>
      </c>
      <c r="L1020" s="36">
        <f>IF(ISERROR(VLOOKUP($A1020,'30.09.2022'!$A:$I,9,0)=TRUE),0,VLOOKUP($A1020,'30.09.2022'!$A:$I,9,0))</f>
        <v>-490894.50999999978</v>
      </c>
      <c r="M1020" s="36">
        <f>IF(ISERROR(VLOOKUP($A1020,'31.10.2022'!$A:$I,9,0)=TRUE),0,VLOOKUP($A1020,'31.10.2022'!$A:$I,9,0))</f>
        <v>-490894.50999999978</v>
      </c>
      <c r="N1020" s="36">
        <f>IF(ISERROR(VLOOKUP($A1020,'30.11.2022'!$A:$I,9,0)=TRUE),0,VLOOKUP($A1020,'30.11.2022'!$A:$I,9,0))</f>
        <v>-490894.50999999978</v>
      </c>
      <c r="O1020" s="36">
        <f>IF(ISERROR(VLOOKUP($A1020,'31.12.2022'!$A:$I,9,0)=TRUE),0,VLOOKUP($A1020,'31.12.2022'!$A:$I,9,0))</f>
        <v>-490894.50999999978</v>
      </c>
    </row>
    <row r="1021" spans="1:15" x14ac:dyDescent="0.3">
      <c r="A1021" s="1" t="s">
        <v>1111</v>
      </c>
      <c r="B1021" s="1"/>
      <c r="C1021" s="53">
        <f t="shared" si="15"/>
        <v>11</v>
      </c>
      <c r="D1021" s="2">
        <f>IF(ISERROR(VLOOKUP($A1021,'31.01.2022'!$A:$I,9,0)=TRUE),0,VLOOKUP($A1021,'31.01.2022'!$A:$I,9,0))</f>
        <v>-1530</v>
      </c>
      <c r="E1021" s="2">
        <f>IF(ISERROR(VLOOKUP($A1021,'28.02.2022'!$A:$I,9,0)=TRUE),0,VLOOKUP($A1021,'28.02.2022'!$A:$I,9,0))</f>
        <v>-1530</v>
      </c>
      <c r="F1021" s="2">
        <f>IF(ISERROR(VLOOKUP($A1021,'31.03.2022'!$A:$I,9,0)=TRUE),0,VLOOKUP($A1021,'31.03.2022'!$A:$I,9,0))</f>
        <v>-1530</v>
      </c>
      <c r="G1021" s="2">
        <f>IF(ISERROR(VLOOKUP($A1021,'30.04.2022'!$A:$I,9,0)=TRUE),0,VLOOKUP($A1021,'30.04.2022'!$A:$I,9,0))</f>
        <v>-1530</v>
      </c>
      <c r="H1021" s="2">
        <f>IF(ISERROR(VLOOKUP($A1021,'31.05.2022'!$A:$I,9,0)=TRUE),0,VLOOKUP($A1021,'31.05.2022'!$A:$I,9,0))</f>
        <v>-1530</v>
      </c>
      <c r="I1021" s="2">
        <f>IF(ISERROR(VLOOKUP($A1021,'30.06.2022'!$A:$I,9,0)=TRUE),0,VLOOKUP($A1021,'30.06.2022'!$A:$I,9,0))</f>
        <v>-1530</v>
      </c>
      <c r="J1021" s="39">
        <f>IF(ISERROR(VLOOKUP($A1021,'31.07.2022'!$A:$I,9,0)=TRUE),0,VLOOKUP($A1021,'31.07.2022'!$A:$I,9,0))</f>
        <v>-1530</v>
      </c>
      <c r="K1021" s="39">
        <f>IF(ISERROR(VLOOKUP($A1021,'31.08.2022'!$A:$I,9,0)=TRUE),0,VLOOKUP($A1021,'31.08.2022'!$A:$I,9,0))</f>
        <v>-1530</v>
      </c>
      <c r="L1021" s="39">
        <f>IF(ISERROR(VLOOKUP($A1021,'30.09.2022'!$A:$I,9,0)=TRUE),0,VLOOKUP($A1021,'30.09.2022'!$A:$I,9,0))</f>
        <v>-1530</v>
      </c>
      <c r="M1021" s="39">
        <f>IF(ISERROR(VLOOKUP($A1021,'31.10.2022'!$A:$I,9,0)=TRUE),0,VLOOKUP($A1021,'31.10.2022'!$A:$I,9,0))</f>
        <v>-1530</v>
      </c>
      <c r="N1021" s="39">
        <f>IF(ISERROR(VLOOKUP($A1021,'30.11.2022'!$A:$I,9,0)=TRUE),0,VLOOKUP($A1021,'30.11.2022'!$A:$I,9,0))</f>
        <v>-1530</v>
      </c>
      <c r="O1021" s="39">
        <f>IF(ISERROR(VLOOKUP($A1021,'31.12.2022'!$A:$I,9,0)=TRUE),0,VLOOKUP($A1021,'31.12.2022'!$A:$I,9,0))</f>
        <v>-1530</v>
      </c>
    </row>
    <row r="1022" spans="1:15" x14ac:dyDescent="0.3">
      <c r="A1022" s="1" t="s">
        <v>1112</v>
      </c>
      <c r="B1022" s="1"/>
      <c r="C1022" s="53">
        <f t="shared" si="15"/>
        <v>11</v>
      </c>
      <c r="D1022" s="2">
        <f>IF(ISERROR(VLOOKUP($A1022,'31.01.2022'!$A:$I,9,0)=TRUE),0,VLOOKUP($A1022,'31.01.2022'!$A:$I,9,0))</f>
        <v>-1530</v>
      </c>
      <c r="E1022" s="2">
        <f>IF(ISERROR(VLOOKUP($A1022,'28.02.2022'!$A:$I,9,0)=TRUE),0,VLOOKUP($A1022,'28.02.2022'!$A:$I,9,0))</f>
        <v>-1530</v>
      </c>
      <c r="F1022" s="2">
        <f>IF(ISERROR(VLOOKUP($A1022,'31.03.2022'!$A:$I,9,0)=TRUE),0,VLOOKUP($A1022,'31.03.2022'!$A:$I,9,0))</f>
        <v>-1530</v>
      </c>
      <c r="G1022" s="2">
        <f>IF(ISERROR(VLOOKUP($A1022,'30.04.2022'!$A:$I,9,0)=TRUE),0,VLOOKUP($A1022,'30.04.2022'!$A:$I,9,0))</f>
        <v>-1530</v>
      </c>
      <c r="H1022" s="2">
        <f>IF(ISERROR(VLOOKUP($A1022,'31.05.2022'!$A:$I,9,0)=TRUE),0,VLOOKUP($A1022,'31.05.2022'!$A:$I,9,0))</f>
        <v>-1530</v>
      </c>
      <c r="I1022" s="2">
        <f>IF(ISERROR(VLOOKUP($A1022,'30.06.2022'!$A:$I,9,0)=TRUE),0,VLOOKUP($A1022,'30.06.2022'!$A:$I,9,0))</f>
        <v>-1530</v>
      </c>
      <c r="J1022" s="39">
        <f>IF(ISERROR(VLOOKUP($A1022,'31.07.2022'!$A:$I,9,0)=TRUE),0,VLOOKUP($A1022,'31.07.2022'!$A:$I,9,0))</f>
        <v>-1530</v>
      </c>
      <c r="K1022" s="39">
        <f>IF(ISERROR(VLOOKUP($A1022,'31.08.2022'!$A:$I,9,0)=TRUE),0,VLOOKUP($A1022,'31.08.2022'!$A:$I,9,0))</f>
        <v>-1530</v>
      </c>
      <c r="L1022" s="39">
        <f>IF(ISERROR(VLOOKUP($A1022,'30.09.2022'!$A:$I,9,0)=TRUE),0,VLOOKUP($A1022,'30.09.2022'!$A:$I,9,0))</f>
        <v>-1530</v>
      </c>
      <c r="M1022" s="39">
        <f>IF(ISERROR(VLOOKUP($A1022,'31.10.2022'!$A:$I,9,0)=TRUE),0,VLOOKUP($A1022,'31.10.2022'!$A:$I,9,0))</f>
        <v>-1530</v>
      </c>
      <c r="N1022" s="39">
        <f>IF(ISERROR(VLOOKUP($A1022,'30.11.2022'!$A:$I,9,0)=TRUE),0,VLOOKUP($A1022,'30.11.2022'!$A:$I,9,0))</f>
        <v>-1530</v>
      </c>
      <c r="O1022" s="39">
        <f>IF(ISERROR(VLOOKUP($A1022,'31.12.2022'!$A:$I,9,0)=TRUE),0,VLOOKUP($A1022,'31.12.2022'!$A:$I,9,0))</f>
        <v>-1530</v>
      </c>
    </row>
    <row r="1023" spans="1:15" x14ac:dyDescent="0.3">
      <c r="A1023" s="1" t="s">
        <v>1113</v>
      </c>
      <c r="B1023" s="1"/>
      <c r="C1023" s="53">
        <f t="shared" si="15"/>
        <v>11</v>
      </c>
      <c r="D1023" s="2">
        <f>IF(ISERROR(VLOOKUP($A1023,'31.01.2022'!$A:$I,9,0)=TRUE),0,VLOOKUP($A1023,'31.01.2022'!$A:$I,9,0))</f>
        <v>-569.49</v>
      </c>
      <c r="E1023" s="2">
        <f>IF(ISERROR(VLOOKUP($A1023,'28.02.2022'!$A:$I,9,0)=TRUE),0,VLOOKUP($A1023,'28.02.2022'!$A:$I,9,0))</f>
        <v>-569.49</v>
      </c>
      <c r="F1023" s="2">
        <f>IF(ISERROR(VLOOKUP($A1023,'31.03.2022'!$A:$I,9,0)=TRUE),0,VLOOKUP($A1023,'31.03.2022'!$A:$I,9,0))</f>
        <v>-589.83000000000004</v>
      </c>
      <c r="G1023" s="2">
        <f>IF(ISERROR(VLOOKUP($A1023,'30.04.2022'!$A:$I,9,0)=TRUE),0,VLOOKUP($A1023,'30.04.2022'!$A:$I,9,0))</f>
        <v>-589.83000000000004</v>
      </c>
      <c r="H1023" s="2">
        <f>IF(ISERROR(VLOOKUP($A1023,'31.05.2022'!$A:$I,9,0)=TRUE),0,VLOOKUP($A1023,'31.05.2022'!$A:$I,9,0))</f>
        <v>-589.83000000000004</v>
      </c>
      <c r="I1023" s="2">
        <f>IF(ISERROR(VLOOKUP($A1023,'30.06.2022'!$A:$I,9,0)=TRUE),0,VLOOKUP($A1023,'30.06.2022'!$A:$I,9,0))</f>
        <v>-610.16999999999996</v>
      </c>
      <c r="J1023" s="39">
        <f>IF(ISERROR(VLOOKUP($A1023,'31.07.2022'!$A:$I,9,0)=TRUE),0,VLOOKUP($A1023,'31.07.2022'!$A:$I,9,0))</f>
        <v>-610.16999999999996</v>
      </c>
      <c r="K1023" s="39">
        <f>IF(ISERROR(VLOOKUP($A1023,'31.08.2022'!$A:$I,9,0)=TRUE),0,VLOOKUP($A1023,'31.08.2022'!$A:$I,9,0))</f>
        <v>-610.16999999999996</v>
      </c>
      <c r="L1023" s="39">
        <f>IF(ISERROR(VLOOKUP($A1023,'30.09.2022'!$A:$I,9,0)=TRUE),0,VLOOKUP($A1023,'30.09.2022'!$A:$I,9,0))</f>
        <v>-610.16999999999996</v>
      </c>
      <c r="M1023" s="39">
        <f>IF(ISERROR(VLOOKUP($A1023,'31.10.2022'!$A:$I,9,0)=TRUE),0,VLOOKUP($A1023,'31.10.2022'!$A:$I,9,0))</f>
        <v>-610.16999999999996</v>
      </c>
      <c r="N1023" s="39">
        <f>IF(ISERROR(VLOOKUP($A1023,'30.11.2022'!$A:$I,9,0)=TRUE),0,VLOOKUP($A1023,'30.11.2022'!$A:$I,9,0))</f>
        <v>-610.16999999999996</v>
      </c>
      <c r="O1023" s="39">
        <f>IF(ISERROR(VLOOKUP($A1023,'31.12.2022'!$A:$I,9,0)=TRUE),0,VLOOKUP($A1023,'31.12.2022'!$A:$I,9,0))</f>
        <v>-610.16999999999996</v>
      </c>
    </row>
    <row r="1024" spans="1:15" x14ac:dyDescent="0.3">
      <c r="A1024" s="1" t="s">
        <v>1114</v>
      </c>
      <c r="B1024" s="1"/>
      <c r="C1024" s="53">
        <f t="shared" si="15"/>
        <v>11</v>
      </c>
      <c r="D1024" s="2">
        <f>IF(ISERROR(VLOOKUP($A1024,'31.01.2022'!$A:$I,9,0)=TRUE),0,VLOOKUP($A1024,'31.01.2022'!$A:$I,9,0))</f>
        <v>-5026.75</v>
      </c>
      <c r="E1024" s="2">
        <f>IF(ISERROR(VLOOKUP($A1024,'28.02.2022'!$A:$I,9,0)=TRUE),0,VLOOKUP($A1024,'28.02.2022'!$A:$I,9,0))</f>
        <v>-5026.75</v>
      </c>
      <c r="F1024" s="2">
        <f>IF(ISERROR(VLOOKUP($A1024,'31.03.2022'!$A:$I,9,0)=TRUE),0,VLOOKUP($A1024,'31.03.2022'!$A:$I,9,0))</f>
        <v>-5206.28</v>
      </c>
      <c r="G1024" s="2">
        <f>IF(ISERROR(VLOOKUP($A1024,'30.04.2022'!$A:$I,9,0)=TRUE),0,VLOOKUP($A1024,'30.04.2022'!$A:$I,9,0))</f>
        <v>-5206.28</v>
      </c>
      <c r="H1024" s="2">
        <f>IF(ISERROR(VLOOKUP($A1024,'31.05.2022'!$A:$I,9,0)=TRUE),0,VLOOKUP($A1024,'31.05.2022'!$A:$I,9,0))</f>
        <v>-5206.28</v>
      </c>
      <c r="I1024" s="2">
        <f>IF(ISERROR(VLOOKUP($A1024,'30.06.2022'!$A:$I,9,0)=TRUE),0,VLOOKUP($A1024,'30.06.2022'!$A:$I,9,0))</f>
        <v>-5385.81</v>
      </c>
      <c r="J1024" s="39">
        <f>IF(ISERROR(VLOOKUP($A1024,'31.07.2022'!$A:$I,9,0)=TRUE),0,VLOOKUP($A1024,'31.07.2022'!$A:$I,9,0))</f>
        <v>-5385.81</v>
      </c>
      <c r="K1024" s="39">
        <f>IF(ISERROR(VLOOKUP($A1024,'31.08.2022'!$A:$I,9,0)=TRUE),0,VLOOKUP($A1024,'31.08.2022'!$A:$I,9,0))</f>
        <v>-5385.81</v>
      </c>
      <c r="L1024" s="39">
        <f>IF(ISERROR(VLOOKUP($A1024,'30.09.2022'!$A:$I,9,0)=TRUE),0,VLOOKUP($A1024,'30.09.2022'!$A:$I,9,0))</f>
        <v>-5385.81</v>
      </c>
      <c r="M1024" s="39">
        <f>IF(ISERROR(VLOOKUP($A1024,'31.10.2022'!$A:$I,9,0)=TRUE),0,VLOOKUP($A1024,'31.10.2022'!$A:$I,9,0))</f>
        <v>-5385.81</v>
      </c>
      <c r="N1024" s="39">
        <f>IF(ISERROR(VLOOKUP($A1024,'30.11.2022'!$A:$I,9,0)=TRUE),0,VLOOKUP($A1024,'30.11.2022'!$A:$I,9,0))</f>
        <v>-5385.81</v>
      </c>
      <c r="O1024" s="39">
        <f>IF(ISERROR(VLOOKUP($A1024,'31.12.2022'!$A:$I,9,0)=TRUE),0,VLOOKUP($A1024,'31.12.2022'!$A:$I,9,0))</f>
        <v>-5385.81</v>
      </c>
    </row>
    <row r="1025" spans="1:15" x14ac:dyDescent="0.3">
      <c r="A1025" s="1" t="s">
        <v>1115</v>
      </c>
      <c r="B1025" s="1"/>
      <c r="C1025" s="53">
        <f t="shared" si="15"/>
        <v>11</v>
      </c>
      <c r="D1025" s="2">
        <f>IF(ISERROR(VLOOKUP($A1025,'31.01.2022'!$A:$I,9,0)=TRUE),0,VLOOKUP($A1025,'31.01.2022'!$A:$I,9,0))</f>
        <v>-7517.52</v>
      </c>
      <c r="E1025" s="2">
        <f>IF(ISERROR(VLOOKUP($A1025,'28.02.2022'!$A:$I,9,0)=TRUE),0,VLOOKUP($A1025,'28.02.2022'!$A:$I,9,0))</f>
        <v>-7517.52</v>
      </c>
      <c r="F1025" s="2">
        <f>IF(ISERROR(VLOOKUP($A1025,'31.03.2022'!$A:$I,9,0)=TRUE),0,VLOOKUP($A1025,'31.03.2022'!$A:$I,9,0))</f>
        <v>-7517.52</v>
      </c>
      <c r="G1025" s="2">
        <f>IF(ISERROR(VLOOKUP($A1025,'30.04.2022'!$A:$I,9,0)=TRUE),0,VLOOKUP($A1025,'30.04.2022'!$A:$I,9,0))</f>
        <v>-7517.52</v>
      </c>
      <c r="H1025" s="2">
        <f>IF(ISERROR(VLOOKUP($A1025,'31.05.2022'!$A:$I,9,0)=TRUE),0,VLOOKUP($A1025,'31.05.2022'!$A:$I,9,0))</f>
        <v>-7517.52</v>
      </c>
      <c r="I1025" s="2">
        <f>IF(ISERROR(VLOOKUP($A1025,'30.06.2022'!$A:$I,9,0)=TRUE),0,VLOOKUP($A1025,'30.06.2022'!$A:$I,9,0))</f>
        <v>-7517.52</v>
      </c>
      <c r="J1025" s="39">
        <f>IF(ISERROR(VLOOKUP($A1025,'31.07.2022'!$A:$I,9,0)=TRUE),0,VLOOKUP($A1025,'31.07.2022'!$A:$I,9,0))</f>
        <v>-7517.52</v>
      </c>
      <c r="K1025" s="39">
        <f>IF(ISERROR(VLOOKUP($A1025,'31.08.2022'!$A:$I,9,0)=TRUE),0,VLOOKUP($A1025,'31.08.2022'!$A:$I,9,0))</f>
        <v>-7517.52</v>
      </c>
      <c r="L1025" s="39">
        <f>IF(ISERROR(VLOOKUP($A1025,'30.09.2022'!$A:$I,9,0)=TRUE),0,VLOOKUP($A1025,'30.09.2022'!$A:$I,9,0))</f>
        <v>-7517.52</v>
      </c>
      <c r="M1025" s="39">
        <f>IF(ISERROR(VLOOKUP($A1025,'31.10.2022'!$A:$I,9,0)=TRUE),0,VLOOKUP($A1025,'31.10.2022'!$A:$I,9,0))</f>
        <v>-7517.52</v>
      </c>
      <c r="N1025" s="39">
        <f>IF(ISERROR(VLOOKUP($A1025,'30.11.2022'!$A:$I,9,0)=TRUE),0,VLOOKUP($A1025,'30.11.2022'!$A:$I,9,0))</f>
        <v>-7517.52</v>
      </c>
      <c r="O1025" s="39">
        <f>IF(ISERROR(VLOOKUP($A1025,'31.12.2022'!$A:$I,9,0)=TRUE),0,VLOOKUP($A1025,'31.12.2022'!$A:$I,9,0))</f>
        <v>-7517.52</v>
      </c>
    </row>
    <row r="1026" spans="1:15" x14ac:dyDescent="0.3">
      <c r="A1026" s="1" t="s">
        <v>1116</v>
      </c>
      <c r="B1026" s="1"/>
      <c r="C1026" s="53">
        <f t="shared" si="15"/>
        <v>11</v>
      </c>
      <c r="D1026" s="2">
        <f>IF(ISERROR(VLOOKUP($A1026,'31.01.2022'!$A:$I,9,0)=TRUE),0,VLOOKUP($A1026,'31.01.2022'!$A:$I,9,0))</f>
        <v>-1312.71</v>
      </c>
      <c r="E1026" s="2">
        <f>IF(ISERROR(VLOOKUP($A1026,'28.02.2022'!$A:$I,9,0)=TRUE),0,VLOOKUP($A1026,'28.02.2022'!$A:$I,9,0))</f>
        <v>-1312.71</v>
      </c>
      <c r="F1026" s="2">
        <f>IF(ISERROR(VLOOKUP($A1026,'31.03.2022'!$A:$I,9,0)=TRUE),0,VLOOKUP($A1026,'31.03.2022'!$A:$I,9,0))</f>
        <v>-1312.71</v>
      </c>
      <c r="G1026" s="2">
        <f>IF(ISERROR(VLOOKUP($A1026,'30.04.2022'!$A:$I,9,0)=TRUE),0,VLOOKUP($A1026,'30.04.2022'!$A:$I,9,0))</f>
        <v>-1312.71</v>
      </c>
      <c r="H1026" s="2">
        <f>IF(ISERROR(VLOOKUP($A1026,'31.05.2022'!$A:$I,9,0)=TRUE),0,VLOOKUP($A1026,'31.05.2022'!$A:$I,9,0))</f>
        <v>-1312.71</v>
      </c>
      <c r="I1026" s="2">
        <f>IF(ISERROR(VLOOKUP($A1026,'30.06.2022'!$A:$I,9,0)=TRUE),0,VLOOKUP($A1026,'30.06.2022'!$A:$I,9,0))</f>
        <v>-1312.71</v>
      </c>
      <c r="J1026" s="39">
        <f>IF(ISERROR(VLOOKUP($A1026,'31.07.2022'!$A:$I,9,0)=TRUE),0,VLOOKUP($A1026,'31.07.2022'!$A:$I,9,0))</f>
        <v>-1312.71</v>
      </c>
      <c r="K1026" s="39">
        <f>IF(ISERROR(VLOOKUP($A1026,'31.08.2022'!$A:$I,9,0)=TRUE),0,VLOOKUP($A1026,'31.08.2022'!$A:$I,9,0))</f>
        <v>-1312.71</v>
      </c>
      <c r="L1026" s="39">
        <f>IF(ISERROR(VLOOKUP($A1026,'30.09.2022'!$A:$I,9,0)=TRUE),0,VLOOKUP($A1026,'30.09.2022'!$A:$I,9,0))</f>
        <v>-1312.71</v>
      </c>
      <c r="M1026" s="39">
        <f>IF(ISERROR(VLOOKUP($A1026,'31.10.2022'!$A:$I,9,0)=TRUE),0,VLOOKUP($A1026,'31.10.2022'!$A:$I,9,0))</f>
        <v>-1312.71</v>
      </c>
      <c r="N1026" s="39">
        <f>IF(ISERROR(VLOOKUP($A1026,'30.11.2022'!$A:$I,9,0)=TRUE),0,VLOOKUP($A1026,'30.11.2022'!$A:$I,9,0))</f>
        <v>-1312.71</v>
      </c>
      <c r="O1026" s="39">
        <f>IF(ISERROR(VLOOKUP($A1026,'31.12.2022'!$A:$I,9,0)=TRUE),0,VLOOKUP($A1026,'31.12.2022'!$A:$I,9,0))</f>
        <v>-1312.71</v>
      </c>
    </row>
    <row r="1027" spans="1:15" x14ac:dyDescent="0.3">
      <c r="A1027" s="1" t="s">
        <v>1117</v>
      </c>
      <c r="B1027" s="1"/>
      <c r="C1027" s="53">
        <f t="shared" ref="C1027:C1090" si="16">+LEN(A1027)</f>
        <v>11</v>
      </c>
      <c r="D1027" s="2">
        <f>IF(ISERROR(VLOOKUP($A1027,'31.01.2022'!$A:$I,9,0)=TRUE),0,VLOOKUP($A1027,'31.01.2022'!$A:$I,9,0))</f>
        <v>-1303.3900000000001</v>
      </c>
      <c r="E1027" s="2">
        <f>IF(ISERROR(VLOOKUP($A1027,'28.02.2022'!$A:$I,9,0)=TRUE),0,VLOOKUP($A1027,'28.02.2022'!$A:$I,9,0))</f>
        <v>-1303.3900000000001</v>
      </c>
      <c r="F1027" s="2">
        <f>IF(ISERROR(VLOOKUP($A1027,'31.03.2022'!$A:$I,9,0)=TRUE),0,VLOOKUP($A1027,'31.03.2022'!$A:$I,9,0))</f>
        <v>-1303.3900000000001</v>
      </c>
      <c r="G1027" s="2">
        <f>IF(ISERROR(VLOOKUP($A1027,'30.04.2022'!$A:$I,9,0)=TRUE),0,VLOOKUP($A1027,'30.04.2022'!$A:$I,9,0))</f>
        <v>-1303.3900000000001</v>
      </c>
      <c r="H1027" s="2">
        <f>IF(ISERROR(VLOOKUP($A1027,'31.05.2022'!$A:$I,9,0)=TRUE),0,VLOOKUP($A1027,'31.05.2022'!$A:$I,9,0))</f>
        <v>-1303.3900000000001</v>
      </c>
      <c r="I1027" s="2">
        <f>IF(ISERROR(VLOOKUP($A1027,'30.06.2022'!$A:$I,9,0)=TRUE),0,VLOOKUP($A1027,'30.06.2022'!$A:$I,9,0))</f>
        <v>-1303.3900000000001</v>
      </c>
      <c r="J1027" s="39">
        <f>IF(ISERROR(VLOOKUP($A1027,'31.07.2022'!$A:$I,9,0)=TRUE),0,VLOOKUP($A1027,'31.07.2022'!$A:$I,9,0))</f>
        <v>-1303.3900000000001</v>
      </c>
      <c r="K1027" s="39">
        <f>IF(ISERROR(VLOOKUP($A1027,'31.08.2022'!$A:$I,9,0)=TRUE),0,VLOOKUP($A1027,'31.08.2022'!$A:$I,9,0))</f>
        <v>-1303.3900000000001</v>
      </c>
      <c r="L1027" s="39">
        <f>IF(ISERROR(VLOOKUP($A1027,'30.09.2022'!$A:$I,9,0)=TRUE),0,VLOOKUP($A1027,'30.09.2022'!$A:$I,9,0))</f>
        <v>-1303.3900000000001</v>
      </c>
      <c r="M1027" s="39">
        <f>IF(ISERROR(VLOOKUP($A1027,'31.10.2022'!$A:$I,9,0)=TRUE),0,VLOOKUP($A1027,'31.10.2022'!$A:$I,9,0))</f>
        <v>-1303.3900000000001</v>
      </c>
      <c r="N1027" s="39">
        <f>IF(ISERROR(VLOOKUP($A1027,'30.11.2022'!$A:$I,9,0)=TRUE),0,VLOOKUP($A1027,'30.11.2022'!$A:$I,9,0))</f>
        <v>-1303.3900000000001</v>
      </c>
      <c r="O1027" s="39">
        <f>IF(ISERROR(VLOOKUP($A1027,'31.12.2022'!$A:$I,9,0)=TRUE),0,VLOOKUP($A1027,'31.12.2022'!$A:$I,9,0))</f>
        <v>-1303.3900000000001</v>
      </c>
    </row>
    <row r="1028" spans="1:15" x14ac:dyDescent="0.3">
      <c r="A1028" s="1" t="s">
        <v>1118</v>
      </c>
      <c r="B1028" s="1"/>
      <c r="C1028" s="53">
        <f t="shared" si="16"/>
        <v>11</v>
      </c>
      <c r="D1028" s="2">
        <f>IF(ISERROR(VLOOKUP($A1028,'31.01.2022'!$A:$I,9,0)=TRUE),0,VLOOKUP($A1028,'31.01.2022'!$A:$I,9,0))</f>
        <v>-9799</v>
      </c>
      <c r="E1028" s="2">
        <f>IF(ISERROR(VLOOKUP($A1028,'28.02.2022'!$A:$I,9,0)=TRUE),0,VLOOKUP($A1028,'28.02.2022'!$A:$I,9,0))</f>
        <v>-9799</v>
      </c>
      <c r="F1028" s="2">
        <f>IF(ISERROR(VLOOKUP($A1028,'31.03.2022'!$A:$I,9,0)=TRUE),0,VLOOKUP($A1028,'31.03.2022'!$A:$I,9,0))</f>
        <v>-9799</v>
      </c>
      <c r="G1028" s="2">
        <f>IF(ISERROR(VLOOKUP($A1028,'30.04.2022'!$A:$I,9,0)=TRUE),0,VLOOKUP($A1028,'30.04.2022'!$A:$I,9,0))</f>
        <v>-9799</v>
      </c>
      <c r="H1028" s="2">
        <f>IF(ISERROR(VLOOKUP($A1028,'31.05.2022'!$A:$I,9,0)=TRUE),0,VLOOKUP($A1028,'31.05.2022'!$A:$I,9,0))</f>
        <v>-9799</v>
      </c>
      <c r="I1028" s="2">
        <f>IF(ISERROR(VLOOKUP($A1028,'30.06.2022'!$A:$I,9,0)=TRUE),0,VLOOKUP($A1028,'30.06.2022'!$A:$I,9,0))</f>
        <v>-9799</v>
      </c>
      <c r="J1028" s="39">
        <f>IF(ISERROR(VLOOKUP($A1028,'31.07.2022'!$A:$I,9,0)=TRUE),0,VLOOKUP($A1028,'31.07.2022'!$A:$I,9,0))</f>
        <v>-9799</v>
      </c>
      <c r="K1028" s="39">
        <f>IF(ISERROR(VLOOKUP($A1028,'31.08.2022'!$A:$I,9,0)=TRUE),0,VLOOKUP($A1028,'31.08.2022'!$A:$I,9,0))</f>
        <v>-9799</v>
      </c>
      <c r="L1028" s="39">
        <f>IF(ISERROR(VLOOKUP($A1028,'30.09.2022'!$A:$I,9,0)=TRUE),0,VLOOKUP($A1028,'30.09.2022'!$A:$I,9,0))</f>
        <v>-9799</v>
      </c>
      <c r="M1028" s="39">
        <f>IF(ISERROR(VLOOKUP($A1028,'31.10.2022'!$A:$I,9,0)=TRUE),0,VLOOKUP($A1028,'31.10.2022'!$A:$I,9,0))</f>
        <v>-9799</v>
      </c>
      <c r="N1028" s="39">
        <f>IF(ISERROR(VLOOKUP($A1028,'30.11.2022'!$A:$I,9,0)=TRUE),0,VLOOKUP($A1028,'30.11.2022'!$A:$I,9,0))</f>
        <v>-9799</v>
      </c>
      <c r="O1028" s="39">
        <f>IF(ISERROR(VLOOKUP($A1028,'31.12.2022'!$A:$I,9,0)=TRUE),0,VLOOKUP($A1028,'31.12.2022'!$A:$I,9,0))</f>
        <v>-9799</v>
      </c>
    </row>
    <row r="1029" spans="1:15" x14ac:dyDescent="0.3">
      <c r="A1029" s="1" t="s">
        <v>1119</v>
      </c>
      <c r="B1029" s="1"/>
      <c r="C1029" s="53">
        <f t="shared" si="16"/>
        <v>11</v>
      </c>
      <c r="D1029" s="2">
        <f>IF(ISERROR(VLOOKUP($A1029,'31.01.2022'!$A:$I,9,0)=TRUE),0,VLOOKUP($A1029,'31.01.2022'!$A:$I,9,0))</f>
        <v>-5250</v>
      </c>
      <c r="E1029" s="2">
        <f>IF(ISERROR(VLOOKUP($A1029,'28.02.2022'!$A:$I,9,0)=TRUE),0,VLOOKUP($A1029,'28.02.2022'!$A:$I,9,0))</f>
        <v>-5250</v>
      </c>
      <c r="F1029" s="2">
        <f>IF(ISERROR(VLOOKUP($A1029,'31.03.2022'!$A:$I,9,0)=TRUE),0,VLOOKUP($A1029,'31.03.2022'!$A:$I,9,0))</f>
        <v>-5250</v>
      </c>
      <c r="G1029" s="2">
        <f>IF(ISERROR(VLOOKUP($A1029,'30.04.2022'!$A:$I,9,0)=TRUE),0,VLOOKUP($A1029,'30.04.2022'!$A:$I,9,0))</f>
        <v>-5250</v>
      </c>
      <c r="H1029" s="2">
        <f>IF(ISERROR(VLOOKUP($A1029,'31.05.2022'!$A:$I,9,0)=TRUE),0,VLOOKUP($A1029,'31.05.2022'!$A:$I,9,0))</f>
        <v>-5250</v>
      </c>
      <c r="I1029" s="2">
        <f>IF(ISERROR(VLOOKUP($A1029,'30.06.2022'!$A:$I,9,0)=TRUE),0,VLOOKUP($A1029,'30.06.2022'!$A:$I,9,0))</f>
        <v>-5250</v>
      </c>
      <c r="J1029" s="39">
        <f>IF(ISERROR(VLOOKUP($A1029,'31.07.2022'!$A:$I,9,0)=TRUE),0,VLOOKUP($A1029,'31.07.2022'!$A:$I,9,0))</f>
        <v>-5250</v>
      </c>
      <c r="K1029" s="39">
        <f>IF(ISERROR(VLOOKUP($A1029,'31.08.2022'!$A:$I,9,0)=TRUE),0,VLOOKUP($A1029,'31.08.2022'!$A:$I,9,0))</f>
        <v>-5250</v>
      </c>
      <c r="L1029" s="39">
        <f>IF(ISERROR(VLOOKUP($A1029,'30.09.2022'!$A:$I,9,0)=TRUE),0,VLOOKUP($A1029,'30.09.2022'!$A:$I,9,0))</f>
        <v>-5250</v>
      </c>
      <c r="M1029" s="39">
        <f>IF(ISERROR(VLOOKUP($A1029,'31.10.2022'!$A:$I,9,0)=TRUE),0,VLOOKUP($A1029,'31.10.2022'!$A:$I,9,0))</f>
        <v>-5250</v>
      </c>
      <c r="N1029" s="39">
        <f>IF(ISERROR(VLOOKUP($A1029,'30.11.2022'!$A:$I,9,0)=TRUE),0,VLOOKUP($A1029,'30.11.2022'!$A:$I,9,0))</f>
        <v>-5250</v>
      </c>
      <c r="O1029" s="39">
        <f>IF(ISERROR(VLOOKUP($A1029,'31.12.2022'!$A:$I,9,0)=TRUE),0,VLOOKUP($A1029,'31.12.2022'!$A:$I,9,0))</f>
        <v>-5250</v>
      </c>
    </row>
    <row r="1030" spans="1:15" x14ac:dyDescent="0.3">
      <c r="A1030" s="1" t="s">
        <v>1120</v>
      </c>
      <c r="B1030" s="1"/>
      <c r="C1030" s="53">
        <f t="shared" si="16"/>
        <v>11</v>
      </c>
      <c r="D1030" s="2">
        <f>IF(ISERROR(VLOOKUP($A1030,'31.01.2022'!$A:$I,9,0)=TRUE),0,VLOOKUP($A1030,'31.01.2022'!$A:$I,9,0))</f>
        <v>-7700</v>
      </c>
      <c r="E1030" s="2">
        <f>IF(ISERROR(VLOOKUP($A1030,'28.02.2022'!$A:$I,9,0)=TRUE),0,VLOOKUP($A1030,'28.02.2022'!$A:$I,9,0))</f>
        <v>-7700</v>
      </c>
      <c r="F1030" s="2">
        <f>IF(ISERROR(VLOOKUP($A1030,'31.03.2022'!$A:$I,9,0)=TRUE),0,VLOOKUP($A1030,'31.03.2022'!$A:$I,9,0))</f>
        <v>-7700</v>
      </c>
      <c r="G1030" s="2">
        <f>IF(ISERROR(VLOOKUP($A1030,'30.04.2022'!$A:$I,9,0)=TRUE),0,VLOOKUP($A1030,'30.04.2022'!$A:$I,9,0))</f>
        <v>-7700</v>
      </c>
      <c r="H1030" s="2">
        <f>IF(ISERROR(VLOOKUP($A1030,'31.05.2022'!$A:$I,9,0)=TRUE),0,VLOOKUP($A1030,'31.05.2022'!$A:$I,9,0))</f>
        <v>-7700</v>
      </c>
      <c r="I1030" s="2">
        <f>IF(ISERROR(VLOOKUP($A1030,'30.06.2022'!$A:$I,9,0)=TRUE),0,VLOOKUP($A1030,'30.06.2022'!$A:$I,9,0))</f>
        <v>-7700</v>
      </c>
      <c r="J1030" s="39">
        <f>IF(ISERROR(VLOOKUP($A1030,'31.07.2022'!$A:$I,9,0)=TRUE),0,VLOOKUP($A1030,'31.07.2022'!$A:$I,9,0))</f>
        <v>-7700</v>
      </c>
      <c r="K1030" s="39">
        <f>IF(ISERROR(VLOOKUP($A1030,'31.08.2022'!$A:$I,9,0)=TRUE),0,VLOOKUP($A1030,'31.08.2022'!$A:$I,9,0))</f>
        <v>-7700</v>
      </c>
      <c r="L1030" s="39">
        <f>IF(ISERROR(VLOOKUP($A1030,'30.09.2022'!$A:$I,9,0)=TRUE),0,VLOOKUP($A1030,'30.09.2022'!$A:$I,9,0))</f>
        <v>-7700</v>
      </c>
      <c r="M1030" s="39">
        <f>IF(ISERROR(VLOOKUP($A1030,'31.10.2022'!$A:$I,9,0)=TRUE),0,VLOOKUP($A1030,'31.10.2022'!$A:$I,9,0))</f>
        <v>-7700</v>
      </c>
      <c r="N1030" s="39">
        <f>IF(ISERROR(VLOOKUP($A1030,'30.11.2022'!$A:$I,9,0)=TRUE),0,VLOOKUP($A1030,'30.11.2022'!$A:$I,9,0))</f>
        <v>-7700</v>
      </c>
      <c r="O1030" s="39">
        <f>IF(ISERROR(VLOOKUP($A1030,'31.12.2022'!$A:$I,9,0)=TRUE),0,VLOOKUP($A1030,'31.12.2022'!$A:$I,9,0))</f>
        <v>-7700</v>
      </c>
    </row>
    <row r="1031" spans="1:15" x14ac:dyDescent="0.3">
      <c r="A1031" s="1" t="s">
        <v>1121</v>
      </c>
      <c r="B1031" s="1"/>
      <c r="C1031" s="53">
        <f t="shared" si="16"/>
        <v>11</v>
      </c>
      <c r="D1031" s="2">
        <f>IF(ISERROR(VLOOKUP($A1031,'31.01.2022'!$A:$I,9,0)=TRUE),0,VLOOKUP($A1031,'31.01.2022'!$A:$I,9,0))</f>
        <v>-2967</v>
      </c>
      <c r="E1031" s="2">
        <f>IF(ISERROR(VLOOKUP($A1031,'28.02.2022'!$A:$I,9,0)=TRUE),0,VLOOKUP($A1031,'28.02.2022'!$A:$I,9,0))</f>
        <v>-2967</v>
      </c>
      <c r="F1031" s="2">
        <f>IF(ISERROR(VLOOKUP($A1031,'31.03.2022'!$A:$I,9,0)=TRUE),0,VLOOKUP($A1031,'31.03.2022'!$A:$I,9,0))</f>
        <v>-2967</v>
      </c>
      <c r="G1031" s="2">
        <f>IF(ISERROR(VLOOKUP($A1031,'30.04.2022'!$A:$I,9,0)=TRUE),0,VLOOKUP($A1031,'30.04.2022'!$A:$I,9,0))</f>
        <v>-2967</v>
      </c>
      <c r="H1031" s="2">
        <f>IF(ISERROR(VLOOKUP($A1031,'31.05.2022'!$A:$I,9,0)=TRUE),0,VLOOKUP($A1031,'31.05.2022'!$A:$I,9,0))</f>
        <v>-2967</v>
      </c>
      <c r="I1031" s="2">
        <f>IF(ISERROR(VLOOKUP($A1031,'30.06.2022'!$A:$I,9,0)=TRUE),0,VLOOKUP($A1031,'30.06.2022'!$A:$I,9,0))</f>
        <v>-2967</v>
      </c>
      <c r="J1031" s="39">
        <f>IF(ISERROR(VLOOKUP($A1031,'31.07.2022'!$A:$I,9,0)=TRUE),0,VLOOKUP($A1031,'31.07.2022'!$A:$I,9,0))</f>
        <v>-2967</v>
      </c>
      <c r="K1031" s="39">
        <f>IF(ISERROR(VLOOKUP($A1031,'31.08.2022'!$A:$I,9,0)=TRUE),0,VLOOKUP($A1031,'31.08.2022'!$A:$I,9,0))</f>
        <v>-2967</v>
      </c>
      <c r="L1031" s="39">
        <f>IF(ISERROR(VLOOKUP($A1031,'30.09.2022'!$A:$I,9,0)=TRUE),0,VLOOKUP($A1031,'30.09.2022'!$A:$I,9,0))</f>
        <v>-2967</v>
      </c>
      <c r="M1031" s="39">
        <f>IF(ISERROR(VLOOKUP($A1031,'31.10.2022'!$A:$I,9,0)=TRUE),0,VLOOKUP($A1031,'31.10.2022'!$A:$I,9,0))</f>
        <v>-2967</v>
      </c>
      <c r="N1031" s="39">
        <f>IF(ISERROR(VLOOKUP($A1031,'30.11.2022'!$A:$I,9,0)=TRUE),0,VLOOKUP($A1031,'30.11.2022'!$A:$I,9,0))</f>
        <v>-2967</v>
      </c>
      <c r="O1031" s="39">
        <f>IF(ISERROR(VLOOKUP($A1031,'31.12.2022'!$A:$I,9,0)=TRUE),0,VLOOKUP($A1031,'31.12.2022'!$A:$I,9,0))</f>
        <v>-2967</v>
      </c>
    </row>
    <row r="1032" spans="1:15" x14ac:dyDescent="0.3">
      <c r="A1032" s="1" t="s">
        <v>1122</v>
      </c>
      <c r="B1032" s="1"/>
      <c r="C1032" s="53">
        <f t="shared" si="16"/>
        <v>11</v>
      </c>
      <c r="D1032" s="2">
        <f>IF(ISERROR(VLOOKUP($A1032,'31.01.2022'!$A:$I,9,0)=TRUE),0,VLOOKUP($A1032,'31.01.2022'!$A:$I,9,0))</f>
        <v>-1396.53</v>
      </c>
      <c r="E1032" s="2">
        <f>IF(ISERROR(VLOOKUP($A1032,'28.02.2022'!$A:$I,9,0)=TRUE),0,VLOOKUP($A1032,'28.02.2022'!$A:$I,9,0))</f>
        <v>-1396.53</v>
      </c>
      <c r="F1032" s="2">
        <f>IF(ISERROR(VLOOKUP($A1032,'31.03.2022'!$A:$I,9,0)=TRUE),0,VLOOKUP($A1032,'31.03.2022'!$A:$I,9,0))</f>
        <v>-1396.53</v>
      </c>
      <c r="G1032" s="2">
        <f>IF(ISERROR(VLOOKUP($A1032,'30.04.2022'!$A:$I,9,0)=TRUE),0,VLOOKUP($A1032,'30.04.2022'!$A:$I,9,0))</f>
        <v>-1396.53</v>
      </c>
      <c r="H1032" s="2">
        <f>IF(ISERROR(VLOOKUP($A1032,'31.05.2022'!$A:$I,9,0)=TRUE),0,VLOOKUP($A1032,'31.05.2022'!$A:$I,9,0))</f>
        <v>-1396.53</v>
      </c>
      <c r="I1032" s="2">
        <f>IF(ISERROR(VLOOKUP($A1032,'30.06.2022'!$A:$I,9,0)=TRUE),0,VLOOKUP($A1032,'30.06.2022'!$A:$I,9,0))</f>
        <v>-1396.53</v>
      </c>
      <c r="J1032" s="39">
        <f>IF(ISERROR(VLOOKUP($A1032,'31.07.2022'!$A:$I,9,0)=TRUE),0,VLOOKUP($A1032,'31.07.2022'!$A:$I,9,0))</f>
        <v>-1396.53</v>
      </c>
      <c r="K1032" s="39">
        <f>IF(ISERROR(VLOOKUP($A1032,'31.08.2022'!$A:$I,9,0)=TRUE),0,VLOOKUP($A1032,'31.08.2022'!$A:$I,9,0))</f>
        <v>-1396.53</v>
      </c>
      <c r="L1032" s="39">
        <f>IF(ISERROR(VLOOKUP($A1032,'30.09.2022'!$A:$I,9,0)=TRUE),0,VLOOKUP($A1032,'30.09.2022'!$A:$I,9,0))</f>
        <v>-1396.53</v>
      </c>
      <c r="M1032" s="39">
        <f>IF(ISERROR(VLOOKUP($A1032,'31.10.2022'!$A:$I,9,0)=TRUE),0,VLOOKUP($A1032,'31.10.2022'!$A:$I,9,0))</f>
        <v>-1396.53</v>
      </c>
      <c r="N1032" s="39">
        <f>IF(ISERROR(VLOOKUP($A1032,'30.11.2022'!$A:$I,9,0)=TRUE),0,VLOOKUP($A1032,'30.11.2022'!$A:$I,9,0))</f>
        <v>-1396.53</v>
      </c>
      <c r="O1032" s="39">
        <f>IF(ISERROR(VLOOKUP($A1032,'31.12.2022'!$A:$I,9,0)=TRUE),0,VLOOKUP($A1032,'31.12.2022'!$A:$I,9,0))</f>
        <v>-1396.53</v>
      </c>
    </row>
    <row r="1033" spans="1:15" x14ac:dyDescent="0.3">
      <c r="A1033" s="1" t="s">
        <v>1123</v>
      </c>
      <c r="B1033" s="1"/>
      <c r="C1033" s="53">
        <f t="shared" si="16"/>
        <v>11</v>
      </c>
      <c r="D1033" s="2">
        <f>IF(ISERROR(VLOOKUP($A1033,'31.01.2022'!$A:$I,9,0)=TRUE),0,VLOOKUP($A1033,'31.01.2022'!$A:$I,9,0))</f>
        <v>-1058.47</v>
      </c>
      <c r="E1033" s="2">
        <f>IF(ISERROR(VLOOKUP($A1033,'28.02.2022'!$A:$I,9,0)=TRUE),0,VLOOKUP($A1033,'28.02.2022'!$A:$I,9,0))</f>
        <v>-1058.47</v>
      </c>
      <c r="F1033" s="2">
        <f>IF(ISERROR(VLOOKUP($A1033,'31.03.2022'!$A:$I,9,0)=TRUE),0,VLOOKUP($A1033,'31.03.2022'!$A:$I,9,0))</f>
        <v>-1058.47</v>
      </c>
      <c r="G1033" s="2">
        <f>IF(ISERROR(VLOOKUP($A1033,'30.04.2022'!$A:$I,9,0)=TRUE),0,VLOOKUP($A1033,'30.04.2022'!$A:$I,9,0))</f>
        <v>-1058.47</v>
      </c>
      <c r="H1033" s="2">
        <f>IF(ISERROR(VLOOKUP($A1033,'31.05.2022'!$A:$I,9,0)=TRUE),0,VLOOKUP($A1033,'31.05.2022'!$A:$I,9,0))</f>
        <v>-1058.47</v>
      </c>
      <c r="I1033" s="2">
        <f>IF(ISERROR(VLOOKUP($A1033,'30.06.2022'!$A:$I,9,0)=TRUE),0,VLOOKUP($A1033,'30.06.2022'!$A:$I,9,0))</f>
        <v>-1058.47</v>
      </c>
      <c r="J1033" s="39">
        <f>IF(ISERROR(VLOOKUP($A1033,'31.07.2022'!$A:$I,9,0)=TRUE),0,VLOOKUP($A1033,'31.07.2022'!$A:$I,9,0))</f>
        <v>-1058.47</v>
      </c>
      <c r="K1033" s="39">
        <f>IF(ISERROR(VLOOKUP($A1033,'31.08.2022'!$A:$I,9,0)=TRUE),0,VLOOKUP($A1033,'31.08.2022'!$A:$I,9,0))</f>
        <v>-1058.47</v>
      </c>
      <c r="L1033" s="39">
        <f>IF(ISERROR(VLOOKUP($A1033,'30.09.2022'!$A:$I,9,0)=TRUE),0,VLOOKUP($A1033,'30.09.2022'!$A:$I,9,0))</f>
        <v>-1058.47</v>
      </c>
      <c r="M1033" s="39">
        <f>IF(ISERROR(VLOOKUP($A1033,'31.10.2022'!$A:$I,9,0)=TRUE),0,VLOOKUP($A1033,'31.10.2022'!$A:$I,9,0))</f>
        <v>-1058.47</v>
      </c>
      <c r="N1033" s="39">
        <f>IF(ISERROR(VLOOKUP($A1033,'30.11.2022'!$A:$I,9,0)=TRUE),0,VLOOKUP($A1033,'30.11.2022'!$A:$I,9,0))</f>
        <v>-1058.47</v>
      </c>
      <c r="O1033" s="39">
        <f>IF(ISERROR(VLOOKUP($A1033,'31.12.2022'!$A:$I,9,0)=TRUE),0,VLOOKUP($A1033,'31.12.2022'!$A:$I,9,0))</f>
        <v>-1058.47</v>
      </c>
    </row>
    <row r="1034" spans="1:15" x14ac:dyDescent="0.3">
      <c r="A1034" s="1" t="s">
        <v>1124</v>
      </c>
      <c r="B1034" s="1"/>
      <c r="C1034" s="53">
        <f t="shared" si="16"/>
        <v>11</v>
      </c>
      <c r="D1034" s="2">
        <f>IF(ISERROR(VLOOKUP($A1034,'31.01.2022'!$A:$I,9,0)=TRUE),0,VLOOKUP($A1034,'31.01.2022'!$A:$I,9,0))</f>
        <v>-2600</v>
      </c>
      <c r="E1034" s="2">
        <f>IF(ISERROR(VLOOKUP($A1034,'28.02.2022'!$A:$I,9,0)=TRUE),0,VLOOKUP($A1034,'28.02.2022'!$A:$I,9,0))</f>
        <v>-2600</v>
      </c>
      <c r="F1034" s="2">
        <f>IF(ISERROR(VLOOKUP($A1034,'31.03.2022'!$A:$I,9,0)=TRUE),0,VLOOKUP($A1034,'31.03.2022'!$A:$I,9,0))</f>
        <v>-2600</v>
      </c>
      <c r="G1034" s="2">
        <f>IF(ISERROR(VLOOKUP($A1034,'30.04.2022'!$A:$I,9,0)=TRUE),0,VLOOKUP($A1034,'30.04.2022'!$A:$I,9,0))</f>
        <v>-2600</v>
      </c>
      <c r="H1034" s="2">
        <f>IF(ISERROR(VLOOKUP($A1034,'31.05.2022'!$A:$I,9,0)=TRUE),0,VLOOKUP($A1034,'31.05.2022'!$A:$I,9,0))</f>
        <v>-2600</v>
      </c>
      <c r="I1034" s="2">
        <f>IF(ISERROR(VLOOKUP($A1034,'30.06.2022'!$A:$I,9,0)=TRUE),0,VLOOKUP($A1034,'30.06.2022'!$A:$I,9,0))</f>
        <v>-2600</v>
      </c>
      <c r="J1034" s="39">
        <f>IF(ISERROR(VLOOKUP($A1034,'31.07.2022'!$A:$I,9,0)=TRUE),0,VLOOKUP($A1034,'31.07.2022'!$A:$I,9,0))</f>
        <v>-2600</v>
      </c>
      <c r="K1034" s="39">
        <f>IF(ISERROR(VLOOKUP($A1034,'31.08.2022'!$A:$I,9,0)=TRUE),0,VLOOKUP($A1034,'31.08.2022'!$A:$I,9,0))</f>
        <v>-2600</v>
      </c>
      <c r="L1034" s="39">
        <f>IF(ISERROR(VLOOKUP($A1034,'30.09.2022'!$A:$I,9,0)=TRUE),0,VLOOKUP($A1034,'30.09.2022'!$A:$I,9,0))</f>
        <v>-2600</v>
      </c>
      <c r="M1034" s="39">
        <f>IF(ISERROR(VLOOKUP($A1034,'31.10.2022'!$A:$I,9,0)=TRUE),0,VLOOKUP($A1034,'31.10.2022'!$A:$I,9,0))</f>
        <v>-2600</v>
      </c>
      <c r="N1034" s="39">
        <f>IF(ISERROR(VLOOKUP($A1034,'30.11.2022'!$A:$I,9,0)=TRUE),0,VLOOKUP($A1034,'30.11.2022'!$A:$I,9,0))</f>
        <v>-2600</v>
      </c>
      <c r="O1034" s="39">
        <f>IF(ISERROR(VLOOKUP($A1034,'31.12.2022'!$A:$I,9,0)=TRUE),0,VLOOKUP($A1034,'31.12.2022'!$A:$I,9,0))</f>
        <v>-2600</v>
      </c>
    </row>
    <row r="1035" spans="1:15" x14ac:dyDescent="0.3">
      <c r="A1035" s="1" t="s">
        <v>1125</v>
      </c>
      <c r="B1035" s="1"/>
      <c r="C1035" s="53">
        <f t="shared" si="16"/>
        <v>11</v>
      </c>
      <c r="D1035" s="2">
        <f>IF(ISERROR(VLOOKUP($A1035,'31.01.2022'!$A:$I,9,0)=TRUE),0,VLOOKUP($A1035,'31.01.2022'!$A:$I,9,0))</f>
        <v>-1550</v>
      </c>
      <c r="E1035" s="2">
        <f>IF(ISERROR(VLOOKUP($A1035,'28.02.2022'!$A:$I,9,0)=TRUE),0,VLOOKUP($A1035,'28.02.2022'!$A:$I,9,0))</f>
        <v>-1550</v>
      </c>
      <c r="F1035" s="2">
        <f>IF(ISERROR(VLOOKUP($A1035,'31.03.2022'!$A:$I,9,0)=TRUE),0,VLOOKUP($A1035,'31.03.2022'!$A:$I,9,0))</f>
        <v>-1550</v>
      </c>
      <c r="G1035" s="2">
        <f>IF(ISERROR(VLOOKUP($A1035,'30.04.2022'!$A:$I,9,0)=TRUE),0,VLOOKUP($A1035,'30.04.2022'!$A:$I,9,0))</f>
        <v>-1550</v>
      </c>
      <c r="H1035" s="2">
        <f>IF(ISERROR(VLOOKUP($A1035,'31.05.2022'!$A:$I,9,0)=TRUE),0,VLOOKUP($A1035,'31.05.2022'!$A:$I,9,0))</f>
        <v>-1550</v>
      </c>
      <c r="I1035" s="2">
        <f>IF(ISERROR(VLOOKUP($A1035,'30.06.2022'!$A:$I,9,0)=TRUE),0,VLOOKUP($A1035,'30.06.2022'!$A:$I,9,0))</f>
        <v>-1550</v>
      </c>
      <c r="J1035" s="39">
        <f>IF(ISERROR(VLOOKUP($A1035,'31.07.2022'!$A:$I,9,0)=TRUE),0,VLOOKUP($A1035,'31.07.2022'!$A:$I,9,0))</f>
        <v>-1550</v>
      </c>
      <c r="K1035" s="39">
        <f>IF(ISERROR(VLOOKUP($A1035,'31.08.2022'!$A:$I,9,0)=TRUE),0,VLOOKUP($A1035,'31.08.2022'!$A:$I,9,0))</f>
        <v>-1550</v>
      </c>
      <c r="L1035" s="39">
        <f>IF(ISERROR(VLOOKUP($A1035,'30.09.2022'!$A:$I,9,0)=TRUE),0,VLOOKUP($A1035,'30.09.2022'!$A:$I,9,0))</f>
        <v>-1550</v>
      </c>
      <c r="M1035" s="39">
        <f>IF(ISERROR(VLOOKUP($A1035,'31.10.2022'!$A:$I,9,0)=TRUE),0,VLOOKUP($A1035,'31.10.2022'!$A:$I,9,0))</f>
        <v>-1550</v>
      </c>
      <c r="N1035" s="39">
        <f>IF(ISERROR(VLOOKUP($A1035,'30.11.2022'!$A:$I,9,0)=TRUE),0,VLOOKUP($A1035,'30.11.2022'!$A:$I,9,0))</f>
        <v>-1550</v>
      </c>
      <c r="O1035" s="39">
        <f>IF(ISERROR(VLOOKUP($A1035,'31.12.2022'!$A:$I,9,0)=TRUE),0,VLOOKUP($A1035,'31.12.2022'!$A:$I,9,0))</f>
        <v>-1550</v>
      </c>
    </row>
    <row r="1036" spans="1:15" x14ac:dyDescent="0.3">
      <c r="A1036" s="1" t="s">
        <v>1126</v>
      </c>
      <c r="B1036" s="1"/>
      <c r="C1036" s="53">
        <f t="shared" si="16"/>
        <v>11</v>
      </c>
      <c r="D1036" s="2">
        <f>IF(ISERROR(VLOOKUP($A1036,'31.01.2022'!$A:$I,9,0)=TRUE),0,VLOOKUP($A1036,'31.01.2022'!$A:$I,9,0))</f>
        <v>-8488.73</v>
      </c>
      <c r="E1036" s="2">
        <f>IF(ISERROR(VLOOKUP($A1036,'28.02.2022'!$A:$I,9,0)=TRUE),0,VLOOKUP($A1036,'28.02.2022'!$A:$I,9,0))</f>
        <v>-8488.73</v>
      </c>
      <c r="F1036" s="2">
        <f>IF(ISERROR(VLOOKUP($A1036,'31.03.2022'!$A:$I,9,0)=TRUE),0,VLOOKUP($A1036,'31.03.2022'!$A:$I,9,0))</f>
        <v>-8488.73</v>
      </c>
      <c r="G1036" s="2">
        <f>IF(ISERROR(VLOOKUP($A1036,'30.04.2022'!$A:$I,9,0)=TRUE),0,VLOOKUP($A1036,'30.04.2022'!$A:$I,9,0))</f>
        <v>-8488.73</v>
      </c>
      <c r="H1036" s="2">
        <f>IF(ISERROR(VLOOKUP($A1036,'31.05.2022'!$A:$I,9,0)=TRUE),0,VLOOKUP($A1036,'31.05.2022'!$A:$I,9,0))</f>
        <v>-8488.73</v>
      </c>
      <c r="I1036" s="2">
        <f>IF(ISERROR(VLOOKUP($A1036,'30.06.2022'!$A:$I,9,0)=TRUE),0,VLOOKUP($A1036,'30.06.2022'!$A:$I,9,0))</f>
        <v>-8488.73</v>
      </c>
      <c r="J1036" s="39">
        <f>IF(ISERROR(VLOOKUP($A1036,'31.07.2022'!$A:$I,9,0)=TRUE),0,VLOOKUP($A1036,'31.07.2022'!$A:$I,9,0))</f>
        <v>-8488.73</v>
      </c>
      <c r="K1036" s="39">
        <f>IF(ISERROR(VLOOKUP($A1036,'31.08.2022'!$A:$I,9,0)=TRUE),0,VLOOKUP($A1036,'31.08.2022'!$A:$I,9,0))</f>
        <v>-8488.73</v>
      </c>
      <c r="L1036" s="39">
        <f>IF(ISERROR(VLOOKUP($A1036,'30.09.2022'!$A:$I,9,0)=TRUE),0,VLOOKUP($A1036,'30.09.2022'!$A:$I,9,0))</f>
        <v>-8488.73</v>
      </c>
      <c r="M1036" s="39">
        <f>IF(ISERROR(VLOOKUP($A1036,'31.10.2022'!$A:$I,9,0)=TRUE),0,VLOOKUP($A1036,'31.10.2022'!$A:$I,9,0))</f>
        <v>-8488.73</v>
      </c>
      <c r="N1036" s="39">
        <f>IF(ISERROR(VLOOKUP($A1036,'30.11.2022'!$A:$I,9,0)=TRUE),0,VLOOKUP($A1036,'30.11.2022'!$A:$I,9,0))</f>
        <v>-8488.73</v>
      </c>
      <c r="O1036" s="39">
        <f>IF(ISERROR(VLOOKUP($A1036,'31.12.2022'!$A:$I,9,0)=TRUE),0,VLOOKUP($A1036,'31.12.2022'!$A:$I,9,0))</f>
        <v>-8488.73</v>
      </c>
    </row>
    <row r="1037" spans="1:15" x14ac:dyDescent="0.3">
      <c r="A1037" s="1" t="s">
        <v>1127</v>
      </c>
      <c r="B1037" s="1"/>
      <c r="C1037" s="53">
        <f t="shared" si="16"/>
        <v>11</v>
      </c>
      <c r="D1037" s="2">
        <f>IF(ISERROR(VLOOKUP($A1037,'31.01.2022'!$A:$I,9,0)=TRUE),0,VLOOKUP($A1037,'31.01.2022'!$A:$I,9,0))</f>
        <v>-1512.8</v>
      </c>
      <c r="E1037" s="2">
        <f>IF(ISERROR(VLOOKUP($A1037,'28.02.2022'!$A:$I,9,0)=TRUE),0,VLOOKUP($A1037,'28.02.2022'!$A:$I,9,0))</f>
        <v>-1512.8</v>
      </c>
      <c r="F1037" s="2">
        <f>IF(ISERROR(VLOOKUP($A1037,'31.03.2022'!$A:$I,9,0)=TRUE),0,VLOOKUP($A1037,'31.03.2022'!$A:$I,9,0))</f>
        <v>-1512.8</v>
      </c>
      <c r="G1037" s="2">
        <f>IF(ISERROR(VLOOKUP($A1037,'30.04.2022'!$A:$I,9,0)=TRUE),0,VLOOKUP($A1037,'30.04.2022'!$A:$I,9,0))</f>
        <v>-1512.8</v>
      </c>
      <c r="H1037" s="2">
        <f>IF(ISERROR(VLOOKUP($A1037,'31.05.2022'!$A:$I,9,0)=TRUE),0,VLOOKUP($A1037,'31.05.2022'!$A:$I,9,0))</f>
        <v>-1512.8</v>
      </c>
      <c r="I1037" s="2">
        <f>IF(ISERROR(VLOOKUP($A1037,'30.06.2022'!$A:$I,9,0)=TRUE),0,VLOOKUP($A1037,'30.06.2022'!$A:$I,9,0))</f>
        <v>-1512.8</v>
      </c>
      <c r="J1037" s="39">
        <f>IF(ISERROR(VLOOKUP($A1037,'31.07.2022'!$A:$I,9,0)=TRUE),0,VLOOKUP($A1037,'31.07.2022'!$A:$I,9,0))</f>
        <v>-1512.8</v>
      </c>
      <c r="K1037" s="39">
        <f>IF(ISERROR(VLOOKUP($A1037,'31.08.2022'!$A:$I,9,0)=TRUE),0,VLOOKUP($A1037,'31.08.2022'!$A:$I,9,0))</f>
        <v>-1512.8</v>
      </c>
      <c r="L1037" s="39">
        <f>IF(ISERROR(VLOOKUP($A1037,'30.09.2022'!$A:$I,9,0)=TRUE),0,VLOOKUP($A1037,'30.09.2022'!$A:$I,9,0))</f>
        <v>-1512.8</v>
      </c>
      <c r="M1037" s="39">
        <f>IF(ISERROR(VLOOKUP($A1037,'31.10.2022'!$A:$I,9,0)=TRUE),0,VLOOKUP($A1037,'31.10.2022'!$A:$I,9,0))</f>
        <v>-1512.8</v>
      </c>
      <c r="N1037" s="39">
        <f>IF(ISERROR(VLOOKUP($A1037,'30.11.2022'!$A:$I,9,0)=TRUE),0,VLOOKUP($A1037,'30.11.2022'!$A:$I,9,0))</f>
        <v>-1512.8</v>
      </c>
      <c r="O1037" s="39">
        <f>IF(ISERROR(VLOOKUP($A1037,'31.12.2022'!$A:$I,9,0)=TRUE),0,VLOOKUP($A1037,'31.12.2022'!$A:$I,9,0))</f>
        <v>-1512.8</v>
      </c>
    </row>
    <row r="1038" spans="1:15" x14ac:dyDescent="0.3">
      <c r="A1038" s="1" t="s">
        <v>1128</v>
      </c>
      <c r="B1038" s="1"/>
      <c r="C1038" s="53">
        <f t="shared" si="16"/>
        <v>11</v>
      </c>
      <c r="D1038" s="2">
        <f>IF(ISERROR(VLOOKUP($A1038,'31.01.2022'!$A:$I,9,0)=TRUE),0,VLOOKUP($A1038,'31.01.2022'!$A:$I,9,0))</f>
        <v>-811.87</v>
      </c>
      <c r="E1038" s="2">
        <f>IF(ISERROR(VLOOKUP($A1038,'28.02.2022'!$A:$I,9,0)=TRUE),0,VLOOKUP($A1038,'28.02.2022'!$A:$I,9,0))</f>
        <v>-811.87</v>
      </c>
      <c r="F1038" s="2">
        <f>IF(ISERROR(VLOOKUP($A1038,'31.03.2022'!$A:$I,9,0)=TRUE),0,VLOOKUP($A1038,'31.03.2022'!$A:$I,9,0))</f>
        <v>-811.87</v>
      </c>
      <c r="G1038" s="2">
        <f>IF(ISERROR(VLOOKUP($A1038,'30.04.2022'!$A:$I,9,0)=TRUE),0,VLOOKUP($A1038,'30.04.2022'!$A:$I,9,0))</f>
        <v>-811.87</v>
      </c>
      <c r="H1038" s="2">
        <f>IF(ISERROR(VLOOKUP($A1038,'31.05.2022'!$A:$I,9,0)=TRUE),0,VLOOKUP($A1038,'31.05.2022'!$A:$I,9,0))</f>
        <v>-811.87</v>
      </c>
      <c r="I1038" s="2">
        <f>IF(ISERROR(VLOOKUP($A1038,'30.06.2022'!$A:$I,9,0)=TRUE),0,VLOOKUP($A1038,'30.06.2022'!$A:$I,9,0))</f>
        <v>-811.87</v>
      </c>
      <c r="J1038" s="39">
        <f>IF(ISERROR(VLOOKUP($A1038,'31.07.2022'!$A:$I,9,0)=TRUE),0,VLOOKUP($A1038,'31.07.2022'!$A:$I,9,0))</f>
        <v>-811.87</v>
      </c>
      <c r="K1038" s="39">
        <f>IF(ISERROR(VLOOKUP($A1038,'31.08.2022'!$A:$I,9,0)=TRUE),0,VLOOKUP($A1038,'31.08.2022'!$A:$I,9,0))</f>
        <v>-811.87</v>
      </c>
      <c r="L1038" s="39">
        <f>IF(ISERROR(VLOOKUP($A1038,'30.09.2022'!$A:$I,9,0)=TRUE),0,VLOOKUP($A1038,'30.09.2022'!$A:$I,9,0))</f>
        <v>-811.87</v>
      </c>
      <c r="M1038" s="39">
        <f>IF(ISERROR(VLOOKUP($A1038,'31.10.2022'!$A:$I,9,0)=TRUE),0,VLOOKUP($A1038,'31.10.2022'!$A:$I,9,0))</f>
        <v>-811.87</v>
      </c>
      <c r="N1038" s="39">
        <f>IF(ISERROR(VLOOKUP($A1038,'30.11.2022'!$A:$I,9,0)=TRUE),0,VLOOKUP($A1038,'30.11.2022'!$A:$I,9,0))</f>
        <v>-811.87</v>
      </c>
      <c r="O1038" s="39">
        <f>IF(ISERROR(VLOOKUP($A1038,'31.12.2022'!$A:$I,9,0)=TRUE),0,VLOOKUP($A1038,'31.12.2022'!$A:$I,9,0))</f>
        <v>-811.87</v>
      </c>
    </row>
    <row r="1039" spans="1:15" x14ac:dyDescent="0.3">
      <c r="A1039" s="1" t="s">
        <v>1129</v>
      </c>
      <c r="B1039" s="1"/>
      <c r="C1039" s="53">
        <f t="shared" si="16"/>
        <v>11</v>
      </c>
      <c r="D1039" s="2">
        <f>IF(ISERROR(VLOOKUP($A1039,'31.01.2022'!$A:$I,9,0)=TRUE),0,VLOOKUP($A1039,'31.01.2022'!$A:$I,9,0))</f>
        <v>-1609.32</v>
      </c>
      <c r="E1039" s="2">
        <f>IF(ISERROR(VLOOKUP($A1039,'28.02.2022'!$A:$I,9,0)=TRUE),0,VLOOKUP($A1039,'28.02.2022'!$A:$I,9,0))</f>
        <v>-1609.32</v>
      </c>
      <c r="F1039" s="2">
        <f>IF(ISERROR(VLOOKUP($A1039,'31.03.2022'!$A:$I,9,0)=TRUE),0,VLOOKUP($A1039,'31.03.2022'!$A:$I,9,0))</f>
        <v>-1609.32</v>
      </c>
      <c r="G1039" s="2">
        <f>IF(ISERROR(VLOOKUP($A1039,'30.04.2022'!$A:$I,9,0)=TRUE),0,VLOOKUP($A1039,'30.04.2022'!$A:$I,9,0))</f>
        <v>-1609.32</v>
      </c>
      <c r="H1039" s="2">
        <f>IF(ISERROR(VLOOKUP($A1039,'31.05.2022'!$A:$I,9,0)=TRUE),0,VLOOKUP($A1039,'31.05.2022'!$A:$I,9,0))</f>
        <v>-1609.32</v>
      </c>
      <c r="I1039" s="2">
        <f>IF(ISERROR(VLOOKUP($A1039,'30.06.2022'!$A:$I,9,0)=TRUE),0,VLOOKUP($A1039,'30.06.2022'!$A:$I,9,0))</f>
        <v>-1609.32</v>
      </c>
      <c r="J1039" s="39">
        <f>IF(ISERROR(VLOOKUP($A1039,'31.07.2022'!$A:$I,9,0)=TRUE),0,VLOOKUP($A1039,'31.07.2022'!$A:$I,9,0))</f>
        <v>-1609.32</v>
      </c>
      <c r="K1039" s="39">
        <f>IF(ISERROR(VLOOKUP($A1039,'31.08.2022'!$A:$I,9,0)=TRUE),0,VLOOKUP($A1039,'31.08.2022'!$A:$I,9,0))</f>
        <v>-1609.32</v>
      </c>
      <c r="L1039" s="39">
        <f>IF(ISERROR(VLOOKUP($A1039,'30.09.2022'!$A:$I,9,0)=TRUE),0,VLOOKUP($A1039,'30.09.2022'!$A:$I,9,0))</f>
        <v>-1609.32</v>
      </c>
      <c r="M1039" s="39">
        <f>IF(ISERROR(VLOOKUP($A1039,'31.10.2022'!$A:$I,9,0)=TRUE),0,VLOOKUP($A1039,'31.10.2022'!$A:$I,9,0))</f>
        <v>-1609.32</v>
      </c>
      <c r="N1039" s="39">
        <f>IF(ISERROR(VLOOKUP($A1039,'30.11.2022'!$A:$I,9,0)=TRUE),0,VLOOKUP($A1039,'30.11.2022'!$A:$I,9,0))</f>
        <v>-1609.32</v>
      </c>
      <c r="O1039" s="39">
        <f>IF(ISERROR(VLOOKUP($A1039,'31.12.2022'!$A:$I,9,0)=TRUE),0,VLOOKUP($A1039,'31.12.2022'!$A:$I,9,0))</f>
        <v>-1609.32</v>
      </c>
    </row>
    <row r="1040" spans="1:15" x14ac:dyDescent="0.3">
      <c r="A1040" s="1" t="s">
        <v>1130</v>
      </c>
      <c r="B1040" s="1"/>
      <c r="C1040" s="53">
        <f t="shared" si="16"/>
        <v>11</v>
      </c>
      <c r="D1040" s="2">
        <f>IF(ISERROR(VLOOKUP($A1040,'31.01.2022'!$A:$I,9,0)=TRUE),0,VLOOKUP($A1040,'31.01.2022'!$A:$I,9,0))</f>
        <v>-5510</v>
      </c>
      <c r="E1040" s="2">
        <f>IF(ISERROR(VLOOKUP($A1040,'28.02.2022'!$A:$I,9,0)=TRUE),0,VLOOKUP($A1040,'28.02.2022'!$A:$I,9,0))</f>
        <v>-5510</v>
      </c>
      <c r="F1040" s="2">
        <f>IF(ISERROR(VLOOKUP($A1040,'31.03.2022'!$A:$I,9,0)=TRUE),0,VLOOKUP($A1040,'31.03.2022'!$A:$I,9,0))</f>
        <v>-5510</v>
      </c>
      <c r="G1040" s="2">
        <f>IF(ISERROR(VLOOKUP($A1040,'30.04.2022'!$A:$I,9,0)=TRUE),0,VLOOKUP($A1040,'30.04.2022'!$A:$I,9,0))</f>
        <v>-5510</v>
      </c>
      <c r="H1040" s="2">
        <f>IF(ISERROR(VLOOKUP($A1040,'31.05.2022'!$A:$I,9,0)=TRUE),0,VLOOKUP($A1040,'31.05.2022'!$A:$I,9,0))</f>
        <v>-5510</v>
      </c>
      <c r="I1040" s="2">
        <f>IF(ISERROR(VLOOKUP($A1040,'30.06.2022'!$A:$I,9,0)=TRUE),0,VLOOKUP($A1040,'30.06.2022'!$A:$I,9,0))</f>
        <v>-5510</v>
      </c>
      <c r="J1040" s="39">
        <f>IF(ISERROR(VLOOKUP($A1040,'31.07.2022'!$A:$I,9,0)=TRUE),0,VLOOKUP($A1040,'31.07.2022'!$A:$I,9,0))</f>
        <v>-5510</v>
      </c>
      <c r="K1040" s="39">
        <f>IF(ISERROR(VLOOKUP($A1040,'31.08.2022'!$A:$I,9,0)=TRUE),0,VLOOKUP($A1040,'31.08.2022'!$A:$I,9,0))</f>
        <v>-5510</v>
      </c>
      <c r="L1040" s="39">
        <f>IF(ISERROR(VLOOKUP($A1040,'30.09.2022'!$A:$I,9,0)=TRUE),0,VLOOKUP($A1040,'30.09.2022'!$A:$I,9,0))</f>
        <v>-5510</v>
      </c>
      <c r="M1040" s="39">
        <f>IF(ISERROR(VLOOKUP($A1040,'31.10.2022'!$A:$I,9,0)=TRUE),0,VLOOKUP($A1040,'31.10.2022'!$A:$I,9,0))</f>
        <v>-5510</v>
      </c>
      <c r="N1040" s="39">
        <f>IF(ISERROR(VLOOKUP($A1040,'30.11.2022'!$A:$I,9,0)=TRUE),0,VLOOKUP($A1040,'30.11.2022'!$A:$I,9,0))</f>
        <v>-5510</v>
      </c>
      <c r="O1040" s="39">
        <f>IF(ISERROR(VLOOKUP($A1040,'31.12.2022'!$A:$I,9,0)=TRUE),0,VLOOKUP($A1040,'31.12.2022'!$A:$I,9,0))</f>
        <v>-5510</v>
      </c>
    </row>
    <row r="1041" spans="1:15" x14ac:dyDescent="0.3">
      <c r="A1041" s="1" t="s">
        <v>1131</v>
      </c>
      <c r="B1041" s="1"/>
      <c r="C1041" s="53">
        <f t="shared" si="16"/>
        <v>11</v>
      </c>
      <c r="D1041" s="2">
        <f>IF(ISERROR(VLOOKUP($A1041,'31.01.2022'!$A:$I,9,0)=TRUE),0,VLOOKUP($A1041,'31.01.2022'!$A:$I,9,0))</f>
        <v>-1750</v>
      </c>
      <c r="E1041" s="2">
        <f>IF(ISERROR(VLOOKUP($A1041,'28.02.2022'!$A:$I,9,0)=TRUE),0,VLOOKUP($A1041,'28.02.2022'!$A:$I,9,0))</f>
        <v>-1750</v>
      </c>
      <c r="F1041" s="2">
        <f>IF(ISERROR(VLOOKUP($A1041,'31.03.2022'!$A:$I,9,0)=TRUE),0,VLOOKUP($A1041,'31.03.2022'!$A:$I,9,0))</f>
        <v>-1812.5</v>
      </c>
      <c r="G1041" s="2">
        <f>IF(ISERROR(VLOOKUP($A1041,'30.04.2022'!$A:$I,9,0)=TRUE),0,VLOOKUP($A1041,'30.04.2022'!$A:$I,9,0))</f>
        <v>-1812.5</v>
      </c>
      <c r="H1041" s="2">
        <f>IF(ISERROR(VLOOKUP($A1041,'31.05.2022'!$A:$I,9,0)=TRUE),0,VLOOKUP($A1041,'31.05.2022'!$A:$I,9,0))</f>
        <v>-1812.5</v>
      </c>
      <c r="I1041" s="2">
        <f>IF(ISERROR(VLOOKUP($A1041,'30.06.2022'!$A:$I,9,0)=TRUE),0,VLOOKUP($A1041,'30.06.2022'!$A:$I,9,0))</f>
        <v>-1875</v>
      </c>
      <c r="J1041" s="39">
        <f>IF(ISERROR(VLOOKUP($A1041,'31.07.2022'!$A:$I,9,0)=TRUE),0,VLOOKUP($A1041,'31.07.2022'!$A:$I,9,0))</f>
        <v>-1875</v>
      </c>
      <c r="K1041" s="39">
        <f>IF(ISERROR(VLOOKUP($A1041,'31.08.2022'!$A:$I,9,0)=TRUE),0,VLOOKUP($A1041,'31.08.2022'!$A:$I,9,0))</f>
        <v>-1875</v>
      </c>
      <c r="L1041" s="39">
        <f>IF(ISERROR(VLOOKUP($A1041,'30.09.2022'!$A:$I,9,0)=TRUE),0,VLOOKUP($A1041,'30.09.2022'!$A:$I,9,0))</f>
        <v>-1875</v>
      </c>
      <c r="M1041" s="39">
        <f>IF(ISERROR(VLOOKUP($A1041,'31.10.2022'!$A:$I,9,0)=TRUE),0,VLOOKUP($A1041,'31.10.2022'!$A:$I,9,0))</f>
        <v>-1875</v>
      </c>
      <c r="N1041" s="39">
        <f>IF(ISERROR(VLOOKUP($A1041,'30.11.2022'!$A:$I,9,0)=TRUE),0,VLOOKUP($A1041,'30.11.2022'!$A:$I,9,0))</f>
        <v>-1875</v>
      </c>
      <c r="O1041" s="39">
        <f>IF(ISERROR(VLOOKUP($A1041,'31.12.2022'!$A:$I,9,0)=TRUE),0,VLOOKUP($A1041,'31.12.2022'!$A:$I,9,0))</f>
        <v>-1875</v>
      </c>
    </row>
    <row r="1042" spans="1:15" x14ac:dyDescent="0.3">
      <c r="A1042" s="1" t="s">
        <v>1132</v>
      </c>
      <c r="B1042" s="1"/>
      <c r="C1042" s="53">
        <f t="shared" si="16"/>
        <v>11</v>
      </c>
      <c r="D1042" s="2">
        <f>IF(ISERROR(VLOOKUP($A1042,'31.01.2022'!$A:$I,9,0)=TRUE),0,VLOOKUP($A1042,'31.01.2022'!$A:$I,9,0))</f>
        <v>-3252.79</v>
      </c>
      <c r="E1042" s="2">
        <f>IF(ISERROR(VLOOKUP($A1042,'28.02.2022'!$A:$I,9,0)=TRUE),0,VLOOKUP($A1042,'28.02.2022'!$A:$I,9,0))</f>
        <v>-3252.79</v>
      </c>
      <c r="F1042" s="2">
        <f>IF(ISERROR(VLOOKUP($A1042,'31.03.2022'!$A:$I,9,0)=TRUE),0,VLOOKUP($A1042,'31.03.2022'!$A:$I,9,0))</f>
        <v>-3354.44</v>
      </c>
      <c r="G1042" s="2">
        <f>IF(ISERROR(VLOOKUP($A1042,'30.04.2022'!$A:$I,9,0)=TRUE),0,VLOOKUP($A1042,'30.04.2022'!$A:$I,9,0))</f>
        <v>-3354.44</v>
      </c>
      <c r="H1042" s="2">
        <f>IF(ISERROR(VLOOKUP($A1042,'31.05.2022'!$A:$I,9,0)=TRUE),0,VLOOKUP($A1042,'31.05.2022'!$A:$I,9,0))</f>
        <v>-3354.44</v>
      </c>
      <c r="I1042" s="2">
        <f>IF(ISERROR(VLOOKUP($A1042,'30.06.2022'!$A:$I,9,0)=TRUE),0,VLOOKUP($A1042,'30.06.2022'!$A:$I,9,0))</f>
        <v>-3456.09</v>
      </c>
      <c r="J1042" s="39">
        <f>IF(ISERROR(VLOOKUP($A1042,'31.07.2022'!$A:$I,9,0)=TRUE),0,VLOOKUP($A1042,'31.07.2022'!$A:$I,9,0))</f>
        <v>-3456.09</v>
      </c>
      <c r="K1042" s="39">
        <f>IF(ISERROR(VLOOKUP($A1042,'31.08.2022'!$A:$I,9,0)=TRUE),0,VLOOKUP($A1042,'31.08.2022'!$A:$I,9,0))</f>
        <v>-3456.09</v>
      </c>
      <c r="L1042" s="39">
        <f>IF(ISERROR(VLOOKUP($A1042,'30.09.2022'!$A:$I,9,0)=TRUE),0,VLOOKUP($A1042,'30.09.2022'!$A:$I,9,0))</f>
        <v>-3456.09</v>
      </c>
      <c r="M1042" s="39">
        <f>IF(ISERROR(VLOOKUP($A1042,'31.10.2022'!$A:$I,9,0)=TRUE),0,VLOOKUP($A1042,'31.10.2022'!$A:$I,9,0))</f>
        <v>-3456.09</v>
      </c>
      <c r="N1042" s="39">
        <f>IF(ISERROR(VLOOKUP($A1042,'30.11.2022'!$A:$I,9,0)=TRUE),0,VLOOKUP($A1042,'30.11.2022'!$A:$I,9,0))</f>
        <v>-3456.09</v>
      </c>
      <c r="O1042" s="39">
        <f>IF(ISERROR(VLOOKUP($A1042,'31.12.2022'!$A:$I,9,0)=TRUE),0,VLOOKUP($A1042,'31.12.2022'!$A:$I,9,0))</f>
        <v>-3456.09</v>
      </c>
    </row>
    <row r="1043" spans="1:15" x14ac:dyDescent="0.3">
      <c r="A1043" s="1" t="s">
        <v>1133</v>
      </c>
      <c r="B1043" s="1"/>
      <c r="C1043" s="53">
        <f t="shared" si="16"/>
        <v>11</v>
      </c>
      <c r="D1043" s="2">
        <f>IF(ISERROR(VLOOKUP($A1043,'31.01.2022'!$A:$I,9,0)=TRUE),0,VLOOKUP($A1043,'31.01.2022'!$A:$I,9,0))</f>
        <v>-2632</v>
      </c>
      <c r="E1043" s="2">
        <f>IF(ISERROR(VLOOKUP($A1043,'28.02.2022'!$A:$I,9,0)=TRUE),0,VLOOKUP($A1043,'28.02.2022'!$A:$I,9,0))</f>
        <v>-2632</v>
      </c>
      <c r="F1043" s="2">
        <f>IF(ISERROR(VLOOKUP($A1043,'31.03.2022'!$A:$I,9,0)=TRUE),0,VLOOKUP($A1043,'31.03.2022'!$A:$I,9,0))</f>
        <v>-2726</v>
      </c>
      <c r="G1043" s="2">
        <f>IF(ISERROR(VLOOKUP($A1043,'30.04.2022'!$A:$I,9,0)=TRUE),0,VLOOKUP($A1043,'30.04.2022'!$A:$I,9,0))</f>
        <v>-2726</v>
      </c>
      <c r="H1043" s="2">
        <f>IF(ISERROR(VLOOKUP($A1043,'31.05.2022'!$A:$I,9,0)=TRUE),0,VLOOKUP($A1043,'31.05.2022'!$A:$I,9,0))</f>
        <v>-2726</v>
      </c>
      <c r="I1043" s="2">
        <f>IF(ISERROR(VLOOKUP($A1043,'30.06.2022'!$A:$I,9,0)=TRUE),0,VLOOKUP($A1043,'30.06.2022'!$A:$I,9,0))</f>
        <v>-2820</v>
      </c>
      <c r="J1043" s="39">
        <f>IF(ISERROR(VLOOKUP($A1043,'31.07.2022'!$A:$I,9,0)=TRUE),0,VLOOKUP($A1043,'31.07.2022'!$A:$I,9,0))</f>
        <v>-2820</v>
      </c>
      <c r="K1043" s="39">
        <f>IF(ISERROR(VLOOKUP($A1043,'31.08.2022'!$A:$I,9,0)=TRUE),0,VLOOKUP($A1043,'31.08.2022'!$A:$I,9,0))</f>
        <v>-2820</v>
      </c>
      <c r="L1043" s="39">
        <f>IF(ISERROR(VLOOKUP($A1043,'30.09.2022'!$A:$I,9,0)=TRUE),0,VLOOKUP($A1043,'30.09.2022'!$A:$I,9,0))</f>
        <v>-2820</v>
      </c>
      <c r="M1043" s="39">
        <f>IF(ISERROR(VLOOKUP($A1043,'31.10.2022'!$A:$I,9,0)=TRUE),0,VLOOKUP($A1043,'31.10.2022'!$A:$I,9,0))</f>
        <v>-2820</v>
      </c>
      <c r="N1043" s="39">
        <f>IF(ISERROR(VLOOKUP($A1043,'30.11.2022'!$A:$I,9,0)=TRUE),0,VLOOKUP($A1043,'30.11.2022'!$A:$I,9,0))</f>
        <v>-2820</v>
      </c>
      <c r="O1043" s="39">
        <f>IF(ISERROR(VLOOKUP($A1043,'31.12.2022'!$A:$I,9,0)=TRUE),0,VLOOKUP($A1043,'31.12.2022'!$A:$I,9,0))</f>
        <v>-2820</v>
      </c>
    </row>
    <row r="1044" spans="1:15" x14ac:dyDescent="0.3">
      <c r="A1044" s="1" t="s">
        <v>1134</v>
      </c>
      <c r="B1044" s="1"/>
      <c r="C1044" s="53">
        <f t="shared" si="16"/>
        <v>11</v>
      </c>
      <c r="D1044" s="2">
        <f>IF(ISERROR(VLOOKUP($A1044,'31.01.2022'!$A:$I,9,0)=TRUE),0,VLOOKUP($A1044,'31.01.2022'!$A:$I,9,0))</f>
        <v>-4013.33</v>
      </c>
      <c r="E1044" s="2">
        <f>IF(ISERROR(VLOOKUP($A1044,'28.02.2022'!$A:$I,9,0)=TRUE),0,VLOOKUP($A1044,'28.02.2022'!$A:$I,9,0))</f>
        <v>-4013.33</v>
      </c>
      <c r="F1044" s="2">
        <f>IF(ISERROR(VLOOKUP($A1044,'31.03.2022'!$A:$I,9,0)=TRUE),0,VLOOKUP($A1044,'31.03.2022'!$A:$I,9,0))</f>
        <v>-4156.66</v>
      </c>
      <c r="G1044" s="2">
        <f>IF(ISERROR(VLOOKUP($A1044,'30.04.2022'!$A:$I,9,0)=TRUE),0,VLOOKUP($A1044,'30.04.2022'!$A:$I,9,0))</f>
        <v>-4156.66</v>
      </c>
      <c r="H1044" s="2">
        <f>IF(ISERROR(VLOOKUP($A1044,'31.05.2022'!$A:$I,9,0)=TRUE),0,VLOOKUP($A1044,'31.05.2022'!$A:$I,9,0))</f>
        <v>-4156.66</v>
      </c>
      <c r="I1044" s="2">
        <f>IF(ISERROR(VLOOKUP($A1044,'30.06.2022'!$A:$I,9,0)=TRUE),0,VLOOKUP($A1044,'30.06.2022'!$A:$I,9,0))</f>
        <v>-4299.99</v>
      </c>
      <c r="J1044" s="39">
        <f>IF(ISERROR(VLOOKUP($A1044,'31.07.2022'!$A:$I,9,0)=TRUE),0,VLOOKUP($A1044,'31.07.2022'!$A:$I,9,0))</f>
        <v>-4299.99</v>
      </c>
      <c r="K1044" s="39">
        <f>IF(ISERROR(VLOOKUP($A1044,'31.08.2022'!$A:$I,9,0)=TRUE),0,VLOOKUP($A1044,'31.08.2022'!$A:$I,9,0))</f>
        <v>-4299.99</v>
      </c>
      <c r="L1044" s="39">
        <f>IF(ISERROR(VLOOKUP($A1044,'30.09.2022'!$A:$I,9,0)=TRUE),0,VLOOKUP($A1044,'30.09.2022'!$A:$I,9,0))</f>
        <v>-4299.99</v>
      </c>
      <c r="M1044" s="39">
        <f>IF(ISERROR(VLOOKUP($A1044,'31.10.2022'!$A:$I,9,0)=TRUE),0,VLOOKUP($A1044,'31.10.2022'!$A:$I,9,0))</f>
        <v>-4299.99</v>
      </c>
      <c r="N1044" s="39">
        <f>IF(ISERROR(VLOOKUP($A1044,'30.11.2022'!$A:$I,9,0)=TRUE),0,VLOOKUP($A1044,'30.11.2022'!$A:$I,9,0))</f>
        <v>-4299.99</v>
      </c>
      <c r="O1044" s="39">
        <f>IF(ISERROR(VLOOKUP($A1044,'31.12.2022'!$A:$I,9,0)=TRUE),0,VLOOKUP($A1044,'31.12.2022'!$A:$I,9,0))</f>
        <v>-4299.99</v>
      </c>
    </row>
    <row r="1045" spans="1:15" x14ac:dyDescent="0.3">
      <c r="A1045" s="1" t="s">
        <v>1135</v>
      </c>
      <c r="B1045" s="1"/>
      <c r="C1045" s="53">
        <f t="shared" si="16"/>
        <v>11</v>
      </c>
      <c r="D1045" s="2">
        <f>IF(ISERROR(VLOOKUP($A1045,'31.01.2022'!$A:$I,9,0)=TRUE),0,VLOOKUP($A1045,'31.01.2022'!$A:$I,9,0))</f>
        <v>-1749.15</v>
      </c>
      <c r="E1045" s="2">
        <f>IF(ISERROR(VLOOKUP($A1045,'28.02.2022'!$A:$I,9,0)=TRUE),0,VLOOKUP($A1045,'28.02.2022'!$A:$I,9,0))</f>
        <v>-1749.15</v>
      </c>
      <c r="F1045" s="2">
        <f>IF(ISERROR(VLOOKUP($A1045,'31.03.2022'!$A:$I,9,0)=TRUE),0,VLOOKUP($A1045,'31.03.2022'!$A:$I,9,0))</f>
        <v>-1749.15</v>
      </c>
      <c r="G1045" s="2">
        <f>IF(ISERROR(VLOOKUP($A1045,'30.04.2022'!$A:$I,9,0)=TRUE),0,VLOOKUP($A1045,'30.04.2022'!$A:$I,9,0))</f>
        <v>-1749.15</v>
      </c>
      <c r="H1045" s="2">
        <f>IF(ISERROR(VLOOKUP($A1045,'31.05.2022'!$A:$I,9,0)=TRUE),0,VLOOKUP($A1045,'31.05.2022'!$A:$I,9,0))</f>
        <v>-1749.15</v>
      </c>
      <c r="I1045" s="2">
        <f>IF(ISERROR(VLOOKUP($A1045,'30.06.2022'!$A:$I,9,0)=TRUE),0,VLOOKUP($A1045,'30.06.2022'!$A:$I,9,0))</f>
        <v>-1749.15</v>
      </c>
      <c r="J1045" s="39">
        <f>IF(ISERROR(VLOOKUP($A1045,'31.07.2022'!$A:$I,9,0)=TRUE),0,VLOOKUP($A1045,'31.07.2022'!$A:$I,9,0))</f>
        <v>-1749.15</v>
      </c>
      <c r="K1045" s="39">
        <f>IF(ISERROR(VLOOKUP($A1045,'31.08.2022'!$A:$I,9,0)=TRUE),0,VLOOKUP($A1045,'31.08.2022'!$A:$I,9,0))</f>
        <v>-1749.15</v>
      </c>
      <c r="L1045" s="39">
        <f>IF(ISERROR(VLOOKUP($A1045,'30.09.2022'!$A:$I,9,0)=TRUE),0,VLOOKUP($A1045,'30.09.2022'!$A:$I,9,0))</f>
        <v>-1749.15</v>
      </c>
      <c r="M1045" s="39">
        <f>IF(ISERROR(VLOOKUP($A1045,'31.10.2022'!$A:$I,9,0)=TRUE),0,VLOOKUP($A1045,'31.10.2022'!$A:$I,9,0))</f>
        <v>-1749.15</v>
      </c>
      <c r="N1045" s="39">
        <f>IF(ISERROR(VLOOKUP($A1045,'30.11.2022'!$A:$I,9,0)=TRUE),0,VLOOKUP($A1045,'30.11.2022'!$A:$I,9,0))</f>
        <v>-1749.15</v>
      </c>
      <c r="O1045" s="39">
        <f>IF(ISERROR(VLOOKUP($A1045,'31.12.2022'!$A:$I,9,0)=TRUE),0,VLOOKUP($A1045,'31.12.2022'!$A:$I,9,0))</f>
        <v>-1749.15</v>
      </c>
    </row>
    <row r="1046" spans="1:15" x14ac:dyDescent="0.3">
      <c r="A1046" s="1" t="s">
        <v>1136</v>
      </c>
      <c r="B1046" s="1"/>
      <c r="C1046" s="53">
        <f t="shared" si="16"/>
        <v>11</v>
      </c>
      <c r="D1046" s="2">
        <f>IF(ISERROR(VLOOKUP($A1046,'31.01.2022'!$A:$I,9,0)=TRUE),0,VLOOKUP($A1046,'31.01.2022'!$A:$I,9,0))</f>
        <v>-3165.19</v>
      </c>
      <c r="E1046" s="2">
        <f>IF(ISERROR(VLOOKUP($A1046,'28.02.2022'!$A:$I,9,0)=TRUE),0,VLOOKUP($A1046,'28.02.2022'!$A:$I,9,0))</f>
        <v>-3165.19</v>
      </c>
      <c r="F1046" s="2">
        <f>IF(ISERROR(VLOOKUP($A1046,'31.03.2022'!$A:$I,9,0)=TRUE),0,VLOOKUP($A1046,'31.03.2022'!$A:$I,9,0))</f>
        <v>-3165.19</v>
      </c>
      <c r="G1046" s="2">
        <f>IF(ISERROR(VLOOKUP($A1046,'30.04.2022'!$A:$I,9,0)=TRUE),0,VLOOKUP($A1046,'30.04.2022'!$A:$I,9,0))</f>
        <v>-3165.19</v>
      </c>
      <c r="H1046" s="2">
        <f>IF(ISERROR(VLOOKUP($A1046,'31.05.2022'!$A:$I,9,0)=TRUE),0,VLOOKUP($A1046,'31.05.2022'!$A:$I,9,0))</f>
        <v>-3165.19</v>
      </c>
      <c r="I1046" s="2">
        <f>IF(ISERROR(VLOOKUP($A1046,'30.06.2022'!$A:$I,9,0)=TRUE),0,VLOOKUP($A1046,'30.06.2022'!$A:$I,9,0))</f>
        <v>-3165.19</v>
      </c>
      <c r="J1046" s="39">
        <f>IF(ISERROR(VLOOKUP($A1046,'31.07.2022'!$A:$I,9,0)=TRUE),0,VLOOKUP($A1046,'31.07.2022'!$A:$I,9,0))</f>
        <v>-3165.19</v>
      </c>
      <c r="K1046" s="39">
        <f>IF(ISERROR(VLOOKUP($A1046,'31.08.2022'!$A:$I,9,0)=TRUE),0,VLOOKUP($A1046,'31.08.2022'!$A:$I,9,0))</f>
        <v>-3165.19</v>
      </c>
      <c r="L1046" s="39">
        <f>IF(ISERROR(VLOOKUP($A1046,'30.09.2022'!$A:$I,9,0)=TRUE),0,VLOOKUP($A1046,'30.09.2022'!$A:$I,9,0))</f>
        <v>-3165.19</v>
      </c>
      <c r="M1046" s="39">
        <f>IF(ISERROR(VLOOKUP($A1046,'31.10.2022'!$A:$I,9,0)=TRUE),0,VLOOKUP($A1046,'31.10.2022'!$A:$I,9,0))</f>
        <v>-3165.19</v>
      </c>
      <c r="N1046" s="39">
        <f>IF(ISERROR(VLOOKUP($A1046,'30.11.2022'!$A:$I,9,0)=TRUE),0,VLOOKUP($A1046,'30.11.2022'!$A:$I,9,0))</f>
        <v>-3165.19</v>
      </c>
      <c r="O1046" s="39">
        <f>IF(ISERROR(VLOOKUP($A1046,'31.12.2022'!$A:$I,9,0)=TRUE),0,VLOOKUP($A1046,'31.12.2022'!$A:$I,9,0))</f>
        <v>-3165.19</v>
      </c>
    </row>
    <row r="1047" spans="1:15" x14ac:dyDescent="0.3">
      <c r="A1047" s="1" t="s">
        <v>1137</v>
      </c>
      <c r="B1047" s="1"/>
      <c r="C1047" s="53">
        <f t="shared" si="16"/>
        <v>11</v>
      </c>
      <c r="D1047" s="2">
        <f>IF(ISERROR(VLOOKUP($A1047,'31.01.2022'!$A:$I,9,0)=TRUE),0,VLOOKUP($A1047,'31.01.2022'!$A:$I,9,0))</f>
        <v>-1719.08</v>
      </c>
      <c r="E1047" s="2">
        <f>IF(ISERROR(VLOOKUP($A1047,'28.02.2022'!$A:$I,9,0)=TRUE),0,VLOOKUP($A1047,'28.02.2022'!$A:$I,9,0))</f>
        <v>-1719.08</v>
      </c>
      <c r="F1047" s="2">
        <f>IF(ISERROR(VLOOKUP($A1047,'31.03.2022'!$A:$I,9,0)=TRUE),0,VLOOKUP($A1047,'31.03.2022'!$A:$I,9,0))</f>
        <v>-1719.08</v>
      </c>
      <c r="G1047" s="2">
        <f>IF(ISERROR(VLOOKUP($A1047,'30.04.2022'!$A:$I,9,0)=TRUE),0,VLOOKUP($A1047,'30.04.2022'!$A:$I,9,0))</f>
        <v>-1719.08</v>
      </c>
      <c r="H1047" s="2">
        <f>IF(ISERROR(VLOOKUP($A1047,'31.05.2022'!$A:$I,9,0)=TRUE),0,VLOOKUP($A1047,'31.05.2022'!$A:$I,9,0))</f>
        <v>-1719.08</v>
      </c>
      <c r="I1047" s="2">
        <f>IF(ISERROR(VLOOKUP($A1047,'30.06.2022'!$A:$I,9,0)=TRUE),0,VLOOKUP($A1047,'30.06.2022'!$A:$I,9,0))</f>
        <v>-1719.08</v>
      </c>
      <c r="J1047" s="39">
        <f>IF(ISERROR(VLOOKUP($A1047,'31.07.2022'!$A:$I,9,0)=TRUE),0,VLOOKUP($A1047,'31.07.2022'!$A:$I,9,0))</f>
        <v>-1719.08</v>
      </c>
      <c r="K1047" s="39">
        <f>IF(ISERROR(VLOOKUP($A1047,'31.08.2022'!$A:$I,9,0)=TRUE),0,VLOOKUP($A1047,'31.08.2022'!$A:$I,9,0))</f>
        <v>-1719.08</v>
      </c>
      <c r="L1047" s="39">
        <f>IF(ISERROR(VLOOKUP($A1047,'30.09.2022'!$A:$I,9,0)=TRUE),0,VLOOKUP($A1047,'30.09.2022'!$A:$I,9,0))</f>
        <v>-1719.08</v>
      </c>
      <c r="M1047" s="39">
        <f>IF(ISERROR(VLOOKUP($A1047,'31.10.2022'!$A:$I,9,0)=TRUE),0,VLOOKUP($A1047,'31.10.2022'!$A:$I,9,0))</f>
        <v>-1719.08</v>
      </c>
      <c r="N1047" s="39">
        <f>IF(ISERROR(VLOOKUP($A1047,'30.11.2022'!$A:$I,9,0)=TRUE),0,VLOOKUP($A1047,'30.11.2022'!$A:$I,9,0))</f>
        <v>-1719.08</v>
      </c>
      <c r="O1047" s="39">
        <f>IF(ISERROR(VLOOKUP($A1047,'31.12.2022'!$A:$I,9,0)=TRUE),0,VLOOKUP($A1047,'31.12.2022'!$A:$I,9,0))</f>
        <v>-1719.08</v>
      </c>
    </row>
    <row r="1048" spans="1:15" x14ac:dyDescent="0.3">
      <c r="A1048" s="1" t="s">
        <v>1138</v>
      </c>
      <c r="B1048" s="1"/>
      <c r="C1048" s="53">
        <f t="shared" si="16"/>
        <v>11</v>
      </c>
      <c r="D1048" s="2">
        <f>IF(ISERROR(VLOOKUP($A1048,'31.01.2022'!$A:$I,9,0)=TRUE),0,VLOOKUP($A1048,'31.01.2022'!$A:$I,9,0))</f>
        <v>-8990</v>
      </c>
      <c r="E1048" s="2">
        <f>IF(ISERROR(VLOOKUP($A1048,'28.02.2022'!$A:$I,9,0)=TRUE),0,VLOOKUP($A1048,'28.02.2022'!$A:$I,9,0))</f>
        <v>-8990</v>
      </c>
      <c r="F1048" s="2">
        <f>IF(ISERROR(VLOOKUP($A1048,'31.03.2022'!$A:$I,9,0)=TRUE),0,VLOOKUP($A1048,'31.03.2022'!$A:$I,9,0))</f>
        <v>-8990</v>
      </c>
      <c r="G1048" s="2">
        <f>IF(ISERROR(VLOOKUP($A1048,'30.04.2022'!$A:$I,9,0)=TRUE),0,VLOOKUP($A1048,'30.04.2022'!$A:$I,9,0))</f>
        <v>-8990</v>
      </c>
      <c r="H1048" s="2">
        <f>IF(ISERROR(VLOOKUP($A1048,'31.05.2022'!$A:$I,9,0)=TRUE),0,VLOOKUP($A1048,'31.05.2022'!$A:$I,9,0))</f>
        <v>-8990</v>
      </c>
      <c r="I1048" s="2">
        <f>IF(ISERROR(VLOOKUP($A1048,'30.06.2022'!$A:$I,9,0)=TRUE),0,VLOOKUP($A1048,'30.06.2022'!$A:$I,9,0))</f>
        <v>-8990</v>
      </c>
      <c r="J1048" s="39">
        <f>IF(ISERROR(VLOOKUP($A1048,'31.07.2022'!$A:$I,9,0)=TRUE),0,VLOOKUP($A1048,'31.07.2022'!$A:$I,9,0))</f>
        <v>-8990</v>
      </c>
      <c r="K1048" s="39">
        <f>IF(ISERROR(VLOOKUP($A1048,'31.08.2022'!$A:$I,9,0)=TRUE),0,VLOOKUP($A1048,'31.08.2022'!$A:$I,9,0))</f>
        <v>-8990</v>
      </c>
      <c r="L1048" s="39">
        <f>IF(ISERROR(VLOOKUP($A1048,'30.09.2022'!$A:$I,9,0)=TRUE),0,VLOOKUP($A1048,'30.09.2022'!$A:$I,9,0))</f>
        <v>-8990</v>
      </c>
      <c r="M1048" s="39">
        <f>IF(ISERROR(VLOOKUP($A1048,'31.10.2022'!$A:$I,9,0)=TRUE),0,VLOOKUP($A1048,'31.10.2022'!$A:$I,9,0))</f>
        <v>-8990</v>
      </c>
      <c r="N1048" s="39">
        <f>IF(ISERROR(VLOOKUP($A1048,'30.11.2022'!$A:$I,9,0)=TRUE),0,VLOOKUP($A1048,'30.11.2022'!$A:$I,9,0))</f>
        <v>-8990</v>
      </c>
      <c r="O1048" s="39">
        <f>IF(ISERROR(VLOOKUP($A1048,'31.12.2022'!$A:$I,9,0)=TRUE),0,VLOOKUP($A1048,'31.12.2022'!$A:$I,9,0))</f>
        <v>-8990</v>
      </c>
    </row>
    <row r="1049" spans="1:15" x14ac:dyDescent="0.3">
      <c r="A1049" s="1" t="s">
        <v>1139</v>
      </c>
      <c r="B1049" s="1"/>
      <c r="C1049" s="53">
        <f t="shared" si="16"/>
        <v>11</v>
      </c>
      <c r="D1049" s="2">
        <f>IF(ISERROR(VLOOKUP($A1049,'31.01.2022'!$A:$I,9,0)=TRUE),0,VLOOKUP($A1049,'31.01.2022'!$A:$I,9,0))</f>
        <v>-1990.67</v>
      </c>
      <c r="E1049" s="2">
        <f>IF(ISERROR(VLOOKUP($A1049,'28.02.2022'!$A:$I,9,0)=TRUE),0,VLOOKUP($A1049,'28.02.2022'!$A:$I,9,0))</f>
        <v>-1990.67</v>
      </c>
      <c r="F1049" s="2">
        <f>IF(ISERROR(VLOOKUP($A1049,'31.03.2022'!$A:$I,9,0)=TRUE),0,VLOOKUP($A1049,'31.03.2022'!$A:$I,9,0))</f>
        <v>-1990.67</v>
      </c>
      <c r="G1049" s="2">
        <f>IF(ISERROR(VLOOKUP($A1049,'30.04.2022'!$A:$I,9,0)=TRUE),0,VLOOKUP($A1049,'30.04.2022'!$A:$I,9,0))</f>
        <v>-1990.67</v>
      </c>
      <c r="H1049" s="2">
        <f>IF(ISERROR(VLOOKUP($A1049,'31.05.2022'!$A:$I,9,0)=TRUE),0,VLOOKUP($A1049,'31.05.2022'!$A:$I,9,0))</f>
        <v>-1990.67</v>
      </c>
      <c r="I1049" s="2">
        <f>IF(ISERROR(VLOOKUP($A1049,'30.06.2022'!$A:$I,9,0)=TRUE),0,VLOOKUP($A1049,'30.06.2022'!$A:$I,9,0))</f>
        <v>-1990.67</v>
      </c>
      <c r="J1049" s="39">
        <f>IF(ISERROR(VLOOKUP($A1049,'31.07.2022'!$A:$I,9,0)=TRUE),0,VLOOKUP($A1049,'31.07.2022'!$A:$I,9,0))</f>
        <v>-1990.67</v>
      </c>
      <c r="K1049" s="39">
        <f>IF(ISERROR(VLOOKUP($A1049,'31.08.2022'!$A:$I,9,0)=TRUE),0,VLOOKUP($A1049,'31.08.2022'!$A:$I,9,0))</f>
        <v>-1990.67</v>
      </c>
      <c r="L1049" s="39">
        <f>IF(ISERROR(VLOOKUP($A1049,'30.09.2022'!$A:$I,9,0)=TRUE),0,VLOOKUP($A1049,'30.09.2022'!$A:$I,9,0))</f>
        <v>-1990.67</v>
      </c>
      <c r="M1049" s="39">
        <f>IF(ISERROR(VLOOKUP($A1049,'31.10.2022'!$A:$I,9,0)=TRUE),0,VLOOKUP($A1049,'31.10.2022'!$A:$I,9,0))</f>
        <v>-1990.67</v>
      </c>
      <c r="N1049" s="39">
        <f>IF(ISERROR(VLOOKUP($A1049,'30.11.2022'!$A:$I,9,0)=TRUE),0,VLOOKUP($A1049,'30.11.2022'!$A:$I,9,0))</f>
        <v>-1990.67</v>
      </c>
      <c r="O1049" s="39">
        <f>IF(ISERROR(VLOOKUP($A1049,'31.12.2022'!$A:$I,9,0)=TRUE),0,VLOOKUP($A1049,'31.12.2022'!$A:$I,9,0))</f>
        <v>-1990.67</v>
      </c>
    </row>
    <row r="1050" spans="1:15" x14ac:dyDescent="0.3">
      <c r="A1050" s="1" t="s">
        <v>1140</v>
      </c>
      <c r="B1050" s="1"/>
      <c r="C1050" s="53">
        <f t="shared" si="16"/>
        <v>11</v>
      </c>
      <c r="D1050" s="2">
        <f>IF(ISERROR(VLOOKUP($A1050,'31.01.2022'!$A:$I,9,0)=TRUE),0,VLOOKUP($A1050,'31.01.2022'!$A:$I,9,0))</f>
        <v>-1609.32</v>
      </c>
      <c r="E1050" s="2">
        <f>IF(ISERROR(VLOOKUP($A1050,'28.02.2022'!$A:$I,9,0)=TRUE),0,VLOOKUP($A1050,'28.02.2022'!$A:$I,9,0))</f>
        <v>-1609.32</v>
      </c>
      <c r="F1050" s="2">
        <f>IF(ISERROR(VLOOKUP($A1050,'31.03.2022'!$A:$I,9,0)=TRUE),0,VLOOKUP($A1050,'31.03.2022'!$A:$I,9,0))</f>
        <v>-1609.32</v>
      </c>
      <c r="G1050" s="2">
        <f>IF(ISERROR(VLOOKUP($A1050,'30.04.2022'!$A:$I,9,0)=TRUE),0,VLOOKUP($A1050,'30.04.2022'!$A:$I,9,0))</f>
        <v>-1609.32</v>
      </c>
      <c r="H1050" s="2">
        <f>IF(ISERROR(VLOOKUP($A1050,'31.05.2022'!$A:$I,9,0)=TRUE),0,VLOOKUP($A1050,'31.05.2022'!$A:$I,9,0))</f>
        <v>-1609.32</v>
      </c>
      <c r="I1050" s="2">
        <f>IF(ISERROR(VLOOKUP($A1050,'30.06.2022'!$A:$I,9,0)=TRUE),0,VLOOKUP($A1050,'30.06.2022'!$A:$I,9,0))</f>
        <v>-1609.32</v>
      </c>
      <c r="J1050" s="39">
        <f>IF(ISERROR(VLOOKUP($A1050,'31.07.2022'!$A:$I,9,0)=TRUE),0,VLOOKUP($A1050,'31.07.2022'!$A:$I,9,0))</f>
        <v>-1609.32</v>
      </c>
      <c r="K1050" s="39">
        <f>IF(ISERROR(VLOOKUP($A1050,'31.08.2022'!$A:$I,9,0)=TRUE),0,VLOOKUP($A1050,'31.08.2022'!$A:$I,9,0))</f>
        <v>-1609.32</v>
      </c>
      <c r="L1050" s="39">
        <f>IF(ISERROR(VLOOKUP($A1050,'30.09.2022'!$A:$I,9,0)=TRUE),0,VLOOKUP($A1050,'30.09.2022'!$A:$I,9,0))</f>
        <v>-1609.32</v>
      </c>
      <c r="M1050" s="39">
        <f>IF(ISERROR(VLOOKUP($A1050,'31.10.2022'!$A:$I,9,0)=TRUE),0,VLOOKUP($A1050,'31.10.2022'!$A:$I,9,0))</f>
        <v>-1609.32</v>
      </c>
      <c r="N1050" s="39">
        <f>IF(ISERROR(VLOOKUP($A1050,'30.11.2022'!$A:$I,9,0)=TRUE),0,VLOOKUP($A1050,'30.11.2022'!$A:$I,9,0))</f>
        <v>-1609.32</v>
      </c>
      <c r="O1050" s="39">
        <f>IF(ISERROR(VLOOKUP($A1050,'31.12.2022'!$A:$I,9,0)=TRUE),0,VLOOKUP($A1050,'31.12.2022'!$A:$I,9,0))</f>
        <v>-1609.32</v>
      </c>
    </row>
    <row r="1051" spans="1:15" x14ac:dyDescent="0.3">
      <c r="A1051" s="1" t="s">
        <v>1141</v>
      </c>
      <c r="B1051" s="1"/>
      <c r="C1051" s="53">
        <f t="shared" si="16"/>
        <v>11</v>
      </c>
      <c r="D1051" s="2">
        <f>IF(ISERROR(VLOOKUP($A1051,'31.01.2022'!$A:$I,9,0)=TRUE),0,VLOOKUP($A1051,'31.01.2022'!$A:$I,9,0))</f>
        <v>-3304.23</v>
      </c>
      <c r="E1051" s="2">
        <f>IF(ISERROR(VLOOKUP($A1051,'28.02.2022'!$A:$I,9,0)=TRUE),0,VLOOKUP($A1051,'28.02.2022'!$A:$I,9,0))</f>
        <v>-3304.23</v>
      </c>
      <c r="F1051" s="2">
        <f>IF(ISERROR(VLOOKUP($A1051,'31.03.2022'!$A:$I,9,0)=TRUE),0,VLOOKUP($A1051,'31.03.2022'!$A:$I,9,0))</f>
        <v>-3304.23</v>
      </c>
      <c r="G1051" s="2">
        <f>IF(ISERROR(VLOOKUP($A1051,'30.04.2022'!$A:$I,9,0)=TRUE),0,VLOOKUP($A1051,'30.04.2022'!$A:$I,9,0))</f>
        <v>-3304.23</v>
      </c>
      <c r="H1051" s="2">
        <f>IF(ISERROR(VLOOKUP($A1051,'31.05.2022'!$A:$I,9,0)=TRUE),0,VLOOKUP($A1051,'31.05.2022'!$A:$I,9,0))</f>
        <v>-3304.23</v>
      </c>
      <c r="I1051" s="2">
        <f>IF(ISERROR(VLOOKUP($A1051,'30.06.2022'!$A:$I,9,0)=TRUE),0,VLOOKUP($A1051,'30.06.2022'!$A:$I,9,0))</f>
        <v>-3304.23</v>
      </c>
      <c r="J1051" s="39">
        <f>IF(ISERROR(VLOOKUP($A1051,'31.07.2022'!$A:$I,9,0)=TRUE),0,VLOOKUP($A1051,'31.07.2022'!$A:$I,9,0))</f>
        <v>-3304.23</v>
      </c>
      <c r="K1051" s="39">
        <f>IF(ISERROR(VLOOKUP($A1051,'31.08.2022'!$A:$I,9,0)=TRUE),0,VLOOKUP($A1051,'31.08.2022'!$A:$I,9,0))</f>
        <v>-3304.23</v>
      </c>
      <c r="L1051" s="39">
        <f>IF(ISERROR(VLOOKUP($A1051,'30.09.2022'!$A:$I,9,0)=TRUE),0,VLOOKUP($A1051,'30.09.2022'!$A:$I,9,0))</f>
        <v>-3304.23</v>
      </c>
      <c r="M1051" s="39">
        <f>IF(ISERROR(VLOOKUP($A1051,'31.10.2022'!$A:$I,9,0)=TRUE),0,VLOOKUP($A1051,'31.10.2022'!$A:$I,9,0))</f>
        <v>-3304.23</v>
      </c>
      <c r="N1051" s="39">
        <f>IF(ISERROR(VLOOKUP($A1051,'30.11.2022'!$A:$I,9,0)=TRUE),0,VLOOKUP($A1051,'30.11.2022'!$A:$I,9,0))</f>
        <v>-3304.23</v>
      </c>
      <c r="O1051" s="39">
        <f>IF(ISERROR(VLOOKUP($A1051,'31.12.2022'!$A:$I,9,0)=TRUE),0,VLOOKUP($A1051,'31.12.2022'!$A:$I,9,0))</f>
        <v>-3304.23</v>
      </c>
    </row>
    <row r="1052" spans="1:15" x14ac:dyDescent="0.3">
      <c r="A1052" s="1" t="s">
        <v>1142</v>
      </c>
      <c r="B1052" s="1"/>
      <c r="C1052" s="53">
        <f t="shared" si="16"/>
        <v>11</v>
      </c>
      <c r="D1052" s="2">
        <f>IF(ISERROR(VLOOKUP($A1052,'31.01.2022'!$A:$I,9,0)=TRUE),0,VLOOKUP($A1052,'31.01.2022'!$A:$I,9,0))</f>
        <v>-168.64</v>
      </c>
      <c r="E1052" s="2">
        <f>IF(ISERROR(VLOOKUP($A1052,'28.02.2022'!$A:$I,9,0)=TRUE),0,VLOOKUP($A1052,'28.02.2022'!$A:$I,9,0))</f>
        <v>-168.64</v>
      </c>
      <c r="F1052" s="2">
        <f>IF(ISERROR(VLOOKUP($A1052,'31.03.2022'!$A:$I,9,0)=TRUE),0,VLOOKUP($A1052,'31.03.2022'!$A:$I,9,0))</f>
        <v>-168.64</v>
      </c>
      <c r="G1052" s="2">
        <f>IF(ISERROR(VLOOKUP($A1052,'30.04.2022'!$A:$I,9,0)=TRUE),0,VLOOKUP($A1052,'30.04.2022'!$A:$I,9,0))</f>
        <v>-168.64</v>
      </c>
      <c r="H1052" s="2">
        <f>IF(ISERROR(VLOOKUP($A1052,'31.05.2022'!$A:$I,9,0)=TRUE),0,VLOOKUP($A1052,'31.05.2022'!$A:$I,9,0))</f>
        <v>-168.64</v>
      </c>
      <c r="I1052" s="2">
        <f>IF(ISERROR(VLOOKUP($A1052,'30.06.2022'!$A:$I,9,0)=TRUE),0,VLOOKUP($A1052,'30.06.2022'!$A:$I,9,0))</f>
        <v>-168.64</v>
      </c>
      <c r="J1052" s="39">
        <f>IF(ISERROR(VLOOKUP($A1052,'31.07.2022'!$A:$I,9,0)=TRUE),0,VLOOKUP($A1052,'31.07.2022'!$A:$I,9,0))</f>
        <v>-168.64</v>
      </c>
      <c r="K1052" s="39">
        <f>IF(ISERROR(VLOOKUP($A1052,'31.08.2022'!$A:$I,9,0)=TRUE),0,VLOOKUP($A1052,'31.08.2022'!$A:$I,9,0))</f>
        <v>-168.64</v>
      </c>
      <c r="L1052" s="39">
        <f>IF(ISERROR(VLOOKUP($A1052,'30.09.2022'!$A:$I,9,0)=TRUE),0,VLOOKUP($A1052,'30.09.2022'!$A:$I,9,0))</f>
        <v>-168.64</v>
      </c>
      <c r="M1052" s="39">
        <f>IF(ISERROR(VLOOKUP($A1052,'31.10.2022'!$A:$I,9,0)=TRUE),0,VLOOKUP($A1052,'31.10.2022'!$A:$I,9,0))</f>
        <v>-168.64</v>
      </c>
      <c r="N1052" s="39">
        <f>IF(ISERROR(VLOOKUP($A1052,'30.11.2022'!$A:$I,9,0)=TRUE),0,VLOOKUP($A1052,'30.11.2022'!$A:$I,9,0))</f>
        <v>-168.64</v>
      </c>
      <c r="O1052" s="39">
        <f>IF(ISERROR(VLOOKUP($A1052,'31.12.2022'!$A:$I,9,0)=TRUE),0,VLOOKUP($A1052,'31.12.2022'!$A:$I,9,0))</f>
        <v>-168.64</v>
      </c>
    </row>
    <row r="1053" spans="1:15" x14ac:dyDescent="0.3">
      <c r="A1053" s="1" t="s">
        <v>1143</v>
      </c>
      <c r="B1053" s="1"/>
      <c r="C1053" s="53">
        <f t="shared" si="16"/>
        <v>11</v>
      </c>
      <c r="D1053" s="2">
        <f>IF(ISERROR(VLOOKUP($A1053,'31.01.2022'!$A:$I,9,0)=TRUE),0,VLOOKUP($A1053,'31.01.2022'!$A:$I,9,0))</f>
        <v>-2328.81</v>
      </c>
      <c r="E1053" s="2">
        <f>IF(ISERROR(VLOOKUP($A1053,'28.02.2022'!$A:$I,9,0)=TRUE),0,VLOOKUP($A1053,'28.02.2022'!$A:$I,9,0))</f>
        <v>-2328.81</v>
      </c>
      <c r="F1053" s="2">
        <f>IF(ISERROR(VLOOKUP($A1053,'31.03.2022'!$A:$I,9,0)=TRUE),0,VLOOKUP($A1053,'31.03.2022'!$A:$I,9,0))</f>
        <v>-2328.81</v>
      </c>
      <c r="G1053" s="2">
        <f>IF(ISERROR(VLOOKUP($A1053,'30.04.2022'!$A:$I,9,0)=TRUE),0,VLOOKUP($A1053,'30.04.2022'!$A:$I,9,0))</f>
        <v>-2328.81</v>
      </c>
      <c r="H1053" s="2">
        <f>IF(ISERROR(VLOOKUP($A1053,'31.05.2022'!$A:$I,9,0)=TRUE),0,VLOOKUP($A1053,'31.05.2022'!$A:$I,9,0))</f>
        <v>-2328.81</v>
      </c>
      <c r="I1053" s="2">
        <f>IF(ISERROR(VLOOKUP($A1053,'30.06.2022'!$A:$I,9,0)=TRUE),0,VLOOKUP($A1053,'30.06.2022'!$A:$I,9,0))</f>
        <v>-2328.81</v>
      </c>
      <c r="J1053" s="39">
        <f>IF(ISERROR(VLOOKUP($A1053,'31.07.2022'!$A:$I,9,0)=TRUE),0,VLOOKUP($A1053,'31.07.2022'!$A:$I,9,0))</f>
        <v>-2328.81</v>
      </c>
      <c r="K1053" s="39">
        <f>IF(ISERROR(VLOOKUP($A1053,'31.08.2022'!$A:$I,9,0)=TRUE),0,VLOOKUP($A1053,'31.08.2022'!$A:$I,9,0))</f>
        <v>-2328.81</v>
      </c>
      <c r="L1053" s="39">
        <f>IF(ISERROR(VLOOKUP($A1053,'30.09.2022'!$A:$I,9,0)=TRUE),0,VLOOKUP($A1053,'30.09.2022'!$A:$I,9,0))</f>
        <v>-2328.81</v>
      </c>
      <c r="M1053" s="39">
        <f>IF(ISERROR(VLOOKUP($A1053,'31.10.2022'!$A:$I,9,0)=TRUE),0,VLOOKUP($A1053,'31.10.2022'!$A:$I,9,0))</f>
        <v>-2328.81</v>
      </c>
      <c r="N1053" s="39">
        <f>IF(ISERROR(VLOOKUP($A1053,'30.11.2022'!$A:$I,9,0)=TRUE),0,VLOOKUP($A1053,'30.11.2022'!$A:$I,9,0))</f>
        <v>-2328.81</v>
      </c>
      <c r="O1053" s="39">
        <f>IF(ISERROR(VLOOKUP($A1053,'31.12.2022'!$A:$I,9,0)=TRUE),0,VLOOKUP($A1053,'31.12.2022'!$A:$I,9,0))</f>
        <v>-2328.81</v>
      </c>
    </row>
    <row r="1054" spans="1:15" x14ac:dyDescent="0.3">
      <c r="A1054" s="1" t="s">
        <v>1144</v>
      </c>
      <c r="B1054" s="1"/>
      <c r="C1054" s="53">
        <f t="shared" si="16"/>
        <v>11</v>
      </c>
      <c r="D1054" s="2">
        <f>IF(ISERROR(VLOOKUP($A1054,'31.01.2022'!$A:$I,9,0)=TRUE),0,VLOOKUP($A1054,'31.01.2022'!$A:$I,9,0))</f>
        <v>-17090.5</v>
      </c>
      <c r="E1054" s="2">
        <f>IF(ISERROR(VLOOKUP($A1054,'28.02.2022'!$A:$I,9,0)=TRUE),0,VLOOKUP($A1054,'28.02.2022'!$A:$I,9,0))</f>
        <v>-17090.5</v>
      </c>
      <c r="F1054" s="2">
        <f>IF(ISERROR(VLOOKUP($A1054,'31.03.2022'!$A:$I,9,0)=TRUE),0,VLOOKUP($A1054,'31.03.2022'!$A:$I,9,0))</f>
        <v>-17090.5</v>
      </c>
      <c r="G1054" s="2">
        <f>IF(ISERROR(VLOOKUP($A1054,'30.04.2022'!$A:$I,9,0)=TRUE),0,VLOOKUP($A1054,'30.04.2022'!$A:$I,9,0))</f>
        <v>-17090.5</v>
      </c>
      <c r="H1054" s="2">
        <f>IF(ISERROR(VLOOKUP($A1054,'31.05.2022'!$A:$I,9,0)=TRUE),0,VLOOKUP($A1054,'31.05.2022'!$A:$I,9,0))</f>
        <v>-17090.5</v>
      </c>
      <c r="I1054" s="2">
        <f>IF(ISERROR(VLOOKUP($A1054,'30.06.2022'!$A:$I,9,0)=TRUE),0,VLOOKUP($A1054,'30.06.2022'!$A:$I,9,0))</f>
        <v>-17090.5</v>
      </c>
      <c r="J1054" s="39">
        <f>IF(ISERROR(VLOOKUP($A1054,'31.07.2022'!$A:$I,9,0)=TRUE),0,VLOOKUP($A1054,'31.07.2022'!$A:$I,9,0))</f>
        <v>-17090.5</v>
      </c>
      <c r="K1054" s="39">
        <f>IF(ISERROR(VLOOKUP($A1054,'31.08.2022'!$A:$I,9,0)=TRUE),0,VLOOKUP($A1054,'31.08.2022'!$A:$I,9,0))</f>
        <v>-17090.5</v>
      </c>
      <c r="L1054" s="39">
        <f>IF(ISERROR(VLOOKUP($A1054,'30.09.2022'!$A:$I,9,0)=TRUE),0,VLOOKUP($A1054,'30.09.2022'!$A:$I,9,0))</f>
        <v>-17090.5</v>
      </c>
      <c r="M1054" s="39">
        <f>IF(ISERROR(VLOOKUP($A1054,'31.10.2022'!$A:$I,9,0)=TRUE),0,VLOOKUP($A1054,'31.10.2022'!$A:$I,9,0))</f>
        <v>-17090.5</v>
      </c>
      <c r="N1054" s="39">
        <f>IF(ISERROR(VLOOKUP($A1054,'30.11.2022'!$A:$I,9,0)=TRUE),0,VLOOKUP($A1054,'30.11.2022'!$A:$I,9,0))</f>
        <v>-17090.5</v>
      </c>
      <c r="O1054" s="39">
        <f>IF(ISERROR(VLOOKUP($A1054,'31.12.2022'!$A:$I,9,0)=TRUE),0,VLOOKUP($A1054,'31.12.2022'!$A:$I,9,0))</f>
        <v>-17090.5</v>
      </c>
    </row>
    <row r="1055" spans="1:15" x14ac:dyDescent="0.3">
      <c r="A1055" s="1" t="s">
        <v>1145</v>
      </c>
      <c r="B1055" s="1"/>
      <c r="C1055" s="53">
        <f t="shared" si="16"/>
        <v>11</v>
      </c>
      <c r="D1055" s="2">
        <f>IF(ISERROR(VLOOKUP($A1055,'31.01.2022'!$A:$I,9,0)=TRUE),0,VLOOKUP($A1055,'31.01.2022'!$A:$I,9,0))</f>
        <v>-14110.17</v>
      </c>
      <c r="E1055" s="2">
        <f>IF(ISERROR(VLOOKUP($A1055,'28.02.2022'!$A:$I,9,0)=TRUE),0,VLOOKUP($A1055,'28.02.2022'!$A:$I,9,0))</f>
        <v>-14110.17</v>
      </c>
      <c r="F1055" s="2">
        <f>IF(ISERROR(VLOOKUP($A1055,'31.03.2022'!$A:$I,9,0)=TRUE),0,VLOOKUP($A1055,'31.03.2022'!$A:$I,9,0))</f>
        <v>-14110.17</v>
      </c>
      <c r="G1055" s="2">
        <f>IF(ISERROR(VLOOKUP($A1055,'30.04.2022'!$A:$I,9,0)=TRUE),0,VLOOKUP($A1055,'30.04.2022'!$A:$I,9,0))</f>
        <v>-14110.17</v>
      </c>
      <c r="H1055" s="2">
        <f>IF(ISERROR(VLOOKUP($A1055,'31.05.2022'!$A:$I,9,0)=TRUE),0,VLOOKUP($A1055,'31.05.2022'!$A:$I,9,0))</f>
        <v>-14110.17</v>
      </c>
      <c r="I1055" s="2">
        <f>IF(ISERROR(VLOOKUP($A1055,'30.06.2022'!$A:$I,9,0)=TRUE),0,VLOOKUP($A1055,'30.06.2022'!$A:$I,9,0))</f>
        <v>-14110.17</v>
      </c>
      <c r="J1055" s="39">
        <f>IF(ISERROR(VLOOKUP($A1055,'31.07.2022'!$A:$I,9,0)=TRUE),0,VLOOKUP($A1055,'31.07.2022'!$A:$I,9,0))</f>
        <v>-14110.17</v>
      </c>
      <c r="K1055" s="39">
        <f>IF(ISERROR(VLOOKUP($A1055,'31.08.2022'!$A:$I,9,0)=TRUE),0,VLOOKUP($A1055,'31.08.2022'!$A:$I,9,0))</f>
        <v>-14110.17</v>
      </c>
      <c r="L1055" s="39">
        <f>IF(ISERROR(VLOOKUP($A1055,'30.09.2022'!$A:$I,9,0)=TRUE),0,VLOOKUP($A1055,'30.09.2022'!$A:$I,9,0))</f>
        <v>-14110.17</v>
      </c>
      <c r="M1055" s="39">
        <f>IF(ISERROR(VLOOKUP($A1055,'31.10.2022'!$A:$I,9,0)=TRUE),0,VLOOKUP($A1055,'31.10.2022'!$A:$I,9,0))</f>
        <v>-14110.17</v>
      </c>
      <c r="N1055" s="39">
        <f>IF(ISERROR(VLOOKUP($A1055,'30.11.2022'!$A:$I,9,0)=TRUE),0,VLOOKUP($A1055,'30.11.2022'!$A:$I,9,0))</f>
        <v>-14110.17</v>
      </c>
      <c r="O1055" s="39">
        <f>IF(ISERROR(VLOOKUP($A1055,'31.12.2022'!$A:$I,9,0)=TRUE),0,VLOOKUP($A1055,'31.12.2022'!$A:$I,9,0))</f>
        <v>-14110.17</v>
      </c>
    </row>
    <row r="1056" spans="1:15" x14ac:dyDescent="0.3">
      <c r="A1056" s="1" t="s">
        <v>1146</v>
      </c>
      <c r="B1056" s="1"/>
      <c r="C1056" s="53">
        <f t="shared" si="16"/>
        <v>11</v>
      </c>
      <c r="D1056" s="2">
        <f>IF(ISERROR(VLOOKUP($A1056,'31.01.2022'!$A:$I,9,0)=TRUE),0,VLOOKUP($A1056,'31.01.2022'!$A:$I,9,0))</f>
        <v>-11588.7</v>
      </c>
      <c r="E1056" s="2">
        <f>IF(ISERROR(VLOOKUP($A1056,'28.02.2022'!$A:$I,9,0)=TRUE),0,VLOOKUP($A1056,'28.02.2022'!$A:$I,9,0))</f>
        <v>-11588.7</v>
      </c>
      <c r="F1056" s="2">
        <f>IF(ISERROR(VLOOKUP($A1056,'31.03.2022'!$A:$I,9,0)=TRUE),0,VLOOKUP($A1056,'31.03.2022'!$A:$I,9,0))</f>
        <v>-12168.14</v>
      </c>
      <c r="G1056" s="2">
        <f>IF(ISERROR(VLOOKUP($A1056,'30.04.2022'!$A:$I,9,0)=TRUE),0,VLOOKUP($A1056,'30.04.2022'!$A:$I,9,0))</f>
        <v>-12168.14</v>
      </c>
      <c r="H1056" s="2">
        <f>IF(ISERROR(VLOOKUP($A1056,'31.05.2022'!$A:$I,9,0)=TRUE),0,VLOOKUP($A1056,'31.05.2022'!$A:$I,9,0))</f>
        <v>-12168.14</v>
      </c>
      <c r="I1056" s="2">
        <f>IF(ISERROR(VLOOKUP($A1056,'30.06.2022'!$A:$I,9,0)=TRUE),0,VLOOKUP($A1056,'30.06.2022'!$A:$I,9,0))</f>
        <v>-12747.58</v>
      </c>
      <c r="J1056" s="39">
        <f>IF(ISERROR(VLOOKUP($A1056,'31.07.2022'!$A:$I,9,0)=TRUE),0,VLOOKUP($A1056,'31.07.2022'!$A:$I,9,0))</f>
        <v>-12747.58</v>
      </c>
      <c r="K1056" s="39">
        <f>IF(ISERROR(VLOOKUP($A1056,'31.08.2022'!$A:$I,9,0)=TRUE),0,VLOOKUP($A1056,'31.08.2022'!$A:$I,9,0))</f>
        <v>-12747.58</v>
      </c>
      <c r="L1056" s="39">
        <f>IF(ISERROR(VLOOKUP($A1056,'30.09.2022'!$A:$I,9,0)=TRUE),0,VLOOKUP($A1056,'30.09.2022'!$A:$I,9,0))</f>
        <v>-12747.58</v>
      </c>
      <c r="M1056" s="39">
        <f>IF(ISERROR(VLOOKUP($A1056,'31.10.2022'!$A:$I,9,0)=TRUE),0,VLOOKUP($A1056,'31.10.2022'!$A:$I,9,0))</f>
        <v>-12747.58</v>
      </c>
      <c r="N1056" s="39">
        <f>IF(ISERROR(VLOOKUP($A1056,'30.11.2022'!$A:$I,9,0)=TRUE),0,VLOOKUP($A1056,'30.11.2022'!$A:$I,9,0))</f>
        <v>-12747.58</v>
      </c>
      <c r="O1056" s="39">
        <f>IF(ISERROR(VLOOKUP($A1056,'31.12.2022'!$A:$I,9,0)=TRUE),0,VLOOKUP($A1056,'31.12.2022'!$A:$I,9,0))</f>
        <v>-12747.58</v>
      </c>
    </row>
    <row r="1057" spans="1:15" x14ac:dyDescent="0.3">
      <c r="A1057" s="1" t="s">
        <v>1147</v>
      </c>
      <c r="B1057" s="1"/>
      <c r="C1057" s="53">
        <f t="shared" si="16"/>
        <v>11</v>
      </c>
      <c r="D1057" s="2">
        <f>IF(ISERROR(VLOOKUP($A1057,'31.01.2022'!$A:$I,9,0)=TRUE),0,VLOOKUP($A1057,'31.01.2022'!$A:$I,9,0))</f>
        <v>-9000</v>
      </c>
      <c r="E1057" s="2">
        <f>IF(ISERROR(VLOOKUP($A1057,'28.02.2022'!$A:$I,9,0)=TRUE),0,VLOOKUP($A1057,'28.02.2022'!$A:$I,9,0))</f>
        <v>-9000</v>
      </c>
      <c r="F1057" s="2">
        <f>IF(ISERROR(VLOOKUP($A1057,'31.03.2022'!$A:$I,9,0)=TRUE),0,VLOOKUP($A1057,'31.03.2022'!$A:$I,9,0))</f>
        <v>-9000</v>
      </c>
      <c r="G1057" s="2">
        <f>IF(ISERROR(VLOOKUP($A1057,'30.04.2022'!$A:$I,9,0)=TRUE),0,VLOOKUP($A1057,'30.04.2022'!$A:$I,9,0))</f>
        <v>-9000</v>
      </c>
      <c r="H1057" s="2">
        <f>IF(ISERROR(VLOOKUP($A1057,'31.05.2022'!$A:$I,9,0)=TRUE),0,VLOOKUP($A1057,'31.05.2022'!$A:$I,9,0))</f>
        <v>-9000</v>
      </c>
      <c r="I1057" s="2">
        <f>IF(ISERROR(VLOOKUP($A1057,'30.06.2022'!$A:$I,9,0)=TRUE),0,VLOOKUP($A1057,'30.06.2022'!$A:$I,9,0))</f>
        <v>-9000</v>
      </c>
      <c r="J1057" s="39">
        <f>IF(ISERROR(VLOOKUP($A1057,'31.07.2022'!$A:$I,9,0)=TRUE),0,VLOOKUP($A1057,'31.07.2022'!$A:$I,9,0))</f>
        <v>-9000</v>
      </c>
      <c r="K1057" s="39">
        <f>IF(ISERROR(VLOOKUP($A1057,'31.08.2022'!$A:$I,9,0)=TRUE),0,VLOOKUP($A1057,'31.08.2022'!$A:$I,9,0))</f>
        <v>-9000</v>
      </c>
      <c r="L1057" s="39">
        <f>IF(ISERROR(VLOOKUP($A1057,'30.09.2022'!$A:$I,9,0)=TRUE),0,VLOOKUP($A1057,'30.09.2022'!$A:$I,9,0))</f>
        <v>-9000</v>
      </c>
      <c r="M1057" s="39">
        <f>IF(ISERROR(VLOOKUP($A1057,'31.10.2022'!$A:$I,9,0)=TRUE),0,VLOOKUP($A1057,'31.10.2022'!$A:$I,9,0))</f>
        <v>-9000</v>
      </c>
      <c r="N1057" s="39">
        <f>IF(ISERROR(VLOOKUP($A1057,'30.11.2022'!$A:$I,9,0)=TRUE),0,VLOOKUP($A1057,'30.11.2022'!$A:$I,9,0))</f>
        <v>-9000</v>
      </c>
      <c r="O1057" s="39">
        <f>IF(ISERROR(VLOOKUP($A1057,'31.12.2022'!$A:$I,9,0)=TRUE),0,VLOOKUP($A1057,'31.12.2022'!$A:$I,9,0))</f>
        <v>-9000</v>
      </c>
    </row>
    <row r="1058" spans="1:15" x14ac:dyDescent="0.3">
      <c r="A1058" s="1" t="s">
        <v>1148</v>
      </c>
      <c r="B1058" s="1"/>
      <c r="C1058" s="53">
        <f t="shared" si="16"/>
        <v>11</v>
      </c>
      <c r="D1058" s="2">
        <f>IF(ISERROR(VLOOKUP($A1058,'31.01.2022'!$A:$I,9,0)=TRUE),0,VLOOKUP($A1058,'31.01.2022'!$A:$I,9,0))</f>
        <v>-1500</v>
      </c>
      <c r="E1058" s="2">
        <f>IF(ISERROR(VLOOKUP($A1058,'28.02.2022'!$A:$I,9,0)=TRUE),0,VLOOKUP($A1058,'28.02.2022'!$A:$I,9,0))</f>
        <v>-1500</v>
      </c>
      <c r="F1058" s="2">
        <f>IF(ISERROR(VLOOKUP($A1058,'31.03.2022'!$A:$I,9,0)=TRUE),0,VLOOKUP($A1058,'31.03.2022'!$A:$I,9,0))</f>
        <v>-1575</v>
      </c>
      <c r="G1058" s="2">
        <f>IF(ISERROR(VLOOKUP($A1058,'30.04.2022'!$A:$I,9,0)=TRUE),0,VLOOKUP($A1058,'30.04.2022'!$A:$I,9,0))</f>
        <v>-1575</v>
      </c>
      <c r="H1058" s="2">
        <f>IF(ISERROR(VLOOKUP($A1058,'31.05.2022'!$A:$I,9,0)=TRUE),0,VLOOKUP($A1058,'31.05.2022'!$A:$I,9,0))</f>
        <v>-1575</v>
      </c>
      <c r="I1058" s="2">
        <f>IF(ISERROR(VLOOKUP($A1058,'30.06.2022'!$A:$I,9,0)=TRUE),0,VLOOKUP($A1058,'30.06.2022'!$A:$I,9,0))</f>
        <v>-1650</v>
      </c>
      <c r="J1058" s="39">
        <f>IF(ISERROR(VLOOKUP($A1058,'31.07.2022'!$A:$I,9,0)=TRUE),0,VLOOKUP($A1058,'31.07.2022'!$A:$I,9,0))</f>
        <v>-1650</v>
      </c>
      <c r="K1058" s="39">
        <f>IF(ISERROR(VLOOKUP($A1058,'31.08.2022'!$A:$I,9,0)=TRUE),0,VLOOKUP($A1058,'31.08.2022'!$A:$I,9,0))</f>
        <v>-1650</v>
      </c>
      <c r="L1058" s="39">
        <f>IF(ISERROR(VLOOKUP($A1058,'30.09.2022'!$A:$I,9,0)=TRUE),0,VLOOKUP($A1058,'30.09.2022'!$A:$I,9,0))</f>
        <v>-1650</v>
      </c>
      <c r="M1058" s="39">
        <f>IF(ISERROR(VLOOKUP($A1058,'31.10.2022'!$A:$I,9,0)=TRUE),0,VLOOKUP($A1058,'31.10.2022'!$A:$I,9,0))</f>
        <v>-1650</v>
      </c>
      <c r="N1058" s="39">
        <f>IF(ISERROR(VLOOKUP($A1058,'30.11.2022'!$A:$I,9,0)=TRUE),0,VLOOKUP($A1058,'30.11.2022'!$A:$I,9,0))</f>
        <v>-1650</v>
      </c>
      <c r="O1058" s="39">
        <f>IF(ISERROR(VLOOKUP($A1058,'31.12.2022'!$A:$I,9,0)=TRUE),0,VLOOKUP($A1058,'31.12.2022'!$A:$I,9,0))</f>
        <v>-1650</v>
      </c>
    </row>
    <row r="1059" spans="1:15" x14ac:dyDescent="0.3">
      <c r="A1059" s="1" t="s">
        <v>1149</v>
      </c>
      <c r="B1059" s="1"/>
      <c r="C1059" s="53">
        <f t="shared" si="16"/>
        <v>11</v>
      </c>
      <c r="D1059" s="2">
        <f>IF(ISERROR(VLOOKUP($A1059,'31.01.2022'!$A:$I,9,0)=TRUE),0,VLOOKUP($A1059,'31.01.2022'!$A:$I,9,0))</f>
        <v>-3000</v>
      </c>
      <c r="E1059" s="2">
        <f>IF(ISERROR(VLOOKUP($A1059,'28.02.2022'!$A:$I,9,0)=TRUE),0,VLOOKUP($A1059,'28.02.2022'!$A:$I,9,0))</f>
        <v>-3000</v>
      </c>
      <c r="F1059" s="2">
        <f>IF(ISERROR(VLOOKUP($A1059,'31.03.2022'!$A:$I,9,0)=TRUE),0,VLOOKUP($A1059,'31.03.2022'!$A:$I,9,0))</f>
        <v>-3000</v>
      </c>
      <c r="G1059" s="2">
        <f>IF(ISERROR(VLOOKUP($A1059,'30.04.2022'!$A:$I,9,0)=TRUE),0,VLOOKUP($A1059,'30.04.2022'!$A:$I,9,0))</f>
        <v>-3000</v>
      </c>
      <c r="H1059" s="2">
        <f>IF(ISERROR(VLOOKUP($A1059,'31.05.2022'!$A:$I,9,0)=TRUE),0,VLOOKUP($A1059,'31.05.2022'!$A:$I,9,0))</f>
        <v>-3000</v>
      </c>
      <c r="I1059" s="2">
        <f>IF(ISERROR(VLOOKUP($A1059,'30.06.2022'!$A:$I,9,0)=TRUE),0,VLOOKUP($A1059,'30.06.2022'!$A:$I,9,0))</f>
        <v>-3000</v>
      </c>
      <c r="J1059" s="39">
        <f>IF(ISERROR(VLOOKUP($A1059,'31.07.2022'!$A:$I,9,0)=TRUE),0,VLOOKUP($A1059,'31.07.2022'!$A:$I,9,0))</f>
        <v>-3000</v>
      </c>
      <c r="K1059" s="39">
        <f>IF(ISERROR(VLOOKUP($A1059,'31.08.2022'!$A:$I,9,0)=TRUE),0,VLOOKUP($A1059,'31.08.2022'!$A:$I,9,0))</f>
        <v>-3000</v>
      </c>
      <c r="L1059" s="39">
        <f>IF(ISERROR(VLOOKUP($A1059,'30.09.2022'!$A:$I,9,0)=TRUE),0,VLOOKUP($A1059,'30.09.2022'!$A:$I,9,0))</f>
        <v>-3000</v>
      </c>
      <c r="M1059" s="39">
        <f>IF(ISERROR(VLOOKUP($A1059,'31.10.2022'!$A:$I,9,0)=TRUE),0,VLOOKUP($A1059,'31.10.2022'!$A:$I,9,0))</f>
        <v>-3000</v>
      </c>
      <c r="N1059" s="39">
        <f>IF(ISERROR(VLOOKUP($A1059,'30.11.2022'!$A:$I,9,0)=TRUE),0,VLOOKUP($A1059,'30.11.2022'!$A:$I,9,0))</f>
        <v>-3000</v>
      </c>
      <c r="O1059" s="39">
        <f>IF(ISERROR(VLOOKUP($A1059,'31.12.2022'!$A:$I,9,0)=TRUE),0,VLOOKUP($A1059,'31.12.2022'!$A:$I,9,0))</f>
        <v>-3000</v>
      </c>
    </row>
    <row r="1060" spans="1:15" x14ac:dyDescent="0.3">
      <c r="A1060" s="1" t="s">
        <v>1150</v>
      </c>
      <c r="B1060" s="1"/>
      <c r="C1060" s="53">
        <f t="shared" si="16"/>
        <v>11</v>
      </c>
      <c r="D1060" s="2">
        <f>IF(ISERROR(VLOOKUP($A1060,'31.01.2022'!$A:$I,9,0)=TRUE),0,VLOOKUP($A1060,'31.01.2022'!$A:$I,9,0))</f>
        <v>-1000</v>
      </c>
      <c r="E1060" s="2">
        <f>IF(ISERROR(VLOOKUP($A1060,'28.02.2022'!$A:$I,9,0)=TRUE),0,VLOOKUP($A1060,'28.02.2022'!$A:$I,9,0))</f>
        <v>-1000</v>
      </c>
      <c r="F1060" s="2">
        <f>IF(ISERROR(VLOOKUP($A1060,'31.03.2022'!$A:$I,9,0)=TRUE),0,VLOOKUP($A1060,'31.03.2022'!$A:$I,9,0))</f>
        <v>-1000</v>
      </c>
      <c r="G1060" s="2">
        <f>IF(ISERROR(VLOOKUP($A1060,'30.04.2022'!$A:$I,9,0)=TRUE),0,VLOOKUP($A1060,'30.04.2022'!$A:$I,9,0))</f>
        <v>-1000</v>
      </c>
      <c r="H1060" s="2">
        <f>IF(ISERROR(VLOOKUP($A1060,'31.05.2022'!$A:$I,9,0)=TRUE),0,VLOOKUP($A1060,'31.05.2022'!$A:$I,9,0))</f>
        <v>-1000</v>
      </c>
      <c r="I1060" s="2">
        <f>IF(ISERROR(VLOOKUP($A1060,'30.06.2022'!$A:$I,9,0)=TRUE),0,VLOOKUP($A1060,'30.06.2022'!$A:$I,9,0))</f>
        <v>-1000</v>
      </c>
      <c r="J1060" s="39">
        <f>IF(ISERROR(VLOOKUP($A1060,'31.07.2022'!$A:$I,9,0)=TRUE),0,VLOOKUP($A1060,'31.07.2022'!$A:$I,9,0))</f>
        <v>-1000</v>
      </c>
      <c r="K1060" s="39">
        <f>IF(ISERROR(VLOOKUP($A1060,'31.08.2022'!$A:$I,9,0)=TRUE),0,VLOOKUP($A1060,'31.08.2022'!$A:$I,9,0))</f>
        <v>-1000</v>
      </c>
      <c r="L1060" s="39">
        <f>IF(ISERROR(VLOOKUP($A1060,'30.09.2022'!$A:$I,9,0)=TRUE),0,VLOOKUP($A1060,'30.09.2022'!$A:$I,9,0))</f>
        <v>-1000</v>
      </c>
      <c r="M1060" s="39">
        <f>IF(ISERROR(VLOOKUP($A1060,'31.10.2022'!$A:$I,9,0)=TRUE),0,VLOOKUP($A1060,'31.10.2022'!$A:$I,9,0))</f>
        <v>-1000</v>
      </c>
      <c r="N1060" s="39">
        <f>IF(ISERROR(VLOOKUP($A1060,'30.11.2022'!$A:$I,9,0)=TRUE),0,VLOOKUP($A1060,'30.11.2022'!$A:$I,9,0))</f>
        <v>-1000</v>
      </c>
      <c r="O1060" s="39">
        <f>IF(ISERROR(VLOOKUP($A1060,'31.12.2022'!$A:$I,9,0)=TRUE),0,VLOOKUP($A1060,'31.12.2022'!$A:$I,9,0))</f>
        <v>-1000</v>
      </c>
    </row>
    <row r="1061" spans="1:15" x14ac:dyDescent="0.3">
      <c r="A1061" s="1" t="s">
        <v>1151</v>
      </c>
      <c r="B1061" s="1"/>
      <c r="C1061" s="53">
        <f t="shared" si="16"/>
        <v>11</v>
      </c>
      <c r="D1061" s="2">
        <f>IF(ISERROR(VLOOKUP($A1061,'31.01.2022'!$A:$I,9,0)=TRUE),0,VLOOKUP($A1061,'31.01.2022'!$A:$I,9,0))</f>
        <v>-1500</v>
      </c>
      <c r="E1061" s="2">
        <f>IF(ISERROR(VLOOKUP($A1061,'28.02.2022'!$A:$I,9,0)=TRUE),0,VLOOKUP($A1061,'28.02.2022'!$A:$I,9,0))</f>
        <v>-1500</v>
      </c>
      <c r="F1061" s="2">
        <f>IF(ISERROR(VLOOKUP($A1061,'31.03.2022'!$A:$I,9,0)=TRUE),0,VLOOKUP($A1061,'31.03.2022'!$A:$I,9,0))</f>
        <v>-1500</v>
      </c>
      <c r="G1061" s="2">
        <f>IF(ISERROR(VLOOKUP($A1061,'30.04.2022'!$A:$I,9,0)=TRUE),0,VLOOKUP($A1061,'30.04.2022'!$A:$I,9,0))</f>
        <v>-1500</v>
      </c>
      <c r="H1061" s="2">
        <f>IF(ISERROR(VLOOKUP($A1061,'31.05.2022'!$A:$I,9,0)=TRUE),0,VLOOKUP($A1061,'31.05.2022'!$A:$I,9,0))</f>
        <v>-1500</v>
      </c>
      <c r="I1061" s="2">
        <f>IF(ISERROR(VLOOKUP($A1061,'30.06.2022'!$A:$I,9,0)=TRUE),0,VLOOKUP($A1061,'30.06.2022'!$A:$I,9,0))</f>
        <v>-1500</v>
      </c>
      <c r="J1061" s="39">
        <f>IF(ISERROR(VLOOKUP($A1061,'31.07.2022'!$A:$I,9,0)=TRUE),0,VLOOKUP($A1061,'31.07.2022'!$A:$I,9,0))</f>
        <v>-1500</v>
      </c>
      <c r="K1061" s="39">
        <f>IF(ISERROR(VLOOKUP($A1061,'31.08.2022'!$A:$I,9,0)=TRUE),0,VLOOKUP($A1061,'31.08.2022'!$A:$I,9,0))</f>
        <v>-1500</v>
      </c>
      <c r="L1061" s="39">
        <f>IF(ISERROR(VLOOKUP($A1061,'30.09.2022'!$A:$I,9,0)=TRUE),0,VLOOKUP($A1061,'30.09.2022'!$A:$I,9,0))</f>
        <v>-1500</v>
      </c>
      <c r="M1061" s="39">
        <f>IF(ISERROR(VLOOKUP($A1061,'31.10.2022'!$A:$I,9,0)=TRUE),0,VLOOKUP($A1061,'31.10.2022'!$A:$I,9,0))</f>
        <v>-1500</v>
      </c>
      <c r="N1061" s="39">
        <f>IF(ISERROR(VLOOKUP($A1061,'30.11.2022'!$A:$I,9,0)=TRUE),0,VLOOKUP($A1061,'30.11.2022'!$A:$I,9,0))</f>
        <v>-1500</v>
      </c>
      <c r="O1061" s="39">
        <f>IF(ISERROR(VLOOKUP($A1061,'31.12.2022'!$A:$I,9,0)=TRUE),0,VLOOKUP($A1061,'31.12.2022'!$A:$I,9,0))</f>
        <v>-1500</v>
      </c>
    </row>
    <row r="1062" spans="1:15" x14ac:dyDescent="0.3">
      <c r="A1062" s="1" t="s">
        <v>1152</v>
      </c>
      <c r="B1062" s="1"/>
      <c r="C1062" s="53">
        <f t="shared" si="16"/>
        <v>11</v>
      </c>
      <c r="D1062" s="2">
        <f>IF(ISERROR(VLOOKUP($A1062,'31.01.2022'!$A:$I,9,0)=TRUE),0,VLOOKUP($A1062,'31.01.2022'!$A:$I,9,0))</f>
        <v>-1500</v>
      </c>
      <c r="E1062" s="2">
        <f>IF(ISERROR(VLOOKUP($A1062,'28.02.2022'!$A:$I,9,0)=TRUE),0,VLOOKUP($A1062,'28.02.2022'!$A:$I,9,0))</f>
        <v>-1500</v>
      </c>
      <c r="F1062" s="2">
        <f>IF(ISERROR(VLOOKUP($A1062,'31.03.2022'!$A:$I,9,0)=TRUE),0,VLOOKUP($A1062,'31.03.2022'!$A:$I,9,0))</f>
        <v>-1500</v>
      </c>
      <c r="G1062" s="2">
        <f>IF(ISERROR(VLOOKUP($A1062,'30.04.2022'!$A:$I,9,0)=TRUE),0,VLOOKUP($A1062,'30.04.2022'!$A:$I,9,0))</f>
        <v>-1500</v>
      </c>
      <c r="H1062" s="2">
        <f>IF(ISERROR(VLOOKUP($A1062,'31.05.2022'!$A:$I,9,0)=TRUE),0,VLOOKUP($A1062,'31.05.2022'!$A:$I,9,0))</f>
        <v>-1500</v>
      </c>
      <c r="I1062" s="2">
        <f>IF(ISERROR(VLOOKUP($A1062,'30.06.2022'!$A:$I,9,0)=TRUE),0,VLOOKUP($A1062,'30.06.2022'!$A:$I,9,0))</f>
        <v>-1500</v>
      </c>
      <c r="J1062" s="39">
        <f>IF(ISERROR(VLOOKUP($A1062,'31.07.2022'!$A:$I,9,0)=TRUE),0,VLOOKUP($A1062,'31.07.2022'!$A:$I,9,0))</f>
        <v>-1500</v>
      </c>
      <c r="K1062" s="39">
        <f>IF(ISERROR(VLOOKUP($A1062,'31.08.2022'!$A:$I,9,0)=TRUE),0,VLOOKUP($A1062,'31.08.2022'!$A:$I,9,0))</f>
        <v>-1500</v>
      </c>
      <c r="L1062" s="39">
        <f>IF(ISERROR(VLOOKUP($A1062,'30.09.2022'!$A:$I,9,0)=TRUE),0,VLOOKUP($A1062,'30.09.2022'!$A:$I,9,0))</f>
        <v>-1500</v>
      </c>
      <c r="M1062" s="39">
        <f>IF(ISERROR(VLOOKUP($A1062,'31.10.2022'!$A:$I,9,0)=TRUE),0,VLOOKUP($A1062,'31.10.2022'!$A:$I,9,0))</f>
        <v>-1500</v>
      </c>
      <c r="N1062" s="39">
        <f>IF(ISERROR(VLOOKUP($A1062,'30.11.2022'!$A:$I,9,0)=TRUE),0,VLOOKUP($A1062,'30.11.2022'!$A:$I,9,0))</f>
        <v>-1500</v>
      </c>
      <c r="O1062" s="39">
        <f>IF(ISERROR(VLOOKUP($A1062,'31.12.2022'!$A:$I,9,0)=TRUE),0,VLOOKUP($A1062,'31.12.2022'!$A:$I,9,0))</f>
        <v>-1500</v>
      </c>
    </row>
    <row r="1063" spans="1:15" x14ac:dyDescent="0.3">
      <c r="A1063" s="1" t="s">
        <v>1153</v>
      </c>
      <c r="B1063" s="1"/>
      <c r="C1063" s="53">
        <f t="shared" si="16"/>
        <v>11</v>
      </c>
      <c r="D1063" s="2">
        <f>IF(ISERROR(VLOOKUP($A1063,'31.01.2022'!$A:$I,9,0)=TRUE),0,VLOOKUP($A1063,'31.01.2022'!$A:$I,9,0))</f>
        <v>-6500</v>
      </c>
      <c r="E1063" s="2">
        <f>IF(ISERROR(VLOOKUP($A1063,'28.02.2022'!$A:$I,9,0)=TRUE),0,VLOOKUP($A1063,'28.02.2022'!$A:$I,9,0))</f>
        <v>-6500</v>
      </c>
      <c r="F1063" s="2">
        <f>IF(ISERROR(VLOOKUP($A1063,'31.03.2022'!$A:$I,9,0)=TRUE),0,VLOOKUP($A1063,'31.03.2022'!$A:$I,9,0))</f>
        <v>-6500</v>
      </c>
      <c r="G1063" s="2">
        <f>IF(ISERROR(VLOOKUP($A1063,'30.04.2022'!$A:$I,9,0)=TRUE),0,VLOOKUP($A1063,'30.04.2022'!$A:$I,9,0))</f>
        <v>-6500</v>
      </c>
      <c r="H1063" s="2">
        <f>IF(ISERROR(VLOOKUP($A1063,'31.05.2022'!$A:$I,9,0)=TRUE),0,VLOOKUP($A1063,'31.05.2022'!$A:$I,9,0))</f>
        <v>-6500</v>
      </c>
      <c r="I1063" s="2">
        <f>IF(ISERROR(VLOOKUP($A1063,'30.06.2022'!$A:$I,9,0)=TRUE),0,VLOOKUP($A1063,'30.06.2022'!$A:$I,9,0))</f>
        <v>-6500</v>
      </c>
      <c r="J1063" s="39">
        <f>IF(ISERROR(VLOOKUP($A1063,'31.07.2022'!$A:$I,9,0)=TRUE),0,VLOOKUP($A1063,'31.07.2022'!$A:$I,9,0))</f>
        <v>-6500</v>
      </c>
      <c r="K1063" s="39">
        <f>IF(ISERROR(VLOOKUP($A1063,'31.08.2022'!$A:$I,9,0)=TRUE),0,VLOOKUP($A1063,'31.08.2022'!$A:$I,9,0))</f>
        <v>-6500</v>
      </c>
      <c r="L1063" s="39">
        <f>IF(ISERROR(VLOOKUP($A1063,'30.09.2022'!$A:$I,9,0)=TRUE),0,VLOOKUP($A1063,'30.09.2022'!$A:$I,9,0))</f>
        <v>-6500</v>
      </c>
      <c r="M1063" s="39">
        <f>IF(ISERROR(VLOOKUP($A1063,'31.10.2022'!$A:$I,9,0)=TRUE),0,VLOOKUP($A1063,'31.10.2022'!$A:$I,9,0))</f>
        <v>-6500</v>
      </c>
      <c r="N1063" s="39">
        <f>IF(ISERROR(VLOOKUP($A1063,'30.11.2022'!$A:$I,9,0)=TRUE),0,VLOOKUP($A1063,'30.11.2022'!$A:$I,9,0))</f>
        <v>-6500</v>
      </c>
      <c r="O1063" s="39">
        <f>IF(ISERROR(VLOOKUP($A1063,'31.12.2022'!$A:$I,9,0)=TRUE),0,VLOOKUP($A1063,'31.12.2022'!$A:$I,9,0))</f>
        <v>-6500</v>
      </c>
    </row>
    <row r="1064" spans="1:15" x14ac:dyDescent="0.3">
      <c r="A1064" s="1" t="s">
        <v>1154</v>
      </c>
      <c r="B1064" s="1"/>
      <c r="C1064" s="53">
        <f t="shared" si="16"/>
        <v>11</v>
      </c>
      <c r="D1064" s="2">
        <f>IF(ISERROR(VLOOKUP($A1064,'31.01.2022'!$A:$I,9,0)=TRUE),0,VLOOKUP($A1064,'31.01.2022'!$A:$I,9,0))</f>
        <v>-6161.02</v>
      </c>
      <c r="E1064" s="2">
        <f>IF(ISERROR(VLOOKUP($A1064,'28.02.2022'!$A:$I,9,0)=TRUE),0,VLOOKUP($A1064,'28.02.2022'!$A:$I,9,0))</f>
        <v>-6161.02</v>
      </c>
      <c r="F1064" s="2">
        <f>IF(ISERROR(VLOOKUP($A1064,'31.03.2022'!$A:$I,9,0)=TRUE),0,VLOOKUP($A1064,'31.03.2022'!$A:$I,9,0))</f>
        <v>-6161.02</v>
      </c>
      <c r="G1064" s="2">
        <f>IF(ISERROR(VLOOKUP($A1064,'30.04.2022'!$A:$I,9,0)=TRUE),0,VLOOKUP($A1064,'30.04.2022'!$A:$I,9,0))</f>
        <v>-6161.02</v>
      </c>
      <c r="H1064" s="2">
        <f>IF(ISERROR(VLOOKUP($A1064,'31.05.2022'!$A:$I,9,0)=TRUE),0,VLOOKUP($A1064,'31.05.2022'!$A:$I,9,0))</f>
        <v>-6161.02</v>
      </c>
      <c r="I1064" s="2">
        <f>IF(ISERROR(VLOOKUP($A1064,'30.06.2022'!$A:$I,9,0)=TRUE),0,VLOOKUP($A1064,'30.06.2022'!$A:$I,9,0))</f>
        <v>-6161.02</v>
      </c>
      <c r="J1064" s="39">
        <f>IF(ISERROR(VLOOKUP($A1064,'31.07.2022'!$A:$I,9,0)=TRUE),0,VLOOKUP($A1064,'31.07.2022'!$A:$I,9,0))</f>
        <v>-6161.02</v>
      </c>
      <c r="K1064" s="39">
        <f>IF(ISERROR(VLOOKUP($A1064,'31.08.2022'!$A:$I,9,0)=TRUE),0,VLOOKUP($A1064,'31.08.2022'!$A:$I,9,0))</f>
        <v>-6161.02</v>
      </c>
      <c r="L1064" s="39">
        <f>IF(ISERROR(VLOOKUP($A1064,'30.09.2022'!$A:$I,9,0)=TRUE),0,VLOOKUP($A1064,'30.09.2022'!$A:$I,9,0))</f>
        <v>-6161.02</v>
      </c>
      <c r="M1064" s="39">
        <f>IF(ISERROR(VLOOKUP($A1064,'31.10.2022'!$A:$I,9,0)=TRUE),0,VLOOKUP($A1064,'31.10.2022'!$A:$I,9,0))</f>
        <v>-6161.02</v>
      </c>
      <c r="N1064" s="39">
        <f>IF(ISERROR(VLOOKUP($A1064,'30.11.2022'!$A:$I,9,0)=TRUE),0,VLOOKUP($A1064,'30.11.2022'!$A:$I,9,0))</f>
        <v>-6161.02</v>
      </c>
      <c r="O1064" s="39">
        <f>IF(ISERROR(VLOOKUP($A1064,'31.12.2022'!$A:$I,9,0)=TRUE),0,VLOOKUP($A1064,'31.12.2022'!$A:$I,9,0))</f>
        <v>-6161.02</v>
      </c>
    </row>
    <row r="1065" spans="1:15" x14ac:dyDescent="0.3">
      <c r="A1065" s="1" t="s">
        <v>1155</v>
      </c>
      <c r="B1065" s="1"/>
      <c r="C1065" s="53">
        <f t="shared" si="16"/>
        <v>11</v>
      </c>
      <c r="D1065" s="2">
        <f>IF(ISERROR(VLOOKUP($A1065,'31.01.2022'!$A:$I,9,0)=TRUE),0,VLOOKUP($A1065,'31.01.2022'!$A:$I,9,0))</f>
        <v>-600</v>
      </c>
      <c r="E1065" s="2">
        <f>IF(ISERROR(VLOOKUP($A1065,'28.02.2022'!$A:$I,9,0)=TRUE),0,VLOOKUP($A1065,'28.02.2022'!$A:$I,9,0))</f>
        <v>-600</v>
      </c>
      <c r="F1065" s="2">
        <f>IF(ISERROR(VLOOKUP($A1065,'31.03.2022'!$A:$I,9,0)=TRUE),0,VLOOKUP($A1065,'31.03.2022'!$A:$I,9,0))</f>
        <v>-600</v>
      </c>
      <c r="G1065" s="2">
        <f>IF(ISERROR(VLOOKUP($A1065,'30.04.2022'!$A:$I,9,0)=TRUE),0,VLOOKUP($A1065,'30.04.2022'!$A:$I,9,0))</f>
        <v>-600</v>
      </c>
      <c r="H1065" s="2">
        <f>IF(ISERROR(VLOOKUP($A1065,'31.05.2022'!$A:$I,9,0)=TRUE),0,VLOOKUP($A1065,'31.05.2022'!$A:$I,9,0))</f>
        <v>-600</v>
      </c>
      <c r="I1065" s="2">
        <f>IF(ISERROR(VLOOKUP($A1065,'30.06.2022'!$A:$I,9,0)=TRUE),0,VLOOKUP($A1065,'30.06.2022'!$A:$I,9,0))</f>
        <v>-600</v>
      </c>
      <c r="J1065" s="39">
        <f>IF(ISERROR(VLOOKUP($A1065,'31.07.2022'!$A:$I,9,0)=TRUE),0,VLOOKUP($A1065,'31.07.2022'!$A:$I,9,0))</f>
        <v>-600</v>
      </c>
      <c r="K1065" s="39">
        <f>IF(ISERROR(VLOOKUP($A1065,'31.08.2022'!$A:$I,9,0)=TRUE),0,VLOOKUP($A1065,'31.08.2022'!$A:$I,9,0))</f>
        <v>-600</v>
      </c>
      <c r="L1065" s="39">
        <f>IF(ISERROR(VLOOKUP($A1065,'30.09.2022'!$A:$I,9,0)=TRUE),0,VLOOKUP($A1065,'30.09.2022'!$A:$I,9,0))</f>
        <v>-600</v>
      </c>
      <c r="M1065" s="39">
        <f>IF(ISERROR(VLOOKUP($A1065,'31.10.2022'!$A:$I,9,0)=TRUE),0,VLOOKUP($A1065,'31.10.2022'!$A:$I,9,0))</f>
        <v>-600</v>
      </c>
      <c r="N1065" s="39">
        <f>IF(ISERROR(VLOOKUP($A1065,'30.11.2022'!$A:$I,9,0)=TRUE),0,VLOOKUP($A1065,'30.11.2022'!$A:$I,9,0))</f>
        <v>-600</v>
      </c>
      <c r="O1065" s="39">
        <f>IF(ISERROR(VLOOKUP($A1065,'31.12.2022'!$A:$I,9,0)=TRUE),0,VLOOKUP($A1065,'31.12.2022'!$A:$I,9,0))</f>
        <v>-600</v>
      </c>
    </row>
    <row r="1066" spans="1:15" x14ac:dyDescent="0.3">
      <c r="A1066" s="1" t="s">
        <v>1156</v>
      </c>
      <c r="B1066" s="1"/>
      <c r="C1066" s="53">
        <f t="shared" si="16"/>
        <v>11</v>
      </c>
      <c r="D1066" s="2">
        <f>IF(ISERROR(VLOOKUP($A1066,'31.01.2022'!$A:$I,9,0)=TRUE),0,VLOOKUP($A1066,'31.01.2022'!$A:$I,9,0))</f>
        <v>-3686.44</v>
      </c>
      <c r="E1066" s="2">
        <f>IF(ISERROR(VLOOKUP($A1066,'28.02.2022'!$A:$I,9,0)=TRUE),0,VLOOKUP($A1066,'28.02.2022'!$A:$I,9,0))</f>
        <v>-3686.44</v>
      </c>
      <c r="F1066" s="2">
        <f>IF(ISERROR(VLOOKUP($A1066,'31.03.2022'!$A:$I,9,0)=TRUE),0,VLOOKUP($A1066,'31.03.2022'!$A:$I,9,0))</f>
        <v>-3870.76</v>
      </c>
      <c r="G1066" s="2">
        <f>IF(ISERROR(VLOOKUP($A1066,'30.04.2022'!$A:$I,9,0)=TRUE),0,VLOOKUP($A1066,'30.04.2022'!$A:$I,9,0))</f>
        <v>-3870.76</v>
      </c>
      <c r="H1066" s="2">
        <f>IF(ISERROR(VLOOKUP($A1066,'31.05.2022'!$A:$I,9,0)=TRUE),0,VLOOKUP($A1066,'31.05.2022'!$A:$I,9,0))</f>
        <v>-3870.76</v>
      </c>
      <c r="I1066" s="2">
        <f>IF(ISERROR(VLOOKUP($A1066,'30.06.2022'!$A:$I,9,0)=TRUE),0,VLOOKUP($A1066,'30.06.2022'!$A:$I,9,0))</f>
        <v>-4055.08</v>
      </c>
      <c r="J1066" s="39">
        <f>IF(ISERROR(VLOOKUP($A1066,'31.07.2022'!$A:$I,9,0)=TRUE),0,VLOOKUP($A1066,'31.07.2022'!$A:$I,9,0))</f>
        <v>-4055.08</v>
      </c>
      <c r="K1066" s="39">
        <f>IF(ISERROR(VLOOKUP($A1066,'31.08.2022'!$A:$I,9,0)=TRUE),0,VLOOKUP($A1066,'31.08.2022'!$A:$I,9,0))</f>
        <v>-4055.08</v>
      </c>
      <c r="L1066" s="39">
        <f>IF(ISERROR(VLOOKUP($A1066,'30.09.2022'!$A:$I,9,0)=TRUE),0,VLOOKUP($A1066,'30.09.2022'!$A:$I,9,0))</f>
        <v>-4055.08</v>
      </c>
      <c r="M1066" s="39">
        <f>IF(ISERROR(VLOOKUP($A1066,'31.10.2022'!$A:$I,9,0)=TRUE),0,VLOOKUP($A1066,'31.10.2022'!$A:$I,9,0))</f>
        <v>-4055.08</v>
      </c>
      <c r="N1066" s="39">
        <f>IF(ISERROR(VLOOKUP($A1066,'30.11.2022'!$A:$I,9,0)=TRUE),0,VLOOKUP($A1066,'30.11.2022'!$A:$I,9,0))</f>
        <v>-4055.08</v>
      </c>
      <c r="O1066" s="39">
        <f>IF(ISERROR(VLOOKUP($A1066,'31.12.2022'!$A:$I,9,0)=TRUE),0,VLOOKUP($A1066,'31.12.2022'!$A:$I,9,0))</f>
        <v>-4055.08</v>
      </c>
    </row>
    <row r="1067" spans="1:15" x14ac:dyDescent="0.3">
      <c r="A1067" s="1" t="s">
        <v>1157</v>
      </c>
      <c r="B1067" s="1"/>
      <c r="C1067" s="53">
        <f t="shared" si="16"/>
        <v>11</v>
      </c>
      <c r="D1067" s="2">
        <f>IF(ISERROR(VLOOKUP($A1067,'31.01.2022'!$A:$I,9,0)=TRUE),0,VLOOKUP($A1067,'31.01.2022'!$A:$I,9,0))</f>
        <v>-4177.12</v>
      </c>
      <c r="E1067" s="2">
        <f>IF(ISERROR(VLOOKUP($A1067,'28.02.2022'!$A:$I,9,0)=TRUE),0,VLOOKUP($A1067,'28.02.2022'!$A:$I,9,0))</f>
        <v>-4177.12</v>
      </c>
      <c r="F1067" s="2">
        <f>IF(ISERROR(VLOOKUP($A1067,'31.03.2022'!$A:$I,9,0)=TRUE),0,VLOOKUP($A1067,'31.03.2022'!$A:$I,9,0))</f>
        <v>-4177.12</v>
      </c>
      <c r="G1067" s="2">
        <f>IF(ISERROR(VLOOKUP($A1067,'30.04.2022'!$A:$I,9,0)=TRUE),0,VLOOKUP($A1067,'30.04.2022'!$A:$I,9,0))</f>
        <v>-4177.12</v>
      </c>
      <c r="H1067" s="2">
        <f>IF(ISERROR(VLOOKUP($A1067,'31.05.2022'!$A:$I,9,0)=TRUE),0,VLOOKUP($A1067,'31.05.2022'!$A:$I,9,0))</f>
        <v>-4177.12</v>
      </c>
      <c r="I1067" s="2">
        <f>IF(ISERROR(VLOOKUP($A1067,'30.06.2022'!$A:$I,9,0)=TRUE),0,VLOOKUP($A1067,'30.06.2022'!$A:$I,9,0))</f>
        <v>-4177.12</v>
      </c>
      <c r="J1067" s="39">
        <f>IF(ISERROR(VLOOKUP($A1067,'31.07.2022'!$A:$I,9,0)=TRUE),0,VLOOKUP($A1067,'31.07.2022'!$A:$I,9,0))</f>
        <v>-4177.12</v>
      </c>
      <c r="K1067" s="39">
        <f>IF(ISERROR(VLOOKUP($A1067,'31.08.2022'!$A:$I,9,0)=TRUE),0,VLOOKUP($A1067,'31.08.2022'!$A:$I,9,0))</f>
        <v>-4177.12</v>
      </c>
      <c r="L1067" s="39">
        <f>IF(ISERROR(VLOOKUP($A1067,'30.09.2022'!$A:$I,9,0)=TRUE),0,VLOOKUP($A1067,'30.09.2022'!$A:$I,9,0))</f>
        <v>-4177.12</v>
      </c>
      <c r="M1067" s="39">
        <f>IF(ISERROR(VLOOKUP($A1067,'31.10.2022'!$A:$I,9,0)=TRUE),0,VLOOKUP($A1067,'31.10.2022'!$A:$I,9,0))</f>
        <v>-4177.12</v>
      </c>
      <c r="N1067" s="39">
        <f>IF(ISERROR(VLOOKUP($A1067,'30.11.2022'!$A:$I,9,0)=TRUE),0,VLOOKUP($A1067,'30.11.2022'!$A:$I,9,0))</f>
        <v>-4177.12</v>
      </c>
      <c r="O1067" s="39">
        <f>IF(ISERROR(VLOOKUP($A1067,'31.12.2022'!$A:$I,9,0)=TRUE),0,VLOOKUP($A1067,'31.12.2022'!$A:$I,9,0))</f>
        <v>-4177.12</v>
      </c>
    </row>
    <row r="1068" spans="1:15" x14ac:dyDescent="0.3">
      <c r="A1068" s="1" t="s">
        <v>1158</v>
      </c>
      <c r="B1068" s="1"/>
      <c r="C1068" s="53">
        <f t="shared" si="16"/>
        <v>11</v>
      </c>
      <c r="D1068" s="2">
        <f>IF(ISERROR(VLOOKUP($A1068,'31.01.2022'!$A:$I,9,0)=TRUE),0,VLOOKUP($A1068,'31.01.2022'!$A:$I,9,0))</f>
        <v>-5127.1400000000003</v>
      </c>
      <c r="E1068" s="2">
        <f>IF(ISERROR(VLOOKUP($A1068,'28.02.2022'!$A:$I,9,0)=TRUE),0,VLOOKUP($A1068,'28.02.2022'!$A:$I,9,0))</f>
        <v>-5127.1400000000003</v>
      </c>
      <c r="F1068" s="2">
        <f>IF(ISERROR(VLOOKUP($A1068,'31.03.2022'!$A:$I,9,0)=TRUE),0,VLOOKUP($A1068,'31.03.2022'!$A:$I,9,0))</f>
        <v>-5127.1400000000003</v>
      </c>
      <c r="G1068" s="2">
        <f>IF(ISERROR(VLOOKUP($A1068,'30.04.2022'!$A:$I,9,0)=TRUE),0,VLOOKUP($A1068,'30.04.2022'!$A:$I,9,0))</f>
        <v>-5127.1400000000003</v>
      </c>
      <c r="H1068" s="2">
        <f>IF(ISERROR(VLOOKUP($A1068,'31.05.2022'!$A:$I,9,0)=TRUE),0,VLOOKUP($A1068,'31.05.2022'!$A:$I,9,0))</f>
        <v>-5127.1400000000003</v>
      </c>
      <c r="I1068" s="2">
        <f>IF(ISERROR(VLOOKUP($A1068,'30.06.2022'!$A:$I,9,0)=TRUE),0,VLOOKUP($A1068,'30.06.2022'!$A:$I,9,0))</f>
        <v>-5127.1400000000003</v>
      </c>
      <c r="J1068" s="39">
        <f>IF(ISERROR(VLOOKUP($A1068,'31.07.2022'!$A:$I,9,0)=TRUE),0,VLOOKUP($A1068,'31.07.2022'!$A:$I,9,0))</f>
        <v>-5127.1400000000003</v>
      </c>
      <c r="K1068" s="39">
        <f>IF(ISERROR(VLOOKUP($A1068,'31.08.2022'!$A:$I,9,0)=TRUE),0,VLOOKUP($A1068,'31.08.2022'!$A:$I,9,0))</f>
        <v>-5127.1400000000003</v>
      </c>
      <c r="L1068" s="39">
        <f>IF(ISERROR(VLOOKUP($A1068,'30.09.2022'!$A:$I,9,0)=TRUE),0,VLOOKUP($A1068,'30.09.2022'!$A:$I,9,0))</f>
        <v>-5127.1400000000003</v>
      </c>
      <c r="M1068" s="39">
        <f>IF(ISERROR(VLOOKUP($A1068,'31.10.2022'!$A:$I,9,0)=TRUE),0,VLOOKUP($A1068,'31.10.2022'!$A:$I,9,0))</f>
        <v>-5127.1400000000003</v>
      </c>
      <c r="N1068" s="39">
        <f>IF(ISERROR(VLOOKUP($A1068,'30.11.2022'!$A:$I,9,0)=TRUE),0,VLOOKUP($A1068,'30.11.2022'!$A:$I,9,0))</f>
        <v>-5127.1400000000003</v>
      </c>
      <c r="O1068" s="39">
        <f>IF(ISERROR(VLOOKUP($A1068,'31.12.2022'!$A:$I,9,0)=TRUE),0,VLOOKUP($A1068,'31.12.2022'!$A:$I,9,0))</f>
        <v>-5127.1400000000003</v>
      </c>
    </row>
    <row r="1069" spans="1:15" x14ac:dyDescent="0.3">
      <c r="A1069" s="1" t="s">
        <v>1159</v>
      </c>
      <c r="B1069" s="1"/>
      <c r="C1069" s="53">
        <f t="shared" si="16"/>
        <v>11</v>
      </c>
      <c r="D1069" s="2">
        <f>IF(ISERROR(VLOOKUP($A1069,'31.01.2022'!$A:$I,9,0)=TRUE),0,VLOOKUP($A1069,'31.01.2022'!$A:$I,9,0))</f>
        <v>-4980.32</v>
      </c>
      <c r="E1069" s="2">
        <f>IF(ISERROR(VLOOKUP($A1069,'28.02.2022'!$A:$I,9,0)=TRUE),0,VLOOKUP($A1069,'28.02.2022'!$A:$I,9,0))</f>
        <v>-4980.32</v>
      </c>
      <c r="F1069" s="2">
        <f>IF(ISERROR(VLOOKUP($A1069,'31.03.2022'!$A:$I,9,0)=TRUE),0,VLOOKUP($A1069,'31.03.2022'!$A:$I,9,0))</f>
        <v>-4980.32</v>
      </c>
      <c r="G1069" s="2">
        <f>IF(ISERROR(VLOOKUP($A1069,'30.04.2022'!$A:$I,9,0)=TRUE),0,VLOOKUP($A1069,'30.04.2022'!$A:$I,9,0))</f>
        <v>-4980.32</v>
      </c>
      <c r="H1069" s="2">
        <f>IF(ISERROR(VLOOKUP($A1069,'31.05.2022'!$A:$I,9,0)=TRUE),0,VLOOKUP($A1069,'31.05.2022'!$A:$I,9,0))</f>
        <v>-4980.32</v>
      </c>
      <c r="I1069" s="2">
        <f>IF(ISERROR(VLOOKUP($A1069,'30.06.2022'!$A:$I,9,0)=TRUE),0,VLOOKUP($A1069,'30.06.2022'!$A:$I,9,0))</f>
        <v>-4980.32</v>
      </c>
      <c r="J1069" s="39">
        <f>IF(ISERROR(VLOOKUP($A1069,'31.07.2022'!$A:$I,9,0)=TRUE),0,VLOOKUP($A1069,'31.07.2022'!$A:$I,9,0))</f>
        <v>-4980.32</v>
      </c>
      <c r="K1069" s="39">
        <f>IF(ISERROR(VLOOKUP($A1069,'31.08.2022'!$A:$I,9,0)=TRUE),0,VLOOKUP($A1069,'31.08.2022'!$A:$I,9,0))</f>
        <v>-4980.32</v>
      </c>
      <c r="L1069" s="39">
        <f>IF(ISERROR(VLOOKUP($A1069,'30.09.2022'!$A:$I,9,0)=TRUE),0,VLOOKUP($A1069,'30.09.2022'!$A:$I,9,0))</f>
        <v>-4980.32</v>
      </c>
      <c r="M1069" s="39">
        <f>IF(ISERROR(VLOOKUP($A1069,'31.10.2022'!$A:$I,9,0)=TRUE),0,VLOOKUP($A1069,'31.10.2022'!$A:$I,9,0))</f>
        <v>-4980.32</v>
      </c>
      <c r="N1069" s="39">
        <f>IF(ISERROR(VLOOKUP($A1069,'30.11.2022'!$A:$I,9,0)=TRUE),0,VLOOKUP($A1069,'30.11.2022'!$A:$I,9,0))</f>
        <v>-4980.32</v>
      </c>
      <c r="O1069" s="39">
        <f>IF(ISERROR(VLOOKUP($A1069,'31.12.2022'!$A:$I,9,0)=TRUE),0,VLOOKUP($A1069,'31.12.2022'!$A:$I,9,0))</f>
        <v>-4980.32</v>
      </c>
    </row>
    <row r="1070" spans="1:15" x14ac:dyDescent="0.3">
      <c r="A1070" s="1" t="s">
        <v>1160</v>
      </c>
      <c r="B1070" s="1"/>
      <c r="C1070" s="53">
        <f t="shared" si="16"/>
        <v>11</v>
      </c>
      <c r="D1070" s="2">
        <f>IF(ISERROR(VLOOKUP($A1070,'31.01.2022'!$A:$I,9,0)=TRUE),0,VLOOKUP($A1070,'31.01.2022'!$A:$I,9,0))</f>
        <v>-1745.6</v>
      </c>
      <c r="E1070" s="2">
        <f>IF(ISERROR(VLOOKUP($A1070,'28.02.2022'!$A:$I,9,0)=TRUE),0,VLOOKUP($A1070,'28.02.2022'!$A:$I,9,0))</f>
        <v>-1745.6</v>
      </c>
      <c r="F1070" s="2">
        <f>IF(ISERROR(VLOOKUP($A1070,'31.03.2022'!$A:$I,9,0)=TRUE),0,VLOOKUP($A1070,'31.03.2022'!$A:$I,9,0))</f>
        <v>-1745.6</v>
      </c>
      <c r="G1070" s="2">
        <f>IF(ISERROR(VLOOKUP($A1070,'30.04.2022'!$A:$I,9,0)=TRUE),0,VLOOKUP($A1070,'30.04.2022'!$A:$I,9,0))</f>
        <v>-1745.6</v>
      </c>
      <c r="H1070" s="2">
        <f>IF(ISERROR(VLOOKUP($A1070,'31.05.2022'!$A:$I,9,0)=TRUE),0,VLOOKUP($A1070,'31.05.2022'!$A:$I,9,0))</f>
        <v>-1745.6</v>
      </c>
      <c r="I1070" s="2">
        <f>IF(ISERROR(VLOOKUP($A1070,'30.06.2022'!$A:$I,9,0)=TRUE),0,VLOOKUP($A1070,'30.06.2022'!$A:$I,9,0))</f>
        <v>-1745.6</v>
      </c>
      <c r="J1070" s="39">
        <f>IF(ISERROR(VLOOKUP($A1070,'31.07.2022'!$A:$I,9,0)=TRUE),0,VLOOKUP($A1070,'31.07.2022'!$A:$I,9,0))</f>
        <v>-1745.6</v>
      </c>
      <c r="K1070" s="39">
        <f>IF(ISERROR(VLOOKUP($A1070,'31.08.2022'!$A:$I,9,0)=TRUE),0,VLOOKUP($A1070,'31.08.2022'!$A:$I,9,0))</f>
        <v>-1745.6</v>
      </c>
      <c r="L1070" s="39">
        <f>IF(ISERROR(VLOOKUP($A1070,'30.09.2022'!$A:$I,9,0)=TRUE),0,VLOOKUP($A1070,'30.09.2022'!$A:$I,9,0))</f>
        <v>-1745.6</v>
      </c>
      <c r="M1070" s="39">
        <f>IF(ISERROR(VLOOKUP($A1070,'31.10.2022'!$A:$I,9,0)=TRUE),0,VLOOKUP($A1070,'31.10.2022'!$A:$I,9,0))</f>
        <v>-1745.6</v>
      </c>
      <c r="N1070" s="39">
        <f>IF(ISERROR(VLOOKUP($A1070,'30.11.2022'!$A:$I,9,0)=TRUE),0,VLOOKUP($A1070,'30.11.2022'!$A:$I,9,0))</f>
        <v>-1745.6</v>
      </c>
      <c r="O1070" s="39">
        <f>IF(ISERROR(VLOOKUP($A1070,'31.12.2022'!$A:$I,9,0)=TRUE),0,VLOOKUP($A1070,'31.12.2022'!$A:$I,9,0))</f>
        <v>-1745.6</v>
      </c>
    </row>
    <row r="1071" spans="1:15" x14ac:dyDescent="0.3">
      <c r="A1071" s="1" t="s">
        <v>1161</v>
      </c>
      <c r="B1071" s="1"/>
      <c r="C1071" s="53">
        <f t="shared" si="16"/>
        <v>11</v>
      </c>
      <c r="D1071" s="2">
        <f>IF(ISERROR(VLOOKUP($A1071,'31.01.2022'!$A:$I,9,0)=TRUE),0,VLOOKUP($A1071,'31.01.2022'!$A:$I,9,0))</f>
        <v>-1800</v>
      </c>
      <c r="E1071" s="2">
        <f>IF(ISERROR(VLOOKUP($A1071,'28.02.2022'!$A:$I,9,0)=TRUE),0,VLOOKUP($A1071,'28.02.2022'!$A:$I,9,0))</f>
        <v>-1800</v>
      </c>
      <c r="F1071" s="2">
        <f>IF(ISERROR(VLOOKUP($A1071,'31.03.2022'!$A:$I,9,0)=TRUE),0,VLOOKUP($A1071,'31.03.2022'!$A:$I,9,0))</f>
        <v>-1800</v>
      </c>
      <c r="G1071" s="2">
        <f>IF(ISERROR(VLOOKUP($A1071,'30.04.2022'!$A:$I,9,0)=TRUE),0,VLOOKUP($A1071,'30.04.2022'!$A:$I,9,0))</f>
        <v>-1800</v>
      </c>
      <c r="H1071" s="2">
        <f>IF(ISERROR(VLOOKUP($A1071,'31.05.2022'!$A:$I,9,0)=TRUE),0,VLOOKUP($A1071,'31.05.2022'!$A:$I,9,0))</f>
        <v>-1800</v>
      </c>
      <c r="I1071" s="2">
        <f>IF(ISERROR(VLOOKUP($A1071,'30.06.2022'!$A:$I,9,0)=TRUE),0,VLOOKUP($A1071,'30.06.2022'!$A:$I,9,0))</f>
        <v>-1800</v>
      </c>
      <c r="J1071" s="39">
        <f>IF(ISERROR(VLOOKUP($A1071,'31.07.2022'!$A:$I,9,0)=TRUE),0,VLOOKUP($A1071,'31.07.2022'!$A:$I,9,0))</f>
        <v>-1800</v>
      </c>
      <c r="K1071" s="39">
        <f>IF(ISERROR(VLOOKUP($A1071,'31.08.2022'!$A:$I,9,0)=TRUE),0,VLOOKUP($A1071,'31.08.2022'!$A:$I,9,0))</f>
        <v>-1800</v>
      </c>
      <c r="L1071" s="39">
        <f>IF(ISERROR(VLOOKUP($A1071,'30.09.2022'!$A:$I,9,0)=TRUE),0,VLOOKUP($A1071,'30.09.2022'!$A:$I,9,0))</f>
        <v>-1800</v>
      </c>
      <c r="M1071" s="39">
        <f>IF(ISERROR(VLOOKUP($A1071,'31.10.2022'!$A:$I,9,0)=TRUE),0,VLOOKUP($A1071,'31.10.2022'!$A:$I,9,0))</f>
        <v>-1800</v>
      </c>
      <c r="N1071" s="39">
        <f>IF(ISERROR(VLOOKUP($A1071,'30.11.2022'!$A:$I,9,0)=TRUE),0,VLOOKUP($A1071,'30.11.2022'!$A:$I,9,0))</f>
        <v>-1800</v>
      </c>
      <c r="O1071" s="39">
        <f>IF(ISERROR(VLOOKUP($A1071,'31.12.2022'!$A:$I,9,0)=TRUE),0,VLOOKUP($A1071,'31.12.2022'!$A:$I,9,0))</f>
        <v>-1800</v>
      </c>
    </row>
    <row r="1072" spans="1:15" x14ac:dyDescent="0.3">
      <c r="A1072" s="1" t="s">
        <v>1162</v>
      </c>
      <c r="B1072" s="1"/>
      <c r="C1072" s="53">
        <f t="shared" si="16"/>
        <v>11</v>
      </c>
      <c r="D1072" s="2">
        <f>IF(ISERROR(VLOOKUP($A1072,'31.01.2022'!$A:$I,9,0)=TRUE),0,VLOOKUP($A1072,'31.01.2022'!$A:$I,9,0))</f>
        <v>-4387.5</v>
      </c>
      <c r="E1072" s="2">
        <f>IF(ISERROR(VLOOKUP($A1072,'28.02.2022'!$A:$I,9,0)=TRUE),0,VLOOKUP($A1072,'28.02.2022'!$A:$I,9,0))</f>
        <v>-4387.5</v>
      </c>
      <c r="F1072" s="2">
        <f>IF(ISERROR(VLOOKUP($A1072,'31.03.2022'!$A:$I,9,0)=TRUE),0,VLOOKUP($A1072,'31.03.2022'!$A:$I,9,0))</f>
        <v>-4606.88</v>
      </c>
      <c r="G1072" s="2">
        <f>IF(ISERROR(VLOOKUP($A1072,'30.04.2022'!$A:$I,9,0)=TRUE),0,VLOOKUP($A1072,'30.04.2022'!$A:$I,9,0))</f>
        <v>-4606.88</v>
      </c>
      <c r="H1072" s="2">
        <f>IF(ISERROR(VLOOKUP($A1072,'31.05.2022'!$A:$I,9,0)=TRUE),0,VLOOKUP($A1072,'31.05.2022'!$A:$I,9,0))</f>
        <v>-4606.88</v>
      </c>
      <c r="I1072" s="2">
        <f>IF(ISERROR(VLOOKUP($A1072,'30.06.2022'!$A:$I,9,0)=TRUE),0,VLOOKUP($A1072,'30.06.2022'!$A:$I,9,0))</f>
        <v>-4826.26</v>
      </c>
      <c r="J1072" s="39">
        <f>IF(ISERROR(VLOOKUP($A1072,'31.07.2022'!$A:$I,9,0)=TRUE),0,VLOOKUP($A1072,'31.07.2022'!$A:$I,9,0))</f>
        <v>-4826.26</v>
      </c>
      <c r="K1072" s="39">
        <f>IF(ISERROR(VLOOKUP($A1072,'31.08.2022'!$A:$I,9,0)=TRUE),0,VLOOKUP($A1072,'31.08.2022'!$A:$I,9,0))</f>
        <v>-4826.26</v>
      </c>
      <c r="L1072" s="39">
        <f>IF(ISERROR(VLOOKUP($A1072,'30.09.2022'!$A:$I,9,0)=TRUE),0,VLOOKUP($A1072,'30.09.2022'!$A:$I,9,0))</f>
        <v>-4826.26</v>
      </c>
      <c r="M1072" s="39">
        <f>IF(ISERROR(VLOOKUP($A1072,'31.10.2022'!$A:$I,9,0)=TRUE),0,VLOOKUP($A1072,'31.10.2022'!$A:$I,9,0))</f>
        <v>-4826.26</v>
      </c>
      <c r="N1072" s="39">
        <f>IF(ISERROR(VLOOKUP($A1072,'30.11.2022'!$A:$I,9,0)=TRUE),0,VLOOKUP($A1072,'30.11.2022'!$A:$I,9,0))</f>
        <v>-4826.26</v>
      </c>
      <c r="O1072" s="39">
        <f>IF(ISERROR(VLOOKUP($A1072,'31.12.2022'!$A:$I,9,0)=TRUE),0,VLOOKUP($A1072,'31.12.2022'!$A:$I,9,0))</f>
        <v>-4826.26</v>
      </c>
    </row>
    <row r="1073" spans="1:15" x14ac:dyDescent="0.3">
      <c r="A1073" s="1" t="s">
        <v>1163</v>
      </c>
      <c r="B1073" s="1"/>
      <c r="C1073" s="53">
        <f t="shared" si="16"/>
        <v>11</v>
      </c>
      <c r="D1073" s="2">
        <f>IF(ISERROR(VLOOKUP($A1073,'31.01.2022'!$A:$I,9,0)=TRUE),0,VLOOKUP($A1073,'31.01.2022'!$A:$I,9,0))</f>
        <v>-2456.7800000000002</v>
      </c>
      <c r="E1073" s="2">
        <f>IF(ISERROR(VLOOKUP($A1073,'28.02.2022'!$A:$I,9,0)=TRUE),0,VLOOKUP($A1073,'28.02.2022'!$A:$I,9,0))</f>
        <v>-2456.7800000000002</v>
      </c>
      <c r="F1073" s="2">
        <f>IF(ISERROR(VLOOKUP($A1073,'31.03.2022'!$A:$I,9,0)=TRUE),0,VLOOKUP($A1073,'31.03.2022'!$A:$I,9,0))</f>
        <v>-2456.7800000000002</v>
      </c>
      <c r="G1073" s="2">
        <f>IF(ISERROR(VLOOKUP($A1073,'30.04.2022'!$A:$I,9,0)=TRUE),0,VLOOKUP($A1073,'30.04.2022'!$A:$I,9,0))</f>
        <v>-2456.7800000000002</v>
      </c>
      <c r="H1073" s="2">
        <f>IF(ISERROR(VLOOKUP($A1073,'31.05.2022'!$A:$I,9,0)=TRUE),0,VLOOKUP($A1073,'31.05.2022'!$A:$I,9,0))</f>
        <v>-2456.7800000000002</v>
      </c>
      <c r="I1073" s="2">
        <f>IF(ISERROR(VLOOKUP($A1073,'30.06.2022'!$A:$I,9,0)=TRUE),0,VLOOKUP($A1073,'30.06.2022'!$A:$I,9,0))</f>
        <v>-2456.7800000000002</v>
      </c>
      <c r="J1073" s="39">
        <f>IF(ISERROR(VLOOKUP($A1073,'31.07.2022'!$A:$I,9,0)=TRUE),0,VLOOKUP($A1073,'31.07.2022'!$A:$I,9,0))</f>
        <v>-2456.7800000000002</v>
      </c>
      <c r="K1073" s="39">
        <f>IF(ISERROR(VLOOKUP($A1073,'31.08.2022'!$A:$I,9,0)=TRUE),0,VLOOKUP($A1073,'31.08.2022'!$A:$I,9,0))</f>
        <v>-2456.7800000000002</v>
      </c>
      <c r="L1073" s="39">
        <f>IF(ISERROR(VLOOKUP($A1073,'30.09.2022'!$A:$I,9,0)=TRUE),0,VLOOKUP($A1073,'30.09.2022'!$A:$I,9,0))</f>
        <v>-2456.7800000000002</v>
      </c>
      <c r="M1073" s="39">
        <f>IF(ISERROR(VLOOKUP($A1073,'31.10.2022'!$A:$I,9,0)=TRUE),0,VLOOKUP($A1073,'31.10.2022'!$A:$I,9,0))</f>
        <v>-2456.7800000000002</v>
      </c>
      <c r="N1073" s="39">
        <f>IF(ISERROR(VLOOKUP($A1073,'30.11.2022'!$A:$I,9,0)=TRUE),0,VLOOKUP($A1073,'30.11.2022'!$A:$I,9,0))</f>
        <v>-2456.7800000000002</v>
      </c>
      <c r="O1073" s="39">
        <f>IF(ISERROR(VLOOKUP($A1073,'31.12.2022'!$A:$I,9,0)=TRUE),0,VLOOKUP($A1073,'31.12.2022'!$A:$I,9,0))</f>
        <v>-2456.7800000000002</v>
      </c>
    </row>
    <row r="1074" spans="1:15" x14ac:dyDescent="0.3">
      <c r="A1074" s="1" t="s">
        <v>1164</v>
      </c>
      <c r="B1074" s="1"/>
      <c r="C1074" s="53">
        <f t="shared" si="16"/>
        <v>11</v>
      </c>
      <c r="D1074" s="2">
        <f>IF(ISERROR(VLOOKUP($A1074,'31.01.2022'!$A:$I,9,0)=TRUE),0,VLOOKUP($A1074,'31.01.2022'!$A:$I,9,0))</f>
        <v>-1600</v>
      </c>
      <c r="E1074" s="2">
        <f>IF(ISERROR(VLOOKUP($A1074,'28.02.2022'!$A:$I,9,0)=TRUE),0,VLOOKUP($A1074,'28.02.2022'!$A:$I,9,0))</f>
        <v>-1600</v>
      </c>
      <c r="F1074" s="2">
        <f>IF(ISERROR(VLOOKUP($A1074,'31.03.2022'!$A:$I,9,0)=TRUE),0,VLOOKUP($A1074,'31.03.2022'!$A:$I,9,0))</f>
        <v>-1600</v>
      </c>
      <c r="G1074" s="2">
        <f>IF(ISERROR(VLOOKUP($A1074,'30.04.2022'!$A:$I,9,0)=TRUE),0,VLOOKUP($A1074,'30.04.2022'!$A:$I,9,0))</f>
        <v>-1600</v>
      </c>
      <c r="H1074" s="2">
        <f>IF(ISERROR(VLOOKUP($A1074,'31.05.2022'!$A:$I,9,0)=TRUE),0,VLOOKUP($A1074,'31.05.2022'!$A:$I,9,0))</f>
        <v>-1600</v>
      </c>
      <c r="I1074" s="2">
        <f>IF(ISERROR(VLOOKUP($A1074,'30.06.2022'!$A:$I,9,0)=TRUE),0,VLOOKUP($A1074,'30.06.2022'!$A:$I,9,0))</f>
        <v>-1600</v>
      </c>
      <c r="J1074" s="39">
        <f>IF(ISERROR(VLOOKUP($A1074,'31.07.2022'!$A:$I,9,0)=TRUE),0,VLOOKUP($A1074,'31.07.2022'!$A:$I,9,0))</f>
        <v>-1600</v>
      </c>
      <c r="K1074" s="39">
        <f>IF(ISERROR(VLOOKUP($A1074,'31.08.2022'!$A:$I,9,0)=TRUE),0,VLOOKUP($A1074,'31.08.2022'!$A:$I,9,0))</f>
        <v>-1600</v>
      </c>
      <c r="L1074" s="39">
        <f>IF(ISERROR(VLOOKUP($A1074,'30.09.2022'!$A:$I,9,0)=TRUE),0,VLOOKUP($A1074,'30.09.2022'!$A:$I,9,0))</f>
        <v>-1600</v>
      </c>
      <c r="M1074" s="39">
        <f>IF(ISERROR(VLOOKUP($A1074,'31.10.2022'!$A:$I,9,0)=TRUE),0,VLOOKUP($A1074,'31.10.2022'!$A:$I,9,0))</f>
        <v>-1600</v>
      </c>
      <c r="N1074" s="39">
        <f>IF(ISERROR(VLOOKUP($A1074,'30.11.2022'!$A:$I,9,0)=TRUE),0,VLOOKUP($A1074,'30.11.2022'!$A:$I,9,0))</f>
        <v>-1600</v>
      </c>
      <c r="O1074" s="39">
        <f>IF(ISERROR(VLOOKUP($A1074,'31.12.2022'!$A:$I,9,0)=TRUE),0,VLOOKUP($A1074,'31.12.2022'!$A:$I,9,0))</f>
        <v>-1600</v>
      </c>
    </row>
    <row r="1075" spans="1:15" x14ac:dyDescent="0.3">
      <c r="A1075" s="1" t="s">
        <v>1165</v>
      </c>
      <c r="B1075" s="1"/>
      <c r="C1075" s="53">
        <f t="shared" si="16"/>
        <v>11</v>
      </c>
      <c r="D1075" s="2">
        <f>IF(ISERROR(VLOOKUP($A1075,'31.01.2022'!$A:$I,9,0)=TRUE),0,VLOOKUP($A1075,'31.01.2022'!$A:$I,9,0))</f>
        <v>-9150.84</v>
      </c>
      <c r="E1075" s="2">
        <f>IF(ISERROR(VLOOKUP($A1075,'28.02.2022'!$A:$I,9,0)=TRUE),0,VLOOKUP($A1075,'28.02.2022'!$A:$I,9,0))</f>
        <v>-9150.84</v>
      </c>
      <c r="F1075" s="2">
        <f>IF(ISERROR(VLOOKUP($A1075,'31.03.2022'!$A:$I,9,0)=TRUE),0,VLOOKUP($A1075,'31.03.2022'!$A:$I,9,0))</f>
        <v>-9150.84</v>
      </c>
      <c r="G1075" s="2">
        <f>IF(ISERROR(VLOOKUP($A1075,'30.04.2022'!$A:$I,9,0)=TRUE),0,VLOOKUP($A1075,'30.04.2022'!$A:$I,9,0))</f>
        <v>-9150.84</v>
      </c>
      <c r="H1075" s="2">
        <f>IF(ISERROR(VLOOKUP($A1075,'31.05.2022'!$A:$I,9,0)=TRUE),0,VLOOKUP($A1075,'31.05.2022'!$A:$I,9,0))</f>
        <v>-9150.84</v>
      </c>
      <c r="I1075" s="2">
        <f>IF(ISERROR(VLOOKUP($A1075,'30.06.2022'!$A:$I,9,0)=TRUE),0,VLOOKUP($A1075,'30.06.2022'!$A:$I,9,0))</f>
        <v>-9150.84</v>
      </c>
      <c r="J1075" s="39">
        <f>IF(ISERROR(VLOOKUP($A1075,'31.07.2022'!$A:$I,9,0)=TRUE),0,VLOOKUP($A1075,'31.07.2022'!$A:$I,9,0))</f>
        <v>-9150.84</v>
      </c>
      <c r="K1075" s="39">
        <f>IF(ISERROR(VLOOKUP($A1075,'31.08.2022'!$A:$I,9,0)=TRUE),0,VLOOKUP($A1075,'31.08.2022'!$A:$I,9,0))</f>
        <v>-9150.84</v>
      </c>
      <c r="L1075" s="39">
        <f>IF(ISERROR(VLOOKUP($A1075,'30.09.2022'!$A:$I,9,0)=TRUE),0,VLOOKUP($A1075,'30.09.2022'!$A:$I,9,0))</f>
        <v>-9150.84</v>
      </c>
      <c r="M1075" s="39">
        <f>IF(ISERROR(VLOOKUP($A1075,'31.10.2022'!$A:$I,9,0)=TRUE),0,VLOOKUP($A1075,'31.10.2022'!$A:$I,9,0))</f>
        <v>-9150.84</v>
      </c>
      <c r="N1075" s="39">
        <f>IF(ISERROR(VLOOKUP($A1075,'30.11.2022'!$A:$I,9,0)=TRUE),0,VLOOKUP($A1075,'30.11.2022'!$A:$I,9,0))</f>
        <v>-9150.84</v>
      </c>
      <c r="O1075" s="39">
        <f>IF(ISERROR(VLOOKUP($A1075,'31.12.2022'!$A:$I,9,0)=TRUE),0,VLOOKUP($A1075,'31.12.2022'!$A:$I,9,0))</f>
        <v>-9150.84</v>
      </c>
    </row>
    <row r="1076" spans="1:15" x14ac:dyDescent="0.3">
      <c r="A1076" s="1" t="s">
        <v>1166</v>
      </c>
      <c r="B1076" s="1"/>
      <c r="C1076" s="53">
        <f t="shared" si="16"/>
        <v>11</v>
      </c>
      <c r="D1076" s="2">
        <f>IF(ISERROR(VLOOKUP($A1076,'31.01.2022'!$A:$I,9,0)=TRUE),0,VLOOKUP($A1076,'31.01.2022'!$A:$I,9,0))</f>
        <v>-11634.21</v>
      </c>
      <c r="E1076" s="2">
        <f>IF(ISERROR(VLOOKUP($A1076,'28.02.2022'!$A:$I,9,0)=TRUE),0,VLOOKUP($A1076,'28.02.2022'!$A:$I,9,0))</f>
        <v>-11634.21</v>
      </c>
      <c r="F1076" s="2">
        <f>IF(ISERROR(VLOOKUP($A1076,'31.03.2022'!$A:$I,9,0)=TRUE),0,VLOOKUP($A1076,'31.03.2022'!$A:$I,9,0))</f>
        <v>-11634.21</v>
      </c>
      <c r="G1076" s="2">
        <f>IF(ISERROR(VLOOKUP($A1076,'30.04.2022'!$A:$I,9,0)=TRUE),0,VLOOKUP($A1076,'30.04.2022'!$A:$I,9,0))</f>
        <v>-11634.21</v>
      </c>
      <c r="H1076" s="2">
        <f>IF(ISERROR(VLOOKUP($A1076,'31.05.2022'!$A:$I,9,0)=TRUE),0,VLOOKUP($A1076,'31.05.2022'!$A:$I,9,0))</f>
        <v>-11634.21</v>
      </c>
      <c r="I1076" s="2">
        <f>IF(ISERROR(VLOOKUP($A1076,'30.06.2022'!$A:$I,9,0)=TRUE),0,VLOOKUP($A1076,'30.06.2022'!$A:$I,9,0))</f>
        <v>-11634.21</v>
      </c>
      <c r="J1076" s="39">
        <f>IF(ISERROR(VLOOKUP($A1076,'31.07.2022'!$A:$I,9,0)=TRUE),0,VLOOKUP($A1076,'31.07.2022'!$A:$I,9,0))</f>
        <v>-11634.21</v>
      </c>
      <c r="K1076" s="39">
        <f>IF(ISERROR(VLOOKUP($A1076,'31.08.2022'!$A:$I,9,0)=TRUE),0,VLOOKUP($A1076,'31.08.2022'!$A:$I,9,0))</f>
        <v>-11634.21</v>
      </c>
      <c r="L1076" s="39">
        <f>IF(ISERROR(VLOOKUP($A1076,'30.09.2022'!$A:$I,9,0)=TRUE),0,VLOOKUP($A1076,'30.09.2022'!$A:$I,9,0))</f>
        <v>-11634.21</v>
      </c>
      <c r="M1076" s="39">
        <f>IF(ISERROR(VLOOKUP($A1076,'31.10.2022'!$A:$I,9,0)=TRUE),0,VLOOKUP($A1076,'31.10.2022'!$A:$I,9,0))</f>
        <v>-11634.21</v>
      </c>
      <c r="N1076" s="39">
        <f>IF(ISERROR(VLOOKUP($A1076,'30.11.2022'!$A:$I,9,0)=TRUE),0,VLOOKUP($A1076,'30.11.2022'!$A:$I,9,0))</f>
        <v>-11634.21</v>
      </c>
      <c r="O1076" s="39">
        <f>IF(ISERROR(VLOOKUP($A1076,'31.12.2022'!$A:$I,9,0)=TRUE),0,VLOOKUP($A1076,'31.12.2022'!$A:$I,9,0))</f>
        <v>-11634.21</v>
      </c>
    </row>
    <row r="1077" spans="1:15" x14ac:dyDescent="0.3">
      <c r="A1077" s="1" t="s">
        <v>1167</v>
      </c>
      <c r="B1077" s="1"/>
      <c r="C1077" s="53">
        <f t="shared" si="16"/>
        <v>11</v>
      </c>
      <c r="D1077" s="2">
        <f>IF(ISERROR(VLOOKUP($A1077,'31.01.2022'!$A:$I,9,0)=TRUE),0,VLOOKUP($A1077,'31.01.2022'!$A:$I,9,0))</f>
        <v>-9282.35</v>
      </c>
      <c r="E1077" s="2">
        <f>IF(ISERROR(VLOOKUP($A1077,'28.02.2022'!$A:$I,9,0)=TRUE),0,VLOOKUP($A1077,'28.02.2022'!$A:$I,9,0))</f>
        <v>-9282.35</v>
      </c>
      <c r="F1077" s="2">
        <f>IF(ISERROR(VLOOKUP($A1077,'31.03.2022'!$A:$I,9,0)=TRUE),0,VLOOKUP($A1077,'31.03.2022'!$A:$I,9,0))</f>
        <v>-9282.35</v>
      </c>
      <c r="G1077" s="2">
        <f>IF(ISERROR(VLOOKUP($A1077,'30.04.2022'!$A:$I,9,0)=TRUE),0,VLOOKUP($A1077,'30.04.2022'!$A:$I,9,0))</f>
        <v>-9282.35</v>
      </c>
      <c r="H1077" s="2">
        <f>IF(ISERROR(VLOOKUP($A1077,'31.05.2022'!$A:$I,9,0)=TRUE),0,VLOOKUP($A1077,'31.05.2022'!$A:$I,9,0))</f>
        <v>-9282.35</v>
      </c>
      <c r="I1077" s="2">
        <f>IF(ISERROR(VLOOKUP($A1077,'30.06.2022'!$A:$I,9,0)=TRUE),0,VLOOKUP($A1077,'30.06.2022'!$A:$I,9,0))</f>
        <v>-9282.35</v>
      </c>
      <c r="J1077" s="39">
        <f>IF(ISERROR(VLOOKUP($A1077,'31.07.2022'!$A:$I,9,0)=TRUE),0,VLOOKUP($A1077,'31.07.2022'!$A:$I,9,0))</f>
        <v>-9282.35</v>
      </c>
      <c r="K1077" s="39">
        <f>IF(ISERROR(VLOOKUP($A1077,'31.08.2022'!$A:$I,9,0)=TRUE),0,VLOOKUP($A1077,'31.08.2022'!$A:$I,9,0))</f>
        <v>-9282.35</v>
      </c>
      <c r="L1077" s="39">
        <f>IF(ISERROR(VLOOKUP($A1077,'30.09.2022'!$A:$I,9,0)=TRUE),0,VLOOKUP($A1077,'30.09.2022'!$A:$I,9,0))</f>
        <v>-9282.35</v>
      </c>
      <c r="M1077" s="39">
        <f>IF(ISERROR(VLOOKUP($A1077,'31.10.2022'!$A:$I,9,0)=TRUE),0,VLOOKUP($A1077,'31.10.2022'!$A:$I,9,0))</f>
        <v>-9282.35</v>
      </c>
      <c r="N1077" s="39">
        <f>IF(ISERROR(VLOOKUP($A1077,'30.11.2022'!$A:$I,9,0)=TRUE),0,VLOOKUP($A1077,'30.11.2022'!$A:$I,9,0))</f>
        <v>-9282.35</v>
      </c>
      <c r="O1077" s="39">
        <f>IF(ISERROR(VLOOKUP($A1077,'31.12.2022'!$A:$I,9,0)=TRUE),0,VLOOKUP($A1077,'31.12.2022'!$A:$I,9,0))</f>
        <v>-9282.35</v>
      </c>
    </row>
    <row r="1078" spans="1:15" x14ac:dyDescent="0.3">
      <c r="A1078" s="1" t="s">
        <v>1168</v>
      </c>
      <c r="B1078" s="1"/>
      <c r="C1078" s="53">
        <f t="shared" si="16"/>
        <v>11</v>
      </c>
      <c r="D1078" s="2">
        <f>IF(ISERROR(VLOOKUP($A1078,'31.01.2022'!$A:$I,9,0)=TRUE),0,VLOOKUP($A1078,'31.01.2022'!$A:$I,9,0))</f>
        <v>-3050.78</v>
      </c>
      <c r="E1078" s="2">
        <f>IF(ISERROR(VLOOKUP($A1078,'28.02.2022'!$A:$I,9,0)=TRUE),0,VLOOKUP($A1078,'28.02.2022'!$A:$I,9,0))</f>
        <v>-3050.78</v>
      </c>
      <c r="F1078" s="2">
        <f>IF(ISERROR(VLOOKUP($A1078,'31.03.2022'!$A:$I,9,0)=TRUE),0,VLOOKUP($A1078,'31.03.2022'!$A:$I,9,0))</f>
        <v>-3305.01</v>
      </c>
      <c r="G1078" s="2">
        <f>IF(ISERROR(VLOOKUP($A1078,'30.04.2022'!$A:$I,9,0)=TRUE),0,VLOOKUP($A1078,'30.04.2022'!$A:$I,9,0))</f>
        <v>-3305.01</v>
      </c>
      <c r="H1078" s="2">
        <f>IF(ISERROR(VLOOKUP($A1078,'31.05.2022'!$A:$I,9,0)=TRUE),0,VLOOKUP($A1078,'31.05.2022'!$A:$I,9,0))</f>
        <v>-3305.01</v>
      </c>
      <c r="I1078" s="2">
        <f>IF(ISERROR(VLOOKUP($A1078,'30.06.2022'!$A:$I,9,0)=TRUE),0,VLOOKUP($A1078,'30.06.2022'!$A:$I,9,0))</f>
        <v>-3559.24</v>
      </c>
      <c r="J1078" s="39">
        <f>IF(ISERROR(VLOOKUP($A1078,'31.07.2022'!$A:$I,9,0)=TRUE),0,VLOOKUP($A1078,'31.07.2022'!$A:$I,9,0))</f>
        <v>-3559.24</v>
      </c>
      <c r="K1078" s="39">
        <f>IF(ISERROR(VLOOKUP($A1078,'31.08.2022'!$A:$I,9,0)=TRUE),0,VLOOKUP($A1078,'31.08.2022'!$A:$I,9,0))</f>
        <v>-3559.24</v>
      </c>
      <c r="L1078" s="39">
        <f>IF(ISERROR(VLOOKUP($A1078,'30.09.2022'!$A:$I,9,0)=TRUE),0,VLOOKUP($A1078,'30.09.2022'!$A:$I,9,0))</f>
        <v>-3559.24</v>
      </c>
      <c r="M1078" s="39">
        <f>IF(ISERROR(VLOOKUP($A1078,'31.10.2022'!$A:$I,9,0)=TRUE),0,VLOOKUP($A1078,'31.10.2022'!$A:$I,9,0))</f>
        <v>-3559.24</v>
      </c>
      <c r="N1078" s="39">
        <f>IF(ISERROR(VLOOKUP($A1078,'30.11.2022'!$A:$I,9,0)=TRUE),0,VLOOKUP($A1078,'30.11.2022'!$A:$I,9,0))</f>
        <v>-3559.24</v>
      </c>
      <c r="O1078" s="39">
        <f>IF(ISERROR(VLOOKUP($A1078,'31.12.2022'!$A:$I,9,0)=TRUE),0,VLOOKUP($A1078,'31.12.2022'!$A:$I,9,0))</f>
        <v>-3559.24</v>
      </c>
    </row>
    <row r="1079" spans="1:15" x14ac:dyDescent="0.3">
      <c r="A1079" s="1" t="s">
        <v>1169</v>
      </c>
      <c r="B1079" s="1"/>
      <c r="C1079" s="53">
        <f t="shared" si="16"/>
        <v>11</v>
      </c>
      <c r="D1079" s="2">
        <f>IF(ISERROR(VLOOKUP($A1079,'31.01.2022'!$A:$I,9,0)=TRUE),0,VLOOKUP($A1079,'31.01.2022'!$A:$I,9,0))</f>
        <v>-1715.47</v>
      </c>
      <c r="E1079" s="2">
        <f>IF(ISERROR(VLOOKUP($A1079,'28.02.2022'!$A:$I,9,0)=TRUE),0,VLOOKUP($A1079,'28.02.2022'!$A:$I,9,0))</f>
        <v>-1715.47</v>
      </c>
      <c r="F1079" s="2">
        <f>IF(ISERROR(VLOOKUP($A1079,'31.03.2022'!$A:$I,9,0)=TRUE),0,VLOOKUP($A1079,'31.03.2022'!$A:$I,9,0))</f>
        <v>-1858.43</v>
      </c>
      <c r="G1079" s="2">
        <f>IF(ISERROR(VLOOKUP($A1079,'30.04.2022'!$A:$I,9,0)=TRUE),0,VLOOKUP($A1079,'30.04.2022'!$A:$I,9,0))</f>
        <v>-1858.43</v>
      </c>
      <c r="H1079" s="2">
        <f>IF(ISERROR(VLOOKUP($A1079,'31.05.2022'!$A:$I,9,0)=TRUE),0,VLOOKUP($A1079,'31.05.2022'!$A:$I,9,0))</f>
        <v>-1858.43</v>
      </c>
      <c r="I1079" s="2">
        <f>IF(ISERROR(VLOOKUP($A1079,'30.06.2022'!$A:$I,9,0)=TRUE),0,VLOOKUP($A1079,'30.06.2022'!$A:$I,9,0))</f>
        <v>-2001.39</v>
      </c>
      <c r="J1079" s="39">
        <f>IF(ISERROR(VLOOKUP($A1079,'31.07.2022'!$A:$I,9,0)=TRUE),0,VLOOKUP($A1079,'31.07.2022'!$A:$I,9,0))</f>
        <v>-2001.39</v>
      </c>
      <c r="K1079" s="39">
        <f>IF(ISERROR(VLOOKUP($A1079,'31.08.2022'!$A:$I,9,0)=TRUE),0,VLOOKUP($A1079,'31.08.2022'!$A:$I,9,0))</f>
        <v>-2001.39</v>
      </c>
      <c r="L1079" s="39">
        <f>IF(ISERROR(VLOOKUP($A1079,'30.09.2022'!$A:$I,9,0)=TRUE),0,VLOOKUP($A1079,'30.09.2022'!$A:$I,9,0))</f>
        <v>-2001.39</v>
      </c>
      <c r="M1079" s="39">
        <f>IF(ISERROR(VLOOKUP($A1079,'31.10.2022'!$A:$I,9,0)=TRUE),0,VLOOKUP($A1079,'31.10.2022'!$A:$I,9,0))</f>
        <v>-2001.39</v>
      </c>
      <c r="N1079" s="39">
        <f>IF(ISERROR(VLOOKUP($A1079,'30.11.2022'!$A:$I,9,0)=TRUE),0,VLOOKUP($A1079,'30.11.2022'!$A:$I,9,0))</f>
        <v>-2001.39</v>
      </c>
      <c r="O1079" s="39">
        <f>IF(ISERROR(VLOOKUP($A1079,'31.12.2022'!$A:$I,9,0)=TRUE),0,VLOOKUP($A1079,'31.12.2022'!$A:$I,9,0))</f>
        <v>-2001.39</v>
      </c>
    </row>
    <row r="1080" spans="1:15" x14ac:dyDescent="0.3">
      <c r="A1080" s="1" t="s">
        <v>1170</v>
      </c>
      <c r="B1080" s="1"/>
      <c r="C1080" s="53">
        <f t="shared" si="16"/>
        <v>11</v>
      </c>
      <c r="D1080" s="2">
        <f>IF(ISERROR(VLOOKUP($A1080,'31.01.2022'!$A:$I,9,0)=TRUE),0,VLOOKUP($A1080,'31.01.2022'!$A:$I,9,0))</f>
        <v>-4027.11</v>
      </c>
      <c r="E1080" s="2">
        <f>IF(ISERROR(VLOOKUP($A1080,'28.02.2022'!$A:$I,9,0)=TRUE),0,VLOOKUP($A1080,'28.02.2022'!$A:$I,9,0))</f>
        <v>-4027.11</v>
      </c>
      <c r="F1080" s="2">
        <f>IF(ISERROR(VLOOKUP($A1080,'31.03.2022'!$A:$I,9,0)=TRUE),0,VLOOKUP($A1080,'31.03.2022'!$A:$I,9,0))</f>
        <v>-4027.11</v>
      </c>
      <c r="G1080" s="2">
        <f>IF(ISERROR(VLOOKUP($A1080,'30.04.2022'!$A:$I,9,0)=TRUE),0,VLOOKUP($A1080,'30.04.2022'!$A:$I,9,0))</f>
        <v>-4027.11</v>
      </c>
      <c r="H1080" s="2">
        <f>IF(ISERROR(VLOOKUP($A1080,'31.05.2022'!$A:$I,9,0)=TRUE),0,VLOOKUP($A1080,'31.05.2022'!$A:$I,9,0))</f>
        <v>-4027.11</v>
      </c>
      <c r="I1080" s="2">
        <f>IF(ISERROR(VLOOKUP($A1080,'30.06.2022'!$A:$I,9,0)=TRUE),0,VLOOKUP($A1080,'30.06.2022'!$A:$I,9,0))</f>
        <v>-4027.11</v>
      </c>
      <c r="J1080" s="39">
        <f>IF(ISERROR(VLOOKUP($A1080,'31.07.2022'!$A:$I,9,0)=TRUE),0,VLOOKUP($A1080,'31.07.2022'!$A:$I,9,0))</f>
        <v>-4027.11</v>
      </c>
      <c r="K1080" s="39">
        <f>IF(ISERROR(VLOOKUP($A1080,'31.08.2022'!$A:$I,9,0)=TRUE),0,VLOOKUP($A1080,'31.08.2022'!$A:$I,9,0))</f>
        <v>-4027.11</v>
      </c>
      <c r="L1080" s="39">
        <f>IF(ISERROR(VLOOKUP($A1080,'30.09.2022'!$A:$I,9,0)=TRUE),0,VLOOKUP($A1080,'30.09.2022'!$A:$I,9,0))</f>
        <v>-4027.11</v>
      </c>
      <c r="M1080" s="39">
        <f>IF(ISERROR(VLOOKUP($A1080,'31.10.2022'!$A:$I,9,0)=TRUE),0,VLOOKUP($A1080,'31.10.2022'!$A:$I,9,0))</f>
        <v>-4027.11</v>
      </c>
      <c r="N1080" s="39">
        <f>IF(ISERROR(VLOOKUP($A1080,'30.11.2022'!$A:$I,9,0)=TRUE),0,VLOOKUP($A1080,'30.11.2022'!$A:$I,9,0))</f>
        <v>-4027.11</v>
      </c>
      <c r="O1080" s="39">
        <f>IF(ISERROR(VLOOKUP($A1080,'31.12.2022'!$A:$I,9,0)=TRUE),0,VLOOKUP($A1080,'31.12.2022'!$A:$I,9,0))</f>
        <v>-4027.11</v>
      </c>
    </row>
    <row r="1081" spans="1:15" x14ac:dyDescent="0.3">
      <c r="A1081" s="1" t="s">
        <v>1171</v>
      </c>
      <c r="B1081" s="1"/>
      <c r="C1081" s="53">
        <f t="shared" si="16"/>
        <v>11</v>
      </c>
      <c r="D1081" s="2">
        <f>IF(ISERROR(VLOOKUP($A1081,'31.01.2022'!$A:$I,9,0)=TRUE),0,VLOOKUP($A1081,'31.01.2022'!$A:$I,9,0))</f>
        <v>-8486.99</v>
      </c>
      <c r="E1081" s="2">
        <f>IF(ISERROR(VLOOKUP($A1081,'28.02.2022'!$A:$I,9,0)=TRUE),0,VLOOKUP($A1081,'28.02.2022'!$A:$I,9,0))</f>
        <v>-8486.99</v>
      </c>
      <c r="F1081" s="2">
        <f>IF(ISERROR(VLOOKUP($A1081,'31.03.2022'!$A:$I,9,0)=TRUE),0,VLOOKUP($A1081,'31.03.2022'!$A:$I,9,0))</f>
        <v>-9194.24</v>
      </c>
      <c r="G1081" s="2">
        <f>IF(ISERROR(VLOOKUP($A1081,'30.04.2022'!$A:$I,9,0)=TRUE),0,VLOOKUP($A1081,'30.04.2022'!$A:$I,9,0))</f>
        <v>-9194.24</v>
      </c>
      <c r="H1081" s="2">
        <f>IF(ISERROR(VLOOKUP($A1081,'31.05.2022'!$A:$I,9,0)=TRUE),0,VLOOKUP($A1081,'31.05.2022'!$A:$I,9,0))</f>
        <v>-9194.24</v>
      </c>
      <c r="I1081" s="2">
        <f>IF(ISERROR(VLOOKUP($A1081,'30.06.2022'!$A:$I,9,0)=TRUE),0,VLOOKUP($A1081,'30.06.2022'!$A:$I,9,0))</f>
        <v>-9901.49</v>
      </c>
      <c r="J1081" s="39">
        <f>IF(ISERROR(VLOOKUP($A1081,'31.07.2022'!$A:$I,9,0)=TRUE),0,VLOOKUP($A1081,'31.07.2022'!$A:$I,9,0))</f>
        <v>-9901.49</v>
      </c>
      <c r="K1081" s="39">
        <f>IF(ISERROR(VLOOKUP($A1081,'31.08.2022'!$A:$I,9,0)=TRUE),0,VLOOKUP($A1081,'31.08.2022'!$A:$I,9,0))</f>
        <v>-9901.49</v>
      </c>
      <c r="L1081" s="39">
        <f>IF(ISERROR(VLOOKUP($A1081,'30.09.2022'!$A:$I,9,0)=TRUE),0,VLOOKUP($A1081,'30.09.2022'!$A:$I,9,0))</f>
        <v>-9901.49</v>
      </c>
      <c r="M1081" s="39">
        <f>IF(ISERROR(VLOOKUP($A1081,'31.10.2022'!$A:$I,9,0)=TRUE),0,VLOOKUP($A1081,'31.10.2022'!$A:$I,9,0))</f>
        <v>-9901.49</v>
      </c>
      <c r="N1081" s="39">
        <f>IF(ISERROR(VLOOKUP($A1081,'30.11.2022'!$A:$I,9,0)=TRUE),0,VLOOKUP($A1081,'30.11.2022'!$A:$I,9,0))</f>
        <v>-9901.49</v>
      </c>
      <c r="O1081" s="39">
        <f>IF(ISERROR(VLOOKUP($A1081,'31.12.2022'!$A:$I,9,0)=TRUE),0,VLOOKUP($A1081,'31.12.2022'!$A:$I,9,0))</f>
        <v>-9901.49</v>
      </c>
    </row>
    <row r="1082" spans="1:15" x14ac:dyDescent="0.3">
      <c r="A1082" s="1" t="s">
        <v>1172</v>
      </c>
      <c r="B1082" s="1"/>
      <c r="C1082" s="53">
        <f t="shared" si="16"/>
        <v>11</v>
      </c>
      <c r="D1082" s="2">
        <f>IF(ISERROR(VLOOKUP($A1082,'31.01.2022'!$A:$I,9,0)=TRUE),0,VLOOKUP($A1082,'31.01.2022'!$A:$I,9,0))</f>
        <v>-10987.57</v>
      </c>
      <c r="E1082" s="2">
        <f>IF(ISERROR(VLOOKUP($A1082,'28.02.2022'!$A:$I,9,0)=TRUE),0,VLOOKUP($A1082,'28.02.2022'!$A:$I,9,0))</f>
        <v>-10987.57</v>
      </c>
      <c r="F1082" s="2">
        <f>IF(ISERROR(VLOOKUP($A1082,'31.03.2022'!$A:$I,9,0)=TRUE),0,VLOOKUP($A1082,'31.03.2022'!$A:$I,9,0))</f>
        <v>-12361.02</v>
      </c>
      <c r="G1082" s="2">
        <f>IF(ISERROR(VLOOKUP($A1082,'30.04.2022'!$A:$I,9,0)=TRUE),0,VLOOKUP($A1082,'30.04.2022'!$A:$I,9,0))</f>
        <v>-12361.02</v>
      </c>
      <c r="H1082" s="2">
        <f>IF(ISERROR(VLOOKUP($A1082,'31.05.2022'!$A:$I,9,0)=TRUE),0,VLOOKUP($A1082,'31.05.2022'!$A:$I,9,0))</f>
        <v>-12361.02</v>
      </c>
      <c r="I1082" s="2">
        <f>IF(ISERROR(VLOOKUP($A1082,'30.06.2022'!$A:$I,9,0)=TRUE),0,VLOOKUP($A1082,'30.06.2022'!$A:$I,9,0))</f>
        <v>-13734.47</v>
      </c>
      <c r="J1082" s="39">
        <f>IF(ISERROR(VLOOKUP($A1082,'31.07.2022'!$A:$I,9,0)=TRUE),0,VLOOKUP($A1082,'31.07.2022'!$A:$I,9,0))</f>
        <v>-13734.47</v>
      </c>
      <c r="K1082" s="39">
        <f>IF(ISERROR(VLOOKUP($A1082,'31.08.2022'!$A:$I,9,0)=TRUE),0,VLOOKUP($A1082,'31.08.2022'!$A:$I,9,0))</f>
        <v>-13734.47</v>
      </c>
      <c r="L1082" s="39">
        <f>IF(ISERROR(VLOOKUP($A1082,'30.09.2022'!$A:$I,9,0)=TRUE),0,VLOOKUP($A1082,'30.09.2022'!$A:$I,9,0))</f>
        <v>-13734.47</v>
      </c>
      <c r="M1082" s="39">
        <f>IF(ISERROR(VLOOKUP($A1082,'31.10.2022'!$A:$I,9,0)=TRUE),0,VLOOKUP($A1082,'31.10.2022'!$A:$I,9,0))</f>
        <v>-13734.47</v>
      </c>
      <c r="N1082" s="39">
        <f>IF(ISERROR(VLOOKUP($A1082,'30.11.2022'!$A:$I,9,0)=TRUE),0,VLOOKUP($A1082,'30.11.2022'!$A:$I,9,0))</f>
        <v>-13734.47</v>
      </c>
      <c r="O1082" s="39">
        <f>IF(ISERROR(VLOOKUP($A1082,'31.12.2022'!$A:$I,9,0)=TRUE),0,VLOOKUP($A1082,'31.12.2022'!$A:$I,9,0))</f>
        <v>-13734.47</v>
      </c>
    </row>
    <row r="1083" spans="1:15" x14ac:dyDescent="0.3">
      <c r="A1083" s="1" t="s">
        <v>1173</v>
      </c>
      <c r="B1083" s="1"/>
      <c r="C1083" s="53">
        <f t="shared" si="16"/>
        <v>11</v>
      </c>
      <c r="D1083" s="2">
        <f>IF(ISERROR(VLOOKUP($A1083,'31.01.2022'!$A:$I,9,0)=TRUE),0,VLOOKUP($A1083,'31.01.2022'!$A:$I,9,0))</f>
        <v>-1870.05</v>
      </c>
      <c r="E1083" s="2">
        <f>IF(ISERROR(VLOOKUP($A1083,'28.02.2022'!$A:$I,9,0)=TRUE),0,VLOOKUP($A1083,'28.02.2022'!$A:$I,9,0))</f>
        <v>-1870.05</v>
      </c>
      <c r="F1083" s="2">
        <f>IF(ISERROR(VLOOKUP($A1083,'31.03.2022'!$A:$I,9,0)=TRUE),0,VLOOKUP($A1083,'31.03.2022'!$A:$I,9,0))</f>
        <v>-2103.81</v>
      </c>
      <c r="G1083" s="2">
        <f>IF(ISERROR(VLOOKUP($A1083,'30.04.2022'!$A:$I,9,0)=TRUE),0,VLOOKUP($A1083,'30.04.2022'!$A:$I,9,0))</f>
        <v>-2103.81</v>
      </c>
      <c r="H1083" s="2">
        <f>IF(ISERROR(VLOOKUP($A1083,'31.05.2022'!$A:$I,9,0)=TRUE),0,VLOOKUP($A1083,'31.05.2022'!$A:$I,9,0))</f>
        <v>-2103.81</v>
      </c>
      <c r="I1083" s="2">
        <f>IF(ISERROR(VLOOKUP($A1083,'30.06.2022'!$A:$I,9,0)=TRUE),0,VLOOKUP($A1083,'30.06.2022'!$A:$I,9,0))</f>
        <v>-2337.5700000000002</v>
      </c>
      <c r="J1083" s="39">
        <f>IF(ISERROR(VLOOKUP($A1083,'31.07.2022'!$A:$I,9,0)=TRUE),0,VLOOKUP($A1083,'31.07.2022'!$A:$I,9,0))</f>
        <v>-2337.5700000000002</v>
      </c>
      <c r="K1083" s="39">
        <f>IF(ISERROR(VLOOKUP($A1083,'31.08.2022'!$A:$I,9,0)=TRUE),0,VLOOKUP($A1083,'31.08.2022'!$A:$I,9,0))</f>
        <v>-2337.5700000000002</v>
      </c>
      <c r="L1083" s="39">
        <f>IF(ISERROR(VLOOKUP($A1083,'30.09.2022'!$A:$I,9,0)=TRUE),0,VLOOKUP($A1083,'30.09.2022'!$A:$I,9,0))</f>
        <v>-2337.5700000000002</v>
      </c>
      <c r="M1083" s="39">
        <f>IF(ISERROR(VLOOKUP($A1083,'31.10.2022'!$A:$I,9,0)=TRUE),0,VLOOKUP($A1083,'31.10.2022'!$A:$I,9,0))</f>
        <v>-2337.5700000000002</v>
      </c>
      <c r="N1083" s="39">
        <f>IF(ISERROR(VLOOKUP($A1083,'30.11.2022'!$A:$I,9,0)=TRUE),0,VLOOKUP($A1083,'30.11.2022'!$A:$I,9,0))</f>
        <v>-2337.5700000000002</v>
      </c>
      <c r="O1083" s="39">
        <f>IF(ISERROR(VLOOKUP($A1083,'31.12.2022'!$A:$I,9,0)=TRUE),0,VLOOKUP($A1083,'31.12.2022'!$A:$I,9,0))</f>
        <v>-2337.5700000000002</v>
      </c>
    </row>
    <row r="1084" spans="1:15" x14ac:dyDescent="0.3">
      <c r="A1084" s="1" t="s">
        <v>1174</v>
      </c>
      <c r="B1084" s="1"/>
      <c r="C1084" s="53">
        <f t="shared" si="16"/>
        <v>11</v>
      </c>
      <c r="D1084" s="2">
        <f>IF(ISERROR(VLOOKUP($A1084,'31.01.2022'!$A:$I,9,0)=TRUE),0,VLOOKUP($A1084,'31.01.2022'!$A:$I,9,0))</f>
        <v>-6778.81</v>
      </c>
      <c r="E1084" s="2">
        <f>IF(ISERROR(VLOOKUP($A1084,'28.02.2022'!$A:$I,9,0)=TRUE),0,VLOOKUP($A1084,'28.02.2022'!$A:$I,9,0))</f>
        <v>-6778.81</v>
      </c>
      <c r="F1084" s="2">
        <f>IF(ISERROR(VLOOKUP($A1084,'31.03.2022'!$A:$I,9,0)=TRUE),0,VLOOKUP($A1084,'31.03.2022'!$A:$I,9,0))</f>
        <v>-6778.81</v>
      </c>
      <c r="G1084" s="2">
        <f>IF(ISERROR(VLOOKUP($A1084,'30.04.2022'!$A:$I,9,0)=TRUE),0,VLOOKUP($A1084,'30.04.2022'!$A:$I,9,0))</f>
        <v>-6778.81</v>
      </c>
      <c r="H1084" s="2">
        <f>IF(ISERROR(VLOOKUP($A1084,'31.05.2022'!$A:$I,9,0)=TRUE),0,VLOOKUP($A1084,'31.05.2022'!$A:$I,9,0))</f>
        <v>-6778.81</v>
      </c>
      <c r="I1084" s="2">
        <f>IF(ISERROR(VLOOKUP($A1084,'30.06.2022'!$A:$I,9,0)=TRUE),0,VLOOKUP($A1084,'30.06.2022'!$A:$I,9,0))</f>
        <v>-6778.81</v>
      </c>
      <c r="J1084" s="39">
        <f>IF(ISERROR(VLOOKUP($A1084,'31.07.2022'!$A:$I,9,0)=TRUE),0,VLOOKUP($A1084,'31.07.2022'!$A:$I,9,0))</f>
        <v>-6778.81</v>
      </c>
      <c r="K1084" s="39">
        <f>IF(ISERROR(VLOOKUP($A1084,'31.08.2022'!$A:$I,9,0)=TRUE),0,VLOOKUP($A1084,'31.08.2022'!$A:$I,9,0))</f>
        <v>-6778.81</v>
      </c>
      <c r="L1084" s="39">
        <f>IF(ISERROR(VLOOKUP($A1084,'30.09.2022'!$A:$I,9,0)=TRUE),0,VLOOKUP($A1084,'30.09.2022'!$A:$I,9,0))</f>
        <v>-6778.81</v>
      </c>
      <c r="M1084" s="39">
        <f>IF(ISERROR(VLOOKUP($A1084,'31.10.2022'!$A:$I,9,0)=TRUE),0,VLOOKUP($A1084,'31.10.2022'!$A:$I,9,0))</f>
        <v>-6778.81</v>
      </c>
      <c r="N1084" s="39">
        <f>IF(ISERROR(VLOOKUP($A1084,'30.11.2022'!$A:$I,9,0)=TRUE),0,VLOOKUP($A1084,'30.11.2022'!$A:$I,9,0))</f>
        <v>-6778.81</v>
      </c>
      <c r="O1084" s="39">
        <f>IF(ISERROR(VLOOKUP($A1084,'31.12.2022'!$A:$I,9,0)=TRUE),0,VLOOKUP($A1084,'31.12.2022'!$A:$I,9,0))</f>
        <v>-6778.81</v>
      </c>
    </row>
    <row r="1085" spans="1:15" x14ac:dyDescent="0.3">
      <c r="A1085" s="1" t="s">
        <v>1175</v>
      </c>
      <c r="B1085" s="1"/>
      <c r="C1085" s="53">
        <f t="shared" si="16"/>
        <v>11</v>
      </c>
      <c r="D1085" s="2">
        <f>IF(ISERROR(VLOOKUP($A1085,'31.01.2022'!$A:$I,9,0)=TRUE),0,VLOOKUP($A1085,'31.01.2022'!$A:$I,9,0))</f>
        <v>-2767.79</v>
      </c>
      <c r="E1085" s="2">
        <f>IF(ISERROR(VLOOKUP($A1085,'28.02.2022'!$A:$I,9,0)=TRUE),0,VLOOKUP($A1085,'28.02.2022'!$A:$I,9,0))</f>
        <v>-2767.79</v>
      </c>
      <c r="F1085" s="2">
        <f>IF(ISERROR(VLOOKUP($A1085,'31.03.2022'!$A:$I,9,0)=TRUE),0,VLOOKUP($A1085,'31.03.2022'!$A:$I,9,0))</f>
        <v>-3113.77</v>
      </c>
      <c r="G1085" s="2">
        <f>IF(ISERROR(VLOOKUP($A1085,'30.04.2022'!$A:$I,9,0)=TRUE),0,VLOOKUP($A1085,'30.04.2022'!$A:$I,9,0))</f>
        <v>-3113.77</v>
      </c>
      <c r="H1085" s="2">
        <f>IF(ISERROR(VLOOKUP($A1085,'31.05.2022'!$A:$I,9,0)=TRUE),0,VLOOKUP($A1085,'31.05.2022'!$A:$I,9,0))</f>
        <v>-3113.77</v>
      </c>
      <c r="I1085" s="2">
        <f>IF(ISERROR(VLOOKUP($A1085,'30.06.2022'!$A:$I,9,0)=TRUE),0,VLOOKUP($A1085,'30.06.2022'!$A:$I,9,0))</f>
        <v>-3459.75</v>
      </c>
      <c r="J1085" s="39">
        <f>IF(ISERROR(VLOOKUP($A1085,'31.07.2022'!$A:$I,9,0)=TRUE),0,VLOOKUP($A1085,'31.07.2022'!$A:$I,9,0))</f>
        <v>-3459.75</v>
      </c>
      <c r="K1085" s="39">
        <f>IF(ISERROR(VLOOKUP($A1085,'31.08.2022'!$A:$I,9,0)=TRUE),0,VLOOKUP($A1085,'31.08.2022'!$A:$I,9,0))</f>
        <v>-3459.75</v>
      </c>
      <c r="L1085" s="39">
        <f>IF(ISERROR(VLOOKUP($A1085,'30.09.2022'!$A:$I,9,0)=TRUE),0,VLOOKUP($A1085,'30.09.2022'!$A:$I,9,0))</f>
        <v>-3459.75</v>
      </c>
      <c r="M1085" s="39">
        <f>IF(ISERROR(VLOOKUP($A1085,'31.10.2022'!$A:$I,9,0)=TRUE),0,VLOOKUP($A1085,'31.10.2022'!$A:$I,9,0))</f>
        <v>-3459.75</v>
      </c>
      <c r="N1085" s="39">
        <f>IF(ISERROR(VLOOKUP($A1085,'30.11.2022'!$A:$I,9,0)=TRUE),0,VLOOKUP($A1085,'30.11.2022'!$A:$I,9,0))</f>
        <v>-3459.75</v>
      </c>
      <c r="O1085" s="39">
        <f>IF(ISERROR(VLOOKUP($A1085,'31.12.2022'!$A:$I,9,0)=TRUE),0,VLOOKUP($A1085,'31.12.2022'!$A:$I,9,0))</f>
        <v>-3459.75</v>
      </c>
    </row>
    <row r="1086" spans="1:15" x14ac:dyDescent="0.3">
      <c r="A1086" s="1" t="s">
        <v>1176</v>
      </c>
      <c r="B1086" s="1"/>
      <c r="C1086" s="53">
        <f t="shared" si="16"/>
        <v>11</v>
      </c>
      <c r="D1086" s="2">
        <f>IF(ISERROR(VLOOKUP($A1086,'31.01.2022'!$A:$I,9,0)=TRUE),0,VLOOKUP($A1086,'31.01.2022'!$A:$I,9,0))</f>
        <v>-322.02999999999997</v>
      </c>
      <c r="E1086" s="2">
        <f>IF(ISERROR(VLOOKUP($A1086,'28.02.2022'!$A:$I,9,0)=TRUE),0,VLOOKUP($A1086,'28.02.2022'!$A:$I,9,0))</f>
        <v>-322.02999999999997</v>
      </c>
      <c r="F1086" s="2">
        <f>IF(ISERROR(VLOOKUP($A1086,'31.03.2022'!$A:$I,9,0)=TRUE),0,VLOOKUP($A1086,'31.03.2022'!$A:$I,9,0))</f>
        <v>-362.29</v>
      </c>
      <c r="G1086" s="2">
        <f>IF(ISERROR(VLOOKUP($A1086,'30.04.2022'!$A:$I,9,0)=TRUE),0,VLOOKUP($A1086,'30.04.2022'!$A:$I,9,0))</f>
        <v>-362.29</v>
      </c>
      <c r="H1086" s="2">
        <f>IF(ISERROR(VLOOKUP($A1086,'31.05.2022'!$A:$I,9,0)=TRUE),0,VLOOKUP($A1086,'31.05.2022'!$A:$I,9,0))</f>
        <v>-362.29</v>
      </c>
      <c r="I1086" s="2">
        <f>IF(ISERROR(VLOOKUP($A1086,'30.06.2022'!$A:$I,9,0)=TRUE),0,VLOOKUP($A1086,'30.06.2022'!$A:$I,9,0))</f>
        <v>-402.55</v>
      </c>
      <c r="J1086" s="39">
        <f>IF(ISERROR(VLOOKUP($A1086,'31.07.2022'!$A:$I,9,0)=TRUE),0,VLOOKUP($A1086,'31.07.2022'!$A:$I,9,0))</f>
        <v>-402.55</v>
      </c>
      <c r="K1086" s="39">
        <f>IF(ISERROR(VLOOKUP($A1086,'31.08.2022'!$A:$I,9,0)=TRUE),0,VLOOKUP($A1086,'31.08.2022'!$A:$I,9,0))</f>
        <v>-402.55</v>
      </c>
      <c r="L1086" s="39">
        <f>IF(ISERROR(VLOOKUP($A1086,'30.09.2022'!$A:$I,9,0)=TRUE),0,VLOOKUP($A1086,'30.09.2022'!$A:$I,9,0))</f>
        <v>-402.55</v>
      </c>
      <c r="M1086" s="39">
        <f>IF(ISERROR(VLOOKUP($A1086,'31.10.2022'!$A:$I,9,0)=TRUE),0,VLOOKUP($A1086,'31.10.2022'!$A:$I,9,0))</f>
        <v>-402.55</v>
      </c>
      <c r="N1086" s="39">
        <f>IF(ISERROR(VLOOKUP($A1086,'30.11.2022'!$A:$I,9,0)=TRUE),0,VLOOKUP($A1086,'30.11.2022'!$A:$I,9,0))</f>
        <v>-402.55</v>
      </c>
      <c r="O1086" s="39">
        <f>IF(ISERROR(VLOOKUP($A1086,'31.12.2022'!$A:$I,9,0)=TRUE),0,VLOOKUP($A1086,'31.12.2022'!$A:$I,9,0))</f>
        <v>-402.55</v>
      </c>
    </row>
    <row r="1087" spans="1:15" x14ac:dyDescent="0.3">
      <c r="A1087" s="1" t="s">
        <v>1177</v>
      </c>
      <c r="B1087" s="1"/>
      <c r="C1087" s="53">
        <f t="shared" si="16"/>
        <v>11</v>
      </c>
      <c r="D1087" s="2">
        <f>IF(ISERROR(VLOOKUP($A1087,'31.01.2022'!$A:$I,9,0)=TRUE),0,VLOOKUP($A1087,'31.01.2022'!$A:$I,9,0))</f>
        <v>-940.68</v>
      </c>
      <c r="E1087" s="2">
        <f>IF(ISERROR(VLOOKUP($A1087,'28.02.2022'!$A:$I,9,0)=TRUE),0,VLOOKUP($A1087,'28.02.2022'!$A:$I,9,0))</f>
        <v>-940.68</v>
      </c>
      <c r="F1087" s="2">
        <f>IF(ISERROR(VLOOKUP($A1087,'31.03.2022'!$A:$I,9,0)=TRUE),0,VLOOKUP($A1087,'31.03.2022'!$A:$I,9,0))</f>
        <v>-1058.27</v>
      </c>
      <c r="G1087" s="2">
        <f>IF(ISERROR(VLOOKUP($A1087,'30.04.2022'!$A:$I,9,0)=TRUE),0,VLOOKUP($A1087,'30.04.2022'!$A:$I,9,0))</f>
        <v>-1058.27</v>
      </c>
      <c r="H1087" s="2">
        <f>IF(ISERROR(VLOOKUP($A1087,'31.05.2022'!$A:$I,9,0)=TRUE),0,VLOOKUP($A1087,'31.05.2022'!$A:$I,9,0))</f>
        <v>-1058.27</v>
      </c>
      <c r="I1087" s="2">
        <f>IF(ISERROR(VLOOKUP($A1087,'30.06.2022'!$A:$I,9,0)=TRUE),0,VLOOKUP($A1087,'30.06.2022'!$A:$I,9,0))</f>
        <v>-1175.8599999999999</v>
      </c>
      <c r="J1087" s="39">
        <f>IF(ISERROR(VLOOKUP($A1087,'31.07.2022'!$A:$I,9,0)=TRUE),0,VLOOKUP($A1087,'31.07.2022'!$A:$I,9,0))</f>
        <v>-1175.8599999999999</v>
      </c>
      <c r="K1087" s="39">
        <f>IF(ISERROR(VLOOKUP($A1087,'31.08.2022'!$A:$I,9,0)=TRUE),0,VLOOKUP($A1087,'31.08.2022'!$A:$I,9,0))</f>
        <v>-1175.8599999999999</v>
      </c>
      <c r="L1087" s="39">
        <f>IF(ISERROR(VLOOKUP($A1087,'30.09.2022'!$A:$I,9,0)=TRUE),0,VLOOKUP($A1087,'30.09.2022'!$A:$I,9,0))</f>
        <v>-1175.8599999999999</v>
      </c>
      <c r="M1087" s="39">
        <f>IF(ISERROR(VLOOKUP($A1087,'31.10.2022'!$A:$I,9,0)=TRUE),0,VLOOKUP($A1087,'31.10.2022'!$A:$I,9,0))</f>
        <v>-1175.8599999999999</v>
      </c>
      <c r="N1087" s="39">
        <f>IF(ISERROR(VLOOKUP($A1087,'30.11.2022'!$A:$I,9,0)=TRUE),0,VLOOKUP($A1087,'30.11.2022'!$A:$I,9,0))</f>
        <v>-1175.8599999999999</v>
      </c>
      <c r="O1087" s="39">
        <f>IF(ISERROR(VLOOKUP($A1087,'31.12.2022'!$A:$I,9,0)=TRUE),0,VLOOKUP($A1087,'31.12.2022'!$A:$I,9,0))</f>
        <v>-1175.8599999999999</v>
      </c>
    </row>
    <row r="1088" spans="1:15" x14ac:dyDescent="0.3">
      <c r="A1088" s="1" t="s">
        <v>1178</v>
      </c>
      <c r="B1088" s="1"/>
      <c r="C1088" s="53">
        <f t="shared" si="16"/>
        <v>11</v>
      </c>
      <c r="D1088" s="2">
        <f>IF(ISERROR(VLOOKUP($A1088,'31.01.2022'!$A:$I,9,0)=TRUE),0,VLOOKUP($A1088,'31.01.2022'!$A:$I,9,0))</f>
        <v>-542.37</v>
      </c>
      <c r="E1088" s="2">
        <f>IF(ISERROR(VLOOKUP($A1088,'28.02.2022'!$A:$I,9,0)=TRUE),0,VLOOKUP($A1088,'28.02.2022'!$A:$I,9,0))</f>
        <v>-542.37</v>
      </c>
      <c r="F1088" s="2">
        <f>IF(ISERROR(VLOOKUP($A1088,'31.03.2022'!$A:$I,9,0)=TRUE),0,VLOOKUP($A1088,'31.03.2022'!$A:$I,9,0))</f>
        <v>-610.16999999999996</v>
      </c>
      <c r="G1088" s="2">
        <f>IF(ISERROR(VLOOKUP($A1088,'30.04.2022'!$A:$I,9,0)=TRUE),0,VLOOKUP($A1088,'30.04.2022'!$A:$I,9,0))</f>
        <v>-610.16999999999996</v>
      </c>
      <c r="H1088" s="2">
        <f>IF(ISERROR(VLOOKUP($A1088,'31.05.2022'!$A:$I,9,0)=TRUE),0,VLOOKUP($A1088,'31.05.2022'!$A:$I,9,0))</f>
        <v>-610.16999999999996</v>
      </c>
      <c r="I1088" s="2">
        <f>IF(ISERROR(VLOOKUP($A1088,'30.06.2022'!$A:$I,9,0)=TRUE),0,VLOOKUP($A1088,'30.06.2022'!$A:$I,9,0))</f>
        <v>-677.97</v>
      </c>
      <c r="J1088" s="39">
        <f>IF(ISERROR(VLOOKUP($A1088,'31.07.2022'!$A:$I,9,0)=TRUE),0,VLOOKUP($A1088,'31.07.2022'!$A:$I,9,0))</f>
        <v>-677.97</v>
      </c>
      <c r="K1088" s="39">
        <f>IF(ISERROR(VLOOKUP($A1088,'31.08.2022'!$A:$I,9,0)=TRUE),0,VLOOKUP($A1088,'31.08.2022'!$A:$I,9,0))</f>
        <v>-677.97</v>
      </c>
      <c r="L1088" s="39">
        <f>IF(ISERROR(VLOOKUP($A1088,'30.09.2022'!$A:$I,9,0)=TRUE),0,VLOOKUP($A1088,'30.09.2022'!$A:$I,9,0))</f>
        <v>-677.97</v>
      </c>
      <c r="M1088" s="39">
        <f>IF(ISERROR(VLOOKUP($A1088,'31.10.2022'!$A:$I,9,0)=TRUE),0,VLOOKUP($A1088,'31.10.2022'!$A:$I,9,0))</f>
        <v>-677.97</v>
      </c>
      <c r="N1088" s="39">
        <f>IF(ISERROR(VLOOKUP($A1088,'30.11.2022'!$A:$I,9,0)=TRUE),0,VLOOKUP($A1088,'30.11.2022'!$A:$I,9,0))</f>
        <v>-677.97</v>
      </c>
      <c r="O1088" s="39">
        <f>IF(ISERROR(VLOOKUP($A1088,'31.12.2022'!$A:$I,9,0)=TRUE),0,VLOOKUP($A1088,'31.12.2022'!$A:$I,9,0))</f>
        <v>-677.97</v>
      </c>
    </row>
    <row r="1089" spans="1:15" x14ac:dyDescent="0.3">
      <c r="A1089" s="1" t="s">
        <v>1179</v>
      </c>
      <c r="B1089" s="1"/>
      <c r="C1089" s="53">
        <f t="shared" si="16"/>
        <v>11</v>
      </c>
      <c r="D1089" s="2">
        <f>IF(ISERROR(VLOOKUP($A1089,'31.01.2022'!$A:$I,9,0)=TRUE),0,VLOOKUP($A1089,'31.01.2022'!$A:$I,9,0))</f>
        <v>-423.73</v>
      </c>
      <c r="E1089" s="2">
        <f>IF(ISERROR(VLOOKUP($A1089,'28.02.2022'!$A:$I,9,0)=TRUE),0,VLOOKUP($A1089,'28.02.2022'!$A:$I,9,0))</f>
        <v>-423.73</v>
      </c>
      <c r="F1089" s="2">
        <f>IF(ISERROR(VLOOKUP($A1089,'31.03.2022'!$A:$I,9,0)=TRUE),0,VLOOKUP($A1089,'31.03.2022'!$A:$I,9,0))</f>
        <v>-476.7</v>
      </c>
      <c r="G1089" s="2">
        <f>IF(ISERROR(VLOOKUP($A1089,'30.04.2022'!$A:$I,9,0)=TRUE),0,VLOOKUP($A1089,'30.04.2022'!$A:$I,9,0))</f>
        <v>-476.7</v>
      </c>
      <c r="H1089" s="2">
        <f>IF(ISERROR(VLOOKUP($A1089,'31.05.2022'!$A:$I,9,0)=TRUE),0,VLOOKUP($A1089,'31.05.2022'!$A:$I,9,0))</f>
        <v>-476.7</v>
      </c>
      <c r="I1089" s="2">
        <f>IF(ISERROR(VLOOKUP($A1089,'30.06.2022'!$A:$I,9,0)=TRUE),0,VLOOKUP($A1089,'30.06.2022'!$A:$I,9,0))</f>
        <v>-529.66999999999996</v>
      </c>
      <c r="J1089" s="39">
        <f>IF(ISERROR(VLOOKUP($A1089,'31.07.2022'!$A:$I,9,0)=TRUE),0,VLOOKUP($A1089,'31.07.2022'!$A:$I,9,0))</f>
        <v>-529.66999999999996</v>
      </c>
      <c r="K1089" s="39">
        <f>IF(ISERROR(VLOOKUP($A1089,'31.08.2022'!$A:$I,9,0)=TRUE),0,VLOOKUP($A1089,'31.08.2022'!$A:$I,9,0))</f>
        <v>-529.66999999999996</v>
      </c>
      <c r="L1089" s="39">
        <f>IF(ISERROR(VLOOKUP($A1089,'30.09.2022'!$A:$I,9,0)=TRUE),0,VLOOKUP($A1089,'30.09.2022'!$A:$I,9,0))</f>
        <v>-529.66999999999996</v>
      </c>
      <c r="M1089" s="39">
        <f>IF(ISERROR(VLOOKUP($A1089,'31.10.2022'!$A:$I,9,0)=TRUE),0,VLOOKUP($A1089,'31.10.2022'!$A:$I,9,0))</f>
        <v>-529.66999999999996</v>
      </c>
      <c r="N1089" s="39">
        <f>IF(ISERROR(VLOOKUP($A1089,'30.11.2022'!$A:$I,9,0)=TRUE),0,VLOOKUP($A1089,'30.11.2022'!$A:$I,9,0))</f>
        <v>-529.66999999999996</v>
      </c>
      <c r="O1089" s="39">
        <f>IF(ISERROR(VLOOKUP($A1089,'31.12.2022'!$A:$I,9,0)=TRUE),0,VLOOKUP($A1089,'31.12.2022'!$A:$I,9,0))</f>
        <v>-529.66999999999996</v>
      </c>
    </row>
    <row r="1090" spans="1:15" x14ac:dyDescent="0.3">
      <c r="A1090" s="1" t="s">
        <v>1180</v>
      </c>
      <c r="B1090" s="1"/>
      <c r="C1090" s="53">
        <f t="shared" si="16"/>
        <v>11</v>
      </c>
      <c r="D1090" s="2">
        <f>IF(ISERROR(VLOOKUP($A1090,'31.01.2022'!$A:$I,9,0)=TRUE),0,VLOOKUP($A1090,'31.01.2022'!$A:$I,9,0))</f>
        <v>-906.78</v>
      </c>
      <c r="E1090" s="2">
        <f>IF(ISERROR(VLOOKUP($A1090,'28.02.2022'!$A:$I,9,0)=TRUE),0,VLOOKUP($A1090,'28.02.2022'!$A:$I,9,0))</f>
        <v>-906.78</v>
      </c>
      <c r="F1090" s="2">
        <f>IF(ISERROR(VLOOKUP($A1090,'31.03.2022'!$A:$I,9,0)=TRUE),0,VLOOKUP($A1090,'31.03.2022'!$A:$I,9,0))</f>
        <v>-1020.13</v>
      </c>
      <c r="G1090" s="2">
        <f>IF(ISERROR(VLOOKUP($A1090,'30.04.2022'!$A:$I,9,0)=TRUE),0,VLOOKUP($A1090,'30.04.2022'!$A:$I,9,0))</f>
        <v>-1020.13</v>
      </c>
      <c r="H1090" s="2">
        <f>IF(ISERROR(VLOOKUP($A1090,'31.05.2022'!$A:$I,9,0)=TRUE),0,VLOOKUP($A1090,'31.05.2022'!$A:$I,9,0))</f>
        <v>-1020.13</v>
      </c>
      <c r="I1090" s="2">
        <f>IF(ISERROR(VLOOKUP($A1090,'30.06.2022'!$A:$I,9,0)=TRUE),0,VLOOKUP($A1090,'30.06.2022'!$A:$I,9,0))</f>
        <v>-1133.48</v>
      </c>
      <c r="J1090" s="39">
        <f>IF(ISERROR(VLOOKUP($A1090,'31.07.2022'!$A:$I,9,0)=TRUE),0,VLOOKUP($A1090,'31.07.2022'!$A:$I,9,0))</f>
        <v>-1133.48</v>
      </c>
      <c r="K1090" s="39">
        <f>IF(ISERROR(VLOOKUP($A1090,'31.08.2022'!$A:$I,9,0)=TRUE),0,VLOOKUP($A1090,'31.08.2022'!$A:$I,9,0))</f>
        <v>-1133.48</v>
      </c>
      <c r="L1090" s="39">
        <f>IF(ISERROR(VLOOKUP($A1090,'30.09.2022'!$A:$I,9,0)=TRUE),0,VLOOKUP($A1090,'30.09.2022'!$A:$I,9,0))</f>
        <v>-1133.48</v>
      </c>
      <c r="M1090" s="39">
        <f>IF(ISERROR(VLOOKUP($A1090,'31.10.2022'!$A:$I,9,0)=TRUE),0,VLOOKUP($A1090,'31.10.2022'!$A:$I,9,0))</f>
        <v>-1133.48</v>
      </c>
      <c r="N1090" s="39">
        <f>IF(ISERROR(VLOOKUP($A1090,'30.11.2022'!$A:$I,9,0)=TRUE),0,VLOOKUP($A1090,'30.11.2022'!$A:$I,9,0))</f>
        <v>-1133.48</v>
      </c>
      <c r="O1090" s="39">
        <f>IF(ISERROR(VLOOKUP($A1090,'31.12.2022'!$A:$I,9,0)=TRUE),0,VLOOKUP($A1090,'31.12.2022'!$A:$I,9,0))</f>
        <v>-1133.48</v>
      </c>
    </row>
    <row r="1091" spans="1:15" x14ac:dyDescent="0.3">
      <c r="A1091" s="1" t="s">
        <v>1181</v>
      </c>
      <c r="B1091" s="1"/>
      <c r="C1091" s="53">
        <f t="shared" ref="C1091:C1154" si="17">+LEN(A1091)</f>
        <v>11</v>
      </c>
      <c r="D1091" s="2">
        <f>IF(ISERROR(VLOOKUP($A1091,'31.01.2022'!$A:$I,9,0)=TRUE),0,VLOOKUP($A1091,'31.01.2022'!$A:$I,9,0))</f>
        <v>-2962.96</v>
      </c>
      <c r="E1091" s="2">
        <f>IF(ISERROR(VLOOKUP($A1091,'28.02.2022'!$A:$I,9,0)=TRUE),0,VLOOKUP($A1091,'28.02.2022'!$A:$I,9,0))</f>
        <v>-2962.96</v>
      </c>
      <c r="F1091" s="2">
        <f>IF(ISERROR(VLOOKUP($A1091,'31.03.2022'!$A:$I,9,0)=TRUE),0,VLOOKUP($A1091,'31.03.2022'!$A:$I,9,0))</f>
        <v>-3333.33</v>
      </c>
      <c r="G1091" s="2">
        <f>IF(ISERROR(VLOOKUP($A1091,'30.04.2022'!$A:$I,9,0)=TRUE),0,VLOOKUP($A1091,'30.04.2022'!$A:$I,9,0))</f>
        <v>-3333.33</v>
      </c>
      <c r="H1091" s="2">
        <f>IF(ISERROR(VLOOKUP($A1091,'31.05.2022'!$A:$I,9,0)=TRUE),0,VLOOKUP($A1091,'31.05.2022'!$A:$I,9,0))</f>
        <v>-3333.33</v>
      </c>
      <c r="I1091" s="2">
        <f>IF(ISERROR(VLOOKUP($A1091,'30.06.2022'!$A:$I,9,0)=TRUE),0,VLOOKUP($A1091,'30.06.2022'!$A:$I,9,0))</f>
        <v>-3703.7</v>
      </c>
      <c r="J1091" s="39">
        <f>IF(ISERROR(VLOOKUP($A1091,'31.07.2022'!$A:$I,9,0)=TRUE),0,VLOOKUP($A1091,'31.07.2022'!$A:$I,9,0))</f>
        <v>-3703.7</v>
      </c>
      <c r="K1091" s="39">
        <f>IF(ISERROR(VLOOKUP($A1091,'31.08.2022'!$A:$I,9,0)=TRUE),0,VLOOKUP($A1091,'31.08.2022'!$A:$I,9,0))</f>
        <v>-3703.7</v>
      </c>
      <c r="L1091" s="39">
        <f>IF(ISERROR(VLOOKUP($A1091,'30.09.2022'!$A:$I,9,0)=TRUE),0,VLOOKUP($A1091,'30.09.2022'!$A:$I,9,0))</f>
        <v>-3703.7</v>
      </c>
      <c r="M1091" s="39">
        <f>IF(ISERROR(VLOOKUP($A1091,'31.10.2022'!$A:$I,9,0)=TRUE),0,VLOOKUP($A1091,'31.10.2022'!$A:$I,9,0))</f>
        <v>-3703.7</v>
      </c>
      <c r="N1091" s="39">
        <f>IF(ISERROR(VLOOKUP($A1091,'30.11.2022'!$A:$I,9,0)=TRUE),0,VLOOKUP($A1091,'30.11.2022'!$A:$I,9,0))</f>
        <v>-3703.7</v>
      </c>
      <c r="O1091" s="39">
        <f>IF(ISERROR(VLOOKUP($A1091,'31.12.2022'!$A:$I,9,0)=TRUE),0,VLOOKUP($A1091,'31.12.2022'!$A:$I,9,0))</f>
        <v>-3703.7</v>
      </c>
    </row>
    <row r="1092" spans="1:15" x14ac:dyDescent="0.3">
      <c r="A1092" s="1" t="s">
        <v>1182</v>
      </c>
      <c r="B1092" s="1"/>
      <c r="C1092" s="53">
        <f t="shared" si="17"/>
        <v>11</v>
      </c>
      <c r="D1092" s="2">
        <f>IF(ISERROR(VLOOKUP($A1092,'31.01.2022'!$A:$I,9,0)=TRUE),0,VLOOKUP($A1092,'31.01.2022'!$A:$I,9,0))</f>
        <v>-740.74</v>
      </c>
      <c r="E1092" s="2">
        <f>IF(ISERROR(VLOOKUP($A1092,'28.02.2022'!$A:$I,9,0)=TRUE),0,VLOOKUP($A1092,'28.02.2022'!$A:$I,9,0))</f>
        <v>-740.74</v>
      </c>
      <c r="F1092" s="2">
        <f>IF(ISERROR(VLOOKUP($A1092,'31.03.2022'!$A:$I,9,0)=TRUE),0,VLOOKUP($A1092,'31.03.2022'!$A:$I,9,0))</f>
        <v>-833.33</v>
      </c>
      <c r="G1092" s="2">
        <f>IF(ISERROR(VLOOKUP($A1092,'30.04.2022'!$A:$I,9,0)=TRUE),0,VLOOKUP($A1092,'30.04.2022'!$A:$I,9,0))</f>
        <v>-833.33</v>
      </c>
      <c r="H1092" s="2">
        <f>IF(ISERROR(VLOOKUP($A1092,'31.05.2022'!$A:$I,9,0)=TRUE),0,VLOOKUP($A1092,'31.05.2022'!$A:$I,9,0))</f>
        <v>-833.33</v>
      </c>
      <c r="I1092" s="2">
        <f>IF(ISERROR(VLOOKUP($A1092,'30.06.2022'!$A:$I,9,0)=TRUE),0,VLOOKUP($A1092,'30.06.2022'!$A:$I,9,0))</f>
        <v>-925.92</v>
      </c>
      <c r="J1092" s="39">
        <f>IF(ISERROR(VLOOKUP($A1092,'31.07.2022'!$A:$I,9,0)=TRUE),0,VLOOKUP($A1092,'31.07.2022'!$A:$I,9,0))</f>
        <v>-925.92</v>
      </c>
      <c r="K1092" s="39">
        <f>IF(ISERROR(VLOOKUP($A1092,'31.08.2022'!$A:$I,9,0)=TRUE),0,VLOOKUP($A1092,'31.08.2022'!$A:$I,9,0))</f>
        <v>-925.92</v>
      </c>
      <c r="L1092" s="39">
        <f>IF(ISERROR(VLOOKUP($A1092,'30.09.2022'!$A:$I,9,0)=TRUE),0,VLOOKUP($A1092,'30.09.2022'!$A:$I,9,0))</f>
        <v>-925.92</v>
      </c>
      <c r="M1092" s="39">
        <f>IF(ISERROR(VLOOKUP($A1092,'31.10.2022'!$A:$I,9,0)=TRUE),0,VLOOKUP($A1092,'31.10.2022'!$A:$I,9,0))</f>
        <v>-925.92</v>
      </c>
      <c r="N1092" s="39">
        <f>IF(ISERROR(VLOOKUP($A1092,'30.11.2022'!$A:$I,9,0)=TRUE),0,VLOOKUP($A1092,'30.11.2022'!$A:$I,9,0))</f>
        <v>-925.92</v>
      </c>
      <c r="O1092" s="39">
        <f>IF(ISERROR(VLOOKUP($A1092,'31.12.2022'!$A:$I,9,0)=TRUE),0,VLOOKUP($A1092,'31.12.2022'!$A:$I,9,0))</f>
        <v>-925.92</v>
      </c>
    </row>
    <row r="1093" spans="1:15" x14ac:dyDescent="0.3">
      <c r="A1093" s="1" t="s">
        <v>1183</v>
      </c>
      <c r="B1093" s="1"/>
      <c r="C1093" s="53">
        <f t="shared" si="17"/>
        <v>11</v>
      </c>
      <c r="D1093" s="2">
        <f>IF(ISERROR(VLOOKUP($A1093,'31.01.2022'!$A:$I,9,0)=TRUE),0,VLOOKUP($A1093,'31.01.2022'!$A:$I,9,0))</f>
        <v>-2028.25</v>
      </c>
      <c r="E1093" s="2">
        <f>IF(ISERROR(VLOOKUP($A1093,'28.02.2022'!$A:$I,9,0)=TRUE),0,VLOOKUP($A1093,'28.02.2022'!$A:$I,9,0))</f>
        <v>-2028.25</v>
      </c>
      <c r="F1093" s="2">
        <f>IF(ISERROR(VLOOKUP($A1093,'31.03.2022'!$A:$I,9,0)=TRUE),0,VLOOKUP($A1093,'31.03.2022'!$A:$I,9,0))</f>
        <v>-2281.7800000000002</v>
      </c>
      <c r="G1093" s="2">
        <f>IF(ISERROR(VLOOKUP($A1093,'30.04.2022'!$A:$I,9,0)=TRUE),0,VLOOKUP($A1093,'30.04.2022'!$A:$I,9,0))</f>
        <v>-2281.7800000000002</v>
      </c>
      <c r="H1093" s="2">
        <f>IF(ISERROR(VLOOKUP($A1093,'31.05.2022'!$A:$I,9,0)=TRUE),0,VLOOKUP($A1093,'31.05.2022'!$A:$I,9,0))</f>
        <v>-2281.7800000000002</v>
      </c>
      <c r="I1093" s="2">
        <f>IF(ISERROR(VLOOKUP($A1093,'30.06.2022'!$A:$I,9,0)=TRUE),0,VLOOKUP($A1093,'30.06.2022'!$A:$I,9,0))</f>
        <v>-2535.31</v>
      </c>
      <c r="J1093" s="39">
        <f>IF(ISERROR(VLOOKUP($A1093,'31.07.2022'!$A:$I,9,0)=TRUE),0,VLOOKUP($A1093,'31.07.2022'!$A:$I,9,0))</f>
        <v>-2535.31</v>
      </c>
      <c r="K1093" s="39">
        <f>IF(ISERROR(VLOOKUP($A1093,'31.08.2022'!$A:$I,9,0)=TRUE),0,VLOOKUP($A1093,'31.08.2022'!$A:$I,9,0))</f>
        <v>-2535.31</v>
      </c>
      <c r="L1093" s="39">
        <f>IF(ISERROR(VLOOKUP($A1093,'30.09.2022'!$A:$I,9,0)=TRUE),0,VLOOKUP($A1093,'30.09.2022'!$A:$I,9,0))</f>
        <v>-2535.31</v>
      </c>
      <c r="M1093" s="39">
        <f>IF(ISERROR(VLOOKUP($A1093,'31.10.2022'!$A:$I,9,0)=TRUE),0,VLOOKUP($A1093,'31.10.2022'!$A:$I,9,0))</f>
        <v>-2535.31</v>
      </c>
      <c r="N1093" s="39">
        <f>IF(ISERROR(VLOOKUP($A1093,'30.11.2022'!$A:$I,9,0)=TRUE),0,VLOOKUP($A1093,'30.11.2022'!$A:$I,9,0))</f>
        <v>-2535.31</v>
      </c>
      <c r="O1093" s="39">
        <f>IF(ISERROR(VLOOKUP($A1093,'31.12.2022'!$A:$I,9,0)=TRUE),0,VLOOKUP($A1093,'31.12.2022'!$A:$I,9,0))</f>
        <v>-2535.31</v>
      </c>
    </row>
    <row r="1094" spans="1:15" x14ac:dyDescent="0.3">
      <c r="A1094" s="1" t="s">
        <v>1184</v>
      </c>
      <c r="B1094" s="1"/>
      <c r="C1094" s="53">
        <f t="shared" si="17"/>
        <v>11</v>
      </c>
      <c r="D1094" s="2">
        <f>IF(ISERROR(VLOOKUP($A1094,'31.01.2022'!$A:$I,9,0)=TRUE),0,VLOOKUP($A1094,'31.01.2022'!$A:$I,9,0))</f>
        <v>-5516.59</v>
      </c>
      <c r="E1094" s="2">
        <f>IF(ISERROR(VLOOKUP($A1094,'28.02.2022'!$A:$I,9,0)=TRUE),0,VLOOKUP($A1094,'28.02.2022'!$A:$I,9,0))</f>
        <v>-5516.59</v>
      </c>
      <c r="F1094" s="2">
        <f>IF(ISERROR(VLOOKUP($A1094,'31.03.2022'!$A:$I,9,0)=TRUE),0,VLOOKUP($A1094,'31.03.2022'!$A:$I,9,0))</f>
        <v>-6206.16</v>
      </c>
      <c r="G1094" s="2">
        <f>IF(ISERROR(VLOOKUP($A1094,'30.04.2022'!$A:$I,9,0)=TRUE),0,VLOOKUP($A1094,'30.04.2022'!$A:$I,9,0))</f>
        <v>-6206.16</v>
      </c>
      <c r="H1094" s="2">
        <f>IF(ISERROR(VLOOKUP($A1094,'31.05.2022'!$A:$I,9,0)=TRUE),0,VLOOKUP($A1094,'31.05.2022'!$A:$I,9,0))</f>
        <v>-6206.16</v>
      </c>
      <c r="I1094" s="2">
        <f>IF(ISERROR(VLOOKUP($A1094,'30.06.2022'!$A:$I,9,0)=TRUE),0,VLOOKUP($A1094,'30.06.2022'!$A:$I,9,0))</f>
        <v>-6895.73</v>
      </c>
      <c r="J1094" s="39">
        <f>IF(ISERROR(VLOOKUP($A1094,'31.07.2022'!$A:$I,9,0)=TRUE),0,VLOOKUP($A1094,'31.07.2022'!$A:$I,9,0))</f>
        <v>-6895.73</v>
      </c>
      <c r="K1094" s="39">
        <f>IF(ISERROR(VLOOKUP($A1094,'31.08.2022'!$A:$I,9,0)=TRUE),0,VLOOKUP($A1094,'31.08.2022'!$A:$I,9,0))</f>
        <v>-6895.73</v>
      </c>
      <c r="L1094" s="39">
        <f>IF(ISERROR(VLOOKUP($A1094,'30.09.2022'!$A:$I,9,0)=TRUE),0,VLOOKUP($A1094,'30.09.2022'!$A:$I,9,0))</f>
        <v>-6895.73</v>
      </c>
      <c r="M1094" s="39">
        <f>IF(ISERROR(VLOOKUP($A1094,'31.10.2022'!$A:$I,9,0)=TRUE),0,VLOOKUP($A1094,'31.10.2022'!$A:$I,9,0))</f>
        <v>-6895.73</v>
      </c>
      <c r="N1094" s="39">
        <f>IF(ISERROR(VLOOKUP($A1094,'30.11.2022'!$A:$I,9,0)=TRUE),0,VLOOKUP($A1094,'30.11.2022'!$A:$I,9,0))</f>
        <v>-6895.73</v>
      </c>
      <c r="O1094" s="39">
        <f>IF(ISERROR(VLOOKUP($A1094,'31.12.2022'!$A:$I,9,0)=TRUE),0,VLOOKUP($A1094,'31.12.2022'!$A:$I,9,0))</f>
        <v>-6895.73</v>
      </c>
    </row>
    <row r="1095" spans="1:15" x14ac:dyDescent="0.3">
      <c r="A1095" s="1" t="s">
        <v>1185</v>
      </c>
      <c r="B1095" s="1"/>
      <c r="C1095" s="53">
        <f t="shared" si="17"/>
        <v>11</v>
      </c>
      <c r="D1095" s="2">
        <f>IF(ISERROR(VLOOKUP($A1095,'31.01.2022'!$A:$I,9,0)=TRUE),0,VLOOKUP($A1095,'31.01.2022'!$A:$I,9,0))</f>
        <v>-843.75</v>
      </c>
      <c r="E1095" s="2">
        <f>IF(ISERROR(VLOOKUP($A1095,'28.02.2022'!$A:$I,9,0)=TRUE),0,VLOOKUP($A1095,'28.02.2022'!$A:$I,9,0))</f>
        <v>-843.75</v>
      </c>
      <c r="F1095" s="2">
        <f>IF(ISERROR(VLOOKUP($A1095,'31.03.2022'!$A:$I,9,0)=TRUE),0,VLOOKUP($A1095,'31.03.2022'!$A:$I,9,0))</f>
        <v>-949.22</v>
      </c>
      <c r="G1095" s="2">
        <f>IF(ISERROR(VLOOKUP($A1095,'30.04.2022'!$A:$I,9,0)=TRUE),0,VLOOKUP($A1095,'30.04.2022'!$A:$I,9,0))</f>
        <v>-949.22</v>
      </c>
      <c r="H1095" s="2">
        <f>IF(ISERROR(VLOOKUP($A1095,'31.05.2022'!$A:$I,9,0)=TRUE),0,VLOOKUP($A1095,'31.05.2022'!$A:$I,9,0))</f>
        <v>-949.22</v>
      </c>
      <c r="I1095" s="2">
        <f>IF(ISERROR(VLOOKUP($A1095,'30.06.2022'!$A:$I,9,0)=TRUE),0,VLOOKUP($A1095,'30.06.2022'!$A:$I,9,0))</f>
        <v>-1054.69</v>
      </c>
      <c r="J1095" s="39">
        <f>IF(ISERROR(VLOOKUP($A1095,'31.07.2022'!$A:$I,9,0)=TRUE),0,VLOOKUP($A1095,'31.07.2022'!$A:$I,9,0))</f>
        <v>-1054.69</v>
      </c>
      <c r="K1095" s="39">
        <f>IF(ISERROR(VLOOKUP($A1095,'31.08.2022'!$A:$I,9,0)=TRUE),0,VLOOKUP($A1095,'31.08.2022'!$A:$I,9,0))</f>
        <v>-1054.69</v>
      </c>
      <c r="L1095" s="39">
        <f>IF(ISERROR(VLOOKUP($A1095,'30.09.2022'!$A:$I,9,0)=TRUE),0,VLOOKUP($A1095,'30.09.2022'!$A:$I,9,0))</f>
        <v>-1054.69</v>
      </c>
      <c r="M1095" s="39">
        <f>IF(ISERROR(VLOOKUP($A1095,'31.10.2022'!$A:$I,9,0)=TRUE),0,VLOOKUP($A1095,'31.10.2022'!$A:$I,9,0))</f>
        <v>-1054.69</v>
      </c>
      <c r="N1095" s="39">
        <f>IF(ISERROR(VLOOKUP($A1095,'30.11.2022'!$A:$I,9,0)=TRUE),0,VLOOKUP($A1095,'30.11.2022'!$A:$I,9,0))</f>
        <v>-1054.69</v>
      </c>
      <c r="O1095" s="39">
        <f>IF(ISERROR(VLOOKUP($A1095,'31.12.2022'!$A:$I,9,0)=TRUE),0,VLOOKUP($A1095,'31.12.2022'!$A:$I,9,0))</f>
        <v>-1054.69</v>
      </c>
    </row>
    <row r="1096" spans="1:15" x14ac:dyDescent="0.3">
      <c r="A1096" s="1" t="s">
        <v>1186</v>
      </c>
      <c r="B1096" s="1"/>
      <c r="C1096" s="53">
        <f t="shared" si="17"/>
        <v>11</v>
      </c>
      <c r="D1096" s="2">
        <f>IF(ISERROR(VLOOKUP($A1096,'31.01.2022'!$A:$I,9,0)=TRUE),0,VLOOKUP($A1096,'31.01.2022'!$A:$I,9,0))</f>
        <v>-5812.99</v>
      </c>
      <c r="E1096" s="2">
        <f>IF(ISERROR(VLOOKUP($A1096,'28.02.2022'!$A:$I,9,0)=TRUE),0,VLOOKUP($A1096,'28.02.2022'!$A:$I,9,0))</f>
        <v>-5812.99</v>
      </c>
      <c r="F1096" s="2">
        <f>IF(ISERROR(VLOOKUP($A1096,'31.03.2022'!$A:$I,9,0)=TRUE),0,VLOOKUP($A1096,'31.03.2022'!$A:$I,9,0))</f>
        <v>-6539.62</v>
      </c>
      <c r="G1096" s="2">
        <f>IF(ISERROR(VLOOKUP($A1096,'30.04.2022'!$A:$I,9,0)=TRUE),0,VLOOKUP($A1096,'30.04.2022'!$A:$I,9,0))</f>
        <v>-6539.62</v>
      </c>
      <c r="H1096" s="2">
        <f>IF(ISERROR(VLOOKUP($A1096,'31.05.2022'!$A:$I,9,0)=TRUE),0,VLOOKUP($A1096,'31.05.2022'!$A:$I,9,0))</f>
        <v>-6539.62</v>
      </c>
      <c r="I1096" s="2">
        <f>IF(ISERROR(VLOOKUP($A1096,'30.06.2022'!$A:$I,9,0)=TRUE),0,VLOOKUP($A1096,'30.06.2022'!$A:$I,9,0))</f>
        <v>-7266.25</v>
      </c>
      <c r="J1096" s="39">
        <f>IF(ISERROR(VLOOKUP($A1096,'31.07.2022'!$A:$I,9,0)=TRUE),0,VLOOKUP($A1096,'31.07.2022'!$A:$I,9,0))</f>
        <v>-7266.25</v>
      </c>
      <c r="K1096" s="39">
        <f>IF(ISERROR(VLOOKUP($A1096,'31.08.2022'!$A:$I,9,0)=TRUE),0,VLOOKUP($A1096,'31.08.2022'!$A:$I,9,0))</f>
        <v>-7266.25</v>
      </c>
      <c r="L1096" s="39">
        <f>IF(ISERROR(VLOOKUP($A1096,'30.09.2022'!$A:$I,9,0)=TRUE),0,VLOOKUP($A1096,'30.09.2022'!$A:$I,9,0))</f>
        <v>-7266.25</v>
      </c>
      <c r="M1096" s="39">
        <f>IF(ISERROR(VLOOKUP($A1096,'31.10.2022'!$A:$I,9,0)=TRUE),0,VLOOKUP($A1096,'31.10.2022'!$A:$I,9,0))</f>
        <v>-7266.25</v>
      </c>
      <c r="N1096" s="39">
        <f>IF(ISERROR(VLOOKUP($A1096,'30.11.2022'!$A:$I,9,0)=TRUE),0,VLOOKUP($A1096,'30.11.2022'!$A:$I,9,0))</f>
        <v>-7266.25</v>
      </c>
      <c r="O1096" s="39">
        <f>IF(ISERROR(VLOOKUP($A1096,'31.12.2022'!$A:$I,9,0)=TRUE),0,VLOOKUP($A1096,'31.12.2022'!$A:$I,9,0))</f>
        <v>-7266.25</v>
      </c>
    </row>
    <row r="1097" spans="1:15" x14ac:dyDescent="0.3">
      <c r="A1097" s="1" t="s">
        <v>1187</v>
      </c>
      <c r="B1097" s="1"/>
      <c r="C1097" s="53">
        <f t="shared" si="17"/>
        <v>11</v>
      </c>
      <c r="D1097" s="2">
        <f>IF(ISERROR(VLOOKUP($A1097,'31.01.2022'!$A:$I,9,0)=TRUE),0,VLOOKUP($A1097,'31.01.2022'!$A:$I,9,0))</f>
        <v>-1178.07</v>
      </c>
      <c r="E1097" s="2">
        <f>IF(ISERROR(VLOOKUP($A1097,'28.02.2022'!$A:$I,9,0)=TRUE),0,VLOOKUP($A1097,'28.02.2022'!$A:$I,9,0))</f>
        <v>-1178.07</v>
      </c>
      <c r="F1097" s="2">
        <f>IF(ISERROR(VLOOKUP($A1097,'31.03.2022'!$A:$I,9,0)=TRUE),0,VLOOKUP($A1097,'31.03.2022'!$A:$I,9,0))</f>
        <v>-1325.33</v>
      </c>
      <c r="G1097" s="2">
        <f>IF(ISERROR(VLOOKUP($A1097,'30.04.2022'!$A:$I,9,0)=TRUE),0,VLOOKUP($A1097,'30.04.2022'!$A:$I,9,0))</f>
        <v>-1325.33</v>
      </c>
      <c r="H1097" s="2">
        <f>IF(ISERROR(VLOOKUP($A1097,'31.05.2022'!$A:$I,9,0)=TRUE),0,VLOOKUP($A1097,'31.05.2022'!$A:$I,9,0))</f>
        <v>-1325.33</v>
      </c>
      <c r="I1097" s="2">
        <f>IF(ISERROR(VLOOKUP($A1097,'30.06.2022'!$A:$I,9,0)=TRUE),0,VLOOKUP($A1097,'30.06.2022'!$A:$I,9,0))</f>
        <v>-1472.59</v>
      </c>
      <c r="J1097" s="39">
        <f>IF(ISERROR(VLOOKUP($A1097,'31.07.2022'!$A:$I,9,0)=TRUE),0,VLOOKUP($A1097,'31.07.2022'!$A:$I,9,0))</f>
        <v>-1472.59</v>
      </c>
      <c r="K1097" s="39">
        <f>IF(ISERROR(VLOOKUP($A1097,'31.08.2022'!$A:$I,9,0)=TRUE),0,VLOOKUP($A1097,'31.08.2022'!$A:$I,9,0))</f>
        <v>-1472.59</v>
      </c>
      <c r="L1097" s="39">
        <f>IF(ISERROR(VLOOKUP($A1097,'30.09.2022'!$A:$I,9,0)=TRUE),0,VLOOKUP($A1097,'30.09.2022'!$A:$I,9,0))</f>
        <v>-1472.59</v>
      </c>
      <c r="M1097" s="39">
        <f>IF(ISERROR(VLOOKUP($A1097,'31.10.2022'!$A:$I,9,0)=TRUE),0,VLOOKUP($A1097,'31.10.2022'!$A:$I,9,0))</f>
        <v>-1472.59</v>
      </c>
      <c r="N1097" s="39">
        <f>IF(ISERROR(VLOOKUP($A1097,'30.11.2022'!$A:$I,9,0)=TRUE),0,VLOOKUP($A1097,'30.11.2022'!$A:$I,9,0))</f>
        <v>-1472.59</v>
      </c>
      <c r="O1097" s="39">
        <f>IF(ISERROR(VLOOKUP($A1097,'31.12.2022'!$A:$I,9,0)=TRUE),0,VLOOKUP($A1097,'31.12.2022'!$A:$I,9,0))</f>
        <v>-1472.59</v>
      </c>
    </row>
    <row r="1098" spans="1:15" x14ac:dyDescent="0.3">
      <c r="A1098" s="1" t="s">
        <v>1188</v>
      </c>
      <c r="B1098" s="1"/>
      <c r="C1098" s="53">
        <f t="shared" si="17"/>
        <v>11</v>
      </c>
      <c r="D1098" s="2">
        <f>IF(ISERROR(VLOOKUP($A1098,'31.01.2022'!$A:$I,9,0)=TRUE),0,VLOOKUP($A1098,'31.01.2022'!$A:$I,9,0))</f>
        <v>-2366.5700000000002</v>
      </c>
      <c r="E1098" s="2">
        <f>IF(ISERROR(VLOOKUP($A1098,'28.02.2022'!$A:$I,9,0)=TRUE),0,VLOOKUP($A1098,'28.02.2022'!$A:$I,9,0))</f>
        <v>-2366.5700000000002</v>
      </c>
      <c r="F1098" s="2">
        <f>IF(ISERROR(VLOOKUP($A1098,'31.03.2022'!$A:$I,9,0)=TRUE),0,VLOOKUP($A1098,'31.03.2022'!$A:$I,9,0))</f>
        <v>-2662.39</v>
      </c>
      <c r="G1098" s="2">
        <f>IF(ISERROR(VLOOKUP($A1098,'30.04.2022'!$A:$I,9,0)=TRUE),0,VLOOKUP($A1098,'30.04.2022'!$A:$I,9,0))</f>
        <v>-2662.39</v>
      </c>
      <c r="H1098" s="2">
        <f>IF(ISERROR(VLOOKUP($A1098,'31.05.2022'!$A:$I,9,0)=TRUE),0,VLOOKUP($A1098,'31.05.2022'!$A:$I,9,0))</f>
        <v>-2662.39</v>
      </c>
      <c r="I1098" s="2">
        <f>IF(ISERROR(VLOOKUP($A1098,'30.06.2022'!$A:$I,9,0)=TRUE),0,VLOOKUP($A1098,'30.06.2022'!$A:$I,9,0))</f>
        <v>-2958.21</v>
      </c>
      <c r="J1098" s="39">
        <f>IF(ISERROR(VLOOKUP($A1098,'31.07.2022'!$A:$I,9,0)=TRUE),0,VLOOKUP($A1098,'31.07.2022'!$A:$I,9,0))</f>
        <v>-2958.21</v>
      </c>
      <c r="K1098" s="39">
        <f>IF(ISERROR(VLOOKUP($A1098,'31.08.2022'!$A:$I,9,0)=TRUE),0,VLOOKUP($A1098,'31.08.2022'!$A:$I,9,0))</f>
        <v>-2958.21</v>
      </c>
      <c r="L1098" s="39">
        <f>IF(ISERROR(VLOOKUP($A1098,'30.09.2022'!$A:$I,9,0)=TRUE),0,VLOOKUP($A1098,'30.09.2022'!$A:$I,9,0))</f>
        <v>-2958.21</v>
      </c>
      <c r="M1098" s="39">
        <f>IF(ISERROR(VLOOKUP($A1098,'31.10.2022'!$A:$I,9,0)=TRUE),0,VLOOKUP($A1098,'31.10.2022'!$A:$I,9,0))</f>
        <v>-2958.21</v>
      </c>
      <c r="N1098" s="39">
        <f>IF(ISERROR(VLOOKUP($A1098,'30.11.2022'!$A:$I,9,0)=TRUE),0,VLOOKUP($A1098,'30.11.2022'!$A:$I,9,0))</f>
        <v>-2958.21</v>
      </c>
      <c r="O1098" s="39">
        <f>IF(ISERROR(VLOOKUP($A1098,'31.12.2022'!$A:$I,9,0)=TRUE),0,VLOOKUP($A1098,'31.12.2022'!$A:$I,9,0))</f>
        <v>-2958.21</v>
      </c>
    </row>
    <row r="1099" spans="1:15" x14ac:dyDescent="0.3">
      <c r="A1099" s="1" t="s">
        <v>1189</v>
      </c>
      <c r="B1099" s="1"/>
      <c r="C1099" s="53">
        <f t="shared" si="17"/>
        <v>11</v>
      </c>
      <c r="D1099" s="2">
        <f>IF(ISERROR(VLOOKUP($A1099,'31.01.2022'!$A:$I,9,0)=TRUE),0,VLOOKUP($A1099,'31.01.2022'!$A:$I,9,0))</f>
        <v>-9493.32</v>
      </c>
      <c r="E1099" s="2">
        <f>IF(ISERROR(VLOOKUP($A1099,'28.02.2022'!$A:$I,9,0)=TRUE),0,VLOOKUP($A1099,'28.02.2022'!$A:$I,9,0))</f>
        <v>-9493.32</v>
      </c>
      <c r="F1099" s="2">
        <f>IF(ISERROR(VLOOKUP($A1099,'31.03.2022'!$A:$I,9,0)=TRUE),0,VLOOKUP($A1099,'31.03.2022'!$A:$I,9,0))</f>
        <v>-10679.99</v>
      </c>
      <c r="G1099" s="2">
        <f>IF(ISERROR(VLOOKUP($A1099,'30.04.2022'!$A:$I,9,0)=TRUE),0,VLOOKUP($A1099,'30.04.2022'!$A:$I,9,0))</f>
        <v>-10679.99</v>
      </c>
      <c r="H1099" s="2">
        <f>IF(ISERROR(VLOOKUP($A1099,'31.05.2022'!$A:$I,9,0)=TRUE),0,VLOOKUP($A1099,'31.05.2022'!$A:$I,9,0))</f>
        <v>-10679.99</v>
      </c>
      <c r="I1099" s="2">
        <f>IF(ISERROR(VLOOKUP($A1099,'30.06.2022'!$A:$I,9,0)=TRUE),0,VLOOKUP($A1099,'30.06.2022'!$A:$I,9,0))</f>
        <v>-11866.66</v>
      </c>
      <c r="J1099" s="39">
        <f>IF(ISERROR(VLOOKUP($A1099,'31.07.2022'!$A:$I,9,0)=TRUE),0,VLOOKUP($A1099,'31.07.2022'!$A:$I,9,0))</f>
        <v>-11866.66</v>
      </c>
      <c r="K1099" s="39">
        <f>IF(ISERROR(VLOOKUP($A1099,'31.08.2022'!$A:$I,9,0)=TRUE),0,VLOOKUP($A1099,'31.08.2022'!$A:$I,9,0))</f>
        <v>-11866.66</v>
      </c>
      <c r="L1099" s="39">
        <f>IF(ISERROR(VLOOKUP($A1099,'30.09.2022'!$A:$I,9,0)=TRUE),0,VLOOKUP($A1099,'30.09.2022'!$A:$I,9,0))</f>
        <v>-11866.66</v>
      </c>
      <c r="M1099" s="39">
        <f>IF(ISERROR(VLOOKUP($A1099,'31.10.2022'!$A:$I,9,0)=TRUE),0,VLOOKUP($A1099,'31.10.2022'!$A:$I,9,0))</f>
        <v>-11866.66</v>
      </c>
      <c r="N1099" s="39">
        <f>IF(ISERROR(VLOOKUP($A1099,'30.11.2022'!$A:$I,9,0)=TRUE),0,VLOOKUP($A1099,'30.11.2022'!$A:$I,9,0))</f>
        <v>-11866.66</v>
      </c>
      <c r="O1099" s="39">
        <f>IF(ISERROR(VLOOKUP($A1099,'31.12.2022'!$A:$I,9,0)=TRUE),0,VLOOKUP($A1099,'31.12.2022'!$A:$I,9,0))</f>
        <v>-11866.66</v>
      </c>
    </row>
    <row r="1100" spans="1:15" x14ac:dyDescent="0.3">
      <c r="A1100" s="1" t="s">
        <v>1190</v>
      </c>
      <c r="B1100" s="1"/>
      <c r="C1100" s="53">
        <f t="shared" si="17"/>
        <v>11</v>
      </c>
      <c r="D1100" s="2">
        <f>IF(ISERROR(VLOOKUP($A1100,'31.01.2022'!$A:$I,9,0)=TRUE),0,VLOOKUP($A1100,'31.01.2022'!$A:$I,9,0))</f>
        <v>-817.25</v>
      </c>
      <c r="E1100" s="2">
        <f>IF(ISERROR(VLOOKUP($A1100,'28.02.2022'!$A:$I,9,0)=TRUE),0,VLOOKUP($A1100,'28.02.2022'!$A:$I,9,0))</f>
        <v>-817.25</v>
      </c>
      <c r="F1100" s="2">
        <f>IF(ISERROR(VLOOKUP($A1100,'31.03.2022'!$A:$I,9,0)=TRUE),0,VLOOKUP($A1100,'31.03.2022'!$A:$I,9,0))</f>
        <v>-919.41</v>
      </c>
      <c r="G1100" s="2">
        <f>IF(ISERROR(VLOOKUP($A1100,'30.04.2022'!$A:$I,9,0)=TRUE),0,VLOOKUP($A1100,'30.04.2022'!$A:$I,9,0))</f>
        <v>-919.41</v>
      </c>
      <c r="H1100" s="2">
        <f>IF(ISERROR(VLOOKUP($A1100,'31.05.2022'!$A:$I,9,0)=TRUE),0,VLOOKUP($A1100,'31.05.2022'!$A:$I,9,0))</f>
        <v>-919.41</v>
      </c>
      <c r="I1100" s="2">
        <f>IF(ISERROR(VLOOKUP($A1100,'30.06.2022'!$A:$I,9,0)=TRUE),0,VLOOKUP($A1100,'30.06.2022'!$A:$I,9,0))</f>
        <v>-1021.57</v>
      </c>
      <c r="J1100" s="39">
        <f>IF(ISERROR(VLOOKUP($A1100,'31.07.2022'!$A:$I,9,0)=TRUE),0,VLOOKUP($A1100,'31.07.2022'!$A:$I,9,0))</f>
        <v>-1021.57</v>
      </c>
      <c r="K1100" s="39">
        <f>IF(ISERROR(VLOOKUP($A1100,'31.08.2022'!$A:$I,9,0)=TRUE),0,VLOOKUP($A1100,'31.08.2022'!$A:$I,9,0))</f>
        <v>-1021.57</v>
      </c>
      <c r="L1100" s="39">
        <f>IF(ISERROR(VLOOKUP($A1100,'30.09.2022'!$A:$I,9,0)=TRUE),0,VLOOKUP($A1100,'30.09.2022'!$A:$I,9,0))</f>
        <v>-1021.57</v>
      </c>
      <c r="M1100" s="39">
        <f>IF(ISERROR(VLOOKUP($A1100,'31.10.2022'!$A:$I,9,0)=TRUE),0,VLOOKUP($A1100,'31.10.2022'!$A:$I,9,0))</f>
        <v>-1021.57</v>
      </c>
      <c r="N1100" s="39">
        <f>IF(ISERROR(VLOOKUP($A1100,'30.11.2022'!$A:$I,9,0)=TRUE),0,VLOOKUP($A1100,'30.11.2022'!$A:$I,9,0))</f>
        <v>-1021.57</v>
      </c>
      <c r="O1100" s="39">
        <f>IF(ISERROR(VLOOKUP($A1100,'31.12.2022'!$A:$I,9,0)=TRUE),0,VLOOKUP($A1100,'31.12.2022'!$A:$I,9,0))</f>
        <v>-1021.57</v>
      </c>
    </row>
    <row r="1101" spans="1:15" x14ac:dyDescent="0.3">
      <c r="A1101" s="1" t="s">
        <v>1191</v>
      </c>
      <c r="B1101" s="1"/>
      <c r="C1101" s="53">
        <f t="shared" si="17"/>
        <v>11</v>
      </c>
      <c r="D1101" s="2">
        <f>IF(ISERROR(VLOOKUP($A1101,'31.01.2022'!$A:$I,9,0)=TRUE),0,VLOOKUP($A1101,'31.01.2022'!$A:$I,9,0))</f>
        <v>-1301.03</v>
      </c>
      <c r="E1101" s="2">
        <f>IF(ISERROR(VLOOKUP($A1101,'28.02.2022'!$A:$I,9,0)=TRUE),0,VLOOKUP($A1101,'28.02.2022'!$A:$I,9,0))</f>
        <v>-1301.03</v>
      </c>
      <c r="F1101" s="2">
        <f>IF(ISERROR(VLOOKUP($A1101,'31.03.2022'!$A:$I,9,0)=TRUE),0,VLOOKUP($A1101,'31.03.2022'!$A:$I,9,0))</f>
        <v>-1463.66</v>
      </c>
      <c r="G1101" s="2">
        <f>IF(ISERROR(VLOOKUP($A1101,'30.04.2022'!$A:$I,9,0)=TRUE),0,VLOOKUP($A1101,'30.04.2022'!$A:$I,9,0))</f>
        <v>-1463.66</v>
      </c>
      <c r="H1101" s="2">
        <f>IF(ISERROR(VLOOKUP($A1101,'31.05.2022'!$A:$I,9,0)=TRUE),0,VLOOKUP($A1101,'31.05.2022'!$A:$I,9,0))</f>
        <v>-1463.66</v>
      </c>
      <c r="I1101" s="2">
        <f>IF(ISERROR(VLOOKUP($A1101,'30.06.2022'!$A:$I,9,0)=TRUE),0,VLOOKUP($A1101,'30.06.2022'!$A:$I,9,0))</f>
        <v>-1626.29</v>
      </c>
      <c r="J1101" s="39">
        <f>IF(ISERROR(VLOOKUP($A1101,'31.07.2022'!$A:$I,9,0)=TRUE),0,VLOOKUP($A1101,'31.07.2022'!$A:$I,9,0))</f>
        <v>-1626.29</v>
      </c>
      <c r="K1101" s="39">
        <f>IF(ISERROR(VLOOKUP($A1101,'31.08.2022'!$A:$I,9,0)=TRUE),0,VLOOKUP($A1101,'31.08.2022'!$A:$I,9,0))</f>
        <v>-1626.29</v>
      </c>
      <c r="L1101" s="39">
        <f>IF(ISERROR(VLOOKUP($A1101,'30.09.2022'!$A:$I,9,0)=TRUE),0,VLOOKUP($A1101,'30.09.2022'!$A:$I,9,0))</f>
        <v>-1626.29</v>
      </c>
      <c r="M1101" s="39">
        <f>IF(ISERROR(VLOOKUP($A1101,'31.10.2022'!$A:$I,9,0)=TRUE),0,VLOOKUP($A1101,'31.10.2022'!$A:$I,9,0))</f>
        <v>-1626.29</v>
      </c>
      <c r="N1101" s="39">
        <f>IF(ISERROR(VLOOKUP($A1101,'30.11.2022'!$A:$I,9,0)=TRUE),0,VLOOKUP($A1101,'30.11.2022'!$A:$I,9,0))</f>
        <v>-1626.29</v>
      </c>
      <c r="O1101" s="39">
        <f>IF(ISERROR(VLOOKUP($A1101,'31.12.2022'!$A:$I,9,0)=TRUE),0,VLOOKUP($A1101,'31.12.2022'!$A:$I,9,0))</f>
        <v>-1626.29</v>
      </c>
    </row>
    <row r="1102" spans="1:15" x14ac:dyDescent="0.3">
      <c r="A1102" s="1" t="s">
        <v>1192</v>
      </c>
      <c r="B1102" s="1"/>
      <c r="C1102" s="53">
        <f t="shared" si="17"/>
        <v>11</v>
      </c>
      <c r="D1102" s="2">
        <f>IF(ISERROR(VLOOKUP($A1102,'31.01.2022'!$A:$I,9,0)=TRUE),0,VLOOKUP($A1102,'31.01.2022'!$A:$I,9,0))</f>
        <v>-1266.3699999999999</v>
      </c>
      <c r="E1102" s="2">
        <f>IF(ISERROR(VLOOKUP($A1102,'28.02.2022'!$A:$I,9,0)=TRUE),0,VLOOKUP($A1102,'28.02.2022'!$A:$I,9,0))</f>
        <v>-1266.3699999999999</v>
      </c>
      <c r="F1102" s="2">
        <f>IF(ISERROR(VLOOKUP($A1102,'31.03.2022'!$A:$I,9,0)=TRUE),0,VLOOKUP($A1102,'31.03.2022'!$A:$I,9,0))</f>
        <v>-1424.67</v>
      </c>
      <c r="G1102" s="2">
        <f>IF(ISERROR(VLOOKUP($A1102,'30.04.2022'!$A:$I,9,0)=TRUE),0,VLOOKUP($A1102,'30.04.2022'!$A:$I,9,0))</f>
        <v>-1424.67</v>
      </c>
      <c r="H1102" s="2">
        <f>IF(ISERROR(VLOOKUP($A1102,'31.05.2022'!$A:$I,9,0)=TRUE),0,VLOOKUP($A1102,'31.05.2022'!$A:$I,9,0))</f>
        <v>-1424.67</v>
      </c>
      <c r="I1102" s="2">
        <f>IF(ISERROR(VLOOKUP($A1102,'30.06.2022'!$A:$I,9,0)=TRUE),0,VLOOKUP($A1102,'30.06.2022'!$A:$I,9,0))</f>
        <v>-1582.97</v>
      </c>
      <c r="J1102" s="39">
        <f>IF(ISERROR(VLOOKUP($A1102,'31.07.2022'!$A:$I,9,0)=TRUE),0,VLOOKUP($A1102,'31.07.2022'!$A:$I,9,0))</f>
        <v>-1582.97</v>
      </c>
      <c r="K1102" s="39">
        <f>IF(ISERROR(VLOOKUP($A1102,'31.08.2022'!$A:$I,9,0)=TRUE),0,VLOOKUP($A1102,'31.08.2022'!$A:$I,9,0))</f>
        <v>-1582.97</v>
      </c>
      <c r="L1102" s="39">
        <f>IF(ISERROR(VLOOKUP($A1102,'30.09.2022'!$A:$I,9,0)=TRUE),0,VLOOKUP($A1102,'30.09.2022'!$A:$I,9,0))</f>
        <v>-1582.97</v>
      </c>
      <c r="M1102" s="39">
        <f>IF(ISERROR(VLOOKUP($A1102,'31.10.2022'!$A:$I,9,0)=TRUE),0,VLOOKUP($A1102,'31.10.2022'!$A:$I,9,0))</f>
        <v>-1582.97</v>
      </c>
      <c r="N1102" s="39">
        <f>IF(ISERROR(VLOOKUP($A1102,'30.11.2022'!$A:$I,9,0)=TRUE),0,VLOOKUP($A1102,'30.11.2022'!$A:$I,9,0))</f>
        <v>-1582.97</v>
      </c>
      <c r="O1102" s="39">
        <f>IF(ISERROR(VLOOKUP($A1102,'31.12.2022'!$A:$I,9,0)=TRUE),0,VLOOKUP($A1102,'31.12.2022'!$A:$I,9,0))</f>
        <v>-1582.97</v>
      </c>
    </row>
    <row r="1103" spans="1:15" x14ac:dyDescent="0.3">
      <c r="A1103" s="1" t="s">
        <v>1193</v>
      </c>
      <c r="B1103" s="1"/>
      <c r="C1103" s="53">
        <f t="shared" si="17"/>
        <v>11</v>
      </c>
      <c r="D1103" s="2">
        <f>IF(ISERROR(VLOOKUP($A1103,'31.01.2022'!$A:$I,9,0)=TRUE),0,VLOOKUP($A1103,'31.01.2022'!$A:$I,9,0))</f>
        <v>-5931.79</v>
      </c>
      <c r="E1103" s="2">
        <f>IF(ISERROR(VLOOKUP($A1103,'28.02.2022'!$A:$I,9,0)=TRUE),0,VLOOKUP($A1103,'28.02.2022'!$A:$I,9,0))</f>
        <v>-5931.79</v>
      </c>
      <c r="F1103" s="2">
        <f>IF(ISERROR(VLOOKUP($A1103,'31.03.2022'!$A:$I,9,0)=TRUE),0,VLOOKUP($A1103,'31.03.2022'!$A:$I,9,0))</f>
        <v>-6673.27</v>
      </c>
      <c r="G1103" s="2">
        <f>IF(ISERROR(VLOOKUP($A1103,'30.04.2022'!$A:$I,9,0)=TRUE),0,VLOOKUP($A1103,'30.04.2022'!$A:$I,9,0))</f>
        <v>-6673.27</v>
      </c>
      <c r="H1103" s="2">
        <f>IF(ISERROR(VLOOKUP($A1103,'31.05.2022'!$A:$I,9,0)=TRUE),0,VLOOKUP($A1103,'31.05.2022'!$A:$I,9,0))</f>
        <v>-6673.27</v>
      </c>
      <c r="I1103" s="2">
        <f>IF(ISERROR(VLOOKUP($A1103,'30.06.2022'!$A:$I,9,0)=TRUE),0,VLOOKUP($A1103,'30.06.2022'!$A:$I,9,0))</f>
        <v>-7414.75</v>
      </c>
      <c r="J1103" s="39">
        <f>IF(ISERROR(VLOOKUP($A1103,'31.07.2022'!$A:$I,9,0)=TRUE),0,VLOOKUP($A1103,'31.07.2022'!$A:$I,9,0))</f>
        <v>-7414.75</v>
      </c>
      <c r="K1103" s="39">
        <f>IF(ISERROR(VLOOKUP($A1103,'31.08.2022'!$A:$I,9,0)=TRUE),0,VLOOKUP($A1103,'31.08.2022'!$A:$I,9,0))</f>
        <v>-7414.75</v>
      </c>
      <c r="L1103" s="39">
        <f>IF(ISERROR(VLOOKUP($A1103,'30.09.2022'!$A:$I,9,0)=TRUE),0,VLOOKUP($A1103,'30.09.2022'!$A:$I,9,0))</f>
        <v>-7414.75</v>
      </c>
      <c r="M1103" s="39">
        <f>IF(ISERROR(VLOOKUP($A1103,'31.10.2022'!$A:$I,9,0)=TRUE),0,VLOOKUP($A1103,'31.10.2022'!$A:$I,9,0))</f>
        <v>-7414.75</v>
      </c>
      <c r="N1103" s="39">
        <f>IF(ISERROR(VLOOKUP($A1103,'30.11.2022'!$A:$I,9,0)=TRUE),0,VLOOKUP($A1103,'30.11.2022'!$A:$I,9,0))</f>
        <v>-7414.75</v>
      </c>
      <c r="O1103" s="39">
        <f>IF(ISERROR(VLOOKUP($A1103,'31.12.2022'!$A:$I,9,0)=TRUE),0,VLOOKUP($A1103,'31.12.2022'!$A:$I,9,0))</f>
        <v>-7414.75</v>
      </c>
    </row>
    <row r="1104" spans="1:15" x14ac:dyDescent="0.3">
      <c r="A1104" s="1" t="s">
        <v>1194</v>
      </c>
      <c r="B1104" s="1"/>
      <c r="C1104" s="53">
        <f t="shared" si="17"/>
        <v>11</v>
      </c>
      <c r="D1104" s="2">
        <f>IF(ISERROR(VLOOKUP($A1104,'31.01.2022'!$A:$I,9,0)=TRUE),0,VLOOKUP($A1104,'31.01.2022'!$A:$I,9,0))</f>
        <v>-2350.52</v>
      </c>
      <c r="E1104" s="2">
        <f>IF(ISERROR(VLOOKUP($A1104,'28.02.2022'!$A:$I,9,0)=TRUE),0,VLOOKUP($A1104,'28.02.2022'!$A:$I,9,0))</f>
        <v>-2350.52</v>
      </c>
      <c r="F1104" s="2">
        <f>IF(ISERROR(VLOOKUP($A1104,'31.03.2022'!$A:$I,9,0)=TRUE),0,VLOOKUP($A1104,'31.03.2022'!$A:$I,9,0))</f>
        <v>-2644.34</v>
      </c>
      <c r="G1104" s="2">
        <f>IF(ISERROR(VLOOKUP($A1104,'30.04.2022'!$A:$I,9,0)=TRUE),0,VLOOKUP($A1104,'30.04.2022'!$A:$I,9,0))</f>
        <v>-2644.34</v>
      </c>
      <c r="H1104" s="2">
        <f>IF(ISERROR(VLOOKUP($A1104,'31.05.2022'!$A:$I,9,0)=TRUE),0,VLOOKUP($A1104,'31.05.2022'!$A:$I,9,0))</f>
        <v>-2644.34</v>
      </c>
      <c r="I1104" s="2">
        <f>IF(ISERROR(VLOOKUP($A1104,'30.06.2022'!$A:$I,9,0)=TRUE),0,VLOOKUP($A1104,'30.06.2022'!$A:$I,9,0))</f>
        <v>-2938.16</v>
      </c>
      <c r="J1104" s="39">
        <f>IF(ISERROR(VLOOKUP($A1104,'31.07.2022'!$A:$I,9,0)=TRUE),0,VLOOKUP($A1104,'31.07.2022'!$A:$I,9,0))</f>
        <v>-2938.16</v>
      </c>
      <c r="K1104" s="39">
        <f>IF(ISERROR(VLOOKUP($A1104,'31.08.2022'!$A:$I,9,0)=TRUE),0,VLOOKUP($A1104,'31.08.2022'!$A:$I,9,0))</f>
        <v>-2938.16</v>
      </c>
      <c r="L1104" s="39">
        <f>IF(ISERROR(VLOOKUP($A1104,'30.09.2022'!$A:$I,9,0)=TRUE),0,VLOOKUP($A1104,'30.09.2022'!$A:$I,9,0))</f>
        <v>-2938.16</v>
      </c>
      <c r="M1104" s="39">
        <f>IF(ISERROR(VLOOKUP($A1104,'31.10.2022'!$A:$I,9,0)=TRUE),0,VLOOKUP($A1104,'31.10.2022'!$A:$I,9,0))</f>
        <v>-2938.16</v>
      </c>
      <c r="N1104" s="39">
        <f>IF(ISERROR(VLOOKUP($A1104,'30.11.2022'!$A:$I,9,0)=TRUE),0,VLOOKUP($A1104,'30.11.2022'!$A:$I,9,0))</f>
        <v>-2938.16</v>
      </c>
      <c r="O1104" s="39">
        <f>IF(ISERROR(VLOOKUP($A1104,'31.12.2022'!$A:$I,9,0)=TRUE),0,VLOOKUP($A1104,'31.12.2022'!$A:$I,9,0))</f>
        <v>-2938.16</v>
      </c>
    </row>
    <row r="1105" spans="1:15" x14ac:dyDescent="0.3">
      <c r="A1105" s="1" t="s">
        <v>1195</v>
      </c>
      <c r="B1105" s="1"/>
      <c r="C1105" s="53">
        <f t="shared" si="17"/>
        <v>11</v>
      </c>
      <c r="D1105" s="2">
        <f>IF(ISERROR(VLOOKUP($A1105,'31.01.2022'!$A:$I,9,0)=TRUE),0,VLOOKUP($A1105,'31.01.2022'!$A:$I,9,0))</f>
        <v>-28425.14</v>
      </c>
      <c r="E1105" s="2">
        <f>IF(ISERROR(VLOOKUP($A1105,'28.02.2022'!$A:$I,9,0)=TRUE),0,VLOOKUP($A1105,'28.02.2022'!$A:$I,9,0))</f>
        <v>-28425.14</v>
      </c>
      <c r="F1105" s="2">
        <f>IF(ISERROR(VLOOKUP($A1105,'31.03.2022'!$A:$I,9,0)=TRUE),0,VLOOKUP($A1105,'31.03.2022'!$A:$I,9,0))</f>
        <v>-31978.28</v>
      </c>
      <c r="G1105" s="2">
        <f>IF(ISERROR(VLOOKUP($A1105,'30.04.2022'!$A:$I,9,0)=TRUE),0,VLOOKUP($A1105,'30.04.2022'!$A:$I,9,0))</f>
        <v>-31978.28</v>
      </c>
      <c r="H1105" s="2">
        <f>IF(ISERROR(VLOOKUP($A1105,'31.05.2022'!$A:$I,9,0)=TRUE),0,VLOOKUP($A1105,'31.05.2022'!$A:$I,9,0))</f>
        <v>-31978.28</v>
      </c>
      <c r="I1105" s="2">
        <f>IF(ISERROR(VLOOKUP($A1105,'30.06.2022'!$A:$I,9,0)=TRUE),0,VLOOKUP($A1105,'30.06.2022'!$A:$I,9,0))</f>
        <v>-35531.42</v>
      </c>
      <c r="J1105" s="39">
        <f>IF(ISERROR(VLOOKUP($A1105,'31.07.2022'!$A:$I,9,0)=TRUE),0,VLOOKUP($A1105,'31.07.2022'!$A:$I,9,0))</f>
        <v>-35531.42</v>
      </c>
      <c r="K1105" s="39">
        <f>IF(ISERROR(VLOOKUP($A1105,'31.08.2022'!$A:$I,9,0)=TRUE),0,VLOOKUP($A1105,'31.08.2022'!$A:$I,9,0))</f>
        <v>-35531.42</v>
      </c>
      <c r="L1105" s="39">
        <f>IF(ISERROR(VLOOKUP($A1105,'30.09.2022'!$A:$I,9,0)=TRUE),0,VLOOKUP($A1105,'30.09.2022'!$A:$I,9,0))</f>
        <v>-35531.42</v>
      </c>
      <c r="M1105" s="39">
        <f>IF(ISERROR(VLOOKUP($A1105,'31.10.2022'!$A:$I,9,0)=TRUE),0,VLOOKUP($A1105,'31.10.2022'!$A:$I,9,0))</f>
        <v>-35531.42</v>
      </c>
      <c r="N1105" s="39">
        <f>IF(ISERROR(VLOOKUP($A1105,'30.11.2022'!$A:$I,9,0)=TRUE),0,VLOOKUP($A1105,'30.11.2022'!$A:$I,9,0))</f>
        <v>-35531.42</v>
      </c>
      <c r="O1105" s="39">
        <f>IF(ISERROR(VLOOKUP($A1105,'31.12.2022'!$A:$I,9,0)=TRUE),0,VLOOKUP($A1105,'31.12.2022'!$A:$I,9,0))</f>
        <v>-35531.42</v>
      </c>
    </row>
    <row r="1106" spans="1:15" x14ac:dyDescent="0.3">
      <c r="A1106" s="1" t="s">
        <v>1196</v>
      </c>
      <c r="B1106" s="1"/>
      <c r="C1106" s="53">
        <f t="shared" si="17"/>
        <v>11</v>
      </c>
      <c r="D1106" s="2">
        <f>IF(ISERROR(VLOOKUP($A1106,'31.01.2022'!$A:$I,9,0)=TRUE),0,VLOOKUP($A1106,'31.01.2022'!$A:$I,9,0))</f>
        <v>-8441.1</v>
      </c>
      <c r="E1106" s="2">
        <f>IF(ISERROR(VLOOKUP($A1106,'28.02.2022'!$A:$I,9,0)=TRUE),0,VLOOKUP($A1106,'28.02.2022'!$A:$I,9,0))</f>
        <v>-8441.1</v>
      </c>
      <c r="F1106" s="2">
        <f>IF(ISERROR(VLOOKUP($A1106,'31.03.2022'!$A:$I,9,0)=TRUE),0,VLOOKUP($A1106,'31.03.2022'!$A:$I,9,0))</f>
        <v>-9496.24</v>
      </c>
      <c r="G1106" s="2">
        <f>IF(ISERROR(VLOOKUP($A1106,'30.04.2022'!$A:$I,9,0)=TRUE),0,VLOOKUP($A1106,'30.04.2022'!$A:$I,9,0))</f>
        <v>-9496.24</v>
      </c>
      <c r="H1106" s="2">
        <f>IF(ISERROR(VLOOKUP($A1106,'31.05.2022'!$A:$I,9,0)=TRUE),0,VLOOKUP($A1106,'31.05.2022'!$A:$I,9,0))</f>
        <v>-9496.24</v>
      </c>
      <c r="I1106" s="2">
        <f>IF(ISERROR(VLOOKUP($A1106,'30.06.2022'!$A:$I,9,0)=TRUE),0,VLOOKUP($A1106,'30.06.2022'!$A:$I,9,0))</f>
        <v>-10551.38</v>
      </c>
      <c r="J1106" s="39">
        <f>IF(ISERROR(VLOOKUP($A1106,'31.07.2022'!$A:$I,9,0)=TRUE),0,VLOOKUP($A1106,'31.07.2022'!$A:$I,9,0))</f>
        <v>-10551.38</v>
      </c>
      <c r="K1106" s="39">
        <f>IF(ISERROR(VLOOKUP($A1106,'31.08.2022'!$A:$I,9,0)=TRUE),0,VLOOKUP($A1106,'31.08.2022'!$A:$I,9,0))</f>
        <v>-10551.38</v>
      </c>
      <c r="L1106" s="39">
        <f>IF(ISERROR(VLOOKUP($A1106,'30.09.2022'!$A:$I,9,0)=TRUE),0,VLOOKUP($A1106,'30.09.2022'!$A:$I,9,0))</f>
        <v>-10551.38</v>
      </c>
      <c r="M1106" s="39">
        <f>IF(ISERROR(VLOOKUP($A1106,'31.10.2022'!$A:$I,9,0)=TRUE),0,VLOOKUP($A1106,'31.10.2022'!$A:$I,9,0))</f>
        <v>-10551.38</v>
      </c>
      <c r="N1106" s="39">
        <f>IF(ISERROR(VLOOKUP($A1106,'30.11.2022'!$A:$I,9,0)=TRUE),0,VLOOKUP($A1106,'30.11.2022'!$A:$I,9,0))</f>
        <v>-10551.38</v>
      </c>
      <c r="O1106" s="39">
        <f>IF(ISERROR(VLOOKUP($A1106,'31.12.2022'!$A:$I,9,0)=TRUE),0,VLOOKUP($A1106,'31.12.2022'!$A:$I,9,0))</f>
        <v>-10551.38</v>
      </c>
    </row>
    <row r="1107" spans="1:15" x14ac:dyDescent="0.3">
      <c r="A1107" s="1" t="s">
        <v>1197</v>
      </c>
      <c r="B1107" s="1"/>
      <c r="C1107" s="53">
        <f t="shared" si="17"/>
        <v>11</v>
      </c>
      <c r="D1107" s="2">
        <f>IF(ISERROR(VLOOKUP($A1107,'31.01.2022'!$A:$I,9,0)=TRUE),0,VLOOKUP($A1107,'31.01.2022'!$A:$I,9,0))</f>
        <v>-7561.59</v>
      </c>
      <c r="E1107" s="2">
        <f>IF(ISERROR(VLOOKUP($A1107,'28.02.2022'!$A:$I,9,0)=TRUE),0,VLOOKUP($A1107,'28.02.2022'!$A:$I,9,0))</f>
        <v>-7561.59</v>
      </c>
      <c r="F1107" s="2">
        <f>IF(ISERROR(VLOOKUP($A1107,'31.03.2022'!$A:$I,9,0)=TRUE),0,VLOOKUP($A1107,'31.03.2022'!$A:$I,9,0))</f>
        <v>-8506.7900000000009</v>
      </c>
      <c r="G1107" s="2">
        <f>IF(ISERROR(VLOOKUP($A1107,'30.04.2022'!$A:$I,9,0)=TRUE),0,VLOOKUP($A1107,'30.04.2022'!$A:$I,9,0))</f>
        <v>-8506.7900000000009</v>
      </c>
      <c r="H1107" s="2">
        <f>IF(ISERROR(VLOOKUP($A1107,'31.05.2022'!$A:$I,9,0)=TRUE),0,VLOOKUP($A1107,'31.05.2022'!$A:$I,9,0))</f>
        <v>-8506.7900000000009</v>
      </c>
      <c r="I1107" s="2">
        <f>IF(ISERROR(VLOOKUP($A1107,'30.06.2022'!$A:$I,9,0)=TRUE),0,VLOOKUP($A1107,'30.06.2022'!$A:$I,9,0))</f>
        <v>-9451.99</v>
      </c>
      <c r="J1107" s="39">
        <f>IF(ISERROR(VLOOKUP($A1107,'31.07.2022'!$A:$I,9,0)=TRUE),0,VLOOKUP($A1107,'31.07.2022'!$A:$I,9,0))</f>
        <v>-9451.99</v>
      </c>
      <c r="K1107" s="39">
        <f>IF(ISERROR(VLOOKUP($A1107,'31.08.2022'!$A:$I,9,0)=TRUE),0,VLOOKUP($A1107,'31.08.2022'!$A:$I,9,0))</f>
        <v>-9451.99</v>
      </c>
      <c r="L1107" s="39">
        <f>IF(ISERROR(VLOOKUP($A1107,'30.09.2022'!$A:$I,9,0)=TRUE),0,VLOOKUP($A1107,'30.09.2022'!$A:$I,9,0))</f>
        <v>-9451.99</v>
      </c>
      <c r="M1107" s="39">
        <f>IF(ISERROR(VLOOKUP($A1107,'31.10.2022'!$A:$I,9,0)=TRUE),0,VLOOKUP($A1107,'31.10.2022'!$A:$I,9,0))</f>
        <v>-9451.99</v>
      </c>
      <c r="N1107" s="39">
        <f>IF(ISERROR(VLOOKUP($A1107,'30.11.2022'!$A:$I,9,0)=TRUE),0,VLOOKUP($A1107,'30.11.2022'!$A:$I,9,0))</f>
        <v>-9451.99</v>
      </c>
      <c r="O1107" s="39">
        <f>IF(ISERROR(VLOOKUP($A1107,'31.12.2022'!$A:$I,9,0)=TRUE),0,VLOOKUP($A1107,'31.12.2022'!$A:$I,9,0))</f>
        <v>-9451.99</v>
      </c>
    </row>
    <row r="1108" spans="1:15" x14ac:dyDescent="0.3">
      <c r="A1108" s="1" t="s">
        <v>1198</v>
      </c>
      <c r="B1108" s="1"/>
      <c r="C1108" s="53">
        <f t="shared" si="17"/>
        <v>11</v>
      </c>
      <c r="D1108" s="2">
        <f>IF(ISERROR(VLOOKUP($A1108,'31.01.2022'!$A:$I,9,0)=TRUE),0,VLOOKUP($A1108,'31.01.2022'!$A:$I,9,0))</f>
        <v>-3999.83</v>
      </c>
      <c r="E1108" s="2">
        <f>IF(ISERROR(VLOOKUP($A1108,'28.02.2022'!$A:$I,9,0)=TRUE),0,VLOOKUP($A1108,'28.02.2022'!$A:$I,9,0))</f>
        <v>-3999.83</v>
      </c>
      <c r="F1108" s="2">
        <f>IF(ISERROR(VLOOKUP($A1108,'31.03.2022'!$A:$I,9,0)=TRUE),0,VLOOKUP($A1108,'31.03.2022'!$A:$I,9,0))</f>
        <v>-4999.79</v>
      </c>
      <c r="G1108" s="2">
        <f>IF(ISERROR(VLOOKUP($A1108,'30.04.2022'!$A:$I,9,0)=TRUE),0,VLOOKUP($A1108,'30.04.2022'!$A:$I,9,0))</f>
        <v>-4999.79</v>
      </c>
      <c r="H1108" s="2">
        <f>IF(ISERROR(VLOOKUP($A1108,'31.05.2022'!$A:$I,9,0)=TRUE),0,VLOOKUP($A1108,'31.05.2022'!$A:$I,9,0))</f>
        <v>-4999.79</v>
      </c>
      <c r="I1108" s="2">
        <f>IF(ISERROR(VLOOKUP($A1108,'30.06.2022'!$A:$I,9,0)=TRUE),0,VLOOKUP($A1108,'30.06.2022'!$A:$I,9,0))</f>
        <v>-5999.75</v>
      </c>
      <c r="J1108" s="39">
        <f>IF(ISERROR(VLOOKUP($A1108,'31.07.2022'!$A:$I,9,0)=TRUE),0,VLOOKUP($A1108,'31.07.2022'!$A:$I,9,0))</f>
        <v>-5999.75</v>
      </c>
      <c r="K1108" s="39">
        <f>IF(ISERROR(VLOOKUP($A1108,'31.08.2022'!$A:$I,9,0)=TRUE),0,VLOOKUP($A1108,'31.08.2022'!$A:$I,9,0))</f>
        <v>-5999.75</v>
      </c>
      <c r="L1108" s="39">
        <f>IF(ISERROR(VLOOKUP($A1108,'30.09.2022'!$A:$I,9,0)=TRUE),0,VLOOKUP($A1108,'30.09.2022'!$A:$I,9,0))</f>
        <v>-5999.75</v>
      </c>
      <c r="M1108" s="39">
        <f>IF(ISERROR(VLOOKUP($A1108,'31.10.2022'!$A:$I,9,0)=TRUE),0,VLOOKUP($A1108,'31.10.2022'!$A:$I,9,0))</f>
        <v>-5999.75</v>
      </c>
      <c r="N1108" s="39">
        <f>IF(ISERROR(VLOOKUP($A1108,'30.11.2022'!$A:$I,9,0)=TRUE),0,VLOOKUP($A1108,'30.11.2022'!$A:$I,9,0))</f>
        <v>-5999.75</v>
      </c>
      <c r="O1108" s="39">
        <f>IF(ISERROR(VLOOKUP($A1108,'31.12.2022'!$A:$I,9,0)=TRUE),0,VLOOKUP($A1108,'31.12.2022'!$A:$I,9,0))</f>
        <v>-5999.75</v>
      </c>
    </row>
    <row r="1109" spans="1:15" x14ac:dyDescent="0.3">
      <c r="A1109" s="1" t="s">
        <v>1199</v>
      </c>
      <c r="B1109" s="1"/>
      <c r="C1109" s="53">
        <f t="shared" si="17"/>
        <v>11</v>
      </c>
      <c r="D1109" s="2">
        <f>IF(ISERROR(VLOOKUP($A1109,'31.01.2022'!$A:$I,9,0)=TRUE),0,VLOOKUP($A1109,'31.01.2022'!$A:$I,9,0))</f>
        <v>-18888.95</v>
      </c>
      <c r="E1109" s="2">
        <f>IF(ISERROR(VLOOKUP($A1109,'28.02.2022'!$A:$I,9,0)=TRUE),0,VLOOKUP($A1109,'28.02.2022'!$A:$I,9,0))</f>
        <v>-18888.95</v>
      </c>
      <c r="F1109" s="2">
        <f>IF(ISERROR(VLOOKUP($A1109,'31.03.2022'!$A:$I,9,0)=TRUE),0,VLOOKUP($A1109,'31.03.2022'!$A:$I,9,0))</f>
        <v>-23611.19</v>
      </c>
      <c r="G1109" s="2">
        <f>IF(ISERROR(VLOOKUP($A1109,'30.04.2022'!$A:$I,9,0)=TRUE),0,VLOOKUP($A1109,'30.04.2022'!$A:$I,9,0))</f>
        <v>-23611.19</v>
      </c>
      <c r="H1109" s="2">
        <f>IF(ISERROR(VLOOKUP($A1109,'31.05.2022'!$A:$I,9,0)=TRUE),0,VLOOKUP($A1109,'31.05.2022'!$A:$I,9,0))</f>
        <v>-23611.19</v>
      </c>
      <c r="I1109" s="2">
        <f>IF(ISERROR(VLOOKUP($A1109,'30.06.2022'!$A:$I,9,0)=TRUE),0,VLOOKUP($A1109,'30.06.2022'!$A:$I,9,0))</f>
        <v>-28333.43</v>
      </c>
      <c r="J1109" s="39">
        <f>IF(ISERROR(VLOOKUP($A1109,'31.07.2022'!$A:$I,9,0)=TRUE),0,VLOOKUP($A1109,'31.07.2022'!$A:$I,9,0))</f>
        <v>-28333.43</v>
      </c>
      <c r="K1109" s="39">
        <f>IF(ISERROR(VLOOKUP($A1109,'31.08.2022'!$A:$I,9,0)=TRUE),0,VLOOKUP($A1109,'31.08.2022'!$A:$I,9,0))</f>
        <v>-28333.43</v>
      </c>
      <c r="L1109" s="39">
        <f>IF(ISERROR(VLOOKUP($A1109,'30.09.2022'!$A:$I,9,0)=TRUE),0,VLOOKUP($A1109,'30.09.2022'!$A:$I,9,0))</f>
        <v>-28333.43</v>
      </c>
      <c r="M1109" s="39">
        <f>IF(ISERROR(VLOOKUP($A1109,'31.10.2022'!$A:$I,9,0)=TRUE),0,VLOOKUP($A1109,'31.10.2022'!$A:$I,9,0))</f>
        <v>-28333.43</v>
      </c>
      <c r="N1109" s="39">
        <f>IF(ISERROR(VLOOKUP($A1109,'30.11.2022'!$A:$I,9,0)=TRUE),0,VLOOKUP($A1109,'30.11.2022'!$A:$I,9,0))</f>
        <v>-28333.43</v>
      </c>
      <c r="O1109" s="39">
        <f>IF(ISERROR(VLOOKUP($A1109,'31.12.2022'!$A:$I,9,0)=TRUE),0,VLOOKUP($A1109,'31.12.2022'!$A:$I,9,0))</f>
        <v>-28333.43</v>
      </c>
    </row>
    <row r="1110" spans="1:15" x14ac:dyDescent="0.3">
      <c r="A1110" s="1" t="s">
        <v>1200</v>
      </c>
      <c r="B1110" s="1"/>
      <c r="C1110" s="53">
        <f t="shared" si="17"/>
        <v>11</v>
      </c>
      <c r="D1110" s="2">
        <f>IF(ISERROR(VLOOKUP($A1110,'31.01.2022'!$A:$I,9,0)=TRUE),0,VLOOKUP($A1110,'31.01.2022'!$A:$I,9,0))</f>
        <v>-440</v>
      </c>
      <c r="E1110" s="2">
        <f>IF(ISERROR(VLOOKUP($A1110,'28.02.2022'!$A:$I,9,0)=TRUE),0,VLOOKUP($A1110,'28.02.2022'!$A:$I,9,0))</f>
        <v>-440</v>
      </c>
      <c r="F1110" s="2">
        <f>IF(ISERROR(VLOOKUP($A1110,'31.03.2022'!$A:$I,9,0)=TRUE),0,VLOOKUP($A1110,'31.03.2022'!$A:$I,9,0))</f>
        <v>-550</v>
      </c>
      <c r="G1110" s="2">
        <f>IF(ISERROR(VLOOKUP($A1110,'30.04.2022'!$A:$I,9,0)=TRUE),0,VLOOKUP($A1110,'30.04.2022'!$A:$I,9,0))</f>
        <v>-550</v>
      </c>
      <c r="H1110" s="2">
        <f>IF(ISERROR(VLOOKUP($A1110,'31.05.2022'!$A:$I,9,0)=TRUE),0,VLOOKUP($A1110,'31.05.2022'!$A:$I,9,0))</f>
        <v>-550</v>
      </c>
      <c r="I1110" s="2">
        <f>IF(ISERROR(VLOOKUP($A1110,'30.06.2022'!$A:$I,9,0)=TRUE),0,VLOOKUP($A1110,'30.06.2022'!$A:$I,9,0))</f>
        <v>-660</v>
      </c>
      <c r="J1110" s="39">
        <f>IF(ISERROR(VLOOKUP($A1110,'31.07.2022'!$A:$I,9,0)=TRUE),0,VLOOKUP($A1110,'31.07.2022'!$A:$I,9,0))</f>
        <v>-660</v>
      </c>
      <c r="K1110" s="39">
        <f>IF(ISERROR(VLOOKUP($A1110,'31.08.2022'!$A:$I,9,0)=TRUE),0,VLOOKUP($A1110,'31.08.2022'!$A:$I,9,0))</f>
        <v>-660</v>
      </c>
      <c r="L1110" s="39">
        <f>IF(ISERROR(VLOOKUP($A1110,'30.09.2022'!$A:$I,9,0)=TRUE),0,VLOOKUP($A1110,'30.09.2022'!$A:$I,9,0))</f>
        <v>-660</v>
      </c>
      <c r="M1110" s="39">
        <f>IF(ISERROR(VLOOKUP($A1110,'31.10.2022'!$A:$I,9,0)=TRUE),0,VLOOKUP($A1110,'31.10.2022'!$A:$I,9,0))</f>
        <v>-660</v>
      </c>
      <c r="N1110" s="39">
        <f>IF(ISERROR(VLOOKUP($A1110,'30.11.2022'!$A:$I,9,0)=TRUE),0,VLOOKUP($A1110,'30.11.2022'!$A:$I,9,0))</f>
        <v>-660</v>
      </c>
      <c r="O1110" s="39">
        <f>IF(ISERROR(VLOOKUP($A1110,'31.12.2022'!$A:$I,9,0)=TRUE),0,VLOOKUP($A1110,'31.12.2022'!$A:$I,9,0))</f>
        <v>-660</v>
      </c>
    </row>
    <row r="1111" spans="1:15" x14ac:dyDescent="0.3">
      <c r="A1111" s="1" t="s">
        <v>1201</v>
      </c>
      <c r="B1111" s="1"/>
      <c r="C1111" s="53">
        <f t="shared" si="17"/>
        <v>11</v>
      </c>
      <c r="D1111" s="2">
        <f>IF(ISERROR(VLOOKUP($A1111,'31.01.2022'!$A:$I,9,0)=TRUE),0,VLOOKUP($A1111,'31.01.2022'!$A:$I,9,0))</f>
        <v>-626.95000000000005</v>
      </c>
      <c r="E1111" s="2">
        <f>IF(ISERROR(VLOOKUP($A1111,'28.02.2022'!$A:$I,9,0)=TRUE),0,VLOOKUP($A1111,'28.02.2022'!$A:$I,9,0))</f>
        <v>-626.95000000000005</v>
      </c>
      <c r="F1111" s="2">
        <f>IF(ISERROR(VLOOKUP($A1111,'31.03.2022'!$A:$I,9,0)=TRUE),0,VLOOKUP($A1111,'31.03.2022'!$A:$I,9,0))</f>
        <v>-783.69</v>
      </c>
      <c r="G1111" s="2">
        <f>IF(ISERROR(VLOOKUP($A1111,'30.04.2022'!$A:$I,9,0)=TRUE),0,VLOOKUP($A1111,'30.04.2022'!$A:$I,9,0))</f>
        <v>-783.69</v>
      </c>
      <c r="H1111" s="2">
        <f>IF(ISERROR(VLOOKUP($A1111,'31.05.2022'!$A:$I,9,0)=TRUE),0,VLOOKUP($A1111,'31.05.2022'!$A:$I,9,0))</f>
        <v>-783.69</v>
      </c>
      <c r="I1111" s="2">
        <f>IF(ISERROR(VLOOKUP($A1111,'30.06.2022'!$A:$I,9,0)=TRUE),0,VLOOKUP($A1111,'30.06.2022'!$A:$I,9,0))</f>
        <v>-940.43</v>
      </c>
      <c r="J1111" s="39">
        <f>IF(ISERROR(VLOOKUP($A1111,'31.07.2022'!$A:$I,9,0)=TRUE),0,VLOOKUP($A1111,'31.07.2022'!$A:$I,9,0))</f>
        <v>-940.43</v>
      </c>
      <c r="K1111" s="39">
        <f>IF(ISERROR(VLOOKUP($A1111,'31.08.2022'!$A:$I,9,0)=TRUE),0,VLOOKUP($A1111,'31.08.2022'!$A:$I,9,0))</f>
        <v>-940.43</v>
      </c>
      <c r="L1111" s="39">
        <f>IF(ISERROR(VLOOKUP($A1111,'30.09.2022'!$A:$I,9,0)=TRUE),0,VLOOKUP($A1111,'30.09.2022'!$A:$I,9,0))</f>
        <v>-940.43</v>
      </c>
      <c r="M1111" s="39">
        <f>IF(ISERROR(VLOOKUP($A1111,'31.10.2022'!$A:$I,9,0)=TRUE),0,VLOOKUP($A1111,'31.10.2022'!$A:$I,9,0))</f>
        <v>-940.43</v>
      </c>
      <c r="N1111" s="39">
        <f>IF(ISERROR(VLOOKUP($A1111,'30.11.2022'!$A:$I,9,0)=TRUE),0,VLOOKUP($A1111,'30.11.2022'!$A:$I,9,0))</f>
        <v>-940.43</v>
      </c>
      <c r="O1111" s="39">
        <f>IF(ISERROR(VLOOKUP($A1111,'31.12.2022'!$A:$I,9,0)=TRUE),0,VLOOKUP($A1111,'31.12.2022'!$A:$I,9,0))</f>
        <v>-940.43</v>
      </c>
    </row>
    <row r="1112" spans="1:15" x14ac:dyDescent="0.3">
      <c r="A1112" s="1" t="s">
        <v>1202</v>
      </c>
      <c r="B1112" s="1"/>
      <c r="C1112" s="53">
        <f t="shared" si="17"/>
        <v>11</v>
      </c>
      <c r="D1112" s="2">
        <f>IF(ISERROR(VLOOKUP($A1112,'31.01.2022'!$A:$I,9,0)=TRUE),0,VLOOKUP($A1112,'31.01.2022'!$A:$I,9,0))</f>
        <v>-1116.78</v>
      </c>
      <c r="E1112" s="2">
        <f>IF(ISERROR(VLOOKUP($A1112,'28.02.2022'!$A:$I,9,0)=TRUE),0,VLOOKUP($A1112,'28.02.2022'!$A:$I,9,0))</f>
        <v>-1116.78</v>
      </c>
      <c r="F1112" s="2">
        <f>IF(ISERROR(VLOOKUP($A1112,'31.03.2022'!$A:$I,9,0)=TRUE),0,VLOOKUP($A1112,'31.03.2022'!$A:$I,9,0))</f>
        <v>-1395.98</v>
      </c>
      <c r="G1112" s="2">
        <f>IF(ISERROR(VLOOKUP($A1112,'30.04.2022'!$A:$I,9,0)=TRUE),0,VLOOKUP($A1112,'30.04.2022'!$A:$I,9,0))</f>
        <v>-1395.98</v>
      </c>
      <c r="H1112" s="2">
        <f>IF(ISERROR(VLOOKUP($A1112,'31.05.2022'!$A:$I,9,0)=TRUE),0,VLOOKUP($A1112,'31.05.2022'!$A:$I,9,0))</f>
        <v>-1395.98</v>
      </c>
      <c r="I1112" s="2">
        <f>IF(ISERROR(VLOOKUP($A1112,'30.06.2022'!$A:$I,9,0)=TRUE),0,VLOOKUP($A1112,'30.06.2022'!$A:$I,9,0))</f>
        <v>-1675.18</v>
      </c>
      <c r="J1112" s="39">
        <f>IF(ISERROR(VLOOKUP($A1112,'31.07.2022'!$A:$I,9,0)=TRUE),0,VLOOKUP($A1112,'31.07.2022'!$A:$I,9,0))</f>
        <v>-1675.18</v>
      </c>
      <c r="K1112" s="39">
        <f>IF(ISERROR(VLOOKUP($A1112,'31.08.2022'!$A:$I,9,0)=TRUE),0,VLOOKUP($A1112,'31.08.2022'!$A:$I,9,0))</f>
        <v>-1675.18</v>
      </c>
      <c r="L1112" s="39">
        <f>IF(ISERROR(VLOOKUP($A1112,'30.09.2022'!$A:$I,9,0)=TRUE),0,VLOOKUP($A1112,'30.09.2022'!$A:$I,9,0))</f>
        <v>-1675.18</v>
      </c>
      <c r="M1112" s="39">
        <f>IF(ISERROR(VLOOKUP($A1112,'31.10.2022'!$A:$I,9,0)=TRUE),0,VLOOKUP($A1112,'31.10.2022'!$A:$I,9,0))</f>
        <v>-1675.18</v>
      </c>
      <c r="N1112" s="39">
        <f>IF(ISERROR(VLOOKUP($A1112,'30.11.2022'!$A:$I,9,0)=TRUE),0,VLOOKUP($A1112,'30.11.2022'!$A:$I,9,0))</f>
        <v>-1675.18</v>
      </c>
      <c r="O1112" s="39">
        <f>IF(ISERROR(VLOOKUP($A1112,'31.12.2022'!$A:$I,9,0)=TRUE),0,VLOOKUP($A1112,'31.12.2022'!$A:$I,9,0))</f>
        <v>-1675.18</v>
      </c>
    </row>
    <row r="1113" spans="1:15" x14ac:dyDescent="0.3">
      <c r="A1113" s="1" t="s">
        <v>1203</v>
      </c>
      <c r="B1113" s="1"/>
      <c r="C1113" s="53">
        <f t="shared" si="17"/>
        <v>11</v>
      </c>
      <c r="D1113" s="2">
        <f>IF(ISERROR(VLOOKUP($A1113,'31.01.2022'!$A:$I,9,0)=TRUE),0,VLOOKUP($A1113,'31.01.2022'!$A:$I,9,0))</f>
        <v>0</v>
      </c>
      <c r="E1113" s="2">
        <f>IF(ISERROR(VLOOKUP($A1113,'28.02.2022'!$A:$I,9,0)=TRUE),0,VLOOKUP($A1113,'28.02.2022'!$A:$I,9,0))</f>
        <v>0</v>
      </c>
      <c r="F1113" s="2">
        <f>IF(ISERROR(VLOOKUP($A1113,'31.03.2022'!$A:$I,9,0)=TRUE),0,VLOOKUP($A1113,'31.03.2022'!$A:$I,9,0))</f>
        <v>-3001.41</v>
      </c>
      <c r="G1113" s="2">
        <f>IF(ISERROR(VLOOKUP($A1113,'30.04.2022'!$A:$I,9,0)=TRUE),0,VLOOKUP($A1113,'30.04.2022'!$A:$I,9,0))</f>
        <v>-3001.41</v>
      </c>
      <c r="H1113" s="2">
        <f>IF(ISERROR(VLOOKUP($A1113,'31.05.2022'!$A:$I,9,0)=TRUE),0,VLOOKUP($A1113,'31.05.2022'!$A:$I,9,0))</f>
        <v>-3001.41</v>
      </c>
      <c r="I1113" s="2">
        <f>IF(ISERROR(VLOOKUP($A1113,'30.06.2022'!$A:$I,9,0)=TRUE),0,VLOOKUP($A1113,'30.06.2022'!$A:$I,9,0))</f>
        <v>-6002.82</v>
      </c>
      <c r="J1113" s="39">
        <f>IF(ISERROR(VLOOKUP($A1113,'31.07.2022'!$A:$I,9,0)=TRUE),0,VLOOKUP($A1113,'31.07.2022'!$A:$I,9,0))</f>
        <v>-6002.82</v>
      </c>
      <c r="K1113" s="39">
        <f>IF(ISERROR(VLOOKUP($A1113,'31.08.2022'!$A:$I,9,0)=TRUE),0,VLOOKUP($A1113,'31.08.2022'!$A:$I,9,0))</f>
        <v>-6002.82</v>
      </c>
      <c r="L1113" s="39">
        <f>IF(ISERROR(VLOOKUP($A1113,'30.09.2022'!$A:$I,9,0)=TRUE),0,VLOOKUP($A1113,'30.09.2022'!$A:$I,9,0))</f>
        <v>-6002.82</v>
      </c>
      <c r="M1113" s="39">
        <f>IF(ISERROR(VLOOKUP($A1113,'31.10.2022'!$A:$I,9,0)=TRUE),0,VLOOKUP($A1113,'31.10.2022'!$A:$I,9,0))</f>
        <v>-6002.82</v>
      </c>
      <c r="N1113" s="39">
        <f>IF(ISERROR(VLOOKUP($A1113,'30.11.2022'!$A:$I,9,0)=TRUE),0,VLOOKUP($A1113,'30.11.2022'!$A:$I,9,0))</f>
        <v>-6002.82</v>
      </c>
      <c r="O1113" s="39">
        <f>IF(ISERROR(VLOOKUP($A1113,'31.12.2022'!$A:$I,9,0)=TRUE),0,VLOOKUP($A1113,'31.12.2022'!$A:$I,9,0))</f>
        <v>-6002.82</v>
      </c>
    </row>
    <row r="1114" spans="1:15" x14ac:dyDescent="0.3">
      <c r="A1114" s="1" t="s">
        <v>1204</v>
      </c>
      <c r="B1114" s="1"/>
      <c r="C1114" s="53">
        <f t="shared" si="17"/>
        <v>11</v>
      </c>
      <c r="D1114" s="2">
        <f>IF(ISERROR(VLOOKUP($A1114,'31.01.2022'!$A:$I,9,0)=TRUE),0,VLOOKUP($A1114,'31.01.2022'!$A:$I,9,0))</f>
        <v>0</v>
      </c>
      <c r="E1114" s="2">
        <f>IF(ISERROR(VLOOKUP($A1114,'28.02.2022'!$A:$I,9,0)=TRUE),0,VLOOKUP($A1114,'28.02.2022'!$A:$I,9,0))</f>
        <v>0</v>
      </c>
      <c r="F1114" s="2">
        <f>IF(ISERROR(VLOOKUP($A1114,'31.03.2022'!$A:$I,9,0)=TRUE),0,VLOOKUP($A1114,'31.03.2022'!$A:$I,9,0))</f>
        <v>-3354.52</v>
      </c>
      <c r="G1114" s="2">
        <f>IF(ISERROR(VLOOKUP($A1114,'30.04.2022'!$A:$I,9,0)=TRUE),0,VLOOKUP($A1114,'30.04.2022'!$A:$I,9,0))</f>
        <v>-3354.52</v>
      </c>
      <c r="H1114" s="2">
        <f>IF(ISERROR(VLOOKUP($A1114,'31.05.2022'!$A:$I,9,0)=TRUE),0,VLOOKUP($A1114,'31.05.2022'!$A:$I,9,0))</f>
        <v>-3354.52</v>
      </c>
      <c r="I1114" s="2">
        <f>IF(ISERROR(VLOOKUP($A1114,'30.06.2022'!$A:$I,9,0)=TRUE),0,VLOOKUP($A1114,'30.06.2022'!$A:$I,9,0))</f>
        <v>-6709.04</v>
      </c>
      <c r="J1114" s="39">
        <f>IF(ISERROR(VLOOKUP($A1114,'31.07.2022'!$A:$I,9,0)=TRUE),0,VLOOKUP($A1114,'31.07.2022'!$A:$I,9,0))</f>
        <v>-6709.04</v>
      </c>
      <c r="K1114" s="39">
        <f>IF(ISERROR(VLOOKUP($A1114,'31.08.2022'!$A:$I,9,0)=TRUE),0,VLOOKUP($A1114,'31.08.2022'!$A:$I,9,0))</f>
        <v>-6709.04</v>
      </c>
      <c r="L1114" s="39">
        <f>IF(ISERROR(VLOOKUP($A1114,'30.09.2022'!$A:$I,9,0)=TRUE),0,VLOOKUP($A1114,'30.09.2022'!$A:$I,9,0))</f>
        <v>-6709.04</v>
      </c>
      <c r="M1114" s="39">
        <f>IF(ISERROR(VLOOKUP($A1114,'31.10.2022'!$A:$I,9,0)=TRUE),0,VLOOKUP($A1114,'31.10.2022'!$A:$I,9,0))</f>
        <v>-6709.04</v>
      </c>
      <c r="N1114" s="39">
        <f>IF(ISERROR(VLOOKUP($A1114,'30.11.2022'!$A:$I,9,0)=TRUE),0,VLOOKUP($A1114,'30.11.2022'!$A:$I,9,0))</f>
        <v>-6709.04</v>
      </c>
      <c r="O1114" s="39">
        <f>IF(ISERROR(VLOOKUP($A1114,'31.12.2022'!$A:$I,9,0)=TRUE),0,VLOOKUP($A1114,'31.12.2022'!$A:$I,9,0))</f>
        <v>-6709.04</v>
      </c>
    </row>
    <row r="1115" spans="1:15" x14ac:dyDescent="0.3">
      <c r="A1115" s="1" t="s">
        <v>1205</v>
      </c>
      <c r="B1115" s="1"/>
      <c r="C1115" s="53">
        <f t="shared" si="17"/>
        <v>11</v>
      </c>
      <c r="D1115" s="2">
        <f>IF(ISERROR(VLOOKUP($A1115,'31.01.2022'!$A:$I,9,0)=TRUE),0,VLOOKUP($A1115,'31.01.2022'!$A:$I,9,0))</f>
        <v>-10327.52</v>
      </c>
      <c r="E1115" s="2">
        <f>IF(ISERROR(VLOOKUP($A1115,'28.02.2022'!$A:$I,9,0)=TRUE),0,VLOOKUP($A1115,'28.02.2022'!$A:$I,9,0))</f>
        <v>-10327.52</v>
      </c>
      <c r="F1115" s="2">
        <f>IF(ISERROR(VLOOKUP($A1115,'31.03.2022'!$A:$I,9,0)=TRUE),0,VLOOKUP($A1115,'31.03.2022'!$A:$I,9,0))</f>
        <v>-12909.4</v>
      </c>
      <c r="G1115" s="2">
        <f>IF(ISERROR(VLOOKUP($A1115,'30.04.2022'!$A:$I,9,0)=TRUE),0,VLOOKUP($A1115,'30.04.2022'!$A:$I,9,0))</f>
        <v>-12909.4</v>
      </c>
      <c r="H1115" s="2">
        <f>IF(ISERROR(VLOOKUP($A1115,'31.05.2022'!$A:$I,9,0)=TRUE),0,VLOOKUP($A1115,'31.05.2022'!$A:$I,9,0))</f>
        <v>-12909.4</v>
      </c>
      <c r="I1115" s="2">
        <f>IF(ISERROR(VLOOKUP($A1115,'30.06.2022'!$A:$I,9,0)=TRUE),0,VLOOKUP($A1115,'30.06.2022'!$A:$I,9,0))</f>
        <v>-15491.28</v>
      </c>
      <c r="J1115" s="39">
        <f>IF(ISERROR(VLOOKUP($A1115,'31.07.2022'!$A:$I,9,0)=TRUE),0,VLOOKUP($A1115,'31.07.2022'!$A:$I,9,0))</f>
        <v>-15491.28</v>
      </c>
      <c r="K1115" s="39">
        <f>IF(ISERROR(VLOOKUP($A1115,'31.08.2022'!$A:$I,9,0)=TRUE),0,VLOOKUP($A1115,'31.08.2022'!$A:$I,9,0))</f>
        <v>-15491.28</v>
      </c>
      <c r="L1115" s="39">
        <f>IF(ISERROR(VLOOKUP($A1115,'30.09.2022'!$A:$I,9,0)=TRUE),0,VLOOKUP($A1115,'30.09.2022'!$A:$I,9,0))</f>
        <v>-15491.28</v>
      </c>
      <c r="M1115" s="39">
        <f>IF(ISERROR(VLOOKUP($A1115,'31.10.2022'!$A:$I,9,0)=TRUE),0,VLOOKUP($A1115,'31.10.2022'!$A:$I,9,0))</f>
        <v>-15491.28</v>
      </c>
      <c r="N1115" s="39">
        <f>IF(ISERROR(VLOOKUP($A1115,'30.11.2022'!$A:$I,9,0)=TRUE),0,VLOOKUP($A1115,'30.11.2022'!$A:$I,9,0))</f>
        <v>-15491.28</v>
      </c>
      <c r="O1115" s="39">
        <f>IF(ISERROR(VLOOKUP($A1115,'31.12.2022'!$A:$I,9,0)=TRUE),0,VLOOKUP($A1115,'31.12.2022'!$A:$I,9,0))</f>
        <v>-15491.28</v>
      </c>
    </row>
    <row r="1116" spans="1:15" x14ac:dyDescent="0.3">
      <c r="A1116" s="1" t="s">
        <v>1206</v>
      </c>
      <c r="B1116" s="1"/>
      <c r="C1116" s="53">
        <f t="shared" si="17"/>
        <v>11</v>
      </c>
      <c r="D1116" s="2">
        <f>IF(ISERROR(VLOOKUP($A1116,'31.01.2022'!$A:$I,9,0)=TRUE),0,VLOOKUP($A1116,'31.01.2022'!$A:$I,9,0))</f>
        <v>-13559.32</v>
      </c>
      <c r="E1116" s="2">
        <f>IF(ISERROR(VLOOKUP($A1116,'28.02.2022'!$A:$I,9,0)=TRUE),0,VLOOKUP($A1116,'28.02.2022'!$A:$I,9,0))</f>
        <v>-13559.32</v>
      </c>
      <c r="F1116" s="2">
        <f>IF(ISERROR(VLOOKUP($A1116,'31.03.2022'!$A:$I,9,0)=TRUE),0,VLOOKUP($A1116,'31.03.2022'!$A:$I,9,0))</f>
        <v>-23305.08</v>
      </c>
      <c r="G1116" s="2">
        <f>IF(ISERROR(VLOOKUP($A1116,'30.04.2022'!$A:$I,9,0)=TRUE),0,VLOOKUP($A1116,'30.04.2022'!$A:$I,9,0))</f>
        <v>-23305.08</v>
      </c>
      <c r="H1116" s="2">
        <f>IF(ISERROR(VLOOKUP($A1116,'31.05.2022'!$A:$I,9,0)=TRUE),0,VLOOKUP($A1116,'31.05.2022'!$A:$I,9,0))</f>
        <v>-23305.08</v>
      </c>
      <c r="I1116" s="2">
        <f>IF(ISERROR(VLOOKUP($A1116,'30.06.2022'!$A:$I,9,0)=TRUE),0,VLOOKUP($A1116,'30.06.2022'!$A:$I,9,0))</f>
        <v>-20338.98</v>
      </c>
      <c r="J1116" s="39">
        <f>IF(ISERROR(VLOOKUP($A1116,'31.07.2022'!$A:$I,9,0)=TRUE),0,VLOOKUP($A1116,'31.07.2022'!$A:$I,9,0))</f>
        <v>-20338.98</v>
      </c>
      <c r="K1116" s="39">
        <f>IF(ISERROR(VLOOKUP($A1116,'31.08.2022'!$A:$I,9,0)=TRUE),0,VLOOKUP($A1116,'31.08.2022'!$A:$I,9,0))</f>
        <v>-20338.98</v>
      </c>
      <c r="L1116" s="39">
        <f>IF(ISERROR(VLOOKUP($A1116,'30.09.2022'!$A:$I,9,0)=TRUE),0,VLOOKUP($A1116,'30.09.2022'!$A:$I,9,0))</f>
        <v>-20338.98</v>
      </c>
      <c r="M1116" s="39">
        <f>IF(ISERROR(VLOOKUP($A1116,'31.10.2022'!$A:$I,9,0)=TRUE),0,VLOOKUP($A1116,'31.10.2022'!$A:$I,9,0))</f>
        <v>-20338.98</v>
      </c>
      <c r="N1116" s="39">
        <f>IF(ISERROR(VLOOKUP($A1116,'30.11.2022'!$A:$I,9,0)=TRUE),0,VLOOKUP($A1116,'30.11.2022'!$A:$I,9,0))</f>
        <v>-20338.98</v>
      </c>
      <c r="O1116" s="39">
        <f>IF(ISERROR(VLOOKUP($A1116,'31.12.2022'!$A:$I,9,0)=TRUE),0,VLOOKUP($A1116,'31.12.2022'!$A:$I,9,0))</f>
        <v>-20338.98</v>
      </c>
    </row>
    <row r="1117" spans="1:15" x14ac:dyDescent="0.3">
      <c r="A1117" s="1" t="s">
        <v>1207</v>
      </c>
      <c r="B1117" s="1"/>
      <c r="C1117" s="53">
        <f t="shared" si="17"/>
        <v>11</v>
      </c>
      <c r="D1117" s="2">
        <f>IF(ISERROR(VLOOKUP($A1117,'31.01.2022'!$A:$I,9,0)=TRUE),0,VLOOKUP($A1117,'31.01.2022'!$A:$I,9,0))</f>
        <v>0</v>
      </c>
      <c r="E1117" s="2">
        <f>IF(ISERROR(VLOOKUP($A1117,'28.02.2022'!$A:$I,9,0)=TRUE),0,VLOOKUP($A1117,'28.02.2022'!$A:$I,9,0))</f>
        <v>0</v>
      </c>
      <c r="F1117" s="2">
        <f>IF(ISERROR(VLOOKUP($A1117,'31.03.2022'!$A:$I,9,0)=TRUE),0,VLOOKUP($A1117,'31.03.2022'!$A:$I,9,0))</f>
        <v>0</v>
      </c>
      <c r="G1117" s="2">
        <f>IF(ISERROR(VLOOKUP($A1117,'30.04.2022'!$A:$I,9,0)=TRUE),0,VLOOKUP($A1117,'30.04.2022'!$A:$I,9,0))</f>
        <v>0</v>
      </c>
      <c r="H1117" s="2">
        <f>IF(ISERROR(VLOOKUP($A1117,'31.05.2022'!$A:$I,9,0)=TRUE),0,VLOOKUP($A1117,'31.05.2022'!$A:$I,9,0))</f>
        <v>0</v>
      </c>
      <c r="I1117" s="2">
        <f>IF(ISERROR(VLOOKUP($A1117,'30.06.2022'!$A:$I,9,0)=TRUE),0,VLOOKUP($A1117,'30.06.2022'!$A:$I,9,0))</f>
        <v>-2500</v>
      </c>
      <c r="J1117" s="39">
        <f>IF(ISERROR(VLOOKUP($A1117,'31.07.2022'!$A:$I,9,0)=TRUE),0,VLOOKUP($A1117,'31.07.2022'!$A:$I,9,0))</f>
        <v>-2500</v>
      </c>
      <c r="K1117" s="39">
        <f>IF(ISERROR(VLOOKUP($A1117,'31.08.2022'!$A:$I,9,0)=TRUE),0,VLOOKUP($A1117,'31.08.2022'!$A:$I,9,0))</f>
        <v>-2500</v>
      </c>
      <c r="L1117" s="39">
        <f>IF(ISERROR(VLOOKUP($A1117,'30.09.2022'!$A:$I,9,0)=TRUE),0,VLOOKUP($A1117,'30.09.2022'!$A:$I,9,0))</f>
        <v>-2500</v>
      </c>
      <c r="M1117" s="39">
        <f>IF(ISERROR(VLOOKUP($A1117,'31.10.2022'!$A:$I,9,0)=TRUE),0,VLOOKUP($A1117,'31.10.2022'!$A:$I,9,0))</f>
        <v>-2500</v>
      </c>
      <c r="N1117" s="39">
        <f>IF(ISERROR(VLOOKUP($A1117,'30.11.2022'!$A:$I,9,0)=TRUE),0,VLOOKUP($A1117,'30.11.2022'!$A:$I,9,0))</f>
        <v>-2500</v>
      </c>
      <c r="O1117" s="39">
        <f>IF(ISERROR(VLOOKUP($A1117,'31.12.2022'!$A:$I,9,0)=TRUE),0,VLOOKUP($A1117,'31.12.2022'!$A:$I,9,0))</f>
        <v>-2500</v>
      </c>
    </row>
    <row r="1118" spans="1:15" x14ac:dyDescent="0.3">
      <c r="A1118" s="1" t="s">
        <v>1208</v>
      </c>
      <c r="B1118" s="1"/>
      <c r="C1118" s="53">
        <f t="shared" si="17"/>
        <v>11</v>
      </c>
      <c r="D1118" s="2">
        <f>IF(ISERROR(VLOOKUP($A1118,'31.01.2022'!$A:$I,9,0)=TRUE),0,VLOOKUP($A1118,'31.01.2022'!$A:$I,9,0))</f>
        <v>0</v>
      </c>
      <c r="E1118" s="2">
        <f>IF(ISERROR(VLOOKUP($A1118,'28.02.2022'!$A:$I,9,0)=TRUE),0,VLOOKUP($A1118,'28.02.2022'!$A:$I,9,0))</f>
        <v>0</v>
      </c>
      <c r="F1118" s="2">
        <f>IF(ISERROR(VLOOKUP($A1118,'31.03.2022'!$A:$I,9,0)=TRUE),0,VLOOKUP($A1118,'31.03.2022'!$A:$I,9,0))</f>
        <v>0</v>
      </c>
      <c r="G1118" s="2">
        <f>IF(ISERROR(VLOOKUP($A1118,'30.04.2022'!$A:$I,9,0)=TRUE),0,VLOOKUP($A1118,'30.04.2022'!$A:$I,9,0))</f>
        <v>0</v>
      </c>
      <c r="H1118" s="2">
        <f>IF(ISERROR(VLOOKUP($A1118,'31.05.2022'!$A:$I,9,0)=TRUE),0,VLOOKUP($A1118,'31.05.2022'!$A:$I,9,0))</f>
        <v>0</v>
      </c>
      <c r="I1118" s="2">
        <f>IF(ISERROR(VLOOKUP($A1118,'30.06.2022'!$A:$I,9,0)=TRUE),0,VLOOKUP($A1118,'30.06.2022'!$A:$I,9,0))</f>
        <v>-1112.19</v>
      </c>
      <c r="J1118" s="39">
        <f>IF(ISERROR(VLOOKUP($A1118,'31.07.2022'!$A:$I,9,0)=TRUE),0,VLOOKUP($A1118,'31.07.2022'!$A:$I,9,0))</f>
        <v>-1112.19</v>
      </c>
      <c r="K1118" s="39">
        <f>IF(ISERROR(VLOOKUP($A1118,'31.08.2022'!$A:$I,9,0)=TRUE),0,VLOOKUP($A1118,'31.08.2022'!$A:$I,9,0))</f>
        <v>-1112.19</v>
      </c>
      <c r="L1118" s="39">
        <f>IF(ISERROR(VLOOKUP($A1118,'30.09.2022'!$A:$I,9,0)=TRUE),0,VLOOKUP($A1118,'30.09.2022'!$A:$I,9,0))</f>
        <v>-1112.19</v>
      </c>
      <c r="M1118" s="39">
        <f>IF(ISERROR(VLOOKUP($A1118,'31.10.2022'!$A:$I,9,0)=TRUE),0,VLOOKUP($A1118,'31.10.2022'!$A:$I,9,0))</f>
        <v>-1112.19</v>
      </c>
      <c r="N1118" s="39">
        <f>IF(ISERROR(VLOOKUP($A1118,'30.11.2022'!$A:$I,9,0)=TRUE),0,VLOOKUP($A1118,'30.11.2022'!$A:$I,9,0))</f>
        <v>-1112.19</v>
      </c>
      <c r="O1118" s="39">
        <f>IF(ISERROR(VLOOKUP($A1118,'31.12.2022'!$A:$I,9,0)=TRUE),0,VLOOKUP($A1118,'31.12.2022'!$A:$I,9,0))</f>
        <v>-1112.19</v>
      </c>
    </row>
    <row r="1119" spans="1:15" ht="15.6" x14ac:dyDescent="0.3">
      <c r="A1119" s="3" t="s">
        <v>1209</v>
      </c>
      <c r="B1119" s="3" t="s">
        <v>1210</v>
      </c>
      <c r="C1119" s="52">
        <f t="shared" si="17"/>
        <v>2</v>
      </c>
      <c r="D1119" s="4">
        <f>IF(ISERROR(VLOOKUP($A1119,'31.01.2022'!$A:$I,9,0)=TRUE),0,VLOOKUP($A1119,'31.01.2022'!$A:$I,9,0))</f>
        <v>5560175.8699999982</v>
      </c>
      <c r="E1119" s="4">
        <f>IF(ISERROR(VLOOKUP($A1119,'28.02.2022'!$A:$I,9,0)=TRUE),0,VLOOKUP($A1119,'28.02.2022'!$A:$I,9,0))</f>
        <v>5663705.8699999982</v>
      </c>
      <c r="F1119" s="4">
        <f>IF(ISERROR(VLOOKUP($A1119,'31.03.2022'!$A:$I,9,0)=TRUE),0,VLOOKUP($A1119,'31.03.2022'!$A:$I,9,0))</f>
        <v>5502472.9699999979</v>
      </c>
      <c r="G1119" s="4">
        <f>IF(ISERROR(VLOOKUP($A1119,'30.04.2022'!$A:$I,9,0)=TRUE),0,VLOOKUP($A1119,'30.04.2022'!$A:$I,9,0))</f>
        <v>5526472.9699999979</v>
      </c>
      <c r="H1119" s="4">
        <f>IF(ISERROR(VLOOKUP($A1119,'31.05.2022'!$A:$I,9,0)=TRUE),0,VLOOKUP($A1119,'31.05.2022'!$A:$I,9,0))</f>
        <v>5528472.9699999979</v>
      </c>
      <c r="I1119" s="4">
        <f>IF(ISERROR(VLOOKUP($A1119,'30.06.2022'!$A:$I,9,0)=TRUE),0,VLOOKUP($A1119,'30.06.2022'!$A:$I,9,0))</f>
        <v>5377552.0699999984</v>
      </c>
      <c r="J1119" s="36">
        <f>IF(ISERROR(VLOOKUP($A1119,'31.07.2022'!$A:$I,9,0)=TRUE),0,VLOOKUP($A1119,'31.07.2022'!$A:$I,9,0))</f>
        <v>5377552.0699999984</v>
      </c>
      <c r="K1119" s="36">
        <f>IF(ISERROR(VLOOKUP($A1119,'31.08.2022'!$A:$I,9,0)=TRUE),0,VLOOKUP($A1119,'31.08.2022'!$A:$I,9,0))</f>
        <v>5377552.0699999984</v>
      </c>
      <c r="L1119" s="36">
        <f>IF(ISERROR(VLOOKUP($A1119,'30.09.2022'!$A:$I,9,0)=TRUE),0,VLOOKUP($A1119,'30.09.2022'!$A:$I,9,0))</f>
        <v>5377552.0699999984</v>
      </c>
      <c r="M1119" s="36">
        <f>IF(ISERROR(VLOOKUP($A1119,'31.10.2022'!$A:$I,9,0)=TRUE),0,VLOOKUP($A1119,'31.10.2022'!$A:$I,9,0))</f>
        <v>5377552.0699999984</v>
      </c>
      <c r="N1119" s="36">
        <f>IF(ISERROR(VLOOKUP($A1119,'30.11.2022'!$A:$I,9,0)=TRUE),0,VLOOKUP($A1119,'30.11.2022'!$A:$I,9,0))</f>
        <v>5377552.0699999984</v>
      </c>
      <c r="O1119" s="36">
        <f>IF(ISERROR(VLOOKUP($A1119,'31.12.2022'!$A:$I,9,0)=TRUE),0,VLOOKUP($A1119,'31.12.2022'!$A:$I,9,0))</f>
        <v>5377552.0699999984</v>
      </c>
    </row>
    <row r="1120" spans="1:15" ht="15.6" x14ac:dyDescent="0.3">
      <c r="A1120" s="3" t="s">
        <v>1211</v>
      </c>
      <c r="B1120" s="3" t="s">
        <v>1212</v>
      </c>
      <c r="C1120" s="52">
        <f t="shared" si="17"/>
        <v>3</v>
      </c>
      <c r="D1120" s="4">
        <f>IF(ISERROR(VLOOKUP($A1120,'31.01.2022'!$A:$I,9,0)=TRUE),0,VLOOKUP($A1120,'31.01.2022'!$A:$I,9,0))</f>
        <v>6259775.7300000004</v>
      </c>
      <c r="E1120" s="4">
        <f>IF(ISERROR(VLOOKUP($A1120,'28.02.2022'!$A:$I,9,0)=TRUE),0,VLOOKUP($A1120,'28.02.2022'!$A:$I,9,0))</f>
        <v>6259775.7300000004</v>
      </c>
      <c r="F1120" s="4">
        <f>IF(ISERROR(VLOOKUP($A1120,'31.03.2022'!$A:$I,9,0)=TRUE),0,VLOOKUP($A1120,'31.03.2022'!$A:$I,9,0))</f>
        <v>6259775.7300000004</v>
      </c>
      <c r="G1120" s="4">
        <f>IF(ISERROR(VLOOKUP($A1120,'30.04.2022'!$A:$I,9,0)=TRUE),0,VLOOKUP($A1120,'30.04.2022'!$A:$I,9,0))</f>
        <v>6283775.7300000004</v>
      </c>
      <c r="H1120" s="4">
        <f>IF(ISERROR(VLOOKUP($A1120,'31.05.2022'!$A:$I,9,0)=TRUE),0,VLOOKUP($A1120,'31.05.2022'!$A:$I,9,0))</f>
        <v>6283775.7300000004</v>
      </c>
      <c r="I1120" s="4">
        <f>IF(ISERROR(VLOOKUP($A1120,'30.06.2022'!$A:$I,9,0)=TRUE),0,VLOOKUP($A1120,'30.06.2022'!$A:$I,9,0))</f>
        <v>6283775.7300000004</v>
      </c>
      <c r="J1120" s="36">
        <f>IF(ISERROR(VLOOKUP($A1120,'31.07.2022'!$A:$I,9,0)=TRUE),0,VLOOKUP($A1120,'31.07.2022'!$A:$I,9,0))</f>
        <v>6283775.7300000004</v>
      </c>
      <c r="K1120" s="36">
        <f>IF(ISERROR(VLOOKUP($A1120,'31.08.2022'!$A:$I,9,0)=TRUE),0,VLOOKUP($A1120,'31.08.2022'!$A:$I,9,0))</f>
        <v>6283775.7300000004</v>
      </c>
      <c r="L1120" s="36">
        <f>IF(ISERROR(VLOOKUP($A1120,'30.09.2022'!$A:$I,9,0)=TRUE),0,VLOOKUP($A1120,'30.09.2022'!$A:$I,9,0))</f>
        <v>6283775.7300000004</v>
      </c>
      <c r="M1120" s="36">
        <f>IF(ISERROR(VLOOKUP($A1120,'31.10.2022'!$A:$I,9,0)=TRUE),0,VLOOKUP($A1120,'31.10.2022'!$A:$I,9,0))</f>
        <v>6283775.7300000004</v>
      </c>
      <c r="N1120" s="36">
        <f>IF(ISERROR(VLOOKUP($A1120,'30.11.2022'!$A:$I,9,0)=TRUE),0,VLOOKUP($A1120,'30.11.2022'!$A:$I,9,0))</f>
        <v>6283775.7300000004</v>
      </c>
      <c r="O1120" s="36">
        <f>IF(ISERROR(VLOOKUP($A1120,'31.12.2022'!$A:$I,9,0)=TRUE),0,VLOOKUP($A1120,'31.12.2022'!$A:$I,9,0))</f>
        <v>6283775.7300000004</v>
      </c>
    </row>
    <row r="1121" spans="1:15" ht="15.6" x14ac:dyDescent="0.3">
      <c r="A1121" s="3" t="s">
        <v>1213</v>
      </c>
      <c r="B1121" s="3" t="s">
        <v>1214</v>
      </c>
      <c r="C1121" s="52">
        <f t="shared" si="17"/>
        <v>6</v>
      </c>
      <c r="D1121" s="4">
        <f>IF(ISERROR(VLOOKUP($A1121,'31.01.2022'!$A:$I,9,0)=TRUE),0,VLOOKUP($A1121,'31.01.2022'!$A:$I,9,0))</f>
        <v>6238255.5</v>
      </c>
      <c r="E1121" s="4">
        <f>IF(ISERROR(VLOOKUP($A1121,'28.02.2022'!$A:$I,9,0)=TRUE),0,VLOOKUP($A1121,'28.02.2022'!$A:$I,9,0))</f>
        <v>6238255.5</v>
      </c>
      <c r="F1121" s="4">
        <f>IF(ISERROR(VLOOKUP($A1121,'31.03.2022'!$A:$I,9,0)=TRUE),0,VLOOKUP($A1121,'31.03.2022'!$A:$I,9,0))</f>
        <v>6238255.5</v>
      </c>
      <c r="G1121" s="4">
        <f>IF(ISERROR(VLOOKUP($A1121,'30.04.2022'!$A:$I,9,0)=TRUE),0,VLOOKUP($A1121,'30.04.2022'!$A:$I,9,0))</f>
        <v>6238255.5</v>
      </c>
      <c r="H1121" s="4">
        <f>IF(ISERROR(VLOOKUP($A1121,'31.05.2022'!$A:$I,9,0)=TRUE),0,VLOOKUP($A1121,'31.05.2022'!$A:$I,9,0))</f>
        <v>6238255.5</v>
      </c>
      <c r="I1121" s="4">
        <f>IF(ISERROR(VLOOKUP($A1121,'30.06.2022'!$A:$I,9,0)=TRUE),0,VLOOKUP($A1121,'30.06.2022'!$A:$I,9,0))</f>
        <v>6238255.5</v>
      </c>
      <c r="J1121" s="36">
        <f>IF(ISERROR(VLOOKUP($A1121,'31.07.2022'!$A:$I,9,0)=TRUE),0,VLOOKUP($A1121,'31.07.2022'!$A:$I,9,0))</f>
        <v>6238255.5</v>
      </c>
      <c r="K1121" s="36">
        <f>IF(ISERROR(VLOOKUP($A1121,'31.08.2022'!$A:$I,9,0)=TRUE),0,VLOOKUP($A1121,'31.08.2022'!$A:$I,9,0))</f>
        <v>6238255.5</v>
      </c>
      <c r="L1121" s="36">
        <f>IF(ISERROR(VLOOKUP($A1121,'30.09.2022'!$A:$I,9,0)=TRUE),0,VLOOKUP($A1121,'30.09.2022'!$A:$I,9,0))</f>
        <v>6238255.5</v>
      </c>
      <c r="M1121" s="36">
        <f>IF(ISERROR(VLOOKUP($A1121,'31.10.2022'!$A:$I,9,0)=TRUE),0,VLOOKUP($A1121,'31.10.2022'!$A:$I,9,0))</f>
        <v>6238255.5</v>
      </c>
      <c r="N1121" s="36">
        <f>IF(ISERROR(VLOOKUP($A1121,'30.11.2022'!$A:$I,9,0)=TRUE),0,VLOOKUP($A1121,'30.11.2022'!$A:$I,9,0))</f>
        <v>6238255.5</v>
      </c>
      <c r="O1121" s="36">
        <f>IF(ISERROR(VLOOKUP($A1121,'31.12.2022'!$A:$I,9,0)=TRUE),0,VLOOKUP($A1121,'31.12.2022'!$A:$I,9,0))</f>
        <v>6238255.5</v>
      </c>
    </row>
    <row r="1122" spans="1:15" x14ac:dyDescent="0.3">
      <c r="A1122" s="1" t="s">
        <v>1215</v>
      </c>
      <c r="B1122" s="1"/>
      <c r="C1122" s="53">
        <f t="shared" si="17"/>
        <v>11</v>
      </c>
      <c r="D1122" s="2">
        <f>IF(ISERROR(VLOOKUP($A1122,'31.01.2022'!$A:$I,9,0)=TRUE),0,VLOOKUP($A1122,'31.01.2022'!$A:$I,9,0))</f>
        <v>542540.75</v>
      </c>
      <c r="E1122" s="2">
        <f>IF(ISERROR(VLOOKUP($A1122,'28.02.2022'!$A:$I,9,0)=TRUE),0,VLOOKUP($A1122,'28.02.2022'!$A:$I,9,0))</f>
        <v>542540.75</v>
      </c>
      <c r="F1122" s="2">
        <f>IF(ISERROR(VLOOKUP($A1122,'31.03.2022'!$A:$I,9,0)=TRUE),0,VLOOKUP($A1122,'31.03.2022'!$A:$I,9,0))</f>
        <v>542540.75</v>
      </c>
      <c r="G1122" s="2">
        <f>IF(ISERROR(VLOOKUP($A1122,'30.04.2022'!$A:$I,9,0)=TRUE),0,VLOOKUP($A1122,'30.04.2022'!$A:$I,9,0))</f>
        <v>542540.75</v>
      </c>
      <c r="H1122" s="2">
        <f>IF(ISERROR(VLOOKUP($A1122,'31.05.2022'!$A:$I,9,0)=TRUE),0,VLOOKUP($A1122,'31.05.2022'!$A:$I,9,0))</f>
        <v>542540.75</v>
      </c>
      <c r="I1122" s="2">
        <f>IF(ISERROR(VLOOKUP($A1122,'30.06.2022'!$A:$I,9,0)=TRUE),0,VLOOKUP($A1122,'30.06.2022'!$A:$I,9,0))</f>
        <v>542540.75</v>
      </c>
      <c r="J1122" s="39">
        <f>IF(ISERROR(VLOOKUP($A1122,'31.07.2022'!$A:$I,9,0)=TRUE),0,VLOOKUP($A1122,'31.07.2022'!$A:$I,9,0))</f>
        <v>542540.75</v>
      </c>
      <c r="K1122" s="39">
        <f>IF(ISERROR(VLOOKUP($A1122,'31.08.2022'!$A:$I,9,0)=TRUE),0,VLOOKUP($A1122,'31.08.2022'!$A:$I,9,0))</f>
        <v>542540.75</v>
      </c>
      <c r="L1122" s="39">
        <f>IF(ISERROR(VLOOKUP($A1122,'30.09.2022'!$A:$I,9,0)=TRUE),0,VLOOKUP($A1122,'30.09.2022'!$A:$I,9,0))</f>
        <v>542540.75</v>
      </c>
      <c r="M1122" s="39">
        <f>IF(ISERROR(VLOOKUP($A1122,'31.10.2022'!$A:$I,9,0)=TRUE),0,VLOOKUP($A1122,'31.10.2022'!$A:$I,9,0))</f>
        <v>542540.75</v>
      </c>
      <c r="N1122" s="39">
        <f>IF(ISERROR(VLOOKUP($A1122,'30.11.2022'!$A:$I,9,0)=TRUE),0,VLOOKUP($A1122,'30.11.2022'!$A:$I,9,0))</f>
        <v>542540.75</v>
      </c>
      <c r="O1122" s="39">
        <f>IF(ISERROR(VLOOKUP($A1122,'31.12.2022'!$A:$I,9,0)=TRUE),0,VLOOKUP($A1122,'31.12.2022'!$A:$I,9,0))</f>
        <v>542540.75</v>
      </c>
    </row>
    <row r="1123" spans="1:15" x14ac:dyDescent="0.3">
      <c r="A1123" s="1" t="s">
        <v>1216</v>
      </c>
      <c r="B1123" s="1"/>
      <c r="C1123" s="53">
        <f t="shared" si="17"/>
        <v>11</v>
      </c>
      <c r="D1123" s="2">
        <f>IF(ISERROR(VLOOKUP($A1123,'31.01.2022'!$A:$I,9,0)=TRUE),0,VLOOKUP($A1123,'31.01.2022'!$A:$I,9,0))</f>
        <v>2464662.5699999998</v>
      </c>
      <c r="E1123" s="2">
        <f>IF(ISERROR(VLOOKUP($A1123,'28.02.2022'!$A:$I,9,0)=TRUE),0,VLOOKUP($A1123,'28.02.2022'!$A:$I,9,0))</f>
        <v>2464662.5699999998</v>
      </c>
      <c r="F1123" s="2">
        <f>IF(ISERROR(VLOOKUP($A1123,'31.03.2022'!$A:$I,9,0)=TRUE),0,VLOOKUP($A1123,'31.03.2022'!$A:$I,9,0))</f>
        <v>2464662.5699999998</v>
      </c>
      <c r="G1123" s="2">
        <f>IF(ISERROR(VLOOKUP($A1123,'30.04.2022'!$A:$I,9,0)=TRUE),0,VLOOKUP($A1123,'30.04.2022'!$A:$I,9,0))</f>
        <v>2464662.5699999998</v>
      </c>
      <c r="H1123" s="2">
        <f>IF(ISERROR(VLOOKUP($A1123,'31.05.2022'!$A:$I,9,0)=TRUE),0,VLOOKUP($A1123,'31.05.2022'!$A:$I,9,0))</f>
        <v>2464662.5699999998</v>
      </c>
      <c r="I1123" s="2">
        <f>IF(ISERROR(VLOOKUP($A1123,'30.06.2022'!$A:$I,9,0)=TRUE),0,VLOOKUP($A1123,'30.06.2022'!$A:$I,9,0))</f>
        <v>2464662.5699999998</v>
      </c>
      <c r="J1123" s="39">
        <f>IF(ISERROR(VLOOKUP($A1123,'31.07.2022'!$A:$I,9,0)=TRUE),0,VLOOKUP($A1123,'31.07.2022'!$A:$I,9,0))</f>
        <v>2464662.5699999998</v>
      </c>
      <c r="K1123" s="39">
        <f>IF(ISERROR(VLOOKUP($A1123,'31.08.2022'!$A:$I,9,0)=TRUE),0,VLOOKUP($A1123,'31.08.2022'!$A:$I,9,0))</f>
        <v>2464662.5699999998</v>
      </c>
      <c r="L1123" s="39">
        <f>IF(ISERROR(VLOOKUP($A1123,'30.09.2022'!$A:$I,9,0)=TRUE),0,VLOOKUP($A1123,'30.09.2022'!$A:$I,9,0))</f>
        <v>2464662.5699999998</v>
      </c>
      <c r="M1123" s="39">
        <f>IF(ISERROR(VLOOKUP($A1123,'31.10.2022'!$A:$I,9,0)=TRUE),0,VLOOKUP($A1123,'31.10.2022'!$A:$I,9,0))</f>
        <v>2464662.5699999998</v>
      </c>
      <c r="N1123" s="39">
        <f>IF(ISERROR(VLOOKUP($A1123,'30.11.2022'!$A:$I,9,0)=TRUE),0,VLOOKUP($A1123,'30.11.2022'!$A:$I,9,0))</f>
        <v>2464662.5699999998</v>
      </c>
      <c r="O1123" s="39">
        <f>IF(ISERROR(VLOOKUP($A1123,'31.12.2022'!$A:$I,9,0)=TRUE),0,VLOOKUP($A1123,'31.12.2022'!$A:$I,9,0))</f>
        <v>2464662.5699999998</v>
      </c>
    </row>
    <row r="1124" spans="1:15" x14ac:dyDescent="0.3">
      <c r="A1124" s="1" t="s">
        <v>1217</v>
      </c>
      <c r="B1124" s="1"/>
      <c r="C1124" s="53">
        <f t="shared" si="17"/>
        <v>11</v>
      </c>
      <c r="D1124" s="2">
        <f>IF(ISERROR(VLOOKUP($A1124,'31.01.2022'!$A:$I,9,0)=TRUE),0,VLOOKUP($A1124,'31.01.2022'!$A:$I,9,0))</f>
        <v>3231052.18</v>
      </c>
      <c r="E1124" s="2">
        <f>IF(ISERROR(VLOOKUP($A1124,'28.02.2022'!$A:$I,9,0)=TRUE),0,VLOOKUP($A1124,'28.02.2022'!$A:$I,9,0))</f>
        <v>3231052.18</v>
      </c>
      <c r="F1124" s="2">
        <f>IF(ISERROR(VLOOKUP($A1124,'31.03.2022'!$A:$I,9,0)=TRUE),0,VLOOKUP($A1124,'31.03.2022'!$A:$I,9,0))</f>
        <v>3231052.18</v>
      </c>
      <c r="G1124" s="2">
        <f>IF(ISERROR(VLOOKUP($A1124,'30.04.2022'!$A:$I,9,0)=TRUE),0,VLOOKUP($A1124,'30.04.2022'!$A:$I,9,0))</f>
        <v>3231052.18</v>
      </c>
      <c r="H1124" s="2">
        <f>IF(ISERROR(VLOOKUP($A1124,'31.05.2022'!$A:$I,9,0)=TRUE),0,VLOOKUP($A1124,'31.05.2022'!$A:$I,9,0))</f>
        <v>3231052.18</v>
      </c>
      <c r="I1124" s="2">
        <f>IF(ISERROR(VLOOKUP($A1124,'30.06.2022'!$A:$I,9,0)=TRUE),0,VLOOKUP($A1124,'30.06.2022'!$A:$I,9,0))</f>
        <v>3231052.18</v>
      </c>
      <c r="J1124" s="39">
        <f>IF(ISERROR(VLOOKUP($A1124,'31.07.2022'!$A:$I,9,0)=TRUE),0,VLOOKUP($A1124,'31.07.2022'!$A:$I,9,0))</f>
        <v>3231052.18</v>
      </c>
      <c r="K1124" s="39">
        <f>IF(ISERROR(VLOOKUP($A1124,'31.08.2022'!$A:$I,9,0)=TRUE),0,VLOOKUP($A1124,'31.08.2022'!$A:$I,9,0))</f>
        <v>3231052.18</v>
      </c>
      <c r="L1124" s="39">
        <f>IF(ISERROR(VLOOKUP($A1124,'30.09.2022'!$A:$I,9,0)=TRUE),0,VLOOKUP($A1124,'30.09.2022'!$A:$I,9,0))</f>
        <v>3231052.18</v>
      </c>
      <c r="M1124" s="39">
        <f>IF(ISERROR(VLOOKUP($A1124,'31.10.2022'!$A:$I,9,0)=TRUE),0,VLOOKUP($A1124,'31.10.2022'!$A:$I,9,0))</f>
        <v>3231052.18</v>
      </c>
      <c r="N1124" s="39">
        <f>IF(ISERROR(VLOOKUP($A1124,'30.11.2022'!$A:$I,9,0)=TRUE),0,VLOOKUP($A1124,'30.11.2022'!$A:$I,9,0))</f>
        <v>3231052.18</v>
      </c>
      <c r="O1124" s="39">
        <f>IF(ISERROR(VLOOKUP($A1124,'31.12.2022'!$A:$I,9,0)=TRUE),0,VLOOKUP($A1124,'31.12.2022'!$A:$I,9,0))</f>
        <v>3231052.18</v>
      </c>
    </row>
    <row r="1125" spans="1:15" ht="15.6" x14ac:dyDescent="0.3">
      <c r="A1125" s="3" t="s">
        <v>1218</v>
      </c>
      <c r="B1125" s="3" t="s">
        <v>1219</v>
      </c>
      <c r="C1125" s="52">
        <f t="shared" si="17"/>
        <v>6</v>
      </c>
      <c r="D1125" s="4">
        <f>IF(ISERROR(VLOOKUP($A1125,'31.01.2022'!$A:$I,9,0)=TRUE),0,VLOOKUP($A1125,'31.01.2022'!$A:$I,9,0))</f>
        <v>21520.23</v>
      </c>
      <c r="E1125" s="4">
        <f>IF(ISERROR(VLOOKUP($A1125,'28.02.2022'!$A:$I,9,0)=TRUE),0,VLOOKUP($A1125,'28.02.2022'!$A:$I,9,0))</f>
        <v>21520.23</v>
      </c>
      <c r="F1125" s="4">
        <f>IF(ISERROR(VLOOKUP($A1125,'31.03.2022'!$A:$I,9,0)=TRUE),0,VLOOKUP($A1125,'31.03.2022'!$A:$I,9,0))</f>
        <v>21520.23</v>
      </c>
      <c r="G1125" s="4">
        <f>IF(ISERROR(VLOOKUP($A1125,'30.04.2022'!$A:$I,9,0)=TRUE),0,VLOOKUP($A1125,'30.04.2022'!$A:$I,9,0))</f>
        <v>45520.229999999996</v>
      </c>
      <c r="H1125" s="4">
        <f>IF(ISERROR(VLOOKUP($A1125,'31.05.2022'!$A:$I,9,0)=TRUE),0,VLOOKUP($A1125,'31.05.2022'!$A:$I,9,0))</f>
        <v>45520.229999999996</v>
      </c>
      <c r="I1125" s="4">
        <f>IF(ISERROR(VLOOKUP($A1125,'30.06.2022'!$A:$I,9,0)=TRUE),0,VLOOKUP($A1125,'30.06.2022'!$A:$I,9,0))</f>
        <v>45520.229999999996</v>
      </c>
      <c r="J1125" s="36">
        <f>IF(ISERROR(VLOOKUP($A1125,'31.07.2022'!$A:$I,9,0)=TRUE),0,VLOOKUP($A1125,'31.07.2022'!$A:$I,9,0))</f>
        <v>45520.229999999996</v>
      </c>
      <c r="K1125" s="36">
        <f>IF(ISERROR(VLOOKUP($A1125,'31.08.2022'!$A:$I,9,0)=TRUE),0,VLOOKUP($A1125,'31.08.2022'!$A:$I,9,0))</f>
        <v>45520.229999999996</v>
      </c>
      <c r="L1125" s="36">
        <f>IF(ISERROR(VLOOKUP($A1125,'30.09.2022'!$A:$I,9,0)=TRUE),0,VLOOKUP($A1125,'30.09.2022'!$A:$I,9,0))</f>
        <v>45520.229999999996</v>
      </c>
      <c r="M1125" s="36">
        <f>IF(ISERROR(VLOOKUP($A1125,'31.10.2022'!$A:$I,9,0)=TRUE),0,VLOOKUP($A1125,'31.10.2022'!$A:$I,9,0))</f>
        <v>45520.229999999996</v>
      </c>
      <c r="N1125" s="36">
        <f>IF(ISERROR(VLOOKUP($A1125,'30.11.2022'!$A:$I,9,0)=TRUE),0,VLOOKUP($A1125,'30.11.2022'!$A:$I,9,0))</f>
        <v>45520.229999999996</v>
      </c>
      <c r="O1125" s="36">
        <f>IF(ISERROR(VLOOKUP($A1125,'31.12.2022'!$A:$I,9,0)=TRUE),0,VLOOKUP($A1125,'31.12.2022'!$A:$I,9,0))</f>
        <v>45520.229999999996</v>
      </c>
    </row>
    <row r="1126" spans="1:15" x14ac:dyDescent="0.3">
      <c r="A1126" s="1" t="s">
        <v>1220</v>
      </c>
      <c r="B1126" s="1"/>
      <c r="C1126" s="53">
        <f t="shared" si="17"/>
        <v>11</v>
      </c>
      <c r="D1126" s="2">
        <f>IF(ISERROR(VLOOKUP($A1126,'31.01.2022'!$A:$I,9,0)=TRUE),0,VLOOKUP($A1126,'31.01.2022'!$A:$I,9,0))</f>
        <v>10400.11</v>
      </c>
      <c r="E1126" s="2">
        <f>IF(ISERROR(VLOOKUP($A1126,'28.02.2022'!$A:$I,9,0)=TRUE),0,VLOOKUP($A1126,'28.02.2022'!$A:$I,9,0))</f>
        <v>10400.11</v>
      </c>
      <c r="F1126" s="2">
        <f>IF(ISERROR(VLOOKUP($A1126,'31.03.2022'!$A:$I,9,0)=TRUE),0,VLOOKUP($A1126,'31.03.2022'!$A:$I,9,0))</f>
        <v>10400.11</v>
      </c>
      <c r="G1126" s="2">
        <f>IF(ISERROR(VLOOKUP($A1126,'30.04.2022'!$A:$I,9,0)=TRUE),0,VLOOKUP($A1126,'30.04.2022'!$A:$I,9,0))</f>
        <v>10400.11</v>
      </c>
      <c r="H1126" s="2">
        <f>IF(ISERROR(VLOOKUP($A1126,'31.05.2022'!$A:$I,9,0)=TRUE),0,VLOOKUP($A1126,'31.05.2022'!$A:$I,9,0))</f>
        <v>10400.11</v>
      </c>
      <c r="I1126" s="2">
        <f>IF(ISERROR(VLOOKUP($A1126,'30.06.2022'!$A:$I,9,0)=TRUE),0,VLOOKUP($A1126,'30.06.2022'!$A:$I,9,0))</f>
        <v>10400.11</v>
      </c>
      <c r="J1126" s="39">
        <f>IF(ISERROR(VLOOKUP($A1126,'31.07.2022'!$A:$I,9,0)=TRUE),0,VLOOKUP($A1126,'31.07.2022'!$A:$I,9,0))</f>
        <v>10400.11</v>
      </c>
      <c r="K1126" s="39">
        <f>IF(ISERROR(VLOOKUP($A1126,'31.08.2022'!$A:$I,9,0)=TRUE),0,VLOOKUP($A1126,'31.08.2022'!$A:$I,9,0))</f>
        <v>10400.11</v>
      </c>
      <c r="L1126" s="39">
        <f>IF(ISERROR(VLOOKUP($A1126,'30.09.2022'!$A:$I,9,0)=TRUE),0,VLOOKUP($A1126,'30.09.2022'!$A:$I,9,0))</f>
        <v>10400.11</v>
      </c>
      <c r="M1126" s="39">
        <f>IF(ISERROR(VLOOKUP($A1126,'31.10.2022'!$A:$I,9,0)=TRUE),0,VLOOKUP($A1126,'31.10.2022'!$A:$I,9,0))</f>
        <v>10400.11</v>
      </c>
      <c r="N1126" s="39">
        <f>IF(ISERROR(VLOOKUP($A1126,'30.11.2022'!$A:$I,9,0)=TRUE),0,VLOOKUP($A1126,'30.11.2022'!$A:$I,9,0))</f>
        <v>10400.11</v>
      </c>
      <c r="O1126" s="39">
        <f>IF(ISERROR(VLOOKUP($A1126,'31.12.2022'!$A:$I,9,0)=TRUE),0,VLOOKUP($A1126,'31.12.2022'!$A:$I,9,0))</f>
        <v>10400.11</v>
      </c>
    </row>
    <row r="1127" spans="1:15" x14ac:dyDescent="0.3">
      <c r="A1127" s="1" t="s">
        <v>1221</v>
      </c>
      <c r="B1127" s="1"/>
      <c r="C1127" s="53">
        <f t="shared" si="17"/>
        <v>11</v>
      </c>
      <c r="D1127" s="2">
        <f>IF(ISERROR(VLOOKUP($A1127,'31.01.2022'!$A:$I,9,0)=TRUE),0,VLOOKUP($A1127,'31.01.2022'!$A:$I,9,0))</f>
        <v>3389.83</v>
      </c>
      <c r="E1127" s="2">
        <f>IF(ISERROR(VLOOKUP($A1127,'28.02.2022'!$A:$I,9,0)=TRUE),0,VLOOKUP($A1127,'28.02.2022'!$A:$I,9,0))</f>
        <v>3389.83</v>
      </c>
      <c r="F1127" s="2">
        <f>IF(ISERROR(VLOOKUP($A1127,'31.03.2022'!$A:$I,9,0)=TRUE),0,VLOOKUP($A1127,'31.03.2022'!$A:$I,9,0))</f>
        <v>3389.83</v>
      </c>
      <c r="G1127" s="2">
        <f>IF(ISERROR(VLOOKUP($A1127,'30.04.2022'!$A:$I,9,0)=TRUE),0,VLOOKUP($A1127,'30.04.2022'!$A:$I,9,0))</f>
        <v>3389.83</v>
      </c>
      <c r="H1127" s="2">
        <f>IF(ISERROR(VLOOKUP($A1127,'31.05.2022'!$A:$I,9,0)=TRUE),0,VLOOKUP($A1127,'31.05.2022'!$A:$I,9,0))</f>
        <v>3389.83</v>
      </c>
      <c r="I1127" s="2">
        <f>IF(ISERROR(VLOOKUP($A1127,'30.06.2022'!$A:$I,9,0)=TRUE),0,VLOOKUP($A1127,'30.06.2022'!$A:$I,9,0))</f>
        <v>3389.83</v>
      </c>
      <c r="J1127" s="39">
        <f>IF(ISERROR(VLOOKUP($A1127,'31.07.2022'!$A:$I,9,0)=TRUE),0,VLOOKUP($A1127,'31.07.2022'!$A:$I,9,0))</f>
        <v>3389.83</v>
      </c>
      <c r="K1127" s="39">
        <f>IF(ISERROR(VLOOKUP($A1127,'31.08.2022'!$A:$I,9,0)=TRUE),0,VLOOKUP($A1127,'31.08.2022'!$A:$I,9,0))</f>
        <v>3389.83</v>
      </c>
      <c r="L1127" s="39">
        <f>IF(ISERROR(VLOOKUP($A1127,'30.09.2022'!$A:$I,9,0)=TRUE),0,VLOOKUP($A1127,'30.09.2022'!$A:$I,9,0))</f>
        <v>3389.83</v>
      </c>
      <c r="M1127" s="39">
        <f>IF(ISERROR(VLOOKUP($A1127,'31.10.2022'!$A:$I,9,0)=TRUE),0,VLOOKUP($A1127,'31.10.2022'!$A:$I,9,0))</f>
        <v>3389.83</v>
      </c>
      <c r="N1127" s="39">
        <f>IF(ISERROR(VLOOKUP($A1127,'30.11.2022'!$A:$I,9,0)=TRUE),0,VLOOKUP($A1127,'30.11.2022'!$A:$I,9,0))</f>
        <v>3389.83</v>
      </c>
      <c r="O1127" s="39">
        <f>IF(ISERROR(VLOOKUP($A1127,'31.12.2022'!$A:$I,9,0)=TRUE),0,VLOOKUP($A1127,'31.12.2022'!$A:$I,9,0))</f>
        <v>3389.83</v>
      </c>
    </row>
    <row r="1128" spans="1:15" x14ac:dyDescent="0.3">
      <c r="A1128" s="1" t="s">
        <v>1222</v>
      </c>
      <c r="B1128" s="1"/>
      <c r="C1128" s="53">
        <f t="shared" si="17"/>
        <v>11</v>
      </c>
      <c r="D1128" s="2">
        <f>IF(ISERROR(VLOOKUP($A1128,'31.01.2022'!$A:$I,9,0)=TRUE),0,VLOOKUP($A1128,'31.01.2022'!$A:$I,9,0))</f>
        <v>7730.29</v>
      </c>
      <c r="E1128" s="2">
        <f>IF(ISERROR(VLOOKUP($A1128,'28.02.2022'!$A:$I,9,0)=TRUE),0,VLOOKUP($A1128,'28.02.2022'!$A:$I,9,0))</f>
        <v>7730.29</v>
      </c>
      <c r="F1128" s="2">
        <f>IF(ISERROR(VLOOKUP($A1128,'31.03.2022'!$A:$I,9,0)=TRUE),0,VLOOKUP($A1128,'31.03.2022'!$A:$I,9,0))</f>
        <v>7730.29</v>
      </c>
      <c r="G1128" s="2">
        <f>IF(ISERROR(VLOOKUP($A1128,'30.04.2022'!$A:$I,9,0)=TRUE),0,VLOOKUP($A1128,'30.04.2022'!$A:$I,9,0))</f>
        <v>7730.29</v>
      </c>
      <c r="H1128" s="2">
        <f>IF(ISERROR(VLOOKUP($A1128,'31.05.2022'!$A:$I,9,0)=TRUE),0,VLOOKUP($A1128,'31.05.2022'!$A:$I,9,0))</f>
        <v>7730.29</v>
      </c>
      <c r="I1128" s="2">
        <f>IF(ISERROR(VLOOKUP($A1128,'30.06.2022'!$A:$I,9,0)=TRUE),0,VLOOKUP($A1128,'30.06.2022'!$A:$I,9,0))</f>
        <v>7730.29</v>
      </c>
      <c r="J1128" s="39">
        <f>IF(ISERROR(VLOOKUP($A1128,'31.07.2022'!$A:$I,9,0)=TRUE),0,VLOOKUP($A1128,'31.07.2022'!$A:$I,9,0))</f>
        <v>7730.29</v>
      </c>
      <c r="K1128" s="39">
        <f>IF(ISERROR(VLOOKUP($A1128,'31.08.2022'!$A:$I,9,0)=TRUE),0,VLOOKUP($A1128,'31.08.2022'!$A:$I,9,0))</f>
        <v>7730.29</v>
      </c>
      <c r="L1128" s="39">
        <f>IF(ISERROR(VLOOKUP($A1128,'30.09.2022'!$A:$I,9,0)=TRUE),0,VLOOKUP($A1128,'30.09.2022'!$A:$I,9,0))</f>
        <v>7730.29</v>
      </c>
      <c r="M1128" s="39">
        <f>IF(ISERROR(VLOOKUP($A1128,'31.10.2022'!$A:$I,9,0)=TRUE),0,VLOOKUP($A1128,'31.10.2022'!$A:$I,9,0))</f>
        <v>7730.29</v>
      </c>
      <c r="N1128" s="39">
        <f>IF(ISERROR(VLOOKUP($A1128,'30.11.2022'!$A:$I,9,0)=TRUE),0,VLOOKUP($A1128,'30.11.2022'!$A:$I,9,0))</f>
        <v>7730.29</v>
      </c>
      <c r="O1128" s="39">
        <f>IF(ISERROR(VLOOKUP($A1128,'31.12.2022'!$A:$I,9,0)=TRUE),0,VLOOKUP($A1128,'31.12.2022'!$A:$I,9,0))</f>
        <v>7730.29</v>
      </c>
    </row>
    <row r="1129" spans="1:15" x14ac:dyDescent="0.3">
      <c r="A1129" s="1" t="s">
        <v>1223</v>
      </c>
      <c r="B1129" s="1"/>
      <c r="C1129" s="53">
        <f t="shared" si="17"/>
        <v>11</v>
      </c>
      <c r="D1129" s="2">
        <f>IF(ISERROR(VLOOKUP($A1129,'31.01.2022'!$A:$I,9,0)=TRUE),0,VLOOKUP($A1129,'31.01.2022'!$A:$I,9,0))</f>
        <v>0</v>
      </c>
      <c r="E1129" s="2">
        <f>IF(ISERROR(VLOOKUP($A1129,'28.02.2022'!$A:$I,9,0)=TRUE),0,VLOOKUP($A1129,'28.02.2022'!$A:$I,9,0))</f>
        <v>0</v>
      </c>
      <c r="F1129" s="2">
        <f>IF(ISERROR(VLOOKUP($A1129,'31.03.2022'!$A:$I,9,0)=TRUE),0,VLOOKUP($A1129,'31.03.2022'!$A:$I,9,0))</f>
        <v>0</v>
      </c>
      <c r="G1129" s="2">
        <f>IF(ISERROR(VLOOKUP($A1129,'30.04.2022'!$A:$I,9,0)=TRUE),0,VLOOKUP($A1129,'30.04.2022'!$A:$I,9,0))</f>
        <v>24000</v>
      </c>
      <c r="H1129" s="2">
        <f>IF(ISERROR(VLOOKUP($A1129,'31.05.2022'!$A:$I,9,0)=TRUE),0,VLOOKUP($A1129,'31.05.2022'!$A:$I,9,0))</f>
        <v>24000</v>
      </c>
      <c r="I1129" s="2">
        <f>IF(ISERROR(VLOOKUP($A1129,'30.06.2022'!$A:$I,9,0)=TRUE),0,VLOOKUP($A1129,'30.06.2022'!$A:$I,9,0))</f>
        <v>24000</v>
      </c>
      <c r="J1129" s="39">
        <f>IF(ISERROR(VLOOKUP($A1129,'31.07.2022'!$A:$I,9,0)=TRUE),0,VLOOKUP($A1129,'31.07.2022'!$A:$I,9,0))</f>
        <v>24000</v>
      </c>
      <c r="K1129" s="39">
        <f>IF(ISERROR(VLOOKUP($A1129,'31.08.2022'!$A:$I,9,0)=TRUE),0,VLOOKUP($A1129,'31.08.2022'!$A:$I,9,0))</f>
        <v>24000</v>
      </c>
      <c r="L1129" s="39">
        <f>IF(ISERROR(VLOOKUP($A1129,'30.09.2022'!$A:$I,9,0)=TRUE),0,VLOOKUP($A1129,'30.09.2022'!$A:$I,9,0))</f>
        <v>24000</v>
      </c>
      <c r="M1129" s="39">
        <f>IF(ISERROR(VLOOKUP($A1129,'31.10.2022'!$A:$I,9,0)=TRUE),0,VLOOKUP($A1129,'31.10.2022'!$A:$I,9,0))</f>
        <v>24000</v>
      </c>
      <c r="N1129" s="39">
        <f>IF(ISERROR(VLOOKUP($A1129,'30.11.2022'!$A:$I,9,0)=TRUE),0,VLOOKUP($A1129,'30.11.2022'!$A:$I,9,0))</f>
        <v>24000</v>
      </c>
      <c r="O1129" s="39">
        <f>IF(ISERROR(VLOOKUP($A1129,'31.12.2022'!$A:$I,9,0)=TRUE),0,VLOOKUP($A1129,'31.12.2022'!$A:$I,9,0))</f>
        <v>24000</v>
      </c>
    </row>
    <row r="1130" spans="1:15" ht="15.6" x14ac:dyDescent="0.3">
      <c r="A1130" s="3" t="s">
        <v>1224</v>
      </c>
      <c r="B1130" s="3" t="s">
        <v>1225</v>
      </c>
      <c r="C1130" s="52">
        <f t="shared" si="17"/>
        <v>3</v>
      </c>
      <c r="D1130" s="4">
        <f>IF(ISERROR(VLOOKUP($A1130,'31.01.2022'!$A:$I,9,0)=TRUE),0,VLOOKUP($A1130,'31.01.2022'!$A:$I,9,0))</f>
        <v>2587.11</v>
      </c>
      <c r="E1130" s="4">
        <f>IF(ISERROR(VLOOKUP($A1130,'28.02.2022'!$A:$I,9,0)=TRUE),0,VLOOKUP($A1130,'28.02.2022'!$A:$I,9,0))</f>
        <v>2587.11</v>
      </c>
      <c r="F1130" s="4">
        <f>IF(ISERROR(VLOOKUP($A1130,'31.03.2022'!$A:$I,9,0)=TRUE),0,VLOOKUP($A1130,'31.03.2022'!$A:$I,9,0))</f>
        <v>2587.11</v>
      </c>
      <c r="G1130" s="4">
        <f>IF(ISERROR(VLOOKUP($A1130,'30.04.2022'!$A:$I,9,0)=TRUE),0,VLOOKUP($A1130,'30.04.2022'!$A:$I,9,0))</f>
        <v>2587.11</v>
      </c>
      <c r="H1130" s="4">
        <f>IF(ISERROR(VLOOKUP($A1130,'31.05.2022'!$A:$I,9,0)=TRUE),0,VLOOKUP($A1130,'31.05.2022'!$A:$I,9,0))</f>
        <v>2587.11</v>
      </c>
      <c r="I1130" s="4">
        <f>IF(ISERROR(VLOOKUP($A1130,'30.06.2022'!$A:$I,9,0)=TRUE),0,VLOOKUP($A1130,'30.06.2022'!$A:$I,9,0))</f>
        <v>2587.11</v>
      </c>
      <c r="J1130" s="36">
        <f>IF(ISERROR(VLOOKUP($A1130,'31.07.2022'!$A:$I,9,0)=TRUE),0,VLOOKUP($A1130,'31.07.2022'!$A:$I,9,0))</f>
        <v>2587.11</v>
      </c>
      <c r="K1130" s="36">
        <f>IF(ISERROR(VLOOKUP($A1130,'31.08.2022'!$A:$I,9,0)=TRUE),0,VLOOKUP($A1130,'31.08.2022'!$A:$I,9,0))</f>
        <v>2587.11</v>
      </c>
      <c r="L1130" s="36">
        <f>IF(ISERROR(VLOOKUP($A1130,'30.09.2022'!$A:$I,9,0)=TRUE),0,VLOOKUP($A1130,'30.09.2022'!$A:$I,9,0))</f>
        <v>2587.11</v>
      </c>
      <c r="M1130" s="36">
        <f>IF(ISERROR(VLOOKUP($A1130,'31.10.2022'!$A:$I,9,0)=TRUE),0,VLOOKUP($A1130,'31.10.2022'!$A:$I,9,0))</f>
        <v>2587.11</v>
      </c>
      <c r="N1130" s="36">
        <f>IF(ISERROR(VLOOKUP($A1130,'30.11.2022'!$A:$I,9,0)=TRUE),0,VLOOKUP($A1130,'30.11.2022'!$A:$I,9,0))</f>
        <v>2587.11</v>
      </c>
      <c r="O1130" s="36">
        <f>IF(ISERROR(VLOOKUP($A1130,'31.12.2022'!$A:$I,9,0)=TRUE),0,VLOOKUP($A1130,'31.12.2022'!$A:$I,9,0))</f>
        <v>2587.11</v>
      </c>
    </row>
    <row r="1131" spans="1:15" ht="15.6" x14ac:dyDescent="0.3">
      <c r="A1131" s="3" t="s">
        <v>1226</v>
      </c>
      <c r="B1131" s="3" t="s">
        <v>1225</v>
      </c>
      <c r="C1131" s="52">
        <f t="shared" si="17"/>
        <v>6</v>
      </c>
      <c r="D1131" s="4">
        <f>IF(ISERROR(VLOOKUP($A1131,'31.01.2022'!$A:$I,9,0)=TRUE),0,VLOOKUP($A1131,'31.01.2022'!$A:$I,9,0))</f>
        <v>2587.11</v>
      </c>
      <c r="E1131" s="4">
        <f>IF(ISERROR(VLOOKUP($A1131,'28.02.2022'!$A:$I,9,0)=TRUE),0,VLOOKUP($A1131,'28.02.2022'!$A:$I,9,0))</f>
        <v>2587.11</v>
      </c>
      <c r="F1131" s="4">
        <f>IF(ISERROR(VLOOKUP($A1131,'31.03.2022'!$A:$I,9,0)=TRUE),0,VLOOKUP($A1131,'31.03.2022'!$A:$I,9,0))</f>
        <v>2587.11</v>
      </c>
      <c r="G1131" s="4">
        <f>IF(ISERROR(VLOOKUP($A1131,'30.04.2022'!$A:$I,9,0)=TRUE),0,VLOOKUP($A1131,'30.04.2022'!$A:$I,9,0))</f>
        <v>2587.11</v>
      </c>
      <c r="H1131" s="4">
        <f>IF(ISERROR(VLOOKUP($A1131,'31.05.2022'!$A:$I,9,0)=TRUE),0,VLOOKUP($A1131,'31.05.2022'!$A:$I,9,0))</f>
        <v>2587.11</v>
      </c>
      <c r="I1131" s="4">
        <f>IF(ISERROR(VLOOKUP($A1131,'30.06.2022'!$A:$I,9,0)=TRUE),0,VLOOKUP($A1131,'30.06.2022'!$A:$I,9,0))</f>
        <v>2587.11</v>
      </c>
      <c r="J1131" s="36">
        <f>IF(ISERROR(VLOOKUP($A1131,'31.07.2022'!$A:$I,9,0)=TRUE),0,VLOOKUP($A1131,'31.07.2022'!$A:$I,9,0))</f>
        <v>2587.11</v>
      </c>
      <c r="K1131" s="36">
        <f>IF(ISERROR(VLOOKUP($A1131,'31.08.2022'!$A:$I,9,0)=TRUE),0,VLOOKUP($A1131,'31.08.2022'!$A:$I,9,0))</f>
        <v>2587.11</v>
      </c>
      <c r="L1131" s="36">
        <f>IF(ISERROR(VLOOKUP($A1131,'30.09.2022'!$A:$I,9,0)=TRUE),0,VLOOKUP($A1131,'30.09.2022'!$A:$I,9,0))</f>
        <v>2587.11</v>
      </c>
      <c r="M1131" s="36">
        <f>IF(ISERROR(VLOOKUP($A1131,'31.10.2022'!$A:$I,9,0)=TRUE),0,VLOOKUP($A1131,'31.10.2022'!$A:$I,9,0))</f>
        <v>2587.11</v>
      </c>
      <c r="N1131" s="36">
        <f>IF(ISERROR(VLOOKUP($A1131,'30.11.2022'!$A:$I,9,0)=TRUE),0,VLOOKUP($A1131,'30.11.2022'!$A:$I,9,0))</f>
        <v>2587.11</v>
      </c>
      <c r="O1131" s="36">
        <f>IF(ISERROR(VLOOKUP($A1131,'31.12.2022'!$A:$I,9,0)=TRUE),0,VLOOKUP($A1131,'31.12.2022'!$A:$I,9,0))</f>
        <v>2587.11</v>
      </c>
    </row>
    <row r="1132" spans="1:15" x14ac:dyDescent="0.3">
      <c r="A1132" s="1" t="s">
        <v>1227</v>
      </c>
      <c r="B1132" s="1"/>
      <c r="C1132" s="53">
        <f t="shared" si="17"/>
        <v>11</v>
      </c>
      <c r="D1132" s="2">
        <f>IF(ISERROR(VLOOKUP($A1132,'31.01.2022'!$A:$I,9,0)=TRUE),0,VLOOKUP($A1132,'31.01.2022'!$A:$I,9,0))</f>
        <v>2587.11</v>
      </c>
      <c r="E1132" s="2">
        <f>IF(ISERROR(VLOOKUP($A1132,'28.02.2022'!$A:$I,9,0)=TRUE),0,VLOOKUP($A1132,'28.02.2022'!$A:$I,9,0))</f>
        <v>2587.11</v>
      </c>
      <c r="F1132" s="2">
        <f>IF(ISERROR(VLOOKUP($A1132,'31.03.2022'!$A:$I,9,0)=TRUE),0,VLOOKUP($A1132,'31.03.2022'!$A:$I,9,0))</f>
        <v>2587.11</v>
      </c>
      <c r="G1132" s="2">
        <f>IF(ISERROR(VLOOKUP($A1132,'30.04.2022'!$A:$I,9,0)=TRUE),0,VLOOKUP($A1132,'30.04.2022'!$A:$I,9,0))</f>
        <v>2587.11</v>
      </c>
      <c r="H1132" s="2">
        <f>IF(ISERROR(VLOOKUP($A1132,'31.05.2022'!$A:$I,9,0)=TRUE),0,VLOOKUP($A1132,'31.05.2022'!$A:$I,9,0))</f>
        <v>2587.11</v>
      </c>
      <c r="I1132" s="2">
        <f>IF(ISERROR(VLOOKUP($A1132,'30.06.2022'!$A:$I,9,0)=TRUE),0,VLOOKUP($A1132,'30.06.2022'!$A:$I,9,0))</f>
        <v>2587.11</v>
      </c>
      <c r="J1132" s="39">
        <f>IF(ISERROR(VLOOKUP($A1132,'31.07.2022'!$A:$I,9,0)=TRUE),0,VLOOKUP($A1132,'31.07.2022'!$A:$I,9,0))</f>
        <v>2587.11</v>
      </c>
      <c r="K1132" s="39">
        <f>IF(ISERROR(VLOOKUP($A1132,'31.08.2022'!$A:$I,9,0)=TRUE),0,VLOOKUP($A1132,'31.08.2022'!$A:$I,9,0))</f>
        <v>2587.11</v>
      </c>
      <c r="L1132" s="39">
        <f>IF(ISERROR(VLOOKUP($A1132,'30.09.2022'!$A:$I,9,0)=TRUE),0,VLOOKUP($A1132,'30.09.2022'!$A:$I,9,0))</f>
        <v>2587.11</v>
      </c>
      <c r="M1132" s="39">
        <f>IF(ISERROR(VLOOKUP($A1132,'31.10.2022'!$A:$I,9,0)=TRUE),0,VLOOKUP($A1132,'31.10.2022'!$A:$I,9,0))</f>
        <v>2587.11</v>
      </c>
      <c r="N1132" s="39">
        <f>IF(ISERROR(VLOOKUP($A1132,'30.11.2022'!$A:$I,9,0)=TRUE),0,VLOOKUP($A1132,'30.11.2022'!$A:$I,9,0))</f>
        <v>2587.11</v>
      </c>
      <c r="O1132" s="39">
        <f>IF(ISERROR(VLOOKUP($A1132,'31.12.2022'!$A:$I,9,0)=TRUE),0,VLOOKUP($A1132,'31.12.2022'!$A:$I,9,0))</f>
        <v>2587.11</v>
      </c>
    </row>
    <row r="1133" spans="1:15" ht="15.6" x14ac:dyDescent="0.3">
      <c r="A1133" s="3" t="s">
        <v>1228</v>
      </c>
      <c r="B1133" s="3" t="s">
        <v>1229</v>
      </c>
      <c r="C1133" s="52">
        <f t="shared" si="17"/>
        <v>3</v>
      </c>
      <c r="D1133" s="4">
        <f>IF(ISERROR(VLOOKUP($A1133,'31.01.2022'!$A:$I,9,0)=TRUE),0,VLOOKUP($A1133,'31.01.2022'!$A:$I,9,0))</f>
        <v>278516.45999999996</v>
      </c>
      <c r="E1133" s="4">
        <f>IF(ISERROR(VLOOKUP($A1133,'28.02.2022'!$A:$I,9,0)=TRUE),0,VLOOKUP($A1133,'28.02.2022'!$A:$I,9,0))</f>
        <v>382046.45999999996</v>
      </c>
      <c r="F1133" s="4">
        <f>IF(ISERROR(VLOOKUP($A1133,'31.03.2022'!$A:$I,9,0)=TRUE),0,VLOOKUP($A1133,'31.03.2022'!$A:$I,9,0))</f>
        <v>382046.45999999996</v>
      </c>
      <c r="G1133" s="4">
        <f>IF(ISERROR(VLOOKUP($A1133,'30.04.2022'!$A:$I,9,0)=TRUE),0,VLOOKUP($A1133,'30.04.2022'!$A:$I,9,0))</f>
        <v>382046.45999999996</v>
      </c>
      <c r="H1133" s="4">
        <f>IF(ISERROR(VLOOKUP($A1133,'31.05.2022'!$A:$I,9,0)=TRUE),0,VLOOKUP($A1133,'31.05.2022'!$A:$I,9,0))</f>
        <v>384046.45999999996</v>
      </c>
      <c r="I1133" s="4">
        <f>IF(ISERROR(VLOOKUP($A1133,'30.06.2022'!$A:$I,9,0)=TRUE),0,VLOOKUP($A1133,'30.06.2022'!$A:$I,9,0))</f>
        <v>396758.45999999996</v>
      </c>
      <c r="J1133" s="36">
        <f>IF(ISERROR(VLOOKUP($A1133,'31.07.2022'!$A:$I,9,0)=TRUE),0,VLOOKUP($A1133,'31.07.2022'!$A:$I,9,0))</f>
        <v>396758.45999999996</v>
      </c>
      <c r="K1133" s="36">
        <f>IF(ISERROR(VLOOKUP($A1133,'31.08.2022'!$A:$I,9,0)=TRUE),0,VLOOKUP($A1133,'31.08.2022'!$A:$I,9,0))</f>
        <v>396758.45999999996</v>
      </c>
      <c r="L1133" s="36">
        <f>IF(ISERROR(VLOOKUP($A1133,'30.09.2022'!$A:$I,9,0)=TRUE),0,VLOOKUP($A1133,'30.09.2022'!$A:$I,9,0))</f>
        <v>396758.45999999996</v>
      </c>
      <c r="M1133" s="36">
        <f>IF(ISERROR(VLOOKUP($A1133,'31.10.2022'!$A:$I,9,0)=TRUE),0,VLOOKUP($A1133,'31.10.2022'!$A:$I,9,0))</f>
        <v>396758.45999999996</v>
      </c>
      <c r="N1133" s="36">
        <f>IF(ISERROR(VLOOKUP($A1133,'30.11.2022'!$A:$I,9,0)=TRUE),0,VLOOKUP($A1133,'30.11.2022'!$A:$I,9,0))</f>
        <v>396758.45999999996</v>
      </c>
      <c r="O1133" s="36">
        <f>IF(ISERROR(VLOOKUP($A1133,'31.12.2022'!$A:$I,9,0)=TRUE),0,VLOOKUP($A1133,'31.12.2022'!$A:$I,9,0))</f>
        <v>396758.45999999996</v>
      </c>
    </row>
    <row r="1134" spans="1:15" ht="15.6" x14ac:dyDescent="0.3">
      <c r="A1134" s="3" t="s">
        <v>1230</v>
      </c>
      <c r="B1134" s="3" t="s">
        <v>1231</v>
      </c>
      <c r="C1134" s="52">
        <f t="shared" si="17"/>
        <v>6</v>
      </c>
      <c r="D1134" s="4">
        <f>IF(ISERROR(VLOOKUP($A1134,'31.01.2022'!$A:$I,9,0)=TRUE),0,VLOOKUP($A1134,'31.01.2022'!$A:$I,9,0))</f>
        <v>278516.45999999996</v>
      </c>
      <c r="E1134" s="4">
        <f>IF(ISERROR(VLOOKUP($A1134,'28.02.2022'!$A:$I,9,0)=TRUE),0,VLOOKUP($A1134,'28.02.2022'!$A:$I,9,0))</f>
        <v>382046.45999999996</v>
      </c>
      <c r="F1134" s="4">
        <f>IF(ISERROR(VLOOKUP($A1134,'31.03.2022'!$A:$I,9,0)=TRUE),0,VLOOKUP($A1134,'31.03.2022'!$A:$I,9,0))</f>
        <v>382046.45999999996</v>
      </c>
      <c r="G1134" s="4">
        <f>IF(ISERROR(VLOOKUP($A1134,'30.04.2022'!$A:$I,9,0)=TRUE),0,VLOOKUP($A1134,'30.04.2022'!$A:$I,9,0))</f>
        <v>382046.45999999996</v>
      </c>
      <c r="H1134" s="4">
        <f>IF(ISERROR(VLOOKUP($A1134,'31.05.2022'!$A:$I,9,0)=TRUE),0,VLOOKUP($A1134,'31.05.2022'!$A:$I,9,0))</f>
        <v>384046.45999999996</v>
      </c>
      <c r="I1134" s="4">
        <f>IF(ISERROR(VLOOKUP($A1134,'30.06.2022'!$A:$I,9,0)=TRUE),0,VLOOKUP($A1134,'30.06.2022'!$A:$I,9,0))</f>
        <v>396758.45999999996</v>
      </c>
      <c r="J1134" s="36">
        <f>IF(ISERROR(VLOOKUP($A1134,'31.07.2022'!$A:$I,9,0)=TRUE),0,VLOOKUP($A1134,'31.07.2022'!$A:$I,9,0))</f>
        <v>396758.45999999996</v>
      </c>
      <c r="K1134" s="36">
        <f>IF(ISERROR(VLOOKUP($A1134,'31.08.2022'!$A:$I,9,0)=TRUE),0,VLOOKUP($A1134,'31.08.2022'!$A:$I,9,0))</f>
        <v>396758.45999999996</v>
      </c>
      <c r="L1134" s="36">
        <f>IF(ISERROR(VLOOKUP($A1134,'30.09.2022'!$A:$I,9,0)=TRUE),0,VLOOKUP($A1134,'30.09.2022'!$A:$I,9,0))</f>
        <v>396758.45999999996</v>
      </c>
      <c r="M1134" s="36">
        <f>IF(ISERROR(VLOOKUP($A1134,'31.10.2022'!$A:$I,9,0)=TRUE),0,VLOOKUP($A1134,'31.10.2022'!$A:$I,9,0))</f>
        <v>396758.45999999996</v>
      </c>
      <c r="N1134" s="36">
        <f>IF(ISERROR(VLOOKUP($A1134,'30.11.2022'!$A:$I,9,0)=TRUE),0,VLOOKUP($A1134,'30.11.2022'!$A:$I,9,0))</f>
        <v>396758.45999999996</v>
      </c>
      <c r="O1134" s="36">
        <f>IF(ISERROR(VLOOKUP($A1134,'31.12.2022'!$A:$I,9,0)=TRUE),0,VLOOKUP($A1134,'31.12.2022'!$A:$I,9,0))</f>
        <v>396758.45999999996</v>
      </c>
    </row>
    <row r="1135" spans="1:15" x14ac:dyDescent="0.3">
      <c r="A1135" s="1" t="s">
        <v>1232</v>
      </c>
      <c r="B1135" s="1"/>
      <c r="C1135" s="53">
        <f t="shared" si="17"/>
        <v>11</v>
      </c>
      <c r="D1135" s="2">
        <f>IF(ISERROR(VLOOKUP($A1135,'31.01.2022'!$A:$I,9,0)=TRUE),0,VLOOKUP($A1135,'31.01.2022'!$A:$I,9,0))</f>
        <v>3640.68</v>
      </c>
      <c r="E1135" s="2">
        <f>IF(ISERROR(VLOOKUP($A1135,'28.02.2022'!$A:$I,9,0)=TRUE),0,VLOOKUP($A1135,'28.02.2022'!$A:$I,9,0))</f>
        <v>3640.68</v>
      </c>
      <c r="F1135" s="2">
        <f>IF(ISERROR(VLOOKUP($A1135,'31.03.2022'!$A:$I,9,0)=TRUE),0,VLOOKUP($A1135,'31.03.2022'!$A:$I,9,0))</f>
        <v>3640.68</v>
      </c>
      <c r="G1135" s="2">
        <f>IF(ISERROR(VLOOKUP($A1135,'30.04.2022'!$A:$I,9,0)=TRUE),0,VLOOKUP($A1135,'30.04.2022'!$A:$I,9,0))</f>
        <v>3640.68</v>
      </c>
      <c r="H1135" s="2">
        <f>IF(ISERROR(VLOOKUP($A1135,'31.05.2022'!$A:$I,9,0)=TRUE),0,VLOOKUP($A1135,'31.05.2022'!$A:$I,9,0))</f>
        <v>3640.68</v>
      </c>
      <c r="I1135" s="2">
        <f>IF(ISERROR(VLOOKUP($A1135,'30.06.2022'!$A:$I,9,0)=TRUE),0,VLOOKUP($A1135,'30.06.2022'!$A:$I,9,0))</f>
        <v>3640.68</v>
      </c>
      <c r="J1135" s="39">
        <f>IF(ISERROR(VLOOKUP($A1135,'31.07.2022'!$A:$I,9,0)=TRUE),0,VLOOKUP($A1135,'31.07.2022'!$A:$I,9,0))</f>
        <v>3640.68</v>
      </c>
      <c r="K1135" s="39">
        <f>IF(ISERROR(VLOOKUP($A1135,'31.08.2022'!$A:$I,9,0)=TRUE),0,VLOOKUP($A1135,'31.08.2022'!$A:$I,9,0))</f>
        <v>3640.68</v>
      </c>
      <c r="L1135" s="39">
        <f>IF(ISERROR(VLOOKUP($A1135,'30.09.2022'!$A:$I,9,0)=TRUE),0,VLOOKUP($A1135,'30.09.2022'!$A:$I,9,0))</f>
        <v>3640.68</v>
      </c>
      <c r="M1135" s="39">
        <f>IF(ISERROR(VLOOKUP($A1135,'31.10.2022'!$A:$I,9,0)=TRUE),0,VLOOKUP($A1135,'31.10.2022'!$A:$I,9,0))</f>
        <v>3640.68</v>
      </c>
      <c r="N1135" s="39">
        <f>IF(ISERROR(VLOOKUP($A1135,'30.11.2022'!$A:$I,9,0)=TRUE),0,VLOOKUP($A1135,'30.11.2022'!$A:$I,9,0))</f>
        <v>3640.68</v>
      </c>
      <c r="O1135" s="39">
        <f>IF(ISERROR(VLOOKUP($A1135,'31.12.2022'!$A:$I,9,0)=TRUE),0,VLOOKUP($A1135,'31.12.2022'!$A:$I,9,0))</f>
        <v>3640.68</v>
      </c>
    </row>
    <row r="1136" spans="1:15" x14ac:dyDescent="0.3">
      <c r="A1136" s="1" t="s">
        <v>1233</v>
      </c>
      <c r="B1136" s="1"/>
      <c r="C1136" s="53">
        <f t="shared" si="17"/>
        <v>11</v>
      </c>
      <c r="D1136" s="2">
        <f>IF(ISERROR(VLOOKUP($A1136,'31.01.2022'!$A:$I,9,0)=TRUE),0,VLOOKUP($A1136,'31.01.2022'!$A:$I,9,0))</f>
        <v>3983.05</v>
      </c>
      <c r="E1136" s="2">
        <f>IF(ISERROR(VLOOKUP($A1136,'28.02.2022'!$A:$I,9,0)=TRUE),0,VLOOKUP($A1136,'28.02.2022'!$A:$I,9,0))</f>
        <v>3983.05</v>
      </c>
      <c r="F1136" s="2">
        <f>IF(ISERROR(VLOOKUP($A1136,'31.03.2022'!$A:$I,9,0)=TRUE),0,VLOOKUP($A1136,'31.03.2022'!$A:$I,9,0))</f>
        <v>3983.05</v>
      </c>
      <c r="G1136" s="2">
        <f>IF(ISERROR(VLOOKUP($A1136,'30.04.2022'!$A:$I,9,0)=TRUE),0,VLOOKUP($A1136,'30.04.2022'!$A:$I,9,0))</f>
        <v>3983.05</v>
      </c>
      <c r="H1136" s="2">
        <f>IF(ISERROR(VLOOKUP($A1136,'31.05.2022'!$A:$I,9,0)=TRUE),0,VLOOKUP($A1136,'31.05.2022'!$A:$I,9,0))</f>
        <v>3983.05</v>
      </c>
      <c r="I1136" s="2">
        <f>IF(ISERROR(VLOOKUP($A1136,'30.06.2022'!$A:$I,9,0)=TRUE),0,VLOOKUP($A1136,'30.06.2022'!$A:$I,9,0))</f>
        <v>3983.05</v>
      </c>
      <c r="J1136" s="39">
        <f>IF(ISERROR(VLOOKUP($A1136,'31.07.2022'!$A:$I,9,0)=TRUE),0,VLOOKUP($A1136,'31.07.2022'!$A:$I,9,0))</f>
        <v>3983.05</v>
      </c>
      <c r="K1136" s="39">
        <f>IF(ISERROR(VLOOKUP($A1136,'31.08.2022'!$A:$I,9,0)=TRUE),0,VLOOKUP($A1136,'31.08.2022'!$A:$I,9,0))</f>
        <v>3983.05</v>
      </c>
      <c r="L1136" s="39">
        <f>IF(ISERROR(VLOOKUP($A1136,'30.09.2022'!$A:$I,9,0)=TRUE),0,VLOOKUP($A1136,'30.09.2022'!$A:$I,9,0))</f>
        <v>3983.05</v>
      </c>
      <c r="M1136" s="39">
        <f>IF(ISERROR(VLOOKUP($A1136,'31.10.2022'!$A:$I,9,0)=TRUE),0,VLOOKUP($A1136,'31.10.2022'!$A:$I,9,0))</f>
        <v>3983.05</v>
      </c>
      <c r="N1136" s="39">
        <f>IF(ISERROR(VLOOKUP($A1136,'30.11.2022'!$A:$I,9,0)=TRUE),0,VLOOKUP($A1136,'30.11.2022'!$A:$I,9,0))</f>
        <v>3983.05</v>
      </c>
      <c r="O1136" s="39">
        <f>IF(ISERROR(VLOOKUP($A1136,'31.12.2022'!$A:$I,9,0)=TRUE),0,VLOOKUP($A1136,'31.12.2022'!$A:$I,9,0))</f>
        <v>3983.05</v>
      </c>
    </row>
    <row r="1137" spans="1:15" x14ac:dyDescent="0.3">
      <c r="A1137" s="1" t="s">
        <v>1234</v>
      </c>
      <c r="B1137" s="1"/>
      <c r="C1137" s="53">
        <f t="shared" si="17"/>
        <v>11</v>
      </c>
      <c r="D1137" s="2">
        <f>IF(ISERROR(VLOOKUP($A1137,'31.01.2022'!$A:$I,9,0)=TRUE),0,VLOOKUP($A1137,'31.01.2022'!$A:$I,9,0))</f>
        <v>7425</v>
      </c>
      <c r="E1137" s="2">
        <f>IF(ISERROR(VLOOKUP($A1137,'28.02.2022'!$A:$I,9,0)=TRUE),0,VLOOKUP($A1137,'28.02.2022'!$A:$I,9,0))</f>
        <v>7425</v>
      </c>
      <c r="F1137" s="2">
        <f>IF(ISERROR(VLOOKUP($A1137,'31.03.2022'!$A:$I,9,0)=TRUE),0,VLOOKUP($A1137,'31.03.2022'!$A:$I,9,0))</f>
        <v>7425</v>
      </c>
      <c r="G1137" s="2">
        <f>IF(ISERROR(VLOOKUP($A1137,'30.04.2022'!$A:$I,9,0)=TRUE),0,VLOOKUP($A1137,'30.04.2022'!$A:$I,9,0))</f>
        <v>7425</v>
      </c>
      <c r="H1137" s="2">
        <f>IF(ISERROR(VLOOKUP($A1137,'31.05.2022'!$A:$I,9,0)=TRUE),0,VLOOKUP($A1137,'31.05.2022'!$A:$I,9,0))</f>
        <v>7425</v>
      </c>
      <c r="I1137" s="2">
        <f>IF(ISERROR(VLOOKUP($A1137,'30.06.2022'!$A:$I,9,0)=TRUE),0,VLOOKUP($A1137,'30.06.2022'!$A:$I,9,0))</f>
        <v>7425</v>
      </c>
      <c r="J1137" s="39">
        <f>IF(ISERROR(VLOOKUP($A1137,'31.07.2022'!$A:$I,9,0)=TRUE),0,VLOOKUP($A1137,'31.07.2022'!$A:$I,9,0))</f>
        <v>7425</v>
      </c>
      <c r="K1137" s="39">
        <f>IF(ISERROR(VLOOKUP($A1137,'31.08.2022'!$A:$I,9,0)=TRUE),0,VLOOKUP($A1137,'31.08.2022'!$A:$I,9,0))</f>
        <v>7425</v>
      </c>
      <c r="L1137" s="39">
        <f>IF(ISERROR(VLOOKUP($A1137,'30.09.2022'!$A:$I,9,0)=TRUE),0,VLOOKUP($A1137,'30.09.2022'!$A:$I,9,0))</f>
        <v>7425</v>
      </c>
      <c r="M1137" s="39">
        <f>IF(ISERROR(VLOOKUP($A1137,'31.10.2022'!$A:$I,9,0)=TRUE),0,VLOOKUP($A1137,'31.10.2022'!$A:$I,9,0))</f>
        <v>7425</v>
      </c>
      <c r="N1137" s="39">
        <f>IF(ISERROR(VLOOKUP($A1137,'30.11.2022'!$A:$I,9,0)=TRUE),0,VLOOKUP($A1137,'30.11.2022'!$A:$I,9,0))</f>
        <v>7425</v>
      </c>
      <c r="O1137" s="39">
        <f>IF(ISERROR(VLOOKUP($A1137,'31.12.2022'!$A:$I,9,0)=TRUE),0,VLOOKUP($A1137,'31.12.2022'!$A:$I,9,0))</f>
        <v>7425</v>
      </c>
    </row>
    <row r="1138" spans="1:15" x14ac:dyDescent="0.3">
      <c r="A1138" s="1" t="s">
        <v>1235</v>
      </c>
      <c r="B1138" s="1"/>
      <c r="C1138" s="53">
        <f t="shared" si="17"/>
        <v>11</v>
      </c>
      <c r="D1138" s="2">
        <f>IF(ISERROR(VLOOKUP($A1138,'31.01.2022'!$A:$I,9,0)=TRUE),0,VLOOKUP($A1138,'31.01.2022'!$A:$I,9,0))</f>
        <v>2900</v>
      </c>
      <c r="E1138" s="2">
        <f>IF(ISERROR(VLOOKUP($A1138,'28.02.2022'!$A:$I,9,0)=TRUE),0,VLOOKUP($A1138,'28.02.2022'!$A:$I,9,0))</f>
        <v>2900</v>
      </c>
      <c r="F1138" s="2">
        <f>IF(ISERROR(VLOOKUP($A1138,'31.03.2022'!$A:$I,9,0)=TRUE),0,VLOOKUP($A1138,'31.03.2022'!$A:$I,9,0))</f>
        <v>2900</v>
      </c>
      <c r="G1138" s="2">
        <f>IF(ISERROR(VLOOKUP($A1138,'30.04.2022'!$A:$I,9,0)=TRUE),0,VLOOKUP($A1138,'30.04.2022'!$A:$I,9,0))</f>
        <v>2900</v>
      </c>
      <c r="H1138" s="2">
        <f>IF(ISERROR(VLOOKUP($A1138,'31.05.2022'!$A:$I,9,0)=TRUE),0,VLOOKUP($A1138,'31.05.2022'!$A:$I,9,0))</f>
        <v>2900</v>
      </c>
      <c r="I1138" s="2">
        <f>IF(ISERROR(VLOOKUP($A1138,'30.06.2022'!$A:$I,9,0)=TRUE),0,VLOOKUP($A1138,'30.06.2022'!$A:$I,9,0))</f>
        <v>2900</v>
      </c>
      <c r="J1138" s="39">
        <f>IF(ISERROR(VLOOKUP($A1138,'31.07.2022'!$A:$I,9,0)=TRUE),0,VLOOKUP($A1138,'31.07.2022'!$A:$I,9,0))</f>
        <v>2900</v>
      </c>
      <c r="K1138" s="39">
        <f>IF(ISERROR(VLOOKUP($A1138,'31.08.2022'!$A:$I,9,0)=TRUE),0,VLOOKUP($A1138,'31.08.2022'!$A:$I,9,0))</f>
        <v>2900</v>
      </c>
      <c r="L1138" s="39">
        <f>IF(ISERROR(VLOOKUP($A1138,'30.09.2022'!$A:$I,9,0)=TRUE),0,VLOOKUP($A1138,'30.09.2022'!$A:$I,9,0))</f>
        <v>2900</v>
      </c>
      <c r="M1138" s="39">
        <f>IF(ISERROR(VLOOKUP($A1138,'31.10.2022'!$A:$I,9,0)=TRUE),0,VLOOKUP($A1138,'31.10.2022'!$A:$I,9,0))</f>
        <v>2900</v>
      </c>
      <c r="N1138" s="39">
        <f>IF(ISERROR(VLOOKUP($A1138,'30.11.2022'!$A:$I,9,0)=TRUE),0,VLOOKUP($A1138,'30.11.2022'!$A:$I,9,0))</f>
        <v>2900</v>
      </c>
      <c r="O1138" s="39">
        <f>IF(ISERROR(VLOOKUP($A1138,'31.12.2022'!$A:$I,9,0)=TRUE),0,VLOOKUP($A1138,'31.12.2022'!$A:$I,9,0))</f>
        <v>2900</v>
      </c>
    </row>
    <row r="1139" spans="1:15" x14ac:dyDescent="0.3">
      <c r="A1139" s="1" t="s">
        <v>1236</v>
      </c>
      <c r="B1139" s="1"/>
      <c r="C1139" s="53">
        <f t="shared" si="17"/>
        <v>11</v>
      </c>
      <c r="D1139" s="2">
        <f>IF(ISERROR(VLOOKUP($A1139,'31.01.2022'!$A:$I,9,0)=TRUE),0,VLOOKUP($A1139,'31.01.2022'!$A:$I,9,0))</f>
        <v>4661.0200000000004</v>
      </c>
      <c r="E1139" s="2">
        <f>IF(ISERROR(VLOOKUP($A1139,'28.02.2022'!$A:$I,9,0)=TRUE),0,VLOOKUP($A1139,'28.02.2022'!$A:$I,9,0))</f>
        <v>4661.0200000000004</v>
      </c>
      <c r="F1139" s="2">
        <f>IF(ISERROR(VLOOKUP($A1139,'31.03.2022'!$A:$I,9,0)=TRUE),0,VLOOKUP($A1139,'31.03.2022'!$A:$I,9,0))</f>
        <v>4661.0200000000004</v>
      </c>
      <c r="G1139" s="2">
        <f>IF(ISERROR(VLOOKUP($A1139,'30.04.2022'!$A:$I,9,0)=TRUE),0,VLOOKUP($A1139,'30.04.2022'!$A:$I,9,0))</f>
        <v>4661.0200000000004</v>
      </c>
      <c r="H1139" s="2">
        <f>IF(ISERROR(VLOOKUP($A1139,'31.05.2022'!$A:$I,9,0)=TRUE),0,VLOOKUP($A1139,'31.05.2022'!$A:$I,9,0))</f>
        <v>4661.0200000000004</v>
      </c>
      <c r="I1139" s="2">
        <f>IF(ISERROR(VLOOKUP($A1139,'30.06.2022'!$A:$I,9,0)=TRUE),0,VLOOKUP($A1139,'30.06.2022'!$A:$I,9,0))</f>
        <v>4661.0200000000004</v>
      </c>
      <c r="J1139" s="39">
        <f>IF(ISERROR(VLOOKUP($A1139,'31.07.2022'!$A:$I,9,0)=TRUE),0,VLOOKUP($A1139,'31.07.2022'!$A:$I,9,0))</f>
        <v>4661.0200000000004</v>
      </c>
      <c r="K1139" s="39">
        <f>IF(ISERROR(VLOOKUP($A1139,'31.08.2022'!$A:$I,9,0)=TRUE),0,VLOOKUP($A1139,'31.08.2022'!$A:$I,9,0))</f>
        <v>4661.0200000000004</v>
      </c>
      <c r="L1139" s="39">
        <f>IF(ISERROR(VLOOKUP($A1139,'30.09.2022'!$A:$I,9,0)=TRUE),0,VLOOKUP($A1139,'30.09.2022'!$A:$I,9,0))</f>
        <v>4661.0200000000004</v>
      </c>
      <c r="M1139" s="39">
        <f>IF(ISERROR(VLOOKUP($A1139,'31.10.2022'!$A:$I,9,0)=TRUE),0,VLOOKUP($A1139,'31.10.2022'!$A:$I,9,0))</f>
        <v>4661.0200000000004</v>
      </c>
      <c r="N1139" s="39">
        <f>IF(ISERROR(VLOOKUP($A1139,'30.11.2022'!$A:$I,9,0)=TRUE),0,VLOOKUP($A1139,'30.11.2022'!$A:$I,9,0))</f>
        <v>4661.0200000000004</v>
      </c>
      <c r="O1139" s="39">
        <f>IF(ISERROR(VLOOKUP($A1139,'31.12.2022'!$A:$I,9,0)=TRUE),0,VLOOKUP($A1139,'31.12.2022'!$A:$I,9,0))</f>
        <v>4661.0200000000004</v>
      </c>
    </row>
    <row r="1140" spans="1:15" x14ac:dyDescent="0.3">
      <c r="A1140" s="1" t="s">
        <v>1237</v>
      </c>
      <c r="B1140" s="1"/>
      <c r="C1140" s="53">
        <f t="shared" si="17"/>
        <v>11</v>
      </c>
      <c r="D1140" s="2">
        <f>IF(ISERROR(VLOOKUP($A1140,'31.01.2022'!$A:$I,9,0)=TRUE),0,VLOOKUP($A1140,'31.01.2022'!$A:$I,9,0))</f>
        <v>39390.86</v>
      </c>
      <c r="E1140" s="2">
        <f>IF(ISERROR(VLOOKUP($A1140,'28.02.2022'!$A:$I,9,0)=TRUE),0,VLOOKUP($A1140,'28.02.2022'!$A:$I,9,0))</f>
        <v>39390.86</v>
      </c>
      <c r="F1140" s="2">
        <f>IF(ISERROR(VLOOKUP($A1140,'31.03.2022'!$A:$I,9,0)=TRUE),0,VLOOKUP($A1140,'31.03.2022'!$A:$I,9,0))</f>
        <v>39390.86</v>
      </c>
      <c r="G1140" s="2">
        <f>IF(ISERROR(VLOOKUP($A1140,'30.04.2022'!$A:$I,9,0)=TRUE),0,VLOOKUP($A1140,'30.04.2022'!$A:$I,9,0))</f>
        <v>39390.86</v>
      </c>
      <c r="H1140" s="2">
        <f>IF(ISERROR(VLOOKUP($A1140,'31.05.2022'!$A:$I,9,0)=TRUE),0,VLOOKUP($A1140,'31.05.2022'!$A:$I,9,0))</f>
        <v>39390.86</v>
      </c>
      <c r="I1140" s="2">
        <f>IF(ISERROR(VLOOKUP($A1140,'30.06.2022'!$A:$I,9,0)=TRUE),0,VLOOKUP($A1140,'30.06.2022'!$A:$I,9,0))</f>
        <v>39390.86</v>
      </c>
      <c r="J1140" s="39">
        <f>IF(ISERROR(VLOOKUP($A1140,'31.07.2022'!$A:$I,9,0)=TRUE),0,VLOOKUP($A1140,'31.07.2022'!$A:$I,9,0))</f>
        <v>39390.86</v>
      </c>
      <c r="K1140" s="39">
        <f>IF(ISERROR(VLOOKUP($A1140,'31.08.2022'!$A:$I,9,0)=TRUE),0,VLOOKUP($A1140,'31.08.2022'!$A:$I,9,0))</f>
        <v>39390.86</v>
      </c>
      <c r="L1140" s="39">
        <f>IF(ISERROR(VLOOKUP($A1140,'30.09.2022'!$A:$I,9,0)=TRUE),0,VLOOKUP($A1140,'30.09.2022'!$A:$I,9,0))</f>
        <v>39390.86</v>
      </c>
      <c r="M1140" s="39">
        <f>IF(ISERROR(VLOOKUP($A1140,'31.10.2022'!$A:$I,9,0)=TRUE),0,VLOOKUP($A1140,'31.10.2022'!$A:$I,9,0))</f>
        <v>39390.86</v>
      </c>
      <c r="N1140" s="39">
        <f>IF(ISERROR(VLOOKUP($A1140,'30.11.2022'!$A:$I,9,0)=TRUE),0,VLOOKUP($A1140,'30.11.2022'!$A:$I,9,0))</f>
        <v>39390.86</v>
      </c>
      <c r="O1140" s="39">
        <f>IF(ISERROR(VLOOKUP($A1140,'31.12.2022'!$A:$I,9,0)=TRUE),0,VLOOKUP($A1140,'31.12.2022'!$A:$I,9,0))</f>
        <v>39390.86</v>
      </c>
    </row>
    <row r="1141" spans="1:15" x14ac:dyDescent="0.3">
      <c r="A1141" s="1" t="s">
        <v>1238</v>
      </c>
      <c r="B1141" s="1"/>
      <c r="C1141" s="53">
        <f t="shared" si="17"/>
        <v>11</v>
      </c>
      <c r="D1141" s="2">
        <f>IF(ISERROR(VLOOKUP($A1141,'31.01.2022'!$A:$I,9,0)=TRUE),0,VLOOKUP($A1141,'31.01.2022'!$A:$I,9,0))</f>
        <v>11250</v>
      </c>
      <c r="E1141" s="2">
        <f>IF(ISERROR(VLOOKUP($A1141,'28.02.2022'!$A:$I,9,0)=TRUE),0,VLOOKUP($A1141,'28.02.2022'!$A:$I,9,0))</f>
        <v>11250</v>
      </c>
      <c r="F1141" s="2">
        <f>IF(ISERROR(VLOOKUP($A1141,'31.03.2022'!$A:$I,9,0)=TRUE),0,VLOOKUP($A1141,'31.03.2022'!$A:$I,9,0))</f>
        <v>11250</v>
      </c>
      <c r="G1141" s="2">
        <f>IF(ISERROR(VLOOKUP($A1141,'30.04.2022'!$A:$I,9,0)=TRUE),0,VLOOKUP($A1141,'30.04.2022'!$A:$I,9,0))</f>
        <v>11250</v>
      </c>
      <c r="H1141" s="2">
        <f>IF(ISERROR(VLOOKUP($A1141,'31.05.2022'!$A:$I,9,0)=TRUE),0,VLOOKUP($A1141,'31.05.2022'!$A:$I,9,0))</f>
        <v>11250</v>
      </c>
      <c r="I1141" s="2">
        <f>IF(ISERROR(VLOOKUP($A1141,'30.06.2022'!$A:$I,9,0)=TRUE),0,VLOOKUP($A1141,'30.06.2022'!$A:$I,9,0))</f>
        <v>11250</v>
      </c>
      <c r="J1141" s="39">
        <f>IF(ISERROR(VLOOKUP($A1141,'31.07.2022'!$A:$I,9,0)=TRUE),0,VLOOKUP($A1141,'31.07.2022'!$A:$I,9,0))</f>
        <v>11250</v>
      </c>
      <c r="K1141" s="39">
        <f>IF(ISERROR(VLOOKUP($A1141,'31.08.2022'!$A:$I,9,0)=TRUE),0,VLOOKUP($A1141,'31.08.2022'!$A:$I,9,0))</f>
        <v>11250</v>
      </c>
      <c r="L1141" s="39">
        <f>IF(ISERROR(VLOOKUP($A1141,'30.09.2022'!$A:$I,9,0)=TRUE),0,VLOOKUP($A1141,'30.09.2022'!$A:$I,9,0))</f>
        <v>11250</v>
      </c>
      <c r="M1141" s="39">
        <f>IF(ISERROR(VLOOKUP($A1141,'31.10.2022'!$A:$I,9,0)=TRUE),0,VLOOKUP($A1141,'31.10.2022'!$A:$I,9,0))</f>
        <v>11250</v>
      </c>
      <c r="N1141" s="39">
        <f>IF(ISERROR(VLOOKUP($A1141,'30.11.2022'!$A:$I,9,0)=TRUE),0,VLOOKUP($A1141,'30.11.2022'!$A:$I,9,0))</f>
        <v>11250</v>
      </c>
      <c r="O1141" s="39">
        <f>IF(ISERROR(VLOOKUP($A1141,'31.12.2022'!$A:$I,9,0)=TRUE),0,VLOOKUP($A1141,'31.12.2022'!$A:$I,9,0))</f>
        <v>11250</v>
      </c>
    </row>
    <row r="1142" spans="1:15" x14ac:dyDescent="0.3">
      <c r="A1142" s="1" t="s">
        <v>1239</v>
      </c>
      <c r="B1142" s="1"/>
      <c r="C1142" s="53">
        <f t="shared" si="17"/>
        <v>11</v>
      </c>
      <c r="D1142" s="2">
        <f>IF(ISERROR(VLOOKUP($A1142,'31.01.2022'!$A:$I,9,0)=TRUE),0,VLOOKUP($A1142,'31.01.2022'!$A:$I,9,0))</f>
        <v>76614.05</v>
      </c>
      <c r="E1142" s="2">
        <f>IF(ISERROR(VLOOKUP($A1142,'28.02.2022'!$A:$I,9,0)=TRUE),0,VLOOKUP($A1142,'28.02.2022'!$A:$I,9,0))</f>
        <v>76614.05</v>
      </c>
      <c r="F1142" s="2">
        <f>IF(ISERROR(VLOOKUP($A1142,'31.03.2022'!$A:$I,9,0)=TRUE),0,VLOOKUP($A1142,'31.03.2022'!$A:$I,9,0))</f>
        <v>76614.05</v>
      </c>
      <c r="G1142" s="2">
        <f>IF(ISERROR(VLOOKUP($A1142,'30.04.2022'!$A:$I,9,0)=TRUE),0,VLOOKUP($A1142,'30.04.2022'!$A:$I,9,0))</f>
        <v>76614.05</v>
      </c>
      <c r="H1142" s="2">
        <f>IF(ISERROR(VLOOKUP($A1142,'31.05.2022'!$A:$I,9,0)=TRUE),0,VLOOKUP($A1142,'31.05.2022'!$A:$I,9,0))</f>
        <v>76614.05</v>
      </c>
      <c r="I1142" s="2">
        <f>IF(ISERROR(VLOOKUP($A1142,'30.06.2022'!$A:$I,9,0)=TRUE),0,VLOOKUP($A1142,'30.06.2022'!$A:$I,9,0))</f>
        <v>76614.05</v>
      </c>
      <c r="J1142" s="39">
        <f>IF(ISERROR(VLOOKUP($A1142,'31.07.2022'!$A:$I,9,0)=TRUE),0,VLOOKUP($A1142,'31.07.2022'!$A:$I,9,0))</f>
        <v>76614.05</v>
      </c>
      <c r="K1142" s="39">
        <f>IF(ISERROR(VLOOKUP($A1142,'31.08.2022'!$A:$I,9,0)=TRUE),0,VLOOKUP($A1142,'31.08.2022'!$A:$I,9,0))</f>
        <v>76614.05</v>
      </c>
      <c r="L1142" s="39">
        <f>IF(ISERROR(VLOOKUP($A1142,'30.09.2022'!$A:$I,9,0)=TRUE),0,VLOOKUP($A1142,'30.09.2022'!$A:$I,9,0))</f>
        <v>76614.05</v>
      </c>
      <c r="M1142" s="39">
        <f>IF(ISERROR(VLOOKUP($A1142,'31.10.2022'!$A:$I,9,0)=TRUE),0,VLOOKUP($A1142,'31.10.2022'!$A:$I,9,0))</f>
        <v>76614.05</v>
      </c>
      <c r="N1142" s="39">
        <f>IF(ISERROR(VLOOKUP($A1142,'30.11.2022'!$A:$I,9,0)=TRUE),0,VLOOKUP($A1142,'30.11.2022'!$A:$I,9,0))</f>
        <v>76614.05</v>
      </c>
      <c r="O1142" s="39">
        <f>IF(ISERROR(VLOOKUP($A1142,'31.12.2022'!$A:$I,9,0)=TRUE),0,VLOOKUP($A1142,'31.12.2022'!$A:$I,9,0))</f>
        <v>76614.05</v>
      </c>
    </row>
    <row r="1143" spans="1:15" x14ac:dyDescent="0.3">
      <c r="A1143" s="1" t="s">
        <v>1240</v>
      </c>
      <c r="B1143" s="1"/>
      <c r="C1143" s="53">
        <f t="shared" si="17"/>
        <v>11</v>
      </c>
      <c r="D1143" s="2">
        <f>IF(ISERROR(VLOOKUP($A1143,'31.01.2022'!$A:$I,9,0)=TRUE),0,VLOOKUP($A1143,'31.01.2022'!$A:$I,9,0))</f>
        <v>3868.64</v>
      </c>
      <c r="E1143" s="2">
        <f>IF(ISERROR(VLOOKUP($A1143,'28.02.2022'!$A:$I,9,0)=TRUE),0,VLOOKUP($A1143,'28.02.2022'!$A:$I,9,0))</f>
        <v>3868.64</v>
      </c>
      <c r="F1143" s="2">
        <f>IF(ISERROR(VLOOKUP($A1143,'31.03.2022'!$A:$I,9,0)=TRUE),0,VLOOKUP($A1143,'31.03.2022'!$A:$I,9,0))</f>
        <v>3868.64</v>
      </c>
      <c r="G1143" s="2">
        <f>IF(ISERROR(VLOOKUP($A1143,'30.04.2022'!$A:$I,9,0)=TRUE),0,VLOOKUP($A1143,'30.04.2022'!$A:$I,9,0))</f>
        <v>3868.64</v>
      </c>
      <c r="H1143" s="2">
        <f>IF(ISERROR(VLOOKUP($A1143,'31.05.2022'!$A:$I,9,0)=TRUE),0,VLOOKUP($A1143,'31.05.2022'!$A:$I,9,0))</f>
        <v>3868.64</v>
      </c>
      <c r="I1143" s="2">
        <f>IF(ISERROR(VLOOKUP($A1143,'30.06.2022'!$A:$I,9,0)=TRUE),0,VLOOKUP($A1143,'30.06.2022'!$A:$I,9,0))</f>
        <v>3868.64</v>
      </c>
      <c r="J1143" s="39">
        <f>IF(ISERROR(VLOOKUP($A1143,'31.07.2022'!$A:$I,9,0)=TRUE),0,VLOOKUP($A1143,'31.07.2022'!$A:$I,9,0))</f>
        <v>3868.64</v>
      </c>
      <c r="K1143" s="39">
        <f>IF(ISERROR(VLOOKUP($A1143,'31.08.2022'!$A:$I,9,0)=TRUE),0,VLOOKUP($A1143,'31.08.2022'!$A:$I,9,0))</f>
        <v>3868.64</v>
      </c>
      <c r="L1143" s="39">
        <f>IF(ISERROR(VLOOKUP($A1143,'30.09.2022'!$A:$I,9,0)=TRUE),0,VLOOKUP($A1143,'30.09.2022'!$A:$I,9,0))</f>
        <v>3868.64</v>
      </c>
      <c r="M1143" s="39">
        <f>IF(ISERROR(VLOOKUP($A1143,'31.10.2022'!$A:$I,9,0)=TRUE),0,VLOOKUP($A1143,'31.10.2022'!$A:$I,9,0))</f>
        <v>3868.64</v>
      </c>
      <c r="N1143" s="39">
        <f>IF(ISERROR(VLOOKUP($A1143,'30.11.2022'!$A:$I,9,0)=TRUE),0,VLOOKUP($A1143,'30.11.2022'!$A:$I,9,0))</f>
        <v>3868.64</v>
      </c>
      <c r="O1143" s="39">
        <f>IF(ISERROR(VLOOKUP($A1143,'31.12.2022'!$A:$I,9,0)=TRUE),0,VLOOKUP($A1143,'31.12.2022'!$A:$I,9,0))</f>
        <v>3868.64</v>
      </c>
    </row>
    <row r="1144" spans="1:15" x14ac:dyDescent="0.3">
      <c r="A1144" s="1" t="s">
        <v>1241</v>
      </c>
      <c r="B1144" s="1"/>
      <c r="C1144" s="53">
        <f t="shared" si="17"/>
        <v>11</v>
      </c>
      <c r="D1144" s="2">
        <f>IF(ISERROR(VLOOKUP($A1144,'31.01.2022'!$A:$I,9,0)=TRUE),0,VLOOKUP($A1144,'31.01.2022'!$A:$I,9,0))</f>
        <v>4194.92</v>
      </c>
      <c r="E1144" s="2">
        <f>IF(ISERROR(VLOOKUP($A1144,'28.02.2022'!$A:$I,9,0)=TRUE),0,VLOOKUP($A1144,'28.02.2022'!$A:$I,9,0))</f>
        <v>4194.92</v>
      </c>
      <c r="F1144" s="2">
        <f>IF(ISERROR(VLOOKUP($A1144,'31.03.2022'!$A:$I,9,0)=TRUE),0,VLOOKUP($A1144,'31.03.2022'!$A:$I,9,0))</f>
        <v>4194.92</v>
      </c>
      <c r="G1144" s="2">
        <f>IF(ISERROR(VLOOKUP($A1144,'30.04.2022'!$A:$I,9,0)=TRUE),0,VLOOKUP($A1144,'30.04.2022'!$A:$I,9,0))</f>
        <v>4194.92</v>
      </c>
      <c r="H1144" s="2">
        <f>IF(ISERROR(VLOOKUP($A1144,'31.05.2022'!$A:$I,9,0)=TRUE),0,VLOOKUP($A1144,'31.05.2022'!$A:$I,9,0))</f>
        <v>4194.92</v>
      </c>
      <c r="I1144" s="2">
        <f>IF(ISERROR(VLOOKUP($A1144,'30.06.2022'!$A:$I,9,0)=TRUE),0,VLOOKUP($A1144,'30.06.2022'!$A:$I,9,0))</f>
        <v>4194.92</v>
      </c>
      <c r="J1144" s="39">
        <f>IF(ISERROR(VLOOKUP($A1144,'31.07.2022'!$A:$I,9,0)=TRUE),0,VLOOKUP($A1144,'31.07.2022'!$A:$I,9,0))</f>
        <v>4194.92</v>
      </c>
      <c r="K1144" s="39">
        <f>IF(ISERROR(VLOOKUP($A1144,'31.08.2022'!$A:$I,9,0)=TRUE),0,VLOOKUP($A1144,'31.08.2022'!$A:$I,9,0))</f>
        <v>4194.92</v>
      </c>
      <c r="L1144" s="39">
        <f>IF(ISERROR(VLOOKUP($A1144,'30.09.2022'!$A:$I,9,0)=TRUE),0,VLOOKUP($A1144,'30.09.2022'!$A:$I,9,0))</f>
        <v>4194.92</v>
      </c>
      <c r="M1144" s="39">
        <f>IF(ISERROR(VLOOKUP($A1144,'31.10.2022'!$A:$I,9,0)=TRUE),0,VLOOKUP($A1144,'31.10.2022'!$A:$I,9,0))</f>
        <v>4194.92</v>
      </c>
      <c r="N1144" s="39">
        <f>IF(ISERROR(VLOOKUP($A1144,'30.11.2022'!$A:$I,9,0)=TRUE),0,VLOOKUP($A1144,'30.11.2022'!$A:$I,9,0))</f>
        <v>4194.92</v>
      </c>
      <c r="O1144" s="39">
        <f>IF(ISERROR(VLOOKUP($A1144,'31.12.2022'!$A:$I,9,0)=TRUE),0,VLOOKUP($A1144,'31.12.2022'!$A:$I,9,0))</f>
        <v>4194.92</v>
      </c>
    </row>
    <row r="1145" spans="1:15" x14ac:dyDescent="0.3">
      <c r="A1145" s="1" t="s">
        <v>1242</v>
      </c>
      <c r="B1145" s="1"/>
      <c r="C1145" s="53">
        <f t="shared" si="17"/>
        <v>11</v>
      </c>
      <c r="D1145" s="2">
        <f>IF(ISERROR(VLOOKUP($A1145,'31.01.2022'!$A:$I,9,0)=TRUE),0,VLOOKUP($A1145,'31.01.2022'!$A:$I,9,0))</f>
        <v>2814.53</v>
      </c>
      <c r="E1145" s="2">
        <f>IF(ISERROR(VLOOKUP($A1145,'28.02.2022'!$A:$I,9,0)=TRUE),0,VLOOKUP($A1145,'28.02.2022'!$A:$I,9,0))</f>
        <v>2814.53</v>
      </c>
      <c r="F1145" s="2">
        <f>IF(ISERROR(VLOOKUP($A1145,'31.03.2022'!$A:$I,9,0)=TRUE),0,VLOOKUP($A1145,'31.03.2022'!$A:$I,9,0))</f>
        <v>2814.53</v>
      </c>
      <c r="G1145" s="2">
        <f>IF(ISERROR(VLOOKUP($A1145,'30.04.2022'!$A:$I,9,0)=TRUE),0,VLOOKUP($A1145,'30.04.2022'!$A:$I,9,0))</f>
        <v>2814.53</v>
      </c>
      <c r="H1145" s="2">
        <f>IF(ISERROR(VLOOKUP($A1145,'31.05.2022'!$A:$I,9,0)=TRUE),0,VLOOKUP($A1145,'31.05.2022'!$A:$I,9,0))</f>
        <v>2814.53</v>
      </c>
      <c r="I1145" s="2">
        <f>IF(ISERROR(VLOOKUP($A1145,'30.06.2022'!$A:$I,9,0)=TRUE),0,VLOOKUP($A1145,'30.06.2022'!$A:$I,9,0))</f>
        <v>2814.53</v>
      </c>
      <c r="J1145" s="39">
        <f>IF(ISERROR(VLOOKUP($A1145,'31.07.2022'!$A:$I,9,0)=TRUE),0,VLOOKUP($A1145,'31.07.2022'!$A:$I,9,0))</f>
        <v>2814.53</v>
      </c>
      <c r="K1145" s="39">
        <f>IF(ISERROR(VLOOKUP($A1145,'31.08.2022'!$A:$I,9,0)=TRUE),0,VLOOKUP($A1145,'31.08.2022'!$A:$I,9,0))</f>
        <v>2814.53</v>
      </c>
      <c r="L1145" s="39">
        <f>IF(ISERROR(VLOOKUP($A1145,'30.09.2022'!$A:$I,9,0)=TRUE),0,VLOOKUP($A1145,'30.09.2022'!$A:$I,9,0))</f>
        <v>2814.53</v>
      </c>
      <c r="M1145" s="39">
        <f>IF(ISERROR(VLOOKUP($A1145,'31.10.2022'!$A:$I,9,0)=TRUE),0,VLOOKUP($A1145,'31.10.2022'!$A:$I,9,0))</f>
        <v>2814.53</v>
      </c>
      <c r="N1145" s="39">
        <f>IF(ISERROR(VLOOKUP($A1145,'30.11.2022'!$A:$I,9,0)=TRUE),0,VLOOKUP($A1145,'30.11.2022'!$A:$I,9,0))</f>
        <v>2814.53</v>
      </c>
      <c r="O1145" s="39">
        <f>IF(ISERROR(VLOOKUP($A1145,'31.12.2022'!$A:$I,9,0)=TRUE),0,VLOOKUP($A1145,'31.12.2022'!$A:$I,9,0))</f>
        <v>2814.53</v>
      </c>
    </row>
    <row r="1146" spans="1:15" x14ac:dyDescent="0.3">
      <c r="A1146" s="1" t="s">
        <v>1243</v>
      </c>
      <c r="B1146" s="1"/>
      <c r="C1146" s="53">
        <f t="shared" si="17"/>
        <v>11</v>
      </c>
      <c r="D1146" s="2">
        <f>IF(ISERROR(VLOOKUP($A1146,'31.01.2022'!$A:$I,9,0)=TRUE),0,VLOOKUP($A1146,'31.01.2022'!$A:$I,9,0))</f>
        <v>9800</v>
      </c>
      <c r="E1146" s="2">
        <f>IF(ISERROR(VLOOKUP($A1146,'28.02.2022'!$A:$I,9,0)=TRUE),0,VLOOKUP($A1146,'28.02.2022'!$A:$I,9,0))</f>
        <v>9800</v>
      </c>
      <c r="F1146" s="2">
        <f>IF(ISERROR(VLOOKUP($A1146,'31.03.2022'!$A:$I,9,0)=TRUE),0,VLOOKUP($A1146,'31.03.2022'!$A:$I,9,0))</f>
        <v>9800</v>
      </c>
      <c r="G1146" s="2">
        <f>IF(ISERROR(VLOOKUP($A1146,'30.04.2022'!$A:$I,9,0)=TRUE),0,VLOOKUP($A1146,'30.04.2022'!$A:$I,9,0))</f>
        <v>9800</v>
      </c>
      <c r="H1146" s="2">
        <f>IF(ISERROR(VLOOKUP($A1146,'31.05.2022'!$A:$I,9,0)=TRUE),0,VLOOKUP($A1146,'31.05.2022'!$A:$I,9,0))</f>
        <v>9800</v>
      </c>
      <c r="I1146" s="2">
        <f>IF(ISERROR(VLOOKUP($A1146,'30.06.2022'!$A:$I,9,0)=TRUE),0,VLOOKUP($A1146,'30.06.2022'!$A:$I,9,0))</f>
        <v>9800</v>
      </c>
      <c r="J1146" s="39">
        <f>IF(ISERROR(VLOOKUP($A1146,'31.07.2022'!$A:$I,9,0)=TRUE),0,VLOOKUP($A1146,'31.07.2022'!$A:$I,9,0))</f>
        <v>9800</v>
      </c>
      <c r="K1146" s="39">
        <f>IF(ISERROR(VLOOKUP($A1146,'31.08.2022'!$A:$I,9,0)=TRUE),0,VLOOKUP($A1146,'31.08.2022'!$A:$I,9,0))</f>
        <v>9800</v>
      </c>
      <c r="L1146" s="39">
        <f>IF(ISERROR(VLOOKUP($A1146,'30.09.2022'!$A:$I,9,0)=TRUE),0,VLOOKUP($A1146,'30.09.2022'!$A:$I,9,0))</f>
        <v>9800</v>
      </c>
      <c r="M1146" s="39">
        <f>IF(ISERROR(VLOOKUP($A1146,'31.10.2022'!$A:$I,9,0)=TRUE),0,VLOOKUP($A1146,'31.10.2022'!$A:$I,9,0))</f>
        <v>9800</v>
      </c>
      <c r="N1146" s="39">
        <f>IF(ISERROR(VLOOKUP($A1146,'30.11.2022'!$A:$I,9,0)=TRUE),0,VLOOKUP($A1146,'30.11.2022'!$A:$I,9,0))</f>
        <v>9800</v>
      </c>
      <c r="O1146" s="39">
        <f>IF(ISERROR(VLOOKUP($A1146,'31.12.2022'!$A:$I,9,0)=TRUE),0,VLOOKUP($A1146,'31.12.2022'!$A:$I,9,0))</f>
        <v>9800</v>
      </c>
    </row>
    <row r="1147" spans="1:15" x14ac:dyDescent="0.3">
      <c r="A1147" s="1" t="s">
        <v>1244</v>
      </c>
      <c r="B1147" s="1"/>
      <c r="C1147" s="53">
        <f t="shared" si="17"/>
        <v>11</v>
      </c>
      <c r="D1147" s="2">
        <f>IF(ISERROR(VLOOKUP($A1147,'31.01.2022'!$A:$I,9,0)=TRUE),0,VLOOKUP($A1147,'31.01.2022'!$A:$I,9,0))</f>
        <v>5762</v>
      </c>
      <c r="E1147" s="2">
        <f>IF(ISERROR(VLOOKUP($A1147,'28.02.2022'!$A:$I,9,0)=TRUE),0,VLOOKUP($A1147,'28.02.2022'!$A:$I,9,0))</f>
        <v>5762</v>
      </c>
      <c r="F1147" s="2">
        <f>IF(ISERROR(VLOOKUP($A1147,'31.03.2022'!$A:$I,9,0)=TRUE),0,VLOOKUP($A1147,'31.03.2022'!$A:$I,9,0))</f>
        <v>5762</v>
      </c>
      <c r="G1147" s="2">
        <f>IF(ISERROR(VLOOKUP($A1147,'30.04.2022'!$A:$I,9,0)=TRUE),0,VLOOKUP($A1147,'30.04.2022'!$A:$I,9,0))</f>
        <v>5762</v>
      </c>
      <c r="H1147" s="2">
        <f>IF(ISERROR(VLOOKUP($A1147,'31.05.2022'!$A:$I,9,0)=TRUE),0,VLOOKUP($A1147,'31.05.2022'!$A:$I,9,0))</f>
        <v>5762</v>
      </c>
      <c r="I1147" s="2">
        <f>IF(ISERROR(VLOOKUP($A1147,'30.06.2022'!$A:$I,9,0)=TRUE),0,VLOOKUP($A1147,'30.06.2022'!$A:$I,9,0))</f>
        <v>5762</v>
      </c>
      <c r="J1147" s="39">
        <f>IF(ISERROR(VLOOKUP($A1147,'31.07.2022'!$A:$I,9,0)=TRUE),0,VLOOKUP($A1147,'31.07.2022'!$A:$I,9,0))</f>
        <v>5762</v>
      </c>
      <c r="K1147" s="39">
        <f>IF(ISERROR(VLOOKUP($A1147,'31.08.2022'!$A:$I,9,0)=TRUE),0,VLOOKUP($A1147,'31.08.2022'!$A:$I,9,0))</f>
        <v>5762</v>
      </c>
      <c r="L1147" s="39">
        <f>IF(ISERROR(VLOOKUP($A1147,'30.09.2022'!$A:$I,9,0)=TRUE),0,VLOOKUP($A1147,'30.09.2022'!$A:$I,9,0))</f>
        <v>5762</v>
      </c>
      <c r="M1147" s="39">
        <f>IF(ISERROR(VLOOKUP($A1147,'31.10.2022'!$A:$I,9,0)=TRUE),0,VLOOKUP($A1147,'31.10.2022'!$A:$I,9,0))</f>
        <v>5762</v>
      </c>
      <c r="N1147" s="39">
        <f>IF(ISERROR(VLOOKUP($A1147,'30.11.2022'!$A:$I,9,0)=TRUE),0,VLOOKUP($A1147,'30.11.2022'!$A:$I,9,0))</f>
        <v>5762</v>
      </c>
      <c r="O1147" s="39">
        <f>IF(ISERROR(VLOOKUP($A1147,'31.12.2022'!$A:$I,9,0)=TRUE),0,VLOOKUP($A1147,'31.12.2022'!$A:$I,9,0))</f>
        <v>5762</v>
      </c>
    </row>
    <row r="1148" spans="1:15" x14ac:dyDescent="0.3">
      <c r="A1148" s="1" t="s">
        <v>1245</v>
      </c>
      <c r="B1148" s="1"/>
      <c r="C1148" s="53">
        <f t="shared" si="17"/>
        <v>11</v>
      </c>
      <c r="D1148" s="2">
        <f>IF(ISERROR(VLOOKUP($A1148,'31.01.2022'!$A:$I,9,0)=TRUE),0,VLOOKUP($A1148,'31.01.2022'!$A:$I,9,0))</f>
        <v>4725</v>
      </c>
      <c r="E1148" s="2">
        <f>IF(ISERROR(VLOOKUP($A1148,'28.02.2022'!$A:$I,9,0)=TRUE),0,VLOOKUP($A1148,'28.02.2022'!$A:$I,9,0))</f>
        <v>4725</v>
      </c>
      <c r="F1148" s="2">
        <f>IF(ISERROR(VLOOKUP($A1148,'31.03.2022'!$A:$I,9,0)=TRUE),0,VLOOKUP($A1148,'31.03.2022'!$A:$I,9,0))</f>
        <v>4725</v>
      </c>
      <c r="G1148" s="2">
        <f>IF(ISERROR(VLOOKUP($A1148,'30.04.2022'!$A:$I,9,0)=TRUE),0,VLOOKUP($A1148,'30.04.2022'!$A:$I,9,0))</f>
        <v>4725</v>
      </c>
      <c r="H1148" s="2">
        <f>IF(ISERROR(VLOOKUP($A1148,'31.05.2022'!$A:$I,9,0)=TRUE),0,VLOOKUP($A1148,'31.05.2022'!$A:$I,9,0))</f>
        <v>4725</v>
      </c>
      <c r="I1148" s="2">
        <f>IF(ISERROR(VLOOKUP($A1148,'30.06.2022'!$A:$I,9,0)=TRUE),0,VLOOKUP($A1148,'30.06.2022'!$A:$I,9,0))</f>
        <v>4725</v>
      </c>
      <c r="J1148" s="39">
        <f>IF(ISERROR(VLOOKUP($A1148,'31.07.2022'!$A:$I,9,0)=TRUE),0,VLOOKUP($A1148,'31.07.2022'!$A:$I,9,0))</f>
        <v>4725</v>
      </c>
      <c r="K1148" s="39">
        <f>IF(ISERROR(VLOOKUP($A1148,'31.08.2022'!$A:$I,9,0)=TRUE),0,VLOOKUP($A1148,'31.08.2022'!$A:$I,9,0))</f>
        <v>4725</v>
      </c>
      <c r="L1148" s="39">
        <f>IF(ISERROR(VLOOKUP($A1148,'30.09.2022'!$A:$I,9,0)=TRUE),0,VLOOKUP($A1148,'30.09.2022'!$A:$I,9,0))</f>
        <v>4725</v>
      </c>
      <c r="M1148" s="39">
        <f>IF(ISERROR(VLOOKUP($A1148,'31.10.2022'!$A:$I,9,0)=TRUE),0,VLOOKUP($A1148,'31.10.2022'!$A:$I,9,0))</f>
        <v>4725</v>
      </c>
      <c r="N1148" s="39">
        <f>IF(ISERROR(VLOOKUP($A1148,'30.11.2022'!$A:$I,9,0)=TRUE),0,VLOOKUP($A1148,'30.11.2022'!$A:$I,9,0))</f>
        <v>4725</v>
      </c>
      <c r="O1148" s="39">
        <f>IF(ISERROR(VLOOKUP($A1148,'31.12.2022'!$A:$I,9,0)=TRUE),0,VLOOKUP($A1148,'31.12.2022'!$A:$I,9,0))</f>
        <v>4725</v>
      </c>
    </row>
    <row r="1149" spans="1:15" x14ac:dyDescent="0.3">
      <c r="A1149" s="1" t="s">
        <v>1246</v>
      </c>
      <c r="B1149" s="1"/>
      <c r="C1149" s="53">
        <f t="shared" si="17"/>
        <v>11</v>
      </c>
      <c r="D1149" s="2">
        <f>IF(ISERROR(VLOOKUP($A1149,'31.01.2022'!$A:$I,9,0)=TRUE),0,VLOOKUP($A1149,'31.01.2022'!$A:$I,9,0))</f>
        <v>9062.5</v>
      </c>
      <c r="E1149" s="2">
        <f>IF(ISERROR(VLOOKUP($A1149,'28.02.2022'!$A:$I,9,0)=TRUE),0,VLOOKUP($A1149,'28.02.2022'!$A:$I,9,0))</f>
        <v>9062.5</v>
      </c>
      <c r="F1149" s="2">
        <f>IF(ISERROR(VLOOKUP($A1149,'31.03.2022'!$A:$I,9,0)=TRUE),0,VLOOKUP($A1149,'31.03.2022'!$A:$I,9,0))</f>
        <v>9062.5</v>
      </c>
      <c r="G1149" s="2">
        <f>IF(ISERROR(VLOOKUP($A1149,'30.04.2022'!$A:$I,9,0)=TRUE),0,VLOOKUP($A1149,'30.04.2022'!$A:$I,9,0))</f>
        <v>9062.5</v>
      </c>
      <c r="H1149" s="2">
        <f>IF(ISERROR(VLOOKUP($A1149,'31.05.2022'!$A:$I,9,0)=TRUE),0,VLOOKUP($A1149,'31.05.2022'!$A:$I,9,0))</f>
        <v>9062.5</v>
      </c>
      <c r="I1149" s="2">
        <f>IF(ISERROR(VLOOKUP($A1149,'30.06.2022'!$A:$I,9,0)=TRUE),0,VLOOKUP($A1149,'30.06.2022'!$A:$I,9,0))</f>
        <v>9062.5</v>
      </c>
      <c r="J1149" s="39">
        <f>IF(ISERROR(VLOOKUP($A1149,'31.07.2022'!$A:$I,9,0)=TRUE),0,VLOOKUP($A1149,'31.07.2022'!$A:$I,9,0))</f>
        <v>9062.5</v>
      </c>
      <c r="K1149" s="39">
        <f>IF(ISERROR(VLOOKUP($A1149,'31.08.2022'!$A:$I,9,0)=TRUE),0,VLOOKUP($A1149,'31.08.2022'!$A:$I,9,0))</f>
        <v>9062.5</v>
      </c>
      <c r="L1149" s="39">
        <f>IF(ISERROR(VLOOKUP($A1149,'30.09.2022'!$A:$I,9,0)=TRUE),0,VLOOKUP($A1149,'30.09.2022'!$A:$I,9,0))</f>
        <v>9062.5</v>
      </c>
      <c r="M1149" s="39">
        <f>IF(ISERROR(VLOOKUP($A1149,'31.10.2022'!$A:$I,9,0)=TRUE),0,VLOOKUP($A1149,'31.10.2022'!$A:$I,9,0))</f>
        <v>9062.5</v>
      </c>
      <c r="N1149" s="39">
        <f>IF(ISERROR(VLOOKUP($A1149,'30.11.2022'!$A:$I,9,0)=TRUE),0,VLOOKUP($A1149,'30.11.2022'!$A:$I,9,0))</f>
        <v>9062.5</v>
      </c>
      <c r="O1149" s="39">
        <f>IF(ISERROR(VLOOKUP($A1149,'31.12.2022'!$A:$I,9,0)=TRUE),0,VLOOKUP($A1149,'31.12.2022'!$A:$I,9,0))</f>
        <v>9062.5</v>
      </c>
    </row>
    <row r="1150" spans="1:15" x14ac:dyDescent="0.3">
      <c r="A1150" s="1" t="s">
        <v>1247</v>
      </c>
      <c r="B1150" s="1"/>
      <c r="C1150" s="53">
        <f t="shared" si="17"/>
        <v>11</v>
      </c>
      <c r="D1150" s="2">
        <f>IF(ISERROR(VLOOKUP($A1150,'31.01.2022'!$A:$I,9,0)=TRUE),0,VLOOKUP($A1150,'31.01.2022'!$A:$I,9,0))</f>
        <v>18644.060000000001</v>
      </c>
      <c r="E1150" s="2">
        <f>IF(ISERROR(VLOOKUP($A1150,'28.02.2022'!$A:$I,9,0)=TRUE),0,VLOOKUP($A1150,'28.02.2022'!$A:$I,9,0))</f>
        <v>18644.060000000001</v>
      </c>
      <c r="F1150" s="2">
        <f>IF(ISERROR(VLOOKUP($A1150,'31.03.2022'!$A:$I,9,0)=TRUE),0,VLOOKUP($A1150,'31.03.2022'!$A:$I,9,0))</f>
        <v>18644.060000000001</v>
      </c>
      <c r="G1150" s="2">
        <f>IF(ISERROR(VLOOKUP($A1150,'30.04.2022'!$A:$I,9,0)=TRUE),0,VLOOKUP($A1150,'30.04.2022'!$A:$I,9,0))</f>
        <v>18644.060000000001</v>
      </c>
      <c r="H1150" s="2">
        <f>IF(ISERROR(VLOOKUP($A1150,'31.05.2022'!$A:$I,9,0)=TRUE),0,VLOOKUP($A1150,'31.05.2022'!$A:$I,9,0))</f>
        <v>18644.060000000001</v>
      </c>
      <c r="I1150" s="2">
        <f>IF(ISERROR(VLOOKUP($A1150,'30.06.2022'!$A:$I,9,0)=TRUE),0,VLOOKUP($A1150,'30.06.2022'!$A:$I,9,0))</f>
        <v>18644.060000000001</v>
      </c>
      <c r="J1150" s="39">
        <f>IF(ISERROR(VLOOKUP($A1150,'31.07.2022'!$A:$I,9,0)=TRUE),0,VLOOKUP($A1150,'31.07.2022'!$A:$I,9,0))</f>
        <v>18644.060000000001</v>
      </c>
      <c r="K1150" s="39">
        <f>IF(ISERROR(VLOOKUP($A1150,'31.08.2022'!$A:$I,9,0)=TRUE),0,VLOOKUP($A1150,'31.08.2022'!$A:$I,9,0))</f>
        <v>18644.060000000001</v>
      </c>
      <c r="L1150" s="39">
        <f>IF(ISERROR(VLOOKUP($A1150,'30.09.2022'!$A:$I,9,0)=TRUE),0,VLOOKUP($A1150,'30.09.2022'!$A:$I,9,0))</f>
        <v>18644.060000000001</v>
      </c>
      <c r="M1150" s="39">
        <f>IF(ISERROR(VLOOKUP($A1150,'31.10.2022'!$A:$I,9,0)=TRUE),0,VLOOKUP($A1150,'31.10.2022'!$A:$I,9,0))</f>
        <v>18644.060000000001</v>
      </c>
      <c r="N1150" s="39">
        <f>IF(ISERROR(VLOOKUP($A1150,'30.11.2022'!$A:$I,9,0)=TRUE),0,VLOOKUP($A1150,'30.11.2022'!$A:$I,9,0))</f>
        <v>18644.060000000001</v>
      </c>
      <c r="O1150" s="39">
        <f>IF(ISERROR(VLOOKUP($A1150,'31.12.2022'!$A:$I,9,0)=TRUE),0,VLOOKUP($A1150,'31.12.2022'!$A:$I,9,0))</f>
        <v>18644.060000000001</v>
      </c>
    </row>
    <row r="1151" spans="1:15" x14ac:dyDescent="0.3">
      <c r="A1151" s="1" t="s">
        <v>1248</v>
      </c>
      <c r="B1151" s="1"/>
      <c r="C1151" s="53">
        <f t="shared" si="17"/>
        <v>11</v>
      </c>
      <c r="D1151" s="2">
        <f>IF(ISERROR(VLOOKUP($A1151,'31.01.2022'!$A:$I,9,0)=TRUE),0,VLOOKUP($A1151,'31.01.2022'!$A:$I,9,0))</f>
        <v>6843.22</v>
      </c>
      <c r="E1151" s="2">
        <f>IF(ISERROR(VLOOKUP($A1151,'28.02.2022'!$A:$I,9,0)=TRUE),0,VLOOKUP($A1151,'28.02.2022'!$A:$I,9,0))</f>
        <v>6843.22</v>
      </c>
      <c r="F1151" s="2">
        <f>IF(ISERROR(VLOOKUP($A1151,'31.03.2022'!$A:$I,9,0)=TRUE),0,VLOOKUP($A1151,'31.03.2022'!$A:$I,9,0))</f>
        <v>6843.22</v>
      </c>
      <c r="G1151" s="2">
        <f>IF(ISERROR(VLOOKUP($A1151,'30.04.2022'!$A:$I,9,0)=TRUE),0,VLOOKUP($A1151,'30.04.2022'!$A:$I,9,0))</f>
        <v>6843.22</v>
      </c>
      <c r="H1151" s="2">
        <f>IF(ISERROR(VLOOKUP($A1151,'31.05.2022'!$A:$I,9,0)=TRUE),0,VLOOKUP($A1151,'31.05.2022'!$A:$I,9,0))</f>
        <v>6843.22</v>
      </c>
      <c r="I1151" s="2">
        <f>IF(ISERROR(VLOOKUP($A1151,'30.06.2022'!$A:$I,9,0)=TRUE),0,VLOOKUP($A1151,'30.06.2022'!$A:$I,9,0))</f>
        <v>6843.22</v>
      </c>
      <c r="J1151" s="39">
        <f>IF(ISERROR(VLOOKUP($A1151,'31.07.2022'!$A:$I,9,0)=TRUE),0,VLOOKUP($A1151,'31.07.2022'!$A:$I,9,0))</f>
        <v>6843.22</v>
      </c>
      <c r="K1151" s="39">
        <f>IF(ISERROR(VLOOKUP($A1151,'31.08.2022'!$A:$I,9,0)=TRUE),0,VLOOKUP($A1151,'31.08.2022'!$A:$I,9,0))</f>
        <v>6843.22</v>
      </c>
      <c r="L1151" s="39">
        <f>IF(ISERROR(VLOOKUP($A1151,'30.09.2022'!$A:$I,9,0)=TRUE),0,VLOOKUP($A1151,'30.09.2022'!$A:$I,9,0))</f>
        <v>6843.22</v>
      </c>
      <c r="M1151" s="39">
        <f>IF(ISERROR(VLOOKUP($A1151,'31.10.2022'!$A:$I,9,0)=TRUE),0,VLOOKUP($A1151,'31.10.2022'!$A:$I,9,0))</f>
        <v>6843.22</v>
      </c>
      <c r="N1151" s="39">
        <f>IF(ISERROR(VLOOKUP($A1151,'30.11.2022'!$A:$I,9,0)=TRUE),0,VLOOKUP($A1151,'30.11.2022'!$A:$I,9,0))</f>
        <v>6843.22</v>
      </c>
      <c r="O1151" s="39">
        <f>IF(ISERROR(VLOOKUP($A1151,'31.12.2022'!$A:$I,9,0)=TRUE),0,VLOOKUP($A1151,'31.12.2022'!$A:$I,9,0))</f>
        <v>6843.22</v>
      </c>
    </row>
    <row r="1152" spans="1:15" x14ac:dyDescent="0.3">
      <c r="A1152" s="1" t="s">
        <v>1249</v>
      </c>
      <c r="B1152" s="1"/>
      <c r="C1152" s="53">
        <f t="shared" si="17"/>
        <v>11</v>
      </c>
      <c r="D1152" s="2">
        <f>IF(ISERROR(VLOOKUP($A1152,'31.01.2022'!$A:$I,9,0)=TRUE),0,VLOOKUP($A1152,'31.01.2022'!$A:$I,9,0))</f>
        <v>47607.35</v>
      </c>
      <c r="E1152" s="2">
        <f>IF(ISERROR(VLOOKUP($A1152,'28.02.2022'!$A:$I,9,0)=TRUE),0,VLOOKUP($A1152,'28.02.2022'!$A:$I,9,0))</f>
        <v>47607.35</v>
      </c>
      <c r="F1152" s="2">
        <f>IF(ISERROR(VLOOKUP($A1152,'31.03.2022'!$A:$I,9,0)=TRUE),0,VLOOKUP($A1152,'31.03.2022'!$A:$I,9,0))</f>
        <v>47607.35</v>
      </c>
      <c r="G1152" s="2">
        <f>IF(ISERROR(VLOOKUP($A1152,'30.04.2022'!$A:$I,9,0)=TRUE),0,VLOOKUP($A1152,'30.04.2022'!$A:$I,9,0))</f>
        <v>47607.35</v>
      </c>
      <c r="H1152" s="2">
        <f>IF(ISERROR(VLOOKUP($A1152,'31.05.2022'!$A:$I,9,0)=TRUE),0,VLOOKUP($A1152,'31.05.2022'!$A:$I,9,0))</f>
        <v>47607.35</v>
      </c>
      <c r="I1152" s="2">
        <f>IF(ISERROR(VLOOKUP($A1152,'30.06.2022'!$A:$I,9,0)=TRUE),0,VLOOKUP($A1152,'30.06.2022'!$A:$I,9,0))</f>
        <v>47607.35</v>
      </c>
      <c r="J1152" s="39">
        <f>IF(ISERROR(VLOOKUP($A1152,'31.07.2022'!$A:$I,9,0)=TRUE),0,VLOOKUP($A1152,'31.07.2022'!$A:$I,9,0))</f>
        <v>47607.35</v>
      </c>
      <c r="K1152" s="39">
        <f>IF(ISERROR(VLOOKUP($A1152,'31.08.2022'!$A:$I,9,0)=TRUE),0,VLOOKUP($A1152,'31.08.2022'!$A:$I,9,0))</f>
        <v>47607.35</v>
      </c>
      <c r="L1152" s="39">
        <f>IF(ISERROR(VLOOKUP($A1152,'30.09.2022'!$A:$I,9,0)=TRUE),0,VLOOKUP($A1152,'30.09.2022'!$A:$I,9,0))</f>
        <v>47607.35</v>
      </c>
      <c r="M1152" s="39">
        <f>IF(ISERROR(VLOOKUP($A1152,'31.10.2022'!$A:$I,9,0)=TRUE),0,VLOOKUP($A1152,'31.10.2022'!$A:$I,9,0))</f>
        <v>47607.35</v>
      </c>
      <c r="N1152" s="39">
        <f>IF(ISERROR(VLOOKUP($A1152,'30.11.2022'!$A:$I,9,0)=TRUE),0,VLOOKUP($A1152,'30.11.2022'!$A:$I,9,0))</f>
        <v>47607.35</v>
      </c>
      <c r="O1152" s="39">
        <f>IF(ISERROR(VLOOKUP($A1152,'31.12.2022'!$A:$I,9,0)=TRUE),0,VLOOKUP($A1152,'31.12.2022'!$A:$I,9,0))</f>
        <v>47607.35</v>
      </c>
    </row>
    <row r="1153" spans="1:15" x14ac:dyDescent="0.3">
      <c r="A1153" s="1" t="s">
        <v>1250</v>
      </c>
      <c r="B1153" s="1"/>
      <c r="C1153" s="53">
        <f t="shared" si="17"/>
        <v>11</v>
      </c>
      <c r="D1153" s="2">
        <f>IF(ISERROR(VLOOKUP($A1153,'31.01.2022'!$A:$I,9,0)=TRUE),0,VLOOKUP($A1153,'31.01.2022'!$A:$I,9,0))</f>
        <v>8474.58</v>
      </c>
      <c r="E1153" s="2">
        <f>IF(ISERROR(VLOOKUP($A1153,'28.02.2022'!$A:$I,9,0)=TRUE),0,VLOOKUP($A1153,'28.02.2022'!$A:$I,9,0))</f>
        <v>8474.58</v>
      </c>
      <c r="F1153" s="2">
        <f>IF(ISERROR(VLOOKUP($A1153,'31.03.2022'!$A:$I,9,0)=TRUE),0,VLOOKUP($A1153,'31.03.2022'!$A:$I,9,0))</f>
        <v>8474.58</v>
      </c>
      <c r="G1153" s="2">
        <f>IF(ISERROR(VLOOKUP($A1153,'30.04.2022'!$A:$I,9,0)=TRUE),0,VLOOKUP($A1153,'30.04.2022'!$A:$I,9,0))</f>
        <v>8474.58</v>
      </c>
      <c r="H1153" s="2">
        <f>IF(ISERROR(VLOOKUP($A1153,'31.05.2022'!$A:$I,9,0)=TRUE),0,VLOOKUP($A1153,'31.05.2022'!$A:$I,9,0))</f>
        <v>8474.58</v>
      </c>
      <c r="I1153" s="2">
        <f>IF(ISERROR(VLOOKUP($A1153,'30.06.2022'!$A:$I,9,0)=TRUE),0,VLOOKUP($A1153,'30.06.2022'!$A:$I,9,0))</f>
        <v>8474.58</v>
      </c>
      <c r="J1153" s="39">
        <f>IF(ISERROR(VLOOKUP($A1153,'31.07.2022'!$A:$I,9,0)=TRUE),0,VLOOKUP($A1153,'31.07.2022'!$A:$I,9,0))</f>
        <v>8474.58</v>
      </c>
      <c r="K1153" s="39">
        <f>IF(ISERROR(VLOOKUP($A1153,'31.08.2022'!$A:$I,9,0)=TRUE),0,VLOOKUP($A1153,'31.08.2022'!$A:$I,9,0))</f>
        <v>8474.58</v>
      </c>
      <c r="L1153" s="39">
        <f>IF(ISERROR(VLOOKUP($A1153,'30.09.2022'!$A:$I,9,0)=TRUE),0,VLOOKUP($A1153,'30.09.2022'!$A:$I,9,0))</f>
        <v>8474.58</v>
      </c>
      <c r="M1153" s="39">
        <f>IF(ISERROR(VLOOKUP($A1153,'31.10.2022'!$A:$I,9,0)=TRUE),0,VLOOKUP($A1153,'31.10.2022'!$A:$I,9,0))</f>
        <v>8474.58</v>
      </c>
      <c r="N1153" s="39">
        <f>IF(ISERROR(VLOOKUP($A1153,'30.11.2022'!$A:$I,9,0)=TRUE),0,VLOOKUP($A1153,'30.11.2022'!$A:$I,9,0))</f>
        <v>8474.58</v>
      </c>
      <c r="O1153" s="39">
        <f>IF(ISERROR(VLOOKUP($A1153,'31.12.2022'!$A:$I,9,0)=TRUE),0,VLOOKUP($A1153,'31.12.2022'!$A:$I,9,0))</f>
        <v>8474.58</v>
      </c>
    </row>
    <row r="1154" spans="1:15" x14ac:dyDescent="0.3">
      <c r="A1154" s="1" t="s">
        <v>1251</v>
      </c>
      <c r="B1154" s="1"/>
      <c r="C1154" s="53">
        <f t="shared" si="17"/>
        <v>11</v>
      </c>
      <c r="D1154" s="2">
        <f>IF(ISERROR(VLOOKUP($A1154,'31.01.2022'!$A:$I,9,0)=TRUE),0,VLOOKUP($A1154,'31.01.2022'!$A:$I,9,0))</f>
        <v>6855</v>
      </c>
      <c r="E1154" s="2">
        <f>IF(ISERROR(VLOOKUP($A1154,'28.02.2022'!$A:$I,9,0)=TRUE),0,VLOOKUP($A1154,'28.02.2022'!$A:$I,9,0))</f>
        <v>6855</v>
      </c>
      <c r="F1154" s="2">
        <f>IF(ISERROR(VLOOKUP($A1154,'31.03.2022'!$A:$I,9,0)=TRUE),0,VLOOKUP($A1154,'31.03.2022'!$A:$I,9,0))</f>
        <v>6855</v>
      </c>
      <c r="G1154" s="2">
        <f>IF(ISERROR(VLOOKUP($A1154,'30.04.2022'!$A:$I,9,0)=TRUE),0,VLOOKUP($A1154,'30.04.2022'!$A:$I,9,0))</f>
        <v>6855</v>
      </c>
      <c r="H1154" s="2">
        <f>IF(ISERROR(VLOOKUP($A1154,'31.05.2022'!$A:$I,9,0)=TRUE),0,VLOOKUP($A1154,'31.05.2022'!$A:$I,9,0))</f>
        <v>6855</v>
      </c>
      <c r="I1154" s="2">
        <f>IF(ISERROR(VLOOKUP($A1154,'30.06.2022'!$A:$I,9,0)=TRUE),0,VLOOKUP($A1154,'30.06.2022'!$A:$I,9,0))</f>
        <v>6855</v>
      </c>
      <c r="J1154" s="39">
        <f>IF(ISERROR(VLOOKUP($A1154,'31.07.2022'!$A:$I,9,0)=TRUE),0,VLOOKUP($A1154,'31.07.2022'!$A:$I,9,0))</f>
        <v>6855</v>
      </c>
      <c r="K1154" s="39">
        <f>IF(ISERROR(VLOOKUP($A1154,'31.08.2022'!$A:$I,9,0)=TRUE),0,VLOOKUP($A1154,'31.08.2022'!$A:$I,9,0))</f>
        <v>6855</v>
      </c>
      <c r="L1154" s="39">
        <f>IF(ISERROR(VLOOKUP($A1154,'30.09.2022'!$A:$I,9,0)=TRUE),0,VLOOKUP($A1154,'30.09.2022'!$A:$I,9,0))</f>
        <v>6855</v>
      </c>
      <c r="M1154" s="39">
        <f>IF(ISERROR(VLOOKUP($A1154,'31.10.2022'!$A:$I,9,0)=TRUE),0,VLOOKUP($A1154,'31.10.2022'!$A:$I,9,0))</f>
        <v>6855</v>
      </c>
      <c r="N1154" s="39">
        <f>IF(ISERROR(VLOOKUP($A1154,'30.11.2022'!$A:$I,9,0)=TRUE),0,VLOOKUP($A1154,'30.11.2022'!$A:$I,9,0))</f>
        <v>6855</v>
      </c>
      <c r="O1154" s="39">
        <f>IF(ISERROR(VLOOKUP($A1154,'31.12.2022'!$A:$I,9,0)=TRUE),0,VLOOKUP($A1154,'31.12.2022'!$A:$I,9,0))</f>
        <v>6855</v>
      </c>
    </row>
    <row r="1155" spans="1:15" x14ac:dyDescent="0.3">
      <c r="A1155" s="1" t="s">
        <v>1252</v>
      </c>
      <c r="B1155" s="1"/>
      <c r="C1155" s="53">
        <f t="shared" ref="C1155:C1218" si="18">+LEN(A1155)</f>
        <v>11</v>
      </c>
      <c r="D1155" s="2">
        <f>IF(ISERROR(VLOOKUP($A1155,'31.01.2022'!$A:$I,9,0)=TRUE),0,VLOOKUP($A1155,'31.01.2022'!$A:$I,9,0))</f>
        <v>0</v>
      </c>
      <c r="E1155" s="2">
        <f>IF(ISERROR(VLOOKUP($A1155,'28.02.2022'!$A:$I,9,0)=TRUE),0,VLOOKUP($A1155,'28.02.2022'!$A:$I,9,0))</f>
        <v>103530</v>
      </c>
      <c r="F1155" s="2">
        <f>IF(ISERROR(VLOOKUP($A1155,'31.03.2022'!$A:$I,9,0)=TRUE),0,VLOOKUP($A1155,'31.03.2022'!$A:$I,9,0))</f>
        <v>103530</v>
      </c>
      <c r="G1155" s="2">
        <f>IF(ISERROR(VLOOKUP($A1155,'30.04.2022'!$A:$I,9,0)=TRUE),0,VLOOKUP($A1155,'30.04.2022'!$A:$I,9,0))</f>
        <v>103530</v>
      </c>
      <c r="H1155" s="2">
        <f>IF(ISERROR(VLOOKUP($A1155,'31.05.2022'!$A:$I,9,0)=TRUE),0,VLOOKUP($A1155,'31.05.2022'!$A:$I,9,0))</f>
        <v>105530</v>
      </c>
      <c r="I1155" s="2">
        <f>IF(ISERROR(VLOOKUP($A1155,'30.06.2022'!$A:$I,9,0)=TRUE),0,VLOOKUP($A1155,'30.06.2022'!$A:$I,9,0))</f>
        <v>105530</v>
      </c>
      <c r="J1155" s="39">
        <f>IF(ISERROR(VLOOKUP($A1155,'31.07.2022'!$A:$I,9,0)=TRUE),0,VLOOKUP($A1155,'31.07.2022'!$A:$I,9,0))</f>
        <v>105530</v>
      </c>
      <c r="K1155" s="39">
        <f>IF(ISERROR(VLOOKUP($A1155,'31.08.2022'!$A:$I,9,0)=TRUE),0,VLOOKUP($A1155,'31.08.2022'!$A:$I,9,0))</f>
        <v>105530</v>
      </c>
      <c r="L1155" s="39">
        <f>IF(ISERROR(VLOOKUP($A1155,'30.09.2022'!$A:$I,9,0)=TRUE),0,VLOOKUP($A1155,'30.09.2022'!$A:$I,9,0))</f>
        <v>105530</v>
      </c>
      <c r="M1155" s="39">
        <f>IF(ISERROR(VLOOKUP($A1155,'31.10.2022'!$A:$I,9,0)=TRUE),0,VLOOKUP($A1155,'31.10.2022'!$A:$I,9,0))</f>
        <v>105530</v>
      </c>
      <c r="N1155" s="39">
        <f>IF(ISERROR(VLOOKUP($A1155,'30.11.2022'!$A:$I,9,0)=TRUE),0,VLOOKUP($A1155,'30.11.2022'!$A:$I,9,0))</f>
        <v>105530</v>
      </c>
      <c r="O1155" s="39">
        <f>IF(ISERROR(VLOOKUP($A1155,'31.12.2022'!$A:$I,9,0)=TRUE),0,VLOOKUP($A1155,'31.12.2022'!$A:$I,9,0))</f>
        <v>105530</v>
      </c>
    </row>
    <row r="1156" spans="1:15" x14ac:dyDescent="0.3">
      <c r="A1156" s="1" t="s">
        <v>1253</v>
      </c>
      <c r="B1156" s="1"/>
      <c r="C1156" s="53">
        <f t="shared" si="18"/>
        <v>11</v>
      </c>
      <c r="D1156" s="2">
        <f>IF(ISERROR(VLOOKUP($A1156,'31.01.2022'!$A:$I,9,0)=TRUE),0,VLOOKUP($A1156,'31.01.2022'!$A:$I,9,0))</f>
        <v>0</v>
      </c>
      <c r="E1156" s="2">
        <f>IF(ISERROR(VLOOKUP($A1156,'28.02.2022'!$A:$I,9,0)=TRUE),0,VLOOKUP($A1156,'28.02.2022'!$A:$I,9,0))</f>
        <v>0</v>
      </c>
      <c r="F1156" s="2">
        <f>IF(ISERROR(VLOOKUP($A1156,'31.03.2022'!$A:$I,9,0)=TRUE),0,VLOOKUP($A1156,'31.03.2022'!$A:$I,9,0))</f>
        <v>0</v>
      </c>
      <c r="G1156" s="2">
        <f>IF(ISERROR(VLOOKUP($A1156,'30.04.2022'!$A:$I,9,0)=TRUE),0,VLOOKUP($A1156,'30.04.2022'!$A:$I,9,0))</f>
        <v>0</v>
      </c>
      <c r="H1156" s="2">
        <f>IF(ISERROR(VLOOKUP($A1156,'31.05.2022'!$A:$I,9,0)=TRUE),0,VLOOKUP($A1156,'31.05.2022'!$A:$I,9,0))</f>
        <v>0</v>
      </c>
      <c r="I1156" s="2">
        <f>IF(ISERROR(VLOOKUP($A1156,'30.06.2022'!$A:$I,9,0)=TRUE),0,VLOOKUP($A1156,'30.06.2022'!$A:$I,9,0))</f>
        <v>12712</v>
      </c>
      <c r="J1156" s="39">
        <f>IF(ISERROR(VLOOKUP($A1156,'31.07.2022'!$A:$I,9,0)=TRUE),0,VLOOKUP($A1156,'31.07.2022'!$A:$I,9,0))</f>
        <v>12712</v>
      </c>
      <c r="K1156" s="39">
        <f>IF(ISERROR(VLOOKUP($A1156,'31.08.2022'!$A:$I,9,0)=TRUE),0,VLOOKUP($A1156,'31.08.2022'!$A:$I,9,0))</f>
        <v>12712</v>
      </c>
      <c r="L1156" s="39">
        <f>IF(ISERROR(VLOOKUP($A1156,'30.09.2022'!$A:$I,9,0)=TRUE),0,VLOOKUP($A1156,'30.09.2022'!$A:$I,9,0))</f>
        <v>12712</v>
      </c>
      <c r="M1156" s="39">
        <f>IF(ISERROR(VLOOKUP($A1156,'31.10.2022'!$A:$I,9,0)=TRUE),0,VLOOKUP($A1156,'31.10.2022'!$A:$I,9,0))</f>
        <v>12712</v>
      </c>
      <c r="N1156" s="39">
        <f>IF(ISERROR(VLOOKUP($A1156,'30.11.2022'!$A:$I,9,0)=TRUE),0,VLOOKUP($A1156,'30.11.2022'!$A:$I,9,0))</f>
        <v>12712</v>
      </c>
      <c r="O1156" s="39">
        <f>IF(ISERROR(VLOOKUP($A1156,'31.12.2022'!$A:$I,9,0)=TRUE),0,VLOOKUP($A1156,'31.12.2022'!$A:$I,9,0))</f>
        <v>12712</v>
      </c>
    </row>
    <row r="1157" spans="1:15" ht="15.6" x14ac:dyDescent="0.3">
      <c r="A1157" s="3" t="s">
        <v>1254</v>
      </c>
      <c r="B1157" s="3" t="s">
        <v>1255</v>
      </c>
      <c r="C1157" s="52">
        <f t="shared" si="18"/>
        <v>3</v>
      </c>
      <c r="D1157" s="4">
        <f>IF(ISERROR(VLOOKUP($A1157,'31.01.2022'!$A:$I,9,0)=TRUE),0,VLOOKUP($A1157,'31.01.2022'!$A:$I,9,0))</f>
        <v>162547.16</v>
      </c>
      <c r="E1157" s="4">
        <f>IF(ISERROR(VLOOKUP($A1157,'28.02.2022'!$A:$I,9,0)=TRUE),0,VLOOKUP($A1157,'28.02.2022'!$A:$I,9,0))</f>
        <v>162547.16</v>
      </c>
      <c r="F1157" s="4">
        <f>IF(ISERROR(VLOOKUP($A1157,'31.03.2022'!$A:$I,9,0)=TRUE),0,VLOOKUP($A1157,'31.03.2022'!$A:$I,9,0))</f>
        <v>162547.16</v>
      </c>
      <c r="G1157" s="4">
        <f>IF(ISERROR(VLOOKUP($A1157,'30.04.2022'!$A:$I,9,0)=TRUE),0,VLOOKUP($A1157,'30.04.2022'!$A:$I,9,0))</f>
        <v>162547.16</v>
      </c>
      <c r="H1157" s="4">
        <f>IF(ISERROR(VLOOKUP($A1157,'31.05.2022'!$A:$I,9,0)=TRUE),0,VLOOKUP($A1157,'31.05.2022'!$A:$I,9,0))</f>
        <v>162547.16</v>
      </c>
      <c r="I1157" s="4">
        <f>IF(ISERROR(VLOOKUP($A1157,'30.06.2022'!$A:$I,9,0)=TRUE),0,VLOOKUP($A1157,'30.06.2022'!$A:$I,9,0))</f>
        <v>162547.16</v>
      </c>
      <c r="J1157" s="36">
        <f>IF(ISERROR(VLOOKUP($A1157,'31.07.2022'!$A:$I,9,0)=TRUE),0,VLOOKUP($A1157,'31.07.2022'!$A:$I,9,0))</f>
        <v>162547.16</v>
      </c>
      <c r="K1157" s="36">
        <f>IF(ISERROR(VLOOKUP($A1157,'31.08.2022'!$A:$I,9,0)=TRUE),0,VLOOKUP($A1157,'31.08.2022'!$A:$I,9,0))</f>
        <v>162547.16</v>
      </c>
      <c r="L1157" s="36">
        <f>IF(ISERROR(VLOOKUP($A1157,'30.09.2022'!$A:$I,9,0)=TRUE),0,VLOOKUP($A1157,'30.09.2022'!$A:$I,9,0))</f>
        <v>162547.16</v>
      </c>
      <c r="M1157" s="36">
        <f>IF(ISERROR(VLOOKUP($A1157,'31.10.2022'!$A:$I,9,0)=TRUE),0,VLOOKUP($A1157,'31.10.2022'!$A:$I,9,0))</f>
        <v>162547.16</v>
      </c>
      <c r="N1157" s="36">
        <f>IF(ISERROR(VLOOKUP($A1157,'30.11.2022'!$A:$I,9,0)=TRUE),0,VLOOKUP($A1157,'30.11.2022'!$A:$I,9,0))</f>
        <v>162547.16</v>
      </c>
      <c r="O1157" s="36">
        <f>IF(ISERROR(VLOOKUP($A1157,'31.12.2022'!$A:$I,9,0)=TRUE),0,VLOOKUP($A1157,'31.12.2022'!$A:$I,9,0))</f>
        <v>162547.16</v>
      </c>
    </row>
    <row r="1158" spans="1:15" ht="31.2" x14ac:dyDescent="0.3">
      <c r="A1158" s="3" t="s">
        <v>1256</v>
      </c>
      <c r="B1158" s="3" t="s">
        <v>1257</v>
      </c>
      <c r="C1158" s="52">
        <f t="shared" si="18"/>
        <v>6</v>
      </c>
      <c r="D1158" s="4">
        <f>IF(ISERROR(VLOOKUP($A1158,'31.01.2022'!$A:$I,9,0)=TRUE),0,VLOOKUP($A1158,'31.01.2022'!$A:$I,9,0))</f>
        <v>162547.16</v>
      </c>
      <c r="E1158" s="4">
        <f>IF(ISERROR(VLOOKUP($A1158,'28.02.2022'!$A:$I,9,0)=TRUE),0,VLOOKUP($A1158,'28.02.2022'!$A:$I,9,0))</f>
        <v>162547.16</v>
      </c>
      <c r="F1158" s="4">
        <f>IF(ISERROR(VLOOKUP($A1158,'31.03.2022'!$A:$I,9,0)=TRUE),0,VLOOKUP($A1158,'31.03.2022'!$A:$I,9,0))</f>
        <v>162547.16</v>
      </c>
      <c r="G1158" s="4">
        <f>IF(ISERROR(VLOOKUP($A1158,'30.04.2022'!$A:$I,9,0)=TRUE),0,VLOOKUP($A1158,'30.04.2022'!$A:$I,9,0))</f>
        <v>162547.16</v>
      </c>
      <c r="H1158" s="4">
        <f>IF(ISERROR(VLOOKUP($A1158,'31.05.2022'!$A:$I,9,0)=TRUE),0,VLOOKUP($A1158,'31.05.2022'!$A:$I,9,0))</f>
        <v>162547.16</v>
      </c>
      <c r="I1158" s="4">
        <f>IF(ISERROR(VLOOKUP($A1158,'30.06.2022'!$A:$I,9,0)=TRUE),0,VLOOKUP($A1158,'30.06.2022'!$A:$I,9,0))</f>
        <v>162547.16</v>
      </c>
      <c r="J1158" s="36">
        <f>IF(ISERROR(VLOOKUP($A1158,'31.07.2022'!$A:$I,9,0)=TRUE),0,VLOOKUP($A1158,'31.07.2022'!$A:$I,9,0))</f>
        <v>162547.16</v>
      </c>
      <c r="K1158" s="36">
        <f>IF(ISERROR(VLOOKUP($A1158,'31.08.2022'!$A:$I,9,0)=TRUE),0,VLOOKUP($A1158,'31.08.2022'!$A:$I,9,0))</f>
        <v>162547.16</v>
      </c>
      <c r="L1158" s="36">
        <f>IF(ISERROR(VLOOKUP($A1158,'30.09.2022'!$A:$I,9,0)=TRUE),0,VLOOKUP($A1158,'30.09.2022'!$A:$I,9,0))</f>
        <v>162547.16</v>
      </c>
      <c r="M1158" s="36">
        <f>IF(ISERROR(VLOOKUP($A1158,'31.10.2022'!$A:$I,9,0)=TRUE),0,VLOOKUP($A1158,'31.10.2022'!$A:$I,9,0))</f>
        <v>162547.16</v>
      </c>
      <c r="N1158" s="36">
        <f>IF(ISERROR(VLOOKUP($A1158,'30.11.2022'!$A:$I,9,0)=TRUE),0,VLOOKUP($A1158,'30.11.2022'!$A:$I,9,0))</f>
        <v>162547.16</v>
      </c>
      <c r="O1158" s="36">
        <f>IF(ISERROR(VLOOKUP($A1158,'31.12.2022'!$A:$I,9,0)=TRUE),0,VLOOKUP($A1158,'31.12.2022'!$A:$I,9,0))</f>
        <v>162547.16</v>
      </c>
    </row>
    <row r="1159" spans="1:15" x14ac:dyDescent="0.3">
      <c r="A1159" s="1" t="s">
        <v>1258</v>
      </c>
      <c r="B1159" s="1"/>
      <c r="C1159" s="53">
        <f t="shared" si="18"/>
        <v>11</v>
      </c>
      <c r="D1159" s="2">
        <f>IF(ISERROR(VLOOKUP($A1159,'31.01.2022'!$A:$I,9,0)=TRUE),0,VLOOKUP($A1159,'31.01.2022'!$A:$I,9,0))</f>
        <v>1955.27</v>
      </c>
      <c r="E1159" s="2">
        <f>IF(ISERROR(VLOOKUP($A1159,'28.02.2022'!$A:$I,9,0)=TRUE),0,VLOOKUP($A1159,'28.02.2022'!$A:$I,9,0))</f>
        <v>1955.27</v>
      </c>
      <c r="F1159" s="2">
        <f>IF(ISERROR(VLOOKUP($A1159,'31.03.2022'!$A:$I,9,0)=TRUE),0,VLOOKUP($A1159,'31.03.2022'!$A:$I,9,0))</f>
        <v>1955.27</v>
      </c>
      <c r="G1159" s="2">
        <f>IF(ISERROR(VLOOKUP($A1159,'30.04.2022'!$A:$I,9,0)=TRUE),0,VLOOKUP($A1159,'30.04.2022'!$A:$I,9,0))</f>
        <v>1955.27</v>
      </c>
      <c r="H1159" s="2">
        <f>IF(ISERROR(VLOOKUP($A1159,'31.05.2022'!$A:$I,9,0)=TRUE),0,VLOOKUP($A1159,'31.05.2022'!$A:$I,9,0))</f>
        <v>1955.27</v>
      </c>
      <c r="I1159" s="2">
        <f>IF(ISERROR(VLOOKUP($A1159,'30.06.2022'!$A:$I,9,0)=TRUE),0,VLOOKUP($A1159,'30.06.2022'!$A:$I,9,0))</f>
        <v>1955.27</v>
      </c>
      <c r="J1159" s="39">
        <f>IF(ISERROR(VLOOKUP($A1159,'31.07.2022'!$A:$I,9,0)=TRUE),0,VLOOKUP($A1159,'31.07.2022'!$A:$I,9,0))</f>
        <v>1955.27</v>
      </c>
      <c r="K1159" s="39">
        <f>IF(ISERROR(VLOOKUP($A1159,'31.08.2022'!$A:$I,9,0)=TRUE),0,VLOOKUP($A1159,'31.08.2022'!$A:$I,9,0))</f>
        <v>1955.27</v>
      </c>
      <c r="L1159" s="39">
        <f>IF(ISERROR(VLOOKUP($A1159,'30.09.2022'!$A:$I,9,0)=TRUE),0,VLOOKUP($A1159,'30.09.2022'!$A:$I,9,0))</f>
        <v>1955.27</v>
      </c>
      <c r="M1159" s="39">
        <f>IF(ISERROR(VLOOKUP($A1159,'31.10.2022'!$A:$I,9,0)=TRUE),0,VLOOKUP($A1159,'31.10.2022'!$A:$I,9,0))</f>
        <v>1955.27</v>
      </c>
      <c r="N1159" s="39">
        <f>IF(ISERROR(VLOOKUP($A1159,'30.11.2022'!$A:$I,9,0)=TRUE),0,VLOOKUP($A1159,'30.11.2022'!$A:$I,9,0))</f>
        <v>1955.27</v>
      </c>
      <c r="O1159" s="39">
        <f>IF(ISERROR(VLOOKUP($A1159,'31.12.2022'!$A:$I,9,0)=TRUE),0,VLOOKUP($A1159,'31.12.2022'!$A:$I,9,0))</f>
        <v>1955.27</v>
      </c>
    </row>
    <row r="1160" spans="1:15" x14ac:dyDescent="0.3">
      <c r="A1160" s="1" t="s">
        <v>1259</v>
      </c>
      <c r="B1160" s="1"/>
      <c r="C1160" s="53">
        <f t="shared" si="18"/>
        <v>11</v>
      </c>
      <c r="D1160" s="2">
        <f>IF(ISERROR(VLOOKUP($A1160,'31.01.2022'!$A:$I,9,0)=TRUE),0,VLOOKUP($A1160,'31.01.2022'!$A:$I,9,0))</f>
        <v>9491.5300000000007</v>
      </c>
      <c r="E1160" s="2">
        <f>IF(ISERROR(VLOOKUP($A1160,'28.02.2022'!$A:$I,9,0)=TRUE),0,VLOOKUP($A1160,'28.02.2022'!$A:$I,9,0))</f>
        <v>9491.5300000000007</v>
      </c>
      <c r="F1160" s="2">
        <f>IF(ISERROR(VLOOKUP($A1160,'31.03.2022'!$A:$I,9,0)=TRUE),0,VLOOKUP($A1160,'31.03.2022'!$A:$I,9,0))</f>
        <v>9491.5300000000007</v>
      </c>
      <c r="G1160" s="2">
        <f>IF(ISERROR(VLOOKUP($A1160,'30.04.2022'!$A:$I,9,0)=TRUE),0,VLOOKUP($A1160,'30.04.2022'!$A:$I,9,0))</f>
        <v>9491.5300000000007</v>
      </c>
      <c r="H1160" s="2">
        <f>IF(ISERROR(VLOOKUP($A1160,'31.05.2022'!$A:$I,9,0)=TRUE),0,VLOOKUP($A1160,'31.05.2022'!$A:$I,9,0))</f>
        <v>9491.5300000000007</v>
      </c>
      <c r="I1160" s="2">
        <f>IF(ISERROR(VLOOKUP($A1160,'30.06.2022'!$A:$I,9,0)=TRUE),0,VLOOKUP($A1160,'30.06.2022'!$A:$I,9,0))</f>
        <v>9491.5300000000007</v>
      </c>
      <c r="J1160" s="39">
        <f>IF(ISERROR(VLOOKUP($A1160,'31.07.2022'!$A:$I,9,0)=TRUE),0,VLOOKUP($A1160,'31.07.2022'!$A:$I,9,0))</f>
        <v>9491.5300000000007</v>
      </c>
      <c r="K1160" s="39">
        <f>IF(ISERROR(VLOOKUP($A1160,'31.08.2022'!$A:$I,9,0)=TRUE),0,VLOOKUP($A1160,'31.08.2022'!$A:$I,9,0))</f>
        <v>9491.5300000000007</v>
      </c>
      <c r="L1160" s="39">
        <f>IF(ISERROR(VLOOKUP($A1160,'30.09.2022'!$A:$I,9,0)=TRUE),0,VLOOKUP($A1160,'30.09.2022'!$A:$I,9,0))</f>
        <v>9491.5300000000007</v>
      </c>
      <c r="M1160" s="39">
        <f>IF(ISERROR(VLOOKUP($A1160,'31.10.2022'!$A:$I,9,0)=TRUE),0,VLOOKUP($A1160,'31.10.2022'!$A:$I,9,0))</f>
        <v>9491.5300000000007</v>
      </c>
      <c r="N1160" s="39">
        <f>IF(ISERROR(VLOOKUP($A1160,'30.11.2022'!$A:$I,9,0)=TRUE),0,VLOOKUP($A1160,'30.11.2022'!$A:$I,9,0))</f>
        <v>9491.5300000000007</v>
      </c>
      <c r="O1160" s="39">
        <f>IF(ISERROR(VLOOKUP($A1160,'31.12.2022'!$A:$I,9,0)=TRUE),0,VLOOKUP($A1160,'31.12.2022'!$A:$I,9,0))</f>
        <v>9491.5300000000007</v>
      </c>
    </row>
    <row r="1161" spans="1:15" x14ac:dyDescent="0.3">
      <c r="A1161" s="1" t="s">
        <v>1260</v>
      </c>
      <c r="B1161" s="1"/>
      <c r="C1161" s="53">
        <f t="shared" si="18"/>
        <v>11</v>
      </c>
      <c r="D1161" s="2">
        <f>IF(ISERROR(VLOOKUP($A1161,'31.01.2022'!$A:$I,9,0)=TRUE),0,VLOOKUP($A1161,'31.01.2022'!$A:$I,9,0))</f>
        <v>20593.419999999998</v>
      </c>
      <c r="E1161" s="2">
        <f>IF(ISERROR(VLOOKUP($A1161,'28.02.2022'!$A:$I,9,0)=TRUE),0,VLOOKUP($A1161,'28.02.2022'!$A:$I,9,0))</f>
        <v>20593.419999999998</v>
      </c>
      <c r="F1161" s="2">
        <f>IF(ISERROR(VLOOKUP($A1161,'31.03.2022'!$A:$I,9,0)=TRUE),0,VLOOKUP($A1161,'31.03.2022'!$A:$I,9,0))</f>
        <v>20593.419999999998</v>
      </c>
      <c r="G1161" s="2">
        <f>IF(ISERROR(VLOOKUP($A1161,'30.04.2022'!$A:$I,9,0)=TRUE),0,VLOOKUP($A1161,'30.04.2022'!$A:$I,9,0))</f>
        <v>20593.419999999998</v>
      </c>
      <c r="H1161" s="2">
        <f>IF(ISERROR(VLOOKUP($A1161,'31.05.2022'!$A:$I,9,0)=TRUE),0,VLOOKUP($A1161,'31.05.2022'!$A:$I,9,0))</f>
        <v>20593.419999999998</v>
      </c>
      <c r="I1161" s="2">
        <f>IF(ISERROR(VLOOKUP($A1161,'30.06.2022'!$A:$I,9,0)=TRUE),0,VLOOKUP($A1161,'30.06.2022'!$A:$I,9,0))</f>
        <v>20593.419999999998</v>
      </c>
      <c r="J1161" s="39">
        <f>IF(ISERROR(VLOOKUP($A1161,'31.07.2022'!$A:$I,9,0)=TRUE),0,VLOOKUP($A1161,'31.07.2022'!$A:$I,9,0))</f>
        <v>20593.419999999998</v>
      </c>
      <c r="K1161" s="39">
        <f>IF(ISERROR(VLOOKUP($A1161,'31.08.2022'!$A:$I,9,0)=TRUE),0,VLOOKUP($A1161,'31.08.2022'!$A:$I,9,0))</f>
        <v>20593.419999999998</v>
      </c>
      <c r="L1161" s="39">
        <f>IF(ISERROR(VLOOKUP($A1161,'30.09.2022'!$A:$I,9,0)=TRUE),0,VLOOKUP($A1161,'30.09.2022'!$A:$I,9,0))</f>
        <v>20593.419999999998</v>
      </c>
      <c r="M1161" s="39">
        <f>IF(ISERROR(VLOOKUP($A1161,'31.10.2022'!$A:$I,9,0)=TRUE),0,VLOOKUP($A1161,'31.10.2022'!$A:$I,9,0))</f>
        <v>20593.419999999998</v>
      </c>
      <c r="N1161" s="39">
        <f>IF(ISERROR(VLOOKUP($A1161,'30.11.2022'!$A:$I,9,0)=TRUE),0,VLOOKUP($A1161,'30.11.2022'!$A:$I,9,0))</f>
        <v>20593.419999999998</v>
      </c>
      <c r="O1161" s="39">
        <f>IF(ISERROR(VLOOKUP($A1161,'31.12.2022'!$A:$I,9,0)=TRUE),0,VLOOKUP($A1161,'31.12.2022'!$A:$I,9,0))</f>
        <v>20593.419999999998</v>
      </c>
    </row>
    <row r="1162" spans="1:15" x14ac:dyDescent="0.3">
      <c r="A1162" s="1" t="s">
        <v>1261</v>
      </c>
      <c r="B1162" s="1"/>
      <c r="C1162" s="53">
        <f t="shared" si="18"/>
        <v>11</v>
      </c>
      <c r="D1162" s="2">
        <f>IF(ISERROR(VLOOKUP($A1162,'31.01.2022'!$A:$I,9,0)=TRUE),0,VLOOKUP($A1162,'31.01.2022'!$A:$I,9,0))</f>
        <v>130506.94</v>
      </c>
      <c r="E1162" s="2">
        <f>IF(ISERROR(VLOOKUP($A1162,'28.02.2022'!$A:$I,9,0)=TRUE),0,VLOOKUP($A1162,'28.02.2022'!$A:$I,9,0))</f>
        <v>130506.94</v>
      </c>
      <c r="F1162" s="2">
        <f>IF(ISERROR(VLOOKUP($A1162,'31.03.2022'!$A:$I,9,0)=TRUE),0,VLOOKUP($A1162,'31.03.2022'!$A:$I,9,0))</f>
        <v>130506.94</v>
      </c>
      <c r="G1162" s="2">
        <f>IF(ISERROR(VLOOKUP($A1162,'30.04.2022'!$A:$I,9,0)=TRUE),0,VLOOKUP($A1162,'30.04.2022'!$A:$I,9,0))</f>
        <v>130506.94</v>
      </c>
      <c r="H1162" s="2">
        <f>IF(ISERROR(VLOOKUP($A1162,'31.05.2022'!$A:$I,9,0)=TRUE),0,VLOOKUP($A1162,'31.05.2022'!$A:$I,9,0))</f>
        <v>130506.94</v>
      </c>
      <c r="I1162" s="2">
        <f>IF(ISERROR(VLOOKUP($A1162,'30.06.2022'!$A:$I,9,0)=TRUE),0,VLOOKUP($A1162,'30.06.2022'!$A:$I,9,0))</f>
        <v>130506.94</v>
      </c>
      <c r="J1162" s="39">
        <f>IF(ISERROR(VLOOKUP($A1162,'31.07.2022'!$A:$I,9,0)=TRUE),0,VLOOKUP($A1162,'31.07.2022'!$A:$I,9,0))</f>
        <v>130506.94</v>
      </c>
      <c r="K1162" s="39">
        <f>IF(ISERROR(VLOOKUP($A1162,'31.08.2022'!$A:$I,9,0)=TRUE),0,VLOOKUP($A1162,'31.08.2022'!$A:$I,9,0))</f>
        <v>130506.94</v>
      </c>
      <c r="L1162" s="39">
        <f>IF(ISERROR(VLOOKUP($A1162,'30.09.2022'!$A:$I,9,0)=TRUE),0,VLOOKUP($A1162,'30.09.2022'!$A:$I,9,0))</f>
        <v>130506.94</v>
      </c>
      <c r="M1162" s="39">
        <f>IF(ISERROR(VLOOKUP($A1162,'31.10.2022'!$A:$I,9,0)=TRUE),0,VLOOKUP($A1162,'31.10.2022'!$A:$I,9,0))</f>
        <v>130506.94</v>
      </c>
      <c r="N1162" s="39">
        <f>IF(ISERROR(VLOOKUP($A1162,'30.11.2022'!$A:$I,9,0)=TRUE),0,VLOOKUP($A1162,'30.11.2022'!$A:$I,9,0))</f>
        <v>130506.94</v>
      </c>
      <c r="O1162" s="39">
        <f>IF(ISERROR(VLOOKUP($A1162,'31.12.2022'!$A:$I,9,0)=TRUE),0,VLOOKUP($A1162,'31.12.2022'!$A:$I,9,0))</f>
        <v>130506.94</v>
      </c>
    </row>
    <row r="1163" spans="1:15" ht="15.6" x14ac:dyDescent="0.3">
      <c r="A1163" s="3" t="s">
        <v>1262</v>
      </c>
      <c r="B1163" s="3" t="s">
        <v>1040</v>
      </c>
      <c r="C1163" s="52">
        <f t="shared" si="18"/>
        <v>3</v>
      </c>
      <c r="D1163" s="4">
        <f>IF(ISERROR(VLOOKUP($A1163,'31.01.2022'!$A:$I,9,0)=TRUE),0,VLOOKUP($A1163,'31.01.2022'!$A:$I,9,0))</f>
        <v>-1143250.5900000001</v>
      </c>
      <c r="E1163" s="4">
        <f>IF(ISERROR(VLOOKUP($A1163,'28.02.2022'!$A:$I,9,0)=TRUE),0,VLOOKUP($A1163,'28.02.2022'!$A:$I,9,0))</f>
        <v>-1143250.5900000001</v>
      </c>
      <c r="F1163" s="4">
        <f>IF(ISERROR(VLOOKUP($A1163,'31.03.2022'!$A:$I,9,0)=TRUE),0,VLOOKUP($A1163,'31.03.2022'!$A:$I,9,0))</f>
        <v>-1304483.4900000002</v>
      </c>
      <c r="G1163" s="4">
        <f>IF(ISERROR(VLOOKUP($A1163,'30.04.2022'!$A:$I,9,0)=TRUE),0,VLOOKUP($A1163,'30.04.2022'!$A:$I,9,0))</f>
        <v>-1304483.4900000002</v>
      </c>
      <c r="H1163" s="4">
        <f>IF(ISERROR(VLOOKUP($A1163,'31.05.2022'!$A:$I,9,0)=TRUE),0,VLOOKUP($A1163,'31.05.2022'!$A:$I,9,0))</f>
        <v>-1304483.4900000002</v>
      </c>
      <c r="I1163" s="4">
        <f>IF(ISERROR(VLOOKUP($A1163,'30.06.2022'!$A:$I,9,0)=TRUE),0,VLOOKUP($A1163,'30.06.2022'!$A:$I,9,0))</f>
        <v>-1468116.3900000001</v>
      </c>
      <c r="J1163" s="36">
        <f>IF(ISERROR(VLOOKUP($A1163,'31.07.2022'!$A:$I,9,0)=TRUE),0,VLOOKUP($A1163,'31.07.2022'!$A:$I,9,0))</f>
        <v>-1468116.3900000001</v>
      </c>
      <c r="K1163" s="36">
        <f>IF(ISERROR(VLOOKUP($A1163,'31.08.2022'!$A:$I,9,0)=TRUE),0,VLOOKUP($A1163,'31.08.2022'!$A:$I,9,0))</f>
        <v>-1468116.3900000001</v>
      </c>
      <c r="L1163" s="36">
        <f>IF(ISERROR(VLOOKUP($A1163,'30.09.2022'!$A:$I,9,0)=TRUE),0,VLOOKUP($A1163,'30.09.2022'!$A:$I,9,0))</f>
        <v>-1468116.3900000001</v>
      </c>
      <c r="M1163" s="36">
        <f>IF(ISERROR(VLOOKUP($A1163,'31.10.2022'!$A:$I,9,0)=TRUE),0,VLOOKUP($A1163,'31.10.2022'!$A:$I,9,0))</f>
        <v>-1468116.3900000001</v>
      </c>
      <c r="N1163" s="36">
        <f>IF(ISERROR(VLOOKUP($A1163,'30.11.2022'!$A:$I,9,0)=TRUE),0,VLOOKUP($A1163,'30.11.2022'!$A:$I,9,0))</f>
        <v>-1468116.3900000001</v>
      </c>
      <c r="O1163" s="36">
        <f>IF(ISERROR(VLOOKUP($A1163,'31.12.2022'!$A:$I,9,0)=TRUE),0,VLOOKUP($A1163,'31.12.2022'!$A:$I,9,0))</f>
        <v>-1468116.3900000001</v>
      </c>
    </row>
    <row r="1164" spans="1:15" ht="15.6" x14ac:dyDescent="0.3">
      <c r="A1164" s="3" t="s">
        <v>1263</v>
      </c>
      <c r="B1164" s="3" t="s">
        <v>1264</v>
      </c>
      <c r="C1164" s="52">
        <f t="shared" si="18"/>
        <v>6</v>
      </c>
      <c r="D1164" s="4">
        <f>IF(ISERROR(VLOOKUP($A1164,'31.01.2022'!$A:$I,9,0)=TRUE),0,VLOOKUP($A1164,'31.01.2022'!$A:$I,9,0))</f>
        <v>-678079.63</v>
      </c>
      <c r="E1164" s="4">
        <f>IF(ISERROR(VLOOKUP($A1164,'28.02.2022'!$A:$I,9,0)=TRUE),0,VLOOKUP($A1164,'28.02.2022'!$A:$I,9,0))</f>
        <v>-678079.63</v>
      </c>
      <c r="F1164" s="4">
        <f>IF(ISERROR(VLOOKUP($A1164,'31.03.2022'!$A:$I,9,0)=TRUE),0,VLOOKUP($A1164,'31.03.2022'!$A:$I,9,0))</f>
        <v>-834036.03000000014</v>
      </c>
      <c r="G1164" s="4">
        <f>IF(ISERROR(VLOOKUP($A1164,'30.04.2022'!$A:$I,9,0)=TRUE),0,VLOOKUP($A1164,'30.04.2022'!$A:$I,9,0))</f>
        <v>-834036.03000000014</v>
      </c>
      <c r="H1164" s="4">
        <f>IF(ISERROR(VLOOKUP($A1164,'31.05.2022'!$A:$I,9,0)=TRUE),0,VLOOKUP($A1164,'31.05.2022'!$A:$I,9,0))</f>
        <v>-834036.03000000014</v>
      </c>
      <c r="I1164" s="4">
        <f>IF(ISERROR(VLOOKUP($A1164,'30.06.2022'!$A:$I,9,0)=TRUE),0,VLOOKUP($A1164,'30.06.2022'!$A:$I,9,0))</f>
        <v>-989992.42999999993</v>
      </c>
      <c r="J1164" s="36">
        <f>IF(ISERROR(VLOOKUP($A1164,'31.07.2022'!$A:$I,9,0)=TRUE),0,VLOOKUP($A1164,'31.07.2022'!$A:$I,9,0))</f>
        <v>-989992.42999999993</v>
      </c>
      <c r="K1164" s="36">
        <f>IF(ISERROR(VLOOKUP($A1164,'31.08.2022'!$A:$I,9,0)=TRUE),0,VLOOKUP($A1164,'31.08.2022'!$A:$I,9,0))</f>
        <v>-989992.42999999993</v>
      </c>
      <c r="L1164" s="36">
        <f>IF(ISERROR(VLOOKUP($A1164,'30.09.2022'!$A:$I,9,0)=TRUE),0,VLOOKUP($A1164,'30.09.2022'!$A:$I,9,0))</f>
        <v>-989992.42999999993</v>
      </c>
      <c r="M1164" s="36">
        <f>IF(ISERROR(VLOOKUP($A1164,'31.10.2022'!$A:$I,9,0)=TRUE),0,VLOOKUP($A1164,'31.10.2022'!$A:$I,9,0))</f>
        <v>-989992.42999999993</v>
      </c>
      <c r="N1164" s="36">
        <f>IF(ISERROR(VLOOKUP($A1164,'30.11.2022'!$A:$I,9,0)=TRUE),0,VLOOKUP($A1164,'30.11.2022'!$A:$I,9,0))</f>
        <v>-989992.42999999993</v>
      </c>
      <c r="O1164" s="36">
        <f>IF(ISERROR(VLOOKUP($A1164,'31.12.2022'!$A:$I,9,0)=TRUE),0,VLOOKUP($A1164,'31.12.2022'!$A:$I,9,0))</f>
        <v>-989992.42999999993</v>
      </c>
    </row>
    <row r="1165" spans="1:15" x14ac:dyDescent="0.3">
      <c r="A1165" s="1" t="s">
        <v>1265</v>
      </c>
      <c r="B1165" s="1"/>
      <c r="C1165" s="53">
        <f t="shared" si="18"/>
        <v>11</v>
      </c>
      <c r="D1165" s="2">
        <f>IF(ISERROR(VLOOKUP($A1165,'31.01.2022'!$A:$I,9,0)=TRUE),0,VLOOKUP($A1165,'31.01.2022'!$A:$I,9,0))</f>
        <v>-108508.15</v>
      </c>
      <c r="E1165" s="2">
        <f>IF(ISERROR(VLOOKUP($A1165,'28.02.2022'!$A:$I,9,0)=TRUE),0,VLOOKUP($A1165,'28.02.2022'!$A:$I,9,0))</f>
        <v>-108508.15</v>
      </c>
      <c r="F1165" s="2">
        <f>IF(ISERROR(VLOOKUP($A1165,'31.03.2022'!$A:$I,9,0)=TRUE),0,VLOOKUP($A1165,'31.03.2022'!$A:$I,9,0))</f>
        <v>-122071.67</v>
      </c>
      <c r="G1165" s="2">
        <f>IF(ISERROR(VLOOKUP($A1165,'30.04.2022'!$A:$I,9,0)=TRUE),0,VLOOKUP($A1165,'30.04.2022'!$A:$I,9,0))</f>
        <v>-122071.67</v>
      </c>
      <c r="H1165" s="2">
        <f>IF(ISERROR(VLOOKUP($A1165,'31.05.2022'!$A:$I,9,0)=TRUE),0,VLOOKUP($A1165,'31.05.2022'!$A:$I,9,0))</f>
        <v>-122071.67</v>
      </c>
      <c r="I1165" s="2">
        <f>IF(ISERROR(VLOOKUP($A1165,'30.06.2022'!$A:$I,9,0)=TRUE),0,VLOOKUP($A1165,'30.06.2022'!$A:$I,9,0))</f>
        <v>-135635.19</v>
      </c>
      <c r="J1165" s="39">
        <f>IF(ISERROR(VLOOKUP($A1165,'31.07.2022'!$A:$I,9,0)=TRUE),0,VLOOKUP($A1165,'31.07.2022'!$A:$I,9,0))</f>
        <v>-135635.19</v>
      </c>
      <c r="K1165" s="39">
        <f>IF(ISERROR(VLOOKUP($A1165,'31.08.2022'!$A:$I,9,0)=TRUE),0,VLOOKUP($A1165,'31.08.2022'!$A:$I,9,0))</f>
        <v>-135635.19</v>
      </c>
      <c r="L1165" s="39">
        <f>IF(ISERROR(VLOOKUP($A1165,'30.09.2022'!$A:$I,9,0)=TRUE),0,VLOOKUP($A1165,'30.09.2022'!$A:$I,9,0))</f>
        <v>-135635.19</v>
      </c>
      <c r="M1165" s="39">
        <f>IF(ISERROR(VLOOKUP($A1165,'31.10.2022'!$A:$I,9,0)=TRUE),0,VLOOKUP($A1165,'31.10.2022'!$A:$I,9,0))</f>
        <v>-135635.19</v>
      </c>
      <c r="N1165" s="39">
        <f>IF(ISERROR(VLOOKUP($A1165,'30.11.2022'!$A:$I,9,0)=TRUE),0,VLOOKUP($A1165,'30.11.2022'!$A:$I,9,0))</f>
        <v>-135635.19</v>
      </c>
      <c r="O1165" s="39">
        <f>IF(ISERROR(VLOOKUP($A1165,'31.12.2022'!$A:$I,9,0)=TRUE),0,VLOOKUP($A1165,'31.12.2022'!$A:$I,9,0))</f>
        <v>-135635.19</v>
      </c>
    </row>
    <row r="1166" spans="1:15" x14ac:dyDescent="0.3">
      <c r="A1166" s="1" t="s">
        <v>1266</v>
      </c>
      <c r="B1166" s="1"/>
      <c r="C1166" s="53">
        <f t="shared" si="18"/>
        <v>11</v>
      </c>
      <c r="D1166" s="2">
        <f>IF(ISERROR(VLOOKUP($A1166,'31.01.2022'!$A:$I,9,0)=TRUE),0,VLOOKUP($A1166,'31.01.2022'!$A:$I,9,0))</f>
        <v>-246466.26</v>
      </c>
      <c r="E1166" s="2">
        <f>IF(ISERROR(VLOOKUP($A1166,'28.02.2022'!$A:$I,9,0)=TRUE),0,VLOOKUP($A1166,'28.02.2022'!$A:$I,9,0))</f>
        <v>-246466.26</v>
      </c>
      <c r="F1166" s="2">
        <f>IF(ISERROR(VLOOKUP($A1166,'31.03.2022'!$A:$I,9,0)=TRUE),0,VLOOKUP($A1166,'31.03.2022'!$A:$I,9,0))</f>
        <v>-308082.83</v>
      </c>
      <c r="G1166" s="2">
        <f>IF(ISERROR(VLOOKUP($A1166,'30.04.2022'!$A:$I,9,0)=TRUE),0,VLOOKUP($A1166,'30.04.2022'!$A:$I,9,0))</f>
        <v>-308082.83</v>
      </c>
      <c r="H1166" s="2">
        <f>IF(ISERROR(VLOOKUP($A1166,'31.05.2022'!$A:$I,9,0)=TRUE),0,VLOOKUP($A1166,'31.05.2022'!$A:$I,9,0))</f>
        <v>-308082.83</v>
      </c>
      <c r="I1166" s="2">
        <f>IF(ISERROR(VLOOKUP($A1166,'30.06.2022'!$A:$I,9,0)=TRUE),0,VLOOKUP($A1166,'30.06.2022'!$A:$I,9,0))</f>
        <v>-369699.4</v>
      </c>
      <c r="J1166" s="39">
        <f>IF(ISERROR(VLOOKUP($A1166,'31.07.2022'!$A:$I,9,0)=TRUE),0,VLOOKUP($A1166,'31.07.2022'!$A:$I,9,0))</f>
        <v>-369699.4</v>
      </c>
      <c r="K1166" s="39">
        <f>IF(ISERROR(VLOOKUP($A1166,'31.08.2022'!$A:$I,9,0)=TRUE),0,VLOOKUP($A1166,'31.08.2022'!$A:$I,9,0))</f>
        <v>-369699.4</v>
      </c>
      <c r="L1166" s="39">
        <f>IF(ISERROR(VLOOKUP($A1166,'30.09.2022'!$A:$I,9,0)=TRUE),0,VLOOKUP($A1166,'30.09.2022'!$A:$I,9,0))</f>
        <v>-369699.4</v>
      </c>
      <c r="M1166" s="39">
        <f>IF(ISERROR(VLOOKUP($A1166,'31.10.2022'!$A:$I,9,0)=TRUE),0,VLOOKUP($A1166,'31.10.2022'!$A:$I,9,0))</f>
        <v>-369699.4</v>
      </c>
      <c r="N1166" s="39">
        <f>IF(ISERROR(VLOOKUP($A1166,'30.11.2022'!$A:$I,9,0)=TRUE),0,VLOOKUP($A1166,'30.11.2022'!$A:$I,9,0))</f>
        <v>-369699.4</v>
      </c>
      <c r="O1166" s="39">
        <f>IF(ISERROR(VLOOKUP($A1166,'31.12.2022'!$A:$I,9,0)=TRUE),0,VLOOKUP($A1166,'31.12.2022'!$A:$I,9,0))</f>
        <v>-369699.4</v>
      </c>
    </row>
    <row r="1167" spans="1:15" x14ac:dyDescent="0.3">
      <c r="A1167" s="1" t="s">
        <v>1267</v>
      </c>
      <c r="B1167" s="1"/>
      <c r="C1167" s="53">
        <f t="shared" si="18"/>
        <v>11</v>
      </c>
      <c r="D1167" s="2">
        <f>IF(ISERROR(VLOOKUP($A1167,'31.01.2022'!$A:$I,9,0)=TRUE),0,VLOOKUP($A1167,'31.01.2022'!$A:$I,9,0))</f>
        <v>-323105.21999999997</v>
      </c>
      <c r="E1167" s="2">
        <f>IF(ISERROR(VLOOKUP($A1167,'28.02.2022'!$A:$I,9,0)=TRUE),0,VLOOKUP($A1167,'28.02.2022'!$A:$I,9,0))</f>
        <v>-323105.21999999997</v>
      </c>
      <c r="F1167" s="2">
        <f>IF(ISERROR(VLOOKUP($A1167,'31.03.2022'!$A:$I,9,0)=TRUE),0,VLOOKUP($A1167,'31.03.2022'!$A:$I,9,0))</f>
        <v>-403881.53</v>
      </c>
      <c r="G1167" s="2">
        <f>IF(ISERROR(VLOOKUP($A1167,'30.04.2022'!$A:$I,9,0)=TRUE),0,VLOOKUP($A1167,'30.04.2022'!$A:$I,9,0))</f>
        <v>-403881.53</v>
      </c>
      <c r="H1167" s="2">
        <f>IF(ISERROR(VLOOKUP($A1167,'31.05.2022'!$A:$I,9,0)=TRUE),0,VLOOKUP($A1167,'31.05.2022'!$A:$I,9,0))</f>
        <v>-403881.53</v>
      </c>
      <c r="I1167" s="2">
        <f>IF(ISERROR(VLOOKUP($A1167,'30.06.2022'!$A:$I,9,0)=TRUE),0,VLOOKUP($A1167,'30.06.2022'!$A:$I,9,0))</f>
        <v>-484657.84</v>
      </c>
      <c r="J1167" s="39">
        <f>IF(ISERROR(VLOOKUP($A1167,'31.07.2022'!$A:$I,9,0)=TRUE),0,VLOOKUP($A1167,'31.07.2022'!$A:$I,9,0))</f>
        <v>-484657.84</v>
      </c>
      <c r="K1167" s="39">
        <f>IF(ISERROR(VLOOKUP($A1167,'31.08.2022'!$A:$I,9,0)=TRUE),0,VLOOKUP($A1167,'31.08.2022'!$A:$I,9,0))</f>
        <v>-484657.84</v>
      </c>
      <c r="L1167" s="39">
        <f>IF(ISERROR(VLOOKUP($A1167,'30.09.2022'!$A:$I,9,0)=TRUE),0,VLOOKUP($A1167,'30.09.2022'!$A:$I,9,0))</f>
        <v>-484657.84</v>
      </c>
      <c r="M1167" s="39">
        <f>IF(ISERROR(VLOOKUP($A1167,'31.10.2022'!$A:$I,9,0)=TRUE),0,VLOOKUP($A1167,'31.10.2022'!$A:$I,9,0))</f>
        <v>-484657.84</v>
      </c>
      <c r="N1167" s="39">
        <f>IF(ISERROR(VLOOKUP($A1167,'30.11.2022'!$A:$I,9,0)=TRUE),0,VLOOKUP($A1167,'30.11.2022'!$A:$I,9,0))</f>
        <v>-484657.84</v>
      </c>
      <c r="O1167" s="39">
        <f>IF(ISERROR(VLOOKUP($A1167,'31.12.2022'!$A:$I,9,0)=TRUE),0,VLOOKUP($A1167,'31.12.2022'!$A:$I,9,0))</f>
        <v>-484657.84</v>
      </c>
    </row>
    <row r="1168" spans="1:15" ht="15.6" x14ac:dyDescent="0.3">
      <c r="A1168" s="3" t="s">
        <v>1268</v>
      </c>
      <c r="B1168" s="3" t="s">
        <v>1269</v>
      </c>
      <c r="C1168" s="52">
        <f t="shared" si="18"/>
        <v>6</v>
      </c>
      <c r="D1168" s="4">
        <f>IF(ISERROR(VLOOKUP($A1168,'31.01.2022'!$A:$I,9,0)=TRUE),0,VLOOKUP($A1168,'31.01.2022'!$A:$I,9,0))</f>
        <v>-21520.230000000003</v>
      </c>
      <c r="E1168" s="4">
        <f>IF(ISERROR(VLOOKUP($A1168,'28.02.2022'!$A:$I,9,0)=TRUE),0,VLOOKUP($A1168,'28.02.2022'!$A:$I,9,0))</f>
        <v>-21520.230000000003</v>
      </c>
      <c r="F1168" s="4">
        <f>IF(ISERROR(VLOOKUP($A1168,'31.03.2022'!$A:$I,9,0)=TRUE),0,VLOOKUP($A1168,'31.03.2022'!$A:$I,9,0))</f>
        <v>-21520.230000000003</v>
      </c>
      <c r="G1168" s="4">
        <f>IF(ISERROR(VLOOKUP($A1168,'30.04.2022'!$A:$I,9,0)=TRUE),0,VLOOKUP($A1168,'30.04.2022'!$A:$I,9,0))</f>
        <v>-21520.230000000003</v>
      </c>
      <c r="H1168" s="4">
        <f>IF(ISERROR(VLOOKUP($A1168,'31.05.2022'!$A:$I,9,0)=TRUE),0,VLOOKUP($A1168,'31.05.2022'!$A:$I,9,0))</f>
        <v>-21520.230000000003</v>
      </c>
      <c r="I1168" s="4">
        <f>IF(ISERROR(VLOOKUP($A1168,'30.06.2022'!$A:$I,9,0)=TRUE),0,VLOOKUP($A1168,'30.06.2022'!$A:$I,9,0))</f>
        <v>-23920.230000000003</v>
      </c>
      <c r="J1168" s="36">
        <f>IF(ISERROR(VLOOKUP($A1168,'31.07.2022'!$A:$I,9,0)=TRUE),0,VLOOKUP($A1168,'31.07.2022'!$A:$I,9,0))</f>
        <v>-23920.230000000003</v>
      </c>
      <c r="K1168" s="36">
        <f>IF(ISERROR(VLOOKUP($A1168,'31.08.2022'!$A:$I,9,0)=TRUE),0,VLOOKUP($A1168,'31.08.2022'!$A:$I,9,0))</f>
        <v>-23920.230000000003</v>
      </c>
      <c r="L1168" s="36">
        <f>IF(ISERROR(VLOOKUP($A1168,'30.09.2022'!$A:$I,9,0)=TRUE),0,VLOOKUP($A1168,'30.09.2022'!$A:$I,9,0))</f>
        <v>-23920.230000000003</v>
      </c>
      <c r="M1168" s="36">
        <f>IF(ISERROR(VLOOKUP($A1168,'31.10.2022'!$A:$I,9,0)=TRUE),0,VLOOKUP($A1168,'31.10.2022'!$A:$I,9,0))</f>
        <v>-23920.230000000003</v>
      </c>
      <c r="N1168" s="36">
        <f>IF(ISERROR(VLOOKUP($A1168,'30.11.2022'!$A:$I,9,0)=TRUE),0,VLOOKUP($A1168,'30.11.2022'!$A:$I,9,0))</f>
        <v>-23920.230000000003</v>
      </c>
      <c r="O1168" s="36">
        <f>IF(ISERROR(VLOOKUP($A1168,'31.12.2022'!$A:$I,9,0)=TRUE),0,VLOOKUP($A1168,'31.12.2022'!$A:$I,9,0))</f>
        <v>-23920.230000000003</v>
      </c>
    </row>
    <row r="1169" spans="1:15" x14ac:dyDescent="0.3">
      <c r="A1169" s="1" t="s">
        <v>1270</v>
      </c>
      <c r="B1169" s="1"/>
      <c r="C1169" s="53">
        <f t="shared" si="18"/>
        <v>11</v>
      </c>
      <c r="D1169" s="2">
        <f>IF(ISERROR(VLOOKUP($A1169,'31.01.2022'!$A:$I,9,0)=TRUE),0,VLOOKUP($A1169,'31.01.2022'!$A:$I,9,0))</f>
        <v>-10400.11</v>
      </c>
      <c r="E1169" s="2">
        <f>IF(ISERROR(VLOOKUP($A1169,'28.02.2022'!$A:$I,9,0)=TRUE),0,VLOOKUP($A1169,'28.02.2022'!$A:$I,9,0))</f>
        <v>-10400.11</v>
      </c>
      <c r="F1169" s="2">
        <f>IF(ISERROR(VLOOKUP($A1169,'31.03.2022'!$A:$I,9,0)=TRUE),0,VLOOKUP($A1169,'31.03.2022'!$A:$I,9,0))</f>
        <v>-10400.11</v>
      </c>
      <c r="G1169" s="2">
        <f>IF(ISERROR(VLOOKUP($A1169,'30.04.2022'!$A:$I,9,0)=TRUE),0,VLOOKUP($A1169,'30.04.2022'!$A:$I,9,0))</f>
        <v>-10400.11</v>
      </c>
      <c r="H1169" s="2">
        <f>IF(ISERROR(VLOOKUP($A1169,'31.05.2022'!$A:$I,9,0)=TRUE),0,VLOOKUP($A1169,'31.05.2022'!$A:$I,9,0))</f>
        <v>-10400.11</v>
      </c>
      <c r="I1169" s="2">
        <f>IF(ISERROR(VLOOKUP($A1169,'30.06.2022'!$A:$I,9,0)=TRUE),0,VLOOKUP($A1169,'30.06.2022'!$A:$I,9,0))</f>
        <v>-10400.11</v>
      </c>
      <c r="J1169" s="39">
        <f>IF(ISERROR(VLOOKUP($A1169,'31.07.2022'!$A:$I,9,0)=TRUE),0,VLOOKUP($A1169,'31.07.2022'!$A:$I,9,0))</f>
        <v>-10400.11</v>
      </c>
      <c r="K1169" s="39">
        <f>IF(ISERROR(VLOOKUP($A1169,'31.08.2022'!$A:$I,9,0)=TRUE),0,VLOOKUP($A1169,'31.08.2022'!$A:$I,9,0))</f>
        <v>-10400.11</v>
      </c>
      <c r="L1169" s="39">
        <f>IF(ISERROR(VLOOKUP($A1169,'30.09.2022'!$A:$I,9,0)=TRUE),0,VLOOKUP($A1169,'30.09.2022'!$A:$I,9,0))</f>
        <v>-10400.11</v>
      </c>
      <c r="M1169" s="39">
        <f>IF(ISERROR(VLOOKUP($A1169,'31.10.2022'!$A:$I,9,0)=TRUE),0,VLOOKUP($A1169,'31.10.2022'!$A:$I,9,0))</f>
        <v>-10400.11</v>
      </c>
      <c r="N1169" s="39">
        <f>IF(ISERROR(VLOOKUP($A1169,'30.11.2022'!$A:$I,9,0)=TRUE),0,VLOOKUP($A1169,'30.11.2022'!$A:$I,9,0))</f>
        <v>-10400.11</v>
      </c>
      <c r="O1169" s="39">
        <f>IF(ISERROR(VLOOKUP($A1169,'31.12.2022'!$A:$I,9,0)=TRUE),0,VLOOKUP($A1169,'31.12.2022'!$A:$I,9,0))</f>
        <v>-10400.11</v>
      </c>
    </row>
    <row r="1170" spans="1:15" x14ac:dyDescent="0.3">
      <c r="A1170" s="1" t="s">
        <v>1271</v>
      </c>
      <c r="B1170" s="1"/>
      <c r="C1170" s="53">
        <f t="shared" si="18"/>
        <v>11</v>
      </c>
      <c r="D1170" s="2">
        <f>IF(ISERROR(VLOOKUP($A1170,'31.01.2022'!$A:$I,9,0)=TRUE),0,VLOOKUP($A1170,'31.01.2022'!$A:$I,9,0))</f>
        <v>-3389.83</v>
      </c>
      <c r="E1170" s="2">
        <f>IF(ISERROR(VLOOKUP($A1170,'28.02.2022'!$A:$I,9,0)=TRUE),0,VLOOKUP($A1170,'28.02.2022'!$A:$I,9,0))</f>
        <v>-3389.83</v>
      </c>
      <c r="F1170" s="2">
        <f>IF(ISERROR(VLOOKUP($A1170,'31.03.2022'!$A:$I,9,0)=TRUE),0,VLOOKUP($A1170,'31.03.2022'!$A:$I,9,0))</f>
        <v>-3389.83</v>
      </c>
      <c r="G1170" s="2">
        <f>IF(ISERROR(VLOOKUP($A1170,'30.04.2022'!$A:$I,9,0)=TRUE),0,VLOOKUP($A1170,'30.04.2022'!$A:$I,9,0))</f>
        <v>-3389.83</v>
      </c>
      <c r="H1170" s="2">
        <f>IF(ISERROR(VLOOKUP($A1170,'31.05.2022'!$A:$I,9,0)=TRUE),0,VLOOKUP($A1170,'31.05.2022'!$A:$I,9,0))</f>
        <v>-3389.83</v>
      </c>
      <c r="I1170" s="2">
        <f>IF(ISERROR(VLOOKUP($A1170,'30.06.2022'!$A:$I,9,0)=TRUE),0,VLOOKUP($A1170,'30.06.2022'!$A:$I,9,0))</f>
        <v>-3389.83</v>
      </c>
      <c r="J1170" s="39">
        <f>IF(ISERROR(VLOOKUP($A1170,'31.07.2022'!$A:$I,9,0)=TRUE),0,VLOOKUP($A1170,'31.07.2022'!$A:$I,9,0))</f>
        <v>-3389.83</v>
      </c>
      <c r="K1170" s="39">
        <f>IF(ISERROR(VLOOKUP($A1170,'31.08.2022'!$A:$I,9,0)=TRUE),0,VLOOKUP($A1170,'31.08.2022'!$A:$I,9,0))</f>
        <v>-3389.83</v>
      </c>
      <c r="L1170" s="39">
        <f>IF(ISERROR(VLOOKUP($A1170,'30.09.2022'!$A:$I,9,0)=TRUE),0,VLOOKUP($A1170,'30.09.2022'!$A:$I,9,0))</f>
        <v>-3389.83</v>
      </c>
      <c r="M1170" s="39">
        <f>IF(ISERROR(VLOOKUP($A1170,'31.10.2022'!$A:$I,9,0)=TRUE),0,VLOOKUP($A1170,'31.10.2022'!$A:$I,9,0))</f>
        <v>-3389.83</v>
      </c>
      <c r="N1170" s="39">
        <f>IF(ISERROR(VLOOKUP($A1170,'30.11.2022'!$A:$I,9,0)=TRUE),0,VLOOKUP($A1170,'30.11.2022'!$A:$I,9,0))</f>
        <v>-3389.83</v>
      </c>
      <c r="O1170" s="39">
        <f>IF(ISERROR(VLOOKUP($A1170,'31.12.2022'!$A:$I,9,0)=TRUE),0,VLOOKUP($A1170,'31.12.2022'!$A:$I,9,0))</f>
        <v>-3389.83</v>
      </c>
    </row>
    <row r="1171" spans="1:15" x14ac:dyDescent="0.3">
      <c r="A1171" s="1" t="s">
        <v>1272</v>
      </c>
      <c r="B1171" s="1"/>
      <c r="C1171" s="53">
        <f t="shared" si="18"/>
        <v>11</v>
      </c>
      <c r="D1171" s="2">
        <f>IF(ISERROR(VLOOKUP($A1171,'31.01.2022'!$A:$I,9,0)=TRUE),0,VLOOKUP($A1171,'31.01.2022'!$A:$I,9,0))</f>
        <v>-7730.29</v>
      </c>
      <c r="E1171" s="2">
        <f>IF(ISERROR(VLOOKUP($A1171,'28.02.2022'!$A:$I,9,0)=TRUE),0,VLOOKUP($A1171,'28.02.2022'!$A:$I,9,0))</f>
        <v>-7730.29</v>
      </c>
      <c r="F1171" s="2">
        <f>IF(ISERROR(VLOOKUP($A1171,'31.03.2022'!$A:$I,9,0)=TRUE),0,VLOOKUP($A1171,'31.03.2022'!$A:$I,9,0))</f>
        <v>-7730.29</v>
      </c>
      <c r="G1171" s="2">
        <f>IF(ISERROR(VLOOKUP($A1171,'30.04.2022'!$A:$I,9,0)=TRUE),0,VLOOKUP($A1171,'30.04.2022'!$A:$I,9,0))</f>
        <v>-7730.29</v>
      </c>
      <c r="H1171" s="2">
        <f>IF(ISERROR(VLOOKUP($A1171,'31.05.2022'!$A:$I,9,0)=TRUE),0,VLOOKUP($A1171,'31.05.2022'!$A:$I,9,0))</f>
        <v>-7730.29</v>
      </c>
      <c r="I1171" s="2">
        <f>IF(ISERROR(VLOOKUP($A1171,'30.06.2022'!$A:$I,9,0)=TRUE),0,VLOOKUP($A1171,'30.06.2022'!$A:$I,9,0))</f>
        <v>-7730.29</v>
      </c>
      <c r="J1171" s="39">
        <f>IF(ISERROR(VLOOKUP($A1171,'31.07.2022'!$A:$I,9,0)=TRUE),0,VLOOKUP($A1171,'31.07.2022'!$A:$I,9,0))</f>
        <v>-7730.29</v>
      </c>
      <c r="K1171" s="39">
        <f>IF(ISERROR(VLOOKUP($A1171,'31.08.2022'!$A:$I,9,0)=TRUE),0,VLOOKUP($A1171,'31.08.2022'!$A:$I,9,0))</f>
        <v>-7730.29</v>
      </c>
      <c r="L1171" s="39">
        <f>IF(ISERROR(VLOOKUP($A1171,'30.09.2022'!$A:$I,9,0)=TRUE),0,VLOOKUP($A1171,'30.09.2022'!$A:$I,9,0))</f>
        <v>-7730.29</v>
      </c>
      <c r="M1171" s="39">
        <f>IF(ISERROR(VLOOKUP($A1171,'31.10.2022'!$A:$I,9,0)=TRUE),0,VLOOKUP($A1171,'31.10.2022'!$A:$I,9,0))</f>
        <v>-7730.29</v>
      </c>
      <c r="N1171" s="39">
        <f>IF(ISERROR(VLOOKUP($A1171,'30.11.2022'!$A:$I,9,0)=TRUE),0,VLOOKUP($A1171,'30.11.2022'!$A:$I,9,0))</f>
        <v>-7730.29</v>
      </c>
      <c r="O1171" s="39">
        <f>IF(ISERROR(VLOOKUP($A1171,'31.12.2022'!$A:$I,9,0)=TRUE),0,VLOOKUP($A1171,'31.12.2022'!$A:$I,9,0))</f>
        <v>-7730.29</v>
      </c>
    </row>
    <row r="1172" spans="1:15" x14ac:dyDescent="0.3">
      <c r="A1172" s="1" t="s">
        <v>1273</v>
      </c>
      <c r="B1172" s="1"/>
      <c r="C1172" s="53">
        <f t="shared" si="18"/>
        <v>11</v>
      </c>
      <c r="D1172" s="2">
        <f>IF(ISERROR(VLOOKUP($A1172,'31.01.2022'!$A:$I,9,0)=TRUE),0,VLOOKUP($A1172,'31.01.2022'!$A:$I,9,0))</f>
        <v>0</v>
      </c>
      <c r="E1172" s="2">
        <f>IF(ISERROR(VLOOKUP($A1172,'28.02.2022'!$A:$I,9,0)=TRUE),0,VLOOKUP($A1172,'28.02.2022'!$A:$I,9,0))</f>
        <v>0</v>
      </c>
      <c r="F1172" s="2">
        <f>IF(ISERROR(VLOOKUP($A1172,'31.03.2022'!$A:$I,9,0)=TRUE),0,VLOOKUP($A1172,'31.03.2022'!$A:$I,9,0))</f>
        <v>0</v>
      </c>
      <c r="G1172" s="2">
        <f>IF(ISERROR(VLOOKUP($A1172,'30.04.2022'!$A:$I,9,0)=TRUE),0,VLOOKUP($A1172,'30.04.2022'!$A:$I,9,0))</f>
        <v>0</v>
      </c>
      <c r="H1172" s="2">
        <f>IF(ISERROR(VLOOKUP($A1172,'31.05.2022'!$A:$I,9,0)=TRUE),0,VLOOKUP($A1172,'31.05.2022'!$A:$I,9,0))</f>
        <v>0</v>
      </c>
      <c r="I1172" s="2">
        <f>IF(ISERROR(VLOOKUP($A1172,'30.06.2022'!$A:$I,9,0)=TRUE),0,VLOOKUP($A1172,'30.06.2022'!$A:$I,9,0))</f>
        <v>-2400</v>
      </c>
      <c r="J1172" s="39">
        <f>IF(ISERROR(VLOOKUP($A1172,'31.07.2022'!$A:$I,9,0)=TRUE),0,VLOOKUP($A1172,'31.07.2022'!$A:$I,9,0))</f>
        <v>-2400</v>
      </c>
      <c r="K1172" s="39">
        <f>IF(ISERROR(VLOOKUP($A1172,'31.08.2022'!$A:$I,9,0)=TRUE),0,VLOOKUP($A1172,'31.08.2022'!$A:$I,9,0))</f>
        <v>-2400</v>
      </c>
      <c r="L1172" s="39">
        <f>IF(ISERROR(VLOOKUP($A1172,'30.09.2022'!$A:$I,9,0)=TRUE),0,VLOOKUP($A1172,'30.09.2022'!$A:$I,9,0))</f>
        <v>-2400</v>
      </c>
      <c r="M1172" s="39">
        <f>IF(ISERROR(VLOOKUP($A1172,'31.10.2022'!$A:$I,9,0)=TRUE),0,VLOOKUP($A1172,'31.10.2022'!$A:$I,9,0))</f>
        <v>-2400</v>
      </c>
      <c r="N1172" s="39">
        <f>IF(ISERROR(VLOOKUP($A1172,'30.11.2022'!$A:$I,9,0)=TRUE),0,VLOOKUP($A1172,'30.11.2022'!$A:$I,9,0))</f>
        <v>-2400</v>
      </c>
      <c r="O1172" s="39">
        <f>IF(ISERROR(VLOOKUP($A1172,'31.12.2022'!$A:$I,9,0)=TRUE),0,VLOOKUP($A1172,'31.12.2022'!$A:$I,9,0))</f>
        <v>-2400</v>
      </c>
    </row>
    <row r="1173" spans="1:15" ht="15.6" x14ac:dyDescent="0.3">
      <c r="A1173" s="3" t="s">
        <v>1274</v>
      </c>
      <c r="B1173" s="3" t="s">
        <v>1275</v>
      </c>
      <c r="C1173" s="52">
        <f t="shared" si="18"/>
        <v>6</v>
      </c>
      <c r="D1173" s="4">
        <f>IF(ISERROR(VLOOKUP($A1173,'31.01.2022'!$A:$I,9,0)=TRUE),0,VLOOKUP($A1173,'31.01.2022'!$A:$I,9,0))</f>
        <v>-2587.11</v>
      </c>
      <c r="E1173" s="4">
        <f>IF(ISERROR(VLOOKUP($A1173,'28.02.2022'!$A:$I,9,0)=TRUE),0,VLOOKUP($A1173,'28.02.2022'!$A:$I,9,0))</f>
        <v>-2587.11</v>
      </c>
      <c r="F1173" s="4">
        <f>IF(ISERROR(VLOOKUP($A1173,'31.03.2022'!$A:$I,9,0)=TRUE),0,VLOOKUP($A1173,'31.03.2022'!$A:$I,9,0))</f>
        <v>-2587.11</v>
      </c>
      <c r="G1173" s="4">
        <f>IF(ISERROR(VLOOKUP($A1173,'30.04.2022'!$A:$I,9,0)=TRUE),0,VLOOKUP($A1173,'30.04.2022'!$A:$I,9,0))</f>
        <v>-2587.11</v>
      </c>
      <c r="H1173" s="4">
        <f>IF(ISERROR(VLOOKUP($A1173,'31.05.2022'!$A:$I,9,0)=TRUE),0,VLOOKUP($A1173,'31.05.2022'!$A:$I,9,0))</f>
        <v>-2587.11</v>
      </c>
      <c r="I1173" s="4">
        <f>IF(ISERROR(VLOOKUP($A1173,'30.06.2022'!$A:$I,9,0)=TRUE),0,VLOOKUP($A1173,'30.06.2022'!$A:$I,9,0))</f>
        <v>-2587.11</v>
      </c>
      <c r="J1173" s="36">
        <f>IF(ISERROR(VLOOKUP($A1173,'31.07.2022'!$A:$I,9,0)=TRUE),0,VLOOKUP($A1173,'31.07.2022'!$A:$I,9,0))</f>
        <v>-2587.11</v>
      </c>
      <c r="K1173" s="36">
        <f>IF(ISERROR(VLOOKUP($A1173,'31.08.2022'!$A:$I,9,0)=TRUE),0,VLOOKUP($A1173,'31.08.2022'!$A:$I,9,0))</f>
        <v>-2587.11</v>
      </c>
      <c r="L1173" s="36">
        <f>IF(ISERROR(VLOOKUP($A1173,'30.09.2022'!$A:$I,9,0)=TRUE),0,VLOOKUP($A1173,'30.09.2022'!$A:$I,9,0))</f>
        <v>-2587.11</v>
      </c>
      <c r="M1173" s="36">
        <f>IF(ISERROR(VLOOKUP($A1173,'31.10.2022'!$A:$I,9,0)=TRUE),0,VLOOKUP($A1173,'31.10.2022'!$A:$I,9,0))</f>
        <v>-2587.11</v>
      </c>
      <c r="N1173" s="36">
        <f>IF(ISERROR(VLOOKUP($A1173,'30.11.2022'!$A:$I,9,0)=TRUE),0,VLOOKUP($A1173,'30.11.2022'!$A:$I,9,0))</f>
        <v>-2587.11</v>
      </c>
      <c r="O1173" s="36">
        <f>IF(ISERROR(VLOOKUP($A1173,'31.12.2022'!$A:$I,9,0)=TRUE),0,VLOOKUP($A1173,'31.12.2022'!$A:$I,9,0))</f>
        <v>-2587.11</v>
      </c>
    </row>
    <row r="1174" spans="1:15" x14ac:dyDescent="0.3">
      <c r="A1174" s="1" t="s">
        <v>1276</v>
      </c>
      <c r="B1174" s="1"/>
      <c r="C1174" s="53">
        <f t="shared" si="18"/>
        <v>11</v>
      </c>
      <c r="D1174" s="2">
        <f>IF(ISERROR(VLOOKUP($A1174,'31.01.2022'!$A:$I,9,0)=TRUE),0,VLOOKUP($A1174,'31.01.2022'!$A:$I,9,0))</f>
        <v>-2587.11</v>
      </c>
      <c r="E1174" s="2">
        <f>IF(ISERROR(VLOOKUP($A1174,'28.02.2022'!$A:$I,9,0)=TRUE),0,VLOOKUP($A1174,'28.02.2022'!$A:$I,9,0))</f>
        <v>-2587.11</v>
      </c>
      <c r="F1174" s="2">
        <f>IF(ISERROR(VLOOKUP($A1174,'31.03.2022'!$A:$I,9,0)=TRUE),0,VLOOKUP($A1174,'31.03.2022'!$A:$I,9,0))</f>
        <v>-2587.11</v>
      </c>
      <c r="G1174" s="2">
        <f>IF(ISERROR(VLOOKUP($A1174,'30.04.2022'!$A:$I,9,0)=TRUE),0,VLOOKUP($A1174,'30.04.2022'!$A:$I,9,0))</f>
        <v>-2587.11</v>
      </c>
      <c r="H1174" s="2">
        <f>IF(ISERROR(VLOOKUP($A1174,'31.05.2022'!$A:$I,9,0)=TRUE),0,VLOOKUP($A1174,'31.05.2022'!$A:$I,9,0))</f>
        <v>-2587.11</v>
      </c>
      <c r="I1174" s="2">
        <f>IF(ISERROR(VLOOKUP($A1174,'30.06.2022'!$A:$I,9,0)=TRUE),0,VLOOKUP($A1174,'30.06.2022'!$A:$I,9,0))</f>
        <v>-2587.11</v>
      </c>
      <c r="J1174" s="39">
        <f>IF(ISERROR(VLOOKUP($A1174,'31.07.2022'!$A:$I,9,0)=TRUE),0,VLOOKUP($A1174,'31.07.2022'!$A:$I,9,0))</f>
        <v>-2587.11</v>
      </c>
      <c r="K1174" s="39">
        <f>IF(ISERROR(VLOOKUP($A1174,'31.08.2022'!$A:$I,9,0)=TRUE),0,VLOOKUP($A1174,'31.08.2022'!$A:$I,9,0))</f>
        <v>-2587.11</v>
      </c>
      <c r="L1174" s="39">
        <f>IF(ISERROR(VLOOKUP($A1174,'30.09.2022'!$A:$I,9,0)=TRUE),0,VLOOKUP($A1174,'30.09.2022'!$A:$I,9,0))</f>
        <v>-2587.11</v>
      </c>
      <c r="M1174" s="39">
        <f>IF(ISERROR(VLOOKUP($A1174,'31.10.2022'!$A:$I,9,0)=TRUE),0,VLOOKUP($A1174,'31.10.2022'!$A:$I,9,0))</f>
        <v>-2587.11</v>
      </c>
      <c r="N1174" s="39">
        <f>IF(ISERROR(VLOOKUP($A1174,'30.11.2022'!$A:$I,9,0)=TRUE),0,VLOOKUP($A1174,'30.11.2022'!$A:$I,9,0))</f>
        <v>-2587.11</v>
      </c>
      <c r="O1174" s="39">
        <f>IF(ISERROR(VLOOKUP($A1174,'31.12.2022'!$A:$I,9,0)=TRUE),0,VLOOKUP($A1174,'31.12.2022'!$A:$I,9,0))</f>
        <v>-2587.11</v>
      </c>
    </row>
    <row r="1175" spans="1:15" ht="15.6" x14ac:dyDescent="0.3">
      <c r="A1175" s="3" t="s">
        <v>1277</v>
      </c>
      <c r="B1175" s="3" t="s">
        <v>1278</v>
      </c>
      <c r="C1175" s="52">
        <f t="shared" si="18"/>
        <v>6</v>
      </c>
      <c r="D1175" s="4">
        <f>IF(ISERROR(VLOOKUP($A1175,'31.01.2022'!$A:$I,9,0)=TRUE),0,VLOOKUP($A1175,'31.01.2022'!$A:$I,9,0))</f>
        <v>-278516.46000000002</v>
      </c>
      <c r="E1175" s="4">
        <f>IF(ISERROR(VLOOKUP($A1175,'28.02.2022'!$A:$I,9,0)=TRUE),0,VLOOKUP($A1175,'28.02.2022'!$A:$I,9,0))</f>
        <v>-278516.46000000002</v>
      </c>
      <c r="F1175" s="4">
        <f>IF(ISERROR(VLOOKUP($A1175,'31.03.2022'!$A:$I,9,0)=TRUE),0,VLOOKUP($A1175,'31.03.2022'!$A:$I,9,0))</f>
        <v>-283792.96000000002</v>
      </c>
      <c r="G1175" s="4">
        <f>IF(ISERROR(VLOOKUP($A1175,'30.04.2022'!$A:$I,9,0)=TRUE),0,VLOOKUP($A1175,'30.04.2022'!$A:$I,9,0))</f>
        <v>-283792.96000000002</v>
      </c>
      <c r="H1175" s="4">
        <f>IF(ISERROR(VLOOKUP($A1175,'31.05.2022'!$A:$I,9,0)=TRUE),0,VLOOKUP($A1175,'31.05.2022'!$A:$I,9,0))</f>
        <v>-283792.96000000002</v>
      </c>
      <c r="I1175" s="4">
        <f>IF(ISERROR(VLOOKUP($A1175,'30.06.2022'!$A:$I,9,0)=TRUE),0,VLOOKUP($A1175,'30.06.2022'!$A:$I,9,0))</f>
        <v>-289069.45999999996</v>
      </c>
      <c r="J1175" s="36">
        <f>IF(ISERROR(VLOOKUP($A1175,'31.07.2022'!$A:$I,9,0)=TRUE),0,VLOOKUP($A1175,'31.07.2022'!$A:$I,9,0))</f>
        <v>-289069.45999999996</v>
      </c>
      <c r="K1175" s="36">
        <f>IF(ISERROR(VLOOKUP($A1175,'31.08.2022'!$A:$I,9,0)=TRUE),0,VLOOKUP($A1175,'31.08.2022'!$A:$I,9,0))</f>
        <v>-289069.45999999996</v>
      </c>
      <c r="L1175" s="36">
        <f>IF(ISERROR(VLOOKUP($A1175,'30.09.2022'!$A:$I,9,0)=TRUE),0,VLOOKUP($A1175,'30.09.2022'!$A:$I,9,0))</f>
        <v>-289069.45999999996</v>
      </c>
      <c r="M1175" s="36">
        <f>IF(ISERROR(VLOOKUP($A1175,'31.10.2022'!$A:$I,9,0)=TRUE),0,VLOOKUP($A1175,'31.10.2022'!$A:$I,9,0))</f>
        <v>-289069.45999999996</v>
      </c>
      <c r="N1175" s="36">
        <f>IF(ISERROR(VLOOKUP($A1175,'30.11.2022'!$A:$I,9,0)=TRUE),0,VLOOKUP($A1175,'30.11.2022'!$A:$I,9,0))</f>
        <v>-289069.45999999996</v>
      </c>
      <c r="O1175" s="36">
        <f>IF(ISERROR(VLOOKUP($A1175,'31.12.2022'!$A:$I,9,0)=TRUE),0,VLOOKUP($A1175,'31.12.2022'!$A:$I,9,0))</f>
        <v>-289069.45999999996</v>
      </c>
    </row>
    <row r="1176" spans="1:15" x14ac:dyDescent="0.3">
      <c r="A1176" s="1" t="s">
        <v>1279</v>
      </c>
      <c r="B1176" s="1"/>
      <c r="C1176" s="53">
        <f t="shared" si="18"/>
        <v>11</v>
      </c>
      <c r="D1176" s="2">
        <f>IF(ISERROR(VLOOKUP($A1176,'31.01.2022'!$A:$I,9,0)=TRUE),0,VLOOKUP($A1176,'31.01.2022'!$A:$I,9,0))</f>
        <v>-3640.68</v>
      </c>
      <c r="E1176" s="2">
        <f>IF(ISERROR(VLOOKUP($A1176,'28.02.2022'!$A:$I,9,0)=TRUE),0,VLOOKUP($A1176,'28.02.2022'!$A:$I,9,0))</f>
        <v>-3640.68</v>
      </c>
      <c r="F1176" s="2">
        <f>IF(ISERROR(VLOOKUP($A1176,'31.03.2022'!$A:$I,9,0)=TRUE),0,VLOOKUP($A1176,'31.03.2022'!$A:$I,9,0))</f>
        <v>-3640.68</v>
      </c>
      <c r="G1176" s="2">
        <f>IF(ISERROR(VLOOKUP($A1176,'30.04.2022'!$A:$I,9,0)=TRUE),0,VLOOKUP($A1176,'30.04.2022'!$A:$I,9,0))</f>
        <v>-3640.68</v>
      </c>
      <c r="H1176" s="2">
        <f>IF(ISERROR(VLOOKUP($A1176,'31.05.2022'!$A:$I,9,0)=TRUE),0,VLOOKUP($A1176,'31.05.2022'!$A:$I,9,0))</f>
        <v>-3640.68</v>
      </c>
      <c r="I1176" s="2">
        <f>IF(ISERROR(VLOOKUP($A1176,'30.06.2022'!$A:$I,9,0)=TRUE),0,VLOOKUP($A1176,'30.06.2022'!$A:$I,9,0))</f>
        <v>-3640.68</v>
      </c>
      <c r="J1176" s="39">
        <f>IF(ISERROR(VLOOKUP($A1176,'31.07.2022'!$A:$I,9,0)=TRUE),0,VLOOKUP($A1176,'31.07.2022'!$A:$I,9,0))</f>
        <v>-3640.68</v>
      </c>
      <c r="K1176" s="39">
        <f>IF(ISERROR(VLOOKUP($A1176,'31.08.2022'!$A:$I,9,0)=TRUE),0,VLOOKUP($A1176,'31.08.2022'!$A:$I,9,0))</f>
        <v>-3640.68</v>
      </c>
      <c r="L1176" s="39">
        <f>IF(ISERROR(VLOOKUP($A1176,'30.09.2022'!$A:$I,9,0)=TRUE),0,VLOOKUP($A1176,'30.09.2022'!$A:$I,9,0))</f>
        <v>-3640.68</v>
      </c>
      <c r="M1176" s="39">
        <f>IF(ISERROR(VLOOKUP($A1176,'31.10.2022'!$A:$I,9,0)=TRUE),0,VLOOKUP($A1176,'31.10.2022'!$A:$I,9,0))</f>
        <v>-3640.68</v>
      </c>
      <c r="N1176" s="39">
        <f>IF(ISERROR(VLOOKUP($A1176,'30.11.2022'!$A:$I,9,0)=TRUE),0,VLOOKUP($A1176,'30.11.2022'!$A:$I,9,0))</f>
        <v>-3640.68</v>
      </c>
      <c r="O1176" s="39">
        <f>IF(ISERROR(VLOOKUP($A1176,'31.12.2022'!$A:$I,9,0)=TRUE),0,VLOOKUP($A1176,'31.12.2022'!$A:$I,9,0))</f>
        <v>-3640.68</v>
      </c>
    </row>
    <row r="1177" spans="1:15" x14ac:dyDescent="0.3">
      <c r="A1177" s="1" t="s">
        <v>1280</v>
      </c>
      <c r="B1177" s="1"/>
      <c r="C1177" s="53">
        <f t="shared" si="18"/>
        <v>11</v>
      </c>
      <c r="D1177" s="2">
        <f>IF(ISERROR(VLOOKUP($A1177,'31.01.2022'!$A:$I,9,0)=TRUE),0,VLOOKUP($A1177,'31.01.2022'!$A:$I,9,0))</f>
        <v>-3983.05</v>
      </c>
      <c r="E1177" s="2">
        <f>IF(ISERROR(VLOOKUP($A1177,'28.02.2022'!$A:$I,9,0)=TRUE),0,VLOOKUP($A1177,'28.02.2022'!$A:$I,9,0))</f>
        <v>-3983.05</v>
      </c>
      <c r="F1177" s="2">
        <f>IF(ISERROR(VLOOKUP($A1177,'31.03.2022'!$A:$I,9,0)=TRUE),0,VLOOKUP($A1177,'31.03.2022'!$A:$I,9,0))</f>
        <v>-3983.05</v>
      </c>
      <c r="G1177" s="2">
        <f>IF(ISERROR(VLOOKUP($A1177,'30.04.2022'!$A:$I,9,0)=TRUE),0,VLOOKUP($A1177,'30.04.2022'!$A:$I,9,0))</f>
        <v>-3983.05</v>
      </c>
      <c r="H1177" s="2">
        <f>IF(ISERROR(VLOOKUP($A1177,'31.05.2022'!$A:$I,9,0)=TRUE),0,VLOOKUP($A1177,'31.05.2022'!$A:$I,9,0))</f>
        <v>-3983.05</v>
      </c>
      <c r="I1177" s="2">
        <f>IF(ISERROR(VLOOKUP($A1177,'30.06.2022'!$A:$I,9,0)=TRUE),0,VLOOKUP($A1177,'30.06.2022'!$A:$I,9,0))</f>
        <v>-3983.05</v>
      </c>
      <c r="J1177" s="39">
        <f>IF(ISERROR(VLOOKUP($A1177,'31.07.2022'!$A:$I,9,0)=TRUE),0,VLOOKUP($A1177,'31.07.2022'!$A:$I,9,0))</f>
        <v>-3983.05</v>
      </c>
      <c r="K1177" s="39">
        <f>IF(ISERROR(VLOOKUP($A1177,'31.08.2022'!$A:$I,9,0)=TRUE),0,VLOOKUP($A1177,'31.08.2022'!$A:$I,9,0))</f>
        <v>-3983.05</v>
      </c>
      <c r="L1177" s="39">
        <f>IF(ISERROR(VLOOKUP($A1177,'30.09.2022'!$A:$I,9,0)=TRUE),0,VLOOKUP($A1177,'30.09.2022'!$A:$I,9,0))</f>
        <v>-3983.05</v>
      </c>
      <c r="M1177" s="39">
        <f>IF(ISERROR(VLOOKUP($A1177,'31.10.2022'!$A:$I,9,0)=TRUE),0,VLOOKUP($A1177,'31.10.2022'!$A:$I,9,0))</f>
        <v>-3983.05</v>
      </c>
      <c r="N1177" s="39">
        <f>IF(ISERROR(VLOOKUP($A1177,'30.11.2022'!$A:$I,9,0)=TRUE),0,VLOOKUP($A1177,'30.11.2022'!$A:$I,9,0))</f>
        <v>-3983.05</v>
      </c>
      <c r="O1177" s="39">
        <f>IF(ISERROR(VLOOKUP($A1177,'31.12.2022'!$A:$I,9,0)=TRUE),0,VLOOKUP($A1177,'31.12.2022'!$A:$I,9,0))</f>
        <v>-3983.05</v>
      </c>
    </row>
    <row r="1178" spans="1:15" x14ac:dyDescent="0.3">
      <c r="A1178" s="1" t="s">
        <v>1281</v>
      </c>
      <c r="B1178" s="1"/>
      <c r="C1178" s="53">
        <f t="shared" si="18"/>
        <v>11</v>
      </c>
      <c r="D1178" s="2">
        <f>IF(ISERROR(VLOOKUP($A1178,'31.01.2022'!$A:$I,9,0)=TRUE),0,VLOOKUP($A1178,'31.01.2022'!$A:$I,9,0))</f>
        <v>-7425</v>
      </c>
      <c r="E1178" s="2">
        <f>IF(ISERROR(VLOOKUP($A1178,'28.02.2022'!$A:$I,9,0)=TRUE),0,VLOOKUP($A1178,'28.02.2022'!$A:$I,9,0))</f>
        <v>-7425</v>
      </c>
      <c r="F1178" s="2">
        <f>IF(ISERROR(VLOOKUP($A1178,'31.03.2022'!$A:$I,9,0)=TRUE),0,VLOOKUP($A1178,'31.03.2022'!$A:$I,9,0))</f>
        <v>-7425</v>
      </c>
      <c r="G1178" s="2">
        <f>IF(ISERROR(VLOOKUP($A1178,'30.04.2022'!$A:$I,9,0)=TRUE),0,VLOOKUP($A1178,'30.04.2022'!$A:$I,9,0))</f>
        <v>-7425</v>
      </c>
      <c r="H1178" s="2">
        <f>IF(ISERROR(VLOOKUP($A1178,'31.05.2022'!$A:$I,9,0)=TRUE),0,VLOOKUP($A1178,'31.05.2022'!$A:$I,9,0))</f>
        <v>-7425</v>
      </c>
      <c r="I1178" s="2">
        <f>IF(ISERROR(VLOOKUP($A1178,'30.06.2022'!$A:$I,9,0)=TRUE),0,VLOOKUP($A1178,'30.06.2022'!$A:$I,9,0))</f>
        <v>-7425</v>
      </c>
      <c r="J1178" s="39">
        <f>IF(ISERROR(VLOOKUP($A1178,'31.07.2022'!$A:$I,9,0)=TRUE),0,VLOOKUP($A1178,'31.07.2022'!$A:$I,9,0))</f>
        <v>-7425</v>
      </c>
      <c r="K1178" s="39">
        <f>IF(ISERROR(VLOOKUP($A1178,'31.08.2022'!$A:$I,9,0)=TRUE),0,VLOOKUP($A1178,'31.08.2022'!$A:$I,9,0))</f>
        <v>-7425</v>
      </c>
      <c r="L1178" s="39">
        <f>IF(ISERROR(VLOOKUP($A1178,'30.09.2022'!$A:$I,9,0)=TRUE),0,VLOOKUP($A1178,'30.09.2022'!$A:$I,9,0))</f>
        <v>-7425</v>
      </c>
      <c r="M1178" s="39">
        <f>IF(ISERROR(VLOOKUP($A1178,'31.10.2022'!$A:$I,9,0)=TRUE),0,VLOOKUP($A1178,'31.10.2022'!$A:$I,9,0))</f>
        <v>-7425</v>
      </c>
      <c r="N1178" s="39">
        <f>IF(ISERROR(VLOOKUP($A1178,'30.11.2022'!$A:$I,9,0)=TRUE),0,VLOOKUP($A1178,'30.11.2022'!$A:$I,9,0))</f>
        <v>-7425</v>
      </c>
      <c r="O1178" s="39">
        <f>IF(ISERROR(VLOOKUP($A1178,'31.12.2022'!$A:$I,9,0)=TRUE),0,VLOOKUP($A1178,'31.12.2022'!$A:$I,9,0))</f>
        <v>-7425</v>
      </c>
    </row>
    <row r="1179" spans="1:15" x14ac:dyDescent="0.3">
      <c r="A1179" s="1" t="s">
        <v>1282</v>
      </c>
      <c r="B1179" s="1"/>
      <c r="C1179" s="53">
        <f t="shared" si="18"/>
        <v>11</v>
      </c>
      <c r="D1179" s="2">
        <f>IF(ISERROR(VLOOKUP($A1179,'31.01.2022'!$A:$I,9,0)=TRUE),0,VLOOKUP($A1179,'31.01.2022'!$A:$I,9,0))</f>
        <v>-2900</v>
      </c>
      <c r="E1179" s="2">
        <f>IF(ISERROR(VLOOKUP($A1179,'28.02.2022'!$A:$I,9,0)=TRUE),0,VLOOKUP($A1179,'28.02.2022'!$A:$I,9,0))</f>
        <v>-2900</v>
      </c>
      <c r="F1179" s="2">
        <f>IF(ISERROR(VLOOKUP($A1179,'31.03.2022'!$A:$I,9,0)=TRUE),0,VLOOKUP($A1179,'31.03.2022'!$A:$I,9,0))</f>
        <v>-2900</v>
      </c>
      <c r="G1179" s="2">
        <f>IF(ISERROR(VLOOKUP($A1179,'30.04.2022'!$A:$I,9,0)=TRUE),0,VLOOKUP($A1179,'30.04.2022'!$A:$I,9,0))</f>
        <v>-2900</v>
      </c>
      <c r="H1179" s="2">
        <f>IF(ISERROR(VLOOKUP($A1179,'31.05.2022'!$A:$I,9,0)=TRUE),0,VLOOKUP($A1179,'31.05.2022'!$A:$I,9,0))</f>
        <v>-2900</v>
      </c>
      <c r="I1179" s="2">
        <f>IF(ISERROR(VLOOKUP($A1179,'30.06.2022'!$A:$I,9,0)=TRUE),0,VLOOKUP($A1179,'30.06.2022'!$A:$I,9,0))</f>
        <v>-2900</v>
      </c>
      <c r="J1179" s="39">
        <f>IF(ISERROR(VLOOKUP($A1179,'31.07.2022'!$A:$I,9,0)=TRUE),0,VLOOKUP($A1179,'31.07.2022'!$A:$I,9,0))</f>
        <v>-2900</v>
      </c>
      <c r="K1179" s="39">
        <f>IF(ISERROR(VLOOKUP($A1179,'31.08.2022'!$A:$I,9,0)=TRUE),0,VLOOKUP($A1179,'31.08.2022'!$A:$I,9,0))</f>
        <v>-2900</v>
      </c>
      <c r="L1179" s="39">
        <f>IF(ISERROR(VLOOKUP($A1179,'30.09.2022'!$A:$I,9,0)=TRUE),0,VLOOKUP($A1179,'30.09.2022'!$A:$I,9,0))</f>
        <v>-2900</v>
      </c>
      <c r="M1179" s="39">
        <f>IF(ISERROR(VLOOKUP($A1179,'31.10.2022'!$A:$I,9,0)=TRUE),0,VLOOKUP($A1179,'31.10.2022'!$A:$I,9,0))</f>
        <v>-2900</v>
      </c>
      <c r="N1179" s="39">
        <f>IF(ISERROR(VLOOKUP($A1179,'30.11.2022'!$A:$I,9,0)=TRUE),0,VLOOKUP($A1179,'30.11.2022'!$A:$I,9,0))</f>
        <v>-2900</v>
      </c>
      <c r="O1179" s="39">
        <f>IF(ISERROR(VLOOKUP($A1179,'31.12.2022'!$A:$I,9,0)=TRUE),0,VLOOKUP($A1179,'31.12.2022'!$A:$I,9,0))</f>
        <v>-2900</v>
      </c>
    </row>
    <row r="1180" spans="1:15" x14ac:dyDescent="0.3">
      <c r="A1180" s="1" t="s">
        <v>1283</v>
      </c>
      <c r="B1180" s="1"/>
      <c r="C1180" s="53">
        <f t="shared" si="18"/>
        <v>11</v>
      </c>
      <c r="D1180" s="2">
        <f>IF(ISERROR(VLOOKUP($A1180,'31.01.2022'!$A:$I,9,0)=TRUE),0,VLOOKUP($A1180,'31.01.2022'!$A:$I,9,0))</f>
        <v>-4661.0200000000004</v>
      </c>
      <c r="E1180" s="2">
        <f>IF(ISERROR(VLOOKUP($A1180,'28.02.2022'!$A:$I,9,0)=TRUE),0,VLOOKUP($A1180,'28.02.2022'!$A:$I,9,0))</f>
        <v>-4661.0200000000004</v>
      </c>
      <c r="F1180" s="2">
        <f>IF(ISERROR(VLOOKUP($A1180,'31.03.2022'!$A:$I,9,0)=TRUE),0,VLOOKUP($A1180,'31.03.2022'!$A:$I,9,0))</f>
        <v>-4661.0200000000004</v>
      </c>
      <c r="G1180" s="2">
        <f>IF(ISERROR(VLOOKUP($A1180,'30.04.2022'!$A:$I,9,0)=TRUE),0,VLOOKUP($A1180,'30.04.2022'!$A:$I,9,0))</f>
        <v>-4661.0200000000004</v>
      </c>
      <c r="H1180" s="2">
        <f>IF(ISERROR(VLOOKUP($A1180,'31.05.2022'!$A:$I,9,0)=TRUE),0,VLOOKUP($A1180,'31.05.2022'!$A:$I,9,0))</f>
        <v>-4661.0200000000004</v>
      </c>
      <c r="I1180" s="2">
        <f>IF(ISERROR(VLOOKUP($A1180,'30.06.2022'!$A:$I,9,0)=TRUE),0,VLOOKUP($A1180,'30.06.2022'!$A:$I,9,0))</f>
        <v>-4661.0200000000004</v>
      </c>
      <c r="J1180" s="39">
        <f>IF(ISERROR(VLOOKUP($A1180,'31.07.2022'!$A:$I,9,0)=TRUE),0,VLOOKUP($A1180,'31.07.2022'!$A:$I,9,0))</f>
        <v>-4661.0200000000004</v>
      </c>
      <c r="K1180" s="39">
        <f>IF(ISERROR(VLOOKUP($A1180,'31.08.2022'!$A:$I,9,0)=TRUE),0,VLOOKUP($A1180,'31.08.2022'!$A:$I,9,0))</f>
        <v>-4661.0200000000004</v>
      </c>
      <c r="L1180" s="39">
        <f>IF(ISERROR(VLOOKUP($A1180,'30.09.2022'!$A:$I,9,0)=TRUE),0,VLOOKUP($A1180,'30.09.2022'!$A:$I,9,0))</f>
        <v>-4661.0200000000004</v>
      </c>
      <c r="M1180" s="39">
        <f>IF(ISERROR(VLOOKUP($A1180,'31.10.2022'!$A:$I,9,0)=TRUE),0,VLOOKUP($A1180,'31.10.2022'!$A:$I,9,0))</f>
        <v>-4661.0200000000004</v>
      </c>
      <c r="N1180" s="39">
        <f>IF(ISERROR(VLOOKUP($A1180,'30.11.2022'!$A:$I,9,0)=TRUE),0,VLOOKUP($A1180,'30.11.2022'!$A:$I,9,0))</f>
        <v>-4661.0200000000004</v>
      </c>
      <c r="O1180" s="39">
        <f>IF(ISERROR(VLOOKUP($A1180,'31.12.2022'!$A:$I,9,0)=TRUE),0,VLOOKUP($A1180,'31.12.2022'!$A:$I,9,0))</f>
        <v>-4661.0200000000004</v>
      </c>
    </row>
    <row r="1181" spans="1:15" x14ac:dyDescent="0.3">
      <c r="A1181" s="1" t="s">
        <v>1284</v>
      </c>
      <c r="B1181" s="1"/>
      <c r="C1181" s="53">
        <f t="shared" si="18"/>
        <v>11</v>
      </c>
      <c r="D1181" s="2">
        <f>IF(ISERROR(VLOOKUP($A1181,'31.01.2022'!$A:$I,9,0)=TRUE),0,VLOOKUP($A1181,'31.01.2022'!$A:$I,9,0))</f>
        <v>-39390.86</v>
      </c>
      <c r="E1181" s="2">
        <f>IF(ISERROR(VLOOKUP($A1181,'28.02.2022'!$A:$I,9,0)=TRUE),0,VLOOKUP($A1181,'28.02.2022'!$A:$I,9,0))</f>
        <v>-39390.86</v>
      </c>
      <c r="F1181" s="2">
        <f>IF(ISERROR(VLOOKUP($A1181,'31.03.2022'!$A:$I,9,0)=TRUE),0,VLOOKUP($A1181,'31.03.2022'!$A:$I,9,0))</f>
        <v>-39390.86</v>
      </c>
      <c r="G1181" s="2">
        <f>IF(ISERROR(VLOOKUP($A1181,'30.04.2022'!$A:$I,9,0)=TRUE),0,VLOOKUP($A1181,'30.04.2022'!$A:$I,9,0))</f>
        <v>-39390.86</v>
      </c>
      <c r="H1181" s="2">
        <f>IF(ISERROR(VLOOKUP($A1181,'31.05.2022'!$A:$I,9,0)=TRUE),0,VLOOKUP($A1181,'31.05.2022'!$A:$I,9,0))</f>
        <v>-39390.86</v>
      </c>
      <c r="I1181" s="2">
        <f>IF(ISERROR(VLOOKUP($A1181,'30.06.2022'!$A:$I,9,0)=TRUE),0,VLOOKUP($A1181,'30.06.2022'!$A:$I,9,0))</f>
        <v>-39390.86</v>
      </c>
      <c r="J1181" s="39">
        <f>IF(ISERROR(VLOOKUP($A1181,'31.07.2022'!$A:$I,9,0)=TRUE),0,VLOOKUP($A1181,'31.07.2022'!$A:$I,9,0))</f>
        <v>-39390.86</v>
      </c>
      <c r="K1181" s="39">
        <f>IF(ISERROR(VLOOKUP($A1181,'31.08.2022'!$A:$I,9,0)=TRUE),0,VLOOKUP($A1181,'31.08.2022'!$A:$I,9,0))</f>
        <v>-39390.86</v>
      </c>
      <c r="L1181" s="39">
        <f>IF(ISERROR(VLOOKUP($A1181,'30.09.2022'!$A:$I,9,0)=TRUE),0,VLOOKUP($A1181,'30.09.2022'!$A:$I,9,0))</f>
        <v>-39390.86</v>
      </c>
      <c r="M1181" s="39">
        <f>IF(ISERROR(VLOOKUP($A1181,'31.10.2022'!$A:$I,9,0)=TRUE),0,VLOOKUP($A1181,'31.10.2022'!$A:$I,9,0))</f>
        <v>-39390.86</v>
      </c>
      <c r="N1181" s="39">
        <f>IF(ISERROR(VLOOKUP($A1181,'30.11.2022'!$A:$I,9,0)=TRUE),0,VLOOKUP($A1181,'30.11.2022'!$A:$I,9,0))</f>
        <v>-39390.86</v>
      </c>
      <c r="O1181" s="39">
        <f>IF(ISERROR(VLOOKUP($A1181,'31.12.2022'!$A:$I,9,0)=TRUE),0,VLOOKUP($A1181,'31.12.2022'!$A:$I,9,0))</f>
        <v>-39390.86</v>
      </c>
    </row>
    <row r="1182" spans="1:15" x14ac:dyDescent="0.3">
      <c r="A1182" s="1" t="s">
        <v>1285</v>
      </c>
      <c r="B1182" s="1"/>
      <c r="C1182" s="53">
        <f t="shared" si="18"/>
        <v>11</v>
      </c>
      <c r="D1182" s="2">
        <f>IF(ISERROR(VLOOKUP($A1182,'31.01.2022'!$A:$I,9,0)=TRUE),0,VLOOKUP($A1182,'31.01.2022'!$A:$I,9,0))</f>
        <v>-11250</v>
      </c>
      <c r="E1182" s="2">
        <f>IF(ISERROR(VLOOKUP($A1182,'28.02.2022'!$A:$I,9,0)=TRUE),0,VLOOKUP($A1182,'28.02.2022'!$A:$I,9,0))</f>
        <v>-11250</v>
      </c>
      <c r="F1182" s="2">
        <f>IF(ISERROR(VLOOKUP($A1182,'31.03.2022'!$A:$I,9,0)=TRUE),0,VLOOKUP($A1182,'31.03.2022'!$A:$I,9,0))</f>
        <v>-11250</v>
      </c>
      <c r="G1182" s="2">
        <f>IF(ISERROR(VLOOKUP($A1182,'30.04.2022'!$A:$I,9,0)=TRUE),0,VLOOKUP($A1182,'30.04.2022'!$A:$I,9,0))</f>
        <v>-11250</v>
      </c>
      <c r="H1182" s="2">
        <f>IF(ISERROR(VLOOKUP($A1182,'31.05.2022'!$A:$I,9,0)=TRUE),0,VLOOKUP($A1182,'31.05.2022'!$A:$I,9,0))</f>
        <v>-11250</v>
      </c>
      <c r="I1182" s="2">
        <f>IF(ISERROR(VLOOKUP($A1182,'30.06.2022'!$A:$I,9,0)=TRUE),0,VLOOKUP($A1182,'30.06.2022'!$A:$I,9,0))</f>
        <v>-11250</v>
      </c>
      <c r="J1182" s="39">
        <f>IF(ISERROR(VLOOKUP($A1182,'31.07.2022'!$A:$I,9,0)=TRUE),0,VLOOKUP($A1182,'31.07.2022'!$A:$I,9,0))</f>
        <v>-11250</v>
      </c>
      <c r="K1182" s="39">
        <f>IF(ISERROR(VLOOKUP($A1182,'31.08.2022'!$A:$I,9,0)=TRUE),0,VLOOKUP($A1182,'31.08.2022'!$A:$I,9,0))</f>
        <v>-11250</v>
      </c>
      <c r="L1182" s="39">
        <f>IF(ISERROR(VLOOKUP($A1182,'30.09.2022'!$A:$I,9,0)=TRUE),0,VLOOKUP($A1182,'30.09.2022'!$A:$I,9,0))</f>
        <v>-11250</v>
      </c>
      <c r="M1182" s="39">
        <f>IF(ISERROR(VLOOKUP($A1182,'31.10.2022'!$A:$I,9,0)=TRUE),0,VLOOKUP($A1182,'31.10.2022'!$A:$I,9,0))</f>
        <v>-11250</v>
      </c>
      <c r="N1182" s="39">
        <f>IF(ISERROR(VLOOKUP($A1182,'30.11.2022'!$A:$I,9,0)=TRUE),0,VLOOKUP($A1182,'30.11.2022'!$A:$I,9,0))</f>
        <v>-11250</v>
      </c>
      <c r="O1182" s="39">
        <f>IF(ISERROR(VLOOKUP($A1182,'31.12.2022'!$A:$I,9,0)=TRUE),0,VLOOKUP($A1182,'31.12.2022'!$A:$I,9,0))</f>
        <v>-11250</v>
      </c>
    </row>
    <row r="1183" spans="1:15" x14ac:dyDescent="0.3">
      <c r="A1183" s="1" t="s">
        <v>1286</v>
      </c>
      <c r="B1183" s="1"/>
      <c r="C1183" s="53">
        <f t="shared" si="18"/>
        <v>11</v>
      </c>
      <c r="D1183" s="2">
        <f>IF(ISERROR(VLOOKUP($A1183,'31.01.2022'!$A:$I,9,0)=TRUE),0,VLOOKUP($A1183,'31.01.2022'!$A:$I,9,0))</f>
        <v>-76614.05</v>
      </c>
      <c r="E1183" s="2">
        <f>IF(ISERROR(VLOOKUP($A1183,'28.02.2022'!$A:$I,9,0)=TRUE),0,VLOOKUP($A1183,'28.02.2022'!$A:$I,9,0))</f>
        <v>-76614.05</v>
      </c>
      <c r="F1183" s="2">
        <f>IF(ISERROR(VLOOKUP($A1183,'31.03.2022'!$A:$I,9,0)=TRUE),0,VLOOKUP($A1183,'31.03.2022'!$A:$I,9,0))</f>
        <v>-76614.05</v>
      </c>
      <c r="G1183" s="2">
        <f>IF(ISERROR(VLOOKUP($A1183,'30.04.2022'!$A:$I,9,0)=TRUE),0,VLOOKUP($A1183,'30.04.2022'!$A:$I,9,0))</f>
        <v>-76614.05</v>
      </c>
      <c r="H1183" s="2">
        <f>IF(ISERROR(VLOOKUP($A1183,'31.05.2022'!$A:$I,9,0)=TRUE),0,VLOOKUP($A1183,'31.05.2022'!$A:$I,9,0))</f>
        <v>-76614.05</v>
      </c>
      <c r="I1183" s="2">
        <f>IF(ISERROR(VLOOKUP($A1183,'30.06.2022'!$A:$I,9,0)=TRUE),0,VLOOKUP($A1183,'30.06.2022'!$A:$I,9,0))</f>
        <v>-76614.05</v>
      </c>
      <c r="J1183" s="39">
        <f>IF(ISERROR(VLOOKUP($A1183,'31.07.2022'!$A:$I,9,0)=TRUE),0,VLOOKUP($A1183,'31.07.2022'!$A:$I,9,0))</f>
        <v>-76614.05</v>
      </c>
      <c r="K1183" s="39">
        <f>IF(ISERROR(VLOOKUP($A1183,'31.08.2022'!$A:$I,9,0)=TRUE),0,VLOOKUP($A1183,'31.08.2022'!$A:$I,9,0))</f>
        <v>-76614.05</v>
      </c>
      <c r="L1183" s="39">
        <f>IF(ISERROR(VLOOKUP($A1183,'30.09.2022'!$A:$I,9,0)=TRUE),0,VLOOKUP($A1183,'30.09.2022'!$A:$I,9,0))</f>
        <v>-76614.05</v>
      </c>
      <c r="M1183" s="39">
        <f>IF(ISERROR(VLOOKUP($A1183,'31.10.2022'!$A:$I,9,0)=TRUE),0,VLOOKUP($A1183,'31.10.2022'!$A:$I,9,0))</f>
        <v>-76614.05</v>
      </c>
      <c r="N1183" s="39">
        <f>IF(ISERROR(VLOOKUP($A1183,'30.11.2022'!$A:$I,9,0)=TRUE),0,VLOOKUP($A1183,'30.11.2022'!$A:$I,9,0))</f>
        <v>-76614.05</v>
      </c>
      <c r="O1183" s="39">
        <f>IF(ISERROR(VLOOKUP($A1183,'31.12.2022'!$A:$I,9,0)=TRUE),0,VLOOKUP($A1183,'31.12.2022'!$A:$I,9,0))</f>
        <v>-76614.05</v>
      </c>
    </row>
    <row r="1184" spans="1:15" x14ac:dyDescent="0.3">
      <c r="A1184" s="1" t="s">
        <v>1287</v>
      </c>
      <c r="B1184" s="1"/>
      <c r="C1184" s="53">
        <f t="shared" si="18"/>
        <v>11</v>
      </c>
      <c r="D1184" s="2">
        <f>IF(ISERROR(VLOOKUP($A1184,'31.01.2022'!$A:$I,9,0)=TRUE),0,VLOOKUP($A1184,'31.01.2022'!$A:$I,9,0))</f>
        <v>-3868.64</v>
      </c>
      <c r="E1184" s="2">
        <f>IF(ISERROR(VLOOKUP($A1184,'28.02.2022'!$A:$I,9,0)=TRUE),0,VLOOKUP($A1184,'28.02.2022'!$A:$I,9,0))</f>
        <v>-3868.64</v>
      </c>
      <c r="F1184" s="2">
        <f>IF(ISERROR(VLOOKUP($A1184,'31.03.2022'!$A:$I,9,0)=TRUE),0,VLOOKUP($A1184,'31.03.2022'!$A:$I,9,0))</f>
        <v>-3868.64</v>
      </c>
      <c r="G1184" s="2">
        <f>IF(ISERROR(VLOOKUP($A1184,'30.04.2022'!$A:$I,9,0)=TRUE),0,VLOOKUP($A1184,'30.04.2022'!$A:$I,9,0))</f>
        <v>-3868.64</v>
      </c>
      <c r="H1184" s="2">
        <f>IF(ISERROR(VLOOKUP($A1184,'31.05.2022'!$A:$I,9,0)=TRUE),0,VLOOKUP($A1184,'31.05.2022'!$A:$I,9,0))</f>
        <v>-3868.64</v>
      </c>
      <c r="I1184" s="2">
        <f>IF(ISERROR(VLOOKUP($A1184,'30.06.2022'!$A:$I,9,0)=TRUE),0,VLOOKUP($A1184,'30.06.2022'!$A:$I,9,0))</f>
        <v>-3868.64</v>
      </c>
      <c r="J1184" s="39">
        <f>IF(ISERROR(VLOOKUP($A1184,'31.07.2022'!$A:$I,9,0)=TRUE),0,VLOOKUP($A1184,'31.07.2022'!$A:$I,9,0))</f>
        <v>-3868.64</v>
      </c>
      <c r="K1184" s="39">
        <f>IF(ISERROR(VLOOKUP($A1184,'31.08.2022'!$A:$I,9,0)=TRUE),0,VLOOKUP($A1184,'31.08.2022'!$A:$I,9,0))</f>
        <v>-3868.64</v>
      </c>
      <c r="L1184" s="39">
        <f>IF(ISERROR(VLOOKUP($A1184,'30.09.2022'!$A:$I,9,0)=TRUE),0,VLOOKUP($A1184,'30.09.2022'!$A:$I,9,0))</f>
        <v>-3868.64</v>
      </c>
      <c r="M1184" s="39">
        <f>IF(ISERROR(VLOOKUP($A1184,'31.10.2022'!$A:$I,9,0)=TRUE),0,VLOOKUP($A1184,'31.10.2022'!$A:$I,9,0))</f>
        <v>-3868.64</v>
      </c>
      <c r="N1184" s="39">
        <f>IF(ISERROR(VLOOKUP($A1184,'30.11.2022'!$A:$I,9,0)=TRUE),0,VLOOKUP($A1184,'30.11.2022'!$A:$I,9,0))</f>
        <v>-3868.64</v>
      </c>
      <c r="O1184" s="39">
        <f>IF(ISERROR(VLOOKUP($A1184,'31.12.2022'!$A:$I,9,0)=TRUE),0,VLOOKUP($A1184,'31.12.2022'!$A:$I,9,0))</f>
        <v>-3868.64</v>
      </c>
    </row>
    <row r="1185" spans="1:15" x14ac:dyDescent="0.3">
      <c r="A1185" s="1" t="s">
        <v>1288</v>
      </c>
      <c r="B1185" s="1"/>
      <c r="C1185" s="53">
        <f t="shared" si="18"/>
        <v>11</v>
      </c>
      <c r="D1185" s="2">
        <f>IF(ISERROR(VLOOKUP($A1185,'31.01.2022'!$A:$I,9,0)=TRUE),0,VLOOKUP($A1185,'31.01.2022'!$A:$I,9,0))</f>
        <v>-4194.92</v>
      </c>
      <c r="E1185" s="2">
        <f>IF(ISERROR(VLOOKUP($A1185,'28.02.2022'!$A:$I,9,0)=TRUE),0,VLOOKUP($A1185,'28.02.2022'!$A:$I,9,0))</f>
        <v>-4194.92</v>
      </c>
      <c r="F1185" s="2">
        <f>IF(ISERROR(VLOOKUP($A1185,'31.03.2022'!$A:$I,9,0)=TRUE),0,VLOOKUP($A1185,'31.03.2022'!$A:$I,9,0))</f>
        <v>-4194.92</v>
      </c>
      <c r="G1185" s="2">
        <f>IF(ISERROR(VLOOKUP($A1185,'30.04.2022'!$A:$I,9,0)=TRUE),0,VLOOKUP($A1185,'30.04.2022'!$A:$I,9,0))</f>
        <v>-4194.92</v>
      </c>
      <c r="H1185" s="2">
        <f>IF(ISERROR(VLOOKUP($A1185,'31.05.2022'!$A:$I,9,0)=TRUE),0,VLOOKUP($A1185,'31.05.2022'!$A:$I,9,0))</f>
        <v>-4194.92</v>
      </c>
      <c r="I1185" s="2">
        <f>IF(ISERROR(VLOOKUP($A1185,'30.06.2022'!$A:$I,9,0)=TRUE),0,VLOOKUP($A1185,'30.06.2022'!$A:$I,9,0))</f>
        <v>-4194.92</v>
      </c>
      <c r="J1185" s="39">
        <f>IF(ISERROR(VLOOKUP($A1185,'31.07.2022'!$A:$I,9,0)=TRUE),0,VLOOKUP($A1185,'31.07.2022'!$A:$I,9,0))</f>
        <v>-4194.92</v>
      </c>
      <c r="K1185" s="39">
        <f>IF(ISERROR(VLOOKUP($A1185,'31.08.2022'!$A:$I,9,0)=TRUE),0,VLOOKUP($A1185,'31.08.2022'!$A:$I,9,0))</f>
        <v>-4194.92</v>
      </c>
      <c r="L1185" s="39">
        <f>IF(ISERROR(VLOOKUP($A1185,'30.09.2022'!$A:$I,9,0)=TRUE),0,VLOOKUP($A1185,'30.09.2022'!$A:$I,9,0))</f>
        <v>-4194.92</v>
      </c>
      <c r="M1185" s="39">
        <f>IF(ISERROR(VLOOKUP($A1185,'31.10.2022'!$A:$I,9,0)=TRUE),0,VLOOKUP($A1185,'31.10.2022'!$A:$I,9,0))</f>
        <v>-4194.92</v>
      </c>
      <c r="N1185" s="39">
        <f>IF(ISERROR(VLOOKUP($A1185,'30.11.2022'!$A:$I,9,0)=TRUE),0,VLOOKUP($A1185,'30.11.2022'!$A:$I,9,0))</f>
        <v>-4194.92</v>
      </c>
      <c r="O1185" s="39">
        <f>IF(ISERROR(VLOOKUP($A1185,'31.12.2022'!$A:$I,9,0)=TRUE),0,VLOOKUP($A1185,'31.12.2022'!$A:$I,9,0))</f>
        <v>-4194.92</v>
      </c>
    </row>
    <row r="1186" spans="1:15" x14ac:dyDescent="0.3">
      <c r="A1186" s="1" t="s">
        <v>1289</v>
      </c>
      <c r="B1186" s="1"/>
      <c r="C1186" s="53">
        <f t="shared" si="18"/>
        <v>11</v>
      </c>
      <c r="D1186" s="2">
        <f>IF(ISERROR(VLOOKUP($A1186,'31.01.2022'!$A:$I,9,0)=TRUE),0,VLOOKUP($A1186,'31.01.2022'!$A:$I,9,0))</f>
        <v>-2814.53</v>
      </c>
      <c r="E1186" s="2">
        <f>IF(ISERROR(VLOOKUP($A1186,'28.02.2022'!$A:$I,9,0)=TRUE),0,VLOOKUP($A1186,'28.02.2022'!$A:$I,9,0))</f>
        <v>-2814.53</v>
      </c>
      <c r="F1186" s="2">
        <f>IF(ISERROR(VLOOKUP($A1186,'31.03.2022'!$A:$I,9,0)=TRUE),0,VLOOKUP($A1186,'31.03.2022'!$A:$I,9,0))</f>
        <v>-2814.53</v>
      </c>
      <c r="G1186" s="2">
        <f>IF(ISERROR(VLOOKUP($A1186,'30.04.2022'!$A:$I,9,0)=TRUE),0,VLOOKUP($A1186,'30.04.2022'!$A:$I,9,0))</f>
        <v>-2814.53</v>
      </c>
      <c r="H1186" s="2">
        <f>IF(ISERROR(VLOOKUP($A1186,'31.05.2022'!$A:$I,9,0)=TRUE),0,VLOOKUP($A1186,'31.05.2022'!$A:$I,9,0))</f>
        <v>-2814.53</v>
      </c>
      <c r="I1186" s="2">
        <f>IF(ISERROR(VLOOKUP($A1186,'30.06.2022'!$A:$I,9,0)=TRUE),0,VLOOKUP($A1186,'30.06.2022'!$A:$I,9,0))</f>
        <v>-2814.53</v>
      </c>
      <c r="J1186" s="39">
        <f>IF(ISERROR(VLOOKUP($A1186,'31.07.2022'!$A:$I,9,0)=TRUE),0,VLOOKUP($A1186,'31.07.2022'!$A:$I,9,0))</f>
        <v>-2814.53</v>
      </c>
      <c r="K1186" s="39">
        <f>IF(ISERROR(VLOOKUP($A1186,'31.08.2022'!$A:$I,9,0)=TRUE),0,VLOOKUP($A1186,'31.08.2022'!$A:$I,9,0))</f>
        <v>-2814.53</v>
      </c>
      <c r="L1186" s="39">
        <f>IF(ISERROR(VLOOKUP($A1186,'30.09.2022'!$A:$I,9,0)=TRUE),0,VLOOKUP($A1186,'30.09.2022'!$A:$I,9,0))</f>
        <v>-2814.53</v>
      </c>
      <c r="M1186" s="39">
        <f>IF(ISERROR(VLOOKUP($A1186,'31.10.2022'!$A:$I,9,0)=TRUE),0,VLOOKUP($A1186,'31.10.2022'!$A:$I,9,0))</f>
        <v>-2814.53</v>
      </c>
      <c r="N1186" s="39">
        <f>IF(ISERROR(VLOOKUP($A1186,'30.11.2022'!$A:$I,9,0)=TRUE),0,VLOOKUP($A1186,'30.11.2022'!$A:$I,9,0))</f>
        <v>-2814.53</v>
      </c>
      <c r="O1186" s="39">
        <f>IF(ISERROR(VLOOKUP($A1186,'31.12.2022'!$A:$I,9,0)=TRUE),0,VLOOKUP($A1186,'31.12.2022'!$A:$I,9,0))</f>
        <v>-2814.53</v>
      </c>
    </row>
    <row r="1187" spans="1:15" x14ac:dyDescent="0.3">
      <c r="A1187" s="1" t="s">
        <v>1290</v>
      </c>
      <c r="B1187" s="1"/>
      <c r="C1187" s="53">
        <f t="shared" si="18"/>
        <v>11</v>
      </c>
      <c r="D1187" s="2">
        <f>IF(ISERROR(VLOOKUP($A1187,'31.01.2022'!$A:$I,9,0)=TRUE),0,VLOOKUP($A1187,'31.01.2022'!$A:$I,9,0))</f>
        <v>-9800</v>
      </c>
      <c r="E1187" s="2">
        <f>IF(ISERROR(VLOOKUP($A1187,'28.02.2022'!$A:$I,9,0)=TRUE),0,VLOOKUP($A1187,'28.02.2022'!$A:$I,9,0))</f>
        <v>-9800</v>
      </c>
      <c r="F1187" s="2">
        <f>IF(ISERROR(VLOOKUP($A1187,'31.03.2022'!$A:$I,9,0)=TRUE),0,VLOOKUP($A1187,'31.03.2022'!$A:$I,9,0))</f>
        <v>-9800</v>
      </c>
      <c r="G1187" s="2">
        <f>IF(ISERROR(VLOOKUP($A1187,'30.04.2022'!$A:$I,9,0)=TRUE),0,VLOOKUP($A1187,'30.04.2022'!$A:$I,9,0))</f>
        <v>-9800</v>
      </c>
      <c r="H1187" s="2">
        <f>IF(ISERROR(VLOOKUP($A1187,'31.05.2022'!$A:$I,9,0)=TRUE),0,VLOOKUP($A1187,'31.05.2022'!$A:$I,9,0))</f>
        <v>-9800</v>
      </c>
      <c r="I1187" s="2">
        <f>IF(ISERROR(VLOOKUP($A1187,'30.06.2022'!$A:$I,9,0)=TRUE),0,VLOOKUP($A1187,'30.06.2022'!$A:$I,9,0))</f>
        <v>-9800</v>
      </c>
      <c r="J1187" s="39">
        <f>IF(ISERROR(VLOOKUP($A1187,'31.07.2022'!$A:$I,9,0)=TRUE),0,VLOOKUP($A1187,'31.07.2022'!$A:$I,9,0))</f>
        <v>-9800</v>
      </c>
      <c r="K1187" s="39">
        <f>IF(ISERROR(VLOOKUP($A1187,'31.08.2022'!$A:$I,9,0)=TRUE),0,VLOOKUP($A1187,'31.08.2022'!$A:$I,9,0))</f>
        <v>-9800</v>
      </c>
      <c r="L1187" s="39">
        <f>IF(ISERROR(VLOOKUP($A1187,'30.09.2022'!$A:$I,9,0)=TRUE),0,VLOOKUP($A1187,'30.09.2022'!$A:$I,9,0))</f>
        <v>-9800</v>
      </c>
      <c r="M1187" s="39">
        <f>IF(ISERROR(VLOOKUP($A1187,'31.10.2022'!$A:$I,9,0)=TRUE),0,VLOOKUP($A1187,'31.10.2022'!$A:$I,9,0))</f>
        <v>-9800</v>
      </c>
      <c r="N1187" s="39">
        <f>IF(ISERROR(VLOOKUP($A1187,'30.11.2022'!$A:$I,9,0)=TRUE),0,VLOOKUP($A1187,'30.11.2022'!$A:$I,9,0))</f>
        <v>-9800</v>
      </c>
      <c r="O1187" s="39">
        <f>IF(ISERROR(VLOOKUP($A1187,'31.12.2022'!$A:$I,9,0)=TRUE),0,VLOOKUP($A1187,'31.12.2022'!$A:$I,9,0))</f>
        <v>-9800</v>
      </c>
    </row>
    <row r="1188" spans="1:15" x14ac:dyDescent="0.3">
      <c r="A1188" s="1" t="s">
        <v>1291</v>
      </c>
      <c r="B1188" s="1"/>
      <c r="C1188" s="53">
        <f t="shared" si="18"/>
        <v>11</v>
      </c>
      <c r="D1188" s="2">
        <f>IF(ISERROR(VLOOKUP($A1188,'31.01.2022'!$A:$I,9,0)=TRUE),0,VLOOKUP($A1188,'31.01.2022'!$A:$I,9,0))</f>
        <v>-5762</v>
      </c>
      <c r="E1188" s="2">
        <f>IF(ISERROR(VLOOKUP($A1188,'28.02.2022'!$A:$I,9,0)=TRUE),0,VLOOKUP($A1188,'28.02.2022'!$A:$I,9,0))</f>
        <v>-5762</v>
      </c>
      <c r="F1188" s="2">
        <f>IF(ISERROR(VLOOKUP($A1188,'31.03.2022'!$A:$I,9,0)=TRUE),0,VLOOKUP($A1188,'31.03.2022'!$A:$I,9,0))</f>
        <v>-5762</v>
      </c>
      <c r="G1188" s="2">
        <f>IF(ISERROR(VLOOKUP($A1188,'30.04.2022'!$A:$I,9,0)=TRUE),0,VLOOKUP($A1188,'30.04.2022'!$A:$I,9,0))</f>
        <v>-5762</v>
      </c>
      <c r="H1188" s="2">
        <f>IF(ISERROR(VLOOKUP($A1188,'31.05.2022'!$A:$I,9,0)=TRUE),0,VLOOKUP($A1188,'31.05.2022'!$A:$I,9,0))</f>
        <v>-5762</v>
      </c>
      <c r="I1188" s="2">
        <f>IF(ISERROR(VLOOKUP($A1188,'30.06.2022'!$A:$I,9,0)=TRUE),0,VLOOKUP($A1188,'30.06.2022'!$A:$I,9,0))</f>
        <v>-5762</v>
      </c>
      <c r="J1188" s="39">
        <f>IF(ISERROR(VLOOKUP($A1188,'31.07.2022'!$A:$I,9,0)=TRUE),0,VLOOKUP($A1188,'31.07.2022'!$A:$I,9,0))</f>
        <v>-5762</v>
      </c>
      <c r="K1188" s="39">
        <f>IF(ISERROR(VLOOKUP($A1188,'31.08.2022'!$A:$I,9,0)=TRUE),0,VLOOKUP($A1188,'31.08.2022'!$A:$I,9,0))</f>
        <v>-5762</v>
      </c>
      <c r="L1188" s="39">
        <f>IF(ISERROR(VLOOKUP($A1188,'30.09.2022'!$A:$I,9,0)=TRUE),0,VLOOKUP($A1188,'30.09.2022'!$A:$I,9,0))</f>
        <v>-5762</v>
      </c>
      <c r="M1188" s="39">
        <f>IF(ISERROR(VLOOKUP($A1188,'31.10.2022'!$A:$I,9,0)=TRUE),0,VLOOKUP($A1188,'31.10.2022'!$A:$I,9,0))</f>
        <v>-5762</v>
      </c>
      <c r="N1188" s="39">
        <f>IF(ISERROR(VLOOKUP($A1188,'30.11.2022'!$A:$I,9,0)=TRUE),0,VLOOKUP($A1188,'30.11.2022'!$A:$I,9,0))</f>
        <v>-5762</v>
      </c>
      <c r="O1188" s="39">
        <f>IF(ISERROR(VLOOKUP($A1188,'31.12.2022'!$A:$I,9,0)=TRUE),0,VLOOKUP($A1188,'31.12.2022'!$A:$I,9,0))</f>
        <v>-5762</v>
      </c>
    </row>
    <row r="1189" spans="1:15" x14ac:dyDescent="0.3">
      <c r="A1189" s="1" t="s">
        <v>1292</v>
      </c>
      <c r="B1189" s="1"/>
      <c r="C1189" s="53">
        <f t="shared" si="18"/>
        <v>11</v>
      </c>
      <c r="D1189" s="2">
        <f>IF(ISERROR(VLOOKUP($A1189,'31.01.2022'!$A:$I,9,0)=TRUE),0,VLOOKUP($A1189,'31.01.2022'!$A:$I,9,0))</f>
        <v>-4725</v>
      </c>
      <c r="E1189" s="2">
        <f>IF(ISERROR(VLOOKUP($A1189,'28.02.2022'!$A:$I,9,0)=TRUE),0,VLOOKUP($A1189,'28.02.2022'!$A:$I,9,0))</f>
        <v>-4725</v>
      </c>
      <c r="F1189" s="2">
        <f>IF(ISERROR(VLOOKUP($A1189,'31.03.2022'!$A:$I,9,0)=TRUE),0,VLOOKUP($A1189,'31.03.2022'!$A:$I,9,0))</f>
        <v>-4725</v>
      </c>
      <c r="G1189" s="2">
        <f>IF(ISERROR(VLOOKUP($A1189,'30.04.2022'!$A:$I,9,0)=TRUE),0,VLOOKUP($A1189,'30.04.2022'!$A:$I,9,0))</f>
        <v>-4725</v>
      </c>
      <c r="H1189" s="2">
        <f>IF(ISERROR(VLOOKUP($A1189,'31.05.2022'!$A:$I,9,0)=TRUE),0,VLOOKUP($A1189,'31.05.2022'!$A:$I,9,0))</f>
        <v>-4725</v>
      </c>
      <c r="I1189" s="2">
        <f>IF(ISERROR(VLOOKUP($A1189,'30.06.2022'!$A:$I,9,0)=TRUE),0,VLOOKUP($A1189,'30.06.2022'!$A:$I,9,0))</f>
        <v>-4725</v>
      </c>
      <c r="J1189" s="39">
        <f>IF(ISERROR(VLOOKUP($A1189,'31.07.2022'!$A:$I,9,0)=TRUE),0,VLOOKUP($A1189,'31.07.2022'!$A:$I,9,0))</f>
        <v>-4725</v>
      </c>
      <c r="K1189" s="39">
        <f>IF(ISERROR(VLOOKUP($A1189,'31.08.2022'!$A:$I,9,0)=TRUE),0,VLOOKUP($A1189,'31.08.2022'!$A:$I,9,0))</f>
        <v>-4725</v>
      </c>
      <c r="L1189" s="39">
        <f>IF(ISERROR(VLOOKUP($A1189,'30.09.2022'!$A:$I,9,0)=TRUE),0,VLOOKUP($A1189,'30.09.2022'!$A:$I,9,0))</f>
        <v>-4725</v>
      </c>
      <c r="M1189" s="39">
        <f>IF(ISERROR(VLOOKUP($A1189,'31.10.2022'!$A:$I,9,0)=TRUE),0,VLOOKUP($A1189,'31.10.2022'!$A:$I,9,0))</f>
        <v>-4725</v>
      </c>
      <c r="N1189" s="39">
        <f>IF(ISERROR(VLOOKUP($A1189,'30.11.2022'!$A:$I,9,0)=TRUE),0,VLOOKUP($A1189,'30.11.2022'!$A:$I,9,0))</f>
        <v>-4725</v>
      </c>
      <c r="O1189" s="39">
        <f>IF(ISERROR(VLOOKUP($A1189,'31.12.2022'!$A:$I,9,0)=TRUE),0,VLOOKUP($A1189,'31.12.2022'!$A:$I,9,0))</f>
        <v>-4725</v>
      </c>
    </row>
    <row r="1190" spans="1:15" x14ac:dyDescent="0.3">
      <c r="A1190" s="1" t="s">
        <v>1293</v>
      </c>
      <c r="B1190" s="1"/>
      <c r="C1190" s="53">
        <f t="shared" si="18"/>
        <v>11</v>
      </c>
      <c r="D1190" s="2">
        <f>IF(ISERROR(VLOOKUP($A1190,'31.01.2022'!$A:$I,9,0)=TRUE),0,VLOOKUP($A1190,'31.01.2022'!$A:$I,9,0))</f>
        <v>-9062.5</v>
      </c>
      <c r="E1190" s="2">
        <f>IF(ISERROR(VLOOKUP($A1190,'28.02.2022'!$A:$I,9,0)=TRUE),0,VLOOKUP($A1190,'28.02.2022'!$A:$I,9,0))</f>
        <v>-9062.5</v>
      </c>
      <c r="F1190" s="2">
        <f>IF(ISERROR(VLOOKUP($A1190,'31.03.2022'!$A:$I,9,0)=TRUE),0,VLOOKUP($A1190,'31.03.2022'!$A:$I,9,0))</f>
        <v>-9062.5</v>
      </c>
      <c r="G1190" s="2">
        <f>IF(ISERROR(VLOOKUP($A1190,'30.04.2022'!$A:$I,9,0)=TRUE),0,VLOOKUP($A1190,'30.04.2022'!$A:$I,9,0))</f>
        <v>-9062.5</v>
      </c>
      <c r="H1190" s="2">
        <f>IF(ISERROR(VLOOKUP($A1190,'31.05.2022'!$A:$I,9,0)=TRUE),0,VLOOKUP($A1190,'31.05.2022'!$A:$I,9,0))</f>
        <v>-9062.5</v>
      </c>
      <c r="I1190" s="2">
        <f>IF(ISERROR(VLOOKUP($A1190,'30.06.2022'!$A:$I,9,0)=TRUE),0,VLOOKUP($A1190,'30.06.2022'!$A:$I,9,0))</f>
        <v>-9062.5</v>
      </c>
      <c r="J1190" s="39">
        <f>IF(ISERROR(VLOOKUP($A1190,'31.07.2022'!$A:$I,9,0)=TRUE),0,VLOOKUP($A1190,'31.07.2022'!$A:$I,9,0))</f>
        <v>-9062.5</v>
      </c>
      <c r="K1190" s="39">
        <f>IF(ISERROR(VLOOKUP($A1190,'31.08.2022'!$A:$I,9,0)=TRUE),0,VLOOKUP($A1190,'31.08.2022'!$A:$I,9,0))</f>
        <v>-9062.5</v>
      </c>
      <c r="L1190" s="39">
        <f>IF(ISERROR(VLOOKUP($A1190,'30.09.2022'!$A:$I,9,0)=TRUE),0,VLOOKUP($A1190,'30.09.2022'!$A:$I,9,0))</f>
        <v>-9062.5</v>
      </c>
      <c r="M1190" s="39">
        <f>IF(ISERROR(VLOOKUP($A1190,'31.10.2022'!$A:$I,9,0)=TRUE),0,VLOOKUP($A1190,'31.10.2022'!$A:$I,9,0))</f>
        <v>-9062.5</v>
      </c>
      <c r="N1190" s="39">
        <f>IF(ISERROR(VLOOKUP($A1190,'30.11.2022'!$A:$I,9,0)=TRUE),0,VLOOKUP($A1190,'30.11.2022'!$A:$I,9,0))</f>
        <v>-9062.5</v>
      </c>
      <c r="O1190" s="39">
        <f>IF(ISERROR(VLOOKUP($A1190,'31.12.2022'!$A:$I,9,0)=TRUE),0,VLOOKUP($A1190,'31.12.2022'!$A:$I,9,0))</f>
        <v>-9062.5</v>
      </c>
    </row>
    <row r="1191" spans="1:15" x14ac:dyDescent="0.3">
      <c r="A1191" s="1" t="s">
        <v>1294</v>
      </c>
      <c r="B1191" s="1"/>
      <c r="C1191" s="53">
        <f t="shared" si="18"/>
        <v>11</v>
      </c>
      <c r="D1191" s="2">
        <f>IF(ISERROR(VLOOKUP($A1191,'31.01.2022'!$A:$I,9,0)=TRUE),0,VLOOKUP($A1191,'31.01.2022'!$A:$I,9,0))</f>
        <v>-18644.060000000001</v>
      </c>
      <c r="E1191" s="2">
        <f>IF(ISERROR(VLOOKUP($A1191,'28.02.2022'!$A:$I,9,0)=TRUE),0,VLOOKUP($A1191,'28.02.2022'!$A:$I,9,0))</f>
        <v>-18644.060000000001</v>
      </c>
      <c r="F1191" s="2">
        <f>IF(ISERROR(VLOOKUP($A1191,'31.03.2022'!$A:$I,9,0)=TRUE),0,VLOOKUP($A1191,'31.03.2022'!$A:$I,9,0))</f>
        <v>-18644.060000000001</v>
      </c>
      <c r="G1191" s="2">
        <f>IF(ISERROR(VLOOKUP($A1191,'30.04.2022'!$A:$I,9,0)=TRUE),0,VLOOKUP($A1191,'30.04.2022'!$A:$I,9,0))</f>
        <v>-18644.060000000001</v>
      </c>
      <c r="H1191" s="2">
        <f>IF(ISERROR(VLOOKUP($A1191,'31.05.2022'!$A:$I,9,0)=TRUE),0,VLOOKUP($A1191,'31.05.2022'!$A:$I,9,0))</f>
        <v>-18644.060000000001</v>
      </c>
      <c r="I1191" s="2">
        <f>IF(ISERROR(VLOOKUP($A1191,'30.06.2022'!$A:$I,9,0)=TRUE),0,VLOOKUP($A1191,'30.06.2022'!$A:$I,9,0))</f>
        <v>-18644.060000000001</v>
      </c>
      <c r="J1191" s="39">
        <f>IF(ISERROR(VLOOKUP($A1191,'31.07.2022'!$A:$I,9,0)=TRUE),0,VLOOKUP($A1191,'31.07.2022'!$A:$I,9,0))</f>
        <v>-18644.060000000001</v>
      </c>
      <c r="K1191" s="39">
        <f>IF(ISERROR(VLOOKUP($A1191,'31.08.2022'!$A:$I,9,0)=TRUE),0,VLOOKUP($A1191,'31.08.2022'!$A:$I,9,0))</f>
        <v>-18644.060000000001</v>
      </c>
      <c r="L1191" s="39">
        <f>IF(ISERROR(VLOOKUP($A1191,'30.09.2022'!$A:$I,9,0)=TRUE),0,VLOOKUP($A1191,'30.09.2022'!$A:$I,9,0))</f>
        <v>-18644.060000000001</v>
      </c>
      <c r="M1191" s="39">
        <f>IF(ISERROR(VLOOKUP($A1191,'31.10.2022'!$A:$I,9,0)=TRUE),0,VLOOKUP($A1191,'31.10.2022'!$A:$I,9,0))</f>
        <v>-18644.060000000001</v>
      </c>
      <c r="N1191" s="39">
        <f>IF(ISERROR(VLOOKUP($A1191,'30.11.2022'!$A:$I,9,0)=TRUE),0,VLOOKUP($A1191,'30.11.2022'!$A:$I,9,0))</f>
        <v>-18644.060000000001</v>
      </c>
      <c r="O1191" s="39">
        <f>IF(ISERROR(VLOOKUP($A1191,'31.12.2022'!$A:$I,9,0)=TRUE),0,VLOOKUP($A1191,'31.12.2022'!$A:$I,9,0))</f>
        <v>-18644.060000000001</v>
      </c>
    </row>
    <row r="1192" spans="1:15" x14ac:dyDescent="0.3">
      <c r="A1192" s="1" t="s">
        <v>1295</v>
      </c>
      <c r="B1192" s="1"/>
      <c r="C1192" s="53">
        <f t="shared" si="18"/>
        <v>11</v>
      </c>
      <c r="D1192" s="2">
        <f>IF(ISERROR(VLOOKUP($A1192,'31.01.2022'!$A:$I,9,0)=TRUE),0,VLOOKUP($A1192,'31.01.2022'!$A:$I,9,0))</f>
        <v>-6843.22</v>
      </c>
      <c r="E1192" s="2">
        <f>IF(ISERROR(VLOOKUP($A1192,'28.02.2022'!$A:$I,9,0)=TRUE),0,VLOOKUP($A1192,'28.02.2022'!$A:$I,9,0))</f>
        <v>-6843.22</v>
      </c>
      <c r="F1192" s="2">
        <f>IF(ISERROR(VLOOKUP($A1192,'31.03.2022'!$A:$I,9,0)=TRUE),0,VLOOKUP($A1192,'31.03.2022'!$A:$I,9,0))</f>
        <v>-6843.22</v>
      </c>
      <c r="G1192" s="2">
        <f>IF(ISERROR(VLOOKUP($A1192,'30.04.2022'!$A:$I,9,0)=TRUE),0,VLOOKUP($A1192,'30.04.2022'!$A:$I,9,0))</f>
        <v>-6843.22</v>
      </c>
      <c r="H1192" s="2">
        <f>IF(ISERROR(VLOOKUP($A1192,'31.05.2022'!$A:$I,9,0)=TRUE),0,VLOOKUP($A1192,'31.05.2022'!$A:$I,9,0))</f>
        <v>-6843.22</v>
      </c>
      <c r="I1192" s="2">
        <f>IF(ISERROR(VLOOKUP($A1192,'30.06.2022'!$A:$I,9,0)=TRUE),0,VLOOKUP($A1192,'30.06.2022'!$A:$I,9,0))</f>
        <v>-6843.22</v>
      </c>
      <c r="J1192" s="39">
        <f>IF(ISERROR(VLOOKUP($A1192,'31.07.2022'!$A:$I,9,0)=TRUE),0,VLOOKUP($A1192,'31.07.2022'!$A:$I,9,0))</f>
        <v>-6843.22</v>
      </c>
      <c r="K1192" s="39">
        <f>IF(ISERROR(VLOOKUP($A1192,'31.08.2022'!$A:$I,9,0)=TRUE),0,VLOOKUP($A1192,'31.08.2022'!$A:$I,9,0))</f>
        <v>-6843.22</v>
      </c>
      <c r="L1192" s="39">
        <f>IF(ISERROR(VLOOKUP($A1192,'30.09.2022'!$A:$I,9,0)=TRUE),0,VLOOKUP($A1192,'30.09.2022'!$A:$I,9,0))</f>
        <v>-6843.22</v>
      </c>
      <c r="M1192" s="39">
        <f>IF(ISERROR(VLOOKUP($A1192,'31.10.2022'!$A:$I,9,0)=TRUE),0,VLOOKUP($A1192,'31.10.2022'!$A:$I,9,0))</f>
        <v>-6843.22</v>
      </c>
      <c r="N1192" s="39">
        <f>IF(ISERROR(VLOOKUP($A1192,'30.11.2022'!$A:$I,9,0)=TRUE),0,VLOOKUP($A1192,'30.11.2022'!$A:$I,9,0))</f>
        <v>-6843.22</v>
      </c>
      <c r="O1192" s="39">
        <f>IF(ISERROR(VLOOKUP($A1192,'31.12.2022'!$A:$I,9,0)=TRUE),0,VLOOKUP($A1192,'31.12.2022'!$A:$I,9,0))</f>
        <v>-6843.22</v>
      </c>
    </row>
    <row r="1193" spans="1:15" x14ac:dyDescent="0.3">
      <c r="A1193" s="1" t="s">
        <v>1296</v>
      </c>
      <c r="B1193" s="1"/>
      <c r="C1193" s="53">
        <f t="shared" si="18"/>
        <v>11</v>
      </c>
      <c r="D1193" s="2">
        <f>IF(ISERROR(VLOOKUP($A1193,'31.01.2022'!$A:$I,9,0)=TRUE),0,VLOOKUP($A1193,'31.01.2022'!$A:$I,9,0))</f>
        <v>-47607.35</v>
      </c>
      <c r="E1193" s="2">
        <f>IF(ISERROR(VLOOKUP($A1193,'28.02.2022'!$A:$I,9,0)=TRUE),0,VLOOKUP($A1193,'28.02.2022'!$A:$I,9,0))</f>
        <v>-47607.35</v>
      </c>
      <c r="F1193" s="2">
        <f>IF(ISERROR(VLOOKUP($A1193,'31.03.2022'!$A:$I,9,0)=TRUE),0,VLOOKUP($A1193,'31.03.2022'!$A:$I,9,0))</f>
        <v>-47607.35</v>
      </c>
      <c r="G1193" s="2">
        <f>IF(ISERROR(VLOOKUP($A1193,'30.04.2022'!$A:$I,9,0)=TRUE),0,VLOOKUP($A1193,'30.04.2022'!$A:$I,9,0))</f>
        <v>-47607.35</v>
      </c>
      <c r="H1193" s="2">
        <f>IF(ISERROR(VLOOKUP($A1193,'31.05.2022'!$A:$I,9,0)=TRUE),0,VLOOKUP($A1193,'31.05.2022'!$A:$I,9,0))</f>
        <v>-47607.35</v>
      </c>
      <c r="I1193" s="2">
        <f>IF(ISERROR(VLOOKUP($A1193,'30.06.2022'!$A:$I,9,0)=TRUE),0,VLOOKUP($A1193,'30.06.2022'!$A:$I,9,0))</f>
        <v>-47607.35</v>
      </c>
      <c r="J1193" s="39">
        <f>IF(ISERROR(VLOOKUP($A1193,'31.07.2022'!$A:$I,9,0)=TRUE),0,VLOOKUP($A1193,'31.07.2022'!$A:$I,9,0))</f>
        <v>-47607.35</v>
      </c>
      <c r="K1193" s="39">
        <f>IF(ISERROR(VLOOKUP($A1193,'31.08.2022'!$A:$I,9,0)=TRUE),0,VLOOKUP($A1193,'31.08.2022'!$A:$I,9,0))</f>
        <v>-47607.35</v>
      </c>
      <c r="L1193" s="39">
        <f>IF(ISERROR(VLOOKUP($A1193,'30.09.2022'!$A:$I,9,0)=TRUE),0,VLOOKUP($A1193,'30.09.2022'!$A:$I,9,0))</f>
        <v>-47607.35</v>
      </c>
      <c r="M1193" s="39">
        <f>IF(ISERROR(VLOOKUP($A1193,'31.10.2022'!$A:$I,9,0)=TRUE),0,VLOOKUP($A1193,'31.10.2022'!$A:$I,9,0))</f>
        <v>-47607.35</v>
      </c>
      <c r="N1193" s="39">
        <f>IF(ISERROR(VLOOKUP($A1193,'30.11.2022'!$A:$I,9,0)=TRUE),0,VLOOKUP($A1193,'30.11.2022'!$A:$I,9,0))</f>
        <v>-47607.35</v>
      </c>
      <c r="O1193" s="39">
        <f>IF(ISERROR(VLOOKUP($A1193,'31.12.2022'!$A:$I,9,0)=TRUE),0,VLOOKUP($A1193,'31.12.2022'!$A:$I,9,0))</f>
        <v>-47607.35</v>
      </c>
    </row>
    <row r="1194" spans="1:15" x14ac:dyDescent="0.3">
      <c r="A1194" s="1" t="s">
        <v>1297</v>
      </c>
      <c r="B1194" s="1"/>
      <c r="C1194" s="53">
        <f t="shared" si="18"/>
        <v>11</v>
      </c>
      <c r="D1194" s="2">
        <f>IF(ISERROR(VLOOKUP($A1194,'31.01.2022'!$A:$I,9,0)=TRUE),0,VLOOKUP($A1194,'31.01.2022'!$A:$I,9,0))</f>
        <v>-8474.58</v>
      </c>
      <c r="E1194" s="2">
        <f>IF(ISERROR(VLOOKUP($A1194,'28.02.2022'!$A:$I,9,0)=TRUE),0,VLOOKUP($A1194,'28.02.2022'!$A:$I,9,0))</f>
        <v>-8474.58</v>
      </c>
      <c r="F1194" s="2">
        <f>IF(ISERROR(VLOOKUP($A1194,'31.03.2022'!$A:$I,9,0)=TRUE),0,VLOOKUP($A1194,'31.03.2022'!$A:$I,9,0))</f>
        <v>-8474.58</v>
      </c>
      <c r="G1194" s="2">
        <f>IF(ISERROR(VLOOKUP($A1194,'30.04.2022'!$A:$I,9,0)=TRUE),0,VLOOKUP($A1194,'30.04.2022'!$A:$I,9,0))</f>
        <v>-8474.58</v>
      </c>
      <c r="H1194" s="2">
        <f>IF(ISERROR(VLOOKUP($A1194,'31.05.2022'!$A:$I,9,0)=TRUE),0,VLOOKUP($A1194,'31.05.2022'!$A:$I,9,0))</f>
        <v>-8474.58</v>
      </c>
      <c r="I1194" s="2">
        <f>IF(ISERROR(VLOOKUP($A1194,'30.06.2022'!$A:$I,9,0)=TRUE),0,VLOOKUP($A1194,'30.06.2022'!$A:$I,9,0))</f>
        <v>-8474.58</v>
      </c>
      <c r="J1194" s="39">
        <f>IF(ISERROR(VLOOKUP($A1194,'31.07.2022'!$A:$I,9,0)=TRUE),0,VLOOKUP($A1194,'31.07.2022'!$A:$I,9,0))</f>
        <v>-8474.58</v>
      </c>
      <c r="K1194" s="39">
        <f>IF(ISERROR(VLOOKUP($A1194,'31.08.2022'!$A:$I,9,0)=TRUE),0,VLOOKUP($A1194,'31.08.2022'!$A:$I,9,0))</f>
        <v>-8474.58</v>
      </c>
      <c r="L1194" s="39">
        <f>IF(ISERROR(VLOOKUP($A1194,'30.09.2022'!$A:$I,9,0)=TRUE),0,VLOOKUP($A1194,'30.09.2022'!$A:$I,9,0))</f>
        <v>-8474.58</v>
      </c>
      <c r="M1194" s="39">
        <f>IF(ISERROR(VLOOKUP($A1194,'31.10.2022'!$A:$I,9,0)=TRUE),0,VLOOKUP($A1194,'31.10.2022'!$A:$I,9,0))</f>
        <v>-8474.58</v>
      </c>
      <c r="N1194" s="39">
        <f>IF(ISERROR(VLOOKUP($A1194,'30.11.2022'!$A:$I,9,0)=TRUE),0,VLOOKUP($A1194,'30.11.2022'!$A:$I,9,0))</f>
        <v>-8474.58</v>
      </c>
      <c r="O1194" s="39">
        <f>IF(ISERROR(VLOOKUP($A1194,'31.12.2022'!$A:$I,9,0)=TRUE),0,VLOOKUP($A1194,'31.12.2022'!$A:$I,9,0))</f>
        <v>-8474.58</v>
      </c>
    </row>
    <row r="1195" spans="1:15" x14ac:dyDescent="0.3">
      <c r="A1195" s="1" t="s">
        <v>1298</v>
      </c>
      <c r="B1195" s="1"/>
      <c r="C1195" s="53">
        <f t="shared" si="18"/>
        <v>11</v>
      </c>
      <c r="D1195" s="2">
        <f>IF(ISERROR(VLOOKUP($A1195,'31.01.2022'!$A:$I,9,0)=TRUE),0,VLOOKUP($A1195,'31.01.2022'!$A:$I,9,0))</f>
        <v>-6855</v>
      </c>
      <c r="E1195" s="2">
        <f>IF(ISERROR(VLOOKUP($A1195,'28.02.2022'!$A:$I,9,0)=TRUE),0,VLOOKUP($A1195,'28.02.2022'!$A:$I,9,0))</f>
        <v>-6855</v>
      </c>
      <c r="F1195" s="2">
        <f>IF(ISERROR(VLOOKUP($A1195,'31.03.2022'!$A:$I,9,0)=TRUE),0,VLOOKUP($A1195,'31.03.2022'!$A:$I,9,0))</f>
        <v>-6855</v>
      </c>
      <c r="G1195" s="2">
        <f>IF(ISERROR(VLOOKUP($A1195,'30.04.2022'!$A:$I,9,0)=TRUE),0,VLOOKUP($A1195,'30.04.2022'!$A:$I,9,0))</f>
        <v>-6855</v>
      </c>
      <c r="H1195" s="2">
        <f>IF(ISERROR(VLOOKUP($A1195,'31.05.2022'!$A:$I,9,0)=TRUE),0,VLOOKUP($A1195,'31.05.2022'!$A:$I,9,0))</f>
        <v>-6855</v>
      </c>
      <c r="I1195" s="2">
        <f>IF(ISERROR(VLOOKUP($A1195,'30.06.2022'!$A:$I,9,0)=TRUE),0,VLOOKUP($A1195,'30.06.2022'!$A:$I,9,0))</f>
        <v>-6855</v>
      </c>
      <c r="J1195" s="39">
        <f>IF(ISERROR(VLOOKUP($A1195,'31.07.2022'!$A:$I,9,0)=TRUE),0,VLOOKUP($A1195,'31.07.2022'!$A:$I,9,0))</f>
        <v>-6855</v>
      </c>
      <c r="K1195" s="39">
        <f>IF(ISERROR(VLOOKUP($A1195,'31.08.2022'!$A:$I,9,0)=TRUE),0,VLOOKUP($A1195,'31.08.2022'!$A:$I,9,0))</f>
        <v>-6855</v>
      </c>
      <c r="L1195" s="39">
        <f>IF(ISERROR(VLOOKUP($A1195,'30.09.2022'!$A:$I,9,0)=TRUE),0,VLOOKUP($A1195,'30.09.2022'!$A:$I,9,0))</f>
        <v>-6855</v>
      </c>
      <c r="M1195" s="39">
        <f>IF(ISERROR(VLOOKUP($A1195,'31.10.2022'!$A:$I,9,0)=TRUE),0,VLOOKUP($A1195,'31.10.2022'!$A:$I,9,0))</f>
        <v>-6855</v>
      </c>
      <c r="N1195" s="39">
        <f>IF(ISERROR(VLOOKUP($A1195,'30.11.2022'!$A:$I,9,0)=TRUE),0,VLOOKUP($A1195,'30.11.2022'!$A:$I,9,0))</f>
        <v>-6855</v>
      </c>
      <c r="O1195" s="39">
        <f>IF(ISERROR(VLOOKUP($A1195,'31.12.2022'!$A:$I,9,0)=TRUE),0,VLOOKUP($A1195,'31.12.2022'!$A:$I,9,0))</f>
        <v>-6855</v>
      </c>
    </row>
    <row r="1196" spans="1:15" x14ac:dyDescent="0.3">
      <c r="A1196" s="1" t="s">
        <v>1299</v>
      </c>
      <c r="B1196" s="1"/>
      <c r="C1196" s="53">
        <f t="shared" si="18"/>
        <v>11</v>
      </c>
      <c r="D1196" s="2">
        <f>IF(ISERROR(VLOOKUP($A1196,'31.01.2022'!$A:$I,9,0)=TRUE),0,VLOOKUP($A1196,'31.01.2022'!$A:$I,9,0))</f>
        <v>0</v>
      </c>
      <c r="E1196" s="2">
        <f>IF(ISERROR(VLOOKUP($A1196,'28.02.2022'!$A:$I,9,0)=TRUE),0,VLOOKUP($A1196,'28.02.2022'!$A:$I,9,0))</f>
        <v>0</v>
      </c>
      <c r="F1196" s="2">
        <f>IF(ISERROR(VLOOKUP($A1196,'31.03.2022'!$A:$I,9,0)=TRUE),0,VLOOKUP($A1196,'31.03.2022'!$A:$I,9,0))</f>
        <v>-5276.5</v>
      </c>
      <c r="G1196" s="2">
        <f>IF(ISERROR(VLOOKUP($A1196,'30.04.2022'!$A:$I,9,0)=TRUE),0,VLOOKUP($A1196,'30.04.2022'!$A:$I,9,0))</f>
        <v>-5276.5</v>
      </c>
      <c r="H1196" s="2">
        <f>IF(ISERROR(VLOOKUP($A1196,'31.05.2022'!$A:$I,9,0)=TRUE),0,VLOOKUP($A1196,'31.05.2022'!$A:$I,9,0))</f>
        <v>-5276.5</v>
      </c>
      <c r="I1196" s="2">
        <f>IF(ISERROR(VLOOKUP($A1196,'30.06.2022'!$A:$I,9,0)=TRUE),0,VLOOKUP($A1196,'30.06.2022'!$A:$I,9,0))</f>
        <v>-10553</v>
      </c>
      <c r="J1196" s="39">
        <f>IF(ISERROR(VLOOKUP($A1196,'31.07.2022'!$A:$I,9,0)=TRUE),0,VLOOKUP($A1196,'31.07.2022'!$A:$I,9,0))</f>
        <v>-10553</v>
      </c>
      <c r="K1196" s="39">
        <f>IF(ISERROR(VLOOKUP($A1196,'31.08.2022'!$A:$I,9,0)=TRUE),0,VLOOKUP($A1196,'31.08.2022'!$A:$I,9,0))</f>
        <v>-10553</v>
      </c>
      <c r="L1196" s="39">
        <f>IF(ISERROR(VLOOKUP($A1196,'30.09.2022'!$A:$I,9,0)=TRUE),0,VLOOKUP($A1196,'30.09.2022'!$A:$I,9,0))</f>
        <v>-10553</v>
      </c>
      <c r="M1196" s="39">
        <f>IF(ISERROR(VLOOKUP($A1196,'31.10.2022'!$A:$I,9,0)=TRUE),0,VLOOKUP($A1196,'31.10.2022'!$A:$I,9,0))</f>
        <v>-10553</v>
      </c>
      <c r="N1196" s="39">
        <f>IF(ISERROR(VLOOKUP($A1196,'30.11.2022'!$A:$I,9,0)=TRUE),0,VLOOKUP($A1196,'30.11.2022'!$A:$I,9,0))</f>
        <v>-10553</v>
      </c>
      <c r="O1196" s="39">
        <f>IF(ISERROR(VLOOKUP($A1196,'31.12.2022'!$A:$I,9,0)=TRUE),0,VLOOKUP($A1196,'31.12.2022'!$A:$I,9,0))</f>
        <v>-10553</v>
      </c>
    </row>
    <row r="1197" spans="1:15" ht="15.6" x14ac:dyDescent="0.3">
      <c r="A1197" s="3" t="s">
        <v>1300</v>
      </c>
      <c r="B1197" s="3" t="s">
        <v>1301</v>
      </c>
      <c r="C1197" s="52">
        <f t="shared" si="18"/>
        <v>6</v>
      </c>
      <c r="D1197" s="4">
        <f>IF(ISERROR(VLOOKUP($A1197,'31.01.2022'!$A:$I,9,0)=TRUE),0,VLOOKUP($A1197,'31.01.2022'!$A:$I,9,0))</f>
        <v>-162547.15999999997</v>
      </c>
      <c r="E1197" s="4">
        <f>IF(ISERROR(VLOOKUP($A1197,'28.02.2022'!$A:$I,9,0)=TRUE),0,VLOOKUP($A1197,'28.02.2022'!$A:$I,9,0))</f>
        <v>-162547.15999999997</v>
      </c>
      <c r="F1197" s="4">
        <f>IF(ISERROR(VLOOKUP($A1197,'31.03.2022'!$A:$I,9,0)=TRUE),0,VLOOKUP($A1197,'31.03.2022'!$A:$I,9,0))</f>
        <v>-162547.15999999997</v>
      </c>
      <c r="G1197" s="4">
        <f>IF(ISERROR(VLOOKUP($A1197,'30.04.2022'!$A:$I,9,0)=TRUE),0,VLOOKUP($A1197,'30.04.2022'!$A:$I,9,0))</f>
        <v>-162547.15999999997</v>
      </c>
      <c r="H1197" s="4">
        <f>IF(ISERROR(VLOOKUP($A1197,'31.05.2022'!$A:$I,9,0)=TRUE),0,VLOOKUP($A1197,'31.05.2022'!$A:$I,9,0))</f>
        <v>-162547.15999999997</v>
      </c>
      <c r="I1197" s="4">
        <f>IF(ISERROR(VLOOKUP($A1197,'30.06.2022'!$A:$I,9,0)=TRUE),0,VLOOKUP($A1197,'30.06.2022'!$A:$I,9,0))</f>
        <v>-162547.15999999997</v>
      </c>
      <c r="J1197" s="36">
        <f>IF(ISERROR(VLOOKUP($A1197,'31.07.2022'!$A:$I,9,0)=TRUE),0,VLOOKUP($A1197,'31.07.2022'!$A:$I,9,0))</f>
        <v>-162547.15999999997</v>
      </c>
      <c r="K1197" s="36">
        <f>IF(ISERROR(VLOOKUP($A1197,'31.08.2022'!$A:$I,9,0)=TRUE),0,VLOOKUP($A1197,'31.08.2022'!$A:$I,9,0))</f>
        <v>-162547.15999999997</v>
      </c>
      <c r="L1197" s="36">
        <f>IF(ISERROR(VLOOKUP($A1197,'30.09.2022'!$A:$I,9,0)=TRUE),0,VLOOKUP($A1197,'30.09.2022'!$A:$I,9,0))</f>
        <v>-162547.15999999997</v>
      </c>
      <c r="M1197" s="36">
        <f>IF(ISERROR(VLOOKUP($A1197,'31.10.2022'!$A:$I,9,0)=TRUE),0,VLOOKUP($A1197,'31.10.2022'!$A:$I,9,0))</f>
        <v>-162547.15999999997</v>
      </c>
      <c r="N1197" s="36">
        <f>IF(ISERROR(VLOOKUP($A1197,'30.11.2022'!$A:$I,9,0)=TRUE),0,VLOOKUP($A1197,'30.11.2022'!$A:$I,9,0))</f>
        <v>-162547.15999999997</v>
      </c>
      <c r="O1197" s="36">
        <f>IF(ISERROR(VLOOKUP($A1197,'31.12.2022'!$A:$I,9,0)=TRUE),0,VLOOKUP($A1197,'31.12.2022'!$A:$I,9,0))</f>
        <v>-162547.15999999997</v>
      </c>
    </row>
    <row r="1198" spans="1:15" x14ac:dyDescent="0.3">
      <c r="A1198" s="1" t="s">
        <v>1302</v>
      </c>
      <c r="B1198" s="1"/>
      <c r="C1198" s="53">
        <f t="shared" si="18"/>
        <v>11</v>
      </c>
      <c r="D1198" s="2">
        <f>IF(ISERROR(VLOOKUP($A1198,'31.01.2022'!$A:$I,9,0)=TRUE),0,VLOOKUP($A1198,'31.01.2022'!$A:$I,9,0))</f>
        <v>-1955.27</v>
      </c>
      <c r="E1198" s="2">
        <f>IF(ISERROR(VLOOKUP($A1198,'28.02.2022'!$A:$I,9,0)=TRUE),0,VLOOKUP($A1198,'28.02.2022'!$A:$I,9,0))</f>
        <v>-1955.27</v>
      </c>
      <c r="F1198" s="2">
        <f>IF(ISERROR(VLOOKUP($A1198,'31.03.2022'!$A:$I,9,0)=TRUE),0,VLOOKUP($A1198,'31.03.2022'!$A:$I,9,0))</f>
        <v>-1955.27</v>
      </c>
      <c r="G1198" s="2">
        <f>IF(ISERROR(VLOOKUP($A1198,'30.04.2022'!$A:$I,9,0)=TRUE),0,VLOOKUP($A1198,'30.04.2022'!$A:$I,9,0))</f>
        <v>-1955.27</v>
      </c>
      <c r="H1198" s="2">
        <f>IF(ISERROR(VLOOKUP($A1198,'31.05.2022'!$A:$I,9,0)=TRUE),0,VLOOKUP($A1198,'31.05.2022'!$A:$I,9,0))</f>
        <v>-1955.27</v>
      </c>
      <c r="I1198" s="2">
        <f>IF(ISERROR(VLOOKUP($A1198,'30.06.2022'!$A:$I,9,0)=TRUE),0,VLOOKUP($A1198,'30.06.2022'!$A:$I,9,0))</f>
        <v>-1955.27</v>
      </c>
      <c r="J1198" s="39">
        <f>IF(ISERROR(VLOOKUP($A1198,'31.07.2022'!$A:$I,9,0)=TRUE),0,VLOOKUP($A1198,'31.07.2022'!$A:$I,9,0))</f>
        <v>-1955.27</v>
      </c>
      <c r="K1198" s="39">
        <f>IF(ISERROR(VLOOKUP($A1198,'31.08.2022'!$A:$I,9,0)=TRUE),0,VLOOKUP($A1198,'31.08.2022'!$A:$I,9,0))</f>
        <v>-1955.27</v>
      </c>
      <c r="L1198" s="39">
        <f>IF(ISERROR(VLOOKUP($A1198,'30.09.2022'!$A:$I,9,0)=TRUE),0,VLOOKUP($A1198,'30.09.2022'!$A:$I,9,0))</f>
        <v>-1955.27</v>
      </c>
      <c r="M1198" s="39">
        <f>IF(ISERROR(VLOOKUP($A1198,'31.10.2022'!$A:$I,9,0)=TRUE),0,VLOOKUP($A1198,'31.10.2022'!$A:$I,9,0))</f>
        <v>-1955.27</v>
      </c>
      <c r="N1198" s="39">
        <f>IF(ISERROR(VLOOKUP($A1198,'30.11.2022'!$A:$I,9,0)=TRUE),0,VLOOKUP($A1198,'30.11.2022'!$A:$I,9,0))</f>
        <v>-1955.27</v>
      </c>
      <c r="O1198" s="39">
        <f>IF(ISERROR(VLOOKUP($A1198,'31.12.2022'!$A:$I,9,0)=TRUE),0,VLOOKUP($A1198,'31.12.2022'!$A:$I,9,0))</f>
        <v>-1955.27</v>
      </c>
    </row>
    <row r="1199" spans="1:15" x14ac:dyDescent="0.3">
      <c r="A1199" s="1" t="s">
        <v>1303</v>
      </c>
      <c r="B1199" s="1"/>
      <c r="C1199" s="53">
        <f t="shared" si="18"/>
        <v>11</v>
      </c>
      <c r="D1199" s="2">
        <f>IF(ISERROR(VLOOKUP($A1199,'31.01.2022'!$A:$I,9,0)=TRUE),0,VLOOKUP($A1199,'31.01.2022'!$A:$I,9,0))</f>
        <v>-9491.5300000000007</v>
      </c>
      <c r="E1199" s="2">
        <f>IF(ISERROR(VLOOKUP($A1199,'28.02.2022'!$A:$I,9,0)=TRUE),0,VLOOKUP($A1199,'28.02.2022'!$A:$I,9,0))</f>
        <v>-9491.5300000000007</v>
      </c>
      <c r="F1199" s="2">
        <f>IF(ISERROR(VLOOKUP($A1199,'31.03.2022'!$A:$I,9,0)=TRUE),0,VLOOKUP($A1199,'31.03.2022'!$A:$I,9,0))</f>
        <v>-9491.5300000000007</v>
      </c>
      <c r="G1199" s="2">
        <f>IF(ISERROR(VLOOKUP($A1199,'30.04.2022'!$A:$I,9,0)=TRUE),0,VLOOKUP($A1199,'30.04.2022'!$A:$I,9,0))</f>
        <v>-9491.5300000000007</v>
      </c>
      <c r="H1199" s="2">
        <f>IF(ISERROR(VLOOKUP($A1199,'31.05.2022'!$A:$I,9,0)=TRUE),0,VLOOKUP($A1199,'31.05.2022'!$A:$I,9,0))</f>
        <v>-9491.5300000000007</v>
      </c>
      <c r="I1199" s="2">
        <f>IF(ISERROR(VLOOKUP($A1199,'30.06.2022'!$A:$I,9,0)=TRUE),0,VLOOKUP($A1199,'30.06.2022'!$A:$I,9,0))</f>
        <v>-9491.5300000000007</v>
      </c>
      <c r="J1199" s="39">
        <f>IF(ISERROR(VLOOKUP($A1199,'31.07.2022'!$A:$I,9,0)=TRUE),0,VLOOKUP($A1199,'31.07.2022'!$A:$I,9,0))</f>
        <v>-9491.5300000000007</v>
      </c>
      <c r="K1199" s="39">
        <f>IF(ISERROR(VLOOKUP($A1199,'31.08.2022'!$A:$I,9,0)=TRUE),0,VLOOKUP($A1199,'31.08.2022'!$A:$I,9,0))</f>
        <v>-9491.5300000000007</v>
      </c>
      <c r="L1199" s="39">
        <f>IF(ISERROR(VLOOKUP($A1199,'30.09.2022'!$A:$I,9,0)=TRUE),0,VLOOKUP($A1199,'30.09.2022'!$A:$I,9,0))</f>
        <v>-9491.5300000000007</v>
      </c>
      <c r="M1199" s="39">
        <f>IF(ISERROR(VLOOKUP($A1199,'31.10.2022'!$A:$I,9,0)=TRUE),0,VLOOKUP($A1199,'31.10.2022'!$A:$I,9,0))</f>
        <v>-9491.5300000000007</v>
      </c>
      <c r="N1199" s="39">
        <f>IF(ISERROR(VLOOKUP($A1199,'30.11.2022'!$A:$I,9,0)=TRUE),0,VLOOKUP($A1199,'30.11.2022'!$A:$I,9,0))</f>
        <v>-9491.5300000000007</v>
      </c>
      <c r="O1199" s="39">
        <f>IF(ISERROR(VLOOKUP($A1199,'31.12.2022'!$A:$I,9,0)=TRUE),0,VLOOKUP($A1199,'31.12.2022'!$A:$I,9,0))</f>
        <v>-9491.5300000000007</v>
      </c>
    </row>
    <row r="1200" spans="1:15" x14ac:dyDescent="0.3">
      <c r="A1200" s="1" t="s">
        <v>1304</v>
      </c>
      <c r="B1200" s="1"/>
      <c r="C1200" s="53">
        <f t="shared" si="18"/>
        <v>11</v>
      </c>
      <c r="D1200" s="2">
        <f>IF(ISERROR(VLOOKUP($A1200,'31.01.2022'!$A:$I,9,0)=TRUE),0,VLOOKUP($A1200,'31.01.2022'!$A:$I,9,0))</f>
        <v>-20593.419999999998</v>
      </c>
      <c r="E1200" s="2">
        <f>IF(ISERROR(VLOOKUP($A1200,'28.02.2022'!$A:$I,9,0)=TRUE),0,VLOOKUP($A1200,'28.02.2022'!$A:$I,9,0))</f>
        <v>-20593.419999999998</v>
      </c>
      <c r="F1200" s="2">
        <f>IF(ISERROR(VLOOKUP($A1200,'31.03.2022'!$A:$I,9,0)=TRUE),0,VLOOKUP($A1200,'31.03.2022'!$A:$I,9,0))</f>
        <v>-20593.419999999998</v>
      </c>
      <c r="G1200" s="2">
        <f>IF(ISERROR(VLOOKUP($A1200,'30.04.2022'!$A:$I,9,0)=TRUE),0,VLOOKUP($A1200,'30.04.2022'!$A:$I,9,0))</f>
        <v>-20593.419999999998</v>
      </c>
      <c r="H1200" s="2">
        <f>IF(ISERROR(VLOOKUP($A1200,'31.05.2022'!$A:$I,9,0)=TRUE),0,VLOOKUP($A1200,'31.05.2022'!$A:$I,9,0))</f>
        <v>-20593.419999999998</v>
      </c>
      <c r="I1200" s="2">
        <f>IF(ISERROR(VLOOKUP($A1200,'30.06.2022'!$A:$I,9,0)=TRUE),0,VLOOKUP($A1200,'30.06.2022'!$A:$I,9,0))</f>
        <v>-20593.419999999998</v>
      </c>
      <c r="J1200" s="39">
        <f>IF(ISERROR(VLOOKUP($A1200,'31.07.2022'!$A:$I,9,0)=TRUE),0,VLOOKUP($A1200,'31.07.2022'!$A:$I,9,0))</f>
        <v>-20593.419999999998</v>
      </c>
      <c r="K1200" s="39">
        <f>IF(ISERROR(VLOOKUP($A1200,'31.08.2022'!$A:$I,9,0)=TRUE),0,VLOOKUP($A1200,'31.08.2022'!$A:$I,9,0))</f>
        <v>-20593.419999999998</v>
      </c>
      <c r="L1200" s="39">
        <f>IF(ISERROR(VLOOKUP($A1200,'30.09.2022'!$A:$I,9,0)=TRUE),0,VLOOKUP($A1200,'30.09.2022'!$A:$I,9,0))</f>
        <v>-20593.419999999998</v>
      </c>
      <c r="M1200" s="39">
        <f>IF(ISERROR(VLOOKUP($A1200,'31.10.2022'!$A:$I,9,0)=TRUE),0,VLOOKUP($A1200,'31.10.2022'!$A:$I,9,0))</f>
        <v>-20593.419999999998</v>
      </c>
      <c r="N1200" s="39">
        <f>IF(ISERROR(VLOOKUP($A1200,'30.11.2022'!$A:$I,9,0)=TRUE),0,VLOOKUP($A1200,'30.11.2022'!$A:$I,9,0))</f>
        <v>-20593.419999999998</v>
      </c>
      <c r="O1200" s="39">
        <f>IF(ISERROR(VLOOKUP($A1200,'31.12.2022'!$A:$I,9,0)=TRUE),0,VLOOKUP($A1200,'31.12.2022'!$A:$I,9,0))</f>
        <v>-20593.419999999998</v>
      </c>
    </row>
    <row r="1201" spans="1:15" x14ac:dyDescent="0.3">
      <c r="A1201" s="1" t="s">
        <v>1305</v>
      </c>
      <c r="B1201" s="1"/>
      <c r="C1201" s="53">
        <f t="shared" si="18"/>
        <v>11</v>
      </c>
      <c r="D1201" s="2">
        <f>IF(ISERROR(VLOOKUP($A1201,'31.01.2022'!$A:$I,9,0)=TRUE),0,VLOOKUP($A1201,'31.01.2022'!$A:$I,9,0))</f>
        <v>-130506.94</v>
      </c>
      <c r="E1201" s="2">
        <f>IF(ISERROR(VLOOKUP($A1201,'28.02.2022'!$A:$I,9,0)=TRUE),0,VLOOKUP($A1201,'28.02.2022'!$A:$I,9,0))</f>
        <v>-130506.94</v>
      </c>
      <c r="F1201" s="2">
        <f>IF(ISERROR(VLOOKUP($A1201,'31.03.2022'!$A:$I,9,0)=TRUE),0,VLOOKUP($A1201,'31.03.2022'!$A:$I,9,0))</f>
        <v>-130506.94</v>
      </c>
      <c r="G1201" s="2">
        <f>IF(ISERROR(VLOOKUP($A1201,'30.04.2022'!$A:$I,9,0)=TRUE),0,VLOOKUP($A1201,'30.04.2022'!$A:$I,9,0))</f>
        <v>-130506.94</v>
      </c>
      <c r="H1201" s="2">
        <f>IF(ISERROR(VLOOKUP($A1201,'31.05.2022'!$A:$I,9,0)=TRUE),0,VLOOKUP($A1201,'31.05.2022'!$A:$I,9,0))</f>
        <v>-130506.94</v>
      </c>
      <c r="I1201" s="2">
        <f>IF(ISERROR(VLOOKUP($A1201,'30.06.2022'!$A:$I,9,0)=TRUE),0,VLOOKUP($A1201,'30.06.2022'!$A:$I,9,0))</f>
        <v>-130506.94</v>
      </c>
      <c r="J1201" s="39">
        <f>IF(ISERROR(VLOOKUP($A1201,'31.07.2022'!$A:$I,9,0)=TRUE),0,VLOOKUP($A1201,'31.07.2022'!$A:$I,9,0))</f>
        <v>-130506.94</v>
      </c>
      <c r="K1201" s="39">
        <f>IF(ISERROR(VLOOKUP($A1201,'31.08.2022'!$A:$I,9,0)=TRUE),0,VLOOKUP($A1201,'31.08.2022'!$A:$I,9,0))</f>
        <v>-130506.94</v>
      </c>
      <c r="L1201" s="39">
        <f>IF(ISERROR(VLOOKUP($A1201,'30.09.2022'!$A:$I,9,0)=TRUE),0,VLOOKUP($A1201,'30.09.2022'!$A:$I,9,0))</f>
        <v>-130506.94</v>
      </c>
      <c r="M1201" s="39">
        <f>IF(ISERROR(VLOOKUP($A1201,'31.10.2022'!$A:$I,9,0)=TRUE),0,VLOOKUP($A1201,'31.10.2022'!$A:$I,9,0))</f>
        <v>-130506.94</v>
      </c>
      <c r="N1201" s="39">
        <f>IF(ISERROR(VLOOKUP($A1201,'30.11.2022'!$A:$I,9,0)=TRUE),0,VLOOKUP($A1201,'30.11.2022'!$A:$I,9,0))</f>
        <v>-130506.94</v>
      </c>
      <c r="O1201" s="39">
        <f>IF(ISERROR(VLOOKUP($A1201,'31.12.2022'!$A:$I,9,0)=TRUE),0,VLOOKUP($A1201,'31.12.2022'!$A:$I,9,0))</f>
        <v>-130506.94</v>
      </c>
    </row>
    <row r="1202" spans="1:15" ht="15.6" x14ac:dyDescent="0.3">
      <c r="A1202" s="3" t="s">
        <v>1306</v>
      </c>
      <c r="B1202" s="3" t="s">
        <v>1307</v>
      </c>
      <c r="C1202" s="52">
        <f t="shared" si="18"/>
        <v>1</v>
      </c>
      <c r="D1202" s="4">
        <f>IF(ISERROR(VLOOKUP($A1202,'31.01.2022'!$A:$I,9,0)=TRUE),0,VLOOKUP($A1202,'31.01.2022'!$A:$I,9,0))</f>
        <v>-31474757.29999996</v>
      </c>
      <c r="E1202" s="4">
        <f>IF(ISERROR(VLOOKUP($A1202,'28.02.2022'!$A:$I,9,0)=TRUE),0,VLOOKUP($A1202,'28.02.2022'!$A:$I,9,0))</f>
        <v>-30432781.930000003</v>
      </c>
      <c r="F1202" s="4">
        <f>IF(ISERROR(VLOOKUP($A1202,'31.03.2022'!$A:$I,9,0)=TRUE),0,VLOOKUP($A1202,'31.03.2022'!$A:$I,9,0))</f>
        <v>-34343092.670000046</v>
      </c>
      <c r="G1202" s="4">
        <f>IF(ISERROR(VLOOKUP($A1202,'30.04.2022'!$A:$I,9,0)=TRUE),0,VLOOKUP($A1202,'30.04.2022'!$A:$I,9,0))</f>
        <v>-36322391.900000036</v>
      </c>
      <c r="H1202" s="4">
        <f>IF(ISERROR(VLOOKUP($A1202,'31.05.2022'!$A:$I,9,0)=TRUE),0,VLOOKUP($A1202,'31.05.2022'!$A:$I,9,0))</f>
        <v>-33788414.789999999</v>
      </c>
      <c r="I1202" s="4">
        <f>IF(ISERROR(VLOOKUP($A1202,'30.06.2022'!$A:$I,9,0)=TRUE),0,VLOOKUP($A1202,'30.06.2022'!$A:$I,9,0))</f>
        <v>-45086553.440000013</v>
      </c>
      <c r="J1202" s="36">
        <f>IF(ISERROR(VLOOKUP($A1202,'31.07.2022'!$A:$I,9,0)=TRUE),0,VLOOKUP($A1202,'31.07.2022'!$A:$I,9,0))</f>
        <v>-45086553.440000013</v>
      </c>
      <c r="K1202" s="36">
        <f>IF(ISERROR(VLOOKUP($A1202,'31.08.2022'!$A:$I,9,0)=TRUE),0,VLOOKUP($A1202,'31.08.2022'!$A:$I,9,0))</f>
        <v>-45086553.440000013</v>
      </c>
      <c r="L1202" s="36">
        <f>IF(ISERROR(VLOOKUP($A1202,'30.09.2022'!$A:$I,9,0)=TRUE),0,VLOOKUP($A1202,'30.09.2022'!$A:$I,9,0))</f>
        <v>-45086553.440000013</v>
      </c>
      <c r="M1202" s="36">
        <f>IF(ISERROR(VLOOKUP($A1202,'31.10.2022'!$A:$I,9,0)=TRUE),0,VLOOKUP($A1202,'31.10.2022'!$A:$I,9,0))</f>
        <v>-45086553.440000013</v>
      </c>
      <c r="N1202" s="36">
        <f>IF(ISERROR(VLOOKUP($A1202,'30.11.2022'!$A:$I,9,0)=TRUE),0,VLOOKUP($A1202,'30.11.2022'!$A:$I,9,0))</f>
        <v>-45086553.440000013</v>
      </c>
      <c r="O1202" s="36">
        <f>IF(ISERROR(VLOOKUP($A1202,'31.12.2022'!$A:$I,9,0)=TRUE),0,VLOOKUP($A1202,'31.12.2022'!$A:$I,9,0))</f>
        <v>-45086553.440000013</v>
      </c>
    </row>
    <row r="1203" spans="1:15" ht="15.6" x14ac:dyDescent="0.3">
      <c r="A1203" s="3" t="s">
        <v>1308</v>
      </c>
      <c r="B1203" s="3" t="s">
        <v>1309</v>
      </c>
      <c r="C1203" s="52">
        <f t="shared" si="18"/>
        <v>2</v>
      </c>
      <c r="D1203" s="4">
        <f>IF(ISERROR(VLOOKUP($A1203,'31.01.2022'!$A:$I,9,0)=TRUE),0,VLOOKUP($A1203,'31.01.2022'!$A:$I,9,0))</f>
        <v>-20509139.670000006</v>
      </c>
      <c r="E1203" s="4">
        <f>IF(ISERROR(VLOOKUP($A1203,'28.02.2022'!$A:$I,9,0)=TRUE),0,VLOOKUP($A1203,'28.02.2022'!$A:$I,9,0))</f>
        <v>-23298558.120000005</v>
      </c>
      <c r="F1203" s="4">
        <f>IF(ISERROR(VLOOKUP($A1203,'31.03.2022'!$A:$I,9,0)=TRUE),0,VLOOKUP($A1203,'31.03.2022'!$A:$I,9,0))</f>
        <v>-24820028.230000004</v>
      </c>
      <c r="G1203" s="4">
        <f>IF(ISERROR(VLOOKUP($A1203,'30.04.2022'!$A:$I,9,0)=TRUE),0,VLOOKUP($A1203,'30.04.2022'!$A:$I,9,0))</f>
        <v>-23905567.390000008</v>
      </c>
      <c r="H1203" s="4">
        <f>IF(ISERROR(VLOOKUP($A1203,'31.05.2022'!$A:$I,9,0)=TRUE),0,VLOOKUP($A1203,'31.05.2022'!$A:$I,9,0))</f>
        <v>-22598720.140000001</v>
      </c>
      <c r="I1203" s="4">
        <f>IF(ISERROR(VLOOKUP($A1203,'30.06.2022'!$A:$I,9,0)=TRUE),0,VLOOKUP($A1203,'30.06.2022'!$A:$I,9,0))</f>
        <v>-24732096.080000006</v>
      </c>
      <c r="J1203" s="36">
        <f>IF(ISERROR(VLOOKUP($A1203,'31.07.2022'!$A:$I,9,0)=TRUE),0,VLOOKUP($A1203,'31.07.2022'!$A:$I,9,0))</f>
        <v>-24732096.080000006</v>
      </c>
      <c r="K1203" s="36">
        <f>IF(ISERROR(VLOOKUP($A1203,'31.08.2022'!$A:$I,9,0)=TRUE),0,VLOOKUP($A1203,'31.08.2022'!$A:$I,9,0))</f>
        <v>-24732096.080000006</v>
      </c>
      <c r="L1203" s="36">
        <f>IF(ISERROR(VLOOKUP($A1203,'30.09.2022'!$A:$I,9,0)=TRUE),0,VLOOKUP($A1203,'30.09.2022'!$A:$I,9,0))</f>
        <v>-24732096.080000006</v>
      </c>
      <c r="M1203" s="36">
        <f>IF(ISERROR(VLOOKUP($A1203,'31.10.2022'!$A:$I,9,0)=TRUE),0,VLOOKUP($A1203,'31.10.2022'!$A:$I,9,0))</f>
        <v>-24732096.080000006</v>
      </c>
      <c r="N1203" s="36">
        <f>IF(ISERROR(VLOOKUP($A1203,'30.11.2022'!$A:$I,9,0)=TRUE),0,VLOOKUP($A1203,'30.11.2022'!$A:$I,9,0))</f>
        <v>-24732096.080000006</v>
      </c>
      <c r="O1203" s="36">
        <f>IF(ISERROR(VLOOKUP($A1203,'31.12.2022'!$A:$I,9,0)=TRUE),0,VLOOKUP($A1203,'31.12.2022'!$A:$I,9,0))</f>
        <v>-24732096.080000006</v>
      </c>
    </row>
    <row r="1204" spans="1:15" ht="15.6" x14ac:dyDescent="0.3">
      <c r="A1204" s="3" t="s">
        <v>1310</v>
      </c>
      <c r="B1204" s="3" t="s">
        <v>1311</v>
      </c>
      <c r="C1204" s="52">
        <f t="shared" si="18"/>
        <v>3</v>
      </c>
      <c r="D1204" s="4">
        <f>IF(ISERROR(VLOOKUP($A1204,'31.01.2022'!$A:$I,9,0)=TRUE),0,VLOOKUP($A1204,'31.01.2022'!$A:$I,9,0))</f>
        <v>-19543769.420000006</v>
      </c>
      <c r="E1204" s="4">
        <f>IF(ISERROR(VLOOKUP($A1204,'28.02.2022'!$A:$I,9,0)=TRUE),0,VLOOKUP($A1204,'28.02.2022'!$A:$I,9,0))</f>
        <v>-22346390.270000003</v>
      </c>
      <c r="F1204" s="4">
        <f>IF(ISERROR(VLOOKUP($A1204,'31.03.2022'!$A:$I,9,0)=TRUE),0,VLOOKUP($A1204,'31.03.2022'!$A:$I,9,0))</f>
        <v>-23881350.560000002</v>
      </c>
      <c r="G1204" s="4">
        <f>IF(ISERROR(VLOOKUP($A1204,'30.04.2022'!$A:$I,9,0)=TRUE),0,VLOOKUP($A1204,'30.04.2022'!$A:$I,9,0))</f>
        <v>-23103574.840000004</v>
      </c>
      <c r="H1204" s="4">
        <f>IF(ISERROR(VLOOKUP($A1204,'31.05.2022'!$A:$I,9,0)=TRUE),0,VLOOKUP($A1204,'31.05.2022'!$A:$I,9,0))</f>
        <v>-21888759.880000003</v>
      </c>
      <c r="I1204" s="4">
        <f>IF(ISERROR(VLOOKUP($A1204,'30.06.2022'!$A:$I,9,0)=TRUE),0,VLOOKUP($A1204,'30.06.2022'!$A:$I,9,0))</f>
        <v>-24116403.570000004</v>
      </c>
      <c r="J1204" s="36">
        <f>IF(ISERROR(VLOOKUP($A1204,'31.07.2022'!$A:$I,9,0)=TRUE),0,VLOOKUP($A1204,'31.07.2022'!$A:$I,9,0))</f>
        <v>-24116403.570000004</v>
      </c>
      <c r="K1204" s="36">
        <f>IF(ISERROR(VLOOKUP($A1204,'31.08.2022'!$A:$I,9,0)=TRUE),0,VLOOKUP($A1204,'31.08.2022'!$A:$I,9,0))</f>
        <v>-24116403.570000004</v>
      </c>
      <c r="L1204" s="36">
        <f>IF(ISERROR(VLOOKUP($A1204,'30.09.2022'!$A:$I,9,0)=TRUE),0,VLOOKUP($A1204,'30.09.2022'!$A:$I,9,0))</f>
        <v>-24116403.570000004</v>
      </c>
      <c r="M1204" s="36">
        <f>IF(ISERROR(VLOOKUP($A1204,'31.10.2022'!$A:$I,9,0)=TRUE),0,VLOOKUP($A1204,'31.10.2022'!$A:$I,9,0))</f>
        <v>-24116403.570000004</v>
      </c>
      <c r="N1204" s="36">
        <f>IF(ISERROR(VLOOKUP($A1204,'30.11.2022'!$A:$I,9,0)=TRUE),0,VLOOKUP($A1204,'30.11.2022'!$A:$I,9,0))</f>
        <v>-24116403.570000004</v>
      </c>
      <c r="O1204" s="36">
        <f>IF(ISERROR(VLOOKUP($A1204,'31.12.2022'!$A:$I,9,0)=TRUE),0,VLOOKUP($A1204,'31.12.2022'!$A:$I,9,0))</f>
        <v>-24116403.570000004</v>
      </c>
    </row>
    <row r="1205" spans="1:15" ht="15.6" x14ac:dyDescent="0.3">
      <c r="A1205" s="3" t="s">
        <v>1312</v>
      </c>
      <c r="B1205" s="3" t="s">
        <v>1311</v>
      </c>
      <c r="C1205" s="52">
        <f t="shared" si="18"/>
        <v>6</v>
      </c>
      <c r="D1205" s="4">
        <f>IF(ISERROR(VLOOKUP($A1205,'31.01.2022'!$A:$I,9,0)=TRUE),0,VLOOKUP($A1205,'31.01.2022'!$A:$I,9,0))</f>
        <v>-19543769.420000006</v>
      </c>
      <c r="E1205" s="4">
        <f>IF(ISERROR(VLOOKUP($A1205,'28.02.2022'!$A:$I,9,0)=TRUE),0,VLOOKUP($A1205,'28.02.2022'!$A:$I,9,0))</f>
        <v>-22346390.270000003</v>
      </c>
      <c r="F1205" s="4">
        <f>IF(ISERROR(VLOOKUP($A1205,'31.03.2022'!$A:$I,9,0)=TRUE),0,VLOOKUP($A1205,'31.03.2022'!$A:$I,9,0))</f>
        <v>-23881350.560000002</v>
      </c>
      <c r="G1205" s="4">
        <f>IF(ISERROR(VLOOKUP($A1205,'30.04.2022'!$A:$I,9,0)=TRUE),0,VLOOKUP($A1205,'30.04.2022'!$A:$I,9,0))</f>
        <v>-23103574.840000004</v>
      </c>
      <c r="H1205" s="4">
        <f>IF(ISERROR(VLOOKUP($A1205,'31.05.2022'!$A:$I,9,0)=TRUE),0,VLOOKUP($A1205,'31.05.2022'!$A:$I,9,0))</f>
        <v>-21888759.880000003</v>
      </c>
      <c r="I1205" s="4">
        <f>IF(ISERROR(VLOOKUP($A1205,'30.06.2022'!$A:$I,9,0)=TRUE),0,VLOOKUP($A1205,'30.06.2022'!$A:$I,9,0))</f>
        <v>-24116403.570000004</v>
      </c>
      <c r="J1205" s="36">
        <f>IF(ISERROR(VLOOKUP($A1205,'31.07.2022'!$A:$I,9,0)=TRUE),0,VLOOKUP($A1205,'31.07.2022'!$A:$I,9,0))</f>
        <v>-24116403.570000004</v>
      </c>
      <c r="K1205" s="36">
        <f>IF(ISERROR(VLOOKUP($A1205,'31.08.2022'!$A:$I,9,0)=TRUE),0,VLOOKUP($A1205,'31.08.2022'!$A:$I,9,0))</f>
        <v>-24116403.570000004</v>
      </c>
      <c r="L1205" s="36">
        <f>IF(ISERROR(VLOOKUP($A1205,'30.09.2022'!$A:$I,9,0)=TRUE),0,VLOOKUP($A1205,'30.09.2022'!$A:$I,9,0))</f>
        <v>-24116403.570000004</v>
      </c>
      <c r="M1205" s="36">
        <f>IF(ISERROR(VLOOKUP($A1205,'31.10.2022'!$A:$I,9,0)=TRUE),0,VLOOKUP($A1205,'31.10.2022'!$A:$I,9,0))</f>
        <v>-24116403.570000004</v>
      </c>
      <c r="N1205" s="36">
        <f>IF(ISERROR(VLOOKUP($A1205,'30.11.2022'!$A:$I,9,0)=TRUE),0,VLOOKUP($A1205,'30.11.2022'!$A:$I,9,0))</f>
        <v>-24116403.570000004</v>
      </c>
      <c r="O1205" s="36">
        <f>IF(ISERROR(VLOOKUP($A1205,'31.12.2022'!$A:$I,9,0)=TRUE),0,VLOOKUP($A1205,'31.12.2022'!$A:$I,9,0))</f>
        <v>-24116403.570000004</v>
      </c>
    </row>
    <row r="1206" spans="1:15" x14ac:dyDescent="0.3">
      <c r="A1206" s="1" t="s">
        <v>1313</v>
      </c>
      <c r="B1206" s="1"/>
      <c r="C1206" s="53">
        <f t="shared" si="18"/>
        <v>11</v>
      </c>
      <c r="D1206" s="2">
        <f>IF(ISERROR(VLOOKUP($A1206,'31.01.2022'!$A:$I,9,0)=TRUE),0,VLOOKUP($A1206,'31.01.2022'!$A:$I,9,0))</f>
        <v>-105896.73999999999</v>
      </c>
      <c r="E1206" s="2">
        <f>IF(ISERROR(VLOOKUP($A1206,'28.02.2022'!$A:$I,9,0)=TRUE),0,VLOOKUP($A1206,'28.02.2022'!$A:$I,9,0))</f>
        <v>-70828.439999999988</v>
      </c>
      <c r="F1206" s="2">
        <f>IF(ISERROR(VLOOKUP($A1206,'31.03.2022'!$A:$I,9,0)=TRUE),0,VLOOKUP($A1206,'31.03.2022'!$A:$I,9,0))</f>
        <v>-35530.009999999995</v>
      </c>
      <c r="G1206" s="2">
        <f>IF(ISERROR(VLOOKUP($A1206,'30.04.2022'!$A:$I,9,0)=TRUE),0,VLOOKUP($A1206,'30.04.2022'!$A:$I,9,0))</f>
        <v>0</v>
      </c>
      <c r="H1206" s="2">
        <f>IF(ISERROR(VLOOKUP($A1206,'31.05.2022'!$A:$I,9,0)=TRUE),0,VLOOKUP($A1206,'31.05.2022'!$A:$I,9,0))</f>
        <v>0</v>
      </c>
      <c r="I1206" s="2">
        <f>IF(ISERROR(VLOOKUP($A1206,'30.06.2022'!$A:$I,9,0)=TRUE),0,VLOOKUP($A1206,'30.06.2022'!$A:$I,9,0))</f>
        <v>0</v>
      </c>
      <c r="J1206" s="39">
        <f>IF(ISERROR(VLOOKUP($A1206,'31.07.2022'!$A:$I,9,0)=TRUE),0,VLOOKUP($A1206,'31.07.2022'!$A:$I,9,0))</f>
        <v>0</v>
      </c>
      <c r="K1206" s="39">
        <f>IF(ISERROR(VLOOKUP($A1206,'31.08.2022'!$A:$I,9,0)=TRUE),0,VLOOKUP($A1206,'31.08.2022'!$A:$I,9,0))</f>
        <v>0</v>
      </c>
      <c r="L1206" s="39">
        <f>IF(ISERROR(VLOOKUP($A1206,'30.09.2022'!$A:$I,9,0)=TRUE),0,VLOOKUP($A1206,'30.09.2022'!$A:$I,9,0))</f>
        <v>0</v>
      </c>
      <c r="M1206" s="39">
        <f>IF(ISERROR(VLOOKUP($A1206,'31.10.2022'!$A:$I,9,0)=TRUE),0,VLOOKUP($A1206,'31.10.2022'!$A:$I,9,0))</f>
        <v>0</v>
      </c>
      <c r="N1206" s="39">
        <f>IF(ISERROR(VLOOKUP($A1206,'30.11.2022'!$A:$I,9,0)=TRUE),0,VLOOKUP($A1206,'30.11.2022'!$A:$I,9,0))</f>
        <v>0</v>
      </c>
      <c r="O1206" s="39">
        <f>IF(ISERROR(VLOOKUP($A1206,'31.12.2022'!$A:$I,9,0)=TRUE),0,VLOOKUP($A1206,'31.12.2022'!$A:$I,9,0))</f>
        <v>0</v>
      </c>
    </row>
    <row r="1207" spans="1:15" x14ac:dyDescent="0.3">
      <c r="A1207" s="1" t="s">
        <v>1314</v>
      </c>
      <c r="B1207" s="1"/>
      <c r="C1207" s="53">
        <f t="shared" si="18"/>
        <v>11</v>
      </c>
      <c r="D1207" s="2">
        <f>IF(ISERROR(VLOOKUP($A1207,'31.01.2022'!$A:$I,9,0)=TRUE),0,VLOOKUP($A1207,'31.01.2022'!$A:$I,9,0))</f>
        <v>-289128.61</v>
      </c>
      <c r="E1207" s="2">
        <f>IF(ISERROR(VLOOKUP($A1207,'28.02.2022'!$A:$I,9,0)=TRUE),0,VLOOKUP($A1207,'28.02.2022'!$A:$I,9,0))</f>
        <v>-242949.37999999998</v>
      </c>
      <c r="F1207" s="2">
        <f>IF(ISERROR(VLOOKUP($A1207,'31.03.2022'!$A:$I,9,0)=TRUE),0,VLOOKUP($A1207,'31.03.2022'!$A:$I,9,0))</f>
        <v>-195984.64999999997</v>
      </c>
      <c r="G1207" s="2">
        <f>IF(ISERROR(VLOOKUP($A1207,'30.04.2022'!$A:$I,9,0)=TRUE),0,VLOOKUP($A1207,'30.04.2022'!$A:$I,9,0))</f>
        <v>-148221.04999999999</v>
      </c>
      <c r="H1207" s="2">
        <f>IF(ISERROR(VLOOKUP($A1207,'31.05.2022'!$A:$I,9,0)=TRUE),0,VLOOKUP($A1207,'31.05.2022'!$A:$I,9,0))</f>
        <v>-99644.989999999991</v>
      </c>
      <c r="I1207" s="2">
        <f>IF(ISERROR(VLOOKUP($A1207,'30.06.2022'!$A:$I,9,0)=TRUE),0,VLOOKUP($A1207,'30.06.2022'!$A:$I,9,0))</f>
        <v>-99644.989999999991</v>
      </c>
      <c r="J1207" s="39">
        <f>IF(ISERROR(VLOOKUP($A1207,'31.07.2022'!$A:$I,9,0)=TRUE),0,VLOOKUP($A1207,'31.07.2022'!$A:$I,9,0))</f>
        <v>-99644.989999999991</v>
      </c>
      <c r="K1207" s="39">
        <f>IF(ISERROR(VLOOKUP($A1207,'31.08.2022'!$A:$I,9,0)=TRUE),0,VLOOKUP($A1207,'31.08.2022'!$A:$I,9,0))</f>
        <v>-99644.989999999991</v>
      </c>
      <c r="L1207" s="39">
        <f>IF(ISERROR(VLOOKUP($A1207,'30.09.2022'!$A:$I,9,0)=TRUE),0,VLOOKUP($A1207,'30.09.2022'!$A:$I,9,0))</f>
        <v>-99644.989999999991</v>
      </c>
      <c r="M1207" s="39">
        <f>IF(ISERROR(VLOOKUP($A1207,'31.10.2022'!$A:$I,9,0)=TRUE),0,VLOOKUP($A1207,'31.10.2022'!$A:$I,9,0))</f>
        <v>-99644.989999999991</v>
      </c>
      <c r="N1207" s="39">
        <f>IF(ISERROR(VLOOKUP($A1207,'30.11.2022'!$A:$I,9,0)=TRUE),0,VLOOKUP($A1207,'30.11.2022'!$A:$I,9,0))</f>
        <v>-99644.989999999991</v>
      </c>
      <c r="O1207" s="39">
        <f>IF(ISERROR(VLOOKUP($A1207,'31.12.2022'!$A:$I,9,0)=TRUE),0,VLOOKUP($A1207,'31.12.2022'!$A:$I,9,0))</f>
        <v>-99644.989999999991</v>
      </c>
    </row>
    <row r="1208" spans="1:15" x14ac:dyDescent="0.3">
      <c r="A1208" s="1" t="s">
        <v>1315</v>
      </c>
      <c r="B1208" s="1"/>
      <c r="C1208" s="53">
        <f t="shared" si="18"/>
        <v>11</v>
      </c>
      <c r="D1208" s="2">
        <f>IF(ISERROR(VLOOKUP($A1208,'31.01.2022'!$A:$I,9,0)=TRUE),0,VLOOKUP($A1208,'31.01.2022'!$A:$I,9,0))</f>
        <v>-187212.6</v>
      </c>
      <c r="E1208" s="2">
        <f>IF(ISERROR(VLOOKUP($A1208,'28.02.2022'!$A:$I,9,0)=TRUE),0,VLOOKUP($A1208,'28.02.2022'!$A:$I,9,0))</f>
        <v>-171860.34</v>
      </c>
      <c r="F1208" s="2">
        <f>IF(ISERROR(VLOOKUP($A1208,'31.03.2022'!$A:$I,9,0)=TRUE),0,VLOOKUP($A1208,'31.03.2022'!$A:$I,9,0))</f>
        <v>-155841.37</v>
      </c>
      <c r="G1208" s="2">
        <f>IF(ISERROR(VLOOKUP($A1208,'30.04.2022'!$A:$I,9,0)=TRUE),0,VLOOKUP($A1208,'30.04.2022'!$A:$I,9,0))</f>
        <v>-139870.75</v>
      </c>
      <c r="H1208" s="2">
        <f>IF(ISERROR(VLOOKUP($A1208,'31.05.2022'!$A:$I,9,0)=TRUE),0,VLOOKUP($A1208,'31.05.2022'!$A:$I,9,0))</f>
        <v>-123686.37</v>
      </c>
      <c r="I1208" s="2">
        <f>IF(ISERROR(VLOOKUP($A1208,'30.06.2022'!$A:$I,9,0)=TRUE),0,VLOOKUP($A1208,'30.06.2022'!$A:$I,9,0))</f>
        <v>-123686.37</v>
      </c>
      <c r="J1208" s="39">
        <f>IF(ISERROR(VLOOKUP($A1208,'31.07.2022'!$A:$I,9,0)=TRUE),0,VLOOKUP($A1208,'31.07.2022'!$A:$I,9,0))</f>
        <v>-123686.37</v>
      </c>
      <c r="K1208" s="39">
        <f>IF(ISERROR(VLOOKUP($A1208,'31.08.2022'!$A:$I,9,0)=TRUE),0,VLOOKUP($A1208,'31.08.2022'!$A:$I,9,0))</f>
        <v>-123686.37</v>
      </c>
      <c r="L1208" s="39">
        <f>IF(ISERROR(VLOOKUP($A1208,'30.09.2022'!$A:$I,9,0)=TRUE),0,VLOOKUP($A1208,'30.09.2022'!$A:$I,9,0))</f>
        <v>-123686.37</v>
      </c>
      <c r="M1208" s="39">
        <f>IF(ISERROR(VLOOKUP($A1208,'31.10.2022'!$A:$I,9,0)=TRUE),0,VLOOKUP($A1208,'31.10.2022'!$A:$I,9,0))</f>
        <v>-123686.37</v>
      </c>
      <c r="N1208" s="39">
        <f>IF(ISERROR(VLOOKUP($A1208,'30.11.2022'!$A:$I,9,0)=TRUE),0,VLOOKUP($A1208,'30.11.2022'!$A:$I,9,0))</f>
        <v>-123686.37</v>
      </c>
      <c r="O1208" s="39">
        <f>IF(ISERROR(VLOOKUP($A1208,'31.12.2022'!$A:$I,9,0)=TRUE),0,VLOOKUP($A1208,'31.12.2022'!$A:$I,9,0))</f>
        <v>-123686.37</v>
      </c>
    </row>
    <row r="1209" spans="1:15" x14ac:dyDescent="0.3">
      <c r="A1209" s="1" t="s">
        <v>1316</v>
      </c>
      <c r="B1209" s="1"/>
      <c r="C1209" s="53">
        <f t="shared" si="18"/>
        <v>12</v>
      </c>
      <c r="D1209" s="2">
        <f>IF(ISERROR(VLOOKUP($A1209,'31.01.2022'!$A:$I,9,0)=TRUE),0,VLOOKUP($A1209,'31.01.2022'!$A:$I,9,0))</f>
        <v>0</v>
      </c>
      <c r="E1209" s="2">
        <f>IF(ISERROR(VLOOKUP($A1209,'28.02.2022'!$A:$I,9,0)=TRUE),0,VLOOKUP($A1209,'28.02.2022'!$A:$I,9,0))</f>
        <v>0</v>
      </c>
      <c r="F1209" s="2">
        <f>IF(ISERROR(VLOOKUP($A1209,'31.03.2022'!$A:$I,9,0)=TRUE),0,VLOOKUP($A1209,'31.03.2022'!$A:$I,9,0))</f>
        <v>0</v>
      </c>
      <c r="G1209" s="2">
        <f>IF(ISERROR(VLOOKUP($A1209,'30.04.2022'!$A:$I,9,0)=TRUE),0,VLOOKUP($A1209,'30.04.2022'!$A:$I,9,0))</f>
        <v>0</v>
      </c>
      <c r="H1209" s="2">
        <f>IF(ISERROR(VLOOKUP($A1209,'31.05.2022'!$A:$I,9,0)=TRUE),0,VLOOKUP($A1209,'31.05.2022'!$A:$I,9,0))</f>
        <v>0</v>
      </c>
      <c r="I1209" s="2">
        <f>IF(ISERROR(VLOOKUP($A1209,'30.06.2022'!$A:$I,9,0)=TRUE),0,VLOOKUP($A1209,'30.06.2022'!$A:$I,9,0))</f>
        <v>0</v>
      </c>
      <c r="J1209" s="39">
        <f>IF(ISERROR(VLOOKUP($A1209,'31.07.2022'!$A:$I,9,0)=TRUE),0,VLOOKUP($A1209,'31.07.2022'!$A:$I,9,0))</f>
        <v>0</v>
      </c>
      <c r="K1209" s="39">
        <f>IF(ISERROR(VLOOKUP($A1209,'31.08.2022'!$A:$I,9,0)=TRUE),0,VLOOKUP($A1209,'31.08.2022'!$A:$I,9,0))</f>
        <v>0</v>
      </c>
      <c r="L1209" s="39">
        <f>IF(ISERROR(VLOOKUP($A1209,'30.09.2022'!$A:$I,9,0)=TRUE),0,VLOOKUP($A1209,'30.09.2022'!$A:$I,9,0))</f>
        <v>0</v>
      </c>
      <c r="M1209" s="39">
        <f>IF(ISERROR(VLOOKUP($A1209,'31.10.2022'!$A:$I,9,0)=TRUE),0,VLOOKUP($A1209,'31.10.2022'!$A:$I,9,0))</f>
        <v>0</v>
      </c>
      <c r="N1209" s="39">
        <f>IF(ISERROR(VLOOKUP($A1209,'30.11.2022'!$A:$I,9,0)=TRUE),0,VLOOKUP($A1209,'30.11.2022'!$A:$I,9,0))</f>
        <v>0</v>
      </c>
      <c r="O1209" s="39">
        <f>IF(ISERROR(VLOOKUP($A1209,'31.12.2022'!$A:$I,9,0)=TRUE),0,VLOOKUP($A1209,'31.12.2022'!$A:$I,9,0))</f>
        <v>0</v>
      </c>
    </row>
    <row r="1210" spans="1:15" x14ac:dyDescent="0.3">
      <c r="A1210" s="1" t="s">
        <v>1317</v>
      </c>
      <c r="B1210" s="1"/>
      <c r="C1210" s="53">
        <f t="shared" si="18"/>
        <v>11</v>
      </c>
      <c r="D1210" s="2">
        <f>IF(ISERROR(VLOOKUP($A1210,'31.01.2022'!$A:$I,9,0)=TRUE),0,VLOOKUP($A1210,'31.01.2022'!$A:$I,9,0))</f>
        <v>-353138.66</v>
      </c>
      <c r="E1210" s="2">
        <f>IF(ISERROR(VLOOKUP($A1210,'28.02.2022'!$A:$I,9,0)=TRUE),0,VLOOKUP($A1210,'28.02.2022'!$A:$I,9,0))</f>
        <v>-323642.03999999998</v>
      </c>
      <c r="F1210" s="2">
        <f>IF(ISERROR(VLOOKUP($A1210,'31.03.2022'!$A:$I,9,0)=TRUE),0,VLOOKUP($A1210,'31.03.2022'!$A:$I,9,0))</f>
        <v>-293649.87</v>
      </c>
      <c r="G1210" s="2">
        <f>IF(ISERROR(VLOOKUP($A1210,'30.04.2022'!$A:$I,9,0)=TRUE),0,VLOOKUP($A1210,'30.04.2022'!$A:$I,9,0))</f>
        <v>-263153.83999999997</v>
      </c>
      <c r="H1210" s="2">
        <f>IF(ISERROR(VLOOKUP($A1210,'31.05.2022'!$A:$I,9,0)=TRUE),0,VLOOKUP($A1210,'31.05.2022'!$A:$I,9,0))</f>
        <v>-232145.46999999997</v>
      </c>
      <c r="I1210" s="2">
        <f>IF(ISERROR(VLOOKUP($A1210,'30.06.2022'!$A:$I,9,0)=TRUE),0,VLOOKUP($A1210,'30.06.2022'!$A:$I,9,0))</f>
        <v>-232145.46999999997</v>
      </c>
      <c r="J1210" s="39">
        <f>IF(ISERROR(VLOOKUP($A1210,'31.07.2022'!$A:$I,9,0)=TRUE),0,VLOOKUP($A1210,'31.07.2022'!$A:$I,9,0))</f>
        <v>-232145.46999999997</v>
      </c>
      <c r="K1210" s="39">
        <f>IF(ISERROR(VLOOKUP($A1210,'31.08.2022'!$A:$I,9,0)=TRUE),0,VLOOKUP($A1210,'31.08.2022'!$A:$I,9,0))</f>
        <v>-232145.46999999997</v>
      </c>
      <c r="L1210" s="39">
        <f>IF(ISERROR(VLOOKUP($A1210,'30.09.2022'!$A:$I,9,0)=TRUE),0,VLOOKUP($A1210,'30.09.2022'!$A:$I,9,0))</f>
        <v>-232145.46999999997</v>
      </c>
      <c r="M1210" s="39">
        <f>IF(ISERROR(VLOOKUP($A1210,'31.10.2022'!$A:$I,9,0)=TRUE),0,VLOOKUP($A1210,'31.10.2022'!$A:$I,9,0))</f>
        <v>-232145.46999999997</v>
      </c>
      <c r="N1210" s="39">
        <f>IF(ISERROR(VLOOKUP($A1210,'30.11.2022'!$A:$I,9,0)=TRUE),0,VLOOKUP($A1210,'30.11.2022'!$A:$I,9,0))</f>
        <v>-232145.46999999997</v>
      </c>
      <c r="O1210" s="39">
        <f>IF(ISERROR(VLOOKUP($A1210,'31.12.2022'!$A:$I,9,0)=TRUE),0,VLOOKUP($A1210,'31.12.2022'!$A:$I,9,0))</f>
        <v>-232145.46999999997</v>
      </c>
    </row>
    <row r="1211" spans="1:15" x14ac:dyDescent="0.3">
      <c r="A1211" s="1" t="s">
        <v>1318</v>
      </c>
      <c r="B1211" s="1"/>
      <c r="C1211" s="53">
        <f t="shared" si="18"/>
        <v>11</v>
      </c>
      <c r="D1211" s="2">
        <f>IF(ISERROR(VLOOKUP($A1211,'31.01.2022'!$A:$I,9,0)=TRUE),0,VLOOKUP($A1211,'31.01.2022'!$A:$I,9,0))</f>
        <v>-190044.69</v>
      </c>
      <c r="E1211" s="2">
        <f>IF(ISERROR(VLOOKUP($A1211,'28.02.2022'!$A:$I,9,0)=TRUE),0,VLOOKUP($A1211,'28.02.2022'!$A:$I,9,0))</f>
        <v>0</v>
      </c>
      <c r="F1211" s="2">
        <f>IF(ISERROR(VLOOKUP($A1211,'31.03.2022'!$A:$I,9,0)=TRUE),0,VLOOKUP($A1211,'31.03.2022'!$A:$I,9,0))</f>
        <v>0</v>
      </c>
      <c r="G1211" s="2">
        <f>IF(ISERROR(VLOOKUP($A1211,'30.04.2022'!$A:$I,9,0)=TRUE),0,VLOOKUP($A1211,'30.04.2022'!$A:$I,9,0))</f>
        <v>0</v>
      </c>
      <c r="H1211" s="2">
        <f>IF(ISERROR(VLOOKUP($A1211,'31.05.2022'!$A:$I,9,0)=TRUE),0,VLOOKUP($A1211,'31.05.2022'!$A:$I,9,0))</f>
        <v>0</v>
      </c>
      <c r="I1211" s="2">
        <f>IF(ISERROR(VLOOKUP($A1211,'30.06.2022'!$A:$I,9,0)=TRUE),0,VLOOKUP($A1211,'30.06.2022'!$A:$I,9,0))</f>
        <v>0</v>
      </c>
      <c r="J1211" s="39">
        <f>IF(ISERROR(VLOOKUP($A1211,'31.07.2022'!$A:$I,9,0)=TRUE),0,VLOOKUP($A1211,'31.07.2022'!$A:$I,9,0))</f>
        <v>0</v>
      </c>
      <c r="K1211" s="39">
        <f>IF(ISERROR(VLOOKUP($A1211,'31.08.2022'!$A:$I,9,0)=TRUE),0,VLOOKUP($A1211,'31.08.2022'!$A:$I,9,0))</f>
        <v>0</v>
      </c>
      <c r="L1211" s="39">
        <f>IF(ISERROR(VLOOKUP($A1211,'30.09.2022'!$A:$I,9,0)=TRUE),0,VLOOKUP($A1211,'30.09.2022'!$A:$I,9,0))</f>
        <v>0</v>
      </c>
      <c r="M1211" s="39">
        <f>IF(ISERROR(VLOOKUP($A1211,'31.10.2022'!$A:$I,9,0)=TRUE),0,VLOOKUP($A1211,'31.10.2022'!$A:$I,9,0))</f>
        <v>0</v>
      </c>
      <c r="N1211" s="39">
        <f>IF(ISERROR(VLOOKUP($A1211,'30.11.2022'!$A:$I,9,0)=TRUE),0,VLOOKUP($A1211,'30.11.2022'!$A:$I,9,0))</f>
        <v>0</v>
      </c>
      <c r="O1211" s="39">
        <f>IF(ISERROR(VLOOKUP($A1211,'31.12.2022'!$A:$I,9,0)=TRUE),0,VLOOKUP($A1211,'31.12.2022'!$A:$I,9,0))</f>
        <v>0</v>
      </c>
    </row>
    <row r="1212" spans="1:15" x14ac:dyDescent="0.3">
      <c r="A1212" s="1" t="s">
        <v>1319</v>
      </c>
      <c r="B1212" s="1"/>
      <c r="C1212" s="53">
        <f t="shared" si="18"/>
        <v>11</v>
      </c>
      <c r="D1212" s="2">
        <f>IF(ISERROR(VLOOKUP($A1212,'31.01.2022'!$A:$I,9,0)=TRUE),0,VLOOKUP($A1212,'31.01.2022'!$A:$I,9,0))</f>
        <v>-389036.84</v>
      </c>
      <c r="E1212" s="2">
        <f>IF(ISERROR(VLOOKUP($A1212,'28.02.2022'!$A:$I,9,0)=TRUE),0,VLOOKUP($A1212,'28.02.2022'!$A:$I,9,0))</f>
        <v>-313694.88</v>
      </c>
      <c r="F1212" s="2">
        <f>IF(ISERROR(VLOOKUP($A1212,'31.03.2022'!$A:$I,9,0)=TRUE),0,VLOOKUP($A1212,'31.03.2022'!$A:$I,9,0))</f>
        <v>-237139.92</v>
      </c>
      <c r="G1212" s="2">
        <f>IF(ISERROR(VLOOKUP($A1212,'30.04.2022'!$A:$I,9,0)=TRUE),0,VLOOKUP($A1212,'30.04.2022'!$A:$I,9,0))</f>
        <v>-159352.42000000001</v>
      </c>
      <c r="H1212" s="2">
        <f>IF(ISERROR(VLOOKUP($A1212,'31.05.2022'!$A:$I,9,0)=TRUE),0,VLOOKUP($A1212,'31.05.2022'!$A:$I,9,0))</f>
        <v>-80312.539999999979</v>
      </c>
      <c r="I1212" s="2">
        <f>IF(ISERROR(VLOOKUP($A1212,'30.06.2022'!$A:$I,9,0)=TRUE),0,VLOOKUP($A1212,'30.06.2022'!$A:$I,9,0))</f>
        <v>-80312.539999999979</v>
      </c>
      <c r="J1212" s="39">
        <f>IF(ISERROR(VLOOKUP($A1212,'31.07.2022'!$A:$I,9,0)=TRUE),0,VLOOKUP($A1212,'31.07.2022'!$A:$I,9,0))</f>
        <v>-80312.539999999979</v>
      </c>
      <c r="K1212" s="39">
        <f>IF(ISERROR(VLOOKUP($A1212,'31.08.2022'!$A:$I,9,0)=TRUE),0,VLOOKUP($A1212,'31.08.2022'!$A:$I,9,0))</f>
        <v>-80312.539999999979</v>
      </c>
      <c r="L1212" s="39">
        <f>IF(ISERROR(VLOOKUP($A1212,'30.09.2022'!$A:$I,9,0)=TRUE),0,VLOOKUP($A1212,'30.09.2022'!$A:$I,9,0))</f>
        <v>-80312.539999999979</v>
      </c>
      <c r="M1212" s="39">
        <f>IF(ISERROR(VLOOKUP($A1212,'31.10.2022'!$A:$I,9,0)=TRUE),0,VLOOKUP($A1212,'31.10.2022'!$A:$I,9,0))</f>
        <v>-80312.539999999979</v>
      </c>
      <c r="N1212" s="39">
        <f>IF(ISERROR(VLOOKUP($A1212,'30.11.2022'!$A:$I,9,0)=TRUE),0,VLOOKUP($A1212,'30.11.2022'!$A:$I,9,0))</f>
        <v>-80312.539999999979</v>
      </c>
      <c r="O1212" s="39">
        <f>IF(ISERROR(VLOOKUP($A1212,'31.12.2022'!$A:$I,9,0)=TRUE),0,VLOOKUP($A1212,'31.12.2022'!$A:$I,9,0))</f>
        <v>-80312.539999999979</v>
      </c>
    </row>
    <row r="1213" spans="1:15" x14ac:dyDescent="0.3">
      <c r="A1213" s="1" t="s">
        <v>1320</v>
      </c>
      <c r="B1213" s="1"/>
      <c r="C1213" s="53">
        <f t="shared" si="18"/>
        <v>11</v>
      </c>
      <c r="D1213" s="2">
        <f>IF(ISERROR(VLOOKUP($A1213,'31.01.2022'!$A:$I,9,0)=TRUE),0,VLOOKUP($A1213,'31.01.2022'!$A:$I,9,0))</f>
        <v>-291098.61</v>
      </c>
      <c r="E1213" s="2">
        <f>IF(ISERROR(VLOOKUP($A1213,'28.02.2022'!$A:$I,9,0)=TRUE),0,VLOOKUP($A1213,'28.02.2022'!$A:$I,9,0))</f>
        <v>-244702.53999999998</v>
      </c>
      <c r="F1213" s="2">
        <f>IF(ISERROR(VLOOKUP($A1213,'31.03.2022'!$A:$I,9,0)=TRUE),0,VLOOKUP($A1213,'31.03.2022'!$A:$I,9,0))</f>
        <v>-197478.3</v>
      </c>
      <c r="G1213" s="2">
        <f>IF(ISERROR(VLOOKUP($A1213,'30.04.2022'!$A:$I,9,0)=TRUE),0,VLOOKUP($A1213,'30.04.2022'!$A:$I,9,0))</f>
        <v>-149411.10999999999</v>
      </c>
      <c r="H1213" s="2">
        <f>IF(ISERROR(VLOOKUP($A1213,'31.05.2022'!$A:$I,9,0)=TRUE),0,VLOOKUP($A1213,'31.05.2022'!$A:$I,9,0))</f>
        <v>-100485.90999999997</v>
      </c>
      <c r="I1213" s="2">
        <f>IF(ISERROR(VLOOKUP($A1213,'30.06.2022'!$A:$I,9,0)=TRUE),0,VLOOKUP($A1213,'30.06.2022'!$A:$I,9,0))</f>
        <v>-100485.90999999997</v>
      </c>
      <c r="J1213" s="39">
        <f>IF(ISERROR(VLOOKUP($A1213,'31.07.2022'!$A:$I,9,0)=TRUE),0,VLOOKUP($A1213,'31.07.2022'!$A:$I,9,0))</f>
        <v>-100485.90999999997</v>
      </c>
      <c r="K1213" s="39">
        <f>IF(ISERROR(VLOOKUP($A1213,'31.08.2022'!$A:$I,9,0)=TRUE),0,VLOOKUP($A1213,'31.08.2022'!$A:$I,9,0))</f>
        <v>-100485.90999999997</v>
      </c>
      <c r="L1213" s="39">
        <f>IF(ISERROR(VLOOKUP($A1213,'30.09.2022'!$A:$I,9,0)=TRUE),0,VLOOKUP($A1213,'30.09.2022'!$A:$I,9,0))</f>
        <v>-100485.90999999997</v>
      </c>
      <c r="M1213" s="39">
        <f>IF(ISERROR(VLOOKUP($A1213,'31.10.2022'!$A:$I,9,0)=TRUE),0,VLOOKUP($A1213,'31.10.2022'!$A:$I,9,0))</f>
        <v>-100485.90999999997</v>
      </c>
      <c r="N1213" s="39">
        <f>IF(ISERROR(VLOOKUP($A1213,'30.11.2022'!$A:$I,9,0)=TRUE),0,VLOOKUP($A1213,'30.11.2022'!$A:$I,9,0))</f>
        <v>-100485.90999999997</v>
      </c>
      <c r="O1213" s="39">
        <f>IF(ISERROR(VLOOKUP($A1213,'31.12.2022'!$A:$I,9,0)=TRUE),0,VLOOKUP($A1213,'31.12.2022'!$A:$I,9,0))</f>
        <v>-100485.90999999997</v>
      </c>
    </row>
    <row r="1214" spans="1:15" x14ac:dyDescent="0.3">
      <c r="A1214" s="1" t="s">
        <v>1321</v>
      </c>
      <c r="B1214" s="1"/>
      <c r="C1214" s="53">
        <f t="shared" si="18"/>
        <v>11</v>
      </c>
      <c r="D1214" s="2">
        <f>IF(ISERROR(VLOOKUP($A1214,'31.01.2022'!$A:$I,9,0)=TRUE),0,VLOOKUP($A1214,'31.01.2022'!$A:$I,9,0))</f>
        <v>-308852.73</v>
      </c>
      <c r="E1214" s="2">
        <f>IF(ISERROR(VLOOKUP($A1214,'28.02.2022'!$A:$I,9,0)=TRUE),0,VLOOKUP($A1214,'28.02.2022'!$A:$I,9,0))</f>
        <v>-272258.13</v>
      </c>
      <c r="F1214" s="2">
        <f>IF(ISERROR(VLOOKUP($A1214,'31.03.2022'!$A:$I,9,0)=TRUE),0,VLOOKUP($A1214,'31.03.2022'!$A:$I,9,0))</f>
        <v>-235106</v>
      </c>
      <c r="G1214" s="2">
        <f>IF(ISERROR(VLOOKUP($A1214,'30.04.2022'!$A:$I,9,0)=TRUE),0,VLOOKUP($A1214,'30.04.2022'!$A:$I,9,0))</f>
        <v>-197387.83999999997</v>
      </c>
      <c r="H1214" s="2">
        <f>IF(ISERROR(VLOOKUP($A1214,'31.05.2022'!$A:$I,9,0)=TRUE),0,VLOOKUP($A1214,'31.05.2022'!$A:$I,9,0))</f>
        <v>-159095.02999999997</v>
      </c>
      <c r="I1214" s="2">
        <f>IF(ISERROR(VLOOKUP($A1214,'30.06.2022'!$A:$I,9,0)=TRUE),0,VLOOKUP($A1214,'30.06.2022'!$A:$I,9,0))</f>
        <v>-159095.02999999997</v>
      </c>
      <c r="J1214" s="39">
        <f>IF(ISERROR(VLOOKUP($A1214,'31.07.2022'!$A:$I,9,0)=TRUE),0,VLOOKUP($A1214,'31.07.2022'!$A:$I,9,0))</f>
        <v>-159095.02999999997</v>
      </c>
      <c r="K1214" s="39">
        <f>IF(ISERROR(VLOOKUP($A1214,'31.08.2022'!$A:$I,9,0)=TRUE),0,VLOOKUP($A1214,'31.08.2022'!$A:$I,9,0))</f>
        <v>-159095.02999999997</v>
      </c>
      <c r="L1214" s="39">
        <f>IF(ISERROR(VLOOKUP($A1214,'30.09.2022'!$A:$I,9,0)=TRUE),0,VLOOKUP($A1214,'30.09.2022'!$A:$I,9,0))</f>
        <v>-159095.02999999997</v>
      </c>
      <c r="M1214" s="39">
        <f>IF(ISERROR(VLOOKUP($A1214,'31.10.2022'!$A:$I,9,0)=TRUE),0,VLOOKUP($A1214,'31.10.2022'!$A:$I,9,0))</f>
        <v>-159095.02999999997</v>
      </c>
      <c r="N1214" s="39">
        <f>IF(ISERROR(VLOOKUP($A1214,'30.11.2022'!$A:$I,9,0)=TRUE),0,VLOOKUP($A1214,'30.11.2022'!$A:$I,9,0))</f>
        <v>-159095.02999999997</v>
      </c>
      <c r="O1214" s="39">
        <f>IF(ISERROR(VLOOKUP($A1214,'31.12.2022'!$A:$I,9,0)=TRUE),0,VLOOKUP($A1214,'31.12.2022'!$A:$I,9,0))</f>
        <v>-159095.02999999997</v>
      </c>
    </row>
    <row r="1215" spans="1:15" x14ac:dyDescent="0.3">
      <c r="A1215" s="1" t="s">
        <v>1322</v>
      </c>
      <c r="B1215" s="1"/>
      <c r="C1215" s="53">
        <f t="shared" si="18"/>
        <v>11</v>
      </c>
      <c r="D1215" s="2">
        <f>IF(ISERROR(VLOOKUP($A1215,'31.01.2022'!$A:$I,9,0)=TRUE),0,VLOOKUP($A1215,'31.01.2022'!$A:$I,9,0))</f>
        <v>-337292.48000000004</v>
      </c>
      <c r="E1215" s="2">
        <f>IF(ISERROR(VLOOKUP($A1215,'28.02.2022'!$A:$I,9,0)=TRUE),0,VLOOKUP($A1215,'28.02.2022'!$A:$I,9,0))</f>
        <v>-309631.14</v>
      </c>
      <c r="F1215" s="2">
        <f>IF(ISERROR(VLOOKUP($A1215,'31.03.2022'!$A:$I,9,0)=TRUE),0,VLOOKUP($A1215,'31.03.2022'!$A:$I,9,0))</f>
        <v>-281405.47000000003</v>
      </c>
      <c r="G1215" s="2">
        <f>IF(ISERROR(VLOOKUP($A1215,'30.04.2022'!$A:$I,9,0)=TRUE),0,VLOOKUP($A1215,'30.04.2022'!$A:$I,9,0))</f>
        <v>-252603.96000000002</v>
      </c>
      <c r="H1215" s="2">
        <f>IF(ISERROR(VLOOKUP($A1215,'31.05.2022'!$A:$I,9,0)=TRUE),0,VLOOKUP($A1215,'31.05.2022'!$A:$I,9,0))</f>
        <v>-223214.85</v>
      </c>
      <c r="I1215" s="2">
        <f>IF(ISERROR(VLOOKUP($A1215,'30.06.2022'!$A:$I,9,0)=TRUE),0,VLOOKUP($A1215,'30.06.2022'!$A:$I,9,0))</f>
        <v>-223214.85</v>
      </c>
      <c r="J1215" s="39">
        <f>IF(ISERROR(VLOOKUP($A1215,'31.07.2022'!$A:$I,9,0)=TRUE),0,VLOOKUP($A1215,'31.07.2022'!$A:$I,9,0))</f>
        <v>-223214.85</v>
      </c>
      <c r="K1215" s="39">
        <f>IF(ISERROR(VLOOKUP($A1215,'31.08.2022'!$A:$I,9,0)=TRUE),0,VLOOKUP($A1215,'31.08.2022'!$A:$I,9,0))</f>
        <v>-223214.85</v>
      </c>
      <c r="L1215" s="39">
        <f>IF(ISERROR(VLOOKUP($A1215,'30.09.2022'!$A:$I,9,0)=TRUE),0,VLOOKUP($A1215,'30.09.2022'!$A:$I,9,0))</f>
        <v>-223214.85</v>
      </c>
      <c r="M1215" s="39">
        <f>IF(ISERROR(VLOOKUP($A1215,'31.10.2022'!$A:$I,9,0)=TRUE),0,VLOOKUP($A1215,'31.10.2022'!$A:$I,9,0))</f>
        <v>-223214.85</v>
      </c>
      <c r="N1215" s="39">
        <f>IF(ISERROR(VLOOKUP($A1215,'30.11.2022'!$A:$I,9,0)=TRUE),0,VLOOKUP($A1215,'30.11.2022'!$A:$I,9,0))</f>
        <v>-223214.85</v>
      </c>
      <c r="O1215" s="39">
        <f>IF(ISERROR(VLOOKUP($A1215,'31.12.2022'!$A:$I,9,0)=TRUE),0,VLOOKUP($A1215,'31.12.2022'!$A:$I,9,0))</f>
        <v>-223214.85</v>
      </c>
    </row>
    <row r="1216" spans="1:15" x14ac:dyDescent="0.3">
      <c r="A1216" s="1" t="s">
        <v>1323</v>
      </c>
      <c r="B1216" s="1"/>
      <c r="C1216" s="53">
        <f t="shared" si="18"/>
        <v>11</v>
      </c>
      <c r="D1216" s="2">
        <f>IF(ISERROR(VLOOKUP($A1216,'31.01.2022'!$A:$I,9,0)=TRUE),0,VLOOKUP($A1216,'31.01.2022'!$A:$I,9,0))</f>
        <v>0</v>
      </c>
      <c r="E1216" s="2">
        <f>IF(ISERROR(VLOOKUP($A1216,'28.02.2022'!$A:$I,9,0)=TRUE),0,VLOOKUP($A1216,'28.02.2022'!$A:$I,9,0))</f>
        <v>0</v>
      </c>
      <c r="F1216" s="2">
        <f>IF(ISERROR(VLOOKUP($A1216,'31.03.2022'!$A:$I,9,0)=TRUE),0,VLOOKUP($A1216,'31.03.2022'!$A:$I,9,0))</f>
        <v>0</v>
      </c>
      <c r="G1216" s="2">
        <f>IF(ISERROR(VLOOKUP($A1216,'30.04.2022'!$A:$I,9,0)=TRUE),0,VLOOKUP($A1216,'30.04.2022'!$A:$I,9,0))</f>
        <v>0</v>
      </c>
      <c r="H1216" s="2">
        <f>IF(ISERROR(VLOOKUP($A1216,'31.05.2022'!$A:$I,9,0)=TRUE),0,VLOOKUP($A1216,'31.05.2022'!$A:$I,9,0))</f>
        <v>0</v>
      </c>
      <c r="I1216" s="2">
        <f>IF(ISERROR(VLOOKUP($A1216,'30.06.2022'!$A:$I,9,0)=TRUE),0,VLOOKUP($A1216,'30.06.2022'!$A:$I,9,0))</f>
        <v>0</v>
      </c>
      <c r="J1216" s="39">
        <f>IF(ISERROR(VLOOKUP($A1216,'31.07.2022'!$A:$I,9,0)=TRUE),0,VLOOKUP($A1216,'31.07.2022'!$A:$I,9,0))</f>
        <v>0</v>
      </c>
      <c r="K1216" s="39">
        <f>IF(ISERROR(VLOOKUP($A1216,'31.08.2022'!$A:$I,9,0)=TRUE),0,VLOOKUP($A1216,'31.08.2022'!$A:$I,9,0))</f>
        <v>0</v>
      </c>
      <c r="L1216" s="39">
        <f>IF(ISERROR(VLOOKUP($A1216,'30.09.2022'!$A:$I,9,0)=TRUE),0,VLOOKUP($A1216,'30.09.2022'!$A:$I,9,0))</f>
        <v>0</v>
      </c>
      <c r="M1216" s="39">
        <f>IF(ISERROR(VLOOKUP($A1216,'31.10.2022'!$A:$I,9,0)=TRUE),0,VLOOKUP($A1216,'31.10.2022'!$A:$I,9,0))</f>
        <v>0</v>
      </c>
      <c r="N1216" s="39">
        <f>IF(ISERROR(VLOOKUP($A1216,'30.11.2022'!$A:$I,9,0)=TRUE),0,VLOOKUP($A1216,'30.11.2022'!$A:$I,9,0))</f>
        <v>0</v>
      </c>
      <c r="O1216" s="39">
        <f>IF(ISERROR(VLOOKUP($A1216,'31.12.2022'!$A:$I,9,0)=TRUE),0,VLOOKUP($A1216,'31.12.2022'!$A:$I,9,0))</f>
        <v>0</v>
      </c>
    </row>
    <row r="1217" spans="1:15" x14ac:dyDescent="0.3">
      <c r="A1217" s="1" t="s">
        <v>1324</v>
      </c>
      <c r="B1217" s="1"/>
      <c r="C1217" s="53">
        <f t="shared" si="18"/>
        <v>11</v>
      </c>
      <c r="D1217" s="2">
        <f>IF(ISERROR(VLOOKUP($A1217,'31.01.2022'!$A:$I,9,0)=TRUE),0,VLOOKUP($A1217,'31.01.2022'!$A:$I,9,0))</f>
        <v>-513349.92</v>
      </c>
      <c r="E1217" s="2">
        <f>IF(ISERROR(VLOOKUP($A1217,'28.02.2022'!$A:$I,9,0)=TRUE),0,VLOOKUP($A1217,'28.02.2022'!$A:$I,9,0))</f>
        <v>-471714.45999999996</v>
      </c>
      <c r="F1217" s="2">
        <f>IF(ISERROR(VLOOKUP($A1217,'31.03.2022'!$A:$I,9,0)=TRUE),0,VLOOKUP($A1217,'31.03.2022'!$A:$I,9,0))</f>
        <v>-429139.07999999996</v>
      </c>
      <c r="G1217" s="2">
        <f>IF(ISERROR(VLOOKUP($A1217,'30.04.2022'!$A:$I,9,0)=TRUE),0,VLOOKUP($A1217,'30.04.2022'!$A:$I,9,0))</f>
        <v>-385602.55999999994</v>
      </c>
      <c r="H1217" s="2">
        <f>IF(ISERROR(VLOOKUP($A1217,'31.05.2022'!$A:$I,9,0)=TRUE),0,VLOOKUP($A1217,'31.05.2022'!$A:$I,9,0))</f>
        <v>-341083.20999999996</v>
      </c>
      <c r="I1217" s="2">
        <f>IF(ISERROR(VLOOKUP($A1217,'30.06.2022'!$A:$I,9,0)=TRUE),0,VLOOKUP($A1217,'30.06.2022'!$A:$I,9,0))</f>
        <v>-295558.82999999996</v>
      </c>
      <c r="J1217" s="39">
        <f>IF(ISERROR(VLOOKUP($A1217,'31.07.2022'!$A:$I,9,0)=TRUE),0,VLOOKUP($A1217,'31.07.2022'!$A:$I,9,0))</f>
        <v>-295558.82999999996</v>
      </c>
      <c r="K1217" s="39">
        <f>IF(ISERROR(VLOOKUP($A1217,'31.08.2022'!$A:$I,9,0)=TRUE),0,VLOOKUP($A1217,'31.08.2022'!$A:$I,9,0))</f>
        <v>-295558.82999999996</v>
      </c>
      <c r="L1217" s="39">
        <f>IF(ISERROR(VLOOKUP($A1217,'30.09.2022'!$A:$I,9,0)=TRUE),0,VLOOKUP($A1217,'30.09.2022'!$A:$I,9,0))</f>
        <v>-295558.82999999996</v>
      </c>
      <c r="M1217" s="39">
        <f>IF(ISERROR(VLOOKUP($A1217,'31.10.2022'!$A:$I,9,0)=TRUE),0,VLOOKUP($A1217,'31.10.2022'!$A:$I,9,0))</f>
        <v>-295558.82999999996</v>
      </c>
      <c r="N1217" s="39">
        <f>IF(ISERROR(VLOOKUP($A1217,'30.11.2022'!$A:$I,9,0)=TRUE),0,VLOOKUP($A1217,'30.11.2022'!$A:$I,9,0))</f>
        <v>-295558.82999999996</v>
      </c>
      <c r="O1217" s="39">
        <f>IF(ISERROR(VLOOKUP($A1217,'31.12.2022'!$A:$I,9,0)=TRUE),0,VLOOKUP($A1217,'31.12.2022'!$A:$I,9,0))</f>
        <v>-295558.82999999996</v>
      </c>
    </row>
    <row r="1218" spans="1:15" x14ac:dyDescent="0.3">
      <c r="A1218" s="1" t="s">
        <v>1325</v>
      </c>
      <c r="B1218" s="1"/>
      <c r="C1218" s="53">
        <f t="shared" si="18"/>
        <v>11</v>
      </c>
      <c r="D1218" s="2">
        <f>IF(ISERROR(VLOOKUP($A1218,'31.01.2022'!$A:$I,9,0)=TRUE),0,VLOOKUP($A1218,'31.01.2022'!$A:$I,9,0))</f>
        <v>-492603.67</v>
      </c>
      <c r="E1218" s="2">
        <f>IF(ISERROR(VLOOKUP($A1218,'28.02.2022'!$A:$I,9,0)=TRUE),0,VLOOKUP($A1218,'28.02.2022'!$A:$I,9,0))</f>
        <v>-451589.49</v>
      </c>
      <c r="F1218" s="2">
        <f>IF(ISERROR(VLOOKUP($A1218,'31.03.2022'!$A:$I,9,0)=TRUE),0,VLOOKUP($A1218,'31.03.2022'!$A:$I,9,0))</f>
        <v>-409860.43</v>
      </c>
      <c r="G1218" s="2">
        <f>IF(ISERROR(VLOOKUP($A1218,'30.04.2022'!$A:$I,9,0)=TRUE),0,VLOOKUP($A1218,'30.04.2022'!$A:$I,9,0))</f>
        <v>-367404.02999999997</v>
      </c>
      <c r="H1218" s="2">
        <f>IF(ISERROR(VLOOKUP($A1218,'31.05.2022'!$A:$I,9,0)=TRUE),0,VLOOKUP($A1218,'31.05.2022'!$A:$I,9,0))</f>
        <v>-324207.61</v>
      </c>
      <c r="I1218" s="2">
        <f>IF(ISERROR(VLOOKUP($A1218,'30.06.2022'!$A:$I,9,0)=TRUE),0,VLOOKUP($A1218,'30.06.2022'!$A:$I,9,0))</f>
        <v>-324207.61</v>
      </c>
      <c r="J1218" s="39">
        <f>IF(ISERROR(VLOOKUP($A1218,'31.07.2022'!$A:$I,9,0)=TRUE),0,VLOOKUP($A1218,'31.07.2022'!$A:$I,9,0))</f>
        <v>-324207.61</v>
      </c>
      <c r="K1218" s="39">
        <f>IF(ISERROR(VLOOKUP($A1218,'31.08.2022'!$A:$I,9,0)=TRUE),0,VLOOKUP($A1218,'31.08.2022'!$A:$I,9,0))</f>
        <v>-324207.61</v>
      </c>
      <c r="L1218" s="39">
        <f>IF(ISERROR(VLOOKUP($A1218,'30.09.2022'!$A:$I,9,0)=TRUE),0,VLOOKUP($A1218,'30.09.2022'!$A:$I,9,0))</f>
        <v>-324207.61</v>
      </c>
      <c r="M1218" s="39">
        <f>IF(ISERROR(VLOOKUP($A1218,'31.10.2022'!$A:$I,9,0)=TRUE),0,VLOOKUP($A1218,'31.10.2022'!$A:$I,9,0))</f>
        <v>-324207.61</v>
      </c>
      <c r="N1218" s="39">
        <f>IF(ISERROR(VLOOKUP($A1218,'30.11.2022'!$A:$I,9,0)=TRUE),0,VLOOKUP($A1218,'30.11.2022'!$A:$I,9,0))</f>
        <v>-324207.61</v>
      </c>
      <c r="O1218" s="39">
        <f>IF(ISERROR(VLOOKUP($A1218,'31.12.2022'!$A:$I,9,0)=TRUE),0,VLOOKUP($A1218,'31.12.2022'!$A:$I,9,0))</f>
        <v>-324207.61</v>
      </c>
    </row>
    <row r="1219" spans="1:15" x14ac:dyDescent="0.3">
      <c r="A1219" s="1" t="s">
        <v>1326</v>
      </c>
      <c r="B1219" s="1"/>
      <c r="C1219" s="53">
        <f t="shared" ref="C1219:C1282" si="19">+LEN(A1219)</f>
        <v>11</v>
      </c>
      <c r="D1219" s="2">
        <f>IF(ISERROR(VLOOKUP($A1219,'31.01.2022'!$A:$I,9,0)=TRUE),0,VLOOKUP($A1219,'31.01.2022'!$A:$I,9,0))</f>
        <v>-554277.16</v>
      </c>
      <c r="E1219" s="2">
        <f>IF(ISERROR(VLOOKUP($A1219,'28.02.2022'!$A:$I,9,0)=TRUE),0,VLOOKUP($A1219,'28.02.2022'!$A:$I,9,0))</f>
        <v>-507491.01</v>
      </c>
      <c r="F1219" s="2">
        <f>IF(ISERROR(VLOOKUP($A1219,'31.03.2022'!$A:$I,9,0)=TRUE),0,VLOOKUP($A1219,'31.03.2022'!$A:$I,9,0))</f>
        <v>-459767.80000000005</v>
      </c>
      <c r="G1219" s="2">
        <f>IF(ISERROR(VLOOKUP($A1219,'30.04.2022'!$A:$I,9,0)=TRUE),0,VLOOKUP($A1219,'30.04.2022'!$A:$I,9,0))</f>
        <v>-411088.75</v>
      </c>
      <c r="H1219" s="2">
        <f>IF(ISERROR(VLOOKUP($A1219,'31.05.2022'!$A:$I,9,0)=TRUE),0,VLOOKUP($A1219,'31.05.2022'!$A:$I,9,0))</f>
        <v>-376568.27</v>
      </c>
      <c r="I1219" s="2">
        <f>IF(ISERROR(VLOOKUP($A1219,'30.06.2022'!$A:$I,9,0)=TRUE),0,VLOOKUP($A1219,'30.06.2022'!$A:$I,9,0))</f>
        <v>-325919.73</v>
      </c>
      <c r="J1219" s="39">
        <f>IF(ISERROR(VLOOKUP($A1219,'31.07.2022'!$A:$I,9,0)=TRUE),0,VLOOKUP($A1219,'31.07.2022'!$A:$I,9,0))</f>
        <v>-325919.73</v>
      </c>
      <c r="K1219" s="39">
        <f>IF(ISERROR(VLOOKUP($A1219,'31.08.2022'!$A:$I,9,0)=TRUE),0,VLOOKUP($A1219,'31.08.2022'!$A:$I,9,0))</f>
        <v>-325919.73</v>
      </c>
      <c r="L1219" s="39">
        <f>IF(ISERROR(VLOOKUP($A1219,'30.09.2022'!$A:$I,9,0)=TRUE),0,VLOOKUP($A1219,'30.09.2022'!$A:$I,9,0))</f>
        <v>-325919.73</v>
      </c>
      <c r="M1219" s="39">
        <f>IF(ISERROR(VLOOKUP($A1219,'31.10.2022'!$A:$I,9,0)=TRUE),0,VLOOKUP($A1219,'31.10.2022'!$A:$I,9,0))</f>
        <v>-325919.73</v>
      </c>
      <c r="N1219" s="39">
        <f>IF(ISERROR(VLOOKUP($A1219,'30.11.2022'!$A:$I,9,0)=TRUE),0,VLOOKUP($A1219,'30.11.2022'!$A:$I,9,0))</f>
        <v>-325919.73</v>
      </c>
      <c r="O1219" s="39">
        <f>IF(ISERROR(VLOOKUP($A1219,'31.12.2022'!$A:$I,9,0)=TRUE),0,VLOOKUP($A1219,'31.12.2022'!$A:$I,9,0))</f>
        <v>-325919.73</v>
      </c>
    </row>
    <row r="1220" spans="1:15" x14ac:dyDescent="0.3">
      <c r="A1220" s="1" t="s">
        <v>1327</v>
      </c>
      <c r="B1220" s="1"/>
      <c r="C1220" s="53">
        <f t="shared" si="19"/>
        <v>11</v>
      </c>
      <c r="D1220" s="2">
        <f>IF(ISERROR(VLOOKUP($A1220,'31.01.2022'!$A:$I,9,0)=TRUE),0,VLOOKUP($A1220,'31.01.2022'!$A:$I,9,0))</f>
        <v>-1174065.44</v>
      </c>
      <c r="E1220" s="2">
        <f>IF(ISERROR(VLOOKUP($A1220,'28.02.2022'!$A:$I,9,0)=TRUE),0,VLOOKUP($A1220,'28.02.2022'!$A:$I,9,0))</f>
        <v>-1072452.52</v>
      </c>
      <c r="F1220" s="2">
        <f>IF(ISERROR(VLOOKUP($A1220,'31.03.2022'!$A:$I,9,0)=TRUE),0,VLOOKUP($A1220,'31.03.2022'!$A:$I,9,0))</f>
        <v>-968605.15999999992</v>
      </c>
      <c r="G1220" s="2">
        <f>IF(ISERROR(VLOOKUP($A1220,'30.04.2022'!$A:$I,9,0)=TRUE),0,VLOOKUP($A1220,'30.04.2022'!$A:$I,9,0))</f>
        <v>-864465.73</v>
      </c>
      <c r="H1220" s="2">
        <f>IF(ISERROR(VLOOKUP($A1220,'31.05.2022'!$A:$I,9,0)=TRUE),0,VLOOKUP($A1220,'31.05.2022'!$A:$I,9,0))</f>
        <v>-759132.10999999987</v>
      </c>
      <c r="I1220" s="2">
        <f>IF(ISERROR(VLOOKUP($A1220,'30.06.2022'!$A:$I,9,0)=TRUE),0,VLOOKUP($A1220,'30.06.2022'!$A:$I,9,0))</f>
        <v>-759132.10999999987</v>
      </c>
      <c r="J1220" s="39">
        <f>IF(ISERROR(VLOOKUP($A1220,'31.07.2022'!$A:$I,9,0)=TRUE),0,VLOOKUP($A1220,'31.07.2022'!$A:$I,9,0))</f>
        <v>-759132.10999999987</v>
      </c>
      <c r="K1220" s="39">
        <f>IF(ISERROR(VLOOKUP($A1220,'31.08.2022'!$A:$I,9,0)=TRUE),0,VLOOKUP($A1220,'31.08.2022'!$A:$I,9,0))</f>
        <v>-759132.10999999987</v>
      </c>
      <c r="L1220" s="39">
        <f>IF(ISERROR(VLOOKUP($A1220,'30.09.2022'!$A:$I,9,0)=TRUE),0,VLOOKUP($A1220,'30.09.2022'!$A:$I,9,0))</f>
        <v>-759132.10999999987</v>
      </c>
      <c r="M1220" s="39">
        <f>IF(ISERROR(VLOOKUP($A1220,'31.10.2022'!$A:$I,9,0)=TRUE),0,VLOOKUP($A1220,'31.10.2022'!$A:$I,9,0))</f>
        <v>-759132.10999999987</v>
      </c>
      <c r="N1220" s="39">
        <f>IF(ISERROR(VLOOKUP($A1220,'30.11.2022'!$A:$I,9,0)=TRUE),0,VLOOKUP($A1220,'30.11.2022'!$A:$I,9,0))</f>
        <v>-759132.10999999987</v>
      </c>
      <c r="O1220" s="39">
        <f>IF(ISERROR(VLOOKUP($A1220,'31.12.2022'!$A:$I,9,0)=TRUE),0,VLOOKUP($A1220,'31.12.2022'!$A:$I,9,0))</f>
        <v>-759132.10999999987</v>
      </c>
    </row>
    <row r="1221" spans="1:15" x14ac:dyDescent="0.3">
      <c r="A1221" s="1" t="s">
        <v>1328</v>
      </c>
      <c r="B1221" s="1"/>
      <c r="C1221" s="53">
        <f t="shared" si="19"/>
        <v>11</v>
      </c>
      <c r="D1221" s="2">
        <f>IF(ISERROR(VLOOKUP($A1221,'31.01.2022'!$A:$I,9,0)=TRUE),0,VLOOKUP($A1221,'31.01.2022'!$A:$I,9,0))</f>
        <v>-687500</v>
      </c>
      <c r="E1221" s="2">
        <f>IF(ISERROR(VLOOKUP($A1221,'28.02.2022'!$A:$I,9,0)=TRUE),0,VLOOKUP($A1221,'28.02.2022'!$A:$I,9,0))</f>
        <v>-625000</v>
      </c>
      <c r="F1221" s="2">
        <f>IF(ISERROR(VLOOKUP($A1221,'31.03.2022'!$A:$I,9,0)=TRUE),0,VLOOKUP($A1221,'31.03.2022'!$A:$I,9,0))</f>
        <v>-562500</v>
      </c>
      <c r="G1221" s="2">
        <f>IF(ISERROR(VLOOKUP($A1221,'30.04.2022'!$A:$I,9,0)=TRUE),0,VLOOKUP($A1221,'30.04.2022'!$A:$I,9,0))</f>
        <v>-500000</v>
      </c>
      <c r="H1221" s="2">
        <f>IF(ISERROR(VLOOKUP($A1221,'31.05.2022'!$A:$I,9,0)=TRUE),0,VLOOKUP($A1221,'31.05.2022'!$A:$I,9,0))</f>
        <v>-437500</v>
      </c>
      <c r="I1221" s="2">
        <f>IF(ISERROR(VLOOKUP($A1221,'30.06.2022'!$A:$I,9,0)=TRUE),0,VLOOKUP($A1221,'30.06.2022'!$A:$I,9,0))</f>
        <v>-375000</v>
      </c>
      <c r="J1221" s="39">
        <f>IF(ISERROR(VLOOKUP($A1221,'31.07.2022'!$A:$I,9,0)=TRUE),0,VLOOKUP($A1221,'31.07.2022'!$A:$I,9,0))</f>
        <v>-375000</v>
      </c>
      <c r="K1221" s="39">
        <f>IF(ISERROR(VLOOKUP($A1221,'31.08.2022'!$A:$I,9,0)=TRUE),0,VLOOKUP($A1221,'31.08.2022'!$A:$I,9,0))</f>
        <v>-375000</v>
      </c>
      <c r="L1221" s="39">
        <f>IF(ISERROR(VLOOKUP($A1221,'30.09.2022'!$A:$I,9,0)=TRUE),0,VLOOKUP($A1221,'30.09.2022'!$A:$I,9,0))</f>
        <v>-375000</v>
      </c>
      <c r="M1221" s="39">
        <f>IF(ISERROR(VLOOKUP($A1221,'31.10.2022'!$A:$I,9,0)=TRUE),0,VLOOKUP($A1221,'31.10.2022'!$A:$I,9,0))</f>
        <v>-375000</v>
      </c>
      <c r="N1221" s="39">
        <f>IF(ISERROR(VLOOKUP($A1221,'30.11.2022'!$A:$I,9,0)=TRUE),0,VLOOKUP($A1221,'30.11.2022'!$A:$I,9,0))</f>
        <v>-375000</v>
      </c>
      <c r="O1221" s="39">
        <f>IF(ISERROR(VLOOKUP($A1221,'31.12.2022'!$A:$I,9,0)=TRUE),0,VLOOKUP($A1221,'31.12.2022'!$A:$I,9,0))</f>
        <v>-375000</v>
      </c>
    </row>
    <row r="1222" spans="1:15" x14ac:dyDescent="0.3">
      <c r="A1222" s="1" t="s">
        <v>1329</v>
      </c>
      <c r="B1222" s="1"/>
      <c r="C1222" s="53">
        <f t="shared" si="19"/>
        <v>11</v>
      </c>
      <c r="D1222" s="2">
        <f>IF(ISERROR(VLOOKUP($A1222,'31.01.2022'!$A:$I,9,0)=TRUE),0,VLOOKUP($A1222,'31.01.2022'!$A:$I,9,0))</f>
        <v>-60810.990000000005</v>
      </c>
      <c r="E1222" s="2">
        <f>IF(ISERROR(VLOOKUP($A1222,'28.02.2022'!$A:$I,9,0)=TRUE),0,VLOOKUP($A1222,'28.02.2022'!$A:$I,9,0))</f>
        <v>-30672.990000000005</v>
      </c>
      <c r="F1222" s="2">
        <f>IF(ISERROR(VLOOKUP($A1222,'31.03.2022'!$A:$I,9,0)=TRUE),0,VLOOKUP($A1222,'31.03.2022'!$A:$I,9,0))</f>
        <v>-0.22000000000116415</v>
      </c>
      <c r="G1222" s="2">
        <f>IF(ISERROR(VLOOKUP($A1222,'30.04.2022'!$A:$I,9,0)=TRUE),0,VLOOKUP($A1222,'30.04.2022'!$A:$I,9,0))</f>
        <v>-0.22000000000116415</v>
      </c>
      <c r="H1222" s="2">
        <f>IF(ISERROR(VLOOKUP($A1222,'31.05.2022'!$A:$I,9,0)=TRUE),0,VLOOKUP($A1222,'31.05.2022'!$A:$I,9,0))</f>
        <v>-0.22000000000116415</v>
      </c>
      <c r="I1222" s="2">
        <f>IF(ISERROR(VLOOKUP($A1222,'30.06.2022'!$A:$I,9,0)=TRUE),0,VLOOKUP($A1222,'30.06.2022'!$A:$I,9,0))</f>
        <v>-0.22000000000116415</v>
      </c>
      <c r="J1222" s="39">
        <f>IF(ISERROR(VLOOKUP($A1222,'31.07.2022'!$A:$I,9,0)=TRUE),0,VLOOKUP($A1222,'31.07.2022'!$A:$I,9,0))</f>
        <v>-0.22000000000116415</v>
      </c>
      <c r="K1222" s="39">
        <f>IF(ISERROR(VLOOKUP($A1222,'31.08.2022'!$A:$I,9,0)=TRUE),0,VLOOKUP($A1222,'31.08.2022'!$A:$I,9,0))</f>
        <v>-0.22000000000116415</v>
      </c>
      <c r="L1222" s="39">
        <f>IF(ISERROR(VLOOKUP($A1222,'30.09.2022'!$A:$I,9,0)=TRUE),0,VLOOKUP($A1222,'30.09.2022'!$A:$I,9,0))</f>
        <v>-0.22000000000116415</v>
      </c>
      <c r="M1222" s="39">
        <f>IF(ISERROR(VLOOKUP($A1222,'31.10.2022'!$A:$I,9,0)=TRUE),0,VLOOKUP($A1222,'31.10.2022'!$A:$I,9,0))</f>
        <v>-0.22000000000116415</v>
      </c>
      <c r="N1222" s="39">
        <f>IF(ISERROR(VLOOKUP($A1222,'30.11.2022'!$A:$I,9,0)=TRUE),0,VLOOKUP($A1222,'30.11.2022'!$A:$I,9,0))</f>
        <v>-0.22000000000116415</v>
      </c>
      <c r="O1222" s="39">
        <f>IF(ISERROR(VLOOKUP($A1222,'31.12.2022'!$A:$I,9,0)=TRUE),0,VLOOKUP($A1222,'31.12.2022'!$A:$I,9,0))</f>
        <v>-0.22000000000116415</v>
      </c>
    </row>
    <row r="1223" spans="1:15" x14ac:dyDescent="0.3">
      <c r="A1223" s="1" t="s">
        <v>1330</v>
      </c>
      <c r="B1223" s="1"/>
      <c r="C1223" s="53">
        <f t="shared" si="19"/>
        <v>11</v>
      </c>
      <c r="D1223" s="2">
        <f>IF(ISERROR(VLOOKUP($A1223,'31.01.2022'!$A:$I,9,0)=TRUE),0,VLOOKUP($A1223,'31.01.2022'!$A:$I,9,0))</f>
        <v>-137744.13</v>
      </c>
      <c r="E1223" s="2">
        <f>IF(ISERROR(VLOOKUP($A1223,'28.02.2022'!$A:$I,9,0)=TRUE),0,VLOOKUP($A1223,'28.02.2022'!$A:$I,9,0))</f>
        <v>-126316.51000000001</v>
      </c>
      <c r="F1223" s="2">
        <f>IF(ISERROR(VLOOKUP($A1223,'31.03.2022'!$A:$I,9,0)=TRUE),0,VLOOKUP($A1223,'31.03.2022'!$A:$I,9,0))</f>
        <v>-114681.67</v>
      </c>
      <c r="G1223" s="2">
        <f>IF(ISERROR(VLOOKUP($A1223,'30.04.2022'!$A:$I,9,0)=TRUE),0,VLOOKUP($A1223,'30.04.2022'!$A:$I,9,0))</f>
        <v>-114681.67</v>
      </c>
      <c r="H1223" s="2">
        <f>IF(ISERROR(VLOOKUP($A1223,'31.05.2022'!$A:$I,9,0)=TRUE),0,VLOOKUP($A1223,'31.05.2022'!$A:$I,9,0))</f>
        <v>-90775.22</v>
      </c>
      <c r="I1223" s="2">
        <f>IF(ISERROR(VLOOKUP($A1223,'30.06.2022'!$A:$I,9,0)=TRUE),0,VLOOKUP($A1223,'30.06.2022'!$A:$I,9,0))</f>
        <v>-90775.22</v>
      </c>
      <c r="J1223" s="39">
        <f>IF(ISERROR(VLOOKUP($A1223,'31.07.2022'!$A:$I,9,0)=TRUE),0,VLOOKUP($A1223,'31.07.2022'!$A:$I,9,0))</f>
        <v>-90775.22</v>
      </c>
      <c r="K1223" s="39">
        <f>IF(ISERROR(VLOOKUP($A1223,'31.08.2022'!$A:$I,9,0)=TRUE),0,VLOOKUP($A1223,'31.08.2022'!$A:$I,9,0))</f>
        <v>-90775.22</v>
      </c>
      <c r="L1223" s="39">
        <f>IF(ISERROR(VLOOKUP($A1223,'30.09.2022'!$A:$I,9,0)=TRUE),0,VLOOKUP($A1223,'30.09.2022'!$A:$I,9,0))</f>
        <v>-90775.22</v>
      </c>
      <c r="M1223" s="39">
        <f>IF(ISERROR(VLOOKUP($A1223,'31.10.2022'!$A:$I,9,0)=TRUE),0,VLOOKUP($A1223,'31.10.2022'!$A:$I,9,0))</f>
        <v>-90775.22</v>
      </c>
      <c r="N1223" s="39">
        <f>IF(ISERROR(VLOOKUP($A1223,'30.11.2022'!$A:$I,9,0)=TRUE),0,VLOOKUP($A1223,'30.11.2022'!$A:$I,9,0))</f>
        <v>-90775.22</v>
      </c>
      <c r="O1223" s="39">
        <f>IF(ISERROR(VLOOKUP($A1223,'31.12.2022'!$A:$I,9,0)=TRUE),0,VLOOKUP($A1223,'31.12.2022'!$A:$I,9,0))</f>
        <v>-90775.22</v>
      </c>
    </row>
    <row r="1224" spans="1:15" x14ac:dyDescent="0.3">
      <c r="A1224" s="1" t="s">
        <v>1331</v>
      </c>
      <c r="B1224" s="1"/>
      <c r="C1224" s="53">
        <f t="shared" si="19"/>
        <v>11</v>
      </c>
      <c r="D1224" s="2">
        <f>IF(ISERROR(VLOOKUP($A1224,'31.01.2022'!$A:$I,9,0)=TRUE),0,VLOOKUP($A1224,'31.01.2022'!$A:$I,9,0))</f>
        <v>-196481.08000000002</v>
      </c>
      <c r="E1224" s="2">
        <f>IF(ISERROR(VLOOKUP($A1224,'28.02.2022'!$A:$I,9,0)=TRUE),0,VLOOKUP($A1224,'28.02.2022'!$A:$I,9,0))</f>
        <v>-179514.61</v>
      </c>
      <c r="F1224" s="2">
        <f>IF(ISERROR(VLOOKUP($A1224,'31.03.2022'!$A:$I,9,0)=TRUE),0,VLOOKUP($A1224,'31.03.2022'!$A:$I,9,0))</f>
        <v>-162121.58000000002</v>
      </c>
      <c r="G1224" s="2">
        <f>IF(ISERROR(VLOOKUP($A1224,'30.04.2022'!$A:$I,9,0)=TRUE),0,VLOOKUP($A1224,'30.04.2022'!$A:$I,9,0))</f>
        <v>-144970.95000000001</v>
      </c>
      <c r="H1224" s="2">
        <f>IF(ISERROR(VLOOKUP($A1224,'31.05.2022'!$A:$I,9,0)=TRUE),0,VLOOKUP($A1224,'31.05.2022'!$A:$I,9,0))</f>
        <v>-127146.39</v>
      </c>
      <c r="I1224" s="2">
        <f>IF(ISERROR(VLOOKUP($A1224,'30.06.2022'!$A:$I,9,0)=TRUE),0,VLOOKUP($A1224,'30.06.2022'!$A:$I,9,0))</f>
        <v>-109327.73</v>
      </c>
      <c r="J1224" s="39">
        <f>IF(ISERROR(VLOOKUP($A1224,'31.07.2022'!$A:$I,9,0)=TRUE),0,VLOOKUP($A1224,'31.07.2022'!$A:$I,9,0))</f>
        <v>-109327.73</v>
      </c>
      <c r="K1224" s="39">
        <f>IF(ISERROR(VLOOKUP($A1224,'31.08.2022'!$A:$I,9,0)=TRUE),0,VLOOKUP($A1224,'31.08.2022'!$A:$I,9,0))</f>
        <v>-109327.73</v>
      </c>
      <c r="L1224" s="39">
        <f>IF(ISERROR(VLOOKUP($A1224,'30.09.2022'!$A:$I,9,0)=TRUE),0,VLOOKUP($A1224,'30.09.2022'!$A:$I,9,0))</f>
        <v>-109327.73</v>
      </c>
      <c r="M1224" s="39">
        <f>IF(ISERROR(VLOOKUP($A1224,'31.10.2022'!$A:$I,9,0)=TRUE),0,VLOOKUP($A1224,'31.10.2022'!$A:$I,9,0))</f>
        <v>-109327.73</v>
      </c>
      <c r="N1224" s="39">
        <f>IF(ISERROR(VLOOKUP($A1224,'30.11.2022'!$A:$I,9,0)=TRUE),0,VLOOKUP($A1224,'30.11.2022'!$A:$I,9,0))</f>
        <v>-109327.73</v>
      </c>
      <c r="O1224" s="39">
        <f>IF(ISERROR(VLOOKUP($A1224,'31.12.2022'!$A:$I,9,0)=TRUE),0,VLOOKUP($A1224,'31.12.2022'!$A:$I,9,0))</f>
        <v>-109327.73</v>
      </c>
    </row>
    <row r="1225" spans="1:15" x14ac:dyDescent="0.3">
      <c r="A1225" s="1" t="s">
        <v>1332</v>
      </c>
      <c r="B1225" s="1"/>
      <c r="C1225" s="53">
        <f t="shared" si="19"/>
        <v>11</v>
      </c>
      <c r="D1225" s="2">
        <f>IF(ISERROR(VLOOKUP($A1225,'31.01.2022'!$A:$I,9,0)=TRUE),0,VLOOKUP($A1225,'31.01.2022'!$A:$I,9,0))</f>
        <v>-160000</v>
      </c>
      <c r="E1225" s="2">
        <f>IF(ISERROR(VLOOKUP($A1225,'28.02.2022'!$A:$I,9,0)=TRUE),0,VLOOKUP($A1225,'28.02.2022'!$A:$I,9,0))</f>
        <v>0</v>
      </c>
      <c r="F1225" s="2">
        <f>IF(ISERROR(VLOOKUP($A1225,'31.03.2022'!$A:$I,9,0)=TRUE),0,VLOOKUP($A1225,'31.03.2022'!$A:$I,9,0))</f>
        <v>0</v>
      </c>
      <c r="G1225" s="2">
        <f>IF(ISERROR(VLOOKUP($A1225,'30.04.2022'!$A:$I,9,0)=TRUE),0,VLOOKUP($A1225,'30.04.2022'!$A:$I,9,0))</f>
        <v>0</v>
      </c>
      <c r="H1225" s="2">
        <f>IF(ISERROR(VLOOKUP($A1225,'31.05.2022'!$A:$I,9,0)=TRUE),0,VLOOKUP($A1225,'31.05.2022'!$A:$I,9,0))</f>
        <v>0</v>
      </c>
      <c r="I1225" s="2">
        <f>IF(ISERROR(VLOOKUP($A1225,'30.06.2022'!$A:$I,9,0)=TRUE),0,VLOOKUP($A1225,'30.06.2022'!$A:$I,9,0))</f>
        <v>0</v>
      </c>
      <c r="J1225" s="39">
        <f>IF(ISERROR(VLOOKUP($A1225,'31.07.2022'!$A:$I,9,0)=TRUE),0,VLOOKUP($A1225,'31.07.2022'!$A:$I,9,0))</f>
        <v>0</v>
      </c>
      <c r="K1225" s="39">
        <f>IF(ISERROR(VLOOKUP($A1225,'31.08.2022'!$A:$I,9,0)=TRUE),0,VLOOKUP($A1225,'31.08.2022'!$A:$I,9,0))</f>
        <v>0</v>
      </c>
      <c r="L1225" s="39">
        <f>IF(ISERROR(VLOOKUP($A1225,'30.09.2022'!$A:$I,9,0)=TRUE),0,VLOOKUP($A1225,'30.09.2022'!$A:$I,9,0))</f>
        <v>0</v>
      </c>
      <c r="M1225" s="39">
        <f>IF(ISERROR(VLOOKUP($A1225,'31.10.2022'!$A:$I,9,0)=TRUE),0,VLOOKUP($A1225,'31.10.2022'!$A:$I,9,0))</f>
        <v>0</v>
      </c>
      <c r="N1225" s="39">
        <f>IF(ISERROR(VLOOKUP($A1225,'30.11.2022'!$A:$I,9,0)=TRUE),0,VLOOKUP($A1225,'30.11.2022'!$A:$I,9,0))</f>
        <v>0</v>
      </c>
      <c r="O1225" s="39">
        <f>IF(ISERROR(VLOOKUP($A1225,'31.12.2022'!$A:$I,9,0)=TRUE),0,VLOOKUP($A1225,'31.12.2022'!$A:$I,9,0))</f>
        <v>0</v>
      </c>
    </row>
    <row r="1226" spans="1:15" x14ac:dyDescent="0.3">
      <c r="A1226" s="1" t="s">
        <v>1333</v>
      </c>
      <c r="B1226" s="1"/>
      <c r="C1226" s="53">
        <f t="shared" si="19"/>
        <v>11</v>
      </c>
      <c r="D1226" s="2">
        <f>IF(ISERROR(VLOOKUP($A1226,'31.01.2022'!$A:$I,9,0)=TRUE),0,VLOOKUP($A1226,'31.01.2022'!$A:$I,9,0))</f>
        <v>-464036.79000000004</v>
      </c>
      <c r="E1226" s="2">
        <f>IF(ISERROR(VLOOKUP($A1226,'28.02.2022'!$A:$I,9,0)=TRUE),0,VLOOKUP($A1226,'28.02.2022'!$A:$I,9,0))</f>
        <v>-422675.38</v>
      </c>
      <c r="F1226" s="2">
        <f>IF(ISERROR(VLOOKUP($A1226,'31.03.2022'!$A:$I,9,0)=TRUE),0,VLOOKUP($A1226,'31.03.2022'!$A:$I,9,0))</f>
        <v>-380267.32</v>
      </c>
      <c r="G1226" s="2">
        <f>IF(ISERROR(VLOOKUP($A1226,'30.04.2022'!$A:$I,9,0)=TRUE),0,VLOOKUP($A1226,'30.04.2022'!$A:$I,9,0))</f>
        <v>-380267.32</v>
      </c>
      <c r="H1226" s="2">
        <f>IF(ISERROR(VLOOKUP($A1226,'31.05.2022'!$A:$I,9,0)=TRUE),0,VLOOKUP($A1226,'31.05.2022'!$A:$I,9,0))</f>
        <v>-292204.63</v>
      </c>
      <c r="I1226" s="2">
        <f>IF(ISERROR(VLOOKUP($A1226,'30.06.2022'!$A:$I,9,0)=TRUE),0,VLOOKUP($A1226,'30.06.2022'!$A:$I,9,0))</f>
        <v>-292204.63</v>
      </c>
      <c r="J1226" s="39">
        <f>IF(ISERROR(VLOOKUP($A1226,'31.07.2022'!$A:$I,9,0)=TRUE),0,VLOOKUP($A1226,'31.07.2022'!$A:$I,9,0))</f>
        <v>-292204.63</v>
      </c>
      <c r="K1226" s="39">
        <f>IF(ISERROR(VLOOKUP($A1226,'31.08.2022'!$A:$I,9,0)=TRUE),0,VLOOKUP($A1226,'31.08.2022'!$A:$I,9,0))</f>
        <v>-292204.63</v>
      </c>
      <c r="L1226" s="39">
        <f>IF(ISERROR(VLOOKUP($A1226,'30.09.2022'!$A:$I,9,0)=TRUE),0,VLOOKUP($A1226,'30.09.2022'!$A:$I,9,0))</f>
        <v>-292204.63</v>
      </c>
      <c r="M1226" s="39">
        <f>IF(ISERROR(VLOOKUP($A1226,'31.10.2022'!$A:$I,9,0)=TRUE),0,VLOOKUP($A1226,'31.10.2022'!$A:$I,9,0))</f>
        <v>-292204.63</v>
      </c>
      <c r="N1226" s="39">
        <f>IF(ISERROR(VLOOKUP($A1226,'30.11.2022'!$A:$I,9,0)=TRUE),0,VLOOKUP($A1226,'30.11.2022'!$A:$I,9,0))</f>
        <v>-292204.63</v>
      </c>
      <c r="O1226" s="39">
        <f>IF(ISERROR(VLOOKUP($A1226,'31.12.2022'!$A:$I,9,0)=TRUE),0,VLOOKUP($A1226,'31.12.2022'!$A:$I,9,0))</f>
        <v>-292204.63</v>
      </c>
    </row>
    <row r="1227" spans="1:15" x14ac:dyDescent="0.3">
      <c r="A1227" s="1" t="s">
        <v>1334</v>
      </c>
      <c r="B1227" s="1"/>
      <c r="C1227" s="53">
        <f t="shared" si="19"/>
        <v>11</v>
      </c>
      <c r="D1227" s="2">
        <f>IF(ISERROR(VLOOKUP($A1227,'31.01.2022'!$A:$I,9,0)=TRUE),0,VLOOKUP($A1227,'31.01.2022'!$A:$I,9,0))</f>
        <v>-249136.46000000002</v>
      </c>
      <c r="E1227" s="2">
        <f>IF(ISERROR(VLOOKUP($A1227,'28.02.2022'!$A:$I,9,0)=TRUE),0,VLOOKUP($A1227,'28.02.2022'!$A:$I,9,0))</f>
        <v>-228646.76</v>
      </c>
      <c r="F1227" s="2">
        <f>IF(ISERROR(VLOOKUP($A1227,'31.03.2022'!$A:$I,9,0)=TRUE),0,VLOOKUP($A1227,'31.03.2022'!$A:$I,9,0))</f>
        <v>-207750.45</v>
      </c>
      <c r="G1227" s="2">
        <f>IF(ISERROR(VLOOKUP($A1227,'30.04.2022'!$A:$I,9,0)=TRUE),0,VLOOKUP($A1227,'30.04.2022'!$A:$I,9,0))</f>
        <v>-186439.45</v>
      </c>
      <c r="H1227" s="2">
        <f>IF(ISERROR(VLOOKUP($A1227,'31.05.2022'!$A:$I,9,0)=TRUE),0,VLOOKUP($A1227,'31.05.2022'!$A:$I,9,0))</f>
        <v>-164705.53000000003</v>
      </c>
      <c r="I1227" s="2">
        <f>IF(ISERROR(VLOOKUP($A1227,'30.06.2022'!$A:$I,9,0)=TRUE),0,VLOOKUP($A1227,'30.06.2022'!$A:$I,9,0))</f>
        <v>-142540.30000000002</v>
      </c>
      <c r="J1227" s="39">
        <f>IF(ISERROR(VLOOKUP($A1227,'31.07.2022'!$A:$I,9,0)=TRUE),0,VLOOKUP($A1227,'31.07.2022'!$A:$I,9,0))</f>
        <v>-142540.30000000002</v>
      </c>
      <c r="K1227" s="39">
        <f>IF(ISERROR(VLOOKUP($A1227,'31.08.2022'!$A:$I,9,0)=TRUE),0,VLOOKUP($A1227,'31.08.2022'!$A:$I,9,0))</f>
        <v>-142540.30000000002</v>
      </c>
      <c r="L1227" s="39">
        <f>IF(ISERROR(VLOOKUP($A1227,'30.09.2022'!$A:$I,9,0)=TRUE),0,VLOOKUP($A1227,'30.09.2022'!$A:$I,9,0))</f>
        <v>-142540.30000000002</v>
      </c>
      <c r="M1227" s="39">
        <f>IF(ISERROR(VLOOKUP($A1227,'31.10.2022'!$A:$I,9,0)=TRUE),0,VLOOKUP($A1227,'31.10.2022'!$A:$I,9,0))</f>
        <v>-142540.30000000002</v>
      </c>
      <c r="N1227" s="39">
        <f>IF(ISERROR(VLOOKUP($A1227,'30.11.2022'!$A:$I,9,0)=TRUE),0,VLOOKUP($A1227,'30.11.2022'!$A:$I,9,0))</f>
        <v>-142540.30000000002</v>
      </c>
      <c r="O1227" s="39">
        <f>IF(ISERROR(VLOOKUP($A1227,'31.12.2022'!$A:$I,9,0)=TRUE),0,VLOOKUP($A1227,'31.12.2022'!$A:$I,9,0))</f>
        <v>-142540.30000000002</v>
      </c>
    </row>
    <row r="1228" spans="1:15" x14ac:dyDescent="0.3">
      <c r="A1228" s="1" t="s">
        <v>1335</v>
      </c>
      <c r="B1228" s="1"/>
      <c r="C1228" s="53">
        <f t="shared" si="19"/>
        <v>11</v>
      </c>
      <c r="D1228" s="2">
        <f>IF(ISERROR(VLOOKUP($A1228,'31.01.2022'!$A:$I,9,0)=TRUE),0,VLOOKUP($A1228,'31.01.2022'!$A:$I,9,0))</f>
        <v>-799523.02</v>
      </c>
      <c r="E1228" s="2">
        <f>IF(ISERROR(VLOOKUP($A1228,'28.02.2022'!$A:$I,9,0)=TRUE),0,VLOOKUP($A1228,'28.02.2022'!$A:$I,9,0))</f>
        <v>-731177.83000000007</v>
      </c>
      <c r="F1228" s="2">
        <f>IF(ISERROR(VLOOKUP($A1228,'31.03.2022'!$A:$I,9,0)=TRUE),0,VLOOKUP($A1228,'31.03.2022'!$A:$I,9,0))</f>
        <v>-661090.38</v>
      </c>
      <c r="G1228" s="2">
        <f>IF(ISERROR(VLOOKUP($A1228,'30.04.2022'!$A:$I,9,0)=TRUE),0,VLOOKUP($A1228,'30.04.2022'!$A:$I,9,0))</f>
        <v>-592247.32000000007</v>
      </c>
      <c r="H1228" s="2">
        <f>IF(ISERROR(VLOOKUP($A1228,'31.05.2022'!$A:$I,9,0)=TRUE),0,VLOOKUP($A1228,'31.05.2022'!$A:$I,9,0))</f>
        <v>-520917.11000000004</v>
      </c>
      <c r="I1228" s="2">
        <f>IF(ISERROR(VLOOKUP($A1228,'30.06.2022'!$A:$I,9,0)=TRUE),0,VLOOKUP($A1228,'30.06.2022'!$A:$I,9,0))</f>
        <v>-520917.11000000004</v>
      </c>
      <c r="J1228" s="39">
        <f>IF(ISERROR(VLOOKUP($A1228,'31.07.2022'!$A:$I,9,0)=TRUE),0,VLOOKUP($A1228,'31.07.2022'!$A:$I,9,0))</f>
        <v>-520917.11000000004</v>
      </c>
      <c r="K1228" s="39">
        <f>IF(ISERROR(VLOOKUP($A1228,'31.08.2022'!$A:$I,9,0)=TRUE),0,VLOOKUP($A1228,'31.08.2022'!$A:$I,9,0))</f>
        <v>-520917.11000000004</v>
      </c>
      <c r="L1228" s="39">
        <f>IF(ISERROR(VLOOKUP($A1228,'30.09.2022'!$A:$I,9,0)=TRUE),0,VLOOKUP($A1228,'30.09.2022'!$A:$I,9,0))</f>
        <v>-520917.11000000004</v>
      </c>
      <c r="M1228" s="39">
        <f>IF(ISERROR(VLOOKUP($A1228,'31.10.2022'!$A:$I,9,0)=TRUE),0,VLOOKUP($A1228,'31.10.2022'!$A:$I,9,0))</f>
        <v>-520917.11000000004</v>
      </c>
      <c r="N1228" s="39">
        <f>IF(ISERROR(VLOOKUP($A1228,'30.11.2022'!$A:$I,9,0)=TRUE),0,VLOOKUP($A1228,'30.11.2022'!$A:$I,9,0))</f>
        <v>-520917.11000000004</v>
      </c>
      <c r="O1228" s="39">
        <f>IF(ISERROR(VLOOKUP($A1228,'31.12.2022'!$A:$I,9,0)=TRUE),0,VLOOKUP($A1228,'31.12.2022'!$A:$I,9,0))</f>
        <v>-520917.11000000004</v>
      </c>
    </row>
    <row r="1229" spans="1:15" x14ac:dyDescent="0.3">
      <c r="A1229" s="1" t="s">
        <v>1336</v>
      </c>
      <c r="B1229" s="1"/>
      <c r="C1229" s="53">
        <f t="shared" si="19"/>
        <v>11</v>
      </c>
      <c r="D1229" s="2">
        <f>IF(ISERROR(VLOOKUP($A1229,'31.01.2022'!$A:$I,9,0)=TRUE),0,VLOOKUP($A1229,'31.01.2022'!$A:$I,9,0))</f>
        <v>-266768.28000000003</v>
      </c>
      <c r="E1229" s="2">
        <f>IF(ISERROR(VLOOKUP($A1229,'28.02.2022'!$A:$I,9,0)=TRUE),0,VLOOKUP($A1229,'28.02.2022'!$A:$I,9,0))</f>
        <v>-179149.12000000002</v>
      </c>
      <c r="F1229" s="2">
        <f>IF(ISERROR(VLOOKUP($A1229,'31.03.2022'!$A:$I,9,0)=TRUE),0,VLOOKUP($A1229,'31.03.2022'!$A:$I,9,0))</f>
        <v>-90232.760000000038</v>
      </c>
      <c r="G1229" s="2">
        <f>IF(ISERROR(VLOOKUP($A1229,'30.04.2022'!$A:$I,9,0)=TRUE),0,VLOOKUP($A1229,'30.04.2022'!$A:$I,9,0))</f>
        <v>-90232.760000000038</v>
      </c>
      <c r="H1229" s="2">
        <f>IF(ISERROR(VLOOKUP($A1229,'31.05.2022'!$A:$I,9,0)=TRUE),0,VLOOKUP($A1229,'31.05.2022'!$A:$I,9,0))</f>
        <v>0</v>
      </c>
      <c r="I1229" s="2">
        <f>IF(ISERROR(VLOOKUP($A1229,'30.06.2022'!$A:$I,9,0)=TRUE),0,VLOOKUP($A1229,'30.06.2022'!$A:$I,9,0))</f>
        <v>0</v>
      </c>
      <c r="J1229" s="39">
        <f>IF(ISERROR(VLOOKUP($A1229,'31.07.2022'!$A:$I,9,0)=TRUE),0,VLOOKUP($A1229,'31.07.2022'!$A:$I,9,0))</f>
        <v>0</v>
      </c>
      <c r="K1229" s="39">
        <f>IF(ISERROR(VLOOKUP($A1229,'31.08.2022'!$A:$I,9,0)=TRUE),0,VLOOKUP($A1229,'31.08.2022'!$A:$I,9,0))</f>
        <v>0</v>
      </c>
      <c r="L1229" s="39">
        <f>IF(ISERROR(VLOOKUP($A1229,'30.09.2022'!$A:$I,9,0)=TRUE),0,VLOOKUP($A1229,'30.09.2022'!$A:$I,9,0))</f>
        <v>0</v>
      </c>
      <c r="M1229" s="39">
        <f>IF(ISERROR(VLOOKUP($A1229,'31.10.2022'!$A:$I,9,0)=TRUE),0,VLOOKUP($A1229,'31.10.2022'!$A:$I,9,0))</f>
        <v>0</v>
      </c>
      <c r="N1229" s="39">
        <f>IF(ISERROR(VLOOKUP($A1229,'30.11.2022'!$A:$I,9,0)=TRUE),0,VLOOKUP($A1229,'30.11.2022'!$A:$I,9,0))</f>
        <v>0</v>
      </c>
      <c r="O1229" s="39">
        <f>IF(ISERROR(VLOOKUP($A1229,'31.12.2022'!$A:$I,9,0)=TRUE),0,VLOOKUP($A1229,'31.12.2022'!$A:$I,9,0))</f>
        <v>0</v>
      </c>
    </row>
    <row r="1230" spans="1:15" x14ac:dyDescent="0.3">
      <c r="A1230" s="1" t="s">
        <v>1337</v>
      </c>
      <c r="B1230" s="1"/>
      <c r="C1230" s="53">
        <f t="shared" si="19"/>
        <v>12</v>
      </c>
      <c r="D1230" s="2">
        <f>IF(ISERROR(VLOOKUP($A1230,'31.01.2022'!$A:$I,9,0)=TRUE),0,VLOOKUP($A1230,'31.01.2022'!$A:$I,9,0))</f>
        <v>-943088.09</v>
      </c>
      <c r="E1230" s="2">
        <f>IF(ISERROR(VLOOKUP($A1230,'28.02.2022'!$A:$I,9,0)=TRUE),0,VLOOKUP($A1230,'28.02.2022'!$A:$I,9,0))</f>
        <v>-837122.16999999993</v>
      </c>
      <c r="F1230" s="2">
        <f>IF(ISERROR(VLOOKUP($A1230,'31.03.2022'!$A:$I,9,0)=TRUE),0,VLOOKUP($A1230,'31.03.2022'!$A:$I,9,0))</f>
        <v>-788821.46</v>
      </c>
      <c r="G1230" s="2">
        <f>IF(ISERROR(VLOOKUP($A1230,'30.04.2022'!$A:$I,9,0)=TRUE),0,VLOOKUP($A1230,'30.04.2022'!$A:$I,9,0))</f>
        <v>-721704.05</v>
      </c>
      <c r="H1230" s="2">
        <f>IF(ISERROR(VLOOKUP($A1230,'31.05.2022'!$A:$I,9,0)=TRUE),0,VLOOKUP($A1230,'31.05.2022'!$A:$I,9,0))</f>
        <v>-644850.27</v>
      </c>
      <c r="I1230" s="2">
        <f>IF(ISERROR(VLOOKUP($A1230,'30.06.2022'!$A:$I,9,0)=TRUE),0,VLOOKUP($A1230,'30.06.2022'!$A:$I,9,0))</f>
        <v>-822187.47</v>
      </c>
      <c r="J1230" s="39">
        <f>IF(ISERROR(VLOOKUP($A1230,'31.07.2022'!$A:$I,9,0)=TRUE),0,VLOOKUP($A1230,'31.07.2022'!$A:$I,9,0))</f>
        <v>-822187.47</v>
      </c>
      <c r="K1230" s="39">
        <f>IF(ISERROR(VLOOKUP($A1230,'31.08.2022'!$A:$I,9,0)=TRUE),0,VLOOKUP($A1230,'31.08.2022'!$A:$I,9,0))</f>
        <v>-822187.47</v>
      </c>
      <c r="L1230" s="39">
        <f>IF(ISERROR(VLOOKUP($A1230,'30.09.2022'!$A:$I,9,0)=TRUE),0,VLOOKUP($A1230,'30.09.2022'!$A:$I,9,0))</f>
        <v>-822187.47</v>
      </c>
      <c r="M1230" s="39">
        <f>IF(ISERROR(VLOOKUP($A1230,'31.10.2022'!$A:$I,9,0)=TRUE),0,VLOOKUP($A1230,'31.10.2022'!$A:$I,9,0))</f>
        <v>-822187.47</v>
      </c>
      <c r="N1230" s="39">
        <f>IF(ISERROR(VLOOKUP($A1230,'30.11.2022'!$A:$I,9,0)=TRUE),0,VLOOKUP($A1230,'30.11.2022'!$A:$I,9,0))</f>
        <v>-822187.47</v>
      </c>
      <c r="O1230" s="39">
        <f>IF(ISERROR(VLOOKUP($A1230,'31.12.2022'!$A:$I,9,0)=TRUE),0,VLOOKUP($A1230,'31.12.2022'!$A:$I,9,0))</f>
        <v>-822187.47</v>
      </c>
    </row>
    <row r="1231" spans="1:15" x14ac:dyDescent="0.3">
      <c r="A1231" s="1" t="s">
        <v>1338</v>
      </c>
      <c r="B1231" s="1"/>
      <c r="C1231" s="53">
        <f t="shared" si="19"/>
        <v>11</v>
      </c>
      <c r="D1231" s="2">
        <f>IF(ISERROR(VLOOKUP($A1231,'31.01.2022'!$A:$I,9,0)=TRUE),0,VLOOKUP($A1231,'31.01.2022'!$A:$I,9,0))</f>
        <v>-1879166.63</v>
      </c>
      <c r="E1231" s="2">
        <f>IF(ISERROR(VLOOKUP($A1231,'28.02.2022'!$A:$I,9,0)=TRUE),0,VLOOKUP($A1231,'28.02.2022'!$A:$I,9,0))</f>
        <v>-1708333.3</v>
      </c>
      <c r="F1231" s="2">
        <f>IF(ISERROR(VLOOKUP($A1231,'31.03.2022'!$A:$I,9,0)=TRUE),0,VLOOKUP($A1231,'31.03.2022'!$A:$I,9,0))</f>
        <v>-1537499.97</v>
      </c>
      <c r="G1231" s="2">
        <f>IF(ISERROR(VLOOKUP($A1231,'30.04.2022'!$A:$I,9,0)=TRUE),0,VLOOKUP($A1231,'30.04.2022'!$A:$I,9,0))</f>
        <v>-1537499.97</v>
      </c>
      <c r="H1231" s="2">
        <f>IF(ISERROR(VLOOKUP($A1231,'31.05.2022'!$A:$I,9,0)=TRUE),0,VLOOKUP($A1231,'31.05.2022'!$A:$I,9,0))</f>
        <v>-1195833.31</v>
      </c>
      <c r="I1231" s="2">
        <f>IF(ISERROR(VLOOKUP($A1231,'30.06.2022'!$A:$I,9,0)=TRUE),0,VLOOKUP($A1231,'30.06.2022'!$A:$I,9,0))</f>
        <v>-1195833.31</v>
      </c>
      <c r="J1231" s="39">
        <f>IF(ISERROR(VLOOKUP($A1231,'31.07.2022'!$A:$I,9,0)=TRUE),0,VLOOKUP($A1231,'31.07.2022'!$A:$I,9,0))</f>
        <v>-1195833.31</v>
      </c>
      <c r="K1231" s="39">
        <f>IF(ISERROR(VLOOKUP($A1231,'31.08.2022'!$A:$I,9,0)=TRUE),0,VLOOKUP($A1231,'31.08.2022'!$A:$I,9,0))</f>
        <v>-1195833.31</v>
      </c>
      <c r="L1231" s="39">
        <f>IF(ISERROR(VLOOKUP($A1231,'30.09.2022'!$A:$I,9,0)=TRUE),0,VLOOKUP($A1231,'30.09.2022'!$A:$I,9,0))</f>
        <v>-1195833.31</v>
      </c>
      <c r="M1231" s="39">
        <f>IF(ISERROR(VLOOKUP($A1231,'31.10.2022'!$A:$I,9,0)=TRUE),0,VLOOKUP($A1231,'31.10.2022'!$A:$I,9,0))</f>
        <v>-1195833.31</v>
      </c>
      <c r="N1231" s="39">
        <f>IF(ISERROR(VLOOKUP($A1231,'30.11.2022'!$A:$I,9,0)=TRUE),0,VLOOKUP($A1231,'30.11.2022'!$A:$I,9,0))</f>
        <v>-1195833.31</v>
      </c>
      <c r="O1231" s="39">
        <f>IF(ISERROR(VLOOKUP($A1231,'31.12.2022'!$A:$I,9,0)=TRUE),0,VLOOKUP($A1231,'31.12.2022'!$A:$I,9,0))</f>
        <v>-1195833.31</v>
      </c>
    </row>
    <row r="1232" spans="1:15" x14ac:dyDescent="0.3">
      <c r="A1232" s="1" t="s">
        <v>1339</v>
      </c>
      <c r="B1232" s="1"/>
      <c r="C1232" s="53">
        <f t="shared" si="19"/>
        <v>11</v>
      </c>
      <c r="D1232" s="2">
        <f>IF(ISERROR(VLOOKUP($A1232,'31.01.2022'!$A:$I,9,0)=TRUE),0,VLOOKUP($A1232,'31.01.2022'!$A:$I,9,0))</f>
        <v>-694506.01</v>
      </c>
      <c r="E1232" s="2">
        <f>IF(ISERROR(VLOOKUP($A1232,'28.02.2022'!$A:$I,9,0)=TRUE),0,VLOOKUP($A1232,'28.02.2022'!$A:$I,9,0))</f>
        <v>-613997.33000000007</v>
      </c>
      <c r="F1232" s="2">
        <f>IF(ISERROR(VLOOKUP($A1232,'31.03.2022'!$A:$I,9,0)=TRUE),0,VLOOKUP($A1232,'31.03.2022'!$A:$I,9,0))</f>
        <v>-531763.31000000006</v>
      </c>
      <c r="G1232" s="2">
        <f>IF(ISERROR(VLOOKUP($A1232,'30.04.2022'!$A:$I,9,0)=TRUE),0,VLOOKUP($A1232,'30.04.2022'!$A:$I,9,0))</f>
        <v>-447766.97000000003</v>
      </c>
      <c r="H1232" s="2">
        <f>IF(ISERROR(VLOOKUP($A1232,'31.05.2022'!$A:$I,9,0)=TRUE),0,VLOOKUP($A1232,'31.05.2022'!$A:$I,9,0))</f>
        <v>-361970.55000000005</v>
      </c>
      <c r="I1232" s="2">
        <f>IF(ISERROR(VLOOKUP($A1232,'30.06.2022'!$A:$I,9,0)=TRUE),0,VLOOKUP($A1232,'30.06.2022'!$A:$I,9,0))</f>
        <v>-274335.47000000003</v>
      </c>
      <c r="J1232" s="39">
        <f>IF(ISERROR(VLOOKUP($A1232,'31.07.2022'!$A:$I,9,0)=TRUE),0,VLOOKUP($A1232,'31.07.2022'!$A:$I,9,0))</f>
        <v>-274335.47000000003</v>
      </c>
      <c r="K1232" s="39">
        <f>IF(ISERROR(VLOOKUP($A1232,'31.08.2022'!$A:$I,9,0)=TRUE),0,VLOOKUP($A1232,'31.08.2022'!$A:$I,9,0))</f>
        <v>-274335.47000000003</v>
      </c>
      <c r="L1232" s="39">
        <f>IF(ISERROR(VLOOKUP($A1232,'30.09.2022'!$A:$I,9,0)=TRUE),0,VLOOKUP($A1232,'30.09.2022'!$A:$I,9,0))</f>
        <v>-274335.47000000003</v>
      </c>
      <c r="M1232" s="39">
        <f>IF(ISERROR(VLOOKUP($A1232,'31.10.2022'!$A:$I,9,0)=TRUE),0,VLOOKUP($A1232,'31.10.2022'!$A:$I,9,0))</f>
        <v>-274335.47000000003</v>
      </c>
      <c r="N1232" s="39">
        <f>IF(ISERROR(VLOOKUP($A1232,'30.11.2022'!$A:$I,9,0)=TRUE),0,VLOOKUP($A1232,'30.11.2022'!$A:$I,9,0))</f>
        <v>-274335.47000000003</v>
      </c>
      <c r="O1232" s="39">
        <f>IF(ISERROR(VLOOKUP($A1232,'31.12.2022'!$A:$I,9,0)=TRUE),0,VLOOKUP($A1232,'31.12.2022'!$A:$I,9,0))</f>
        <v>-274335.47000000003</v>
      </c>
    </row>
    <row r="1233" spans="1:15" x14ac:dyDescent="0.3">
      <c r="A1233" s="1" t="s">
        <v>1340</v>
      </c>
      <c r="B1233" s="1"/>
      <c r="C1233" s="53">
        <f t="shared" si="19"/>
        <v>11</v>
      </c>
      <c r="D1233" s="2">
        <f>IF(ISERROR(VLOOKUP($A1233,'31.01.2022'!$A:$I,9,0)=TRUE),0,VLOOKUP($A1233,'31.01.2022'!$A:$I,9,0))</f>
        <v>-86142.39</v>
      </c>
      <c r="E1233" s="2">
        <f>IF(ISERROR(VLOOKUP($A1233,'28.02.2022'!$A:$I,9,0)=TRUE),0,VLOOKUP($A1233,'28.02.2022'!$A:$I,9,0))</f>
        <v>-43432.22</v>
      </c>
      <c r="F1233" s="2">
        <f>IF(ISERROR(VLOOKUP($A1233,'31.03.2022'!$A:$I,9,0)=TRUE),0,VLOOKUP($A1233,'31.03.2022'!$A:$I,9,0))</f>
        <v>0</v>
      </c>
      <c r="G1233" s="2">
        <f>IF(ISERROR(VLOOKUP($A1233,'30.04.2022'!$A:$I,9,0)=TRUE),0,VLOOKUP($A1233,'30.04.2022'!$A:$I,9,0))</f>
        <v>0</v>
      </c>
      <c r="H1233" s="2">
        <f>IF(ISERROR(VLOOKUP($A1233,'31.05.2022'!$A:$I,9,0)=TRUE),0,VLOOKUP($A1233,'31.05.2022'!$A:$I,9,0))</f>
        <v>0</v>
      </c>
      <c r="I1233" s="2">
        <f>IF(ISERROR(VLOOKUP($A1233,'30.06.2022'!$A:$I,9,0)=TRUE),0,VLOOKUP($A1233,'30.06.2022'!$A:$I,9,0))</f>
        <v>0</v>
      </c>
      <c r="J1233" s="39">
        <f>IF(ISERROR(VLOOKUP($A1233,'31.07.2022'!$A:$I,9,0)=TRUE),0,VLOOKUP($A1233,'31.07.2022'!$A:$I,9,0))</f>
        <v>0</v>
      </c>
      <c r="K1233" s="39">
        <f>IF(ISERROR(VLOOKUP($A1233,'31.08.2022'!$A:$I,9,0)=TRUE),0,VLOOKUP($A1233,'31.08.2022'!$A:$I,9,0))</f>
        <v>0</v>
      </c>
      <c r="L1233" s="39">
        <f>IF(ISERROR(VLOOKUP($A1233,'30.09.2022'!$A:$I,9,0)=TRUE),0,VLOOKUP($A1233,'30.09.2022'!$A:$I,9,0))</f>
        <v>0</v>
      </c>
      <c r="M1233" s="39">
        <f>IF(ISERROR(VLOOKUP($A1233,'31.10.2022'!$A:$I,9,0)=TRUE),0,VLOOKUP($A1233,'31.10.2022'!$A:$I,9,0))</f>
        <v>0</v>
      </c>
      <c r="N1233" s="39">
        <f>IF(ISERROR(VLOOKUP($A1233,'30.11.2022'!$A:$I,9,0)=TRUE),0,VLOOKUP($A1233,'30.11.2022'!$A:$I,9,0))</f>
        <v>0</v>
      </c>
      <c r="O1233" s="39">
        <f>IF(ISERROR(VLOOKUP($A1233,'31.12.2022'!$A:$I,9,0)=TRUE),0,VLOOKUP($A1233,'31.12.2022'!$A:$I,9,0))</f>
        <v>0</v>
      </c>
    </row>
    <row r="1234" spans="1:15" x14ac:dyDescent="0.3">
      <c r="A1234" s="1" t="s">
        <v>1341</v>
      </c>
      <c r="B1234" s="1"/>
      <c r="C1234" s="53">
        <f t="shared" si="19"/>
        <v>11</v>
      </c>
      <c r="D1234" s="2">
        <f>IF(ISERROR(VLOOKUP($A1234,'31.01.2022'!$A:$I,9,0)=TRUE),0,VLOOKUP($A1234,'31.01.2022'!$A:$I,9,0))</f>
        <v>-1000000</v>
      </c>
      <c r="E1234" s="2">
        <f>IF(ISERROR(VLOOKUP($A1234,'28.02.2022'!$A:$I,9,0)=TRUE),0,VLOOKUP($A1234,'28.02.2022'!$A:$I,9,0))</f>
        <v>-1000000</v>
      </c>
      <c r="F1234" s="2">
        <f>IF(ISERROR(VLOOKUP($A1234,'31.03.2022'!$A:$I,9,0)=TRUE),0,VLOOKUP($A1234,'31.03.2022'!$A:$I,9,0))</f>
        <v>-1000000</v>
      </c>
      <c r="G1234" s="2">
        <f>IF(ISERROR(VLOOKUP($A1234,'30.04.2022'!$A:$I,9,0)=TRUE),0,VLOOKUP($A1234,'30.04.2022'!$A:$I,9,0))</f>
        <v>-1000000</v>
      </c>
      <c r="H1234" s="2">
        <f>IF(ISERROR(VLOOKUP($A1234,'31.05.2022'!$A:$I,9,0)=TRUE),0,VLOOKUP($A1234,'31.05.2022'!$A:$I,9,0))</f>
        <v>-1000000</v>
      </c>
      <c r="I1234" s="2">
        <f>IF(ISERROR(VLOOKUP($A1234,'30.06.2022'!$A:$I,9,0)=TRUE),0,VLOOKUP($A1234,'30.06.2022'!$A:$I,9,0))</f>
        <v>-1000000</v>
      </c>
      <c r="J1234" s="39">
        <f>IF(ISERROR(VLOOKUP($A1234,'31.07.2022'!$A:$I,9,0)=TRUE),0,VLOOKUP($A1234,'31.07.2022'!$A:$I,9,0))</f>
        <v>-1000000</v>
      </c>
      <c r="K1234" s="39">
        <f>IF(ISERROR(VLOOKUP($A1234,'31.08.2022'!$A:$I,9,0)=TRUE),0,VLOOKUP($A1234,'31.08.2022'!$A:$I,9,0))</f>
        <v>-1000000</v>
      </c>
      <c r="L1234" s="39">
        <f>IF(ISERROR(VLOOKUP($A1234,'30.09.2022'!$A:$I,9,0)=TRUE),0,VLOOKUP($A1234,'30.09.2022'!$A:$I,9,0))</f>
        <v>-1000000</v>
      </c>
      <c r="M1234" s="39">
        <f>IF(ISERROR(VLOOKUP($A1234,'31.10.2022'!$A:$I,9,0)=TRUE),0,VLOOKUP($A1234,'31.10.2022'!$A:$I,9,0))</f>
        <v>-1000000</v>
      </c>
      <c r="N1234" s="39">
        <f>IF(ISERROR(VLOOKUP($A1234,'30.11.2022'!$A:$I,9,0)=TRUE),0,VLOOKUP($A1234,'30.11.2022'!$A:$I,9,0))</f>
        <v>-1000000</v>
      </c>
      <c r="O1234" s="39">
        <f>IF(ISERROR(VLOOKUP($A1234,'31.12.2022'!$A:$I,9,0)=TRUE),0,VLOOKUP($A1234,'31.12.2022'!$A:$I,9,0))</f>
        <v>-1000000</v>
      </c>
    </row>
    <row r="1235" spans="1:15" x14ac:dyDescent="0.3">
      <c r="A1235" s="1" t="s">
        <v>1342</v>
      </c>
      <c r="B1235" s="1"/>
      <c r="C1235" s="53">
        <f t="shared" si="19"/>
        <v>11</v>
      </c>
      <c r="D1235" s="2">
        <f>IF(ISERROR(VLOOKUP($A1235,'31.01.2022'!$A:$I,9,0)=TRUE),0,VLOOKUP($A1235,'31.01.2022'!$A:$I,9,0))</f>
        <v>-1000000</v>
      </c>
      <c r="E1235" s="2">
        <f>IF(ISERROR(VLOOKUP($A1235,'28.02.2022'!$A:$I,9,0)=TRUE),0,VLOOKUP($A1235,'28.02.2022'!$A:$I,9,0))</f>
        <v>-1000000</v>
      </c>
      <c r="F1235" s="2">
        <f>IF(ISERROR(VLOOKUP($A1235,'31.03.2022'!$A:$I,9,0)=TRUE),0,VLOOKUP($A1235,'31.03.2022'!$A:$I,9,0))</f>
        <v>-1000000</v>
      </c>
      <c r="G1235" s="2">
        <f>IF(ISERROR(VLOOKUP($A1235,'30.04.2022'!$A:$I,9,0)=TRUE),0,VLOOKUP($A1235,'30.04.2022'!$A:$I,9,0))</f>
        <v>-1000000</v>
      </c>
      <c r="H1235" s="2">
        <f>IF(ISERROR(VLOOKUP($A1235,'31.05.2022'!$A:$I,9,0)=TRUE),0,VLOOKUP($A1235,'31.05.2022'!$A:$I,9,0))</f>
        <v>-500000</v>
      </c>
      <c r="I1235" s="2">
        <f>IF(ISERROR(VLOOKUP($A1235,'30.06.2022'!$A:$I,9,0)=TRUE),0,VLOOKUP($A1235,'30.06.2022'!$A:$I,9,0))</f>
        <v>-500000</v>
      </c>
      <c r="J1235" s="39">
        <f>IF(ISERROR(VLOOKUP($A1235,'31.07.2022'!$A:$I,9,0)=TRUE),0,VLOOKUP($A1235,'31.07.2022'!$A:$I,9,0))</f>
        <v>-500000</v>
      </c>
      <c r="K1235" s="39">
        <f>IF(ISERROR(VLOOKUP($A1235,'31.08.2022'!$A:$I,9,0)=TRUE),0,VLOOKUP($A1235,'31.08.2022'!$A:$I,9,0))</f>
        <v>-500000</v>
      </c>
      <c r="L1235" s="39">
        <f>IF(ISERROR(VLOOKUP($A1235,'30.09.2022'!$A:$I,9,0)=TRUE),0,VLOOKUP($A1235,'30.09.2022'!$A:$I,9,0))</f>
        <v>-500000</v>
      </c>
      <c r="M1235" s="39">
        <f>IF(ISERROR(VLOOKUP($A1235,'31.10.2022'!$A:$I,9,0)=TRUE),0,VLOOKUP($A1235,'31.10.2022'!$A:$I,9,0))</f>
        <v>-500000</v>
      </c>
      <c r="N1235" s="39">
        <f>IF(ISERROR(VLOOKUP($A1235,'30.11.2022'!$A:$I,9,0)=TRUE),0,VLOOKUP($A1235,'30.11.2022'!$A:$I,9,0))</f>
        <v>-500000</v>
      </c>
      <c r="O1235" s="39">
        <f>IF(ISERROR(VLOOKUP($A1235,'31.12.2022'!$A:$I,9,0)=TRUE),0,VLOOKUP($A1235,'31.12.2022'!$A:$I,9,0))</f>
        <v>-500000</v>
      </c>
    </row>
    <row r="1236" spans="1:15" x14ac:dyDescent="0.3">
      <c r="A1236" s="1" t="s">
        <v>1343</v>
      </c>
      <c r="B1236" s="1"/>
      <c r="C1236" s="53">
        <f t="shared" si="19"/>
        <v>11</v>
      </c>
      <c r="D1236" s="2">
        <f>IF(ISERROR(VLOOKUP($A1236,'31.01.2022'!$A:$I,9,0)=TRUE),0,VLOOKUP($A1236,'31.01.2022'!$A:$I,9,0))</f>
        <v>-1000000</v>
      </c>
      <c r="E1236" s="2">
        <f>IF(ISERROR(VLOOKUP($A1236,'28.02.2022'!$A:$I,9,0)=TRUE),0,VLOOKUP($A1236,'28.02.2022'!$A:$I,9,0))</f>
        <v>-1000000</v>
      </c>
      <c r="F1236" s="2">
        <f>IF(ISERROR(VLOOKUP($A1236,'31.03.2022'!$A:$I,9,0)=TRUE),0,VLOOKUP($A1236,'31.03.2022'!$A:$I,9,0))</f>
        <v>0</v>
      </c>
      <c r="G1236" s="2">
        <f>IF(ISERROR(VLOOKUP($A1236,'30.04.2022'!$A:$I,9,0)=TRUE),0,VLOOKUP($A1236,'30.04.2022'!$A:$I,9,0))</f>
        <v>0</v>
      </c>
      <c r="H1236" s="2">
        <f>IF(ISERROR(VLOOKUP($A1236,'31.05.2022'!$A:$I,9,0)=TRUE),0,VLOOKUP($A1236,'31.05.2022'!$A:$I,9,0))</f>
        <v>0</v>
      </c>
      <c r="I1236" s="2">
        <f>IF(ISERROR(VLOOKUP($A1236,'30.06.2022'!$A:$I,9,0)=TRUE),0,VLOOKUP($A1236,'30.06.2022'!$A:$I,9,0))</f>
        <v>0</v>
      </c>
      <c r="J1236" s="39">
        <f>IF(ISERROR(VLOOKUP($A1236,'31.07.2022'!$A:$I,9,0)=TRUE),0,VLOOKUP($A1236,'31.07.2022'!$A:$I,9,0))</f>
        <v>0</v>
      </c>
      <c r="K1236" s="39">
        <f>IF(ISERROR(VLOOKUP($A1236,'31.08.2022'!$A:$I,9,0)=TRUE),0,VLOOKUP($A1236,'31.08.2022'!$A:$I,9,0))</f>
        <v>0</v>
      </c>
      <c r="L1236" s="39">
        <f>IF(ISERROR(VLOOKUP($A1236,'30.09.2022'!$A:$I,9,0)=TRUE),0,VLOOKUP($A1236,'30.09.2022'!$A:$I,9,0))</f>
        <v>0</v>
      </c>
      <c r="M1236" s="39">
        <f>IF(ISERROR(VLOOKUP($A1236,'31.10.2022'!$A:$I,9,0)=TRUE),0,VLOOKUP($A1236,'31.10.2022'!$A:$I,9,0))</f>
        <v>0</v>
      </c>
      <c r="N1236" s="39">
        <f>IF(ISERROR(VLOOKUP($A1236,'30.11.2022'!$A:$I,9,0)=TRUE),0,VLOOKUP($A1236,'30.11.2022'!$A:$I,9,0))</f>
        <v>0</v>
      </c>
      <c r="O1236" s="39">
        <f>IF(ISERROR(VLOOKUP($A1236,'31.12.2022'!$A:$I,9,0)=TRUE),0,VLOOKUP($A1236,'31.12.2022'!$A:$I,9,0))</f>
        <v>0</v>
      </c>
    </row>
    <row r="1237" spans="1:15" x14ac:dyDescent="0.3">
      <c r="A1237" s="1" t="s">
        <v>1344</v>
      </c>
      <c r="B1237" s="1"/>
      <c r="C1237" s="53">
        <f t="shared" si="19"/>
        <v>11</v>
      </c>
      <c r="D1237" s="2">
        <f>IF(ISERROR(VLOOKUP($A1237,'31.01.2022'!$A:$I,9,0)=TRUE),0,VLOOKUP($A1237,'31.01.2022'!$A:$I,9,0))</f>
        <v>-2772980.06</v>
      </c>
      <c r="E1237" s="2">
        <f>IF(ISERROR(VLOOKUP($A1237,'28.02.2022'!$A:$I,9,0)=TRUE),0,VLOOKUP($A1237,'28.02.2022'!$A:$I,9,0))</f>
        <v>-2772980.06</v>
      </c>
      <c r="F1237" s="2">
        <f>IF(ISERROR(VLOOKUP($A1237,'31.03.2022'!$A:$I,9,0)=TRUE),0,VLOOKUP($A1237,'31.03.2022'!$A:$I,9,0))</f>
        <v>-2772980.06</v>
      </c>
      <c r="G1237" s="2">
        <f>IF(ISERROR(VLOOKUP($A1237,'30.04.2022'!$A:$I,9,0)=TRUE),0,VLOOKUP($A1237,'30.04.2022'!$A:$I,9,0))</f>
        <v>-2772980.06</v>
      </c>
      <c r="H1237" s="2">
        <f>IF(ISERROR(VLOOKUP($A1237,'31.05.2022'!$A:$I,9,0)=TRUE),0,VLOOKUP($A1237,'31.05.2022'!$A:$I,9,0))</f>
        <v>-2772980.06</v>
      </c>
      <c r="I1237" s="2">
        <f>IF(ISERROR(VLOOKUP($A1237,'30.06.2022'!$A:$I,9,0)=TRUE),0,VLOOKUP($A1237,'30.06.2022'!$A:$I,9,0))</f>
        <v>-2772980.06</v>
      </c>
      <c r="J1237" s="39">
        <f>IF(ISERROR(VLOOKUP($A1237,'31.07.2022'!$A:$I,9,0)=TRUE),0,VLOOKUP($A1237,'31.07.2022'!$A:$I,9,0))</f>
        <v>-2772980.06</v>
      </c>
      <c r="K1237" s="39">
        <f>IF(ISERROR(VLOOKUP($A1237,'31.08.2022'!$A:$I,9,0)=TRUE),0,VLOOKUP($A1237,'31.08.2022'!$A:$I,9,0))</f>
        <v>-2772980.06</v>
      </c>
      <c r="L1237" s="39">
        <f>IF(ISERROR(VLOOKUP($A1237,'30.09.2022'!$A:$I,9,0)=TRUE),0,VLOOKUP($A1237,'30.09.2022'!$A:$I,9,0))</f>
        <v>-2772980.06</v>
      </c>
      <c r="M1237" s="39">
        <f>IF(ISERROR(VLOOKUP($A1237,'31.10.2022'!$A:$I,9,0)=TRUE),0,VLOOKUP($A1237,'31.10.2022'!$A:$I,9,0))</f>
        <v>-2772980.06</v>
      </c>
      <c r="N1237" s="39">
        <f>IF(ISERROR(VLOOKUP($A1237,'30.11.2022'!$A:$I,9,0)=TRUE),0,VLOOKUP($A1237,'30.11.2022'!$A:$I,9,0))</f>
        <v>-2772980.06</v>
      </c>
      <c r="O1237" s="39">
        <f>IF(ISERROR(VLOOKUP($A1237,'31.12.2022'!$A:$I,9,0)=TRUE),0,VLOOKUP($A1237,'31.12.2022'!$A:$I,9,0))</f>
        <v>-2772980.06</v>
      </c>
    </row>
    <row r="1238" spans="1:15" x14ac:dyDescent="0.3">
      <c r="A1238" s="1" t="s">
        <v>1345</v>
      </c>
      <c r="B1238" s="1"/>
      <c r="C1238" s="53">
        <f t="shared" si="19"/>
        <v>11</v>
      </c>
      <c r="D1238" s="2">
        <f>IF(ISERROR(VLOOKUP($A1238,'31.01.2022'!$A:$I,9,0)=TRUE),0,VLOOKUP($A1238,'31.01.2022'!$A:$I,9,0))</f>
        <v>-719236.21</v>
      </c>
      <c r="E1238" s="2">
        <f>IF(ISERROR(VLOOKUP($A1238,'28.02.2022'!$A:$I,9,0)=TRUE),0,VLOOKUP($A1238,'28.02.2022'!$A:$I,9,0))</f>
        <v>-658581.34</v>
      </c>
      <c r="F1238" s="2">
        <f>IF(ISERROR(VLOOKUP($A1238,'31.03.2022'!$A:$I,9,0)=TRUE),0,VLOOKUP($A1238,'31.03.2022'!$A:$I,9,0))</f>
        <v>-597022.11</v>
      </c>
      <c r="G1238" s="2">
        <f>IF(ISERROR(VLOOKUP($A1238,'30.04.2022'!$A:$I,9,0)=TRUE),0,VLOOKUP($A1238,'30.04.2022'!$A:$I,9,0))</f>
        <v>-534545.03</v>
      </c>
      <c r="H1238" s="2">
        <f>IF(ISERROR(VLOOKUP($A1238,'31.05.2022'!$A:$I,9,0)=TRUE),0,VLOOKUP($A1238,'31.05.2022'!$A:$I,9,0))</f>
        <v>-471136.42</v>
      </c>
      <c r="I1238" s="2">
        <f>IF(ISERROR(VLOOKUP($A1238,'30.06.2022'!$A:$I,9,0)=TRUE),0,VLOOKUP($A1238,'30.06.2022'!$A:$I,9,0))</f>
        <v>-406782.39</v>
      </c>
      <c r="J1238" s="39">
        <f>IF(ISERROR(VLOOKUP($A1238,'31.07.2022'!$A:$I,9,0)=TRUE),0,VLOOKUP($A1238,'31.07.2022'!$A:$I,9,0))</f>
        <v>-406782.39</v>
      </c>
      <c r="K1238" s="39">
        <f>IF(ISERROR(VLOOKUP($A1238,'31.08.2022'!$A:$I,9,0)=TRUE),0,VLOOKUP($A1238,'31.08.2022'!$A:$I,9,0))</f>
        <v>-406782.39</v>
      </c>
      <c r="L1238" s="39">
        <f>IF(ISERROR(VLOOKUP($A1238,'30.09.2022'!$A:$I,9,0)=TRUE),0,VLOOKUP($A1238,'30.09.2022'!$A:$I,9,0))</f>
        <v>-406782.39</v>
      </c>
      <c r="M1238" s="39">
        <f>IF(ISERROR(VLOOKUP($A1238,'31.10.2022'!$A:$I,9,0)=TRUE),0,VLOOKUP($A1238,'31.10.2022'!$A:$I,9,0))</f>
        <v>-406782.39</v>
      </c>
      <c r="N1238" s="39">
        <f>IF(ISERROR(VLOOKUP($A1238,'30.11.2022'!$A:$I,9,0)=TRUE),0,VLOOKUP($A1238,'30.11.2022'!$A:$I,9,0))</f>
        <v>-406782.39</v>
      </c>
      <c r="O1238" s="39">
        <f>IF(ISERROR(VLOOKUP($A1238,'31.12.2022'!$A:$I,9,0)=TRUE),0,VLOOKUP($A1238,'31.12.2022'!$A:$I,9,0))</f>
        <v>-406782.39</v>
      </c>
    </row>
    <row r="1239" spans="1:15" x14ac:dyDescent="0.3">
      <c r="A1239" s="1" t="s">
        <v>1346</v>
      </c>
      <c r="B1239" s="1"/>
      <c r="C1239" s="53">
        <f t="shared" si="19"/>
        <v>11</v>
      </c>
      <c r="D1239" s="2">
        <f>IF(ISERROR(VLOOKUP($A1239,'31.01.2022'!$A:$I,9,0)=TRUE),0,VLOOKUP($A1239,'31.01.2022'!$A:$I,9,0))</f>
        <v>-1240651.1299999999</v>
      </c>
      <c r="E1239" s="2">
        <f>IF(ISERROR(VLOOKUP($A1239,'28.02.2022'!$A:$I,9,0)=TRUE),0,VLOOKUP($A1239,'28.02.2022'!$A:$I,9,0))</f>
        <v>-1135976.28</v>
      </c>
      <c r="F1239" s="2">
        <f>IF(ISERROR(VLOOKUP($A1239,'31.03.2022'!$A:$I,9,0)=TRUE),0,VLOOKUP($A1239,'31.03.2022'!$A:$I,9,0))</f>
        <v>-1029739.8200000001</v>
      </c>
      <c r="G1239" s="2">
        <f>IF(ISERROR(VLOOKUP($A1239,'30.04.2022'!$A:$I,9,0)=TRUE),0,VLOOKUP($A1239,'30.04.2022'!$A:$I,9,0))</f>
        <v>-921918.45</v>
      </c>
      <c r="H1239" s="2">
        <f>IF(ISERROR(VLOOKUP($A1239,'31.05.2022'!$A:$I,9,0)=TRUE),0,VLOOKUP($A1239,'31.05.2022'!$A:$I,9,0))</f>
        <v>-812488.52</v>
      </c>
      <c r="I1239" s="2">
        <f>IF(ISERROR(VLOOKUP($A1239,'30.06.2022'!$A:$I,9,0)=TRUE),0,VLOOKUP($A1239,'30.06.2022'!$A:$I,9,0))</f>
        <v>-701426.04</v>
      </c>
      <c r="J1239" s="39">
        <f>IF(ISERROR(VLOOKUP($A1239,'31.07.2022'!$A:$I,9,0)=TRUE),0,VLOOKUP($A1239,'31.07.2022'!$A:$I,9,0))</f>
        <v>-701426.04</v>
      </c>
      <c r="K1239" s="39">
        <f>IF(ISERROR(VLOOKUP($A1239,'31.08.2022'!$A:$I,9,0)=TRUE),0,VLOOKUP($A1239,'31.08.2022'!$A:$I,9,0))</f>
        <v>-701426.04</v>
      </c>
      <c r="L1239" s="39">
        <f>IF(ISERROR(VLOOKUP($A1239,'30.09.2022'!$A:$I,9,0)=TRUE),0,VLOOKUP($A1239,'30.09.2022'!$A:$I,9,0))</f>
        <v>-701426.04</v>
      </c>
      <c r="M1239" s="39">
        <f>IF(ISERROR(VLOOKUP($A1239,'31.10.2022'!$A:$I,9,0)=TRUE),0,VLOOKUP($A1239,'31.10.2022'!$A:$I,9,0))</f>
        <v>-701426.04</v>
      </c>
      <c r="N1239" s="39">
        <f>IF(ISERROR(VLOOKUP($A1239,'30.11.2022'!$A:$I,9,0)=TRUE),0,VLOOKUP($A1239,'30.11.2022'!$A:$I,9,0))</f>
        <v>-701426.04</v>
      </c>
      <c r="O1239" s="39">
        <f>IF(ISERROR(VLOOKUP($A1239,'31.12.2022'!$A:$I,9,0)=TRUE),0,VLOOKUP($A1239,'31.12.2022'!$A:$I,9,0))</f>
        <v>-701426.04</v>
      </c>
    </row>
    <row r="1240" spans="1:15" x14ac:dyDescent="0.3">
      <c r="A1240" s="1" t="s">
        <v>1347</v>
      </c>
      <c r="B1240" s="1"/>
      <c r="C1240" s="53">
        <f t="shared" si="19"/>
        <v>11</v>
      </c>
      <c r="D1240" s="2">
        <f>IF(ISERROR(VLOOKUP($A1240,'31.01.2022'!$A:$I,9,0)=TRUE),0,VLOOKUP($A1240,'31.01.2022'!$A:$I,9,0))</f>
        <v>0</v>
      </c>
      <c r="E1240" s="2">
        <f>IF(ISERROR(VLOOKUP($A1240,'28.02.2022'!$A:$I,9,0)=TRUE),0,VLOOKUP($A1240,'28.02.2022'!$A:$I,9,0))</f>
        <v>-3000000</v>
      </c>
      <c r="F1240" s="2">
        <f>IF(ISERROR(VLOOKUP($A1240,'31.03.2022'!$A:$I,9,0)=TRUE),0,VLOOKUP($A1240,'31.03.2022'!$A:$I,9,0))</f>
        <v>-2764129.33</v>
      </c>
      <c r="G1240" s="2">
        <f>IF(ISERROR(VLOOKUP($A1240,'30.04.2022'!$A:$I,9,0)=TRUE),0,VLOOKUP($A1240,'30.04.2022'!$A:$I,9,0))</f>
        <v>-2531786.0099999998</v>
      </c>
      <c r="H1240" s="2">
        <f>IF(ISERROR(VLOOKUP($A1240,'31.05.2022'!$A:$I,9,0)=TRUE),0,VLOOKUP($A1240,'31.05.2022'!$A:$I,9,0))</f>
        <v>-2292328.3199999998</v>
      </c>
      <c r="I1240" s="2">
        <f>IF(ISERROR(VLOOKUP($A1240,'30.06.2022'!$A:$I,9,0)=TRUE),0,VLOOKUP($A1240,'30.06.2022'!$A:$I,9,0))</f>
        <v>-2292328.3199999998</v>
      </c>
      <c r="J1240" s="39">
        <f>IF(ISERROR(VLOOKUP($A1240,'31.07.2022'!$A:$I,9,0)=TRUE),0,VLOOKUP($A1240,'31.07.2022'!$A:$I,9,0))</f>
        <v>-2292328.3199999998</v>
      </c>
      <c r="K1240" s="39">
        <f>IF(ISERROR(VLOOKUP($A1240,'31.08.2022'!$A:$I,9,0)=TRUE),0,VLOOKUP($A1240,'31.08.2022'!$A:$I,9,0))</f>
        <v>-2292328.3199999998</v>
      </c>
      <c r="L1240" s="39">
        <f>IF(ISERROR(VLOOKUP($A1240,'30.09.2022'!$A:$I,9,0)=TRUE),0,VLOOKUP($A1240,'30.09.2022'!$A:$I,9,0))</f>
        <v>-2292328.3199999998</v>
      </c>
      <c r="M1240" s="39">
        <f>IF(ISERROR(VLOOKUP($A1240,'31.10.2022'!$A:$I,9,0)=TRUE),0,VLOOKUP($A1240,'31.10.2022'!$A:$I,9,0))</f>
        <v>-2292328.3199999998</v>
      </c>
      <c r="N1240" s="39">
        <f>IF(ISERROR(VLOOKUP($A1240,'30.11.2022'!$A:$I,9,0)=TRUE),0,VLOOKUP($A1240,'30.11.2022'!$A:$I,9,0))</f>
        <v>-2292328.3199999998</v>
      </c>
      <c r="O1240" s="39">
        <f>IF(ISERROR(VLOOKUP($A1240,'31.12.2022'!$A:$I,9,0)=TRUE),0,VLOOKUP($A1240,'31.12.2022'!$A:$I,9,0))</f>
        <v>-2292328.3199999998</v>
      </c>
    </row>
    <row r="1241" spans="1:15" x14ac:dyDescent="0.3">
      <c r="A1241" s="1" t="s">
        <v>1348</v>
      </c>
      <c r="B1241" s="1"/>
      <c r="C1241" s="53">
        <f t="shared" si="19"/>
        <v>11</v>
      </c>
      <c r="D1241" s="2">
        <f>IF(ISERROR(VLOOKUP($A1241,'31.01.2022'!$A:$I,9,0)=TRUE),0,VLOOKUP($A1241,'31.01.2022'!$A:$I,9,0))</f>
        <v>0</v>
      </c>
      <c r="E1241" s="2">
        <f>IF(ISERROR(VLOOKUP($A1241,'28.02.2022'!$A:$I,9,0)=TRUE),0,VLOOKUP($A1241,'28.02.2022'!$A:$I,9,0))</f>
        <v>-500000</v>
      </c>
      <c r="F1241" s="2">
        <f>IF(ISERROR(VLOOKUP($A1241,'31.03.2022'!$A:$I,9,0)=TRUE),0,VLOOKUP($A1241,'31.03.2022'!$A:$I,9,0))</f>
        <v>0</v>
      </c>
      <c r="G1241" s="2">
        <f>IF(ISERROR(VLOOKUP($A1241,'30.04.2022'!$A:$I,9,0)=TRUE),0,VLOOKUP($A1241,'30.04.2022'!$A:$I,9,0))</f>
        <v>0</v>
      </c>
      <c r="H1241" s="2">
        <f>IF(ISERROR(VLOOKUP($A1241,'31.05.2022'!$A:$I,9,0)=TRUE),0,VLOOKUP($A1241,'31.05.2022'!$A:$I,9,0))</f>
        <v>0</v>
      </c>
      <c r="I1241" s="2">
        <f>IF(ISERROR(VLOOKUP($A1241,'30.06.2022'!$A:$I,9,0)=TRUE),0,VLOOKUP($A1241,'30.06.2022'!$A:$I,9,0))</f>
        <v>0</v>
      </c>
      <c r="J1241" s="39">
        <f>IF(ISERROR(VLOOKUP($A1241,'31.07.2022'!$A:$I,9,0)=TRUE),0,VLOOKUP($A1241,'31.07.2022'!$A:$I,9,0))</f>
        <v>0</v>
      </c>
      <c r="K1241" s="39">
        <f>IF(ISERROR(VLOOKUP($A1241,'31.08.2022'!$A:$I,9,0)=TRUE),0,VLOOKUP($A1241,'31.08.2022'!$A:$I,9,0))</f>
        <v>0</v>
      </c>
      <c r="L1241" s="39">
        <f>IF(ISERROR(VLOOKUP($A1241,'30.09.2022'!$A:$I,9,0)=TRUE),0,VLOOKUP($A1241,'30.09.2022'!$A:$I,9,0))</f>
        <v>0</v>
      </c>
      <c r="M1241" s="39">
        <f>IF(ISERROR(VLOOKUP($A1241,'31.10.2022'!$A:$I,9,0)=TRUE),0,VLOOKUP($A1241,'31.10.2022'!$A:$I,9,0))</f>
        <v>0</v>
      </c>
      <c r="N1241" s="39">
        <f>IF(ISERROR(VLOOKUP($A1241,'30.11.2022'!$A:$I,9,0)=TRUE),0,VLOOKUP($A1241,'30.11.2022'!$A:$I,9,0))</f>
        <v>0</v>
      </c>
      <c r="O1241" s="39">
        <f>IF(ISERROR(VLOOKUP($A1241,'31.12.2022'!$A:$I,9,0)=TRUE),0,VLOOKUP($A1241,'31.12.2022'!$A:$I,9,0))</f>
        <v>0</v>
      </c>
    </row>
    <row r="1242" spans="1:15" x14ac:dyDescent="0.3">
      <c r="A1242" s="1" t="s">
        <v>1349</v>
      </c>
      <c r="B1242" s="1"/>
      <c r="C1242" s="53">
        <f t="shared" si="19"/>
        <v>11</v>
      </c>
      <c r="D1242" s="2">
        <f>IF(ISERROR(VLOOKUP($A1242,'31.01.2022'!$A:$I,9,0)=TRUE),0,VLOOKUP($A1242,'31.01.2022'!$A:$I,9,0))</f>
        <v>0</v>
      </c>
      <c r="E1242" s="2">
        <f>IF(ISERROR(VLOOKUP($A1242,'28.02.2022'!$A:$I,9,0)=TRUE),0,VLOOKUP($A1242,'28.02.2022'!$A:$I,9,0))</f>
        <v>-1100000</v>
      </c>
      <c r="F1242" s="2">
        <f>IF(ISERROR(VLOOKUP($A1242,'31.03.2022'!$A:$I,9,0)=TRUE),0,VLOOKUP($A1242,'31.03.2022'!$A:$I,9,0))</f>
        <v>-1100000</v>
      </c>
      <c r="G1242" s="2">
        <f>IF(ISERROR(VLOOKUP($A1242,'30.04.2022'!$A:$I,9,0)=TRUE),0,VLOOKUP($A1242,'30.04.2022'!$A:$I,9,0))</f>
        <v>-1100000</v>
      </c>
      <c r="H1242" s="2">
        <f>IF(ISERROR(VLOOKUP($A1242,'31.05.2022'!$A:$I,9,0)=TRUE),0,VLOOKUP($A1242,'31.05.2022'!$A:$I,9,0))</f>
        <v>-1100000</v>
      </c>
      <c r="I1242" s="2">
        <f>IF(ISERROR(VLOOKUP($A1242,'30.06.2022'!$A:$I,9,0)=TRUE),0,VLOOKUP($A1242,'30.06.2022'!$A:$I,9,0))</f>
        <v>-1100000</v>
      </c>
      <c r="J1242" s="39">
        <f>IF(ISERROR(VLOOKUP($A1242,'31.07.2022'!$A:$I,9,0)=TRUE),0,VLOOKUP($A1242,'31.07.2022'!$A:$I,9,0))</f>
        <v>-1100000</v>
      </c>
      <c r="K1242" s="39">
        <f>IF(ISERROR(VLOOKUP($A1242,'31.08.2022'!$A:$I,9,0)=TRUE),0,VLOOKUP($A1242,'31.08.2022'!$A:$I,9,0))</f>
        <v>-1100000</v>
      </c>
      <c r="L1242" s="39">
        <f>IF(ISERROR(VLOOKUP($A1242,'30.09.2022'!$A:$I,9,0)=TRUE),0,VLOOKUP($A1242,'30.09.2022'!$A:$I,9,0))</f>
        <v>-1100000</v>
      </c>
      <c r="M1242" s="39">
        <f>IF(ISERROR(VLOOKUP($A1242,'31.10.2022'!$A:$I,9,0)=TRUE),0,VLOOKUP($A1242,'31.10.2022'!$A:$I,9,0))</f>
        <v>-1100000</v>
      </c>
      <c r="N1242" s="39">
        <f>IF(ISERROR(VLOOKUP($A1242,'30.11.2022'!$A:$I,9,0)=TRUE),0,VLOOKUP($A1242,'30.11.2022'!$A:$I,9,0))</f>
        <v>-1100000</v>
      </c>
      <c r="O1242" s="39">
        <f>IF(ISERROR(VLOOKUP($A1242,'31.12.2022'!$A:$I,9,0)=TRUE),0,VLOOKUP($A1242,'31.12.2022'!$A:$I,9,0))</f>
        <v>-1100000</v>
      </c>
    </row>
    <row r="1243" spans="1:15" x14ac:dyDescent="0.3">
      <c r="A1243" s="1" t="s">
        <v>1350</v>
      </c>
      <c r="B1243" s="1"/>
      <c r="C1243" s="53">
        <f t="shared" si="19"/>
        <v>11</v>
      </c>
      <c r="D1243" s="2">
        <f>IF(ISERROR(VLOOKUP($A1243,'31.01.2022'!$A:$I,9,0)=TRUE),0,VLOOKUP($A1243,'31.01.2022'!$A:$I,9,0))</f>
        <v>0</v>
      </c>
      <c r="E1243" s="2">
        <f>IF(ISERROR(VLOOKUP($A1243,'28.02.2022'!$A:$I,9,0)=TRUE),0,VLOOKUP($A1243,'28.02.2022'!$A:$I,9,0))</f>
        <v>0</v>
      </c>
      <c r="F1243" s="2">
        <f>IF(ISERROR(VLOOKUP($A1243,'31.03.2022'!$A:$I,9,0)=TRUE),0,VLOOKUP($A1243,'31.03.2022'!$A:$I,9,0))</f>
        <v>-2721242.06</v>
      </c>
      <c r="G1243" s="2">
        <f>IF(ISERROR(VLOOKUP($A1243,'30.04.2022'!$A:$I,9,0)=TRUE),0,VLOOKUP($A1243,'30.04.2022'!$A:$I,9,0))</f>
        <v>-2721242.06</v>
      </c>
      <c r="H1243" s="2">
        <f>IF(ISERROR(VLOOKUP($A1243,'31.05.2022'!$A:$I,9,0)=TRUE),0,VLOOKUP($A1243,'31.05.2022'!$A:$I,9,0))</f>
        <v>-2721242.06</v>
      </c>
      <c r="I1243" s="2">
        <f>IF(ISERROR(VLOOKUP($A1243,'30.06.2022'!$A:$I,9,0)=TRUE),0,VLOOKUP($A1243,'30.06.2022'!$A:$I,9,0))</f>
        <v>-2721242.06</v>
      </c>
      <c r="J1243" s="39">
        <f>IF(ISERROR(VLOOKUP($A1243,'31.07.2022'!$A:$I,9,0)=TRUE),0,VLOOKUP($A1243,'31.07.2022'!$A:$I,9,0))</f>
        <v>-2721242.06</v>
      </c>
      <c r="K1243" s="39">
        <f>IF(ISERROR(VLOOKUP($A1243,'31.08.2022'!$A:$I,9,0)=TRUE),0,VLOOKUP($A1243,'31.08.2022'!$A:$I,9,0))</f>
        <v>-2721242.06</v>
      </c>
      <c r="L1243" s="39">
        <f>IF(ISERROR(VLOOKUP($A1243,'30.09.2022'!$A:$I,9,0)=TRUE),0,VLOOKUP($A1243,'30.09.2022'!$A:$I,9,0))</f>
        <v>-2721242.06</v>
      </c>
      <c r="M1243" s="39">
        <f>IF(ISERROR(VLOOKUP($A1243,'31.10.2022'!$A:$I,9,0)=TRUE),0,VLOOKUP($A1243,'31.10.2022'!$A:$I,9,0))</f>
        <v>-2721242.06</v>
      </c>
      <c r="N1243" s="39">
        <f>IF(ISERROR(VLOOKUP($A1243,'30.11.2022'!$A:$I,9,0)=TRUE),0,VLOOKUP($A1243,'30.11.2022'!$A:$I,9,0))</f>
        <v>-2721242.06</v>
      </c>
      <c r="O1243" s="39">
        <f>IF(ISERROR(VLOOKUP($A1243,'31.12.2022'!$A:$I,9,0)=TRUE),0,VLOOKUP($A1243,'31.12.2022'!$A:$I,9,0))</f>
        <v>-2721242.06</v>
      </c>
    </row>
    <row r="1244" spans="1:15" x14ac:dyDescent="0.3">
      <c r="A1244" s="1" t="s">
        <v>1351</v>
      </c>
      <c r="B1244" s="1"/>
      <c r="C1244" s="53">
        <f t="shared" si="19"/>
        <v>11</v>
      </c>
      <c r="D1244" s="2">
        <f>IF(ISERROR(VLOOKUP($A1244,'31.01.2022'!$A:$I,9,0)=TRUE),0,VLOOKUP($A1244,'31.01.2022'!$A:$I,9,0))</f>
        <v>0</v>
      </c>
      <c r="E1244" s="2">
        <f>IF(ISERROR(VLOOKUP($A1244,'28.02.2022'!$A:$I,9,0)=TRUE),0,VLOOKUP($A1244,'28.02.2022'!$A:$I,9,0))</f>
        <v>0</v>
      </c>
      <c r="F1244" s="2">
        <f>IF(ISERROR(VLOOKUP($A1244,'31.03.2022'!$A:$I,9,0)=TRUE),0,VLOOKUP($A1244,'31.03.2022'!$A:$I,9,0))</f>
        <v>0</v>
      </c>
      <c r="G1244" s="2">
        <f>IF(ISERROR(VLOOKUP($A1244,'30.04.2022'!$A:$I,9,0)=TRUE),0,VLOOKUP($A1244,'30.04.2022'!$A:$I,9,0))</f>
        <v>-544000</v>
      </c>
      <c r="H1244" s="2">
        <f>IF(ISERROR(VLOOKUP($A1244,'31.05.2022'!$A:$I,9,0)=TRUE),0,VLOOKUP($A1244,'31.05.2022'!$A:$I,9,0))</f>
        <v>-544000</v>
      </c>
      <c r="I1244" s="2">
        <f>IF(ISERROR(VLOOKUP($A1244,'30.06.2022'!$A:$I,9,0)=TRUE),0,VLOOKUP($A1244,'30.06.2022'!$A:$I,9,0))</f>
        <v>-544000</v>
      </c>
      <c r="J1244" s="39">
        <f>IF(ISERROR(VLOOKUP($A1244,'31.07.2022'!$A:$I,9,0)=TRUE),0,VLOOKUP($A1244,'31.07.2022'!$A:$I,9,0))</f>
        <v>-544000</v>
      </c>
      <c r="K1244" s="39">
        <f>IF(ISERROR(VLOOKUP($A1244,'31.08.2022'!$A:$I,9,0)=TRUE),0,VLOOKUP($A1244,'31.08.2022'!$A:$I,9,0))</f>
        <v>-544000</v>
      </c>
      <c r="L1244" s="39">
        <f>IF(ISERROR(VLOOKUP($A1244,'30.09.2022'!$A:$I,9,0)=TRUE),0,VLOOKUP($A1244,'30.09.2022'!$A:$I,9,0))</f>
        <v>-544000</v>
      </c>
      <c r="M1244" s="39">
        <f>IF(ISERROR(VLOOKUP($A1244,'31.10.2022'!$A:$I,9,0)=TRUE),0,VLOOKUP($A1244,'31.10.2022'!$A:$I,9,0))</f>
        <v>-544000</v>
      </c>
      <c r="N1244" s="39">
        <f>IF(ISERROR(VLOOKUP($A1244,'30.11.2022'!$A:$I,9,0)=TRUE),0,VLOOKUP($A1244,'30.11.2022'!$A:$I,9,0))</f>
        <v>-544000</v>
      </c>
      <c r="O1244" s="39">
        <f>IF(ISERROR(VLOOKUP($A1244,'31.12.2022'!$A:$I,9,0)=TRUE),0,VLOOKUP($A1244,'31.12.2022'!$A:$I,9,0))</f>
        <v>-544000</v>
      </c>
    </row>
    <row r="1245" spans="1:15" x14ac:dyDescent="0.3">
      <c r="A1245" s="1" t="s">
        <v>1352</v>
      </c>
      <c r="B1245" s="1"/>
      <c r="C1245" s="53">
        <f t="shared" si="19"/>
        <v>11</v>
      </c>
      <c r="D1245" s="2">
        <f>IF(ISERROR(VLOOKUP($A1245,'31.01.2022'!$A:$I,9,0)=TRUE),0,VLOOKUP($A1245,'31.01.2022'!$A:$I,9,0))</f>
        <v>0</v>
      </c>
      <c r="E1245" s="2">
        <f>IF(ISERROR(VLOOKUP($A1245,'28.02.2022'!$A:$I,9,0)=TRUE),0,VLOOKUP($A1245,'28.02.2022'!$A:$I,9,0))</f>
        <v>0</v>
      </c>
      <c r="F1245" s="2">
        <f>IF(ISERROR(VLOOKUP($A1245,'31.03.2022'!$A:$I,9,0)=TRUE),0,VLOOKUP($A1245,'31.03.2022'!$A:$I,9,0))</f>
        <v>-460000</v>
      </c>
      <c r="G1245" s="2">
        <f>IF(ISERROR(VLOOKUP($A1245,'30.04.2022'!$A:$I,9,0)=TRUE),0,VLOOKUP($A1245,'30.04.2022'!$A:$I,9,0))</f>
        <v>-460000</v>
      </c>
      <c r="H1245" s="2">
        <f>IF(ISERROR(VLOOKUP($A1245,'31.05.2022'!$A:$I,9,0)=TRUE),0,VLOOKUP($A1245,'31.05.2022'!$A:$I,9,0))</f>
        <v>-460000</v>
      </c>
      <c r="I1245" s="2">
        <f>IF(ISERROR(VLOOKUP($A1245,'30.06.2022'!$A:$I,9,0)=TRUE),0,VLOOKUP($A1245,'30.06.2022'!$A:$I,9,0))</f>
        <v>-460000</v>
      </c>
      <c r="J1245" s="39">
        <f>IF(ISERROR(VLOOKUP($A1245,'31.07.2022'!$A:$I,9,0)=TRUE),0,VLOOKUP($A1245,'31.07.2022'!$A:$I,9,0))</f>
        <v>-460000</v>
      </c>
      <c r="K1245" s="39">
        <f>IF(ISERROR(VLOOKUP($A1245,'31.08.2022'!$A:$I,9,0)=TRUE),0,VLOOKUP($A1245,'31.08.2022'!$A:$I,9,0))</f>
        <v>-460000</v>
      </c>
      <c r="L1245" s="39">
        <f>IF(ISERROR(VLOOKUP($A1245,'30.09.2022'!$A:$I,9,0)=TRUE),0,VLOOKUP($A1245,'30.09.2022'!$A:$I,9,0))</f>
        <v>-460000</v>
      </c>
      <c r="M1245" s="39">
        <f>IF(ISERROR(VLOOKUP($A1245,'31.10.2022'!$A:$I,9,0)=TRUE),0,VLOOKUP($A1245,'31.10.2022'!$A:$I,9,0))</f>
        <v>-460000</v>
      </c>
      <c r="N1245" s="39">
        <f>IF(ISERROR(VLOOKUP($A1245,'30.11.2022'!$A:$I,9,0)=TRUE),0,VLOOKUP($A1245,'30.11.2022'!$A:$I,9,0))</f>
        <v>-460000</v>
      </c>
      <c r="O1245" s="39">
        <f>IF(ISERROR(VLOOKUP($A1245,'31.12.2022'!$A:$I,9,0)=TRUE),0,VLOOKUP($A1245,'31.12.2022'!$A:$I,9,0))</f>
        <v>-460000</v>
      </c>
    </row>
    <row r="1246" spans="1:15" x14ac:dyDescent="0.3">
      <c r="A1246" s="1" t="s">
        <v>1353</v>
      </c>
      <c r="B1246" s="1"/>
      <c r="C1246" s="53">
        <f t="shared" si="19"/>
        <v>11</v>
      </c>
      <c r="D1246" s="2">
        <f>IF(ISERROR(VLOOKUP($A1246,'31.01.2022'!$A:$I,9,0)=TRUE),0,VLOOKUP($A1246,'31.01.2022'!$A:$I,9,0))</f>
        <v>0</v>
      </c>
      <c r="E1246" s="2">
        <f>IF(ISERROR(VLOOKUP($A1246,'28.02.2022'!$A:$I,9,0)=TRUE),0,VLOOKUP($A1246,'28.02.2022'!$A:$I,9,0))</f>
        <v>0</v>
      </c>
      <c r="F1246" s="2">
        <f>IF(ISERROR(VLOOKUP($A1246,'31.03.2022'!$A:$I,9,0)=TRUE),0,VLOOKUP($A1246,'31.03.2022'!$A:$I,9,0))</f>
        <v>-500000</v>
      </c>
      <c r="G1246" s="2">
        <f>IF(ISERROR(VLOOKUP($A1246,'30.04.2022'!$A:$I,9,0)=TRUE),0,VLOOKUP($A1246,'30.04.2022'!$A:$I,9,0))</f>
        <v>-500000</v>
      </c>
      <c r="H1246" s="2">
        <f>IF(ISERROR(VLOOKUP($A1246,'31.05.2022'!$A:$I,9,0)=TRUE),0,VLOOKUP($A1246,'31.05.2022'!$A:$I,9,0))</f>
        <v>-500000</v>
      </c>
      <c r="I1246" s="2">
        <f>IF(ISERROR(VLOOKUP($A1246,'30.06.2022'!$A:$I,9,0)=TRUE),0,VLOOKUP($A1246,'30.06.2022'!$A:$I,9,0))</f>
        <v>0</v>
      </c>
      <c r="J1246" s="39">
        <f>IF(ISERROR(VLOOKUP($A1246,'31.07.2022'!$A:$I,9,0)=TRUE),0,VLOOKUP($A1246,'31.07.2022'!$A:$I,9,0))</f>
        <v>0</v>
      </c>
      <c r="K1246" s="39">
        <f>IF(ISERROR(VLOOKUP($A1246,'31.08.2022'!$A:$I,9,0)=TRUE),0,VLOOKUP($A1246,'31.08.2022'!$A:$I,9,0))</f>
        <v>0</v>
      </c>
      <c r="L1246" s="39">
        <f>IF(ISERROR(VLOOKUP($A1246,'30.09.2022'!$A:$I,9,0)=TRUE),0,VLOOKUP($A1246,'30.09.2022'!$A:$I,9,0))</f>
        <v>0</v>
      </c>
      <c r="M1246" s="39">
        <f>IF(ISERROR(VLOOKUP($A1246,'31.10.2022'!$A:$I,9,0)=TRUE),0,VLOOKUP($A1246,'31.10.2022'!$A:$I,9,0))</f>
        <v>0</v>
      </c>
      <c r="N1246" s="39">
        <f>IF(ISERROR(VLOOKUP($A1246,'30.11.2022'!$A:$I,9,0)=TRUE),0,VLOOKUP($A1246,'30.11.2022'!$A:$I,9,0))</f>
        <v>0</v>
      </c>
      <c r="O1246" s="39">
        <f>IF(ISERROR(VLOOKUP($A1246,'31.12.2022'!$A:$I,9,0)=TRUE),0,VLOOKUP($A1246,'31.12.2022'!$A:$I,9,0))</f>
        <v>0</v>
      </c>
    </row>
    <row r="1247" spans="1:15" x14ac:dyDescent="0.3">
      <c r="A1247" s="1" t="s">
        <v>1354</v>
      </c>
      <c r="B1247" s="1"/>
      <c r="C1247" s="53">
        <f t="shared" si="19"/>
        <v>11</v>
      </c>
      <c r="D1247" s="2">
        <f>IF(ISERROR(VLOOKUP($A1247,'31.01.2022'!$A:$I,9,0)=TRUE),0,VLOOKUP($A1247,'31.01.2022'!$A:$I,9,0))</f>
        <v>0</v>
      </c>
      <c r="E1247" s="2">
        <f>IF(ISERROR(VLOOKUP($A1247,'28.02.2022'!$A:$I,9,0)=TRUE),0,VLOOKUP($A1247,'28.02.2022'!$A:$I,9,0))</f>
        <v>0</v>
      </c>
      <c r="F1247" s="2">
        <f>IF(ISERROR(VLOOKUP($A1247,'31.03.2022'!$A:$I,9,0)=TRUE),0,VLOOKUP($A1247,'31.03.2022'!$A:$I,9,0))</f>
        <v>-1000000</v>
      </c>
      <c r="G1247" s="2">
        <f>IF(ISERROR(VLOOKUP($A1247,'30.04.2022'!$A:$I,9,0)=TRUE),0,VLOOKUP($A1247,'30.04.2022'!$A:$I,9,0))</f>
        <v>-962730.51</v>
      </c>
      <c r="H1247" s="2">
        <f>IF(ISERROR(VLOOKUP($A1247,'31.05.2022'!$A:$I,9,0)=TRUE),0,VLOOKUP($A1247,'31.05.2022'!$A:$I,9,0))</f>
        <v>-925104.91</v>
      </c>
      <c r="I1247" s="2">
        <f>IF(ISERROR(VLOOKUP($A1247,'30.06.2022'!$A:$I,9,0)=TRUE),0,VLOOKUP($A1247,'30.06.2022'!$A:$I,9,0))</f>
        <v>-887119.8</v>
      </c>
      <c r="J1247" s="39">
        <f>IF(ISERROR(VLOOKUP($A1247,'31.07.2022'!$A:$I,9,0)=TRUE),0,VLOOKUP($A1247,'31.07.2022'!$A:$I,9,0))</f>
        <v>-887119.8</v>
      </c>
      <c r="K1247" s="39">
        <f>IF(ISERROR(VLOOKUP($A1247,'31.08.2022'!$A:$I,9,0)=TRUE),0,VLOOKUP($A1247,'31.08.2022'!$A:$I,9,0))</f>
        <v>-887119.8</v>
      </c>
      <c r="L1247" s="39">
        <f>IF(ISERROR(VLOOKUP($A1247,'30.09.2022'!$A:$I,9,0)=TRUE),0,VLOOKUP($A1247,'30.09.2022'!$A:$I,9,0))</f>
        <v>-887119.8</v>
      </c>
      <c r="M1247" s="39">
        <f>IF(ISERROR(VLOOKUP($A1247,'31.10.2022'!$A:$I,9,0)=TRUE),0,VLOOKUP($A1247,'31.10.2022'!$A:$I,9,0))</f>
        <v>-887119.8</v>
      </c>
      <c r="N1247" s="39">
        <f>IF(ISERROR(VLOOKUP($A1247,'30.11.2022'!$A:$I,9,0)=TRUE),0,VLOOKUP($A1247,'30.11.2022'!$A:$I,9,0))</f>
        <v>-887119.8</v>
      </c>
      <c r="O1247" s="39">
        <f>IF(ISERROR(VLOOKUP($A1247,'31.12.2022'!$A:$I,9,0)=TRUE),0,VLOOKUP($A1247,'31.12.2022'!$A:$I,9,0))</f>
        <v>-887119.8</v>
      </c>
    </row>
    <row r="1248" spans="1:15" x14ac:dyDescent="0.3">
      <c r="A1248" s="1" t="s">
        <v>1355</v>
      </c>
      <c r="B1248" s="1"/>
      <c r="C1248" s="53">
        <f t="shared" si="19"/>
        <v>11</v>
      </c>
      <c r="D1248" s="2">
        <f>IF(ISERROR(VLOOKUP($A1248,'31.01.2022'!$A:$I,9,0)=TRUE),0,VLOOKUP($A1248,'31.01.2022'!$A:$I,9,0))</f>
        <v>0</v>
      </c>
      <c r="E1248" s="2">
        <f>IF(ISERROR(VLOOKUP($A1248,'28.02.2022'!$A:$I,9,0)=TRUE),0,VLOOKUP($A1248,'28.02.2022'!$A:$I,9,0))</f>
        <v>0</v>
      </c>
      <c r="F1248" s="2">
        <f>IF(ISERROR(VLOOKUP($A1248,'31.03.2022'!$A:$I,9,0)=TRUE),0,VLOOKUP($A1248,'31.03.2022'!$A:$I,9,0))</f>
        <v>0</v>
      </c>
      <c r="G1248" s="2">
        <f>IF(ISERROR(VLOOKUP($A1248,'30.04.2022'!$A:$I,9,0)=TRUE),0,VLOOKUP($A1248,'30.04.2022'!$A:$I,9,0))</f>
        <v>0</v>
      </c>
      <c r="H1248" s="2">
        <f>IF(ISERROR(VLOOKUP($A1248,'31.05.2022'!$A:$I,9,0)=TRUE),0,VLOOKUP($A1248,'31.05.2022'!$A:$I,9,0))</f>
        <v>-500000</v>
      </c>
      <c r="I1248" s="2">
        <f>IF(ISERROR(VLOOKUP($A1248,'30.06.2022'!$A:$I,9,0)=TRUE),0,VLOOKUP($A1248,'30.06.2022'!$A:$I,9,0))</f>
        <v>-500000</v>
      </c>
      <c r="J1248" s="39">
        <f>IF(ISERROR(VLOOKUP($A1248,'31.07.2022'!$A:$I,9,0)=TRUE),0,VLOOKUP($A1248,'31.07.2022'!$A:$I,9,0))</f>
        <v>-500000</v>
      </c>
      <c r="K1248" s="39">
        <f>IF(ISERROR(VLOOKUP($A1248,'31.08.2022'!$A:$I,9,0)=TRUE),0,VLOOKUP($A1248,'31.08.2022'!$A:$I,9,0))</f>
        <v>-500000</v>
      </c>
      <c r="L1248" s="39">
        <f>IF(ISERROR(VLOOKUP($A1248,'30.09.2022'!$A:$I,9,0)=TRUE),0,VLOOKUP($A1248,'30.09.2022'!$A:$I,9,0))</f>
        <v>-500000</v>
      </c>
      <c r="M1248" s="39">
        <f>IF(ISERROR(VLOOKUP($A1248,'31.10.2022'!$A:$I,9,0)=TRUE),0,VLOOKUP($A1248,'31.10.2022'!$A:$I,9,0))</f>
        <v>-500000</v>
      </c>
      <c r="N1248" s="39">
        <f>IF(ISERROR(VLOOKUP($A1248,'30.11.2022'!$A:$I,9,0)=TRUE),0,VLOOKUP($A1248,'30.11.2022'!$A:$I,9,0))</f>
        <v>-500000</v>
      </c>
      <c r="O1248" s="39">
        <f>IF(ISERROR(VLOOKUP($A1248,'31.12.2022'!$A:$I,9,0)=TRUE),0,VLOOKUP($A1248,'31.12.2022'!$A:$I,9,0))</f>
        <v>-500000</v>
      </c>
    </row>
    <row r="1249" spans="1:15" x14ac:dyDescent="0.3">
      <c r="A1249" s="1" t="s">
        <v>1356</v>
      </c>
      <c r="B1249" s="1"/>
      <c r="C1249" s="53">
        <f t="shared" si="19"/>
        <v>11</v>
      </c>
      <c r="D1249" s="2">
        <f>IF(ISERROR(VLOOKUP($A1249,'31.01.2022'!$A:$I,9,0)=TRUE),0,VLOOKUP($A1249,'31.01.2022'!$A:$I,9,0))</f>
        <v>0</v>
      </c>
      <c r="E1249" s="2">
        <f>IF(ISERROR(VLOOKUP($A1249,'28.02.2022'!$A:$I,9,0)=TRUE),0,VLOOKUP($A1249,'28.02.2022'!$A:$I,9,0))</f>
        <v>0</v>
      </c>
      <c r="F1249" s="2">
        <f>IF(ISERROR(VLOOKUP($A1249,'31.03.2022'!$A:$I,9,0)=TRUE),0,VLOOKUP($A1249,'31.03.2022'!$A:$I,9,0))</f>
        <v>0</v>
      </c>
      <c r="G1249" s="2">
        <f>IF(ISERROR(VLOOKUP($A1249,'30.04.2022'!$A:$I,9,0)=TRUE),0,VLOOKUP($A1249,'30.04.2022'!$A:$I,9,0))</f>
        <v>0</v>
      </c>
      <c r="H1249" s="2">
        <f>IF(ISERROR(VLOOKUP($A1249,'31.05.2022'!$A:$I,9,0)=TRUE),0,VLOOKUP($A1249,'31.05.2022'!$A:$I,9,0))</f>
        <v>0</v>
      </c>
      <c r="I1249" s="2">
        <f>IF(ISERROR(VLOOKUP($A1249,'30.06.2022'!$A:$I,9,0)=TRUE),0,VLOOKUP($A1249,'30.06.2022'!$A:$I,9,0))</f>
        <v>-1000000</v>
      </c>
      <c r="J1249" s="39">
        <f>IF(ISERROR(VLOOKUP($A1249,'31.07.2022'!$A:$I,9,0)=TRUE),0,VLOOKUP($A1249,'31.07.2022'!$A:$I,9,0))</f>
        <v>-1000000</v>
      </c>
      <c r="K1249" s="39">
        <f>IF(ISERROR(VLOOKUP($A1249,'31.08.2022'!$A:$I,9,0)=TRUE),0,VLOOKUP($A1249,'31.08.2022'!$A:$I,9,0))</f>
        <v>-1000000</v>
      </c>
      <c r="L1249" s="39">
        <f>IF(ISERROR(VLOOKUP($A1249,'30.09.2022'!$A:$I,9,0)=TRUE),0,VLOOKUP($A1249,'30.09.2022'!$A:$I,9,0))</f>
        <v>-1000000</v>
      </c>
      <c r="M1249" s="39">
        <f>IF(ISERROR(VLOOKUP($A1249,'31.10.2022'!$A:$I,9,0)=TRUE),0,VLOOKUP($A1249,'31.10.2022'!$A:$I,9,0))</f>
        <v>-1000000</v>
      </c>
      <c r="N1249" s="39">
        <f>IF(ISERROR(VLOOKUP($A1249,'30.11.2022'!$A:$I,9,0)=TRUE),0,VLOOKUP($A1249,'30.11.2022'!$A:$I,9,0))</f>
        <v>-1000000</v>
      </c>
      <c r="O1249" s="39">
        <f>IF(ISERROR(VLOOKUP($A1249,'31.12.2022'!$A:$I,9,0)=TRUE),0,VLOOKUP($A1249,'31.12.2022'!$A:$I,9,0))</f>
        <v>-1000000</v>
      </c>
    </row>
    <row r="1250" spans="1:15" x14ac:dyDescent="0.3">
      <c r="A1250" s="1" t="s">
        <v>1357</v>
      </c>
      <c r="B1250" s="1"/>
      <c r="C1250" s="53">
        <f t="shared" si="19"/>
        <v>11</v>
      </c>
      <c r="D1250" s="2">
        <f>IF(ISERROR(VLOOKUP($A1250,'31.01.2022'!$A:$I,9,0)=TRUE),0,VLOOKUP($A1250,'31.01.2022'!$A:$I,9,0))</f>
        <v>0</v>
      </c>
      <c r="E1250" s="2">
        <f>IF(ISERROR(VLOOKUP($A1250,'28.02.2022'!$A:$I,9,0)=TRUE),0,VLOOKUP($A1250,'28.02.2022'!$A:$I,9,0))</f>
        <v>0</v>
      </c>
      <c r="F1250" s="2">
        <f>IF(ISERROR(VLOOKUP($A1250,'31.03.2022'!$A:$I,9,0)=TRUE),0,VLOOKUP($A1250,'31.03.2022'!$A:$I,9,0))</f>
        <v>0</v>
      </c>
      <c r="G1250" s="2">
        <f>IF(ISERROR(VLOOKUP($A1250,'30.04.2022'!$A:$I,9,0)=TRUE),0,VLOOKUP($A1250,'30.04.2022'!$A:$I,9,0))</f>
        <v>0</v>
      </c>
      <c r="H1250" s="2">
        <f>IF(ISERROR(VLOOKUP($A1250,'31.05.2022'!$A:$I,9,0)=TRUE),0,VLOOKUP($A1250,'31.05.2022'!$A:$I,9,0))</f>
        <v>-634000</v>
      </c>
      <c r="I1250" s="2">
        <f>IF(ISERROR(VLOOKUP($A1250,'30.06.2022'!$A:$I,9,0)=TRUE),0,VLOOKUP($A1250,'30.06.2022'!$A:$I,9,0))</f>
        <v>-634000</v>
      </c>
      <c r="J1250" s="39">
        <f>IF(ISERROR(VLOOKUP($A1250,'31.07.2022'!$A:$I,9,0)=TRUE),0,VLOOKUP($A1250,'31.07.2022'!$A:$I,9,0))</f>
        <v>-634000</v>
      </c>
      <c r="K1250" s="39">
        <f>IF(ISERROR(VLOOKUP($A1250,'31.08.2022'!$A:$I,9,0)=TRUE),0,VLOOKUP($A1250,'31.08.2022'!$A:$I,9,0))</f>
        <v>-634000</v>
      </c>
      <c r="L1250" s="39">
        <f>IF(ISERROR(VLOOKUP($A1250,'30.09.2022'!$A:$I,9,0)=TRUE),0,VLOOKUP($A1250,'30.09.2022'!$A:$I,9,0))</f>
        <v>-634000</v>
      </c>
      <c r="M1250" s="39">
        <f>IF(ISERROR(VLOOKUP($A1250,'31.10.2022'!$A:$I,9,0)=TRUE),0,VLOOKUP($A1250,'31.10.2022'!$A:$I,9,0))</f>
        <v>-634000</v>
      </c>
      <c r="N1250" s="39">
        <f>IF(ISERROR(VLOOKUP($A1250,'30.11.2022'!$A:$I,9,0)=TRUE),0,VLOOKUP($A1250,'30.11.2022'!$A:$I,9,0))</f>
        <v>-634000</v>
      </c>
      <c r="O1250" s="39">
        <f>IF(ISERROR(VLOOKUP($A1250,'31.12.2022'!$A:$I,9,0)=TRUE),0,VLOOKUP($A1250,'31.12.2022'!$A:$I,9,0))</f>
        <v>-634000</v>
      </c>
    </row>
    <row r="1251" spans="1:15" x14ac:dyDescent="0.3">
      <c r="A1251" s="1" t="s">
        <v>1358</v>
      </c>
      <c r="B1251" s="1"/>
      <c r="C1251" s="53">
        <f t="shared" si="19"/>
        <v>11</v>
      </c>
      <c r="D1251" s="2">
        <f>IF(ISERROR(VLOOKUP($A1251,'31.01.2022'!$A:$I,9,0)=TRUE),0,VLOOKUP($A1251,'31.01.2022'!$A:$I,9,0))</f>
        <v>0</v>
      </c>
      <c r="E1251" s="2">
        <f>IF(ISERROR(VLOOKUP($A1251,'28.02.2022'!$A:$I,9,0)=TRUE),0,VLOOKUP($A1251,'28.02.2022'!$A:$I,9,0))</f>
        <v>0</v>
      </c>
      <c r="F1251" s="2">
        <f>IF(ISERROR(VLOOKUP($A1251,'31.03.2022'!$A:$I,9,0)=TRUE),0,VLOOKUP($A1251,'31.03.2022'!$A:$I,9,0))</f>
        <v>0</v>
      </c>
      <c r="G1251" s="2">
        <f>IF(ISERROR(VLOOKUP($A1251,'30.04.2022'!$A:$I,9,0)=TRUE),0,VLOOKUP($A1251,'30.04.2022'!$A:$I,9,0))</f>
        <v>0</v>
      </c>
      <c r="H1251" s="2">
        <f>IF(ISERROR(VLOOKUP($A1251,'31.05.2022'!$A:$I,9,0)=TRUE),0,VLOOKUP($A1251,'31.05.2022'!$A:$I,9,0))</f>
        <v>0</v>
      </c>
      <c r="I1251" s="2">
        <f>IF(ISERROR(VLOOKUP($A1251,'30.06.2022'!$A:$I,9,0)=TRUE),0,VLOOKUP($A1251,'30.06.2022'!$A:$I,9,0))</f>
        <v>-800000</v>
      </c>
      <c r="J1251" s="39">
        <f>IF(ISERROR(VLOOKUP($A1251,'31.07.2022'!$A:$I,9,0)=TRUE),0,VLOOKUP($A1251,'31.07.2022'!$A:$I,9,0))</f>
        <v>-800000</v>
      </c>
      <c r="K1251" s="39">
        <f>IF(ISERROR(VLOOKUP($A1251,'31.08.2022'!$A:$I,9,0)=TRUE),0,VLOOKUP($A1251,'31.08.2022'!$A:$I,9,0))</f>
        <v>-800000</v>
      </c>
      <c r="L1251" s="39">
        <f>IF(ISERROR(VLOOKUP($A1251,'30.09.2022'!$A:$I,9,0)=TRUE),0,VLOOKUP($A1251,'30.09.2022'!$A:$I,9,0))</f>
        <v>-800000</v>
      </c>
      <c r="M1251" s="39">
        <f>IF(ISERROR(VLOOKUP($A1251,'31.10.2022'!$A:$I,9,0)=TRUE),0,VLOOKUP($A1251,'31.10.2022'!$A:$I,9,0))</f>
        <v>-800000</v>
      </c>
      <c r="N1251" s="39">
        <f>IF(ISERROR(VLOOKUP($A1251,'30.11.2022'!$A:$I,9,0)=TRUE),0,VLOOKUP($A1251,'30.11.2022'!$A:$I,9,0))</f>
        <v>-800000</v>
      </c>
      <c r="O1251" s="39">
        <f>IF(ISERROR(VLOOKUP($A1251,'31.12.2022'!$A:$I,9,0)=TRUE),0,VLOOKUP($A1251,'31.12.2022'!$A:$I,9,0))</f>
        <v>-800000</v>
      </c>
    </row>
    <row r="1252" spans="1:15" x14ac:dyDescent="0.3">
      <c r="A1252" s="1" t="s">
        <v>1359</v>
      </c>
      <c r="B1252" s="1"/>
      <c r="C1252" s="53">
        <f t="shared" si="19"/>
        <v>11</v>
      </c>
      <c r="D1252" s="2">
        <f>IF(ISERROR(VLOOKUP($A1252,'31.01.2022'!$A:$I,9,0)=TRUE),0,VLOOKUP($A1252,'31.01.2022'!$A:$I,9,0))</f>
        <v>0</v>
      </c>
      <c r="E1252" s="2">
        <f>IF(ISERROR(VLOOKUP($A1252,'28.02.2022'!$A:$I,9,0)=TRUE),0,VLOOKUP($A1252,'28.02.2022'!$A:$I,9,0))</f>
        <v>0</v>
      </c>
      <c r="F1252" s="2">
        <f>IF(ISERROR(VLOOKUP($A1252,'31.03.2022'!$A:$I,9,0)=TRUE),0,VLOOKUP($A1252,'31.03.2022'!$A:$I,9,0))</f>
        <v>0</v>
      </c>
      <c r="G1252" s="2">
        <f>IF(ISERROR(VLOOKUP($A1252,'30.04.2022'!$A:$I,9,0)=TRUE),0,VLOOKUP($A1252,'30.04.2022'!$A:$I,9,0))</f>
        <v>0</v>
      </c>
      <c r="H1252" s="2">
        <f>IF(ISERROR(VLOOKUP($A1252,'31.05.2022'!$A:$I,9,0)=TRUE),0,VLOOKUP($A1252,'31.05.2022'!$A:$I,9,0))</f>
        <v>0</v>
      </c>
      <c r="I1252" s="2">
        <f>IF(ISERROR(VLOOKUP($A1252,'30.06.2022'!$A:$I,9,0)=TRUE),0,VLOOKUP($A1252,'30.06.2022'!$A:$I,9,0))</f>
        <v>-750000</v>
      </c>
      <c r="J1252" s="39">
        <f>IF(ISERROR(VLOOKUP($A1252,'31.07.2022'!$A:$I,9,0)=TRUE),0,VLOOKUP($A1252,'31.07.2022'!$A:$I,9,0))</f>
        <v>-750000</v>
      </c>
      <c r="K1252" s="39">
        <f>IF(ISERROR(VLOOKUP($A1252,'31.08.2022'!$A:$I,9,0)=TRUE),0,VLOOKUP($A1252,'31.08.2022'!$A:$I,9,0))</f>
        <v>-750000</v>
      </c>
      <c r="L1252" s="39">
        <f>IF(ISERROR(VLOOKUP($A1252,'30.09.2022'!$A:$I,9,0)=TRUE),0,VLOOKUP($A1252,'30.09.2022'!$A:$I,9,0))</f>
        <v>-750000</v>
      </c>
      <c r="M1252" s="39">
        <f>IF(ISERROR(VLOOKUP($A1252,'31.10.2022'!$A:$I,9,0)=TRUE),0,VLOOKUP($A1252,'31.10.2022'!$A:$I,9,0))</f>
        <v>-750000</v>
      </c>
      <c r="N1252" s="39">
        <f>IF(ISERROR(VLOOKUP($A1252,'30.11.2022'!$A:$I,9,0)=TRUE),0,VLOOKUP($A1252,'30.11.2022'!$A:$I,9,0))</f>
        <v>-750000</v>
      </c>
      <c r="O1252" s="39">
        <f>IF(ISERROR(VLOOKUP($A1252,'31.12.2022'!$A:$I,9,0)=TRUE),0,VLOOKUP($A1252,'31.12.2022'!$A:$I,9,0))</f>
        <v>-750000</v>
      </c>
    </row>
    <row r="1253" spans="1:15" x14ac:dyDescent="0.3">
      <c r="A1253" s="1" t="s">
        <v>1360</v>
      </c>
      <c r="B1253" s="1"/>
      <c r="C1253" s="53">
        <f t="shared" si="19"/>
        <v>11</v>
      </c>
      <c r="D1253" s="2">
        <f>IF(ISERROR(VLOOKUP($A1253,'31.01.2022'!$A:$I,9,0)=TRUE),0,VLOOKUP($A1253,'31.01.2022'!$A:$I,9,0))</f>
        <v>0</v>
      </c>
      <c r="E1253" s="2">
        <f>IF(ISERROR(VLOOKUP($A1253,'28.02.2022'!$A:$I,9,0)=TRUE),0,VLOOKUP($A1253,'28.02.2022'!$A:$I,9,0))</f>
        <v>0</v>
      </c>
      <c r="F1253" s="2">
        <f>IF(ISERROR(VLOOKUP($A1253,'31.03.2022'!$A:$I,9,0)=TRUE),0,VLOOKUP($A1253,'31.03.2022'!$A:$I,9,0))</f>
        <v>0</v>
      </c>
      <c r="G1253" s="2">
        <f>IF(ISERROR(VLOOKUP($A1253,'30.04.2022'!$A:$I,9,0)=TRUE),0,VLOOKUP($A1253,'30.04.2022'!$A:$I,9,0))</f>
        <v>0</v>
      </c>
      <c r="H1253" s="2">
        <f>IF(ISERROR(VLOOKUP($A1253,'31.05.2022'!$A:$I,9,0)=TRUE),0,VLOOKUP($A1253,'31.05.2022'!$A:$I,9,0))</f>
        <v>0</v>
      </c>
      <c r="I1253" s="2">
        <f>IF(ISERROR(VLOOKUP($A1253,'30.06.2022'!$A:$I,9,0)=TRUE),0,VLOOKUP($A1253,'30.06.2022'!$A:$I,9,0))</f>
        <v>-500000</v>
      </c>
      <c r="J1253" s="39">
        <f>IF(ISERROR(VLOOKUP($A1253,'31.07.2022'!$A:$I,9,0)=TRUE),0,VLOOKUP($A1253,'31.07.2022'!$A:$I,9,0))</f>
        <v>-500000</v>
      </c>
      <c r="K1253" s="39">
        <f>IF(ISERROR(VLOOKUP($A1253,'31.08.2022'!$A:$I,9,0)=TRUE),0,VLOOKUP($A1253,'31.08.2022'!$A:$I,9,0))</f>
        <v>-500000</v>
      </c>
      <c r="L1253" s="39">
        <f>IF(ISERROR(VLOOKUP($A1253,'30.09.2022'!$A:$I,9,0)=TRUE),0,VLOOKUP($A1253,'30.09.2022'!$A:$I,9,0))</f>
        <v>-500000</v>
      </c>
      <c r="M1253" s="39">
        <f>IF(ISERROR(VLOOKUP($A1253,'31.10.2022'!$A:$I,9,0)=TRUE),0,VLOOKUP($A1253,'31.10.2022'!$A:$I,9,0))</f>
        <v>-500000</v>
      </c>
      <c r="N1253" s="39">
        <f>IF(ISERROR(VLOOKUP($A1253,'30.11.2022'!$A:$I,9,0)=TRUE),0,VLOOKUP($A1253,'30.11.2022'!$A:$I,9,0))</f>
        <v>-500000</v>
      </c>
      <c r="O1253" s="39">
        <f>IF(ISERROR(VLOOKUP($A1253,'31.12.2022'!$A:$I,9,0)=TRUE),0,VLOOKUP($A1253,'31.12.2022'!$A:$I,9,0))</f>
        <v>-500000</v>
      </c>
    </row>
    <row r="1254" spans="1:15" ht="15.6" x14ac:dyDescent="0.3">
      <c r="A1254" s="3" t="s">
        <v>1361</v>
      </c>
      <c r="B1254" s="3" t="s">
        <v>1362</v>
      </c>
      <c r="C1254" s="52">
        <f t="shared" si="19"/>
        <v>3</v>
      </c>
      <c r="D1254" s="4">
        <f>IF(ISERROR(VLOOKUP($A1254,'31.01.2022'!$A:$I,9,0)=TRUE),0,VLOOKUP($A1254,'31.01.2022'!$A:$I,9,0))</f>
        <v>-2365133.65</v>
      </c>
      <c r="E1254" s="4">
        <f>IF(ISERROR(VLOOKUP($A1254,'28.02.2022'!$A:$I,9,0)=TRUE),0,VLOOKUP($A1254,'28.02.2022'!$A:$I,9,0))</f>
        <v>-2150121.5</v>
      </c>
      <c r="F1254" s="4">
        <f>IF(ISERROR(VLOOKUP($A1254,'31.03.2022'!$A:$I,9,0)=TRUE),0,VLOOKUP($A1254,'31.03.2022'!$A:$I,9,0))</f>
        <v>-1935109.3499999999</v>
      </c>
      <c r="G1254" s="4">
        <f>IF(ISERROR(VLOOKUP($A1254,'30.04.2022'!$A:$I,9,0)=TRUE),0,VLOOKUP($A1254,'30.04.2022'!$A:$I,9,0))</f>
        <v>-1720097.1999999997</v>
      </c>
      <c r="H1254" s="4">
        <f>IF(ISERROR(VLOOKUP($A1254,'31.05.2022'!$A:$I,9,0)=TRUE),0,VLOOKUP($A1254,'31.05.2022'!$A:$I,9,0))</f>
        <v>-1505085.0499999998</v>
      </c>
      <c r="I1254" s="4">
        <f>IF(ISERROR(VLOOKUP($A1254,'30.06.2022'!$A:$I,9,0)=TRUE),0,VLOOKUP($A1254,'30.06.2022'!$A:$I,9,0))</f>
        <v>-1290072.8999999999</v>
      </c>
      <c r="J1254" s="36">
        <f>IF(ISERROR(VLOOKUP($A1254,'31.07.2022'!$A:$I,9,0)=TRUE),0,VLOOKUP($A1254,'31.07.2022'!$A:$I,9,0))</f>
        <v>-1290072.8999999999</v>
      </c>
      <c r="K1254" s="36">
        <f>IF(ISERROR(VLOOKUP($A1254,'31.08.2022'!$A:$I,9,0)=TRUE),0,VLOOKUP($A1254,'31.08.2022'!$A:$I,9,0))</f>
        <v>-1290072.8999999999</v>
      </c>
      <c r="L1254" s="36">
        <f>IF(ISERROR(VLOOKUP($A1254,'30.09.2022'!$A:$I,9,0)=TRUE),0,VLOOKUP($A1254,'30.09.2022'!$A:$I,9,0))</f>
        <v>-1290072.8999999999</v>
      </c>
      <c r="M1254" s="36">
        <f>IF(ISERROR(VLOOKUP($A1254,'31.10.2022'!$A:$I,9,0)=TRUE),0,VLOOKUP($A1254,'31.10.2022'!$A:$I,9,0))</f>
        <v>-1290072.8999999999</v>
      </c>
      <c r="N1254" s="36">
        <f>IF(ISERROR(VLOOKUP($A1254,'30.11.2022'!$A:$I,9,0)=TRUE),0,VLOOKUP($A1254,'30.11.2022'!$A:$I,9,0))</f>
        <v>-1290072.8999999999</v>
      </c>
      <c r="O1254" s="36">
        <f>IF(ISERROR(VLOOKUP($A1254,'31.12.2022'!$A:$I,9,0)=TRUE),0,VLOOKUP($A1254,'31.12.2022'!$A:$I,9,0))</f>
        <v>-1290072.8999999999</v>
      </c>
    </row>
    <row r="1255" spans="1:15" ht="15.6" x14ac:dyDescent="0.3">
      <c r="A1255" s="3" t="s">
        <v>1363</v>
      </c>
      <c r="B1255" s="3" t="s">
        <v>1362</v>
      </c>
      <c r="C1255" s="52">
        <f t="shared" si="19"/>
        <v>6</v>
      </c>
      <c r="D1255" s="4">
        <f>IF(ISERROR(VLOOKUP($A1255,'31.01.2022'!$A:$I,9,0)=TRUE),0,VLOOKUP($A1255,'31.01.2022'!$A:$I,9,0))</f>
        <v>-2365133.65</v>
      </c>
      <c r="E1255" s="4">
        <f>IF(ISERROR(VLOOKUP($A1255,'28.02.2022'!$A:$I,9,0)=TRUE),0,VLOOKUP($A1255,'28.02.2022'!$A:$I,9,0))</f>
        <v>-2150121.5</v>
      </c>
      <c r="F1255" s="4">
        <f>IF(ISERROR(VLOOKUP($A1255,'31.03.2022'!$A:$I,9,0)=TRUE),0,VLOOKUP($A1255,'31.03.2022'!$A:$I,9,0))</f>
        <v>-1935109.3499999999</v>
      </c>
      <c r="G1255" s="4">
        <f>IF(ISERROR(VLOOKUP($A1255,'30.04.2022'!$A:$I,9,0)=TRUE),0,VLOOKUP($A1255,'30.04.2022'!$A:$I,9,0))</f>
        <v>-1720097.1999999997</v>
      </c>
      <c r="H1255" s="4">
        <f>IF(ISERROR(VLOOKUP($A1255,'31.05.2022'!$A:$I,9,0)=TRUE),0,VLOOKUP($A1255,'31.05.2022'!$A:$I,9,0))</f>
        <v>-1505085.0499999998</v>
      </c>
      <c r="I1255" s="4">
        <f>IF(ISERROR(VLOOKUP($A1255,'30.06.2022'!$A:$I,9,0)=TRUE),0,VLOOKUP($A1255,'30.06.2022'!$A:$I,9,0))</f>
        <v>-1290072.8999999999</v>
      </c>
      <c r="J1255" s="36">
        <f>IF(ISERROR(VLOOKUP($A1255,'31.07.2022'!$A:$I,9,0)=TRUE),0,VLOOKUP($A1255,'31.07.2022'!$A:$I,9,0))</f>
        <v>-1290072.8999999999</v>
      </c>
      <c r="K1255" s="36">
        <f>IF(ISERROR(VLOOKUP($A1255,'31.08.2022'!$A:$I,9,0)=TRUE),0,VLOOKUP($A1255,'31.08.2022'!$A:$I,9,0))</f>
        <v>-1290072.8999999999</v>
      </c>
      <c r="L1255" s="36">
        <f>IF(ISERROR(VLOOKUP($A1255,'30.09.2022'!$A:$I,9,0)=TRUE),0,VLOOKUP($A1255,'30.09.2022'!$A:$I,9,0))</f>
        <v>-1290072.8999999999</v>
      </c>
      <c r="M1255" s="36">
        <f>IF(ISERROR(VLOOKUP($A1255,'31.10.2022'!$A:$I,9,0)=TRUE),0,VLOOKUP($A1255,'31.10.2022'!$A:$I,9,0))</f>
        <v>-1290072.8999999999</v>
      </c>
      <c r="N1255" s="36">
        <f>IF(ISERROR(VLOOKUP($A1255,'30.11.2022'!$A:$I,9,0)=TRUE),0,VLOOKUP($A1255,'30.11.2022'!$A:$I,9,0))</f>
        <v>-1290072.8999999999</v>
      </c>
      <c r="O1255" s="36">
        <f>IF(ISERROR(VLOOKUP($A1255,'31.12.2022'!$A:$I,9,0)=TRUE),0,VLOOKUP($A1255,'31.12.2022'!$A:$I,9,0))</f>
        <v>-1290072.8999999999</v>
      </c>
    </row>
    <row r="1256" spans="1:15" x14ac:dyDescent="0.3">
      <c r="A1256" s="1" t="s">
        <v>1364</v>
      </c>
      <c r="B1256" s="1"/>
      <c r="C1256" s="53">
        <f t="shared" si="19"/>
        <v>11</v>
      </c>
      <c r="D1256" s="2">
        <f>IF(ISERROR(VLOOKUP($A1256,'31.01.2022'!$A:$I,9,0)=TRUE),0,VLOOKUP($A1256,'31.01.2022'!$A:$I,9,0))</f>
        <v>-231863.28</v>
      </c>
      <c r="E1256" s="2">
        <f>IF(ISERROR(VLOOKUP($A1256,'28.02.2022'!$A:$I,9,0)=TRUE),0,VLOOKUP($A1256,'28.02.2022'!$A:$I,9,0))</f>
        <v>-210784.80000000002</v>
      </c>
      <c r="F1256" s="2">
        <f>IF(ISERROR(VLOOKUP($A1256,'31.03.2022'!$A:$I,9,0)=TRUE),0,VLOOKUP($A1256,'31.03.2022'!$A:$I,9,0))</f>
        <v>-189706.32</v>
      </c>
      <c r="G1256" s="2">
        <f>IF(ISERROR(VLOOKUP($A1256,'30.04.2022'!$A:$I,9,0)=TRUE),0,VLOOKUP($A1256,'30.04.2022'!$A:$I,9,0))</f>
        <v>-168627.84000000003</v>
      </c>
      <c r="H1256" s="2">
        <f>IF(ISERROR(VLOOKUP($A1256,'31.05.2022'!$A:$I,9,0)=TRUE),0,VLOOKUP($A1256,'31.05.2022'!$A:$I,9,0))</f>
        <v>-147549.36000000002</v>
      </c>
      <c r="I1256" s="2">
        <f>IF(ISERROR(VLOOKUP($A1256,'30.06.2022'!$A:$I,9,0)=TRUE),0,VLOOKUP($A1256,'30.06.2022'!$A:$I,9,0))</f>
        <v>-126470.88</v>
      </c>
      <c r="J1256" s="39">
        <f>IF(ISERROR(VLOOKUP($A1256,'31.07.2022'!$A:$I,9,0)=TRUE),0,VLOOKUP($A1256,'31.07.2022'!$A:$I,9,0))</f>
        <v>-126470.88</v>
      </c>
      <c r="K1256" s="39">
        <f>IF(ISERROR(VLOOKUP($A1256,'31.08.2022'!$A:$I,9,0)=TRUE),0,VLOOKUP($A1256,'31.08.2022'!$A:$I,9,0))</f>
        <v>-126470.88</v>
      </c>
      <c r="L1256" s="39">
        <f>IF(ISERROR(VLOOKUP($A1256,'30.09.2022'!$A:$I,9,0)=TRUE),0,VLOOKUP($A1256,'30.09.2022'!$A:$I,9,0))</f>
        <v>-126470.88</v>
      </c>
      <c r="M1256" s="39">
        <f>IF(ISERROR(VLOOKUP($A1256,'31.10.2022'!$A:$I,9,0)=TRUE),0,VLOOKUP($A1256,'31.10.2022'!$A:$I,9,0))</f>
        <v>-126470.88</v>
      </c>
      <c r="N1256" s="39">
        <f>IF(ISERROR(VLOOKUP($A1256,'30.11.2022'!$A:$I,9,0)=TRUE),0,VLOOKUP($A1256,'30.11.2022'!$A:$I,9,0))</f>
        <v>-126470.88</v>
      </c>
      <c r="O1256" s="39">
        <f>IF(ISERROR(VLOOKUP($A1256,'31.12.2022'!$A:$I,9,0)=TRUE),0,VLOOKUP($A1256,'31.12.2022'!$A:$I,9,0))</f>
        <v>-126470.88</v>
      </c>
    </row>
    <row r="1257" spans="1:15" x14ac:dyDescent="0.3">
      <c r="A1257" s="1" t="s">
        <v>1365</v>
      </c>
      <c r="B1257" s="1"/>
      <c r="C1257" s="53">
        <f t="shared" si="19"/>
        <v>11</v>
      </c>
      <c r="D1257" s="2">
        <f>IF(ISERROR(VLOOKUP($A1257,'31.01.2022'!$A:$I,9,0)=TRUE),0,VLOOKUP($A1257,'31.01.2022'!$A:$I,9,0))</f>
        <v>-932986.56</v>
      </c>
      <c r="E1257" s="2">
        <f>IF(ISERROR(VLOOKUP($A1257,'28.02.2022'!$A:$I,9,0)=TRUE),0,VLOOKUP($A1257,'28.02.2022'!$A:$I,9,0))</f>
        <v>-848169.6</v>
      </c>
      <c r="F1257" s="2">
        <f>IF(ISERROR(VLOOKUP($A1257,'31.03.2022'!$A:$I,9,0)=TRUE),0,VLOOKUP($A1257,'31.03.2022'!$A:$I,9,0))</f>
        <v>-763352.64</v>
      </c>
      <c r="G1257" s="2">
        <f>IF(ISERROR(VLOOKUP($A1257,'30.04.2022'!$A:$I,9,0)=TRUE),0,VLOOKUP($A1257,'30.04.2022'!$A:$I,9,0))</f>
        <v>-678535.67999999993</v>
      </c>
      <c r="H1257" s="2">
        <f>IF(ISERROR(VLOOKUP($A1257,'31.05.2022'!$A:$I,9,0)=TRUE),0,VLOOKUP($A1257,'31.05.2022'!$A:$I,9,0))</f>
        <v>-593718.72</v>
      </c>
      <c r="I1257" s="2">
        <f>IF(ISERROR(VLOOKUP($A1257,'30.06.2022'!$A:$I,9,0)=TRUE),0,VLOOKUP($A1257,'30.06.2022'!$A:$I,9,0))</f>
        <v>-508901.76</v>
      </c>
      <c r="J1257" s="39">
        <f>IF(ISERROR(VLOOKUP($A1257,'31.07.2022'!$A:$I,9,0)=TRUE),0,VLOOKUP($A1257,'31.07.2022'!$A:$I,9,0))</f>
        <v>-508901.76</v>
      </c>
      <c r="K1257" s="39">
        <f>IF(ISERROR(VLOOKUP($A1257,'31.08.2022'!$A:$I,9,0)=TRUE),0,VLOOKUP($A1257,'31.08.2022'!$A:$I,9,0))</f>
        <v>-508901.76</v>
      </c>
      <c r="L1257" s="39">
        <f>IF(ISERROR(VLOOKUP($A1257,'30.09.2022'!$A:$I,9,0)=TRUE),0,VLOOKUP($A1257,'30.09.2022'!$A:$I,9,0))</f>
        <v>-508901.76</v>
      </c>
      <c r="M1257" s="39">
        <f>IF(ISERROR(VLOOKUP($A1257,'31.10.2022'!$A:$I,9,0)=TRUE),0,VLOOKUP($A1257,'31.10.2022'!$A:$I,9,0))</f>
        <v>-508901.76</v>
      </c>
      <c r="N1257" s="39">
        <f>IF(ISERROR(VLOOKUP($A1257,'30.11.2022'!$A:$I,9,0)=TRUE),0,VLOOKUP($A1257,'30.11.2022'!$A:$I,9,0))</f>
        <v>-508901.76</v>
      </c>
      <c r="O1257" s="39">
        <f>IF(ISERROR(VLOOKUP($A1257,'31.12.2022'!$A:$I,9,0)=TRUE),0,VLOOKUP($A1257,'31.12.2022'!$A:$I,9,0))</f>
        <v>-508901.76</v>
      </c>
    </row>
    <row r="1258" spans="1:15" x14ac:dyDescent="0.3">
      <c r="A1258" s="1" t="s">
        <v>1366</v>
      </c>
      <c r="B1258" s="1"/>
      <c r="C1258" s="53">
        <f t="shared" si="19"/>
        <v>11</v>
      </c>
      <c r="D1258" s="2">
        <f>IF(ISERROR(VLOOKUP($A1258,'31.01.2022'!$A:$I,9,0)=TRUE),0,VLOOKUP($A1258,'31.01.2022'!$A:$I,9,0))</f>
        <v>-1200283.81</v>
      </c>
      <c r="E1258" s="2">
        <f>IF(ISERROR(VLOOKUP($A1258,'28.02.2022'!$A:$I,9,0)=TRUE),0,VLOOKUP($A1258,'28.02.2022'!$A:$I,9,0))</f>
        <v>-1091167.1000000001</v>
      </c>
      <c r="F1258" s="2">
        <f>IF(ISERROR(VLOOKUP($A1258,'31.03.2022'!$A:$I,9,0)=TRUE),0,VLOOKUP($A1258,'31.03.2022'!$A:$I,9,0))</f>
        <v>-982050.39</v>
      </c>
      <c r="G1258" s="2">
        <f>IF(ISERROR(VLOOKUP($A1258,'30.04.2022'!$A:$I,9,0)=TRUE),0,VLOOKUP($A1258,'30.04.2022'!$A:$I,9,0))</f>
        <v>-872933.68</v>
      </c>
      <c r="H1258" s="2">
        <f>IF(ISERROR(VLOOKUP($A1258,'31.05.2022'!$A:$I,9,0)=TRUE),0,VLOOKUP($A1258,'31.05.2022'!$A:$I,9,0))</f>
        <v>-763816.97</v>
      </c>
      <c r="I1258" s="2">
        <f>IF(ISERROR(VLOOKUP($A1258,'30.06.2022'!$A:$I,9,0)=TRUE),0,VLOOKUP($A1258,'30.06.2022'!$A:$I,9,0))</f>
        <v>-654700.26</v>
      </c>
      <c r="J1258" s="39">
        <f>IF(ISERROR(VLOOKUP($A1258,'31.07.2022'!$A:$I,9,0)=TRUE),0,VLOOKUP($A1258,'31.07.2022'!$A:$I,9,0))</f>
        <v>-654700.26</v>
      </c>
      <c r="K1258" s="39">
        <f>IF(ISERROR(VLOOKUP($A1258,'31.08.2022'!$A:$I,9,0)=TRUE),0,VLOOKUP($A1258,'31.08.2022'!$A:$I,9,0))</f>
        <v>-654700.26</v>
      </c>
      <c r="L1258" s="39">
        <f>IF(ISERROR(VLOOKUP($A1258,'30.09.2022'!$A:$I,9,0)=TRUE),0,VLOOKUP($A1258,'30.09.2022'!$A:$I,9,0))</f>
        <v>-654700.26</v>
      </c>
      <c r="M1258" s="39">
        <f>IF(ISERROR(VLOOKUP($A1258,'31.10.2022'!$A:$I,9,0)=TRUE),0,VLOOKUP($A1258,'31.10.2022'!$A:$I,9,0))</f>
        <v>-654700.26</v>
      </c>
      <c r="N1258" s="39">
        <f>IF(ISERROR(VLOOKUP($A1258,'30.11.2022'!$A:$I,9,0)=TRUE),0,VLOOKUP($A1258,'30.11.2022'!$A:$I,9,0))</f>
        <v>-654700.26</v>
      </c>
      <c r="O1258" s="39">
        <f>IF(ISERROR(VLOOKUP($A1258,'31.12.2022'!$A:$I,9,0)=TRUE),0,VLOOKUP($A1258,'31.12.2022'!$A:$I,9,0))</f>
        <v>-654700.26</v>
      </c>
    </row>
    <row r="1259" spans="1:15" ht="31.2" x14ac:dyDescent="0.3">
      <c r="A1259" s="3" t="s">
        <v>1367</v>
      </c>
      <c r="B1259" s="3" t="s">
        <v>1368</v>
      </c>
      <c r="C1259" s="52">
        <f t="shared" si="19"/>
        <v>3</v>
      </c>
      <c r="D1259" s="4">
        <f>IF(ISERROR(VLOOKUP($A1259,'31.01.2022'!$A:$I,9,0)=TRUE),0,VLOOKUP($A1259,'31.01.2022'!$A:$I,9,0))</f>
        <v>1399763.4000000001</v>
      </c>
      <c r="E1259" s="4">
        <f>IF(ISERROR(VLOOKUP($A1259,'28.02.2022'!$A:$I,9,0)=TRUE),0,VLOOKUP($A1259,'28.02.2022'!$A:$I,9,0))</f>
        <v>1197953.6500000001</v>
      </c>
      <c r="F1259" s="4">
        <f>IF(ISERROR(VLOOKUP($A1259,'31.03.2022'!$A:$I,9,0)=TRUE),0,VLOOKUP($A1259,'31.03.2022'!$A:$I,9,0))</f>
        <v>996431.68</v>
      </c>
      <c r="G1259" s="4">
        <f>IF(ISERROR(VLOOKUP($A1259,'30.04.2022'!$A:$I,9,0)=TRUE),0,VLOOKUP($A1259,'30.04.2022'!$A:$I,9,0))</f>
        <v>918104.65000000014</v>
      </c>
      <c r="H1259" s="4">
        <f>IF(ISERROR(VLOOKUP($A1259,'31.05.2022'!$A:$I,9,0)=TRUE),0,VLOOKUP($A1259,'31.05.2022'!$A:$I,9,0))</f>
        <v>795124.79000000015</v>
      </c>
      <c r="I1259" s="4">
        <f>IF(ISERROR(VLOOKUP($A1259,'30.06.2022'!$A:$I,9,0)=TRUE),0,VLOOKUP($A1259,'30.06.2022'!$A:$I,9,0))</f>
        <v>674380.39</v>
      </c>
      <c r="J1259" s="36">
        <f>IF(ISERROR(VLOOKUP($A1259,'31.07.2022'!$A:$I,9,0)=TRUE),0,VLOOKUP($A1259,'31.07.2022'!$A:$I,9,0))</f>
        <v>674380.39</v>
      </c>
      <c r="K1259" s="36">
        <f>IF(ISERROR(VLOOKUP($A1259,'31.08.2022'!$A:$I,9,0)=TRUE),0,VLOOKUP($A1259,'31.08.2022'!$A:$I,9,0))</f>
        <v>674380.39</v>
      </c>
      <c r="L1259" s="36">
        <f>IF(ISERROR(VLOOKUP($A1259,'30.09.2022'!$A:$I,9,0)=TRUE),0,VLOOKUP($A1259,'30.09.2022'!$A:$I,9,0))</f>
        <v>674380.39</v>
      </c>
      <c r="M1259" s="36">
        <f>IF(ISERROR(VLOOKUP($A1259,'31.10.2022'!$A:$I,9,0)=TRUE),0,VLOOKUP($A1259,'31.10.2022'!$A:$I,9,0))</f>
        <v>674380.39</v>
      </c>
      <c r="N1259" s="36">
        <f>IF(ISERROR(VLOOKUP($A1259,'30.11.2022'!$A:$I,9,0)=TRUE),0,VLOOKUP($A1259,'30.11.2022'!$A:$I,9,0))</f>
        <v>674380.39</v>
      </c>
      <c r="O1259" s="36">
        <f>IF(ISERROR(VLOOKUP($A1259,'31.12.2022'!$A:$I,9,0)=TRUE),0,VLOOKUP($A1259,'31.12.2022'!$A:$I,9,0))</f>
        <v>674380.39</v>
      </c>
    </row>
    <row r="1260" spans="1:15" ht="31.2" x14ac:dyDescent="0.3">
      <c r="A1260" s="3" t="s">
        <v>1369</v>
      </c>
      <c r="B1260" s="3" t="s">
        <v>1368</v>
      </c>
      <c r="C1260" s="52">
        <f t="shared" si="19"/>
        <v>6</v>
      </c>
      <c r="D1260" s="4">
        <f>IF(ISERROR(VLOOKUP($A1260,'31.01.2022'!$A:$I,9,0)=TRUE),0,VLOOKUP($A1260,'31.01.2022'!$A:$I,9,0))</f>
        <v>1399763.4000000001</v>
      </c>
      <c r="E1260" s="4">
        <f>IF(ISERROR(VLOOKUP($A1260,'28.02.2022'!$A:$I,9,0)=TRUE),0,VLOOKUP($A1260,'28.02.2022'!$A:$I,9,0))</f>
        <v>1197953.6500000001</v>
      </c>
      <c r="F1260" s="4">
        <f>IF(ISERROR(VLOOKUP($A1260,'31.03.2022'!$A:$I,9,0)=TRUE),0,VLOOKUP($A1260,'31.03.2022'!$A:$I,9,0))</f>
        <v>996431.68</v>
      </c>
      <c r="G1260" s="4">
        <f>IF(ISERROR(VLOOKUP($A1260,'30.04.2022'!$A:$I,9,0)=TRUE),0,VLOOKUP($A1260,'30.04.2022'!$A:$I,9,0))</f>
        <v>918104.65000000014</v>
      </c>
      <c r="H1260" s="4">
        <f>IF(ISERROR(VLOOKUP($A1260,'31.05.2022'!$A:$I,9,0)=TRUE),0,VLOOKUP($A1260,'31.05.2022'!$A:$I,9,0))</f>
        <v>795124.79000000015</v>
      </c>
      <c r="I1260" s="4">
        <f>IF(ISERROR(VLOOKUP($A1260,'30.06.2022'!$A:$I,9,0)=TRUE),0,VLOOKUP($A1260,'30.06.2022'!$A:$I,9,0))</f>
        <v>674380.39</v>
      </c>
      <c r="J1260" s="36">
        <f>IF(ISERROR(VLOOKUP($A1260,'31.07.2022'!$A:$I,9,0)=TRUE),0,VLOOKUP($A1260,'31.07.2022'!$A:$I,9,0))</f>
        <v>674380.39</v>
      </c>
      <c r="K1260" s="36">
        <f>IF(ISERROR(VLOOKUP($A1260,'31.08.2022'!$A:$I,9,0)=TRUE),0,VLOOKUP($A1260,'31.08.2022'!$A:$I,9,0))</f>
        <v>674380.39</v>
      </c>
      <c r="L1260" s="36">
        <f>IF(ISERROR(VLOOKUP($A1260,'30.09.2022'!$A:$I,9,0)=TRUE),0,VLOOKUP($A1260,'30.09.2022'!$A:$I,9,0))</f>
        <v>674380.39</v>
      </c>
      <c r="M1260" s="36">
        <f>IF(ISERROR(VLOOKUP($A1260,'31.10.2022'!$A:$I,9,0)=TRUE),0,VLOOKUP($A1260,'31.10.2022'!$A:$I,9,0))</f>
        <v>674380.39</v>
      </c>
      <c r="N1260" s="36">
        <f>IF(ISERROR(VLOOKUP($A1260,'30.11.2022'!$A:$I,9,0)=TRUE),0,VLOOKUP($A1260,'30.11.2022'!$A:$I,9,0))</f>
        <v>674380.39</v>
      </c>
      <c r="O1260" s="36">
        <f>IF(ISERROR(VLOOKUP($A1260,'31.12.2022'!$A:$I,9,0)=TRUE),0,VLOOKUP($A1260,'31.12.2022'!$A:$I,9,0))</f>
        <v>674380.39</v>
      </c>
    </row>
    <row r="1261" spans="1:15" x14ac:dyDescent="0.3">
      <c r="A1261" s="1" t="s">
        <v>1370</v>
      </c>
      <c r="B1261" s="1"/>
      <c r="C1261" s="53">
        <f t="shared" si="19"/>
        <v>11</v>
      </c>
      <c r="D1261" s="2">
        <f>IF(ISERROR(VLOOKUP($A1261,'31.01.2022'!$A:$I,9,0)=TRUE),0,VLOOKUP($A1261,'31.01.2022'!$A:$I,9,0))</f>
        <v>69727.090000000011</v>
      </c>
      <c r="E1261" s="2">
        <f>IF(ISERROR(VLOOKUP($A1261,'28.02.2022'!$A:$I,9,0)=TRUE),0,VLOOKUP($A1261,'28.02.2022'!$A:$I,9,0))</f>
        <v>61851.010000000009</v>
      </c>
      <c r="F1261" s="2">
        <f>IF(ISERROR(VLOOKUP($A1261,'31.03.2022'!$A:$I,9,0)=TRUE),0,VLOOKUP($A1261,'31.03.2022'!$A:$I,9,0))</f>
        <v>54262.710000000006</v>
      </c>
      <c r="G1261" s="2">
        <f>IF(ISERROR(VLOOKUP($A1261,'30.04.2022'!$A:$I,9,0)=TRUE),0,VLOOKUP($A1261,'30.04.2022'!$A:$I,9,0))</f>
        <v>46968.470000000008</v>
      </c>
      <c r="H1261" s="2">
        <f>IF(ISERROR(VLOOKUP($A1261,'31.05.2022'!$A:$I,9,0)=TRUE),0,VLOOKUP($A1261,'31.05.2022'!$A:$I,9,0))</f>
        <v>39974.700000000004</v>
      </c>
      <c r="I1261" s="2">
        <f>IF(ISERROR(VLOOKUP($A1261,'30.06.2022'!$A:$I,9,0)=TRUE),0,VLOOKUP($A1261,'30.06.2022'!$A:$I,9,0))</f>
        <v>33287.950000000004</v>
      </c>
      <c r="J1261" s="39">
        <f>IF(ISERROR(VLOOKUP($A1261,'31.07.2022'!$A:$I,9,0)=TRUE),0,VLOOKUP($A1261,'31.07.2022'!$A:$I,9,0))</f>
        <v>33287.950000000004</v>
      </c>
      <c r="K1261" s="39">
        <f>IF(ISERROR(VLOOKUP($A1261,'31.08.2022'!$A:$I,9,0)=TRUE),0,VLOOKUP($A1261,'31.08.2022'!$A:$I,9,0))</f>
        <v>33287.950000000004</v>
      </c>
      <c r="L1261" s="39">
        <f>IF(ISERROR(VLOOKUP($A1261,'30.09.2022'!$A:$I,9,0)=TRUE),0,VLOOKUP($A1261,'30.09.2022'!$A:$I,9,0))</f>
        <v>33287.950000000004</v>
      </c>
      <c r="M1261" s="39">
        <f>IF(ISERROR(VLOOKUP($A1261,'31.10.2022'!$A:$I,9,0)=TRUE),0,VLOOKUP($A1261,'31.10.2022'!$A:$I,9,0))</f>
        <v>33287.950000000004</v>
      </c>
      <c r="N1261" s="39">
        <f>IF(ISERROR(VLOOKUP($A1261,'30.11.2022'!$A:$I,9,0)=TRUE),0,VLOOKUP($A1261,'30.11.2022'!$A:$I,9,0))</f>
        <v>33287.950000000004</v>
      </c>
      <c r="O1261" s="39">
        <f>IF(ISERROR(VLOOKUP($A1261,'31.12.2022'!$A:$I,9,0)=TRUE),0,VLOOKUP($A1261,'31.12.2022'!$A:$I,9,0))</f>
        <v>33287.950000000004</v>
      </c>
    </row>
    <row r="1262" spans="1:15" x14ac:dyDescent="0.3">
      <c r="A1262" s="1" t="s">
        <v>1371</v>
      </c>
      <c r="B1262" s="1"/>
      <c r="C1262" s="53">
        <f t="shared" si="19"/>
        <v>11</v>
      </c>
      <c r="D1262" s="2">
        <f>IF(ISERROR(VLOOKUP($A1262,'31.01.2022'!$A:$I,9,0)=TRUE),0,VLOOKUP($A1262,'31.01.2022'!$A:$I,9,0))</f>
        <v>515895.22000000003</v>
      </c>
      <c r="E1262" s="2">
        <f>IF(ISERROR(VLOOKUP($A1262,'28.02.2022'!$A:$I,9,0)=TRUE),0,VLOOKUP($A1262,'28.02.2022'!$A:$I,9,0))</f>
        <v>431078.26</v>
      </c>
      <c r="F1262" s="2">
        <f>IF(ISERROR(VLOOKUP($A1262,'31.03.2022'!$A:$I,9,0)=TRUE),0,VLOOKUP($A1262,'31.03.2022'!$A:$I,9,0))</f>
        <v>346261.30000000005</v>
      </c>
      <c r="G1262" s="2">
        <f>IF(ISERROR(VLOOKUP($A1262,'30.04.2022'!$A:$I,9,0)=TRUE),0,VLOOKUP($A1262,'30.04.2022'!$A:$I,9,0))</f>
        <v>353728.57000000007</v>
      </c>
      <c r="H1262" s="2">
        <f>IF(ISERROR(VLOOKUP($A1262,'31.05.2022'!$A:$I,9,0)=TRUE),0,VLOOKUP($A1262,'31.05.2022'!$A:$I,9,0))</f>
        <v>306157.30000000005</v>
      </c>
      <c r="I1262" s="2">
        <f>IF(ISERROR(VLOOKUP($A1262,'30.06.2022'!$A:$I,9,0)=TRUE),0,VLOOKUP($A1262,'30.06.2022'!$A:$I,9,0))</f>
        <v>259498.55000000005</v>
      </c>
      <c r="J1262" s="39">
        <f>IF(ISERROR(VLOOKUP($A1262,'31.07.2022'!$A:$I,9,0)=TRUE),0,VLOOKUP($A1262,'31.07.2022'!$A:$I,9,0))</f>
        <v>259498.55000000005</v>
      </c>
      <c r="K1262" s="39">
        <f>IF(ISERROR(VLOOKUP($A1262,'31.08.2022'!$A:$I,9,0)=TRUE),0,VLOOKUP($A1262,'31.08.2022'!$A:$I,9,0))</f>
        <v>259498.55000000005</v>
      </c>
      <c r="L1262" s="39">
        <f>IF(ISERROR(VLOOKUP($A1262,'30.09.2022'!$A:$I,9,0)=TRUE),0,VLOOKUP($A1262,'30.09.2022'!$A:$I,9,0))</f>
        <v>259498.55000000005</v>
      </c>
      <c r="M1262" s="39">
        <f>IF(ISERROR(VLOOKUP($A1262,'31.10.2022'!$A:$I,9,0)=TRUE),0,VLOOKUP($A1262,'31.10.2022'!$A:$I,9,0))</f>
        <v>259498.55000000005</v>
      </c>
      <c r="N1262" s="39">
        <f>IF(ISERROR(VLOOKUP($A1262,'30.11.2022'!$A:$I,9,0)=TRUE),0,VLOOKUP($A1262,'30.11.2022'!$A:$I,9,0))</f>
        <v>259498.55000000005</v>
      </c>
      <c r="O1262" s="39">
        <f>IF(ISERROR(VLOOKUP($A1262,'31.12.2022'!$A:$I,9,0)=TRUE),0,VLOOKUP($A1262,'31.12.2022'!$A:$I,9,0))</f>
        <v>259498.55000000005</v>
      </c>
    </row>
    <row r="1263" spans="1:15" x14ac:dyDescent="0.3">
      <c r="A1263" s="1" t="s">
        <v>1372</v>
      </c>
      <c r="B1263" s="1"/>
      <c r="C1263" s="53">
        <f t="shared" si="19"/>
        <v>11</v>
      </c>
      <c r="D1263" s="2">
        <f>IF(ISERROR(VLOOKUP($A1263,'31.01.2022'!$A:$I,9,0)=TRUE),0,VLOOKUP($A1263,'31.01.2022'!$A:$I,9,0))</f>
        <v>814141.09</v>
      </c>
      <c r="E1263" s="2">
        <f>IF(ISERROR(VLOOKUP($A1263,'28.02.2022'!$A:$I,9,0)=TRUE),0,VLOOKUP($A1263,'28.02.2022'!$A:$I,9,0))</f>
        <v>705024.38</v>
      </c>
      <c r="F1263" s="2">
        <f>IF(ISERROR(VLOOKUP($A1263,'31.03.2022'!$A:$I,9,0)=TRUE),0,VLOOKUP($A1263,'31.03.2022'!$A:$I,9,0))</f>
        <v>595907.66999999993</v>
      </c>
      <c r="G1263" s="2">
        <f>IF(ISERROR(VLOOKUP($A1263,'30.04.2022'!$A:$I,9,0)=TRUE),0,VLOOKUP($A1263,'30.04.2022'!$A:$I,9,0))</f>
        <v>517407.61</v>
      </c>
      <c r="H1263" s="2">
        <f>IF(ISERROR(VLOOKUP($A1263,'31.05.2022'!$A:$I,9,0)=TRUE),0,VLOOKUP($A1263,'31.05.2022'!$A:$I,9,0))</f>
        <v>448992.79</v>
      </c>
      <c r="I1263" s="2">
        <f>IF(ISERROR(VLOOKUP($A1263,'30.06.2022'!$A:$I,9,0)=TRUE),0,VLOOKUP($A1263,'30.06.2022'!$A:$I,9,0))</f>
        <v>381593.88999999996</v>
      </c>
      <c r="J1263" s="39">
        <f>IF(ISERROR(VLOOKUP($A1263,'31.07.2022'!$A:$I,9,0)=TRUE),0,VLOOKUP($A1263,'31.07.2022'!$A:$I,9,0))</f>
        <v>381593.88999999996</v>
      </c>
      <c r="K1263" s="39">
        <f>IF(ISERROR(VLOOKUP($A1263,'31.08.2022'!$A:$I,9,0)=TRUE),0,VLOOKUP($A1263,'31.08.2022'!$A:$I,9,0))</f>
        <v>381593.88999999996</v>
      </c>
      <c r="L1263" s="39">
        <f>IF(ISERROR(VLOOKUP($A1263,'30.09.2022'!$A:$I,9,0)=TRUE),0,VLOOKUP($A1263,'30.09.2022'!$A:$I,9,0))</f>
        <v>381593.88999999996</v>
      </c>
      <c r="M1263" s="39">
        <f>IF(ISERROR(VLOOKUP($A1263,'31.10.2022'!$A:$I,9,0)=TRUE),0,VLOOKUP($A1263,'31.10.2022'!$A:$I,9,0))</f>
        <v>381593.88999999996</v>
      </c>
      <c r="N1263" s="39">
        <f>IF(ISERROR(VLOOKUP($A1263,'30.11.2022'!$A:$I,9,0)=TRUE),0,VLOOKUP($A1263,'30.11.2022'!$A:$I,9,0))</f>
        <v>381593.88999999996</v>
      </c>
      <c r="O1263" s="39">
        <f>IF(ISERROR(VLOOKUP($A1263,'31.12.2022'!$A:$I,9,0)=TRUE),0,VLOOKUP($A1263,'31.12.2022'!$A:$I,9,0))</f>
        <v>381593.88999999996</v>
      </c>
    </row>
    <row r="1264" spans="1:15" ht="15.6" x14ac:dyDescent="0.3">
      <c r="A1264" s="3" t="s">
        <v>1373</v>
      </c>
      <c r="B1264" s="3" t="s">
        <v>1374</v>
      </c>
      <c r="C1264" s="52">
        <f t="shared" si="19"/>
        <v>2</v>
      </c>
      <c r="D1264" s="4">
        <f>IF(ISERROR(VLOOKUP($A1264,'31.01.2022'!$A:$I,9,0)=TRUE),0,VLOOKUP($A1264,'31.01.2022'!$A:$I,9,0))</f>
        <v>-8879181.129999999</v>
      </c>
      <c r="E1264" s="4">
        <f>IF(ISERROR(VLOOKUP($A1264,'28.02.2022'!$A:$I,9,0)=TRUE),0,VLOOKUP($A1264,'28.02.2022'!$A:$I,9,0))</f>
        <v>-5663972.4599999823</v>
      </c>
      <c r="F1264" s="4">
        <f>IF(ISERROR(VLOOKUP($A1264,'31.03.2022'!$A:$I,9,0)=TRUE),0,VLOOKUP($A1264,'31.03.2022'!$A:$I,9,0))</f>
        <v>-7239118.4700000025</v>
      </c>
      <c r="G1264" s="4">
        <f>IF(ISERROR(VLOOKUP($A1264,'30.04.2022'!$A:$I,9,0)=TRUE),0,VLOOKUP($A1264,'30.04.2022'!$A:$I,9,0))</f>
        <v>-10732724.679999989</v>
      </c>
      <c r="H1264" s="4">
        <f>IF(ISERROR(VLOOKUP($A1264,'31.05.2022'!$A:$I,9,0)=TRUE),0,VLOOKUP($A1264,'31.05.2022'!$A:$I,9,0))</f>
        <v>-9464530.8800000101</v>
      </c>
      <c r="I1264" s="4">
        <f>IF(ISERROR(VLOOKUP($A1264,'30.06.2022'!$A:$I,9,0)=TRUE),0,VLOOKUP($A1264,'30.06.2022'!$A:$I,9,0))</f>
        <v>-17347103.220000014</v>
      </c>
      <c r="J1264" s="36">
        <f>IF(ISERROR(VLOOKUP($A1264,'31.07.2022'!$A:$I,9,0)=TRUE),0,VLOOKUP($A1264,'31.07.2022'!$A:$I,9,0))</f>
        <v>-17347103.220000014</v>
      </c>
      <c r="K1264" s="36">
        <f>IF(ISERROR(VLOOKUP($A1264,'31.08.2022'!$A:$I,9,0)=TRUE),0,VLOOKUP($A1264,'31.08.2022'!$A:$I,9,0))</f>
        <v>-17347103.220000014</v>
      </c>
      <c r="L1264" s="36">
        <f>IF(ISERROR(VLOOKUP($A1264,'30.09.2022'!$A:$I,9,0)=TRUE),0,VLOOKUP($A1264,'30.09.2022'!$A:$I,9,0))</f>
        <v>-17347103.220000014</v>
      </c>
      <c r="M1264" s="36">
        <f>IF(ISERROR(VLOOKUP($A1264,'31.10.2022'!$A:$I,9,0)=TRUE),0,VLOOKUP($A1264,'31.10.2022'!$A:$I,9,0))</f>
        <v>-17347103.220000014</v>
      </c>
      <c r="N1264" s="36">
        <f>IF(ISERROR(VLOOKUP($A1264,'30.11.2022'!$A:$I,9,0)=TRUE),0,VLOOKUP($A1264,'30.11.2022'!$A:$I,9,0))</f>
        <v>-17347103.220000014</v>
      </c>
      <c r="O1264" s="36">
        <f>IF(ISERROR(VLOOKUP($A1264,'31.12.2022'!$A:$I,9,0)=TRUE),0,VLOOKUP($A1264,'31.12.2022'!$A:$I,9,0))</f>
        <v>-17347103.220000014</v>
      </c>
    </row>
    <row r="1265" spans="1:15" ht="15.6" x14ac:dyDescent="0.3">
      <c r="A1265" s="3" t="s">
        <v>1375</v>
      </c>
      <c r="B1265" s="3" t="s">
        <v>1376</v>
      </c>
      <c r="C1265" s="52">
        <f t="shared" si="19"/>
        <v>3</v>
      </c>
      <c r="D1265" s="4">
        <f>IF(ISERROR(VLOOKUP($A1265,'31.01.2022'!$A:$I,9,0)=TRUE),0,VLOOKUP($A1265,'31.01.2022'!$A:$I,9,0))</f>
        <v>-8343345.8699999973</v>
      </c>
      <c r="E1265" s="4">
        <f>IF(ISERROR(VLOOKUP($A1265,'28.02.2022'!$A:$I,9,0)=TRUE),0,VLOOKUP($A1265,'28.02.2022'!$A:$I,9,0))</f>
        <v>-5216211.9299999885</v>
      </c>
      <c r="F1265" s="4">
        <f>IF(ISERROR(VLOOKUP($A1265,'31.03.2022'!$A:$I,9,0)=TRUE),0,VLOOKUP($A1265,'31.03.2022'!$A:$I,9,0))</f>
        <v>-7045166.4100000076</v>
      </c>
      <c r="G1265" s="4">
        <f>IF(ISERROR(VLOOKUP($A1265,'30.04.2022'!$A:$I,9,0)=TRUE),0,VLOOKUP($A1265,'30.04.2022'!$A:$I,9,0))</f>
        <v>-10530186.889999982</v>
      </c>
      <c r="H1265" s="4">
        <f>IF(ISERROR(VLOOKUP($A1265,'31.05.2022'!$A:$I,9,0)=TRUE),0,VLOOKUP($A1265,'31.05.2022'!$A:$I,9,0))</f>
        <v>-9093315.9400000051</v>
      </c>
      <c r="I1265" s="4">
        <f>IF(ISERROR(VLOOKUP($A1265,'30.06.2022'!$A:$I,9,0)=TRUE),0,VLOOKUP($A1265,'30.06.2022'!$A:$I,9,0))</f>
        <v>-17099963.25</v>
      </c>
      <c r="J1265" s="36">
        <f>IF(ISERROR(VLOOKUP($A1265,'31.07.2022'!$A:$I,9,0)=TRUE),0,VLOOKUP($A1265,'31.07.2022'!$A:$I,9,0))</f>
        <v>-17099963.25</v>
      </c>
      <c r="K1265" s="36">
        <f>IF(ISERROR(VLOOKUP($A1265,'31.08.2022'!$A:$I,9,0)=TRUE),0,VLOOKUP($A1265,'31.08.2022'!$A:$I,9,0))</f>
        <v>-17099963.25</v>
      </c>
      <c r="L1265" s="36">
        <f>IF(ISERROR(VLOOKUP($A1265,'30.09.2022'!$A:$I,9,0)=TRUE),0,VLOOKUP($A1265,'30.09.2022'!$A:$I,9,0))</f>
        <v>-17099963.25</v>
      </c>
      <c r="M1265" s="36">
        <f>IF(ISERROR(VLOOKUP($A1265,'31.10.2022'!$A:$I,9,0)=TRUE),0,VLOOKUP($A1265,'31.10.2022'!$A:$I,9,0))</f>
        <v>-17099963.25</v>
      </c>
      <c r="N1265" s="36">
        <f>IF(ISERROR(VLOOKUP($A1265,'30.11.2022'!$A:$I,9,0)=TRUE),0,VLOOKUP($A1265,'30.11.2022'!$A:$I,9,0))</f>
        <v>-17099963.25</v>
      </c>
      <c r="O1265" s="36">
        <f>IF(ISERROR(VLOOKUP($A1265,'31.12.2022'!$A:$I,9,0)=TRUE),0,VLOOKUP($A1265,'31.12.2022'!$A:$I,9,0))</f>
        <v>-17099963.25</v>
      </c>
    </row>
    <row r="1266" spans="1:15" ht="15.6" x14ac:dyDescent="0.3">
      <c r="A1266" s="3" t="s">
        <v>1377</v>
      </c>
      <c r="B1266" s="3" t="s">
        <v>1378</v>
      </c>
      <c r="C1266" s="52">
        <f t="shared" si="19"/>
        <v>6</v>
      </c>
      <c r="D1266" s="4">
        <f>IF(ISERROR(VLOOKUP($A1266,'31.01.2022'!$A:$I,9,0)=TRUE),0,VLOOKUP($A1266,'31.01.2022'!$A:$I,9,0))</f>
        <v>-5624113.179999996</v>
      </c>
      <c r="E1266" s="4">
        <f>IF(ISERROR(VLOOKUP($A1266,'28.02.2022'!$A:$I,9,0)=TRUE),0,VLOOKUP($A1266,'28.02.2022'!$A:$I,9,0))</f>
        <v>-2720205.6699999981</v>
      </c>
      <c r="F1266" s="4">
        <f>IF(ISERROR(VLOOKUP($A1266,'31.03.2022'!$A:$I,9,0)=TRUE),0,VLOOKUP($A1266,'31.03.2022'!$A:$I,9,0))</f>
        <v>-3229053.7000000048</v>
      </c>
      <c r="G1266" s="4">
        <f>IF(ISERROR(VLOOKUP($A1266,'30.04.2022'!$A:$I,9,0)=TRUE),0,VLOOKUP($A1266,'30.04.2022'!$A:$I,9,0))</f>
        <v>-5399072.659999989</v>
      </c>
      <c r="H1266" s="4">
        <f>IF(ISERROR(VLOOKUP($A1266,'31.05.2022'!$A:$I,9,0)=TRUE),0,VLOOKUP($A1266,'31.05.2022'!$A:$I,9,0))</f>
        <v>-4369187.0599999875</v>
      </c>
      <c r="I1266" s="4">
        <f>IF(ISERROR(VLOOKUP($A1266,'30.06.2022'!$A:$I,9,0)=TRUE),0,VLOOKUP($A1266,'30.06.2022'!$A:$I,9,0))</f>
        <v>-6758111.2399999723</v>
      </c>
      <c r="J1266" s="36">
        <f>IF(ISERROR(VLOOKUP($A1266,'31.07.2022'!$A:$I,9,0)=TRUE),0,VLOOKUP($A1266,'31.07.2022'!$A:$I,9,0))</f>
        <v>-6758111.2399999723</v>
      </c>
      <c r="K1266" s="36">
        <f>IF(ISERROR(VLOOKUP($A1266,'31.08.2022'!$A:$I,9,0)=TRUE),0,VLOOKUP($A1266,'31.08.2022'!$A:$I,9,0))</f>
        <v>-6758111.2399999723</v>
      </c>
      <c r="L1266" s="36">
        <f>IF(ISERROR(VLOOKUP($A1266,'30.09.2022'!$A:$I,9,0)=TRUE),0,VLOOKUP($A1266,'30.09.2022'!$A:$I,9,0))</f>
        <v>-6758111.2399999723</v>
      </c>
      <c r="M1266" s="36">
        <f>IF(ISERROR(VLOOKUP($A1266,'31.10.2022'!$A:$I,9,0)=TRUE),0,VLOOKUP($A1266,'31.10.2022'!$A:$I,9,0))</f>
        <v>-6758111.2399999723</v>
      </c>
      <c r="N1266" s="36">
        <f>IF(ISERROR(VLOOKUP($A1266,'30.11.2022'!$A:$I,9,0)=TRUE),0,VLOOKUP($A1266,'30.11.2022'!$A:$I,9,0))</f>
        <v>-6758111.2399999723</v>
      </c>
      <c r="O1266" s="36">
        <f>IF(ISERROR(VLOOKUP($A1266,'31.12.2022'!$A:$I,9,0)=TRUE),0,VLOOKUP($A1266,'31.12.2022'!$A:$I,9,0))</f>
        <v>-6758111.2399999723</v>
      </c>
    </row>
    <row r="1267" spans="1:15" x14ac:dyDescent="0.3">
      <c r="A1267" s="1" t="s">
        <v>1379</v>
      </c>
      <c r="B1267" s="1"/>
      <c r="C1267" s="53">
        <f t="shared" si="19"/>
        <v>11</v>
      </c>
      <c r="D1267" s="2">
        <f>IF(ISERROR(VLOOKUP($A1267,'31.01.2022'!$A:$I,9,0)=TRUE),0,VLOOKUP($A1267,'31.01.2022'!$A:$I,9,0))</f>
        <v>-13115.7</v>
      </c>
      <c r="E1267" s="2">
        <f>IF(ISERROR(VLOOKUP($A1267,'28.02.2022'!$A:$I,9,0)=TRUE),0,VLOOKUP($A1267,'28.02.2022'!$A:$I,9,0))</f>
        <v>-22834.18</v>
      </c>
      <c r="F1267" s="2">
        <f>IF(ISERROR(VLOOKUP($A1267,'31.03.2022'!$A:$I,9,0)=TRUE),0,VLOOKUP($A1267,'31.03.2022'!$A:$I,9,0))</f>
        <v>-22834.18</v>
      </c>
      <c r="G1267" s="2">
        <f>IF(ISERROR(VLOOKUP($A1267,'30.04.2022'!$A:$I,9,0)=TRUE),0,VLOOKUP($A1267,'30.04.2022'!$A:$I,9,0))</f>
        <v>-22834.18</v>
      </c>
      <c r="H1267" s="2">
        <f>IF(ISERROR(VLOOKUP($A1267,'31.05.2022'!$A:$I,9,0)=TRUE),0,VLOOKUP($A1267,'31.05.2022'!$A:$I,9,0))</f>
        <v>-22834.18</v>
      </c>
      <c r="I1267" s="2">
        <f>IF(ISERROR(VLOOKUP($A1267,'30.06.2022'!$A:$I,9,0)=TRUE),0,VLOOKUP($A1267,'30.06.2022'!$A:$I,9,0))</f>
        <v>-28093.56</v>
      </c>
      <c r="J1267" s="39">
        <f>IF(ISERROR(VLOOKUP($A1267,'31.07.2022'!$A:$I,9,0)=TRUE),0,VLOOKUP($A1267,'31.07.2022'!$A:$I,9,0))</f>
        <v>-28093.56</v>
      </c>
      <c r="K1267" s="39">
        <f>IF(ISERROR(VLOOKUP($A1267,'31.08.2022'!$A:$I,9,0)=TRUE),0,VLOOKUP($A1267,'31.08.2022'!$A:$I,9,0))</f>
        <v>-28093.56</v>
      </c>
      <c r="L1267" s="39">
        <f>IF(ISERROR(VLOOKUP($A1267,'30.09.2022'!$A:$I,9,0)=TRUE),0,VLOOKUP($A1267,'30.09.2022'!$A:$I,9,0))</f>
        <v>-28093.56</v>
      </c>
      <c r="M1267" s="39">
        <f>IF(ISERROR(VLOOKUP($A1267,'31.10.2022'!$A:$I,9,0)=TRUE),0,VLOOKUP($A1267,'31.10.2022'!$A:$I,9,0))</f>
        <v>-28093.56</v>
      </c>
      <c r="N1267" s="39">
        <f>IF(ISERROR(VLOOKUP($A1267,'30.11.2022'!$A:$I,9,0)=TRUE),0,VLOOKUP($A1267,'30.11.2022'!$A:$I,9,0))</f>
        <v>-28093.56</v>
      </c>
      <c r="O1267" s="39">
        <f>IF(ISERROR(VLOOKUP($A1267,'31.12.2022'!$A:$I,9,0)=TRUE),0,VLOOKUP($A1267,'31.12.2022'!$A:$I,9,0))</f>
        <v>-28093.56</v>
      </c>
    </row>
    <row r="1268" spans="1:15" x14ac:dyDescent="0.3">
      <c r="A1268" s="1" t="s">
        <v>1380</v>
      </c>
      <c r="B1268" s="1"/>
      <c r="C1268" s="53">
        <f t="shared" si="19"/>
        <v>11</v>
      </c>
      <c r="D1268" s="2">
        <f>IF(ISERROR(VLOOKUP($A1268,'31.01.2022'!$A:$I,9,0)=TRUE),0,VLOOKUP($A1268,'31.01.2022'!$A:$I,9,0))</f>
        <v>-78.42</v>
      </c>
      <c r="E1268" s="2">
        <f>IF(ISERROR(VLOOKUP($A1268,'28.02.2022'!$A:$I,9,0)=TRUE),0,VLOOKUP($A1268,'28.02.2022'!$A:$I,9,0))</f>
        <v>-78.42</v>
      </c>
      <c r="F1268" s="2">
        <f>IF(ISERROR(VLOOKUP($A1268,'31.03.2022'!$A:$I,9,0)=TRUE),0,VLOOKUP($A1268,'31.03.2022'!$A:$I,9,0))</f>
        <v>-78.42</v>
      </c>
      <c r="G1268" s="2">
        <f>IF(ISERROR(VLOOKUP($A1268,'30.04.2022'!$A:$I,9,0)=TRUE),0,VLOOKUP($A1268,'30.04.2022'!$A:$I,9,0))</f>
        <v>-78.42</v>
      </c>
      <c r="H1268" s="2">
        <f>IF(ISERROR(VLOOKUP($A1268,'31.05.2022'!$A:$I,9,0)=TRUE),0,VLOOKUP($A1268,'31.05.2022'!$A:$I,9,0))</f>
        <v>-78.42</v>
      </c>
      <c r="I1268" s="2">
        <f>IF(ISERROR(VLOOKUP($A1268,'30.06.2022'!$A:$I,9,0)=TRUE),0,VLOOKUP($A1268,'30.06.2022'!$A:$I,9,0))</f>
        <v>-78.42</v>
      </c>
      <c r="J1268" s="39">
        <f>IF(ISERROR(VLOOKUP($A1268,'31.07.2022'!$A:$I,9,0)=TRUE),0,VLOOKUP($A1268,'31.07.2022'!$A:$I,9,0))</f>
        <v>-78.42</v>
      </c>
      <c r="K1268" s="39">
        <f>IF(ISERROR(VLOOKUP($A1268,'31.08.2022'!$A:$I,9,0)=TRUE),0,VLOOKUP($A1268,'31.08.2022'!$A:$I,9,0))</f>
        <v>-78.42</v>
      </c>
      <c r="L1268" s="39">
        <f>IF(ISERROR(VLOOKUP($A1268,'30.09.2022'!$A:$I,9,0)=TRUE),0,VLOOKUP($A1268,'30.09.2022'!$A:$I,9,0))</f>
        <v>-78.42</v>
      </c>
      <c r="M1268" s="39">
        <f>IF(ISERROR(VLOOKUP($A1268,'31.10.2022'!$A:$I,9,0)=TRUE),0,VLOOKUP($A1268,'31.10.2022'!$A:$I,9,0))</f>
        <v>-78.42</v>
      </c>
      <c r="N1268" s="39">
        <f>IF(ISERROR(VLOOKUP($A1268,'30.11.2022'!$A:$I,9,0)=TRUE),0,VLOOKUP($A1268,'30.11.2022'!$A:$I,9,0))</f>
        <v>-78.42</v>
      </c>
      <c r="O1268" s="39">
        <f>IF(ISERROR(VLOOKUP($A1268,'31.12.2022'!$A:$I,9,0)=TRUE),0,VLOOKUP($A1268,'31.12.2022'!$A:$I,9,0))</f>
        <v>-78.42</v>
      </c>
    </row>
    <row r="1269" spans="1:15" x14ac:dyDescent="0.3">
      <c r="A1269" s="1" t="s">
        <v>1381</v>
      </c>
      <c r="B1269" s="1"/>
      <c r="C1269" s="53">
        <f t="shared" si="19"/>
        <v>11</v>
      </c>
      <c r="D1269" s="2">
        <f>IF(ISERROR(VLOOKUP($A1269,'31.01.2022'!$A:$I,9,0)=TRUE),0,VLOOKUP($A1269,'31.01.2022'!$A:$I,9,0))</f>
        <v>-56.22</v>
      </c>
      <c r="E1269" s="2">
        <f>IF(ISERROR(VLOOKUP($A1269,'28.02.2022'!$A:$I,9,0)=TRUE),0,VLOOKUP($A1269,'28.02.2022'!$A:$I,9,0))</f>
        <v>0</v>
      </c>
      <c r="F1269" s="2">
        <f>IF(ISERROR(VLOOKUP($A1269,'31.03.2022'!$A:$I,9,0)=TRUE),0,VLOOKUP($A1269,'31.03.2022'!$A:$I,9,0))</f>
        <v>0</v>
      </c>
      <c r="G1269" s="2">
        <f>IF(ISERROR(VLOOKUP($A1269,'30.04.2022'!$A:$I,9,0)=TRUE),0,VLOOKUP($A1269,'30.04.2022'!$A:$I,9,0))</f>
        <v>0</v>
      </c>
      <c r="H1269" s="2">
        <f>IF(ISERROR(VLOOKUP($A1269,'31.05.2022'!$A:$I,9,0)=TRUE),0,VLOOKUP($A1269,'31.05.2022'!$A:$I,9,0))</f>
        <v>0</v>
      </c>
      <c r="I1269" s="2">
        <f>IF(ISERROR(VLOOKUP($A1269,'30.06.2022'!$A:$I,9,0)=TRUE),0,VLOOKUP($A1269,'30.06.2022'!$A:$I,9,0))</f>
        <v>0</v>
      </c>
      <c r="J1269" s="39">
        <f>IF(ISERROR(VLOOKUP($A1269,'31.07.2022'!$A:$I,9,0)=TRUE),0,VLOOKUP($A1269,'31.07.2022'!$A:$I,9,0))</f>
        <v>0</v>
      </c>
      <c r="K1269" s="39">
        <f>IF(ISERROR(VLOOKUP($A1269,'31.08.2022'!$A:$I,9,0)=TRUE),0,VLOOKUP($A1269,'31.08.2022'!$A:$I,9,0))</f>
        <v>0</v>
      </c>
      <c r="L1269" s="39">
        <f>IF(ISERROR(VLOOKUP($A1269,'30.09.2022'!$A:$I,9,0)=TRUE),0,VLOOKUP($A1269,'30.09.2022'!$A:$I,9,0))</f>
        <v>0</v>
      </c>
      <c r="M1269" s="39">
        <f>IF(ISERROR(VLOOKUP($A1269,'31.10.2022'!$A:$I,9,0)=TRUE),0,VLOOKUP($A1269,'31.10.2022'!$A:$I,9,0))</f>
        <v>0</v>
      </c>
      <c r="N1269" s="39">
        <f>IF(ISERROR(VLOOKUP($A1269,'30.11.2022'!$A:$I,9,0)=TRUE),0,VLOOKUP($A1269,'30.11.2022'!$A:$I,9,0))</f>
        <v>0</v>
      </c>
      <c r="O1269" s="39">
        <f>IF(ISERROR(VLOOKUP($A1269,'31.12.2022'!$A:$I,9,0)=TRUE),0,VLOOKUP($A1269,'31.12.2022'!$A:$I,9,0))</f>
        <v>0</v>
      </c>
    </row>
    <row r="1270" spans="1:15" x14ac:dyDescent="0.3">
      <c r="A1270" s="1" t="s">
        <v>1382</v>
      </c>
      <c r="B1270" s="1"/>
      <c r="C1270" s="53">
        <f t="shared" si="19"/>
        <v>11</v>
      </c>
      <c r="D1270" s="2">
        <f>IF(ISERROR(VLOOKUP($A1270,'31.01.2022'!$A:$I,9,0)=TRUE),0,VLOOKUP($A1270,'31.01.2022'!$A:$I,9,0))</f>
        <v>-950</v>
      </c>
      <c r="E1270" s="2">
        <f>IF(ISERROR(VLOOKUP($A1270,'28.02.2022'!$A:$I,9,0)=TRUE),0,VLOOKUP($A1270,'28.02.2022'!$A:$I,9,0))</f>
        <v>-950</v>
      </c>
      <c r="F1270" s="2">
        <f>IF(ISERROR(VLOOKUP($A1270,'31.03.2022'!$A:$I,9,0)=TRUE),0,VLOOKUP($A1270,'31.03.2022'!$A:$I,9,0))</f>
        <v>-950</v>
      </c>
      <c r="G1270" s="2">
        <f>IF(ISERROR(VLOOKUP($A1270,'30.04.2022'!$A:$I,9,0)=TRUE),0,VLOOKUP($A1270,'30.04.2022'!$A:$I,9,0))</f>
        <v>-950</v>
      </c>
      <c r="H1270" s="2">
        <f>IF(ISERROR(VLOOKUP($A1270,'31.05.2022'!$A:$I,9,0)=TRUE),0,VLOOKUP($A1270,'31.05.2022'!$A:$I,9,0))</f>
        <v>-950</v>
      </c>
      <c r="I1270" s="2">
        <f>IF(ISERROR(VLOOKUP($A1270,'30.06.2022'!$A:$I,9,0)=TRUE),0,VLOOKUP($A1270,'30.06.2022'!$A:$I,9,0))</f>
        <v>-950</v>
      </c>
      <c r="J1270" s="39">
        <f>IF(ISERROR(VLOOKUP($A1270,'31.07.2022'!$A:$I,9,0)=TRUE),0,VLOOKUP($A1270,'31.07.2022'!$A:$I,9,0))</f>
        <v>-950</v>
      </c>
      <c r="K1270" s="39">
        <f>IF(ISERROR(VLOOKUP($A1270,'31.08.2022'!$A:$I,9,0)=TRUE),0,VLOOKUP($A1270,'31.08.2022'!$A:$I,9,0))</f>
        <v>-950</v>
      </c>
      <c r="L1270" s="39">
        <f>IF(ISERROR(VLOOKUP($A1270,'30.09.2022'!$A:$I,9,0)=TRUE),0,VLOOKUP($A1270,'30.09.2022'!$A:$I,9,0))</f>
        <v>-950</v>
      </c>
      <c r="M1270" s="39">
        <f>IF(ISERROR(VLOOKUP($A1270,'31.10.2022'!$A:$I,9,0)=TRUE),0,VLOOKUP($A1270,'31.10.2022'!$A:$I,9,0))</f>
        <v>-950</v>
      </c>
      <c r="N1270" s="39">
        <f>IF(ISERROR(VLOOKUP($A1270,'30.11.2022'!$A:$I,9,0)=TRUE),0,VLOOKUP($A1270,'30.11.2022'!$A:$I,9,0))</f>
        <v>-950</v>
      </c>
      <c r="O1270" s="39">
        <f>IF(ISERROR(VLOOKUP($A1270,'31.12.2022'!$A:$I,9,0)=TRUE),0,VLOOKUP($A1270,'31.12.2022'!$A:$I,9,0))</f>
        <v>-950</v>
      </c>
    </row>
    <row r="1271" spans="1:15" x14ac:dyDescent="0.3">
      <c r="A1271" s="1" t="s">
        <v>1383</v>
      </c>
      <c r="B1271" s="1"/>
      <c r="C1271" s="53">
        <f t="shared" si="19"/>
        <v>11</v>
      </c>
      <c r="D1271" s="2">
        <f>IF(ISERROR(VLOOKUP($A1271,'31.01.2022'!$A:$I,9,0)=TRUE),0,VLOOKUP($A1271,'31.01.2022'!$A:$I,9,0))</f>
        <v>-4897</v>
      </c>
      <c r="E1271" s="2">
        <f>IF(ISERROR(VLOOKUP($A1271,'28.02.2022'!$A:$I,9,0)=TRUE),0,VLOOKUP($A1271,'28.02.2022'!$A:$I,9,0))</f>
        <v>-484048.1100000001</v>
      </c>
      <c r="F1271" s="2">
        <f>IF(ISERROR(VLOOKUP($A1271,'31.03.2022'!$A:$I,9,0)=TRUE),0,VLOOKUP($A1271,'31.03.2022'!$A:$I,9,0))</f>
        <v>-391838.16000000015</v>
      </c>
      <c r="G1271" s="2">
        <f>IF(ISERROR(VLOOKUP($A1271,'30.04.2022'!$A:$I,9,0)=TRUE),0,VLOOKUP($A1271,'30.04.2022'!$A:$I,9,0))</f>
        <v>-316816.31999999983</v>
      </c>
      <c r="H1271" s="2">
        <f>IF(ISERROR(VLOOKUP($A1271,'31.05.2022'!$A:$I,9,0)=TRUE),0,VLOOKUP($A1271,'31.05.2022'!$A:$I,9,0))</f>
        <v>-389885.49000000022</v>
      </c>
      <c r="I1271" s="2">
        <f>IF(ISERROR(VLOOKUP($A1271,'30.06.2022'!$A:$I,9,0)=TRUE),0,VLOOKUP($A1271,'30.06.2022'!$A:$I,9,0))</f>
        <v>-653860.06999999983</v>
      </c>
      <c r="J1271" s="39">
        <f>IF(ISERROR(VLOOKUP($A1271,'31.07.2022'!$A:$I,9,0)=TRUE),0,VLOOKUP($A1271,'31.07.2022'!$A:$I,9,0))</f>
        <v>-653860.06999999983</v>
      </c>
      <c r="K1271" s="39">
        <f>IF(ISERROR(VLOOKUP($A1271,'31.08.2022'!$A:$I,9,0)=TRUE),0,VLOOKUP($A1271,'31.08.2022'!$A:$I,9,0))</f>
        <v>-653860.06999999983</v>
      </c>
      <c r="L1271" s="39">
        <f>IF(ISERROR(VLOOKUP($A1271,'30.09.2022'!$A:$I,9,0)=TRUE),0,VLOOKUP($A1271,'30.09.2022'!$A:$I,9,0))</f>
        <v>-653860.06999999983</v>
      </c>
      <c r="M1271" s="39">
        <f>IF(ISERROR(VLOOKUP($A1271,'31.10.2022'!$A:$I,9,0)=TRUE),0,VLOOKUP($A1271,'31.10.2022'!$A:$I,9,0))</f>
        <v>-653860.06999999983</v>
      </c>
      <c r="N1271" s="39">
        <f>IF(ISERROR(VLOOKUP($A1271,'30.11.2022'!$A:$I,9,0)=TRUE),0,VLOOKUP($A1271,'30.11.2022'!$A:$I,9,0))</f>
        <v>-653860.06999999983</v>
      </c>
      <c r="O1271" s="39">
        <f>IF(ISERROR(VLOOKUP($A1271,'31.12.2022'!$A:$I,9,0)=TRUE),0,VLOOKUP($A1271,'31.12.2022'!$A:$I,9,0))</f>
        <v>-653860.06999999983</v>
      </c>
    </row>
    <row r="1272" spans="1:15" x14ac:dyDescent="0.3">
      <c r="A1272" s="1" t="s">
        <v>1384</v>
      </c>
      <c r="B1272" s="1"/>
      <c r="C1272" s="53">
        <f t="shared" si="19"/>
        <v>11</v>
      </c>
      <c r="D1272" s="2">
        <f>IF(ISERROR(VLOOKUP($A1272,'31.01.2022'!$A:$I,9,0)=TRUE),0,VLOOKUP($A1272,'31.01.2022'!$A:$I,9,0))</f>
        <v>-4565</v>
      </c>
      <c r="E1272" s="2">
        <f>IF(ISERROR(VLOOKUP($A1272,'28.02.2022'!$A:$I,9,0)=TRUE),0,VLOOKUP($A1272,'28.02.2022'!$A:$I,9,0))</f>
        <v>-4565</v>
      </c>
      <c r="F1272" s="2">
        <f>IF(ISERROR(VLOOKUP($A1272,'31.03.2022'!$A:$I,9,0)=TRUE),0,VLOOKUP($A1272,'31.03.2022'!$A:$I,9,0))</f>
        <v>-4565</v>
      </c>
      <c r="G1272" s="2">
        <f>IF(ISERROR(VLOOKUP($A1272,'30.04.2022'!$A:$I,9,0)=TRUE),0,VLOOKUP($A1272,'30.04.2022'!$A:$I,9,0))</f>
        <v>-4565</v>
      </c>
      <c r="H1272" s="2">
        <f>IF(ISERROR(VLOOKUP($A1272,'31.05.2022'!$A:$I,9,0)=TRUE),0,VLOOKUP($A1272,'31.05.2022'!$A:$I,9,0))</f>
        <v>-4565</v>
      </c>
      <c r="I1272" s="2">
        <f>IF(ISERROR(VLOOKUP($A1272,'30.06.2022'!$A:$I,9,0)=TRUE),0,VLOOKUP($A1272,'30.06.2022'!$A:$I,9,0))</f>
        <v>-4565</v>
      </c>
      <c r="J1272" s="39">
        <f>IF(ISERROR(VLOOKUP($A1272,'31.07.2022'!$A:$I,9,0)=TRUE),0,VLOOKUP($A1272,'31.07.2022'!$A:$I,9,0))</f>
        <v>-4565</v>
      </c>
      <c r="K1272" s="39">
        <f>IF(ISERROR(VLOOKUP($A1272,'31.08.2022'!$A:$I,9,0)=TRUE),0,VLOOKUP($A1272,'31.08.2022'!$A:$I,9,0))</f>
        <v>-4565</v>
      </c>
      <c r="L1272" s="39">
        <f>IF(ISERROR(VLOOKUP($A1272,'30.09.2022'!$A:$I,9,0)=TRUE),0,VLOOKUP($A1272,'30.09.2022'!$A:$I,9,0))</f>
        <v>-4565</v>
      </c>
      <c r="M1272" s="39">
        <f>IF(ISERROR(VLOOKUP($A1272,'31.10.2022'!$A:$I,9,0)=TRUE),0,VLOOKUP($A1272,'31.10.2022'!$A:$I,9,0))</f>
        <v>-4565</v>
      </c>
      <c r="N1272" s="39">
        <f>IF(ISERROR(VLOOKUP($A1272,'30.11.2022'!$A:$I,9,0)=TRUE),0,VLOOKUP($A1272,'30.11.2022'!$A:$I,9,0))</f>
        <v>-4565</v>
      </c>
      <c r="O1272" s="39">
        <f>IF(ISERROR(VLOOKUP($A1272,'31.12.2022'!$A:$I,9,0)=TRUE),0,VLOOKUP($A1272,'31.12.2022'!$A:$I,9,0))</f>
        <v>-4565</v>
      </c>
    </row>
    <row r="1273" spans="1:15" x14ac:dyDescent="0.3">
      <c r="A1273" s="1" t="s">
        <v>1385</v>
      </c>
      <c r="B1273" s="1"/>
      <c r="C1273" s="53">
        <f t="shared" si="19"/>
        <v>11</v>
      </c>
      <c r="D1273" s="2">
        <f>IF(ISERROR(VLOOKUP($A1273,'31.01.2022'!$A:$I,9,0)=TRUE),0,VLOOKUP($A1273,'31.01.2022'!$A:$I,9,0))</f>
        <v>0</v>
      </c>
      <c r="E1273" s="2">
        <f>IF(ISERROR(VLOOKUP($A1273,'28.02.2022'!$A:$I,9,0)=TRUE),0,VLOOKUP($A1273,'28.02.2022'!$A:$I,9,0))</f>
        <v>0</v>
      </c>
      <c r="F1273" s="2">
        <f>IF(ISERROR(VLOOKUP($A1273,'31.03.2022'!$A:$I,9,0)=TRUE),0,VLOOKUP($A1273,'31.03.2022'!$A:$I,9,0))</f>
        <v>0</v>
      </c>
      <c r="G1273" s="2">
        <f>IF(ISERROR(VLOOKUP($A1273,'30.04.2022'!$A:$I,9,0)=TRUE),0,VLOOKUP($A1273,'30.04.2022'!$A:$I,9,0))</f>
        <v>0</v>
      </c>
      <c r="H1273" s="2">
        <f>IF(ISERROR(VLOOKUP($A1273,'31.05.2022'!$A:$I,9,0)=TRUE),0,VLOOKUP($A1273,'31.05.2022'!$A:$I,9,0))</f>
        <v>-847.24</v>
      </c>
      <c r="I1273" s="2">
        <f>IF(ISERROR(VLOOKUP($A1273,'30.06.2022'!$A:$I,9,0)=TRUE),0,VLOOKUP($A1273,'30.06.2022'!$A:$I,9,0))</f>
        <v>0</v>
      </c>
      <c r="J1273" s="39">
        <f>IF(ISERROR(VLOOKUP($A1273,'31.07.2022'!$A:$I,9,0)=TRUE),0,VLOOKUP($A1273,'31.07.2022'!$A:$I,9,0))</f>
        <v>0</v>
      </c>
      <c r="K1273" s="39">
        <f>IF(ISERROR(VLOOKUP($A1273,'31.08.2022'!$A:$I,9,0)=TRUE),0,VLOOKUP($A1273,'31.08.2022'!$A:$I,9,0))</f>
        <v>0</v>
      </c>
      <c r="L1273" s="39">
        <f>IF(ISERROR(VLOOKUP($A1273,'30.09.2022'!$A:$I,9,0)=TRUE),0,VLOOKUP($A1273,'30.09.2022'!$A:$I,9,0))</f>
        <v>0</v>
      </c>
      <c r="M1273" s="39">
        <f>IF(ISERROR(VLOOKUP($A1273,'31.10.2022'!$A:$I,9,0)=TRUE),0,VLOOKUP($A1273,'31.10.2022'!$A:$I,9,0))</f>
        <v>0</v>
      </c>
      <c r="N1273" s="39">
        <f>IF(ISERROR(VLOOKUP($A1273,'30.11.2022'!$A:$I,9,0)=TRUE),0,VLOOKUP($A1273,'30.11.2022'!$A:$I,9,0))</f>
        <v>0</v>
      </c>
      <c r="O1273" s="39">
        <f>IF(ISERROR(VLOOKUP($A1273,'31.12.2022'!$A:$I,9,0)=TRUE),0,VLOOKUP($A1273,'31.12.2022'!$A:$I,9,0))</f>
        <v>0</v>
      </c>
    </row>
    <row r="1274" spans="1:15" x14ac:dyDescent="0.3">
      <c r="A1274" s="1" t="s">
        <v>1386</v>
      </c>
      <c r="B1274" s="1"/>
      <c r="C1274" s="53">
        <f t="shared" si="19"/>
        <v>11</v>
      </c>
      <c r="D1274" s="2">
        <f>IF(ISERROR(VLOOKUP($A1274,'31.01.2022'!$A:$I,9,0)=TRUE),0,VLOOKUP($A1274,'31.01.2022'!$A:$I,9,0))</f>
        <v>-238</v>
      </c>
      <c r="E1274" s="2">
        <f>IF(ISERROR(VLOOKUP($A1274,'28.02.2022'!$A:$I,9,0)=TRUE),0,VLOOKUP($A1274,'28.02.2022'!$A:$I,9,0))</f>
        <v>-238</v>
      </c>
      <c r="F1274" s="2">
        <f>IF(ISERROR(VLOOKUP($A1274,'31.03.2022'!$A:$I,9,0)=TRUE),0,VLOOKUP($A1274,'31.03.2022'!$A:$I,9,0))</f>
        <v>-238</v>
      </c>
      <c r="G1274" s="2">
        <f>IF(ISERROR(VLOOKUP($A1274,'30.04.2022'!$A:$I,9,0)=TRUE),0,VLOOKUP($A1274,'30.04.2022'!$A:$I,9,0))</f>
        <v>-238</v>
      </c>
      <c r="H1274" s="2">
        <f>IF(ISERROR(VLOOKUP($A1274,'31.05.2022'!$A:$I,9,0)=TRUE),0,VLOOKUP($A1274,'31.05.2022'!$A:$I,9,0))</f>
        <v>-238</v>
      </c>
      <c r="I1274" s="2">
        <f>IF(ISERROR(VLOOKUP($A1274,'30.06.2022'!$A:$I,9,0)=TRUE),0,VLOOKUP($A1274,'30.06.2022'!$A:$I,9,0))</f>
        <v>-238</v>
      </c>
      <c r="J1274" s="39">
        <f>IF(ISERROR(VLOOKUP($A1274,'31.07.2022'!$A:$I,9,0)=TRUE),0,VLOOKUP($A1274,'31.07.2022'!$A:$I,9,0))</f>
        <v>-238</v>
      </c>
      <c r="K1274" s="39">
        <f>IF(ISERROR(VLOOKUP($A1274,'31.08.2022'!$A:$I,9,0)=TRUE),0,VLOOKUP($A1274,'31.08.2022'!$A:$I,9,0))</f>
        <v>-238</v>
      </c>
      <c r="L1274" s="39">
        <f>IF(ISERROR(VLOOKUP($A1274,'30.09.2022'!$A:$I,9,0)=TRUE),0,VLOOKUP($A1274,'30.09.2022'!$A:$I,9,0))</f>
        <v>-238</v>
      </c>
      <c r="M1274" s="39">
        <f>IF(ISERROR(VLOOKUP($A1274,'31.10.2022'!$A:$I,9,0)=TRUE),0,VLOOKUP($A1274,'31.10.2022'!$A:$I,9,0))</f>
        <v>-238</v>
      </c>
      <c r="N1274" s="39">
        <f>IF(ISERROR(VLOOKUP($A1274,'30.11.2022'!$A:$I,9,0)=TRUE),0,VLOOKUP($A1274,'30.11.2022'!$A:$I,9,0))</f>
        <v>-238</v>
      </c>
      <c r="O1274" s="39">
        <f>IF(ISERROR(VLOOKUP($A1274,'31.12.2022'!$A:$I,9,0)=TRUE),0,VLOOKUP($A1274,'31.12.2022'!$A:$I,9,0))</f>
        <v>-238</v>
      </c>
    </row>
    <row r="1275" spans="1:15" x14ac:dyDescent="0.3">
      <c r="A1275" s="1" t="s">
        <v>1387</v>
      </c>
      <c r="B1275" s="1"/>
      <c r="C1275" s="53">
        <f t="shared" si="19"/>
        <v>11</v>
      </c>
      <c r="D1275" s="2">
        <f>IF(ISERROR(VLOOKUP($A1275,'31.01.2022'!$A:$I,9,0)=TRUE),0,VLOOKUP($A1275,'31.01.2022'!$A:$I,9,0))</f>
        <v>-25.17</v>
      </c>
      <c r="E1275" s="2">
        <f>IF(ISERROR(VLOOKUP($A1275,'28.02.2022'!$A:$I,9,0)=TRUE),0,VLOOKUP($A1275,'28.02.2022'!$A:$I,9,0))</f>
        <v>-25.17</v>
      </c>
      <c r="F1275" s="2">
        <f>IF(ISERROR(VLOOKUP($A1275,'31.03.2022'!$A:$I,9,0)=TRUE),0,VLOOKUP($A1275,'31.03.2022'!$A:$I,9,0))</f>
        <v>-25.17</v>
      </c>
      <c r="G1275" s="2">
        <f>IF(ISERROR(VLOOKUP($A1275,'30.04.2022'!$A:$I,9,0)=TRUE),0,VLOOKUP($A1275,'30.04.2022'!$A:$I,9,0))</f>
        <v>-25.17</v>
      </c>
      <c r="H1275" s="2">
        <f>IF(ISERROR(VLOOKUP($A1275,'31.05.2022'!$A:$I,9,0)=TRUE),0,VLOOKUP($A1275,'31.05.2022'!$A:$I,9,0))</f>
        <v>-25.17</v>
      </c>
      <c r="I1275" s="2">
        <f>IF(ISERROR(VLOOKUP($A1275,'30.06.2022'!$A:$I,9,0)=TRUE),0,VLOOKUP($A1275,'30.06.2022'!$A:$I,9,0))</f>
        <v>-25.17</v>
      </c>
      <c r="J1275" s="39">
        <f>IF(ISERROR(VLOOKUP($A1275,'31.07.2022'!$A:$I,9,0)=TRUE),0,VLOOKUP($A1275,'31.07.2022'!$A:$I,9,0))</f>
        <v>-25.17</v>
      </c>
      <c r="K1275" s="39">
        <f>IF(ISERROR(VLOOKUP($A1275,'31.08.2022'!$A:$I,9,0)=TRUE),0,VLOOKUP($A1275,'31.08.2022'!$A:$I,9,0))</f>
        <v>-25.17</v>
      </c>
      <c r="L1275" s="39">
        <f>IF(ISERROR(VLOOKUP($A1275,'30.09.2022'!$A:$I,9,0)=TRUE),0,VLOOKUP($A1275,'30.09.2022'!$A:$I,9,0))</f>
        <v>-25.17</v>
      </c>
      <c r="M1275" s="39">
        <f>IF(ISERROR(VLOOKUP($A1275,'31.10.2022'!$A:$I,9,0)=TRUE),0,VLOOKUP($A1275,'31.10.2022'!$A:$I,9,0))</f>
        <v>-25.17</v>
      </c>
      <c r="N1275" s="39">
        <f>IF(ISERROR(VLOOKUP($A1275,'30.11.2022'!$A:$I,9,0)=TRUE),0,VLOOKUP($A1275,'30.11.2022'!$A:$I,9,0))</f>
        <v>-25.17</v>
      </c>
      <c r="O1275" s="39">
        <f>IF(ISERROR(VLOOKUP($A1275,'31.12.2022'!$A:$I,9,0)=TRUE),0,VLOOKUP($A1275,'31.12.2022'!$A:$I,9,0))</f>
        <v>-25.17</v>
      </c>
    </row>
    <row r="1276" spans="1:15" x14ac:dyDescent="0.3">
      <c r="A1276" s="1" t="s">
        <v>1388</v>
      </c>
      <c r="B1276" s="1"/>
      <c r="C1276" s="53">
        <f t="shared" si="19"/>
        <v>11</v>
      </c>
      <c r="D1276" s="2">
        <f>IF(ISERROR(VLOOKUP($A1276,'31.01.2022'!$A:$I,9,0)=TRUE),0,VLOOKUP($A1276,'31.01.2022'!$A:$I,9,0))</f>
        <v>902.37</v>
      </c>
      <c r="E1276" s="2">
        <f>IF(ISERROR(VLOOKUP($A1276,'28.02.2022'!$A:$I,9,0)=TRUE),0,VLOOKUP($A1276,'28.02.2022'!$A:$I,9,0))</f>
        <v>902.37</v>
      </c>
      <c r="F1276" s="2">
        <f>IF(ISERROR(VLOOKUP($A1276,'31.03.2022'!$A:$I,9,0)=TRUE),0,VLOOKUP($A1276,'31.03.2022'!$A:$I,9,0))</f>
        <v>902.37</v>
      </c>
      <c r="G1276" s="2">
        <f>IF(ISERROR(VLOOKUP($A1276,'30.04.2022'!$A:$I,9,0)=TRUE),0,VLOOKUP($A1276,'30.04.2022'!$A:$I,9,0))</f>
        <v>902.37</v>
      </c>
      <c r="H1276" s="2">
        <f>IF(ISERROR(VLOOKUP($A1276,'31.05.2022'!$A:$I,9,0)=TRUE),0,VLOOKUP($A1276,'31.05.2022'!$A:$I,9,0))</f>
        <v>902.37</v>
      </c>
      <c r="I1276" s="2">
        <f>IF(ISERROR(VLOOKUP($A1276,'30.06.2022'!$A:$I,9,0)=TRUE),0,VLOOKUP($A1276,'30.06.2022'!$A:$I,9,0))</f>
        <v>902.37</v>
      </c>
      <c r="J1276" s="39">
        <f>IF(ISERROR(VLOOKUP($A1276,'31.07.2022'!$A:$I,9,0)=TRUE),0,VLOOKUP($A1276,'31.07.2022'!$A:$I,9,0))</f>
        <v>902.37</v>
      </c>
      <c r="K1276" s="39">
        <f>IF(ISERROR(VLOOKUP($A1276,'31.08.2022'!$A:$I,9,0)=TRUE),0,VLOOKUP($A1276,'31.08.2022'!$A:$I,9,0))</f>
        <v>902.37</v>
      </c>
      <c r="L1276" s="39">
        <f>IF(ISERROR(VLOOKUP($A1276,'30.09.2022'!$A:$I,9,0)=TRUE),0,VLOOKUP($A1276,'30.09.2022'!$A:$I,9,0))</f>
        <v>902.37</v>
      </c>
      <c r="M1276" s="39">
        <f>IF(ISERROR(VLOOKUP($A1276,'31.10.2022'!$A:$I,9,0)=TRUE),0,VLOOKUP($A1276,'31.10.2022'!$A:$I,9,0))</f>
        <v>902.37</v>
      </c>
      <c r="N1276" s="39">
        <f>IF(ISERROR(VLOOKUP($A1276,'30.11.2022'!$A:$I,9,0)=TRUE),0,VLOOKUP($A1276,'30.11.2022'!$A:$I,9,0))</f>
        <v>902.37</v>
      </c>
      <c r="O1276" s="39">
        <f>IF(ISERROR(VLOOKUP($A1276,'31.12.2022'!$A:$I,9,0)=TRUE),0,VLOOKUP($A1276,'31.12.2022'!$A:$I,9,0))</f>
        <v>902.37</v>
      </c>
    </row>
    <row r="1277" spans="1:15" x14ac:dyDescent="0.3">
      <c r="A1277" s="1" t="s">
        <v>1389</v>
      </c>
      <c r="B1277" s="1"/>
      <c r="C1277" s="53">
        <f t="shared" si="19"/>
        <v>11</v>
      </c>
      <c r="D1277" s="2">
        <f>IF(ISERROR(VLOOKUP($A1277,'31.01.2022'!$A:$I,9,0)=TRUE),0,VLOOKUP($A1277,'31.01.2022'!$A:$I,9,0))</f>
        <v>-767</v>
      </c>
      <c r="E1277" s="2">
        <f>IF(ISERROR(VLOOKUP($A1277,'28.02.2022'!$A:$I,9,0)=TRUE),0,VLOOKUP($A1277,'28.02.2022'!$A:$I,9,0))</f>
        <v>-767</v>
      </c>
      <c r="F1277" s="2">
        <f>IF(ISERROR(VLOOKUP($A1277,'31.03.2022'!$A:$I,9,0)=TRUE),0,VLOOKUP($A1277,'31.03.2022'!$A:$I,9,0))</f>
        <v>-767</v>
      </c>
      <c r="G1277" s="2">
        <f>IF(ISERROR(VLOOKUP($A1277,'30.04.2022'!$A:$I,9,0)=TRUE),0,VLOOKUP($A1277,'30.04.2022'!$A:$I,9,0))</f>
        <v>-767</v>
      </c>
      <c r="H1277" s="2">
        <f>IF(ISERROR(VLOOKUP($A1277,'31.05.2022'!$A:$I,9,0)=TRUE),0,VLOOKUP($A1277,'31.05.2022'!$A:$I,9,0))</f>
        <v>-767</v>
      </c>
      <c r="I1277" s="2">
        <f>IF(ISERROR(VLOOKUP($A1277,'30.06.2022'!$A:$I,9,0)=TRUE),0,VLOOKUP($A1277,'30.06.2022'!$A:$I,9,0))</f>
        <v>-767</v>
      </c>
      <c r="J1277" s="39">
        <f>IF(ISERROR(VLOOKUP($A1277,'31.07.2022'!$A:$I,9,0)=TRUE),0,VLOOKUP($A1277,'31.07.2022'!$A:$I,9,0))</f>
        <v>-767</v>
      </c>
      <c r="K1277" s="39">
        <f>IF(ISERROR(VLOOKUP($A1277,'31.08.2022'!$A:$I,9,0)=TRUE),0,VLOOKUP($A1277,'31.08.2022'!$A:$I,9,0))</f>
        <v>-767</v>
      </c>
      <c r="L1277" s="39">
        <f>IF(ISERROR(VLOOKUP($A1277,'30.09.2022'!$A:$I,9,0)=TRUE),0,VLOOKUP($A1277,'30.09.2022'!$A:$I,9,0))</f>
        <v>-767</v>
      </c>
      <c r="M1277" s="39">
        <f>IF(ISERROR(VLOOKUP($A1277,'31.10.2022'!$A:$I,9,0)=TRUE),0,VLOOKUP($A1277,'31.10.2022'!$A:$I,9,0))</f>
        <v>-767</v>
      </c>
      <c r="N1277" s="39">
        <f>IF(ISERROR(VLOOKUP($A1277,'30.11.2022'!$A:$I,9,0)=TRUE),0,VLOOKUP($A1277,'30.11.2022'!$A:$I,9,0))</f>
        <v>-767</v>
      </c>
      <c r="O1277" s="39">
        <f>IF(ISERROR(VLOOKUP($A1277,'31.12.2022'!$A:$I,9,0)=TRUE),0,VLOOKUP($A1277,'31.12.2022'!$A:$I,9,0))</f>
        <v>-767</v>
      </c>
    </row>
    <row r="1278" spans="1:15" x14ac:dyDescent="0.3">
      <c r="A1278" s="1" t="s">
        <v>1390</v>
      </c>
      <c r="B1278" s="1"/>
      <c r="C1278" s="53">
        <f t="shared" si="19"/>
        <v>11</v>
      </c>
      <c r="D1278" s="2">
        <f>IF(ISERROR(VLOOKUP($A1278,'31.01.2022'!$A:$I,9,0)=TRUE),0,VLOOKUP($A1278,'31.01.2022'!$A:$I,9,0))</f>
        <v>-2825.51</v>
      </c>
      <c r="E1278" s="2">
        <f>IF(ISERROR(VLOOKUP($A1278,'28.02.2022'!$A:$I,9,0)=TRUE),0,VLOOKUP($A1278,'28.02.2022'!$A:$I,9,0))</f>
        <v>-2825.51</v>
      </c>
      <c r="F1278" s="2">
        <f>IF(ISERROR(VLOOKUP($A1278,'31.03.2022'!$A:$I,9,0)=TRUE),0,VLOOKUP($A1278,'31.03.2022'!$A:$I,9,0))</f>
        <v>-2825.51</v>
      </c>
      <c r="G1278" s="2">
        <f>IF(ISERROR(VLOOKUP($A1278,'30.04.2022'!$A:$I,9,0)=TRUE),0,VLOOKUP($A1278,'30.04.2022'!$A:$I,9,0))</f>
        <v>-2825.51</v>
      </c>
      <c r="H1278" s="2">
        <f>IF(ISERROR(VLOOKUP($A1278,'31.05.2022'!$A:$I,9,0)=TRUE),0,VLOOKUP($A1278,'31.05.2022'!$A:$I,9,0))</f>
        <v>-2825.51</v>
      </c>
      <c r="I1278" s="2">
        <f>IF(ISERROR(VLOOKUP($A1278,'30.06.2022'!$A:$I,9,0)=TRUE),0,VLOOKUP($A1278,'30.06.2022'!$A:$I,9,0))</f>
        <v>-2825.51</v>
      </c>
      <c r="J1278" s="39">
        <f>IF(ISERROR(VLOOKUP($A1278,'31.07.2022'!$A:$I,9,0)=TRUE),0,VLOOKUP($A1278,'31.07.2022'!$A:$I,9,0))</f>
        <v>-2825.51</v>
      </c>
      <c r="K1278" s="39">
        <f>IF(ISERROR(VLOOKUP($A1278,'31.08.2022'!$A:$I,9,0)=TRUE),0,VLOOKUP($A1278,'31.08.2022'!$A:$I,9,0))</f>
        <v>-2825.51</v>
      </c>
      <c r="L1278" s="39">
        <f>IF(ISERROR(VLOOKUP($A1278,'30.09.2022'!$A:$I,9,0)=TRUE),0,VLOOKUP($A1278,'30.09.2022'!$A:$I,9,0))</f>
        <v>-2825.51</v>
      </c>
      <c r="M1278" s="39">
        <f>IF(ISERROR(VLOOKUP($A1278,'31.10.2022'!$A:$I,9,0)=TRUE),0,VLOOKUP($A1278,'31.10.2022'!$A:$I,9,0))</f>
        <v>-2825.51</v>
      </c>
      <c r="N1278" s="39">
        <f>IF(ISERROR(VLOOKUP($A1278,'30.11.2022'!$A:$I,9,0)=TRUE),0,VLOOKUP($A1278,'30.11.2022'!$A:$I,9,0))</f>
        <v>-2825.51</v>
      </c>
      <c r="O1278" s="39">
        <f>IF(ISERROR(VLOOKUP($A1278,'31.12.2022'!$A:$I,9,0)=TRUE),0,VLOOKUP($A1278,'31.12.2022'!$A:$I,9,0))</f>
        <v>-2825.51</v>
      </c>
    </row>
    <row r="1279" spans="1:15" x14ac:dyDescent="0.3">
      <c r="A1279" s="1" t="s">
        <v>1391</v>
      </c>
      <c r="B1279" s="1"/>
      <c r="C1279" s="53">
        <f t="shared" si="19"/>
        <v>11</v>
      </c>
      <c r="D1279" s="2">
        <f>IF(ISERROR(VLOOKUP($A1279,'31.01.2022'!$A:$I,9,0)=TRUE),0,VLOOKUP($A1279,'31.01.2022'!$A:$I,9,0))</f>
        <v>-184792.71999999997</v>
      </c>
      <c r="E1279" s="2">
        <f>IF(ISERROR(VLOOKUP($A1279,'28.02.2022'!$A:$I,9,0)=TRUE),0,VLOOKUP($A1279,'28.02.2022'!$A:$I,9,0))</f>
        <v>-94827</v>
      </c>
      <c r="F1279" s="2">
        <f>IF(ISERROR(VLOOKUP($A1279,'31.03.2022'!$A:$I,9,0)=TRUE),0,VLOOKUP($A1279,'31.03.2022'!$A:$I,9,0))</f>
        <v>-9.9999999976716936E-2</v>
      </c>
      <c r="G1279" s="2">
        <f>IF(ISERROR(VLOOKUP($A1279,'30.04.2022'!$A:$I,9,0)=TRUE),0,VLOOKUP($A1279,'30.04.2022'!$A:$I,9,0))</f>
        <v>-608075.14000000013</v>
      </c>
      <c r="H1279" s="2">
        <f>IF(ISERROR(VLOOKUP($A1279,'31.05.2022'!$A:$I,9,0)=TRUE),0,VLOOKUP($A1279,'31.05.2022'!$A:$I,9,0))</f>
        <v>-7885.8900000001304</v>
      </c>
      <c r="I1279" s="2">
        <f>IF(ISERROR(VLOOKUP($A1279,'30.06.2022'!$A:$I,9,0)=TRUE),0,VLOOKUP($A1279,'30.06.2022'!$A:$I,9,0))</f>
        <v>-222919.3600000001</v>
      </c>
      <c r="J1279" s="39">
        <f>IF(ISERROR(VLOOKUP($A1279,'31.07.2022'!$A:$I,9,0)=TRUE),0,VLOOKUP($A1279,'31.07.2022'!$A:$I,9,0))</f>
        <v>-222919.3600000001</v>
      </c>
      <c r="K1279" s="39">
        <f>IF(ISERROR(VLOOKUP($A1279,'31.08.2022'!$A:$I,9,0)=TRUE),0,VLOOKUP($A1279,'31.08.2022'!$A:$I,9,0))</f>
        <v>-222919.3600000001</v>
      </c>
      <c r="L1279" s="39">
        <f>IF(ISERROR(VLOOKUP($A1279,'30.09.2022'!$A:$I,9,0)=TRUE),0,VLOOKUP($A1279,'30.09.2022'!$A:$I,9,0))</f>
        <v>-222919.3600000001</v>
      </c>
      <c r="M1279" s="39">
        <f>IF(ISERROR(VLOOKUP($A1279,'31.10.2022'!$A:$I,9,0)=TRUE),0,VLOOKUP($A1279,'31.10.2022'!$A:$I,9,0))</f>
        <v>-222919.3600000001</v>
      </c>
      <c r="N1279" s="39">
        <f>IF(ISERROR(VLOOKUP($A1279,'30.11.2022'!$A:$I,9,0)=TRUE),0,VLOOKUP($A1279,'30.11.2022'!$A:$I,9,0))</f>
        <v>-222919.3600000001</v>
      </c>
      <c r="O1279" s="39">
        <f>IF(ISERROR(VLOOKUP($A1279,'31.12.2022'!$A:$I,9,0)=TRUE),0,VLOOKUP($A1279,'31.12.2022'!$A:$I,9,0))</f>
        <v>-222919.3600000001</v>
      </c>
    </row>
    <row r="1280" spans="1:15" x14ac:dyDescent="0.3">
      <c r="A1280" s="1" t="s">
        <v>1392</v>
      </c>
      <c r="B1280" s="1"/>
      <c r="C1280" s="53">
        <f t="shared" si="19"/>
        <v>11</v>
      </c>
      <c r="D1280" s="2">
        <f>IF(ISERROR(VLOOKUP($A1280,'31.01.2022'!$A:$I,9,0)=TRUE),0,VLOOKUP($A1280,'31.01.2022'!$A:$I,9,0))</f>
        <v>-25888.66</v>
      </c>
      <c r="E1280" s="2">
        <f>IF(ISERROR(VLOOKUP($A1280,'28.02.2022'!$A:$I,9,0)=TRUE),0,VLOOKUP($A1280,'28.02.2022'!$A:$I,9,0))</f>
        <v>-45261.84</v>
      </c>
      <c r="F1280" s="2">
        <f>IF(ISERROR(VLOOKUP($A1280,'31.03.2022'!$A:$I,9,0)=TRUE),0,VLOOKUP($A1280,'31.03.2022'!$A:$I,9,0))</f>
        <v>-45261.84</v>
      </c>
      <c r="G1280" s="2">
        <f>IF(ISERROR(VLOOKUP($A1280,'30.04.2022'!$A:$I,9,0)=TRUE),0,VLOOKUP($A1280,'30.04.2022'!$A:$I,9,0))</f>
        <v>-19373.179999999997</v>
      </c>
      <c r="H1280" s="2">
        <f>IF(ISERROR(VLOOKUP($A1280,'31.05.2022'!$A:$I,9,0)=TRUE),0,VLOOKUP($A1280,'31.05.2022'!$A:$I,9,0))</f>
        <v>-19373.179999999997</v>
      </c>
      <c r="I1280" s="2">
        <f>IF(ISERROR(VLOOKUP($A1280,'30.06.2022'!$A:$I,9,0)=TRUE),0,VLOOKUP($A1280,'30.06.2022'!$A:$I,9,0))</f>
        <v>-50078.3</v>
      </c>
      <c r="J1280" s="39">
        <f>IF(ISERROR(VLOOKUP($A1280,'31.07.2022'!$A:$I,9,0)=TRUE),0,VLOOKUP($A1280,'31.07.2022'!$A:$I,9,0))</f>
        <v>-50078.3</v>
      </c>
      <c r="K1280" s="39">
        <f>IF(ISERROR(VLOOKUP($A1280,'31.08.2022'!$A:$I,9,0)=TRUE),0,VLOOKUP($A1280,'31.08.2022'!$A:$I,9,0))</f>
        <v>-50078.3</v>
      </c>
      <c r="L1280" s="39">
        <f>IF(ISERROR(VLOOKUP($A1280,'30.09.2022'!$A:$I,9,0)=TRUE),0,VLOOKUP($A1280,'30.09.2022'!$A:$I,9,0))</f>
        <v>-50078.3</v>
      </c>
      <c r="M1280" s="39">
        <f>IF(ISERROR(VLOOKUP($A1280,'31.10.2022'!$A:$I,9,0)=TRUE),0,VLOOKUP($A1280,'31.10.2022'!$A:$I,9,0))</f>
        <v>-50078.3</v>
      </c>
      <c r="N1280" s="39">
        <f>IF(ISERROR(VLOOKUP($A1280,'30.11.2022'!$A:$I,9,0)=TRUE),0,VLOOKUP($A1280,'30.11.2022'!$A:$I,9,0))</f>
        <v>-50078.3</v>
      </c>
      <c r="O1280" s="39">
        <f>IF(ISERROR(VLOOKUP($A1280,'31.12.2022'!$A:$I,9,0)=TRUE),0,VLOOKUP($A1280,'31.12.2022'!$A:$I,9,0))</f>
        <v>-50078.3</v>
      </c>
    </row>
    <row r="1281" spans="1:15" x14ac:dyDescent="0.3">
      <c r="A1281" s="1" t="s">
        <v>1393</v>
      </c>
      <c r="B1281" s="1"/>
      <c r="C1281" s="53">
        <f t="shared" si="19"/>
        <v>11</v>
      </c>
      <c r="D1281" s="2">
        <f>IF(ISERROR(VLOOKUP($A1281,'31.01.2022'!$A:$I,9,0)=TRUE),0,VLOOKUP($A1281,'31.01.2022'!$A:$I,9,0))</f>
        <v>-89876.58</v>
      </c>
      <c r="E1281" s="2">
        <f>IF(ISERROR(VLOOKUP($A1281,'28.02.2022'!$A:$I,9,0)=TRUE),0,VLOOKUP($A1281,'28.02.2022'!$A:$I,9,0))</f>
        <v>-23648.699999999997</v>
      </c>
      <c r="F1281" s="2">
        <f>IF(ISERROR(VLOOKUP($A1281,'31.03.2022'!$A:$I,9,0)=TRUE),0,VLOOKUP($A1281,'31.03.2022'!$A:$I,9,0))</f>
        <v>-114033.92</v>
      </c>
      <c r="G1281" s="2">
        <f>IF(ISERROR(VLOOKUP($A1281,'30.04.2022'!$A:$I,9,0)=TRUE),0,VLOOKUP($A1281,'30.04.2022'!$A:$I,9,0))</f>
        <v>-88151.57</v>
      </c>
      <c r="H1281" s="2">
        <f>IF(ISERROR(VLOOKUP($A1281,'31.05.2022'!$A:$I,9,0)=TRUE),0,VLOOKUP($A1281,'31.05.2022'!$A:$I,9,0))</f>
        <v>-69795.72</v>
      </c>
      <c r="I1281" s="2">
        <f>IF(ISERROR(VLOOKUP($A1281,'30.06.2022'!$A:$I,9,0)=TRUE),0,VLOOKUP($A1281,'30.06.2022'!$A:$I,9,0))</f>
        <v>-125668.91</v>
      </c>
      <c r="J1281" s="39">
        <f>IF(ISERROR(VLOOKUP($A1281,'31.07.2022'!$A:$I,9,0)=TRUE),0,VLOOKUP($A1281,'31.07.2022'!$A:$I,9,0))</f>
        <v>-125668.91</v>
      </c>
      <c r="K1281" s="39">
        <f>IF(ISERROR(VLOOKUP($A1281,'31.08.2022'!$A:$I,9,0)=TRUE),0,VLOOKUP($A1281,'31.08.2022'!$A:$I,9,0))</f>
        <v>-125668.91</v>
      </c>
      <c r="L1281" s="39">
        <f>IF(ISERROR(VLOOKUP($A1281,'30.09.2022'!$A:$I,9,0)=TRUE),0,VLOOKUP($A1281,'30.09.2022'!$A:$I,9,0))</f>
        <v>-125668.91</v>
      </c>
      <c r="M1281" s="39">
        <f>IF(ISERROR(VLOOKUP($A1281,'31.10.2022'!$A:$I,9,0)=TRUE),0,VLOOKUP($A1281,'31.10.2022'!$A:$I,9,0))</f>
        <v>-125668.91</v>
      </c>
      <c r="N1281" s="39">
        <f>IF(ISERROR(VLOOKUP($A1281,'30.11.2022'!$A:$I,9,0)=TRUE),0,VLOOKUP($A1281,'30.11.2022'!$A:$I,9,0))</f>
        <v>-125668.91</v>
      </c>
      <c r="O1281" s="39">
        <f>IF(ISERROR(VLOOKUP($A1281,'31.12.2022'!$A:$I,9,0)=TRUE),0,VLOOKUP($A1281,'31.12.2022'!$A:$I,9,0))</f>
        <v>-125668.91</v>
      </c>
    </row>
    <row r="1282" spans="1:15" x14ac:dyDescent="0.3">
      <c r="A1282" s="1" t="s">
        <v>1394</v>
      </c>
      <c r="B1282" s="1"/>
      <c r="C1282" s="53">
        <f t="shared" si="19"/>
        <v>11</v>
      </c>
      <c r="D1282" s="2">
        <f>IF(ISERROR(VLOOKUP($A1282,'31.01.2022'!$A:$I,9,0)=TRUE),0,VLOOKUP($A1282,'31.01.2022'!$A:$I,9,0))</f>
        <v>0</v>
      </c>
      <c r="E1282" s="2">
        <f>IF(ISERROR(VLOOKUP($A1282,'28.02.2022'!$A:$I,9,0)=TRUE),0,VLOOKUP($A1282,'28.02.2022'!$A:$I,9,0))</f>
        <v>0</v>
      </c>
      <c r="F1282" s="2">
        <f>IF(ISERROR(VLOOKUP($A1282,'31.03.2022'!$A:$I,9,0)=TRUE),0,VLOOKUP($A1282,'31.03.2022'!$A:$I,9,0))</f>
        <v>3540</v>
      </c>
      <c r="G1282" s="2">
        <f>IF(ISERROR(VLOOKUP($A1282,'30.04.2022'!$A:$I,9,0)=TRUE),0,VLOOKUP($A1282,'30.04.2022'!$A:$I,9,0))</f>
        <v>0</v>
      </c>
      <c r="H1282" s="2">
        <f>IF(ISERROR(VLOOKUP($A1282,'31.05.2022'!$A:$I,9,0)=TRUE),0,VLOOKUP($A1282,'31.05.2022'!$A:$I,9,0))</f>
        <v>0</v>
      </c>
      <c r="I1282" s="2">
        <f>IF(ISERROR(VLOOKUP($A1282,'30.06.2022'!$A:$I,9,0)=TRUE),0,VLOOKUP($A1282,'30.06.2022'!$A:$I,9,0))</f>
        <v>0</v>
      </c>
      <c r="J1282" s="39">
        <f>IF(ISERROR(VLOOKUP($A1282,'31.07.2022'!$A:$I,9,0)=TRUE),0,VLOOKUP($A1282,'31.07.2022'!$A:$I,9,0))</f>
        <v>0</v>
      </c>
      <c r="K1282" s="39">
        <f>IF(ISERROR(VLOOKUP($A1282,'31.08.2022'!$A:$I,9,0)=TRUE),0,VLOOKUP($A1282,'31.08.2022'!$A:$I,9,0))</f>
        <v>0</v>
      </c>
      <c r="L1282" s="39">
        <f>IF(ISERROR(VLOOKUP($A1282,'30.09.2022'!$A:$I,9,0)=TRUE),0,VLOOKUP($A1282,'30.09.2022'!$A:$I,9,0))</f>
        <v>0</v>
      </c>
      <c r="M1282" s="39">
        <f>IF(ISERROR(VLOOKUP($A1282,'31.10.2022'!$A:$I,9,0)=TRUE),0,VLOOKUP($A1282,'31.10.2022'!$A:$I,9,0))</f>
        <v>0</v>
      </c>
      <c r="N1282" s="39">
        <f>IF(ISERROR(VLOOKUP($A1282,'30.11.2022'!$A:$I,9,0)=TRUE),0,VLOOKUP($A1282,'30.11.2022'!$A:$I,9,0))</f>
        <v>0</v>
      </c>
      <c r="O1282" s="39">
        <f>IF(ISERROR(VLOOKUP($A1282,'31.12.2022'!$A:$I,9,0)=TRUE),0,VLOOKUP($A1282,'31.12.2022'!$A:$I,9,0))</f>
        <v>0</v>
      </c>
    </row>
    <row r="1283" spans="1:15" x14ac:dyDescent="0.3">
      <c r="A1283" s="1" t="s">
        <v>1395</v>
      </c>
      <c r="B1283" s="1"/>
      <c r="C1283" s="53">
        <f t="shared" ref="C1283:C1346" si="20">+LEN(A1283)</f>
        <v>11</v>
      </c>
      <c r="D1283" s="2">
        <f>IF(ISERROR(VLOOKUP($A1283,'31.01.2022'!$A:$I,9,0)=TRUE),0,VLOOKUP($A1283,'31.01.2022'!$A:$I,9,0))</f>
        <v>-6382.97</v>
      </c>
      <c r="E1283" s="2">
        <f>IF(ISERROR(VLOOKUP($A1283,'28.02.2022'!$A:$I,9,0)=TRUE),0,VLOOKUP($A1283,'28.02.2022'!$A:$I,9,0))</f>
        <v>-21010.85</v>
      </c>
      <c r="F1283" s="2">
        <f>IF(ISERROR(VLOOKUP($A1283,'31.03.2022'!$A:$I,9,0)=TRUE),0,VLOOKUP($A1283,'31.03.2022'!$A:$I,9,0))</f>
        <v>-21010.85</v>
      </c>
      <c r="G1283" s="2">
        <f>IF(ISERROR(VLOOKUP($A1283,'30.04.2022'!$A:$I,9,0)=TRUE),0,VLOOKUP($A1283,'30.04.2022'!$A:$I,9,0))</f>
        <v>-5954.2800000000025</v>
      </c>
      <c r="H1283" s="2">
        <f>IF(ISERROR(VLOOKUP($A1283,'31.05.2022'!$A:$I,9,0)=TRUE),0,VLOOKUP($A1283,'31.05.2022'!$A:$I,9,0))</f>
        <v>-5954.2800000000025</v>
      </c>
      <c r="I1283" s="2">
        <f>IF(ISERROR(VLOOKUP($A1283,'30.06.2022'!$A:$I,9,0)=TRUE),0,VLOOKUP($A1283,'30.06.2022'!$A:$I,9,0))</f>
        <v>-5954.2800000000025</v>
      </c>
      <c r="J1283" s="39">
        <f>IF(ISERROR(VLOOKUP($A1283,'31.07.2022'!$A:$I,9,0)=TRUE),0,VLOOKUP($A1283,'31.07.2022'!$A:$I,9,0))</f>
        <v>-5954.2800000000025</v>
      </c>
      <c r="K1283" s="39">
        <f>IF(ISERROR(VLOOKUP($A1283,'31.08.2022'!$A:$I,9,0)=TRUE),0,VLOOKUP($A1283,'31.08.2022'!$A:$I,9,0))</f>
        <v>-5954.2800000000025</v>
      </c>
      <c r="L1283" s="39">
        <f>IF(ISERROR(VLOOKUP($A1283,'30.09.2022'!$A:$I,9,0)=TRUE),0,VLOOKUP($A1283,'30.09.2022'!$A:$I,9,0))</f>
        <v>-5954.2800000000025</v>
      </c>
      <c r="M1283" s="39">
        <f>IF(ISERROR(VLOOKUP($A1283,'31.10.2022'!$A:$I,9,0)=TRUE),0,VLOOKUP($A1283,'31.10.2022'!$A:$I,9,0))</f>
        <v>-5954.2800000000025</v>
      </c>
      <c r="N1283" s="39">
        <f>IF(ISERROR(VLOOKUP($A1283,'30.11.2022'!$A:$I,9,0)=TRUE),0,VLOOKUP($A1283,'30.11.2022'!$A:$I,9,0))</f>
        <v>-5954.2800000000025</v>
      </c>
      <c r="O1283" s="39">
        <f>IF(ISERROR(VLOOKUP($A1283,'31.12.2022'!$A:$I,9,0)=TRUE),0,VLOOKUP($A1283,'31.12.2022'!$A:$I,9,0))</f>
        <v>-5954.2800000000025</v>
      </c>
    </row>
    <row r="1284" spans="1:15" x14ac:dyDescent="0.3">
      <c r="A1284" s="1" t="s">
        <v>1396</v>
      </c>
      <c r="B1284" s="1"/>
      <c r="C1284" s="53">
        <f t="shared" si="20"/>
        <v>11</v>
      </c>
      <c r="D1284" s="2">
        <f>IF(ISERROR(VLOOKUP($A1284,'31.01.2022'!$A:$I,9,0)=TRUE),0,VLOOKUP($A1284,'31.01.2022'!$A:$I,9,0))</f>
        <v>-275856.66000000003</v>
      </c>
      <c r="E1284" s="2">
        <f>IF(ISERROR(VLOOKUP($A1284,'28.02.2022'!$A:$I,9,0)=TRUE),0,VLOOKUP($A1284,'28.02.2022'!$A:$I,9,0))</f>
        <v>-515343.9</v>
      </c>
      <c r="F1284" s="2">
        <f>IF(ISERROR(VLOOKUP($A1284,'31.03.2022'!$A:$I,9,0)=TRUE),0,VLOOKUP($A1284,'31.03.2022'!$A:$I,9,0))</f>
        <v>-831680.86</v>
      </c>
      <c r="G1284" s="2">
        <f>IF(ISERROR(VLOOKUP($A1284,'30.04.2022'!$A:$I,9,0)=TRUE),0,VLOOKUP($A1284,'30.04.2022'!$A:$I,9,0))</f>
        <v>-468414.4700000002</v>
      </c>
      <c r="H1284" s="2">
        <f>IF(ISERROR(VLOOKUP($A1284,'31.05.2022'!$A:$I,9,0)=TRUE),0,VLOOKUP($A1284,'31.05.2022'!$A:$I,9,0))</f>
        <v>-769837.44000000018</v>
      </c>
      <c r="I1284" s="2">
        <f>IF(ISERROR(VLOOKUP($A1284,'30.06.2022'!$A:$I,9,0)=TRUE),0,VLOOKUP($A1284,'30.06.2022'!$A:$I,9,0))</f>
        <v>-993622.1100000001</v>
      </c>
      <c r="J1284" s="39">
        <f>IF(ISERROR(VLOOKUP($A1284,'31.07.2022'!$A:$I,9,0)=TRUE),0,VLOOKUP($A1284,'31.07.2022'!$A:$I,9,0))</f>
        <v>-993622.1100000001</v>
      </c>
      <c r="K1284" s="39">
        <f>IF(ISERROR(VLOOKUP($A1284,'31.08.2022'!$A:$I,9,0)=TRUE),0,VLOOKUP($A1284,'31.08.2022'!$A:$I,9,0))</f>
        <v>-993622.1100000001</v>
      </c>
      <c r="L1284" s="39">
        <f>IF(ISERROR(VLOOKUP($A1284,'30.09.2022'!$A:$I,9,0)=TRUE),0,VLOOKUP($A1284,'30.09.2022'!$A:$I,9,0))</f>
        <v>-993622.1100000001</v>
      </c>
      <c r="M1284" s="39">
        <f>IF(ISERROR(VLOOKUP($A1284,'31.10.2022'!$A:$I,9,0)=TRUE),0,VLOOKUP($A1284,'31.10.2022'!$A:$I,9,0))</f>
        <v>-993622.1100000001</v>
      </c>
      <c r="N1284" s="39">
        <f>IF(ISERROR(VLOOKUP($A1284,'30.11.2022'!$A:$I,9,0)=TRUE),0,VLOOKUP($A1284,'30.11.2022'!$A:$I,9,0))</f>
        <v>-993622.1100000001</v>
      </c>
      <c r="O1284" s="39">
        <f>IF(ISERROR(VLOOKUP($A1284,'31.12.2022'!$A:$I,9,0)=TRUE),0,VLOOKUP($A1284,'31.12.2022'!$A:$I,9,0))</f>
        <v>-993622.1100000001</v>
      </c>
    </row>
    <row r="1285" spans="1:15" x14ac:dyDescent="0.3">
      <c r="A1285" s="1" t="s">
        <v>1397</v>
      </c>
      <c r="B1285" s="1"/>
      <c r="C1285" s="53">
        <f t="shared" si="20"/>
        <v>11</v>
      </c>
      <c r="D1285" s="2">
        <f>IF(ISERROR(VLOOKUP($A1285,'31.01.2022'!$A:$I,9,0)=TRUE),0,VLOOKUP($A1285,'31.01.2022'!$A:$I,9,0))</f>
        <v>0</v>
      </c>
      <c r="E1285" s="2">
        <f>IF(ISERROR(VLOOKUP($A1285,'28.02.2022'!$A:$I,9,0)=TRUE),0,VLOOKUP($A1285,'28.02.2022'!$A:$I,9,0))</f>
        <v>0</v>
      </c>
      <c r="F1285" s="2">
        <f>IF(ISERROR(VLOOKUP($A1285,'31.03.2022'!$A:$I,9,0)=TRUE),0,VLOOKUP($A1285,'31.03.2022'!$A:$I,9,0))</f>
        <v>0</v>
      </c>
      <c r="G1285" s="2">
        <f>IF(ISERROR(VLOOKUP($A1285,'30.04.2022'!$A:$I,9,0)=TRUE),0,VLOOKUP($A1285,'30.04.2022'!$A:$I,9,0))</f>
        <v>0</v>
      </c>
      <c r="H1285" s="2">
        <f>IF(ISERROR(VLOOKUP($A1285,'31.05.2022'!$A:$I,9,0)=TRUE),0,VLOOKUP($A1285,'31.05.2022'!$A:$I,9,0))</f>
        <v>0</v>
      </c>
      <c r="I1285" s="2">
        <f>IF(ISERROR(VLOOKUP($A1285,'30.06.2022'!$A:$I,9,0)=TRUE),0,VLOOKUP($A1285,'30.06.2022'!$A:$I,9,0))</f>
        <v>0</v>
      </c>
      <c r="J1285" s="39">
        <f>IF(ISERROR(VLOOKUP($A1285,'31.07.2022'!$A:$I,9,0)=TRUE),0,VLOOKUP($A1285,'31.07.2022'!$A:$I,9,0))</f>
        <v>0</v>
      </c>
      <c r="K1285" s="39">
        <f>IF(ISERROR(VLOOKUP($A1285,'31.08.2022'!$A:$I,9,0)=TRUE),0,VLOOKUP($A1285,'31.08.2022'!$A:$I,9,0))</f>
        <v>0</v>
      </c>
      <c r="L1285" s="39">
        <f>IF(ISERROR(VLOOKUP($A1285,'30.09.2022'!$A:$I,9,0)=TRUE),0,VLOOKUP($A1285,'30.09.2022'!$A:$I,9,0))</f>
        <v>0</v>
      </c>
      <c r="M1285" s="39">
        <f>IF(ISERROR(VLOOKUP($A1285,'31.10.2022'!$A:$I,9,0)=TRUE),0,VLOOKUP($A1285,'31.10.2022'!$A:$I,9,0))</f>
        <v>0</v>
      </c>
      <c r="N1285" s="39">
        <f>IF(ISERROR(VLOOKUP($A1285,'30.11.2022'!$A:$I,9,0)=TRUE),0,VLOOKUP($A1285,'30.11.2022'!$A:$I,9,0))</f>
        <v>0</v>
      </c>
      <c r="O1285" s="39">
        <f>IF(ISERROR(VLOOKUP($A1285,'31.12.2022'!$A:$I,9,0)=TRUE),0,VLOOKUP($A1285,'31.12.2022'!$A:$I,9,0))</f>
        <v>0</v>
      </c>
    </row>
    <row r="1286" spans="1:15" x14ac:dyDescent="0.3">
      <c r="A1286" s="1" t="s">
        <v>1398</v>
      </c>
      <c r="B1286" s="1"/>
      <c r="C1286" s="53">
        <f t="shared" si="20"/>
        <v>11</v>
      </c>
      <c r="D1286" s="2">
        <f>IF(ISERROR(VLOOKUP($A1286,'31.01.2022'!$A:$I,9,0)=TRUE),0,VLOOKUP($A1286,'31.01.2022'!$A:$I,9,0))</f>
        <v>-7.0000000000000007E-2</v>
      </c>
      <c r="E1286" s="2">
        <f>IF(ISERROR(VLOOKUP($A1286,'28.02.2022'!$A:$I,9,0)=TRUE),0,VLOOKUP($A1286,'28.02.2022'!$A:$I,9,0))</f>
        <v>-6872.07</v>
      </c>
      <c r="F1286" s="2">
        <f>IF(ISERROR(VLOOKUP($A1286,'31.03.2022'!$A:$I,9,0)=TRUE),0,VLOOKUP($A1286,'31.03.2022'!$A:$I,9,0))</f>
        <v>-7.999999999992724E-2</v>
      </c>
      <c r="G1286" s="2">
        <f>IF(ISERROR(VLOOKUP($A1286,'30.04.2022'!$A:$I,9,0)=TRUE),0,VLOOKUP($A1286,'30.04.2022'!$A:$I,9,0))</f>
        <v>-7.999999999992724E-2</v>
      </c>
      <c r="H1286" s="2">
        <f>IF(ISERROR(VLOOKUP($A1286,'31.05.2022'!$A:$I,9,0)=TRUE),0,VLOOKUP($A1286,'31.05.2022'!$A:$I,9,0))</f>
        <v>-7.999999999992724E-2</v>
      </c>
      <c r="I1286" s="2">
        <f>IF(ISERROR(VLOOKUP($A1286,'30.06.2022'!$A:$I,9,0)=TRUE),0,VLOOKUP($A1286,'30.06.2022'!$A:$I,9,0))</f>
        <v>-7.999999999992724E-2</v>
      </c>
      <c r="J1286" s="39">
        <f>IF(ISERROR(VLOOKUP($A1286,'31.07.2022'!$A:$I,9,0)=TRUE),0,VLOOKUP($A1286,'31.07.2022'!$A:$I,9,0))</f>
        <v>-7.999999999992724E-2</v>
      </c>
      <c r="K1286" s="39">
        <f>IF(ISERROR(VLOOKUP($A1286,'31.08.2022'!$A:$I,9,0)=TRUE),0,VLOOKUP($A1286,'31.08.2022'!$A:$I,9,0))</f>
        <v>-7.999999999992724E-2</v>
      </c>
      <c r="L1286" s="39">
        <f>IF(ISERROR(VLOOKUP($A1286,'30.09.2022'!$A:$I,9,0)=TRUE),0,VLOOKUP($A1286,'30.09.2022'!$A:$I,9,0))</f>
        <v>-7.999999999992724E-2</v>
      </c>
      <c r="M1286" s="39">
        <f>IF(ISERROR(VLOOKUP($A1286,'31.10.2022'!$A:$I,9,0)=TRUE),0,VLOOKUP($A1286,'31.10.2022'!$A:$I,9,0))</f>
        <v>-7.999999999992724E-2</v>
      </c>
      <c r="N1286" s="39">
        <f>IF(ISERROR(VLOOKUP($A1286,'30.11.2022'!$A:$I,9,0)=TRUE),0,VLOOKUP($A1286,'30.11.2022'!$A:$I,9,0))</f>
        <v>-7.999999999992724E-2</v>
      </c>
      <c r="O1286" s="39">
        <f>IF(ISERROR(VLOOKUP($A1286,'31.12.2022'!$A:$I,9,0)=TRUE),0,VLOOKUP($A1286,'31.12.2022'!$A:$I,9,0))</f>
        <v>-7.999999999992724E-2</v>
      </c>
    </row>
    <row r="1287" spans="1:15" x14ac:dyDescent="0.3">
      <c r="A1287" s="1" t="s">
        <v>1399</v>
      </c>
      <c r="B1287" s="1"/>
      <c r="C1287" s="53">
        <f t="shared" si="20"/>
        <v>12</v>
      </c>
      <c r="D1287" s="2">
        <f>IF(ISERROR(VLOOKUP($A1287,'31.01.2022'!$A:$I,9,0)=TRUE),0,VLOOKUP($A1287,'31.01.2022'!$A:$I,9,0))</f>
        <v>0</v>
      </c>
      <c r="E1287" s="2">
        <f>IF(ISERROR(VLOOKUP($A1287,'28.02.2022'!$A:$I,9,0)=TRUE),0,VLOOKUP($A1287,'28.02.2022'!$A:$I,9,0))</f>
        <v>-41857.75</v>
      </c>
      <c r="F1287" s="2">
        <f>IF(ISERROR(VLOOKUP($A1287,'31.03.2022'!$A:$I,9,0)=TRUE),0,VLOOKUP($A1287,'31.03.2022'!$A:$I,9,0))</f>
        <v>-2994.8800000000047</v>
      </c>
      <c r="G1287" s="2">
        <f>IF(ISERROR(VLOOKUP($A1287,'30.04.2022'!$A:$I,9,0)=TRUE),0,VLOOKUP($A1287,'30.04.2022'!$A:$I,9,0))</f>
        <v>-54862.05</v>
      </c>
      <c r="H1287" s="2">
        <f>IF(ISERROR(VLOOKUP($A1287,'31.05.2022'!$A:$I,9,0)=TRUE),0,VLOOKUP($A1287,'31.05.2022'!$A:$I,9,0))</f>
        <v>-10418.149999999994</v>
      </c>
      <c r="I1287" s="2">
        <f>IF(ISERROR(VLOOKUP($A1287,'30.06.2022'!$A:$I,9,0)=TRUE),0,VLOOKUP($A1287,'30.06.2022'!$A:$I,9,0))</f>
        <v>-12832.029999999999</v>
      </c>
      <c r="J1287" s="39">
        <f>IF(ISERROR(VLOOKUP($A1287,'31.07.2022'!$A:$I,9,0)=TRUE),0,VLOOKUP($A1287,'31.07.2022'!$A:$I,9,0))</f>
        <v>-12832.029999999999</v>
      </c>
      <c r="K1287" s="39">
        <f>IF(ISERROR(VLOOKUP($A1287,'31.08.2022'!$A:$I,9,0)=TRUE),0,VLOOKUP($A1287,'31.08.2022'!$A:$I,9,0))</f>
        <v>-12832.029999999999</v>
      </c>
      <c r="L1287" s="39">
        <f>IF(ISERROR(VLOOKUP($A1287,'30.09.2022'!$A:$I,9,0)=TRUE),0,VLOOKUP($A1287,'30.09.2022'!$A:$I,9,0))</f>
        <v>-12832.029999999999</v>
      </c>
      <c r="M1287" s="39">
        <f>IF(ISERROR(VLOOKUP($A1287,'31.10.2022'!$A:$I,9,0)=TRUE),0,VLOOKUP($A1287,'31.10.2022'!$A:$I,9,0))</f>
        <v>-12832.029999999999</v>
      </c>
      <c r="N1287" s="39">
        <f>IF(ISERROR(VLOOKUP($A1287,'30.11.2022'!$A:$I,9,0)=TRUE),0,VLOOKUP($A1287,'30.11.2022'!$A:$I,9,0))</f>
        <v>-12832.029999999999</v>
      </c>
      <c r="O1287" s="39">
        <f>IF(ISERROR(VLOOKUP($A1287,'31.12.2022'!$A:$I,9,0)=TRUE),0,VLOOKUP($A1287,'31.12.2022'!$A:$I,9,0))</f>
        <v>-12832.029999999999</v>
      </c>
    </row>
    <row r="1288" spans="1:15" x14ac:dyDescent="0.3">
      <c r="A1288" s="1" t="s">
        <v>1400</v>
      </c>
      <c r="B1288" s="1"/>
      <c r="C1288" s="53">
        <f t="shared" si="20"/>
        <v>11</v>
      </c>
      <c r="D1288" s="2">
        <f>IF(ISERROR(VLOOKUP($A1288,'31.01.2022'!$A:$I,9,0)=TRUE),0,VLOOKUP($A1288,'31.01.2022'!$A:$I,9,0))</f>
        <v>-0.28000000000000003</v>
      </c>
      <c r="E1288" s="2">
        <f>IF(ISERROR(VLOOKUP($A1288,'28.02.2022'!$A:$I,9,0)=TRUE),0,VLOOKUP($A1288,'28.02.2022'!$A:$I,9,0))</f>
        <v>-0.28000000000000003</v>
      </c>
      <c r="F1288" s="2">
        <f>IF(ISERROR(VLOOKUP($A1288,'31.03.2022'!$A:$I,9,0)=TRUE),0,VLOOKUP($A1288,'31.03.2022'!$A:$I,9,0))</f>
        <v>-0.28000000000000003</v>
      </c>
      <c r="G1288" s="2">
        <f>IF(ISERROR(VLOOKUP($A1288,'30.04.2022'!$A:$I,9,0)=TRUE),0,VLOOKUP($A1288,'30.04.2022'!$A:$I,9,0))</f>
        <v>-0.28000000000000003</v>
      </c>
      <c r="H1288" s="2">
        <f>IF(ISERROR(VLOOKUP($A1288,'31.05.2022'!$A:$I,9,0)=TRUE),0,VLOOKUP($A1288,'31.05.2022'!$A:$I,9,0))</f>
        <v>-0.28000000000000003</v>
      </c>
      <c r="I1288" s="2">
        <f>IF(ISERROR(VLOOKUP($A1288,'30.06.2022'!$A:$I,9,0)=TRUE),0,VLOOKUP($A1288,'30.06.2022'!$A:$I,9,0))</f>
        <v>-0.28000000000000003</v>
      </c>
      <c r="J1288" s="39">
        <f>IF(ISERROR(VLOOKUP($A1288,'31.07.2022'!$A:$I,9,0)=TRUE),0,VLOOKUP($A1288,'31.07.2022'!$A:$I,9,0))</f>
        <v>-0.28000000000000003</v>
      </c>
      <c r="K1288" s="39">
        <f>IF(ISERROR(VLOOKUP($A1288,'31.08.2022'!$A:$I,9,0)=TRUE),0,VLOOKUP($A1288,'31.08.2022'!$A:$I,9,0))</f>
        <v>-0.28000000000000003</v>
      </c>
      <c r="L1288" s="39">
        <f>IF(ISERROR(VLOOKUP($A1288,'30.09.2022'!$A:$I,9,0)=TRUE),0,VLOOKUP($A1288,'30.09.2022'!$A:$I,9,0))</f>
        <v>-0.28000000000000003</v>
      </c>
      <c r="M1288" s="39">
        <f>IF(ISERROR(VLOOKUP($A1288,'31.10.2022'!$A:$I,9,0)=TRUE),0,VLOOKUP($A1288,'31.10.2022'!$A:$I,9,0))</f>
        <v>-0.28000000000000003</v>
      </c>
      <c r="N1288" s="39">
        <f>IF(ISERROR(VLOOKUP($A1288,'30.11.2022'!$A:$I,9,0)=TRUE),0,VLOOKUP($A1288,'30.11.2022'!$A:$I,9,0))</f>
        <v>-0.28000000000000003</v>
      </c>
      <c r="O1288" s="39">
        <f>IF(ISERROR(VLOOKUP($A1288,'31.12.2022'!$A:$I,9,0)=TRUE),0,VLOOKUP($A1288,'31.12.2022'!$A:$I,9,0))</f>
        <v>-0.28000000000000003</v>
      </c>
    </row>
    <row r="1289" spans="1:15" x14ac:dyDescent="0.3">
      <c r="A1289" s="1" t="s">
        <v>1401</v>
      </c>
      <c r="B1289" s="1"/>
      <c r="C1289" s="53">
        <f t="shared" si="20"/>
        <v>11</v>
      </c>
      <c r="D1289" s="2">
        <f>IF(ISERROR(VLOOKUP($A1289,'31.01.2022'!$A:$I,9,0)=TRUE),0,VLOOKUP($A1289,'31.01.2022'!$A:$I,9,0))</f>
        <v>-231.84</v>
      </c>
      <c r="E1289" s="2">
        <f>IF(ISERROR(VLOOKUP($A1289,'28.02.2022'!$A:$I,9,0)=TRUE),0,VLOOKUP($A1289,'28.02.2022'!$A:$I,9,0))</f>
        <v>-231.84</v>
      </c>
      <c r="F1289" s="2">
        <f>IF(ISERROR(VLOOKUP($A1289,'31.03.2022'!$A:$I,9,0)=TRUE),0,VLOOKUP($A1289,'31.03.2022'!$A:$I,9,0))</f>
        <v>-231.84</v>
      </c>
      <c r="G1289" s="2">
        <f>IF(ISERROR(VLOOKUP($A1289,'30.04.2022'!$A:$I,9,0)=TRUE),0,VLOOKUP($A1289,'30.04.2022'!$A:$I,9,0))</f>
        <v>-231.84</v>
      </c>
      <c r="H1289" s="2">
        <f>IF(ISERROR(VLOOKUP($A1289,'31.05.2022'!$A:$I,9,0)=TRUE),0,VLOOKUP($A1289,'31.05.2022'!$A:$I,9,0))</f>
        <v>-231.84</v>
      </c>
      <c r="I1289" s="2">
        <f>IF(ISERROR(VLOOKUP($A1289,'30.06.2022'!$A:$I,9,0)=TRUE),0,VLOOKUP($A1289,'30.06.2022'!$A:$I,9,0))</f>
        <v>-231.84</v>
      </c>
      <c r="J1289" s="39">
        <f>IF(ISERROR(VLOOKUP($A1289,'31.07.2022'!$A:$I,9,0)=TRUE),0,VLOOKUP($A1289,'31.07.2022'!$A:$I,9,0))</f>
        <v>-231.84</v>
      </c>
      <c r="K1289" s="39">
        <f>IF(ISERROR(VLOOKUP($A1289,'31.08.2022'!$A:$I,9,0)=TRUE),0,VLOOKUP($A1289,'31.08.2022'!$A:$I,9,0))</f>
        <v>-231.84</v>
      </c>
      <c r="L1289" s="39">
        <f>IF(ISERROR(VLOOKUP($A1289,'30.09.2022'!$A:$I,9,0)=TRUE),0,VLOOKUP($A1289,'30.09.2022'!$A:$I,9,0))</f>
        <v>-231.84</v>
      </c>
      <c r="M1289" s="39">
        <f>IF(ISERROR(VLOOKUP($A1289,'31.10.2022'!$A:$I,9,0)=TRUE),0,VLOOKUP($A1289,'31.10.2022'!$A:$I,9,0))</f>
        <v>-231.84</v>
      </c>
      <c r="N1289" s="39">
        <f>IF(ISERROR(VLOOKUP($A1289,'30.11.2022'!$A:$I,9,0)=TRUE),0,VLOOKUP($A1289,'30.11.2022'!$A:$I,9,0))</f>
        <v>-231.84</v>
      </c>
      <c r="O1289" s="39">
        <f>IF(ISERROR(VLOOKUP($A1289,'31.12.2022'!$A:$I,9,0)=TRUE),0,VLOOKUP($A1289,'31.12.2022'!$A:$I,9,0))</f>
        <v>-231.84</v>
      </c>
    </row>
    <row r="1290" spans="1:15" x14ac:dyDescent="0.3">
      <c r="A1290" s="1" t="s">
        <v>1402</v>
      </c>
      <c r="B1290" s="1"/>
      <c r="C1290" s="53">
        <f t="shared" si="20"/>
        <v>11</v>
      </c>
      <c r="D1290" s="2">
        <f>IF(ISERROR(VLOOKUP($A1290,'31.01.2022'!$A:$I,9,0)=TRUE),0,VLOOKUP($A1290,'31.01.2022'!$A:$I,9,0))</f>
        <v>0</v>
      </c>
      <c r="E1290" s="2">
        <f>IF(ISERROR(VLOOKUP($A1290,'28.02.2022'!$A:$I,9,0)=TRUE),0,VLOOKUP($A1290,'28.02.2022'!$A:$I,9,0))</f>
        <v>0</v>
      </c>
      <c r="F1290" s="2">
        <f>IF(ISERROR(VLOOKUP($A1290,'31.03.2022'!$A:$I,9,0)=TRUE),0,VLOOKUP($A1290,'31.03.2022'!$A:$I,9,0))</f>
        <v>0</v>
      </c>
      <c r="G1290" s="2">
        <f>IF(ISERROR(VLOOKUP($A1290,'30.04.2022'!$A:$I,9,0)=TRUE),0,VLOOKUP($A1290,'30.04.2022'!$A:$I,9,0))</f>
        <v>0</v>
      </c>
      <c r="H1290" s="2">
        <f>IF(ISERROR(VLOOKUP($A1290,'31.05.2022'!$A:$I,9,0)=TRUE),0,VLOOKUP($A1290,'31.05.2022'!$A:$I,9,0))</f>
        <v>0</v>
      </c>
      <c r="I1290" s="2">
        <f>IF(ISERROR(VLOOKUP($A1290,'30.06.2022'!$A:$I,9,0)=TRUE),0,VLOOKUP($A1290,'30.06.2022'!$A:$I,9,0))</f>
        <v>0</v>
      </c>
      <c r="J1290" s="39">
        <f>IF(ISERROR(VLOOKUP($A1290,'31.07.2022'!$A:$I,9,0)=TRUE),0,VLOOKUP($A1290,'31.07.2022'!$A:$I,9,0))</f>
        <v>0</v>
      </c>
      <c r="K1290" s="39">
        <f>IF(ISERROR(VLOOKUP($A1290,'31.08.2022'!$A:$I,9,0)=TRUE),0,VLOOKUP($A1290,'31.08.2022'!$A:$I,9,0))</f>
        <v>0</v>
      </c>
      <c r="L1290" s="39">
        <f>IF(ISERROR(VLOOKUP($A1290,'30.09.2022'!$A:$I,9,0)=TRUE),0,VLOOKUP($A1290,'30.09.2022'!$A:$I,9,0))</f>
        <v>0</v>
      </c>
      <c r="M1290" s="39">
        <f>IF(ISERROR(VLOOKUP($A1290,'31.10.2022'!$A:$I,9,0)=TRUE),0,VLOOKUP($A1290,'31.10.2022'!$A:$I,9,0))</f>
        <v>0</v>
      </c>
      <c r="N1290" s="39">
        <f>IF(ISERROR(VLOOKUP($A1290,'30.11.2022'!$A:$I,9,0)=TRUE),0,VLOOKUP($A1290,'30.11.2022'!$A:$I,9,0))</f>
        <v>0</v>
      </c>
      <c r="O1290" s="39">
        <f>IF(ISERROR(VLOOKUP($A1290,'31.12.2022'!$A:$I,9,0)=TRUE),0,VLOOKUP($A1290,'31.12.2022'!$A:$I,9,0))</f>
        <v>0</v>
      </c>
    </row>
    <row r="1291" spans="1:15" x14ac:dyDescent="0.3">
      <c r="A1291" s="1" t="s">
        <v>1403</v>
      </c>
      <c r="B1291" s="1"/>
      <c r="C1291" s="53">
        <f t="shared" si="20"/>
        <v>11</v>
      </c>
      <c r="D1291" s="2">
        <f>IF(ISERROR(VLOOKUP($A1291,'31.01.2022'!$A:$I,9,0)=TRUE),0,VLOOKUP($A1291,'31.01.2022'!$A:$I,9,0))</f>
        <v>0</v>
      </c>
      <c r="E1291" s="2">
        <f>IF(ISERROR(VLOOKUP($A1291,'28.02.2022'!$A:$I,9,0)=TRUE),0,VLOOKUP($A1291,'28.02.2022'!$A:$I,9,0))</f>
        <v>-5380.8</v>
      </c>
      <c r="F1291" s="2">
        <f>IF(ISERROR(VLOOKUP($A1291,'31.03.2022'!$A:$I,9,0)=TRUE),0,VLOOKUP($A1291,'31.03.2022'!$A:$I,9,0))</f>
        <v>-5380.8</v>
      </c>
      <c r="G1291" s="2">
        <f>IF(ISERROR(VLOOKUP($A1291,'30.04.2022'!$A:$I,9,0)=TRUE),0,VLOOKUP($A1291,'30.04.2022'!$A:$I,9,0))</f>
        <v>-8503.08</v>
      </c>
      <c r="H1291" s="2">
        <f>IF(ISERROR(VLOOKUP($A1291,'31.05.2022'!$A:$I,9,0)=TRUE),0,VLOOKUP($A1291,'31.05.2022'!$A:$I,9,0))</f>
        <v>4.9200000000000728</v>
      </c>
      <c r="I1291" s="2">
        <f>IF(ISERROR(VLOOKUP($A1291,'30.06.2022'!$A:$I,9,0)=TRUE),0,VLOOKUP($A1291,'30.06.2022'!$A:$I,9,0))</f>
        <v>-5198.8799999999992</v>
      </c>
      <c r="J1291" s="39">
        <f>IF(ISERROR(VLOOKUP($A1291,'31.07.2022'!$A:$I,9,0)=TRUE),0,VLOOKUP($A1291,'31.07.2022'!$A:$I,9,0))</f>
        <v>-5198.8799999999992</v>
      </c>
      <c r="K1291" s="39">
        <f>IF(ISERROR(VLOOKUP($A1291,'31.08.2022'!$A:$I,9,0)=TRUE),0,VLOOKUP($A1291,'31.08.2022'!$A:$I,9,0))</f>
        <v>-5198.8799999999992</v>
      </c>
      <c r="L1291" s="39">
        <f>IF(ISERROR(VLOOKUP($A1291,'30.09.2022'!$A:$I,9,0)=TRUE),0,VLOOKUP($A1291,'30.09.2022'!$A:$I,9,0))</f>
        <v>-5198.8799999999992</v>
      </c>
      <c r="M1291" s="39">
        <f>IF(ISERROR(VLOOKUP($A1291,'31.10.2022'!$A:$I,9,0)=TRUE),0,VLOOKUP($A1291,'31.10.2022'!$A:$I,9,0))</f>
        <v>-5198.8799999999992</v>
      </c>
      <c r="N1291" s="39">
        <f>IF(ISERROR(VLOOKUP($A1291,'30.11.2022'!$A:$I,9,0)=TRUE),0,VLOOKUP($A1291,'30.11.2022'!$A:$I,9,0))</f>
        <v>-5198.8799999999992</v>
      </c>
      <c r="O1291" s="39">
        <f>IF(ISERROR(VLOOKUP($A1291,'31.12.2022'!$A:$I,9,0)=TRUE),0,VLOOKUP($A1291,'31.12.2022'!$A:$I,9,0))</f>
        <v>-5198.8799999999992</v>
      </c>
    </row>
    <row r="1292" spans="1:15" x14ac:dyDescent="0.3">
      <c r="A1292" s="1" t="s">
        <v>1404</v>
      </c>
      <c r="B1292" s="1"/>
      <c r="C1292" s="53">
        <f t="shared" si="20"/>
        <v>11</v>
      </c>
      <c r="D1292" s="2">
        <f>IF(ISERROR(VLOOKUP($A1292,'31.01.2022'!$A:$I,9,0)=TRUE),0,VLOOKUP($A1292,'31.01.2022'!$A:$I,9,0))</f>
        <v>-379.12</v>
      </c>
      <c r="E1292" s="2">
        <f>IF(ISERROR(VLOOKUP($A1292,'28.02.2022'!$A:$I,9,0)=TRUE),0,VLOOKUP($A1292,'28.02.2022'!$A:$I,9,0))</f>
        <v>-379.12</v>
      </c>
      <c r="F1292" s="2">
        <f>IF(ISERROR(VLOOKUP($A1292,'31.03.2022'!$A:$I,9,0)=TRUE),0,VLOOKUP($A1292,'31.03.2022'!$A:$I,9,0))</f>
        <v>-379.12</v>
      </c>
      <c r="G1292" s="2">
        <f>IF(ISERROR(VLOOKUP($A1292,'30.04.2022'!$A:$I,9,0)=TRUE),0,VLOOKUP($A1292,'30.04.2022'!$A:$I,9,0))</f>
        <v>-379.12</v>
      </c>
      <c r="H1292" s="2">
        <f>IF(ISERROR(VLOOKUP($A1292,'31.05.2022'!$A:$I,9,0)=TRUE),0,VLOOKUP($A1292,'31.05.2022'!$A:$I,9,0))</f>
        <v>-379.12</v>
      </c>
      <c r="I1292" s="2">
        <f>IF(ISERROR(VLOOKUP($A1292,'30.06.2022'!$A:$I,9,0)=TRUE),0,VLOOKUP($A1292,'30.06.2022'!$A:$I,9,0))</f>
        <v>-379.12</v>
      </c>
      <c r="J1292" s="39">
        <f>IF(ISERROR(VLOOKUP($A1292,'31.07.2022'!$A:$I,9,0)=TRUE),0,VLOOKUP($A1292,'31.07.2022'!$A:$I,9,0))</f>
        <v>-379.12</v>
      </c>
      <c r="K1292" s="39">
        <f>IF(ISERROR(VLOOKUP($A1292,'31.08.2022'!$A:$I,9,0)=TRUE),0,VLOOKUP($A1292,'31.08.2022'!$A:$I,9,0))</f>
        <v>-379.12</v>
      </c>
      <c r="L1292" s="39">
        <f>IF(ISERROR(VLOOKUP($A1292,'30.09.2022'!$A:$I,9,0)=TRUE),0,VLOOKUP($A1292,'30.09.2022'!$A:$I,9,0))</f>
        <v>-379.12</v>
      </c>
      <c r="M1292" s="39">
        <f>IF(ISERROR(VLOOKUP($A1292,'31.10.2022'!$A:$I,9,0)=TRUE),0,VLOOKUP($A1292,'31.10.2022'!$A:$I,9,0))</f>
        <v>-379.12</v>
      </c>
      <c r="N1292" s="39">
        <f>IF(ISERROR(VLOOKUP($A1292,'30.11.2022'!$A:$I,9,0)=TRUE),0,VLOOKUP($A1292,'30.11.2022'!$A:$I,9,0))</f>
        <v>-379.12</v>
      </c>
      <c r="O1292" s="39">
        <f>IF(ISERROR(VLOOKUP($A1292,'31.12.2022'!$A:$I,9,0)=TRUE),0,VLOOKUP($A1292,'31.12.2022'!$A:$I,9,0))</f>
        <v>-379.12</v>
      </c>
    </row>
    <row r="1293" spans="1:15" x14ac:dyDescent="0.3">
      <c r="A1293" s="1" t="s">
        <v>1405</v>
      </c>
      <c r="B1293" s="1"/>
      <c r="C1293" s="53">
        <f t="shared" si="20"/>
        <v>11</v>
      </c>
      <c r="D1293" s="2">
        <f>IF(ISERROR(VLOOKUP($A1293,'31.01.2022'!$A:$I,9,0)=TRUE),0,VLOOKUP($A1293,'31.01.2022'!$A:$I,9,0))</f>
        <v>-4231.01</v>
      </c>
      <c r="E1293" s="2">
        <f>IF(ISERROR(VLOOKUP($A1293,'28.02.2022'!$A:$I,9,0)=TRUE),0,VLOOKUP($A1293,'28.02.2022'!$A:$I,9,0))</f>
        <v>-7577.02</v>
      </c>
      <c r="F1293" s="2">
        <f>IF(ISERROR(VLOOKUP($A1293,'31.03.2022'!$A:$I,9,0)=TRUE),0,VLOOKUP($A1293,'31.03.2022'!$A:$I,9,0))</f>
        <v>-6692.02</v>
      </c>
      <c r="G1293" s="2">
        <f>IF(ISERROR(VLOOKUP($A1293,'30.04.2022'!$A:$I,9,0)=TRUE),0,VLOOKUP($A1293,'30.04.2022'!$A:$I,9,0))</f>
        <v>-10038.030000000001</v>
      </c>
      <c r="H1293" s="2">
        <f>IF(ISERROR(VLOOKUP($A1293,'31.05.2022'!$A:$I,9,0)=TRUE),0,VLOOKUP($A1293,'31.05.2022'!$A:$I,9,0))</f>
        <v>-10038.029999999999</v>
      </c>
      <c r="I1293" s="2">
        <f>IF(ISERROR(VLOOKUP($A1293,'30.06.2022'!$A:$I,9,0)=TRUE),0,VLOOKUP($A1293,'30.06.2022'!$A:$I,9,0))</f>
        <v>-13384.04</v>
      </c>
      <c r="J1293" s="39">
        <f>IF(ISERROR(VLOOKUP($A1293,'31.07.2022'!$A:$I,9,0)=TRUE),0,VLOOKUP($A1293,'31.07.2022'!$A:$I,9,0))</f>
        <v>-13384.04</v>
      </c>
      <c r="K1293" s="39">
        <f>IF(ISERROR(VLOOKUP($A1293,'31.08.2022'!$A:$I,9,0)=TRUE),0,VLOOKUP($A1293,'31.08.2022'!$A:$I,9,0))</f>
        <v>-13384.04</v>
      </c>
      <c r="L1293" s="39">
        <f>IF(ISERROR(VLOOKUP($A1293,'30.09.2022'!$A:$I,9,0)=TRUE),0,VLOOKUP($A1293,'30.09.2022'!$A:$I,9,0))</f>
        <v>-13384.04</v>
      </c>
      <c r="M1293" s="39">
        <f>IF(ISERROR(VLOOKUP($A1293,'31.10.2022'!$A:$I,9,0)=TRUE),0,VLOOKUP($A1293,'31.10.2022'!$A:$I,9,0))</f>
        <v>-13384.04</v>
      </c>
      <c r="N1293" s="39">
        <f>IF(ISERROR(VLOOKUP($A1293,'30.11.2022'!$A:$I,9,0)=TRUE),0,VLOOKUP($A1293,'30.11.2022'!$A:$I,9,0))</f>
        <v>-13384.04</v>
      </c>
      <c r="O1293" s="39">
        <f>IF(ISERROR(VLOOKUP($A1293,'31.12.2022'!$A:$I,9,0)=TRUE),0,VLOOKUP($A1293,'31.12.2022'!$A:$I,9,0))</f>
        <v>-13384.04</v>
      </c>
    </row>
    <row r="1294" spans="1:15" x14ac:dyDescent="0.3">
      <c r="A1294" s="1" t="s">
        <v>1406</v>
      </c>
      <c r="B1294" s="1"/>
      <c r="C1294" s="53">
        <f t="shared" si="20"/>
        <v>11</v>
      </c>
      <c r="D1294" s="2">
        <f>IF(ISERROR(VLOOKUP($A1294,'31.01.2022'!$A:$I,9,0)=TRUE),0,VLOOKUP($A1294,'31.01.2022'!$A:$I,9,0))</f>
        <v>-142603</v>
      </c>
      <c r="E1294" s="2">
        <f>IF(ISERROR(VLOOKUP($A1294,'28.02.2022'!$A:$I,9,0)=TRUE),0,VLOOKUP($A1294,'28.02.2022'!$A:$I,9,0))</f>
        <v>-163430</v>
      </c>
      <c r="F1294" s="2">
        <f>IF(ISERROR(VLOOKUP($A1294,'31.03.2022'!$A:$I,9,0)=TRUE),0,VLOOKUP($A1294,'31.03.2022'!$A:$I,9,0))</f>
        <v>-32686</v>
      </c>
      <c r="G1294" s="2">
        <f>IF(ISERROR(VLOOKUP($A1294,'30.04.2022'!$A:$I,9,0)=TRUE),0,VLOOKUP($A1294,'30.04.2022'!$A:$I,9,0))</f>
        <v>0</v>
      </c>
      <c r="H1294" s="2">
        <f>IF(ISERROR(VLOOKUP($A1294,'31.05.2022'!$A:$I,9,0)=TRUE),0,VLOOKUP($A1294,'31.05.2022'!$A:$I,9,0))</f>
        <v>0</v>
      </c>
      <c r="I1294" s="2">
        <f>IF(ISERROR(VLOOKUP($A1294,'30.06.2022'!$A:$I,9,0)=TRUE),0,VLOOKUP($A1294,'30.06.2022'!$A:$I,9,0))</f>
        <v>0</v>
      </c>
      <c r="J1294" s="39">
        <f>IF(ISERROR(VLOOKUP($A1294,'31.07.2022'!$A:$I,9,0)=TRUE),0,VLOOKUP($A1294,'31.07.2022'!$A:$I,9,0))</f>
        <v>0</v>
      </c>
      <c r="K1294" s="39">
        <f>IF(ISERROR(VLOOKUP($A1294,'31.08.2022'!$A:$I,9,0)=TRUE),0,VLOOKUP($A1294,'31.08.2022'!$A:$I,9,0))</f>
        <v>0</v>
      </c>
      <c r="L1294" s="39">
        <f>IF(ISERROR(VLOOKUP($A1294,'30.09.2022'!$A:$I,9,0)=TRUE),0,VLOOKUP($A1294,'30.09.2022'!$A:$I,9,0))</f>
        <v>0</v>
      </c>
      <c r="M1294" s="39">
        <f>IF(ISERROR(VLOOKUP($A1294,'31.10.2022'!$A:$I,9,0)=TRUE),0,VLOOKUP($A1294,'31.10.2022'!$A:$I,9,0))</f>
        <v>0</v>
      </c>
      <c r="N1294" s="39">
        <f>IF(ISERROR(VLOOKUP($A1294,'30.11.2022'!$A:$I,9,0)=TRUE),0,VLOOKUP($A1294,'30.11.2022'!$A:$I,9,0))</f>
        <v>0</v>
      </c>
      <c r="O1294" s="39">
        <f>IF(ISERROR(VLOOKUP($A1294,'31.12.2022'!$A:$I,9,0)=TRUE),0,VLOOKUP($A1294,'31.12.2022'!$A:$I,9,0))</f>
        <v>0</v>
      </c>
    </row>
    <row r="1295" spans="1:15" x14ac:dyDescent="0.3">
      <c r="A1295" s="1" t="s">
        <v>1407</v>
      </c>
      <c r="B1295" s="1"/>
      <c r="C1295" s="53">
        <f t="shared" si="20"/>
        <v>11</v>
      </c>
      <c r="D1295" s="2">
        <f>IF(ISERROR(VLOOKUP($A1295,'31.01.2022'!$A:$I,9,0)=TRUE),0,VLOOKUP($A1295,'31.01.2022'!$A:$I,9,0))</f>
        <v>-0.02</v>
      </c>
      <c r="E1295" s="2">
        <f>IF(ISERROR(VLOOKUP($A1295,'28.02.2022'!$A:$I,9,0)=TRUE),0,VLOOKUP($A1295,'28.02.2022'!$A:$I,9,0))</f>
        <v>-0.02</v>
      </c>
      <c r="F1295" s="2">
        <f>IF(ISERROR(VLOOKUP($A1295,'31.03.2022'!$A:$I,9,0)=TRUE),0,VLOOKUP($A1295,'31.03.2022'!$A:$I,9,0))</f>
        <v>-0.02</v>
      </c>
      <c r="G1295" s="2">
        <f>IF(ISERROR(VLOOKUP($A1295,'30.04.2022'!$A:$I,9,0)=TRUE),0,VLOOKUP($A1295,'30.04.2022'!$A:$I,9,0))</f>
        <v>-0.02</v>
      </c>
      <c r="H1295" s="2">
        <f>IF(ISERROR(VLOOKUP($A1295,'31.05.2022'!$A:$I,9,0)=TRUE),0,VLOOKUP($A1295,'31.05.2022'!$A:$I,9,0))</f>
        <v>-0.02</v>
      </c>
      <c r="I1295" s="2">
        <f>IF(ISERROR(VLOOKUP($A1295,'30.06.2022'!$A:$I,9,0)=TRUE),0,VLOOKUP($A1295,'30.06.2022'!$A:$I,9,0))</f>
        <v>-0.02</v>
      </c>
      <c r="J1295" s="39">
        <f>IF(ISERROR(VLOOKUP($A1295,'31.07.2022'!$A:$I,9,0)=TRUE),0,VLOOKUP($A1295,'31.07.2022'!$A:$I,9,0))</f>
        <v>-0.02</v>
      </c>
      <c r="K1295" s="39">
        <f>IF(ISERROR(VLOOKUP($A1295,'31.08.2022'!$A:$I,9,0)=TRUE),0,VLOOKUP($A1295,'31.08.2022'!$A:$I,9,0))</f>
        <v>-0.02</v>
      </c>
      <c r="L1295" s="39">
        <f>IF(ISERROR(VLOOKUP($A1295,'30.09.2022'!$A:$I,9,0)=TRUE),0,VLOOKUP($A1295,'30.09.2022'!$A:$I,9,0))</f>
        <v>-0.02</v>
      </c>
      <c r="M1295" s="39">
        <f>IF(ISERROR(VLOOKUP($A1295,'31.10.2022'!$A:$I,9,0)=TRUE),0,VLOOKUP($A1295,'31.10.2022'!$A:$I,9,0))</f>
        <v>-0.02</v>
      </c>
      <c r="N1295" s="39">
        <f>IF(ISERROR(VLOOKUP($A1295,'30.11.2022'!$A:$I,9,0)=TRUE),0,VLOOKUP($A1295,'30.11.2022'!$A:$I,9,0))</f>
        <v>-0.02</v>
      </c>
      <c r="O1295" s="39">
        <f>IF(ISERROR(VLOOKUP($A1295,'31.12.2022'!$A:$I,9,0)=TRUE),0,VLOOKUP($A1295,'31.12.2022'!$A:$I,9,0))</f>
        <v>-0.02</v>
      </c>
    </row>
    <row r="1296" spans="1:15" x14ac:dyDescent="0.3">
      <c r="A1296" s="1" t="s">
        <v>1408</v>
      </c>
      <c r="B1296" s="1"/>
      <c r="C1296" s="53">
        <f t="shared" si="20"/>
        <v>11</v>
      </c>
      <c r="D1296" s="2">
        <f>IF(ISERROR(VLOOKUP($A1296,'31.01.2022'!$A:$I,9,0)=TRUE),0,VLOOKUP($A1296,'31.01.2022'!$A:$I,9,0))</f>
        <v>0</v>
      </c>
      <c r="E1296" s="2">
        <f>IF(ISERROR(VLOOKUP($A1296,'28.02.2022'!$A:$I,9,0)=TRUE),0,VLOOKUP($A1296,'28.02.2022'!$A:$I,9,0))</f>
        <v>-1250</v>
      </c>
      <c r="F1296" s="2">
        <f>IF(ISERROR(VLOOKUP($A1296,'31.03.2022'!$A:$I,9,0)=TRUE),0,VLOOKUP($A1296,'31.03.2022'!$A:$I,9,0))</f>
        <v>-1250</v>
      </c>
      <c r="G1296" s="2">
        <f>IF(ISERROR(VLOOKUP($A1296,'30.04.2022'!$A:$I,9,0)=TRUE),0,VLOOKUP($A1296,'30.04.2022'!$A:$I,9,0))</f>
        <v>-2450</v>
      </c>
      <c r="H1296" s="2">
        <f>IF(ISERROR(VLOOKUP($A1296,'31.05.2022'!$A:$I,9,0)=TRUE),0,VLOOKUP($A1296,'31.05.2022'!$A:$I,9,0))</f>
        <v>-2450</v>
      </c>
      <c r="I1296" s="2">
        <f>IF(ISERROR(VLOOKUP($A1296,'30.06.2022'!$A:$I,9,0)=TRUE),0,VLOOKUP($A1296,'30.06.2022'!$A:$I,9,0))</f>
        <v>-2450</v>
      </c>
      <c r="J1296" s="39">
        <f>IF(ISERROR(VLOOKUP($A1296,'31.07.2022'!$A:$I,9,0)=TRUE),0,VLOOKUP($A1296,'31.07.2022'!$A:$I,9,0))</f>
        <v>-2450</v>
      </c>
      <c r="K1296" s="39">
        <f>IF(ISERROR(VLOOKUP($A1296,'31.08.2022'!$A:$I,9,0)=TRUE),0,VLOOKUP($A1296,'31.08.2022'!$A:$I,9,0))</f>
        <v>-2450</v>
      </c>
      <c r="L1296" s="39">
        <f>IF(ISERROR(VLOOKUP($A1296,'30.09.2022'!$A:$I,9,0)=TRUE),0,VLOOKUP($A1296,'30.09.2022'!$A:$I,9,0))</f>
        <v>-2450</v>
      </c>
      <c r="M1296" s="39">
        <f>IF(ISERROR(VLOOKUP($A1296,'31.10.2022'!$A:$I,9,0)=TRUE),0,VLOOKUP($A1296,'31.10.2022'!$A:$I,9,0))</f>
        <v>-2450</v>
      </c>
      <c r="N1296" s="39">
        <f>IF(ISERROR(VLOOKUP($A1296,'30.11.2022'!$A:$I,9,0)=TRUE),0,VLOOKUP($A1296,'30.11.2022'!$A:$I,9,0))</f>
        <v>-2450</v>
      </c>
      <c r="O1296" s="39">
        <f>IF(ISERROR(VLOOKUP($A1296,'31.12.2022'!$A:$I,9,0)=TRUE),0,VLOOKUP($A1296,'31.12.2022'!$A:$I,9,0))</f>
        <v>-2450</v>
      </c>
    </row>
    <row r="1297" spans="1:15" x14ac:dyDescent="0.3">
      <c r="A1297" s="1" t="s">
        <v>1409</v>
      </c>
      <c r="B1297" s="1"/>
      <c r="C1297" s="53">
        <f t="shared" si="20"/>
        <v>11</v>
      </c>
      <c r="D1297" s="2">
        <f>IF(ISERROR(VLOOKUP($A1297,'31.01.2022'!$A:$I,9,0)=TRUE),0,VLOOKUP($A1297,'31.01.2022'!$A:$I,9,0))</f>
        <v>0</v>
      </c>
      <c r="E1297" s="2">
        <f>IF(ISERROR(VLOOKUP($A1297,'28.02.2022'!$A:$I,9,0)=TRUE),0,VLOOKUP($A1297,'28.02.2022'!$A:$I,9,0))</f>
        <v>0</v>
      </c>
      <c r="F1297" s="2">
        <f>IF(ISERROR(VLOOKUP($A1297,'31.03.2022'!$A:$I,9,0)=TRUE),0,VLOOKUP($A1297,'31.03.2022'!$A:$I,9,0))</f>
        <v>0</v>
      </c>
      <c r="G1297" s="2">
        <f>IF(ISERROR(VLOOKUP($A1297,'30.04.2022'!$A:$I,9,0)=TRUE),0,VLOOKUP($A1297,'30.04.2022'!$A:$I,9,0))</f>
        <v>-4550.08</v>
      </c>
      <c r="H1297" s="2">
        <f>IF(ISERROR(VLOOKUP($A1297,'31.05.2022'!$A:$I,9,0)=TRUE),0,VLOOKUP($A1297,'31.05.2022'!$A:$I,9,0))</f>
        <v>-4550.08</v>
      </c>
      <c r="I1297" s="2">
        <f>IF(ISERROR(VLOOKUP($A1297,'30.06.2022'!$A:$I,9,0)=TRUE),0,VLOOKUP($A1297,'30.06.2022'!$A:$I,9,0))</f>
        <v>-4550.08</v>
      </c>
      <c r="J1297" s="39">
        <f>IF(ISERROR(VLOOKUP($A1297,'31.07.2022'!$A:$I,9,0)=TRUE),0,VLOOKUP($A1297,'31.07.2022'!$A:$I,9,0))</f>
        <v>-4550.08</v>
      </c>
      <c r="K1297" s="39">
        <f>IF(ISERROR(VLOOKUP($A1297,'31.08.2022'!$A:$I,9,0)=TRUE),0,VLOOKUP($A1297,'31.08.2022'!$A:$I,9,0))</f>
        <v>-4550.08</v>
      </c>
      <c r="L1297" s="39">
        <f>IF(ISERROR(VLOOKUP($A1297,'30.09.2022'!$A:$I,9,0)=TRUE),0,VLOOKUP($A1297,'30.09.2022'!$A:$I,9,0))</f>
        <v>-4550.08</v>
      </c>
      <c r="M1297" s="39">
        <f>IF(ISERROR(VLOOKUP($A1297,'31.10.2022'!$A:$I,9,0)=TRUE),0,VLOOKUP($A1297,'31.10.2022'!$A:$I,9,0))</f>
        <v>-4550.08</v>
      </c>
      <c r="N1297" s="39">
        <f>IF(ISERROR(VLOOKUP($A1297,'30.11.2022'!$A:$I,9,0)=TRUE),0,VLOOKUP($A1297,'30.11.2022'!$A:$I,9,0))</f>
        <v>-4550.08</v>
      </c>
      <c r="O1297" s="39">
        <f>IF(ISERROR(VLOOKUP($A1297,'31.12.2022'!$A:$I,9,0)=TRUE),0,VLOOKUP($A1297,'31.12.2022'!$A:$I,9,0))</f>
        <v>-4550.08</v>
      </c>
    </row>
    <row r="1298" spans="1:15" x14ac:dyDescent="0.3">
      <c r="A1298" s="1" t="s">
        <v>1410</v>
      </c>
      <c r="B1298" s="1"/>
      <c r="C1298" s="53">
        <f t="shared" si="20"/>
        <v>11</v>
      </c>
      <c r="D1298" s="2">
        <f>IF(ISERROR(VLOOKUP($A1298,'31.01.2022'!$A:$I,9,0)=TRUE),0,VLOOKUP($A1298,'31.01.2022'!$A:$I,9,0))</f>
        <v>0</v>
      </c>
      <c r="E1298" s="2">
        <f>IF(ISERROR(VLOOKUP($A1298,'28.02.2022'!$A:$I,9,0)=TRUE),0,VLOOKUP($A1298,'28.02.2022'!$A:$I,9,0))</f>
        <v>-9534.4</v>
      </c>
      <c r="F1298" s="2">
        <f>IF(ISERROR(VLOOKUP($A1298,'31.03.2022'!$A:$I,9,0)=TRUE),0,VLOOKUP($A1298,'31.03.2022'!$A:$I,9,0))</f>
        <v>0</v>
      </c>
      <c r="G1298" s="2">
        <f>IF(ISERROR(VLOOKUP($A1298,'30.04.2022'!$A:$I,9,0)=TRUE),0,VLOOKUP($A1298,'30.04.2022'!$A:$I,9,0))</f>
        <v>0</v>
      </c>
      <c r="H1298" s="2">
        <f>IF(ISERROR(VLOOKUP($A1298,'31.05.2022'!$A:$I,9,0)=TRUE),0,VLOOKUP($A1298,'31.05.2022'!$A:$I,9,0))</f>
        <v>0</v>
      </c>
      <c r="I1298" s="2">
        <f>IF(ISERROR(VLOOKUP($A1298,'30.06.2022'!$A:$I,9,0)=TRUE),0,VLOOKUP($A1298,'30.06.2022'!$A:$I,9,0))</f>
        <v>0</v>
      </c>
      <c r="J1298" s="39">
        <f>IF(ISERROR(VLOOKUP($A1298,'31.07.2022'!$A:$I,9,0)=TRUE),0,VLOOKUP($A1298,'31.07.2022'!$A:$I,9,0))</f>
        <v>0</v>
      </c>
      <c r="K1298" s="39">
        <f>IF(ISERROR(VLOOKUP($A1298,'31.08.2022'!$A:$I,9,0)=TRUE),0,VLOOKUP($A1298,'31.08.2022'!$A:$I,9,0))</f>
        <v>0</v>
      </c>
      <c r="L1298" s="39">
        <f>IF(ISERROR(VLOOKUP($A1298,'30.09.2022'!$A:$I,9,0)=TRUE),0,VLOOKUP($A1298,'30.09.2022'!$A:$I,9,0))</f>
        <v>0</v>
      </c>
      <c r="M1298" s="39">
        <f>IF(ISERROR(VLOOKUP($A1298,'31.10.2022'!$A:$I,9,0)=TRUE),0,VLOOKUP($A1298,'31.10.2022'!$A:$I,9,0))</f>
        <v>0</v>
      </c>
      <c r="N1298" s="39">
        <f>IF(ISERROR(VLOOKUP($A1298,'30.11.2022'!$A:$I,9,0)=TRUE),0,VLOOKUP($A1298,'30.11.2022'!$A:$I,9,0))</f>
        <v>0</v>
      </c>
      <c r="O1298" s="39">
        <f>IF(ISERROR(VLOOKUP($A1298,'31.12.2022'!$A:$I,9,0)=TRUE),0,VLOOKUP($A1298,'31.12.2022'!$A:$I,9,0))</f>
        <v>0</v>
      </c>
    </row>
    <row r="1299" spans="1:15" x14ac:dyDescent="0.3">
      <c r="A1299" s="1" t="s">
        <v>1411</v>
      </c>
      <c r="B1299" s="1"/>
      <c r="C1299" s="53">
        <f t="shared" si="20"/>
        <v>11</v>
      </c>
      <c r="D1299" s="2">
        <f>IF(ISERROR(VLOOKUP($A1299,'31.01.2022'!$A:$I,9,0)=TRUE),0,VLOOKUP($A1299,'31.01.2022'!$A:$I,9,0))</f>
        <v>0.75</v>
      </c>
      <c r="E1299" s="2">
        <f>IF(ISERROR(VLOOKUP($A1299,'28.02.2022'!$A:$I,9,0)=TRUE),0,VLOOKUP($A1299,'28.02.2022'!$A:$I,9,0))</f>
        <v>0.75</v>
      </c>
      <c r="F1299" s="2">
        <f>IF(ISERROR(VLOOKUP($A1299,'31.03.2022'!$A:$I,9,0)=TRUE),0,VLOOKUP($A1299,'31.03.2022'!$A:$I,9,0))</f>
        <v>0.75</v>
      </c>
      <c r="G1299" s="2">
        <f>IF(ISERROR(VLOOKUP($A1299,'30.04.2022'!$A:$I,9,0)=TRUE),0,VLOOKUP($A1299,'30.04.2022'!$A:$I,9,0))</f>
        <v>0.75</v>
      </c>
      <c r="H1299" s="2">
        <f>IF(ISERROR(VLOOKUP($A1299,'31.05.2022'!$A:$I,9,0)=TRUE),0,VLOOKUP($A1299,'31.05.2022'!$A:$I,9,0))</f>
        <v>0.75</v>
      </c>
      <c r="I1299" s="2">
        <f>IF(ISERROR(VLOOKUP($A1299,'30.06.2022'!$A:$I,9,0)=TRUE),0,VLOOKUP($A1299,'30.06.2022'!$A:$I,9,0))</f>
        <v>0.75</v>
      </c>
      <c r="J1299" s="39">
        <f>IF(ISERROR(VLOOKUP($A1299,'31.07.2022'!$A:$I,9,0)=TRUE),0,VLOOKUP($A1299,'31.07.2022'!$A:$I,9,0))</f>
        <v>0.75</v>
      </c>
      <c r="K1299" s="39">
        <f>IF(ISERROR(VLOOKUP($A1299,'31.08.2022'!$A:$I,9,0)=TRUE),0,VLOOKUP($A1299,'31.08.2022'!$A:$I,9,0))</f>
        <v>0.75</v>
      </c>
      <c r="L1299" s="39">
        <f>IF(ISERROR(VLOOKUP($A1299,'30.09.2022'!$A:$I,9,0)=TRUE),0,VLOOKUP($A1299,'30.09.2022'!$A:$I,9,0))</f>
        <v>0.75</v>
      </c>
      <c r="M1299" s="39">
        <f>IF(ISERROR(VLOOKUP($A1299,'31.10.2022'!$A:$I,9,0)=TRUE),0,VLOOKUP($A1299,'31.10.2022'!$A:$I,9,0))</f>
        <v>0.75</v>
      </c>
      <c r="N1299" s="39">
        <f>IF(ISERROR(VLOOKUP($A1299,'30.11.2022'!$A:$I,9,0)=TRUE),0,VLOOKUP($A1299,'30.11.2022'!$A:$I,9,0))</f>
        <v>0.75</v>
      </c>
      <c r="O1299" s="39">
        <f>IF(ISERROR(VLOOKUP($A1299,'31.12.2022'!$A:$I,9,0)=TRUE),0,VLOOKUP($A1299,'31.12.2022'!$A:$I,9,0))</f>
        <v>0.75</v>
      </c>
    </row>
    <row r="1300" spans="1:15" x14ac:dyDescent="0.3">
      <c r="A1300" s="1" t="s">
        <v>1412</v>
      </c>
      <c r="B1300" s="1"/>
      <c r="C1300" s="53">
        <f t="shared" si="20"/>
        <v>11</v>
      </c>
      <c r="D1300" s="2">
        <f>IF(ISERROR(VLOOKUP($A1300,'31.01.2022'!$A:$I,9,0)=TRUE),0,VLOOKUP($A1300,'31.01.2022'!$A:$I,9,0))</f>
        <v>-354</v>
      </c>
      <c r="E1300" s="2">
        <f>IF(ISERROR(VLOOKUP($A1300,'28.02.2022'!$A:$I,9,0)=TRUE),0,VLOOKUP($A1300,'28.02.2022'!$A:$I,9,0))</f>
        <v>-3843.2</v>
      </c>
      <c r="F1300" s="2">
        <f>IF(ISERROR(VLOOKUP($A1300,'31.03.2022'!$A:$I,9,0)=TRUE),0,VLOOKUP($A1300,'31.03.2022'!$A:$I,9,0))</f>
        <v>-6026.2000000000007</v>
      </c>
      <c r="G1300" s="2">
        <f>IF(ISERROR(VLOOKUP($A1300,'30.04.2022'!$A:$I,9,0)=TRUE),0,VLOOKUP($A1300,'30.04.2022'!$A:$I,9,0))</f>
        <v>-26.200000000000728</v>
      </c>
      <c r="H1300" s="2">
        <f>IF(ISERROR(VLOOKUP($A1300,'31.05.2022'!$A:$I,9,0)=TRUE),0,VLOOKUP($A1300,'31.05.2022'!$A:$I,9,0))</f>
        <v>-1971</v>
      </c>
      <c r="I1300" s="2">
        <f>IF(ISERROR(VLOOKUP($A1300,'30.06.2022'!$A:$I,9,0)=TRUE),0,VLOOKUP($A1300,'30.06.2022'!$A:$I,9,0))</f>
        <v>-10352.799999999999</v>
      </c>
      <c r="J1300" s="39">
        <f>IF(ISERROR(VLOOKUP($A1300,'31.07.2022'!$A:$I,9,0)=TRUE),0,VLOOKUP($A1300,'31.07.2022'!$A:$I,9,0))</f>
        <v>-10352.799999999999</v>
      </c>
      <c r="K1300" s="39">
        <f>IF(ISERROR(VLOOKUP($A1300,'31.08.2022'!$A:$I,9,0)=TRUE),0,VLOOKUP($A1300,'31.08.2022'!$A:$I,9,0))</f>
        <v>-10352.799999999999</v>
      </c>
      <c r="L1300" s="39">
        <f>IF(ISERROR(VLOOKUP($A1300,'30.09.2022'!$A:$I,9,0)=TRUE),0,VLOOKUP($A1300,'30.09.2022'!$A:$I,9,0))</f>
        <v>-10352.799999999999</v>
      </c>
      <c r="M1300" s="39">
        <f>IF(ISERROR(VLOOKUP($A1300,'31.10.2022'!$A:$I,9,0)=TRUE),0,VLOOKUP($A1300,'31.10.2022'!$A:$I,9,0))</f>
        <v>-10352.799999999999</v>
      </c>
      <c r="N1300" s="39">
        <f>IF(ISERROR(VLOOKUP($A1300,'30.11.2022'!$A:$I,9,0)=TRUE),0,VLOOKUP($A1300,'30.11.2022'!$A:$I,9,0))</f>
        <v>-10352.799999999999</v>
      </c>
      <c r="O1300" s="39">
        <f>IF(ISERROR(VLOOKUP($A1300,'31.12.2022'!$A:$I,9,0)=TRUE),0,VLOOKUP($A1300,'31.12.2022'!$A:$I,9,0))</f>
        <v>-10352.799999999999</v>
      </c>
    </row>
    <row r="1301" spans="1:15" x14ac:dyDescent="0.3">
      <c r="A1301" s="1" t="s">
        <v>1413</v>
      </c>
      <c r="B1301" s="1"/>
      <c r="C1301" s="53">
        <f t="shared" si="20"/>
        <v>11</v>
      </c>
      <c r="D1301" s="2">
        <f>IF(ISERROR(VLOOKUP($A1301,'31.01.2022'!$A:$I,9,0)=TRUE),0,VLOOKUP($A1301,'31.01.2022'!$A:$I,9,0))</f>
        <v>-648.99999999999989</v>
      </c>
      <c r="E1301" s="2">
        <f>IF(ISERROR(VLOOKUP($A1301,'28.02.2022'!$A:$I,9,0)=TRUE),0,VLOOKUP($A1301,'28.02.2022'!$A:$I,9,0))</f>
        <v>-648.99999999999989</v>
      </c>
      <c r="F1301" s="2">
        <f>IF(ISERROR(VLOOKUP($A1301,'31.03.2022'!$A:$I,9,0)=TRUE),0,VLOOKUP($A1301,'31.03.2022'!$A:$I,9,0))</f>
        <v>-648.99999999999989</v>
      </c>
      <c r="G1301" s="2">
        <f>IF(ISERROR(VLOOKUP($A1301,'30.04.2022'!$A:$I,9,0)=TRUE),0,VLOOKUP($A1301,'30.04.2022'!$A:$I,9,0))</f>
        <v>-2050.25</v>
      </c>
      <c r="H1301" s="2">
        <f>IF(ISERROR(VLOOKUP($A1301,'31.05.2022'!$A:$I,9,0)=TRUE),0,VLOOKUP($A1301,'31.05.2022'!$A:$I,9,0))</f>
        <v>-2050.25</v>
      </c>
      <c r="I1301" s="2">
        <f>IF(ISERROR(VLOOKUP($A1301,'30.06.2022'!$A:$I,9,0)=TRUE),0,VLOOKUP($A1301,'30.06.2022'!$A:$I,9,0))</f>
        <v>-2050.25</v>
      </c>
      <c r="J1301" s="39">
        <f>IF(ISERROR(VLOOKUP($A1301,'31.07.2022'!$A:$I,9,0)=TRUE),0,VLOOKUP($A1301,'31.07.2022'!$A:$I,9,0))</f>
        <v>-2050.25</v>
      </c>
      <c r="K1301" s="39">
        <f>IF(ISERROR(VLOOKUP($A1301,'31.08.2022'!$A:$I,9,0)=TRUE),0,VLOOKUP($A1301,'31.08.2022'!$A:$I,9,0))</f>
        <v>-2050.25</v>
      </c>
      <c r="L1301" s="39">
        <f>IF(ISERROR(VLOOKUP($A1301,'30.09.2022'!$A:$I,9,0)=TRUE),0,VLOOKUP($A1301,'30.09.2022'!$A:$I,9,0))</f>
        <v>-2050.25</v>
      </c>
      <c r="M1301" s="39">
        <f>IF(ISERROR(VLOOKUP($A1301,'31.10.2022'!$A:$I,9,0)=TRUE),0,VLOOKUP($A1301,'31.10.2022'!$A:$I,9,0))</f>
        <v>-2050.25</v>
      </c>
      <c r="N1301" s="39">
        <f>IF(ISERROR(VLOOKUP($A1301,'30.11.2022'!$A:$I,9,0)=TRUE),0,VLOOKUP($A1301,'30.11.2022'!$A:$I,9,0))</f>
        <v>-2050.25</v>
      </c>
      <c r="O1301" s="39">
        <f>IF(ISERROR(VLOOKUP($A1301,'31.12.2022'!$A:$I,9,0)=TRUE),0,VLOOKUP($A1301,'31.12.2022'!$A:$I,9,0))</f>
        <v>-2050.25</v>
      </c>
    </row>
    <row r="1302" spans="1:15" x14ac:dyDescent="0.3">
      <c r="A1302" s="1" t="s">
        <v>1414</v>
      </c>
      <c r="B1302" s="1"/>
      <c r="C1302" s="53">
        <f t="shared" si="20"/>
        <v>11</v>
      </c>
      <c r="D1302" s="2">
        <f>IF(ISERROR(VLOOKUP($A1302,'31.01.2022'!$A:$I,9,0)=TRUE),0,VLOOKUP($A1302,'31.01.2022'!$A:$I,9,0))</f>
        <v>0</v>
      </c>
      <c r="E1302" s="2">
        <f>IF(ISERROR(VLOOKUP($A1302,'28.02.2022'!$A:$I,9,0)=TRUE),0,VLOOKUP($A1302,'28.02.2022'!$A:$I,9,0))</f>
        <v>-22513.809999999998</v>
      </c>
      <c r="F1302" s="2">
        <f>IF(ISERROR(VLOOKUP($A1302,'31.03.2022'!$A:$I,9,0)=TRUE),0,VLOOKUP($A1302,'31.03.2022'!$A:$I,9,0))</f>
        <v>-36472.230000000003</v>
      </c>
      <c r="G1302" s="2">
        <f>IF(ISERROR(VLOOKUP($A1302,'30.04.2022'!$A:$I,9,0)=TRUE),0,VLOOKUP($A1302,'30.04.2022'!$A:$I,9,0))</f>
        <v>-9564.4300000000076</v>
      </c>
      <c r="H1302" s="2">
        <f>IF(ISERROR(VLOOKUP($A1302,'31.05.2022'!$A:$I,9,0)=TRUE),0,VLOOKUP($A1302,'31.05.2022'!$A:$I,9,0))</f>
        <v>-30173.430000000008</v>
      </c>
      <c r="I1302" s="2">
        <f>IF(ISERROR(VLOOKUP($A1302,'30.06.2022'!$A:$I,9,0)=TRUE),0,VLOOKUP($A1302,'30.06.2022'!$A:$I,9,0))</f>
        <v>-53858.959999999992</v>
      </c>
      <c r="J1302" s="39">
        <f>IF(ISERROR(VLOOKUP($A1302,'31.07.2022'!$A:$I,9,0)=TRUE),0,VLOOKUP($A1302,'31.07.2022'!$A:$I,9,0))</f>
        <v>-53858.959999999992</v>
      </c>
      <c r="K1302" s="39">
        <f>IF(ISERROR(VLOOKUP($A1302,'31.08.2022'!$A:$I,9,0)=TRUE),0,VLOOKUP($A1302,'31.08.2022'!$A:$I,9,0))</f>
        <v>-53858.959999999992</v>
      </c>
      <c r="L1302" s="39">
        <f>IF(ISERROR(VLOOKUP($A1302,'30.09.2022'!$A:$I,9,0)=TRUE),0,VLOOKUP($A1302,'30.09.2022'!$A:$I,9,0))</f>
        <v>-53858.959999999992</v>
      </c>
      <c r="M1302" s="39">
        <f>IF(ISERROR(VLOOKUP($A1302,'31.10.2022'!$A:$I,9,0)=TRUE),0,VLOOKUP($A1302,'31.10.2022'!$A:$I,9,0))</f>
        <v>-53858.959999999992</v>
      </c>
      <c r="N1302" s="39">
        <f>IF(ISERROR(VLOOKUP($A1302,'30.11.2022'!$A:$I,9,0)=TRUE),0,VLOOKUP($A1302,'30.11.2022'!$A:$I,9,0))</f>
        <v>-53858.959999999992</v>
      </c>
      <c r="O1302" s="39">
        <f>IF(ISERROR(VLOOKUP($A1302,'31.12.2022'!$A:$I,9,0)=TRUE),0,VLOOKUP($A1302,'31.12.2022'!$A:$I,9,0))</f>
        <v>-53858.959999999992</v>
      </c>
    </row>
    <row r="1303" spans="1:15" x14ac:dyDescent="0.3">
      <c r="A1303" s="1" t="s">
        <v>1415</v>
      </c>
      <c r="B1303" s="1"/>
      <c r="C1303" s="53">
        <f t="shared" si="20"/>
        <v>11</v>
      </c>
      <c r="D1303" s="2">
        <f>IF(ISERROR(VLOOKUP($A1303,'31.01.2022'!$A:$I,9,0)=TRUE),0,VLOOKUP($A1303,'31.01.2022'!$A:$I,9,0))</f>
        <v>-280728.09999999998</v>
      </c>
      <c r="E1303" s="2">
        <f>IF(ISERROR(VLOOKUP($A1303,'28.02.2022'!$A:$I,9,0)=TRUE),0,VLOOKUP($A1303,'28.02.2022'!$A:$I,9,0))</f>
        <v>-175326.83999999997</v>
      </c>
      <c r="F1303" s="2">
        <f>IF(ISERROR(VLOOKUP($A1303,'31.03.2022'!$A:$I,9,0)=TRUE),0,VLOOKUP($A1303,'31.03.2022'!$A:$I,9,0))</f>
        <v>0</v>
      </c>
      <c r="G1303" s="2">
        <f>IF(ISERROR(VLOOKUP($A1303,'30.04.2022'!$A:$I,9,0)=TRUE),0,VLOOKUP($A1303,'30.04.2022'!$A:$I,9,0))</f>
        <v>0</v>
      </c>
      <c r="H1303" s="2">
        <f>IF(ISERROR(VLOOKUP($A1303,'31.05.2022'!$A:$I,9,0)=TRUE),0,VLOOKUP($A1303,'31.05.2022'!$A:$I,9,0))</f>
        <v>-139774.96000000002</v>
      </c>
      <c r="I1303" s="2">
        <f>IF(ISERROR(VLOOKUP($A1303,'30.06.2022'!$A:$I,9,0)=TRUE),0,VLOOKUP($A1303,'30.06.2022'!$A:$I,9,0))</f>
        <v>-271313.41000000003</v>
      </c>
      <c r="J1303" s="39">
        <f>IF(ISERROR(VLOOKUP($A1303,'31.07.2022'!$A:$I,9,0)=TRUE),0,VLOOKUP($A1303,'31.07.2022'!$A:$I,9,0))</f>
        <v>-271313.41000000003</v>
      </c>
      <c r="K1303" s="39">
        <f>IF(ISERROR(VLOOKUP($A1303,'31.08.2022'!$A:$I,9,0)=TRUE),0,VLOOKUP($A1303,'31.08.2022'!$A:$I,9,0))</f>
        <v>-271313.41000000003</v>
      </c>
      <c r="L1303" s="39">
        <f>IF(ISERROR(VLOOKUP($A1303,'30.09.2022'!$A:$I,9,0)=TRUE),0,VLOOKUP($A1303,'30.09.2022'!$A:$I,9,0))</f>
        <v>-271313.41000000003</v>
      </c>
      <c r="M1303" s="39">
        <f>IF(ISERROR(VLOOKUP($A1303,'31.10.2022'!$A:$I,9,0)=TRUE),0,VLOOKUP($A1303,'31.10.2022'!$A:$I,9,0))</f>
        <v>-271313.41000000003</v>
      </c>
      <c r="N1303" s="39">
        <f>IF(ISERROR(VLOOKUP($A1303,'30.11.2022'!$A:$I,9,0)=TRUE),0,VLOOKUP($A1303,'30.11.2022'!$A:$I,9,0))</f>
        <v>-271313.41000000003</v>
      </c>
      <c r="O1303" s="39">
        <f>IF(ISERROR(VLOOKUP($A1303,'31.12.2022'!$A:$I,9,0)=TRUE),0,VLOOKUP($A1303,'31.12.2022'!$A:$I,9,0))</f>
        <v>-271313.41000000003</v>
      </c>
    </row>
    <row r="1304" spans="1:15" x14ac:dyDescent="0.3">
      <c r="A1304" s="1" t="s">
        <v>1416</v>
      </c>
      <c r="B1304" s="1"/>
      <c r="C1304" s="53">
        <f t="shared" si="20"/>
        <v>11</v>
      </c>
      <c r="D1304" s="2">
        <f>IF(ISERROR(VLOOKUP($A1304,'31.01.2022'!$A:$I,9,0)=TRUE),0,VLOOKUP($A1304,'31.01.2022'!$A:$I,9,0))</f>
        <v>0</v>
      </c>
      <c r="E1304" s="2">
        <f>IF(ISERROR(VLOOKUP($A1304,'28.02.2022'!$A:$I,9,0)=TRUE),0,VLOOKUP($A1304,'28.02.2022'!$A:$I,9,0))</f>
        <v>0</v>
      </c>
      <c r="F1304" s="2">
        <f>IF(ISERROR(VLOOKUP($A1304,'31.03.2022'!$A:$I,9,0)=TRUE),0,VLOOKUP($A1304,'31.03.2022'!$A:$I,9,0))</f>
        <v>0</v>
      </c>
      <c r="G1304" s="2">
        <f>IF(ISERROR(VLOOKUP($A1304,'30.04.2022'!$A:$I,9,0)=TRUE),0,VLOOKUP($A1304,'30.04.2022'!$A:$I,9,0))</f>
        <v>0</v>
      </c>
      <c r="H1304" s="2">
        <f>IF(ISERROR(VLOOKUP($A1304,'31.05.2022'!$A:$I,9,0)=TRUE),0,VLOOKUP($A1304,'31.05.2022'!$A:$I,9,0))</f>
        <v>0</v>
      </c>
      <c r="I1304" s="2">
        <f>IF(ISERROR(VLOOKUP($A1304,'30.06.2022'!$A:$I,9,0)=TRUE),0,VLOOKUP($A1304,'30.06.2022'!$A:$I,9,0))</f>
        <v>0</v>
      </c>
      <c r="J1304" s="39">
        <f>IF(ISERROR(VLOOKUP($A1304,'31.07.2022'!$A:$I,9,0)=TRUE),0,VLOOKUP($A1304,'31.07.2022'!$A:$I,9,0))</f>
        <v>0</v>
      </c>
      <c r="K1304" s="39">
        <f>IF(ISERROR(VLOOKUP($A1304,'31.08.2022'!$A:$I,9,0)=TRUE),0,VLOOKUP($A1304,'31.08.2022'!$A:$I,9,0))</f>
        <v>0</v>
      </c>
      <c r="L1304" s="39">
        <f>IF(ISERROR(VLOOKUP($A1304,'30.09.2022'!$A:$I,9,0)=TRUE),0,VLOOKUP($A1304,'30.09.2022'!$A:$I,9,0))</f>
        <v>0</v>
      </c>
      <c r="M1304" s="39">
        <f>IF(ISERROR(VLOOKUP($A1304,'31.10.2022'!$A:$I,9,0)=TRUE),0,VLOOKUP($A1304,'31.10.2022'!$A:$I,9,0))</f>
        <v>0</v>
      </c>
      <c r="N1304" s="39">
        <f>IF(ISERROR(VLOOKUP($A1304,'30.11.2022'!$A:$I,9,0)=TRUE),0,VLOOKUP($A1304,'30.11.2022'!$A:$I,9,0))</f>
        <v>0</v>
      </c>
      <c r="O1304" s="39">
        <f>IF(ISERROR(VLOOKUP($A1304,'31.12.2022'!$A:$I,9,0)=TRUE),0,VLOOKUP($A1304,'31.12.2022'!$A:$I,9,0))</f>
        <v>0</v>
      </c>
    </row>
    <row r="1305" spans="1:15" x14ac:dyDescent="0.3">
      <c r="A1305" s="1" t="s">
        <v>1417</v>
      </c>
      <c r="B1305" s="1"/>
      <c r="C1305" s="53">
        <f t="shared" si="20"/>
        <v>11</v>
      </c>
      <c r="D1305" s="2">
        <f>IF(ISERROR(VLOOKUP($A1305,'31.01.2022'!$A:$I,9,0)=TRUE),0,VLOOKUP($A1305,'31.01.2022'!$A:$I,9,0))</f>
        <v>0</v>
      </c>
      <c r="E1305" s="2">
        <f>IF(ISERROR(VLOOKUP($A1305,'28.02.2022'!$A:$I,9,0)=TRUE),0,VLOOKUP($A1305,'28.02.2022'!$A:$I,9,0))</f>
        <v>-186351.45</v>
      </c>
      <c r="F1305" s="2">
        <f>IF(ISERROR(VLOOKUP($A1305,'31.03.2022'!$A:$I,9,0)=TRUE),0,VLOOKUP($A1305,'31.03.2022'!$A:$I,9,0))</f>
        <v>112956.01000000001</v>
      </c>
      <c r="G1305" s="2">
        <f>IF(ISERROR(VLOOKUP($A1305,'30.04.2022'!$A:$I,9,0)=TRUE),0,VLOOKUP($A1305,'30.04.2022'!$A:$I,9,0))</f>
        <v>-494606.43</v>
      </c>
      <c r="H1305" s="2">
        <f>IF(ISERROR(VLOOKUP($A1305,'31.05.2022'!$A:$I,9,0)=TRUE),0,VLOOKUP($A1305,'31.05.2022'!$A:$I,9,0))</f>
        <v>-247750.19999999995</v>
      </c>
      <c r="I1305" s="2">
        <f>IF(ISERROR(VLOOKUP($A1305,'30.06.2022'!$A:$I,9,0)=TRUE),0,VLOOKUP($A1305,'30.06.2022'!$A:$I,9,0))</f>
        <v>-247750.19999999995</v>
      </c>
      <c r="J1305" s="39">
        <f>IF(ISERROR(VLOOKUP($A1305,'31.07.2022'!$A:$I,9,0)=TRUE),0,VLOOKUP($A1305,'31.07.2022'!$A:$I,9,0))</f>
        <v>-247750.19999999995</v>
      </c>
      <c r="K1305" s="39">
        <f>IF(ISERROR(VLOOKUP($A1305,'31.08.2022'!$A:$I,9,0)=TRUE),0,VLOOKUP($A1305,'31.08.2022'!$A:$I,9,0))</f>
        <v>-247750.19999999995</v>
      </c>
      <c r="L1305" s="39">
        <f>IF(ISERROR(VLOOKUP($A1305,'30.09.2022'!$A:$I,9,0)=TRUE),0,VLOOKUP($A1305,'30.09.2022'!$A:$I,9,0))</f>
        <v>-247750.19999999995</v>
      </c>
      <c r="M1305" s="39">
        <f>IF(ISERROR(VLOOKUP($A1305,'31.10.2022'!$A:$I,9,0)=TRUE),0,VLOOKUP($A1305,'31.10.2022'!$A:$I,9,0))</f>
        <v>-247750.19999999995</v>
      </c>
      <c r="N1305" s="39">
        <f>IF(ISERROR(VLOOKUP($A1305,'30.11.2022'!$A:$I,9,0)=TRUE),0,VLOOKUP($A1305,'30.11.2022'!$A:$I,9,0))</f>
        <v>-247750.19999999995</v>
      </c>
      <c r="O1305" s="39">
        <f>IF(ISERROR(VLOOKUP($A1305,'31.12.2022'!$A:$I,9,0)=TRUE),0,VLOOKUP($A1305,'31.12.2022'!$A:$I,9,0))</f>
        <v>-247750.19999999995</v>
      </c>
    </row>
    <row r="1306" spans="1:15" x14ac:dyDescent="0.3">
      <c r="A1306" s="1" t="s">
        <v>1418</v>
      </c>
      <c r="B1306" s="1"/>
      <c r="C1306" s="53">
        <f t="shared" si="20"/>
        <v>11</v>
      </c>
      <c r="D1306" s="2">
        <f>IF(ISERROR(VLOOKUP($A1306,'31.01.2022'!$A:$I,9,0)=TRUE),0,VLOOKUP($A1306,'31.01.2022'!$A:$I,9,0))</f>
        <v>-111543.69</v>
      </c>
      <c r="E1306" s="2">
        <f>IF(ISERROR(VLOOKUP($A1306,'28.02.2022'!$A:$I,9,0)=TRUE),0,VLOOKUP($A1306,'28.02.2022'!$A:$I,9,0))</f>
        <v>-138853</v>
      </c>
      <c r="F1306" s="2">
        <f>IF(ISERROR(VLOOKUP($A1306,'31.03.2022'!$A:$I,9,0)=TRUE),0,VLOOKUP($A1306,'31.03.2022'!$A:$I,9,0))</f>
        <v>-138853</v>
      </c>
      <c r="G1306" s="2">
        <f>IF(ISERROR(VLOOKUP($A1306,'30.04.2022'!$A:$I,9,0)=TRUE),0,VLOOKUP($A1306,'30.04.2022'!$A:$I,9,0))</f>
        <v>-27687.040000000008</v>
      </c>
      <c r="H1306" s="2">
        <f>IF(ISERROR(VLOOKUP($A1306,'31.05.2022'!$A:$I,9,0)=TRUE),0,VLOOKUP($A1306,'31.05.2022'!$A:$I,9,0))</f>
        <v>-75554.26999999999</v>
      </c>
      <c r="I1306" s="2">
        <f>IF(ISERROR(VLOOKUP($A1306,'30.06.2022'!$A:$I,9,0)=TRUE),0,VLOOKUP($A1306,'30.06.2022'!$A:$I,9,0))</f>
        <v>0</v>
      </c>
      <c r="J1306" s="39">
        <f>IF(ISERROR(VLOOKUP($A1306,'31.07.2022'!$A:$I,9,0)=TRUE),0,VLOOKUP($A1306,'31.07.2022'!$A:$I,9,0))</f>
        <v>0</v>
      </c>
      <c r="K1306" s="39">
        <f>IF(ISERROR(VLOOKUP($A1306,'31.08.2022'!$A:$I,9,0)=TRUE),0,VLOOKUP($A1306,'31.08.2022'!$A:$I,9,0))</f>
        <v>0</v>
      </c>
      <c r="L1306" s="39">
        <f>IF(ISERROR(VLOOKUP($A1306,'30.09.2022'!$A:$I,9,0)=TRUE),0,VLOOKUP($A1306,'30.09.2022'!$A:$I,9,0))</f>
        <v>0</v>
      </c>
      <c r="M1306" s="39">
        <f>IF(ISERROR(VLOOKUP($A1306,'31.10.2022'!$A:$I,9,0)=TRUE),0,VLOOKUP($A1306,'31.10.2022'!$A:$I,9,0))</f>
        <v>0</v>
      </c>
      <c r="N1306" s="39">
        <f>IF(ISERROR(VLOOKUP($A1306,'30.11.2022'!$A:$I,9,0)=TRUE),0,VLOOKUP($A1306,'30.11.2022'!$A:$I,9,0))</f>
        <v>0</v>
      </c>
      <c r="O1306" s="39">
        <f>IF(ISERROR(VLOOKUP($A1306,'31.12.2022'!$A:$I,9,0)=TRUE),0,VLOOKUP($A1306,'31.12.2022'!$A:$I,9,0))</f>
        <v>0</v>
      </c>
    </row>
    <row r="1307" spans="1:15" x14ac:dyDescent="0.3">
      <c r="A1307" s="1" t="s">
        <v>1419</v>
      </c>
      <c r="B1307" s="1"/>
      <c r="C1307" s="53">
        <f t="shared" si="20"/>
        <v>11</v>
      </c>
      <c r="D1307" s="2">
        <f>IF(ISERROR(VLOOKUP($A1307,'31.01.2022'!$A:$I,9,0)=TRUE),0,VLOOKUP($A1307,'31.01.2022'!$A:$I,9,0))</f>
        <v>0</v>
      </c>
      <c r="E1307" s="2">
        <f>IF(ISERROR(VLOOKUP($A1307,'28.02.2022'!$A:$I,9,0)=TRUE),0,VLOOKUP($A1307,'28.02.2022'!$A:$I,9,0))</f>
        <v>0</v>
      </c>
      <c r="F1307" s="2">
        <f>IF(ISERROR(VLOOKUP($A1307,'31.03.2022'!$A:$I,9,0)=TRUE),0,VLOOKUP($A1307,'31.03.2022'!$A:$I,9,0))</f>
        <v>0</v>
      </c>
      <c r="G1307" s="2">
        <f>IF(ISERROR(VLOOKUP($A1307,'30.04.2022'!$A:$I,9,0)=TRUE),0,VLOOKUP($A1307,'30.04.2022'!$A:$I,9,0))</f>
        <v>0</v>
      </c>
      <c r="H1307" s="2">
        <f>IF(ISERROR(VLOOKUP($A1307,'31.05.2022'!$A:$I,9,0)=TRUE),0,VLOOKUP($A1307,'31.05.2022'!$A:$I,9,0))</f>
        <v>0</v>
      </c>
      <c r="I1307" s="2">
        <f>IF(ISERROR(VLOOKUP($A1307,'30.06.2022'!$A:$I,9,0)=TRUE),0,VLOOKUP($A1307,'30.06.2022'!$A:$I,9,0))</f>
        <v>0</v>
      </c>
      <c r="J1307" s="39">
        <f>IF(ISERROR(VLOOKUP($A1307,'31.07.2022'!$A:$I,9,0)=TRUE),0,VLOOKUP($A1307,'31.07.2022'!$A:$I,9,0))</f>
        <v>0</v>
      </c>
      <c r="K1307" s="39">
        <f>IF(ISERROR(VLOOKUP($A1307,'31.08.2022'!$A:$I,9,0)=TRUE),0,VLOOKUP($A1307,'31.08.2022'!$A:$I,9,0))</f>
        <v>0</v>
      </c>
      <c r="L1307" s="39">
        <f>IF(ISERROR(VLOOKUP($A1307,'30.09.2022'!$A:$I,9,0)=TRUE),0,VLOOKUP($A1307,'30.09.2022'!$A:$I,9,0))</f>
        <v>0</v>
      </c>
      <c r="M1307" s="39">
        <f>IF(ISERROR(VLOOKUP($A1307,'31.10.2022'!$A:$I,9,0)=TRUE),0,VLOOKUP($A1307,'31.10.2022'!$A:$I,9,0))</f>
        <v>0</v>
      </c>
      <c r="N1307" s="39">
        <f>IF(ISERROR(VLOOKUP($A1307,'30.11.2022'!$A:$I,9,0)=TRUE),0,VLOOKUP($A1307,'30.11.2022'!$A:$I,9,0))</f>
        <v>0</v>
      </c>
      <c r="O1307" s="39">
        <f>IF(ISERROR(VLOOKUP($A1307,'31.12.2022'!$A:$I,9,0)=TRUE),0,VLOOKUP($A1307,'31.12.2022'!$A:$I,9,0))</f>
        <v>0</v>
      </c>
    </row>
    <row r="1308" spans="1:15" x14ac:dyDescent="0.3">
      <c r="A1308" s="1" t="s">
        <v>1420</v>
      </c>
      <c r="B1308" s="1"/>
      <c r="C1308" s="53">
        <f t="shared" si="20"/>
        <v>11</v>
      </c>
      <c r="D1308" s="2">
        <f>IF(ISERROR(VLOOKUP($A1308,'31.01.2022'!$A:$I,9,0)=TRUE),0,VLOOKUP($A1308,'31.01.2022'!$A:$I,9,0))</f>
        <v>0</v>
      </c>
      <c r="E1308" s="2">
        <f>IF(ISERROR(VLOOKUP($A1308,'28.02.2022'!$A:$I,9,0)=TRUE),0,VLOOKUP($A1308,'28.02.2022'!$A:$I,9,0))</f>
        <v>0</v>
      </c>
      <c r="F1308" s="2">
        <f>IF(ISERROR(VLOOKUP($A1308,'31.03.2022'!$A:$I,9,0)=TRUE),0,VLOOKUP($A1308,'31.03.2022'!$A:$I,9,0))</f>
        <v>0</v>
      </c>
      <c r="G1308" s="2">
        <f>IF(ISERROR(VLOOKUP($A1308,'30.04.2022'!$A:$I,9,0)=TRUE),0,VLOOKUP($A1308,'30.04.2022'!$A:$I,9,0))</f>
        <v>0</v>
      </c>
      <c r="H1308" s="2">
        <f>IF(ISERROR(VLOOKUP($A1308,'31.05.2022'!$A:$I,9,0)=TRUE),0,VLOOKUP($A1308,'31.05.2022'!$A:$I,9,0))</f>
        <v>0</v>
      </c>
      <c r="I1308" s="2">
        <f>IF(ISERROR(VLOOKUP($A1308,'30.06.2022'!$A:$I,9,0)=TRUE),0,VLOOKUP($A1308,'30.06.2022'!$A:$I,9,0))</f>
        <v>-1569.2800000000002</v>
      </c>
      <c r="J1308" s="39">
        <f>IF(ISERROR(VLOOKUP($A1308,'31.07.2022'!$A:$I,9,0)=TRUE),0,VLOOKUP($A1308,'31.07.2022'!$A:$I,9,0))</f>
        <v>-1569.2800000000002</v>
      </c>
      <c r="K1308" s="39">
        <f>IF(ISERROR(VLOOKUP($A1308,'31.08.2022'!$A:$I,9,0)=TRUE),0,VLOOKUP($A1308,'31.08.2022'!$A:$I,9,0))</f>
        <v>-1569.2800000000002</v>
      </c>
      <c r="L1308" s="39">
        <f>IF(ISERROR(VLOOKUP($A1308,'30.09.2022'!$A:$I,9,0)=TRUE),0,VLOOKUP($A1308,'30.09.2022'!$A:$I,9,0))</f>
        <v>-1569.2800000000002</v>
      </c>
      <c r="M1308" s="39">
        <f>IF(ISERROR(VLOOKUP($A1308,'31.10.2022'!$A:$I,9,0)=TRUE),0,VLOOKUP($A1308,'31.10.2022'!$A:$I,9,0))</f>
        <v>-1569.2800000000002</v>
      </c>
      <c r="N1308" s="39">
        <f>IF(ISERROR(VLOOKUP($A1308,'30.11.2022'!$A:$I,9,0)=TRUE),0,VLOOKUP($A1308,'30.11.2022'!$A:$I,9,0))</f>
        <v>-1569.2800000000002</v>
      </c>
      <c r="O1308" s="39">
        <f>IF(ISERROR(VLOOKUP($A1308,'31.12.2022'!$A:$I,9,0)=TRUE),0,VLOOKUP($A1308,'31.12.2022'!$A:$I,9,0))</f>
        <v>-1569.2800000000002</v>
      </c>
    </row>
    <row r="1309" spans="1:15" x14ac:dyDescent="0.3">
      <c r="A1309" s="1" t="s">
        <v>1421</v>
      </c>
      <c r="B1309" s="1"/>
      <c r="C1309" s="53">
        <f t="shared" si="20"/>
        <v>11</v>
      </c>
      <c r="D1309" s="2">
        <f>IF(ISERROR(VLOOKUP($A1309,'31.01.2022'!$A:$I,9,0)=TRUE),0,VLOOKUP($A1309,'31.01.2022'!$A:$I,9,0))</f>
        <v>-2279058.4500000002</v>
      </c>
      <c r="E1309" s="2">
        <f>IF(ISERROR(VLOOKUP($A1309,'28.02.2022'!$A:$I,9,0)=TRUE),0,VLOOKUP($A1309,'28.02.2022'!$A:$I,9,0))</f>
        <v>-745553.49000000022</v>
      </c>
      <c r="F1309" s="2">
        <f>IF(ISERROR(VLOOKUP($A1309,'31.03.2022'!$A:$I,9,0)=TRUE),0,VLOOKUP($A1309,'31.03.2022'!$A:$I,9,0))</f>
        <v>-1115062.2200000002</v>
      </c>
      <c r="G1309" s="2">
        <f>IF(ISERROR(VLOOKUP($A1309,'30.04.2022'!$A:$I,9,0)=TRUE),0,VLOOKUP($A1309,'30.04.2022'!$A:$I,9,0))</f>
        <v>-1662031.8800000004</v>
      </c>
      <c r="H1309" s="2">
        <f>IF(ISERROR(VLOOKUP($A1309,'31.05.2022'!$A:$I,9,0)=TRUE),0,VLOOKUP($A1309,'31.05.2022'!$A:$I,9,0))</f>
        <v>-798592.21</v>
      </c>
      <c r="I1309" s="2">
        <f>IF(ISERROR(VLOOKUP($A1309,'30.06.2022'!$A:$I,9,0)=TRUE),0,VLOOKUP($A1309,'30.06.2022'!$A:$I,9,0))</f>
        <v>-1891014.9299999997</v>
      </c>
      <c r="J1309" s="39">
        <f>IF(ISERROR(VLOOKUP($A1309,'31.07.2022'!$A:$I,9,0)=TRUE),0,VLOOKUP($A1309,'31.07.2022'!$A:$I,9,0))</f>
        <v>-1891014.9299999997</v>
      </c>
      <c r="K1309" s="39">
        <f>IF(ISERROR(VLOOKUP($A1309,'31.08.2022'!$A:$I,9,0)=TRUE),0,VLOOKUP($A1309,'31.08.2022'!$A:$I,9,0))</f>
        <v>-1891014.9299999997</v>
      </c>
      <c r="L1309" s="39">
        <f>IF(ISERROR(VLOOKUP($A1309,'30.09.2022'!$A:$I,9,0)=TRUE),0,VLOOKUP($A1309,'30.09.2022'!$A:$I,9,0))</f>
        <v>-1891014.9299999997</v>
      </c>
      <c r="M1309" s="39">
        <f>IF(ISERROR(VLOOKUP($A1309,'31.10.2022'!$A:$I,9,0)=TRUE),0,VLOOKUP($A1309,'31.10.2022'!$A:$I,9,0))</f>
        <v>-1891014.9299999997</v>
      </c>
      <c r="N1309" s="39">
        <f>IF(ISERROR(VLOOKUP($A1309,'30.11.2022'!$A:$I,9,0)=TRUE),0,VLOOKUP($A1309,'30.11.2022'!$A:$I,9,0))</f>
        <v>-1891014.9299999997</v>
      </c>
      <c r="O1309" s="39">
        <f>IF(ISERROR(VLOOKUP($A1309,'31.12.2022'!$A:$I,9,0)=TRUE),0,VLOOKUP($A1309,'31.12.2022'!$A:$I,9,0))</f>
        <v>-1891014.9299999997</v>
      </c>
    </row>
    <row r="1310" spans="1:15" x14ac:dyDescent="0.3">
      <c r="A1310" s="1" t="s">
        <v>1422</v>
      </c>
      <c r="B1310" s="1"/>
      <c r="C1310" s="53">
        <f t="shared" si="20"/>
        <v>11</v>
      </c>
      <c r="D1310" s="2">
        <f>IF(ISERROR(VLOOKUP($A1310,'31.01.2022'!$A:$I,9,0)=TRUE),0,VLOOKUP($A1310,'31.01.2022'!$A:$I,9,0))</f>
        <v>8121.47</v>
      </c>
      <c r="E1310" s="2">
        <f>IF(ISERROR(VLOOKUP($A1310,'28.02.2022'!$A:$I,9,0)=TRUE),0,VLOOKUP($A1310,'28.02.2022'!$A:$I,9,0))</f>
        <v>-88.709999999999127</v>
      </c>
      <c r="F1310" s="2">
        <f>IF(ISERROR(VLOOKUP($A1310,'31.03.2022'!$A:$I,9,0)=TRUE),0,VLOOKUP($A1310,'31.03.2022'!$A:$I,9,0))</f>
        <v>-102.04999999998836</v>
      </c>
      <c r="G1310" s="2">
        <f>IF(ISERROR(VLOOKUP($A1310,'30.04.2022'!$A:$I,9,0)=TRUE),0,VLOOKUP($A1310,'30.04.2022'!$A:$I,9,0))</f>
        <v>-102.05000000001746</v>
      </c>
      <c r="H1310" s="2">
        <f>IF(ISERROR(VLOOKUP($A1310,'31.05.2022'!$A:$I,9,0)=TRUE),0,VLOOKUP($A1310,'31.05.2022'!$A:$I,9,0))</f>
        <v>-102.05000000001746</v>
      </c>
      <c r="I1310" s="2">
        <f>IF(ISERROR(VLOOKUP($A1310,'30.06.2022'!$A:$I,9,0)=TRUE),0,VLOOKUP($A1310,'30.06.2022'!$A:$I,9,0))</f>
        <v>-33669.300000000017</v>
      </c>
      <c r="J1310" s="39">
        <f>IF(ISERROR(VLOOKUP($A1310,'31.07.2022'!$A:$I,9,0)=TRUE),0,VLOOKUP($A1310,'31.07.2022'!$A:$I,9,0))</f>
        <v>-33669.300000000017</v>
      </c>
      <c r="K1310" s="39">
        <f>IF(ISERROR(VLOOKUP($A1310,'31.08.2022'!$A:$I,9,0)=TRUE),0,VLOOKUP($A1310,'31.08.2022'!$A:$I,9,0))</f>
        <v>-33669.300000000017</v>
      </c>
      <c r="L1310" s="39">
        <f>IF(ISERROR(VLOOKUP($A1310,'30.09.2022'!$A:$I,9,0)=TRUE),0,VLOOKUP($A1310,'30.09.2022'!$A:$I,9,0))</f>
        <v>-33669.300000000017</v>
      </c>
      <c r="M1310" s="39">
        <f>IF(ISERROR(VLOOKUP($A1310,'31.10.2022'!$A:$I,9,0)=TRUE),0,VLOOKUP($A1310,'31.10.2022'!$A:$I,9,0))</f>
        <v>-33669.300000000017</v>
      </c>
      <c r="N1310" s="39">
        <f>IF(ISERROR(VLOOKUP($A1310,'30.11.2022'!$A:$I,9,0)=TRUE),0,VLOOKUP($A1310,'30.11.2022'!$A:$I,9,0))</f>
        <v>-33669.300000000017</v>
      </c>
      <c r="O1310" s="39">
        <f>IF(ISERROR(VLOOKUP($A1310,'31.12.2022'!$A:$I,9,0)=TRUE),0,VLOOKUP($A1310,'31.12.2022'!$A:$I,9,0))</f>
        <v>-33669.300000000017</v>
      </c>
    </row>
    <row r="1311" spans="1:15" x14ac:dyDescent="0.3">
      <c r="A1311" s="1" t="s">
        <v>1423</v>
      </c>
      <c r="B1311" s="1"/>
      <c r="C1311" s="53">
        <f t="shared" si="20"/>
        <v>11</v>
      </c>
      <c r="D1311" s="2">
        <f>IF(ISERROR(VLOOKUP($A1311,'31.01.2022'!$A:$I,9,0)=TRUE),0,VLOOKUP($A1311,'31.01.2022'!$A:$I,9,0))</f>
        <v>0</v>
      </c>
      <c r="E1311" s="2">
        <f>IF(ISERROR(VLOOKUP($A1311,'28.02.2022'!$A:$I,9,0)=TRUE),0,VLOOKUP($A1311,'28.02.2022'!$A:$I,9,0))</f>
        <v>0</v>
      </c>
      <c r="F1311" s="2">
        <f>IF(ISERROR(VLOOKUP($A1311,'31.03.2022'!$A:$I,9,0)=TRUE),0,VLOOKUP($A1311,'31.03.2022'!$A:$I,9,0))</f>
        <v>0</v>
      </c>
      <c r="G1311" s="2">
        <f>IF(ISERROR(VLOOKUP($A1311,'30.04.2022'!$A:$I,9,0)=TRUE),0,VLOOKUP($A1311,'30.04.2022'!$A:$I,9,0))</f>
        <v>0</v>
      </c>
      <c r="H1311" s="2">
        <f>IF(ISERROR(VLOOKUP($A1311,'31.05.2022'!$A:$I,9,0)=TRUE),0,VLOOKUP($A1311,'31.05.2022'!$A:$I,9,0))</f>
        <v>0</v>
      </c>
      <c r="I1311" s="2">
        <f>IF(ISERROR(VLOOKUP($A1311,'30.06.2022'!$A:$I,9,0)=TRUE),0,VLOOKUP($A1311,'30.06.2022'!$A:$I,9,0))</f>
        <v>0</v>
      </c>
      <c r="J1311" s="39">
        <f>IF(ISERROR(VLOOKUP($A1311,'31.07.2022'!$A:$I,9,0)=TRUE),0,VLOOKUP($A1311,'31.07.2022'!$A:$I,9,0))</f>
        <v>0</v>
      </c>
      <c r="K1311" s="39">
        <f>IF(ISERROR(VLOOKUP($A1311,'31.08.2022'!$A:$I,9,0)=TRUE),0,VLOOKUP($A1311,'31.08.2022'!$A:$I,9,0))</f>
        <v>0</v>
      </c>
      <c r="L1311" s="39">
        <f>IF(ISERROR(VLOOKUP($A1311,'30.09.2022'!$A:$I,9,0)=TRUE),0,VLOOKUP($A1311,'30.09.2022'!$A:$I,9,0))</f>
        <v>0</v>
      </c>
      <c r="M1311" s="39">
        <f>IF(ISERROR(VLOOKUP($A1311,'31.10.2022'!$A:$I,9,0)=TRUE),0,VLOOKUP($A1311,'31.10.2022'!$A:$I,9,0))</f>
        <v>0</v>
      </c>
      <c r="N1311" s="39">
        <f>IF(ISERROR(VLOOKUP($A1311,'30.11.2022'!$A:$I,9,0)=TRUE),0,VLOOKUP($A1311,'30.11.2022'!$A:$I,9,0))</f>
        <v>0</v>
      </c>
      <c r="O1311" s="39">
        <f>IF(ISERROR(VLOOKUP($A1311,'31.12.2022'!$A:$I,9,0)=TRUE),0,VLOOKUP($A1311,'31.12.2022'!$A:$I,9,0))</f>
        <v>0</v>
      </c>
    </row>
    <row r="1312" spans="1:15" x14ac:dyDescent="0.3">
      <c r="A1312" s="1" t="s">
        <v>1424</v>
      </c>
      <c r="B1312" s="1"/>
      <c r="C1312" s="53">
        <f t="shared" si="20"/>
        <v>11</v>
      </c>
      <c r="D1312" s="2">
        <f>IF(ISERROR(VLOOKUP($A1312,'31.01.2022'!$A:$I,9,0)=TRUE),0,VLOOKUP($A1312,'31.01.2022'!$A:$I,9,0))</f>
        <v>-22870.23</v>
      </c>
      <c r="E1312" s="2">
        <f>IF(ISERROR(VLOOKUP($A1312,'28.02.2022'!$A:$I,9,0)=TRUE),0,VLOOKUP($A1312,'28.02.2022'!$A:$I,9,0))</f>
        <v>-22870.23</v>
      </c>
      <c r="F1312" s="2">
        <f>IF(ISERROR(VLOOKUP($A1312,'31.03.2022'!$A:$I,9,0)=TRUE),0,VLOOKUP($A1312,'31.03.2022'!$A:$I,9,0))</f>
        <v>-22870.23</v>
      </c>
      <c r="G1312" s="2">
        <f>IF(ISERROR(VLOOKUP($A1312,'30.04.2022'!$A:$I,9,0)=TRUE),0,VLOOKUP($A1312,'30.04.2022'!$A:$I,9,0))</f>
        <v>-22870.23</v>
      </c>
      <c r="H1312" s="2">
        <f>IF(ISERROR(VLOOKUP($A1312,'31.05.2022'!$A:$I,9,0)=TRUE),0,VLOOKUP($A1312,'31.05.2022'!$A:$I,9,0))</f>
        <v>-22870.23</v>
      </c>
      <c r="I1312" s="2">
        <f>IF(ISERROR(VLOOKUP($A1312,'30.06.2022'!$A:$I,9,0)=TRUE),0,VLOOKUP($A1312,'30.06.2022'!$A:$I,9,0))</f>
        <v>-22870.23</v>
      </c>
      <c r="J1312" s="39">
        <f>IF(ISERROR(VLOOKUP($A1312,'31.07.2022'!$A:$I,9,0)=TRUE),0,VLOOKUP($A1312,'31.07.2022'!$A:$I,9,0))</f>
        <v>-22870.23</v>
      </c>
      <c r="K1312" s="39">
        <f>IF(ISERROR(VLOOKUP($A1312,'31.08.2022'!$A:$I,9,0)=TRUE),0,VLOOKUP($A1312,'31.08.2022'!$A:$I,9,0))</f>
        <v>-22870.23</v>
      </c>
      <c r="L1312" s="39">
        <f>IF(ISERROR(VLOOKUP($A1312,'30.09.2022'!$A:$I,9,0)=TRUE),0,VLOOKUP($A1312,'30.09.2022'!$A:$I,9,0))</f>
        <v>-22870.23</v>
      </c>
      <c r="M1312" s="39">
        <f>IF(ISERROR(VLOOKUP($A1312,'31.10.2022'!$A:$I,9,0)=TRUE),0,VLOOKUP($A1312,'31.10.2022'!$A:$I,9,0))</f>
        <v>-22870.23</v>
      </c>
      <c r="N1312" s="39">
        <f>IF(ISERROR(VLOOKUP($A1312,'30.11.2022'!$A:$I,9,0)=TRUE),0,VLOOKUP($A1312,'30.11.2022'!$A:$I,9,0))</f>
        <v>-22870.23</v>
      </c>
      <c r="O1312" s="39">
        <f>IF(ISERROR(VLOOKUP($A1312,'31.12.2022'!$A:$I,9,0)=TRUE),0,VLOOKUP($A1312,'31.12.2022'!$A:$I,9,0))</f>
        <v>-22870.23</v>
      </c>
    </row>
    <row r="1313" spans="1:15" x14ac:dyDescent="0.3">
      <c r="A1313" s="1" t="s">
        <v>1425</v>
      </c>
      <c r="B1313" s="1"/>
      <c r="C1313" s="53">
        <f t="shared" si="20"/>
        <v>12</v>
      </c>
      <c r="D1313" s="2">
        <f>IF(ISERROR(VLOOKUP($A1313,'31.01.2022'!$A:$I,9,0)=TRUE),0,VLOOKUP($A1313,'31.01.2022'!$A:$I,9,0))</f>
        <v>0</v>
      </c>
      <c r="E1313" s="2">
        <f>IF(ISERROR(VLOOKUP($A1313,'28.02.2022'!$A:$I,9,0)=TRUE),0,VLOOKUP($A1313,'28.02.2022'!$A:$I,9,0))</f>
        <v>0</v>
      </c>
      <c r="F1313" s="2">
        <f>IF(ISERROR(VLOOKUP($A1313,'31.03.2022'!$A:$I,9,0)=TRUE),0,VLOOKUP($A1313,'31.03.2022'!$A:$I,9,0))</f>
        <v>0</v>
      </c>
      <c r="G1313" s="2">
        <f>IF(ISERROR(VLOOKUP($A1313,'30.04.2022'!$A:$I,9,0)=TRUE),0,VLOOKUP($A1313,'30.04.2022'!$A:$I,9,0))</f>
        <v>0</v>
      </c>
      <c r="H1313" s="2">
        <f>IF(ISERROR(VLOOKUP($A1313,'31.05.2022'!$A:$I,9,0)=TRUE),0,VLOOKUP($A1313,'31.05.2022'!$A:$I,9,0))</f>
        <v>-28465</v>
      </c>
      <c r="I1313" s="2">
        <f>IF(ISERROR(VLOOKUP($A1313,'30.06.2022'!$A:$I,9,0)=TRUE),0,VLOOKUP($A1313,'30.06.2022'!$A:$I,9,0))</f>
        <v>-41647.589999999997</v>
      </c>
      <c r="J1313" s="39">
        <f>IF(ISERROR(VLOOKUP($A1313,'31.07.2022'!$A:$I,9,0)=TRUE),0,VLOOKUP($A1313,'31.07.2022'!$A:$I,9,0))</f>
        <v>-41647.589999999997</v>
      </c>
      <c r="K1313" s="39">
        <f>IF(ISERROR(VLOOKUP($A1313,'31.08.2022'!$A:$I,9,0)=TRUE),0,VLOOKUP($A1313,'31.08.2022'!$A:$I,9,0))</f>
        <v>-41647.589999999997</v>
      </c>
      <c r="L1313" s="39">
        <f>IF(ISERROR(VLOOKUP($A1313,'30.09.2022'!$A:$I,9,0)=TRUE),0,VLOOKUP($A1313,'30.09.2022'!$A:$I,9,0))</f>
        <v>-41647.589999999997</v>
      </c>
      <c r="M1313" s="39">
        <f>IF(ISERROR(VLOOKUP($A1313,'31.10.2022'!$A:$I,9,0)=TRUE),0,VLOOKUP($A1313,'31.10.2022'!$A:$I,9,0))</f>
        <v>-41647.589999999997</v>
      </c>
      <c r="N1313" s="39">
        <f>IF(ISERROR(VLOOKUP($A1313,'30.11.2022'!$A:$I,9,0)=TRUE),0,VLOOKUP($A1313,'30.11.2022'!$A:$I,9,0))</f>
        <v>-41647.589999999997</v>
      </c>
      <c r="O1313" s="39">
        <f>IF(ISERROR(VLOOKUP($A1313,'31.12.2022'!$A:$I,9,0)=TRUE),0,VLOOKUP($A1313,'31.12.2022'!$A:$I,9,0))</f>
        <v>-41647.589999999997</v>
      </c>
    </row>
    <row r="1314" spans="1:15" x14ac:dyDescent="0.3">
      <c r="A1314" s="1" t="s">
        <v>1427</v>
      </c>
      <c r="B1314" s="1"/>
      <c r="C1314" s="53">
        <f t="shared" si="20"/>
        <v>11</v>
      </c>
      <c r="D1314" s="2">
        <f>IF(ISERROR(VLOOKUP($A1314,'31.01.2022'!$A:$I,9,0)=TRUE),0,VLOOKUP($A1314,'31.01.2022'!$A:$I,9,0))</f>
        <v>0</v>
      </c>
      <c r="E1314" s="2">
        <f>IF(ISERROR(VLOOKUP($A1314,'28.02.2022'!$A:$I,9,0)=TRUE),0,VLOOKUP($A1314,'28.02.2022'!$A:$I,9,0))</f>
        <v>0</v>
      </c>
      <c r="F1314" s="2">
        <f>IF(ISERROR(VLOOKUP($A1314,'31.03.2022'!$A:$I,9,0)=TRUE),0,VLOOKUP($A1314,'31.03.2022'!$A:$I,9,0))</f>
        <v>-121241.85</v>
      </c>
      <c r="G1314" s="2">
        <f>IF(ISERROR(VLOOKUP($A1314,'30.04.2022'!$A:$I,9,0)=TRUE),0,VLOOKUP($A1314,'30.04.2022'!$A:$I,9,0))</f>
        <v>-492069.67000000004</v>
      </c>
      <c r="H1314" s="2">
        <f>IF(ISERROR(VLOOKUP($A1314,'31.05.2022'!$A:$I,9,0)=TRUE),0,VLOOKUP($A1314,'31.05.2022'!$A:$I,9,0))</f>
        <v>-502979.82000000007</v>
      </c>
      <c r="I1314" s="2">
        <f>IF(ISERROR(VLOOKUP($A1314,'30.06.2022'!$A:$I,9,0)=TRUE),0,VLOOKUP($A1314,'30.06.2022'!$A:$I,9,0))</f>
        <v>-2979.8200000000652</v>
      </c>
      <c r="J1314" s="39">
        <f>IF(ISERROR(VLOOKUP($A1314,'31.07.2022'!$A:$I,9,0)=TRUE),0,VLOOKUP($A1314,'31.07.2022'!$A:$I,9,0))</f>
        <v>-2979.8200000000652</v>
      </c>
      <c r="K1314" s="39">
        <f>IF(ISERROR(VLOOKUP($A1314,'31.08.2022'!$A:$I,9,0)=TRUE),0,VLOOKUP($A1314,'31.08.2022'!$A:$I,9,0))</f>
        <v>-2979.8200000000652</v>
      </c>
      <c r="L1314" s="39">
        <f>IF(ISERROR(VLOOKUP($A1314,'30.09.2022'!$A:$I,9,0)=TRUE),0,VLOOKUP($A1314,'30.09.2022'!$A:$I,9,0))</f>
        <v>-2979.8200000000652</v>
      </c>
      <c r="M1314" s="39">
        <f>IF(ISERROR(VLOOKUP($A1314,'31.10.2022'!$A:$I,9,0)=TRUE),0,VLOOKUP($A1314,'31.10.2022'!$A:$I,9,0))</f>
        <v>-2979.8200000000652</v>
      </c>
      <c r="N1314" s="39">
        <f>IF(ISERROR(VLOOKUP($A1314,'30.11.2022'!$A:$I,9,0)=TRUE),0,VLOOKUP($A1314,'30.11.2022'!$A:$I,9,0))</f>
        <v>-2979.8200000000652</v>
      </c>
      <c r="O1314" s="39">
        <f>IF(ISERROR(VLOOKUP($A1314,'31.12.2022'!$A:$I,9,0)=TRUE),0,VLOOKUP($A1314,'31.12.2022'!$A:$I,9,0))</f>
        <v>-2979.8200000000652</v>
      </c>
    </row>
    <row r="1315" spans="1:15" x14ac:dyDescent="0.3">
      <c r="A1315" s="1" t="s">
        <v>1428</v>
      </c>
      <c r="B1315" s="1"/>
      <c r="C1315" s="53">
        <f t="shared" si="20"/>
        <v>11</v>
      </c>
      <c r="D1315" s="2">
        <f>IF(ISERROR(VLOOKUP($A1315,'31.01.2022'!$A:$I,9,0)=TRUE),0,VLOOKUP($A1315,'31.01.2022'!$A:$I,9,0))</f>
        <v>-0.01</v>
      </c>
      <c r="E1315" s="2">
        <f>IF(ISERROR(VLOOKUP($A1315,'28.02.2022'!$A:$I,9,0)=TRUE),0,VLOOKUP($A1315,'28.02.2022'!$A:$I,9,0))</f>
        <v>-9.9999999999909051E-3</v>
      </c>
      <c r="F1315" s="2">
        <f>IF(ISERROR(VLOOKUP($A1315,'31.03.2022'!$A:$I,9,0)=TRUE),0,VLOOKUP($A1315,'31.03.2022'!$A:$I,9,0))</f>
        <v>-9.999999999308784E-3</v>
      </c>
      <c r="G1315" s="2">
        <f>IF(ISERROR(VLOOKUP($A1315,'30.04.2022'!$A:$I,9,0)=TRUE),0,VLOOKUP($A1315,'30.04.2022'!$A:$I,9,0))</f>
        <v>-1.0000000002037268E-2</v>
      </c>
      <c r="H1315" s="2">
        <f>IF(ISERROR(VLOOKUP($A1315,'31.05.2022'!$A:$I,9,0)=TRUE),0,VLOOKUP($A1315,'31.05.2022'!$A:$I,9,0))</f>
        <v>-9.9999999983992893E-3</v>
      </c>
      <c r="I1315" s="2">
        <f>IF(ISERROR(VLOOKUP($A1315,'30.06.2022'!$A:$I,9,0)=TRUE),0,VLOOKUP($A1315,'30.06.2022'!$A:$I,9,0))</f>
        <v>-9428.3300000000017</v>
      </c>
      <c r="J1315" s="39">
        <f>IF(ISERROR(VLOOKUP($A1315,'31.07.2022'!$A:$I,9,0)=TRUE),0,VLOOKUP($A1315,'31.07.2022'!$A:$I,9,0))</f>
        <v>-9428.3300000000017</v>
      </c>
      <c r="K1315" s="39">
        <f>IF(ISERROR(VLOOKUP($A1315,'31.08.2022'!$A:$I,9,0)=TRUE),0,VLOOKUP($A1315,'31.08.2022'!$A:$I,9,0))</f>
        <v>-9428.3300000000017</v>
      </c>
      <c r="L1315" s="39">
        <f>IF(ISERROR(VLOOKUP($A1315,'30.09.2022'!$A:$I,9,0)=TRUE),0,VLOOKUP($A1315,'30.09.2022'!$A:$I,9,0))</f>
        <v>-9428.3300000000017</v>
      </c>
      <c r="M1315" s="39">
        <f>IF(ISERROR(VLOOKUP($A1315,'31.10.2022'!$A:$I,9,0)=TRUE),0,VLOOKUP($A1315,'31.10.2022'!$A:$I,9,0))</f>
        <v>-9428.3300000000017</v>
      </c>
      <c r="N1315" s="39">
        <f>IF(ISERROR(VLOOKUP($A1315,'30.11.2022'!$A:$I,9,0)=TRUE),0,VLOOKUP($A1315,'30.11.2022'!$A:$I,9,0))</f>
        <v>-9428.3300000000017</v>
      </c>
      <c r="O1315" s="39">
        <f>IF(ISERROR(VLOOKUP($A1315,'31.12.2022'!$A:$I,9,0)=TRUE),0,VLOOKUP($A1315,'31.12.2022'!$A:$I,9,0))</f>
        <v>-9428.3300000000017</v>
      </c>
    </row>
    <row r="1316" spans="1:15" x14ac:dyDescent="0.3">
      <c r="A1316" s="1" t="s">
        <v>1429</v>
      </c>
      <c r="B1316" s="1"/>
      <c r="C1316" s="53">
        <f t="shared" si="20"/>
        <v>11</v>
      </c>
      <c r="D1316" s="2">
        <f>IF(ISERROR(VLOOKUP($A1316,'31.01.2022'!$A:$I,9,0)=TRUE),0,VLOOKUP($A1316,'31.01.2022'!$A:$I,9,0))</f>
        <v>-3599</v>
      </c>
      <c r="E1316" s="2">
        <f>IF(ISERROR(VLOOKUP($A1316,'28.02.2022'!$A:$I,9,0)=TRUE),0,VLOOKUP($A1316,'28.02.2022'!$A:$I,9,0))</f>
        <v>-3599</v>
      </c>
      <c r="F1316" s="2">
        <f>IF(ISERROR(VLOOKUP($A1316,'31.03.2022'!$A:$I,9,0)=TRUE),0,VLOOKUP($A1316,'31.03.2022'!$A:$I,9,0))</f>
        <v>-3599</v>
      </c>
      <c r="G1316" s="2">
        <f>IF(ISERROR(VLOOKUP($A1316,'30.04.2022'!$A:$I,9,0)=TRUE),0,VLOOKUP($A1316,'30.04.2022'!$A:$I,9,0))</f>
        <v>-3599</v>
      </c>
      <c r="H1316" s="2">
        <f>IF(ISERROR(VLOOKUP($A1316,'31.05.2022'!$A:$I,9,0)=TRUE),0,VLOOKUP($A1316,'31.05.2022'!$A:$I,9,0))</f>
        <v>-3599</v>
      </c>
      <c r="I1316" s="2">
        <f>IF(ISERROR(VLOOKUP($A1316,'30.06.2022'!$A:$I,9,0)=TRUE),0,VLOOKUP($A1316,'30.06.2022'!$A:$I,9,0))</f>
        <v>-3599</v>
      </c>
      <c r="J1316" s="39">
        <f>IF(ISERROR(VLOOKUP($A1316,'31.07.2022'!$A:$I,9,0)=TRUE),0,VLOOKUP($A1316,'31.07.2022'!$A:$I,9,0))</f>
        <v>-3599</v>
      </c>
      <c r="K1316" s="39">
        <f>IF(ISERROR(VLOOKUP($A1316,'31.08.2022'!$A:$I,9,0)=TRUE),0,VLOOKUP($A1316,'31.08.2022'!$A:$I,9,0))</f>
        <v>-3599</v>
      </c>
      <c r="L1316" s="39">
        <f>IF(ISERROR(VLOOKUP($A1316,'30.09.2022'!$A:$I,9,0)=TRUE),0,VLOOKUP($A1316,'30.09.2022'!$A:$I,9,0))</f>
        <v>-3599</v>
      </c>
      <c r="M1316" s="39">
        <f>IF(ISERROR(VLOOKUP($A1316,'31.10.2022'!$A:$I,9,0)=TRUE),0,VLOOKUP($A1316,'31.10.2022'!$A:$I,9,0))</f>
        <v>-3599</v>
      </c>
      <c r="N1316" s="39">
        <f>IF(ISERROR(VLOOKUP($A1316,'30.11.2022'!$A:$I,9,0)=TRUE),0,VLOOKUP($A1316,'30.11.2022'!$A:$I,9,0))</f>
        <v>-3599</v>
      </c>
      <c r="O1316" s="39">
        <f>IF(ISERROR(VLOOKUP($A1316,'31.12.2022'!$A:$I,9,0)=TRUE),0,VLOOKUP($A1316,'31.12.2022'!$A:$I,9,0))</f>
        <v>-3599</v>
      </c>
    </row>
    <row r="1317" spans="1:15" x14ac:dyDescent="0.3">
      <c r="A1317" s="1" t="s">
        <v>1430</v>
      </c>
      <c r="B1317" s="1"/>
      <c r="C1317" s="53">
        <f t="shared" si="20"/>
        <v>11</v>
      </c>
      <c r="D1317" s="2">
        <f>IF(ISERROR(VLOOKUP($A1317,'31.01.2022'!$A:$I,9,0)=TRUE),0,VLOOKUP($A1317,'31.01.2022'!$A:$I,9,0))</f>
        <v>-28632.3</v>
      </c>
      <c r="E1317" s="2">
        <f>IF(ISERROR(VLOOKUP($A1317,'28.02.2022'!$A:$I,9,0)=TRUE),0,VLOOKUP($A1317,'28.02.2022'!$A:$I,9,0))</f>
        <v>0</v>
      </c>
      <c r="F1317" s="2">
        <f>IF(ISERROR(VLOOKUP($A1317,'31.03.2022'!$A:$I,9,0)=TRUE),0,VLOOKUP($A1317,'31.03.2022'!$A:$I,9,0))</f>
        <v>29117.3</v>
      </c>
      <c r="G1317" s="2">
        <f>IF(ISERROR(VLOOKUP($A1317,'30.04.2022'!$A:$I,9,0)=TRUE),0,VLOOKUP($A1317,'30.04.2022'!$A:$I,9,0))</f>
        <v>24171.299999999996</v>
      </c>
      <c r="H1317" s="2">
        <f>IF(ISERROR(VLOOKUP($A1317,'31.05.2022'!$A:$I,9,0)=TRUE),0,VLOOKUP($A1317,'31.05.2022'!$A:$I,9,0))</f>
        <v>44956.89</v>
      </c>
      <c r="I1317" s="2">
        <f>IF(ISERROR(VLOOKUP($A1317,'30.06.2022'!$A:$I,9,0)=TRUE),0,VLOOKUP($A1317,'30.06.2022'!$A:$I,9,0))</f>
        <v>26824.589999999997</v>
      </c>
      <c r="J1317" s="39">
        <f>IF(ISERROR(VLOOKUP($A1317,'31.07.2022'!$A:$I,9,0)=TRUE),0,VLOOKUP($A1317,'31.07.2022'!$A:$I,9,0))</f>
        <v>26824.589999999997</v>
      </c>
      <c r="K1317" s="39">
        <f>IF(ISERROR(VLOOKUP($A1317,'31.08.2022'!$A:$I,9,0)=TRUE),0,VLOOKUP($A1317,'31.08.2022'!$A:$I,9,0))</f>
        <v>26824.589999999997</v>
      </c>
      <c r="L1317" s="39">
        <f>IF(ISERROR(VLOOKUP($A1317,'30.09.2022'!$A:$I,9,0)=TRUE),0,VLOOKUP($A1317,'30.09.2022'!$A:$I,9,0))</f>
        <v>26824.589999999997</v>
      </c>
      <c r="M1317" s="39">
        <f>IF(ISERROR(VLOOKUP($A1317,'31.10.2022'!$A:$I,9,0)=TRUE),0,VLOOKUP($A1317,'31.10.2022'!$A:$I,9,0))</f>
        <v>26824.589999999997</v>
      </c>
      <c r="N1317" s="39">
        <f>IF(ISERROR(VLOOKUP($A1317,'30.11.2022'!$A:$I,9,0)=TRUE),0,VLOOKUP($A1317,'30.11.2022'!$A:$I,9,0))</f>
        <v>26824.589999999997</v>
      </c>
      <c r="O1317" s="39">
        <f>IF(ISERROR(VLOOKUP($A1317,'31.12.2022'!$A:$I,9,0)=TRUE),0,VLOOKUP($A1317,'31.12.2022'!$A:$I,9,0))</f>
        <v>26824.589999999997</v>
      </c>
    </row>
    <row r="1318" spans="1:15" x14ac:dyDescent="0.3">
      <c r="A1318" s="1" t="s">
        <v>1431</v>
      </c>
      <c r="B1318" s="1"/>
      <c r="C1318" s="53">
        <f t="shared" si="20"/>
        <v>11</v>
      </c>
      <c r="D1318" s="2">
        <f>IF(ISERROR(VLOOKUP($A1318,'31.01.2022'!$A:$I,9,0)=TRUE),0,VLOOKUP($A1318,'31.01.2022'!$A:$I,9,0))</f>
        <v>-13733.78</v>
      </c>
      <c r="E1318" s="2">
        <f>IF(ISERROR(VLOOKUP($A1318,'28.02.2022'!$A:$I,9,0)=TRUE),0,VLOOKUP($A1318,'28.02.2022'!$A:$I,9,0))</f>
        <v>0</v>
      </c>
      <c r="F1318" s="2">
        <f>IF(ISERROR(VLOOKUP($A1318,'31.03.2022'!$A:$I,9,0)=TRUE),0,VLOOKUP($A1318,'31.03.2022'!$A:$I,9,0))</f>
        <v>-7473.65</v>
      </c>
      <c r="G1318" s="2">
        <f>IF(ISERROR(VLOOKUP($A1318,'30.04.2022'!$A:$I,9,0)=TRUE),0,VLOOKUP($A1318,'30.04.2022'!$A:$I,9,0))</f>
        <v>-6655.2000000000007</v>
      </c>
      <c r="H1318" s="2">
        <f>IF(ISERROR(VLOOKUP($A1318,'31.05.2022'!$A:$I,9,0)=TRUE),0,VLOOKUP($A1318,'31.05.2022'!$A:$I,9,0))</f>
        <v>-6655.2000000000007</v>
      </c>
      <c r="I1318" s="2">
        <f>IF(ISERROR(VLOOKUP($A1318,'30.06.2022'!$A:$I,9,0)=TRUE),0,VLOOKUP($A1318,'30.06.2022'!$A:$I,9,0))</f>
        <v>-19257.599999999999</v>
      </c>
      <c r="J1318" s="39">
        <f>IF(ISERROR(VLOOKUP($A1318,'31.07.2022'!$A:$I,9,0)=TRUE),0,VLOOKUP($A1318,'31.07.2022'!$A:$I,9,0))</f>
        <v>-19257.599999999999</v>
      </c>
      <c r="K1318" s="39">
        <f>IF(ISERROR(VLOOKUP($A1318,'31.08.2022'!$A:$I,9,0)=TRUE),0,VLOOKUP($A1318,'31.08.2022'!$A:$I,9,0))</f>
        <v>-19257.599999999999</v>
      </c>
      <c r="L1318" s="39">
        <f>IF(ISERROR(VLOOKUP($A1318,'30.09.2022'!$A:$I,9,0)=TRUE),0,VLOOKUP($A1318,'30.09.2022'!$A:$I,9,0))</f>
        <v>-19257.599999999999</v>
      </c>
      <c r="M1318" s="39">
        <f>IF(ISERROR(VLOOKUP($A1318,'31.10.2022'!$A:$I,9,0)=TRUE),0,VLOOKUP($A1318,'31.10.2022'!$A:$I,9,0))</f>
        <v>-19257.599999999999</v>
      </c>
      <c r="N1318" s="39">
        <f>IF(ISERROR(VLOOKUP($A1318,'30.11.2022'!$A:$I,9,0)=TRUE),0,VLOOKUP($A1318,'30.11.2022'!$A:$I,9,0))</f>
        <v>-19257.599999999999</v>
      </c>
      <c r="O1318" s="39">
        <f>IF(ISERROR(VLOOKUP($A1318,'31.12.2022'!$A:$I,9,0)=TRUE),0,VLOOKUP($A1318,'31.12.2022'!$A:$I,9,0))</f>
        <v>-19257.599999999999</v>
      </c>
    </row>
    <row r="1319" spans="1:15" x14ac:dyDescent="0.3">
      <c r="A1319" s="1" t="s">
        <v>1432</v>
      </c>
      <c r="B1319" s="1"/>
      <c r="C1319" s="53">
        <f t="shared" si="20"/>
        <v>11</v>
      </c>
      <c r="D1319" s="2">
        <f>IF(ISERROR(VLOOKUP($A1319,'31.01.2022'!$A:$I,9,0)=TRUE),0,VLOOKUP($A1319,'31.01.2022'!$A:$I,9,0))</f>
        <v>0</v>
      </c>
      <c r="E1319" s="2">
        <f>IF(ISERROR(VLOOKUP($A1319,'28.02.2022'!$A:$I,9,0)=TRUE),0,VLOOKUP($A1319,'28.02.2022'!$A:$I,9,0))</f>
        <v>0</v>
      </c>
      <c r="F1319" s="2">
        <f>IF(ISERROR(VLOOKUP($A1319,'31.03.2022'!$A:$I,9,0)=TRUE),0,VLOOKUP($A1319,'31.03.2022'!$A:$I,9,0))</f>
        <v>0</v>
      </c>
      <c r="G1319" s="2">
        <f>IF(ISERROR(VLOOKUP($A1319,'30.04.2022'!$A:$I,9,0)=TRUE),0,VLOOKUP($A1319,'30.04.2022'!$A:$I,9,0))</f>
        <v>0</v>
      </c>
      <c r="H1319" s="2">
        <f>IF(ISERROR(VLOOKUP($A1319,'31.05.2022'!$A:$I,9,0)=TRUE),0,VLOOKUP($A1319,'31.05.2022'!$A:$I,9,0))</f>
        <v>-6254</v>
      </c>
      <c r="I1319" s="2">
        <f>IF(ISERROR(VLOOKUP($A1319,'30.06.2022'!$A:$I,9,0)=TRUE),0,VLOOKUP($A1319,'30.06.2022'!$A:$I,9,0))</f>
        <v>-6254</v>
      </c>
      <c r="J1319" s="39">
        <f>IF(ISERROR(VLOOKUP($A1319,'31.07.2022'!$A:$I,9,0)=TRUE),0,VLOOKUP($A1319,'31.07.2022'!$A:$I,9,0))</f>
        <v>-6254</v>
      </c>
      <c r="K1319" s="39">
        <f>IF(ISERROR(VLOOKUP($A1319,'31.08.2022'!$A:$I,9,0)=TRUE),0,VLOOKUP($A1319,'31.08.2022'!$A:$I,9,0))</f>
        <v>-6254</v>
      </c>
      <c r="L1319" s="39">
        <f>IF(ISERROR(VLOOKUP($A1319,'30.09.2022'!$A:$I,9,0)=TRUE),0,VLOOKUP($A1319,'30.09.2022'!$A:$I,9,0))</f>
        <v>-6254</v>
      </c>
      <c r="M1319" s="39">
        <f>IF(ISERROR(VLOOKUP($A1319,'31.10.2022'!$A:$I,9,0)=TRUE),0,VLOOKUP($A1319,'31.10.2022'!$A:$I,9,0))</f>
        <v>-6254</v>
      </c>
      <c r="N1319" s="39">
        <f>IF(ISERROR(VLOOKUP($A1319,'30.11.2022'!$A:$I,9,0)=TRUE),0,VLOOKUP($A1319,'30.11.2022'!$A:$I,9,0))</f>
        <v>-6254</v>
      </c>
      <c r="O1319" s="39">
        <f>IF(ISERROR(VLOOKUP($A1319,'31.12.2022'!$A:$I,9,0)=TRUE),0,VLOOKUP($A1319,'31.12.2022'!$A:$I,9,0))</f>
        <v>-6254</v>
      </c>
    </row>
    <row r="1320" spans="1:15" x14ac:dyDescent="0.3">
      <c r="A1320" s="1" t="s">
        <v>1433</v>
      </c>
      <c r="B1320" s="1"/>
      <c r="C1320" s="53">
        <f t="shared" si="20"/>
        <v>11</v>
      </c>
      <c r="D1320" s="2">
        <f>IF(ISERROR(VLOOKUP($A1320,'31.01.2022'!$A:$I,9,0)=TRUE),0,VLOOKUP($A1320,'31.01.2022'!$A:$I,9,0))</f>
        <v>0</v>
      </c>
      <c r="E1320" s="2">
        <f>IF(ISERROR(VLOOKUP($A1320,'28.02.2022'!$A:$I,9,0)=TRUE),0,VLOOKUP($A1320,'28.02.2022'!$A:$I,9,0))</f>
        <v>0</v>
      </c>
      <c r="F1320" s="2">
        <f>IF(ISERROR(VLOOKUP($A1320,'31.03.2022'!$A:$I,9,0)=TRUE),0,VLOOKUP($A1320,'31.03.2022'!$A:$I,9,0))</f>
        <v>0</v>
      </c>
      <c r="G1320" s="2">
        <f>IF(ISERROR(VLOOKUP($A1320,'30.04.2022'!$A:$I,9,0)=TRUE),0,VLOOKUP($A1320,'30.04.2022'!$A:$I,9,0))</f>
        <v>0</v>
      </c>
      <c r="H1320" s="2">
        <f>IF(ISERROR(VLOOKUP($A1320,'31.05.2022'!$A:$I,9,0)=TRUE),0,VLOOKUP($A1320,'31.05.2022'!$A:$I,9,0))</f>
        <v>0</v>
      </c>
      <c r="I1320" s="2">
        <f>IF(ISERROR(VLOOKUP($A1320,'30.06.2022'!$A:$I,9,0)=TRUE),0,VLOOKUP($A1320,'30.06.2022'!$A:$I,9,0))</f>
        <v>0</v>
      </c>
      <c r="J1320" s="39">
        <f>IF(ISERROR(VLOOKUP($A1320,'31.07.2022'!$A:$I,9,0)=TRUE),0,VLOOKUP($A1320,'31.07.2022'!$A:$I,9,0))</f>
        <v>0</v>
      </c>
      <c r="K1320" s="39">
        <f>IF(ISERROR(VLOOKUP($A1320,'31.08.2022'!$A:$I,9,0)=TRUE),0,VLOOKUP($A1320,'31.08.2022'!$A:$I,9,0))</f>
        <v>0</v>
      </c>
      <c r="L1320" s="39">
        <f>IF(ISERROR(VLOOKUP($A1320,'30.09.2022'!$A:$I,9,0)=TRUE),0,VLOOKUP($A1320,'30.09.2022'!$A:$I,9,0))</f>
        <v>0</v>
      </c>
      <c r="M1320" s="39">
        <f>IF(ISERROR(VLOOKUP($A1320,'31.10.2022'!$A:$I,9,0)=TRUE),0,VLOOKUP($A1320,'31.10.2022'!$A:$I,9,0))</f>
        <v>0</v>
      </c>
      <c r="N1320" s="39">
        <f>IF(ISERROR(VLOOKUP($A1320,'30.11.2022'!$A:$I,9,0)=TRUE),0,VLOOKUP($A1320,'30.11.2022'!$A:$I,9,0))</f>
        <v>0</v>
      </c>
      <c r="O1320" s="39">
        <f>IF(ISERROR(VLOOKUP($A1320,'31.12.2022'!$A:$I,9,0)=TRUE),0,VLOOKUP($A1320,'31.12.2022'!$A:$I,9,0))</f>
        <v>0</v>
      </c>
    </row>
    <row r="1321" spans="1:15" x14ac:dyDescent="0.3">
      <c r="A1321" s="1" t="s">
        <v>1434</v>
      </c>
      <c r="B1321" s="1"/>
      <c r="C1321" s="53">
        <f t="shared" si="20"/>
        <v>11</v>
      </c>
      <c r="D1321" s="2">
        <f>IF(ISERROR(VLOOKUP($A1321,'31.01.2022'!$A:$I,9,0)=TRUE),0,VLOOKUP($A1321,'31.01.2022'!$A:$I,9,0))</f>
        <v>0</v>
      </c>
      <c r="E1321" s="2">
        <f>IF(ISERROR(VLOOKUP($A1321,'28.02.2022'!$A:$I,9,0)=TRUE),0,VLOOKUP($A1321,'28.02.2022'!$A:$I,9,0))</f>
        <v>0</v>
      </c>
      <c r="F1321" s="2">
        <f>IF(ISERROR(VLOOKUP($A1321,'31.03.2022'!$A:$I,9,0)=TRUE),0,VLOOKUP($A1321,'31.03.2022'!$A:$I,9,0))</f>
        <v>0</v>
      </c>
      <c r="G1321" s="2">
        <f>IF(ISERROR(VLOOKUP($A1321,'30.04.2022'!$A:$I,9,0)=TRUE),0,VLOOKUP($A1321,'30.04.2022'!$A:$I,9,0))</f>
        <v>0</v>
      </c>
      <c r="H1321" s="2">
        <f>IF(ISERROR(VLOOKUP($A1321,'31.05.2022'!$A:$I,9,0)=TRUE),0,VLOOKUP($A1321,'31.05.2022'!$A:$I,9,0))</f>
        <v>0</v>
      </c>
      <c r="I1321" s="2">
        <f>IF(ISERROR(VLOOKUP($A1321,'30.06.2022'!$A:$I,9,0)=TRUE),0,VLOOKUP($A1321,'30.06.2022'!$A:$I,9,0))</f>
        <v>0</v>
      </c>
      <c r="J1321" s="39">
        <f>IF(ISERROR(VLOOKUP($A1321,'31.07.2022'!$A:$I,9,0)=TRUE),0,VLOOKUP($A1321,'31.07.2022'!$A:$I,9,0))</f>
        <v>0</v>
      </c>
      <c r="K1321" s="39">
        <f>IF(ISERROR(VLOOKUP($A1321,'31.08.2022'!$A:$I,9,0)=TRUE),0,VLOOKUP($A1321,'31.08.2022'!$A:$I,9,0))</f>
        <v>0</v>
      </c>
      <c r="L1321" s="39">
        <f>IF(ISERROR(VLOOKUP($A1321,'30.09.2022'!$A:$I,9,0)=TRUE),0,VLOOKUP($A1321,'30.09.2022'!$A:$I,9,0))</f>
        <v>0</v>
      </c>
      <c r="M1321" s="39">
        <f>IF(ISERROR(VLOOKUP($A1321,'31.10.2022'!$A:$I,9,0)=TRUE),0,VLOOKUP($A1321,'31.10.2022'!$A:$I,9,0))</f>
        <v>0</v>
      </c>
      <c r="N1321" s="39">
        <f>IF(ISERROR(VLOOKUP($A1321,'30.11.2022'!$A:$I,9,0)=TRUE),0,VLOOKUP($A1321,'30.11.2022'!$A:$I,9,0))</f>
        <v>0</v>
      </c>
      <c r="O1321" s="39">
        <f>IF(ISERROR(VLOOKUP($A1321,'31.12.2022'!$A:$I,9,0)=TRUE),0,VLOOKUP($A1321,'31.12.2022'!$A:$I,9,0))</f>
        <v>0</v>
      </c>
    </row>
    <row r="1322" spans="1:15" x14ac:dyDescent="0.3">
      <c r="A1322" s="1" t="s">
        <v>1435</v>
      </c>
      <c r="B1322" s="1"/>
      <c r="C1322" s="53">
        <f t="shared" si="20"/>
        <v>11</v>
      </c>
      <c r="D1322" s="2">
        <f>IF(ISERROR(VLOOKUP($A1322,'31.01.2022'!$A:$I,9,0)=TRUE),0,VLOOKUP($A1322,'31.01.2022'!$A:$I,9,0))</f>
        <v>-94.66</v>
      </c>
      <c r="E1322" s="2">
        <f>IF(ISERROR(VLOOKUP($A1322,'28.02.2022'!$A:$I,9,0)=TRUE),0,VLOOKUP($A1322,'28.02.2022'!$A:$I,9,0))</f>
        <v>-94.660000000000082</v>
      </c>
      <c r="F1322" s="2">
        <f>IF(ISERROR(VLOOKUP($A1322,'31.03.2022'!$A:$I,9,0)=TRUE),0,VLOOKUP($A1322,'31.03.2022'!$A:$I,9,0))</f>
        <v>-94.660000000000082</v>
      </c>
      <c r="G1322" s="2">
        <f>IF(ISERROR(VLOOKUP($A1322,'30.04.2022'!$A:$I,9,0)=TRUE),0,VLOOKUP($A1322,'30.04.2022'!$A:$I,9,0))</f>
        <v>-94.660000000000082</v>
      </c>
      <c r="H1322" s="2">
        <f>IF(ISERROR(VLOOKUP($A1322,'31.05.2022'!$A:$I,9,0)=TRUE),0,VLOOKUP($A1322,'31.05.2022'!$A:$I,9,0))</f>
        <v>-94.660000000000082</v>
      </c>
      <c r="I1322" s="2">
        <f>IF(ISERROR(VLOOKUP($A1322,'30.06.2022'!$A:$I,9,0)=TRUE),0,VLOOKUP($A1322,'30.06.2022'!$A:$I,9,0))</f>
        <v>-94.660000000000082</v>
      </c>
      <c r="J1322" s="39">
        <f>IF(ISERROR(VLOOKUP($A1322,'31.07.2022'!$A:$I,9,0)=TRUE),0,VLOOKUP($A1322,'31.07.2022'!$A:$I,9,0))</f>
        <v>-94.660000000000082</v>
      </c>
      <c r="K1322" s="39">
        <f>IF(ISERROR(VLOOKUP($A1322,'31.08.2022'!$A:$I,9,0)=TRUE),0,VLOOKUP($A1322,'31.08.2022'!$A:$I,9,0))</f>
        <v>-94.660000000000082</v>
      </c>
      <c r="L1322" s="39">
        <f>IF(ISERROR(VLOOKUP($A1322,'30.09.2022'!$A:$I,9,0)=TRUE),0,VLOOKUP($A1322,'30.09.2022'!$A:$I,9,0))</f>
        <v>-94.660000000000082</v>
      </c>
      <c r="M1322" s="39">
        <f>IF(ISERROR(VLOOKUP($A1322,'31.10.2022'!$A:$I,9,0)=TRUE),0,VLOOKUP($A1322,'31.10.2022'!$A:$I,9,0))</f>
        <v>-94.660000000000082</v>
      </c>
      <c r="N1322" s="39">
        <f>IF(ISERROR(VLOOKUP($A1322,'30.11.2022'!$A:$I,9,0)=TRUE),0,VLOOKUP($A1322,'30.11.2022'!$A:$I,9,0))</f>
        <v>-94.660000000000082</v>
      </c>
      <c r="O1322" s="39">
        <f>IF(ISERROR(VLOOKUP($A1322,'31.12.2022'!$A:$I,9,0)=TRUE),0,VLOOKUP($A1322,'31.12.2022'!$A:$I,9,0))</f>
        <v>-94.660000000000082</v>
      </c>
    </row>
    <row r="1323" spans="1:15" x14ac:dyDescent="0.3">
      <c r="A1323" s="1" t="s">
        <v>1436</v>
      </c>
      <c r="B1323" s="1"/>
      <c r="C1323" s="53">
        <f t="shared" si="20"/>
        <v>11</v>
      </c>
      <c r="D1323" s="2">
        <f>IF(ISERROR(VLOOKUP($A1323,'31.01.2022'!$A:$I,9,0)=TRUE),0,VLOOKUP($A1323,'31.01.2022'!$A:$I,9,0))</f>
        <v>0</v>
      </c>
      <c r="E1323" s="2">
        <f>IF(ISERROR(VLOOKUP($A1323,'28.02.2022'!$A:$I,9,0)=TRUE),0,VLOOKUP($A1323,'28.02.2022'!$A:$I,9,0))</f>
        <v>0</v>
      </c>
      <c r="F1323" s="2">
        <f>IF(ISERROR(VLOOKUP($A1323,'31.03.2022'!$A:$I,9,0)=TRUE),0,VLOOKUP($A1323,'31.03.2022'!$A:$I,9,0))</f>
        <v>0</v>
      </c>
      <c r="G1323" s="2">
        <f>IF(ISERROR(VLOOKUP($A1323,'30.04.2022'!$A:$I,9,0)=TRUE),0,VLOOKUP($A1323,'30.04.2022'!$A:$I,9,0))</f>
        <v>0</v>
      </c>
      <c r="H1323" s="2">
        <f>IF(ISERROR(VLOOKUP($A1323,'31.05.2022'!$A:$I,9,0)=TRUE),0,VLOOKUP($A1323,'31.05.2022'!$A:$I,9,0))</f>
        <v>0</v>
      </c>
      <c r="I1323" s="2">
        <f>IF(ISERROR(VLOOKUP($A1323,'30.06.2022'!$A:$I,9,0)=TRUE),0,VLOOKUP($A1323,'30.06.2022'!$A:$I,9,0))</f>
        <v>0</v>
      </c>
      <c r="J1323" s="39">
        <f>IF(ISERROR(VLOOKUP($A1323,'31.07.2022'!$A:$I,9,0)=TRUE),0,VLOOKUP($A1323,'31.07.2022'!$A:$I,9,0))</f>
        <v>0</v>
      </c>
      <c r="K1323" s="39">
        <f>IF(ISERROR(VLOOKUP($A1323,'31.08.2022'!$A:$I,9,0)=TRUE),0,VLOOKUP($A1323,'31.08.2022'!$A:$I,9,0))</f>
        <v>0</v>
      </c>
      <c r="L1323" s="39">
        <f>IF(ISERROR(VLOOKUP($A1323,'30.09.2022'!$A:$I,9,0)=TRUE),0,VLOOKUP($A1323,'30.09.2022'!$A:$I,9,0))</f>
        <v>0</v>
      </c>
      <c r="M1323" s="39">
        <f>IF(ISERROR(VLOOKUP($A1323,'31.10.2022'!$A:$I,9,0)=TRUE),0,VLOOKUP($A1323,'31.10.2022'!$A:$I,9,0))</f>
        <v>0</v>
      </c>
      <c r="N1323" s="39">
        <f>IF(ISERROR(VLOOKUP($A1323,'30.11.2022'!$A:$I,9,0)=TRUE),0,VLOOKUP($A1323,'30.11.2022'!$A:$I,9,0))</f>
        <v>0</v>
      </c>
      <c r="O1323" s="39">
        <f>IF(ISERROR(VLOOKUP($A1323,'31.12.2022'!$A:$I,9,0)=TRUE),0,VLOOKUP($A1323,'31.12.2022'!$A:$I,9,0))</f>
        <v>0</v>
      </c>
    </row>
    <row r="1324" spans="1:15" x14ac:dyDescent="0.3">
      <c r="A1324" s="1" t="s">
        <v>1437</v>
      </c>
      <c r="B1324" s="1"/>
      <c r="C1324" s="53">
        <f t="shared" si="20"/>
        <v>11</v>
      </c>
      <c r="D1324" s="2">
        <f>IF(ISERROR(VLOOKUP($A1324,'31.01.2022'!$A:$I,9,0)=TRUE),0,VLOOKUP($A1324,'31.01.2022'!$A:$I,9,0))</f>
        <v>0</v>
      </c>
      <c r="E1324" s="2">
        <f>IF(ISERROR(VLOOKUP($A1324,'28.02.2022'!$A:$I,9,0)=TRUE),0,VLOOKUP($A1324,'28.02.2022'!$A:$I,9,0))</f>
        <v>0</v>
      </c>
      <c r="F1324" s="2">
        <f>IF(ISERROR(VLOOKUP($A1324,'31.03.2022'!$A:$I,9,0)=TRUE),0,VLOOKUP($A1324,'31.03.2022'!$A:$I,9,0))</f>
        <v>0</v>
      </c>
      <c r="G1324" s="2">
        <f>IF(ISERROR(VLOOKUP($A1324,'30.04.2022'!$A:$I,9,0)=TRUE),0,VLOOKUP($A1324,'30.04.2022'!$A:$I,9,0))</f>
        <v>0</v>
      </c>
      <c r="H1324" s="2">
        <f>IF(ISERROR(VLOOKUP($A1324,'31.05.2022'!$A:$I,9,0)=TRUE),0,VLOOKUP($A1324,'31.05.2022'!$A:$I,9,0))</f>
        <v>0</v>
      </c>
      <c r="I1324" s="2">
        <f>IF(ISERROR(VLOOKUP($A1324,'30.06.2022'!$A:$I,9,0)=TRUE),0,VLOOKUP($A1324,'30.06.2022'!$A:$I,9,0))</f>
        <v>0</v>
      </c>
      <c r="J1324" s="39">
        <f>IF(ISERROR(VLOOKUP($A1324,'31.07.2022'!$A:$I,9,0)=TRUE),0,VLOOKUP($A1324,'31.07.2022'!$A:$I,9,0))</f>
        <v>0</v>
      </c>
      <c r="K1324" s="39">
        <f>IF(ISERROR(VLOOKUP($A1324,'31.08.2022'!$A:$I,9,0)=TRUE),0,VLOOKUP($A1324,'31.08.2022'!$A:$I,9,0))</f>
        <v>0</v>
      </c>
      <c r="L1324" s="39">
        <f>IF(ISERROR(VLOOKUP($A1324,'30.09.2022'!$A:$I,9,0)=TRUE),0,VLOOKUP($A1324,'30.09.2022'!$A:$I,9,0))</f>
        <v>0</v>
      </c>
      <c r="M1324" s="39">
        <f>IF(ISERROR(VLOOKUP($A1324,'31.10.2022'!$A:$I,9,0)=TRUE),0,VLOOKUP($A1324,'31.10.2022'!$A:$I,9,0))</f>
        <v>0</v>
      </c>
      <c r="N1324" s="39">
        <f>IF(ISERROR(VLOOKUP($A1324,'30.11.2022'!$A:$I,9,0)=TRUE),0,VLOOKUP($A1324,'30.11.2022'!$A:$I,9,0))</f>
        <v>0</v>
      </c>
      <c r="O1324" s="39">
        <f>IF(ISERROR(VLOOKUP($A1324,'31.12.2022'!$A:$I,9,0)=TRUE),0,VLOOKUP($A1324,'31.12.2022'!$A:$I,9,0))</f>
        <v>0</v>
      </c>
    </row>
    <row r="1325" spans="1:15" x14ac:dyDescent="0.3">
      <c r="A1325" s="1" t="s">
        <v>1438</v>
      </c>
      <c r="B1325" s="1"/>
      <c r="C1325" s="53">
        <f t="shared" si="20"/>
        <v>11</v>
      </c>
      <c r="D1325" s="2">
        <f>IF(ISERROR(VLOOKUP($A1325,'31.01.2022'!$A:$I,9,0)=TRUE),0,VLOOKUP($A1325,'31.01.2022'!$A:$I,9,0))</f>
        <v>196.91</v>
      </c>
      <c r="E1325" s="2">
        <f>IF(ISERROR(VLOOKUP($A1325,'28.02.2022'!$A:$I,9,0)=TRUE),0,VLOOKUP($A1325,'28.02.2022'!$A:$I,9,0))</f>
        <v>196.91</v>
      </c>
      <c r="F1325" s="2">
        <f>IF(ISERROR(VLOOKUP($A1325,'31.03.2022'!$A:$I,9,0)=TRUE),0,VLOOKUP($A1325,'31.03.2022'!$A:$I,9,0))</f>
        <v>196.91</v>
      </c>
      <c r="G1325" s="2">
        <f>IF(ISERROR(VLOOKUP($A1325,'30.04.2022'!$A:$I,9,0)=TRUE),0,VLOOKUP($A1325,'30.04.2022'!$A:$I,9,0))</f>
        <v>196.91</v>
      </c>
      <c r="H1325" s="2">
        <f>IF(ISERROR(VLOOKUP($A1325,'31.05.2022'!$A:$I,9,0)=TRUE),0,VLOOKUP($A1325,'31.05.2022'!$A:$I,9,0))</f>
        <v>196.91</v>
      </c>
      <c r="I1325" s="2">
        <f>IF(ISERROR(VLOOKUP($A1325,'30.06.2022'!$A:$I,9,0)=TRUE),0,VLOOKUP($A1325,'30.06.2022'!$A:$I,9,0))</f>
        <v>196.91</v>
      </c>
      <c r="J1325" s="39">
        <f>IF(ISERROR(VLOOKUP($A1325,'31.07.2022'!$A:$I,9,0)=TRUE),0,VLOOKUP($A1325,'31.07.2022'!$A:$I,9,0))</f>
        <v>196.91</v>
      </c>
      <c r="K1325" s="39">
        <f>IF(ISERROR(VLOOKUP($A1325,'31.08.2022'!$A:$I,9,0)=TRUE),0,VLOOKUP($A1325,'31.08.2022'!$A:$I,9,0))</f>
        <v>196.91</v>
      </c>
      <c r="L1325" s="39">
        <f>IF(ISERROR(VLOOKUP($A1325,'30.09.2022'!$A:$I,9,0)=TRUE),0,VLOOKUP($A1325,'30.09.2022'!$A:$I,9,0))</f>
        <v>196.91</v>
      </c>
      <c r="M1325" s="39">
        <f>IF(ISERROR(VLOOKUP($A1325,'31.10.2022'!$A:$I,9,0)=TRUE),0,VLOOKUP($A1325,'31.10.2022'!$A:$I,9,0))</f>
        <v>196.91</v>
      </c>
      <c r="N1325" s="39">
        <f>IF(ISERROR(VLOOKUP($A1325,'30.11.2022'!$A:$I,9,0)=TRUE),0,VLOOKUP($A1325,'30.11.2022'!$A:$I,9,0))</f>
        <v>196.91</v>
      </c>
      <c r="O1325" s="39">
        <f>IF(ISERROR(VLOOKUP($A1325,'31.12.2022'!$A:$I,9,0)=TRUE),0,VLOOKUP($A1325,'31.12.2022'!$A:$I,9,0))</f>
        <v>196.91</v>
      </c>
    </row>
    <row r="1326" spans="1:15" x14ac:dyDescent="0.3">
      <c r="A1326" s="1" t="s">
        <v>1439</v>
      </c>
      <c r="B1326" s="1"/>
      <c r="C1326" s="53">
        <f t="shared" si="20"/>
        <v>11</v>
      </c>
      <c r="D1326" s="2">
        <f>IF(ISERROR(VLOOKUP($A1326,'31.01.2022'!$A:$I,9,0)=TRUE),0,VLOOKUP($A1326,'31.01.2022'!$A:$I,9,0))</f>
        <v>0</v>
      </c>
      <c r="E1326" s="2">
        <f>IF(ISERROR(VLOOKUP($A1326,'28.02.2022'!$A:$I,9,0)=TRUE),0,VLOOKUP($A1326,'28.02.2022'!$A:$I,9,0))</f>
        <v>0</v>
      </c>
      <c r="F1326" s="2">
        <f>IF(ISERROR(VLOOKUP($A1326,'31.03.2022'!$A:$I,9,0)=TRUE),0,VLOOKUP($A1326,'31.03.2022'!$A:$I,9,0))</f>
        <v>0</v>
      </c>
      <c r="G1326" s="2">
        <f>IF(ISERROR(VLOOKUP($A1326,'30.04.2022'!$A:$I,9,0)=TRUE),0,VLOOKUP($A1326,'30.04.2022'!$A:$I,9,0))</f>
        <v>0</v>
      </c>
      <c r="H1326" s="2">
        <f>IF(ISERROR(VLOOKUP($A1326,'31.05.2022'!$A:$I,9,0)=TRUE),0,VLOOKUP($A1326,'31.05.2022'!$A:$I,9,0))</f>
        <v>0</v>
      </c>
      <c r="I1326" s="2">
        <f>IF(ISERROR(VLOOKUP($A1326,'30.06.2022'!$A:$I,9,0)=TRUE),0,VLOOKUP($A1326,'30.06.2022'!$A:$I,9,0))</f>
        <v>0</v>
      </c>
      <c r="J1326" s="39">
        <f>IF(ISERROR(VLOOKUP($A1326,'31.07.2022'!$A:$I,9,0)=TRUE),0,VLOOKUP($A1326,'31.07.2022'!$A:$I,9,0))</f>
        <v>0</v>
      </c>
      <c r="K1326" s="39">
        <f>IF(ISERROR(VLOOKUP($A1326,'31.08.2022'!$A:$I,9,0)=TRUE),0,VLOOKUP($A1326,'31.08.2022'!$A:$I,9,0))</f>
        <v>0</v>
      </c>
      <c r="L1326" s="39">
        <f>IF(ISERROR(VLOOKUP($A1326,'30.09.2022'!$A:$I,9,0)=TRUE),0,VLOOKUP($A1326,'30.09.2022'!$A:$I,9,0))</f>
        <v>0</v>
      </c>
      <c r="M1326" s="39">
        <f>IF(ISERROR(VLOOKUP($A1326,'31.10.2022'!$A:$I,9,0)=TRUE),0,VLOOKUP($A1326,'31.10.2022'!$A:$I,9,0))</f>
        <v>0</v>
      </c>
      <c r="N1326" s="39">
        <f>IF(ISERROR(VLOOKUP($A1326,'30.11.2022'!$A:$I,9,0)=TRUE),0,VLOOKUP($A1326,'30.11.2022'!$A:$I,9,0))</f>
        <v>0</v>
      </c>
      <c r="O1326" s="39">
        <f>IF(ISERROR(VLOOKUP($A1326,'31.12.2022'!$A:$I,9,0)=TRUE),0,VLOOKUP($A1326,'31.12.2022'!$A:$I,9,0))</f>
        <v>0</v>
      </c>
    </row>
    <row r="1327" spans="1:15" x14ac:dyDescent="0.3">
      <c r="A1327" s="1" t="s">
        <v>1440</v>
      </c>
      <c r="B1327" s="1"/>
      <c r="C1327" s="53">
        <f t="shared" si="20"/>
        <v>11</v>
      </c>
      <c r="D1327" s="2">
        <f>IF(ISERROR(VLOOKUP($A1327,'31.01.2022'!$A:$I,9,0)=TRUE),0,VLOOKUP($A1327,'31.01.2022'!$A:$I,9,0))</f>
        <v>-13829.260000000002</v>
      </c>
      <c r="E1327" s="2">
        <f>IF(ISERROR(VLOOKUP($A1327,'28.02.2022'!$A:$I,9,0)=TRUE),0,VLOOKUP($A1327,'28.02.2022'!$A:$I,9,0))</f>
        <v>-27176.969999999998</v>
      </c>
      <c r="F1327" s="2">
        <f>IF(ISERROR(VLOOKUP($A1327,'31.03.2022'!$A:$I,9,0)=TRUE),0,VLOOKUP($A1327,'31.03.2022'!$A:$I,9,0))</f>
        <v>-35138.910000000003</v>
      </c>
      <c r="G1327" s="2">
        <f>IF(ISERROR(VLOOKUP($A1327,'30.04.2022'!$A:$I,9,0)=TRUE),0,VLOOKUP($A1327,'30.04.2022'!$A:$I,9,0))</f>
        <v>-36408.130000000005</v>
      </c>
      <c r="H1327" s="2">
        <f>IF(ISERROR(VLOOKUP($A1327,'31.05.2022'!$A:$I,9,0)=TRUE),0,VLOOKUP($A1327,'31.05.2022'!$A:$I,9,0))</f>
        <v>-34161.489999999991</v>
      </c>
      <c r="I1327" s="2">
        <f>IF(ISERROR(VLOOKUP($A1327,'30.06.2022'!$A:$I,9,0)=TRUE),0,VLOOKUP($A1327,'30.06.2022'!$A:$I,9,0))</f>
        <v>-41797.03</v>
      </c>
      <c r="J1327" s="39">
        <f>IF(ISERROR(VLOOKUP($A1327,'31.07.2022'!$A:$I,9,0)=TRUE),0,VLOOKUP($A1327,'31.07.2022'!$A:$I,9,0))</f>
        <v>-41797.03</v>
      </c>
      <c r="K1327" s="39">
        <f>IF(ISERROR(VLOOKUP($A1327,'31.08.2022'!$A:$I,9,0)=TRUE),0,VLOOKUP($A1327,'31.08.2022'!$A:$I,9,0))</f>
        <v>-41797.03</v>
      </c>
      <c r="L1327" s="39">
        <f>IF(ISERROR(VLOOKUP($A1327,'30.09.2022'!$A:$I,9,0)=TRUE),0,VLOOKUP($A1327,'30.09.2022'!$A:$I,9,0))</f>
        <v>-41797.03</v>
      </c>
      <c r="M1327" s="39">
        <f>IF(ISERROR(VLOOKUP($A1327,'31.10.2022'!$A:$I,9,0)=TRUE),0,VLOOKUP($A1327,'31.10.2022'!$A:$I,9,0))</f>
        <v>-41797.03</v>
      </c>
      <c r="N1327" s="39">
        <f>IF(ISERROR(VLOOKUP($A1327,'30.11.2022'!$A:$I,9,0)=TRUE),0,VLOOKUP($A1327,'30.11.2022'!$A:$I,9,0))</f>
        <v>-41797.03</v>
      </c>
      <c r="O1327" s="39">
        <f>IF(ISERROR(VLOOKUP($A1327,'31.12.2022'!$A:$I,9,0)=TRUE),0,VLOOKUP($A1327,'31.12.2022'!$A:$I,9,0))</f>
        <v>-41797.03</v>
      </c>
    </row>
    <row r="1328" spans="1:15" x14ac:dyDescent="0.3">
      <c r="A1328" s="1" t="s">
        <v>1441</v>
      </c>
      <c r="B1328" s="1"/>
      <c r="C1328" s="53">
        <f t="shared" si="20"/>
        <v>11</v>
      </c>
      <c r="D1328" s="2">
        <f>IF(ISERROR(VLOOKUP($A1328,'31.01.2022'!$A:$I,9,0)=TRUE),0,VLOOKUP($A1328,'31.01.2022'!$A:$I,9,0))</f>
        <v>10.02</v>
      </c>
      <c r="E1328" s="2">
        <f>IF(ISERROR(VLOOKUP($A1328,'28.02.2022'!$A:$I,9,0)=TRUE),0,VLOOKUP($A1328,'28.02.2022'!$A:$I,9,0))</f>
        <v>10.02</v>
      </c>
      <c r="F1328" s="2">
        <f>IF(ISERROR(VLOOKUP($A1328,'31.03.2022'!$A:$I,9,0)=TRUE),0,VLOOKUP($A1328,'31.03.2022'!$A:$I,9,0))</f>
        <v>10.02</v>
      </c>
      <c r="G1328" s="2">
        <f>IF(ISERROR(VLOOKUP($A1328,'30.04.2022'!$A:$I,9,0)=TRUE),0,VLOOKUP($A1328,'30.04.2022'!$A:$I,9,0))</f>
        <v>10.02</v>
      </c>
      <c r="H1328" s="2">
        <f>IF(ISERROR(VLOOKUP($A1328,'31.05.2022'!$A:$I,9,0)=TRUE),0,VLOOKUP($A1328,'31.05.2022'!$A:$I,9,0))</f>
        <v>10.02</v>
      </c>
      <c r="I1328" s="2">
        <f>IF(ISERROR(VLOOKUP($A1328,'30.06.2022'!$A:$I,9,0)=TRUE),0,VLOOKUP($A1328,'30.06.2022'!$A:$I,9,0))</f>
        <v>10.02</v>
      </c>
      <c r="J1328" s="39">
        <f>IF(ISERROR(VLOOKUP($A1328,'31.07.2022'!$A:$I,9,0)=TRUE),0,VLOOKUP($A1328,'31.07.2022'!$A:$I,9,0))</f>
        <v>10.02</v>
      </c>
      <c r="K1328" s="39">
        <f>IF(ISERROR(VLOOKUP($A1328,'31.08.2022'!$A:$I,9,0)=TRUE),0,VLOOKUP($A1328,'31.08.2022'!$A:$I,9,0))</f>
        <v>10.02</v>
      </c>
      <c r="L1328" s="39">
        <f>IF(ISERROR(VLOOKUP($A1328,'30.09.2022'!$A:$I,9,0)=TRUE),0,VLOOKUP($A1328,'30.09.2022'!$A:$I,9,0))</f>
        <v>10.02</v>
      </c>
      <c r="M1328" s="39">
        <f>IF(ISERROR(VLOOKUP($A1328,'31.10.2022'!$A:$I,9,0)=TRUE),0,VLOOKUP($A1328,'31.10.2022'!$A:$I,9,0))</f>
        <v>10.02</v>
      </c>
      <c r="N1328" s="39">
        <f>IF(ISERROR(VLOOKUP($A1328,'30.11.2022'!$A:$I,9,0)=TRUE),0,VLOOKUP($A1328,'30.11.2022'!$A:$I,9,0))</f>
        <v>10.02</v>
      </c>
      <c r="O1328" s="39">
        <f>IF(ISERROR(VLOOKUP($A1328,'31.12.2022'!$A:$I,9,0)=TRUE),0,VLOOKUP($A1328,'31.12.2022'!$A:$I,9,0))</f>
        <v>10.02</v>
      </c>
    </row>
    <row r="1329" spans="1:15" x14ac:dyDescent="0.3">
      <c r="A1329" s="1" t="s">
        <v>1442</v>
      </c>
      <c r="B1329" s="1"/>
      <c r="C1329" s="53">
        <f t="shared" si="20"/>
        <v>11</v>
      </c>
      <c r="D1329" s="2">
        <f>IF(ISERROR(VLOOKUP($A1329,'31.01.2022'!$A:$I,9,0)=TRUE),0,VLOOKUP($A1329,'31.01.2022'!$A:$I,9,0))</f>
        <v>-22025.88</v>
      </c>
      <c r="E1329" s="2">
        <f>IF(ISERROR(VLOOKUP($A1329,'28.02.2022'!$A:$I,9,0)=TRUE),0,VLOOKUP($A1329,'28.02.2022'!$A:$I,9,0))</f>
        <v>0</v>
      </c>
      <c r="F1329" s="2">
        <f>IF(ISERROR(VLOOKUP($A1329,'31.03.2022'!$A:$I,9,0)=TRUE),0,VLOOKUP($A1329,'31.03.2022'!$A:$I,9,0))</f>
        <v>-25487.999999999996</v>
      </c>
      <c r="G1329" s="2">
        <f>IF(ISERROR(VLOOKUP($A1329,'30.04.2022'!$A:$I,9,0)=TRUE),0,VLOOKUP($A1329,'30.04.2022'!$A:$I,9,0))</f>
        <v>-17405</v>
      </c>
      <c r="H1329" s="2">
        <f>IF(ISERROR(VLOOKUP($A1329,'31.05.2022'!$A:$I,9,0)=TRUE),0,VLOOKUP($A1329,'31.05.2022'!$A:$I,9,0))</f>
        <v>-17405</v>
      </c>
      <c r="I1329" s="2">
        <f>IF(ISERROR(VLOOKUP($A1329,'30.06.2022'!$A:$I,9,0)=TRUE),0,VLOOKUP($A1329,'30.06.2022'!$A:$I,9,0))</f>
        <v>0</v>
      </c>
      <c r="J1329" s="39">
        <f>IF(ISERROR(VLOOKUP($A1329,'31.07.2022'!$A:$I,9,0)=TRUE),0,VLOOKUP($A1329,'31.07.2022'!$A:$I,9,0))</f>
        <v>0</v>
      </c>
      <c r="K1329" s="39">
        <f>IF(ISERROR(VLOOKUP($A1329,'31.08.2022'!$A:$I,9,0)=TRUE),0,VLOOKUP($A1329,'31.08.2022'!$A:$I,9,0))</f>
        <v>0</v>
      </c>
      <c r="L1329" s="39">
        <f>IF(ISERROR(VLOOKUP($A1329,'30.09.2022'!$A:$I,9,0)=TRUE),0,VLOOKUP($A1329,'30.09.2022'!$A:$I,9,0))</f>
        <v>0</v>
      </c>
      <c r="M1329" s="39">
        <f>IF(ISERROR(VLOOKUP($A1329,'31.10.2022'!$A:$I,9,0)=TRUE),0,VLOOKUP($A1329,'31.10.2022'!$A:$I,9,0))</f>
        <v>0</v>
      </c>
      <c r="N1329" s="39">
        <f>IF(ISERROR(VLOOKUP($A1329,'30.11.2022'!$A:$I,9,0)=TRUE),0,VLOOKUP($A1329,'30.11.2022'!$A:$I,9,0))</f>
        <v>0</v>
      </c>
      <c r="O1329" s="39">
        <f>IF(ISERROR(VLOOKUP($A1329,'31.12.2022'!$A:$I,9,0)=TRUE),0,VLOOKUP($A1329,'31.12.2022'!$A:$I,9,0))</f>
        <v>0</v>
      </c>
    </row>
    <row r="1330" spans="1:15" x14ac:dyDescent="0.3">
      <c r="A1330" s="1" t="s">
        <v>1443</v>
      </c>
      <c r="B1330" s="1"/>
      <c r="C1330" s="53">
        <f t="shared" si="20"/>
        <v>11</v>
      </c>
      <c r="D1330" s="2">
        <f>IF(ISERROR(VLOOKUP($A1330,'31.01.2022'!$A:$I,9,0)=TRUE),0,VLOOKUP($A1330,'31.01.2022'!$A:$I,9,0))</f>
        <v>-472</v>
      </c>
      <c r="E1330" s="2">
        <f>IF(ISERROR(VLOOKUP($A1330,'28.02.2022'!$A:$I,9,0)=TRUE),0,VLOOKUP($A1330,'28.02.2022'!$A:$I,9,0))</f>
        <v>-472</v>
      </c>
      <c r="F1330" s="2">
        <f>IF(ISERROR(VLOOKUP($A1330,'31.03.2022'!$A:$I,9,0)=TRUE),0,VLOOKUP($A1330,'31.03.2022'!$A:$I,9,0))</f>
        <v>-472</v>
      </c>
      <c r="G1330" s="2">
        <f>IF(ISERROR(VLOOKUP($A1330,'30.04.2022'!$A:$I,9,0)=TRUE),0,VLOOKUP($A1330,'30.04.2022'!$A:$I,9,0))</f>
        <v>-472</v>
      </c>
      <c r="H1330" s="2">
        <f>IF(ISERROR(VLOOKUP($A1330,'31.05.2022'!$A:$I,9,0)=TRUE),0,VLOOKUP($A1330,'31.05.2022'!$A:$I,9,0))</f>
        <v>-472</v>
      </c>
      <c r="I1330" s="2">
        <f>IF(ISERROR(VLOOKUP($A1330,'30.06.2022'!$A:$I,9,0)=TRUE),0,VLOOKUP($A1330,'30.06.2022'!$A:$I,9,0))</f>
        <v>-472</v>
      </c>
      <c r="J1330" s="39">
        <f>IF(ISERROR(VLOOKUP($A1330,'31.07.2022'!$A:$I,9,0)=TRUE),0,VLOOKUP($A1330,'31.07.2022'!$A:$I,9,0))</f>
        <v>-472</v>
      </c>
      <c r="K1330" s="39">
        <f>IF(ISERROR(VLOOKUP($A1330,'31.08.2022'!$A:$I,9,0)=TRUE),0,VLOOKUP($A1330,'31.08.2022'!$A:$I,9,0))</f>
        <v>-472</v>
      </c>
      <c r="L1330" s="39">
        <f>IF(ISERROR(VLOOKUP($A1330,'30.09.2022'!$A:$I,9,0)=TRUE),0,VLOOKUP($A1330,'30.09.2022'!$A:$I,9,0))</f>
        <v>-472</v>
      </c>
      <c r="M1330" s="39">
        <f>IF(ISERROR(VLOOKUP($A1330,'31.10.2022'!$A:$I,9,0)=TRUE),0,VLOOKUP($A1330,'31.10.2022'!$A:$I,9,0))</f>
        <v>-472</v>
      </c>
      <c r="N1330" s="39">
        <f>IF(ISERROR(VLOOKUP($A1330,'30.11.2022'!$A:$I,9,0)=TRUE),0,VLOOKUP($A1330,'30.11.2022'!$A:$I,9,0))</f>
        <v>-472</v>
      </c>
      <c r="O1330" s="39">
        <f>IF(ISERROR(VLOOKUP($A1330,'31.12.2022'!$A:$I,9,0)=TRUE),0,VLOOKUP($A1330,'31.12.2022'!$A:$I,9,0))</f>
        <v>-472</v>
      </c>
    </row>
    <row r="1331" spans="1:15" x14ac:dyDescent="0.3">
      <c r="A1331" s="1" t="s">
        <v>1444</v>
      </c>
      <c r="B1331" s="1"/>
      <c r="C1331" s="53">
        <f t="shared" si="20"/>
        <v>11</v>
      </c>
      <c r="D1331" s="2">
        <f>IF(ISERROR(VLOOKUP($A1331,'31.01.2022'!$A:$I,9,0)=TRUE),0,VLOOKUP($A1331,'31.01.2022'!$A:$I,9,0))</f>
        <v>26.95</v>
      </c>
      <c r="E1331" s="2">
        <f>IF(ISERROR(VLOOKUP($A1331,'28.02.2022'!$A:$I,9,0)=TRUE),0,VLOOKUP($A1331,'28.02.2022'!$A:$I,9,0))</f>
        <v>26.95</v>
      </c>
      <c r="F1331" s="2">
        <f>IF(ISERROR(VLOOKUP($A1331,'31.03.2022'!$A:$I,9,0)=TRUE),0,VLOOKUP($A1331,'31.03.2022'!$A:$I,9,0))</f>
        <v>26.95</v>
      </c>
      <c r="G1331" s="2">
        <f>IF(ISERROR(VLOOKUP($A1331,'30.04.2022'!$A:$I,9,0)=TRUE),0,VLOOKUP($A1331,'30.04.2022'!$A:$I,9,0))</f>
        <v>26.95</v>
      </c>
      <c r="H1331" s="2">
        <f>IF(ISERROR(VLOOKUP($A1331,'31.05.2022'!$A:$I,9,0)=TRUE),0,VLOOKUP($A1331,'31.05.2022'!$A:$I,9,0))</f>
        <v>26.95</v>
      </c>
      <c r="I1331" s="2">
        <f>IF(ISERROR(VLOOKUP($A1331,'30.06.2022'!$A:$I,9,0)=TRUE),0,VLOOKUP($A1331,'30.06.2022'!$A:$I,9,0))</f>
        <v>26.95</v>
      </c>
      <c r="J1331" s="39">
        <f>IF(ISERROR(VLOOKUP($A1331,'31.07.2022'!$A:$I,9,0)=TRUE),0,VLOOKUP($A1331,'31.07.2022'!$A:$I,9,0))</f>
        <v>26.95</v>
      </c>
      <c r="K1331" s="39">
        <f>IF(ISERROR(VLOOKUP($A1331,'31.08.2022'!$A:$I,9,0)=TRUE),0,VLOOKUP($A1331,'31.08.2022'!$A:$I,9,0))</f>
        <v>26.95</v>
      </c>
      <c r="L1331" s="39">
        <f>IF(ISERROR(VLOOKUP($A1331,'30.09.2022'!$A:$I,9,0)=TRUE),0,VLOOKUP($A1331,'30.09.2022'!$A:$I,9,0))</f>
        <v>26.95</v>
      </c>
      <c r="M1331" s="39">
        <f>IF(ISERROR(VLOOKUP($A1331,'31.10.2022'!$A:$I,9,0)=TRUE),0,VLOOKUP($A1331,'31.10.2022'!$A:$I,9,0))</f>
        <v>26.95</v>
      </c>
      <c r="N1331" s="39">
        <f>IF(ISERROR(VLOOKUP($A1331,'30.11.2022'!$A:$I,9,0)=TRUE),0,VLOOKUP($A1331,'30.11.2022'!$A:$I,9,0))</f>
        <v>26.95</v>
      </c>
      <c r="O1331" s="39">
        <f>IF(ISERROR(VLOOKUP($A1331,'31.12.2022'!$A:$I,9,0)=TRUE),0,VLOOKUP($A1331,'31.12.2022'!$A:$I,9,0))</f>
        <v>26.95</v>
      </c>
    </row>
    <row r="1332" spans="1:15" x14ac:dyDescent="0.3">
      <c r="A1332" s="1" t="s">
        <v>1445</v>
      </c>
      <c r="B1332" s="1"/>
      <c r="C1332" s="53">
        <f t="shared" si="20"/>
        <v>11</v>
      </c>
      <c r="D1332" s="2">
        <f>IF(ISERROR(VLOOKUP($A1332,'31.01.2022'!$A:$I,9,0)=TRUE),0,VLOOKUP($A1332,'31.01.2022'!$A:$I,9,0))</f>
        <v>-2723.3</v>
      </c>
      <c r="E1332" s="2">
        <f>IF(ISERROR(VLOOKUP($A1332,'28.02.2022'!$A:$I,9,0)=TRUE),0,VLOOKUP($A1332,'28.02.2022'!$A:$I,9,0))</f>
        <v>-2723.3</v>
      </c>
      <c r="F1332" s="2">
        <f>IF(ISERROR(VLOOKUP($A1332,'31.03.2022'!$A:$I,9,0)=TRUE),0,VLOOKUP($A1332,'31.03.2022'!$A:$I,9,0))</f>
        <v>-2723.3</v>
      </c>
      <c r="G1332" s="2">
        <f>IF(ISERROR(VLOOKUP($A1332,'30.04.2022'!$A:$I,9,0)=TRUE),0,VLOOKUP($A1332,'30.04.2022'!$A:$I,9,0))</f>
        <v>-2723.3</v>
      </c>
      <c r="H1332" s="2">
        <f>IF(ISERROR(VLOOKUP($A1332,'31.05.2022'!$A:$I,9,0)=TRUE),0,VLOOKUP($A1332,'31.05.2022'!$A:$I,9,0))</f>
        <v>0</v>
      </c>
      <c r="I1332" s="2">
        <f>IF(ISERROR(VLOOKUP($A1332,'30.06.2022'!$A:$I,9,0)=TRUE),0,VLOOKUP($A1332,'30.06.2022'!$A:$I,9,0))</f>
        <v>0</v>
      </c>
      <c r="J1332" s="39">
        <f>IF(ISERROR(VLOOKUP($A1332,'31.07.2022'!$A:$I,9,0)=TRUE),0,VLOOKUP($A1332,'31.07.2022'!$A:$I,9,0))</f>
        <v>0</v>
      </c>
      <c r="K1332" s="39">
        <f>IF(ISERROR(VLOOKUP($A1332,'31.08.2022'!$A:$I,9,0)=TRUE),0,VLOOKUP($A1332,'31.08.2022'!$A:$I,9,0))</f>
        <v>0</v>
      </c>
      <c r="L1332" s="39">
        <f>IF(ISERROR(VLOOKUP($A1332,'30.09.2022'!$A:$I,9,0)=TRUE),0,VLOOKUP($A1332,'30.09.2022'!$A:$I,9,0))</f>
        <v>0</v>
      </c>
      <c r="M1332" s="39">
        <f>IF(ISERROR(VLOOKUP($A1332,'31.10.2022'!$A:$I,9,0)=TRUE),0,VLOOKUP($A1332,'31.10.2022'!$A:$I,9,0))</f>
        <v>0</v>
      </c>
      <c r="N1332" s="39">
        <f>IF(ISERROR(VLOOKUP($A1332,'30.11.2022'!$A:$I,9,0)=TRUE),0,VLOOKUP($A1332,'30.11.2022'!$A:$I,9,0))</f>
        <v>0</v>
      </c>
      <c r="O1332" s="39">
        <f>IF(ISERROR(VLOOKUP($A1332,'31.12.2022'!$A:$I,9,0)=TRUE),0,VLOOKUP($A1332,'31.12.2022'!$A:$I,9,0))</f>
        <v>0</v>
      </c>
    </row>
    <row r="1333" spans="1:15" x14ac:dyDescent="0.3">
      <c r="A1333" s="1" t="s">
        <v>1446</v>
      </c>
      <c r="B1333" s="1"/>
      <c r="C1333" s="53">
        <f t="shared" si="20"/>
        <v>12</v>
      </c>
      <c r="D1333" s="2">
        <f>IF(ISERROR(VLOOKUP($A1333,'31.01.2022'!$A:$I,9,0)=TRUE),0,VLOOKUP($A1333,'31.01.2022'!$A:$I,9,0))</f>
        <v>3555.72</v>
      </c>
      <c r="E1333" s="2">
        <f>IF(ISERROR(VLOOKUP($A1333,'28.02.2022'!$A:$I,9,0)=TRUE),0,VLOOKUP($A1333,'28.02.2022'!$A:$I,9,0))</f>
        <v>3576.46</v>
      </c>
      <c r="F1333" s="2">
        <f>IF(ISERROR(VLOOKUP($A1333,'31.03.2022'!$A:$I,9,0)=TRUE),0,VLOOKUP($A1333,'31.03.2022'!$A:$I,9,0))</f>
        <v>3630.08</v>
      </c>
      <c r="G1333" s="2">
        <f>IF(ISERROR(VLOOKUP($A1333,'30.04.2022'!$A:$I,9,0)=TRUE),0,VLOOKUP($A1333,'30.04.2022'!$A:$I,9,0))</f>
        <v>3683.32</v>
      </c>
      <c r="H1333" s="2">
        <f>IF(ISERROR(VLOOKUP($A1333,'31.05.2022'!$A:$I,9,0)=TRUE),0,VLOOKUP($A1333,'31.05.2022'!$A:$I,9,0))</f>
        <v>3850.85</v>
      </c>
      <c r="I1333" s="2">
        <f>IF(ISERROR(VLOOKUP($A1333,'30.06.2022'!$A:$I,9,0)=TRUE),0,VLOOKUP($A1333,'30.06.2022'!$A:$I,9,0))</f>
        <v>4896.0600000000004</v>
      </c>
      <c r="J1333" s="39">
        <f>IF(ISERROR(VLOOKUP($A1333,'31.07.2022'!$A:$I,9,0)=TRUE),0,VLOOKUP($A1333,'31.07.2022'!$A:$I,9,0))</f>
        <v>4896.0600000000004</v>
      </c>
      <c r="K1333" s="39">
        <f>IF(ISERROR(VLOOKUP($A1333,'31.08.2022'!$A:$I,9,0)=TRUE),0,VLOOKUP($A1333,'31.08.2022'!$A:$I,9,0))</f>
        <v>4896.0600000000004</v>
      </c>
      <c r="L1333" s="39">
        <f>IF(ISERROR(VLOOKUP($A1333,'30.09.2022'!$A:$I,9,0)=TRUE),0,VLOOKUP($A1333,'30.09.2022'!$A:$I,9,0))</f>
        <v>4896.0600000000004</v>
      </c>
      <c r="M1333" s="39">
        <f>IF(ISERROR(VLOOKUP($A1333,'31.10.2022'!$A:$I,9,0)=TRUE),0,VLOOKUP($A1333,'31.10.2022'!$A:$I,9,0))</f>
        <v>4896.0600000000004</v>
      </c>
      <c r="N1333" s="39">
        <f>IF(ISERROR(VLOOKUP($A1333,'30.11.2022'!$A:$I,9,0)=TRUE),0,VLOOKUP($A1333,'30.11.2022'!$A:$I,9,0))</f>
        <v>4896.0600000000004</v>
      </c>
      <c r="O1333" s="39">
        <f>IF(ISERROR(VLOOKUP($A1333,'31.12.2022'!$A:$I,9,0)=TRUE),0,VLOOKUP($A1333,'31.12.2022'!$A:$I,9,0))</f>
        <v>4896.0600000000004</v>
      </c>
    </row>
    <row r="1334" spans="1:15" x14ac:dyDescent="0.3">
      <c r="A1334" s="1" t="s">
        <v>1447</v>
      </c>
      <c r="B1334" s="1"/>
      <c r="C1334" s="53">
        <f t="shared" si="20"/>
        <v>11</v>
      </c>
      <c r="D1334" s="2">
        <f>IF(ISERROR(VLOOKUP($A1334,'31.01.2022'!$A:$I,9,0)=TRUE),0,VLOOKUP($A1334,'31.01.2022'!$A:$I,9,0))</f>
        <v>-6372</v>
      </c>
      <c r="E1334" s="2">
        <f>IF(ISERROR(VLOOKUP($A1334,'28.02.2022'!$A:$I,9,0)=TRUE),0,VLOOKUP($A1334,'28.02.2022'!$A:$I,9,0))</f>
        <v>-6372</v>
      </c>
      <c r="F1334" s="2">
        <f>IF(ISERROR(VLOOKUP($A1334,'31.03.2022'!$A:$I,9,0)=TRUE),0,VLOOKUP($A1334,'31.03.2022'!$A:$I,9,0))</f>
        <v>-6372</v>
      </c>
      <c r="G1334" s="2">
        <f>IF(ISERROR(VLOOKUP($A1334,'30.04.2022'!$A:$I,9,0)=TRUE),0,VLOOKUP($A1334,'30.04.2022'!$A:$I,9,0))</f>
        <v>-7009.2</v>
      </c>
      <c r="H1334" s="2">
        <f>IF(ISERROR(VLOOKUP($A1334,'31.05.2022'!$A:$I,9,0)=TRUE),0,VLOOKUP($A1334,'31.05.2022'!$A:$I,9,0))</f>
        <v>22990.799999999999</v>
      </c>
      <c r="I1334" s="2">
        <f>IF(ISERROR(VLOOKUP($A1334,'30.06.2022'!$A:$I,9,0)=TRUE),0,VLOOKUP($A1334,'30.06.2022'!$A:$I,9,0))</f>
        <v>22990.799999999999</v>
      </c>
      <c r="J1334" s="39">
        <f>IF(ISERROR(VLOOKUP($A1334,'31.07.2022'!$A:$I,9,0)=TRUE),0,VLOOKUP($A1334,'31.07.2022'!$A:$I,9,0))</f>
        <v>22990.799999999999</v>
      </c>
      <c r="K1334" s="39">
        <f>IF(ISERROR(VLOOKUP($A1334,'31.08.2022'!$A:$I,9,0)=TRUE),0,VLOOKUP($A1334,'31.08.2022'!$A:$I,9,0))</f>
        <v>22990.799999999999</v>
      </c>
      <c r="L1334" s="39">
        <f>IF(ISERROR(VLOOKUP($A1334,'30.09.2022'!$A:$I,9,0)=TRUE),0,VLOOKUP($A1334,'30.09.2022'!$A:$I,9,0))</f>
        <v>22990.799999999999</v>
      </c>
      <c r="M1334" s="39">
        <f>IF(ISERROR(VLOOKUP($A1334,'31.10.2022'!$A:$I,9,0)=TRUE),0,VLOOKUP($A1334,'31.10.2022'!$A:$I,9,0))</f>
        <v>22990.799999999999</v>
      </c>
      <c r="N1334" s="39">
        <f>IF(ISERROR(VLOOKUP($A1334,'30.11.2022'!$A:$I,9,0)=TRUE),0,VLOOKUP($A1334,'30.11.2022'!$A:$I,9,0))</f>
        <v>22990.799999999999</v>
      </c>
      <c r="O1334" s="39">
        <f>IF(ISERROR(VLOOKUP($A1334,'31.12.2022'!$A:$I,9,0)=TRUE),0,VLOOKUP($A1334,'31.12.2022'!$A:$I,9,0))</f>
        <v>22990.799999999999</v>
      </c>
    </row>
    <row r="1335" spans="1:15" x14ac:dyDescent="0.3">
      <c r="A1335" s="1" t="s">
        <v>1448</v>
      </c>
      <c r="B1335" s="1"/>
      <c r="C1335" s="53">
        <f t="shared" si="20"/>
        <v>11</v>
      </c>
      <c r="D1335" s="2">
        <f>IF(ISERROR(VLOOKUP($A1335,'31.01.2022'!$A:$I,9,0)=TRUE),0,VLOOKUP($A1335,'31.01.2022'!$A:$I,9,0))</f>
        <v>-20</v>
      </c>
      <c r="E1335" s="2">
        <f>IF(ISERROR(VLOOKUP($A1335,'28.02.2022'!$A:$I,9,0)=TRUE),0,VLOOKUP($A1335,'28.02.2022'!$A:$I,9,0))</f>
        <v>-20</v>
      </c>
      <c r="F1335" s="2">
        <f>IF(ISERROR(VLOOKUP($A1335,'31.03.2022'!$A:$I,9,0)=TRUE),0,VLOOKUP($A1335,'31.03.2022'!$A:$I,9,0))</f>
        <v>-1358.12</v>
      </c>
      <c r="G1335" s="2">
        <f>IF(ISERROR(VLOOKUP($A1335,'30.04.2022'!$A:$I,9,0)=TRUE),0,VLOOKUP($A1335,'30.04.2022'!$A:$I,9,0))</f>
        <v>-1358.12</v>
      </c>
      <c r="H1335" s="2">
        <f>IF(ISERROR(VLOOKUP($A1335,'31.05.2022'!$A:$I,9,0)=TRUE),0,VLOOKUP($A1335,'31.05.2022'!$A:$I,9,0))</f>
        <v>-1358.12</v>
      </c>
      <c r="I1335" s="2">
        <f>IF(ISERROR(VLOOKUP($A1335,'30.06.2022'!$A:$I,9,0)=TRUE),0,VLOOKUP($A1335,'30.06.2022'!$A:$I,9,0))</f>
        <v>-1358.12</v>
      </c>
      <c r="J1335" s="39">
        <f>IF(ISERROR(VLOOKUP($A1335,'31.07.2022'!$A:$I,9,0)=TRUE),0,VLOOKUP($A1335,'31.07.2022'!$A:$I,9,0))</f>
        <v>-1358.12</v>
      </c>
      <c r="K1335" s="39">
        <f>IF(ISERROR(VLOOKUP($A1335,'31.08.2022'!$A:$I,9,0)=TRUE),0,VLOOKUP($A1335,'31.08.2022'!$A:$I,9,0))</f>
        <v>-1358.12</v>
      </c>
      <c r="L1335" s="39">
        <f>IF(ISERROR(VLOOKUP($A1335,'30.09.2022'!$A:$I,9,0)=TRUE),0,VLOOKUP($A1335,'30.09.2022'!$A:$I,9,0))</f>
        <v>-1358.12</v>
      </c>
      <c r="M1335" s="39">
        <f>IF(ISERROR(VLOOKUP($A1335,'31.10.2022'!$A:$I,9,0)=TRUE),0,VLOOKUP($A1335,'31.10.2022'!$A:$I,9,0))</f>
        <v>-1358.12</v>
      </c>
      <c r="N1335" s="39">
        <f>IF(ISERROR(VLOOKUP($A1335,'30.11.2022'!$A:$I,9,0)=TRUE),0,VLOOKUP($A1335,'30.11.2022'!$A:$I,9,0))</f>
        <v>-1358.12</v>
      </c>
      <c r="O1335" s="39">
        <f>IF(ISERROR(VLOOKUP($A1335,'31.12.2022'!$A:$I,9,0)=TRUE),0,VLOOKUP($A1335,'31.12.2022'!$A:$I,9,0))</f>
        <v>-1358.12</v>
      </c>
    </row>
    <row r="1336" spans="1:15" x14ac:dyDescent="0.3">
      <c r="A1336" s="1" t="s">
        <v>1449</v>
      </c>
      <c r="B1336" s="1"/>
      <c r="C1336" s="53">
        <f t="shared" si="20"/>
        <v>11</v>
      </c>
      <c r="D1336" s="2">
        <f>IF(ISERROR(VLOOKUP($A1336,'31.01.2022'!$A:$I,9,0)=TRUE),0,VLOOKUP($A1336,'31.01.2022'!$A:$I,9,0))</f>
        <v>-1115.0999999999999</v>
      </c>
      <c r="E1336" s="2">
        <f>IF(ISERROR(VLOOKUP($A1336,'28.02.2022'!$A:$I,9,0)=TRUE),0,VLOOKUP($A1336,'28.02.2022'!$A:$I,9,0))</f>
        <v>-10319.1</v>
      </c>
      <c r="F1336" s="2">
        <f>IF(ISERROR(VLOOKUP($A1336,'31.03.2022'!$A:$I,9,0)=TRUE),0,VLOOKUP($A1336,'31.03.2022'!$A:$I,9,0))</f>
        <v>-10319.1</v>
      </c>
      <c r="G1336" s="2">
        <f>IF(ISERROR(VLOOKUP($A1336,'30.04.2022'!$A:$I,9,0)=TRUE),0,VLOOKUP($A1336,'30.04.2022'!$A:$I,9,0))</f>
        <v>-10319.1</v>
      </c>
      <c r="H1336" s="2">
        <f>IF(ISERROR(VLOOKUP($A1336,'31.05.2022'!$A:$I,9,0)=TRUE),0,VLOOKUP($A1336,'31.05.2022'!$A:$I,9,0))</f>
        <v>-10319.1</v>
      </c>
      <c r="I1336" s="2">
        <f>IF(ISERROR(VLOOKUP($A1336,'30.06.2022'!$A:$I,9,0)=TRUE),0,VLOOKUP($A1336,'30.06.2022'!$A:$I,9,0))</f>
        <v>-10319.1</v>
      </c>
      <c r="J1336" s="39">
        <f>IF(ISERROR(VLOOKUP($A1336,'31.07.2022'!$A:$I,9,0)=TRUE),0,VLOOKUP($A1336,'31.07.2022'!$A:$I,9,0))</f>
        <v>-10319.1</v>
      </c>
      <c r="K1336" s="39">
        <f>IF(ISERROR(VLOOKUP($A1336,'31.08.2022'!$A:$I,9,0)=TRUE),0,VLOOKUP($A1336,'31.08.2022'!$A:$I,9,0))</f>
        <v>-10319.1</v>
      </c>
      <c r="L1336" s="39">
        <f>IF(ISERROR(VLOOKUP($A1336,'30.09.2022'!$A:$I,9,0)=TRUE),0,VLOOKUP($A1336,'30.09.2022'!$A:$I,9,0))</f>
        <v>-10319.1</v>
      </c>
      <c r="M1336" s="39">
        <f>IF(ISERROR(VLOOKUP($A1336,'31.10.2022'!$A:$I,9,0)=TRUE),0,VLOOKUP($A1336,'31.10.2022'!$A:$I,9,0))</f>
        <v>-10319.1</v>
      </c>
      <c r="N1336" s="39">
        <f>IF(ISERROR(VLOOKUP($A1336,'30.11.2022'!$A:$I,9,0)=TRUE),0,VLOOKUP($A1336,'30.11.2022'!$A:$I,9,0))</f>
        <v>-10319.1</v>
      </c>
      <c r="O1336" s="39">
        <f>IF(ISERROR(VLOOKUP($A1336,'31.12.2022'!$A:$I,9,0)=TRUE),0,VLOOKUP($A1336,'31.12.2022'!$A:$I,9,0))</f>
        <v>-10319.1</v>
      </c>
    </row>
    <row r="1337" spans="1:15" x14ac:dyDescent="0.3">
      <c r="A1337" s="1" t="s">
        <v>1450</v>
      </c>
      <c r="B1337" s="1"/>
      <c r="C1337" s="53">
        <f t="shared" si="20"/>
        <v>11</v>
      </c>
      <c r="D1337" s="2">
        <f>IF(ISERROR(VLOOKUP($A1337,'31.01.2022'!$A:$I,9,0)=TRUE),0,VLOOKUP($A1337,'31.01.2022'!$A:$I,9,0))</f>
        <v>0</v>
      </c>
      <c r="E1337" s="2">
        <f>IF(ISERROR(VLOOKUP($A1337,'28.02.2022'!$A:$I,9,0)=TRUE),0,VLOOKUP($A1337,'28.02.2022'!$A:$I,9,0))</f>
        <v>0</v>
      </c>
      <c r="F1337" s="2">
        <f>IF(ISERROR(VLOOKUP($A1337,'31.03.2022'!$A:$I,9,0)=TRUE),0,VLOOKUP($A1337,'31.03.2022'!$A:$I,9,0))</f>
        <v>0</v>
      </c>
      <c r="G1337" s="2">
        <f>IF(ISERROR(VLOOKUP($A1337,'30.04.2022'!$A:$I,9,0)=TRUE),0,VLOOKUP($A1337,'30.04.2022'!$A:$I,9,0))</f>
        <v>0</v>
      </c>
      <c r="H1337" s="2">
        <f>IF(ISERROR(VLOOKUP($A1337,'31.05.2022'!$A:$I,9,0)=TRUE),0,VLOOKUP($A1337,'31.05.2022'!$A:$I,9,0))</f>
        <v>0</v>
      </c>
      <c r="I1337" s="2">
        <f>IF(ISERROR(VLOOKUP($A1337,'30.06.2022'!$A:$I,9,0)=TRUE),0,VLOOKUP($A1337,'30.06.2022'!$A:$I,9,0))</f>
        <v>0</v>
      </c>
      <c r="J1337" s="39">
        <f>IF(ISERROR(VLOOKUP($A1337,'31.07.2022'!$A:$I,9,0)=TRUE),0,VLOOKUP($A1337,'31.07.2022'!$A:$I,9,0))</f>
        <v>0</v>
      </c>
      <c r="K1337" s="39">
        <f>IF(ISERROR(VLOOKUP($A1337,'31.08.2022'!$A:$I,9,0)=TRUE),0,VLOOKUP($A1337,'31.08.2022'!$A:$I,9,0))</f>
        <v>0</v>
      </c>
      <c r="L1337" s="39">
        <f>IF(ISERROR(VLOOKUP($A1337,'30.09.2022'!$A:$I,9,0)=TRUE),0,VLOOKUP($A1337,'30.09.2022'!$A:$I,9,0))</f>
        <v>0</v>
      </c>
      <c r="M1337" s="39">
        <f>IF(ISERROR(VLOOKUP($A1337,'31.10.2022'!$A:$I,9,0)=TRUE),0,VLOOKUP($A1337,'31.10.2022'!$A:$I,9,0))</f>
        <v>0</v>
      </c>
      <c r="N1337" s="39">
        <f>IF(ISERROR(VLOOKUP($A1337,'30.11.2022'!$A:$I,9,0)=TRUE),0,VLOOKUP($A1337,'30.11.2022'!$A:$I,9,0))</f>
        <v>0</v>
      </c>
      <c r="O1337" s="39">
        <f>IF(ISERROR(VLOOKUP($A1337,'31.12.2022'!$A:$I,9,0)=TRUE),0,VLOOKUP($A1337,'31.12.2022'!$A:$I,9,0))</f>
        <v>0</v>
      </c>
    </row>
    <row r="1338" spans="1:15" x14ac:dyDescent="0.3">
      <c r="A1338" s="1" t="s">
        <v>1451</v>
      </c>
      <c r="B1338" s="1"/>
      <c r="C1338" s="53">
        <f t="shared" si="20"/>
        <v>11</v>
      </c>
      <c r="D1338" s="2">
        <f>IF(ISERROR(VLOOKUP($A1338,'31.01.2022'!$A:$I,9,0)=TRUE),0,VLOOKUP($A1338,'31.01.2022'!$A:$I,9,0))</f>
        <v>-0.01</v>
      </c>
      <c r="E1338" s="2">
        <f>IF(ISERROR(VLOOKUP($A1338,'28.02.2022'!$A:$I,9,0)=TRUE),0,VLOOKUP($A1338,'28.02.2022'!$A:$I,9,0))</f>
        <v>-0.01</v>
      </c>
      <c r="F1338" s="2">
        <f>IF(ISERROR(VLOOKUP($A1338,'31.03.2022'!$A:$I,9,0)=TRUE),0,VLOOKUP($A1338,'31.03.2022'!$A:$I,9,0))</f>
        <v>-0.01</v>
      </c>
      <c r="G1338" s="2">
        <f>IF(ISERROR(VLOOKUP($A1338,'30.04.2022'!$A:$I,9,0)=TRUE),0,VLOOKUP($A1338,'30.04.2022'!$A:$I,9,0))</f>
        <v>-1.0000000000218279E-2</v>
      </c>
      <c r="H1338" s="2">
        <f>IF(ISERROR(VLOOKUP($A1338,'31.05.2022'!$A:$I,9,0)=TRUE),0,VLOOKUP($A1338,'31.05.2022'!$A:$I,9,0))</f>
        <v>-1.0000000000218279E-2</v>
      </c>
      <c r="I1338" s="2">
        <f>IF(ISERROR(VLOOKUP($A1338,'30.06.2022'!$A:$I,9,0)=TRUE),0,VLOOKUP($A1338,'30.06.2022'!$A:$I,9,0))</f>
        <v>-1.0000000000218279E-2</v>
      </c>
      <c r="J1338" s="39">
        <f>IF(ISERROR(VLOOKUP($A1338,'31.07.2022'!$A:$I,9,0)=TRUE),0,VLOOKUP($A1338,'31.07.2022'!$A:$I,9,0))</f>
        <v>-1.0000000000218279E-2</v>
      </c>
      <c r="K1338" s="39">
        <f>IF(ISERROR(VLOOKUP($A1338,'31.08.2022'!$A:$I,9,0)=TRUE),0,VLOOKUP($A1338,'31.08.2022'!$A:$I,9,0))</f>
        <v>-1.0000000000218279E-2</v>
      </c>
      <c r="L1338" s="39">
        <f>IF(ISERROR(VLOOKUP($A1338,'30.09.2022'!$A:$I,9,0)=TRUE),0,VLOOKUP($A1338,'30.09.2022'!$A:$I,9,0))</f>
        <v>-1.0000000000218279E-2</v>
      </c>
      <c r="M1338" s="39">
        <f>IF(ISERROR(VLOOKUP($A1338,'31.10.2022'!$A:$I,9,0)=TRUE),0,VLOOKUP($A1338,'31.10.2022'!$A:$I,9,0))</f>
        <v>-1.0000000000218279E-2</v>
      </c>
      <c r="N1338" s="39">
        <f>IF(ISERROR(VLOOKUP($A1338,'30.11.2022'!$A:$I,9,0)=TRUE),0,VLOOKUP($A1338,'30.11.2022'!$A:$I,9,0))</f>
        <v>-1.0000000000218279E-2</v>
      </c>
      <c r="O1338" s="39">
        <f>IF(ISERROR(VLOOKUP($A1338,'31.12.2022'!$A:$I,9,0)=TRUE),0,VLOOKUP($A1338,'31.12.2022'!$A:$I,9,0))</f>
        <v>-1.0000000000218279E-2</v>
      </c>
    </row>
    <row r="1339" spans="1:15" x14ac:dyDescent="0.3">
      <c r="A1339" s="1" t="s">
        <v>1452</v>
      </c>
      <c r="B1339" s="1"/>
      <c r="C1339" s="53">
        <f t="shared" si="20"/>
        <v>11</v>
      </c>
      <c r="D1339" s="2">
        <f>IF(ISERROR(VLOOKUP($A1339,'31.01.2022'!$A:$I,9,0)=TRUE),0,VLOOKUP($A1339,'31.01.2022'!$A:$I,9,0))</f>
        <v>-2.0000000000436557E-2</v>
      </c>
      <c r="E1339" s="2">
        <f>IF(ISERROR(VLOOKUP($A1339,'28.02.2022'!$A:$I,9,0)=TRUE),0,VLOOKUP($A1339,'28.02.2022'!$A:$I,9,0))</f>
        <v>-2.9999999998835847E-2</v>
      </c>
      <c r="F1339" s="2">
        <f>IF(ISERROR(VLOOKUP($A1339,'31.03.2022'!$A:$I,9,0)=TRUE),0,VLOOKUP($A1339,'31.03.2022'!$A:$I,9,0))</f>
        <v>-2.9999999998835847E-2</v>
      </c>
      <c r="G1339" s="2">
        <f>IF(ISERROR(VLOOKUP($A1339,'30.04.2022'!$A:$I,9,0)=TRUE),0,VLOOKUP($A1339,'30.04.2022'!$A:$I,9,0))</f>
        <v>-2.9999999998835847E-2</v>
      </c>
      <c r="H1339" s="2">
        <f>IF(ISERROR(VLOOKUP($A1339,'31.05.2022'!$A:$I,9,0)=TRUE),0,VLOOKUP($A1339,'31.05.2022'!$A:$I,9,0))</f>
        <v>-4.0000000000873115E-2</v>
      </c>
      <c r="I1339" s="2">
        <f>IF(ISERROR(VLOOKUP($A1339,'30.06.2022'!$A:$I,9,0)=TRUE),0,VLOOKUP($A1339,'30.06.2022'!$A:$I,9,0))</f>
        <v>-10500.059999999998</v>
      </c>
      <c r="J1339" s="39">
        <f>IF(ISERROR(VLOOKUP($A1339,'31.07.2022'!$A:$I,9,0)=TRUE),0,VLOOKUP($A1339,'31.07.2022'!$A:$I,9,0))</f>
        <v>-10500.059999999998</v>
      </c>
      <c r="K1339" s="39">
        <f>IF(ISERROR(VLOOKUP($A1339,'31.08.2022'!$A:$I,9,0)=TRUE),0,VLOOKUP($A1339,'31.08.2022'!$A:$I,9,0))</f>
        <v>-10500.059999999998</v>
      </c>
      <c r="L1339" s="39">
        <f>IF(ISERROR(VLOOKUP($A1339,'30.09.2022'!$A:$I,9,0)=TRUE),0,VLOOKUP($A1339,'30.09.2022'!$A:$I,9,0))</f>
        <v>-10500.059999999998</v>
      </c>
      <c r="M1339" s="39">
        <f>IF(ISERROR(VLOOKUP($A1339,'31.10.2022'!$A:$I,9,0)=TRUE),0,VLOOKUP($A1339,'31.10.2022'!$A:$I,9,0))</f>
        <v>-10500.059999999998</v>
      </c>
      <c r="N1339" s="39">
        <f>IF(ISERROR(VLOOKUP($A1339,'30.11.2022'!$A:$I,9,0)=TRUE),0,VLOOKUP($A1339,'30.11.2022'!$A:$I,9,0))</f>
        <v>-10500.059999999998</v>
      </c>
      <c r="O1339" s="39">
        <f>IF(ISERROR(VLOOKUP($A1339,'31.12.2022'!$A:$I,9,0)=TRUE),0,VLOOKUP($A1339,'31.12.2022'!$A:$I,9,0))</f>
        <v>-10500.059999999998</v>
      </c>
    </row>
    <row r="1340" spans="1:15" x14ac:dyDescent="0.3">
      <c r="A1340" s="1" t="s">
        <v>1453</v>
      </c>
      <c r="B1340" s="1"/>
      <c r="C1340" s="53">
        <f t="shared" si="20"/>
        <v>11</v>
      </c>
      <c r="D1340" s="2">
        <f>IF(ISERROR(VLOOKUP($A1340,'31.01.2022'!$A:$I,9,0)=TRUE),0,VLOOKUP($A1340,'31.01.2022'!$A:$I,9,0))</f>
        <v>0.53</v>
      </c>
      <c r="E1340" s="2">
        <f>IF(ISERROR(VLOOKUP($A1340,'28.02.2022'!$A:$I,9,0)=TRUE),0,VLOOKUP($A1340,'28.02.2022'!$A:$I,9,0))</f>
        <v>0.53</v>
      </c>
      <c r="F1340" s="2">
        <f>IF(ISERROR(VLOOKUP($A1340,'31.03.2022'!$A:$I,9,0)=TRUE),0,VLOOKUP($A1340,'31.03.2022'!$A:$I,9,0))</f>
        <v>0.53</v>
      </c>
      <c r="G1340" s="2">
        <f>IF(ISERROR(VLOOKUP($A1340,'30.04.2022'!$A:$I,9,0)=TRUE),0,VLOOKUP($A1340,'30.04.2022'!$A:$I,9,0))</f>
        <v>0.53</v>
      </c>
      <c r="H1340" s="2">
        <f>IF(ISERROR(VLOOKUP($A1340,'31.05.2022'!$A:$I,9,0)=TRUE),0,VLOOKUP($A1340,'31.05.2022'!$A:$I,9,0))</f>
        <v>0.53</v>
      </c>
      <c r="I1340" s="2">
        <f>IF(ISERROR(VLOOKUP($A1340,'30.06.2022'!$A:$I,9,0)=TRUE),0,VLOOKUP($A1340,'30.06.2022'!$A:$I,9,0))</f>
        <v>0.53</v>
      </c>
      <c r="J1340" s="39">
        <f>IF(ISERROR(VLOOKUP($A1340,'31.07.2022'!$A:$I,9,0)=TRUE),0,VLOOKUP($A1340,'31.07.2022'!$A:$I,9,0))</f>
        <v>0.53</v>
      </c>
      <c r="K1340" s="39">
        <f>IF(ISERROR(VLOOKUP($A1340,'31.08.2022'!$A:$I,9,0)=TRUE),0,VLOOKUP($A1340,'31.08.2022'!$A:$I,9,0))</f>
        <v>0.53</v>
      </c>
      <c r="L1340" s="39">
        <f>IF(ISERROR(VLOOKUP($A1340,'30.09.2022'!$A:$I,9,0)=TRUE),0,VLOOKUP($A1340,'30.09.2022'!$A:$I,9,0))</f>
        <v>0.53</v>
      </c>
      <c r="M1340" s="39">
        <f>IF(ISERROR(VLOOKUP($A1340,'31.10.2022'!$A:$I,9,0)=TRUE),0,VLOOKUP($A1340,'31.10.2022'!$A:$I,9,0))</f>
        <v>0.53</v>
      </c>
      <c r="N1340" s="39">
        <f>IF(ISERROR(VLOOKUP($A1340,'30.11.2022'!$A:$I,9,0)=TRUE),0,VLOOKUP($A1340,'30.11.2022'!$A:$I,9,0))</f>
        <v>0.53</v>
      </c>
      <c r="O1340" s="39">
        <f>IF(ISERROR(VLOOKUP($A1340,'31.12.2022'!$A:$I,9,0)=TRUE),0,VLOOKUP($A1340,'31.12.2022'!$A:$I,9,0))</f>
        <v>0.53</v>
      </c>
    </row>
    <row r="1341" spans="1:15" x14ac:dyDescent="0.3">
      <c r="A1341" s="1" t="s">
        <v>1454</v>
      </c>
      <c r="B1341" s="1"/>
      <c r="C1341" s="53">
        <f t="shared" si="20"/>
        <v>11</v>
      </c>
      <c r="D1341" s="2">
        <f>IF(ISERROR(VLOOKUP($A1341,'31.01.2022'!$A:$I,9,0)=TRUE),0,VLOOKUP($A1341,'31.01.2022'!$A:$I,9,0))</f>
        <v>0</v>
      </c>
      <c r="E1341" s="2">
        <f>IF(ISERROR(VLOOKUP($A1341,'28.02.2022'!$A:$I,9,0)=TRUE),0,VLOOKUP($A1341,'28.02.2022'!$A:$I,9,0))</f>
        <v>0</v>
      </c>
      <c r="F1341" s="2">
        <f>IF(ISERROR(VLOOKUP($A1341,'31.03.2022'!$A:$I,9,0)=TRUE),0,VLOOKUP($A1341,'31.03.2022'!$A:$I,9,0))</f>
        <v>0</v>
      </c>
      <c r="G1341" s="2">
        <f>IF(ISERROR(VLOOKUP($A1341,'30.04.2022'!$A:$I,9,0)=TRUE),0,VLOOKUP($A1341,'30.04.2022'!$A:$I,9,0))</f>
        <v>0</v>
      </c>
      <c r="H1341" s="2">
        <f>IF(ISERROR(VLOOKUP($A1341,'31.05.2022'!$A:$I,9,0)=TRUE),0,VLOOKUP($A1341,'31.05.2022'!$A:$I,9,0))</f>
        <v>0</v>
      </c>
      <c r="I1341" s="2">
        <f>IF(ISERROR(VLOOKUP($A1341,'30.06.2022'!$A:$I,9,0)=TRUE),0,VLOOKUP($A1341,'30.06.2022'!$A:$I,9,0))</f>
        <v>0</v>
      </c>
      <c r="J1341" s="39">
        <f>IF(ISERROR(VLOOKUP($A1341,'31.07.2022'!$A:$I,9,0)=TRUE),0,VLOOKUP($A1341,'31.07.2022'!$A:$I,9,0))</f>
        <v>0</v>
      </c>
      <c r="K1341" s="39">
        <f>IF(ISERROR(VLOOKUP($A1341,'31.08.2022'!$A:$I,9,0)=TRUE),0,VLOOKUP($A1341,'31.08.2022'!$A:$I,9,0))</f>
        <v>0</v>
      </c>
      <c r="L1341" s="39">
        <f>IF(ISERROR(VLOOKUP($A1341,'30.09.2022'!$A:$I,9,0)=TRUE),0,VLOOKUP($A1341,'30.09.2022'!$A:$I,9,0))</f>
        <v>0</v>
      </c>
      <c r="M1341" s="39">
        <f>IF(ISERROR(VLOOKUP($A1341,'31.10.2022'!$A:$I,9,0)=TRUE),0,VLOOKUP($A1341,'31.10.2022'!$A:$I,9,0))</f>
        <v>0</v>
      </c>
      <c r="N1341" s="39">
        <f>IF(ISERROR(VLOOKUP($A1341,'30.11.2022'!$A:$I,9,0)=TRUE),0,VLOOKUP($A1341,'30.11.2022'!$A:$I,9,0))</f>
        <v>0</v>
      </c>
      <c r="O1341" s="39">
        <f>IF(ISERROR(VLOOKUP($A1341,'31.12.2022'!$A:$I,9,0)=TRUE),0,VLOOKUP($A1341,'31.12.2022'!$A:$I,9,0))</f>
        <v>0</v>
      </c>
    </row>
    <row r="1342" spans="1:15" x14ac:dyDescent="0.3">
      <c r="A1342" s="1" t="s">
        <v>1455</v>
      </c>
      <c r="B1342" s="1"/>
      <c r="C1342" s="53">
        <f t="shared" si="20"/>
        <v>11</v>
      </c>
      <c r="D1342" s="2">
        <f>IF(ISERROR(VLOOKUP($A1342,'31.01.2022'!$A:$I,9,0)=TRUE),0,VLOOKUP($A1342,'31.01.2022'!$A:$I,9,0))</f>
        <v>0</v>
      </c>
      <c r="E1342" s="2">
        <f>IF(ISERROR(VLOOKUP($A1342,'28.02.2022'!$A:$I,9,0)=TRUE),0,VLOOKUP($A1342,'28.02.2022'!$A:$I,9,0))</f>
        <v>0</v>
      </c>
      <c r="F1342" s="2">
        <f>IF(ISERROR(VLOOKUP($A1342,'31.03.2022'!$A:$I,9,0)=TRUE),0,VLOOKUP($A1342,'31.03.2022'!$A:$I,9,0))</f>
        <v>0</v>
      </c>
      <c r="G1342" s="2">
        <f>IF(ISERROR(VLOOKUP($A1342,'30.04.2022'!$A:$I,9,0)=TRUE),0,VLOOKUP($A1342,'30.04.2022'!$A:$I,9,0))</f>
        <v>0</v>
      </c>
      <c r="H1342" s="2">
        <f>IF(ISERROR(VLOOKUP($A1342,'31.05.2022'!$A:$I,9,0)=TRUE),0,VLOOKUP($A1342,'31.05.2022'!$A:$I,9,0))</f>
        <v>0</v>
      </c>
      <c r="I1342" s="2">
        <f>IF(ISERROR(VLOOKUP($A1342,'30.06.2022'!$A:$I,9,0)=TRUE),0,VLOOKUP($A1342,'30.06.2022'!$A:$I,9,0))</f>
        <v>0</v>
      </c>
      <c r="J1342" s="39">
        <f>IF(ISERROR(VLOOKUP($A1342,'31.07.2022'!$A:$I,9,0)=TRUE),0,VLOOKUP($A1342,'31.07.2022'!$A:$I,9,0))</f>
        <v>0</v>
      </c>
      <c r="K1342" s="39">
        <f>IF(ISERROR(VLOOKUP($A1342,'31.08.2022'!$A:$I,9,0)=TRUE),0,VLOOKUP($A1342,'31.08.2022'!$A:$I,9,0))</f>
        <v>0</v>
      </c>
      <c r="L1342" s="39">
        <f>IF(ISERROR(VLOOKUP($A1342,'30.09.2022'!$A:$I,9,0)=TRUE),0,VLOOKUP($A1342,'30.09.2022'!$A:$I,9,0))</f>
        <v>0</v>
      </c>
      <c r="M1342" s="39">
        <f>IF(ISERROR(VLOOKUP($A1342,'31.10.2022'!$A:$I,9,0)=TRUE),0,VLOOKUP($A1342,'31.10.2022'!$A:$I,9,0))</f>
        <v>0</v>
      </c>
      <c r="N1342" s="39">
        <f>IF(ISERROR(VLOOKUP($A1342,'30.11.2022'!$A:$I,9,0)=TRUE),0,VLOOKUP($A1342,'30.11.2022'!$A:$I,9,0))</f>
        <v>0</v>
      </c>
      <c r="O1342" s="39">
        <f>IF(ISERROR(VLOOKUP($A1342,'31.12.2022'!$A:$I,9,0)=TRUE),0,VLOOKUP($A1342,'31.12.2022'!$A:$I,9,0))</f>
        <v>0</v>
      </c>
    </row>
    <row r="1343" spans="1:15" x14ac:dyDescent="0.3">
      <c r="A1343" s="1" t="s">
        <v>1456</v>
      </c>
      <c r="B1343" s="1"/>
      <c r="C1343" s="53">
        <f t="shared" si="20"/>
        <v>11</v>
      </c>
      <c r="D1343" s="2">
        <f>IF(ISERROR(VLOOKUP($A1343,'31.01.2022'!$A:$I,9,0)=TRUE),0,VLOOKUP($A1343,'31.01.2022'!$A:$I,9,0))</f>
        <v>-15324</v>
      </c>
      <c r="E1343" s="2">
        <f>IF(ISERROR(VLOOKUP($A1343,'28.02.2022'!$A:$I,9,0)=TRUE),0,VLOOKUP($A1343,'28.02.2022'!$A:$I,9,0))</f>
        <v>0</v>
      </c>
      <c r="F1343" s="2">
        <f>IF(ISERROR(VLOOKUP($A1343,'31.03.2022'!$A:$I,9,0)=TRUE),0,VLOOKUP($A1343,'31.03.2022'!$A:$I,9,0))</f>
        <v>0</v>
      </c>
      <c r="G1343" s="2">
        <f>IF(ISERROR(VLOOKUP($A1343,'30.04.2022'!$A:$I,9,0)=TRUE),0,VLOOKUP($A1343,'30.04.2022'!$A:$I,9,0))</f>
        <v>0</v>
      </c>
      <c r="H1343" s="2">
        <f>IF(ISERROR(VLOOKUP($A1343,'31.05.2022'!$A:$I,9,0)=TRUE),0,VLOOKUP($A1343,'31.05.2022'!$A:$I,9,0))</f>
        <v>0</v>
      </c>
      <c r="I1343" s="2">
        <f>IF(ISERROR(VLOOKUP($A1343,'30.06.2022'!$A:$I,9,0)=TRUE),0,VLOOKUP($A1343,'30.06.2022'!$A:$I,9,0))</f>
        <v>0</v>
      </c>
      <c r="J1343" s="39">
        <f>IF(ISERROR(VLOOKUP($A1343,'31.07.2022'!$A:$I,9,0)=TRUE),0,VLOOKUP($A1343,'31.07.2022'!$A:$I,9,0))</f>
        <v>0</v>
      </c>
      <c r="K1343" s="39">
        <f>IF(ISERROR(VLOOKUP($A1343,'31.08.2022'!$A:$I,9,0)=TRUE),0,VLOOKUP($A1343,'31.08.2022'!$A:$I,9,0))</f>
        <v>0</v>
      </c>
      <c r="L1343" s="39">
        <f>IF(ISERROR(VLOOKUP($A1343,'30.09.2022'!$A:$I,9,0)=TRUE),0,VLOOKUP($A1343,'30.09.2022'!$A:$I,9,0))</f>
        <v>0</v>
      </c>
      <c r="M1343" s="39">
        <f>IF(ISERROR(VLOOKUP($A1343,'31.10.2022'!$A:$I,9,0)=TRUE),0,VLOOKUP($A1343,'31.10.2022'!$A:$I,9,0))</f>
        <v>0</v>
      </c>
      <c r="N1343" s="39">
        <f>IF(ISERROR(VLOOKUP($A1343,'30.11.2022'!$A:$I,9,0)=TRUE),0,VLOOKUP($A1343,'30.11.2022'!$A:$I,9,0))</f>
        <v>0</v>
      </c>
      <c r="O1343" s="39">
        <f>IF(ISERROR(VLOOKUP($A1343,'31.12.2022'!$A:$I,9,0)=TRUE),0,VLOOKUP($A1343,'31.12.2022'!$A:$I,9,0))</f>
        <v>0</v>
      </c>
    </row>
    <row r="1344" spans="1:15" x14ac:dyDescent="0.3">
      <c r="A1344" s="1" t="s">
        <v>1457</v>
      </c>
      <c r="B1344" s="1"/>
      <c r="C1344" s="53">
        <f t="shared" si="20"/>
        <v>11</v>
      </c>
      <c r="D1344" s="2">
        <f>IF(ISERROR(VLOOKUP($A1344,'31.01.2022'!$A:$I,9,0)=TRUE),0,VLOOKUP($A1344,'31.01.2022'!$A:$I,9,0))</f>
        <v>-353.82</v>
      </c>
      <c r="E1344" s="2">
        <f>IF(ISERROR(VLOOKUP($A1344,'28.02.2022'!$A:$I,9,0)=TRUE),0,VLOOKUP($A1344,'28.02.2022'!$A:$I,9,0))</f>
        <v>-353.82</v>
      </c>
      <c r="F1344" s="2">
        <f>IF(ISERROR(VLOOKUP($A1344,'31.03.2022'!$A:$I,9,0)=TRUE),0,VLOOKUP($A1344,'31.03.2022'!$A:$I,9,0))</f>
        <v>-353.82</v>
      </c>
      <c r="G1344" s="2">
        <f>IF(ISERROR(VLOOKUP($A1344,'30.04.2022'!$A:$I,9,0)=TRUE),0,VLOOKUP($A1344,'30.04.2022'!$A:$I,9,0))</f>
        <v>-353.82</v>
      </c>
      <c r="H1344" s="2">
        <f>IF(ISERROR(VLOOKUP($A1344,'31.05.2022'!$A:$I,9,0)=TRUE),0,VLOOKUP($A1344,'31.05.2022'!$A:$I,9,0))</f>
        <v>-353.82</v>
      </c>
      <c r="I1344" s="2">
        <f>IF(ISERROR(VLOOKUP($A1344,'30.06.2022'!$A:$I,9,0)=TRUE),0,VLOOKUP($A1344,'30.06.2022'!$A:$I,9,0))</f>
        <v>-353.82</v>
      </c>
      <c r="J1344" s="39">
        <f>IF(ISERROR(VLOOKUP($A1344,'31.07.2022'!$A:$I,9,0)=TRUE),0,VLOOKUP($A1344,'31.07.2022'!$A:$I,9,0))</f>
        <v>-353.82</v>
      </c>
      <c r="K1344" s="39">
        <f>IF(ISERROR(VLOOKUP($A1344,'31.08.2022'!$A:$I,9,0)=TRUE),0,VLOOKUP($A1344,'31.08.2022'!$A:$I,9,0))</f>
        <v>-353.82</v>
      </c>
      <c r="L1344" s="39">
        <f>IF(ISERROR(VLOOKUP($A1344,'30.09.2022'!$A:$I,9,0)=TRUE),0,VLOOKUP($A1344,'30.09.2022'!$A:$I,9,0))</f>
        <v>-353.82</v>
      </c>
      <c r="M1344" s="39">
        <f>IF(ISERROR(VLOOKUP($A1344,'31.10.2022'!$A:$I,9,0)=TRUE),0,VLOOKUP($A1344,'31.10.2022'!$A:$I,9,0))</f>
        <v>-353.82</v>
      </c>
      <c r="N1344" s="39">
        <f>IF(ISERROR(VLOOKUP($A1344,'30.11.2022'!$A:$I,9,0)=TRUE),0,VLOOKUP($A1344,'30.11.2022'!$A:$I,9,0))</f>
        <v>-353.82</v>
      </c>
      <c r="O1344" s="39">
        <f>IF(ISERROR(VLOOKUP($A1344,'31.12.2022'!$A:$I,9,0)=TRUE),0,VLOOKUP($A1344,'31.12.2022'!$A:$I,9,0))</f>
        <v>-353.82</v>
      </c>
    </row>
    <row r="1345" spans="1:15" x14ac:dyDescent="0.3">
      <c r="A1345" s="1" t="s">
        <v>1458</v>
      </c>
      <c r="B1345" s="1"/>
      <c r="C1345" s="53">
        <f t="shared" si="20"/>
        <v>11</v>
      </c>
      <c r="D1345" s="2">
        <f>IF(ISERROR(VLOOKUP($A1345,'31.01.2022'!$A:$I,9,0)=TRUE),0,VLOOKUP($A1345,'31.01.2022'!$A:$I,9,0))</f>
        <v>-8943.4</v>
      </c>
      <c r="E1345" s="2">
        <f>IF(ISERROR(VLOOKUP($A1345,'28.02.2022'!$A:$I,9,0)=TRUE),0,VLOOKUP($A1345,'28.02.2022'!$A:$I,9,0))</f>
        <v>-18095.400000000001</v>
      </c>
      <c r="F1345" s="2">
        <f>IF(ISERROR(VLOOKUP($A1345,'31.03.2022'!$A:$I,9,0)=TRUE),0,VLOOKUP($A1345,'31.03.2022'!$A:$I,9,0))</f>
        <v>-14414.399999999998</v>
      </c>
      <c r="G1345" s="2">
        <f>IF(ISERROR(VLOOKUP($A1345,'30.04.2022'!$A:$I,9,0)=TRUE),0,VLOOKUP($A1345,'30.04.2022'!$A:$I,9,0))</f>
        <v>-14414.399999999998</v>
      </c>
      <c r="H1345" s="2">
        <f>IF(ISERROR(VLOOKUP($A1345,'31.05.2022'!$A:$I,9,0)=TRUE),0,VLOOKUP($A1345,'31.05.2022'!$A:$I,9,0))</f>
        <v>-4576</v>
      </c>
      <c r="I1345" s="2">
        <f>IF(ISERROR(VLOOKUP($A1345,'30.06.2022'!$A:$I,9,0)=TRUE),0,VLOOKUP($A1345,'30.06.2022'!$A:$I,9,0))</f>
        <v>-4576</v>
      </c>
      <c r="J1345" s="39">
        <f>IF(ISERROR(VLOOKUP($A1345,'31.07.2022'!$A:$I,9,0)=TRUE),0,VLOOKUP($A1345,'31.07.2022'!$A:$I,9,0))</f>
        <v>-4576</v>
      </c>
      <c r="K1345" s="39">
        <f>IF(ISERROR(VLOOKUP($A1345,'31.08.2022'!$A:$I,9,0)=TRUE),0,VLOOKUP($A1345,'31.08.2022'!$A:$I,9,0))</f>
        <v>-4576</v>
      </c>
      <c r="L1345" s="39">
        <f>IF(ISERROR(VLOOKUP($A1345,'30.09.2022'!$A:$I,9,0)=TRUE),0,VLOOKUP($A1345,'30.09.2022'!$A:$I,9,0))</f>
        <v>-4576</v>
      </c>
      <c r="M1345" s="39">
        <f>IF(ISERROR(VLOOKUP($A1345,'31.10.2022'!$A:$I,9,0)=TRUE),0,VLOOKUP($A1345,'31.10.2022'!$A:$I,9,0))</f>
        <v>-4576</v>
      </c>
      <c r="N1345" s="39">
        <f>IF(ISERROR(VLOOKUP($A1345,'30.11.2022'!$A:$I,9,0)=TRUE),0,VLOOKUP($A1345,'30.11.2022'!$A:$I,9,0))</f>
        <v>-4576</v>
      </c>
      <c r="O1345" s="39">
        <f>IF(ISERROR(VLOOKUP($A1345,'31.12.2022'!$A:$I,9,0)=TRUE),0,VLOOKUP($A1345,'31.12.2022'!$A:$I,9,0))</f>
        <v>-4576</v>
      </c>
    </row>
    <row r="1346" spans="1:15" x14ac:dyDescent="0.3">
      <c r="A1346" s="1" t="s">
        <v>1459</v>
      </c>
      <c r="B1346" s="1"/>
      <c r="C1346" s="53">
        <f t="shared" si="20"/>
        <v>11</v>
      </c>
      <c r="D1346" s="2">
        <f>IF(ISERROR(VLOOKUP($A1346,'31.01.2022'!$A:$I,9,0)=TRUE),0,VLOOKUP($A1346,'31.01.2022'!$A:$I,9,0))</f>
        <v>0</v>
      </c>
      <c r="E1346" s="2">
        <f>IF(ISERROR(VLOOKUP($A1346,'28.02.2022'!$A:$I,9,0)=TRUE),0,VLOOKUP($A1346,'28.02.2022'!$A:$I,9,0))</f>
        <v>0</v>
      </c>
      <c r="F1346" s="2">
        <f>IF(ISERROR(VLOOKUP($A1346,'31.03.2022'!$A:$I,9,0)=TRUE),0,VLOOKUP($A1346,'31.03.2022'!$A:$I,9,0))</f>
        <v>0</v>
      </c>
      <c r="G1346" s="2">
        <f>IF(ISERROR(VLOOKUP($A1346,'30.04.2022'!$A:$I,9,0)=TRUE),0,VLOOKUP($A1346,'30.04.2022'!$A:$I,9,0))</f>
        <v>0</v>
      </c>
      <c r="H1346" s="2">
        <f>IF(ISERROR(VLOOKUP($A1346,'31.05.2022'!$A:$I,9,0)=TRUE),0,VLOOKUP($A1346,'31.05.2022'!$A:$I,9,0))</f>
        <v>0</v>
      </c>
      <c r="I1346" s="2">
        <f>IF(ISERROR(VLOOKUP($A1346,'30.06.2022'!$A:$I,9,0)=TRUE),0,VLOOKUP($A1346,'30.06.2022'!$A:$I,9,0))</f>
        <v>0</v>
      </c>
      <c r="J1346" s="39">
        <f>IF(ISERROR(VLOOKUP($A1346,'31.07.2022'!$A:$I,9,0)=TRUE),0,VLOOKUP($A1346,'31.07.2022'!$A:$I,9,0))</f>
        <v>0</v>
      </c>
      <c r="K1346" s="39">
        <f>IF(ISERROR(VLOOKUP($A1346,'31.08.2022'!$A:$I,9,0)=TRUE),0,VLOOKUP($A1346,'31.08.2022'!$A:$I,9,0))</f>
        <v>0</v>
      </c>
      <c r="L1346" s="39">
        <f>IF(ISERROR(VLOOKUP($A1346,'30.09.2022'!$A:$I,9,0)=TRUE),0,VLOOKUP($A1346,'30.09.2022'!$A:$I,9,0))</f>
        <v>0</v>
      </c>
      <c r="M1346" s="39">
        <f>IF(ISERROR(VLOOKUP($A1346,'31.10.2022'!$A:$I,9,0)=TRUE),0,VLOOKUP($A1346,'31.10.2022'!$A:$I,9,0))</f>
        <v>0</v>
      </c>
      <c r="N1346" s="39">
        <f>IF(ISERROR(VLOOKUP($A1346,'30.11.2022'!$A:$I,9,0)=TRUE),0,VLOOKUP($A1346,'30.11.2022'!$A:$I,9,0))</f>
        <v>0</v>
      </c>
      <c r="O1346" s="39">
        <f>IF(ISERROR(VLOOKUP($A1346,'31.12.2022'!$A:$I,9,0)=TRUE),0,VLOOKUP($A1346,'31.12.2022'!$A:$I,9,0))</f>
        <v>0</v>
      </c>
    </row>
    <row r="1347" spans="1:15" x14ac:dyDescent="0.3">
      <c r="A1347" s="1" t="s">
        <v>1460</v>
      </c>
      <c r="B1347" s="1"/>
      <c r="C1347" s="53">
        <f t="shared" ref="C1347:C1410" si="21">+LEN(A1347)</f>
        <v>11</v>
      </c>
      <c r="D1347" s="2">
        <f>IF(ISERROR(VLOOKUP($A1347,'31.01.2022'!$A:$I,9,0)=TRUE),0,VLOOKUP($A1347,'31.01.2022'!$A:$I,9,0))</f>
        <v>-47.2</v>
      </c>
      <c r="E1347" s="2">
        <f>IF(ISERROR(VLOOKUP($A1347,'28.02.2022'!$A:$I,9,0)=TRUE),0,VLOOKUP($A1347,'28.02.2022'!$A:$I,9,0))</f>
        <v>-47.2</v>
      </c>
      <c r="F1347" s="2">
        <f>IF(ISERROR(VLOOKUP($A1347,'31.03.2022'!$A:$I,9,0)=TRUE),0,VLOOKUP($A1347,'31.03.2022'!$A:$I,9,0))</f>
        <v>-47.2</v>
      </c>
      <c r="G1347" s="2">
        <f>IF(ISERROR(VLOOKUP($A1347,'30.04.2022'!$A:$I,9,0)=TRUE),0,VLOOKUP($A1347,'30.04.2022'!$A:$I,9,0))</f>
        <v>-47.2</v>
      </c>
      <c r="H1347" s="2">
        <f>IF(ISERROR(VLOOKUP($A1347,'31.05.2022'!$A:$I,9,0)=TRUE),0,VLOOKUP($A1347,'31.05.2022'!$A:$I,9,0))</f>
        <v>-47.2</v>
      </c>
      <c r="I1347" s="2">
        <f>IF(ISERROR(VLOOKUP($A1347,'30.06.2022'!$A:$I,9,0)=TRUE),0,VLOOKUP($A1347,'30.06.2022'!$A:$I,9,0))</f>
        <v>-47.2</v>
      </c>
      <c r="J1347" s="39">
        <f>IF(ISERROR(VLOOKUP($A1347,'31.07.2022'!$A:$I,9,0)=TRUE),0,VLOOKUP($A1347,'31.07.2022'!$A:$I,9,0))</f>
        <v>-47.2</v>
      </c>
      <c r="K1347" s="39">
        <f>IF(ISERROR(VLOOKUP($A1347,'31.08.2022'!$A:$I,9,0)=TRUE),0,VLOOKUP($A1347,'31.08.2022'!$A:$I,9,0))</f>
        <v>-47.2</v>
      </c>
      <c r="L1347" s="39">
        <f>IF(ISERROR(VLOOKUP($A1347,'30.09.2022'!$A:$I,9,0)=TRUE),0,VLOOKUP($A1347,'30.09.2022'!$A:$I,9,0))</f>
        <v>-47.2</v>
      </c>
      <c r="M1347" s="39">
        <f>IF(ISERROR(VLOOKUP($A1347,'31.10.2022'!$A:$I,9,0)=TRUE),0,VLOOKUP($A1347,'31.10.2022'!$A:$I,9,0))</f>
        <v>-47.2</v>
      </c>
      <c r="N1347" s="39">
        <f>IF(ISERROR(VLOOKUP($A1347,'30.11.2022'!$A:$I,9,0)=TRUE),0,VLOOKUP($A1347,'30.11.2022'!$A:$I,9,0))</f>
        <v>-47.2</v>
      </c>
      <c r="O1347" s="39">
        <f>IF(ISERROR(VLOOKUP($A1347,'31.12.2022'!$A:$I,9,0)=TRUE),0,VLOOKUP($A1347,'31.12.2022'!$A:$I,9,0))</f>
        <v>-47.2</v>
      </c>
    </row>
    <row r="1348" spans="1:15" x14ac:dyDescent="0.3">
      <c r="A1348" s="1" t="s">
        <v>1461</v>
      </c>
      <c r="B1348" s="1"/>
      <c r="C1348" s="53">
        <f t="shared" si="21"/>
        <v>11</v>
      </c>
      <c r="D1348" s="2">
        <f>IF(ISERROR(VLOOKUP($A1348,'31.01.2022'!$A:$I,9,0)=TRUE),0,VLOOKUP($A1348,'31.01.2022'!$A:$I,9,0))</f>
        <v>0</v>
      </c>
      <c r="E1348" s="2">
        <f>IF(ISERROR(VLOOKUP($A1348,'28.02.2022'!$A:$I,9,0)=TRUE),0,VLOOKUP($A1348,'28.02.2022'!$A:$I,9,0))</f>
        <v>-14750</v>
      </c>
      <c r="F1348" s="2">
        <f>IF(ISERROR(VLOOKUP($A1348,'31.03.2022'!$A:$I,9,0)=TRUE),0,VLOOKUP($A1348,'31.03.2022'!$A:$I,9,0))</f>
        <v>-6254</v>
      </c>
      <c r="G1348" s="2">
        <f>IF(ISERROR(VLOOKUP($A1348,'30.04.2022'!$A:$I,9,0)=TRUE),0,VLOOKUP($A1348,'30.04.2022'!$A:$I,9,0))</f>
        <v>-6254</v>
      </c>
      <c r="H1348" s="2">
        <f>IF(ISERROR(VLOOKUP($A1348,'31.05.2022'!$A:$I,9,0)=TRUE),0,VLOOKUP($A1348,'31.05.2022'!$A:$I,9,0))</f>
        <v>-13924</v>
      </c>
      <c r="I1348" s="2">
        <f>IF(ISERROR(VLOOKUP($A1348,'30.06.2022'!$A:$I,9,0)=TRUE),0,VLOOKUP($A1348,'30.06.2022'!$A:$I,9,0))</f>
        <v>-13924</v>
      </c>
      <c r="J1348" s="39">
        <f>IF(ISERROR(VLOOKUP($A1348,'31.07.2022'!$A:$I,9,0)=TRUE),0,VLOOKUP($A1348,'31.07.2022'!$A:$I,9,0))</f>
        <v>-13924</v>
      </c>
      <c r="K1348" s="39">
        <f>IF(ISERROR(VLOOKUP($A1348,'31.08.2022'!$A:$I,9,0)=TRUE),0,VLOOKUP($A1348,'31.08.2022'!$A:$I,9,0))</f>
        <v>-13924</v>
      </c>
      <c r="L1348" s="39">
        <f>IF(ISERROR(VLOOKUP($A1348,'30.09.2022'!$A:$I,9,0)=TRUE),0,VLOOKUP($A1348,'30.09.2022'!$A:$I,9,0))</f>
        <v>-13924</v>
      </c>
      <c r="M1348" s="39">
        <f>IF(ISERROR(VLOOKUP($A1348,'31.10.2022'!$A:$I,9,0)=TRUE),0,VLOOKUP($A1348,'31.10.2022'!$A:$I,9,0))</f>
        <v>-13924</v>
      </c>
      <c r="N1348" s="39">
        <f>IF(ISERROR(VLOOKUP($A1348,'30.11.2022'!$A:$I,9,0)=TRUE),0,VLOOKUP($A1348,'30.11.2022'!$A:$I,9,0))</f>
        <v>-13924</v>
      </c>
      <c r="O1348" s="39">
        <f>IF(ISERROR(VLOOKUP($A1348,'31.12.2022'!$A:$I,9,0)=TRUE),0,VLOOKUP($A1348,'31.12.2022'!$A:$I,9,0))</f>
        <v>-13924</v>
      </c>
    </row>
    <row r="1349" spans="1:15" x14ac:dyDescent="0.3">
      <c r="A1349" s="1" t="s">
        <v>1462</v>
      </c>
      <c r="B1349" s="1"/>
      <c r="C1349" s="53">
        <f t="shared" si="21"/>
        <v>11</v>
      </c>
      <c r="D1349" s="2">
        <f>IF(ISERROR(VLOOKUP($A1349,'31.01.2022'!$A:$I,9,0)=TRUE),0,VLOOKUP($A1349,'31.01.2022'!$A:$I,9,0))</f>
        <v>-3</v>
      </c>
      <c r="E1349" s="2">
        <f>IF(ISERROR(VLOOKUP($A1349,'28.02.2022'!$A:$I,9,0)=TRUE),0,VLOOKUP($A1349,'28.02.2022'!$A:$I,9,0))</f>
        <v>-3</v>
      </c>
      <c r="F1349" s="2">
        <f>IF(ISERROR(VLOOKUP($A1349,'31.03.2022'!$A:$I,9,0)=TRUE),0,VLOOKUP($A1349,'31.03.2022'!$A:$I,9,0))</f>
        <v>-3</v>
      </c>
      <c r="G1349" s="2">
        <f>IF(ISERROR(VLOOKUP($A1349,'30.04.2022'!$A:$I,9,0)=TRUE),0,VLOOKUP($A1349,'30.04.2022'!$A:$I,9,0))</f>
        <v>-3</v>
      </c>
      <c r="H1349" s="2">
        <f>IF(ISERROR(VLOOKUP($A1349,'31.05.2022'!$A:$I,9,0)=TRUE),0,VLOOKUP($A1349,'31.05.2022'!$A:$I,9,0))</f>
        <v>-3</v>
      </c>
      <c r="I1349" s="2">
        <f>IF(ISERROR(VLOOKUP($A1349,'30.06.2022'!$A:$I,9,0)=TRUE),0,VLOOKUP($A1349,'30.06.2022'!$A:$I,9,0))</f>
        <v>-3</v>
      </c>
      <c r="J1349" s="39">
        <f>IF(ISERROR(VLOOKUP($A1349,'31.07.2022'!$A:$I,9,0)=TRUE),0,VLOOKUP($A1349,'31.07.2022'!$A:$I,9,0))</f>
        <v>-3</v>
      </c>
      <c r="K1349" s="39">
        <f>IF(ISERROR(VLOOKUP($A1349,'31.08.2022'!$A:$I,9,0)=TRUE),0,VLOOKUP($A1349,'31.08.2022'!$A:$I,9,0))</f>
        <v>-3</v>
      </c>
      <c r="L1349" s="39">
        <f>IF(ISERROR(VLOOKUP($A1349,'30.09.2022'!$A:$I,9,0)=TRUE),0,VLOOKUP($A1349,'30.09.2022'!$A:$I,9,0))</f>
        <v>-3</v>
      </c>
      <c r="M1349" s="39">
        <f>IF(ISERROR(VLOOKUP($A1349,'31.10.2022'!$A:$I,9,0)=TRUE),0,VLOOKUP($A1349,'31.10.2022'!$A:$I,9,0))</f>
        <v>-3</v>
      </c>
      <c r="N1349" s="39">
        <f>IF(ISERROR(VLOOKUP($A1349,'30.11.2022'!$A:$I,9,0)=TRUE),0,VLOOKUP($A1349,'30.11.2022'!$A:$I,9,0))</f>
        <v>-3</v>
      </c>
      <c r="O1349" s="39">
        <f>IF(ISERROR(VLOOKUP($A1349,'31.12.2022'!$A:$I,9,0)=TRUE),0,VLOOKUP($A1349,'31.12.2022'!$A:$I,9,0))</f>
        <v>-3</v>
      </c>
    </row>
    <row r="1350" spans="1:15" x14ac:dyDescent="0.3">
      <c r="A1350" s="1" t="s">
        <v>1463</v>
      </c>
      <c r="B1350" s="1"/>
      <c r="C1350" s="53">
        <f t="shared" si="21"/>
        <v>11</v>
      </c>
      <c r="D1350" s="2">
        <f>IF(ISERROR(VLOOKUP($A1350,'31.01.2022'!$A:$I,9,0)=TRUE),0,VLOOKUP($A1350,'31.01.2022'!$A:$I,9,0))</f>
        <v>0</v>
      </c>
      <c r="E1350" s="2">
        <f>IF(ISERROR(VLOOKUP($A1350,'28.02.2022'!$A:$I,9,0)=TRUE),0,VLOOKUP($A1350,'28.02.2022'!$A:$I,9,0))</f>
        <v>0</v>
      </c>
      <c r="F1350" s="2">
        <f>IF(ISERROR(VLOOKUP($A1350,'31.03.2022'!$A:$I,9,0)=TRUE),0,VLOOKUP($A1350,'31.03.2022'!$A:$I,9,0))</f>
        <v>0</v>
      </c>
      <c r="G1350" s="2">
        <f>IF(ISERROR(VLOOKUP($A1350,'30.04.2022'!$A:$I,9,0)=TRUE),0,VLOOKUP($A1350,'30.04.2022'!$A:$I,9,0))</f>
        <v>0</v>
      </c>
      <c r="H1350" s="2">
        <f>IF(ISERROR(VLOOKUP($A1350,'31.05.2022'!$A:$I,9,0)=TRUE),0,VLOOKUP($A1350,'31.05.2022'!$A:$I,9,0))</f>
        <v>0</v>
      </c>
      <c r="I1350" s="2">
        <f>IF(ISERROR(VLOOKUP($A1350,'30.06.2022'!$A:$I,9,0)=TRUE),0,VLOOKUP($A1350,'30.06.2022'!$A:$I,9,0))</f>
        <v>0</v>
      </c>
      <c r="J1350" s="39">
        <f>IF(ISERROR(VLOOKUP($A1350,'31.07.2022'!$A:$I,9,0)=TRUE),0,VLOOKUP($A1350,'31.07.2022'!$A:$I,9,0))</f>
        <v>0</v>
      </c>
      <c r="K1350" s="39">
        <f>IF(ISERROR(VLOOKUP($A1350,'31.08.2022'!$A:$I,9,0)=TRUE),0,VLOOKUP($A1350,'31.08.2022'!$A:$I,9,0))</f>
        <v>0</v>
      </c>
      <c r="L1350" s="39">
        <f>IF(ISERROR(VLOOKUP($A1350,'30.09.2022'!$A:$I,9,0)=TRUE),0,VLOOKUP($A1350,'30.09.2022'!$A:$I,9,0))</f>
        <v>0</v>
      </c>
      <c r="M1350" s="39">
        <f>IF(ISERROR(VLOOKUP($A1350,'31.10.2022'!$A:$I,9,0)=TRUE),0,VLOOKUP($A1350,'31.10.2022'!$A:$I,9,0))</f>
        <v>0</v>
      </c>
      <c r="N1350" s="39">
        <f>IF(ISERROR(VLOOKUP($A1350,'30.11.2022'!$A:$I,9,0)=TRUE),0,VLOOKUP($A1350,'30.11.2022'!$A:$I,9,0))</f>
        <v>0</v>
      </c>
      <c r="O1350" s="39">
        <f>IF(ISERROR(VLOOKUP($A1350,'31.12.2022'!$A:$I,9,0)=TRUE),0,VLOOKUP($A1350,'31.12.2022'!$A:$I,9,0))</f>
        <v>0</v>
      </c>
    </row>
    <row r="1351" spans="1:15" x14ac:dyDescent="0.3">
      <c r="A1351" s="1" t="s">
        <v>1464</v>
      </c>
      <c r="B1351" s="1"/>
      <c r="C1351" s="53">
        <f t="shared" si="21"/>
        <v>11</v>
      </c>
      <c r="D1351" s="2">
        <f>IF(ISERROR(VLOOKUP($A1351,'31.01.2022'!$A:$I,9,0)=TRUE),0,VLOOKUP($A1351,'31.01.2022'!$A:$I,9,0))</f>
        <v>-153.86000000000001</v>
      </c>
      <c r="E1351" s="2">
        <f>IF(ISERROR(VLOOKUP($A1351,'28.02.2022'!$A:$I,9,0)=TRUE),0,VLOOKUP($A1351,'28.02.2022'!$A:$I,9,0))</f>
        <v>-153.86000000000001</v>
      </c>
      <c r="F1351" s="2">
        <f>IF(ISERROR(VLOOKUP($A1351,'31.03.2022'!$A:$I,9,0)=TRUE),0,VLOOKUP($A1351,'31.03.2022'!$A:$I,9,0))</f>
        <v>-153.86000000000001</v>
      </c>
      <c r="G1351" s="2">
        <f>IF(ISERROR(VLOOKUP($A1351,'30.04.2022'!$A:$I,9,0)=TRUE),0,VLOOKUP($A1351,'30.04.2022'!$A:$I,9,0))</f>
        <v>-153.86000000000001</v>
      </c>
      <c r="H1351" s="2">
        <f>IF(ISERROR(VLOOKUP($A1351,'31.05.2022'!$A:$I,9,0)=TRUE),0,VLOOKUP($A1351,'31.05.2022'!$A:$I,9,0))</f>
        <v>-153.86000000000001</v>
      </c>
      <c r="I1351" s="2">
        <f>IF(ISERROR(VLOOKUP($A1351,'30.06.2022'!$A:$I,9,0)=TRUE),0,VLOOKUP($A1351,'30.06.2022'!$A:$I,9,0))</f>
        <v>-153.86000000000001</v>
      </c>
      <c r="J1351" s="39">
        <f>IF(ISERROR(VLOOKUP($A1351,'31.07.2022'!$A:$I,9,0)=TRUE),0,VLOOKUP($A1351,'31.07.2022'!$A:$I,9,0))</f>
        <v>-153.86000000000001</v>
      </c>
      <c r="K1351" s="39">
        <f>IF(ISERROR(VLOOKUP($A1351,'31.08.2022'!$A:$I,9,0)=TRUE),0,VLOOKUP($A1351,'31.08.2022'!$A:$I,9,0))</f>
        <v>-153.86000000000001</v>
      </c>
      <c r="L1351" s="39">
        <f>IF(ISERROR(VLOOKUP($A1351,'30.09.2022'!$A:$I,9,0)=TRUE),0,VLOOKUP($A1351,'30.09.2022'!$A:$I,9,0))</f>
        <v>-153.86000000000001</v>
      </c>
      <c r="M1351" s="39">
        <f>IF(ISERROR(VLOOKUP($A1351,'31.10.2022'!$A:$I,9,0)=TRUE),0,VLOOKUP($A1351,'31.10.2022'!$A:$I,9,0))</f>
        <v>-153.86000000000001</v>
      </c>
      <c r="N1351" s="39">
        <f>IF(ISERROR(VLOOKUP($A1351,'30.11.2022'!$A:$I,9,0)=TRUE),0,VLOOKUP($A1351,'30.11.2022'!$A:$I,9,0))</f>
        <v>-153.86000000000001</v>
      </c>
      <c r="O1351" s="39">
        <f>IF(ISERROR(VLOOKUP($A1351,'31.12.2022'!$A:$I,9,0)=TRUE),0,VLOOKUP($A1351,'31.12.2022'!$A:$I,9,0))</f>
        <v>-153.86000000000001</v>
      </c>
    </row>
    <row r="1352" spans="1:15" x14ac:dyDescent="0.3">
      <c r="A1352" s="1" t="s">
        <v>1465</v>
      </c>
      <c r="B1352" s="1"/>
      <c r="C1352" s="53">
        <f t="shared" si="21"/>
        <v>11</v>
      </c>
      <c r="D1352" s="2">
        <f>IF(ISERROR(VLOOKUP($A1352,'31.01.2022'!$A:$I,9,0)=TRUE),0,VLOOKUP($A1352,'31.01.2022'!$A:$I,9,0))</f>
        <v>-15900.5</v>
      </c>
      <c r="E1352" s="2">
        <f>IF(ISERROR(VLOOKUP($A1352,'28.02.2022'!$A:$I,9,0)=TRUE),0,VLOOKUP($A1352,'28.02.2022'!$A:$I,9,0))</f>
        <v>-15900.5</v>
      </c>
      <c r="F1352" s="2">
        <f>IF(ISERROR(VLOOKUP($A1352,'31.03.2022'!$A:$I,9,0)=TRUE),0,VLOOKUP($A1352,'31.03.2022'!$A:$I,9,0))</f>
        <v>-12390</v>
      </c>
      <c r="G1352" s="2">
        <f>IF(ISERROR(VLOOKUP($A1352,'30.04.2022'!$A:$I,9,0)=TRUE),0,VLOOKUP($A1352,'30.04.2022'!$A:$I,9,0))</f>
        <v>-14750</v>
      </c>
      <c r="H1352" s="2">
        <f>IF(ISERROR(VLOOKUP($A1352,'31.05.2022'!$A:$I,9,0)=TRUE),0,VLOOKUP($A1352,'31.05.2022'!$A:$I,9,0))</f>
        <v>-15753</v>
      </c>
      <c r="I1352" s="2">
        <f>IF(ISERROR(VLOOKUP($A1352,'30.06.2022'!$A:$I,9,0)=TRUE),0,VLOOKUP($A1352,'30.06.2022'!$A:$I,9,0))</f>
        <v>-14750</v>
      </c>
      <c r="J1352" s="39">
        <f>IF(ISERROR(VLOOKUP($A1352,'31.07.2022'!$A:$I,9,0)=TRUE),0,VLOOKUP($A1352,'31.07.2022'!$A:$I,9,0))</f>
        <v>-14750</v>
      </c>
      <c r="K1352" s="39">
        <f>IF(ISERROR(VLOOKUP($A1352,'31.08.2022'!$A:$I,9,0)=TRUE),0,VLOOKUP($A1352,'31.08.2022'!$A:$I,9,0))</f>
        <v>-14750</v>
      </c>
      <c r="L1352" s="39">
        <f>IF(ISERROR(VLOOKUP($A1352,'30.09.2022'!$A:$I,9,0)=TRUE),0,VLOOKUP($A1352,'30.09.2022'!$A:$I,9,0))</f>
        <v>-14750</v>
      </c>
      <c r="M1352" s="39">
        <f>IF(ISERROR(VLOOKUP($A1352,'31.10.2022'!$A:$I,9,0)=TRUE),0,VLOOKUP($A1352,'31.10.2022'!$A:$I,9,0))</f>
        <v>-14750</v>
      </c>
      <c r="N1352" s="39">
        <f>IF(ISERROR(VLOOKUP($A1352,'30.11.2022'!$A:$I,9,0)=TRUE),0,VLOOKUP($A1352,'30.11.2022'!$A:$I,9,0))</f>
        <v>-14750</v>
      </c>
      <c r="O1352" s="39">
        <f>IF(ISERROR(VLOOKUP($A1352,'31.12.2022'!$A:$I,9,0)=TRUE),0,VLOOKUP($A1352,'31.12.2022'!$A:$I,9,0))</f>
        <v>-14750</v>
      </c>
    </row>
    <row r="1353" spans="1:15" x14ac:dyDescent="0.3">
      <c r="A1353" s="1" t="s">
        <v>1466</v>
      </c>
      <c r="B1353" s="1"/>
      <c r="C1353" s="53">
        <f t="shared" si="21"/>
        <v>11</v>
      </c>
      <c r="D1353" s="2">
        <f>IF(ISERROR(VLOOKUP($A1353,'31.01.2022'!$A:$I,9,0)=TRUE),0,VLOOKUP($A1353,'31.01.2022'!$A:$I,9,0))</f>
        <v>-14986</v>
      </c>
      <c r="E1353" s="2">
        <f>IF(ISERROR(VLOOKUP($A1353,'28.02.2022'!$A:$I,9,0)=TRUE),0,VLOOKUP($A1353,'28.02.2022'!$A:$I,9,0))</f>
        <v>384358.32</v>
      </c>
      <c r="F1353" s="2">
        <f>IF(ISERROR(VLOOKUP($A1353,'31.03.2022'!$A:$I,9,0)=TRUE),0,VLOOKUP($A1353,'31.03.2022'!$A:$I,9,0))</f>
        <v>409638.32</v>
      </c>
      <c r="G1353" s="2">
        <f>IF(ISERROR(VLOOKUP($A1353,'30.04.2022'!$A:$I,9,0)=TRUE),0,VLOOKUP($A1353,'30.04.2022'!$A:$I,9,0))</f>
        <v>409638.32</v>
      </c>
      <c r="H1353" s="2">
        <f>IF(ISERROR(VLOOKUP($A1353,'31.05.2022'!$A:$I,9,0)=TRUE),0,VLOOKUP($A1353,'31.05.2022'!$A:$I,9,0))</f>
        <v>406098.32</v>
      </c>
      <c r="I1353" s="2">
        <f>IF(ISERROR(VLOOKUP($A1353,'30.06.2022'!$A:$I,9,0)=TRUE),0,VLOOKUP($A1353,'30.06.2022'!$A:$I,9,0))</f>
        <v>406098.32</v>
      </c>
      <c r="J1353" s="39">
        <f>IF(ISERROR(VLOOKUP($A1353,'31.07.2022'!$A:$I,9,0)=TRUE),0,VLOOKUP($A1353,'31.07.2022'!$A:$I,9,0))</f>
        <v>406098.32</v>
      </c>
      <c r="K1353" s="39">
        <f>IF(ISERROR(VLOOKUP($A1353,'31.08.2022'!$A:$I,9,0)=TRUE),0,VLOOKUP($A1353,'31.08.2022'!$A:$I,9,0))</f>
        <v>406098.32</v>
      </c>
      <c r="L1353" s="39">
        <f>IF(ISERROR(VLOOKUP($A1353,'30.09.2022'!$A:$I,9,0)=TRUE),0,VLOOKUP($A1353,'30.09.2022'!$A:$I,9,0))</f>
        <v>406098.32</v>
      </c>
      <c r="M1353" s="39">
        <f>IF(ISERROR(VLOOKUP($A1353,'31.10.2022'!$A:$I,9,0)=TRUE),0,VLOOKUP($A1353,'31.10.2022'!$A:$I,9,0))</f>
        <v>406098.32</v>
      </c>
      <c r="N1353" s="39">
        <f>IF(ISERROR(VLOOKUP($A1353,'30.11.2022'!$A:$I,9,0)=TRUE),0,VLOOKUP($A1353,'30.11.2022'!$A:$I,9,0))</f>
        <v>406098.32</v>
      </c>
      <c r="O1353" s="39">
        <f>IF(ISERROR(VLOOKUP($A1353,'31.12.2022'!$A:$I,9,0)=TRUE),0,VLOOKUP($A1353,'31.12.2022'!$A:$I,9,0))</f>
        <v>406098.32</v>
      </c>
    </row>
    <row r="1354" spans="1:15" x14ac:dyDescent="0.3">
      <c r="A1354" s="1" t="s">
        <v>1467</v>
      </c>
      <c r="B1354" s="1"/>
      <c r="C1354" s="53">
        <f t="shared" si="21"/>
        <v>12</v>
      </c>
      <c r="D1354" s="2">
        <f>IF(ISERROR(VLOOKUP($A1354,'31.01.2022'!$A:$I,9,0)=TRUE),0,VLOOKUP($A1354,'31.01.2022'!$A:$I,9,0))</f>
        <v>0</v>
      </c>
      <c r="E1354" s="2">
        <f>IF(ISERROR(VLOOKUP($A1354,'28.02.2022'!$A:$I,9,0)=TRUE),0,VLOOKUP($A1354,'28.02.2022'!$A:$I,9,0))</f>
        <v>0</v>
      </c>
      <c r="F1354" s="2">
        <f>IF(ISERROR(VLOOKUP($A1354,'31.03.2022'!$A:$I,9,0)=TRUE),0,VLOOKUP($A1354,'31.03.2022'!$A:$I,9,0))</f>
        <v>0</v>
      </c>
      <c r="G1354" s="2">
        <f>IF(ISERROR(VLOOKUP($A1354,'30.04.2022'!$A:$I,9,0)=TRUE),0,VLOOKUP($A1354,'30.04.2022'!$A:$I,9,0))</f>
        <v>0</v>
      </c>
      <c r="H1354" s="2">
        <f>IF(ISERROR(VLOOKUP($A1354,'31.05.2022'!$A:$I,9,0)=TRUE),0,VLOOKUP($A1354,'31.05.2022'!$A:$I,9,0))</f>
        <v>0</v>
      </c>
      <c r="I1354" s="2">
        <f>IF(ISERROR(VLOOKUP($A1354,'30.06.2022'!$A:$I,9,0)=TRUE),0,VLOOKUP($A1354,'30.06.2022'!$A:$I,9,0))</f>
        <v>-428612.82</v>
      </c>
      <c r="J1354" s="39">
        <f>IF(ISERROR(VLOOKUP($A1354,'31.07.2022'!$A:$I,9,0)=TRUE),0,VLOOKUP($A1354,'31.07.2022'!$A:$I,9,0))</f>
        <v>-428612.82</v>
      </c>
      <c r="K1354" s="39">
        <f>IF(ISERROR(VLOOKUP($A1354,'31.08.2022'!$A:$I,9,0)=TRUE),0,VLOOKUP($A1354,'31.08.2022'!$A:$I,9,0))</f>
        <v>-428612.82</v>
      </c>
      <c r="L1354" s="39">
        <f>IF(ISERROR(VLOOKUP($A1354,'30.09.2022'!$A:$I,9,0)=TRUE),0,VLOOKUP($A1354,'30.09.2022'!$A:$I,9,0))</f>
        <v>-428612.82</v>
      </c>
      <c r="M1354" s="39">
        <f>IF(ISERROR(VLOOKUP($A1354,'31.10.2022'!$A:$I,9,0)=TRUE),0,VLOOKUP($A1354,'31.10.2022'!$A:$I,9,0))</f>
        <v>-428612.82</v>
      </c>
      <c r="N1354" s="39">
        <f>IF(ISERROR(VLOOKUP($A1354,'30.11.2022'!$A:$I,9,0)=TRUE),0,VLOOKUP($A1354,'30.11.2022'!$A:$I,9,0))</f>
        <v>-428612.82</v>
      </c>
      <c r="O1354" s="39">
        <f>IF(ISERROR(VLOOKUP($A1354,'31.12.2022'!$A:$I,9,0)=TRUE),0,VLOOKUP($A1354,'31.12.2022'!$A:$I,9,0))</f>
        <v>-428612.82</v>
      </c>
    </row>
    <row r="1355" spans="1:15" x14ac:dyDescent="0.3">
      <c r="A1355" s="1" t="s">
        <v>1468</v>
      </c>
      <c r="B1355" s="1"/>
      <c r="C1355" s="53">
        <f t="shared" si="21"/>
        <v>11</v>
      </c>
      <c r="D1355" s="2">
        <f>IF(ISERROR(VLOOKUP($A1355,'31.01.2022'!$A:$I,9,0)=TRUE),0,VLOOKUP($A1355,'31.01.2022'!$A:$I,9,0))</f>
        <v>0</v>
      </c>
      <c r="E1355" s="2">
        <f>IF(ISERROR(VLOOKUP($A1355,'28.02.2022'!$A:$I,9,0)=TRUE),0,VLOOKUP($A1355,'28.02.2022'!$A:$I,9,0))</f>
        <v>0</v>
      </c>
      <c r="F1355" s="2">
        <f>IF(ISERROR(VLOOKUP($A1355,'31.03.2022'!$A:$I,9,0)=TRUE),0,VLOOKUP($A1355,'31.03.2022'!$A:$I,9,0))</f>
        <v>9.9999999999909051E-3</v>
      </c>
      <c r="G1355" s="2">
        <f>IF(ISERROR(VLOOKUP($A1355,'30.04.2022'!$A:$I,9,0)=TRUE),0,VLOOKUP($A1355,'30.04.2022'!$A:$I,9,0))</f>
        <v>9.9999999999909051E-3</v>
      </c>
      <c r="H1355" s="2">
        <f>IF(ISERROR(VLOOKUP($A1355,'31.05.2022'!$A:$I,9,0)=TRUE),0,VLOOKUP($A1355,'31.05.2022'!$A:$I,9,0))</f>
        <v>9.9999999999909051E-3</v>
      </c>
      <c r="I1355" s="2">
        <f>IF(ISERROR(VLOOKUP($A1355,'30.06.2022'!$A:$I,9,0)=TRUE),0,VLOOKUP($A1355,'30.06.2022'!$A:$I,9,0))</f>
        <v>9.9999999999909051E-3</v>
      </c>
      <c r="J1355" s="39">
        <f>IF(ISERROR(VLOOKUP($A1355,'31.07.2022'!$A:$I,9,0)=TRUE),0,VLOOKUP($A1355,'31.07.2022'!$A:$I,9,0))</f>
        <v>9.9999999999909051E-3</v>
      </c>
      <c r="K1355" s="39">
        <f>IF(ISERROR(VLOOKUP($A1355,'31.08.2022'!$A:$I,9,0)=TRUE),0,VLOOKUP($A1355,'31.08.2022'!$A:$I,9,0))</f>
        <v>9.9999999999909051E-3</v>
      </c>
      <c r="L1355" s="39">
        <f>IF(ISERROR(VLOOKUP($A1355,'30.09.2022'!$A:$I,9,0)=TRUE),0,VLOOKUP($A1355,'30.09.2022'!$A:$I,9,0))</f>
        <v>9.9999999999909051E-3</v>
      </c>
      <c r="M1355" s="39">
        <f>IF(ISERROR(VLOOKUP($A1355,'31.10.2022'!$A:$I,9,0)=TRUE),0,VLOOKUP($A1355,'31.10.2022'!$A:$I,9,0))</f>
        <v>9.9999999999909051E-3</v>
      </c>
      <c r="N1355" s="39">
        <f>IF(ISERROR(VLOOKUP($A1355,'30.11.2022'!$A:$I,9,0)=TRUE),0,VLOOKUP($A1355,'30.11.2022'!$A:$I,9,0))</f>
        <v>9.9999999999909051E-3</v>
      </c>
      <c r="O1355" s="39">
        <f>IF(ISERROR(VLOOKUP($A1355,'31.12.2022'!$A:$I,9,0)=TRUE),0,VLOOKUP($A1355,'31.12.2022'!$A:$I,9,0))</f>
        <v>9.9999999999909051E-3</v>
      </c>
    </row>
    <row r="1356" spans="1:15" x14ac:dyDescent="0.3">
      <c r="A1356" s="1" t="s">
        <v>1469</v>
      </c>
      <c r="B1356" s="1"/>
      <c r="C1356" s="53">
        <f t="shared" si="21"/>
        <v>11</v>
      </c>
      <c r="D1356" s="2">
        <f>IF(ISERROR(VLOOKUP($A1356,'31.01.2022'!$A:$I,9,0)=TRUE),0,VLOOKUP($A1356,'31.01.2022'!$A:$I,9,0))</f>
        <v>-16280.74</v>
      </c>
      <c r="E1356" s="2">
        <f>IF(ISERROR(VLOOKUP($A1356,'28.02.2022'!$A:$I,9,0)=TRUE),0,VLOOKUP($A1356,'28.02.2022'!$A:$I,9,0))</f>
        <v>-18050.740000000002</v>
      </c>
      <c r="F1356" s="2">
        <f>IF(ISERROR(VLOOKUP($A1356,'31.03.2022'!$A:$I,9,0)=TRUE),0,VLOOKUP($A1356,'31.03.2022'!$A:$I,9,0))</f>
        <v>-18050.740000000002</v>
      </c>
      <c r="G1356" s="2">
        <f>IF(ISERROR(VLOOKUP($A1356,'30.04.2022'!$A:$I,9,0)=TRUE),0,VLOOKUP($A1356,'30.04.2022'!$A:$I,9,0))</f>
        <v>0</v>
      </c>
      <c r="H1356" s="2">
        <f>IF(ISERROR(VLOOKUP($A1356,'31.05.2022'!$A:$I,9,0)=TRUE),0,VLOOKUP($A1356,'31.05.2022'!$A:$I,9,0))</f>
        <v>0</v>
      </c>
      <c r="I1356" s="2">
        <f>IF(ISERROR(VLOOKUP($A1356,'30.06.2022'!$A:$I,9,0)=TRUE),0,VLOOKUP($A1356,'30.06.2022'!$A:$I,9,0))</f>
        <v>0</v>
      </c>
      <c r="J1356" s="39">
        <f>IF(ISERROR(VLOOKUP($A1356,'31.07.2022'!$A:$I,9,0)=TRUE),0,VLOOKUP($A1356,'31.07.2022'!$A:$I,9,0))</f>
        <v>0</v>
      </c>
      <c r="K1356" s="39">
        <f>IF(ISERROR(VLOOKUP($A1356,'31.08.2022'!$A:$I,9,0)=TRUE),0,VLOOKUP($A1356,'31.08.2022'!$A:$I,9,0))</f>
        <v>0</v>
      </c>
      <c r="L1356" s="39">
        <f>IF(ISERROR(VLOOKUP($A1356,'30.09.2022'!$A:$I,9,0)=TRUE),0,VLOOKUP($A1356,'30.09.2022'!$A:$I,9,0))</f>
        <v>0</v>
      </c>
      <c r="M1356" s="39">
        <f>IF(ISERROR(VLOOKUP($A1356,'31.10.2022'!$A:$I,9,0)=TRUE),0,VLOOKUP($A1356,'31.10.2022'!$A:$I,9,0))</f>
        <v>0</v>
      </c>
      <c r="N1356" s="39">
        <f>IF(ISERROR(VLOOKUP($A1356,'30.11.2022'!$A:$I,9,0)=TRUE),0,VLOOKUP($A1356,'30.11.2022'!$A:$I,9,0))</f>
        <v>0</v>
      </c>
      <c r="O1356" s="39">
        <f>IF(ISERROR(VLOOKUP($A1356,'31.12.2022'!$A:$I,9,0)=TRUE),0,VLOOKUP($A1356,'31.12.2022'!$A:$I,9,0))</f>
        <v>0</v>
      </c>
    </row>
    <row r="1357" spans="1:15" x14ac:dyDescent="0.3">
      <c r="A1357" s="1" t="s">
        <v>1470</v>
      </c>
      <c r="B1357" s="1"/>
      <c r="C1357" s="53">
        <f t="shared" si="21"/>
        <v>11</v>
      </c>
      <c r="D1357" s="2">
        <f>IF(ISERROR(VLOOKUP($A1357,'31.01.2022'!$A:$I,9,0)=TRUE),0,VLOOKUP($A1357,'31.01.2022'!$A:$I,9,0))</f>
        <v>-7552</v>
      </c>
      <c r="E1357" s="2">
        <f>IF(ISERROR(VLOOKUP($A1357,'28.02.2022'!$A:$I,9,0)=TRUE),0,VLOOKUP($A1357,'28.02.2022'!$A:$I,9,0))</f>
        <v>-7552</v>
      </c>
      <c r="F1357" s="2">
        <f>IF(ISERROR(VLOOKUP($A1357,'31.03.2022'!$A:$I,9,0)=TRUE),0,VLOOKUP($A1357,'31.03.2022'!$A:$I,9,0))</f>
        <v>0</v>
      </c>
      <c r="G1357" s="2">
        <f>IF(ISERROR(VLOOKUP($A1357,'30.04.2022'!$A:$I,9,0)=TRUE),0,VLOOKUP($A1357,'30.04.2022'!$A:$I,9,0))</f>
        <v>-1888</v>
      </c>
      <c r="H1357" s="2">
        <f>IF(ISERROR(VLOOKUP($A1357,'31.05.2022'!$A:$I,9,0)=TRUE),0,VLOOKUP($A1357,'31.05.2022'!$A:$I,9,0))</f>
        <v>-3776</v>
      </c>
      <c r="I1357" s="2">
        <f>IF(ISERROR(VLOOKUP($A1357,'30.06.2022'!$A:$I,9,0)=TRUE),0,VLOOKUP($A1357,'30.06.2022'!$A:$I,9,0))</f>
        <v>-5664</v>
      </c>
      <c r="J1357" s="39">
        <f>IF(ISERROR(VLOOKUP($A1357,'31.07.2022'!$A:$I,9,0)=TRUE),0,VLOOKUP($A1357,'31.07.2022'!$A:$I,9,0))</f>
        <v>-5664</v>
      </c>
      <c r="K1357" s="39">
        <f>IF(ISERROR(VLOOKUP($A1357,'31.08.2022'!$A:$I,9,0)=TRUE),0,VLOOKUP($A1357,'31.08.2022'!$A:$I,9,0))</f>
        <v>-5664</v>
      </c>
      <c r="L1357" s="39">
        <f>IF(ISERROR(VLOOKUP($A1357,'30.09.2022'!$A:$I,9,0)=TRUE),0,VLOOKUP($A1357,'30.09.2022'!$A:$I,9,0))</f>
        <v>-5664</v>
      </c>
      <c r="M1357" s="39">
        <f>IF(ISERROR(VLOOKUP($A1357,'31.10.2022'!$A:$I,9,0)=TRUE),0,VLOOKUP($A1357,'31.10.2022'!$A:$I,9,0))</f>
        <v>-5664</v>
      </c>
      <c r="N1357" s="39">
        <f>IF(ISERROR(VLOOKUP($A1357,'30.11.2022'!$A:$I,9,0)=TRUE),0,VLOOKUP($A1357,'30.11.2022'!$A:$I,9,0))</f>
        <v>-5664</v>
      </c>
      <c r="O1357" s="39">
        <f>IF(ISERROR(VLOOKUP($A1357,'31.12.2022'!$A:$I,9,0)=TRUE),0,VLOOKUP($A1357,'31.12.2022'!$A:$I,9,0))</f>
        <v>-5664</v>
      </c>
    </row>
    <row r="1358" spans="1:15" x14ac:dyDescent="0.3">
      <c r="A1358" s="1" t="s">
        <v>1471</v>
      </c>
      <c r="B1358" s="1"/>
      <c r="C1358" s="53">
        <f t="shared" si="21"/>
        <v>11</v>
      </c>
      <c r="D1358" s="2">
        <f>IF(ISERROR(VLOOKUP($A1358,'31.01.2022'!$A:$I,9,0)=TRUE),0,VLOOKUP($A1358,'31.01.2022'!$A:$I,9,0))</f>
        <v>-31029.55</v>
      </c>
      <c r="E1358" s="2">
        <f>IF(ISERROR(VLOOKUP($A1358,'28.02.2022'!$A:$I,9,0)=TRUE),0,VLOOKUP($A1358,'28.02.2022'!$A:$I,9,0))</f>
        <v>-38109.550000000003</v>
      </c>
      <c r="F1358" s="2">
        <f>IF(ISERROR(VLOOKUP($A1358,'31.03.2022'!$A:$I,9,0)=TRUE),0,VLOOKUP($A1358,'31.03.2022'!$A:$I,9,0))</f>
        <v>-45189.55</v>
      </c>
      <c r="G1358" s="2">
        <f>IF(ISERROR(VLOOKUP($A1358,'30.04.2022'!$A:$I,9,0)=TRUE),0,VLOOKUP($A1358,'30.04.2022'!$A:$I,9,0))</f>
        <v>-7080</v>
      </c>
      <c r="H1358" s="2">
        <f>IF(ISERROR(VLOOKUP($A1358,'31.05.2022'!$A:$I,9,0)=TRUE),0,VLOOKUP($A1358,'31.05.2022'!$A:$I,9,0))</f>
        <v>-14160</v>
      </c>
      <c r="I1358" s="2">
        <f>IF(ISERROR(VLOOKUP($A1358,'30.06.2022'!$A:$I,9,0)=TRUE),0,VLOOKUP($A1358,'30.06.2022'!$A:$I,9,0))</f>
        <v>-21240</v>
      </c>
      <c r="J1358" s="39">
        <f>IF(ISERROR(VLOOKUP($A1358,'31.07.2022'!$A:$I,9,0)=TRUE),0,VLOOKUP($A1358,'31.07.2022'!$A:$I,9,0))</f>
        <v>-21240</v>
      </c>
      <c r="K1358" s="39">
        <f>IF(ISERROR(VLOOKUP($A1358,'31.08.2022'!$A:$I,9,0)=TRUE),0,VLOOKUP($A1358,'31.08.2022'!$A:$I,9,0))</f>
        <v>-21240</v>
      </c>
      <c r="L1358" s="39">
        <f>IF(ISERROR(VLOOKUP($A1358,'30.09.2022'!$A:$I,9,0)=TRUE),0,VLOOKUP($A1358,'30.09.2022'!$A:$I,9,0))</f>
        <v>-21240</v>
      </c>
      <c r="M1358" s="39">
        <f>IF(ISERROR(VLOOKUP($A1358,'31.10.2022'!$A:$I,9,0)=TRUE),0,VLOOKUP($A1358,'31.10.2022'!$A:$I,9,0))</f>
        <v>-21240</v>
      </c>
      <c r="N1358" s="39">
        <f>IF(ISERROR(VLOOKUP($A1358,'30.11.2022'!$A:$I,9,0)=TRUE),0,VLOOKUP($A1358,'30.11.2022'!$A:$I,9,0))</f>
        <v>-21240</v>
      </c>
      <c r="O1358" s="39">
        <f>IF(ISERROR(VLOOKUP($A1358,'31.12.2022'!$A:$I,9,0)=TRUE),0,VLOOKUP($A1358,'31.12.2022'!$A:$I,9,0))</f>
        <v>-21240</v>
      </c>
    </row>
    <row r="1359" spans="1:15" x14ac:dyDescent="0.3">
      <c r="A1359" s="1" t="s">
        <v>1472</v>
      </c>
      <c r="B1359" s="1"/>
      <c r="C1359" s="53">
        <f t="shared" si="21"/>
        <v>12</v>
      </c>
      <c r="D1359" s="2">
        <f>IF(ISERROR(VLOOKUP($A1359,'31.01.2022'!$A:$I,9,0)=TRUE),0,VLOOKUP($A1359,'31.01.2022'!$A:$I,9,0))</f>
        <v>0</v>
      </c>
      <c r="E1359" s="2">
        <f>IF(ISERROR(VLOOKUP($A1359,'28.02.2022'!$A:$I,9,0)=TRUE),0,VLOOKUP($A1359,'28.02.2022'!$A:$I,9,0))</f>
        <v>0</v>
      </c>
      <c r="F1359" s="2">
        <f>IF(ISERROR(VLOOKUP($A1359,'31.03.2022'!$A:$I,9,0)=TRUE),0,VLOOKUP($A1359,'31.03.2022'!$A:$I,9,0))</f>
        <v>0</v>
      </c>
      <c r="G1359" s="2">
        <f>IF(ISERROR(VLOOKUP($A1359,'30.04.2022'!$A:$I,9,0)=TRUE),0,VLOOKUP($A1359,'30.04.2022'!$A:$I,9,0))</f>
        <v>0</v>
      </c>
      <c r="H1359" s="2">
        <f>IF(ISERROR(VLOOKUP($A1359,'31.05.2022'!$A:$I,9,0)=TRUE),0,VLOOKUP($A1359,'31.05.2022'!$A:$I,9,0))</f>
        <v>11576.93</v>
      </c>
      <c r="I1359" s="2">
        <f>IF(ISERROR(VLOOKUP($A1359,'30.06.2022'!$A:$I,9,0)=TRUE),0,VLOOKUP($A1359,'30.06.2022'!$A:$I,9,0))</f>
        <v>11829.15</v>
      </c>
      <c r="J1359" s="39">
        <f>IF(ISERROR(VLOOKUP($A1359,'31.07.2022'!$A:$I,9,0)=TRUE),0,VLOOKUP($A1359,'31.07.2022'!$A:$I,9,0))</f>
        <v>11829.15</v>
      </c>
      <c r="K1359" s="39">
        <f>IF(ISERROR(VLOOKUP($A1359,'31.08.2022'!$A:$I,9,0)=TRUE),0,VLOOKUP($A1359,'31.08.2022'!$A:$I,9,0))</f>
        <v>11829.15</v>
      </c>
      <c r="L1359" s="39">
        <f>IF(ISERROR(VLOOKUP($A1359,'30.09.2022'!$A:$I,9,0)=TRUE),0,VLOOKUP($A1359,'30.09.2022'!$A:$I,9,0))</f>
        <v>11829.15</v>
      </c>
      <c r="M1359" s="39">
        <f>IF(ISERROR(VLOOKUP($A1359,'31.10.2022'!$A:$I,9,0)=TRUE),0,VLOOKUP($A1359,'31.10.2022'!$A:$I,9,0))</f>
        <v>11829.15</v>
      </c>
      <c r="N1359" s="39">
        <f>IF(ISERROR(VLOOKUP($A1359,'30.11.2022'!$A:$I,9,0)=TRUE),0,VLOOKUP($A1359,'30.11.2022'!$A:$I,9,0))</f>
        <v>11829.15</v>
      </c>
      <c r="O1359" s="39">
        <f>IF(ISERROR(VLOOKUP($A1359,'31.12.2022'!$A:$I,9,0)=TRUE),0,VLOOKUP($A1359,'31.12.2022'!$A:$I,9,0))</f>
        <v>11829.15</v>
      </c>
    </row>
    <row r="1360" spans="1:15" x14ac:dyDescent="0.3">
      <c r="A1360" s="1" t="s">
        <v>1473</v>
      </c>
      <c r="B1360" s="1"/>
      <c r="C1360" s="53">
        <f t="shared" si="21"/>
        <v>11</v>
      </c>
      <c r="D1360" s="2">
        <f>IF(ISERROR(VLOOKUP($A1360,'31.01.2022'!$A:$I,9,0)=TRUE),0,VLOOKUP($A1360,'31.01.2022'!$A:$I,9,0))</f>
        <v>0</v>
      </c>
      <c r="E1360" s="2">
        <f>IF(ISERROR(VLOOKUP($A1360,'28.02.2022'!$A:$I,9,0)=TRUE),0,VLOOKUP($A1360,'28.02.2022'!$A:$I,9,0))</f>
        <v>0</v>
      </c>
      <c r="F1360" s="2">
        <f>IF(ISERROR(VLOOKUP($A1360,'31.03.2022'!$A:$I,9,0)=TRUE),0,VLOOKUP($A1360,'31.03.2022'!$A:$I,9,0))</f>
        <v>-10148</v>
      </c>
      <c r="G1360" s="2">
        <f>IF(ISERROR(VLOOKUP($A1360,'30.04.2022'!$A:$I,9,0)=TRUE),0,VLOOKUP($A1360,'30.04.2022'!$A:$I,9,0))</f>
        <v>0</v>
      </c>
      <c r="H1360" s="2">
        <f>IF(ISERROR(VLOOKUP($A1360,'31.05.2022'!$A:$I,9,0)=TRUE),0,VLOOKUP($A1360,'31.05.2022'!$A:$I,9,0))</f>
        <v>0</v>
      </c>
      <c r="I1360" s="2">
        <f>IF(ISERROR(VLOOKUP($A1360,'30.06.2022'!$A:$I,9,0)=TRUE),0,VLOOKUP($A1360,'30.06.2022'!$A:$I,9,0))</f>
        <v>0</v>
      </c>
      <c r="J1360" s="39">
        <f>IF(ISERROR(VLOOKUP($A1360,'31.07.2022'!$A:$I,9,0)=TRUE),0,VLOOKUP($A1360,'31.07.2022'!$A:$I,9,0))</f>
        <v>0</v>
      </c>
      <c r="K1360" s="39">
        <f>IF(ISERROR(VLOOKUP($A1360,'31.08.2022'!$A:$I,9,0)=TRUE),0,VLOOKUP($A1360,'31.08.2022'!$A:$I,9,0))</f>
        <v>0</v>
      </c>
      <c r="L1360" s="39">
        <f>IF(ISERROR(VLOOKUP($A1360,'30.09.2022'!$A:$I,9,0)=TRUE),0,VLOOKUP($A1360,'30.09.2022'!$A:$I,9,0))</f>
        <v>0</v>
      </c>
      <c r="M1360" s="39">
        <f>IF(ISERROR(VLOOKUP($A1360,'31.10.2022'!$A:$I,9,0)=TRUE),0,VLOOKUP($A1360,'31.10.2022'!$A:$I,9,0))</f>
        <v>0</v>
      </c>
      <c r="N1360" s="39">
        <f>IF(ISERROR(VLOOKUP($A1360,'30.11.2022'!$A:$I,9,0)=TRUE),0,VLOOKUP($A1360,'30.11.2022'!$A:$I,9,0))</f>
        <v>0</v>
      </c>
      <c r="O1360" s="39">
        <f>IF(ISERROR(VLOOKUP($A1360,'31.12.2022'!$A:$I,9,0)=TRUE),0,VLOOKUP($A1360,'31.12.2022'!$A:$I,9,0))</f>
        <v>0</v>
      </c>
    </row>
    <row r="1361" spans="1:15" x14ac:dyDescent="0.3">
      <c r="A1361" s="1" t="s">
        <v>1474</v>
      </c>
      <c r="B1361" s="1"/>
      <c r="C1361" s="53">
        <f t="shared" si="21"/>
        <v>11</v>
      </c>
      <c r="D1361" s="2">
        <f>IF(ISERROR(VLOOKUP($A1361,'31.01.2022'!$A:$I,9,0)=TRUE),0,VLOOKUP($A1361,'31.01.2022'!$A:$I,9,0))</f>
        <v>2496.0300000000002</v>
      </c>
      <c r="E1361" s="2">
        <f>IF(ISERROR(VLOOKUP($A1361,'28.02.2022'!$A:$I,9,0)=TRUE),0,VLOOKUP($A1361,'28.02.2022'!$A:$I,9,0))</f>
        <v>2496.0300000000002</v>
      </c>
      <c r="F1361" s="2">
        <f>IF(ISERROR(VLOOKUP($A1361,'31.03.2022'!$A:$I,9,0)=TRUE),0,VLOOKUP($A1361,'31.03.2022'!$A:$I,9,0))</f>
        <v>2496.0300000000002</v>
      </c>
      <c r="G1361" s="2">
        <f>IF(ISERROR(VLOOKUP($A1361,'30.04.2022'!$A:$I,9,0)=TRUE),0,VLOOKUP($A1361,'30.04.2022'!$A:$I,9,0))</f>
        <v>2496.0300000000002</v>
      </c>
      <c r="H1361" s="2">
        <f>IF(ISERROR(VLOOKUP($A1361,'31.05.2022'!$A:$I,9,0)=TRUE),0,VLOOKUP($A1361,'31.05.2022'!$A:$I,9,0))</f>
        <v>2496.0300000000002</v>
      </c>
      <c r="I1361" s="2">
        <f>IF(ISERROR(VLOOKUP($A1361,'30.06.2022'!$A:$I,9,0)=TRUE),0,VLOOKUP($A1361,'30.06.2022'!$A:$I,9,0))</f>
        <v>2496.0300000000002</v>
      </c>
      <c r="J1361" s="39">
        <f>IF(ISERROR(VLOOKUP($A1361,'31.07.2022'!$A:$I,9,0)=TRUE),0,VLOOKUP($A1361,'31.07.2022'!$A:$I,9,0))</f>
        <v>2496.0300000000002</v>
      </c>
      <c r="K1361" s="39">
        <f>IF(ISERROR(VLOOKUP($A1361,'31.08.2022'!$A:$I,9,0)=TRUE),0,VLOOKUP($A1361,'31.08.2022'!$A:$I,9,0))</f>
        <v>2496.0300000000002</v>
      </c>
      <c r="L1361" s="39">
        <f>IF(ISERROR(VLOOKUP($A1361,'30.09.2022'!$A:$I,9,0)=TRUE),0,VLOOKUP($A1361,'30.09.2022'!$A:$I,9,0))</f>
        <v>2496.0300000000002</v>
      </c>
      <c r="M1361" s="39">
        <f>IF(ISERROR(VLOOKUP($A1361,'31.10.2022'!$A:$I,9,0)=TRUE),0,VLOOKUP($A1361,'31.10.2022'!$A:$I,9,0))</f>
        <v>2496.0300000000002</v>
      </c>
      <c r="N1361" s="39">
        <f>IF(ISERROR(VLOOKUP($A1361,'30.11.2022'!$A:$I,9,0)=TRUE),0,VLOOKUP($A1361,'30.11.2022'!$A:$I,9,0))</f>
        <v>2496.0300000000002</v>
      </c>
      <c r="O1361" s="39">
        <f>IF(ISERROR(VLOOKUP($A1361,'31.12.2022'!$A:$I,9,0)=TRUE),0,VLOOKUP($A1361,'31.12.2022'!$A:$I,9,0))</f>
        <v>2496.0300000000002</v>
      </c>
    </row>
    <row r="1362" spans="1:15" x14ac:dyDescent="0.3">
      <c r="A1362" s="1" t="s">
        <v>1475</v>
      </c>
      <c r="B1362" s="1"/>
      <c r="C1362" s="53">
        <f t="shared" si="21"/>
        <v>11</v>
      </c>
      <c r="D1362" s="2">
        <f>IF(ISERROR(VLOOKUP($A1362,'31.01.2022'!$A:$I,9,0)=TRUE),0,VLOOKUP($A1362,'31.01.2022'!$A:$I,9,0))</f>
        <v>-0.23</v>
      </c>
      <c r="E1362" s="2">
        <f>IF(ISERROR(VLOOKUP($A1362,'28.02.2022'!$A:$I,9,0)=TRUE),0,VLOOKUP($A1362,'28.02.2022'!$A:$I,9,0))</f>
        <v>-0.23</v>
      </c>
      <c r="F1362" s="2">
        <f>IF(ISERROR(VLOOKUP($A1362,'31.03.2022'!$A:$I,9,0)=TRUE),0,VLOOKUP($A1362,'31.03.2022'!$A:$I,9,0))</f>
        <v>-0.23</v>
      </c>
      <c r="G1362" s="2">
        <f>IF(ISERROR(VLOOKUP($A1362,'30.04.2022'!$A:$I,9,0)=TRUE),0,VLOOKUP($A1362,'30.04.2022'!$A:$I,9,0))</f>
        <v>-90000.23</v>
      </c>
      <c r="H1362" s="2">
        <f>IF(ISERROR(VLOOKUP($A1362,'31.05.2022'!$A:$I,9,0)=TRUE),0,VLOOKUP($A1362,'31.05.2022'!$A:$I,9,0))</f>
        <v>-0.22999999998137355</v>
      </c>
      <c r="I1362" s="2">
        <f>IF(ISERROR(VLOOKUP($A1362,'30.06.2022'!$A:$I,9,0)=TRUE),0,VLOOKUP($A1362,'30.06.2022'!$A:$I,9,0))</f>
        <v>-0.22999999998137355</v>
      </c>
      <c r="J1362" s="39">
        <f>IF(ISERROR(VLOOKUP($A1362,'31.07.2022'!$A:$I,9,0)=TRUE),0,VLOOKUP($A1362,'31.07.2022'!$A:$I,9,0))</f>
        <v>-0.22999999998137355</v>
      </c>
      <c r="K1362" s="39">
        <f>IF(ISERROR(VLOOKUP($A1362,'31.08.2022'!$A:$I,9,0)=TRUE),0,VLOOKUP($A1362,'31.08.2022'!$A:$I,9,0))</f>
        <v>-0.22999999998137355</v>
      </c>
      <c r="L1362" s="39">
        <f>IF(ISERROR(VLOOKUP($A1362,'30.09.2022'!$A:$I,9,0)=TRUE),0,VLOOKUP($A1362,'30.09.2022'!$A:$I,9,0))</f>
        <v>-0.22999999998137355</v>
      </c>
      <c r="M1362" s="39">
        <f>IF(ISERROR(VLOOKUP($A1362,'31.10.2022'!$A:$I,9,0)=TRUE),0,VLOOKUP($A1362,'31.10.2022'!$A:$I,9,0))</f>
        <v>-0.22999999998137355</v>
      </c>
      <c r="N1362" s="39">
        <f>IF(ISERROR(VLOOKUP($A1362,'30.11.2022'!$A:$I,9,0)=TRUE),0,VLOOKUP($A1362,'30.11.2022'!$A:$I,9,0))</f>
        <v>-0.22999999998137355</v>
      </c>
      <c r="O1362" s="39">
        <f>IF(ISERROR(VLOOKUP($A1362,'31.12.2022'!$A:$I,9,0)=TRUE),0,VLOOKUP($A1362,'31.12.2022'!$A:$I,9,0))</f>
        <v>-0.22999999998137355</v>
      </c>
    </row>
    <row r="1363" spans="1:15" x14ac:dyDescent="0.3">
      <c r="A1363" s="1" t="s">
        <v>1476</v>
      </c>
      <c r="B1363" s="1"/>
      <c r="C1363" s="53">
        <f t="shared" si="21"/>
        <v>11</v>
      </c>
      <c r="D1363" s="2">
        <f>IF(ISERROR(VLOOKUP($A1363,'31.01.2022'!$A:$I,9,0)=TRUE),0,VLOOKUP($A1363,'31.01.2022'!$A:$I,9,0))</f>
        <v>-32184.54</v>
      </c>
      <c r="E1363" s="2">
        <f>IF(ISERROR(VLOOKUP($A1363,'28.02.2022'!$A:$I,9,0)=TRUE),0,VLOOKUP($A1363,'28.02.2022'!$A:$I,9,0))</f>
        <v>-13865.02</v>
      </c>
      <c r="F1363" s="2">
        <f>IF(ISERROR(VLOOKUP($A1363,'31.03.2022'!$A:$I,9,0)=TRUE),0,VLOOKUP($A1363,'31.03.2022'!$A:$I,9,0))</f>
        <v>-18467.02</v>
      </c>
      <c r="G1363" s="2">
        <f>IF(ISERROR(VLOOKUP($A1363,'30.04.2022'!$A:$I,9,0)=TRUE),0,VLOOKUP($A1363,'30.04.2022'!$A:$I,9,0))</f>
        <v>-18467.02</v>
      </c>
      <c r="H1363" s="2">
        <f>IF(ISERROR(VLOOKUP($A1363,'31.05.2022'!$A:$I,9,0)=TRUE),0,VLOOKUP($A1363,'31.05.2022'!$A:$I,9,0))</f>
        <v>-23411.219999999998</v>
      </c>
      <c r="I1363" s="2">
        <f>IF(ISERROR(VLOOKUP($A1363,'30.06.2022'!$A:$I,9,0)=TRUE),0,VLOOKUP($A1363,'30.06.2022'!$A:$I,9,0))</f>
        <v>0</v>
      </c>
      <c r="J1363" s="39">
        <f>IF(ISERROR(VLOOKUP($A1363,'31.07.2022'!$A:$I,9,0)=TRUE),0,VLOOKUP($A1363,'31.07.2022'!$A:$I,9,0))</f>
        <v>0</v>
      </c>
      <c r="K1363" s="39">
        <f>IF(ISERROR(VLOOKUP($A1363,'31.08.2022'!$A:$I,9,0)=TRUE),0,VLOOKUP($A1363,'31.08.2022'!$A:$I,9,0))</f>
        <v>0</v>
      </c>
      <c r="L1363" s="39">
        <f>IF(ISERROR(VLOOKUP($A1363,'30.09.2022'!$A:$I,9,0)=TRUE),0,VLOOKUP($A1363,'30.09.2022'!$A:$I,9,0))</f>
        <v>0</v>
      </c>
      <c r="M1363" s="39">
        <f>IF(ISERROR(VLOOKUP($A1363,'31.10.2022'!$A:$I,9,0)=TRUE),0,VLOOKUP($A1363,'31.10.2022'!$A:$I,9,0))</f>
        <v>0</v>
      </c>
      <c r="N1363" s="39">
        <f>IF(ISERROR(VLOOKUP($A1363,'30.11.2022'!$A:$I,9,0)=TRUE),0,VLOOKUP($A1363,'30.11.2022'!$A:$I,9,0))</f>
        <v>0</v>
      </c>
      <c r="O1363" s="39">
        <f>IF(ISERROR(VLOOKUP($A1363,'31.12.2022'!$A:$I,9,0)=TRUE),0,VLOOKUP($A1363,'31.12.2022'!$A:$I,9,0))</f>
        <v>0</v>
      </c>
    </row>
    <row r="1364" spans="1:15" x14ac:dyDescent="0.3">
      <c r="A1364" s="1" t="s">
        <v>1477</v>
      </c>
      <c r="B1364" s="1"/>
      <c r="C1364" s="53">
        <f t="shared" si="21"/>
        <v>11</v>
      </c>
      <c r="D1364" s="2">
        <f>IF(ISERROR(VLOOKUP($A1364,'31.01.2022'!$A:$I,9,0)=TRUE),0,VLOOKUP($A1364,'31.01.2022'!$A:$I,9,0))</f>
        <v>186.71</v>
      </c>
      <c r="E1364" s="2">
        <f>IF(ISERROR(VLOOKUP($A1364,'28.02.2022'!$A:$I,9,0)=TRUE),0,VLOOKUP($A1364,'28.02.2022'!$A:$I,9,0))</f>
        <v>186.71</v>
      </c>
      <c r="F1364" s="2">
        <f>IF(ISERROR(VLOOKUP($A1364,'31.03.2022'!$A:$I,9,0)=TRUE),0,VLOOKUP($A1364,'31.03.2022'!$A:$I,9,0))</f>
        <v>186.71</v>
      </c>
      <c r="G1364" s="2">
        <f>IF(ISERROR(VLOOKUP($A1364,'30.04.2022'!$A:$I,9,0)=TRUE),0,VLOOKUP($A1364,'30.04.2022'!$A:$I,9,0))</f>
        <v>186.71</v>
      </c>
      <c r="H1364" s="2">
        <f>IF(ISERROR(VLOOKUP($A1364,'31.05.2022'!$A:$I,9,0)=TRUE),0,VLOOKUP($A1364,'31.05.2022'!$A:$I,9,0))</f>
        <v>186.71</v>
      </c>
      <c r="I1364" s="2">
        <f>IF(ISERROR(VLOOKUP($A1364,'30.06.2022'!$A:$I,9,0)=TRUE),0,VLOOKUP($A1364,'30.06.2022'!$A:$I,9,0))</f>
        <v>186.71</v>
      </c>
      <c r="J1364" s="39">
        <f>IF(ISERROR(VLOOKUP($A1364,'31.07.2022'!$A:$I,9,0)=TRUE),0,VLOOKUP($A1364,'31.07.2022'!$A:$I,9,0))</f>
        <v>186.71</v>
      </c>
      <c r="K1364" s="39">
        <f>IF(ISERROR(VLOOKUP($A1364,'31.08.2022'!$A:$I,9,0)=TRUE),0,VLOOKUP($A1364,'31.08.2022'!$A:$I,9,0))</f>
        <v>186.71</v>
      </c>
      <c r="L1364" s="39">
        <f>IF(ISERROR(VLOOKUP($A1364,'30.09.2022'!$A:$I,9,0)=TRUE),0,VLOOKUP($A1364,'30.09.2022'!$A:$I,9,0))</f>
        <v>186.71</v>
      </c>
      <c r="M1364" s="39">
        <f>IF(ISERROR(VLOOKUP($A1364,'31.10.2022'!$A:$I,9,0)=TRUE),0,VLOOKUP($A1364,'31.10.2022'!$A:$I,9,0))</f>
        <v>186.71</v>
      </c>
      <c r="N1364" s="39">
        <f>IF(ISERROR(VLOOKUP($A1364,'30.11.2022'!$A:$I,9,0)=TRUE),0,VLOOKUP($A1364,'30.11.2022'!$A:$I,9,0))</f>
        <v>186.71</v>
      </c>
      <c r="O1364" s="39">
        <f>IF(ISERROR(VLOOKUP($A1364,'31.12.2022'!$A:$I,9,0)=TRUE),0,VLOOKUP($A1364,'31.12.2022'!$A:$I,9,0))</f>
        <v>186.71</v>
      </c>
    </row>
    <row r="1365" spans="1:15" x14ac:dyDescent="0.3">
      <c r="A1365" s="1" t="s">
        <v>1478</v>
      </c>
      <c r="B1365" s="1"/>
      <c r="C1365" s="53">
        <f t="shared" si="21"/>
        <v>11</v>
      </c>
      <c r="D1365" s="2">
        <f>IF(ISERROR(VLOOKUP($A1365,'31.01.2022'!$A:$I,9,0)=TRUE),0,VLOOKUP($A1365,'31.01.2022'!$A:$I,9,0))</f>
        <v>-95</v>
      </c>
      <c r="E1365" s="2">
        <f>IF(ISERROR(VLOOKUP($A1365,'28.02.2022'!$A:$I,9,0)=TRUE),0,VLOOKUP($A1365,'28.02.2022'!$A:$I,9,0))</f>
        <v>-95</v>
      </c>
      <c r="F1365" s="2">
        <f>IF(ISERROR(VLOOKUP($A1365,'31.03.2022'!$A:$I,9,0)=TRUE),0,VLOOKUP($A1365,'31.03.2022'!$A:$I,9,0))</f>
        <v>-95</v>
      </c>
      <c r="G1365" s="2">
        <f>IF(ISERROR(VLOOKUP($A1365,'30.04.2022'!$A:$I,9,0)=TRUE),0,VLOOKUP($A1365,'30.04.2022'!$A:$I,9,0))</f>
        <v>-95</v>
      </c>
      <c r="H1365" s="2">
        <f>IF(ISERROR(VLOOKUP($A1365,'31.05.2022'!$A:$I,9,0)=TRUE),0,VLOOKUP($A1365,'31.05.2022'!$A:$I,9,0))</f>
        <v>-95</v>
      </c>
      <c r="I1365" s="2">
        <f>IF(ISERROR(VLOOKUP($A1365,'30.06.2022'!$A:$I,9,0)=TRUE),0,VLOOKUP($A1365,'30.06.2022'!$A:$I,9,0))</f>
        <v>-95</v>
      </c>
      <c r="J1365" s="39">
        <f>IF(ISERROR(VLOOKUP($A1365,'31.07.2022'!$A:$I,9,0)=TRUE),0,VLOOKUP($A1365,'31.07.2022'!$A:$I,9,0))</f>
        <v>-95</v>
      </c>
      <c r="K1365" s="39">
        <f>IF(ISERROR(VLOOKUP($A1365,'31.08.2022'!$A:$I,9,0)=TRUE),0,VLOOKUP($A1365,'31.08.2022'!$A:$I,9,0))</f>
        <v>-95</v>
      </c>
      <c r="L1365" s="39">
        <f>IF(ISERROR(VLOOKUP($A1365,'30.09.2022'!$A:$I,9,0)=TRUE),0,VLOOKUP($A1365,'30.09.2022'!$A:$I,9,0))</f>
        <v>-95</v>
      </c>
      <c r="M1365" s="39">
        <f>IF(ISERROR(VLOOKUP($A1365,'31.10.2022'!$A:$I,9,0)=TRUE),0,VLOOKUP($A1365,'31.10.2022'!$A:$I,9,0))</f>
        <v>-95</v>
      </c>
      <c r="N1365" s="39">
        <f>IF(ISERROR(VLOOKUP($A1365,'30.11.2022'!$A:$I,9,0)=TRUE),0,VLOOKUP($A1365,'30.11.2022'!$A:$I,9,0))</f>
        <v>-95</v>
      </c>
      <c r="O1365" s="39">
        <f>IF(ISERROR(VLOOKUP($A1365,'31.12.2022'!$A:$I,9,0)=TRUE),0,VLOOKUP($A1365,'31.12.2022'!$A:$I,9,0))</f>
        <v>-95</v>
      </c>
    </row>
    <row r="1366" spans="1:15" x14ac:dyDescent="0.3">
      <c r="A1366" s="1" t="s">
        <v>1479</v>
      </c>
      <c r="B1366" s="1"/>
      <c r="C1366" s="53">
        <f t="shared" si="21"/>
        <v>11</v>
      </c>
      <c r="D1366" s="2">
        <f>IF(ISERROR(VLOOKUP($A1366,'31.01.2022'!$A:$I,9,0)=TRUE),0,VLOOKUP($A1366,'31.01.2022'!$A:$I,9,0))</f>
        <v>-236</v>
      </c>
      <c r="E1366" s="2">
        <f>IF(ISERROR(VLOOKUP($A1366,'28.02.2022'!$A:$I,9,0)=TRUE),0,VLOOKUP($A1366,'28.02.2022'!$A:$I,9,0))</f>
        <v>-236</v>
      </c>
      <c r="F1366" s="2">
        <f>IF(ISERROR(VLOOKUP($A1366,'31.03.2022'!$A:$I,9,0)=TRUE),0,VLOOKUP($A1366,'31.03.2022'!$A:$I,9,0))</f>
        <v>-236</v>
      </c>
      <c r="G1366" s="2">
        <f>IF(ISERROR(VLOOKUP($A1366,'30.04.2022'!$A:$I,9,0)=TRUE),0,VLOOKUP($A1366,'30.04.2022'!$A:$I,9,0))</f>
        <v>-236</v>
      </c>
      <c r="H1366" s="2">
        <f>IF(ISERROR(VLOOKUP($A1366,'31.05.2022'!$A:$I,9,0)=TRUE),0,VLOOKUP($A1366,'31.05.2022'!$A:$I,9,0))</f>
        <v>-236</v>
      </c>
      <c r="I1366" s="2">
        <f>IF(ISERROR(VLOOKUP($A1366,'30.06.2022'!$A:$I,9,0)=TRUE),0,VLOOKUP($A1366,'30.06.2022'!$A:$I,9,0))</f>
        <v>-236</v>
      </c>
      <c r="J1366" s="39">
        <f>IF(ISERROR(VLOOKUP($A1366,'31.07.2022'!$A:$I,9,0)=TRUE),0,VLOOKUP($A1366,'31.07.2022'!$A:$I,9,0))</f>
        <v>-236</v>
      </c>
      <c r="K1366" s="39">
        <f>IF(ISERROR(VLOOKUP($A1366,'31.08.2022'!$A:$I,9,0)=TRUE),0,VLOOKUP($A1366,'31.08.2022'!$A:$I,9,0))</f>
        <v>-236</v>
      </c>
      <c r="L1366" s="39">
        <f>IF(ISERROR(VLOOKUP($A1366,'30.09.2022'!$A:$I,9,0)=TRUE),0,VLOOKUP($A1366,'30.09.2022'!$A:$I,9,0))</f>
        <v>-236</v>
      </c>
      <c r="M1366" s="39">
        <f>IF(ISERROR(VLOOKUP($A1366,'31.10.2022'!$A:$I,9,0)=TRUE),0,VLOOKUP($A1366,'31.10.2022'!$A:$I,9,0))</f>
        <v>-236</v>
      </c>
      <c r="N1366" s="39">
        <f>IF(ISERROR(VLOOKUP($A1366,'30.11.2022'!$A:$I,9,0)=TRUE),0,VLOOKUP($A1366,'30.11.2022'!$A:$I,9,0))</f>
        <v>-236</v>
      </c>
      <c r="O1366" s="39">
        <f>IF(ISERROR(VLOOKUP($A1366,'31.12.2022'!$A:$I,9,0)=TRUE),0,VLOOKUP($A1366,'31.12.2022'!$A:$I,9,0))</f>
        <v>-236</v>
      </c>
    </row>
    <row r="1367" spans="1:15" x14ac:dyDescent="0.3">
      <c r="A1367" s="1" t="s">
        <v>1480</v>
      </c>
      <c r="B1367" s="1"/>
      <c r="C1367" s="53">
        <f t="shared" si="21"/>
        <v>11</v>
      </c>
      <c r="D1367" s="2">
        <f>IF(ISERROR(VLOOKUP($A1367,'31.01.2022'!$A:$I,9,0)=TRUE),0,VLOOKUP($A1367,'31.01.2022'!$A:$I,9,0))</f>
        <v>-3770.54</v>
      </c>
      <c r="E1367" s="2">
        <f>IF(ISERROR(VLOOKUP($A1367,'28.02.2022'!$A:$I,9,0)=TRUE),0,VLOOKUP($A1367,'28.02.2022'!$A:$I,9,0))</f>
        <v>-3770.54</v>
      </c>
      <c r="F1367" s="2">
        <f>IF(ISERROR(VLOOKUP($A1367,'31.03.2022'!$A:$I,9,0)=TRUE),0,VLOOKUP($A1367,'31.03.2022'!$A:$I,9,0))</f>
        <v>-3770.54</v>
      </c>
      <c r="G1367" s="2">
        <f>IF(ISERROR(VLOOKUP($A1367,'30.04.2022'!$A:$I,9,0)=TRUE),0,VLOOKUP($A1367,'30.04.2022'!$A:$I,9,0))</f>
        <v>-3770.54</v>
      </c>
      <c r="H1367" s="2">
        <f>IF(ISERROR(VLOOKUP($A1367,'31.05.2022'!$A:$I,9,0)=TRUE),0,VLOOKUP($A1367,'31.05.2022'!$A:$I,9,0))</f>
        <v>-3770.54</v>
      </c>
      <c r="I1367" s="2">
        <f>IF(ISERROR(VLOOKUP($A1367,'30.06.2022'!$A:$I,9,0)=TRUE),0,VLOOKUP($A1367,'30.06.2022'!$A:$I,9,0))</f>
        <v>-3770.54</v>
      </c>
      <c r="J1367" s="39">
        <f>IF(ISERROR(VLOOKUP($A1367,'31.07.2022'!$A:$I,9,0)=TRUE),0,VLOOKUP($A1367,'31.07.2022'!$A:$I,9,0))</f>
        <v>-3770.54</v>
      </c>
      <c r="K1367" s="39">
        <f>IF(ISERROR(VLOOKUP($A1367,'31.08.2022'!$A:$I,9,0)=TRUE),0,VLOOKUP($A1367,'31.08.2022'!$A:$I,9,0))</f>
        <v>-3770.54</v>
      </c>
      <c r="L1367" s="39">
        <f>IF(ISERROR(VLOOKUP($A1367,'30.09.2022'!$A:$I,9,0)=TRUE),0,VLOOKUP($A1367,'30.09.2022'!$A:$I,9,0))</f>
        <v>-3770.54</v>
      </c>
      <c r="M1367" s="39">
        <f>IF(ISERROR(VLOOKUP($A1367,'31.10.2022'!$A:$I,9,0)=TRUE),0,VLOOKUP($A1367,'31.10.2022'!$A:$I,9,0))</f>
        <v>-3770.54</v>
      </c>
      <c r="N1367" s="39">
        <f>IF(ISERROR(VLOOKUP($A1367,'30.11.2022'!$A:$I,9,0)=TRUE),0,VLOOKUP($A1367,'30.11.2022'!$A:$I,9,0))</f>
        <v>-3770.54</v>
      </c>
      <c r="O1367" s="39">
        <f>IF(ISERROR(VLOOKUP($A1367,'31.12.2022'!$A:$I,9,0)=TRUE),0,VLOOKUP($A1367,'31.12.2022'!$A:$I,9,0))</f>
        <v>-3770.54</v>
      </c>
    </row>
    <row r="1368" spans="1:15" x14ac:dyDescent="0.3">
      <c r="A1368" s="1" t="s">
        <v>1481</v>
      </c>
      <c r="B1368" s="1"/>
      <c r="C1368" s="53">
        <f t="shared" si="21"/>
        <v>11</v>
      </c>
      <c r="D1368" s="2">
        <f>IF(ISERROR(VLOOKUP($A1368,'31.01.2022'!$A:$I,9,0)=TRUE),0,VLOOKUP($A1368,'31.01.2022'!$A:$I,9,0))</f>
        <v>-10284.969999999999</v>
      </c>
      <c r="E1368" s="2">
        <f>IF(ISERROR(VLOOKUP($A1368,'28.02.2022'!$A:$I,9,0)=TRUE),0,VLOOKUP($A1368,'28.02.2022'!$A:$I,9,0))</f>
        <v>-10284.969999999999</v>
      </c>
      <c r="F1368" s="2">
        <f>IF(ISERROR(VLOOKUP($A1368,'31.03.2022'!$A:$I,9,0)=TRUE),0,VLOOKUP($A1368,'31.03.2022'!$A:$I,9,0))</f>
        <v>-10284.969999999999</v>
      </c>
      <c r="G1368" s="2">
        <f>IF(ISERROR(VLOOKUP($A1368,'30.04.2022'!$A:$I,9,0)=TRUE),0,VLOOKUP($A1368,'30.04.2022'!$A:$I,9,0))</f>
        <v>-10284.969999999999</v>
      </c>
      <c r="H1368" s="2">
        <f>IF(ISERROR(VLOOKUP($A1368,'31.05.2022'!$A:$I,9,0)=TRUE),0,VLOOKUP($A1368,'31.05.2022'!$A:$I,9,0))</f>
        <v>-10284.969999999999</v>
      </c>
      <c r="I1368" s="2">
        <f>IF(ISERROR(VLOOKUP($A1368,'30.06.2022'!$A:$I,9,0)=TRUE),0,VLOOKUP($A1368,'30.06.2022'!$A:$I,9,0))</f>
        <v>-10284.969999999999</v>
      </c>
      <c r="J1368" s="39">
        <f>IF(ISERROR(VLOOKUP($A1368,'31.07.2022'!$A:$I,9,0)=TRUE),0,VLOOKUP($A1368,'31.07.2022'!$A:$I,9,0))</f>
        <v>-10284.969999999999</v>
      </c>
      <c r="K1368" s="39">
        <f>IF(ISERROR(VLOOKUP($A1368,'31.08.2022'!$A:$I,9,0)=TRUE),0,VLOOKUP($A1368,'31.08.2022'!$A:$I,9,0))</f>
        <v>-10284.969999999999</v>
      </c>
      <c r="L1368" s="39">
        <f>IF(ISERROR(VLOOKUP($A1368,'30.09.2022'!$A:$I,9,0)=TRUE),0,VLOOKUP($A1368,'30.09.2022'!$A:$I,9,0))</f>
        <v>-10284.969999999999</v>
      </c>
      <c r="M1368" s="39">
        <f>IF(ISERROR(VLOOKUP($A1368,'31.10.2022'!$A:$I,9,0)=TRUE),0,VLOOKUP($A1368,'31.10.2022'!$A:$I,9,0))</f>
        <v>-10284.969999999999</v>
      </c>
      <c r="N1368" s="39">
        <f>IF(ISERROR(VLOOKUP($A1368,'30.11.2022'!$A:$I,9,0)=TRUE),0,VLOOKUP($A1368,'30.11.2022'!$A:$I,9,0))</f>
        <v>-10284.969999999999</v>
      </c>
      <c r="O1368" s="39">
        <f>IF(ISERROR(VLOOKUP($A1368,'31.12.2022'!$A:$I,9,0)=TRUE),0,VLOOKUP($A1368,'31.12.2022'!$A:$I,9,0))</f>
        <v>-10284.969999999999</v>
      </c>
    </row>
    <row r="1369" spans="1:15" x14ac:dyDescent="0.3">
      <c r="A1369" s="1" t="s">
        <v>1482</v>
      </c>
      <c r="B1369" s="1"/>
      <c r="C1369" s="53">
        <f t="shared" si="21"/>
        <v>11</v>
      </c>
      <c r="D1369" s="2">
        <f>IF(ISERROR(VLOOKUP($A1369,'31.01.2022'!$A:$I,9,0)=TRUE),0,VLOOKUP($A1369,'31.01.2022'!$A:$I,9,0))</f>
        <v>0</v>
      </c>
      <c r="E1369" s="2">
        <f>IF(ISERROR(VLOOKUP($A1369,'28.02.2022'!$A:$I,9,0)=TRUE),0,VLOOKUP($A1369,'28.02.2022'!$A:$I,9,0))</f>
        <v>0</v>
      </c>
      <c r="F1369" s="2">
        <f>IF(ISERROR(VLOOKUP($A1369,'31.03.2022'!$A:$I,9,0)=TRUE),0,VLOOKUP($A1369,'31.03.2022'!$A:$I,9,0))</f>
        <v>0</v>
      </c>
      <c r="G1369" s="2">
        <f>IF(ISERROR(VLOOKUP($A1369,'30.04.2022'!$A:$I,9,0)=TRUE),0,VLOOKUP($A1369,'30.04.2022'!$A:$I,9,0))</f>
        <v>0</v>
      </c>
      <c r="H1369" s="2">
        <f>IF(ISERROR(VLOOKUP($A1369,'31.05.2022'!$A:$I,9,0)=TRUE),0,VLOOKUP($A1369,'31.05.2022'!$A:$I,9,0))</f>
        <v>0</v>
      </c>
      <c r="I1369" s="2">
        <f>IF(ISERROR(VLOOKUP($A1369,'30.06.2022'!$A:$I,9,0)=TRUE),0,VLOOKUP($A1369,'30.06.2022'!$A:$I,9,0))</f>
        <v>0</v>
      </c>
      <c r="J1369" s="39">
        <f>IF(ISERROR(VLOOKUP($A1369,'31.07.2022'!$A:$I,9,0)=TRUE),0,VLOOKUP($A1369,'31.07.2022'!$A:$I,9,0))</f>
        <v>0</v>
      </c>
      <c r="K1369" s="39">
        <f>IF(ISERROR(VLOOKUP($A1369,'31.08.2022'!$A:$I,9,0)=TRUE),0,VLOOKUP($A1369,'31.08.2022'!$A:$I,9,0))</f>
        <v>0</v>
      </c>
      <c r="L1369" s="39">
        <f>IF(ISERROR(VLOOKUP($A1369,'30.09.2022'!$A:$I,9,0)=TRUE),0,VLOOKUP($A1369,'30.09.2022'!$A:$I,9,0))</f>
        <v>0</v>
      </c>
      <c r="M1369" s="39">
        <f>IF(ISERROR(VLOOKUP($A1369,'31.10.2022'!$A:$I,9,0)=TRUE),0,VLOOKUP($A1369,'31.10.2022'!$A:$I,9,0))</f>
        <v>0</v>
      </c>
      <c r="N1369" s="39">
        <f>IF(ISERROR(VLOOKUP($A1369,'30.11.2022'!$A:$I,9,0)=TRUE),0,VLOOKUP($A1369,'30.11.2022'!$A:$I,9,0))</f>
        <v>0</v>
      </c>
      <c r="O1369" s="39">
        <f>IF(ISERROR(VLOOKUP($A1369,'31.12.2022'!$A:$I,9,0)=TRUE),0,VLOOKUP($A1369,'31.12.2022'!$A:$I,9,0))</f>
        <v>0</v>
      </c>
    </row>
    <row r="1370" spans="1:15" x14ac:dyDescent="0.3">
      <c r="A1370" s="1" t="s">
        <v>1483</v>
      </c>
      <c r="B1370" s="1"/>
      <c r="C1370" s="53">
        <f t="shared" si="21"/>
        <v>11</v>
      </c>
      <c r="D1370" s="2">
        <f>IF(ISERROR(VLOOKUP($A1370,'31.01.2022'!$A:$I,9,0)=TRUE),0,VLOOKUP($A1370,'31.01.2022'!$A:$I,9,0))</f>
        <v>-36330.19</v>
      </c>
      <c r="E1370" s="2">
        <f>IF(ISERROR(VLOOKUP($A1370,'28.02.2022'!$A:$I,9,0)=TRUE),0,VLOOKUP($A1370,'28.02.2022'!$A:$I,9,0))</f>
        <v>-55385.49</v>
      </c>
      <c r="F1370" s="2">
        <f>IF(ISERROR(VLOOKUP($A1370,'31.03.2022'!$A:$I,9,0)=TRUE),0,VLOOKUP($A1370,'31.03.2022'!$A:$I,9,0))</f>
        <v>-19055.299999999996</v>
      </c>
      <c r="G1370" s="2">
        <f>IF(ISERROR(VLOOKUP($A1370,'30.04.2022'!$A:$I,9,0)=TRUE),0,VLOOKUP($A1370,'30.04.2022'!$A:$I,9,0))</f>
        <v>-49047.319999999992</v>
      </c>
      <c r="H1370" s="2">
        <f>IF(ISERROR(VLOOKUP($A1370,'31.05.2022'!$A:$I,9,0)=TRUE),0,VLOOKUP($A1370,'31.05.2022'!$A:$I,9,0))</f>
        <v>-49047.319999999992</v>
      </c>
      <c r="I1370" s="2">
        <f>IF(ISERROR(VLOOKUP($A1370,'30.06.2022'!$A:$I,9,0)=TRUE),0,VLOOKUP($A1370,'30.06.2022'!$A:$I,9,0))</f>
        <v>-49047.319999999992</v>
      </c>
      <c r="J1370" s="39">
        <f>IF(ISERROR(VLOOKUP($A1370,'31.07.2022'!$A:$I,9,0)=TRUE),0,VLOOKUP($A1370,'31.07.2022'!$A:$I,9,0))</f>
        <v>-49047.319999999992</v>
      </c>
      <c r="K1370" s="39">
        <f>IF(ISERROR(VLOOKUP($A1370,'31.08.2022'!$A:$I,9,0)=TRUE),0,VLOOKUP($A1370,'31.08.2022'!$A:$I,9,0))</f>
        <v>-49047.319999999992</v>
      </c>
      <c r="L1370" s="39">
        <f>IF(ISERROR(VLOOKUP($A1370,'30.09.2022'!$A:$I,9,0)=TRUE),0,VLOOKUP($A1370,'30.09.2022'!$A:$I,9,0))</f>
        <v>-49047.319999999992</v>
      </c>
      <c r="M1370" s="39">
        <f>IF(ISERROR(VLOOKUP($A1370,'31.10.2022'!$A:$I,9,0)=TRUE),0,VLOOKUP($A1370,'31.10.2022'!$A:$I,9,0))</f>
        <v>-49047.319999999992</v>
      </c>
      <c r="N1370" s="39">
        <f>IF(ISERROR(VLOOKUP($A1370,'30.11.2022'!$A:$I,9,0)=TRUE),0,VLOOKUP($A1370,'30.11.2022'!$A:$I,9,0))</f>
        <v>-49047.319999999992</v>
      </c>
      <c r="O1370" s="39">
        <f>IF(ISERROR(VLOOKUP($A1370,'31.12.2022'!$A:$I,9,0)=TRUE),0,VLOOKUP($A1370,'31.12.2022'!$A:$I,9,0))</f>
        <v>-49047.319999999992</v>
      </c>
    </row>
    <row r="1371" spans="1:15" x14ac:dyDescent="0.3">
      <c r="A1371" s="1" t="s">
        <v>1484</v>
      </c>
      <c r="B1371" s="1"/>
      <c r="C1371" s="53">
        <f t="shared" si="21"/>
        <v>11</v>
      </c>
      <c r="D1371" s="2">
        <f>IF(ISERROR(VLOOKUP($A1371,'31.01.2022'!$A:$I,9,0)=TRUE),0,VLOOKUP($A1371,'31.01.2022'!$A:$I,9,0))</f>
        <v>-77369.42</v>
      </c>
      <c r="E1371" s="2">
        <f>IF(ISERROR(VLOOKUP($A1371,'28.02.2022'!$A:$I,9,0)=TRUE),0,VLOOKUP($A1371,'28.02.2022'!$A:$I,9,0))</f>
        <v>-97951.84</v>
      </c>
      <c r="F1371" s="2">
        <f>IF(ISERROR(VLOOKUP($A1371,'31.03.2022'!$A:$I,9,0)=TRUE),0,VLOOKUP($A1371,'31.03.2022'!$A:$I,9,0))</f>
        <v>-23235.920000000013</v>
      </c>
      <c r="G1371" s="2">
        <f>IF(ISERROR(VLOOKUP($A1371,'30.04.2022'!$A:$I,9,0)=TRUE),0,VLOOKUP($A1371,'30.04.2022'!$A:$I,9,0))</f>
        <v>-33561.130000000005</v>
      </c>
      <c r="H1371" s="2">
        <f>IF(ISERROR(VLOOKUP($A1371,'31.05.2022'!$A:$I,9,0)=TRUE),0,VLOOKUP($A1371,'31.05.2022'!$A:$I,9,0))</f>
        <v>-135741.31</v>
      </c>
      <c r="I1371" s="2">
        <f>IF(ISERROR(VLOOKUP($A1371,'30.06.2022'!$A:$I,9,0)=TRUE),0,VLOOKUP($A1371,'30.06.2022'!$A:$I,9,0))</f>
        <v>-53956.170000000042</v>
      </c>
      <c r="J1371" s="39">
        <f>IF(ISERROR(VLOOKUP($A1371,'31.07.2022'!$A:$I,9,0)=TRUE),0,VLOOKUP($A1371,'31.07.2022'!$A:$I,9,0))</f>
        <v>-53956.170000000042</v>
      </c>
      <c r="K1371" s="39">
        <f>IF(ISERROR(VLOOKUP($A1371,'31.08.2022'!$A:$I,9,0)=TRUE),0,VLOOKUP($A1371,'31.08.2022'!$A:$I,9,0))</f>
        <v>-53956.170000000042</v>
      </c>
      <c r="L1371" s="39">
        <f>IF(ISERROR(VLOOKUP($A1371,'30.09.2022'!$A:$I,9,0)=TRUE),0,VLOOKUP($A1371,'30.09.2022'!$A:$I,9,0))</f>
        <v>-53956.170000000042</v>
      </c>
      <c r="M1371" s="39">
        <f>IF(ISERROR(VLOOKUP($A1371,'31.10.2022'!$A:$I,9,0)=TRUE),0,VLOOKUP($A1371,'31.10.2022'!$A:$I,9,0))</f>
        <v>-53956.170000000042</v>
      </c>
      <c r="N1371" s="39">
        <f>IF(ISERROR(VLOOKUP($A1371,'30.11.2022'!$A:$I,9,0)=TRUE),0,VLOOKUP($A1371,'30.11.2022'!$A:$I,9,0))</f>
        <v>-53956.170000000042</v>
      </c>
      <c r="O1371" s="39">
        <f>IF(ISERROR(VLOOKUP($A1371,'31.12.2022'!$A:$I,9,0)=TRUE),0,VLOOKUP($A1371,'31.12.2022'!$A:$I,9,0))</f>
        <v>-53956.170000000042</v>
      </c>
    </row>
    <row r="1372" spans="1:15" x14ac:dyDescent="0.3">
      <c r="A1372" s="1" t="s">
        <v>1485</v>
      </c>
      <c r="B1372" s="1"/>
      <c r="C1372" s="53">
        <f t="shared" si="21"/>
        <v>11</v>
      </c>
      <c r="D1372" s="2">
        <f>IF(ISERROR(VLOOKUP($A1372,'31.01.2022'!$A:$I,9,0)=TRUE),0,VLOOKUP($A1372,'31.01.2022'!$A:$I,9,0))</f>
        <v>0</v>
      </c>
      <c r="E1372" s="2">
        <f>IF(ISERROR(VLOOKUP($A1372,'28.02.2022'!$A:$I,9,0)=TRUE),0,VLOOKUP($A1372,'28.02.2022'!$A:$I,9,0))</f>
        <v>0</v>
      </c>
      <c r="F1372" s="2">
        <f>IF(ISERROR(VLOOKUP($A1372,'31.03.2022'!$A:$I,9,0)=TRUE),0,VLOOKUP($A1372,'31.03.2022'!$A:$I,9,0))</f>
        <v>0</v>
      </c>
      <c r="G1372" s="2">
        <f>IF(ISERROR(VLOOKUP($A1372,'30.04.2022'!$A:$I,9,0)=TRUE),0,VLOOKUP($A1372,'30.04.2022'!$A:$I,9,0))</f>
        <v>-3905.8</v>
      </c>
      <c r="H1372" s="2">
        <f>IF(ISERROR(VLOOKUP($A1372,'31.05.2022'!$A:$I,9,0)=TRUE),0,VLOOKUP($A1372,'31.05.2022'!$A:$I,9,0))</f>
        <v>-3905.8</v>
      </c>
      <c r="I1372" s="2">
        <f>IF(ISERROR(VLOOKUP($A1372,'30.06.2022'!$A:$I,9,0)=TRUE),0,VLOOKUP($A1372,'30.06.2022'!$A:$I,9,0))</f>
        <v>0</v>
      </c>
      <c r="J1372" s="39">
        <f>IF(ISERROR(VLOOKUP($A1372,'31.07.2022'!$A:$I,9,0)=TRUE),0,VLOOKUP($A1372,'31.07.2022'!$A:$I,9,0))</f>
        <v>0</v>
      </c>
      <c r="K1372" s="39">
        <f>IF(ISERROR(VLOOKUP($A1372,'31.08.2022'!$A:$I,9,0)=TRUE),0,VLOOKUP($A1372,'31.08.2022'!$A:$I,9,0))</f>
        <v>0</v>
      </c>
      <c r="L1372" s="39">
        <f>IF(ISERROR(VLOOKUP($A1372,'30.09.2022'!$A:$I,9,0)=TRUE),0,VLOOKUP($A1372,'30.09.2022'!$A:$I,9,0))</f>
        <v>0</v>
      </c>
      <c r="M1372" s="39">
        <f>IF(ISERROR(VLOOKUP($A1372,'31.10.2022'!$A:$I,9,0)=TRUE),0,VLOOKUP($A1372,'31.10.2022'!$A:$I,9,0))</f>
        <v>0</v>
      </c>
      <c r="N1372" s="39">
        <f>IF(ISERROR(VLOOKUP($A1372,'30.11.2022'!$A:$I,9,0)=TRUE),0,VLOOKUP($A1372,'30.11.2022'!$A:$I,9,0))</f>
        <v>0</v>
      </c>
      <c r="O1372" s="39">
        <f>IF(ISERROR(VLOOKUP($A1372,'31.12.2022'!$A:$I,9,0)=TRUE),0,VLOOKUP($A1372,'31.12.2022'!$A:$I,9,0))</f>
        <v>0</v>
      </c>
    </row>
    <row r="1373" spans="1:15" x14ac:dyDescent="0.3">
      <c r="A1373" s="1" t="s">
        <v>1486</v>
      </c>
      <c r="B1373" s="1"/>
      <c r="C1373" s="53">
        <f t="shared" si="21"/>
        <v>11</v>
      </c>
      <c r="D1373" s="2">
        <f>IF(ISERROR(VLOOKUP($A1373,'31.01.2022'!$A:$I,9,0)=TRUE),0,VLOOKUP($A1373,'31.01.2022'!$A:$I,9,0))</f>
        <v>-989.01</v>
      </c>
      <c r="E1373" s="2">
        <f>IF(ISERROR(VLOOKUP($A1373,'28.02.2022'!$A:$I,9,0)=TRUE),0,VLOOKUP($A1373,'28.02.2022'!$A:$I,9,0))</f>
        <v>-989.01</v>
      </c>
      <c r="F1373" s="2">
        <f>IF(ISERROR(VLOOKUP($A1373,'31.03.2022'!$A:$I,9,0)=TRUE),0,VLOOKUP($A1373,'31.03.2022'!$A:$I,9,0))</f>
        <v>-989.01</v>
      </c>
      <c r="G1373" s="2">
        <f>IF(ISERROR(VLOOKUP($A1373,'30.04.2022'!$A:$I,9,0)=TRUE),0,VLOOKUP($A1373,'30.04.2022'!$A:$I,9,0))</f>
        <v>-989.01000000000022</v>
      </c>
      <c r="H1373" s="2">
        <f>IF(ISERROR(VLOOKUP($A1373,'31.05.2022'!$A:$I,9,0)=TRUE),0,VLOOKUP($A1373,'31.05.2022'!$A:$I,9,0))</f>
        <v>-989.01000000000022</v>
      </c>
      <c r="I1373" s="2">
        <f>IF(ISERROR(VLOOKUP($A1373,'30.06.2022'!$A:$I,9,0)=TRUE),0,VLOOKUP($A1373,'30.06.2022'!$A:$I,9,0))</f>
        <v>-989.01000000000022</v>
      </c>
      <c r="J1373" s="39">
        <f>IF(ISERROR(VLOOKUP($A1373,'31.07.2022'!$A:$I,9,0)=TRUE),0,VLOOKUP($A1373,'31.07.2022'!$A:$I,9,0))</f>
        <v>-989.01000000000022</v>
      </c>
      <c r="K1373" s="39">
        <f>IF(ISERROR(VLOOKUP($A1373,'31.08.2022'!$A:$I,9,0)=TRUE),0,VLOOKUP($A1373,'31.08.2022'!$A:$I,9,0))</f>
        <v>-989.01000000000022</v>
      </c>
      <c r="L1373" s="39">
        <f>IF(ISERROR(VLOOKUP($A1373,'30.09.2022'!$A:$I,9,0)=TRUE),0,VLOOKUP($A1373,'30.09.2022'!$A:$I,9,0))</f>
        <v>-989.01000000000022</v>
      </c>
      <c r="M1373" s="39">
        <f>IF(ISERROR(VLOOKUP($A1373,'31.10.2022'!$A:$I,9,0)=TRUE),0,VLOOKUP($A1373,'31.10.2022'!$A:$I,9,0))</f>
        <v>-989.01000000000022</v>
      </c>
      <c r="N1373" s="39">
        <f>IF(ISERROR(VLOOKUP($A1373,'30.11.2022'!$A:$I,9,0)=TRUE),0,VLOOKUP($A1373,'30.11.2022'!$A:$I,9,0))</f>
        <v>-989.01000000000022</v>
      </c>
      <c r="O1373" s="39">
        <f>IF(ISERROR(VLOOKUP($A1373,'31.12.2022'!$A:$I,9,0)=TRUE),0,VLOOKUP($A1373,'31.12.2022'!$A:$I,9,0))</f>
        <v>-989.01000000000022</v>
      </c>
    </row>
    <row r="1374" spans="1:15" x14ac:dyDescent="0.3">
      <c r="A1374" s="1" t="s">
        <v>1487</v>
      </c>
      <c r="B1374" s="1"/>
      <c r="C1374" s="53">
        <f t="shared" si="21"/>
        <v>11</v>
      </c>
      <c r="D1374" s="2">
        <f>IF(ISERROR(VLOOKUP($A1374,'31.01.2022'!$A:$I,9,0)=TRUE),0,VLOOKUP($A1374,'31.01.2022'!$A:$I,9,0))</f>
        <v>0</v>
      </c>
      <c r="E1374" s="2">
        <f>IF(ISERROR(VLOOKUP($A1374,'28.02.2022'!$A:$I,9,0)=TRUE),0,VLOOKUP($A1374,'28.02.2022'!$A:$I,9,0))</f>
        <v>-1.0000000000218279E-2</v>
      </c>
      <c r="F1374" s="2">
        <f>IF(ISERROR(VLOOKUP($A1374,'31.03.2022'!$A:$I,9,0)=TRUE),0,VLOOKUP($A1374,'31.03.2022'!$A:$I,9,0))</f>
        <v>-1.0000000000218279E-2</v>
      </c>
      <c r="G1374" s="2">
        <f>IF(ISERROR(VLOOKUP($A1374,'30.04.2022'!$A:$I,9,0)=TRUE),0,VLOOKUP($A1374,'30.04.2022'!$A:$I,9,0))</f>
        <v>-1.0000000000218279E-2</v>
      </c>
      <c r="H1374" s="2">
        <f>IF(ISERROR(VLOOKUP($A1374,'31.05.2022'!$A:$I,9,0)=TRUE),0,VLOOKUP($A1374,'31.05.2022'!$A:$I,9,0))</f>
        <v>-1.0000000000218279E-2</v>
      </c>
      <c r="I1374" s="2">
        <f>IF(ISERROR(VLOOKUP($A1374,'30.06.2022'!$A:$I,9,0)=TRUE),0,VLOOKUP($A1374,'30.06.2022'!$A:$I,9,0))</f>
        <v>-1.0000000000218279E-2</v>
      </c>
      <c r="J1374" s="39">
        <f>IF(ISERROR(VLOOKUP($A1374,'31.07.2022'!$A:$I,9,0)=TRUE),0,VLOOKUP($A1374,'31.07.2022'!$A:$I,9,0))</f>
        <v>-1.0000000000218279E-2</v>
      </c>
      <c r="K1374" s="39">
        <f>IF(ISERROR(VLOOKUP($A1374,'31.08.2022'!$A:$I,9,0)=TRUE),0,VLOOKUP($A1374,'31.08.2022'!$A:$I,9,0))</f>
        <v>-1.0000000000218279E-2</v>
      </c>
      <c r="L1374" s="39">
        <f>IF(ISERROR(VLOOKUP($A1374,'30.09.2022'!$A:$I,9,0)=TRUE),0,VLOOKUP($A1374,'30.09.2022'!$A:$I,9,0))</f>
        <v>-1.0000000000218279E-2</v>
      </c>
      <c r="M1374" s="39">
        <f>IF(ISERROR(VLOOKUP($A1374,'31.10.2022'!$A:$I,9,0)=TRUE),0,VLOOKUP($A1374,'31.10.2022'!$A:$I,9,0))</f>
        <v>-1.0000000000218279E-2</v>
      </c>
      <c r="N1374" s="39">
        <f>IF(ISERROR(VLOOKUP($A1374,'30.11.2022'!$A:$I,9,0)=TRUE),0,VLOOKUP($A1374,'30.11.2022'!$A:$I,9,0))</f>
        <v>-1.0000000000218279E-2</v>
      </c>
      <c r="O1374" s="39">
        <f>IF(ISERROR(VLOOKUP($A1374,'31.12.2022'!$A:$I,9,0)=TRUE),0,VLOOKUP($A1374,'31.12.2022'!$A:$I,9,0))</f>
        <v>-1.0000000000218279E-2</v>
      </c>
    </row>
    <row r="1375" spans="1:15" x14ac:dyDescent="0.3">
      <c r="A1375" s="1" t="s">
        <v>1488</v>
      </c>
      <c r="B1375" s="1"/>
      <c r="C1375" s="53">
        <f t="shared" si="21"/>
        <v>11</v>
      </c>
      <c r="D1375" s="2">
        <f>IF(ISERROR(VLOOKUP($A1375,'31.01.2022'!$A:$I,9,0)=TRUE),0,VLOOKUP($A1375,'31.01.2022'!$A:$I,9,0))</f>
        <v>-874.8</v>
      </c>
      <c r="E1375" s="2">
        <f>IF(ISERROR(VLOOKUP($A1375,'28.02.2022'!$A:$I,9,0)=TRUE),0,VLOOKUP($A1375,'28.02.2022'!$A:$I,9,0))</f>
        <v>-874.8</v>
      </c>
      <c r="F1375" s="2">
        <f>IF(ISERROR(VLOOKUP($A1375,'31.03.2022'!$A:$I,9,0)=TRUE),0,VLOOKUP($A1375,'31.03.2022'!$A:$I,9,0))</f>
        <v>-874.8</v>
      </c>
      <c r="G1375" s="2">
        <f>IF(ISERROR(VLOOKUP($A1375,'30.04.2022'!$A:$I,9,0)=TRUE),0,VLOOKUP($A1375,'30.04.2022'!$A:$I,9,0))</f>
        <v>-874.8</v>
      </c>
      <c r="H1375" s="2">
        <f>IF(ISERROR(VLOOKUP($A1375,'31.05.2022'!$A:$I,9,0)=TRUE),0,VLOOKUP($A1375,'31.05.2022'!$A:$I,9,0))</f>
        <v>-874.8</v>
      </c>
      <c r="I1375" s="2">
        <f>IF(ISERROR(VLOOKUP($A1375,'30.06.2022'!$A:$I,9,0)=TRUE),0,VLOOKUP($A1375,'30.06.2022'!$A:$I,9,0))</f>
        <v>-874.8</v>
      </c>
      <c r="J1375" s="39">
        <f>IF(ISERROR(VLOOKUP($A1375,'31.07.2022'!$A:$I,9,0)=TRUE),0,VLOOKUP($A1375,'31.07.2022'!$A:$I,9,0))</f>
        <v>-874.8</v>
      </c>
      <c r="K1375" s="39">
        <f>IF(ISERROR(VLOOKUP($A1375,'31.08.2022'!$A:$I,9,0)=TRUE),0,VLOOKUP($A1375,'31.08.2022'!$A:$I,9,0))</f>
        <v>-874.8</v>
      </c>
      <c r="L1375" s="39">
        <f>IF(ISERROR(VLOOKUP($A1375,'30.09.2022'!$A:$I,9,0)=TRUE),0,VLOOKUP($A1375,'30.09.2022'!$A:$I,9,0))</f>
        <v>-874.8</v>
      </c>
      <c r="M1375" s="39">
        <f>IF(ISERROR(VLOOKUP($A1375,'31.10.2022'!$A:$I,9,0)=TRUE),0,VLOOKUP($A1375,'31.10.2022'!$A:$I,9,0))</f>
        <v>-874.8</v>
      </c>
      <c r="N1375" s="39">
        <f>IF(ISERROR(VLOOKUP($A1375,'30.11.2022'!$A:$I,9,0)=TRUE),0,VLOOKUP($A1375,'30.11.2022'!$A:$I,9,0))</f>
        <v>-874.8</v>
      </c>
      <c r="O1375" s="39">
        <f>IF(ISERROR(VLOOKUP($A1375,'31.12.2022'!$A:$I,9,0)=TRUE),0,VLOOKUP($A1375,'31.12.2022'!$A:$I,9,0))</f>
        <v>-874.8</v>
      </c>
    </row>
    <row r="1376" spans="1:15" x14ac:dyDescent="0.3">
      <c r="A1376" s="1" t="s">
        <v>1489</v>
      </c>
      <c r="B1376" s="1"/>
      <c r="C1376" s="53">
        <f t="shared" si="21"/>
        <v>11</v>
      </c>
      <c r="D1376" s="2">
        <f>IF(ISERROR(VLOOKUP($A1376,'31.01.2022'!$A:$I,9,0)=TRUE),0,VLOOKUP($A1376,'31.01.2022'!$A:$I,9,0))</f>
        <v>-7711.73</v>
      </c>
      <c r="E1376" s="2">
        <f>IF(ISERROR(VLOOKUP($A1376,'28.02.2022'!$A:$I,9,0)=TRUE),0,VLOOKUP($A1376,'28.02.2022'!$A:$I,9,0))</f>
        <v>-7711.73</v>
      </c>
      <c r="F1376" s="2">
        <f>IF(ISERROR(VLOOKUP($A1376,'31.03.2022'!$A:$I,9,0)=TRUE),0,VLOOKUP($A1376,'31.03.2022'!$A:$I,9,0))</f>
        <v>-7711.73</v>
      </c>
      <c r="G1376" s="2">
        <f>IF(ISERROR(VLOOKUP($A1376,'30.04.2022'!$A:$I,9,0)=TRUE),0,VLOOKUP($A1376,'30.04.2022'!$A:$I,9,0))</f>
        <v>-7711.73</v>
      </c>
      <c r="H1376" s="2">
        <f>IF(ISERROR(VLOOKUP($A1376,'31.05.2022'!$A:$I,9,0)=TRUE),0,VLOOKUP($A1376,'31.05.2022'!$A:$I,9,0))</f>
        <v>-7711.73</v>
      </c>
      <c r="I1376" s="2">
        <f>IF(ISERROR(VLOOKUP($A1376,'30.06.2022'!$A:$I,9,0)=TRUE),0,VLOOKUP($A1376,'30.06.2022'!$A:$I,9,0))</f>
        <v>-7711.73</v>
      </c>
      <c r="J1376" s="39">
        <f>IF(ISERROR(VLOOKUP($A1376,'31.07.2022'!$A:$I,9,0)=TRUE),0,VLOOKUP($A1376,'31.07.2022'!$A:$I,9,0))</f>
        <v>-7711.73</v>
      </c>
      <c r="K1376" s="39">
        <f>IF(ISERROR(VLOOKUP($A1376,'31.08.2022'!$A:$I,9,0)=TRUE),0,VLOOKUP($A1376,'31.08.2022'!$A:$I,9,0))</f>
        <v>-7711.73</v>
      </c>
      <c r="L1376" s="39">
        <f>IF(ISERROR(VLOOKUP($A1376,'30.09.2022'!$A:$I,9,0)=TRUE),0,VLOOKUP($A1376,'30.09.2022'!$A:$I,9,0))</f>
        <v>-7711.73</v>
      </c>
      <c r="M1376" s="39">
        <f>IF(ISERROR(VLOOKUP($A1376,'31.10.2022'!$A:$I,9,0)=TRUE),0,VLOOKUP($A1376,'31.10.2022'!$A:$I,9,0))</f>
        <v>-7711.73</v>
      </c>
      <c r="N1376" s="39">
        <f>IF(ISERROR(VLOOKUP($A1376,'30.11.2022'!$A:$I,9,0)=TRUE),0,VLOOKUP($A1376,'30.11.2022'!$A:$I,9,0))</f>
        <v>-7711.73</v>
      </c>
      <c r="O1376" s="39">
        <f>IF(ISERROR(VLOOKUP($A1376,'31.12.2022'!$A:$I,9,0)=TRUE),0,VLOOKUP($A1376,'31.12.2022'!$A:$I,9,0))</f>
        <v>-7711.73</v>
      </c>
    </row>
    <row r="1377" spans="1:15" x14ac:dyDescent="0.3">
      <c r="A1377" s="1" t="s">
        <v>1490</v>
      </c>
      <c r="B1377" s="1"/>
      <c r="C1377" s="53">
        <f t="shared" si="21"/>
        <v>11</v>
      </c>
      <c r="D1377" s="2">
        <f>IF(ISERROR(VLOOKUP($A1377,'31.01.2022'!$A:$I,9,0)=TRUE),0,VLOOKUP($A1377,'31.01.2022'!$A:$I,9,0))</f>
        <v>-2501.6</v>
      </c>
      <c r="E1377" s="2">
        <f>IF(ISERROR(VLOOKUP($A1377,'28.02.2022'!$A:$I,9,0)=TRUE),0,VLOOKUP($A1377,'28.02.2022'!$A:$I,9,0))</f>
        <v>-2501.6</v>
      </c>
      <c r="F1377" s="2">
        <f>IF(ISERROR(VLOOKUP($A1377,'31.03.2022'!$A:$I,9,0)=TRUE),0,VLOOKUP($A1377,'31.03.2022'!$A:$I,9,0))</f>
        <v>-2501.6</v>
      </c>
      <c r="G1377" s="2">
        <f>IF(ISERROR(VLOOKUP($A1377,'30.04.2022'!$A:$I,9,0)=TRUE),0,VLOOKUP($A1377,'30.04.2022'!$A:$I,9,0))</f>
        <v>0</v>
      </c>
      <c r="H1377" s="2">
        <f>IF(ISERROR(VLOOKUP($A1377,'31.05.2022'!$A:$I,9,0)=TRUE),0,VLOOKUP($A1377,'31.05.2022'!$A:$I,9,0))</f>
        <v>0</v>
      </c>
      <c r="I1377" s="2">
        <f>IF(ISERROR(VLOOKUP($A1377,'30.06.2022'!$A:$I,9,0)=TRUE),0,VLOOKUP($A1377,'30.06.2022'!$A:$I,9,0))</f>
        <v>0</v>
      </c>
      <c r="J1377" s="39">
        <f>IF(ISERROR(VLOOKUP($A1377,'31.07.2022'!$A:$I,9,0)=TRUE),0,VLOOKUP($A1377,'31.07.2022'!$A:$I,9,0))</f>
        <v>0</v>
      </c>
      <c r="K1377" s="39">
        <f>IF(ISERROR(VLOOKUP($A1377,'31.08.2022'!$A:$I,9,0)=TRUE),0,VLOOKUP($A1377,'31.08.2022'!$A:$I,9,0))</f>
        <v>0</v>
      </c>
      <c r="L1377" s="39">
        <f>IF(ISERROR(VLOOKUP($A1377,'30.09.2022'!$A:$I,9,0)=TRUE),0,VLOOKUP($A1377,'30.09.2022'!$A:$I,9,0))</f>
        <v>0</v>
      </c>
      <c r="M1377" s="39">
        <f>IF(ISERROR(VLOOKUP($A1377,'31.10.2022'!$A:$I,9,0)=TRUE),0,VLOOKUP($A1377,'31.10.2022'!$A:$I,9,0))</f>
        <v>0</v>
      </c>
      <c r="N1377" s="39">
        <f>IF(ISERROR(VLOOKUP($A1377,'30.11.2022'!$A:$I,9,0)=TRUE),0,VLOOKUP($A1377,'30.11.2022'!$A:$I,9,0))</f>
        <v>0</v>
      </c>
      <c r="O1377" s="39">
        <f>IF(ISERROR(VLOOKUP($A1377,'31.12.2022'!$A:$I,9,0)=TRUE),0,VLOOKUP($A1377,'31.12.2022'!$A:$I,9,0))</f>
        <v>0</v>
      </c>
    </row>
    <row r="1378" spans="1:15" x14ac:dyDescent="0.3">
      <c r="A1378" s="1" t="s">
        <v>1491</v>
      </c>
      <c r="B1378" s="1"/>
      <c r="C1378" s="53">
        <f t="shared" si="21"/>
        <v>11</v>
      </c>
      <c r="D1378" s="2">
        <f>IF(ISERROR(VLOOKUP($A1378,'31.01.2022'!$A:$I,9,0)=TRUE),0,VLOOKUP($A1378,'31.01.2022'!$A:$I,9,0))</f>
        <v>-392161.05</v>
      </c>
      <c r="E1378" s="2">
        <f>IF(ISERROR(VLOOKUP($A1378,'28.02.2022'!$A:$I,9,0)=TRUE),0,VLOOKUP($A1378,'28.02.2022'!$A:$I,9,0))</f>
        <v>-478167.78</v>
      </c>
      <c r="F1378" s="2">
        <f>IF(ISERROR(VLOOKUP($A1378,'31.03.2022'!$A:$I,9,0)=TRUE),0,VLOOKUP($A1378,'31.03.2022'!$A:$I,9,0))</f>
        <v>-522993.10000000003</v>
      </c>
      <c r="G1378" s="2">
        <f>IF(ISERROR(VLOOKUP($A1378,'30.04.2022'!$A:$I,9,0)=TRUE),0,VLOOKUP($A1378,'30.04.2022'!$A:$I,9,0))</f>
        <v>-22993.100000000035</v>
      </c>
      <c r="H1378" s="2">
        <f>IF(ISERROR(VLOOKUP($A1378,'31.05.2022'!$A:$I,9,0)=TRUE),0,VLOOKUP($A1378,'31.05.2022'!$A:$I,9,0))</f>
        <v>-205064.14999999997</v>
      </c>
      <c r="I1378" s="2">
        <f>IF(ISERROR(VLOOKUP($A1378,'30.06.2022'!$A:$I,9,0)=TRUE),0,VLOOKUP($A1378,'30.06.2022'!$A:$I,9,0))</f>
        <v>-223587.82999999996</v>
      </c>
      <c r="J1378" s="39">
        <f>IF(ISERROR(VLOOKUP($A1378,'31.07.2022'!$A:$I,9,0)=TRUE),0,VLOOKUP($A1378,'31.07.2022'!$A:$I,9,0))</f>
        <v>-223587.82999999996</v>
      </c>
      <c r="K1378" s="39">
        <f>IF(ISERROR(VLOOKUP($A1378,'31.08.2022'!$A:$I,9,0)=TRUE),0,VLOOKUP($A1378,'31.08.2022'!$A:$I,9,0))</f>
        <v>-223587.82999999996</v>
      </c>
      <c r="L1378" s="39">
        <f>IF(ISERROR(VLOOKUP($A1378,'30.09.2022'!$A:$I,9,0)=TRUE),0,VLOOKUP($A1378,'30.09.2022'!$A:$I,9,0))</f>
        <v>-223587.82999999996</v>
      </c>
      <c r="M1378" s="39">
        <f>IF(ISERROR(VLOOKUP($A1378,'31.10.2022'!$A:$I,9,0)=TRUE),0,VLOOKUP($A1378,'31.10.2022'!$A:$I,9,0))</f>
        <v>-223587.82999999996</v>
      </c>
      <c r="N1378" s="39">
        <f>IF(ISERROR(VLOOKUP($A1378,'30.11.2022'!$A:$I,9,0)=TRUE),0,VLOOKUP($A1378,'30.11.2022'!$A:$I,9,0))</f>
        <v>-223587.82999999996</v>
      </c>
      <c r="O1378" s="39">
        <f>IF(ISERROR(VLOOKUP($A1378,'31.12.2022'!$A:$I,9,0)=TRUE),0,VLOOKUP($A1378,'31.12.2022'!$A:$I,9,0))</f>
        <v>-223587.82999999996</v>
      </c>
    </row>
    <row r="1379" spans="1:15" x14ac:dyDescent="0.3">
      <c r="A1379" s="1" t="s">
        <v>1492</v>
      </c>
      <c r="B1379" s="1"/>
      <c r="C1379" s="53">
        <f t="shared" si="21"/>
        <v>11</v>
      </c>
      <c r="D1379" s="2">
        <f>IF(ISERROR(VLOOKUP($A1379,'31.01.2022'!$A:$I,9,0)=TRUE),0,VLOOKUP($A1379,'31.01.2022'!$A:$I,9,0))</f>
        <v>0</v>
      </c>
      <c r="E1379" s="2">
        <f>IF(ISERROR(VLOOKUP($A1379,'28.02.2022'!$A:$I,9,0)=TRUE),0,VLOOKUP($A1379,'28.02.2022'!$A:$I,9,0))</f>
        <v>0</v>
      </c>
      <c r="F1379" s="2">
        <f>IF(ISERROR(VLOOKUP($A1379,'31.03.2022'!$A:$I,9,0)=TRUE),0,VLOOKUP($A1379,'31.03.2022'!$A:$I,9,0))</f>
        <v>0</v>
      </c>
      <c r="G1379" s="2">
        <f>IF(ISERROR(VLOOKUP($A1379,'30.04.2022'!$A:$I,9,0)=TRUE),0,VLOOKUP($A1379,'30.04.2022'!$A:$I,9,0))</f>
        <v>0</v>
      </c>
      <c r="H1379" s="2">
        <f>IF(ISERROR(VLOOKUP($A1379,'31.05.2022'!$A:$I,9,0)=TRUE),0,VLOOKUP($A1379,'31.05.2022'!$A:$I,9,0))</f>
        <v>0</v>
      </c>
      <c r="I1379" s="2">
        <f>IF(ISERROR(VLOOKUP($A1379,'30.06.2022'!$A:$I,9,0)=TRUE),0,VLOOKUP($A1379,'30.06.2022'!$A:$I,9,0))</f>
        <v>0</v>
      </c>
      <c r="J1379" s="39">
        <f>IF(ISERROR(VLOOKUP($A1379,'31.07.2022'!$A:$I,9,0)=TRUE),0,VLOOKUP($A1379,'31.07.2022'!$A:$I,9,0))</f>
        <v>0</v>
      </c>
      <c r="K1379" s="39">
        <f>IF(ISERROR(VLOOKUP($A1379,'31.08.2022'!$A:$I,9,0)=TRUE),0,VLOOKUP($A1379,'31.08.2022'!$A:$I,9,0))</f>
        <v>0</v>
      </c>
      <c r="L1379" s="39">
        <f>IF(ISERROR(VLOOKUP($A1379,'30.09.2022'!$A:$I,9,0)=TRUE),0,VLOOKUP($A1379,'30.09.2022'!$A:$I,9,0))</f>
        <v>0</v>
      </c>
      <c r="M1379" s="39">
        <f>IF(ISERROR(VLOOKUP($A1379,'31.10.2022'!$A:$I,9,0)=TRUE),0,VLOOKUP($A1379,'31.10.2022'!$A:$I,9,0))</f>
        <v>0</v>
      </c>
      <c r="N1379" s="39">
        <f>IF(ISERROR(VLOOKUP($A1379,'30.11.2022'!$A:$I,9,0)=TRUE),0,VLOOKUP($A1379,'30.11.2022'!$A:$I,9,0))</f>
        <v>0</v>
      </c>
      <c r="O1379" s="39">
        <f>IF(ISERROR(VLOOKUP($A1379,'31.12.2022'!$A:$I,9,0)=TRUE),0,VLOOKUP($A1379,'31.12.2022'!$A:$I,9,0))</f>
        <v>0</v>
      </c>
    </row>
    <row r="1380" spans="1:15" x14ac:dyDescent="0.3">
      <c r="A1380" s="1" t="s">
        <v>1493</v>
      </c>
      <c r="B1380" s="1"/>
      <c r="C1380" s="53">
        <f t="shared" si="21"/>
        <v>11</v>
      </c>
      <c r="D1380" s="2">
        <f>IF(ISERROR(VLOOKUP($A1380,'31.01.2022'!$A:$I,9,0)=TRUE),0,VLOOKUP($A1380,'31.01.2022'!$A:$I,9,0))</f>
        <v>38</v>
      </c>
      <c r="E1380" s="2">
        <f>IF(ISERROR(VLOOKUP($A1380,'28.02.2022'!$A:$I,9,0)=TRUE),0,VLOOKUP($A1380,'28.02.2022'!$A:$I,9,0))</f>
        <v>38</v>
      </c>
      <c r="F1380" s="2">
        <f>IF(ISERROR(VLOOKUP($A1380,'31.03.2022'!$A:$I,9,0)=TRUE),0,VLOOKUP($A1380,'31.03.2022'!$A:$I,9,0))</f>
        <v>38</v>
      </c>
      <c r="G1380" s="2">
        <f>IF(ISERROR(VLOOKUP($A1380,'30.04.2022'!$A:$I,9,0)=TRUE),0,VLOOKUP($A1380,'30.04.2022'!$A:$I,9,0))</f>
        <v>38</v>
      </c>
      <c r="H1380" s="2">
        <f>IF(ISERROR(VLOOKUP($A1380,'31.05.2022'!$A:$I,9,0)=TRUE),0,VLOOKUP($A1380,'31.05.2022'!$A:$I,9,0))</f>
        <v>38</v>
      </c>
      <c r="I1380" s="2">
        <f>IF(ISERROR(VLOOKUP($A1380,'30.06.2022'!$A:$I,9,0)=TRUE),0,VLOOKUP($A1380,'30.06.2022'!$A:$I,9,0))</f>
        <v>38</v>
      </c>
      <c r="J1380" s="39">
        <f>IF(ISERROR(VLOOKUP($A1380,'31.07.2022'!$A:$I,9,0)=TRUE),0,VLOOKUP($A1380,'31.07.2022'!$A:$I,9,0))</f>
        <v>38</v>
      </c>
      <c r="K1380" s="39">
        <f>IF(ISERROR(VLOOKUP($A1380,'31.08.2022'!$A:$I,9,0)=TRUE),0,VLOOKUP($A1380,'31.08.2022'!$A:$I,9,0))</f>
        <v>38</v>
      </c>
      <c r="L1380" s="39">
        <f>IF(ISERROR(VLOOKUP($A1380,'30.09.2022'!$A:$I,9,0)=TRUE),0,VLOOKUP($A1380,'30.09.2022'!$A:$I,9,0))</f>
        <v>38</v>
      </c>
      <c r="M1380" s="39">
        <f>IF(ISERROR(VLOOKUP($A1380,'31.10.2022'!$A:$I,9,0)=TRUE),0,VLOOKUP($A1380,'31.10.2022'!$A:$I,9,0))</f>
        <v>38</v>
      </c>
      <c r="N1380" s="39">
        <f>IF(ISERROR(VLOOKUP($A1380,'30.11.2022'!$A:$I,9,0)=TRUE),0,VLOOKUP($A1380,'30.11.2022'!$A:$I,9,0))</f>
        <v>38</v>
      </c>
      <c r="O1380" s="39">
        <f>IF(ISERROR(VLOOKUP($A1380,'31.12.2022'!$A:$I,9,0)=TRUE),0,VLOOKUP($A1380,'31.12.2022'!$A:$I,9,0))</f>
        <v>38</v>
      </c>
    </row>
    <row r="1381" spans="1:15" x14ac:dyDescent="0.3">
      <c r="A1381" s="1" t="s">
        <v>1494</v>
      </c>
      <c r="B1381" s="1"/>
      <c r="C1381" s="53">
        <f t="shared" si="21"/>
        <v>11</v>
      </c>
      <c r="D1381" s="2">
        <f>IF(ISERROR(VLOOKUP($A1381,'31.01.2022'!$A:$I,9,0)=TRUE),0,VLOOKUP($A1381,'31.01.2022'!$A:$I,9,0))</f>
        <v>-5365.46</v>
      </c>
      <c r="E1381" s="2">
        <f>IF(ISERROR(VLOOKUP($A1381,'28.02.2022'!$A:$I,9,0)=TRUE),0,VLOOKUP($A1381,'28.02.2022'!$A:$I,9,0))</f>
        <v>-6058.12</v>
      </c>
      <c r="F1381" s="2">
        <f>IF(ISERROR(VLOOKUP($A1381,'31.03.2022'!$A:$I,9,0)=TRUE),0,VLOOKUP($A1381,'31.03.2022'!$A:$I,9,0))</f>
        <v>-6882.94</v>
      </c>
      <c r="G1381" s="2">
        <f>IF(ISERROR(VLOOKUP($A1381,'30.04.2022'!$A:$I,9,0)=TRUE),0,VLOOKUP($A1381,'30.04.2022'!$A:$I,9,0))</f>
        <v>-82.9399999999996</v>
      </c>
      <c r="H1381" s="2">
        <f>IF(ISERROR(VLOOKUP($A1381,'31.05.2022'!$A:$I,9,0)=TRUE),0,VLOOKUP($A1381,'31.05.2022'!$A:$I,9,0))</f>
        <v>-82.9399999999996</v>
      </c>
      <c r="I1381" s="2">
        <f>IF(ISERROR(VLOOKUP($A1381,'30.06.2022'!$A:$I,9,0)=TRUE),0,VLOOKUP($A1381,'30.06.2022'!$A:$I,9,0))</f>
        <v>-82.9399999999996</v>
      </c>
      <c r="J1381" s="39">
        <f>IF(ISERROR(VLOOKUP($A1381,'31.07.2022'!$A:$I,9,0)=TRUE),0,VLOOKUP($A1381,'31.07.2022'!$A:$I,9,0))</f>
        <v>-82.9399999999996</v>
      </c>
      <c r="K1381" s="39">
        <f>IF(ISERROR(VLOOKUP($A1381,'31.08.2022'!$A:$I,9,0)=TRUE),0,VLOOKUP($A1381,'31.08.2022'!$A:$I,9,0))</f>
        <v>-82.9399999999996</v>
      </c>
      <c r="L1381" s="39">
        <f>IF(ISERROR(VLOOKUP($A1381,'30.09.2022'!$A:$I,9,0)=TRUE),0,VLOOKUP($A1381,'30.09.2022'!$A:$I,9,0))</f>
        <v>-82.9399999999996</v>
      </c>
      <c r="M1381" s="39">
        <f>IF(ISERROR(VLOOKUP($A1381,'31.10.2022'!$A:$I,9,0)=TRUE),0,VLOOKUP($A1381,'31.10.2022'!$A:$I,9,0))</f>
        <v>-82.9399999999996</v>
      </c>
      <c r="N1381" s="39">
        <f>IF(ISERROR(VLOOKUP($A1381,'30.11.2022'!$A:$I,9,0)=TRUE),0,VLOOKUP($A1381,'30.11.2022'!$A:$I,9,0))</f>
        <v>-82.9399999999996</v>
      </c>
      <c r="O1381" s="39">
        <f>IF(ISERROR(VLOOKUP($A1381,'31.12.2022'!$A:$I,9,0)=TRUE),0,VLOOKUP($A1381,'31.12.2022'!$A:$I,9,0))</f>
        <v>-82.9399999999996</v>
      </c>
    </row>
    <row r="1382" spans="1:15" x14ac:dyDescent="0.3">
      <c r="A1382" s="1" t="s">
        <v>1495</v>
      </c>
      <c r="B1382" s="1"/>
      <c r="C1382" s="53">
        <f t="shared" si="21"/>
        <v>12</v>
      </c>
      <c r="D1382" s="2">
        <f>IF(ISERROR(VLOOKUP($A1382,'31.01.2022'!$A:$I,9,0)=TRUE),0,VLOOKUP($A1382,'31.01.2022'!$A:$I,9,0))</f>
        <v>0</v>
      </c>
      <c r="E1382" s="2">
        <f>IF(ISERROR(VLOOKUP($A1382,'28.02.2022'!$A:$I,9,0)=TRUE),0,VLOOKUP($A1382,'28.02.2022'!$A:$I,9,0))</f>
        <v>0</v>
      </c>
      <c r="F1382" s="2">
        <f>IF(ISERROR(VLOOKUP($A1382,'31.03.2022'!$A:$I,9,0)=TRUE),0,VLOOKUP($A1382,'31.03.2022'!$A:$I,9,0))</f>
        <v>0</v>
      </c>
      <c r="G1382" s="2">
        <f>IF(ISERROR(VLOOKUP($A1382,'30.04.2022'!$A:$I,9,0)=TRUE),0,VLOOKUP($A1382,'30.04.2022'!$A:$I,9,0))</f>
        <v>0</v>
      </c>
      <c r="H1382" s="2">
        <f>IF(ISERROR(VLOOKUP($A1382,'31.05.2022'!$A:$I,9,0)=TRUE),0,VLOOKUP($A1382,'31.05.2022'!$A:$I,9,0))</f>
        <v>-55274.79</v>
      </c>
      <c r="I1382" s="2">
        <f>IF(ISERROR(VLOOKUP($A1382,'30.06.2022'!$A:$I,9,0)=TRUE),0,VLOOKUP($A1382,'30.06.2022'!$A:$I,9,0))</f>
        <v>-71514.539999999994</v>
      </c>
      <c r="J1382" s="39">
        <f>IF(ISERROR(VLOOKUP($A1382,'31.07.2022'!$A:$I,9,0)=TRUE),0,VLOOKUP($A1382,'31.07.2022'!$A:$I,9,0))</f>
        <v>-71514.539999999994</v>
      </c>
      <c r="K1382" s="39">
        <f>IF(ISERROR(VLOOKUP($A1382,'31.08.2022'!$A:$I,9,0)=TRUE),0,VLOOKUP($A1382,'31.08.2022'!$A:$I,9,0))</f>
        <v>-71514.539999999994</v>
      </c>
      <c r="L1382" s="39">
        <f>IF(ISERROR(VLOOKUP($A1382,'30.09.2022'!$A:$I,9,0)=TRUE),0,VLOOKUP($A1382,'30.09.2022'!$A:$I,9,0))</f>
        <v>-71514.539999999994</v>
      </c>
      <c r="M1382" s="39">
        <f>IF(ISERROR(VLOOKUP($A1382,'31.10.2022'!$A:$I,9,0)=TRUE),0,VLOOKUP($A1382,'31.10.2022'!$A:$I,9,0))</f>
        <v>-71514.539999999994</v>
      </c>
      <c r="N1382" s="39">
        <f>IF(ISERROR(VLOOKUP($A1382,'30.11.2022'!$A:$I,9,0)=TRUE),0,VLOOKUP($A1382,'30.11.2022'!$A:$I,9,0))</f>
        <v>-71514.539999999994</v>
      </c>
      <c r="O1382" s="39">
        <f>IF(ISERROR(VLOOKUP($A1382,'31.12.2022'!$A:$I,9,0)=TRUE),0,VLOOKUP($A1382,'31.12.2022'!$A:$I,9,0))</f>
        <v>-71514.539999999994</v>
      </c>
    </row>
    <row r="1383" spans="1:15" x14ac:dyDescent="0.3">
      <c r="A1383" s="1" t="s">
        <v>1496</v>
      </c>
      <c r="B1383" s="1"/>
      <c r="C1383" s="53">
        <f t="shared" si="21"/>
        <v>11</v>
      </c>
      <c r="D1383" s="2">
        <f>IF(ISERROR(VLOOKUP($A1383,'31.01.2022'!$A:$I,9,0)=TRUE),0,VLOOKUP($A1383,'31.01.2022'!$A:$I,9,0))</f>
        <v>-0.01</v>
      </c>
      <c r="E1383" s="2">
        <f>IF(ISERROR(VLOOKUP($A1383,'28.02.2022'!$A:$I,9,0)=TRUE),0,VLOOKUP($A1383,'28.02.2022'!$A:$I,9,0))</f>
        <v>-0.01</v>
      </c>
      <c r="F1383" s="2">
        <f>IF(ISERROR(VLOOKUP($A1383,'31.03.2022'!$A:$I,9,0)=TRUE),0,VLOOKUP($A1383,'31.03.2022'!$A:$I,9,0))</f>
        <v>-0.01</v>
      </c>
      <c r="G1383" s="2">
        <f>IF(ISERROR(VLOOKUP($A1383,'30.04.2022'!$A:$I,9,0)=TRUE),0,VLOOKUP($A1383,'30.04.2022'!$A:$I,9,0))</f>
        <v>-0.01</v>
      </c>
      <c r="H1383" s="2">
        <f>IF(ISERROR(VLOOKUP($A1383,'31.05.2022'!$A:$I,9,0)=TRUE),0,VLOOKUP($A1383,'31.05.2022'!$A:$I,9,0))</f>
        <v>-0.01</v>
      </c>
      <c r="I1383" s="2">
        <f>IF(ISERROR(VLOOKUP($A1383,'30.06.2022'!$A:$I,9,0)=TRUE),0,VLOOKUP($A1383,'30.06.2022'!$A:$I,9,0))</f>
        <v>-0.01</v>
      </c>
      <c r="J1383" s="39">
        <f>IF(ISERROR(VLOOKUP($A1383,'31.07.2022'!$A:$I,9,0)=TRUE),0,VLOOKUP($A1383,'31.07.2022'!$A:$I,9,0))</f>
        <v>-0.01</v>
      </c>
      <c r="K1383" s="39">
        <f>IF(ISERROR(VLOOKUP($A1383,'31.08.2022'!$A:$I,9,0)=TRUE),0,VLOOKUP($A1383,'31.08.2022'!$A:$I,9,0))</f>
        <v>-0.01</v>
      </c>
      <c r="L1383" s="39">
        <f>IF(ISERROR(VLOOKUP($A1383,'30.09.2022'!$A:$I,9,0)=TRUE),0,VLOOKUP($A1383,'30.09.2022'!$A:$I,9,0))</f>
        <v>-0.01</v>
      </c>
      <c r="M1383" s="39">
        <f>IF(ISERROR(VLOOKUP($A1383,'31.10.2022'!$A:$I,9,0)=TRUE),0,VLOOKUP($A1383,'31.10.2022'!$A:$I,9,0))</f>
        <v>-0.01</v>
      </c>
      <c r="N1383" s="39">
        <f>IF(ISERROR(VLOOKUP($A1383,'30.11.2022'!$A:$I,9,0)=TRUE),0,VLOOKUP($A1383,'30.11.2022'!$A:$I,9,0))</f>
        <v>-0.01</v>
      </c>
      <c r="O1383" s="39">
        <f>IF(ISERROR(VLOOKUP($A1383,'31.12.2022'!$A:$I,9,0)=TRUE),0,VLOOKUP($A1383,'31.12.2022'!$A:$I,9,0))</f>
        <v>-0.01</v>
      </c>
    </row>
    <row r="1384" spans="1:15" x14ac:dyDescent="0.3">
      <c r="A1384" s="1" t="s">
        <v>1497</v>
      </c>
      <c r="B1384" s="1"/>
      <c r="C1384" s="53">
        <f t="shared" si="21"/>
        <v>11</v>
      </c>
      <c r="D1384" s="2">
        <f>IF(ISERROR(VLOOKUP($A1384,'31.01.2022'!$A:$I,9,0)=TRUE),0,VLOOKUP($A1384,'31.01.2022'!$A:$I,9,0))</f>
        <v>-63155.44</v>
      </c>
      <c r="E1384" s="2">
        <f>IF(ISERROR(VLOOKUP($A1384,'28.02.2022'!$A:$I,9,0)=TRUE),0,VLOOKUP($A1384,'28.02.2022'!$A:$I,9,0))</f>
        <v>-63155.44</v>
      </c>
      <c r="F1384" s="2">
        <f>IF(ISERROR(VLOOKUP($A1384,'31.03.2022'!$A:$I,9,0)=TRUE),0,VLOOKUP($A1384,'31.03.2022'!$A:$I,9,0))</f>
        <v>0</v>
      </c>
      <c r="G1384" s="2">
        <f>IF(ISERROR(VLOOKUP($A1384,'30.04.2022'!$A:$I,9,0)=TRUE),0,VLOOKUP($A1384,'30.04.2022'!$A:$I,9,0))</f>
        <v>0</v>
      </c>
      <c r="H1384" s="2">
        <f>IF(ISERROR(VLOOKUP($A1384,'31.05.2022'!$A:$I,9,0)=TRUE),0,VLOOKUP($A1384,'31.05.2022'!$A:$I,9,0))</f>
        <v>0</v>
      </c>
      <c r="I1384" s="2">
        <f>IF(ISERROR(VLOOKUP($A1384,'30.06.2022'!$A:$I,9,0)=TRUE),0,VLOOKUP($A1384,'30.06.2022'!$A:$I,9,0))</f>
        <v>-46497.580000000016</v>
      </c>
      <c r="J1384" s="39">
        <f>IF(ISERROR(VLOOKUP($A1384,'31.07.2022'!$A:$I,9,0)=TRUE),0,VLOOKUP($A1384,'31.07.2022'!$A:$I,9,0))</f>
        <v>-46497.580000000016</v>
      </c>
      <c r="K1384" s="39">
        <f>IF(ISERROR(VLOOKUP($A1384,'31.08.2022'!$A:$I,9,0)=TRUE),0,VLOOKUP($A1384,'31.08.2022'!$A:$I,9,0))</f>
        <v>-46497.580000000016</v>
      </c>
      <c r="L1384" s="39">
        <f>IF(ISERROR(VLOOKUP($A1384,'30.09.2022'!$A:$I,9,0)=TRUE),0,VLOOKUP($A1384,'30.09.2022'!$A:$I,9,0))</f>
        <v>-46497.580000000016</v>
      </c>
      <c r="M1384" s="39">
        <f>IF(ISERROR(VLOOKUP($A1384,'31.10.2022'!$A:$I,9,0)=TRUE),0,VLOOKUP($A1384,'31.10.2022'!$A:$I,9,0))</f>
        <v>-46497.580000000016</v>
      </c>
      <c r="N1384" s="39">
        <f>IF(ISERROR(VLOOKUP($A1384,'30.11.2022'!$A:$I,9,0)=TRUE),0,VLOOKUP($A1384,'30.11.2022'!$A:$I,9,0))</f>
        <v>-46497.580000000016</v>
      </c>
      <c r="O1384" s="39">
        <f>IF(ISERROR(VLOOKUP($A1384,'31.12.2022'!$A:$I,9,0)=TRUE),0,VLOOKUP($A1384,'31.12.2022'!$A:$I,9,0))</f>
        <v>-46497.580000000016</v>
      </c>
    </row>
    <row r="1385" spans="1:15" x14ac:dyDescent="0.3">
      <c r="A1385" s="1" t="s">
        <v>1498</v>
      </c>
      <c r="B1385" s="1"/>
      <c r="C1385" s="53">
        <f t="shared" si="21"/>
        <v>11</v>
      </c>
      <c r="D1385" s="2">
        <f>IF(ISERROR(VLOOKUP($A1385,'31.01.2022'!$A:$I,9,0)=TRUE),0,VLOOKUP($A1385,'31.01.2022'!$A:$I,9,0))</f>
        <v>-0.01</v>
      </c>
      <c r="E1385" s="2">
        <f>IF(ISERROR(VLOOKUP($A1385,'28.02.2022'!$A:$I,9,0)=TRUE),0,VLOOKUP($A1385,'28.02.2022'!$A:$I,9,0))</f>
        <v>-0.01</v>
      </c>
      <c r="F1385" s="2">
        <f>IF(ISERROR(VLOOKUP($A1385,'31.03.2022'!$A:$I,9,0)=TRUE),0,VLOOKUP($A1385,'31.03.2022'!$A:$I,9,0))</f>
        <v>-0.01</v>
      </c>
      <c r="G1385" s="2">
        <f>IF(ISERROR(VLOOKUP($A1385,'30.04.2022'!$A:$I,9,0)=TRUE),0,VLOOKUP($A1385,'30.04.2022'!$A:$I,9,0))</f>
        <v>-0.01</v>
      </c>
      <c r="H1385" s="2">
        <f>IF(ISERROR(VLOOKUP($A1385,'31.05.2022'!$A:$I,9,0)=TRUE),0,VLOOKUP($A1385,'31.05.2022'!$A:$I,9,0))</f>
        <v>-0.01</v>
      </c>
      <c r="I1385" s="2">
        <f>IF(ISERROR(VLOOKUP($A1385,'30.06.2022'!$A:$I,9,0)=TRUE),0,VLOOKUP($A1385,'30.06.2022'!$A:$I,9,0))</f>
        <v>-0.01</v>
      </c>
      <c r="J1385" s="39">
        <f>IF(ISERROR(VLOOKUP($A1385,'31.07.2022'!$A:$I,9,0)=TRUE),0,VLOOKUP($A1385,'31.07.2022'!$A:$I,9,0))</f>
        <v>-0.01</v>
      </c>
      <c r="K1385" s="39">
        <f>IF(ISERROR(VLOOKUP($A1385,'31.08.2022'!$A:$I,9,0)=TRUE),0,VLOOKUP($A1385,'31.08.2022'!$A:$I,9,0))</f>
        <v>-0.01</v>
      </c>
      <c r="L1385" s="39">
        <f>IF(ISERROR(VLOOKUP($A1385,'30.09.2022'!$A:$I,9,0)=TRUE),0,VLOOKUP($A1385,'30.09.2022'!$A:$I,9,0))</f>
        <v>-0.01</v>
      </c>
      <c r="M1385" s="39">
        <f>IF(ISERROR(VLOOKUP($A1385,'31.10.2022'!$A:$I,9,0)=TRUE),0,VLOOKUP($A1385,'31.10.2022'!$A:$I,9,0))</f>
        <v>-0.01</v>
      </c>
      <c r="N1385" s="39">
        <f>IF(ISERROR(VLOOKUP($A1385,'30.11.2022'!$A:$I,9,0)=TRUE),0,VLOOKUP($A1385,'30.11.2022'!$A:$I,9,0))</f>
        <v>-0.01</v>
      </c>
      <c r="O1385" s="39">
        <f>IF(ISERROR(VLOOKUP($A1385,'31.12.2022'!$A:$I,9,0)=TRUE),0,VLOOKUP($A1385,'31.12.2022'!$A:$I,9,0))</f>
        <v>-0.01</v>
      </c>
    </row>
    <row r="1386" spans="1:15" x14ac:dyDescent="0.3">
      <c r="A1386" s="1" t="s">
        <v>1499</v>
      </c>
      <c r="B1386" s="1"/>
      <c r="C1386" s="53">
        <f t="shared" si="21"/>
        <v>11</v>
      </c>
      <c r="D1386" s="2">
        <f>IF(ISERROR(VLOOKUP($A1386,'31.01.2022'!$A:$I,9,0)=TRUE),0,VLOOKUP($A1386,'31.01.2022'!$A:$I,9,0))</f>
        <v>-1285.6099999999999</v>
      </c>
      <c r="E1386" s="2">
        <f>IF(ISERROR(VLOOKUP($A1386,'28.02.2022'!$A:$I,9,0)=TRUE),0,VLOOKUP($A1386,'28.02.2022'!$A:$I,9,0))</f>
        <v>-1285.6099999999999</v>
      </c>
      <c r="F1386" s="2">
        <f>IF(ISERROR(VLOOKUP($A1386,'31.03.2022'!$A:$I,9,0)=TRUE),0,VLOOKUP($A1386,'31.03.2022'!$A:$I,9,0))</f>
        <v>-2347.61</v>
      </c>
      <c r="G1386" s="2">
        <f>IF(ISERROR(VLOOKUP($A1386,'30.04.2022'!$A:$I,9,0)=TRUE),0,VLOOKUP($A1386,'30.04.2022'!$A:$I,9,0))</f>
        <v>-2347.61</v>
      </c>
      <c r="H1386" s="2">
        <f>IF(ISERROR(VLOOKUP($A1386,'31.05.2022'!$A:$I,9,0)=TRUE),0,VLOOKUP($A1386,'31.05.2022'!$A:$I,9,0))</f>
        <v>-2347.61</v>
      </c>
      <c r="I1386" s="2">
        <f>IF(ISERROR(VLOOKUP($A1386,'30.06.2022'!$A:$I,9,0)=TRUE),0,VLOOKUP($A1386,'30.06.2022'!$A:$I,9,0))</f>
        <v>-2358.8200000000002</v>
      </c>
      <c r="J1386" s="39">
        <f>IF(ISERROR(VLOOKUP($A1386,'31.07.2022'!$A:$I,9,0)=TRUE),0,VLOOKUP($A1386,'31.07.2022'!$A:$I,9,0))</f>
        <v>-2358.8200000000002</v>
      </c>
      <c r="K1386" s="39">
        <f>IF(ISERROR(VLOOKUP($A1386,'31.08.2022'!$A:$I,9,0)=TRUE),0,VLOOKUP($A1386,'31.08.2022'!$A:$I,9,0))</f>
        <v>-2358.8200000000002</v>
      </c>
      <c r="L1386" s="39">
        <f>IF(ISERROR(VLOOKUP($A1386,'30.09.2022'!$A:$I,9,0)=TRUE),0,VLOOKUP($A1386,'30.09.2022'!$A:$I,9,0))</f>
        <v>-2358.8200000000002</v>
      </c>
      <c r="M1386" s="39">
        <f>IF(ISERROR(VLOOKUP($A1386,'31.10.2022'!$A:$I,9,0)=TRUE),0,VLOOKUP($A1386,'31.10.2022'!$A:$I,9,0))</f>
        <v>-2358.8200000000002</v>
      </c>
      <c r="N1386" s="39">
        <f>IF(ISERROR(VLOOKUP($A1386,'30.11.2022'!$A:$I,9,0)=TRUE),0,VLOOKUP($A1386,'30.11.2022'!$A:$I,9,0))</f>
        <v>-2358.8200000000002</v>
      </c>
      <c r="O1386" s="39">
        <f>IF(ISERROR(VLOOKUP($A1386,'31.12.2022'!$A:$I,9,0)=TRUE),0,VLOOKUP($A1386,'31.12.2022'!$A:$I,9,0))</f>
        <v>-2358.8200000000002</v>
      </c>
    </row>
    <row r="1387" spans="1:15" x14ac:dyDescent="0.3">
      <c r="A1387" s="1" t="s">
        <v>1500</v>
      </c>
      <c r="B1387" s="1"/>
      <c r="C1387" s="53">
        <f t="shared" si="21"/>
        <v>11</v>
      </c>
      <c r="D1387" s="2">
        <f>IF(ISERROR(VLOOKUP($A1387,'31.01.2022'!$A:$I,9,0)=TRUE),0,VLOOKUP($A1387,'31.01.2022'!$A:$I,9,0))</f>
        <v>-3153.5</v>
      </c>
      <c r="E1387" s="2">
        <f>IF(ISERROR(VLOOKUP($A1387,'28.02.2022'!$A:$I,9,0)=TRUE),0,VLOOKUP($A1387,'28.02.2022'!$A:$I,9,0))</f>
        <v>-3153.5</v>
      </c>
      <c r="F1387" s="2">
        <f>IF(ISERROR(VLOOKUP($A1387,'31.03.2022'!$A:$I,9,0)=TRUE),0,VLOOKUP($A1387,'31.03.2022'!$A:$I,9,0))</f>
        <v>-3153.5</v>
      </c>
      <c r="G1387" s="2">
        <f>IF(ISERROR(VLOOKUP($A1387,'30.04.2022'!$A:$I,9,0)=TRUE),0,VLOOKUP($A1387,'30.04.2022'!$A:$I,9,0))</f>
        <v>-28245.200000000001</v>
      </c>
      <c r="H1387" s="2">
        <f>IF(ISERROR(VLOOKUP($A1387,'31.05.2022'!$A:$I,9,0)=TRUE),0,VLOOKUP($A1387,'31.05.2022'!$A:$I,9,0))</f>
        <v>-24987.699999999997</v>
      </c>
      <c r="I1387" s="2">
        <f>IF(ISERROR(VLOOKUP($A1387,'30.06.2022'!$A:$I,9,0)=TRUE),0,VLOOKUP($A1387,'30.06.2022'!$A:$I,9,0))</f>
        <v>-20227.499999999996</v>
      </c>
      <c r="J1387" s="39">
        <f>IF(ISERROR(VLOOKUP($A1387,'31.07.2022'!$A:$I,9,0)=TRUE),0,VLOOKUP($A1387,'31.07.2022'!$A:$I,9,0))</f>
        <v>-20227.499999999996</v>
      </c>
      <c r="K1387" s="39">
        <f>IF(ISERROR(VLOOKUP($A1387,'31.08.2022'!$A:$I,9,0)=TRUE),0,VLOOKUP($A1387,'31.08.2022'!$A:$I,9,0))</f>
        <v>-20227.499999999996</v>
      </c>
      <c r="L1387" s="39">
        <f>IF(ISERROR(VLOOKUP($A1387,'30.09.2022'!$A:$I,9,0)=TRUE),0,VLOOKUP($A1387,'30.09.2022'!$A:$I,9,0))</f>
        <v>-20227.499999999996</v>
      </c>
      <c r="M1387" s="39">
        <f>IF(ISERROR(VLOOKUP($A1387,'31.10.2022'!$A:$I,9,0)=TRUE),0,VLOOKUP($A1387,'31.10.2022'!$A:$I,9,0))</f>
        <v>-20227.499999999996</v>
      </c>
      <c r="N1387" s="39">
        <f>IF(ISERROR(VLOOKUP($A1387,'30.11.2022'!$A:$I,9,0)=TRUE),0,VLOOKUP($A1387,'30.11.2022'!$A:$I,9,0))</f>
        <v>-20227.499999999996</v>
      </c>
      <c r="O1387" s="39">
        <f>IF(ISERROR(VLOOKUP($A1387,'31.12.2022'!$A:$I,9,0)=TRUE),0,VLOOKUP($A1387,'31.12.2022'!$A:$I,9,0))</f>
        <v>-20227.499999999996</v>
      </c>
    </row>
    <row r="1388" spans="1:15" x14ac:dyDescent="0.3">
      <c r="A1388" s="1" t="s">
        <v>1501</v>
      </c>
      <c r="B1388" s="1"/>
      <c r="C1388" s="53">
        <f t="shared" si="21"/>
        <v>12</v>
      </c>
      <c r="D1388" s="2">
        <f>IF(ISERROR(VLOOKUP($A1388,'31.01.2022'!$A:$I,9,0)=TRUE),0,VLOOKUP($A1388,'31.01.2022'!$A:$I,9,0))</f>
        <v>33381.760000000002</v>
      </c>
      <c r="E1388" s="2">
        <f>IF(ISERROR(VLOOKUP($A1388,'28.02.2022'!$A:$I,9,0)=TRUE),0,VLOOKUP($A1388,'28.02.2022'!$A:$I,9,0))</f>
        <v>33576.5</v>
      </c>
      <c r="F1388" s="2">
        <f>IF(ISERROR(VLOOKUP($A1388,'31.03.2022'!$A:$I,9,0)=TRUE),0,VLOOKUP($A1388,'31.03.2022'!$A:$I,9,0))</f>
        <v>34079.879999999997</v>
      </c>
      <c r="G1388" s="2">
        <f>IF(ISERROR(VLOOKUP($A1388,'30.04.2022'!$A:$I,9,0)=TRUE),0,VLOOKUP($A1388,'30.04.2022'!$A:$I,9,0))</f>
        <v>34579.699999999997</v>
      </c>
      <c r="H1388" s="2">
        <f>IF(ISERROR(VLOOKUP($A1388,'31.05.2022'!$A:$I,9,0)=TRUE),0,VLOOKUP($A1388,'31.05.2022'!$A:$I,9,0))</f>
        <v>36152.51</v>
      </c>
      <c r="I1388" s="2">
        <f>IF(ISERROR(VLOOKUP($A1388,'30.06.2022'!$A:$I,9,0)=TRUE),0,VLOOKUP($A1388,'30.06.2022'!$A:$I,9,0))</f>
        <v>45965.120000000003</v>
      </c>
      <c r="J1388" s="39">
        <f>IF(ISERROR(VLOOKUP($A1388,'31.07.2022'!$A:$I,9,0)=TRUE),0,VLOOKUP($A1388,'31.07.2022'!$A:$I,9,0))</f>
        <v>45965.120000000003</v>
      </c>
      <c r="K1388" s="39">
        <f>IF(ISERROR(VLOOKUP($A1388,'31.08.2022'!$A:$I,9,0)=TRUE),0,VLOOKUP($A1388,'31.08.2022'!$A:$I,9,0))</f>
        <v>45965.120000000003</v>
      </c>
      <c r="L1388" s="39">
        <f>IF(ISERROR(VLOOKUP($A1388,'30.09.2022'!$A:$I,9,0)=TRUE),0,VLOOKUP($A1388,'30.09.2022'!$A:$I,9,0))</f>
        <v>45965.120000000003</v>
      </c>
      <c r="M1388" s="39">
        <f>IF(ISERROR(VLOOKUP($A1388,'31.10.2022'!$A:$I,9,0)=TRUE),0,VLOOKUP($A1388,'31.10.2022'!$A:$I,9,0))</f>
        <v>45965.120000000003</v>
      </c>
      <c r="N1388" s="39">
        <f>IF(ISERROR(VLOOKUP($A1388,'30.11.2022'!$A:$I,9,0)=TRUE),0,VLOOKUP($A1388,'30.11.2022'!$A:$I,9,0))</f>
        <v>45965.120000000003</v>
      </c>
      <c r="O1388" s="39">
        <f>IF(ISERROR(VLOOKUP($A1388,'31.12.2022'!$A:$I,9,0)=TRUE),0,VLOOKUP($A1388,'31.12.2022'!$A:$I,9,0))</f>
        <v>45965.120000000003</v>
      </c>
    </row>
    <row r="1389" spans="1:15" x14ac:dyDescent="0.3">
      <c r="A1389" s="1" t="s">
        <v>1502</v>
      </c>
      <c r="B1389" s="1"/>
      <c r="C1389" s="53">
        <f t="shared" si="21"/>
        <v>11</v>
      </c>
      <c r="D1389" s="2">
        <f>IF(ISERROR(VLOOKUP($A1389,'31.01.2022'!$A:$I,9,0)=TRUE),0,VLOOKUP($A1389,'31.01.2022'!$A:$I,9,0))</f>
        <v>0</v>
      </c>
      <c r="E1389" s="2">
        <f>IF(ISERROR(VLOOKUP($A1389,'28.02.2022'!$A:$I,9,0)=TRUE),0,VLOOKUP($A1389,'28.02.2022'!$A:$I,9,0))</f>
        <v>0</v>
      </c>
      <c r="F1389" s="2">
        <f>IF(ISERROR(VLOOKUP($A1389,'31.03.2022'!$A:$I,9,0)=TRUE),0,VLOOKUP($A1389,'31.03.2022'!$A:$I,9,0))</f>
        <v>0</v>
      </c>
      <c r="G1389" s="2">
        <f>IF(ISERROR(VLOOKUP($A1389,'30.04.2022'!$A:$I,9,0)=TRUE),0,VLOOKUP($A1389,'30.04.2022'!$A:$I,9,0))</f>
        <v>0</v>
      </c>
      <c r="H1389" s="2">
        <f>IF(ISERROR(VLOOKUP($A1389,'31.05.2022'!$A:$I,9,0)=TRUE),0,VLOOKUP($A1389,'31.05.2022'!$A:$I,9,0))</f>
        <v>0</v>
      </c>
      <c r="I1389" s="2">
        <f>IF(ISERROR(VLOOKUP($A1389,'30.06.2022'!$A:$I,9,0)=TRUE),0,VLOOKUP($A1389,'30.06.2022'!$A:$I,9,0))</f>
        <v>0</v>
      </c>
      <c r="J1389" s="39">
        <f>IF(ISERROR(VLOOKUP($A1389,'31.07.2022'!$A:$I,9,0)=TRUE),0,VLOOKUP($A1389,'31.07.2022'!$A:$I,9,0))</f>
        <v>0</v>
      </c>
      <c r="K1389" s="39">
        <f>IF(ISERROR(VLOOKUP($A1389,'31.08.2022'!$A:$I,9,0)=TRUE),0,VLOOKUP($A1389,'31.08.2022'!$A:$I,9,0))</f>
        <v>0</v>
      </c>
      <c r="L1389" s="39">
        <f>IF(ISERROR(VLOOKUP($A1389,'30.09.2022'!$A:$I,9,0)=TRUE),0,VLOOKUP($A1389,'30.09.2022'!$A:$I,9,0))</f>
        <v>0</v>
      </c>
      <c r="M1389" s="39">
        <f>IF(ISERROR(VLOOKUP($A1389,'31.10.2022'!$A:$I,9,0)=TRUE),0,VLOOKUP($A1389,'31.10.2022'!$A:$I,9,0))</f>
        <v>0</v>
      </c>
      <c r="N1389" s="39">
        <f>IF(ISERROR(VLOOKUP($A1389,'30.11.2022'!$A:$I,9,0)=TRUE),0,VLOOKUP($A1389,'30.11.2022'!$A:$I,9,0))</f>
        <v>0</v>
      </c>
      <c r="O1389" s="39">
        <f>IF(ISERROR(VLOOKUP($A1389,'31.12.2022'!$A:$I,9,0)=TRUE),0,VLOOKUP($A1389,'31.12.2022'!$A:$I,9,0))</f>
        <v>0</v>
      </c>
    </row>
    <row r="1390" spans="1:15" x14ac:dyDescent="0.3">
      <c r="A1390" s="1" t="s">
        <v>1503</v>
      </c>
      <c r="B1390" s="1"/>
      <c r="C1390" s="53">
        <f t="shared" si="21"/>
        <v>11</v>
      </c>
      <c r="D1390" s="2">
        <f>IF(ISERROR(VLOOKUP($A1390,'31.01.2022'!$A:$I,9,0)=TRUE),0,VLOOKUP($A1390,'31.01.2022'!$A:$I,9,0))</f>
        <v>0</v>
      </c>
      <c r="E1390" s="2">
        <f>IF(ISERROR(VLOOKUP($A1390,'28.02.2022'!$A:$I,9,0)=TRUE),0,VLOOKUP($A1390,'28.02.2022'!$A:$I,9,0))</f>
        <v>0</v>
      </c>
      <c r="F1390" s="2">
        <f>IF(ISERROR(VLOOKUP($A1390,'31.03.2022'!$A:$I,9,0)=TRUE),0,VLOOKUP($A1390,'31.03.2022'!$A:$I,9,0))</f>
        <v>-7884</v>
      </c>
      <c r="G1390" s="2">
        <f>IF(ISERROR(VLOOKUP($A1390,'30.04.2022'!$A:$I,9,0)=TRUE),0,VLOOKUP($A1390,'30.04.2022'!$A:$I,9,0))</f>
        <v>-44136.9</v>
      </c>
      <c r="H1390" s="2">
        <f>IF(ISERROR(VLOOKUP($A1390,'31.05.2022'!$A:$I,9,0)=TRUE),0,VLOOKUP($A1390,'31.05.2022'!$A:$I,9,0))</f>
        <v>-22180.5</v>
      </c>
      <c r="I1390" s="2">
        <f>IF(ISERROR(VLOOKUP($A1390,'30.06.2022'!$A:$I,9,0)=TRUE),0,VLOOKUP($A1390,'30.06.2022'!$A:$I,9,0))</f>
        <v>-73426.5</v>
      </c>
      <c r="J1390" s="39">
        <f>IF(ISERROR(VLOOKUP($A1390,'31.07.2022'!$A:$I,9,0)=TRUE),0,VLOOKUP($A1390,'31.07.2022'!$A:$I,9,0))</f>
        <v>-73426.5</v>
      </c>
      <c r="K1390" s="39">
        <f>IF(ISERROR(VLOOKUP($A1390,'31.08.2022'!$A:$I,9,0)=TRUE),0,VLOOKUP($A1390,'31.08.2022'!$A:$I,9,0))</f>
        <v>-73426.5</v>
      </c>
      <c r="L1390" s="39">
        <f>IF(ISERROR(VLOOKUP($A1390,'30.09.2022'!$A:$I,9,0)=TRUE),0,VLOOKUP($A1390,'30.09.2022'!$A:$I,9,0))</f>
        <v>-73426.5</v>
      </c>
      <c r="M1390" s="39">
        <f>IF(ISERROR(VLOOKUP($A1390,'31.10.2022'!$A:$I,9,0)=TRUE),0,VLOOKUP($A1390,'31.10.2022'!$A:$I,9,0))</f>
        <v>-73426.5</v>
      </c>
      <c r="N1390" s="39">
        <f>IF(ISERROR(VLOOKUP($A1390,'30.11.2022'!$A:$I,9,0)=TRUE),0,VLOOKUP($A1390,'30.11.2022'!$A:$I,9,0))</f>
        <v>-73426.5</v>
      </c>
      <c r="O1390" s="39">
        <f>IF(ISERROR(VLOOKUP($A1390,'31.12.2022'!$A:$I,9,0)=TRUE),0,VLOOKUP($A1390,'31.12.2022'!$A:$I,9,0))</f>
        <v>-73426.5</v>
      </c>
    </row>
    <row r="1391" spans="1:15" x14ac:dyDescent="0.3">
      <c r="A1391" s="1" t="s">
        <v>1504</v>
      </c>
      <c r="B1391" s="1"/>
      <c r="C1391" s="53">
        <f t="shared" si="21"/>
        <v>11</v>
      </c>
      <c r="D1391" s="2">
        <f>IF(ISERROR(VLOOKUP($A1391,'31.01.2022'!$A:$I,9,0)=TRUE),0,VLOOKUP($A1391,'31.01.2022'!$A:$I,9,0))</f>
        <v>3353.94</v>
      </c>
      <c r="E1391" s="2">
        <f>IF(ISERROR(VLOOKUP($A1391,'28.02.2022'!$A:$I,9,0)=TRUE),0,VLOOKUP($A1391,'28.02.2022'!$A:$I,9,0))</f>
        <v>3353.94</v>
      </c>
      <c r="F1391" s="2">
        <f>IF(ISERROR(VLOOKUP($A1391,'31.03.2022'!$A:$I,9,0)=TRUE),0,VLOOKUP($A1391,'31.03.2022'!$A:$I,9,0))</f>
        <v>6553.94</v>
      </c>
      <c r="G1391" s="2">
        <f>IF(ISERROR(VLOOKUP($A1391,'30.04.2022'!$A:$I,9,0)=TRUE),0,VLOOKUP($A1391,'30.04.2022'!$A:$I,9,0))</f>
        <v>6553.94</v>
      </c>
      <c r="H1391" s="2">
        <f>IF(ISERROR(VLOOKUP($A1391,'31.05.2022'!$A:$I,9,0)=TRUE),0,VLOOKUP($A1391,'31.05.2022'!$A:$I,9,0))</f>
        <v>6553.94</v>
      </c>
      <c r="I1391" s="2">
        <f>IF(ISERROR(VLOOKUP($A1391,'30.06.2022'!$A:$I,9,0)=TRUE),0,VLOOKUP($A1391,'30.06.2022'!$A:$I,9,0))</f>
        <v>6553.94</v>
      </c>
      <c r="J1391" s="39">
        <f>IF(ISERROR(VLOOKUP($A1391,'31.07.2022'!$A:$I,9,0)=TRUE),0,VLOOKUP($A1391,'31.07.2022'!$A:$I,9,0))</f>
        <v>6553.94</v>
      </c>
      <c r="K1391" s="39">
        <f>IF(ISERROR(VLOOKUP($A1391,'31.08.2022'!$A:$I,9,0)=TRUE),0,VLOOKUP($A1391,'31.08.2022'!$A:$I,9,0))</f>
        <v>6553.94</v>
      </c>
      <c r="L1391" s="39">
        <f>IF(ISERROR(VLOOKUP($A1391,'30.09.2022'!$A:$I,9,0)=TRUE),0,VLOOKUP($A1391,'30.09.2022'!$A:$I,9,0))</f>
        <v>6553.94</v>
      </c>
      <c r="M1391" s="39">
        <f>IF(ISERROR(VLOOKUP($A1391,'31.10.2022'!$A:$I,9,0)=TRUE),0,VLOOKUP($A1391,'31.10.2022'!$A:$I,9,0))</f>
        <v>6553.94</v>
      </c>
      <c r="N1391" s="39">
        <f>IF(ISERROR(VLOOKUP($A1391,'30.11.2022'!$A:$I,9,0)=TRUE),0,VLOOKUP($A1391,'30.11.2022'!$A:$I,9,0))</f>
        <v>6553.94</v>
      </c>
      <c r="O1391" s="39">
        <f>IF(ISERROR(VLOOKUP($A1391,'31.12.2022'!$A:$I,9,0)=TRUE),0,VLOOKUP($A1391,'31.12.2022'!$A:$I,9,0))</f>
        <v>6553.94</v>
      </c>
    </row>
    <row r="1392" spans="1:15" x14ac:dyDescent="0.3">
      <c r="A1392" s="1" t="s">
        <v>1505</v>
      </c>
      <c r="B1392" s="1"/>
      <c r="C1392" s="53">
        <f t="shared" si="21"/>
        <v>11</v>
      </c>
      <c r="D1392" s="2">
        <f>IF(ISERROR(VLOOKUP($A1392,'31.01.2022'!$A:$I,9,0)=TRUE),0,VLOOKUP($A1392,'31.01.2022'!$A:$I,9,0))</f>
        <v>0</v>
      </c>
      <c r="E1392" s="2">
        <f>IF(ISERROR(VLOOKUP($A1392,'28.02.2022'!$A:$I,9,0)=TRUE),0,VLOOKUP($A1392,'28.02.2022'!$A:$I,9,0))</f>
        <v>-1180</v>
      </c>
      <c r="F1392" s="2">
        <f>IF(ISERROR(VLOOKUP($A1392,'31.03.2022'!$A:$I,9,0)=TRUE),0,VLOOKUP($A1392,'31.03.2022'!$A:$I,9,0))</f>
        <v>-1180</v>
      </c>
      <c r="G1392" s="2">
        <f>IF(ISERROR(VLOOKUP($A1392,'30.04.2022'!$A:$I,9,0)=TRUE),0,VLOOKUP($A1392,'30.04.2022'!$A:$I,9,0))</f>
        <v>-1271.79</v>
      </c>
      <c r="H1392" s="2">
        <f>IF(ISERROR(VLOOKUP($A1392,'31.05.2022'!$A:$I,9,0)=TRUE),0,VLOOKUP($A1392,'31.05.2022'!$A:$I,9,0))</f>
        <v>203.21000000000004</v>
      </c>
      <c r="I1392" s="2">
        <f>IF(ISERROR(VLOOKUP($A1392,'30.06.2022'!$A:$I,9,0)=TRUE),0,VLOOKUP($A1392,'30.06.2022'!$A:$I,9,0))</f>
        <v>-1802.79</v>
      </c>
      <c r="J1392" s="39">
        <f>IF(ISERROR(VLOOKUP($A1392,'31.07.2022'!$A:$I,9,0)=TRUE),0,VLOOKUP($A1392,'31.07.2022'!$A:$I,9,0))</f>
        <v>-1802.79</v>
      </c>
      <c r="K1392" s="39">
        <f>IF(ISERROR(VLOOKUP($A1392,'31.08.2022'!$A:$I,9,0)=TRUE),0,VLOOKUP($A1392,'31.08.2022'!$A:$I,9,0))</f>
        <v>-1802.79</v>
      </c>
      <c r="L1392" s="39">
        <f>IF(ISERROR(VLOOKUP($A1392,'30.09.2022'!$A:$I,9,0)=TRUE),0,VLOOKUP($A1392,'30.09.2022'!$A:$I,9,0))</f>
        <v>-1802.79</v>
      </c>
      <c r="M1392" s="39">
        <f>IF(ISERROR(VLOOKUP($A1392,'31.10.2022'!$A:$I,9,0)=TRUE),0,VLOOKUP($A1392,'31.10.2022'!$A:$I,9,0))</f>
        <v>-1802.79</v>
      </c>
      <c r="N1392" s="39">
        <f>IF(ISERROR(VLOOKUP($A1392,'30.11.2022'!$A:$I,9,0)=TRUE),0,VLOOKUP($A1392,'30.11.2022'!$A:$I,9,0))</f>
        <v>-1802.79</v>
      </c>
      <c r="O1392" s="39">
        <f>IF(ISERROR(VLOOKUP($A1392,'31.12.2022'!$A:$I,9,0)=TRUE),0,VLOOKUP($A1392,'31.12.2022'!$A:$I,9,0))</f>
        <v>-1802.79</v>
      </c>
    </row>
    <row r="1393" spans="1:15" x14ac:dyDescent="0.3">
      <c r="A1393" s="1" t="s">
        <v>1506</v>
      </c>
      <c r="B1393" s="1"/>
      <c r="C1393" s="53">
        <f t="shared" si="21"/>
        <v>11</v>
      </c>
      <c r="D1393" s="2">
        <f>IF(ISERROR(VLOOKUP($A1393,'31.01.2022'!$A:$I,9,0)=TRUE),0,VLOOKUP($A1393,'31.01.2022'!$A:$I,9,0))</f>
        <v>0</v>
      </c>
      <c r="E1393" s="2">
        <f>IF(ISERROR(VLOOKUP($A1393,'28.02.2022'!$A:$I,9,0)=TRUE),0,VLOOKUP($A1393,'28.02.2022'!$A:$I,9,0))</f>
        <v>0</v>
      </c>
      <c r="F1393" s="2">
        <f>IF(ISERROR(VLOOKUP($A1393,'31.03.2022'!$A:$I,9,0)=TRUE),0,VLOOKUP($A1393,'31.03.2022'!$A:$I,9,0))</f>
        <v>0</v>
      </c>
      <c r="G1393" s="2">
        <f>IF(ISERROR(VLOOKUP($A1393,'30.04.2022'!$A:$I,9,0)=TRUE),0,VLOOKUP($A1393,'30.04.2022'!$A:$I,9,0))</f>
        <v>0</v>
      </c>
      <c r="H1393" s="2">
        <f>IF(ISERROR(VLOOKUP($A1393,'31.05.2022'!$A:$I,9,0)=TRUE),0,VLOOKUP($A1393,'31.05.2022'!$A:$I,9,0))</f>
        <v>-1062</v>
      </c>
      <c r="I1393" s="2">
        <f>IF(ISERROR(VLOOKUP($A1393,'30.06.2022'!$A:$I,9,0)=TRUE),0,VLOOKUP($A1393,'30.06.2022'!$A:$I,9,0))</f>
        <v>-1062</v>
      </c>
      <c r="J1393" s="39">
        <f>IF(ISERROR(VLOOKUP($A1393,'31.07.2022'!$A:$I,9,0)=TRUE),0,VLOOKUP($A1393,'31.07.2022'!$A:$I,9,0))</f>
        <v>-1062</v>
      </c>
      <c r="K1393" s="39">
        <f>IF(ISERROR(VLOOKUP($A1393,'31.08.2022'!$A:$I,9,0)=TRUE),0,VLOOKUP($A1393,'31.08.2022'!$A:$I,9,0))</f>
        <v>-1062</v>
      </c>
      <c r="L1393" s="39">
        <f>IF(ISERROR(VLOOKUP($A1393,'30.09.2022'!$A:$I,9,0)=TRUE),0,VLOOKUP($A1393,'30.09.2022'!$A:$I,9,0))</f>
        <v>-1062</v>
      </c>
      <c r="M1393" s="39">
        <f>IF(ISERROR(VLOOKUP($A1393,'31.10.2022'!$A:$I,9,0)=TRUE),0,VLOOKUP($A1393,'31.10.2022'!$A:$I,9,0))</f>
        <v>-1062</v>
      </c>
      <c r="N1393" s="39">
        <f>IF(ISERROR(VLOOKUP($A1393,'30.11.2022'!$A:$I,9,0)=TRUE),0,VLOOKUP($A1393,'30.11.2022'!$A:$I,9,0))</f>
        <v>-1062</v>
      </c>
      <c r="O1393" s="39">
        <f>IF(ISERROR(VLOOKUP($A1393,'31.12.2022'!$A:$I,9,0)=TRUE),0,VLOOKUP($A1393,'31.12.2022'!$A:$I,9,0))</f>
        <v>-1062</v>
      </c>
    </row>
    <row r="1394" spans="1:15" x14ac:dyDescent="0.3">
      <c r="A1394" s="1" t="s">
        <v>1507</v>
      </c>
      <c r="B1394" s="1"/>
      <c r="C1394" s="53">
        <f t="shared" si="21"/>
        <v>11</v>
      </c>
      <c r="D1394" s="2">
        <f>IF(ISERROR(VLOOKUP($A1394,'31.01.2022'!$A:$I,9,0)=TRUE),0,VLOOKUP($A1394,'31.01.2022'!$A:$I,9,0))</f>
        <v>0</v>
      </c>
      <c r="E1394" s="2">
        <f>IF(ISERROR(VLOOKUP($A1394,'28.02.2022'!$A:$I,9,0)=TRUE),0,VLOOKUP($A1394,'28.02.2022'!$A:$I,9,0))</f>
        <v>0</v>
      </c>
      <c r="F1394" s="2">
        <f>IF(ISERROR(VLOOKUP($A1394,'31.03.2022'!$A:$I,9,0)=TRUE),0,VLOOKUP($A1394,'31.03.2022'!$A:$I,9,0))</f>
        <v>0</v>
      </c>
      <c r="G1394" s="2">
        <f>IF(ISERROR(VLOOKUP($A1394,'30.04.2022'!$A:$I,9,0)=TRUE),0,VLOOKUP($A1394,'30.04.2022'!$A:$I,9,0))</f>
        <v>0</v>
      </c>
      <c r="H1394" s="2">
        <f>IF(ISERROR(VLOOKUP($A1394,'31.05.2022'!$A:$I,9,0)=TRUE),0,VLOOKUP($A1394,'31.05.2022'!$A:$I,9,0))</f>
        <v>2250</v>
      </c>
      <c r="I1394" s="2">
        <f>IF(ISERROR(VLOOKUP($A1394,'30.06.2022'!$A:$I,9,0)=TRUE),0,VLOOKUP($A1394,'30.06.2022'!$A:$I,9,0))</f>
        <v>2250</v>
      </c>
      <c r="J1394" s="39">
        <f>IF(ISERROR(VLOOKUP($A1394,'31.07.2022'!$A:$I,9,0)=TRUE),0,VLOOKUP($A1394,'31.07.2022'!$A:$I,9,0))</f>
        <v>2250</v>
      </c>
      <c r="K1394" s="39">
        <f>IF(ISERROR(VLOOKUP($A1394,'31.08.2022'!$A:$I,9,0)=TRUE),0,VLOOKUP($A1394,'31.08.2022'!$A:$I,9,0))</f>
        <v>2250</v>
      </c>
      <c r="L1394" s="39">
        <f>IF(ISERROR(VLOOKUP($A1394,'30.09.2022'!$A:$I,9,0)=TRUE),0,VLOOKUP($A1394,'30.09.2022'!$A:$I,9,0))</f>
        <v>2250</v>
      </c>
      <c r="M1394" s="39">
        <f>IF(ISERROR(VLOOKUP($A1394,'31.10.2022'!$A:$I,9,0)=TRUE),0,VLOOKUP($A1394,'31.10.2022'!$A:$I,9,0))</f>
        <v>2250</v>
      </c>
      <c r="N1394" s="39">
        <f>IF(ISERROR(VLOOKUP($A1394,'30.11.2022'!$A:$I,9,0)=TRUE),0,VLOOKUP($A1394,'30.11.2022'!$A:$I,9,0))</f>
        <v>2250</v>
      </c>
      <c r="O1394" s="39">
        <f>IF(ISERROR(VLOOKUP($A1394,'31.12.2022'!$A:$I,9,0)=TRUE),0,VLOOKUP($A1394,'31.12.2022'!$A:$I,9,0))</f>
        <v>2250</v>
      </c>
    </row>
    <row r="1395" spans="1:15" x14ac:dyDescent="0.3">
      <c r="A1395" s="1" t="s">
        <v>1508</v>
      </c>
      <c r="B1395" s="1"/>
      <c r="C1395" s="53">
        <f t="shared" si="21"/>
        <v>11</v>
      </c>
      <c r="D1395" s="2">
        <f>IF(ISERROR(VLOOKUP($A1395,'31.01.2022'!$A:$I,9,0)=TRUE),0,VLOOKUP($A1395,'31.01.2022'!$A:$I,9,0))</f>
        <v>0</v>
      </c>
      <c r="E1395" s="2">
        <f>IF(ISERROR(VLOOKUP($A1395,'28.02.2022'!$A:$I,9,0)=TRUE),0,VLOOKUP($A1395,'28.02.2022'!$A:$I,9,0))</f>
        <v>0</v>
      </c>
      <c r="F1395" s="2">
        <f>IF(ISERROR(VLOOKUP($A1395,'31.03.2022'!$A:$I,9,0)=TRUE),0,VLOOKUP($A1395,'31.03.2022'!$A:$I,9,0))</f>
        <v>0</v>
      </c>
      <c r="G1395" s="2">
        <f>IF(ISERROR(VLOOKUP($A1395,'30.04.2022'!$A:$I,9,0)=TRUE),0,VLOOKUP($A1395,'30.04.2022'!$A:$I,9,0))</f>
        <v>0</v>
      </c>
      <c r="H1395" s="2">
        <f>IF(ISERROR(VLOOKUP($A1395,'31.05.2022'!$A:$I,9,0)=TRUE),0,VLOOKUP($A1395,'31.05.2022'!$A:$I,9,0))</f>
        <v>-2250</v>
      </c>
      <c r="I1395" s="2">
        <f>IF(ISERROR(VLOOKUP($A1395,'30.06.2022'!$A:$I,9,0)=TRUE),0,VLOOKUP($A1395,'30.06.2022'!$A:$I,9,0))</f>
        <v>-2250</v>
      </c>
      <c r="J1395" s="39">
        <f>IF(ISERROR(VLOOKUP($A1395,'31.07.2022'!$A:$I,9,0)=TRUE),0,VLOOKUP($A1395,'31.07.2022'!$A:$I,9,0))</f>
        <v>-2250</v>
      </c>
      <c r="K1395" s="39">
        <f>IF(ISERROR(VLOOKUP($A1395,'31.08.2022'!$A:$I,9,0)=TRUE),0,VLOOKUP($A1395,'31.08.2022'!$A:$I,9,0))</f>
        <v>-2250</v>
      </c>
      <c r="L1395" s="39">
        <f>IF(ISERROR(VLOOKUP($A1395,'30.09.2022'!$A:$I,9,0)=TRUE),0,VLOOKUP($A1395,'30.09.2022'!$A:$I,9,0))</f>
        <v>-2250</v>
      </c>
      <c r="M1395" s="39">
        <f>IF(ISERROR(VLOOKUP($A1395,'31.10.2022'!$A:$I,9,0)=TRUE),0,VLOOKUP($A1395,'31.10.2022'!$A:$I,9,0))</f>
        <v>-2250</v>
      </c>
      <c r="N1395" s="39">
        <f>IF(ISERROR(VLOOKUP($A1395,'30.11.2022'!$A:$I,9,0)=TRUE),0,VLOOKUP($A1395,'30.11.2022'!$A:$I,9,0))</f>
        <v>-2250</v>
      </c>
      <c r="O1395" s="39">
        <f>IF(ISERROR(VLOOKUP($A1395,'31.12.2022'!$A:$I,9,0)=TRUE),0,VLOOKUP($A1395,'31.12.2022'!$A:$I,9,0))</f>
        <v>-2250</v>
      </c>
    </row>
    <row r="1396" spans="1:15" x14ac:dyDescent="0.3">
      <c r="A1396" s="1" t="s">
        <v>1509</v>
      </c>
      <c r="B1396" s="1"/>
      <c r="C1396" s="53">
        <f t="shared" si="21"/>
        <v>11</v>
      </c>
      <c r="D1396" s="2">
        <f>IF(ISERROR(VLOOKUP($A1396,'31.01.2022'!$A:$I,9,0)=TRUE),0,VLOOKUP($A1396,'31.01.2022'!$A:$I,9,0))</f>
        <v>-0.8</v>
      </c>
      <c r="E1396" s="2">
        <f>IF(ISERROR(VLOOKUP($A1396,'28.02.2022'!$A:$I,9,0)=TRUE),0,VLOOKUP($A1396,'28.02.2022'!$A:$I,9,0))</f>
        <v>-0.8</v>
      </c>
      <c r="F1396" s="2">
        <f>IF(ISERROR(VLOOKUP($A1396,'31.03.2022'!$A:$I,9,0)=TRUE),0,VLOOKUP($A1396,'31.03.2022'!$A:$I,9,0))</f>
        <v>-0.8</v>
      </c>
      <c r="G1396" s="2">
        <f>IF(ISERROR(VLOOKUP($A1396,'30.04.2022'!$A:$I,9,0)=TRUE),0,VLOOKUP($A1396,'30.04.2022'!$A:$I,9,0))</f>
        <v>-0.8</v>
      </c>
      <c r="H1396" s="2">
        <f>IF(ISERROR(VLOOKUP($A1396,'31.05.2022'!$A:$I,9,0)=TRUE),0,VLOOKUP($A1396,'31.05.2022'!$A:$I,9,0))</f>
        <v>-0.7999999999992724</v>
      </c>
      <c r="I1396" s="2">
        <f>IF(ISERROR(VLOOKUP($A1396,'30.06.2022'!$A:$I,9,0)=TRUE),0,VLOOKUP($A1396,'30.06.2022'!$A:$I,9,0))</f>
        <v>-0.7999999999992724</v>
      </c>
      <c r="J1396" s="39">
        <f>IF(ISERROR(VLOOKUP($A1396,'31.07.2022'!$A:$I,9,0)=TRUE),0,VLOOKUP($A1396,'31.07.2022'!$A:$I,9,0))</f>
        <v>-0.7999999999992724</v>
      </c>
      <c r="K1396" s="39">
        <f>IF(ISERROR(VLOOKUP($A1396,'31.08.2022'!$A:$I,9,0)=TRUE),0,VLOOKUP($A1396,'31.08.2022'!$A:$I,9,0))</f>
        <v>-0.7999999999992724</v>
      </c>
      <c r="L1396" s="39">
        <f>IF(ISERROR(VLOOKUP($A1396,'30.09.2022'!$A:$I,9,0)=TRUE),0,VLOOKUP($A1396,'30.09.2022'!$A:$I,9,0))</f>
        <v>-0.7999999999992724</v>
      </c>
      <c r="M1396" s="39">
        <f>IF(ISERROR(VLOOKUP($A1396,'31.10.2022'!$A:$I,9,0)=TRUE),0,VLOOKUP($A1396,'31.10.2022'!$A:$I,9,0))</f>
        <v>-0.7999999999992724</v>
      </c>
      <c r="N1396" s="39">
        <f>IF(ISERROR(VLOOKUP($A1396,'30.11.2022'!$A:$I,9,0)=TRUE),0,VLOOKUP($A1396,'30.11.2022'!$A:$I,9,0))</f>
        <v>-0.7999999999992724</v>
      </c>
      <c r="O1396" s="39">
        <f>IF(ISERROR(VLOOKUP($A1396,'31.12.2022'!$A:$I,9,0)=TRUE),0,VLOOKUP($A1396,'31.12.2022'!$A:$I,9,0))</f>
        <v>-0.7999999999992724</v>
      </c>
    </row>
    <row r="1397" spans="1:15" x14ac:dyDescent="0.3">
      <c r="A1397" s="1" t="s">
        <v>1510</v>
      </c>
      <c r="B1397" s="1"/>
      <c r="C1397" s="53">
        <f t="shared" si="21"/>
        <v>11</v>
      </c>
      <c r="D1397" s="2">
        <f>IF(ISERROR(VLOOKUP($A1397,'31.01.2022'!$A:$I,9,0)=TRUE),0,VLOOKUP($A1397,'31.01.2022'!$A:$I,9,0))</f>
        <v>-439.04</v>
      </c>
      <c r="E1397" s="2">
        <f>IF(ISERROR(VLOOKUP($A1397,'28.02.2022'!$A:$I,9,0)=TRUE),0,VLOOKUP($A1397,'28.02.2022'!$A:$I,9,0))</f>
        <v>-439.04</v>
      </c>
      <c r="F1397" s="2">
        <f>IF(ISERROR(VLOOKUP($A1397,'31.03.2022'!$A:$I,9,0)=TRUE),0,VLOOKUP($A1397,'31.03.2022'!$A:$I,9,0))</f>
        <v>-439.04</v>
      </c>
      <c r="G1397" s="2">
        <f>IF(ISERROR(VLOOKUP($A1397,'30.04.2022'!$A:$I,9,0)=TRUE),0,VLOOKUP($A1397,'30.04.2022'!$A:$I,9,0))</f>
        <v>-439.04</v>
      </c>
      <c r="H1397" s="2">
        <f>IF(ISERROR(VLOOKUP($A1397,'31.05.2022'!$A:$I,9,0)=TRUE),0,VLOOKUP($A1397,'31.05.2022'!$A:$I,9,0))</f>
        <v>-439.04</v>
      </c>
      <c r="I1397" s="2">
        <f>IF(ISERROR(VLOOKUP($A1397,'30.06.2022'!$A:$I,9,0)=TRUE),0,VLOOKUP($A1397,'30.06.2022'!$A:$I,9,0))</f>
        <v>-439.04</v>
      </c>
      <c r="J1397" s="39">
        <f>IF(ISERROR(VLOOKUP($A1397,'31.07.2022'!$A:$I,9,0)=TRUE),0,VLOOKUP($A1397,'31.07.2022'!$A:$I,9,0))</f>
        <v>-439.04</v>
      </c>
      <c r="K1397" s="39">
        <f>IF(ISERROR(VLOOKUP($A1397,'31.08.2022'!$A:$I,9,0)=TRUE),0,VLOOKUP($A1397,'31.08.2022'!$A:$I,9,0))</f>
        <v>-439.04</v>
      </c>
      <c r="L1397" s="39">
        <f>IF(ISERROR(VLOOKUP($A1397,'30.09.2022'!$A:$I,9,0)=TRUE),0,VLOOKUP($A1397,'30.09.2022'!$A:$I,9,0))</f>
        <v>-439.04</v>
      </c>
      <c r="M1397" s="39">
        <f>IF(ISERROR(VLOOKUP($A1397,'31.10.2022'!$A:$I,9,0)=TRUE),0,VLOOKUP($A1397,'31.10.2022'!$A:$I,9,0))</f>
        <v>-439.04</v>
      </c>
      <c r="N1397" s="39">
        <f>IF(ISERROR(VLOOKUP($A1397,'30.11.2022'!$A:$I,9,0)=TRUE),0,VLOOKUP($A1397,'30.11.2022'!$A:$I,9,0))</f>
        <v>-439.04</v>
      </c>
      <c r="O1397" s="39">
        <f>IF(ISERROR(VLOOKUP($A1397,'31.12.2022'!$A:$I,9,0)=TRUE),0,VLOOKUP($A1397,'31.12.2022'!$A:$I,9,0))</f>
        <v>-439.04</v>
      </c>
    </row>
    <row r="1398" spans="1:15" x14ac:dyDescent="0.3">
      <c r="A1398" s="1" t="s">
        <v>1511</v>
      </c>
      <c r="B1398" s="1"/>
      <c r="C1398" s="53">
        <f t="shared" si="21"/>
        <v>11</v>
      </c>
      <c r="D1398" s="2">
        <f>IF(ISERROR(VLOOKUP($A1398,'31.01.2022'!$A:$I,9,0)=TRUE),0,VLOOKUP($A1398,'31.01.2022'!$A:$I,9,0))</f>
        <v>-215.46</v>
      </c>
      <c r="E1398" s="2">
        <f>IF(ISERROR(VLOOKUP($A1398,'28.02.2022'!$A:$I,9,0)=TRUE),0,VLOOKUP($A1398,'28.02.2022'!$A:$I,9,0))</f>
        <v>-215.46</v>
      </c>
      <c r="F1398" s="2">
        <f>IF(ISERROR(VLOOKUP($A1398,'31.03.2022'!$A:$I,9,0)=TRUE),0,VLOOKUP($A1398,'31.03.2022'!$A:$I,9,0))</f>
        <v>-215.46</v>
      </c>
      <c r="G1398" s="2">
        <f>IF(ISERROR(VLOOKUP($A1398,'30.04.2022'!$A:$I,9,0)=TRUE),0,VLOOKUP($A1398,'30.04.2022'!$A:$I,9,0))</f>
        <v>-215.46</v>
      </c>
      <c r="H1398" s="2">
        <f>IF(ISERROR(VLOOKUP($A1398,'31.05.2022'!$A:$I,9,0)=TRUE),0,VLOOKUP($A1398,'31.05.2022'!$A:$I,9,0))</f>
        <v>-215.46</v>
      </c>
      <c r="I1398" s="2">
        <f>IF(ISERROR(VLOOKUP($A1398,'30.06.2022'!$A:$I,9,0)=TRUE),0,VLOOKUP($A1398,'30.06.2022'!$A:$I,9,0))</f>
        <v>-215.46</v>
      </c>
      <c r="J1398" s="39">
        <f>IF(ISERROR(VLOOKUP($A1398,'31.07.2022'!$A:$I,9,0)=TRUE),0,VLOOKUP($A1398,'31.07.2022'!$A:$I,9,0))</f>
        <v>-215.46</v>
      </c>
      <c r="K1398" s="39">
        <f>IF(ISERROR(VLOOKUP($A1398,'31.08.2022'!$A:$I,9,0)=TRUE),0,VLOOKUP($A1398,'31.08.2022'!$A:$I,9,0))</f>
        <v>-215.46</v>
      </c>
      <c r="L1398" s="39">
        <f>IF(ISERROR(VLOOKUP($A1398,'30.09.2022'!$A:$I,9,0)=TRUE),0,VLOOKUP($A1398,'30.09.2022'!$A:$I,9,0))</f>
        <v>-215.46</v>
      </c>
      <c r="M1398" s="39">
        <f>IF(ISERROR(VLOOKUP($A1398,'31.10.2022'!$A:$I,9,0)=TRUE),0,VLOOKUP($A1398,'31.10.2022'!$A:$I,9,0))</f>
        <v>-215.46</v>
      </c>
      <c r="N1398" s="39">
        <f>IF(ISERROR(VLOOKUP($A1398,'30.11.2022'!$A:$I,9,0)=TRUE),0,VLOOKUP($A1398,'30.11.2022'!$A:$I,9,0))</f>
        <v>-215.46</v>
      </c>
      <c r="O1398" s="39">
        <f>IF(ISERROR(VLOOKUP($A1398,'31.12.2022'!$A:$I,9,0)=TRUE),0,VLOOKUP($A1398,'31.12.2022'!$A:$I,9,0))</f>
        <v>-215.46</v>
      </c>
    </row>
    <row r="1399" spans="1:15" x14ac:dyDescent="0.3">
      <c r="A1399" s="1" t="s">
        <v>1512</v>
      </c>
      <c r="B1399" s="1"/>
      <c r="C1399" s="53">
        <f t="shared" si="21"/>
        <v>11</v>
      </c>
      <c r="D1399" s="2">
        <f>IF(ISERROR(VLOOKUP($A1399,'31.01.2022'!$A:$I,9,0)=TRUE),0,VLOOKUP($A1399,'31.01.2022'!$A:$I,9,0))</f>
        <v>-248.81</v>
      </c>
      <c r="E1399" s="2">
        <f>IF(ISERROR(VLOOKUP($A1399,'28.02.2022'!$A:$I,9,0)=TRUE),0,VLOOKUP($A1399,'28.02.2022'!$A:$I,9,0))</f>
        <v>-248.81</v>
      </c>
      <c r="F1399" s="2">
        <f>IF(ISERROR(VLOOKUP($A1399,'31.03.2022'!$A:$I,9,0)=TRUE),0,VLOOKUP($A1399,'31.03.2022'!$A:$I,9,0))</f>
        <v>-248.81</v>
      </c>
      <c r="G1399" s="2">
        <f>IF(ISERROR(VLOOKUP($A1399,'30.04.2022'!$A:$I,9,0)=TRUE),0,VLOOKUP($A1399,'30.04.2022'!$A:$I,9,0))</f>
        <v>-248.81</v>
      </c>
      <c r="H1399" s="2">
        <f>IF(ISERROR(VLOOKUP($A1399,'31.05.2022'!$A:$I,9,0)=TRUE),0,VLOOKUP($A1399,'31.05.2022'!$A:$I,9,0))</f>
        <v>-248.81</v>
      </c>
      <c r="I1399" s="2">
        <f>IF(ISERROR(VLOOKUP($A1399,'30.06.2022'!$A:$I,9,0)=TRUE),0,VLOOKUP($A1399,'30.06.2022'!$A:$I,9,0))</f>
        <v>-248.81</v>
      </c>
      <c r="J1399" s="39">
        <f>IF(ISERROR(VLOOKUP($A1399,'31.07.2022'!$A:$I,9,0)=TRUE),0,VLOOKUP($A1399,'31.07.2022'!$A:$I,9,0))</f>
        <v>-248.81</v>
      </c>
      <c r="K1399" s="39">
        <f>IF(ISERROR(VLOOKUP($A1399,'31.08.2022'!$A:$I,9,0)=TRUE),0,VLOOKUP($A1399,'31.08.2022'!$A:$I,9,0))</f>
        <v>-248.81</v>
      </c>
      <c r="L1399" s="39">
        <f>IF(ISERROR(VLOOKUP($A1399,'30.09.2022'!$A:$I,9,0)=TRUE),0,VLOOKUP($A1399,'30.09.2022'!$A:$I,9,0))</f>
        <v>-248.81</v>
      </c>
      <c r="M1399" s="39">
        <f>IF(ISERROR(VLOOKUP($A1399,'31.10.2022'!$A:$I,9,0)=TRUE),0,VLOOKUP($A1399,'31.10.2022'!$A:$I,9,0))</f>
        <v>-248.81</v>
      </c>
      <c r="N1399" s="39">
        <f>IF(ISERROR(VLOOKUP($A1399,'30.11.2022'!$A:$I,9,0)=TRUE),0,VLOOKUP($A1399,'30.11.2022'!$A:$I,9,0))</f>
        <v>-248.81</v>
      </c>
      <c r="O1399" s="39">
        <f>IF(ISERROR(VLOOKUP($A1399,'31.12.2022'!$A:$I,9,0)=TRUE),0,VLOOKUP($A1399,'31.12.2022'!$A:$I,9,0))</f>
        <v>-248.81</v>
      </c>
    </row>
    <row r="1400" spans="1:15" x14ac:dyDescent="0.3">
      <c r="A1400" s="1" t="s">
        <v>1513</v>
      </c>
      <c r="B1400" s="1"/>
      <c r="C1400" s="53">
        <f t="shared" si="21"/>
        <v>11</v>
      </c>
      <c r="D1400" s="2">
        <f>IF(ISERROR(VLOOKUP($A1400,'31.01.2022'!$A:$I,9,0)=TRUE),0,VLOOKUP($A1400,'31.01.2022'!$A:$I,9,0))</f>
        <v>-50.31</v>
      </c>
      <c r="E1400" s="2">
        <f>IF(ISERROR(VLOOKUP($A1400,'28.02.2022'!$A:$I,9,0)=TRUE),0,VLOOKUP($A1400,'28.02.2022'!$A:$I,9,0))</f>
        <v>-50.31</v>
      </c>
      <c r="F1400" s="2">
        <f>IF(ISERROR(VLOOKUP($A1400,'31.03.2022'!$A:$I,9,0)=TRUE),0,VLOOKUP($A1400,'31.03.2022'!$A:$I,9,0))</f>
        <v>-50.31</v>
      </c>
      <c r="G1400" s="2">
        <f>IF(ISERROR(VLOOKUP($A1400,'30.04.2022'!$A:$I,9,0)=TRUE),0,VLOOKUP($A1400,'30.04.2022'!$A:$I,9,0))</f>
        <v>-50.31</v>
      </c>
      <c r="H1400" s="2">
        <f>IF(ISERROR(VLOOKUP($A1400,'31.05.2022'!$A:$I,9,0)=TRUE),0,VLOOKUP($A1400,'31.05.2022'!$A:$I,9,0))</f>
        <v>-50.31</v>
      </c>
      <c r="I1400" s="2">
        <f>IF(ISERROR(VLOOKUP($A1400,'30.06.2022'!$A:$I,9,0)=TRUE),0,VLOOKUP($A1400,'30.06.2022'!$A:$I,9,0))</f>
        <v>-50.31</v>
      </c>
      <c r="J1400" s="39">
        <f>IF(ISERROR(VLOOKUP($A1400,'31.07.2022'!$A:$I,9,0)=TRUE),0,VLOOKUP($A1400,'31.07.2022'!$A:$I,9,0))</f>
        <v>-50.31</v>
      </c>
      <c r="K1400" s="39">
        <f>IF(ISERROR(VLOOKUP($A1400,'31.08.2022'!$A:$I,9,0)=TRUE),0,VLOOKUP($A1400,'31.08.2022'!$A:$I,9,0))</f>
        <v>-50.31</v>
      </c>
      <c r="L1400" s="39">
        <f>IF(ISERROR(VLOOKUP($A1400,'30.09.2022'!$A:$I,9,0)=TRUE),0,VLOOKUP($A1400,'30.09.2022'!$A:$I,9,0))</f>
        <v>-50.31</v>
      </c>
      <c r="M1400" s="39">
        <f>IF(ISERROR(VLOOKUP($A1400,'31.10.2022'!$A:$I,9,0)=TRUE),0,VLOOKUP($A1400,'31.10.2022'!$A:$I,9,0))</f>
        <v>-50.31</v>
      </c>
      <c r="N1400" s="39">
        <f>IF(ISERROR(VLOOKUP($A1400,'30.11.2022'!$A:$I,9,0)=TRUE),0,VLOOKUP($A1400,'30.11.2022'!$A:$I,9,0))</f>
        <v>-50.31</v>
      </c>
      <c r="O1400" s="39">
        <f>IF(ISERROR(VLOOKUP($A1400,'31.12.2022'!$A:$I,9,0)=TRUE),0,VLOOKUP($A1400,'31.12.2022'!$A:$I,9,0))</f>
        <v>-50.31</v>
      </c>
    </row>
    <row r="1401" spans="1:15" x14ac:dyDescent="0.3">
      <c r="A1401" s="1" t="s">
        <v>1514</v>
      </c>
      <c r="B1401" s="1"/>
      <c r="C1401" s="53">
        <f t="shared" si="21"/>
        <v>11</v>
      </c>
      <c r="D1401" s="2">
        <f>IF(ISERROR(VLOOKUP($A1401,'31.01.2022'!$A:$I,9,0)=TRUE),0,VLOOKUP($A1401,'31.01.2022'!$A:$I,9,0))</f>
        <v>0</v>
      </c>
      <c r="E1401" s="2">
        <f>IF(ISERROR(VLOOKUP($A1401,'28.02.2022'!$A:$I,9,0)=TRUE),0,VLOOKUP($A1401,'28.02.2022'!$A:$I,9,0))</f>
        <v>-5900</v>
      </c>
      <c r="F1401" s="2">
        <f>IF(ISERROR(VLOOKUP($A1401,'31.03.2022'!$A:$I,9,0)=TRUE),0,VLOOKUP($A1401,'31.03.2022'!$A:$I,9,0))</f>
        <v>-5900</v>
      </c>
      <c r="G1401" s="2">
        <f>IF(ISERROR(VLOOKUP($A1401,'30.04.2022'!$A:$I,9,0)=TRUE),0,VLOOKUP($A1401,'30.04.2022'!$A:$I,9,0))</f>
        <v>-5900</v>
      </c>
      <c r="H1401" s="2">
        <f>IF(ISERROR(VLOOKUP($A1401,'31.05.2022'!$A:$I,9,0)=TRUE),0,VLOOKUP($A1401,'31.05.2022'!$A:$I,9,0))</f>
        <v>0</v>
      </c>
      <c r="I1401" s="2">
        <f>IF(ISERROR(VLOOKUP($A1401,'30.06.2022'!$A:$I,9,0)=TRUE),0,VLOOKUP($A1401,'30.06.2022'!$A:$I,9,0))</f>
        <v>0</v>
      </c>
      <c r="J1401" s="39">
        <f>IF(ISERROR(VLOOKUP($A1401,'31.07.2022'!$A:$I,9,0)=TRUE),0,VLOOKUP($A1401,'31.07.2022'!$A:$I,9,0))</f>
        <v>0</v>
      </c>
      <c r="K1401" s="39">
        <f>IF(ISERROR(VLOOKUP($A1401,'31.08.2022'!$A:$I,9,0)=TRUE),0,VLOOKUP($A1401,'31.08.2022'!$A:$I,9,0))</f>
        <v>0</v>
      </c>
      <c r="L1401" s="39">
        <f>IF(ISERROR(VLOOKUP($A1401,'30.09.2022'!$A:$I,9,0)=TRUE),0,VLOOKUP($A1401,'30.09.2022'!$A:$I,9,0))</f>
        <v>0</v>
      </c>
      <c r="M1401" s="39">
        <f>IF(ISERROR(VLOOKUP($A1401,'31.10.2022'!$A:$I,9,0)=TRUE),0,VLOOKUP($A1401,'31.10.2022'!$A:$I,9,0))</f>
        <v>0</v>
      </c>
      <c r="N1401" s="39">
        <f>IF(ISERROR(VLOOKUP($A1401,'30.11.2022'!$A:$I,9,0)=TRUE),0,VLOOKUP($A1401,'30.11.2022'!$A:$I,9,0))</f>
        <v>0</v>
      </c>
      <c r="O1401" s="39">
        <f>IF(ISERROR(VLOOKUP($A1401,'31.12.2022'!$A:$I,9,0)=TRUE),0,VLOOKUP($A1401,'31.12.2022'!$A:$I,9,0))</f>
        <v>0</v>
      </c>
    </row>
    <row r="1402" spans="1:15" x14ac:dyDescent="0.3">
      <c r="A1402" s="1" t="s">
        <v>1515</v>
      </c>
      <c r="B1402" s="1"/>
      <c r="C1402" s="53">
        <f t="shared" si="21"/>
        <v>11</v>
      </c>
      <c r="D1402" s="2">
        <f>IF(ISERROR(VLOOKUP($A1402,'31.01.2022'!$A:$I,9,0)=TRUE),0,VLOOKUP($A1402,'31.01.2022'!$A:$I,9,0))</f>
        <v>0</v>
      </c>
      <c r="E1402" s="2">
        <f>IF(ISERROR(VLOOKUP($A1402,'28.02.2022'!$A:$I,9,0)=TRUE),0,VLOOKUP($A1402,'28.02.2022'!$A:$I,9,0))</f>
        <v>0</v>
      </c>
      <c r="F1402" s="2">
        <f>IF(ISERROR(VLOOKUP($A1402,'31.03.2022'!$A:$I,9,0)=TRUE),0,VLOOKUP($A1402,'31.03.2022'!$A:$I,9,0))</f>
        <v>0</v>
      </c>
      <c r="G1402" s="2">
        <f>IF(ISERROR(VLOOKUP($A1402,'30.04.2022'!$A:$I,9,0)=TRUE),0,VLOOKUP($A1402,'30.04.2022'!$A:$I,9,0))</f>
        <v>0</v>
      </c>
      <c r="H1402" s="2">
        <f>IF(ISERROR(VLOOKUP($A1402,'31.05.2022'!$A:$I,9,0)=TRUE),0,VLOOKUP($A1402,'31.05.2022'!$A:$I,9,0))</f>
        <v>0</v>
      </c>
      <c r="I1402" s="2">
        <f>IF(ISERROR(VLOOKUP($A1402,'30.06.2022'!$A:$I,9,0)=TRUE),0,VLOOKUP($A1402,'30.06.2022'!$A:$I,9,0))</f>
        <v>0</v>
      </c>
      <c r="J1402" s="39">
        <f>IF(ISERROR(VLOOKUP($A1402,'31.07.2022'!$A:$I,9,0)=TRUE),0,VLOOKUP($A1402,'31.07.2022'!$A:$I,9,0))</f>
        <v>0</v>
      </c>
      <c r="K1402" s="39">
        <f>IF(ISERROR(VLOOKUP($A1402,'31.08.2022'!$A:$I,9,0)=TRUE),0,VLOOKUP($A1402,'31.08.2022'!$A:$I,9,0))</f>
        <v>0</v>
      </c>
      <c r="L1402" s="39">
        <f>IF(ISERROR(VLOOKUP($A1402,'30.09.2022'!$A:$I,9,0)=TRUE),0,VLOOKUP($A1402,'30.09.2022'!$A:$I,9,0))</f>
        <v>0</v>
      </c>
      <c r="M1402" s="39">
        <f>IF(ISERROR(VLOOKUP($A1402,'31.10.2022'!$A:$I,9,0)=TRUE),0,VLOOKUP($A1402,'31.10.2022'!$A:$I,9,0))</f>
        <v>0</v>
      </c>
      <c r="N1402" s="39">
        <f>IF(ISERROR(VLOOKUP($A1402,'30.11.2022'!$A:$I,9,0)=TRUE),0,VLOOKUP($A1402,'30.11.2022'!$A:$I,9,0))</f>
        <v>0</v>
      </c>
      <c r="O1402" s="39">
        <f>IF(ISERROR(VLOOKUP($A1402,'31.12.2022'!$A:$I,9,0)=TRUE),0,VLOOKUP($A1402,'31.12.2022'!$A:$I,9,0))</f>
        <v>0</v>
      </c>
    </row>
    <row r="1403" spans="1:15" x14ac:dyDescent="0.3">
      <c r="A1403" s="1" t="s">
        <v>1516</v>
      </c>
      <c r="B1403" s="1"/>
      <c r="C1403" s="53">
        <f t="shared" si="21"/>
        <v>11</v>
      </c>
      <c r="D1403" s="2">
        <f>IF(ISERROR(VLOOKUP($A1403,'31.01.2022'!$A:$I,9,0)=TRUE),0,VLOOKUP($A1403,'31.01.2022'!$A:$I,9,0))</f>
        <v>150000</v>
      </c>
      <c r="E1403" s="2">
        <f>IF(ISERROR(VLOOKUP($A1403,'28.02.2022'!$A:$I,9,0)=TRUE),0,VLOOKUP($A1403,'28.02.2022'!$A:$I,9,0))</f>
        <v>150000</v>
      </c>
      <c r="F1403" s="2">
        <f>IF(ISERROR(VLOOKUP($A1403,'31.03.2022'!$A:$I,9,0)=TRUE),0,VLOOKUP($A1403,'31.03.2022'!$A:$I,9,0))</f>
        <v>0</v>
      </c>
      <c r="G1403" s="2">
        <f>IF(ISERROR(VLOOKUP($A1403,'30.04.2022'!$A:$I,9,0)=TRUE),0,VLOOKUP($A1403,'30.04.2022'!$A:$I,9,0))</f>
        <v>0</v>
      </c>
      <c r="H1403" s="2">
        <f>IF(ISERROR(VLOOKUP($A1403,'31.05.2022'!$A:$I,9,0)=TRUE),0,VLOOKUP($A1403,'31.05.2022'!$A:$I,9,0))</f>
        <v>0</v>
      </c>
      <c r="I1403" s="2">
        <f>IF(ISERROR(VLOOKUP($A1403,'30.06.2022'!$A:$I,9,0)=TRUE),0,VLOOKUP($A1403,'30.06.2022'!$A:$I,9,0))</f>
        <v>0</v>
      </c>
      <c r="J1403" s="39">
        <f>IF(ISERROR(VLOOKUP($A1403,'31.07.2022'!$A:$I,9,0)=TRUE),0,VLOOKUP($A1403,'31.07.2022'!$A:$I,9,0))</f>
        <v>0</v>
      </c>
      <c r="K1403" s="39">
        <f>IF(ISERROR(VLOOKUP($A1403,'31.08.2022'!$A:$I,9,0)=TRUE),0,VLOOKUP($A1403,'31.08.2022'!$A:$I,9,0))</f>
        <v>0</v>
      </c>
      <c r="L1403" s="39">
        <f>IF(ISERROR(VLOOKUP($A1403,'30.09.2022'!$A:$I,9,0)=TRUE),0,VLOOKUP($A1403,'30.09.2022'!$A:$I,9,0))</f>
        <v>0</v>
      </c>
      <c r="M1403" s="39">
        <f>IF(ISERROR(VLOOKUP($A1403,'31.10.2022'!$A:$I,9,0)=TRUE),0,VLOOKUP($A1403,'31.10.2022'!$A:$I,9,0))</f>
        <v>0</v>
      </c>
      <c r="N1403" s="39">
        <f>IF(ISERROR(VLOOKUP($A1403,'30.11.2022'!$A:$I,9,0)=TRUE),0,VLOOKUP($A1403,'30.11.2022'!$A:$I,9,0))</f>
        <v>0</v>
      </c>
      <c r="O1403" s="39">
        <f>IF(ISERROR(VLOOKUP($A1403,'31.12.2022'!$A:$I,9,0)=TRUE),0,VLOOKUP($A1403,'31.12.2022'!$A:$I,9,0))</f>
        <v>0</v>
      </c>
    </row>
    <row r="1404" spans="1:15" x14ac:dyDescent="0.3">
      <c r="A1404" s="1" t="s">
        <v>1517</v>
      </c>
      <c r="B1404" s="1"/>
      <c r="C1404" s="53">
        <f t="shared" si="21"/>
        <v>11</v>
      </c>
      <c r="D1404" s="2">
        <f>IF(ISERROR(VLOOKUP($A1404,'31.01.2022'!$A:$I,9,0)=TRUE),0,VLOOKUP($A1404,'31.01.2022'!$A:$I,9,0))</f>
        <v>24.24</v>
      </c>
      <c r="E1404" s="2">
        <f>IF(ISERROR(VLOOKUP($A1404,'28.02.2022'!$A:$I,9,0)=TRUE),0,VLOOKUP($A1404,'28.02.2022'!$A:$I,9,0))</f>
        <v>24.24</v>
      </c>
      <c r="F1404" s="2">
        <f>IF(ISERROR(VLOOKUP($A1404,'31.03.2022'!$A:$I,9,0)=TRUE),0,VLOOKUP($A1404,'31.03.2022'!$A:$I,9,0))</f>
        <v>24.24</v>
      </c>
      <c r="G1404" s="2">
        <f>IF(ISERROR(VLOOKUP($A1404,'30.04.2022'!$A:$I,9,0)=TRUE),0,VLOOKUP($A1404,'30.04.2022'!$A:$I,9,0))</f>
        <v>24.24</v>
      </c>
      <c r="H1404" s="2">
        <f>IF(ISERROR(VLOOKUP($A1404,'31.05.2022'!$A:$I,9,0)=TRUE),0,VLOOKUP($A1404,'31.05.2022'!$A:$I,9,0))</f>
        <v>24.24</v>
      </c>
      <c r="I1404" s="2">
        <f>IF(ISERROR(VLOOKUP($A1404,'30.06.2022'!$A:$I,9,0)=TRUE),0,VLOOKUP($A1404,'30.06.2022'!$A:$I,9,0))</f>
        <v>24.24</v>
      </c>
      <c r="J1404" s="39">
        <f>IF(ISERROR(VLOOKUP($A1404,'31.07.2022'!$A:$I,9,0)=TRUE),0,VLOOKUP($A1404,'31.07.2022'!$A:$I,9,0))</f>
        <v>24.24</v>
      </c>
      <c r="K1404" s="39">
        <f>IF(ISERROR(VLOOKUP($A1404,'31.08.2022'!$A:$I,9,0)=TRUE),0,VLOOKUP($A1404,'31.08.2022'!$A:$I,9,0))</f>
        <v>24.24</v>
      </c>
      <c r="L1404" s="39">
        <f>IF(ISERROR(VLOOKUP($A1404,'30.09.2022'!$A:$I,9,0)=TRUE),0,VLOOKUP($A1404,'30.09.2022'!$A:$I,9,0))</f>
        <v>24.24</v>
      </c>
      <c r="M1404" s="39">
        <f>IF(ISERROR(VLOOKUP($A1404,'31.10.2022'!$A:$I,9,0)=TRUE),0,VLOOKUP($A1404,'31.10.2022'!$A:$I,9,0))</f>
        <v>24.24</v>
      </c>
      <c r="N1404" s="39">
        <f>IF(ISERROR(VLOOKUP($A1404,'30.11.2022'!$A:$I,9,0)=TRUE),0,VLOOKUP($A1404,'30.11.2022'!$A:$I,9,0))</f>
        <v>24.24</v>
      </c>
      <c r="O1404" s="39">
        <f>IF(ISERROR(VLOOKUP($A1404,'31.12.2022'!$A:$I,9,0)=TRUE),0,VLOOKUP($A1404,'31.12.2022'!$A:$I,9,0))</f>
        <v>24.24</v>
      </c>
    </row>
    <row r="1405" spans="1:15" x14ac:dyDescent="0.3">
      <c r="A1405" s="1" t="s">
        <v>1518</v>
      </c>
      <c r="B1405" s="1"/>
      <c r="C1405" s="53">
        <f t="shared" si="21"/>
        <v>11</v>
      </c>
      <c r="D1405" s="2">
        <f>IF(ISERROR(VLOOKUP($A1405,'31.01.2022'!$A:$I,9,0)=TRUE),0,VLOOKUP($A1405,'31.01.2022'!$A:$I,9,0))</f>
        <v>-334.07</v>
      </c>
      <c r="E1405" s="2">
        <f>IF(ISERROR(VLOOKUP($A1405,'28.02.2022'!$A:$I,9,0)=TRUE),0,VLOOKUP($A1405,'28.02.2022'!$A:$I,9,0))</f>
        <v>-334.07</v>
      </c>
      <c r="F1405" s="2">
        <f>IF(ISERROR(VLOOKUP($A1405,'31.03.2022'!$A:$I,9,0)=TRUE),0,VLOOKUP($A1405,'31.03.2022'!$A:$I,9,0))</f>
        <v>-334.07</v>
      </c>
      <c r="G1405" s="2">
        <f>IF(ISERROR(VLOOKUP($A1405,'30.04.2022'!$A:$I,9,0)=TRUE),0,VLOOKUP($A1405,'30.04.2022'!$A:$I,9,0))</f>
        <v>-334.07</v>
      </c>
      <c r="H1405" s="2">
        <f>IF(ISERROR(VLOOKUP($A1405,'31.05.2022'!$A:$I,9,0)=TRUE),0,VLOOKUP($A1405,'31.05.2022'!$A:$I,9,0))</f>
        <v>-334.07</v>
      </c>
      <c r="I1405" s="2">
        <f>IF(ISERROR(VLOOKUP($A1405,'30.06.2022'!$A:$I,9,0)=TRUE),0,VLOOKUP($A1405,'30.06.2022'!$A:$I,9,0))</f>
        <v>-334.07</v>
      </c>
      <c r="J1405" s="39">
        <f>IF(ISERROR(VLOOKUP($A1405,'31.07.2022'!$A:$I,9,0)=TRUE),0,VLOOKUP($A1405,'31.07.2022'!$A:$I,9,0))</f>
        <v>-334.07</v>
      </c>
      <c r="K1405" s="39">
        <f>IF(ISERROR(VLOOKUP($A1405,'31.08.2022'!$A:$I,9,0)=TRUE),0,VLOOKUP($A1405,'31.08.2022'!$A:$I,9,0))</f>
        <v>-334.07</v>
      </c>
      <c r="L1405" s="39">
        <f>IF(ISERROR(VLOOKUP($A1405,'30.09.2022'!$A:$I,9,0)=TRUE),0,VLOOKUP($A1405,'30.09.2022'!$A:$I,9,0))</f>
        <v>-334.07</v>
      </c>
      <c r="M1405" s="39">
        <f>IF(ISERROR(VLOOKUP($A1405,'31.10.2022'!$A:$I,9,0)=TRUE),0,VLOOKUP($A1405,'31.10.2022'!$A:$I,9,0))</f>
        <v>-334.07</v>
      </c>
      <c r="N1405" s="39">
        <f>IF(ISERROR(VLOOKUP($A1405,'30.11.2022'!$A:$I,9,0)=TRUE),0,VLOOKUP($A1405,'30.11.2022'!$A:$I,9,0))</f>
        <v>-334.07</v>
      </c>
      <c r="O1405" s="39">
        <f>IF(ISERROR(VLOOKUP($A1405,'31.12.2022'!$A:$I,9,0)=TRUE),0,VLOOKUP($A1405,'31.12.2022'!$A:$I,9,0))</f>
        <v>-334.07</v>
      </c>
    </row>
    <row r="1406" spans="1:15" x14ac:dyDescent="0.3">
      <c r="A1406" s="1" t="s">
        <v>1519</v>
      </c>
      <c r="B1406" s="1"/>
      <c r="C1406" s="53">
        <f t="shared" si="21"/>
        <v>11</v>
      </c>
      <c r="D1406" s="2">
        <f>IF(ISERROR(VLOOKUP($A1406,'31.01.2022'!$A:$I,9,0)=TRUE),0,VLOOKUP($A1406,'31.01.2022'!$A:$I,9,0))</f>
        <v>0</v>
      </c>
      <c r="E1406" s="2">
        <f>IF(ISERROR(VLOOKUP($A1406,'28.02.2022'!$A:$I,9,0)=TRUE),0,VLOOKUP($A1406,'28.02.2022'!$A:$I,9,0))</f>
        <v>0</v>
      </c>
      <c r="F1406" s="2">
        <f>IF(ISERROR(VLOOKUP($A1406,'31.03.2022'!$A:$I,9,0)=TRUE),0,VLOOKUP($A1406,'31.03.2022'!$A:$I,9,0))</f>
        <v>0</v>
      </c>
      <c r="G1406" s="2">
        <f>IF(ISERROR(VLOOKUP($A1406,'30.04.2022'!$A:$I,9,0)=TRUE),0,VLOOKUP($A1406,'30.04.2022'!$A:$I,9,0))</f>
        <v>0</v>
      </c>
      <c r="H1406" s="2">
        <f>IF(ISERROR(VLOOKUP($A1406,'31.05.2022'!$A:$I,9,0)=TRUE),0,VLOOKUP($A1406,'31.05.2022'!$A:$I,9,0))</f>
        <v>0</v>
      </c>
      <c r="I1406" s="2">
        <f>IF(ISERROR(VLOOKUP($A1406,'30.06.2022'!$A:$I,9,0)=TRUE),0,VLOOKUP($A1406,'30.06.2022'!$A:$I,9,0))</f>
        <v>0</v>
      </c>
      <c r="J1406" s="39">
        <f>IF(ISERROR(VLOOKUP($A1406,'31.07.2022'!$A:$I,9,0)=TRUE),0,VLOOKUP($A1406,'31.07.2022'!$A:$I,9,0))</f>
        <v>0</v>
      </c>
      <c r="K1406" s="39">
        <f>IF(ISERROR(VLOOKUP($A1406,'31.08.2022'!$A:$I,9,0)=TRUE),0,VLOOKUP($A1406,'31.08.2022'!$A:$I,9,0))</f>
        <v>0</v>
      </c>
      <c r="L1406" s="39">
        <f>IF(ISERROR(VLOOKUP($A1406,'30.09.2022'!$A:$I,9,0)=TRUE),0,VLOOKUP($A1406,'30.09.2022'!$A:$I,9,0))</f>
        <v>0</v>
      </c>
      <c r="M1406" s="39">
        <f>IF(ISERROR(VLOOKUP($A1406,'31.10.2022'!$A:$I,9,0)=TRUE),0,VLOOKUP($A1406,'31.10.2022'!$A:$I,9,0))</f>
        <v>0</v>
      </c>
      <c r="N1406" s="39">
        <f>IF(ISERROR(VLOOKUP($A1406,'30.11.2022'!$A:$I,9,0)=TRUE),0,VLOOKUP($A1406,'30.11.2022'!$A:$I,9,0))</f>
        <v>0</v>
      </c>
      <c r="O1406" s="39">
        <f>IF(ISERROR(VLOOKUP($A1406,'31.12.2022'!$A:$I,9,0)=TRUE),0,VLOOKUP($A1406,'31.12.2022'!$A:$I,9,0))</f>
        <v>0</v>
      </c>
    </row>
    <row r="1407" spans="1:15" x14ac:dyDescent="0.3">
      <c r="A1407" s="1" t="s">
        <v>1520</v>
      </c>
      <c r="B1407" s="1"/>
      <c r="C1407" s="53">
        <f t="shared" si="21"/>
        <v>11</v>
      </c>
      <c r="D1407" s="2">
        <f>IF(ISERROR(VLOOKUP($A1407,'31.01.2022'!$A:$I,9,0)=TRUE),0,VLOOKUP($A1407,'31.01.2022'!$A:$I,9,0))</f>
        <v>0</v>
      </c>
      <c r="E1407" s="2">
        <f>IF(ISERROR(VLOOKUP($A1407,'28.02.2022'!$A:$I,9,0)=TRUE),0,VLOOKUP($A1407,'28.02.2022'!$A:$I,9,0))</f>
        <v>-47115.09</v>
      </c>
      <c r="F1407" s="2">
        <f>IF(ISERROR(VLOOKUP($A1407,'31.03.2022'!$A:$I,9,0)=TRUE),0,VLOOKUP($A1407,'31.03.2022'!$A:$I,9,0))</f>
        <v>-47115.09</v>
      </c>
      <c r="G1407" s="2">
        <f>IF(ISERROR(VLOOKUP($A1407,'30.04.2022'!$A:$I,9,0)=TRUE),0,VLOOKUP($A1407,'30.04.2022'!$A:$I,9,0))</f>
        <v>-47115.09</v>
      </c>
      <c r="H1407" s="2">
        <f>IF(ISERROR(VLOOKUP($A1407,'31.05.2022'!$A:$I,9,0)=TRUE),0,VLOOKUP($A1407,'31.05.2022'!$A:$I,9,0))</f>
        <v>-47115.09</v>
      </c>
      <c r="I1407" s="2">
        <f>IF(ISERROR(VLOOKUP($A1407,'30.06.2022'!$A:$I,9,0)=TRUE),0,VLOOKUP($A1407,'30.06.2022'!$A:$I,9,0))</f>
        <v>-47115.09</v>
      </c>
      <c r="J1407" s="39">
        <f>IF(ISERROR(VLOOKUP($A1407,'31.07.2022'!$A:$I,9,0)=TRUE),0,VLOOKUP($A1407,'31.07.2022'!$A:$I,9,0))</f>
        <v>-47115.09</v>
      </c>
      <c r="K1407" s="39">
        <f>IF(ISERROR(VLOOKUP($A1407,'31.08.2022'!$A:$I,9,0)=TRUE),0,VLOOKUP($A1407,'31.08.2022'!$A:$I,9,0))</f>
        <v>-47115.09</v>
      </c>
      <c r="L1407" s="39">
        <f>IF(ISERROR(VLOOKUP($A1407,'30.09.2022'!$A:$I,9,0)=TRUE),0,VLOOKUP($A1407,'30.09.2022'!$A:$I,9,0))</f>
        <v>-47115.09</v>
      </c>
      <c r="M1407" s="39">
        <f>IF(ISERROR(VLOOKUP($A1407,'31.10.2022'!$A:$I,9,0)=TRUE),0,VLOOKUP($A1407,'31.10.2022'!$A:$I,9,0))</f>
        <v>-47115.09</v>
      </c>
      <c r="N1407" s="39">
        <f>IF(ISERROR(VLOOKUP($A1407,'30.11.2022'!$A:$I,9,0)=TRUE),0,VLOOKUP($A1407,'30.11.2022'!$A:$I,9,0))</f>
        <v>-47115.09</v>
      </c>
      <c r="O1407" s="39">
        <f>IF(ISERROR(VLOOKUP($A1407,'31.12.2022'!$A:$I,9,0)=TRUE),0,VLOOKUP($A1407,'31.12.2022'!$A:$I,9,0))</f>
        <v>-47115.09</v>
      </c>
    </row>
    <row r="1408" spans="1:15" x14ac:dyDescent="0.3">
      <c r="A1408" s="1" t="s">
        <v>1521</v>
      </c>
      <c r="B1408" s="1"/>
      <c r="C1408" s="53">
        <f t="shared" si="21"/>
        <v>11</v>
      </c>
      <c r="D1408" s="2">
        <f>IF(ISERROR(VLOOKUP($A1408,'31.01.2022'!$A:$I,9,0)=TRUE),0,VLOOKUP($A1408,'31.01.2022'!$A:$I,9,0))</f>
        <v>-13847.3</v>
      </c>
      <c r="E1408" s="2">
        <f>IF(ISERROR(VLOOKUP($A1408,'28.02.2022'!$A:$I,9,0)=TRUE),0,VLOOKUP($A1408,'28.02.2022'!$A:$I,9,0))</f>
        <v>-13847.3</v>
      </c>
      <c r="F1408" s="2">
        <f>IF(ISERROR(VLOOKUP($A1408,'31.03.2022'!$A:$I,9,0)=TRUE),0,VLOOKUP($A1408,'31.03.2022'!$A:$I,9,0))</f>
        <v>0</v>
      </c>
      <c r="G1408" s="2">
        <f>IF(ISERROR(VLOOKUP($A1408,'30.04.2022'!$A:$I,9,0)=TRUE),0,VLOOKUP($A1408,'30.04.2022'!$A:$I,9,0))</f>
        <v>0</v>
      </c>
      <c r="H1408" s="2">
        <f>IF(ISERROR(VLOOKUP($A1408,'31.05.2022'!$A:$I,9,0)=TRUE),0,VLOOKUP($A1408,'31.05.2022'!$A:$I,9,0))</f>
        <v>0</v>
      </c>
      <c r="I1408" s="2">
        <f>IF(ISERROR(VLOOKUP($A1408,'30.06.2022'!$A:$I,9,0)=TRUE),0,VLOOKUP($A1408,'30.06.2022'!$A:$I,9,0))</f>
        <v>0</v>
      </c>
      <c r="J1408" s="39">
        <f>IF(ISERROR(VLOOKUP($A1408,'31.07.2022'!$A:$I,9,0)=TRUE),0,VLOOKUP($A1408,'31.07.2022'!$A:$I,9,0))</f>
        <v>0</v>
      </c>
      <c r="K1408" s="39">
        <f>IF(ISERROR(VLOOKUP($A1408,'31.08.2022'!$A:$I,9,0)=TRUE),0,VLOOKUP($A1408,'31.08.2022'!$A:$I,9,0))</f>
        <v>0</v>
      </c>
      <c r="L1408" s="39">
        <f>IF(ISERROR(VLOOKUP($A1408,'30.09.2022'!$A:$I,9,0)=TRUE),0,VLOOKUP($A1408,'30.09.2022'!$A:$I,9,0))</f>
        <v>0</v>
      </c>
      <c r="M1408" s="39">
        <f>IF(ISERROR(VLOOKUP($A1408,'31.10.2022'!$A:$I,9,0)=TRUE),0,VLOOKUP($A1408,'31.10.2022'!$A:$I,9,0))</f>
        <v>0</v>
      </c>
      <c r="N1408" s="39">
        <f>IF(ISERROR(VLOOKUP($A1408,'30.11.2022'!$A:$I,9,0)=TRUE),0,VLOOKUP($A1408,'30.11.2022'!$A:$I,9,0))</f>
        <v>0</v>
      </c>
      <c r="O1408" s="39">
        <f>IF(ISERROR(VLOOKUP($A1408,'31.12.2022'!$A:$I,9,0)=TRUE),0,VLOOKUP($A1408,'31.12.2022'!$A:$I,9,0))</f>
        <v>0</v>
      </c>
    </row>
    <row r="1409" spans="1:15" x14ac:dyDescent="0.3">
      <c r="A1409" s="1" t="s">
        <v>1522</v>
      </c>
      <c r="B1409" s="1"/>
      <c r="C1409" s="53">
        <f t="shared" si="21"/>
        <v>11</v>
      </c>
      <c r="D1409" s="2">
        <f>IF(ISERROR(VLOOKUP($A1409,'31.01.2022'!$A:$I,9,0)=TRUE),0,VLOOKUP($A1409,'31.01.2022'!$A:$I,9,0))</f>
        <v>-12168.01</v>
      </c>
      <c r="E1409" s="2">
        <f>IF(ISERROR(VLOOKUP($A1409,'28.02.2022'!$A:$I,9,0)=TRUE),0,VLOOKUP($A1409,'28.02.2022'!$A:$I,9,0))</f>
        <v>-24627.74</v>
      </c>
      <c r="F1409" s="2">
        <f>IF(ISERROR(VLOOKUP($A1409,'31.03.2022'!$A:$I,9,0)=TRUE),0,VLOOKUP($A1409,'31.03.2022'!$A:$I,9,0))</f>
        <v>-58955.21</v>
      </c>
      <c r="G1409" s="2">
        <f>IF(ISERROR(VLOOKUP($A1409,'30.04.2022'!$A:$I,9,0)=TRUE),0,VLOOKUP($A1409,'30.04.2022'!$A:$I,9,0))</f>
        <v>-20176.580000000009</v>
      </c>
      <c r="H1409" s="2">
        <f>IF(ISERROR(VLOOKUP($A1409,'31.05.2022'!$A:$I,9,0)=TRUE),0,VLOOKUP($A1409,'31.05.2022'!$A:$I,9,0))</f>
        <v>-43998.920000000006</v>
      </c>
      <c r="I1409" s="2">
        <f>IF(ISERROR(VLOOKUP($A1409,'30.06.2022'!$A:$I,9,0)=TRUE),0,VLOOKUP($A1409,'30.06.2022'!$A:$I,9,0))</f>
        <v>-32120.229999999996</v>
      </c>
      <c r="J1409" s="39">
        <f>IF(ISERROR(VLOOKUP($A1409,'31.07.2022'!$A:$I,9,0)=TRUE),0,VLOOKUP($A1409,'31.07.2022'!$A:$I,9,0))</f>
        <v>-32120.229999999996</v>
      </c>
      <c r="K1409" s="39">
        <f>IF(ISERROR(VLOOKUP($A1409,'31.08.2022'!$A:$I,9,0)=TRUE),0,VLOOKUP($A1409,'31.08.2022'!$A:$I,9,0))</f>
        <v>-32120.229999999996</v>
      </c>
      <c r="L1409" s="39">
        <f>IF(ISERROR(VLOOKUP($A1409,'30.09.2022'!$A:$I,9,0)=TRUE),0,VLOOKUP($A1409,'30.09.2022'!$A:$I,9,0))</f>
        <v>-32120.229999999996</v>
      </c>
      <c r="M1409" s="39">
        <f>IF(ISERROR(VLOOKUP($A1409,'31.10.2022'!$A:$I,9,0)=TRUE),0,VLOOKUP($A1409,'31.10.2022'!$A:$I,9,0))</f>
        <v>-32120.229999999996</v>
      </c>
      <c r="N1409" s="39">
        <f>IF(ISERROR(VLOOKUP($A1409,'30.11.2022'!$A:$I,9,0)=TRUE),0,VLOOKUP($A1409,'30.11.2022'!$A:$I,9,0))</f>
        <v>-32120.229999999996</v>
      </c>
      <c r="O1409" s="39">
        <f>IF(ISERROR(VLOOKUP($A1409,'31.12.2022'!$A:$I,9,0)=TRUE),0,VLOOKUP($A1409,'31.12.2022'!$A:$I,9,0))</f>
        <v>-32120.229999999996</v>
      </c>
    </row>
    <row r="1410" spans="1:15" x14ac:dyDescent="0.3">
      <c r="A1410" s="1" t="s">
        <v>1523</v>
      </c>
      <c r="B1410" s="1"/>
      <c r="C1410" s="53">
        <f t="shared" si="21"/>
        <v>11</v>
      </c>
      <c r="D1410" s="2">
        <f>IF(ISERROR(VLOOKUP($A1410,'31.01.2022'!$A:$I,9,0)=TRUE),0,VLOOKUP($A1410,'31.01.2022'!$A:$I,9,0))</f>
        <v>0.15</v>
      </c>
      <c r="E1410" s="2">
        <f>IF(ISERROR(VLOOKUP($A1410,'28.02.2022'!$A:$I,9,0)=TRUE),0,VLOOKUP($A1410,'28.02.2022'!$A:$I,9,0))</f>
        <v>0.15</v>
      </c>
      <c r="F1410" s="2">
        <f>IF(ISERROR(VLOOKUP($A1410,'31.03.2022'!$A:$I,9,0)=TRUE),0,VLOOKUP($A1410,'31.03.2022'!$A:$I,9,0))</f>
        <v>0.15</v>
      </c>
      <c r="G1410" s="2">
        <f>IF(ISERROR(VLOOKUP($A1410,'30.04.2022'!$A:$I,9,0)=TRUE),0,VLOOKUP($A1410,'30.04.2022'!$A:$I,9,0))</f>
        <v>0.15</v>
      </c>
      <c r="H1410" s="2">
        <f>IF(ISERROR(VLOOKUP($A1410,'31.05.2022'!$A:$I,9,0)=TRUE),0,VLOOKUP($A1410,'31.05.2022'!$A:$I,9,0))</f>
        <v>0.15</v>
      </c>
      <c r="I1410" s="2">
        <f>IF(ISERROR(VLOOKUP($A1410,'30.06.2022'!$A:$I,9,0)=TRUE),0,VLOOKUP($A1410,'30.06.2022'!$A:$I,9,0))</f>
        <v>0.15</v>
      </c>
      <c r="J1410" s="39">
        <f>IF(ISERROR(VLOOKUP($A1410,'31.07.2022'!$A:$I,9,0)=TRUE),0,VLOOKUP($A1410,'31.07.2022'!$A:$I,9,0))</f>
        <v>0.15</v>
      </c>
      <c r="K1410" s="39">
        <f>IF(ISERROR(VLOOKUP($A1410,'31.08.2022'!$A:$I,9,0)=TRUE),0,VLOOKUP($A1410,'31.08.2022'!$A:$I,9,0))</f>
        <v>0.15</v>
      </c>
      <c r="L1410" s="39">
        <f>IF(ISERROR(VLOOKUP($A1410,'30.09.2022'!$A:$I,9,0)=TRUE),0,VLOOKUP($A1410,'30.09.2022'!$A:$I,9,0))</f>
        <v>0.15</v>
      </c>
      <c r="M1410" s="39">
        <f>IF(ISERROR(VLOOKUP($A1410,'31.10.2022'!$A:$I,9,0)=TRUE),0,VLOOKUP($A1410,'31.10.2022'!$A:$I,9,0))</f>
        <v>0.15</v>
      </c>
      <c r="N1410" s="39">
        <f>IF(ISERROR(VLOOKUP($A1410,'30.11.2022'!$A:$I,9,0)=TRUE),0,VLOOKUP($A1410,'30.11.2022'!$A:$I,9,0))</f>
        <v>0.15</v>
      </c>
      <c r="O1410" s="39">
        <f>IF(ISERROR(VLOOKUP($A1410,'31.12.2022'!$A:$I,9,0)=TRUE),0,VLOOKUP($A1410,'31.12.2022'!$A:$I,9,0))</f>
        <v>0.15</v>
      </c>
    </row>
    <row r="1411" spans="1:15" x14ac:dyDescent="0.3">
      <c r="A1411" s="1" t="s">
        <v>1524</v>
      </c>
      <c r="B1411" s="1"/>
      <c r="C1411" s="53">
        <f t="shared" ref="C1411:C1474" si="22">+LEN(A1411)</f>
        <v>11</v>
      </c>
      <c r="D1411" s="2">
        <f>IF(ISERROR(VLOOKUP($A1411,'31.01.2022'!$A:$I,9,0)=TRUE),0,VLOOKUP($A1411,'31.01.2022'!$A:$I,9,0))</f>
        <v>0</v>
      </c>
      <c r="E1411" s="2">
        <f>IF(ISERROR(VLOOKUP($A1411,'28.02.2022'!$A:$I,9,0)=TRUE),0,VLOOKUP($A1411,'28.02.2022'!$A:$I,9,0))</f>
        <v>0</v>
      </c>
      <c r="F1411" s="2">
        <f>IF(ISERROR(VLOOKUP($A1411,'31.03.2022'!$A:$I,9,0)=TRUE),0,VLOOKUP($A1411,'31.03.2022'!$A:$I,9,0))</f>
        <v>-16200</v>
      </c>
      <c r="G1411" s="2">
        <f>IF(ISERROR(VLOOKUP($A1411,'30.04.2022'!$A:$I,9,0)=TRUE),0,VLOOKUP($A1411,'30.04.2022'!$A:$I,9,0))</f>
        <v>0</v>
      </c>
      <c r="H1411" s="2">
        <f>IF(ISERROR(VLOOKUP($A1411,'31.05.2022'!$A:$I,9,0)=TRUE),0,VLOOKUP($A1411,'31.05.2022'!$A:$I,9,0))</f>
        <v>0</v>
      </c>
      <c r="I1411" s="2">
        <f>IF(ISERROR(VLOOKUP($A1411,'30.06.2022'!$A:$I,9,0)=TRUE),0,VLOOKUP($A1411,'30.06.2022'!$A:$I,9,0))</f>
        <v>0</v>
      </c>
      <c r="J1411" s="39">
        <f>IF(ISERROR(VLOOKUP($A1411,'31.07.2022'!$A:$I,9,0)=TRUE),0,VLOOKUP($A1411,'31.07.2022'!$A:$I,9,0))</f>
        <v>0</v>
      </c>
      <c r="K1411" s="39">
        <f>IF(ISERROR(VLOOKUP($A1411,'31.08.2022'!$A:$I,9,0)=TRUE),0,VLOOKUP($A1411,'31.08.2022'!$A:$I,9,0))</f>
        <v>0</v>
      </c>
      <c r="L1411" s="39">
        <f>IF(ISERROR(VLOOKUP($A1411,'30.09.2022'!$A:$I,9,0)=TRUE),0,VLOOKUP($A1411,'30.09.2022'!$A:$I,9,0))</f>
        <v>0</v>
      </c>
      <c r="M1411" s="39">
        <f>IF(ISERROR(VLOOKUP($A1411,'31.10.2022'!$A:$I,9,0)=TRUE),0,VLOOKUP($A1411,'31.10.2022'!$A:$I,9,0))</f>
        <v>0</v>
      </c>
      <c r="N1411" s="39">
        <f>IF(ISERROR(VLOOKUP($A1411,'30.11.2022'!$A:$I,9,0)=TRUE),0,VLOOKUP($A1411,'30.11.2022'!$A:$I,9,0))</f>
        <v>0</v>
      </c>
      <c r="O1411" s="39">
        <f>IF(ISERROR(VLOOKUP($A1411,'31.12.2022'!$A:$I,9,0)=TRUE),0,VLOOKUP($A1411,'31.12.2022'!$A:$I,9,0))</f>
        <v>0</v>
      </c>
    </row>
    <row r="1412" spans="1:15" x14ac:dyDescent="0.3">
      <c r="A1412" s="1" t="s">
        <v>1525</v>
      </c>
      <c r="B1412" s="1"/>
      <c r="C1412" s="53">
        <f t="shared" si="22"/>
        <v>11</v>
      </c>
      <c r="D1412" s="2">
        <f>IF(ISERROR(VLOOKUP($A1412,'31.01.2022'!$A:$I,9,0)=TRUE),0,VLOOKUP($A1412,'31.01.2022'!$A:$I,9,0))</f>
        <v>0</v>
      </c>
      <c r="E1412" s="2">
        <f>IF(ISERROR(VLOOKUP($A1412,'28.02.2022'!$A:$I,9,0)=TRUE),0,VLOOKUP($A1412,'28.02.2022'!$A:$I,9,0))</f>
        <v>0</v>
      </c>
      <c r="F1412" s="2">
        <f>IF(ISERROR(VLOOKUP($A1412,'31.03.2022'!$A:$I,9,0)=TRUE),0,VLOOKUP($A1412,'31.03.2022'!$A:$I,9,0))</f>
        <v>0</v>
      </c>
      <c r="G1412" s="2">
        <f>IF(ISERROR(VLOOKUP($A1412,'30.04.2022'!$A:$I,9,0)=TRUE),0,VLOOKUP($A1412,'30.04.2022'!$A:$I,9,0))</f>
        <v>0</v>
      </c>
      <c r="H1412" s="2">
        <f>IF(ISERROR(VLOOKUP($A1412,'31.05.2022'!$A:$I,9,0)=TRUE),0,VLOOKUP($A1412,'31.05.2022'!$A:$I,9,0))</f>
        <v>0</v>
      </c>
      <c r="I1412" s="2">
        <f>IF(ISERROR(VLOOKUP($A1412,'30.06.2022'!$A:$I,9,0)=TRUE),0,VLOOKUP($A1412,'30.06.2022'!$A:$I,9,0))</f>
        <v>0</v>
      </c>
      <c r="J1412" s="39">
        <f>IF(ISERROR(VLOOKUP($A1412,'31.07.2022'!$A:$I,9,0)=TRUE),0,VLOOKUP($A1412,'31.07.2022'!$A:$I,9,0))</f>
        <v>0</v>
      </c>
      <c r="K1412" s="39">
        <f>IF(ISERROR(VLOOKUP($A1412,'31.08.2022'!$A:$I,9,0)=TRUE),0,VLOOKUP($A1412,'31.08.2022'!$A:$I,9,0))</f>
        <v>0</v>
      </c>
      <c r="L1412" s="39">
        <f>IF(ISERROR(VLOOKUP($A1412,'30.09.2022'!$A:$I,9,0)=TRUE),0,VLOOKUP($A1412,'30.09.2022'!$A:$I,9,0))</f>
        <v>0</v>
      </c>
      <c r="M1412" s="39">
        <f>IF(ISERROR(VLOOKUP($A1412,'31.10.2022'!$A:$I,9,0)=TRUE),0,VLOOKUP($A1412,'31.10.2022'!$A:$I,9,0))</f>
        <v>0</v>
      </c>
      <c r="N1412" s="39">
        <f>IF(ISERROR(VLOOKUP($A1412,'30.11.2022'!$A:$I,9,0)=TRUE),0,VLOOKUP($A1412,'30.11.2022'!$A:$I,9,0))</f>
        <v>0</v>
      </c>
      <c r="O1412" s="39">
        <f>IF(ISERROR(VLOOKUP($A1412,'31.12.2022'!$A:$I,9,0)=TRUE),0,VLOOKUP($A1412,'31.12.2022'!$A:$I,9,0))</f>
        <v>0</v>
      </c>
    </row>
    <row r="1413" spans="1:15" x14ac:dyDescent="0.3">
      <c r="A1413" s="1" t="s">
        <v>1526</v>
      </c>
      <c r="B1413" s="1"/>
      <c r="C1413" s="53">
        <f t="shared" si="22"/>
        <v>11</v>
      </c>
      <c r="D1413" s="2">
        <f>IF(ISERROR(VLOOKUP($A1413,'31.01.2022'!$A:$I,9,0)=TRUE),0,VLOOKUP($A1413,'31.01.2022'!$A:$I,9,0))</f>
        <v>23227.71</v>
      </c>
      <c r="E1413" s="2">
        <f>IF(ISERROR(VLOOKUP($A1413,'28.02.2022'!$A:$I,9,0)=TRUE),0,VLOOKUP($A1413,'28.02.2022'!$A:$I,9,0))</f>
        <v>23227.71</v>
      </c>
      <c r="F1413" s="2">
        <f>IF(ISERROR(VLOOKUP($A1413,'31.03.2022'!$A:$I,9,0)=TRUE),0,VLOOKUP($A1413,'31.03.2022'!$A:$I,9,0))</f>
        <v>23227.71</v>
      </c>
      <c r="G1413" s="2">
        <f>IF(ISERROR(VLOOKUP($A1413,'30.04.2022'!$A:$I,9,0)=TRUE),0,VLOOKUP($A1413,'30.04.2022'!$A:$I,9,0))</f>
        <v>23227.71</v>
      </c>
      <c r="H1413" s="2">
        <f>IF(ISERROR(VLOOKUP($A1413,'31.05.2022'!$A:$I,9,0)=TRUE),0,VLOOKUP($A1413,'31.05.2022'!$A:$I,9,0))</f>
        <v>23227.71</v>
      </c>
      <c r="I1413" s="2">
        <f>IF(ISERROR(VLOOKUP($A1413,'30.06.2022'!$A:$I,9,0)=TRUE),0,VLOOKUP($A1413,'30.06.2022'!$A:$I,9,0))</f>
        <v>23227.71</v>
      </c>
      <c r="J1413" s="39">
        <f>IF(ISERROR(VLOOKUP($A1413,'31.07.2022'!$A:$I,9,0)=TRUE),0,VLOOKUP($A1413,'31.07.2022'!$A:$I,9,0))</f>
        <v>23227.71</v>
      </c>
      <c r="K1413" s="39">
        <f>IF(ISERROR(VLOOKUP($A1413,'31.08.2022'!$A:$I,9,0)=TRUE),0,VLOOKUP($A1413,'31.08.2022'!$A:$I,9,0))</f>
        <v>23227.71</v>
      </c>
      <c r="L1413" s="39">
        <f>IF(ISERROR(VLOOKUP($A1413,'30.09.2022'!$A:$I,9,0)=TRUE),0,VLOOKUP($A1413,'30.09.2022'!$A:$I,9,0))</f>
        <v>23227.71</v>
      </c>
      <c r="M1413" s="39">
        <f>IF(ISERROR(VLOOKUP($A1413,'31.10.2022'!$A:$I,9,0)=TRUE),0,VLOOKUP($A1413,'31.10.2022'!$A:$I,9,0))</f>
        <v>23227.71</v>
      </c>
      <c r="N1413" s="39">
        <f>IF(ISERROR(VLOOKUP($A1413,'30.11.2022'!$A:$I,9,0)=TRUE),0,VLOOKUP($A1413,'30.11.2022'!$A:$I,9,0))</f>
        <v>23227.71</v>
      </c>
      <c r="O1413" s="39">
        <f>IF(ISERROR(VLOOKUP($A1413,'31.12.2022'!$A:$I,9,0)=TRUE),0,VLOOKUP($A1413,'31.12.2022'!$A:$I,9,0))</f>
        <v>23227.71</v>
      </c>
    </row>
    <row r="1414" spans="1:15" x14ac:dyDescent="0.3">
      <c r="A1414" s="1" t="s">
        <v>1527</v>
      </c>
      <c r="B1414" s="1"/>
      <c r="C1414" s="53">
        <f t="shared" si="22"/>
        <v>11</v>
      </c>
      <c r="D1414" s="2">
        <f>IF(ISERROR(VLOOKUP($A1414,'31.01.2022'!$A:$I,9,0)=TRUE),0,VLOOKUP($A1414,'31.01.2022'!$A:$I,9,0))</f>
        <v>-1475</v>
      </c>
      <c r="E1414" s="2">
        <f>IF(ISERROR(VLOOKUP($A1414,'28.02.2022'!$A:$I,9,0)=TRUE),0,VLOOKUP($A1414,'28.02.2022'!$A:$I,9,0))</f>
        <v>-1475</v>
      </c>
      <c r="F1414" s="2">
        <f>IF(ISERROR(VLOOKUP($A1414,'31.03.2022'!$A:$I,9,0)=TRUE),0,VLOOKUP($A1414,'31.03.2022'!$A:$I,9,0))</f>
        <v>-1475</v>
      </c>
      <c r="G1414" s="2">
        <f>IF(ISERROR(VLOOKUP($A1414,'30.04.2022'!$A:$I,9,0)=TRUE),0,VLOOKUP($A1414,'30.04.2022'!$A:$I,9,0))</f>
        <v>-1475</v>
      </c>
      <c r="H1414" s="2">
        <f>IF(ISERROR(VLOOKUP($A1414,'31.05.2022'!$A:$I,9,0)=TRUE),0,VLOOKUP($A1414,'31.05.2022'!$A:$I,9,0))</f>
        <v>-1475</v>
      </c>
      <c r="I1414" s="2">
        <f>IF(ISERROR(VLOOKUP($A1414,'30.06.2022'!$A:$I,9,0)=TRUE),0,VLOOKUP($A1414,'30.06.2022'!$A:$I,9,0))</f>
        <v>-1475</v>
      </c>
      <c r="J1414" s="39">
        <f>IF(ISERROR(VLOOKUP($A1414,'31.07.2022'!$A:$I,9,0)=TRUE),0,VLOOKUP($A1414,'31.07.2022'!$A:$I,9,0))</f>
        <v>-1475</v>
      </c>
      <c r="K1414" s="39">
        <f>IF(ISERROR(VLOOKUP($A1414,'31.08.2022'!$A:$I,9,0)=TRUE),0,VLOOKUP($A1414,'31.08.2022'!$A:$I,9,0))</f>
        <v>-1475</v>
      </c>
      <c r="L1414" s="39">
        <f>IF(ISERROR(VLOOKUP($A1414,'30.09.2022'!$A:$I,9,0)=TRUE),0,VLOOKUP($A1414,'30.09.2022'!$A:$I,9,0))</f>
        <v>-1475</v>
      </c>
      <c r="M1414" s="39">
        <f>IF(ISERROR(VLOOKUP($A1414,'31.10.2022'!$A:$I,9,0)=TRUE),0,VLOOKUP($A1414,'31.10.2022'!$A:$I,9,0))</f>
        <v>-1475</v>
      </c>
      <c r="N1414" s="39">
        <f>IF(ISERROR(VLOOKUP($A1414,'30.11.2022'!$A:$I,9,0)=TRUE),0,VLOOKUP($A1414,'30.11.2022'!$A:$I,9,0))</f>
        <v>-1475</v>
      </c>
      <c r="O1414" s="39">
        <f>IF(ISERROR(VLOOKUP($A1414,'31.12.2022'!$A:$I,9,0)=TRUE),0,VLOOKUP($A1414,'31.12.2022'!$A:$I,9,0))</f>
        <v>-1475</v>
      </c>
    </row>
    <row r="1415" spans="1:15" x14ac:dyDescent="0.3">
      <c r="A1415" s="1" t="s">
        <v>1528</v>
      </c>
      <c r="B1415" s="1"/>
      <c r="C1415" s="53">
        <f t="shared" si="22"/>
        <v>11</v>
      </c>
      <c r="D1415" s="2">
        <f>IF(ISERROR(VLOOKUP($A1415,'31.01.2022'!$A:$I,9,0)=TRUE),0,VLOOKUP($A1415,'31.01.2022'!$A:$I,9,0))</f>
        <v>0.01</v>
      </c>
      <c r="E1415" s="2">
        <f>IF(ISERROR(VLOOKUP($A1415,'28.02.2022'!$A:$I,9,0)=TRUE),0,VLOOKUP($A1415,'28.02.2022'!$A:$I,9,0))</f>
        <v>0.01</v>
      </c>
      <c r="F1415" s="2">
        <f>IF(ISERROR(VLOOKUP($A1415,'31.03.2022'!$A:$I,9,0)=TRUE),0,VLOOKUP($A1415,'31.03.2022'!$A:$I,9,0))</f>
        <v>0.01</v>
      </c>
      <c r="G1415" s="2">
        <f>IF(ISERROR(VLOOKUP($A1415,'30.04.2022'!$A:$I,9,0)=TRUE),0,VLOOKUP($A1415,'30.04.2022'!$A:$I,9,0))</f>
        <v>0.01</v>
      </c>
      <c r="H1415" s="2">
        <f>IF(ISERROR(VLOOKUP($A1415,'31.05.2022'!$A:$I,9,0)=TRUE),0,VLOOKUP($A1415,'31.05.2022'!$A:$I,9,0))</f>
        <v>0.01</v>
      </c>
      <c r="I1415" s="2">
        <f>IF(ISERROR(VLOOKUP($A1415,'30.06.2022'!$A:$I,9,0)=TRUE),0,VLOOKUP($A1415,'30.06.2022'!$A:$I,9,0))</f>
        <v>0.01</v>
      </c>
      <c r="J1415" s="39">
        <f>IF(ISERROR(VLOOKUP($A1415,'31.07.2022'!$A:$I,9,0)=TRUE),0,VLOOKUP($A1415,'31.07.2022'!$A:$I,9,0))</f>
        <v>0.01</v>
      </c>
      <c r="K1415" s="39">
        <f>IF(ISERROR(VLOOKUP($A1415,'31.08.2022'!$A:$I,9,0)=TRUE),0,VLOOKUP($A1415,'31.08.2022'!$A:$I,9,0))</f>
        <v>0.01</v>
      </c>
      <c r="L1415" s="39">
        <f>IF(ISERROR(VLOOKUP($A1415,'30.09.2022'!$A:$I,9,0)=TRUE),0,VLOOKUP($A1415,'30.09.2022'!$A:$I,9,0))</f>
        <v>0.01</v>
      </c>
      <c r="M1415" s="39">
        <f>IF(ISERROR(VLOOKUP($A1415,'31.10.2022'!$A:$I,9,0)=TRUE),0,VLOOKUP($A1415,'31.10.2022'!$A:$I,9,0))</f>
        <v>0.01</v>
      </c>
      <c r="N1415" s="39">
        <f>IF(ISERROR(VLOOKUP($A1415,'30.11.2022'!$A:$I,9,0)=TRUE),0,VLOOKUP($A1415,'30.11.2022'!$A:$I,9,0))</f>
        <v>0.01</v>
      </c>
      <c r="O1415" s="39">
        <f>IF(ISERROR(VLOOKUP($A1415,'31.12.2022'!$A:$I,9,0)=TRUE),0,VLOOKUP($A1415,'31.12.2022'!$A:$I,9,0))</f>
        <v>0.01</v>
      </c>
    </row>
    <row r="1416" spans="1:15" x14ac:dyDescent="0.3">
      <c r="A1416" s="1" t="s">
        <v>1529</v>
      </c>
      <c r="B1416" s="1"/>
      <c r="C1416" s="53">
        <f t="shared" si="22"/>
        <v>11</v>
      </c>
      <c r="D1416" s="2">
        <f>IF(ISERROR(VLOOKUP($A1416,'31.01.2022'!$A:$I,9,0)=TRUE),0,VLOOKUP($A1416,'31.01.2022'!$A:$I,9,0))</f>
        <v>21.96</v>
      </c>
      <c r="E1416" s="2">
        <f>IF(ISERROR(VLOOKUP($A1416,'28.02.2022'!$A:$I,9,0)=TRUE),0,VLOOKUP($A1416,'28.02.2022'!$A:$I,9,0))</f>
        <v>21.96</v>
      </c>
      <c r="F1416" s="2">
        <f>IF(ISERROR(VLOOKUP($A1416,'31.03.2022'!$A:$I,9,0)=TRUE),0,VLOOKUP($A1416,'31.03.2022'!$A:$I,9,0))</f>
        <v>21.96</v>
      </c>
      <c r="G1416" s="2">
        <f>IF(ISERROR(VLOOKUP($A1416,'30.04.2022'!$A:$I,9,0)=TRUE),0,VLOOKUP($A1416,'30.04.2022'!$A:$I,9,0))</f>
        <v>21.96</v>
      </c>
      <c r="H1416" s="2">
        <f>IF(ISERROR(VLOOKUP($A1416,'31.05.2022'!$A:$I,9,0)=TRUE),0,VLOOKUP($A1416,'31.05.2022'!$A:$I,9,0))</f>
        <v>21.96</v>
      </c>
      <c r="I1416" s="2">
        <f>IF(ISERROR(VLOOKUP($A1416,'30.06.2022'!$A:$I,9,0)=TRUE),0,VLOOKUP($A1416,'30.06.2022'!$A:$I,9,0))</f>
        <v>21.96</v>
      </c>
      <c r="J1416" s="39">
        <f>IF(ISERROR(VLOOKUP($A1416,'31.07.2022'!$A:$I,9,0)=TRUE),0,VLOOKUP($A1416,'31.07.2022'!$A:$I,9,0))</f>
        <v>21.96</v>
      </c>
      <c r="K1416" s="39">
        <f>IF(ISERROR(VLOOKUP($A1416,'31.08.2022'!$A:$I,9,0)=TRUE),0,VLOOKUP($A1416,'31.08.2022'!$A:$I,9,0))</f>
        <v>21.96</v>
      </c>
      <c r="L1416" s="39">
        <f>IF(ISERROR(VLOOKUP($A1416,'30.09.2022'!$A:$I,9,0)=TRUE),0,VLOOKUP($A1416,'30.09.2022'!$A:$I,9,0))</f>
        <v>21.96</v>
      </c>
      <c r="M1416" s="39">
        <f>IF(ISERROR(VLOOKUP($A1416,'31.10.2022'!$A:$I,9,0)=TRUE),0,VLOOKUP($A1416,'31.10.2022'!$A:$I,9,0))</f>
        <v>21.96</v>
      </c>
      <c r="N1416" s="39">
        <f>IF(ISERROR(VLOOKUP($A1416,'30.11.2022'!$A:$I,9,0)=TRUE),0,VLOOKUP($A1416,'30.11.2022'!$A:$I,9,0))</f>
        <v>21.96</v>
      </c>
      <c r="O1416" s="39">
        <f>IF(ISERROR(VLOOKUP($A1416,'31.12.2022'!$A:$I,9,0)=TRUE),0,VLOOKUP($A1416,'31.12.2022'!$A:$I,9,0))</f>
        <v>21.96</v>
      </c>
    </row>
    <row r="1417" spans="1:15" x14ac:dyDescent="0.3">
      <c r="A1417" s="1" t="s">
        <v>1530</v>
      </c>
      <c r="B1417" s="1"/>
      <c r="C1417" s="53">
        <f t="shared" si="22"/>
        <v>11</v>
      </c>
      <c r="D1417" s="2">
        <f>IF(ISERROR(VLOOKUP($A1417,'31.01.2022'!$A:$I,9,0)=TRUE),0,VLOOKUP($A1417,'31.01.2022'!$A:$I,9,0))</f>
        <v>-5900</v>
      </c>
      <c r="E1417" s="2">
        <f>IF(ISERROR(VLOOKUP($A1417,'28.02.2022'!$A:$I,9,0)=TRUE),0,VLOOKUP($A1417,'28.02.2022'!$A:$I,9,0))</f>
        <v>1770</v>
      </c>
      <c r="F1417" s="2">
        <f>IF(ISERROR(VLOOKUP($A1417,'31.03.2022'!$A:$I,9,0)=TRUE),0,VLOOKUP($A1417,'31.03.2022'!$A:$I,9,0))</f>
        <v>1770</v>
      </c>
      <c r="G1417" s="2">
        <f>IF(ISERROR(VLOOKUP($A1417,'30.04.2022'!$A:$I,9,0)=TRUE),0,VLOOKUP($A1417,'30.04.2022'!$A:$I,9,0))</f>
        <v>-2950</v>
      </c>
      <c r="H1417" s="2">
        <f>IF(ISERROR(VLOOKUP($A1417,'31.05.2022'!$A:$I,9,0)=TRUE),0,VLOOKUP($A1417,'31.05.2022'!$A:$I,9,0))</f>
        <v>1770</v>
      </c>
      <c r="I1417" s="2">
        <f>IF(ISERROR(VLOOKUP($A1417,'30.06.2022'!$A:$I,9,0)=TRUE),0,VLOOKUP($A1417,'30.06.2022'!$A:$I,9,0))</f>
        <v>1770</v>
      </c>
      <c r="J1417" s="39">
        <f>IF(ISERROR(VLOOKUP($A1417,'31.07.2022'!$A:$I,9,0)=TRUE),0,VLOOKUP($A1417,'31.07.2022'!$A:$I,9,0))</f>
        <v>1770</v>
      </c>
      <c r="K1417" s="39">
        <f>IF(ISERROR(VLOOKUP($A1417,'31.08.2022'!$A:$I,9,0)=TRUE),0,VLOOKUP($A1417,'31.08.2022'!$A:$I,9,0))</f>
        <v>1770</v>
      </c>
      <c r="L1417" s="39">
        <f>IF(ISERROR(VLOOKUP($A1417,'30.09.2022'!$A:$I,9,0)=TRUE),0,VLOOKUP($A1417,'30.09.2022'!$A:$I,9,0))</f>
        <v>1770</v>
      </c>
      <c r="M1417" s="39">
        <f>IF(ISERROR(VLOOKUP($A1417,'31.10.2022'!$A:$I,9,0)=TRUE),0,VLOOKUP($A1417,'31.10.2022'!$A:$I,9,0))</f>
        <v>1770</v>
      </c>
      <c r="N1417" s="39">
        <f>IF(ISERROR(VLOOKUP($A1417,'30.11.2022'!$A:$I,9,0)=TRUE),0,VLOOKUP($A1417,'30.11.2022'!$A:$I,9,0))</f>
        <v>1770</v>
      </c>
      <c r="O1417" s="39">
        <f>IF(ISERROR(VLOOKUP($A1417,'31.12.2022'!$A:$I,9,0)=TRUE),0,VLOOKUP($A1417,'31.12.2022'!$A:$I,9,0))</f>
        <v>1770</v>
      </c>
    </row>
    <row r="1418" spans="1:15" x14ac:dyDescent="0.3">
      <c r="A1418" s="1" t="s">
        <v>1531</v>
      </c>
      <c r="B1418" s="1"/>
      <c r="C1418" s="53">
        <f t="shared" si="22"/>
        <v>11</v>
      </c>
      <c r="D1418" s="2">
        <f>IF(ISERROR(VLOOKUP($A1418,'31.01.2022'!$A:$I,9,0)=TRUE),0,VLOOKUP($A1418,'31.01.2022'!$A:$I,9,0))</f>
        <v>0</v>
      </c>
      <c r="E1418" s="2">
        <f>IF(ISERROR(VLOOKUP($A1418,'28.02.2022'!$A:$I,9,0)=TRUE),0,VLOOKUP($A1418,'28.02.2022'!$A:$I,9,0))</f>
        <v>0</v>
      </c>
      <c r="F1418" s="2">
        <f>IF(ISERROR(VLOOKUP($A1418,'31.03.2022'!$A:$I,9,0)=TRUE),0,VLOOKUP($A1418,'31.03.2022'!$A:$I,9,0))</f>
        <v>-7920</v>
      </c>
      <c r="G1418" s="2">
        <f>IF(ISERROR(VLOOKUP($A1418,'30.04.2022'!$A:$I,9,0)=TRUE),0,VLOOKUP($A1418,'30.04.2022'!$A:$I,9,0))</f>
        <v>0</v>
      </c>
      <c r="H1418" s="2">
        <f>IF(ISERROR(VLOOKUP($A1418,'31.05.2022'!$A:$I,9,0)=TRUE),0,VLOOKUP($A1418,'31.05.2022'!$A:$I,9,0))</f>
        <v>0</v>
      </c>
      <c r="I1418" s="2">
        <f>IF(ISERROR(VLOOKUP($A1418,'30.06.2022'!$A:$I,9,0)=TRUE),0,VLOOKUP($A1418,'30.06.2022'!$A:$I,9,0))</f>
        <v>0</v>
      </c>
      <c r="J1418" s="39">
        <f>IF(ISERROR(VLOOKUP($A1418,'31.07.2022'!$A:$I,9,0)=TRUE),0,VLOOKUP($A1418,'31.07.2022'!$A:$I,9,0))</f>
        <v>0</v>
      </c>
      <c r="K1418" s="39">
        <f>IF(ISERROR(VLOOKUP($A1418,'31.08.2022'!$A:$I,9,0)=TRUE),0,VLOOKUP($A1418,'31.08.2022'!$A:$I,9,0))</f>
        <v>0</v>
      </c>
      <c r="L1418" s="39">
        <f>IF(ISERROR(VLOOKUP($A1418,'30.09.2022'!$A:$I,9,0)=TRUE),0,VLOOKUP($A1418,'30.09.2022'!$A:$I,9,0))</f>
        <v>0</v>
      </c>
      <c r="M1418" s="39">
        <f>IF(ISERROR(VLOOKUP($A1418,'31.10.2022'!$A:$I,9,0)=TRUE),0,VLOOKUP($A1418,'31.10.2022'!$A:$I,9,0))</f>
        <v>0</v>
      </c>
      <c r="N1418" s="39">
        <f>IF(ISERROR(VLOOKUP($A1418,'30.11.2022'!$A:$I,9,0)=TRUE),0,VLOOKUP($A1418,'30.11.2022'!$A:$I,9,0))</f>
        <v>0</v>
      </c>
      <c r="O1418" s="39">
        <f>IF(ISERROR(VLOOKUP($A1418,'31.12.2022'!$A:$I,9,0)=TRUE),0,VLOOKUP($A1418,'31.12.2022'!$A:$I,9,0))</f>
        <v>0</v>
      </c>
    </row>
    <row r="1419" spans="1:15" x14ac:dyDescent="0.3">
      <c r="A1419" s="1" t="s">
        <v>1532</v>
      </c>
      <c r="B1419" s="1"/>
      <c r="C1419" s="53">
        <f t="shared" si="22"/>
        <v>11</v>
      </c>
      <c r="D1419" s="2">
        <f>IF(ISERROR(VLOOKUP($A1419,'31.01.2022'!$A:$I,9,0)=TRUE),0,VLOOKUP($A1419,'31.01.2022'!$A:$I,9,0))</f>
        <v>-670</v>
      </c>
      <c r="E1419" s="2">
        <f>IF(ISERROR(VLOOKUP($A1419,'28.02.2022'!$A:$I,9,0)=TRUE),0,VLOOKUP($A1419,'28.02.2022'!$A:$I,9,0))</f>
        <v>-670</v>
      </c>
      <c r="F1419" s="2">
        <f>IF(ISERROR(VLOOKUP($A1419,'31.03.2022'!$A:$I,9,0)=TRUE),0,VLOOKUP($A1419,'31.03.2022'!$A:$I,9,0))</f>
        <v>-670</v>
      </c>
      <c r="G1419" s="2">
        <f>IF(ISERROR(VLOOKUP($A1419,'30.04.2022'!$A:$I,9,0)=TRUE),0,VLOOKUP($A1419,'30.04.2022'!$A:$I,9,0))</f>
        <v>-670</v>
      </c>
      <c r="H1419" s="2">
        <f>IF(ISERROR(VLOOKUP($A1419,'31.05.2022'!$A:$I,9,0)=TRUE),0,VLOOKUP($A1419,'31.05.2022'!$A:$I,9,0))</f>
        <v>-670</v>
      </c>
      <c r="I1419" s="2">
        <f>IF(ISERROR(VLOOKUP($A1419,'30.06.2022'!$A:$I,9,0)=TRUE),0,VLOOKUP($A1419,'30.06.2022'!$A:$I,9,0))</f>
        <v>-670</v>
      </c>
      <c r="J1419" s="39">
        <f>IF(ISERROR(VLOOKUP($A1419,'31.07.2022'!$A:$I,9,0)=TRUE),0,VLOOKUP($A1419,'31.07.2022'!$A:$I,9,0))</f>
        <v>-670</v>
      </c>
      <c r="K1419" s="39">
        <f>IF(ISERROR(VLOOKUP($A1419,'31.08.2022'!$A:$I,9,0)=TRUE),0,VLOOKUP($A1419,'31.08.2022'!$A:$I,9,0))</f>
        <v>-670</v>
      </c>
      <c r="L1419" s="39">
        <f>IF(ISERROR(VLOOKUP($A1419,'30.09.2022'!$A:$I,9,0)=TRUE),0,VLOOKUP($A1419,'30.09.2022'!$A:$I,9,0))</f>
        <v>-670</v>
      </c>
      <c r="M1419" s="39">
        <f>IF(ISERROR(VLOOKUP($A1419,'31.10.2022'!$A:$I,9,0)=TRUE),0,VLOOKUP($A1419,'31.10.2022'!$A:$I,9,0))</f>
        <v>-670</v>
      </c>
      <c r="N1419" s="39">
        <f>IF(ISERROR(VLOOKUP($A1419,'30.11.2022'!$A:$I,9,0)=TRUE),0,VLOOKUP($A1419,'30.11.2022'!$A:$I,9,0))</f>
        <v>-670</v>
      </c>
      <c r="O1419" s="39">
        <f>IF(ISERROR(VLOOKUP($A1419,'31.12.2022'!$A:$I,9,0)=TRUE),0,VLOOKUP($A1419,'31.12.2022'!$A:$I,9,0))</f>
        <v>-670</v>
      </c>
    </row>
    <row r="1420" spans="1:15" x14ac:dyDescent="0.3">
      <c r="A1420" s="1" t="s">
        <v>1533</v>
      </c>
      <c r="B1420" s="1"/>
      <c r="C1420" s="53">
        <f t="shared" si="22"/>
        <v>11</v>
      </c>
      <c r="D1420" s="2">
        <f>IF(ISERROR(VLOOKUP($A1420,'31.01.2022'!$A:$I,9,0)=TRUE),0,VLOOKUP($A1420,'31.01.2022'!$A:$I,9,0))</f>
        <v>0</v>
      </c>
      <c r="E1420" s="2">
        <f>IF(ISERROR(VLOOKUP($A1420,'28.02.2022'!$A:$I,9,0)=TRUE),0,VLOOKUP($A1420,'28.02.2022'!$A:$I,9,0))</f>
        <v>0</v>
      </c>
      <c r="F1420" s="2">
        <f>IF(ISERROR(VLOOKUP($A1420,'31.03.2022'!$A:$I,9,0)=TRUE),0,VLOOKUP($A1420,'31.03.2022'!$A:$I,9,0))</f>
        <v>-66573.38</v>
      </c>
      <c r="G1420" s="2">
        <f>IF(ISERROR(VLOOKUP($A1420,'30.04.2022'!$A:$I,9,0)=TRUE),0,VLOOKUP($A1420,'30.04.2022'!$A:$I,9,0))</f>
        <v>-150395.21</v>
      </c>
      <c r="H1420" s="2">
        <f>IF(ISERROR(VLOOKUP($A1420,'31.05.2022'!$A:$I,9,0)=TRUE),0,VLOOKUP($A1420,'31.05.2022'!$A:$I,9,0))</f>
        <v>-434958.2</v>
      </c>
      <c r="I1420" s="2">
        <f>IF(ISERROR(VLOOKUP($A1420,'30.06.2022'!$A:$I,9,0)=TRUE),0,VLOOKUP($A1420,'30.06.2022'!$A:$I,9,0))</f>
        <v>-712213.95</v>
      </c>
      <c r="J1420" s="39">
        <f>IF(ISERROR(VLOOKUP($A1420,'31.07.2022'!$A:$I,9,0)=TRUE),0,VLOOKUP($A1420,'31.07.2022'!$A:$I,9,0))</f>
        <v>-712213.95</v>
      </c>
      <c r="K1420" s="39">
        <f>IF(ISERROR(VLOOKUP($A1420,'31.08.2022'!$A:$I,9,0)=TRUE),0,VLOOKUP($A1420,'31.08.2022'!$A:$I,9,0))</f>
        <v>-712213.95</v>
      </c>
      <c r="L1420" s="39">
        <f>IF(ISERROR(VLOOKUP($A1420,'30.09.2022'!$A:$I,9,0)=TRUE),0,VLOOKUP($A1420,'30.09.2022'!$A:$I,9,0))</f>
        <v>-712213.95</v>
      </c>
      <c r="M1420" s="39">
        <f>IF(ISERROR(VLOOKUP($A1420,'31.10.2022'!$A:$I,9,0)=TRUE),0,VLOOKUP($A1420,'31.10.2022'!$A:$I,9,0))</f>
        <v>-712213.95</v>
      </c>
      <c r="N1420" s="39">
        <f>IF(ISERROR(VLOOKUP($A1420,'30.11.2022'!$A:$I,9,0)=TRUE),0,VLOOKUP($A1420,'30.11.2022'!$A:$I,9,0))</f>
        <v>-712213.95</v>
      </c>
      <c r="O1420" s="39">
        <f>IF(ISERROR(VLOOKUP($A1420,'31.12.2022'!$A:$I,9,0)=TRUE),0,VLOOKUP($A1420,'31.12.2022'!$A:$I,9,0))</f>
        <v>-712213.95</v>
      </c>
    </row>
    <row r="1421" spans="1:15" x14ac:dyDescent="0.3">
      <c r="A1421" s="1" t="s">
        <v>1534</v>
      </c>
      <c r="B1421" s="1"/>
      <c r="C1421" s="53">
        <f t="shared" si="22"/>
        <v>11</v>
      </c>
      <c r="D1421" s="2">
        <f>IF(ISERROR(VLOOKUP($A1421,'31.01.2022'!$A:$I,9,0)=TRUE),0,VLOOKUP($A1421,'31.01.2022'!$A:$I,9,0))</f>
        <v>-633</v>
      </c>
      <c r="E1421" s="2">
        <f>IF(ISERROR(VLOOKUP($A1421,'28.02.2022'!$A:$I,9,0)=TRUE),0,VLOOKUP($A1421,'28.02.2022'!$A:$I,9,0))</f>
        <v>-633</v>
      </c>
      <c r="F1421" s="2">
        <f>IF(ISERROR(VLOOKUP($A1421,'31.03.2022'!$A:$I,9,0)=TRUE),0,VLOOKUP($A1421,'31.03.2022'!$A:$I,9,0))</f>
        <v>-633</v>
      </c>
      <c r="G1421" s="2">
        <f>IF(ISERROR(VLOOKUP($A1421,'30.04.2022'!$A:$I,9,0)=TRUE),0,VLOOKUP($A1421,'30.04.2022'!$A:$I,9,0))</f>
        <v>-633</v>
      </c>
      <c r="H1421" s="2">
        <f>IF(ISERROR(VLOOKUP($A1421,'31.05.2022'!$A:$I,9,0)=TRUE),0,VLOOKUP($A1421,'31.05.2022'!$A:$I,9,0))</f>
        <v>-633</v>
      </c>
      <c r="I1421" s="2">
        <f>IF(ISERROR(VLOOKUP($A1421,'30.06.2022'!$A:$I,9,0)=TRUE),0,VLOOKUP($A1421,'30.06.2022'!$A:$I,9,0))</f>
        <v>-633</v>
      </c>
      <c r="J1421" s="39">
        <f>IF(ISERROR(VLOOKUP($A1421,'31.07.2022'!$A:$I,9,0)=TRUE),0,VLOOKUP($A1421,'31.07.2022'!$A:$I,9,0))</f>
        <v>-633</v>
      </c>
      <c r="K1421" s="39">
        <f>IF(ISERROR(VLOOKUP($A1421,'31.08.2022'!$A:$I,9,0)=TRUE),0,VLOOKUP($A1421,'31.08.2022'!$A:$I,9,0))</f>
        <v>-633</v>
      </c>
      <c r="L1421" s="39">
        <f>IF(ISERROR(VLOOKUP($A1421,'30.09.2022'!$A:$I,9,0)=TRUE),0,VLOOKUP($A1421,'30.09.2022'!$A:$I,9,0))</f>
        <v>-633</v>
      </c>
      <c r="M1421" s="39">
        <f>IF(ISERROR(VLOOKUP($A1421,'31.10.2022'!$A:$I,9,0)=TRUE),0,VLOOKUP($A1421,'31.10.2022'!$A:$I,9,0))</f>
        <v>-633</v>
      </c>
      <c r="N1421" s="39">
        <f>IF(ISERROR(VLOOKUP($A1421,'30.11.2022'!$A:$I,9,0)=TRUE),0,VLOOKUP($A1421,'30.11.2022'!$A:$I,9,0))</f>
        <v>-633</v>
      </c>
      <c r="O1421" s="39">
        <f>IF(ISERROR(VLOOKUP($A1421,'31.12.2022'!$A:$I,9,0)=TRUE),0,VLOOKUP($A1421,'31.12.2022'!$A:$I,9,0))</f>
        <v>-633</v>
      </c>
    </row>
    <row r="1422" spans="1:15" x14ac:dyDescent="0.3">
      <c r="A1422" s="1" t="s">
        <v>1535</v>
      </c>
      <c r="B1422" s="1"/>
      <c r="C1422" s="53">
        <f t="shared" si="22"/>
        <v>11</v>
      </c>
      <c r="D1422" s="2">
        <f>IF(ISERROR(VLOOKUP($A1422,'31.01.2022'!$A:$I,9,0)=TRUE),0,VLOOKUP($A1422,'31.01.2022'!$A:$I,9,0))</f>
        <v>-2832.69</v>
      </c>
      <c r="E1422" s="2">
        <f>IF(ISERROR(VLOOKUP($A1422,'28.02.2022'!$A:$I,9,0)=TRUE),0,VLOOKUP($A1422,'28.02.2022'!$A:$I,9,0))</f>
        <v>-2832.69</v>
      </c>
      <c r="F1422" s="2">
        <f>IF(ISERROR(VLOOKUP($A1422,'31.03.2022'!$A:$I,9,0)=TRUE),0,VLOOKUP($A1422,'31.03.2022'!$A:$I,9,0))</f>
        <v>-2832.69</v>
      </c>
      <c r="G1422" s="2">
        <f>IF(ISERROR(VLOOKUP($A1422,'30.04.2022'!$A:$I,9,0)=TRUE),0,VLOOKUP($A1422,'30.04.2022'!$A:$I,9,0))</f>
        <v>-2832.69</v>
      </c>
      <c r="H1422" s="2">
        <f>IF(ISERROR(VLOOKUP($A1422,'31.05.2022'!$A:$I,9,0)=TRUE),0,VLOOKUP($A1422,'31.05.2022'!$A:$I,9,0))</f>
        <v>0</v>
      </c>
      <c r="I1422" s="2">
        <f>IF(ISERROR(VLOOKUP($A1422,'30.06.2022'!$A:$I,9,0)=TRUE),0,VLOOKUP($A1422,'30.06.2022'!$A:$I,9,0))</f>
        <v>0</v>
      </c>
      <c r="J1422" s="39">
        <f>IF(ISERROR(VLOOKUP($A1422,'31.07.2022'!$A:$I,9,0)=TRUE),0,VLOOKUP($A1422,'31.07.2022'!$A:$I,9,0))</f>
        <v>0</v>
      </c>
      <c r="K1422" s="39">
        <f>IF(ISERROR(VLOOKUP($A1422,'31.08.2022'!$A:$I,9,0)=TRUE),0,VLOOKUP($A1422,'31.08.2022'!$A:$I,9,0))</f>
        <v>0</v>
      </c>
      <c r="L1422" s="39">
        <f>IF(ISERROR(VLOOKUP($A1422,'30.09.2022'!$A:$I,9,0)=TRUE),0,VLOOKUP($A1422,'30.09.2022'!$A:$I,9,0))</f>
        <v>0</v>
      </c>
      <c r="M1422" s="39">
        <f>IF(ISERROR(VLOOKUP($A1422,'31.10.2022'!$A:$I,9,0)=TRUE),0,VLOOKUP($A1422,'31.10.2022'!$A:$I,9,0))</f>
        <v>0</v>
      </c>
      <c r="N1422" s="39">
        <f>IF(ISERROR(VLOOKUP($A1422,'30.11.2022'!$A:$I,9,0)=TRUE),0,VLOOKUP($A1422,'30.11.2022'!$A:$I,9,0))</f>
        <v>0</v>
      </c>
      <c r="O1422" s="39">
        <f>IF(ISERROR(VLOOKUP($A1422,'31.12.2022'!$A:$I,9,0)=TRUE),0,VLOOKUP($A1422,'31.12.2022'!$A:$I,9,0))</f>
        <v>0</v>
      </c>
    </row>
    <row r="1423" spans="1:15" x14ac:dyDescent="0.3">
      <c r="A1423" s="1" t="s">
        <v>1536</v>
      </c>
      <c r="B1423" s="1"/>
      <c r="C1423" s="53">
        <f t="shared" si="22"/>
        <v>11</v>
      </c>
      <c r="D1423" s="2">
        <f>IF(ISERROR(VLOOKUP($A1423,'31.01.2022'!$A:$I,9,0)=TRUE),0,VLOOKUP($A1423,'31.01.2022'!$A:$I,9,0))</f>
        <v>-76125.919999999998</v>
      </c>
      <c r="E1423" s="2">
        <f>IF(ISERROR(VLOOKUP($A1423,'28.02.2022'!$A:$I,9,0)=TRUE),0,VLOOKUP($A1423,'28.02.2022'!$A:$I,9,0))</f>
        <v>12970.530000000028</v>
      </c>
      <c r="F1423" s="2">
        <f>IF(ISERROR(VLOOKUP($A1423,'31.03.2022'!$A:$I,9,0)=TRUE),0,VLOOKUP($A1423,'31.03.2022'!$A:$I,9,0))</f>
        <v>-101324.39999999997</v>
      </c>
      <c r="G1423" s="2">
        <f>IF(ISERROR(VLOOKUP($A1423,'30.04.2022'!$A:$I,9,0)=TRUE),0,VLOOKUP($A1423,'30.04.2022'!$A:$I,9,0))</f>
        <v>-21175.080000000016</v>
      </c>
      <c r="H1423" s="2">
        <f>IF(ISERROR(VLOOKUP($A1423,'31.05.2022'!$A:$I,9,0)=TRUE),0,VLOOKUP($A1423,'31.05.2022'!$A:$I,9,0))</f>
        <v>-27151.25</v>
      </c>
      <c r="I1423" s="2">
        <f>IF(ISERROR(VLOOKUP($A1423,'30.06.2022'!$A:$I,9,0)=TRUE),0,VLOOKUP($A1423,'30.06.2022'!$A:$I,9,0))</f>
        <v>-27151.25</v>
      </c>
      <c r="J1423" s="39">
        <f>IF(ISERROR(VLOOKUP($A1423,'31.07.2022'!$A:$I,9,0)=TRUE),0,VLOOKUP($A1423,'31.07.2022'!$A:$I,9,0))</f>
        <v>-27151.25</v>
      </c>
      <c r="K1423" s="39">
        <f>IF(ISERROR(VLOOKUP($A1423,'31.08.2022'!$A:$I,9,0)=TRUE),0,VLOOKUP($A1423,'31.08.2022'!$A:$I,9,0))</f>
        <v>-27151.25</v>
      </c>
      <c r="L1423" s="39">
        <f>IF(ISERROR(VLOOKUP($A1423,'30.09.2022'!$A:$I,9,0)=TRUE),0,VLOOKUP($A1423,'30.09.2022'!$A:$I,9,0))</f>
        <v>-27151.25</v>
      </c>
      <c r="M1423" s="39">
        <f>IF(ISERROR(VLOOKUP($A1423,'31.10.2022'!$A:$I,9,0)=TRUE),0,VLOOKUP($A1423,'31.10.2022'!$A:$I,9,0))</f>
        <v>-27151.25</v>
      </c>
      <c r="N1423" s="39">
        <f>IF(ISERROR(VLOOKUP($A1423,'30.11.2022'!$A:$I,9,0)=TRUE),0,VLOOKUP($A1423,'30.11.2022'!$A:$I,9,0))</f>
        <v>-27151.25</v>
      </c>
      <c r="O1423" s="39">
        <f>IF(ISERROR(VLOOKUP($A1423,'31.12.2022'!$A:$I,9,0)=TRUE),0,VLOOKUP($A1423,'31.12.2022'!$A:$I,9,0))</f>
        <v>-27151.25</v>
      </c>
    </row>
    <row r="1424" spans="1:15" x14ac:dyDescent="0.3">
      <c r="A1424" s="1" t="s">
        <v>1537</v>
      </c>
      <c r="B1424" s="1"/>
      <c r="C1424" s="53">
        <f t="shared" si="22"/>
        <v>11</v>
      </c>
      <c r="D1424" s="2">
        <f>IF(ISERROR(VLOOKUP($A1424,'31.01.2022'!$A:$I,9,0)=TRUE),0,VLOOKUP($A1424,'31.01.2022'!$A:$I,9,0))</f>
        <v>-632.86</v>
      </c>
      <c r="E1424" s="2">
        <f>IF(ISERROR(VLOOKUP($A1424,'28.02.2022'!$A:$I,9,0)=TRUE),0,VLOOKUP($A1424,'28.02.2022'!$A:$I,9,0))</f>
        <v>-632.86</v>
      </c>
      <c r="F1424" s="2">
        <f>IF(ISERROR(VLOOKUP($A1424,'31.03.2022'!$A:$I,9,0)=TRUE),0,VLOOKUP($A1424,'31.03.2022'!$A:$I,9,0))</f>
        <v>-632.86</v>
      </c>
      <c r="G1424" s="2">
        <f>IF(ISERROR(VLOOKUP($A1424,'30.04.2022'!$A:$I,9,0)=TRUE),0,VLOOKUP($A1424,'30.04.2022'!$A:$I,9,0))</f>
        <v>-632.86</v>
      </c>
      <c r="H1424" s="2">
        <f>IF(ISERROR(VLOOKUP($A1424,'31.05.2022'!$A:$I,9,0)=TRUE),0,VLOOKUP($A1424,'31.05.2022'!$A:$I,9,0))</f>
        <v>-632.86</v>
      </c>
      <c r="I1424" s="2">
        <f>IF(ISERROR(VLOOKUP($A1424,'30.06.2022'!$A:$I,9,0)=TRUE),0,VLOOKUP($A1424,'30.06.2022'!$A:$I,9,0))</f>
        <v>-632.86</v>
      </c>
      <c r="J1424" s="39">
        <f>IF(ISERROR(VLOOKUP($A1424,'31.07.2022'!$A:$I,9,0)=TRUE),0,VLOOKUP($A1424,'31.07.2022'!$A:$I,9,0))</f>
        <v>-632.86</v>
      </c>
      <c r="K1424" s="39">
        <f>IF(ISERROR(VLOOKUP($A1424,'31.08.2022'!$A:$I,9,0)=TRUE),0,VLOOKUP($A1424,'31.08.2022'!$A:$I,9,0))</f>
        <v>-632.86</v>
      </c>
      <c r="L1424" s="39">
        <f>IF(ISERROR(VLOOKUP($A1424,'30.09.2022'!$A:$I,9,0)=TRUE),0,VLOOKUP($A1424,'30.09.2022'!$A:$I,9,0))</f>
        <v>-632.86</v>
      </c>
      <c r="M1424" s="39">
        <f>IF(ISERROR(VLOOKUP($A1424,'31.10.2022'!$A:$I,9,0)=TRUE),0,VLOOKUP($A1424,'31.10.2022'!$A:$I,9,0))</f>
        <v>-632.86</v>
      </c>
      <c r="N1424" s="39">
        <f>IF(ISERROR(VLOOKUP($A1424,'30.11.2022'!$A:$I,9,0)=TRUE),0,VLOOKUP($A1424,'30.11.2022'!$A:$I,9,0))</f>
        <v>-632.86</v>
      </c>
      <c r="O1424" s="39">
        <f>IF(ISERROR(VLOOKUP($A1424,'31.12.2022'!$A:$I,9,0)=TRUE),0,VLOOKUP($A1424,'31.12.2022'!$A:$I,9,0))</f>
        <v>-632.86</v>
      </c>
    </row>
    <row r="1425" spans="1:15" x14ac:dyDescent="0.3">
      <c r="A1425" s="1" t="s">
        <v>1538</v>
      </c>
      <c r="B1425" s="1"/>
      <c r="C1425" s="53">
        <f t="shared" si="22"/>
        <v>11</v>
      </c>
      <c r="D1425" s="2">
        <f>IF(ISERROR(VLOOKUP($A1425,'31.01.2022'!$A:$I,9,0)=TRUE),0,VLOOKUP($A1425,'31.01.2022'!$A:$I,9,0))</f>
        <v>-0.91</v>
      </c>
      <c r="E1425" s="2">
        <f>IF(ISERROR(VLOOKUP($A1425,'28.02.2022'!$A:$I,9,0)=TRUE),0,VLOOKUP($A1425,'28.02.2022'!$A:$I,9,0))</f>
        <v>-30660.87</v>
      </c>
      <c r="F1425" s="2">
        <f>IF(ISERROR(VLOOKUP($A1425,'31.03.2022'!$A:$I,9,0)=TRUE),0,VLOOKUP($A1425,'31.03.2022'!$A:$I,9,0))</f>
        <v>-0.90999999999985448</v>
      </c>
      <c r="G1425" s="2">
        <f>IF(ISERROR(VLOOKUP($A1425,'30.04.2022'!$A:$I,9,0)=TRUE),0,VLOOKUP($A1425,'30.04.2022'!$A:$I,9,0))</f>
        <v>-0.90999999999985448</v>
      </c>
      <c r="H1425" s="2">
        <f>IF(ISERROR(VLOOKUP($A1425,'31.05.2022'!$A:$I,9,0)=TRUE),0,VLOOKUP($A1425,'31.05.2022'!$A:$I,9,0))</f>
        <v>-0.90999999999985448</v>
      </c>
      <c r="I1425" s="2">
        <f>IF(ISERROR(VLOOKUP($A1425,'30.06.2022'!$A:$I,9,0)=TRUE),0,VLOOKUP($A1425,'30.06.2022'!$A:$I,9,0))</f>
        <v>-0.90999999999985448</v>
      </c>
      <c r="J1425" s="39">
        <f>IF(ISERROR(VLOOKUP($A1425,'31.07.2022'!$A:$I,9,0)=TRUE),0,VLOOKUP($A1425,'31.07.2022'!$A:$I,9,0))</f>
        <v>-0.90999999999985448</v>
      </c>
      <c r="K1425" s="39">
        <f>IF(ISERROR(VLOOKUP($A1425,'31.08.2022'!$A:$I,9,0)=TRUE),0,VLOOKUP($A1425,'31.08.2022'!$A:$I,9,0))</f>
        <v>-0.90999999999985448</v>
      </c>
      <c r="L1425" s="39">
        <f>IF(ISERROR(VLOOKUP($A1425,'30.09.2022'!$A:$I,9,0)=TRUE),0,VLOOKUP($A1425,'30.09.2022'!$A:$I,9,0))</f>
        <v>-0.90999999999985448</v>
      </c>
      <c r="M1425" s="39">
        <f>IF(ISERROR(VLOOKUP($A1425,'31.10.2022'!$A:$I,9,0)=TRUE),0,VLOOKUP($A1425,'31.10.2022'!$A:$I,9,0))</f>
        <v>-0.90999999999985448</v>
      </c>
      <c r="N1425" s="39">
        <f>IF(ISERROR(VLOOKUP($A1425,'30.11.2022'!$A:$I,9,0)=TRUE),0,VLOOKUP($A1425,'30.11.2022'!$A:$I,9,0))</f>
        <v>-0.90999999999985448</v>
      </c>
      <c r="O1425" s="39">
        <f>IF(ISERROR(VLOOKUP($A1425,'31.12.2022'!$A:$I,9,0)=TRUE),0,VLOOKUP($A1425,'31.12.2022'!$A:$I,9,0))</f>
        <v>-0.90999999999985448</v>
      </c>
    </row>
    <row r="1426" spans="1:15" x14ac:dyDescent="0.3">
      <c r="A1426" s="1" t="s">
        <v>1539</v>
      </c>
      <c r="B1426" s="1"/>
      <c r="C1426" s="53">
        <f t="shared" si="22"/>
        <v>11</v>
      </c>
      <c r="D1426" s="2">
        <f>IF(ISERROR(VLOOKUP($A1426,'31.01.2022'!$A:$I,9,0)=TRUE),0,VLOOKUP($A1426,'31.01.2022'!$A:$I,9,0))</f>
        <v>0</v>
      </c>
      <c r="E1426" s="2">
        <f>IF(ISERROR(VLOOKUP($A1426,'28.02.2022'!$A:$I,9,0)=TRUE),0,VLOOKUP($A1426,'28.02.2022'!$A:$I,9,0))</f>
        <v>0</v>
      </c>
      <c r="F1426" s="2">
        <f>IF(ISERROR(VLOOKUP($A1426,'31.03.2022'!$A:$I,9,0)=TRUE),0,VLOOKUP($A1426,'31.03.2022'!$A:$I,9,0))</f>
        <v>0</v>
      </c>
      <c r="G1426" s="2">
        <f>IF(ISERROR(VLOOKUP($A1426,'30.04.2022'!$A:$I,9,0)=TRUE),0,VLOOKUP($A1426,'30.04.2022'!$A:$I,9,0))</f>
        <v>0</v>
      </c>
      <c r="H1426" s="2">
        <f>IF(ISERROR(VLOOKUP($A1426,'31.05.2022'!$A:$I,9,0)=TRUE),0,VLOOKUP($A1426,'31.05.2022'!$A:$I,9,0))</f>
        <v>0</v>
      </c>
      <c r="I1426" s="2">
        <f>IF(ISERROR(VLOOKUP($A1426,'30.06.2022'!$A:$I,9,0)=TRUE),0,VLOOKUP($A1426,'30.06.2022'!$A:$I,9,0))</f>
        <v>0</v>
      </c>
      <c r="J1426" s="39">
        <f>IF(ISERROR(VLOOKUP($A1426,'31.07.2022'!$A:$I,9,0)=TRUE),0,VLOOKUP($A1426,'31.07.2022'!$A:$I,9,0))</f>
        <v>0</v>
      </c>
      <c r="K1426" s="39">
        <f>IF(ISERROR(VLOOKUP($A1426,'31.08.2022'!$A:$I,9,0)=TRUE),0,VLOOKUP($A1426,'31.08.2022'!$A:$I,9,0))</f>
        <v>0</v>
      </c>
      <c r="L1426" s="39">
        <f>IF(ISERROR(VLOOKUP($A1426,'30.09.2022'!$A:$I,9,0)=TRUE),0,VLOOKUP($A1426,'30.09.2022'!$A:$I,9,0))</f>
        <v>0</v>
      </c>
      <c r="M1426" s="39">
        <f>IF(ISERROR(VLOOKUP($A1426,'31.10.2022'!$A:$I,9,0)=TRUE),0,VLOOKUP($A1426,'31.10.2022'!$A:$I,9,0))</f>
        <v>0</v>
      </c>
      <c r="N1426" s="39">
        <f>IF(ISERROR(VLOOKUP($A1426,'30.11.2022'!$A:$I,9,0)=TRUE),0,VLOOKUP($A1426,'30.11.2022'!$A:$I,9,0))</f>
        <v>0</v>
      </c>
      <c r="O1426" s="39">
        <f>IF(ISERROR(VLOOKUP($A1426,'31.12.2022'!$A:$I,9,0)=TRUE),0,VLOOKUP($A1426,'31.12.2022'!$A:$I,9,0))</f>
        <v>0</v>
      </c>
    </row>
    <row r="1427" spans="1:15" x14ac:dyDescent="0.3">
      <c r="A1427" s="1" t="s">
        <v>1540</v>
      </c>
      <c r="B1427" s="1"/>
      <c r="C1427" s="53">
        <f t="shared" si="22"/>
        <v>11</v>
      </c>
      <c r="D1427" s="2">
        <f>IF(ISERROR(VLOOKUP($A1427,'31.01.2022'!$A:$I,9,0)=TRUE),0,VLOOKUP($A1427,'31.01.2022'!$A:$I,9,0))</f>
        <v>-731.61</v>
      </c>
      <c r="E1427" s="2">
        <f>IF(ISERROR(VLOOKUP($A1427,'28.02.2022'!$A:$I,9,0)=TRUE),0,VLOOKUP($A1427,'28.02.2022'!$A:$I,9,0))</f>
        <v>-731.61</v>
      </c>
      <c r="F1427" s="2">
        <f>IF(ISERROR(VLOOKUP($A1427,'31.03.2022'!$A:$I,9,0)=TRUE),0,VLOOKUP($A1427,'31.03.2022'!$A:$I,9,0))</f>
        <v>-731.61</v>
      </c>
      <c r="G1427" s="2">
        <f>IF(ISERROR(VLOOKUP($A1427,'30.04.2022'!$A:$I,9,0)=TRUE),0,VLOOKUP($A1427,'30.04.2022'!$A:$I,9,0))</f>
        <v>-731.61</v>
      </c>
      <c r="H1427" s="2">
        <f>IF(ISERROR(VLOOKUP($A1427,'31.05.2022'!$A:$I,9,0)=TRUE),0,VLOOKUP($A1427,'31.05.2022'!$A:$I,9,0))</f>
        <v>-731.61</v>
      </c>
      <c r="I1427" s="2">
        <f>IF(ISERROR(VLOOKUP($A1427,'30.06.2022'!$A:$I,9,0)=TRUE),0,VLOOKUP($A1427,'30.06.2022'!$A:$I,9,0))</f>
        <v>-731.61</v>
      </c>
      <c r="J1427" s="39">
        <f>IF(ISERROR(VLOOKUP($A1427,'31.07.2022'!$A:$I,9,0)=TRUE),0,VLOOKUP($A1427,'31.07.2022'!$A:$I,9,0))</f>
        <v>-731.61</v>
      </c>
      <c r="K1427" s="39">
        <f>IF(ISERROR(VLOOKUP($A1427,'31.08.2022'!$A:$I,9,0)=TRUE),0,VLOOKUP($A1427,'31.08.2022'!$A:$I,9,0))</f>
        <v>-731.61</v>
      </c>
      <c r="L1427" s="39">
        <f>IF(ISERROR(VLOOKUP($A1427,'30.09.2022'!$A:$I,9,0)=TRUE),0,VLOOKUP($A1427,'30.09.2022'!$A:$I,9,0))</f>
        <v>-731.61</v>
      </c>
      <c r="M1427" s="39">
        <f>IF(ISERROR(VLOOKUP($A1427,'31.10.2022'!$A:$I,9,0)=TRUE),0,VLOOKUP($A1427,'31.10.2022'!$A:$I,9,0))</f>
        <v>-731.61</v>
      </c>
      <c r="N1427" s="39">
        <f>IF(ISERROR(VLOOKUP($A1427,'30.11.2022'!$A:$I,9,0)=TRUE),0,VLOOKUP($A1427,'30.11.2022'!$A:$I,9,0))</f>
        <v>-731.61</v>
      </c>
      <c r="O1427" s="39">
        <f>IF(ISERROR(VLOOKUP($A1427,'31.12.2022'!$A:$I,9,0)=TRUE),0,VLOOKUP($A1427,'31.12.2022'!$A:$I,9,0))</f>
        <v>-731.61</v>
      </c>
    </row>
    <row r="1428" spans="1:15" x14ac:dyDescent="0.3">
      <c r="A1428" s="1" t="s">
        <v>1541</v>
      </c>
      <c r="B1428" s="1"/>
      <c r="C1428" s="53">
        <f t="shared" si="22"/>
        <v>11</v>
      </c>
      <c r="D1428" s="2">
        <f>IF(ISERROR(VLOOKUP($A1428,'31.01.2022'!$A:$I,9,0)=TRUE),0,VLOOKUP($A1428,'31.01.2022'!$A:$I,9,0))</f>
        <v>-413</v>
      </c>
      <c r="E1428" s="2">
        <f>IF(ISERROR(VLOOKUP($A1428,'28.02.2022'!$A:$I,9,0)=TRUE),0,VLOOKUP($A1428,'28.02.2022'!$A:$I,9,0))</f>
        <v>-413</v>
      </c>
      <c r="F1428" s="2">
        <f>IF(ISERROR(VLOOKUP($A1428,'31.03.2022'!$A:$I,9,0)=TRUE),0,VLOOKUP($A1428,'31.03.2022'!$A:$I,9,0))</f>
        <v>-413</v>
      </c>
      <c r="G1428" s="2">
        <f>IF(ISERROR(VLOOKUP($A1428,'30.04.2022'!$A:$I,9,0)=TRUE),0,VLOOKUP($A1428,'30.04.2022'!$A:$I,9,0))</f>
        <v>-413</v>
      </c>
      <c r="H1428" s="2">
        <f>IF(ISERROR(VLOOKUP($A1428,'31.05.2022'!$A:$I,9,0)=TRUE),0,VLOOKUP($A1428,'31.05.2022'!$A:$I,9,0))</f>
        <v>-413</v>
      </c>
      <c r="I1428" s="2">
        <f>IF(ISERROR(VLOOKUP($A1428,'30.06.2022'!$A:$I,9,0)=TRUE),0,VLOOKUP($A1428,'30.06.2022'!$A:$I,9,0))</f>
        <v>-413</v>
      </c>
      <c r="J1428" s="39">
        <f>IF(ISERROR(VLOOKUP($A1428,'31.07.2022'!$A:$I,9,0)=TRUE),0,VLOOKUP($A1428,'31.07.2022'!$A:$I,9,0))</f>
        <v>-413</v>
      </c>
      <c r="K1428" s="39">
        <f>IF(ISERROR(VLOOKUP($A1428,'31.08.2022'!$A:$I,9,0)=TRUE),0,VLOOKUP($A1428,'31.08.2022'!$A:$I,9,0))</f>
        <v>-413</v>
      </c>
      <c r="L1428" s="39">
        <f>IF(ISERROR(VLOOKUP($A1428,'30.09.2022'!$A:$I,9,0)=TRUE),0,VLOOKUP($A1428,'30.09.2022'!$A:$I,9,0))</f>
        <v>-413</v>
      </c>
      <c r="M1428" s="39">
        <f>IF(ISERROR(VLOOKUP($A1428,'31.10.2022'!$A:$I,9,0)=TRUE),0,VLOOKUP($A1428,'31.10.2022'!$A:$I,9,0))</f>
        <v>-413</v>
      </c>
      <c r="N1428" s="39">
        <f>IF(ISERROR(VLOOKUP($A1428,'30.11.2022'!$A:$I,9,0)=TRUE),0,VLOOKUP($A1428,'30.11.2022'!$A:$I,9,0))</f>
        <v>-413</v>
      </c>
      <c r="O1428" s="39">
        <f>IF(ISERROR(VLOOKUP($A1428,'31.12.2022'!$A:$I,9,0)=TRUE),0,VLOOKUP($A1428,'31.12.2022'!$A:$I,9,0))</f>
        <v>-413</v>
      </c>
    </row>
    <row r="1429" spans="1:15" x14ac:dyDescent="0.3">
      <c r="A1429" s="1" t="s">
        <v>1542</v>
      </c>
      <c r="B1429" s="1"/>
      <c r="C1429" s="53">
        <f t="shared" si="22"/>
        <v>11</v>
      </c>
      <c r="D1429" s="2">
        <f>IF(ISERROR(VLOOKUP($A1429,'31.01.2022'!$A:$I,9,0)=TRUE),0,VLOOKUP($A1429,'31.01.2022'!$A:$I,9,0))</f>
        <v>348756.97</v>
      </c>
      <c r="E1429" s="2">
        <f>IF(ISERROR(VLOOKUP($A1429,'28.02.2022'!$A:$I,9,0)=TRUE),0,VLOOKUP($A1429,'28.02.2022'!$A:$I,9,0))</f>
        <v>749674.3</v>
      </c>
      <c r="F1429" s="2">
        <f>IF(ISERROR(VLOOKUP($A1429,'31.03.2022'!$A:$I,9,0)=TRUE),0,VLOOKUP($A1429,'31.03.2022'!$A:$I,9,0))</f>
        <v>516242.46000000008</v>
      </c>
      <c r="G1429" s="2">
        <f>IF(ISERROR(VLOOKUP($A1429,'30.04.2022'!$A:$I,9,0)=TRUE),0,VLOOKUP($A1429,'30.04.2022'!$A:$I,9,0))</f>
        <v>0</v>
      </c>
      <c r="H1429" s="2">
        <f>IF(ISERROR(VLOOKUP($A1429,'31.05.2022'!$A:$I,9,0)=TRUE),0,VLOOKUP($A1429,'31.05.2022'!$A:$I,9,0))</f>
        <v>12421.050000000047</v>
      </c>
      <c r="I1429" s="2">
        <f>IF(ISERROR(VLOOKUP($A1429,'30.06.2022'!$A:$I,9,0)=TRUE),0,VLOOKUP($A1429,'30.06.2022'!$A:$I,9,0))</f>
        <v>12421.319999999832</v>
      </c>
      <c r="J1429" s="39">
        <f>IF(ISERROR(VLOOKUP($A1429,'31.07.2022'!$A:$I,9,0)=TRUE),0,VLOOKUP($A1429,'31.07.2022'!$A:$I,9,0))</f>
        <v>12421.319999999832</v>
      </c>
      <c r="K1429" s="39">
        <f>IF(ISERROR(VLOOKUP($A1429,'31.08.2022'!$A:$I,9,0)=TRUE),0,VLOOKUP($A1429,'31.08.2022'!$A:$I,9,0))</f>
        <v>12421.319999999832</v>
      </c>
      <c r="L1429" s="39">
        <f>IF(ISERROR(VLOOKUP($A1429,'30.09.2022'!$A:$I,9,0)=TRUE),0,VLOOKUP($A1429,'30.09.2022'!$A:$I,9,0))</f>
        <v>12421.319999999832</v>
      </c>
      <c r="M1429" s="39">
        <f>IF(ISERROR(VLOOKUP($A1429,'31.10.2022'!$A:$I,9,0)=TRUE),0,VLOOKUP($A1429,'31.10.2022'!$A:$I,9,0))</f>
        <v>12421.319999999832</v>
      </c>
      <c r="N1429" s="39">
        <f>IF(ISERROR(VLOOKUP($A1429,'30.11.2022'!$A:$I,9,0)=TRUE),0,VLOOKUP($A1429,'30.11.2022'!$A:$I,9,0))</f>
        <v>12421.319999999832</v>
      </c>
      <c r="O1429" s="39">
        <f>IF(ISERROR(VLOOKUP($A1429,'31.12.2022'!$A:$I,9,0)=TRUE),0,VLOOKUP($A1429,'31.12.2022'!$A:$I,9,0))</f>
        <v>12421.319999999832</v>
      </c>
    </row>
    <row r="1430" spans="1:15" x14ac:dyDescent="0.3">
      <c r="A1430" s="1" t="s">
        <v>1543</v>
      </c>
      <c r="B1430" s="1"/>
      <c r="C1430" s="53">
        <f t="shared" si="22"/>
        <v>11</v>
      </c>
      <c r="D1430" s="2">
        <f>IF(ISERROR(VLOOKUP($A1430,'31.01.2022'!$A:$I,9,0)=TRUE),0,VLOOKUP($A1430,'31.01.2022'!$A:$I,9,0))</f>
        <v>-1121</v>
      </c>
      <c r="E1430" s="2">
        <f>IF(ISERROR(VLOOKUP($A1430,'28.02.2022'!$A:$I,9,0)=TRUE),0,VLOOKUP($A1430,'28.02.2022'!$A:$I,9,0))</f>
        <v>-12685</v>
      </c>
      <c r="F1430" s="2">
        <f>IF(ISERROR(VLOOKUP($A1430,'31.03.2022'!$A:$I,9,0)=TRUE),0,VLOOKUP($A1430,'31.03.2022'!$A:$I,9,0))</f>
        <v>-1121</v>
      </c>
      <c r="G1430" s="2">
        <f>IF(ISERROR(VLOOKUP($A1430,'30.04.2022'!$A:$I,9,0)=TRUE),0,VLOOKUP($A1430,'30.04.2022'!$A:$I,9,0))</f>
        <v>-1121</v>
      </c>
      <c r="H1430" s="2">
        <f>IF(ISERROR(VLOOKUP($A1430,'31.05.2022'!$A:$I,9,0)=TRUE),0,VLOOKUP($A1430,'31.05.2022'!$A:$I,9,0))</f>
        <v>-3599</v>
      </c>
      <c r="I1430" s="2">
        <f>IF(ISERROR(VLOOKUP($A1430,'30.06.2022'!$A:$I,9,0)=TRUE),0,VLOOKUP($A1430,'30.06.2022'!$A:$I,9,0))</f>
        <v>-2655</v>
      </c>
      <c r="J1430" s="39">
        <f>IF(ISERROR(VLOOKUP($A1430,'31.07.2022'!$A:$I,9,0)=TRUE),0,VLOOKUP($A1430,'31.07.2022'!$A:$I,9,0))</f>
        <v>-2655</v>
      </c>
      <c r="K1430" s="39">
        <f>IF(ISERROR(VLOOKUP($A1430,'31.08.2022'!$A:$I,9,0)=TRUE),0,VLOOKUP($A1430,'31.08.2022'!$A:$I,9,0))</f>
        <v>-2655</v>
      </c>
      <c r="L1430" s="39">
        <f>IF(ISERROR(VLOOKUP($A1430,'30.09.2022'!$A:$I,9,0)=TRUE),0,VLOOKUP($A1430,'30.09.2022'!$A:$I,9,0))</f>
        <v>-2655</v>
      </c>
      <c r="M1430" s="39">
        <f>IF(ISERROR(VLOOKUP($A1430,'31.10.2022'!$A:$I,9,0)=TRUE),0,VLOOKUP($A1430,'31.10.2022'!$A:$I,9,0))</f>
        <v>-2655</v>
      </c>
      <c r="N1430" s="39">
        <f>IF(ISERROR(VLOOKUP($A1430,'30.11.2022'!$A:$I,9,0)=TRUE),0,VLOOKUP($A1430,'30.11.2022'!$A:$I,9,0))</f>
        <v>-2655</v>
      </c>
      <c r="O1430" s="39">
        <f>IF(ISERROR(VLOOKUP($A1430,'31.12.2022'!$A:$I,9,0)=TRUE),0,VLOOKUP($A1430,'31.12.2022'!$A:$I,9,0))</f>
        <v>-2655</v>
      </c>
    </row>
    <row r="1431" spans="1:15" x14ac:dyDescent="0.3">
      <c r="A1431" s="1" t="s">
        <v>1544</v>
      </c>
      <c r="B1431" s="1"/>
      <c r="C1431" s="53">
        <f t="shared" si="22"/>
        <v>11</v>
      </c>
      <c r="D1431" s="2">
        <f>IF(ISERROR(VLOOKUP($A1431,'31.01.2022'!$A:$I,9,0)=TRUE),0,VLOOKUP($A1431,'31.01.2022'!$A:$I,9,0))</f>
        <v>-3</v>
      </c>
      <c r="E1431" s="2">
        <f>IF(ISERROR(VLOOKUP($A1431,'28.02.2022'!$A:$I,9,0)=TRUE),0,VLOOKUP($A1431,'28.02.2022'!$A:$I,9,0))</f>
        <v>-3</v>
      </c>
      <c r="F1431" s="2">
        <f>IF(ISERROR(VLOOKUP($A1431,'31.03.2022'!$A:$I,9,0)=TRUE),0,VLOOKUP($A1431,'31.03.2022'!$A:$I,9,0))</f>
        <v>-3</v>
      </c>
      <c r="G1431" s="2">
        <f>IF(ISERROR(VLOOKUP($A1431,'30.04.2022'!$A:$I,9,0)=TRUE),0,VLOOKUP($A1431,'30.04.2022'!$A:$I,9,0))</f>
        <v>-3</v>
      </c>
      <c r="H1431" s="2">
        <f>IF(ISERROR(VLOOKUP($A1431,'31.05.2022'!$A:$I,9,0)=TRUE),0,VLOOKUP($A1431,'31.05.2022'!$A:$I,9,0))</f>
        <v>-3</v>
      </c>
      <c r="I1431" s="2">
        <f>IF(ISERROR(VLOOKUP($A1431,'30.06.2022'!$A:$I,9,0)=TRUE),0,VLOOKUP($A1431,'30.06.2022'!$A:$I,9,0))</f>
        <v>-3</v>
      </c>
      <c r="J1431" s="39">
        <f>IF(ISERROR(VLOOKUP($A1431,'31.07.2022'!$A:$I,9,0)=TRUE),0,VLOOKUP($A1431,'31.07.2022'!$A:$I,9,0))</f>
        <v>-3</v>
      </c>
      <c r="K1431" s="39">
        <f>IF(ISERROR(VLOOKUP($A1431,'31.08.2022'!$A:$I,9,0)=TRUE),0,VLOOKUP($A1431,'31.08.2022'!$A:$I,9,0))</f>
        <v>-3</v>
      </c>
      <c r="L1431" s="39">
        <f>IF(ISERROR(VLOOKUP($A1431,'30.09.2022'!$A:$I,9,0)=TRUE),0,VLOOKUP($A1431,'30.09.2022'!$A:$I,9,0))</f>
        <v>-3</v>
      </c>
      <c r="M1431" s="39">
        <f>IF(ISERROR(VLOOKUP($A1431,'31.10.2022'!$A:$I,9,0)=TRUE),0,VLOOKUP($A1431,'31.10.2022'!$A:$I,9,0))</f>
        <v>-3</v>
      </c>
      <c r="N1431" s="39">
        <f>IF(ISERROR(VLOOKUP($A1431,'30.11.2022'!$A:$I,9,0)=TRUE),0,VLOOKUP($A1431,'30.11.2022'!$A:$I,9,0))</f>
        <v>-3</v>
      </c>
      <c r="O1431" s="39">
        <f>IF(ISERROR(VLOOKUP($A1431,'31.12.2022'!$A:$I,9,0)=TRUE),0,VLOOKUP($A1431,'31.12.2022'!$A:$I,9,0))</f>
        <v>-3</v>
      </c>
    </row>
    <row r="1432" spans="1:15" x14ac:dyDescent="0.3">
      <c r="A1432" s="1" t="s">
        <v>1545</v>
      </c>
      <c r="B1432" s="1"/>
      <c r="C1432" s="53">
        <f t="shared" si="22"/>
        <v>11</v>
      </c>
      <c r="D1432" s="2">
        <f>IF(ISERROR(VLOOKUP($A1432,'31.01.2022'!$A:$I,9,0)=TRUE),0,VLOOKUP($A1432,'31.01.2022'!$A:$I,9,0))</f>
        <v>-38696.53</v>
      </c>
      <c r="E1432" s="2">
        <f>IF(ISERROR(VLOOKUP($A1432,'28.02.2022'!$A:$I,9,0)=TRUE),0,VLOOKUP($A1432,'28.02.2022'!$A:$I,9,0))</f>
        <v>-48719.7</v>
      </c>
      <c r="F1432" s="2">
        <f>IF(ISERROR(VLOOKUP($A1432,'31.03.2022'!$A:$I,9,0)=TRUE),0,VLOOKUP($A1432,'31.03.2022'!$A:$I,9,0))</f>
        <v>-43603.670000000006</v>
      </c>
      <c r="G1432" s="2">
        <f>IF(ISERROR(VLOOKUP($A1432,'30.04.2022'!$A:$I,9,0)=TRUE),0,VLOOKUP($A1432,'30.04.2022'!$A:$I,9,0))</f>
        <v>-51854.36</v>
      </c>
      <c r="H1432" s="2">
        <f>IF(ISERROR(VLOOKUP($A1432,'31.05.2022'!$A:$I,9,0)=TRUE),0,VLOOKUP($A1432,'31.05.2022'!$A:$I,9,0))</f>
        <v>-58640.570000000007</v>
      </c>
      <c r="I1432" s="2">
        <f>IF(ISERROR(VLOOKUP($A1432,'30.06.2022'!$A:$I,9,0)=TRUE),0,VLOOKUP($A1432,'30.06.2022'!$A:$I,9,0))</f>
        <v>-24892.53</v>
      </c>
      <c r="J1432" s="39">
        <f>IF(ISERROR(VLOOKUP($A1432,'31.07.2022'!$A:$I,9,0)=TRUE),0,VLOOKUP($A1432,'31.07.2022'!$A:$I,9,0))</f>
        <v>-24892.53</v>
      </c>
      <c r="K1432" s="39">
        <f>IF(ISERROR(VLOOKUP($A1432,'31.08.2022'!$A:$I,9,0)=TRUE),0,VLOOKUP($A1432,'31.08.2022'!$A:$I,9,0))</f>
        <v>-24892.53</v>
      </c>
      <c r="L1432" s="39">
        <f>IF(ISERROR(VLOOKUP($A1432,'30.09.2022'!$A:$I,9,0)=TRUE),0,VLOOKUP($A1432,'30.09.2022'!$A:$I,9,0))</f>
        <v>-24892.53</v>
      </c>
      <c r="M1432" s="39">
        <f>IF(ISERROR(VLOOKUP($A1432,'31.10.2022'!$A:$I,9,0)=TRUE),0,VLOOKUP($A1432,'31.10.2022'!$A:$I,9,0))</f>
        <v>-24892.53</v>
      </c>
      <c r="N1432" s="39">
        <f>IF(ISERROR(VLOOKUP($A1432,'30.11.2022'!$A:$I,9,0)=TRUE),0,VLOOKUP($A1432,'30.11.2022'!$A:$I,9,0))</f>
        <v>-24892.53</v>
      </c>
      <c r="O1432" s="39">
        <f>IF(ISERROR(VLOOKUP($A1432,'31.12.2022'!$A:$I,9,0)=TRUE),0,VLOOKUP($A1432,'31.12.2022'!$A:$I,9,0))</f>
        <v>-24892.53</v>
      </c>
    </row>
    <row r="1433" spans="1:15" x14ac:dyDescent="0.3">
      <c r="A1433" s="1" t="s">
        <v>1546</v>
      </c>
      <c r="B1433" s="1"/>
      <c r="C1433" s="53">
        <f t="shared" si="22"/>
        <v>11</v>
      </c>
      <c r="D1433" s="2">
        <f>IF(ISERROR(VLOOKUP($A1433,'31.01.2022'!$A:$I,9,0)=TRUE),0,VLOOKUP($A1433,'31.01.2022'!$A:$I,9,0))</f>
        <v>-60.89</v>
      </c>
      <c r="E1433" s="2">
        <f>IF(ISERROR(VLOOKUP($A1433,'28.02.2022'!$A:$I,9,0)=TRUE),0,VLOOKUP($A1433,'28.02.2022'!$A:$I,9,0))</f>
        <v>-60.89</v>
      </c>
      <c r="F1433" s="2">
        <f>IF(ISERROR(VLOOKUP($A1433,'31.03.2022'!$A:$I,9,0)=TRUE),0,VLOOKUP($A1433,'31.03.2022'!$A:$I,9,0))</f>
        <v>-60.89</v>
      </c>
      <c r="G1433" s="2">
        <f>IF(ISERROR(VLOOKUP($A1433,'30.04.2022'!$A:$I,9,0)=TRUE),0,VLOOKUP($A1433,'30.04.2022'!$A:$I,9,0))</f>
        <v>-60.89</v>
      </c>
      <c r="H1433" s="2">
        <f>IF(ISERROR(VLOOKUP($A1433,'31.05.2022'!$A:$I,9,0)=TRUE),0,VLOOKUP($A1433,'31.05.2022'!$A:$I,9,0))</f>
        <v>-60.89</v>
      </c>
      <c r="I1433" s="2">
        <f>IF(ISERROR(VLOOKUP($A1433,'30.06.2022'!$A:$I,9,0)=TRUE),0,VLOOKUP($A1433,'30.06.2022'!$A:$I,9,0))</f>
        <v>-60.89</v>
      </c>
      <c r="J1433" s="39">
        <f>IF(ISERROR(VLOOKUP($A1433,'31.07.2022'!$A:$I,9,0)=TRUE),0,VLOOKUP($A1433,'31.07.2022'!$A:$I,9,0))</f>
        <v>-60.89</v>
      </c>
      <c r="K1433" s="39">
        <f>IF(ISERROR(VLOOKUP($A1433,'31.08.2022'!$A:$I,9,0)=TRUE),0,VLOOKUP($A1433,'31.08.2022'!$A:$I,9,0))</f>
        <v>-60.89</v>
      </c>
      <c r="L1433" s="39">
        <f>IF(ISERROR(VLOOKUP($A1433,'30.09.2022'!$A:$I,9,0)=TRUE),0,VLOOKUP($A1433,'30.09.2022'!$A:$I,9,0))</f>
        <v>-60.89</v>
      </c>
      <c r="M1433" s="39">
        <f>IF(ISERROR(VLOOKUP($A1433,'31.10.2022'!$A:$I,9,0)=TRUE),0,VLOOKUP($A1433,'31.10.2022'!$A:$I,9,0))</f>
        <v>-60.89</v>
      </c>
      <c r="N1433" s="39">
        <f>IF(ISERROR(VLOOKUP($A1433,'30.11.2022'!$A:$I,9,0)=TRUE),0,VLOOKUP($A1433,'30.11.2022'!$A:$I,9,0))</f>
        <v>-60.89</v>
      </c>
      <c r="O1433" s="39">
        <f>IF(ISERROR(VLOOKUP($A1433,'31.12.2022'!$A:$I,9,0)=TRUE),0,VLOOKUP($A1433,'31.12.2022'!$A:$I,9,0))</f>
        <v>-60.89</v>
      </c>
    </row>
    <row r="1434" spans="1:15" x14ac:dyDescent="0.3">
      <c r="A1434" s="1" t="s">
        <v>1547</v>
      </c>
      <c r="B1434" s="1"/>
      <c r="C1434" s="53">
        <f t="shared" si="22"/>
        <v>11</v>
      </c>
      <c r="D1434" s="2">
        <f>IF(ISERROR(VLOOKUP($A1434,'31.01.2022'!$A:$I,9,0)=TRUE),0,VLOOKUP($A1434,'31.01.2022'!$A:$I,9,0))</f>
        <v>0</v>
      </c>
      <c r="E1434" s="2">
        <f>IF(ISERROR(VLOOKUP($A1434,'28.02.2022'!$A:$I,9,0)=TRUE),0,VLOOKUP($A1434,'28.02.2022'!$A:$I,9,0))</f>
        <v>0</v>
      </c>
      <c r="F1434" s="2">
        <f>IF(ISERROR(VLOOKUP($A1434,'31.03.2022'!$A:$I,9,0)=TRUE),0,VLOOKUP($A1434,'31.03.2022'!$A:$I,9,0))</f>
        <v>0</v>
      </c>
      <c r="G1434" s="2">
        <f>IF(ISERROR(VLOOKUP($A1434,'30.04.2022'!$A:$I,9,0)=TRUE),0,VLOOKUP($A1434,'30.04.2022'!$A:$I,9,0))</f>
        <v>0</v>
      </c>
      <c r="H1434" s="2">
        <f>IF(ISERROR(VLOOKUP($A1434,'31.05.2022'!$A:$I,9,0)=TRUE),0,VLOOKUP($A1434,'31.05.2022'!$A:$I,9,0))</f>
        <v>0</v>
      </c>
      <c r="I1434" s="2">
        <f>IF(ISERROR(VLOOKUP($A1434,'30.06.2022'!$A:$I,9,0)=TRUE),0,VLOOKUP($A1434,'30.06.2022'!$A:$I,9,0))</f>
        <v>0</v>
      </c>
      <c r="J1434" s="39">
        <f>IF(ISERROR(VLOOKUP($A1434,'31.07.2022'!$A:$I,9,0)=TRUE),0,VLOOKUP($A1434,'31.07.2022'!$A:$I,9,0))</f>
        <v>0</v>
      </c>
      <c r="K1434" s="39">
        <f>IF(ISERROR(VLOOKUP($A1434,'31.08.2022'!$A:$I,9,0)=TRUE),0,VLOOKUP($A1434,'31.08.2022'!$A:$I,9,0))</f>
        <v>0</v>
      </c>
      <c r="L1434" s="39">
        <f>IF(ISERROR(VLOOKUP($A1434,'30.09.2022'!$A:$I,9,0)=TRUE),0,VLOOKUP($A1434,'30.09.2022'!$A:$I,9,0))</f>
        <v>0</v>
      </c>
      <c r="M1434" s="39">
        <f>IF(ISERROR(VLOOKUP($A1434,'31.10.2022'!$A:$I,9,0)=TRUE),0,VLOOKUP($A1434,'31.10.2022'!$A:$I,9,0))</f>
        <v>0</v>
      </c>
      <c r="N1434" s="39">
        <f>IF(ISERROR(VLOOKUP($A1434,'30.11.2022'!$A:$I,9,0)=TRUE),0,VLOOKUP($A1434,'30.11.2022'!$A:$I,9,0))</f>
        <v>0</v>
      </c>
      <c r="O1434" s="39">
        <f>IF(ISERROR(VLOOKUP($A1434,'31.12.2022'!$A:$I,9,0)=TRUE),0,VLOOKUP($A1434,'31.12.2022'!$A:$I,9,0))</f>
        <v>0</v>
      </c>
    </row>
    <row r="1435" spans="1:15" x14ac:dyDescent="0.3">
      <c r="A1435" s="1" t="s">
        <v>1548</v>
      </c>
      <c r="B1435" s="1"/>
      <c r="C1435" s="53">
        <f t="shared" si="22"/>
        <v>11</v>
      </c>
      <c r="D1435" s="2">
        <f>IF(ISERROR(VLOOKUP($A1435,'31.01.2022'!$A:$I,9,0)=TRUE),0,VLOOKUP($A1435,'31.01.2022'!$A:$I,9,0))</f>
        <v>0</v>
      </c>
      <c r="E1435" s="2">
        <f>IF(ISERROR(VLOOKUP($A1435,'28.02.2022'!$A:$I,9,0)=TRUE),0,VLOOKUP($A1435,'28.02.2022'!$A:$I,9,0))</f>
        <v>0</v>
      </c>
      <c r="F1435" s="2">
        <f>IF(ISERROR(VLOOKUP($A1435,'31.03.2022'!$A:$I,9,0)=TRUE),0,VLOOKUP($A1435,'31.03.2022'!$A:$I,9,0))</f>
        <v>0</v>
      </c>
      <c r="G1435" s="2">
        <f>IF(ISERROR(VLOOKUP($A1435,'30.04.2022'!$A:$I,9,0)=TRUE),0,VLOOKUP($A1435,'30.04.2022'!$A:$I,9,0))</f>
        <v>0</v>
      </c>
      <c r="H1435" s="2">
        <f>IF(ISERROR(VLOOKUP($A1435,'31.05.2022'!$A:$I,9,0)=TRUE),0,VLOOKUP($A1435,'31.05.2022'!$A:$I,9,0))</f>
        <v>0</v>
      </c>
      <c r="I1435" s="2">
        <f>IF(ISERROR(VLOOKUP($A1435,'30.06.2022'!$A:$I,9,0)=TRUE),0,VLOOKUP($A1435,'30.06.2022'!$A:$I,9,0))</f>
        <v>0</v>
      </c>
      <c r="J1435" s="39">
        <f>IF(ISERROR(VLOOKUP($A1435,'31.07.2022'!$A:$I,9,0)=TRUE),0,VLOOKUP($A1435,'31.07.2022'!$A:$I,9,0))</f>
        <v>0</v>
      </c>
      <c r="K1435" s="39">
        <f>IF(ISERROR(VLOOKUP($A1435,'31.08.2022'!$A:$I,9,0)=TRUE),0,VLOOKUP($A1435,'31.08.2022'!$A:$I,9,0))</f>
        <v>0</v>
      </c>
      <c r="L1435" s="39">
        <f>IF(ISERROR(VLOOKUP($A1435,'30.09.2022'!$A:$I,9,0)=TRUE),0,VLOOKUP($A1435,'30.09.2022'!$A:$I,9,0))</f>
        <v>0</v>
      </c>
      <c r="M1435" s="39">
        <f>IF(ISERROR(VLOOKUP($A1435,'31.10.2022'!$A:$I,9,0)=TRUE),0,VLOOKUP($A1435,'31.10.2022'!$A:$I,9,0))</f>
        <v>0</v>
      </c>
      <c r="N1435" s="39">
        <f>IF(ISERROR(VLOOKUP($A1435,'30.11.2022'!$A:$I,9,0)=TRUE),0,VLOOKUP($A1435,'30.11.2022'!$A:$I,9,0))</f>
        <v>0</v>
      </c>
      <c r="O1435" s="39">
        <f>IF(ISERROR(VLOOKUP($A1435,'31.12.2022'!$A:$I,9,0)=TRUE),0,VLOOKUP($A1435,'31.12.2022'!$A:$I,9,0))</f>
        <v>0</v>
      </c>
    </row>
    <row r="1436" spans="1:15" x14ac:dyDescent="0.3">
      <c r="A1436" s="1" t="s">
        <v>1549</v>
      </c>
      <c r="B1436" s="1"/>
      <c r="C1436" s="53">
        <f t="shared" si="22"/>
        <v>11</v>
      </c>
      <c r="D1436" s="2">
        <f>IF(ISERROR(VLOOKUP($A1436,'31.01.2022'!$A:$I,9,0)=TRUE),0,VLOOKUP($A1436,'31.01.2022'!$A:$I,9,0))</f>
        <v>-10.400000000000091</v>
      </c>
      <c r="E1436" s="2">
        <f>IF(ISERROR(VLOOKUP($A1436,'28.02.2022'!$A:$I,9,0)=TRUE),0,VLOOKUP($A1436,'28.02.2022'!$A:$I,9,0))</f>
        <v>-10.400000000000091</v>
      </c>
      <c r="F1436" s="2">
        <f>IF(ISERROR(VLOOKUP($A1436,'31.03.2022'!$A:$I,9,0)=TRUE),0,VLOOKUP($A1436,'31.03.2022'!$A:$I,9,0))</f>
        <v>-10.400000000000091</v>
      </c>
      <c r="G1436" s="2">
        <f>IF(ISERROR(VLOOKUP($A1436,'30.04.2022'!$A:$I,9,0)=TRUE),0,VLOOKUP($A1436,'30.04.2022'!$A:$I,9,0))</f>
        <v>-10.399999999999636</v>
      </c>
      <c r="H1436" s="2">
        <f>IF(ISERROR(VLOOKUP($A1436,'31.05.2022'!$A:$I,9,0)=TRUE),0,VLOOKUP($A1436,'31.05.2022'!$A:$I,9,0))</f>
        <v>-10010.400000000001</v>
      </c>
      <c r="I1436" s="2">
        <f>IF(ISERROR(VLOOKUP($A1436,'30.06.2022'!$A:$I,9,0)=TRUE),0,VLOOKUP($A1436,'30.06.2022'!$A:$I,9,0))</f>
        <v>-10464</v>
      </c>
      <c r="J1436" s="39">
        <f>IF(ISERROR(VLOOKUP($A1436,'31.07.2022'!$A:$I,9,0)=TRUE),0,VLOOKUP($A1436,'31.07.2022'!$A:$I,9,0))</f>
        <v>-10464</v>
      </c>
      <c r="K1436" s="39">
        <f>IF(ISERROR(VLOOKUP($A1436,'31.08.2022'!$A:$I,9,0)=TRUE),0,VLOOKUP($A1436,'31.08.2022'!$A:$I,9,0))</f>
        <v>-10464</v>
      </c>
      <c r="L1436" s="39">
        <f>IF(ISERROR(VLOOKUP($A1436,'30.09.2022'!$A:$I,9,0)=TRUE),0,VLOOKUP($A1436,'30.09.2022'!$A:$I,9,0))</f>
        <v>-10464</v>
      </c>
      <c r="M1436" s="39">
        <f>IF(ISERROR(VLOOKUP($A1436,'31.10.2022'!$A:$I,9,0)=TRUE),0,VLOOKUP($A1436,'31.10.2022'!$A:$I,9,0))</f>
        <v>-10464</v>
      </c>
      <c r="N1436" s="39">
        <f>IF(ISERROR(VLOOKUP($A1436,'30.11.2022'!$A:$I,9,0)=TRUE),0,VLOOKUP($A1436,'30.11.2022'!$A:$I,9,0))</f>
        <v>-10464</v>
      </c>
      <c r="O1436" s="39">
        <f>IF(ISERROR(VLOOKUP($A1436,'31.12.2022'!$A:$I,9,0)=TRUE),0,VLOOKUP($A1436,'31.12.2022'!$A:$I,9,0))</f>
        <v>-10464</v>
      </c>
    </row>
    <row r="1437" spans="1:15" x14ac:dyDescent="0.3">
      <c r="A1437" s="1" t="s">
        <v>1550</v>
      </c>
      <c r="B1437" s="1"/>
      <c r="C1437" s="53">
        <f t="shared" si="22"/>
        <v>11</v>
      </c>
      <c r="D1437" s="2">
        <f>IF(ISERROR(VLOOKUP($A1437,'31.01.2022'!$A:$I,9,0)=TRUE),0,VLOOKUP($A1437,'31.01.2022'!$A:$I,9,0))</f>
        <v>-363187.24</v>
      </c>
      <c r="E1437" s="2">
        <f>IF(ISERROR(VLOOKUP($A1437,'28.02.2022'!$A:$I,9,0)=TRUE),0,VLOOKUP($A1437,'28.02.2022'!$A:$I,9,0))</f>
        <v>-6514.7999999999884</v>
      </c>
      <c r="F1437" s="2">
        <f>IF(ISERROR(VLOOKUP($A1437,'31.03.2022'!$A:$I,9,0)=TRUE),0,VLOOKUP($A1437,'31.03.2022'!$A:$I,9,0))</f>
        <v>-9527.4100000000326</v>
      </c>
      <c r="G1437" s="2">
        <f>IF(ISERROR(VLOOKUP($A1437,'30.04.2022'!$A:$I,9,0)=TRUE),0,VLOOKUP($A1437,'30.04.2022'!$A:$I,9,0))</f>
        <v>59745.860000000102</v>
      </c>
      <c r="H1437" s="2">
        <f>IF(ISERROR(VLOOKUP($A1437,'31.05.2022'!$A:$I,9,0)=TRUE),0,VLOOKUP($A1437,'31.05.2022'!$A:$I,9,0))</f>
        <v>59745.860000000102</v>
      </c>
      <c r="I1437" s="2">
        <f>IF(ISERROR(VLOOKUP($A1437,'30.06.2022'!$A:$I,9,0)=TRUE),0,VLOOKUP($A1437,'30.06.2022'!$A:$I,9,0))</f>
        <v>59745.860000000102</v>
      </c>
      <c r="J1437" s="39">
        <f>IF(ISERROR(VLOOKUP($A1437,'31.07.2022'!$A:$I,9,0)=TRUE),0,VLOOKUP($A1437,'31.07.2022'!$A:$I,9,0))</f>
        <v>59745.860000000102</v>
      </c>
      <c r="K1437" s="39">
        <f>IF(ISERROR(VLOOKUP($A1437,'31.08.2022'!$A:$I,9,0)=TRUE),0,VLOOKUP($A1437,'31.08.2022'!$A:$I,9,0))</f>
        <v>59745.860000000102</v>
      </c>
      <c r="L1437" s="39">
        <f>IF(ISERROR(VLOOKUP($A1437,'30.09.2022'!$A:$I,9,0)=TRUE),0,VLOOKUP($A1437,'30.09.2022'!$A:$I,9,0))</f>
        <v>59745.860000000102</v>
      </c>
      <c r="M1437" s="39">
        <f>IF(ISERROR(VLOOKUP($A1437,'31.10.2022'!$A:$I,9,0)=TRUE),0,VLOOKUP($A1437,'31.10.2022'!$A:$I,9,0))</f>
        <v>59745.860000000102</v>
      </c>
      <c r="N1437" s="39">
        <f>IF(ISERROR(VLOOKUP($A1437,'30.11.2022'!$A:$I,9,0)=TRUE),0,VLOOKUP($A1437,'30.11.2022'!$A:$I,9,0))</f>
        <v>59745.860000000102</v>
      </c>
      <c r="O1437" s="39">
        <f>IF(ISERROR(VLOOKUP($A1437,'31.12.2022'!$A:$I,9,0)=TRUE),0,VLOOKUP($A1437,'31.12.2022'!$A:$I,9,0))</f>
        <v>59745.860000000102</v>
      </c>
    </row>
    <row r="1438" spans="1:15" x14ac:dyDescent="0.3">
      <c r="A1438" s="1" t="s">
        <v>1551</v>
      </c>
      <c r="B1438" s="1"/>
      <c r="C1438" s="53">
        <f t="shared" si="22"/>
        <v>11</v>
      </c>
      <c r="D1438" s="2">
        <f>IF(ISERROR(VLOOKUP($A1438,'31.01.2022'!$A:$I,9,0)=TRUE),0,VLOOKUP($A1438,'31.01.2022'!$A:$I,9,0))</f>
        <v>-17775.54</v>
      </c>
      <c r="E1438" s="2">
        <f>IF(ISERROR(VLOOKUP($A1438,'28.02.2022'!$A:$I,9,0)=TRUE),0,VLOOKUP($A1438,'28.02.2022'!$A:$I,9,0))</f>
        <v>0</v>
      </c>
      <c r="F1438" s="2">
        <f>IF(ISERROR(VLOOKUP($A1438,'31.03.2022'!$A:$I,9,0)=TRUE),0,VLOOKUP($A1438,'31.03.2022'!$A:$I,9,0))</f>
        <v>0</v>
      </c>
      <c r="G1438" s="2">
        <f>IF(ISERROR(VLOOKUP($A1438,'30.04.2022'!$A:$I,9,0)=TRUE),0,VLOOKUP($A1438,'30.04.2022'!$A:$I,9,0))</f>
        <v>0</v>
      </c>
      <c r="H1438" s="2">
        <f>IF(ISERROR(VLOOKUP($A1438,'31.05.2022'!$A:$I,9,0)=TRUE),0,VLOOKUP($A1438,'31.05.2022'!$A:$I,9,0))</f>
        <v>0</v>
      </c>
      <c r="I1438" s="2">
        <f>IF(ISERROR(VLOOKUP($A1438,'30.06.2022'!$A:$I,9,0)=TRUE),0,VLOOKUP($A1438,'30.06.2022'!$A:$I,9,0))</f>
        <v>0</v>
      </c>
      <c r="J1438" s="39">
        <f>IF(ISERROR(VLOOKUP($A1438,'31.07.2022'!$A:$I,9,0)=TRUE),0,VLOOKUP($A1438,'31.07.2022'!$A:$I,9,0))</f>
        <v>0</v>
      </c>
      <c r="K1438" s="39">
        <f>IF(ISERROR(VLOOKUP($A1438,'31.08.2022'!$A:$I,9,0)=TRUE),0,VLOOKUP($A1438,'31.08.2022'!$A:$I,9,0))</f>
        <v>0</v>
      </c>
      <c r="L1438" s="39">
        <f>IF(ISERROR(VLOOKUP($A1438,'30.09.2022'!$A:$I,9,0)=TRUE),0,VLOOKUP($A1438,'30.09.2022'!$A:$I,9,0))</f>
        <v>0</v>
      </c>
      <c r="M1438" s="39">
        <f>IF(ISERROR(VLOOKUP($A1438,'31.10.2022'!$A:$I,9,0)=TRUE),0,VLOOKUP($A1438,'31.10.2022'!$A:$I,9,0))</f>
        <v>0</v>
      </c>
      <c r="N1438" s="39">
        <f>IF(ISERROR(VLOOKUP($A1438,'30.11.2022'!$A:$I,9,0)=TRUE),0,VLOOKUP($A1438,'30.11.2022'!$A:$I,9,0))</f>
        <v>0</v>
      </c>
      <c r="O1438" s="39">
        <f>IF(ISERROR(VLOOKUP($A1438,'31.12.2022'!$A:$I,9,0)=TRUE),0,VLOOKUP($A1438,'31.12.2022'!$A:$I,9,0))</f>
        <v>0</v>
      </c>
    </row>
    <row r="1439" spans="1:15" x14ac:dyDescent="0.3">
      <c r="A1439" s="1" t="s">
        <v>1552</v>
      </c>
      <c r="B1439" s="1"/>
      <c r="C1439" s="53">
        <f t="shared" si="22"/>
        <v>11</v>
      </c>
      <c r="D1439" s="2">
        <f>IF(ISERROR(VLOOKUP($A1439,'31.01.2022'!$A:$I,9,0)=TRUE),0,VLOOKUP($A1439,'31.01.2022'!$A:$I,9,0))</f>
        <v>-0.11</v>
      </c>
      <c r="E1439" s="2">
        <f>IF(ISERROR(VLOOKUP($A1439,'28.02.2022'!$A:$I,9,0)=TRUE),0,VLOOKUP($A1439,'28.02.2022'!$A:$I,9,0))</f>
        <v>-0.11</v>
      </c>
      <c r="F1439" s="2">
        <f>IF(ISERROR(VLOOKUP($A1439,'31.03.2022'!$A:$I,9,0)=TRUE),0,VLOOKUP($A1439,'31.03.2022'!$A:$I,9,0))</f>
        <v>-0.11</v>
      </c>
      <c r="G1439" s="2">
        <f>IF(ISERROR(VLOOKUP($A1439,'30.04.2022'!$A:$I,9,0)=TRUE),0,VLOOKUP($A1439,'30.04.2022'!$A:$I,9,0))</f>
        <v>-0.11</v>
      </c>
      <c r="H1439" s="2">
        <f>IF(ISERROR(VLOOKUP($A1439,'31.05.2022'!$A:$I,9,0)=TRUE),0,VLOOKUP($A1439,'31.05.2022'!$A:$I,9,0))</f>
        <v>-0.11</v>
      </c>
      <c r="I1439" s="2">
        <f>IF(ISERROR(VLOOKUP($A1439,'30.06.2022'!$A:$I,9,0)=TRUE),0,VLOOKUP($A1439,'30.06.2022'!$A:$I,9,0))</f>
        <v>-0.11</v>
      </c>
      <c r="J1439" s="39">
        <f>IF(ISERROR(VLOOKUP($A1439,'31.07.2022'!$A:$I,9,0)=TRUE),0,VLOOKUP($A1439,'31.07.2022'!$A:$I,9,0))</f>
        <v>-0.11</v>
      </c>
      <c r="K1439" s="39">
        <f>IF(ISERROR(VLOOKUP($A1439,'31.08.2022'!$A:$I,9,0)=TRUE),0,VLOOKUP($A1439,'31.08.2022'!$A:$I,9,0))</f>
        <v>-0.11</v>
      </c>
      <c r="L1439" s="39">
        <f>IF(ISERROR(VLOOKUP($A1439,'30.09.2022'!$A:$I,9,0)=TRUE),0,VLOOKUP($A1439,'30.09.2022'!$A:$I,9,0))</f>
        <v>-0.11</v>
      </c>
      <c r="M1439" s="39">
        <f>IF(ISERROR(VLOOKUP($A1439,'31.10.2022'!$A:$I,9,0)=TRUE),0,VLOOKUP($A1439,'31.10.2022'!$A:$I,9,0))</f>
        <v>-0.11</v>
      </c>
      <c r="N1439" s="39">
        <f>IF(ISERROR(VLOOKUP($A1439,'30.11.2022'!$A:$I,9,0)=TRUE),0,VLOOKUP($A1439,'30.11.2022'!$A:$I,9,0))</f>
        <v>-0.11</v>
      </c>
      <c r="O1439" s="39">
        <f>IF(ISERROR(VLOOKUP($A1439,'31.12.2022'!$A:$I,9,0)=TRUE),0,VLOOKUP($A1439,'31.12.2022'!$A:$I,9,0))</f>
        <v>-0.11</v>
      </c>
    </row>
    <row r="1440" spans="1:15" x14ac:dyDescent="0.3">
      <c r="A1440" s="1" t="s">
        <v>1553</v>
      </c>
      <c r="B1440" s="1"/>
      <c r="C1440" s="53">
        <f t="shared" si="22"/>
        <v>11</v>
      </c>
      <c r="D1440" s="2">
        <f>IF(ISERROR(VLOOKUP($A1440,'31.01.2022'!$A:$I,9,0)=TRUE),0,VLOOKUP($A1440,'31.01.2022'!$A:$I,9,0))</f>
        <v>1444.69</v>
      </c>
      <c r="E1440" s="2">
        <f>IF(ISERROR(VLOOKUP($A1440,'28.02.2022'!$A:$I,9,0)=TRUE),0,VLOOKUP($A1440,'28.02.2022'!$A:$I,9,0))</f>
        <v>0</v>
      </c>
      <c r="F1440" s="2">
        <f>IF(ISERROR(VLOOKUP($A1440,'31.03.2022'!$A:$I,9,0)=TRUE),0,VLOOKUP($A1440,'31.03.2022'!$A:$I,9,0))</f>
        <v>0</v>
      </c>
      <c r="G1440" s="2">
        <f>IF(ISERROR(VLOOKUP($A1440,'30.04.2022'!$A:$I,9,0)=TRUE),0,VLOOKUP($A1440,'30.04.2022'!$A:$I,9,0))</f>
        <v>0</v>
      </c>
      <c r="H1440" s="2">
        <f>IF(ISERROR(VLOOKUP($A1440,'31.05.2022'!$A:$I,9,0)=TRUE),0,VLOOKUP($A1440,'31.05.2022'!$A:$I,9,0))</f>
        <v>0</v>
      </c>
      <c r="I1440" s="2">
        <f>IF(ISERROR(VLOOKUP($A1440,'30.06.2022'!$A:$I,9,0)=TRUE),0,VLOOKUP($A1440,'30.06.2022'!$A:$I,9,0))</f>
        <v>0</v>
      </c>
      <c r="J1440" s="39">
        <f>IF(ISERROR(VLOOKUP($A1440,'31.07.2022'!$A:$I,9,0)=TRUE),0,VLOOKUP($A1440,'31.07.2022'!$A:$I,9,0))</f>
        <v>0</v>
      </c>
      <c r="K1440" s="39">
        <f>IF(ISERROR(VLOOKUP($A1440,'31.08.2022'!$A:$I,9,0)=TRUE),0,VLOOKUP($A1440,'31.08.2022'!$A:$I,9,0))</f>
        <v>0</v>
      </c>
      <c r="L1440" s="39">
        <f>IF(ISERROR(VLOOKUP($A1440,'30.09.2022'!$A:$I,9,0)=TRUE),0,VLOOKUP($A1440,'30.09.2022'!$A:$I,9,0))</f>
        <v>0</v>
      </c>
      <c r="M1440" s="39">
        <f>IF(ISERROR(VLOOKUP($A1440,'31.10.2022'!$A:$I,9,0)=TRUE),0,VLOOKUP($A1440,'31.10.2022'!$A:$I,9,0))</f>
        <v>0</v>
      </c>
      <c r="N1440" s="39">
        <f>IF(ISERROR(VLOOKUP($A1440,'30.11.2022'!$A:$I,9,0)=TRUE),0,VLOOKUP($A1440,'30.11.2022'!$A:$I,9,0))</f>
        <v>0</v>
      </c>
      <c r="O1440" s="39">
        <f>IF(ISERROR(VLOOKUP($A1440,'31.12.2022'!$A:$I,9,0)=TRUE),0,VLOOKUP($A1440,'31.12.2022'!$A:$I,9,0))</f>
        <v>0</v>
      </c>
    </row>
    <row r="1441" spans="1:15" x14ac:dyDescent="0.3">
      <c r="A1441" s="1" t="s">
        <v>1554</v>
      </c>
      <c r="B1441" s="1"/>
      <c r="C1441" s="53">
        <f t="shared" si="22"/>
        <v>11</v>
      </c>
      <c r="D1441" s="2">
        <f>IF(ISERROR(VLOOKUP($A1441,'31.01.2022'!$A:$I,9,0)=TRUE),0,VLOOKUP($A1441,'31.01.2022'!$A:$I,9,0))</f>
        <v>-0.39</v>
      </c>
      <c r="E1441" s="2">
        <f>IF(ISERROR(VLOOKUP($A1441,'28.02.2022'!$A:$I,9,0)=TRUE),0,VLOOKUP($A1441,'28.02.2022'!$A:$I,9,0))</f>
        <v>-0.39</v>
      </c>
      <c r="F1441" s="2">
        <f>IF(ISERROR(VLOOKUP($A1441,'31.03.2022'!$A:$I,9,0)=TRUE),0,VLOOKUP($A1441,'31.03.2022'!$A:$I,9,0))</f>
        <v>-0.39</v>
      </c>
      <c r="G1441" s="2">
        <f>IF(ISERROR(VLOOKUP($A1441,'30.04.2022'!$A:$I,9,0)=TRUE),0,VLOOKUP($A1441,'30.04.2022'!$A:$I,9,0))</f>
        <v>-0.39</v>
      </c>
      <c r="H1441" s="2">
        <f>IF(ISERROR(VLOOKUP($A1441,'31.05.2022'!$A:$I,9,0)=TRUE),0,VLOOKUP($A1441,'31.05.2022'!$A:$I,9,0))</f>
        <v>-0.39</v>
      </c>
      <c r="I1441" s="2">
        <f>IF(ISERROR(VLOOKUP($A1441,'30.06.2022'!$A:$I,9,0)=TRUE),0,VLOOKUP($A1441,'30.06.2022'!$A:$I,9,0))</f>
        <v>-0.39</v>
      </c>
      <c r="J1441" s="39">
        <f>IF(ISERROR(VLOOKUP($A1441,'31.07.2022'!$A:$I,9,0)=TRUE),0,VLOOKUP($A1441,'31.07.2022'!$A:$I,9,0))</f>
        <v>-0.39</v>
      </c>
      <c r="K1441" s="39">
        <f>IF(ISERROR(VLOOKUP($A1441,'31.08.2022'!$A:$I,9,0)=TRUE),0,VLOOKUP($A1441,'31.08.2022'!$A:$I,9,0))</f>
        <v>-0.39</v>
      </c>
      <c r="L1441" s="39">
        <f>IF(ISERROR(VLOOKUP($A1441,'30.09.2022'!$A:$I,9,0)=TRUE),0,VLOOKUP($A1441,'30.09.2022'!$A:$I,9,0))</f>
        <v>-0.39</v>
      </c>
      <c r="M1441" s="39">
        <f>IF(ISERROR(VLOOKUP($A1441,'31.10.2022'!$A:$I,9,0)=TRUE),0,VLOOKUP($A1441,'31.10.2022'!$A:$I,9,0))</f>
        <v>-0.39</v>
      </c>
      <c r="N1441" s="39">
        <f>IF(ISERROR(VLOOKUP($A1441,'30.11.2022'!$A:$I,9,0)=TRUE),0,VLOOKUP($A1441,'30.11.2022'!$A:$I,9,0))</f>
        <v>-0.39</v>
      </c>
      <c r="O1441" s="39">
        <f>IF(ISERROR(VLOOKUP($A1441,'31.12.2022'!$A:$I,9,0)=TRUE),0,VLOOKUP($A1441,'31.12.2022'!$A:$I,9,0))</f>
        <v>-0.39</v>
      </c>
    </row>
    <row r="1442" spans="1:15" x14ac:dyDescent="0.3">
      <c r="A1442" s="1" t="s">
        <v>1555</v>
      </c>
      <c r="B1442" s="1"/>
      <c r="C1442" s="53">
        <f t="shared" si="22"/>
        <v>11</v>
      </c>
      <c r="D1442" s="2">
        <f>IF(ISERROR(VLOOKUP($A1442,'31.01.2022'!$A:$I,9,0)=TRUE),0,VLOOKUP($A1442,'31.01.2022'!$A:$I,9,0))</f>
        <v>-0.01</v>
      </c>
      <c r="E1442" s="2">
        <f>IF(ISERROR(VLOOKUP($A1442,'28.02.2022'!$A:$I,9,0)=TRUE),0,VLOOKUP($A1442,'28.02.2022'!$A:$I,9,0))</f>
        <v>-0.01</v>
      </c>
      <c r="F1442" s="2">
        <f>IF(ISERROR(VLOOKUP($A1442,'31.03.2022'!$A:$I,9,0)=TRUE),0,VLOOKUP($A1442,'31.03.2022'!$A:$I,9,0))</f>
        <v>-0.01</v>
      </c>
      <c r="G1442" s="2">
        <f>IF(ISERROR(VLOOKUP($A1442,'30.04.2022'!$A:$I,9,0)=TRUE),0,VLOOKUP($A1442,'30.04.2022'!$A:$I,9,0))</f>
        <v>-0.01</v>
      </c>
      <c r="H1442" s="2">
        <f>IF(ISERROR(VLOOKUP($A1442,'31.05.2022'!$A:$I,9,0)=TRUE),0,VLOOKUP($A1442,'31.05.2022'!$A:$I,9,0))</f>
        <v>-0.01</v>
      </c>
      <c r="I1442" s="2">
        <f>IF(ISERROR(VLOOKUP($A1442,'30.06.2022'!$A:$I,9,0)=TRUE),0,VLOOKUP($A1442,'30.06.2022'!$A:$I,9,0))</f>
        <v>-0.01</v>
      </c>
      <c r="J1442" s="39">
        <f>IF(ISERROR(VLOOKUP($A1442,'31.07.2022'!$A:$I,9,0)=TRUE),0,VLOOKUP($A1442,'31.07.2022'!$A:$I,9,0))</f>
        <v>-0.01</v>
      </c>
      <c r="K1442" s="39">
        <f>IF(ISERROR(VLOOKUP($A1442,'31.08.2022'!$A:$I,9,0)=TRUE),0,VLOOKUP($A1442,'31.08.2022'!$A:$I,9,0))</f>
        <v>-0.01</v>
      </c>
      <c r="L1442" s="39">
        <f>IF(ISERROR(VLOOKUP($A1442,'30.09.2022'!$A:$I,9,0)=TRUE),0,VLOOKUP($A1442,'30.09.2022'!$A:$I,9,0))</f>
        <v>-0.01</v>
      </c>
      <c r="M1442" s="39">
        <f>IF(ISERROR(VLOOKUP($A1442,'31.10.2022'!$A:$I,9,0)=TRUE),0,VLOOKUP($A1442,'31.10.2022'!$A:$I,9,0))</f>
        <v>-0.01</v>
      </c>
      <c r="N1442" s="39">
        <f>IF(ISERROR(VLOOKUP($A1442,'30.11.2022'!$A:$I,9,0)=TRUE),0,VLOOKUP($A1442,'30.11.2022'!$A:$I,9,0))</f>
        <v>-0.01</v>
      </c>
      <c r="O1442" s="39">
        <f>IF(ISERROR(VLOOKUP($A1442,'31.12.2022'!$A:$I,9,0)=TRUE),0,VLOOKUP($A1442,'31.12.2022'!$A:$I,9,0))</f>
        <v>-0.01</v>
      </c>
    </row>
    <row r="1443" spans="1:15" x14ac:dyDescent="0.3">
      <c r="A1443" s="1" t="s">
        <v>1556</v>
      </c>
      <c r="B1443" s="1"/>
      <c r="C1443" s="53">
        <f t="shared" si="22"/>
        <v>11</v>
      </c>
      <c r="D1443" s="2">
        <f>IF(ISERROR(VLOOKUP($A1443,'31.01.2022'!$A:$I,9,0)=TRUE),0,VLOOKUP($A1443,'31.01.2022'!$A:$I,9,0))</f>
        <v>-73808.530000000013</v>
      </c>
      <c r="E1443" s="2">
        <f>IF(ISERROR(VLOOKUP($A1443,'28.02.2022'!$A:$I,9,0)=TRUE),0,VLOOKUP($A1443,'28.02.2022'!$A:$I,9,0))</f>
        <v>-114792.29</v>
      </c>
      <c r="F1443" s="2">
        <f>IF(ISERROR(VLOOKUP($A1443,'31.03.2022'!$A:$I,9,0)=TRUE),0,VLOOKUP($A1443,'31.03.2022'!$A:$I,9,0))</f>
        <v>-19555.670000000013</v>
      </c>
      <c r="G1443" s="2">
        <f>IF(ISERROR(VLOOKUP($A1443,'30.04.2022'!$A:$I,9,0)=TRUE),0,VLOOKUP($A1443,'30.04.2022'!$A:$I,9,0))</f>
        <v>-48424.369999999995</v>
      </c>
      <c r="H1443" s="2">
        <f>IF(ISERROR(VLOOKUP($A1443,'31.05.2022'!$A:$I,9,0)=TRUE),0,VLOOKUP($A1443,'31.05.2022'!$A:$I,9,0))</f>
        <v>0</v>
      </c>
      <c r="I1443" s="2">
        <f>IF(ISERROR(VLOOKUP($A1443,'30.06.2022'!$A:$I,9,0)=TRUE),0,VLOOKUP($A1443,'30.06.2022'!$A:$I,9,0))</f>
        <v>0</v>
      </c>
      <c r="J1443" s="39">
        <f>IF(ISERROR(VLOOKUP($A1443,'31.07.2022'!$A:$I,9,0)=TRUE),0,VLOOKUP($A1443,'31.07.2022'!$A:$I,9,0))</f>
        <v>0</v>
      </c>
      <c r="K1443" s="39">
        <f>IF(ISERROR(VLOOKUP($A1443,'31.08.2022'!$A:$I,9,0)=TRUE),0,VLOOKUP($A1443,'31.08.2022'!$A:$I,9,0))</f>
        <v>0</v>
      </c>
      <c r="L1443" s="39">
        <f>IF(ISERROR(VLOOKUP($A1443,'30.09.2022'!$A:$I,9,0)=TRUE),0,VLOOKUP($A1443,'30.09.2022'!$A:$I,9,0))</f>
        <v>0</v>
      </c>
      <c r="M1443" s="39">
        <f>IF(ISERROR(VLOOKUP($A1443,'31.10.2022'!$A:$I,9,0)=TRUE),0,VLOOKUP($A1443,'31.10.2022'!$A:$I,9,0))</f>
        <v>0</v>
      </c>
      <c r="N1443" s="39">
        <f>IF(ISERROR(VLOOKUP($A1443,'30.11.2022'!$A:$I,9,0)=TRUE),0,VLOOKUP($A1443,'30.11.2022'!$A:$I,9,0))</f>
        <v>0</v>
      </c>
      <c r="O1443" s="39">
        <f>IF(ISERROR(VLOOKUP($A1443,'31.12.2022'!$A:$I,9,0)=TRUE),0,VLOOKUP($A1443,'31.12.2022'!$A:$I,9,0))</f>
        <v>0</v>
      </c>
    </row>
    <row r="1444" spans="1:15" x14ac:dyDescent="0.3">
      <c r="A1444" s="1" t="s">
        <v>1557</v>
      </c>
      <c r="B1444" s="1"/>
      <c r="C1444" s="53">
        <f t="shared" si="22"/>
        <v>11</v>
      </c>
      <c r="D1444" s="2">
        <f>IF(ISERROR(VLOOKUP($A1444,'31.01.2022'!$A:$I,9,0)=TRUE),0,VLOOKUP($A1444,'31.01.2022'!$A:$I,9,0))</f>
        <v>-3</v>
      </c>
      <c r="E1444" s="2">
        <f>IF(ISERROR(VLOOKUP($A1444,'28.02.2022'!$A:$I,9,0)=TRUE),0,VLOOKUP($A1444,'28.02.2022'!$A:$I,9,0))</f>
        <v>-3</v>
      </c>
      <c r="F1444" s="2">
        <f>IF(ISERROR(VLOOKUP($A1444,'31.03.2022'!$A:$I,9,0)=TRUE),0,VLOOKUP($A1444,'31.03.2022'!$A:$I,9,0))</f>
        <v>-3</v>
      </c>
      <c r="G1444" s="2">
        <f>IF(ISERROR(VLOOKUP($A1444,'30.04.2022'!$A:$I,9,0)=TRUE),0,VLOOKUP($A1444,'30.04.2022'!$A:$I,9,0))</f>
        <v>-3</v>
      </c>
      <c r="H1444" s="2">
        <f>IF(ISERROR(VLOOKUP($A1444,'31.05.2022'!$A:$I,9,0)=TRUE),0,VLOOKUP($A1444,'31.05.2022'!$A:$I,9,0))</f>
        <v>-3</v>
      </c>
      <c r="I1444" s="2">
        <f>IF(ISERROR(VLOOKUP($A1444,'30.06.2022'!$A:$I,9,0)=TRUE),0,VLOOKUP($A1444,'30.06.2022'!$A:$I,9,0))</f>
        <v>-2.9899999999979627</v>
      </c>
      <c r="J1444" s="39">
        <f>IF(ISERROR(VLOOKUP($A1444,'31.07.2022'!$A:$I,9,0)=TRUE),0,VLOOKUP($A1444,'31.07.2022'!$A:$I,9,0))</f>
        <v>-2.9899999999979627</v>
      </c>
      <c r="K1444" s="39">
        <f>IF(ISERROR(VLOOKUP($A1444,'31.08.2022'!$A:$I,9,0)=TRUE),0,VLOOKUP($A1444,'31.08.2022'!$A:$I,9,0))</f>
        <v>-2.9899999999979627</v>
      </c>
      <c r="L1444" s="39">
        <f>IF(ISERROR(VLOOKUP($A1444,'30.09.2022'!$A:$I,9,0)=TRUE),0,VLOOKUP($A1444,'30.09.2022'!$A:$I,9,0))</f>
        <v>-2.9899999999979627</v>
      </c>
      <c r="M1444" s="39">
        <f>IF(ISERROR(VLOOKUP($A1444,'31.10.2022'!$A:$I,9,0)=TRUE),0,VLOOKUP($A1444,'31.10.2022'!$A:$I,9,0))</f>
        <v>-2.9899999999979627</v>
      </c>
      <c r="N1444" s="39">
        <f>IF(ISERROR(VLOOKUP($A1444,'30.11.2022'!$A:$I,9,0)=TRUE),0,VLOOKUP($A1444,'30.11.2022'!$A:$I,9,0))</f>
        <v>-2.9899999999979627</v>
      </c>
      <c r="O1444" s="39">
        <f>IF(ISERROR(VLOOKUP($A1444,'31.12.2022'!$A:$I,9,0)=TRUE),0,VLOOKUP($A1444,'31.12.2022'!$A:$I,9,0))</f>
        <v>-2.9899999999979627</v>
      </c>
    </row>
    <row r="1445" spans="1:15" x14ac:dyDescent="0.3">
      <c r="A1445" s="1" t="s">
        <v>1558</v>
      </c>
      <c r="B1445" s="1"/>
      <c r="C1445" s="53">
        <f t="shared" si="22"/>
        <v>11</v>
      </c>
      <c r="D1445" s="2">
        <f>IF(ISERROR(VLOOKUP($A1445,'31.01.2022'!$A:$I,9,0)=TRUE),0,VLOOKUP($A1445,'31.01.2022'!$A:$I,9,0))</f>
        <v>-50349.599999999999</v>
      </c>
      <c r="E1445" s="2">
        <f>IF(ISERROR(VLOOKUP($A1445,'28.02.2022'!$A:$I,9,0)=TRUE),0,VLOOKUP($A1445,'28.02.2022'!$A:$I,9,0))</f>
        <v>-102060</v>
      </c>
      <c r="F1445" s="2">
        <f>IF(ISERROR(VLOOKUP($A1445,'31.03.2022'!$A:$I,9,0)=TRUE),0,VLOOKUP($A1445,'31.03.2022'!$A:$I,9,0))</f>
        <v>-43591.360000000015</v>
      </c>
      <c r="G1445" s="2">
        <f>IF(ISERROR(VLOOKUP($A1445,'30.04.2022'!$A:$I,9,0)=TRUE),0,VLOOKUP($A1445,'30.04.2022'!$A:$I,9,0))</f>
        <v>0</v>
      </c>
      <c r="H1445" s="2">
        <f>IF(ISERROR(VLOOKUP($A1445,'31.05.2022'!$A:$I,9,0)=TRUE),0,VLOOKUP($A1445,'31.05.2022'!$A:$I,9,0))</f>
        <v>0</v>
      </c>
      <c r="I1445" s="2">
        <f>IF(ISERROR(VLOOKUP($A1445,'30.06.2022'!$A:$I,9,0)=TRUE),0,VLOOKUP($A1445,'30.06.2022'!$A:$I,9,0))</f>
        <v>0</v>
      </c>
      <c r="J1445" s="39">
        <f>IF(ISERROR(VLOOKUP($A1445,'31.07.2022'!$A:$I,9,0)=TRUE),0,VLOOKUP($A1445,'31.07.2022'!$A:$I,9,0))</f>
        <v>0</v>
      </c>
      <c r="K1445" s="39">
        <f>IF(ISERROR(VLOOKUP($A1445,'31.08.2022'!$A:$I,9,0)=TRUE),0,VLOOKUP($A1445,'31.08.2022'!$A:$I,9,0))</f>
        <v>0</v>
      </c>
      <c r="L1445" s="39">
        <f>IF(ISERROR(VLOOKUP($A1445,'30.09.2022'!$A:$I,9,0)=TRUE),0,VLOOKUP($A1445,'30.09.2022'!$A:$I,9,0))</f>
        <v>0</v>
      </c>
      <c r="M1445" s="39">
        <f>IF(ISERROR(VLOOKUP($A1445,'31.10.2022'!$A:$I,9,0)=TRUE),0,VLOOKUP($A1445,'31.10.2022'!$A:$I,9,0))</f>
        <v>0</v>
      </c>
      <c r="N1445" s="39">
        <f>IF(ISERROR(VLOOKUP($A1445,'30.11.2022'!$A:$I,9,0)=TRUE),0,VLOOKUP($A1445,'30.11.2022'!$A:$I,9,0))</f>
        <v>0</v>
      </c>
      <c r="O1445" s="39">
        <f>IF(ISERROR(VLOOKUP($A1445,'31.12.2022'!$A:$I,9,0)=TRUE),0,VLOOKUP($A1445,'31.12.2022'!$A:$I,9,0))</f>
        <v>0</v>
      </c>
    </row>
    <row r="1446" spans="1:15" x14ac:dyDescent="0.3">
      <c r="A1446" s="1" t="s">
        <v>1559</v>
      </c>
      <c r="B1446" s="1"/>
      <c r="C1446" s="53">
        <f t="shared" si="22"/>
        <v>11</v>
      </c>
      <c r="D1446" s="2">
        <f>IF(ISERROR(VLOOKUP($A1446,'31.01.2022'!$A:$I,9,0)=TRUE),0,VLOOKUP($A1446,'31.01.2022'!$A:$I,9,0))</f>
        <v>0</v>
      </c>
      <c r="E1446" s="2">
        <f>IF(ISERROR(VLOOKUP($A1446,'28.02.2022'!$A:$I,9,0)=TRUE),0,VLOOKUP($A1446,'28.02.2022'!$A:$I,9,0))</f>
        <v>-17745.120000000003</v>
      </c>
      <c r="F1446" s="2">
        <f>IF(ISERROR(VLOOKUP($A1446,'31.03.2022'!$A:$I,9,0)=TRUE),0,VLOOKUP($A1446,'31.03.2022'!$A:$I,9,0))</f>
        <v>-16247.279999999999</v>
      </c>
      <c r="G1446" s="2">
        <f>IF(ISERROR(VLOOKUP($A1446,'30.04.2022'!$A:$I,9,0)=TRUE),0,VLOOKUP($A1446,'30.04.2022'!$A:$I,9,0))</f>
        <v>-18014.529999999992</v>
      </c>
      <c r="H1446" s="2">
        <f>IF(ISERROR(VLOOKUP($A1446,'31.05.2022'!$A:$I,9,0)=TRUE),0,VLOOKUP($A1446,'31.05.2022'!$A:$I,9,0))</f>
        <v>-16522.089999999997</v>
      </c>
      <c r="I1446" s="2">
        <f>IF(ISERROR(VLOOKUP($A1446,'30.06.2022'!$A:$I,9,0)=TRUE),0,VLOOKUP($A1446,'30.06.2022'!$A:$I,9,0))</f>
        <v>-16522.089999999997</v>
      </c>
      <c r="J1446" s="39">
        <f>IF(ISERROR(VLOOKUP($A1446,'31.07.2022'!$A:$I,9,0)=TRUE),0,VLOOKUP($A1446,'31.07.2022'!$A:$I,9,0))</f>
        <v>-16522.089999999997</v>
      </c>
      <c r="K1446" s="39">
        <f>IF(ISERROR(VLOOKUP($A1446,'31.08.2022'!$A:$I,9,0)=TRUE),0,VLOOKUP($A1446,'31.08.2022'!$A:$I,9,0))</f>
        <v>-16522.089999999997</v>
      </c>
      <c r="L1446" s="39">
        <f>IF(ISERROR(VLOOKUP($A1446,'30.09.2022'!$A:$I,9,0)=TRUE),0,VLOOKUP($A1446,'30.09.2022'!$A:$I,9,0))</f>
        <v>-16522.089999999997</v>
      </c>
      <c r="M1446" s="39">
        <f>IF(ISERROR(VLOOKUP($A1446,'31.10.2022'!$A:$I,9,0)=TRUE),0,VLOOKUP($A1446,'31.10.2022'!$A:$I,9,0))</f>
        <v>-16522.089999999997</v>
      </c>
      <c r="N1446" s="39">
        <f>IF(ISERROR(VLOOKUP($A1446,'30.11.2022'!$A:$I,9,0)=TRUE),0,VLOOKUP($A1446,'30.11.2022'!$A:$I,9,0))</f>
        <v>-16522.089999999997</v>
      </c>
      <c r="O1446" s="39">
        <f>IF(ISERROR(VLOOKUP($A1446,'31.12.2022'!$A:$I,9,0)=TRUE),0,VLOOKUP($A1446,'31.12.2022'!$A:$I,9,0))</f>
        <v>-16522.089999999997</v>
      </c>
    </row>
    <row r="1447" spans="1:15" x14ac:dyDescent="0.3">
      <c r="A1447" s="1" t="s">
        <v>1560</v>
      </c>
      <c r="B1447" s="1"/>
      <c r="C1447" s="53">
        <f t="shared" si="22"/>
        <v>11</v>
      </c>
      <c r="D1447" s="2">
        <f>IF(ISERROR(VLOOKUP($A1447,'31.01.2022'!$A:$I,9,0)=TRUE),0,VLOOKUP($A1447,'31.01.2022'!$A:$I,9,0))</f>
        <v>-8064</v>
      </c>
      <c r="E1447" s="2">
        <f>IF(ISERROR(VLOOKUP($A1447,'28.02.2022'!$A:$I,9,0)=TRUE),0,VLOOKUP($A1447,'28.02.2022'!$A:$I,9,0))</f>
        <v>-8064</v>
      </c>
      <c r="F1447" s="2">
        <f>IF(ISERROR(VLOOKUP($A1447,'31.03.2022'!$A:$I,9,0)=TRUE),0,VLOOKUP($A1447,'31.03.2022'!$A:$I,9,0))</f>
        <v>-8064</v>
      </c>
      <c r="G1447" s="2">
        <f>IF(ISERROR(VLOOKUP($A1447,'30.04.2022'!$A:$I,9,0)=TRUE),0,VLOOKUP($A1447,'30.04.2022'!$A:$I,9,0))</f>
        <v>-8064</v>
      </c>
      <c r="H1447" s="2">
        <f>IF(ISERROR(VLOOKUP($A1447,'31.05.2022'!$A:$I,9,0)=TRUE),0,VLOOKUP($A1447,'31.05.2022'!$A:$I,9,0))</f>
        <v>-8064</v>
      </c>
      <c r="I1447" s="2">
        <f>IF(ISERROR(VLOOKUP($A1447,'30.06.2022'!$A:$I,9,0)=TRUE),0,VLOOKUP($A1447,'30.06.2022'!$A:$I,9,0))</f>
        <v>-8064</v>
      </c>
      <c r="J1447" s="39">
        <f>IF(ISERROR(VLOOKUP($A1447,'31.07.2022'!$A:$I,9,0)=TRUE),0,VLOOKUP($A1447,'31.07.2022'!$A:$I,9,0))</f>
        <v>-8064</v>
      </c>
      <c r="K1447" s="39">
        <f>IF(ISERROR(VLOOKUP($A1447,'31.08.2022'!$A:$I,9,0)=TRUE),0,VLOOKUP($A1447,'31.08.2022'!$A:$I,9,0))</f>
        <v>-8064</v>
      </c>
      <c r="L1447" s="39">
        <f>IF(ISERROR(VLOOKUP($A1447,'30.09.2022'!$A:$I,9,0)=TRUE),0,VLOOKUP($A1447,'30.09.2022'!$A:$I,9,0))</f>
        <v>-8064</v>
      </c>
      <c r="M1447" s="39">
        <f>IF(ISERROR(VLOOKUP($A1447,'31.10.2022'!$A:$I,9,0)=TRUE),0,VLOOKUP($A1447,'31.10.2022'!$A:$I,9,0))</f>
        <v>-8064</v>
      </c>
      <c r="N1447" s="39">
        <f>IF(ISERROR(VLOOKUP($A1447,'30.11.2022'!$A:$I,9,0)=TRUE),0,VLOOKUP($A1447,'30.11.2022'!$A:$I,9,0))</f>
        <v>-8064</v>
      </c>
      <c r="O1447" s="39">
        <f>IF(ISERROR(VLOOKUP($A1447,'31.12.2022'!$A:$I,9,0)=TRUE),0,VLOOKUP($A1447,'31.12.2022'!$A:$I,9,0))</f>
        <v>-8064</v>
      </c>
    </row>
    <row r="1448" spans="1:15" x14ac:dyDescent="0.3">
      <c r="A1448" s="1" t="s">
        <v>1561</v>
      </c>
      <c r="B1448" s="1"/>
      <c r="C1448" s="53">
        <f t="shared" si="22"/>
        <v>11</v>
      </c>
      <c r="D1448" s="2">
        <f>IF(ISERROR(VLOOKUP($A1448,'31.01.2022'!$A:$I,9,0)=TRUE),0,VLOOKUP($A1448,'31.01.2022'!$A:$I,9,0))</f>
        <v>0.12</v>
      </c>
      <c r="E1448" s="2">
        <f>IF(ISERROR(VLOOKUP($A1448,'28.02.2022'!$A:$I,9,0)=TRUE),0,VLOOKUP($A1448,'28.02.2022'!$A:$I,9,0))</f>
        <v>0.12</v>
      </c>
      <c r="F1448" s="2">
        <f>IF(ISERROR(VLOOKUP($A1448,'31.03.2022'!$A:$I,9,0)=TRUE),0,VLOOKUP($A1448,'31.03.2022'!$A:$I,9,0))</f>
        <v>-160858.75</v>
      </c>
      <c r="G1448" s="2">
        <f>IF(ISERROR(VLOOKUP($A1448,'30.04.2022'!$A:$I,9,0)=TRUE),0,VLOOKUP($A1448,'30.04.2022'!$A:$I,9,0))</f>
        <v>-22167.440000000002</v>
      </c>
      <c r="H1448" s="2">
        <f>IF(ISERROR(VLOOKUP($A1448,'31.05.2022'!$A:$I,9,0)=TRUE),0,VLOOKUP($A1448,'31.05.2022'!$A:$I,9,0))</f>
        <v>0.11999999999534339</v>
      </c>
      <c r="I1448" s="2">
        <f>IF(ISERROR(VLOOKUP($A1448,'30.06.2022'!$A:$I,9,0)=TRUE),0,VLOOKUP($A1448,'30.06.2022'!$A:$I,9,0))</f>
        <v>0.11999999999534339</v>
      </c>
      <c r="J1448" s="39">
        <f>IF(ISERROR(VLOOKUP($A1448,'31.07.2022'!$A:$I,9,0)=TRUE),0,VLOOKUP($A1448,'31.07.2022'!$A:$I,9,0))</f>
        <v>0.11999999999534339</v>
      </c>
      <c r="K1448" s="39">
        <f>IF(ISERROR(VLOOKUP($A1448,'31.08.2022'!$A:$I,9,0)=TRUE),0,VLOOKUP($A1448,'31.08.2022'!$A:$I,9,0))</f>
        <v>0.11999999999534339</v>
      </c>
      <c r="L1448" s="39">
        <f>IF(ISERROR(VLOOKUP($A1448,'30.09.2022'!$A:$I,9,0)=TRUE),0,VLOOKUP($A1448,'30.09.2022'!$A:$I,9,0))</f>
        <v>0.11999999999534339</v>
      </c>
      <c r="M1448" s="39">
        <f>IF(ISERROR(VLOOKUP($A1448,'31.10.2022'!$A:$I,9,0)=TRUE),0,VLOOKUP($A1448,'31.10.2022'!$A:$I,9,0))</f>
        <v>0.11999999999534339</v>
      </c>
      <c r="N1448" s="39">
        <f>IF(ISERROR(VLOOKUP($A1448,'30.11.2022'!$A:$I,9,0)=TRUE),0,VLOOKUP($A1448,'30.11.2022'!$A:$I,9,0))</f>
        <v>0.11999999999534339</v>
      </c>
      <c r="O1448" s="39">
        <f>IF(ISERROR(VLOOKUP($A1448,'31.12.2022'!$A:$I,9,0)=TRUE),0,VLOOKUP($A1448,'31.12.2022'!$A:$I,9,0))</f>
        <v>0.11999999999534339</v>
      </c>
    </row>
    <row r="1449" spans="1:15" x14ac:dyDescent="0.3">
      <c r="A1449" s="1" t="s">
        <v>1562</v>
      </c>
      <c r="B1449" s="1"/>
      <c r="C1449" s="53">
        <f t="shared" si="22"/>
        <v>11</v>
      </c>
      <c r="D1449" s="2">
        <f>IF(ISERROR(VLOOKUP($A1449,'31.01.2022'!$A:$I,9,0)=TRUE),0,VLOOKUP($A1449,'31.01.2022'!$A:$I,9,0))</f>
        <v>0</v>
      </c>
      <c r="E1449" s="2">
        <f>IF(ISERROR(VLOOKUP($A1449,'28.02.2022'!$A:$I,9,0)=TRUE),0,VLOOKUP($A1449,'28.02.2022'!$A:$I,9,0))</f>
        <v>0</v>
      </c>
      <c r="F1449" s="2">
        <f>IF(ISERROR(VLOOKUP($A1449,'31.03.2022'!$A:$I,9,0)=TRUE),0,VLOOKUP($A1449,'31.03.2022'!$A:$I,9,0))</f>
        <v>0</v>
      </c>
      <c r="G1449" s="2">
        <f>IF(ISERROR(VLOOKUP($A1449,'30.04.2022'!$A:$I,9,0)=TRUE),0,VLOOKUP($A1449,'30.04.2022'!$A:$I,9,0))</f>
        <v>0</v>
      </c>
      <c r="H1449" s="2">
        <f>IF(ISERROR(VLOOKUP($A1449,'31.05.2022'!$A:$I,9,0)=TRUE),0,VLOOKUP($A1449,'31.05.2022'!$A:$I,9,0))</f>
        <v>0</v>
      </c>
      <c r="I1449" s="2">
        <f>IF(ISERROR(VLOOKUP($A1449,'30.06.2022'!$A:$I,9,0)=TRUE),0,VLOOKUP($A1449,'30.06.2022'!$A:$I,9,0))</f>
        <v>0</v>
      </c>
      <c r="J1449" s="39">
        <f>IF(ISERROR(VLOOKUP($A1449,'31.07.2022'!$A:$I,9,0)=TRUE),0,VLOOKUP($A1449,'31.07.2022'!$A:$I,9,0))</f>
        <v>0</v>
      </c>
      <c r="K1449" s="39">
        <f>IF(ISERROR(VLOOKUP($A1449,'31.08.2022'!$A:$I,9,0)=TRUE),0,VLOOKUP($A1449,'31.08.2022'!$A:$I,9,0))</f>
        <v>0</v>
      </c>
      <c r="L1449" s="39">
        <f>IF(ISERROR(VLOOKUP($A1449,'30.09.2022'!$A:$I,9,0)=TRUE),0,VLOOKUP($A1449,'30.09.2022'!$A:$I,9,0))</f>
        <v>0</v>
      </c>
      <c r="M1449" s="39">
        <f>IF(ISERROR(VLOOKUP($A1449,'31.10.2022'!$A:$I,9,0)=TRUE),0,VLOOKUP($A1449,'31.10.2022'!$A:$I,9,0))</f>
        <v>0</v>
      </c>
      <c r="N1449" s="39">
        <f>IF(ISERROR(VLOOKUP($A1449,'30.11.2022'!$A:$I,9,0)=TRUE),0,VLOOKUP($A1449,'30.11.2022'!$A:$I,9,0))</f>
        <v>0</v>
      </c>
      <c r="O1449" s="39">
        <f>IF(ISERROR(VLOOKUP($A1449,'31.12.2022'!$A:$I,9,0)=TRUE),0,VLOOKUP($A1449,'31.12.2022'!$A:$I,9,0))</f>
        <v>0</v>
      </c>
    </row>
    <row r="1450" spans="1:15" x14ac:dyDescent="0.3">
      <c r="A1450" s="1" t="s">
        <v>1563</v>
      </c>
      <c r="B1450" s="1"/>
      <c r="C1450" s="53">
        <f t="shared" si="22"/>
        <v>11</v>
      </c>
      <c r="D1450" s="2">
        <f>IF(ISERROR(VLOOKUP($A1450,'31.01.2022'!$A:$I,9,0)=TRUE),0,VLOOKUP($A1450,'31.01.2022'!$A:$I,9,0))</f>
        <v>0</v>
      </c>
      <c r="E1450" s="2">
        <f>IF(ISERROR(VLOOKUP($A1450,'28.02.2022'!$A:$I,9,0)=TRUE),0,VLOOKUP($A1450,'28.02.2022'!$A:$I,9,0))</f>
        <v>0</v>
      </c>
      <c r="F1450" s="2">
        <f>IF(ISERROR(VLOOKUP($A1450,'31.03.2022'!$A:$I,9,0)=TRUE),0,VLOOKUP($A1450,'31.03.2022'!$A:$I,9,0))</f>
        <v>0</v>
      </c>
      <c r="G1450" s="2">
        <f>IF(ISERROR(VLOOKUP($A1450,'30.04.2022'!$A:$I,9,0)=TRUE),0,VLOOKUP($A1450,'30.04.2022'!$A:$I,9,0))</f>
        <v>0</v>
      </c>
      <c r="H1450" s="2">
        <f>IF(ISERROR(VLOOKUP($A1450,'31.05.2022'!$A:$I,9,0)=TRUE),0,VLOOKUP($A1450,'31.05.2022'!$A:$I,9,0))</f>
        <v>0</v>
      </c>
      <c r="I1450" s="2">
        <f>IF(ISERROR(VLOOKUP($A1450,'30.06.2022'!$A:$I,9,0)=TRUE),0,VLOOKUP($A1450,'30.06.2022'!$A:$I,9,0))</f>
        <v>0</v>
      </c>
      <c r="J1450" s="39">
        <f>IF(ISERROR(VLOOKUP($A1450,'31.07.2022'!$A:$I,9,0)=TRUE),0,VLOOKUP($A1450,'31.07.2022'!$A:$I,9,0))</f>
        <v>0</v>
      </c>
      <c r="K1450" s="39">
        <f>IF(ISERROR(VLOOKUP($A1450,'31.08.2022'!$A:$I,9,0)=TRUE),0,VLOOKUP($A1450,'31.08.2022'!$A:$I,9,0))</f>
        <v>0</v>
      </c>
      <c r="L1450" s="39">
        <f>IF(ISERROR(VLOOKUP($A1450,'30.09.2022'!$A:$I,9,0)=TRUE),0,VLOOKUP($A1450,'30.09.2022'!$A:$I,9,0))</f>
        <v>0</v>
      </c>
      <c r="M1450" s="39">
        <f>IF(ISERROR(VLOOKUP($A1450,'31.10.2022'!$A:$I,9,0)=TRUE),0,VLOOKUP($A1450,'31.10.2022'!$A:$I,9,0))</f>
        <v>0</v>
      </c>
      <c r="N1450" s="39">
        <f>IF(ISERROR(VLOOKUP($A1450,'30.11.2022'!$A:$I,9,0)=TRUE),0,VLOOKUP($A1450,'30.11.2022'!$A:$I,9,0))</f>
        <v>0</v>
      </c>
      <c r="O1450" s="39">
        <f>IF(ISERROR(VLOOKUP($A1450,'31.12.2022'!$A:$I,9,0)=TRUE),0,VLOOKUP($A1450,'31.12.2022'!$A:$I,9,0))</f>
        <v>0</v>
      </c>
    </row>
    <row r="1451" spans="1:15" x14ac:dyDescent="0.3">
      <c r="A1451" s="1" t="s">
        <v>1564</v>
      </c>
      <c r="B1451" s="1"/>
      <c r="C1451" s="53">
        <f t="shared" si="22"/>
        <v>11</v>
      </c>
      <c r="D1451" s="2">
        <f>IF(ISERROR(VLOOKUP($A1451,'31.01.2022'!$A:$I,9,0)=TRUE),0,VLOOKUP($A1451,'31.01.2022'!$A:$I,9,0))</f>
        <v>370749.48</v>
      </c>
      <c r="E1451" s="2">
        <f>IF(ISERROR(VLOOKUP($A1451,'28.02.2022'!$A:$I,9,0)=TRUE),0,VLOOKUP($A1451,'28.02.2022'!$A:$I,9,0))</f>
        <v>370749.48</v>
      </c>
      <c r="F1451" s="2">
        <f>IF(ISERROR(VLOOKUP($A1451,'31.03.2022'!$A:$I,9,0)=TRUE),0,VLOOKUP($A1451,'31.03.2022'!$A:$I,9,0))</f>
        <v>-0.52000000001862645</v>
      </c>
      <c r="G1451" s="2">
        <f>IF(ISERROR(VLOOKUP($A1451,'30.04.2022'!$A:$I,9,0)=TRUE),0,VLOOKUP($A1451,'30.04.2022'!$A:$I,9,0))</f>
        <v>-0.52000000001862645</v>
      </c>
      <c r="H1451" s="2">
        <f>IF(ISERROR(VLOOKUP($A1451,'31.05.2022'!$A:$I,9,0)=TRUE),0,VLOOKUP($A1451,'31.05.2022'!$A:$I,9,0))</f>
        <v>-0.52000000001862645</v>
      </c>
      <c r="I1451" s="2">
        <f>IF(ISERROR(VLOOKUP($A1451,'30.06.2022'!$A:$I,9,0)=TRUE),0,VLOOKUP($A1451,'30.06.2022'!$A:$I,9,0))</f>
        <v>-0.52000000001862645</v>
      </c>
      <c r="J1451" s="39">
        <f>IF(ISERROR(VLOOKUP($A1451,'31.07.2022'!$A:$I,9,0)=TRUE),0,VLOOKUP($A1451,'31.07.2022'!$A:$I,9,0))</f>
        <v>-0.52000000001862645</v>
      </c>
      <c r="K1451" s="39">
        <f>IF(ISERROR(VLOOKUP($A1451,'31.08.2022'!$A:$I,9,0)=TRUE),0,VLOOKUP($A1451,'31.08.2022'!$A:$I,9,0))</f>
        <v>-0.52000000001862645</v>
      </c>
      <c r="L1451" s="39">
        <f>IF(ISERROR(VLOOKUP($A1451,'30.09.2022'!$A:$I,9,0)=TRUE),0,VLOOKUP($A1451,'30.09.2022'!$A:$I,9,0))</f>
        <v>-0.52000000001862645</v>
      </c>
      <c r="M1451" s="39">
        <f>IF(ISERROR(VLOOKUP($A1451,'31.10.2022'!$A:$I,9,0)=TRUE),0,VLOOKUP($A1451,'31.10.2022'!$A:$I,9,0))</f>
        <v>-0.52000000001862645</v>
      </c>
      <c r="N1451" s="39">
        <f>IF(ISERROR(VLOOKUP($A1451,'30.11.2022'!$A:$I,9,0)=TRUE),0,VLOOKUP($A1451,'30.11.2022'!$A:$I,9,0))</f>
        <v>-0.52000000001862645</v>
      </c>
      <c r="O1451" s="39">
        <f>IF(ISERROR(VLOOKUP($A1451,'31.12.2022'!$A:$I,9,0)=TRUE),0,VLOOKUP($A1451,'31.12.2022'!$A:$I,9,0))</f>
        <v>-0.52000000001862645</v>
      </c>
    </row>
    <row r="1452" spans="1:15" x14ac:dyDescent="0.3">
      <c r="A1452" s="1" t="s">
        <v>1565</v>
      </c>
      <c r="B1452" s="1"/>
      <c r="C1452" s="53">
        <f t="shared" si="22"/>
        <v>11</v>
      </c>
      <c r="D1452" s="2">
        <f>IF(ISERROR(VLOOKUP($A1452,'31.01.2022'!$A:$I,9,0)=TRUE),0,VLOOKUP($A1452,'31.01.2022'!$A:$I,9,0))</f>
        <v>-0.41</v>
      </c>
      <c r="E1452" s="2">
        <f>IF(ISERROR(VLOOKUP($A1452,'28.02.2022'!$A:$I,9,0)=TRUE),0,VLOOKUP($A1452,'28.02.2022'!$A:$I,9,0))</f>
        <v>-0.41</v>
      </c>
      <c r="F1452" s="2">
        <f>IF(ISERROR(VLOOKUP($A1452,'31.03.2022'!$A:$I,9,0)=TRUE),0,VLOOKUP($A1452,'31.03.2022'!$A:$I,9,0))</f>
        <v>-0.41</v>
      </c>
      <c r="G1452" s="2">
        <f>IF(ISERROR(VLOOKUP($A1452,'30.04.2022'!$A:$I,9,0)=TRUE),0,VLOOKUP($A1452,'30.04.2022'!$A:$I,9,0))</f>
        <v>-0.41</v>
      </c>
      <c r="H1452" s="2">
        <f>IF(ISERROR(VLOOKUP($A1452,'31.05.2022'!$A:$I,9,0)=TRUE),0,VLOOKUP($A1452,'31.05.2022'!$A:$I,9,0))</f>
        <v>-0.41</v>
      </c>
      <c r="I1452" s="2">
        <f>IF(ISERROR(VLOOKUP($A1452,'30.06.2022'!$A:$I,9,0)=TRUE),0,VLOOKUP($A1452,'30.06.2022'!$A:$I,9,0))</f>
        <v>-0.41</v>
      </c>
      <c r="J1452" s="39">
        <f>IF(ISERROR(VLOOKUP($A1452,'31.07.2022'!$A:$I,9,0)=TRUE),0,VLOOKUP($A1452,'31.07.2022'!$A:$I,9,0))</f>
        <v>-0.41</v>
      </c>
      <c r="K1452" s="39">
        <f>IF(ISERROR(VLOOKUP($A1452,'31.08.2022'!$A:$I,9,0)=TRUE),0,VLOOKUP($A1452,'31.08.2022'!$A:$I,9,0))</f>
        <v>-0.41</v>
      </c>
      <c r="L1452" s="39">
        <f>IF(ISERROR(VLOOKUP($A1452,'30.09.2022'!$A:$I,9,0)=TRUE),0,VLOOKUP($A1452,'30.09.2022'!$A:$I,9,0))</f>
        <v>-0.41</v>
      </c>
      <c r="M1452" s="39">
        <f>IF(ISERROR(VLOOKUP($A1452,'31.10.2022'!$A:$I,9,0)=TRUE),0,VLOOKUP($A1452,'31.10.2022'!$A:$I,9,0))</f>
        <v>-0.41</v>
      </c>
      <c r="N1452" s="39">
        <f>IF(ISERROR(VLOOKUP($A1452,'30.11.2022'!$A:$I,9,0)=TRUE),0,VLOOKUP($A1452,'30.11.2022'!$A:$I,9,0))</f>
        <v>-0.41</v>
      </c>
      <c r="O1452" s="39">
        <f>IF(ISERROR(VLOOKUP($A1452,'31.12.2022'!$A:$I,9,0)=TRUE),0,VLOOKUP($A1452,'31.12.2022'!$A:$I,9,0))</f>
        <v>-0.41</v>
      </c>
    </row>
    <row r="1453" spans="1:15" x14ac:dyDescent="0.3">
      <c r="A1453" s="1" t="s">
        <v>1566</v>
      </c>
      <c r="B1453" s="1"/>
      <c r="C1453" s="53">
        <f t="shared" si="22"/>
        <v>11</v>
      </c>
      <c r="D1453" s="2">
        <f>IF(ISERROR(VLOOKUP($A1453,'31.01.2022'!$A:$I,9,0)=TRUE),0,VLOOKUP($A1453,'31.01.2022'!$A:$I,9,0))</f>
        <v>-97465.7</v>
      </c>
      <c r="E1453" s="2">
        <f>IF(ISERROR(VLOOKUP($A1453,'28.02.2022'!$A:$I,9,0)=TRUE),0,VLOOKUP($A1453,'28.02.2022'!$A:$I,9,0))</f>
        <v>-97465.7</v>
      </c>
      <c r="F1453" s="2">
        <f>IF(ISERROR(VLOOKUP($A1453,'31.03.2022'!$A:$I,9,0)=TRUE),0,VLOOKUP($A1453,'31.03.2022'!$A:$I,9,0))</f>
        <v>0</v>
      </c>
      <c r="G1453" s="2">
        <f>IF(ISERROR(VLOOKUP($A1453,'30.04.2022'!$A:$I,9,0)=TRUE),0,VLOOKUP($A1453,'30.04.2022'!$A:$I,9,0))</f>
        <v>0</v>
      </c>
      <c r="H1453" s="2">
        <f>IF(ISERROR(VLOOKUP($A1453,'31.05.2022'!$A:$I,9,0)=TRUE),0,VLOOKUP($A1453,'31.05.2022'!$A:$I,9,0))</f>
        <v>0</v>
      </c>
      <c r="I1453" s="2">
        <f>IF(ISERROR(VLOOKUP($A1453,'30.06.2022'!$A:$I,9,0)=TRUE),0,VLOOKUP($A1453,'30.06.2022'!$A:$I,9,0))</f>
        <v>0</v>
      </c>
      <c r="J1453" s="39">
        <f>IF(ISERROR(VLOOKUP($A1453,'31.07.2022'!$A:$I,9,0)=TRUE),0,VLOOKUP($A1453,'31.07.2022'!$A:$I,9,0))</f>
        <v>0</v>
      </c>
      <c r="K1453" s="39">
        <f>IF(ISERROR(VLOOKUP($A1453,'31.08.2022'!$A:$I,9,0)=TRUE),0,VLOOKUP($A1453,'31.08.2022'!$A:$I,9,0))</f>
        <v>0</v>
      </c>
      <c r="L1453" s="39">
        <f>IF(ISERROR(VLOOKUP($A1453,'30.09.2022'!$A:$I,9,0)=TRUE),0,VLOOKUP($A1453,'30.09.2022'!$A:$I,9,0))</f>
        <v>0</v>
      </c>
      <c r="M1453" s="39">
        <f>IF(ISERROR(VLOOKUP($A1453,'31.10.2022'!$A:$I,9,0)=TRUE),0,VLOOKUP($A1453,'31.10.2022'!$A:$I,9,0))</f>
        <v>0</v>
      </c>
      <c r="N1453" s="39">
        <f>IF(ISERROR(VLOOKUP($A1453,'30.11.2022'!$A:$I,9,0)=TRUE),0,VLOOKUP($A1453,'30.11.2022'!$A:$I,9,0))</f>
        <v>0</v>
      </c>
      <c r="O1453" s="39">
        <f>IF(ISERROR(VLOOKUP($A1453,'31.12.2022'!$A:$I,9,0)=TRUE),0,VLOOKUP($A1453,'31.12.2022'!$A:$I,9,0))</f>
        <v>0</v>
      </c>
    </row>
    <row r="1454" spans="1:15" x14ac:dyDescent="0.3">
      <c r="A1454" s="1" t="s">
        <v>1567</v>
      </c>
      <c r="B1454" s="1"/>
      <c r="C1454" s="53">
        <f t="shared" si="22"/>
        <v>11</v>
      </c>
      <c r="D1454" s="2">
        <f>IF(ISERROR(VLOOKUP($A1454,'31.01.2022'!$A:$I,9,0)=TRUE),0,VLOOKUP($A1454,'31.01.2022'!$A:$I,9,0))</f>
        <v>-0.04</v>
      </c>
      <c r="E1454" s="2">
        <f>IF(ISERROR(VLOOKUP($A1454,'28.02.2022'!$A:$I,9,0)=TRUE),0,VLOOKUP($A1454,'28.02.2022'!$A:$I,9,0))</f>
        <v>-0.04</v>
      </c>
      <c r="F1454" s="2">
        <f>IF(ISERROR(VLOOKUP($A1454,'31.03.2022'!$A:$I,9,0)=TRUE),0,VLOOKUP($A1454,'31.03.2022'!$A:$I,9,0))</f>
        <v>-0.04</v>
      </c>
      <c r="G1454" s="2">
        <f>IF(ISERROR(VLOOKUP($A1454,'30.04.2022'!$A:$I,9,0)=TRUE),0,VLOOKUP($A1454,'30.04.2022'!$A:$I,9,0))</f>
        <v>-0.04</v>
      </c>
      <c r="H1454" s="2">
        <f>IF(ISERROR(VLOOKUP($A1454,'31.05.2022'!$A:$I,9,0)=TRUE),0,VLOOKUP($A1454,'31.05.2022'!$A:$I,9,0))</f>
        <v>-0.04</v>
      </c>
      <c r="I1454" s="2">
        <f>IF(ISERROR(VLOOKUP($A1454,'30.06.2022'!$A:$I,9,0)=TRUE),0,VLOOKUP($A1454,'30.06.2022'!$A:$I,9,0))</f>
        <v>-0.04</v>
      </c>
      <c r="J1454" s="39">
        <f>IF(ISERROR(VLOOKUP($A1454,'31.07.2022'!$A:$I,9,0)=TRUE),0,VLOOKUP($A1454,'31.07.2022'!$A:$I,9,0))</f>
        <v>-0.04</v>
      </c>
      <c r="K1454" s="39">
        <f>IF(ISERROR(VLOOKUP($A1454,'31.08.2022'!$A:$I,9,0)=TRUE),0,VLOOKUP($A1454,'31.08.2022'!$A:$I,9,0))</f>
        <v>-0.04</v>
      </c>
      <c r="L1454" s="39">
        <f>IF(ISERROR(VLOOKUP($A1454,'30.09.2022'!$A:$I,9,0)=TRUE),0,VLOOKUP($A1454,'30.09.2022'!$A:$I,9,0))</f>
        <v>-0.04</v>
      </c>
      <c r="M1454" s="39">
        <f>IF(ISERROR(VLOOKUP($A1454,'31.10.2022'!$A:$I,9,0)=TRUE),0,VLOOKUP($A1454,'31.10.2022'!$A:$I,9,0))</f>
        <v>-0.04</v>
      </c>
      <c r="N1454" s="39">
        <f>IF(ISERROR(VLOOKUP($A1454,'30.11.2022'!$A:$I,9,0)=TRUE),0,VLOOKUP($A1454,'30.11.2022'!$A:$I,9,0))</f>
        <v>-0.04</v>
      </c>
      <c r="O1454" s="39">
        <f>IF(ISERROR(VLOOKUP($A1454,'31.12.2022'!$A:$I,9,0)=TRUE),0,VLOOKUP($A1454,'31.12.2022'!$A:$I,9,0))</f>
        <v>-0.04</v>
      </c>
    </row>
    <row r="1455" spans="1:15" x14ac:dyDescent="0.3">
      <c r="A1455" s="1" t="s">
        <v>1568</v>
      </c>
      <c r="B1455" s="1"/>
      <c r="C1455" s="53">
        <f t="shared" si="22"/>
        <v>11</v>
      </c>
      <c r="D1455" s="2">
        <f>IF(ISERROR(VLOOKUP($A1455,'31.01.2022'!$A:$I,9,0)=TRUE),0,VLOOKUP($A1455,'31.01.2022'!$A:$I,9,0))</f>
        <v>0</v>
      </c>
      <c r="E1455" s="2">
        <f>IF(ISERROR(VLOOKUP($A1455,'28.02.2022'!$A:$I,9,0)=TRUE),0,VLOOKUP($A1455,'28.02.2022'!$A:$I,9,0))</f>
        <v>0</v>
      </c>
      <c r="F1455" s="2">
        <f>IF(ISERROR(VLOOKUP($A1455,'31.03.2022'!$A:$I,9,0)=TRUE),0,VLOOKUP($A1455,'31.03.2022'!$A:$I,9,0))</f>
        <v>0</v>
      </c>
      <c r="G1455" s="2">
        <f>IF(ISERROR(VLOOKUP($A1455,'30.04.2022'!$A:$I,9,0)=TRUE),0,VLOOKUP($A1455,'30.04.2022'!$A:$I,9,0))</f>
        <v>0</v>
      </c>
      <c r="H1455" s="2">
        <f>IF(ISERROR(VLOOKUP($A1455,'31.05.2022'!$A:$I,9,0)=TRUE),0,VLOOKUP($A1455,'31.05.2022'!$A:$I,9,0))</f>
        <v>9408.3699999999953</v>
      </c>
      <c r="I1455" s="2">
        <f>IF(ISERROR(VLOOKUP($A1455,'30.06.2022'!$A:$I,9,0)=TRUE),0,VLOOKUP($A1455,'30.06.2022'!$A:$I,9,0))</f>
        <v>28155.309999999998</v>
      </c>
      <c r="J1455" s="39">
        <f>IF(ISERROR(VLOOKUP($A1455,'31.07.2022'!$A:$I,9,0)=TRUE),0,VLOOKUP($A1455,'31.07.2022'!$A:$I,9,0))</f>
        <v>28155.309999999998</v>
      </c>
      <c r="K1455" s="39">
        <f>IF(ISERROR(VLOOKUP($A1455,'31.08.2022'!$A:$I,9,0)=TRUE),0,VLOOKUP($A1455,'31.08.2022'!$A:$I,9,0))</f>
        <v>28155.309999999998</v>
      </c>
      <c r="L1455" s="39">
        <f>IF(ISERROR(VLOOKUP($A1455,'30.09.2022'!$A:$I,9,0)=TRUE),0,VLOOKUP($A1455,'30.09.2022'!$A:$I,9,0))</f>
        <v>28155.309999999998</v>
      </c>
      <c r="M1455" s="39">
        <f>IF(ISERROR(VLOOKUP($A1455,'31.10.2022'!$A:$I,9,0)=TRUE),0,VLOOKUP($A1455,'31.10.2022'!$A:$I,9,0))</f>
        <v>28155.309999999998</v>
      </c>
      <c r="N1455" s="39">
        <f>IF(ISERROR(VLOOKUP($A1455,'30.11.2022'!$A:$I,9,0)=TRUE),0,VLOOKUP($A1455,'30.11.2022'!$A:$I,9,0))</f>
        <v>28155.309999999998</v>
      </c>
      <c r="O1455" s="39">
        <f>IF(ISERROR(VLOOKUP($A1455,'31.12.2022'!$A:$I,9,0)=TRUE),0,VLOOKUP($A1455,'31.12.2022'!$A:$I,9,0))</f>
        <v>28155.309999999998</v>
      </c>
    </row>
    <row r="1456" spans="1:15" x14ac:dyDescent="0.3">
      <c r="A1456" s="1" t="s">
        <v>1569</v>
      </c>
      <c r="B1456" s="1"/>
      <c r="C1456" s="53">
        <f t="shared" si="22"/>
        <v>11</v>
      </c>
      <c r="D1456" s="2">
        <f>IF(ISERROR(VLOOKUP($A1456,'31.01.2022'!$A:$I,9,0)=TRUE),0,VLOOKUP($A1456,'31.01.2022'!$A:$I,9,0))</f>
        <v>0</v>
      </c>
      <c r="E1456" s="2">
        <f>IF(ISERROR(VLOOKUP($A1456,'28.02.2022'!$A:$I,9,0)=TRUE),0,VLOOKUP($A1456,'28.02.2022'!$A:$I,9,0))</f>
        <v>0</v>
      </c>
      <c r="F1456" s="2">
        <f>IF(ISERROR(VLOOKUP($A1456,'31.03.2022'!$A:$I,9,0)=TRUE),0,VLOOKUP($A1456,'31.03.2022'!$A:$I,9,0))</f>
        <v>0</v>
      </c>
      <c r="G1456" s="2">
        <f>IF(ISERROR(VLOOKUP($A1456,'30.04.2022'!$A:$I,9,0)=TRUE),0,VLOOKUP($A1456,'30.04.2022'!$A:$I,9,0))</f>
        <v>0</v>
      </c>
      <c r="H1456" s="2">
        <f>IF(ISERROR(VLOOKUP($A1456,'31.05.2022'!$A:$I,9,0)=TRUE),0,VLOOKUP($A1456,'31.05.2022'!$A:$I,9,0))</f>
        <v>0</v>
      </c>
      <c r="I1456" s="2">
        <f>IF(ISERROR(VLOOKUP($A1456,'30.06.2022'!$A:$I,9,0)=TRUE),0,VLOOKUP($A1456,'30.06.2022'!$A:$I,9,0))</f>
        <v>0</v>
      </c>
      <c r="J1456" s="39">
        <f>IF(ISERROR(VLOOKUP($A1456,'31.07.2022'!$A:$I,9,0)=TRUE),0,VLOOKUP($A1456,'31.07.2022'!$A:$I,9,0))</f>
        <v>0</v>
      </c>
      <c r="K1456" s="39">
        <f>IF(ISERROR(VLOOKUP($A1456,'31.08.2022'!$A:$I,9,0)=TRUE),0,VLOOKUP($A1456,'31.08.2022'!$A:$I,9,0))</f>
        <v>0</v>
      </c>
      <c r="L1456" s="39">
        <f>IF(ISERROR(VLOOKUP($A1456,'30.09.2022'!$A:$I,9,0)=TRUE),0,VLOOKUP($A1456,'30.09.2022'!$A:$I,9,0))</f>
        <v>0</v>
      </c>
      <c r="M1456" s="39">
        <f>IF(ISERROR(VLOOKUP($A1456,'31.10.2022'!$A:$I,9,0)=TRUE),0,VLOOKUP($A1456,'31.10.2022'!$A:$I,9,0))</f>
        <v>0</v>
      </c>
      <c r="N1456" s="39">
        <f>IF(ISERROR(VLOOKUP($A1456,'30.11.2022'!$A:$I,9,0)=TRUE),0,VLOOKUP($A1456,'30.11.2022'!$A:$I,9,0))</f>
        <v>0</v>
      </c>
      <c r="O1456" s="39">
        <f>IF(ISERROR(VLOOKUP($A1456,'31.12.2022'!$A:$I,9,0)=TRUE),0,VLOOKUP($A1456,'31.12.2022'!$A:$I,9,0))</f>
        <v>0</v>
      </c>
    </row>
    <row r="1457" spans="1:15" x14ac:dyDescent="0.3">
      <c r="A1457" s="1" t="s">
        <v>1570</v>
      </c>
      <c r="B1457" s="1"/>
      <c r="C1457" s="53">
        <f t="shared" si="22"/>
        <v>11</v>
      </c>
      <c r="D1457" s="2">
        <f>IF(ISERROR(VLOOKUP($A1457,'31.01.2022'!$A:$I,9,0)=TRUE),0,VLOOKUP($A1457,'31.01.2022'!$A:$I,9,0))</f>
        <v>-1770</v>
      </c>
      <c r="E1457" s="2">
        <f>IF(ISERROR(VLOOKUP($A1457,'28.02.2022'!$A:$I,9,0)=TRUE),0,VLOOKUP($A1457,'28.02.2022'!$A:$I,9,0))</f>
        <v>-1770</v>
      </c>
      <c r="F1457" s="2">
        <f>IF(ISERROR(VLOOKUP($A1457,'31.03.2022'!$A:$I,9,0)=TRUE),0,VLOOKUP($A1457,'31.03.2022'!$A:$I,9,0))</f>
        <v>-1770</v>
      </c>
      <c r="G1457" s="2">
        <f>IF(ISERROR(VLOOKUP($A1457,'30.04.2022'!$A:$I,9,0)=TRUE),0,VLOOKUP($A1457,'30.04.2022'!$A:$I,9,0))</f>
        <v>-1770</v>
      </c>
      <c r="H1457" s="2">
        <f>IF(ISERROR(VLOOKUP($A1457,'31.05.2022'!$A:$I,9,0)=TRUE),0,VLOOKUP($A1457,'31.05.2022'!$A:$I,9,0))</f>
        <v>-1770</v>
      </c>
      <c r="I1457" s="2">
        <f>IF(ISERROR(VLOOKUP($A1457,'30.06.2022'!$A:$I,9,0)=TRUE),0,VLOOKUP($A1457,'30.06.2022'!$A:$I,9,0))</f>
        <v>-1770</v>
      </c>
      <c r="J1457" s="39">
        <f>IF(ISERROR(VLOOKUP($A1457,'31.07.2022'!$A:$I,9,0)=TRUE),0,VLOOKUP($A1457,'31.07.2022'!$A:$I,9,0))</f>
        <v>-1770</v>
      </c>
      <c r="K1457" s="39">
        <f>IF(ISERROR(VLOOKUP($A1457,'31.08.2022'!$A:$I,9,0)=TRUE),0,VLOOKUP($A1457,'31.08.2022'!$A:$I,9,0))</f>
        <v>-1770</v>
      </c>
      <c r="L1457" s="39">
        <f>IF(ISERROR(VLOOKUP($A1457,'30.09.2022'!$A:$I,9,0)=TRUE),0,VLOOKUP($A1457,'30.09.2022'!$A:$I,9,0))</f>
        <v>-1770</v>
      </c>
      <c r="M1457" s="39">
        <f>IF(ISERROR(VLOOKUP($A1457,'31.10.2022'!$A:$I,9,0)=TRUE),0,VLOOKUP($A1457,'31.10.2022'!$A:$I,9,0))</f>
        <v>-1770</v>
      </c>
      <c r="N1457" s="39">
        <f>IF(ISERROR(VLOOKUP($A1457,'30.11.2022'!$A:$I,9,0)=TRUE),0,VLOOKUP($A1457,'30.11.2022'!$A:$I,9,0))</f>
        <v>-1770</v>
      </c>
      <c r="O1457" s="39">
        <f>IF(ISERROR(VLOOKUP($A1457,'31.12.2022'!$A:$I,9,0)=TRUE),0,VLOOKUP($A1457,'31.12.2022'!$A:$I,9,0))</f>
        <v>-1770</v>
      </c>
    </row>
    <row r="1458" spans="1:15" x14ac:dyDescent="0.3">
      <c r="A1458" s="1" t="s">
        <v>1571</v>
      </c>
      <c r="B1458" s="1"/>
      <c r="C1458" s="53">
        <f t="shared" si="22"/>
        <v>11</v>
      </c>
      <c r="D1458" s="2">
        <f>IF(ISERROR(VLOOKUP($A1458,'31.01.2022'!$A:$I,9,0)=TRUE),0,VLOOKUP($A1458,'31.01.2022'!$A:$I,9,0))</f>
        <v>0</v>
      </c>
      <c r="E1458" s="2">
        <f>IF(ISERROR(VLOOKUP($A1458,'28.02.2022'!$A:$I,9,0)=TRUE),0,VLOOKUP($A1458,'28.02.2022'!$A:$I,9,0))</f>
        <v>0</v>
      </c>
      <c r="F1458" s="2">
        <f>IF(ISERROR(VLOOKUP($A1458,'31.03.2022'!$A:$I,9,0)=TRUE),0,VLOOKUP($A1458,'31.03.2022'!$A:$I,9,0))</f>
        <v>0</v>
      </c>
      <c r="G1458" s="2">
        <f>IF(ISERROR(VLOOKUP($A1458,'30.04.2022'!$A:$I,9,0)=TRUE),0,VLOOKUP($A1458,'30.04.2022'!$A:$I,9,0))</f>
        <v>0</v>
      </c>
      <c r="H1458" s="2">
        <f>IF(ISERROR(VLOOKUP($A1458,'31.05.2022'!$A:$I,9,0)=TRUE),0,VLOOKUP($A1458,'31.05.2022'!$A:$I,9,0))</f>
        <v>0</v>
      </c>
      <c r="I1458" s="2">
        <f>IF(ISERROR(VLOOKUP($A1458,'30.06.2022'!$A:$I,9,0)=TRUE),0,VLOOKUP($A1458,'30.06.2022'!$A:$I,9,0))</f>
        <v>0</v>
      </c>
      <c r="J1458" s="39">
        <f>IF(ISERROR(VLOOKUP($A1458,'31.07.2022'!$A:$I,9,0)=TRUE),0,VLOOKUP($A1458,'31.07.2022'!$A:$I,9,0))</f>
        <v>0</v>
      </c>
      <c r="K1458" s="39">
        <f>IF(ISERROR(VLOOKUP($A1458,'31.08.2022'!$A:$I,9,0)=TRUE),0,VLOOKUP($A1458,'31.08.2022'!$A:$I,9,0))</f>
        <v>0</v>
      </c>
      <c r="L1458" s="39">
        <f>IF(ISERROR(VLOOKUP($A1458,'30.09.2022'!$A:$I,9,0)=TRUE),0,VLOOKUP($A1458,'30.09.2022'!$A:$I,9,0))</f>
        <v>0</v>
      </c>
      <c r="M1458" s="39">
        <f>IF(ISERROR(VLOOKUP($A1458,'31.10.2022'!$A:$I,9,0)=TRUE),0,VLOOKUP($A1458,'31.10.2022'!$A:$I,9,0))</f>
        <v>0</v>
      </c>
      <c r="N1458" s="39">
        <f>IF(ISERROR(VLOOKUP($A1458,'30.11.2022'!$A:$I,9,0)=TRUE),0,VLOOKUP($A1458,'30.11.2022'!$A:$I,9,0))</f>
        <v>0</v>
      </c>
      <c r="O1458" s="39">
        <f>IF(ISERROR(VLOOKUP($A1458,'31.12.2022'!$A:$I,9,0)=TRUE),0,VLOOKUP($A1458,'31.12.2022'!$A:$I,9,0))</f>
        <v>0</v>
      </c>
    </row>
    <row r="1459" spans="1:15" x14ac:dyDescent="0.3">
      <c r="A1459" s="1" t="s">
        <v>1572</v>
      </c>
      <c r="B1459" s="1"/>
      <c r="C1459" s="53">
        <f t="shared" si="22"/>
        <v>11</v>
      </c>
      <c r="D1459" s="2">
        <f>IF(ISERROR(VLOOKUP($A1459,'31.01.2022'!$A:$I,9,0)=TRUE),0,VLOOKUP($A1459,'31.01.2022'!$A:$I,9,0))</f>
        <v>0</v>
      </c>
      <c r="E1459" s="2">
        <f>IF(ISERROR(VLOOKUP($A1459,'28.02.2022'!$A:$I,9,0)=TRUE),0,VLOOKUP($A1459,'28.02.2022'!$A:$I,9,0))</f>
        <v>0</v>
      </c>
      <c r="F1459" s="2">
        <f>IF(ISERROR(VLOOKUP($A1459,'31.03.2022'!$A:$I,9,0)=TRUE),0,VLOOKUP($A1459,'31.03.2022'!$A:$I,9,0))</f>
        <v>0</v>
      </c>
      <c r="G1459" s="2">
        <f>IF(ISERROR(VLOOKUP($A1459,'30.04.2022'!$A:$I,9,0)=TRUE),0,VLOOKUP($A1459,'30.04.2022'!$A:$I,9,0))</f>
        <v>0</v>
      </c>
      <c r="H1459" s="2">
        <f>IF(ISERROR(VLOOKUP($A1459,'31.05.2022'!$A:$I,9,0)=TRUE),0,VLOOKUP($A1459,'31.05.2022'!$A:$I,9,0))</f>
        <v>0</v>
      </c>
      <c r="I1459" s="2">
        <f>IF(ISERROR(VLOOKUP($A1459,'30.06.2022'!$A:$I,9,0)=TRUE),0,VLOOKUP($A1459,'30.06.2022'!$A:$I,9,0))</f>
        <v>0</v>
      </c>
      <c r="J1459" s="39">
        <f>IF(ISERROR(VLOOKUP($A1459,'31.07.2022'!$A:$I,9,0)=TRUE),0,VLOOKUP($A1459,'31.07.2022'!$A:$I,9,0))</f>
        <v>0</v>
      </c>
      <c r="K1459" s="39">
        <f>IF(ISERROR(VLOOKUP($A1459,'31.08.2022'!$A:$I,9,0)=TRUE),0,VLOOKUP($A1459,'31.08.2022'!$A:$I,9,0))</f>
        <v>0</v>
      </c>
      <c r="L1459" s="39">
        <f>IF(ISERROR(VLOOKUP($A1459,'30.09.2022'!$A:$I,9,0)=TRUE),0,VLOOKUP($A1459,'30.09.2022'!$A:$I,9,0))</f>
        <v>0</v>
      </c>
      <c r="M1459" s="39">
        <f>IF(ISERROR(VLOOKUP($A1459,'31.10.2022'!$A:$I,9,0)=TRUE),0,VLOOKUP($A1459,'31.10.2022'!$A:$I,9,0))</f>
        <v>0</v>
      </c>
      <c r="N1459" s="39">
        <f>IF(ISERROR(VLOOKUP($A1459,'30.11.2022'!$A:$I,9,0)=TRUE),0,VLOOKUP($A1459,'30.11.2022'!$A:$I,9,0))</f>
        <v>0</v>
      </c>
      <c r="O1459" s="39">
        <f>IF(ISERROR(VLOOKUP($A1459,'31.12.2022'!$A:$I,9,0)=TRUE),0,VLOOKUP($A1459,'31.12.2022'!$A:$I,9,0))</f>
        <v>0</v>
      </c>
    </row>
    <row r="1460" spans="1:15" x14ac:dyDescent="0.3">
      <c r="A1460" s="1" t="s">
        <v>1573</v>
      </c>
      <c r="B1460" s="1"/>
      <c r="C1460" s="53">
        <f t="shared" si="22"/>
        <v>11</v>
      </c>
      <c r="D1460" s="2">
        <f>IF(ISERROR(VLOOKUP($A1460,'31.01.2022'!$A:$I,9,0)=TRUE),0,VLOOKUP($A1460,'31.01.2022'!$A:$I,9,0))</f>
        <v>-2499.75</v>
      </c>
      <c r="E1460" s="2">
        <f>IF(ISERROR(VLOOKUP($A1460,'28.02.2022'!$A:$I,9,0)=TRUE),0,VLOOKUP($A1460,'28.02.2022'!$A:$I,9,0))</f>
        <v>-6413.5</v>
      </c>
      <c r="F1460" s="2">
        <f>IF(ISERROR(VLOOKUP($A1460,'31.03.2022'!$A:$I,9,0)=TRUE),0,VLOOKUP($A1460,'31.03.2022'!$A:$I,9,0))</f>
        <v>-4469.25</v>
      </c>
      <c r="G1460" s="2">
        <f>IF(ISERROR(VLOOKUP($A1460,'30.04.2022'!$A:$I,9,0)=TRUE),0,VLOOKUP($A1460,'30.04.2022'!$A:$I,9,0))</f>
        <v>-3459.25</v>
      </c>
      <c r="H1460" s="2">
        <f>IF(ISERROR(VLOOKUP($A1460,'31.05.2022'!$A:$I,9,0)=TRUE),0,VLOOKUP($A1460,'31.05.2022'!$A:$I,9,0))</f>
        <v>-5479.25</v>
      </c>
      <c r="I1460" s="2">
        <f>IF(ISERROR(VLOOKUP($A1460,'30.06.2022'!$A:$I,9,0)=TRUE),0,VLOOKUP($A1460,'30.06.2022'!$A:$I,9,0))</f>
        <v>-7777</v>
      </c>
      <c r="J1460" s="39">
        <f>IF(ISERROR(VLOOKUP($A1460,'31.07.2022'!$A:$I,9,0)=TRUE),0,VLOOKUP($A1460,'31.07.2022'!$A:$I,9,0))</f>
        <v>-7777</v>
      </c>
      <c r="K1460" s="39">
        <f>IF(ISERROR(VLOOKUP($A1460,'31.08.2022'!$A:$I,9,0)=TRUE),0,VLOOKUP($A1460,'31.08.2022'!$A:$I,9,0))</f>
        <v>-7777</v>
      </c>
      <c r="L1460" s="39">
        <f>IF(ISERROR(VLOOKUP($A1460,'30.09.2022'!$A:$I,9,0)=TRUE),0,VLOOKUP($A1460,'30.09.2022'!$A:$I,9,0))</f>
        <v>-7777</v>
      </c>
      <c r="M1460" s="39">
        <f>IF(ISERROR(VLOOKUP($A1460,'31.10.2022'!$A:$I,9,0)=TRUE),0,VLOOKUP($A1460,'31.10.2022'!$A:$I,9,0))</f>
        <v>-7777</v>
      </c>
      <c r="N1460" s="39">
        <f>IF(ISERROR(VLOOKUP($A1460,'30.11.2022'!$A:$I,9,0)=TRUE),0,VLOOKUP($A1460,'30.11.2022'!$A:$I,9,0))</f>
        <v>-7777</v>
      </c>
      <c r="O1460" s="39">
        <f>IF(ISERROR(VLOOKUP($A1460,'31.12.2022'!$A:$I,9,0)=TRUE),0,VLOOKUP($A1460,'31.12.2022'!$A:$I,9,0))</f>
        <v>-7777</v>
      </c>
    </row>
    <row r="1461" spans="1:15" x14ac:dyDescent="0.3">
      <c r="A1461" s="1" t="s">
        <v>1574</v>
      </c>
      <c r="B1461" s="1"/>
      <c r="C1461" s="53">
        <f t="shared" si="22"/>
        <v>11</v>
      </c>
      <c r="D1461" s="2">
        <f>IF(ISERROR(VLOOKUP($A1461,'31.01.2022'!$A:$I,9,0)=TRUE),0,VLOOKUP($A1461,'31.01.2022'!$A:$I,9,0))</f>
        <v>-1768.29</v>
      </c>
      <c r="E1461" s="2">
        <f>IF(ISERROR(VLOOKUP($A1461,'28.02.2022'!$A:$I,9,0)=TRUE),0,VLOOKUP($A1461,'28.02.2022'!$A:$I,9,0))</f>
        <v>735961.52</v>
      </c>
      <c r="F1461" s="2">
        <f>IF(ISERROR(VLOOKUP($A1461,'31.03.2022'!$A:$I,9,0)=TRUE),0,VLOOKUP($A1461,'31.03.2022'!$A:$I,9,0))</f>
        <v>735961.52</v>
      </c>
      <c r="G1461" s="2">
        <f>IF(ISERROR(VLOOKUP($A1461,'30.04.2022'!$A:$I,9,0)=TRUE),0,VLOOKUP($A1461,'30.04.2022'!$A:$I,9,0))</f>
        <v>-1768.2899999999208</v>
      </c>
      <c r="H1461" s="2">
        <f>IF(ISERROR(VLOOKUP($A1461,'31.05.2022'!$A:$I,9,0)=TRUE),0,VLOOKUP($A1461,'31.05.2022'!$A:$I,9,0))</f>
        <v>-1768.2899999999208</v>
      </c>
      <c r="I1461" s="2">
        <f>IF(ISERROR(VLOOKUP($A1461,'30.06.2022'!$A:$I,9,0)=TRUE),0,VLOOKUP($A1461,'30.06.2022'!$A:$I,9,0))</f>
        <v>-1768.2899999999208</v>
      </c>
      <c r="J1461" s="39">
        <f>IF(ISERROR(VLOOKUP($A1461,'31.07.2022'!$A:$I,9,0)=TRUE),0,VLOOKUP($A1461,'31.07.2022'!$A:$I,9,0))</f>
        <v>-1768.2899999999208</v>
      </c>
      <c r="K1461" s="39">
        <f>IF(ISERROR(VLOOKUP($A1461,'31.08.2022'!$A:$I,9,0)=TRUE),0,VLOOKUP($A1461,'31.08.2022'!$A:$I,9,0))</f>
        <v>-1768.2899999999208</v>
      </c>
      <c r="L1461" s="39">
        <f>IF(ISERROR(VLOOKUP($A1461,'30.09.2022'!$A:$I,9,0)=TRUE),0,VLOOKUP($A1461,'30.09.2022'!$A:$I,9,0))</f>
        <v>-1768.2899999999208</v>
      </c>
      <c r="M1461" s="39">
        <f>IF(ISERROR(VLOOKUP($A1461,'31.10.2022'!$A:$I,9,0)=TRUE),0,VLOOKUP($A1461,'31.10.2022'!$A:$I,9,0))</f>
        <v>-1768.2899999999208</v>
      </c>
      <c r="N1461" s="39">
        <f>IF(ISERROR(VLOOKUP($A1461,'30.11.2022'!$A:$I,9,0)=TRUE),0,VLOOKUP($A1461,'30.11.2022'!$A:$I,9,0))</f>
        <v>-1768.2899999999208</v>
      </c>
      <c r="O1461" s="39">
        <f>IF(ISERROR(VLOOKUP($A1461,'31.12.2022'!$A:$I,9,0)=TRUE),0,VLOOKUP($A1461,'31.12.2022'!$A:$I,9,0))</f>
        <v>-1768.2899999999208</v>
      </c>
    </row>
    <row r="1462" spans="1:15" x14ac:dyDescent="0.3">
      <c r="A1462" s="1" t="s">
        <v>1575</v>
      </c>
      <c r="B1462" s="1"/>
      <c r="C1462" s="53">
        <f t="shared" si="22"/>
        <v>11</v>
      </c>
      <c r="D1462" s="2">
        <f>IF(ISERROR(VLOOKUP($A1462,'31.01.2022'!$A:$I,9,0)=TRUE),0,VLOOKUP($A1462,'31.01.2022'!$A:$I,9,0))</f>
        <v>-0.04</v>
      </c>
      <c r="E1462" s="2">
        <f>IF(ISERROR(VLOOKUP($A1462,'28.02.2022'!$A:$I,9,0)=TRUE),0,VLOOKUP($A1462,'28.02.2022'!$A:$I,9,0))</f>
        <v>-0.04</v>
      </c>
      <c r="F1462" s="2">
        <f>IF(ISERROR(VLOOKUP($A1462,'31.03.2022'!$A:$I,9,0)=TRUE),0,VLOOKUP($A1462,'31.03.2022'!$A:$I,9,0))</f>
        <v>-0.04</v>
      </c>
      <c r="G1462" s="2">
        <f>IF(ISERROR(VLOOKUP($A1462,'30.04.2022'!$A:$I,9,0)=TRUE),0,VLOOKUP($A1462,'30.04.2022'!$A:$I,9,0))</f>
        <v>-0.04</v>
      </c>
      <c r="H1462" s="2">
        <f>IF(ISERROR(VLOOKUP($A1462,'31.05.2022'!$A:$I,9,0)=TRUE),0,VLOOKUP($A1462,'31.05.2022'!$A:$I,9,0))</f>
        <v>-0.04</v>
      </c>
      <c r="I1462" s="2">
        <f>IF(ISERROR(VLOOKUP($A1462,'30.06.2022'!$A:$I,9,0)=TRUE),0,VLOOKUP($A1462,'30.06.2022'!$A:$I,9,0))</f>
        <v>-0.04</v>
      </c>
      <c r="J1462" s="39">
        <f>IF(ISERROR(VLOOKUP($A1462,'31.07.2022'!$A:$I,9,0)=TRUE),0,VLOOKUP($A1462,'31.07.2022'!$A:$I,9,0))</f>
        <v>-0.04</v>
      </c>
      <c r="K1462" s="39">
        <f>IF(ISERROR(VLOOKUP($A1462,'31.08.2022'!$A:$I,9,0)=TRUE),0,VLOOKUP($A1462,'31.08.2022'!$A:$I,9,0))</f>
        <v>-0.04</v>
      </c>
      <c r="L1462" s="39">
        <f>IF(ISERROR(VLOOKUP($A1462,'30.09.2022'!$A:$I,9,0)=TRUE),0,VLOOKUP($A1462,'30.09.2022'!$A:$I,9,0))</f>
        <v>-0.04</v>
      </c>
      <c r="M1462" s="39">
        <f>IF(ISERROR(VLOOKUP($A1462,'31.10.2022'!$A:$I,9,0)=TRUE),0,VLOOKUP($A1462,'31.10.2022'!$A:$I,9,0))</f>
        <v>-0.04</v>
      </c>
      <c r="N1462" s="39">
        <f>IF(ISERROR(VLOOKUP($A1462,'30.11.2022'!$A:$I,9,0)=TRUE),0,VLOOKUP($A1462,'30.11.2022'!$A:$I,9,0))</f>
        <v>-0.04</v>
      </c>
      <c r="O1462" s="39">
        <f>IF(ISERROR(VLOOKUP($A1462,'31.12.2022'!$A:$I,9,0)=TRUE),0,VLOOKUP($A1462,'31.12.2022'!$A:$I,9,0))</f>
        <v>-0.04</v>
      </c>
    </row>
    <row r="1463" spans="1:15" x14ac:dyDescent="0.3">
      <c r="A1463" s="1" t="s">
        <v>1576</v>
      </c>
      <c r="B1463" s="1"/>
      <c r="C1463" s="53">
        <f t="shared" si="22"/>
        <v>11</v>
      </c>
      <c r="D1463" s="2">
        <f>IF(ISERROR(VLOOKUP($A1463,'31.01.2022'!$A:$I,9,0)=TRUE),0,VLOOKUP($A1463,'31.01.2022'!$A:$I,9,0))</f>
        <v>-0.02</v>
      </c>
      <c r="E1463" s="2">
        <f>IF(ISERROR(VLOOKUP($A1463,'28.02.2022'!$A:$I,9,0)=TRUE),0,VLOOKUP($A1463,'28.02.2022'!$A:$I,9,0))</f>
        <v>-0.02</v>
      </c>
      <c r="F1463" s="2">
        <f>IF(ISERROR(VLOOKUP($A1463,'31.03.2022'!$A:$I,9,0)=TRUE),0,VLOOKUP($A1463,'31.03.2022'!$A:$I,9,0))</f>
        <v>-1.999999999998181E-2</v>
      </c>
      <c r="G1463" s="2">
        <f>IF(ISERROR(VLOOKUP($A1463,'30.04.2022'!$A:$I,9,0)=TRUE),0,VLOOKUP($A1463,'30.04.2022'!$A:$I,9,0))</f>
        <v>-1600.0200000000002</v>
      </c>
      <c r="H1463" s="2">
        <f>IF(ISERROR(VLOOKUP($A1463,'31.05.2022'!$A:$I,9,0)=TRUE),0,VLOOKUP($A1463,'31.05.2022'!$A:$I,9,0))</f>
        <v>-1600.0200000000002</v>
      </c>
      <c r="I1463" s="2">
        <f>IF(ISERROR(VLOOKUP($A1463,'30.06.2022'!$A:$I,9,0)=TRUE),0,VLOOKUP($A1463,'30.06.2022'!$A:$I,9,0))</f>
        <v>-1600.0200000000002</v>
      </c>
      <c r="J1463" s="39">
        <f>IF(ISERROR(VLOOKUP($A1463,'31.07.2022'!$A:$I,9,0)=TRUE),0,VLOOKUP($A1463,'31.07.2022'!$A:$I,9,0))</f>
        <v>-1600.0200000000002</v>
      </c>
      <c r="K1463" s="39">
        <f>IF(ISERROR(VLOOKUP($A1463,'31.08.2022'!$A:$I,9,0)=TRUE),0,VLOOKUP($A1463,'31.08.2022'!$A:$I,9,0))</f>
        <v>-1600.0200000000002</v>
      </c>
      <c r="L1463" s="39">
        <f>IF(ISERROR(VLOOKUP($A1463,'30.09.2022'!$A:$I,9,0)=TRUE),0,VLOOKUP($A1463,'30.09.2022'!$A:$I,9,0))</f>
        <v>-1600.0200000000002</v>
      </c>
      <c r="M1463" s="39">
        <f>IF(ISERROR(VLOOKUP($A1463,'31.10.2022'!$A:$I,9,0)=TRUE),0,VLOOKUP($A1463,'31.10.2022'!$A:$I,9,0))</f>
        <v>-1600.0200000000002</v>
      </c>
      <c r="N1463" s="39">
        <f>IF(ISERROR(VLOOKUP($A1463,'30.11.2022'!$A:$I,9,0)=TRUE),0,VLOOKUP($A1463,'30.11.2022'!$A:$I,9,0))</f>
        <v>-1600.0200000000002</v>
      </c>
      <c r="O1463" s="39">
        <f>IF(ISERROR(VLOOKUP($A1463,'31.12.2022'!$A:$I,9,0)=TRUE),0,VLOOKUP($A1463,'31.12.2022'!$A:$I,9,0))</f>
        <v>-1600.0200000000002</v>
      </c>
    </row>
    <row r="1464" spans="1:15" x14ac:dyDescent="0.3">
      <c r="A1464" s="1" t="s">
        <v>1577</v>
      </c>
      <c r="B1464" s="1"/>
      <c r="C1464" s="53">
        <f t="shared" si="22"/>
        <v>11</v>
      </c>
      <c r="D1464" s="2">
        <f>IF(ISERROR(VLOOKUP($A1464,'31.01.2022'!$A:$I,9,0)=TRUE),0,VLOOKUP($A1464,'31.01.2022'!$A:$I,9,0))</f>
        <v>0</v>
      </c>
      <c r="E1464" s="2">
        <f>IF(ISERROR(VLOOKUP($A1464,'28.02.2022'!$A:$I,9,0)=TRUE),0,VLOOKUP($A1464,'28.02.2022'!$A:$I,9,0))</f>
        <v>0</v>
      </c>
      <c r="F1464" s="2">
        <f>IF(ISERROR(VLOOKUP($A1464,'31.03.2022'!$A:$I,9,0)=TRUE),0,VLOOKUP($A1464,'31.03.2022'!$A:$I,9,0))</f>
        <v>0</v>
      </c>
      <c r="G1464" s="2">
        <f>IF(ISERROR(VLOOKUP($A1464,'30.04.2022'!$A:$I,9,0)=TRUE),0,VLOOKUP($A1464,'30.04.2022'!$A:$I,9,0))</f>
        <v>-1003</v>
      </c>
      <c r="H1464" s="2">
        <f>IF(ISERROR(VLOOKUP($A1464,'31.05.2022'!$A:$I,9,0)=TRUE),0,VLOOKUP($A1464,'31.05.2022'!$A:$I,9,0))</f>
        <v>-1003</v>
      </c>
      <c r="I1464" s="2">
        <f>IF(ISERROR(VLOOKUP($A1464,'30.06.2022'!$A:$I,9,0)=TRUE),0,VLOOKUP($A1464,'30.06.2022'!$A:$I,9,0))</f>
        <v>-1003</v>
      </c>
      <c r="J1464" s="39">
        <f>IF(ISERROR(VLOOKUP($A1464,'31.07.2022'!$A:$I,9,0)=TRUE),0,VLOOKUP($A1464,'31.07.2022'!$A:$I,9,0))</f>
        <v>-1003</v>
      </c>
      <c r="K1464" s="39">
        <f>IF(ISERROR(VLOOKUP($A1464,'31.08.2022'!$A:$I,9,0)=TRUE),0,VLOOKUP($A1464,'31.08.2022'!$A:$I,9,0))</f>
        <v>-1003</v>
      </c>
      <c r="L1464" s="39">
        <f>IF(ISERROR(VLOOKUP($A1464,'30.09.2022'!$A:$I,9,0)=TRUE),0,VLOOKUP($A1464,'30.09.2022'!$A:$I,9,0))</f>
        <v>-1003</v>
      </c>
      <c r="M1464" s="39">
        <f>IF(ISERROR(VLOOKUP($A1464,'31.10.2022'!$A:$I,9,0)=TRUE),0,VLOOKUP($A1464,'31.10.2022'!$A:$I,9,0))</f>
        <v>-1003</v>
      </c>
      <c r="N1464" s="39">
        <f>IF(ISERROR(VLOOKUP($A1464,'30.11.2022'!$A:$I,9,0)=TRUE),0,VLOOKUP($A1464,'30.11.2022'!$A:$I,9,0))</f>
        <v>-1003</v>
      </c>
      <c r="O1464" s="39">
        <f>IF(ISERROR(VLOOKUP($A1464,'31.12.2022'!$A:$I,9,0)=TRUE),0,VLOOKUP($A1464,'31.12.2022'!$A:$I,9,0))</f>
        <v>-1003</v>
      </c>
    </row>
    <row r="1465" spans="1:15" x14ac:dyDescent="0.3">
      <c r="A1465" s="1" t="s">
        <v>1578</v>
      </c>
      <c r="B1465" s="1"/>
      <c r="C1465" s="53">
        <f t="shared" si="22"/>
        <v>11</v>
      </c>
      <c r="D1465" s="2">
        <f>IF(ISERROR(VLOOKUP($A1465,'31.01.2022'!$A:$I,9,0)=TRUE),0,VLOOKUP($A1465,'31.01.2022'!$A:$I,9,0))</f>
        <v>-30</v>
      </c>
      <c r="E1465" s="2">
        <f>IF(ISERROR(VLOOKUP($A1465,'28.02.2022'!$A:$I,9,0)=TRUE),0,VLOOKUP($A1465,'28.02.2022'!$A:$I,9,0))</f>
        <v>-30</v>
      </c>
      <c r="F1465" s="2">
        <f>IF(ISERROR(VLOOKUP($A1465,'31.03.2022'!$A:$I,9,0)=TRUE),0,VLOOKUP($A1465,'31.03.2022'!$A:$I,9,0))</f>
        <v>-30</v>
      </c>
      <c r="G1465" s="2">
        <f>IF(ISERROR(VLOOKUP($A1465,'30.04.2022'!$A:$I,9,0)=TRUE),0,VLOOKUP($A1465,'30.04.2022'!$A:$I,9,0))</f>
        <v>-30</v>
      </c>
      <c r="H1465" s="2">
        <f>IF(ISERROR(VLOOKUP($A1465,'31.05.2022'!$A:$I,9,0)=TRUE),0,VLOOKUP($A1465,'31.05.2022'!$A:$I,9,0))</f>
        <v>-30</v>
      </c>
      <c r="I1465" s="2">
        <f>IF(ISERROR(VLOOKUP($A1465,'30.06.2022'!$A:$I,9,0)=TRUE),0,VLOOKUP($A1465,'30.06.2022'!$A:$I,9,0))</f>
        <v>-30</v>
      </c>
      <c r="J1465" s="39">
        <f>IF(ISERROR(VLOOKUP($A1465,'31.07.2022'!$A:$I,9,0)=TRUE),0,VLOOKUP($A1465,'31.07.2022'!$A:$I,9,0))</f>
        <v>-30</v>
      </c>
      <c r="K1465" s="39">
        <f>IF(ISERROR(VLOOKUP($A1465,'31.08.2022'!$A:$I,9,0)=TRUE),0,VLOOKUP($A1465,'31.08.2022'!$A:$I,9,0))</f>
        <v>-30</v>
      </c>
      <c r="L1465" s="39">
        <f>IF(ISERROR(VLOOKUP($A1465,'30.09.2022'!$A:$I,9,0)=TRUE),0,VLOOKUP($A1465,'30.09.2022'!$A:$I,9,0))</f>
        <v>-30</v>
      </c>
      <c r="M1465" s="39">
        <f>IF(ISERROR(VLOOKUP($A1465,'31.10.2022'!$A:$I,9,0)=TRUE),0,VLOOKUP($A1465,'31.10.2022'!$A:$I,9,0))</f>
        <v>-30</v>
      </c>
      <c r="N1465" s="39">
        <f>IF(ISERROR(VLOOKUP($A1465,'30.11.2022'!$A:$I,9,0)=TRUE),0,VLOOKUP($A1465,'30.11.2022'!$A:$I,9,0))</f>
        <v>-30</v>
      </c>
      <c r="O1465" s="39">
        <f>IF(ISERROR(VLOOKUP($A1465,'31.12.2022'!$A:$I,9,0)=TRUE),0,VLOOKUP($A1465,'31.12.2022'!$A:$I,9,0))</f>
        <v>-30</v>
      </c>
    </row>
    <row r="1466" spans="1:15" x14ac:dyDescent="0.3">
      <c r="A1466" s="1" t="s">
        <v>1579</v>
      </c>
      <c r="B1466" s="1"/>
      <c r="C1466" s="53">
        <f t="shared" si="22"/>
        <v>11</v>
      </c>
      <c r="D1466" s="2">
        <f>IF(ISERROR(VLOOKUP($A1466,'31.01.2022'!$A:$I,9,0)=TRUE),0,VLOOKUP($A1466,'31.01.2022'!$A:$I,9,0))</f>
        <v>0.16</v>
      </c>
      <c r="E1466" s="2">
        <f>IF(ISERROR(VLOOKUP($A1466,'28.02.2022'!$A:$I,9,0)=TRUE),0,VLOOKUP($A1466,'28.02.2022'!$A:$I,9,0))</f>
        <v>0.16</v>
      </c>
      <c r="F1466" s="2">
        <f>IF(ISERROR(VLOOKUP($A1466,'31.03.2022'!$A:$I,9,0)=TRUE),0,VLOOKUP($A1466,'31.03.2022'!$A:$I,9,0))</f>
        <v>0.16</v>
      </c>
      <c r="G1466" s="2">
        <f>IF(ISERROR(VLOOKUP($A1466,'30.04.2022'!$A:$I,9,0)=TRUE),0,VLOOKUP($A1466,'30.04.2022'!$A:$I,9,0))</f>
        <v>0.16</v>
      </c>
      <c r="H1466" s="2">
        <f>IF(ISERROR(VLOOKUP($A1466,'31.05.2022'!$A:$I,9,0)=TRUE),0,VLOOKUP($A1466,'31.05.2022'!$A:$I,9,0))</f>
        <v>0.16</v>
      </c>
      <c r="I1466" s="2">
        <f>IF(ISERROR(VLOOKUP($A1466,'30.06.2022'!$A:$I,9,0)=TRUE),0,VLOOKUP($A1466,'30.06.2022'!$A:$I,9,0))</f>
        <v>0.16</v>
      </c>
      <c r="J1466" s="39">
        <f>IF(ISERROR(VLOOKUP($A1466,'31.07.2022'!$A:$I,9,0)=TRUE),0,VLOOKUP($A1466,'31.07.2022'!$A:$I,9,0))</f>
        <v>0.16</v>
      </c>
      <c r="K1466" s="39">
        <f>IF(ISERROR(VLOOKUP($A1466,'31.08.2022'!$A:$I,9,0)=TRUE),0,VLOOKUP($A1466,'31.08.2022'!$A:$I,9,0))</f>
        <v>0.16</v>
      </c>
      <c r="L1466" s="39">
        <f>IF(ISERROR(VLOOKUP($A1466,'30.09.2022'!$A:$I,9,0)=TRUE),0,VLOOKUP($A1466,'30.09.2022'!$A:$I,9,0))</f>
        <v>0.16</v>
      </c>
      <c r="M1466" s="39">
        <f>IF(ISERROR(VLOOKUP($A1466,'31.10.2022'!$A:$I,9,0)=TRUE),0,VLOOKUP($A1466,'31.10.2022'!$A:$I,9,0))</f>
        <v>0.16</v>
      </c>
      <c r="N1466" s="39">
        <f>IF(ISERROR(VLOOKUP($A1466,'30.11.2022'!$A:$I,9,0)=TRUE),0,VLOOKUP($A1466,'30.11.2022'!$A:$I,9,0))</f>
        <v>0.16</v>
      </c>
      <c r="O1466" s="39">
        <f>IF(ISERROR(VLOOKUP($A1466,'31.12.2022'!$A:$I,9,0)=TRUE),0,VLOOKUP($A1466,'31.12.2022'!$A:$I,9,0))</f>
        <v>0.16</v>
      </c>
    </row>
    <row r="1467" spans="1:15" x14ac:dyDescent="0.3">
      <c r="A1467" s="1" t="s">
        <v>1580</v>
      </c>
      <c r="B1467" s="1"/>
      <c r="C1467" s="53">
        <f t="shared" si="22"/>
        <v>11</v>
      </c>
      <c r="D1467" s="2">
        <f>IF(ISERROR(VLOOKUP($A1467,'31.01.2022'!$A:$I,9,0)=TRUE),0,VLOOKUP($A1467,'31.01.2022'!$A:$I,9,0))</f>
        <v>456</v>
      </c>
      <c r="E1467" s="2">
        <f>IF(ISERROR(VLOOKUP($A1467,'28.02.2022'!$A:$I,9,0)=TRUE),0,VLOOKUP($A1467,'28.02.2022'!$A:$I,9,0))</f>
        <v>456</v>
      </c>
      <c r="F1467" s="2">
        <f>IF(ISERROR(VLOOKUP($A1467,'31.03.2022'!$A:$I,9,0)=TRUE),0,VLOOKUP($A1467,'31.03.2022'!$A:$I,9,0))</f>
        <v>456</v>
      </c>
      <c r="G1467" s="2">
        <f>IF(ISERROR(VLOOKUP($A1467,'30.04.2022'!$A:$I,9,0)=TRUE),0,VLOOKUP($A1467,'30.04.2022'!$A:$I,9,0))</f>
        <v>456</v>
      </c>
      <c r="H1467" s="2">
        <f>IF(ISERROR(VLOOKUP($A1467,'31.05.2022'!$A:$I,9,0)=TRUE),0,VLOOKUP($A1467,'31.05.2022'!$A:$I,9,0))</f>
        <v>456</v>
      </c>
      <c r="I1467" s="2">
        <f>IF(ISERROR(VLOOKUP($A1467,'30.06.2022'!$A:$I,9,0)=TRUE),0,VLOOKUP($A1467,'30.06.2022'!$A:$I,9,0))</f>
        <v>456</v>
      </c>
      <c r="J1467" s="39">
        <f>IF(ISERROR(VLOOKUP($A1467,'31.07.2022'!$A:$I,9,0)=TRUE),0,VLOOKUP($A1467,'31.07.2022'!$A:$I,9,0))</f>
        <v>456</v>
      </c>
      <c r="K1467" s="39">
        <f>IF(ISERROR(VLOOKUP($A1467,'31.08.2022'!$A:$I,9,0)=TRUE),0,VLOOKUP($A1467,'31.08.2022'!$A:$I,9,0))</f>
        <v>456</v>
      </c>
      <c r="L1467" s="39">
        <f>IF(ISERROR(VLOOKUP($A1467,'30.09.2022'!$A:$I,9,0)=TRUE),0,VLOOKUP($A1467,'30.09.2022'!$A:$I,9,0))</f>
        <v>456</v>
      </c>
      <c r="M1467" s="39">
        <f>IF(ISERROR(VLOOKUP($A1467,'31.10.2022'!$A:$I,9,0)=TRUE),0,VLOOKUP($A1467,'31.10.2022'!$A:$I,9,0))</f>
        <v>456</v>
      </c>
      <c r="N1467" s="39">
        <f>IF(ISERROR(VLOOKUP($A1467,'30.11.2022'!$A:$I,9,0)=TRUE),0,VLOOKUP($A1467,'30.11.2022'!$A:$I,9,0))</f>
        <v>456</v>
      </c>
      <c r="O1467" s="39">
        <f>IF(ISERROR(VLOOKUP($A1467,'31.12.2022'!$A:$I,9,0)=TRUE),0,VLOOKUP($A1467,'31.12.2022'!$A:$I,9,0))</f>
        <v>456</v>
      </c>
    </row>
    <row r="1468" spans="1:15" x14ac:dyDescent="0.3">
      <c r="A1468" s="1" t="s">
        <v>1581</v>
      </c>
      <c r="B1468" s="1"/>
      <c r="C1468" s="53">
        <f t="shared" si="22"/>
        <v>11</v>
      </c>
      <c r="D1468" s="2">
        <f>IF(ISERROR(VLOOKUP($A1468,'31.01.2022'!$A:$I,9,0)=TRUE),0,VLOOKUP($A1468,'31.01.2022'!$A:$I,9,0))</f>
        <v>-1.07</v>
      </c>
      <c r="E1468" s="2">
        <f>IF(ISERROR(VLOOKUP($A1468,'28.02.2022'!$A:$I,9,0)=TRUE),0,VLOOKUP($A1468,'28.02.2022'!$A:$I,9,0))</f>
        <v>-1.07</v>
      </c>
      <c r="F1468" s="2">
        <f>IF(ISERROR(VLOOKUP($A1468,'31.03.2022'!$A:$I,9,0)=TRUE),0,VLOOKUP($A1468,'31.03.2022'!$A:$I,9,0))</f>
        <v>-1.07</v>
      </c>
      <c r="G1468" s="2">
        <f>IF(ISERROR(VLOOKUP($A1468,'30.04.2022'!$A:$I,9,0)=TRUE),0,VLOOKUP($A1468,'30.04.2022'!$A:$I,9,0))</f>
        <v>-1.07</v>
      </c>
      <c r="H1468" s="2">
        <f>IF(ISERROR(VLOOKUP($A1468,'31.05.2022'!$A:$I,9,0)=TRUE),0,VLOOKUP($A1468,'31.05.2022'!$A:$I,9,0))</f>
        <v>-1.07</v>
      </c>
      <c r="I1468" s="2">
        <f>IF(ISERROR(VLOOKUP($A1468,'30.06.2022'!$A:$I,9,0)=TRUE),0,VLOOKUP($A1468,'30.06.2022'!$A:$I,9,0))</f>
        <v>-1.07</v>
      </c>
      <c r="J1468" s="39">
        <f>IF(ISERROR(VLOOKUP($A1468,'31.07.2022'!$A:$I,9,0)=TRUE),0,VLOOKUP($A1468,'31.07.2022'!$A:$I,9,0))</f>
        <v>-1.07</v>
      </c>
      <c r="K1468" s="39">
        <f>IF(ISERROR(VLOOKUP($A1468,'31.08.2022'!$A:$I,9,0)=TRUE),0,VLOOKUP($A1468,'31.08.2022'!$A:$I,9,0))</f>
        <v>-1.07</v>
      </c>
      <c r="L1468" s="39">
        <f>IF(ISERROR(VLOOKUP($A1468,'30.09.2022'!$A:$I,9,0)=TRUE),0,VLOOKUP($A1468,'30.09.2022'!$A:$I,9,0))</f>
        <v>-1.07</v>
      </c>
      <c r="M1468" s="39">
        <f>IF(ISERROR(VLOOKUP($A1468,'31.10.2022'!$A:$I,9,0)=TRUE),0,VLOOKUP($A1468,'31.10.2022'!$A:$I,9,0))</f>
        <v>-1.07</v>
      </c>
      <c r="N1468" s="39">
        <f>IF(ISERROR(VLOOKUP($A1468,'30.11.2022'!$A:$I,9,0)=TRUE),0,VLOOKUP($A1468,'30.11.2022'!$A:$I,9,0))</f>
        <v>-1.07</v>
      </c>
      <c r="O1468" s="39">
        <f>IF(ISERROR(VLOOKUP($A1468,'31.12.2022'!$A:$I,9,0)=TRUE),0,VLOOKUP($A1468,'31.12.2022'!$A:$I,9,0))</f>
        <v>-1.07</v>
      </c>
    </row>
    <row r="1469" spans="1:15" x14ac:dyDescent="0.3">
      <c r="A1469" s="1" t="s">
        <v>1582</v>
      </c>
      <c r="B1469" s="1"/>
      <c r="C1469" s="53">
        <f t="shared" si="22"/>
        <v>11</v>
      </c>
      <c r="D1469" s="2">
        <f>IF(ISERROR(VLOOKUP($A1469,'31.01.2022'!$A:$I,9,0)=TRUE),0,VLOOKUP($A1469,'31.01.2022'!$A:$I,9,0))</f>
        <v>-14938.75</v>
      </c>
      <c r="E1469" s="2">
        <f>IF(ISERROR(VLOOKUP($A1469,'28.02.2022'!$A:$I,9,0)=TRUE),0,VLOOKUP($A1469,'28.02.2022'!$A:$I,9,0))</f>
        <v>0</v>
      </c>
      <c r="F1469" s="2">
        <f>IF(ISERROR(VLOOKUP($A1469,'31.03.2022'!$A:$I,9,0)=TRUE),0,VLOOKUP($A1469,'31.03.2022'!$A:$I,9,0))</f>
        <v>0</v>
      </c>
      <c r="G1469" s="2">
        <f>IF(ISERROR(VLOOKUP($A1469,'30.04.2022'!$A:$I,9,0)=TRUE),0,VLOOKUP($A1469,'30.04.2022'!$A:$I,9,0))</f>
        <v>-6904.43</v>
      </c>
      <c r="H1469" s="2">
        <f>IF(ISERROR(VLOOKUP($A1469,'31.05.2022'!$A:$I,9,0)=TRUE),0,VLOOKUP($A1469,'31.05.2022'!$A:$I,9,0))</f>
        <v>-1960.1500000000015</v>
      </c>
      <c r="I1469" s="2">
        <f>IF(ISERROR(VLOOKUP($A1469,'30.06.2022'!$A:$I,9,0)=TRUE),0,VLOOKUP($A1469,'30.06.2022'!$A:$I,9,0))</f>
        <v>-10692.129999999997</v>
      </c>
      <c r="J1469" s="39">
        <f>IF(ISERROR(VLOOKUP($A1469,'31.07.2022'!$A:$I,9,0)=TRUE),0,VLOOKUP($A1469,'31.07.2022'!$A:$I,9,0))</f>
        <v>-10692.129999999997</v>
      </c>
      <c r="K1469" s="39">
        <f>IF(ISERROR(VLOOKUP($A1469,'31.08.2022'!$A:$I,9,0)=TRUE),0,VLOOKUP($A1469,'31.08.2022'!$A:$I,9,0))</f>
        <v>-10692.129999999997</v>
      </c>
      <c r="L1469" s="39">
        <f>IF(ISERROR(VLOOKUP($A1469,'30.09.2022'!$A:$I,9,0)=TRUE),0,VLOOKUP($A1469,'30.09.2022'!$A:$I,9,0))</f>
        <v>-10692.129999999997</v>
      </c>
      <c r="M1469" s="39">
        <f>IF(ISERROR(VLOOKUP($A1469,'31.10.2022'!$A:$I,9,0)=TRUE),0,VLOOKUP($A1469,'31.10.2022'!$A:$I,9,0))</f>
        <v>-10692.129999999997</v>
      </c>
      <c r="N1469" s="39">
        <f>IF(ISERROR(VLOOKUP($A1469,'30.11.2022'!$A:$I,9,0)=TRUE),0,VLOOKUP($A1469,'30.11.2022'!$A:$I,9,0))</f>
        <v>-10692.129999999997</v>
      </c>
      <c r="O1469" s="39">
        <f>IF(ISERROR(VLOOKUP($A1469,'31.12.2022'!$A:$I,9,0)=TRUE),0,VLOOKUP($A1469,'31.12.2022'!$A:$I,9,0))</f>
        <v>-10692.129999999997</v>
      </c>
    </row>
    <row r="1470" spans="1:15" x14ac:dyDescent="0.3">
      <c r="A1470" s="1" t="s">
        <v>1583</v>
      </c>
      <c r="B1470" s="1"/>
      <c r="C1470" s="53">
        <f t="shared" si="22"/>
        <v>11</v>
      </c>
      <c r="D1470" s="2">
        <f>IF(ISERROR(VLOOKUP($A1470,'31.01.2022'!$A:$I,9,0)=TRUE),0,VLOOKUP($A1470,'31.01.2022'!$A:$I,9,0))</f>
        <v>-0.01</v>
      </c>
      <c r="E1470" s="2">
        <f>IF(ISERROR(VLOOKUP($A1470,'28.02.2022'!$A:$I,9,0)=TRUE),0,VLOOKUP($A1470,'28.02.2022'!$A:$I,9,0))</f>
        <v>-0.01</v>
      </c>
      <c r="F1470" s="2">
        <f>IF(ISERROR(VLOOKUP($A1470,'31.03.2022'!$A:$I,9,0)=TRUE),0,VLOOKUP($A1470,'31.03.2022'!$A:$I,9,0))</f>
        <v>-0.01</v>
      </c>
      <c r="G1470" s="2">
        <f>IF(ISERROR(VLOOKUP($A1470,'30.04.2022'!$A:$I,9,0)=TRUE),0,VLOOKUP($A1470,'30.04.2022'!$A:$I,9,0))</f>
        <v>-0.01</v>
      </c>
      <c r="H1470" s="2">
        <f>IF(ISERROR(VLOOKUP($A1470,'31.05.2022'!$A:$I,9,0)=TRUE),0,VLOOKUP($A1470,'31.05.2022'!$A:$I,9,0))</f>
        <v>-0.01</v>
      </c>
      <c r="I1470" s="2">
        <f>IF(ISERROR(VLOOKUP($A1470,'30.06.2022'!$A:$I,9,0)=TRUE),0,VLOOKUP($A1470,'30.06.2022'!$A:$I,9,0))</f>
        <v>-0.01</v>
      </c>
      <c r="J1470" s="39">
        <f>IF(ISERROR(VLOOKUP($A1470,'31.07.2022'!$A:$I,9,0)=TRUE),0,VLOOKUP($A1470,'31.07.2022'!$A:$I,9,0))</f>
        <v>-0.01</v>
      </c>
      <c r="K1470" s="39">
        <f>IF(ISERROR(VLOOKUP($A1470,'31.08.2022'!$A:$I,9,0)=TRUE),0,VLOOKUP($A1470,'31.08.2022'!$A:$I,9,0))</f>
        <v>-0.01</v>
      </c>
      <c r="L1470" s="39">
        <f>IF(ISERROR(VLOOKUP($A1470,'30.09.2022'!$A:$I,9,0)=TRUE),0,VLOOKUP($A1470,'30.09.2022'!$A:$I,9,0))</f>
        <v>-0.01</v>
      </c>
      <c r="M1470" s="39">
        <f>IF(ISERROR(VLOOKUP($A1470,'31.10.2022'!$A:$I,9,0)=TRUE),0,VLOOKUP($A1470,'31.10.2022'!$A:$I,9,0))</f>
        <v>-0.01</v>
      </c>
      <c r="N1470" s="39">
        <f>IF(ISERROR(VLOOKUP($A1470,'30.11.2022'!$A:$I,9,0)=TRUE),0,VLOOKUP($A1470,'30.11.2022'!$A:$I,9,0))</f>
        <v>-0.01</v>
      </c>
      <c r="O1470" s="39">
        <f>IF(ISERROR(VLOOKUP($A1470,'31.12.2022'!$A:$I,9,0)=TRUE),0,VLOOKUP($A1470,'31.12.2022'!$A:$I,9,0))</f>
        <v>-0.01</v>
      </c>
    </row>
    <row r="1471" spans="1:15" x14ac:dyDescent="0.3">
      <c r="A1471" s="1" t="s">
        <v>1584</v>
      </c>
      <c r="B1471" s="1"/>
      <c r="C1471" s="53">
        <f t="shared" si="22"/>
        <v>11</v>
      </c>
      <c r="D1471" s="2">
        <f>IF(ISERROR(VLOOKUP($A1471,'31.01.2022'!$A:$I,9,0)=TRUE),0,VLOOKUP($A1471,'31.01.2022'!$A:$I,9,0))</f>
        <v>-0.32</v>
      </c>
      <c r="E1471" s="2">
        <f>IF(ISERROR(VLOOKUP($A1471,'28.02.2022'!$A:$I,9,0)=TRUE),0,VLOOKUP($A1471,'28.02.2022'!$A:$I,9,0))</f>
        <v>-0.32</v>
      </c>
      <c r="F1471" s="2">
        <f>IF(ISERROR(VLOOKUP($A1471,'31.03.2022'!$A:$I,9,0)=TRUE),0,VLOOKUP($A1471,'31.03.2022'!$A:$I,9,0))</f>
        <v>-0.32</v>
      </c>
      <c r="G1471" s="2">
        <f>IF(ISERROR(VLOOKUP($A1471,'30.04.2022'!$A:$I,9,0)=TRUE),0,VLOOKUP($A1471,'30.04.2022'!$A:$I,9,0))</f>
        <v>-0.32</v>
      </c>
      <c r="H1471" s="2">
        <f>IF(ISERROR(VLOOKUP($A1471,'31.05.2022'!$A:$I,9,0)=TRUE),0,VLOOKUP($A1471,'31.05.2022'!$A:$I,9,0))</f>
        <v>-0.32</v>
      </c>
      <c r="I1471" s="2">
        <f>IF(ISERROR(VLOOKUP($A1471,'30.06.2022'!$A:$I,9,0)=TRUE),0,VLOOKUP($A1471,'30.06.2022'!$A:$I,9,0))</f>
        <v>-0.32</v>
      </c>
      <c r="J1471" s="39">
        <f>IF(ISERROR(VLOOKUP($A1471,'31.07.2022'!$A:$I,9,0)=TRUE),0,VLOOKUP($A1471,'31.07.2022'!$A:$I,9,0))</f>
        <v>-0.32</v>
      </c>
      <c r="K1471" s="39">
        <f>IF(ISERROR(VLOOKUP($A1471,'31.08.2022'!$A:$I,9,0)=TRUE),0,VLOOKUP($A1471,'31.08.2022'!$A:$I,9,0))</f>
        <v>-0.32</v>
      </c>
      <c r="L1471" s="39">
        <f>IF(ISERROR(VLOOKUP($A1471,'30.09.2022'!$A:$I,9,0)=TRUE),0,VLOOKUP($A1471,'30.09.2022'!$A:$I,9,0))</f>
        <v>-0.32</v>
      </c>
      <c r="M1471" s="39">
        <f>IF(ISERROR(VLOOKUP($A1471,'31.10.2022'!$A:$I,9,0)=TRUE),0,VLOOKUP($A1471,'31.10.2022'!$A:$I,9,0))</f>
        <v>-0.32</v>
      </c>
      <c r="N1471" s="39">
        <f>IF(ISERROR(VLOOKUP($A1471,'30.11.2022'!$A:$I,9,0)=TRUE),0,VLOOKUP($A1471,'30.11.2022'!$A:$I,9,0))</f>
        <v>-0.32</v>
      </c>
      <c r="O1471" s="39">
        <f>IF(ISERROR(VLOOKUP($A1471,'31.12.2022'!$A:$I,9,0)=TRUE),0,VLOOKUP($A1471,'31.12.2022'!$A:$I,9,0))</f>
        <v>-0.32</v>
      </c>
    </row>
    <row r="1472" spans="1:15" x14ac:dyDescent="0.3">
      <c r="A1472" s="1" t="s">
        <v>1585</v>
      </c>
      <c r="B1472" s="1"/>
      <c r="C1472" s="53">
        <f t="shared" si="22"/>
        <v>11</v>
      </c>
      <c r="D1472" s="2">
        <f>IF(ISERROR(VLOOKUP($A1472,'31.01.2022'!$A:$I,9,0)=TRUE),0,VLOOKUP($A1472,'31.01.2022'!$A:$I,9,0))</f>
        <v>-50</v>
      </c>
      <c r="E1472" s="2">
        <f>IF(ISERROR(VLOOKUP($A1472,'28.02.2022'!$A:$I,9,0)=TRUE),0,VLOOKUP($A1472,'28.02.2022'!$A:$I,9,0))</f>
        <v>-50</v>
      </c>
      <c r="F1472" s="2">
        <f>IF(ISERROR(VLOOKUP($A1472,'31.03.2022'!$A:$I,9,0)=TRUE),0,VLOOKUP($A1472,'31.03.2022'!$A:$I,9,0))</f>
        <v>-50</v>
      </c>
      <c r="G1472" s="2">
        <f>IF(ISERROR(VLOOKUP($A1472,'30.04.2022'!$A:$I,9,0)=TRUE),0,VLOOKUP($A1472,'30.04.2022'!$A:$I,9,0))</f>
        <v>-50</v>
      </c>
      <c r="H1472" s="2">
        <f>IF(ISERROR(VLOOKUP($A1472,'31.05.2022'!$A:$I,9,0)=TRUE),0,VLOOKUP($A1472,'31.05.2022'!$A:$I,9,0))</f>
        <v>-50</v>
      </c>
      <c r="I1472" s="2">
        <f>IF(ISERROR(VLOOKUP($A1472,'30.06.2022'!$A:$I,9,0)=TRUE),0,VLOOKUP($A1472,'30.06.2022'!$A:$I,9,0))</f>
        <v>-50</v>
      </c>
      <c r="J1472" s="39">
        <f>IF(ISERROR(VLOOKUP($A1472,'31.07.2022'!$A:$I,9,0)=TRUE),0,VLOOKUP($A1472,'31.07.2022'!$A:$I,9,0))</f>
        <v>-50</v>
      </c>
      <c r="K1472" s="39">
        <f>IF(ISERROR(VLOOKUP($A1472,'31.08.2022'!$A:$I,9,0)=TRUE),0,VLOOKUP($A1472,'31.08.2022'!$A:$I,9,0))</f>
        <v>-50</v>
      </c>
      <c r="L1472" s="39">
        <f>IF(ISERROR(VLOOKUP($A1472,'30.09.2022'!$A:$I,9,0)=TRUE),0,VLOOKUP($A1472,'30.09.2022'!$A:$I,9,0))</f>
        <v>-50</v>
      </c>
      <c r="M1472" s="39">
        <f>IF(ISERROR(VLOOKUP($A1472,'31.10.2022'!$A:$I,9,0)=TRUE),0,VLOOKUP($A1472,'31.10.2022'!$A:$I,9,0))</f>
        <v>-50</v>
      </c>
      <c r="N1472" s="39">
        <f>IF(ISERROR(VLOOKUP($A1472,'30.11.2022'!$A:$I,9,0)=TRUE),0,VLOOKUP($A1472,'30.11.2022'!$A:$I,9,0))</f>
        <v>-50</v>
      </c>
      <c r="O1472" s="39">
        <f>IF(ISERROR(VLOOKUP($A1472,'31.12.2022'!$A:$I,9,0)=TRUE),0,VLOOKUP($A1472,'31.12.2022'!$A:$I,9,0))</f>
        <v>-50</v>
      </c>
    </row>
    <row r="1473" spans="1:15" x14ac:dyDescent="0.3">
      <c r="A1473" s="1" t="s">
        <v>1586</v>
      </c>
      <c r="B1473" s="1"/>
      <c r="C1473" s="53">
        <f t="shared" si="22"/>
        <v>11</v>
      </c>
      <c r="D1473" s="2">
        <f>IF(ISERROR(VLOOKUP($A1473,'31.01.2022'!$A:$I,9,0)=TRUE),0,VLOOKUP($A1473,'31.01.2022'!$A:$I,9,0))</f>
        <v>-30238.22</v>
      </c>
      <c r="E1473" s="2">
        <f>IF(ISERROR(VLOOKUP($A1473,'28.02.2022'!$A:$I,9,0)=TRUE),0,VLOOKUP($A1473,'28.02.2022'!$A:$I,9,0))</f>
        <v>-30238.22</v>
      </c>
      <c r="F1473" s="2">
        <f>IF(ISERROR(VLOOKUP($A1473,'31.03.2022'!$A:$I,9,0)=TRUE),0,VLOOKUP($A1473,'31.03.2022'!$A:$I,9,0))</f>
        <v>-30238.22</v>
      </c>
      <c r="G1473" s="2">
        <f>IF(ISERROR(VLOOKUP($A1473,'30.04.2022'!$A:$I,9,0)=TRUE),0,VLOOKUP($A1473,'30.04.2022'!$A:$I,9,0))</f>
        <v>-30238.22</v>
      </c>
      <c r="H1473" s="2">
        <f>IF(ISERROR(VLOOKUP($A1473,'31.05.2022'!$A:$I,9,0)=TRUE),0,VLOOKUP($A1473,'31.05.2022'!$A:$I,9,0))</f>
        <v>-30238.22</v>
      </c>
      <c r="I1473" s="2">
        <f>IF(ISERROR(VLOOKUP($A1473,'30.06.2022'!$A:$I,9,0)=TRUE),0,VLOOKUP($A1473,'30.06.2022'!$A:$I,9,0))</f>
        <v>-30238.22</v>
      </c>
      <c r="J1473" s="39">
        <f>IF(ISERROR(VLOOKUP($A1473,'31.07.2022'!$A:$I,9,0)=TRUE),0,VLOOKUP($A1473,'31.07.2022'!$A:$I,9,0))</f>
        <v>-30238.22</v>
      </c>
      <c r="K1473" s="39">
        <f>IF(ISERROR(VLOOKUP($A1473,'31.08.2022'!$A:$I,9,0)=TRUE),0,VLOOKUP($A1473,'31.08.2022'!$A:$I,9,0))</f>
        <v>-30238.22</v>
      </c>
      <c r="L1473" s="39">
        <f>IF(ISERROR(VLOOKUP($A1473,'30.09.2022'!$A:$I,9,0)=TRUE),0,VLOOKUP($A1473,'30.09.2022'!$A:$I,9,0))</f>
        <v>-30238.22</v>
      </c>
      <c r="M1473" s="39">
        <f>IF(ISERROR(VLOOKUP($A1473,'31.10.2022'!$A:$I,9,0)=TRUE),0,VLOOKUP($A1473,'31.10.2022'!$A:$I,9,0))</f>
        <v>-30238.22</v>
      </c>
      <c r="N1473" s="39">
        <f>IF(ISERROR(VLOOKUP($A1473,'30.11.2022'!$A:$I,9,0)=TRUE),0,VLOOKUP($A1473,'30.11.2022'!$A:$I,9,0))</f>
        <v>-30238.22</v>
      </c>
      <c r="O1473" s="39">
        <f>IF(ISERROR(VLOOKUP($A1473,'31.12.2022'!$A:$I,9,0)=TRUE),0,VLOOKUP($A1473,'31.12.2022'!$A:$I,9,0))</f>
        <v>-30238.22</v>
      </c>
    </row>
    <row r="1474" spans="1:15" x14ac:dyDescent="0.3">
      <c r="A1474" s="1" t="s">
        <v>1587</v>
      </c>
      <c r="B1474" s="1"/>
      <c r="C1474" s="53">
        <f t="shared" si="22"/>
        <v>11</v>
      </c>
      <c r="D1474" s="2">
        <f>IF(ISERROR(VLOOKUP($A1474,'31.01.2022'!$A:$I,9,0)=TRUE),0,VLOOKUP($A1474,'31.01.2022'!$A:$I,9,0))</f>
        <v>-2.0000000000436557E-2</v>
      </c>
      <c r="E1474" s="2">
        <f>IF(ISERROR(VLOOKUP($A1474,'28.02.2022'!$A:$I,9,0)=TRUE),0,VLOOKUP($A1474,'28.02.2022'!$A:$I,9,0))</f>
        <v>-2.0000000000436557E-2</v>
      </c>
      <c r="F1474" s="2">
        <f>IF(ISERROR(VLOOKUP($A1474,'31.03.2022'!$A:$I,9,0)=TRUE),0,VLOOKUP($A1474,'31.03.2022'!$A:$I,9,0))</f>
        <v>-2.0000000000436557E-2</v>
      </c>
      <c r="G1474" s="2">
        <f>IF(ISERROR(VLOOKUP($A1474,'30.04.2022'!$A:$I,9,0)=TRUE),0,VLOOKUP($A1474,'30.04.2022'!$A:$I,9,0))</f>
        <v>-2.0000000000436557E-2</v>
      </c>
      <c r="H1474" s="2">
        <f>IF(ISERROR(VLOOKUP($A1474,'31.05.2022'!$A:$I,9,0)=TRUE),0,VLOOKUP($A1474,'31.05.2022'!$A:$I,9,0))</f>
        <v>-2.0000000000436557E-2</v>
      </c>
      <c r="I1474" s="2">
        <f>IF(ISERROR(VLOOKUP($A1474,'30.06.2022'!$A:$I,9,0)=TRUE),0,VLOOKUP($A1474,'30.06.2022'!$A:$I,9,0))</f>
        <v>-2.0000000000436557E-2</v>
      </c>
      <c r="J1474" s="39">
        <f>IF(ISERROR(VLOOKUP($A1474,'31.07.2022'!$A:$I,9,0)=TRUE),0,VLOOKUP($A1474,'31.07.2022'!$A:$I,9,0))</f>
        <v>-2.0000000000436557E-2</v>
      </c>
      <c r="K1474" s="39">
        <f>IF(ISERROR(VLOOKUP($A1474,'31.08.2022'!$A:$I,9,0)=TRUE),0,VLOOKUP($A1474,'31.08.2022'!$A:$I,9,0))</f>
        <v>-2.0000000000436557E-2</v>
      </c>
      <c r="L1474" s="39">
        <f>IF(ISERROR(VLOOKUP($A1474,'30.09.2022'!$A:$I,9,0)=TRUE),0,VLOOKUP($A1474,'30.09.2022'!$A:$I,9,0))</f>
        <v>-2.0000000000436557E-2</v>
      </c>
      <c r="M1474" s="39">
        <f>IF(ISERROR(VLOOKUP($A1474,'31.10.2022'!$A:$I,9,0)=TRUE),0,VLOOKUP($A1474,'31.10.2022'!$A:$I,9,0))</f>
        <v>-2.0000000000436557E-2</v>
      </c>
      <c r="N1474" s="39">
        <f>IF(ISERROR(VLOOKUP($A1474,'30.11.2022'!$A:$I,9,0)=TRUE),0,VLOOKUP($A1474,'30.11.2022'!$A:$I,9,0))</f>
        <v>-2.0000000000436557E-2</v>
      </c>
      <c r="O1474" s="39">
        <f>IF(ISERROR(VLOOKUP($A1474,'31.12.2022'!$A:$I,9,0)=TRUE),0,VLOOKUP($A1474,'31.12.2022'!$A:$I,9,0))</f>
        <v>-2.0000000000436557E-2</v>
      </c>
    </row>
    <row r="1475" spans="1:15" x14ac:dyDescent="0.3">
      <c r="A1475" s="1" t="s">
        <v>1588</v>
      </c>
      <c r="B1475" s="1"/>
      <c r="C1475" s="53">
        <f t="shared" ref="C1475:C1538" si="23">+LEN(A1475)</f>
        <v>11</v>
      </c>
      <c r="D1475" s="2">
        <f>IF(ISERROR(VLOOKUP($A1475,'31.01.2022'!$A:$I,9,0)=TRUE),0,VLOOKUP($A1475,'31.01.2022'!$A:$I,9,0))</f>
        <v>-0.24</v>
      </c>
      <c r="E1475" s="2">
        <f>IF(ISERROR(VLOOKUP($A1475,'28.02.2022'!$A:$I,9,0)=TRUE),0,VLOOKUP($A1475,'28.02.2022'!$A:$I,9,0))</f>
        <v>-0.24</v>
      </c>
      <c r="F1475" s="2">
        <f>IF(ISERROR(VLOOKUP($A1475,'31.03.2022'!$A:$I,9,0)=TRUE),0,VLOOKUP($A1475,'31.03.2022'!$A:$I,9,0))</f>
        <v>-0.24</v>
      </c>
      <c r="G1475" s="2">
        <f>IF(ISERROR(VLOOKUP($A1475,'30.04.2022'!$A:$I,9,0)=TRUE),0,VLOOKUP($A1475,'30.04.2022'!$A:$I,9,0))</f>
        <v>-0.24</v>
      </c>
      <c r="H1475" s="2">
        <f>IF(ISERROR(VLOOKUP($A1475,'31.05.2022'!$A:$I,9,0)=TRUE),0,VLOOKUP($A1475,'31.05.2022'!$A:$I,9,0))</f>
        <v>-0.24</v>
      </c>
      <c r="I1475" s="2">
        <f>IF(ISERROR(VLOOKUP($A1475,'30.06.2022'!$A:$I,9,0)=TRUE),0,VLOOKUP($A1475,'30.06.2022'!$A:$I,9,0))</f>
        <v>-0.24</v>
      </c>
      <c r="J1475" s="39">
        <f>IF(ISERROR(VLOOKUP($A1475,'31.07.2022'!$A:$I,9,0)=TRUE),0,VLOOKUP($A1475,'31.07.2022'!$A:$I,9,0))</f>
        <v>-0.24</v>
      </c>
      <c r="K1475" s="39">
        <f>IF(ISERROR(VLOOKUP($A1475,'31.08.2022'!$A:$I,9,0)=TRUE),0,VLOOKUP($A1475,'31.08.2022'!$A:$I,9,0))</f>
        <v>-0.24</v>
      </c>
      <c r="L1475" s="39">
        <f>IF(ISERROR(VLOOKUP($A1475,'30.09.2022'!$A:$I,9,0)=TRUE),0,VLOOKUP($A1475,'30.09.2022'!$A:$I,9,0))</f>
        <v>-0.24</v>
      </c>
      <c r="M1475" s="39">
        <f>IF(ISERROR(VLOOKUP($A1475,'31.10.2022'!$A:$I,9,0)=TRUE),0,VLOOKUP($A1475,'31.10.2022'!$A:$I,9,0))</f>
        <v>-0.24</v>
      </c>
      <c r="N1475" s="39">
        <f>IF(ISERROR(VLOOKUP($A1475,'30.11.2022'!$A:$I,9,0)=TRUE),0,VLOOKUP($A1475,'30.11.2022'!$A:$I,9,0))</f>
        <v>-0.24</v>
      </c>
      <c r="O1475" s="39">
        <f>IF(ISERROR(VLOOKUP($A1475,'31.12.2022'!$A:$I,9,0)=TRUE),0,VLOOKUP($A1475,'31.12.2022'!$A:$I,9,0))</f>
        <v>-0.24</v>
      </c>
    </row>
    <row r="1476" spans="1:15" x14ac:dyDescent="0.3">
      <c r="A1476" s="1" t="s">
        <v>1589</v>
      </c>
      <c r="B1476" s="1"/>
      <c r="C1476" s="53">
        <f t="shared" si="23"/>
        <v>11</v>
      </c>
      <c r="D1476" s="2">
        <f>IF(ISERROR(VLOOKUP($A1476,'31.01.2022'!$A:$I,9,0)=TRUE),0,VLOOKUP($A1476,'31.01.2022'!$A:$I,9,0))</f>
        <v>-600</v>
      </c>
      <c r="E1476" s="2">
        <f>IF(ISERROR(VLOOKUP($A1476,'28.02.2022'!$A:$I,9,0)=TRUE),0,VLOOKUP($A1476,'28.02.2022'!$A:$I,9,0))</f>
        <v>-600</v>
      </c>
      <c r="F1476" s="2">
        <f>IF(ISERROR(VLOOKUP($A1476,'31.03.2022'!$A:$I,9,0)=TRUE),0,VLOOKUP($A1476,'31.03.2022'!$A:$I,9,0))</f>
        <v>-600</v>
      </c>
      <c r="G1476" s="2">
        <f>IF(ISERROR(VLOOKUP($A1476,'30.04.2022'!$A:$I,9,0)=TRUE),0,VLOOKUP($A1476,'30.04.2022'!$A:$I,9,0))</f>
        <v>-600</v>
      </c>
      <c r="H1476" s="2">
        <f>IF(ISERROR(VLOOKUP($A1476,'31.05.2022'!$A:$I,9,0)=TRUE),0,VLOOKUP($A1476,'31.05.2022'!$A:$I,9,0))</f>
        <v>-600</v>
      </c>
      <c r="I1476" s="2">
        <f>IF(ISERROR(VLOOKUP($A1476,'30.06.2022'!$A:$I,9,0)=TRUE),0,VLOOKUP($A1476,'30.06.2022'!$A:$I,9,0))</f>
        <v>-600</v>
      </c>
      <c r="J1476" s="39">
        <f>IF(ISERROR(VLOOKUP($A1476,'31.07.2022'!$A:$I,9,0)=TRUE),0,VLOOKUP($A1476,'31.07.2022'!$A:$I,9,0))</f>
        <v>-600</v>
      </c>
      <c r="K1476" s="39">
        <f>IF(ISERROR(VLOOKUP($A1476,'31.08.2022'!$A:$I,9,0)=TRUE),0,VLOOKUP($A1476,'31.08.2022'!$A:$I,9,0))</f>
        <v>-600</v>
      </c>
      <c r="L1476" s="39">
        <f>IF(ISERROR(VLOOKUP($A1476,'30.09.2022'!$A:$I,9,0)=TRUE),0,VLOOKUP($A1476,'30.09.2022'!$A:$I,9,0))</f>
        <v>-600</v>
      </c>
      <c r="M1476" s="39">
        <f>IF(ISERROR(VLOOKUP($A1476,'31.10.2022'!$A:$I,9,0)=TRUE),0,VLOOKUP($A1476,'31.10.2022'!$A:$I,9,0))</f>
        <v>-600</v>
      </c>
      <c r="N1476" s="39">
        <f>IF(ISERROR(VLOOKUP($A1476,'30.11.2022'!$A:$I,9,0)=TRUE),0,VLOOKUP($A1476,'30.11.2022'!$A:$I,9,0))</f>
        <v>-600</v>
      </c>
      <c r="O1476" s="39">
        <f>IF(ISERROR(VLOOKUP($A1476,'31.12.2022'!$A:$I,9,0)=TRUE),0,VLOOKUP($A1476,'31.12.2022'!$A:$I,9,0))</f>
        <v>-600</v>
      </c>
    </row>
    <row r="1477" spans="1:15" x14ac:dyDescent="0.3">
      <c r="A1477" s="1" t="s">
        <v>1590</v>
      </c>
      <c r="B1477" s="1"/>
      <c r="C1477" s="53">
        <f t="shared" si="23"/>
        <v>11</v>
      </c>
      <c r="D1477" s="2">
        <f>IF(ISERROR(VLOOKUP($A1477,'31.01.2022'!$A:$I,9,0)=TRUE),0,VLOOKUP($A1477,'31.01.2022'!$A:$I,9,0))</f>
        <v>1180</v>
      </c>
      <c r="E1477" s="2">
        <f>IF(ISERROR(VLOOKUP($A1477,'28.02.2022'!$A:$I,9,0)=TRUE),0,VLOOKUP($A1477,'28.02.2022'!$A:$I,9,0))</f>
        <v>1180</v>
      </c>
      <c r="F1477" s="2">
        <f>IF(ISERROR(VLOOKUP($A1477,'31.03.2022'!$A:$I,9,0)=TRUE),0,VLOOKUP($A1477,'31.03.2022'!$A:$I,9,0))</f>
        <v>1180</v>
      </c>
      <c r="G1477" s="2">
        <f>IF(ISERROR(VLOOKUP($A1477,'30.04.2022'!$A:$I,9,0)=TRUE),0,VLOOKUP($A1477,'30.04.2022'!$A:$I,9,0))</f>
        <v>1180</v>
      </c>
      <c r="H1477" s="2">
        <f>IF(ISERROR(VLOOKUP($A1477,'31.05.2022'!$A:$I,9,0)=TRUE),0,VLOOKUP($A1477,'31.05.2022'!$A:$I,9,0))</f>
        <v>1180</v>
      </c>
      <c r="I1477" s="2">
        <f>IF(ISERROR(VLOOKUP($A1477,'30.06.2022'!$A:$I,9,0)=TRUE),0,VLOOKUP($A1477,'30.06.2022'!$A:$I,9,0))</f>
        <v>1180</v>
      </c>
      <c r="J1477" s="39">
        <f>IF(ISERROR(VLOOKUP($A1477,'31.07.2022'!$A:$I,9,0)=TRUE),0,VLOOKUP($A1477,'31.07.2022'!$A:$I,9,0))</f>
        <v>1180</v>
      </c>
      <c r="K1477" s="39">
        <f>IF(ISERROR(VLOOKUP($A1477,'31.08.2022'!$A:$I,9,0)=TRUE),0,VLOOKUP($A1477,'31.08.2022'!$A:$I,9,0))</f>
        <v>1180</v>
      </c>
      <c r="L1477" s="39">
        <f>IF(ISERROR(VLOOKUP($A1477,'30.09.2022'!$A:$I,9,0)=TRUE),0,VLOOKUP($A1477,'30.09.2022'!$A:$I,9,0))</f>
        <v>1180</v>
      </c>
      <c r="M1477" s="39">
        <f>IF(ISERROR(VLOOKUP($A1477,'31.10.2022'!$A:$I,9,0)=TRUE),0,VLOOKUP($A1477,'31.10.2022'!$A:$I,9,0))</f>
        <v>1180</v>
      </c>
      <c r="N1477" s="39">
        <f>IF(ISERROR(VLOOKUP($A1477,'30.11.2022'!$A:$I,9,0)=TRUE),0,VLOOKUP($A1477,'30.11.2022'!$A:$I,9,0))</f>
        <v>1180</v>
      </c>
      <c r="O1477" s="39">
        <f>IF(ISERROR(VLOOKUP($A1477,'31.12.2022'!$A:$I,9,0)=TRUE),0,VLOOKUP($A1477,'31.12.2022'!$A:$I,9,0))</f>
        <v>1180</v>
      </c>
    </row>
    <row r="1478" spans="1:15" x14ac:dyDescent="0.3">
      <c r="A1478" s="1" t="s">
        <v>1591</v>
      </c>
      <c r="B1478" s="1"/>
      <c r="C1478" s="53">
        <f t="shared" si="23"/>
        <v>11</v>
      </c>
      <c r="D1478" s="2">
        <f>IF(ISERROR(VLOOKUP($A1478,'31.01.2022'!$A:$I,9,0)=TRUE),0,VLOOKUP($A1478,'31.01.2022'!$A:$I,9,0))</f>
        <v>-568.87000000000012</v>
      </c>
      <c r="E1478" s="2">
        <f>IF(ISERROR(VLOOKUP($A1478,'28.02.2022'!$A:$I,9,0)=TRUE),0,VLOOKUP($A1478,'28.02.2022'!$A:$I,9,0))</f>
        <v>-602.7700000000001</v>
      </c>
      <c r="F1478" s="2">
        <f>IF(ISERROR(VLOOKUP($A1478,'31.03.2022'!$A:$I,9,0)=TRUE),0,VLOOKUP($A1478,'31.03.2022'!$A:$I,9,0))</f>
        <v>-33.900000000000091</v>
      </c>
      <c r="G1478" s="2">
        <f>IF(ISERROR(VLOOKUP($A1478,'30.04.2022'!$A:$I,9,0)=TRUE),0,VLOOKUP($A1478,'30.04.2022'!$A:$I,9,0))</f>
        <v>-33.900000000000091</v>
      </c>
      <c r="H1478" s="2">
        <f>IF(ISERROR(VLOOKUP($A1478,'31.05.2022'!$A:$I,9,0)=TRUE),0,VLOOKUP($A1478,'31.05.2022'!$A:$I,9,0))</f>
        <v>-33.900000000000091</v>
      </c>
      <c r="I1478" s="2">
        <f>IF(ISERROR(VLOOKUP($A1478,'30.06.2022'!$A:$I,9,0)=TRUE),0,VLOOKUP($A1478,'30.06.2022'!$A:$I,9,0))</f>
        <v>-33.900000000000091</v>
      </c>
      <c r="J1478" s="39">
        <f>IF(ISERROR(VLOOKUP($A1478,'31.07.2022'!$A:$I,9,0)=TRUE),0,VLOOKUP($A1478,'31.07.2022'!$A:$I,9,0))</f>
        <v>-33.900000000000091</v>
      </c>
      <c r="K1478" s="39">
        <f>IF(ISERROR(VLOOKUP($A1478,'31.08.2022'!$A:$I,9,0)=TRUE),0,VLOOKUP($A1478,'31.08.2022'!$A:$I,9,0))</f>
        <v>-33.900000000000091</v>
      </c>
      <c r="L1478" s="39">
        <f>IF(ISERROR(VLOOKUP($A1478,'30.09.2022'!$A:$I,9,0)=TRUE),0,VLOOKUP($A1478,'30.09.2022'!$A:$I,9,0))</f>
        <v>-33.900000000000091</v>
      </c>
      <c r="M1478" s="39">
        <f>IF(ISERROR(VLOOKUP($A1478,'31.10.2022'!$A:$I,9,0)=TRUE),0,VLOOKUP($A1478,'31.10.2022'!$A:$I,9,0))</f>
        <v>-33.900000000000091</v>
      </c>
      <c r="N1478" s="39">
        <f>IF(ISERROR(VLOOKUP($A1478,'30.11.2022'!$A:$I,9,0)=TRUE),0,VLOOKUP($A1478,'30.11.2022'!$A:$I,9,0))</f>
        <v>-33.900000000000091</v>
      </c>
      <c r="O1478" s="39">
        <f>IF(ISERROR(VLOOKUP($A1478,'31.12.2022'!$A:$I,9,0)=TRUE),0,VLOOKUP($A1478,'31.12.2022'!$A:$I,9,0))</f>
        <v>-33.900000000000091</v>
      </c>
    </row>
    <row r="1479" spans="1:15" x14ac:dyDescent="0.3">
      <c r="A1479" s="1" t="s">
        <v>1592</v>
      </c>
      <c r="B1479" s="1"/>
      <c r="C1479" s="53">
        <f t="shared" si="23"/>
        <v>11</v>
      </c>
      <c r="D1479" s="2">
        <f>IF(ISERROR(VLOOKUP($A1479,'31.01.2022'!$A:$I,9,0)=TRUE),0,VLOOKUP($A1479,'31.01.2022'!$A:$I,9,0))</f>
        <v>-4</v>
      </c>
      <c r="E1479" s="2">
        <f>IF(ISERROR(VLOOKUP($A1479,'28.02.2022'!$A:$I,9,0)=TRUE),0,VLOOKUP($A1479,'28.02.2022'!$A:$I,9,0))</f>
        <v>-4</v>
      </c>
      <c r="F1479" s="2">
        <f>IF(ISERROR(VLOOKUP($A1479,'31.03.2022'!$A:$I,9,0)=TRUE),0,VLOOKUP($A1479,'31.03.2022'!$A:$I,9,0))</f>
        <v>-4</v>
      </c>
      <c r="G1479" s="2">
        <f>IF(ISERROR(VLOOKUP($A1479,'30.04.2022'!$A:$I,9,0)=TRUE),0,VLOOKUP($A1479,'30.04.2022'!$A:$I,9,0))</f>
        <v>-4</v>
      </c>
      <c r="H1479" s="2">
        <f>IF(ISERROR(VLOOKUP($A1479,'31.05.2022'!$A:$I,9,0)=TRUE),0,VLOOKUP($A1479,'31.05.2022'!$A:$I,9,0))</f>
        <v>-4</v>
      </c>
      <c r="I1479" s="2">
        <f>IF(ISERROR(VLOOKUP($A1479,'30.06.2022'!$A:$I,9,0)=TRUE),0,VLOOKUP($A1479,'30.06.2022'!$A:$I,9,0))</f>
        <v>-4</v>
      </c>
      <c r="J1479" s="39">
        <f>IF(ISERROR(VLOOKUP($A1479,'31.07.2022'!$A:$I,9,0)=TRUE),0,VLOOKUP($A1479,'31.07.2022'!$A:$I,9,0))</f>
        <v>-4</v>
      </c>
      <c r="K1479" s="39">
        <f>IF(ISERROR(VLOOKUP($A1479,'31.08.2022'!$A:$I,9,0)=TRUE),0,VLOOKUP($A1479,'31.08.2022'!$A:$I,9,0))</f>
        <v>-4</v>
      </c>
      <c r="L1479" s="39">
        <f>IF(ISERROR(VLOOKUP($A1479,'30.09.2022'!$A:$I,9,0)=TRUE),0,VLOOKUP($A1479,'30.09.2022'!$A:$I,9,0))</f>
        <v>-4</v>
      </c>
      <c r="M1479" s="39">
        <f>IF(ISERROR(VLOOKUP($A1479,'31.10.2022'!$A:$I,9,0)=TRUE),0,VLOOKUP($A1479,'31.10.2022'!$A:$I,9,0))</f>
        <v>-4</v>
      </c>
      <c r="N1479" s="39">
        <f>IF(ISERROR(VLOOKUP($A1479,'30.11.2022'!$A:$I,9,0)=TRUE),0,VLOOKUP($A1479,'30.11.2022'!$A:$I,9,0))</f>
        <v>-4</v>
      </c>
      <c r="O1479" s="39">
        <f>IF(ISERROR(VLOOKUP($A1479,'31.12.2022'!$A:$I,9,0)=TRUE),0,VLOOKUP($A1479,'31.12.2022'!$A:$I,9,0))</f>
        <v>-4</v>
      </c>
    </row>
    <row r="1480" spans="1:15" x14ac:dyDescent="0.3">
      <c r="A1480" s="1" t="s">
        <v>1593</v>
      </c>
      <c r="B1480" s="1"/>
      <c r="C1480" s="53">
        <f t="shared" si="23"/>
        <v>11</v>
      </c>
      <c r="D1480" s="2">
        <f>IF(ISERROR(VLOOKUP($A1480,'31.01.2022'!$A:$I,9,0)=TRUE),0,VLOOKUP($A1480,'31.01.2022'!$A:$I,9,0))</f>
        <v>-3540.7</v>
      </c>
      <c r="E1480" s="2">
        <f>IF(ISERROR(VLOOKUP($A1480,'28.02.2022'!$A:$I,9,0)=TRUE),0,VLOOKUP($A1480,'28.02.2022'!$A:$I,9,0))</f>
        <v>-3540.7</v>
      </c>
      <c r="F1480" s="2">
        <f>IF(ISERROR(VLOOKUP($A1480,'31.03.2022'!$A:$I,9,0)=TRUE),0,VLOOKUP($A1480,'31.03.2022'!$A:$I,9,0))</f>
        <v>-3540.7</v>
      </c>
      <c r="G1480" s="2">
        <f>IF(ISERROR(VLOOKUP($A1480,'30.04.2022'!$A:$I,9,0)=TRUE),0,VLOOKUP($A1480,'30.04.2022'!$A:$I,9,0))</f>
        <v>-3540.7</v>
      </c>
      <c r="H1480" s="2">
        <f>IF(ISERROR(VLOOKUP($A1480,'31.05.2022'!$A:$I,9,0)=TRUE),0,VLOOKUP($A1480,'31.05.2022'!$A:$I,9,0))</f>
        <v>-3540.7</v>
      </c>
      <c r="I1480" s="2">
        <f>IF(ISERROR(VLOOKUP($A1480,'30.06.2022'!$A:$I,9,0)=TRUE),0,VLOOKUP($A1480,'30.06.2022'!$A:$I,9,0))</f>
        <v>-3540.7</v>
      </c>
      <c r="J1480" s="39">
        <f>IF(ISERROR(VLOOKUP($A1480,'31.07.2022'!$A:$I,9,0)=TRUE),0,VLOOKUP($A1480,'31.07.2022'!$A:$I,9,0))</f>
        <v>-3540.7</v>
      </c>
      <c r="K1480" s="39">
        <f>IF(ISERROR(VLOOKUP($A1480,'31.08.2022'!$A:$I,9,0)=TRUE),0,VLOOKUP($A1480,'31.08.2022'!$A:$I,9,0))</f>
        <v>-3540.7</v>
      </c>
      <c r="L1480" s="39">
        <f>IF(ISERROR(VLOOKUP($A1480,'30.09.2022'!$A:$I,9,0)=TRUE),0,VLOOKUP($A1480,'30.09.2022'!$A:$I,9,0))</f>
        <v>-3540.7</v>
      </c>
      <c r="M1480" s="39">
        <f>IF(ISERROR(VLOOKUP($A1480,'31.10.2022'!$A:$I,9,0)=TRUE),0,VLOOKUP($A1480,'31.10.2022'!$A:$I,9,0))</f>
        <v>-3540.7</v>
      </c>
      <c r="N1480" s="39">
        <f>IF(ISERROR(VLOOKUP($A1480,'30.11.2022'!$A:$I,9,0)=TRUE),0,VLOOKUP($A1480,'30.11.2022'!$A:$I,9,0))</f>
        <v>-3540.7</v>
      </c>
      <c r="O1480" s="39">
        <f>IF(ISERROR(VLOOKUP($A1480,'31.12.2022'!$A:$I,9,0)=TRUE),0,VLOOKUP($A1480,'31.12.2022'!$A:$I,9,0))</f>
        <v>-3540.7</v>
      </c>
    </row>
    <row r="1481" spans="1:15" x14ac:dyDescent="0.3">
      <c r="A1481" s="1" t="s">
        <v>1594</v>
      </c>
      <c r="B1481" s="1"/>
      <c r="C1481" s="53">
        <f t="shared" si="23"/>
        <v>11</v>
      </c>
      <c r="D1481" s="2">
        <f>IF(ISERROR(VLOOKUP($A1481,'31.01.2022'!$A:$I,9,0)=TRUE),0,VLOOKUP($A1481,'31.01.2022'!$A:$I,9,0))</f>
        <v>0</v>
      </c>
      <c r="E1481" s="2">
        <f>IF(ISERROR(VLOOKUP($A1481,'28.02.2022'!$A:$I,9,0)=TRUE),0,VLOOKUP($A1481,'28.02.2022'!$A:$I,9,0))</f>
        <v>0</v>
      </c>
      <c r="F1481" s="2">
        <f>IF(ISERROR(VLOOKUP($A1481,'31.03.2022'!$A:$I,9,0)=TRUE),0,VLOOKUP($A1481,'31.03.2022'!$A:$I,9,0))</f>
        <v>0</v>
      </c>
      <c r="G1481" s="2">
        <f>IF(ISERROR(VLOOKUP($A1481,'30.04.2022'!$A:$I,9,0)=TRUE),0,VLOOKUP($A1481,'30.04.2022'!$A:$I,9,0))</f>
        <v>0</v>
      </c>
      <c r="H1481" s="2">
        <f>IF(ISERROR(VLOOKUP($A1481,'31.05.2022'!$A:$I,9,0)=TRUE),0,VLOOKUP($A1481,'31.05.2022'!$A:$I,9,0))</f>
        <v>0</v>
      </c>
      <c r="I1481" s="2">
        <f>IF(ISERROR(VLOOKUP($A1481,'30.06.2022'!$A:$I,9,0)=TRUE),0,VLOOKUP($A1481,'30.06.2022'!$A:$I,9,0))</f>
        <v>-7000</v>
      </c>
      <c r="J1481" s="39">
        <f>IF(ISERROR(VLOOKUP($A1481,'31.07.2022'!$A:$I,9,0)=TRUE),0,VLOOKUP($A1481,'31.07.2022'!$A:$I,9,0))</f>
        <v>-7000</v>
      </c>
      <c r="K1481" s="39">
        <f>IF(ISERROR(VLOOKUP($A1481,'31.08.2022'!$A:$I,9,0)=TRUE),0,VLOOKUP($A1481,'31.08.2022'!$A:$I,9,0))</f>
        <v>-7000</v>
      </c>
      <c r="L1481" s="39">
        <f>IF(ISERROR(VLOOKUP($A1481,'30.09.2022'!$A:$I,9,0)=TRUE),0,VLOOKUP($A1481,'30.09.2022'!$A:$I,9,0))</f>
        <v>-7000</v>
      </c>
      <c r="M1481" s="39">
        <f>IF(ISERROR(VLOOKUP($A1481,'31.10.2022'!$A:$I,9,0)=TRUE),0,VLOOKUP($A1481,'31.10.2022'!$A:$I,9,0))</f>
        <v>-7000</v>
      </c>
      <c r="N1481" s="39">
        <f>IF(ISERROR(VLOOKUP($A1481,'30.11.2022'!$A:$I,9,0)=TRUE),0,VLOOKUP($A1481,'30.11.2022'!$A:$I,9,0))</f>
        <v>-7000</v>
      </c>
      <c r="O1481" s="39">
        <f>IF(ISERROR(VLOOKUP($A1481,'31.12.2022'!$A:$I,9,0)=TRUE),0,VLOOKUP($A1481,'31.12.2022'!$A:$I,9,0))</f>
        <v>-7000</v>
      </c>
    </row>
    <row r="1482" spans="1:15" x14ac:dyDescent="0.3">
      <c r="A1482" s="1" t="s">
        <v>1595</v>
      </c>
      <c r="B1482" s="1"/>
      <c r="C1482" s="53">
        <f t="shared" si="23"/>
        <v>11</v>
      </c>
      <c r="D1482" s="2">
        <f>IF(ISERROR(VLOOKUP($A1482,'31.01.2022'!$A:$I,9,0)=TRUE),0,VLOOKUP($A1482,'31.01.2022'!$A:$I,9,0))</f>
        <v>0</v>
      </c>
      <c r="E1482" s="2">
        <f>IF(ISERROR(VLOOKUP($A1482,'28.02.2022'!$A:$I,9,0)=TRUE),0,VLOOKUP($A1482,'28.02.2022'!$A:$I,9,0))</f>
        <v>0</v>
      </c>
      <c r="F1482" s="2">
        <f>IF(ISERROR(VLOOKUP($A1482,'31.03.2022'!$A:$I,9,0)=TRUE),0,VLOOKUP($A1482,'31.03.2022'!$A:$I,9,0))</f>
        <v>3540</v>
      </c>
      <c r="G1482" s="2">
        <f>IF(ISERROR(VLOOKUP($A1482,'30.04.2022'!$A:$I,9,0)=TRUE),0,VLOOKUP($A1482,'30.04.2022'!$A:$I,9,0))</f>
        <v>3540</v>
      </c>
      <c r="H1482" s="2">
        <f>IF(ISERROR(VLOOKUP($A1482,'31.05.2022'!$A:$I,9,0)=TRUE),0,VLOOKUP($A1482,'31.05.2022'!$A:$I,9,0))</f>
        <v>3540</v>
      </c>
      <c r="I1482" s="2">
        <f>IF(ISERROR(VLOOKUP($A1482,'30.06.2022'!$A:$I,9,0)=TRUE),0,VLOOKUP($A1482,'30.06.2022'!$A:$I,9,0))</f>
        <v>3540</v>
      </c>
      <c r="J1482" s="39">
        <f>IF(ISERROR(VLOOKUP($A1482,'31.07.2022'!$A:$I,9,0)=TRUE),0,VLOOKUP($A1482,'31.07.2022'!$A:$I,9,0))</f>
        <v>3540</v>
      </c>
      <c r="K1482" s="39">
        <f>IF(ISERROR(VLOOKUP($A1482,'31.08.2022'!$A:$I,9,0)=TRUE),0,VLOOKUP($A1482,'31.08.2022'!$A:$I,9,0))</f>
        <v>3540</v>
      </c>
      <c r="L1482" s="39">
        <f>IF(ISERROR(VLOOKUP($A1482,'30.09.2022'!$A:$I,9,0)=TRUE),0,VLOOKUP($A1482,'30.09.2022'!$A:$I,9,0))</f>
        <v>3540</v>
      </c>
      <c r="M1482" s="39">
        <f>IF(ISERROR(VLOOKUP($A1482,'31.10.2022'!$A:$I,9,0)=TRUE),0,VLOOKUP($A1482,'31.10.2022'!$A:$I,9,0))</f>
        <v>3540</v>
      </c>
      <c r="N1482" s="39">
        <f>IF(ISERROR(VLOOKUP($A1482,'30.11.2022'!$A:$I,9,0)=TRUE),0,VLOOKUP($A1482,'30.11.2022'!$A:$I,9,0))</f>
        <v>3540</v>
      </c>
      <c r="O1482" s="39">
        <f>IF(ISERROR(VLOOKUP($A1482,'31.12.2022'!$A:$I,9,0)=TRUE),0,VLOOKUP($A1482,'31.12.2022'!$A:$I,9,0))</f>
        <v>3540</v>
      </c>
    </row>
    <row r="1483" spans="1:15" x14ac:dyDescent="0.3">
      <c r="A1483" s="1" t="s">
        <v>1596</v>
      </c>
      <c r="B1483" s="1"/>
      <c r="C1483" s="53">
        <f t="shared" si="23"/>
        <v>11</v>
      </c>
      <c r="D1483" s="2">
        <f>IF(ISERROR(VLOOKUP($A1483,'31.01.2022'!$A:$I,9,0)=TRUE),0,VLOOKUP($A1483,'31.01.2022'!$A:$I,9,0))</f>
        <v>0</v>
      </c>
      <c r="E1483" s="2">
        <f>IF(ISERROR(VLOOKUP($A1483,'28.02.2022'!$A:$I,9,0)=TRUE),0,VLOOKUP($A1483,'28.02.2022'!$A:$I,9,0))</f>
        <v>0</v>
      </c>
      <c r="F1483" s="2">
        <f>IF(ISERROR(VLOOKUP($A1483,'31.03.2022'!$A:$I,9,0)=TRUE),0,VLOOKUP($A1483,'31.03.2022'!$A:$I,9,0))</f>
        <v>0</v>
      </c>
      <c r="G1483" s="2">
        <f>IF(ISERROR(VLOOKUP($A1483,'30.04.2022'!$A:$I,9,0)=TRUE),0,VLOOKUP($A1483,'30.04.2022'!$A:$I,9,0))</f>
        <v>0</v>
      </c>
      <c r="H1483" s="2">
        <f>IF(ISERROR(VLOOKUP($A1483,'31.05.2022'!$A:$I,9,0)=TRUE),0,VLOOKUP($A1483,'31.05.2022'!$A:$I,9,0))</f>
        <v>0</v>
      </c>
      <c r="I1483" s="2">
        <f>IF(ISERROR(VLOOKUP($A1483,'30.06.2022'!$A:$I,9,0)=TRUE),0,VLOOKUP($A1483,'30.06.2022'!$A:$I,9,0))</f>
        <v>0</v>
      </c>
      <c r="J1483" s="39">
        <f>IF(ISERROR(VLOOKUP($A1483,'31.07.2022'!$A:$I,9,0)=TRUE),0,VLOOKUP($A1483,'31.07.2022'!$A:$I,9,0))</f>
        <v>0</v>
      </c>
      <c r="K1483" s="39">
        <f>IF(ISERROR(VLOOKUP($A1483,'31.08.2022'!$A:$I,9,0)=TRUE),0,VLOOKUP($A1483,'31.08.2022'!$A:$I,9,0))</f>
        <v>0</v>
      </c>
      <c r="L1483" s="39">
        <f>IF(ISERROR(VLOOKUP($A1483,'30.09.2022'!$A:$I,9,0)=TRUE),0,VLOOKUP($A1483,'30.09.2022'!$A:$I,9,0))</f>
        <v>0</v>
      </c>
      <c r="M1483" s="39">
        <f>IF(ISERROR(VLOOKUP($A1483,'31.10.2022'!$A:$I,9,0)=TRUE),0,VLOOKUP($A1483,'31.10.2022'!$A:$I,9,0))</f>
        <v>0</v>
      </c>
      <c r="N1483" s="39">
        <f>IF(ISERROR(VLOOKUP($A1483,'30.11.2022'!$A:$I,9,0)=TRUE),0,VLOOKUP($A1483,'30.11.2022'!$A:$I,9,0))</f>
        <v>0</v>
      </c>
      <c r="O1483" s="39">
        <f>IF(ISERROR(VLOOKUP($A1483,'31.12.2022'!$A:$I,9,0)=TRUE),0,VLOOKUP($A1483,'31.12.2022'!$A:$I,9,0))</f>
        <v>0</v>
      </c>
    </row>
    <row r="1484" spans="1:15" x14ac:dyDescent="0.3">
      <c r="A1484" s="1" t="s">
        <v>1597</v>
      </c>
      <c r="B1484" s="1"/>
      <c r="C1484" s="53">
        <f t="shared" si="23"/>
        <v>11</v>
      </c>
      <c r="D1484" s="2">
        <f>IF(ISERROR(VLOOKUP($A1484,'31.01.2022'!$A:$I,9,0)=TRUE),0,VLOOKUP($A1484,'31.01.2022'!$A:$I,9,0))</f>
        <v>0</v>
      </c>
      <c r="E1484" s="2">
        <f>IF(ISERROR(VLOOKUP($A1484,'28.02.2022'!$A:$I,9,0)=TRUE),0,VLOOKUP($A1484,'28.02.2022'!$A:$I,9,0))</f>
        <v>0</v>
      </c>
      <c r="F1484" s="2">
        <f>IF(ISERROR(VLOOKUP($A1484,'31.03.2022'!$A:$I,9,0)=TRUE),0,VLOOKUP($A1484,'31.03.2022'!$A:$I,9,0))</f>
        <v>0</v>
      </c>
      <c r="G1484" s="2">
        <f>IF(ISERROR(VLOOKUP($A1484,'30.04.2022'!$A:$I,9,0)=TRUE),0,VLOOKUP($A1484,'30.04.2022'!$A:$I,9,0))</f>
        <v>0</v>
      </c>
      <c r="H1484" s="2">
        <f>IF(ISERROR(VLOOKUP($A1484,'31.05.2022'!$A:$I,9,0)=TRUE),0,VLOOKUP($A1484,'31.05.2022'!$A:$I,9,0))</f>
        <v>0</v>
      </c>
      <c r="I1484" s="2">
        <f>IF(ISERROR(VLOOKUP($A1484,'30.06.2022'!$A:$I,9,0)=TRUE),0,VLOOKUP($A1484,'30.06.2022'!$A:$I,9,0))</f>
        <v>0</v>
      </c>
      <c r="J1484" s="39">
        <f>IF(ISERROR(VLOOKUP($A1484,'31.07.2022'!$A:$I,9,0)=TRUE),0,VLOOKUP($A1484,'31.07.2022'!$A:$I,9,0))</f>
        <v>0</v>
      </c>
      <c r="K1484" s="39">
        <f>IF(ISERROR(VLOOKUP($A1484,'31.08.2022'!$A:$I,9,0)=TRUE),0,VLOOKUP($A1484,'31.08.2022'!$A:$I,9,0))</f>
        <v>0</v>
      </c>
      <c r="L1484" s="39">
        <f>IF(ISERROR(VLOOKUP($A1484,'30.09.2022'!$A:$I,9,0)=TRUE),0,VLOOKUP($A1484,'30.09.2022'!$A:$I,9,0))</f>
        <v>0</v>
      </c>
      <c r="M1484" s="39">
        <f>IF(ISERROR(VLOOKUP($A1484,'31.10.2022'!$A:$I,9,0)=TRUE),0,VLOOKUP($A1484,'31.10.2022'!$A:$I,9,0))</f>
        <v>0</v>
      </c>
      <c r="N1484" s="39">
        <f>IF(ISERROR(VLOOKUP($A1484,'30.11.2022'!$A:$I,9,0)=TRUE),0,VLOOKUP($A1484,'30.11.2022'!$A:$I,9,0))</f>
        <v>0</v>
      </c>
      <c r="O1484" s="39">
        <f>IF(ISERROR(VLOOKUP($A1484,'31.12.2022'!$A:$I,9,0)=TRUE),0,VLOOKUP($A1484,'31.12.2022'!$A:$I,9,0))</f>
        <v>0</v>
      </c>
    </row>
    <row r="1485" spans="1:15" x14ac:dyDescent="0.3">
      <c r="A1485" s="1" t="s">
        <v>1598</v>
      </c>
      <c r="B1485" s="1"/>
      <c r="C1485" s="53">
        <f t="shared" si="23"/>
        <v>11</v>
      </c>
      <c r="D1485" s="2">
        <f>IF(ISERROR(VLOOKUP($A1485,'31.01.2022'!$A:$I,9,0)=TRUE),0,VLOOKUP($A1485,'31.01.2022'!$A:$I,9,0))</f>
        <v>-1409.9399999999996</v>
      </c>
      <c r="E1485" s="2">
        <f>IF(ISERROR(VLOOKUP($A1485,'28.02.2022'!$A:$I,9,0)=TRUE),0,VLOOKUP($A1485,'28.02.2022'!$A:$I,9,0))</f>
        <v>-7409.94</v>
      </c>
      <c r="F1485" s="2">
        <f>IF(ISERROR(VLOOKUP($A1485,'31.03.2022'!$A:$I,9,0)=TRUE),0,VLOOKUP($A1485,'31.03.2022'!$A:$I,9,0))</f>
        <v>-13409.939999999999</v>
      </c>
      <c r="G1485" s="2">
        <f>IF(ISERROR(VLOOKUP($A1485,'30.04.2022'!$A:$I,9,0)=TRUE),0,VLOOKUP($A1485,'30.04.2022'!$A:$I,9,0))</f>
        <v>-19409.939999999999</v>
      </c>
      <c r="H1485" s="2">
        <f>IF(ISERROR(VLOOKUP($A1485,'31.05.2022'!$A:$I,9,0)=TRUE),0,VLOOKUP($A1485,'31.05.2022'!$A:$I,9,0))</f>
        <v>-9409.94</v>
      </c>
      <c r="I1485" s="2">
        <f>IF(ISERROR(VLOOKUP($A1485,'30.06.2022'!$A:$I,9,0)=TRUE),0,VLOOKUP($A1485,'30.06.2022'!$A:$I,9,0))</f>
        <v>-9409.94</v>
      </c>
      <c r="J1485" s="39">
        <f>IF(ISERROR(VLOOKUP($A1485,'31.07.2022'!$A:$I,9,0)=TRUE),0,VLOOKUP($A1485,'31.07.2022'!$A:$I,9,0))</f>
        <v>-9409.94</v>
      </c>
      <c r="K1485" s="39">
        <f>IF(ISERROR(VLOOKUP($A1485,'31.08.2022'!$A:$I,9,0)=TRUE),0,VLOOKUP($A1485,'31.08.2022'!$A:$I,9,0))</f>
        <v>-9409.94</v>
      </c>
      <c r="L1485" s="39">
        <f>IF(ISERROR(VLOOKUP($A1485,'30.09.2022'!$A:$I,9,0)=TRUE),0,VLOOKUP($A1485,'30.09.2022'!$A:$I,9,0))</f>
        <v>-9409.94</v>
      </c>
      <c r="M1485" s="39">
        <f>IF(ISERROR(VLOOKUP($A1485,'31.10.2022'!$A:$I,9,0)=TRUE),0,VLOOKUP($A1485,'31.10.2022'!$A:$I,9,0))</f>
        <v>-9409.94</v>
      </c>
      <c r="N1485" s="39">
        <f>IF(ISERROR(VLOOKUP($A1485,'30.11.2022'!$A:$I,9,0)=TRUE),0,VLOOKUP($A1485,'30.11.2022'!$A:$I,9,0))</f>
        <v>-9409.94</v>
      </c>
      <c r="O1485" s="39">
        <f>IF(ISERROR(VLOOKUP($A1485,'31.12.2022'!$A:$I,9,0)=TRUE),0,VLOOKUP($A1485,'31.12.2022'!$A:$I,9,0))</f>
        <v>-9409.94</v>
      </c>
    </row>
    <row r="1486" spans="1:15" x14ac:dyDescent="0.3">
      <c r="A1486" s="1" t="s">
        <v>1599</v>
      </c>
      <c r="B1486" s="1"/>
      <c r="C1486" s="53">
        <f t="shared" si="23"/>
        <v>11</v>
      </c>
      <c r="D1486" s="2">
        <f>IF(ISERROR(VLOOKUP($A1486,'31.01.2022'!$A:$I,9,0)=TRUE),0,VLOOKUP($A1486,'31.01.2022'!$A:$I,9,0))</f>
        <v>-26962.71</v>
      </c>
      <c r="E1486" s="2">
        <f>IF(ISERROR(VLOOKUP($A1486,'28.02.2022'!$A:$I,9,0)=TRUE),0,VLOOKUP($A1486,'28.02.2022'!$A:$I,9,0))</f>
        <v>-26962.71</v>
      </c>
      <c r="F1486" s="2">
        <f>IF(ISERROR(VLOOKUP($A1486,'31.03.2022'!$A:$I,9,0)=TRUE),0,VLOOKUP($A1486,'31.03.2022'!$A:$I,9,0))</f>
        <v>-26962.71</v>
      </c>
      <c r="G1486" s="2">
        <f>IF(ISERROR(VLOOKUP($A1486,'30.04.2022'!$A:$I,9,0)=TRUE),0,VLOOKUP($A1486,'30.04.2022'!$A:$I,9,0))</f>
        <v>-26962.71</v>
      </c>
      <c r="H1486" s="2">
        <f>IF(ISERROR(VLOOKUP($A1486,'31.05.2022'!$A:$I,9,0)=TRUE),0,VLOOKUP($A1486,'31.05.2022'!$A:$I,9,0))</f>
        <v>-26962.71</v>
      </c>
      <c r="I1486" s="2">
        <f>IF(ISERROR(VLOOKUP($A1486,'30.06.2022'!$A:$I,9,0)=TRUE),0,VLOOKUP($A1486,'30.06.2022'!$A:$I,9,0))</f>
        <v>-26962.71</v>
      </c>
      <c r="J1486" s="39">
        <f>IF(ISERROR(VLOOKUP($A1486,'31.07.2022'!$A:$I,9,0)=TRUE),0,VLOOKUP($A1486,'31.07.2022'!$A:$I,9,0))</f>
        <v>-26962.71</v>
      </c>
      <c r="K1486" s="39">
        <f>IF(ISERROR(VLOOKUP($A1486,'31.08.2022'!$A:$I,9,0)=TRUE),0,VLOOKUP($A1486,'31.08.2022'!$A:$I,9,0))</f>
        <v>-26962.71</v>
      </c>
      <c r="L1486" s="39">
        <f>IF(ISERROR(VLOOKUP($A1486,'30.09.2022'!$A:$I,9,0)=TRUE),0,VLOOKUP($A1486,'30.09.2022'!$A:$I,9,0))</f>
        <v>-26962.71</v>
      </c>
      <c r="M1486" s="39">
        <f>IF(ISERROR(VLOOKUP($A1486,'31.10.2022'!$A:$I,9,0)=TRUE),0,VLOOKUP($A1486,'31.10.2022'!$A:$I,9,0))</f>
        <v>-26962.71</v>
      </c>
      <c r="N1486" s="39">
        <f>IF(ISERROR(VLOOKUP($A1486,'30.11.2022'!$A:$I,9,0)=TRUE),0,VLOOKUP($A1486,'30.11.2022'!$A:$I,9,0))</f>
        <v>-26962.71</v>
      </c>
      <c r="O1486" s="39">
        <f>IF(ISERROR(VLOOKUP($A1486,'31.12.2022'!$A:$I,9,0)=TRUE),0,VLOOKUP($A1486,'31.12.2022'!$A:$I,9,0))</f>
        <v>-26962.71</v>
      </c>
    </row>
    <row r="1487" spans="1:15" x14ac:dyDescent="0.3">
      <c r="A1487" s="1" t="s">
        <v>1600</v>
      </c>
      <c r="B1487" s="1"/>
      <c r="C1487" s="53">
        <f t="shared" si="23"/>
        <v>11</v>
      </c>
      <c r="D1487" s="2">
        <f>IF(ISERROR(VLOOKUP($A1487,'31.01.2022'!$A:$I,9,0)=TRUE),0,VLOOKUP($A1487,'31.01.2022'!$A:$I,9,0))</f>
        <v>-259051.3</v>
      </c>
      <c r="E1487" s="2">
        <f>IF(ISERROR(VLOOKUP($A1487,'28.02.2022'!$A:$I,9,0)=TRUE),0,VLOOKUP($A1487,'28.02.2022'!$A:$I,9,0))</f>
        <v>-435638.3</v>
      </c>
      <c r="F1487" s="2">
        <f>IF(ISERROR(VLOOKUP($A1487,'31.03.2022'!$A:$I,9,0)=TRUE),0,VLOOKUP($A1487,'31.03.2022'!$A:$I,9,0))</f>
        <v>-276592</v>
      </c>
      <c r="G1487" s="2">
        <f>IF(ISERROR(VLOOKUP($A1487,'30.04.2022'!$A:$I,9,0)=TRUE),0,VLOOKUP($A1487,'30.04.2022'!$A:$I,9,0))</f>
        <v>-186676</v>
      </c>
      <c r="H1487" s="2">
        <f>IF(ISERROR(VLOOKUP($A1487,'31.05.2022'!$A:$I,9,0)=TRUE),0,VLOOKUP($A1487,'31.05.2022'!$A:$I,9,0))</f>
        <v>-100241</v>
      </c>
      <c r="I1487" s="2">
        <f>IF(ISERROR(VLOOKUP($A1487,'30.06.2022'!$A:$I,9,0)=TRUE),0,VLOOKUP($A1487,'30.06.2022'!$A:$I,9,0))</f>
        <v>-100241</v>
      </c>
      <c r="J1487" s="39">
        <f>IF(ISERROR(VLOOKUP($A1487,'31.07.2022'!$A:$I,9,0)=TRUE),0,VLOOKUP($A1487,'31.07.2022'!$A:$I,9,0))</f>
        <v>-100241</v>
      </c>
      <c r="K1487" s="39">
        <f>IF(ISERROR(VLOOKUP($A1487,'31.08.2022'!$A:$I,9,0)=TRUE),0,VLOOKUP($A1487,'31.08.2022'!$A:$I,9,0))</f>
        <v>-100241</v>
      </c>
      <c r="L1487" s="39">
        <f>IF(ISERROR(VLOOKUP($A1487,'30.09.2022'!$A:$I,9,0)=TRUE),0,VLOOKUP($A1487,'30.09.2022'!$A:$I,9,0))</f>
        <v>-100241</v>
      </c>
      <c r="M1487" s="39">
        <f>IF(ISERROR(VLOOKUP($A1487,'31.10.2022'!$A:$I,9,0)=TRUE),0,VLOOKUP($A1487,'31.10.2022'!$A:$I,9,0))</f>
        <v>-100241</v>
      </c>
      <c r="N1487" s="39">
        <f>IF(ISERROR(VLOOKUP($A1487,'30.11.2022'!$A:$I,9,0)=TRUE),0,VLOOKUP($A1487,'30.11.2022'!$A:$I,9,0))</f>
        <v>-100241</v>
      </c>
      <c r="O1487" s="39">
        <f>IF(ISERROR(VLOOKUP($A1487,'31.12.2022'!$A:$I,9,0)=TRUE),0,VLOOKUP($A1487,'31.12.2022'!$A:$I,9,0))</f>
        <v>-100241</v>
      </c>
    </row>
    <row r="1488" spans="1:15" x14ac:dyDescent="0.3">
      <c r="A1488" s="1" t="s">
        <v>1601</v>
      </c>
      <c r="B1488" s="1"/>
      <c r="C1488" s="53">
        <f t="shared" si="23"/>
        <v>11</v>
      </c>
      <c r="D1488" s="2">
        <f>IF(ISERROR(VLOOKUP($A1488,'31.01.2022'!$A:$I,9,0)=TRUE),0,VLOOKUP($A1488,'31.01.2022'!$A:$I,9,0))</f>
        <v>-1530</v>
      </c>
      <c r="E1488" s="2">
        <f>IF(ISERROR(VLOOKUP($A1488,'28.02.2022'!$A:$I,9,0)=TRUE),0,VLOOKUP($A1488,'28.02.2022'!$A:$I,9,0))</f>
        <v>-1530</v>
      </c>
      <c r="F1488" s="2">
        <f>IF(ISERROR(VLOOKUP($A1488,'31.03.2022'!$A:$I,9,0)=TRUE),0,VLOOKUP($A1488,'31.03.2022'!$A:$I,9,0))</f>
        <v>-15808</v>
      </c>
      <c r="G1488" s="2">
        <f>IF(ISERROR(VLOOKUP($A1488,'30.04.2022'!$A:$I,9,0)=TRUE),0,VLOOKUP($A1488,'30.04.2022'!$A:$I,9,0))</f>
        <v>-1530</v>
      </c>
      <c r="H1488" s="2">
        <f>IF(ISERROR(VLOOKUP($A1488,'31.05.2022'!$A:$I,9,0)=TRUE),0,VLOOKUP($A1488,'31.05.2022'!$A:$I,9,0))</f>
        <v>-18050</v>
      </c>
      <c r="I1488" s="2">
        <f>IF(ISERROR(VLOOKUP($A1488,'30.06.2022'!$A:$I,9,0)=TRUE),0,VLOOKUP($A1488,'30.06.2022'!$A:$I,9,0))</f>
        <v>-1530</v>
      </c>
      <c r="J1488" s="39">
        <f>IF(ISERROR(VLOOKUP($A1488,'31.07.2022'!$A:$I,9,0)=TRUE),0,VLOOKUP($A1488,'31.07.2022'!$A:$I,9,0))</f>
        <v>-1530</v>
      </c>
      <c r="K1488" s="39">
        <f>IF(ISERROR(VLOOKUP($A1488,'31.08.2022'!$A:$I,9,0)=TRUE),0,VLOOKUP($A1488,'31.08.2022'!$A:$I,9,0))</f>
        <v>-1530</v>
      </c>
      <c r="L1488" s="39">
        <f>IF(ISERROR(VLOOKUP($A1488,'30.09.2022'!$A:$I,9,0)=TRUE),0,VLOOKUP($A1488,'30.09.2022'!$A:$I,9,0))</f>
        <v>-1530</v>
      </c>
      <c r="M1488" s="39">
        <f>IF(ISERROR(VLOOKUP($A1488,'31.10.2022'!$A:$I,9,0)=TRUE),0,VLOOKUP($A1488,'31.10.2022'!$A:$I,9,0))</f>
        <v>-1530</v>
      </c>
      <c r="N1488" s="39">
        <f>IF(ISERROR(VLOOKUP($A1488,'30.11.2022'!$A:$I,9,0)=TRUE),0,VLOOKUP($A1488,'30.11.2022'!$A:$I,9,0))</f>
        <v>-1530</v>
      </c>
      <c r="O1488" s="39">
        <f>IF(ISERROR(VLOOKUP($A1488,'31.12.2022'!$A:$I,9,0)=TRUE),0,VLOOKUP($A1488,'31.12.2022'!$A:$I,9,0))</f>
        <v>-1530</v>
      </c>
    </row>
    <row r="1489" spans="1:15" x14ac:dyDescent="0.3">
      <c r="A1489" s="1" t="s">
        <v>1602</v>
      </c>
      <c r="B1489" s="1"/>
      <c r="C1489" s="53">
        <f t="shared" si="23"/>
        <v>11</v>
      </c>
      <c r="D1489" s="2">
        <f>IF(ISERROR(VLOOKUP($A1489,'31.01.2022'!$A:$I,9,0)=TRUE),0,VLOOKUP($A1489,'31.01.2022'!$A:$I,9,0))</f>
        <v>-19538.16</v>
      </c>
      <c r="E1489" s="2">
        <f>IF(ISERROR(VLOOKUP($A1489,'28.02.2022'!$A:$I,9,0)=TRUE),0,VLOOKUP($A1489,'28.02.2022'!$A:$I,9,0))</f>
        <v>-19538.16</v>
      </c>
      <c r="F1489" s="2">
        <f>IF(ISERROR(VLOOKUP($A1489,'31.03.2022'!$A:$I,9,0)=TRUE),0,VLOOKUP($A1489,'31.03.2022'!$A:$I,9,0))</f>
        <v>-19538.16</v>
      </c>
      <c r="G1489" s="2">
        <f>IF(ISERROR(VLOOKUP($A1489,'30.04.2022'!$A:$I,9,0)=TRUE),0,VLOOKUP($A1489,'30.04.2022'!$A:$I,9,0))</f>
        <v>-19538.16</v>
      </c>
      <c r="H1489" s="2">
        <f>IF(ISERROR(VLOOKUP($A1489,'31.05.2022'!$A:$I,9,0)=TRUE),0,VLOOKUP($A1489,'31.05.2022'!$A:$I,9,0))</f>
        <v>-19538.16</v>
      </c>
      <c r="I1489" s="2">
        <f>IF(ISERROR(VLOOKUP($A1489,'30.06.2022'!$A:$I,9,0)=TRUE),0,VLOOKUP($A1489,'30.06.2022'!$A:$I,9,0))</f>
        <v>-19538.16</v>
      </c>
      <c r="J1489" s="39">
        <f>IF(ISERROR(VLOOKUP($A1489,'31.07.2022'!$A:$I,9,0)=TRUE),0,VLOOKUP($A1489,'31.07.2022'!$A:$I,9,0))</f>
        <v>-19538.16</v>
      </c>
      <c r="K1489" s="39">
        <f>IF(ISERROR(VLOOKUP($A1489,'31.08.2022'!$A:$I,9,0)=TRUE),0,VLOOKUP($A1489,'31.08.2022'!$A:$I,9,0))</f>
        <v>-19538.16</v>
      </c>
      <c r="L1489" s="39">
        <f>IF(ISERROR(VLOOKUP($A1489,'30.09.2022'!$A:$I,9,0)=TRUE),0,VLOOKUP($A1489,'30.09.2022'!$A:$I,9,0))</f>
        <v>-19538.16</v>
      </c>
      <c r="M1489" s="39">
        <f>IF(ISERROR(VLOOKUP($A1489,'31.10.2022'!$A:$I,9,0)=TRUE),0,VLOOKUP($A1489,'31.10.2022'!$A:$I,9,0))</f>
        <v>-19538.16</v>
      </c>
      <c r="N1489" s="39">
        <f>IF(ISERROR(VLOOKUP($A1489,'30.11.2022'!$A:$I,9,0)=TRUE),0,VLOOKUP($A1489,'30.11.2022'!$A:$I,9,0))</f>
        <v>-19538.16</v>
      </c>
      <c r="O1489" s="39">
        <f>IF(ISERROR(VLOOKUP($A1489,'31.12.2022'!$A:$I,9,0)=TRUE),0,VLOOKUP($A1489,'31.12.2022'!$A:$I,9,0))</f>
        <v>-19538.16</v>
      </c>
    </row>
    <row r="1490" spans="1:15" x14ac:dyDescent="0.3">
      <c r="A1490" s="1" t="s">
        <v>1603</v>
      </c>
      <c r="B1490" s="1"/>
      <c r="C1490" s="53">
        <f t="shared" si="23"/>
        <v>11</v>
      </c>
      <c r="D1490" s="2">
        <f>IF(ISERROR(VLOOKUP($A1490,'31.01.2022'!$A:$I,9,0)=TRUE),0,VLOOKUP($A1490,'31.01.2022'!$A:$I,9,0))</f>
        <v>-556.47</v>
      </c>
      <c r="E1490" s="2">
        <f>IF(ISERROR(VLOOKUP($A1490,'28.02.2022'!$A:$I,9,0)=TRUE),0,VLOOKUP($A1490,'28.02.2022'!$A:$I,9,0))</f>
        <v>-556.47</v>
      </c>
      <c r="F1490" s="2">
        <f>IF(ISERROR(VLOOKUP($A1490,'31.03.2022'!$A:$I,9,0)=TRUE),0,VLOOKUP($A1490,'31.03.2022'!$A:$I,9,0))</f>
        <v>-556.47</v>
      </c>
      <c r="G1490" s="2">
        <f>IF(ISERROR(VLOOKUP($A1490,'30.04.2022'!$A:$I,9,0)=TRUE),0,VLOOKUP($A1490,'30.04.2022'!$A:$I,9,0))</f>
        <v>-221.47000000000003</v>
      </c>
      <c r="H1490" s="2">
        <f>IF(ISERROR(VLOOKUP($A1490,'31.05.2022'!$A:$I,9,0)=TRUE),0,VLOOKUP($A1490,'31.05.2022'!$A:$I,9,0))</f>
        <v>-556.48</v>
      </c>
      <c r="I1490" s="2">
        <f>IF(ISERROR(VLOOKUP($A1490,'30.06.2022'!$A:$I,9,0)=TRUE),0,VLOOKUP($A1490,'30.06.2022'!$A:$I,9,0))</f>
        <v>-556.48</v>
      </c>
      <c r="J1490" s="39">
        <f>IF(ISERROR(VLOOKUP($A1490,'31.07.2022'!$A:$I,9,0)=TRUE),0,VLOOKUP($A1490,'31.07.2022'!$A:$I,9,0))</f>
        <v>-556.48</v>
      </c>
      <c r="K1490" s="39">
        <f>IF(ISERROR(VLOOKUP($A1490,'31.08.2022'!$A:$I,9,0)=TRUE),0,VLOOKUP($A1490,'31.08.2022'!$A:$I,9,0))</f>
        <v>-556.48</v>
      </c>
      <c r="L1490" s="39">
        <f>IF(ISERROR(VLOOKUP($A1490,'30.09.2022'!$A:$I,9,0)=TRUE),0,VLOOKUP($A1490,'30.09.2022'!$A:$I,9,0))</f>
        <v>-556.48</v>
      </c>
      <c r="M1490" s="39">
        <f>IF(ISERROR(VLOOKUP($A1490,'31.10.2022'!$A:$I,9,0)=TRUE),0,VLOOKUP($A1490,'31.10.2022'!$A:$I,9,0))</f>
        <v>-556.48</v>
      </c>
      <c r="N1490" s="39">
        <f>IF(ISERROR(VLOOKUP($A1490,'30.11.2022'!$A:$I,9,0)=TRUE),0,VLOOKUP($A1490,'30.11.2022'!$A:$I,9,0))</f>
        <v>-556.48</v>
      </c>
      <c r="O1490" s="39">
        <f>IF(ISERROR(VLOOKUP($A1490,'31.12.2022'!$A:$I,9,0)=TRUE),0,VLOOKUP($A1490,'31.12.2022'!$A:$I,9,0))</f>
        <v>-556.48</v>
      </c>
    </row>
    <row r="1491" spans="1:15" x14ac:dyDescent="0.3">
      <c r="A1491" s="1" t="s">
        <v>1604</v>
      </c>
      <c r="B1491" s="1"/>
      <c r="C1491" s="53">
        <f t="shared" si="23"/>
        <v>11</v>
      </c>
      <c r="D1491" s="2">
        <f>IF(ISERROR(VLOOKUP($A1491,'31.01.2022'!$A:$I,9,0)=TRUE),0,VLOOKUP($A1491,'31.01.2022'!$A:$I,9,0))</f>
        <v>0</v>
      </c>
      <c r="E1491" s="2">
        <f>IF(ISERROR(VLOOKUP($A1491,'28.02.2022'!$A:$I,9,0)=TRUE),0,VLOOKUP($A1491,'28.02.2022'!$A:$I,9,0))</f>
        <v>0</v>
      </c>
      <c r="F1491" s="2">
        <f>IF(ISERROR(VLOOKUP($A1491,'31.03.2022'!$A:$I,9,0)=TRUE),0,VLOOKUP($A1491,'31.03.2022'!$A:$I,9,0))</f>
        <v>614.45000000000005</v>
      </c>
      <c r="G1491" s="2">
        <f>IF(ISERROR(VLOOKUP($A1491,'30.04.2022'!$A:$I,9,0)=TRUE),0,VLOOKUP($A1491,'30.04.2022'!$A:$I,9,0))</f>
        <v>614.44999999999982</v>
      </c>
      <c r="H1491" s="2">
        <f>IF(ISERROR(VLOOKUP($A1491,'31.05.2022'!$A:$I,9,0)=TRUE),0,VLOOKUP($A1491,'31.05.2022'!$A:$I,9,0))</f>
        <v>614.44999999999982</v>
      </c>
      <c r="I1491" s="2">
        <f>IF(ISERROR(VLOOKUP($A1491,'30.06.2022'!$A:$I,9,0)=TRUE),0,VLOOKUP($A1491,'30.06.2022'!$A:$I,9,0))</f>
        <v>614.44999999999982</v>
      </c>
      <c r="J1491" s="39">
        <f>IF(ISERROR(VLOOKUP($A1491,'31.07.2022'!$A:$I,9,0)=TRUE),0,VLOOKUP($A1491,'31.07.2022'!$A:$I,9,0))</f>
        <v>614.44999999999982</v>
      </c>
      <c r="K1491" s="39">
        <f>IF(ISERROR(VLOOKUP($A1491,'31.08.2022'!$A:$I,9,0)=TRUE),0,VLOOKUP($A1491,'31.08.2022'!$A:$I,9,0))</f>
        <v>614.44999999999982</v>
      </c>
      <c r="L1491" s="39">
        <f>IF(ISERROR(VLOOKUP($A1491,'30.09.2022'!$A:$I,9,0)=TRUE),0,VLOOKUP($A1491,'30.09.2022'!$A:$I,9,0))</f>
        <v>614.44999999999982</v>
      </c>
      <c r="M1491" s="39">
        <f>IF(ISERROR(VLOOKUP($A1491,'31.10.2022'!$A:$I,9,0)=TRUE),0,VLOOKUP($A1491,'31.10.2022'!$A:$I,9,0))</f>
        <v>614.44999999999982</v>
      </c>
      <c r="N1491" s="39">
        <f>IF(ISERROR(VLOOKUP($A1491,'30.11.2022'!$A:$I,9,0)=TRUE),0,VLOOKUP($A1491,'30.11.2022'!$A:$I,9,0))</f>
        <v>614.44999999999982</v>
      </c>
      <c r="O1491" s="39">
        <f>IF(ISERROR(VLOOKUP($A1491,'31.12.2022'!$A:$I,9,0)=TRUE),0,VLOOKUP($A1491,'31.12.2022'!$A:$I,9,0))</f>
        <v>614.44999999999982</v>
      </c>
    </row>
    <row r="1492" spans="1:15" x14ac:dyDescent="0.3">
      <c r="A1492" s="1" t="s">
        <v>1605</v>
      </c>
      <c r="B1492" s="1"/>
      <c r="C1492" s="53">
        <f t="shared" si="23"/>
        <v>11</v>
      </c>
      <c r="D1492" s="2">
        <f>IF(ISERROR(VLOOKUP($A1492,'31.01.2022'!$A:$I,9,0)=TRUE),0,VLOOKUP($A1492,'31.01.2022'!$A:$I,9,0))</f>
        <v>-5079.99</v>
      </c>
      <c r="E1492" s="2">
        <f>IF(ISERROR(VLOOKUP($A1492,'28.02.2022'!$A:$I,9,0)=TRUE),0,VLOOKUP($A1492,'28.02.2022'!$A:$I,9,0))</f>
        <v>-5079.99</v>
      </c>
      <c r="F1492" s="2">
        <f>IF(ISERROR(VLOOKUP($A1492,'31.03.2022'!$A:$I,9,0)=TRUE),0,VLOOKUP($A1492,'31.03.2022'!$A:$I,9,0))</f>
        <v>-5079.99</v>
      </c>
      <c r="G1492" s="2">
        <f>IF(ISERROR(VLOOKUP($A1492,'30.04.2022'!$A:$I,9,0)=TRUE),0,VLOOKUP($A1492,'30.04.2022'!$A:$I,9,0))</f>
        <v>-5079.99</v>
      </c>
      <c r="H1492" s="2">
        <f>IF(ISERROR(VLOOKUP($A1492,'31.05.2022'!$A:$I,9,0)=TRUE),0,VLOOKUP($A1492,'31.05.2022'!$A:$I,9,0))</f>
        <v>-5079.99</v>
      </c>
      <c r="I1492" s="2">
        <f>IF(ISERROR(VLOOKUP($A1492,'30.06.2022'!$A:$I,9,0)=TRUE),0,VLOOKUP($A1492,'30.06.2022'!$A:$I,9,0))</f>
        <v>-5079.99</v>
      </c>
      <c r="J1492" s="39">
        <f>IF(ISERROR(VLOOKUP($A1492,'31.07.2022'!$A:$I,9,0)=TRUE),0,VLOOKUP($A1492,'31.07.2022'!$A:$I,9,0))</f>
        <v>-5079.99</v>
      </c>
      <c r="K1492" s="39">
        <f>IF(ISERROR(VLOOKUP($A1492,'31.08.2022'!$A:$I,9,0)=TRUE),0,VLOOKUP($A1492,'31.08.2022'!$A:$I,9,0))</f>
        <v>-5079.99</v>
      </c>
      <c r="L1492" s="39">
        <f>IF(ISERROR(VLOOKUP($A1492,'30.09.2022'!$A:$I,9,0)=TRUE),0,VLOOKUP($A1492,'30.09.2022'!$A:$I,9,0))</f>
        <v>-5079.99</v>
      </c>
      <c r="M1492" s="39">
        <f>IF(ISERROR(VLOOKUP($A1492,'31.10.2022'!$A:$I,9,0)=TRUE),0,VLOOKUP($A1492,'31.10.2022'!$A:$I,9,0))</f>
        <v>-5079.99</v>
      </c>
      <c r="N1492" s="39">
        <f>IF(ISERROR(VLOOKUP($A1492,'30.11.2022'!$A:$I,9,0)=TRUE),0,VLOOKUP($A1492,'30.11.2022'!$A:$I,9,0))</f>
        <v>-5079.99</v>
      </c>
      <c r="O1492" s="39">
        <f>IF(ISERROR(VLOOKUP($A1492,'31.12.2022'!$A:$I,9,0)=TRUE),0,VLOOKUP($A1492,'31.12.2022'!$A:$I,9,0))</f>
        <v>-5079.99</v>
      </c>
    </row>
    <row r="1493" spans="1:15" x14ac:dyDescent="0.3">
      <c r="A1493" s="1" t="s">
        <v>1606</v>
      </c>
      <c r="B1493" s="1"/>
      <c r="C1493" s="53">
        <f t="shared" si="23"/>
        <v>11</v>
      </c>
      <c r="D1493" s="2">
        <f>IF(ISERROR(VLOOKUP($A1493,'31.01.2022'!$A:$I,9,0)=TRUE),0,VLOOKUP($A1493,'31.01.2022'!$A:$I,9,0))</f>
        <v>0</v>
      </c>
      <c r="E1493" s="2">
        <f>IF(ISERROR(VLOOKUP($A1493,'28.02.2022'!$A:$I,9,0)=TRUE),0,VLOOKUP($A1493,'28.02.2022'!$A:$I,9,0))</f>
        <v>0</v>
      </c>
      <c r="F1493" s="2">
        <f>IF(ISERROR(VLOOKUP($A1493,'31.03.2022'!$A:$I,9,0)=TRUE),0,VLOOKUP($A1493,'31.03.2022'!$A:$I,9,0))</f>
        <v>0</v>
      </c>
      <c r="G1493" s="2">
        <f>IF(ISERROR(VLOOKUP($A1493,'30.04.2022'!$A:$I,9,0)=TRUE),0,VLOOKUP($A1493,'30.04.2022'!$A:$I,9,0))</f>
        <v>0</v>
      </c>
      <c r="H1493" s="2">
        <f>IF(ISERROR(VLOOKUP($A1493,'31.05.2022'!$A:$I,9,0)=TRUE),0,VLOOKUP($A1493,'31.05.2022'!$A:$I,9,0))</f>
        <v>0</v>
      </c>
      <c r="I1493" s="2">
        <f>IF(ISERROR(VLOOKUP($A1493,'30.06.2022'!$A:$I,9,0)=TRUE),0,VLOOKUP($A1493,'30.06.2022'!$A:$I,9,0))</f>
        <v>0</v>
      </c>
      <c r="J1493" s="39">
        <f>IF(ISERROR(VLOOKUP($A1493,'31.07.2022'!$A:$I,9,0)=TRUE),0,VLOOKUP($A1493,'31.07.2022'!$A:$I,9,0))</f>
        <v>0</v>
      </c>
      <c r="K1493" s="39">
        <f>IF(ISERROR(VLOOKUP($A1493,'31.08.2022'!$A:$I,9,0)=TRUE),0,VLOOKUP($A1493,'31.08.2022'!$A:$I,9,0))</f>
        <v>0</v>
      </c>
      <c r="L1493" s="39">
        <f>IF(ISERROR(VLOOKUP($A1493,'30.09.2022'!$A:$I,9,0)=TRUE),0,VLOOKUP($A1493,'30.09.2022'!$A:$I,9,0))</f>
        <v>0</v>
      </c>
      <c r="M1493" s="39">
        <f>IF(ISERROR(VLOOKUP($A1493,'31.10.2022'!$A:$I,9,0)=TRUE),0,VLOOKUP($A1493,'31.10.2022'!$A:$I,9,0))</f>
        <v>0</v>
      </c>
      <c r="N1493" s="39">
        <f>IF(ISERROR(VLOOKUP($A1493,'30.11.2022'!$A:$I,9,0)=TRUE),0,VLOOKUP($A1493,'30.11.2022'!$A:$I,9,0))</f>
        <v>0</v>
      </c>
      <c r="O1493" s="39">
        <f>IF(ISERROR(VLOOKUP($A1493,'31.12.2022'!$A:$I,9,0)=TRUE),0,VLOOKUP($A1493,'31.12.2022'!$A:$I,9,0))</f>
        <v>0</v>
      </c>
    </row>
    <row r="1494" spans="1:15" x14ac:dyDescent="0.3">
      <c r="A1494" s="1" t="s">
        <v>1607</v>
      </c>
      <c r="B1494" s="1"/>
      <c r="C1494" s="53">
        <f t="shared" si="23"/>
        <v>11</v>
      </c>
      <c r="D1494" s="2">
        <f>IF(ISERROR(VLOOKUP($A1494,'31.01.2022'!$A:$I,9,0)=TRUE),0,VLOOKUP($A1494,'31.01.2022'!$A:$I,9,0))</f>
        <v>0</v>
      </c>
      <c r="E1494" s="2">
        <f>IF(ISERROR(VLOOKUP($A1494,'28.02.2022'!$A:$I,9,0)=TRUE),0,VLOOKUP($A1494,'28.02.2022'!$A:$I,9,0))</f>
        <v>0</v>
      </c>
      <c r="F1494" s="2">
        <f>IF(ISERROR(VLOOKUP($A1494,'31.03.2022'!$A:$I,9,0)=TRUE),0,VLOOKUP($A1494,'31.03.2022'!$A:$I,9,0))</f>
        <v>0</v>
      </c>
      <c r="G1494" s="2">
        <f>IF(ISERROR(VLOOKUP($A1494,'30.04.2022'!$A:$I,9,0)=TRUE),0,VLOOKUP($A1494,'30.04.2022'!$A:$I,9,0))</f>
        <v>0</v>
      </c>
      <c r="H1494" s="2">
        <f>IF(ISERROR(VLOOKUP($A1494,'31.05.2022'!$A:$I,9,0)=TRUE),0,VLOOKUP($A1494,'31.05.2022'!$A:$I,9,0))</f>
        <v>0</v>
      </c>
      <c r="I1494" s="2">
        <f>IF(ISERROR(VLOOKUP($A1494,'30.06.2022'!$A:$I,9,0)=TRUE),0,VLOOKUP($A1494,'30.06.2022'!$A:$I,9,0))</f>
        <v>0</v>
      </c>
      <c r="J1494" s="39">
        <f>IF(ISERROR(VLOOKUP($A1494,'31.07.2022'!$A:$I,9,0)=TRUE),0,VLOOKUP($A1494,'31.07.2022'!$A:$I,9,0))</f>
        <v>0</v>
      </c>
      <c r="K1494" s="39">
        <f>IF(ISERROR(VLOOKUP($A1494,'31.08.2022'!$A:$I,9,0)=TRUE),0,VLOOKUP($A1494,'31.08.2022'!$A:$I,9,0))</f>
        <v>0</v>
      </c>
      <c r="L1494" s="39">
        <f>IF(ISERROR(VLOOKUP($A1494,'30.09.2022'!$A:$I,9,0)=TRUE),0,VLOOKUP($A1494,'30.09.2022'!$A:$I,9,0))</f>
        <v>0</v>
      </c>
      <c r="M1494" s="39">
        <f>IF(ISERROR(VLOOKUP($A1494,'31.10.2022'!$A:$I,9,0)=TRUE),0,VLOOKUP($A1494,'31.10.2022'!$A:$I,9,0))</f>
        <v>0</v>
      </c>
      <c r="N1494" s="39">
        <f>IF(ISERROR(VLOOKUP($A1494,'30.11.2022'!$A:$I,9,0)=TRUE),0,VLOOKUP($A1494,'30.11.2022'!$A:$I,9,0))</f>
        <v>0</v>
      </c>
      <c r="O1494" s="39">
        <f>IF(ISERROR(VLOOKUP($A1494,'31.12.2022'!$A:$I,9,0)=TRUE),0,VLOOKUP($A1494,'31.12.2022'!$A:$I,9,0))</f>
        <v>0</v>
      </c>
    </row>
    <row r="1495" spans="1:15" x14ac:dyDescent="0.3">
      <c r="A1495" s="1" t="s">
        <v>1608</v>
      </c>
      <c r="B1495" s="1"/>
      <c r="C1495" s="53">
        <f t="shared" si="23"/>
        <v>11</v>
      </c>
      <c r="D1495" s="2">
        <f>IF(ISERROR(VLOOKUP($A1495,'31.01.2022'!$A:$I,9,0)=TRUE),0,VLOOKUP($A1495,'31.01.2022'!$A:$I,9,0))</f>
        <v>42.03</v>
      </c>
      <c r="E1495" s="2">
        <f>IF(ISERROR(VLOOKUP($A1495,'28.02.2022'!$A:$I,9,0)=TRUE),0,VLOOKUP($A1495,'28.02.2022'!$A:$I,9,0))</f>
        <v>42.03</v>
      </c>
      <c r="F1495" s="2">
        <f>IF(ISERROR(VLOOKUP($A1495,'31.03.2022'!$A:$I,9,0)=TRUE),0,VLOOKUP($A1495,'31.03.2022'!$A:$I,9,0))</f>
        <v>42.03</v>
      </c>
      <c r="G1495" s="2">
        <f>IF(ISERROR(VLOOKUP($A1495,'30.04.2022'!$A:$I,9,0)=TRUE),0,VLOOKUP($A1495,'30.04.2022'!$A:$I,9,0))</f>
        <v>42.03</v>
      </c>
      <c r="H1495" s="2">
        <f>IF(ISERROR(VLOOKUP($A1495,'31.05.2022'!$A:$I,9,0)=TRUE),0,VLOOKUP($A1495,'31.05.2022'!$A:$I,9,0))</f>
        <v>42.03</v>
      </c>
      <c r="I1495" s="2">
        <f>IF(ISERROR(VLOOKUP($A1495,'30.06.2022'!$A:$I,9,0)=TRUE),0,VLOOKUP($A1495,'30.06.2022'!$A:$I,9,0))</f>
        <v>42.03</v>
      </c>
      <c r="J1495" s="39">
        <f>IF(ISERROR(VLOOKUP($A1495,'31.07.2022'!$A:$I,9,0)=TRUE),0,VLOOKUP($A1495,'31.07.2022'!$A:$I,9,0))</f>
        <v>42.03</v>
      </c>
      <c r="K1495" s="39">
        <f>IF(ISERROR(VLOOKUP($A1495,'31.08.2022'!$A:$I,9,0)=TRUE),0,VLOOKUP($A1495,'31.08.2022'!$A:$I,9,0))</f>
        <v>42.03</v>
      </c>
      <c r="L1495" s="39">
        <f>IF(ISERROR(VLOOKUP($A1495,'30.09.2022'!$A:$I,9,0)=TRUE),0,VLOOKUP($A1495,'30.09.2022'!$A:$I,9,0))</f>
        <v>42.03</v>
      </c>
      <c r="M1495" s="39">
        <f>IF(ISERROR(VLOOKUP($A1495,'31.10.2022'!$A:$I,9,0)=TRUE),0,VLOOKUP($A1495,'31.10.2022'!$A:$I,9,0))</f>
        <v>42.03</v>
      </c>
      <c r="N1495" s="39">
        <f>IF(ISERROR(VLOOKUP($A1495,'30.11.2022'!$A:$I,9,0)=TRUE),0,VLOOKUP($A1495,'30.11.2022'!$A:$I,9,0))</f>
        <v>42.03</v>
      </c>
      <c r="O1495" s="39">
        <f>IF(ISERROR(VLOOKUP($A1495,'31.12.2022'!$A:$I,9,0)=TRUE),0,VLOOKUP($A1495,'31.12.2022'!$A:$I,9,0))</f>
        <v>42.03</v>
      </c>
    </row>
    <row r="1496" spans="1:15" x14ac:dyDescent="0.3">
      <c r="A1496" s="1" t="s">
        <v>1609</v>
      </c>
      <c r="B1496" s="1"/>
      <c r="C1496" s="53">
        <f t="shared" si="23"/>
        <v>11</v>
      </c>
      <c r="D1496" s="2">
        <f>IF(ISERROR(VLOOKUP($A1496,'31.01.2022'!$A:$I,9,0)=TRUE),0,VLOOKUP($A1496,'31.01.2022'!$A:$I,9,0))</f>
        <v>-0.01</v>
      </c>
      <c r="E1496" s="2">
        <f>IF(ISERROR(VLOOKUP($A1496,'28.02.2022'!$A:$I,9,0)=TRUE),0,VLOOKUP($A1496,'28.02.2022'!$A:$I,9,0))</f>
        <v>-0.01</v>
      </c>
      <c r="F1496" s="2">
        <f>IF(ISERROR(VLOOKUP($A1496,'31.03.2022'!$A:$I,9,0)=TRUE),0,VLOOKUP($A1496,'31.03.2022'!$A:$I,9,0))</f>
        <v>-0.01</v>
      </c>
      <c r="G1496" s="2">
        <f>IF(ISERROR(VLOOKUP($A1496,'30.04.2022'!$A:$I,9,0)=TRUE),0,VLOOKUP($A1496,'30.04.2022'!$A:$I,9,0))</f>
        <v>-0.01</v>
      </c>
      <c r="H1496" s="2">
        <f>IF(ISERROR(VLOOKUP($A1496,'31.05.2022'!$A:$I,9,0)=TRUE),0,VLOOKUP($A1496,'31.05.2022'!$A:$I,9,0))</f>
        <v>-0.01</v>
      </c>
      <c r="I1496" s="2">
        <f>IF(ISERROR(VLOOKUP($A1496,'30.06.2022'!$A:$I,9,0)=TRUE),0,VLOOKUP($A1496,'30.06.2022'!$A:$I,9,0))</f>
        <v>-0.01</v>
      </c>
      <c r="J1496" s="39">
        <f>IF(ISERROR(VLOOKUP($A1496,'31.07.2022'!$A:$I,9,0)=TRUE),0,VLOOKUP($A1496,'31.07.2022'!$A:$I,9,0))</f>
        <v>-0.01</v>
      </c>
      <c r="K1496" s="39">
        <f>IF(ISERROR(VLOOKUP($A1496,'31.08.2022'!$A:$I,9,0)=TRUE),0,VLOOKUP($A1496,'31.08.2022'!$A:$I,9,0))</f>
        <v>-0.01</v>
      </c>
      <c r="L1496" s="39">
        <f>IF(ISERROR(VLOOKUP($A1496,'30.09.2022'!$A:$I,9,0)=TRUE),0,VLOOKUP($A1496,'30.09.2022'!$A:$I,9,0))</f>
        <v>-0.01</v>
      </c>
      <c r="M1496" s="39">
        <f>IF(ISERROR(VLOOKUP($A1496,'31.10.2022'!$A:$I,9,0)=TRUE),0,VLOOKUP($A1496,'31.10.2022'!$A:$I,9,0))</f>
        <v>-0.01</v>
      </c>
      <c r="N1496" s="39">
        <f>IF(ISERROR(VLOOKUP($A1496,'30.11.2022'!$A:$I,9,0)=TRUE),0,VLOOKUP($A1496,'30.11.2022'!$A:$I,9,0))</f>
        <v>-0.01</v>
      </c>
      <c r="O1496" s="39">
        <f>IF(ISERROR(VLOOKUP($A1496,'31.12.2022'!$A:$I,9,0)=TRUE),0,VLOOKUP($A1496,'31.12.2022'!$A:$I,9,0))</f>
        <v>-0.01</v>
      </c>
    </row>
    <row r="1497" spans="1:15" x14ac:dyDescent="0.3">
      <c r="A1497" s="1" t="s">
        <v>1610</v>
      </c>
      <c r="B1497" s="1"/>
      <c r="C1497" s="53">
        <f t="shared" si="23"/>
        <v>11</v>
      </c>
      <c r="D1497" s="2">
        <f>IF(ISERROR(VLOOKUP($A1497,'31.01.2022'!$A:$I,9,0)=TRUE),0,VLOOKUP($A1497,'31.01.2022'!$A:$I,9,0))</f>
        <v>-2288</v>
      </c>
      <c r="E1497" s="2">
        <f>IF(ISERROR(VLOOKUP($A1497,'28.02.2022'!$A:$I,9,0)=TRUE),0,VLOOKUP($A1497,'28.02.2022'!$A:$I,9,0))</f>
        <v>-2288</v>
      </c>
      <c r="F1497" s="2">
        <f>IF(ISERROR(VLOOKUP($A1497,'31.03.2022'!$A:$I,9,0)=TRUE),0,VLOOKUP($A1497,'31.03.2022'!$A:$I,9,0))</f>
        <v>-2288</v>
      </c>
      <c r="G1497" s="2">
        <f>IF(ISERROR(VLOOKUP($A1497,'30.04.2022'!$A:$I,9,0)=TRUE),0,VLOOKUP($A1497,'30.04.2022'!$A:$I,9,0))</f>
        <v>-2288</v>
      </c>
      <c r="H1497" s="2">
        <f>IF(ISERROR(VLOOKUP($A1497,'31.05.2022'!$A:$I,9,0)=TRUE),0,VLOOKUP($A1497,'31.05.2022'!$A:$I,9,0))</f>
        <v>-2288</v>
      </c>
      <c r="I1497" s="2">
        <f>IF(ISERROR(VLOOKUP($A1497,'30.06.2022'!$A:$I,9,0)=TRUE),0,VLOOKUP($A1497,'30.06.2022'!$A:$I,9,0))</f>
        <v>-2288</v>
      </c>
      <c r="J1497" s="39">
        <f>IF(ISERROR(VLOOKUP($A1497,'31.07.2022'!$A:$I,9,0)=TRUE),0,VLOOKUP($A1497,'31.07.2022'!$A:$I,9,0))</f>
        <v>-2288</v>
      </c>
      <c r="K1497" s="39">
        <f>IF(ISERROR(VLOOKUP($A1497,'31.08.2022'!$A:$I,9,0)=TRUE),0,VLOOKUP($A1497,'31.08.2022'!$A:$I,9,0))</f>
        <v>-2288</v>
      </c>
      <c r="L1497" s="39">
        <f>IF(ISERROR(VLOOKUP($A1497,'30.09.2022'!$A:$I,9,0)=TRUE),0,VLOOKUP($A1497,'30.09.2022'!$A:$I,9,0))</f>
        <v>-2288</v>
      </c>
      <c r="M1497" s="39">
        <f>IF(ISERROR(VLOOKUP($A1497,'31.10.2022'!$A:$I,9,0)=TRUE),0,VLOOKUP($A1497,'31.10.2022'!$A:$I,9,0))</f>
        <v>-2288</v>
      </c>
      <c r="N1497" s="39">
        <f>IF(ISERROR(VLOOKUP($A1497,'30.11.2022'!$A:$I,9,0)=TRUE),0,VLOOKUP($A1497,'30.11.2022'!$A:$I,9,0))</f>
        <v>-2288</v>
      </c>
      <c r="O1497" s="39">
        <f>IF(ISERROR(VLOOKUP($A1497,'31.12.2022'!$A:$I,9,0)=TRUE),0,VLOOKUP($A1497,'31.12.2022'!$A:$I,9,0))</f>
        <v>-2288</v>
      </c>
    </row>
    <row r="1498" spans="1:15" x14ac:dyDescent="0.3">
      <c r="A1498" s="1" t="s">
        <v>1611</v>
      </c>
      <c r="B1498" s="1"/>
      <c r="C1498" s="53">
        <f t="shared" si="23"/>
        <v>11</v>
      </c>
      <c r="D1498" s="2">
        <f>IF(ISERROR(VLOOKUP($A1498,'31.01.2022'!$A:$I,9,0)=TRUE),0,VLOOKUP($A1498,'31.01.2022'!$A:$I,9,0))</f>
        <v>26551.32</v>
      </c>
      <c r="E1498" s="2">
        <f>IF(ISERROR(VLOOKUP($A1498,'28.02.2022'!$A:$I,9,0)=TRUE),0,VLOOKUP($A1498,'28.02.2022'!$A:$I,9,0))</f>
        <v>26551.32</v>
      </c>
      <c r="F1498" s="2">
        <f>IF(ISERROR(VLOOKUP($A1498,'31.03.2022'!$A:$I,9,0)=TRUE),0,VLOOKUP($A1498,'31.03.2022'!$A:$I,9,0))</f>
        <v>26551.32</v>
      </c>
      <c r="G1498" s="2">
        <f>IF(ISERROR(VLOOKUP($A1498,'30.04.2022'!$A:$I,9,0)=TRUE),0,VLOOKUP($A1498,'30.04.2022'!$A:$I,9,0))</f>
        <v>26551.32</v>
      </c>
      <c r="H1498" s="2">
        <f>IF(ISERROR(VLOOKUP($A1498,'31.05.2022'!$A:$I,9,0)=TRUE),0,VLOOKUP($A1498,'31.05.2022'!$A:$I,9,0))</f>
        <v>26551.32</v>
      </c>
      <c r="I1498" s="2">
        <f>IF(ISERROR(VLOOKUP($A1498,'30.06.2022'!$A:$I,9,0)=TRUE),0,VLOOKUP($A1498,'30.06.2022'!$A:$I,9,0))</f>
        <v>26551.32</v>
      </c>
      <c r="J1498" s="39">
        <f>IF(ISERROR(VLOOKUP($A1498,'31.07.2022'!$A:$I,9,0)=TRUE),0,VLOOKUP($A1498,'31.07.2022'!$A:$I,9,0))</f>
        <v>26551.32</v>
      </c>
      <c r="K1498" s="39">
        <f>IF(ISERROR(VLOOKUP($A1498,'31.08.2022'!$A:$I,9,0)=TRUE),0,VLOOKUP($A1498,'31.08.2022'!$A:$I,9,0))</f>
        <v>26551.32</v>
      </c>
      <c r="L1498" s="39">
        <f>IF(ISERROR(VLOOKUP($A1498,'30.09.2022'!$A:$I,9,0)=TRUE),0,VLOOKUP($A1498,'30.09.2022'!$A:$I,9,0))</f>
        <v>26551.32</v>
      </c>
      <c r="M1498" s="39">
        <f>IF(ISERROR(VLOOKUP($A1498,'31.10.2022'!$A:$I,9,0)=TRUE),0,VLOOKUP($A1498,'31.10.2022'!$A:$I,9,0))</f>
        <v>26551.32</v>
      </c>
      <c r="N1498" s="39">
        <f>IF(ISERROR(VLOOKUP($A1498,'30.11.2022'!$A:$I,9,0)=TRUE),0,VLOOKUP($A1498,'30.11.2022'!$A:$I,9,0))</f>
        <v>26551.32</v>
      </c>
      <c r="O1498" s="39">
        <f>IF(ISERROR(VLOOKUP($A1498,'31.12.2022'!$A:$I,9,0)=TRUE),0,VLOOKUP($A1498,'31.12.2022'!$A:$I,9,0))</f>
        <v>26551.32</v>
      </c>
    </row>
    <row r="1499" spans="1:15" x14ac:dyDescent="0.3">
      <c r="A1499" s="1" t="s">
        <v>1612</v>
      </c>
      <c r="B1499" s="1"/>
      <c r="C1499" s="53">
        <f t="shared" si="23"/>
        <v>11</v>
      </c>
      <c r="D1499" s="2">
        <f>IF(ISERROR(VLOOKUP($A1499,'31.01.2022'!$A:$I,9,0)=TRUE),0,VLOOKUP($A1499,'31.01.2022'!$A:$I,9,0))</f>
        <v>0</v>
      </c>
      <c r="E1499" s="2">
        <f>IF(ISERROR(VLOOKUP($A1499,'28.02.2022'!$A:$I,9,0)=TRUE),0,VLOOKUP($A1499,'28.02.2022'!$A:$I,9,0))</f>
        <v>0</v>
      </c>
      <c r="F1499" s="2">
        <f>IF(ISERROR(VLOOKUP($A1499,'31.03.2022'!$A:$I,9,0)=TRUE),0,VLOOKUP($A1499,'31.03.2022'!$A:$I,9,0))</f>
        <v>0</v>
      </c>
      <c r="G1499" s="2">
        <f>IF(ISERROR(VLOOKUP($A1499,'30.04.2022'!$A:$I,9,0)=TRUE),0,VLOOKUP($A1499,'30.04.2022'!$A:$I,9,0))</f>
        <v>0</v>
      </c>
      <c r="H1499" s="2">
        <f>IF(ISERROR(VLOOKUP($A1499,'31.05.2022'!$A:$I,9,0)=TRUE),0,VLOOKUP($A1499,'31.05.2022'!$A:$I,9,0))</f>
        <v>0</v>
      </c>
      <c r="I1499" s="2">
        <f>IF(ISERROR(VLOOKUP($A1499,'30.06.2022'!$A:$I,9,0)=TRUE),0,VLOOKUP($A1499,'30.06.2022'!$A:$I,9,0))</f>
        <v>0</v>
      </c>
      <c r="J1499" s="39">
        <f>IF(ISERROR(VLOOKUP($A1499,'31.07.2022'!$A:$I,9,0)=TRUE),0,VLOOKUP($A1499,'31.07.2022'!$A:$I,9,0))</f>
        <v>0</v>
      </c>
      <c r="K1499" s="39">
        <f>IF(ISERROR(VLOOKUP($A1499,'31.08.2022'!$A:$I,9,0)=TRUE),0,VLOOKUP($A1499,'31.08.2022'!$A:$I,9,0))</f>
        <v>0</v>
      </c>
      <c r="L1499" s="39">
        <f>IF(ISERROR(VLOOKUP($A1499,'30.09.2022'!$A:$I,9,0)=TRUE),0,VLOOKUP($A1499,'30.09.2022'!$A:$I,9,0))</f>
        <v>0</v>
      </c>
      <c r="M1499" s="39">
        <f>IF(ISERROR(VLOOKUP($A1499,'31.10.2022'!$A:$I,9,0)=TRUE),0,VLOOKUP($A1499,'31.10.2022'!$A:$I,9,0))</f>
        <v>0</v>
      </c>
      <c r="N1499" s="39">
        <f>IF(ISERROR(VLOOKUP($A1499,'30.11.2022'!$A:$I,9,0)=TRUE),0,VLOOKUP($A1499,'30.11.2022'!$A:$I,9,0))</f>
        <v>0</v>
      </c>
      <c r="O1499" s="39">
        <f>IF(ISERROR(VLOOKUP($A1499,'31.12.2022'!$A:$I,9,0)=TRUE),0,VLOOKUP($A1499,'31.12.2022'!$A:$I,9,0))</f>
        <v>0</v>
      </c>
    </row>
    <row r="1500" spans="1:15" x14ac:dyDescent="0.3">
      <c r="A1500" s="1" t="s">
        <v>1613</v>
      </c>
      <c r="B1500" s="1"/>
      <c r="C1500" s="53">
        <f t="shared" si="23"/>
        <v>11</v>
      </c>
      <c r="D1500" s="2">
        <f>IF(ISERROR(VLOOKUP($A1500,'31.01.2022'!$A:$I,9,0)=TRUE),0,VLOOKUP($A1500,'31.01.2022'!$A:$I,9,0))</f>
        <v>-8478.23</v>
      </c>
      <c r="E1500" s="2">
        <f>IF(ISERROR(VLOOKUP($A1500,'28.02.2022'!$A:$I,9,0)=TRUE),0,VLOOKUP($A1500,'28.02.2022'!$A:$I,9,0))</f>
        <v>-8478.23</v>
      </c>
      <c r="F1500" s="2">
        <f>IF(ISERROR(VLOOKUP($A1500,'31.03.2022'!$A:$I,9,0)=TRUE),0,VLOOKUP($A1500,'31.03.2022'!$A:$I,9,0))</f>
        <v>-8478.23</v>
      </c>
      <c r="G1500" s="2">
        <f>IF(ISERROR(VLOOKUP($A1500,'30.04.2022'!$A:$I,9,0)=TRUE),0,VLOOKUP($A1500,'30.04.2022'!$A:$I,9,0))</f>
        <v>-8478.23</v>
      </c>
      <c r="H1500" s="2">
        <f>IF(ISERROR(VLOOKUP($A1500,'31.05.2022'!$A:$I,9,0)=TRUE),0,VLOOKUP($A1500,'31.05.2022'!$A:$I,9,0))</f>
        <v>-8478.23</v>
      </c>
      <c r="I1500" s="2">
        <f>IF(ISERROR(VLOOKUP($A1500,'30.06.2022'!$A:$I,9,0)=TRUE),0,VLOOKUP($A1500,'30.06.2022'!$A:$I,9,0))</f>
        <v>-8478.23</v>
      </c>
      <c r="J1500" s="39">
        <f>IF(ISERROR(VLOOKUP($A1500,'31.07.2022'!$A:$I,9,0)=TRUE),0,VLOOKUP($A1500,'31.07.2022'!$A:$I,9,0))</f>
        <v>-8478.23</v>
      </c>
      <c r="K1500" s="39">
        <f>IF(ISERROR(VLOOKUP($A1500,'31.08.2022'!$A:$I,9,0)=TRUE),0,VLOOKUP($A1500,'31.08.2022'!$A:$I,9,0))</f>
        <v>-8478.23</v>
      </c>
      <c r="L1500" s="39">
        <f>IF(ISERROR(VLOOKUP($A1500,'30.09.2022'!$A:$I,9,0)=TRUE),0,VLOOKUP($A1500,'30.09.2022'!$A:$I,9,0))</f>
        <v>-8478.23</v>
      </c>
      <c r="M1500" s="39">
        <f>IF(ISERROR(VLOOKUP($A1500,'31.10.2022'!$A:$I,9,0)=TRUE),0,VLOOKUP($A1500,'31.10.2022'!$A:$I,9,0))</f>
        <v>-8478.23</v>
      </c>
      <c r="N1500" s="39">
        <f>IF(ISERROR(VLOOKUP($A1500,'30.11.2022'!$A:$I,9,0)=TRUE),0,VLOOKUP($A1500,'30.11.2022'!$A:$I,9,0))</f>
        <v>-8478.23</v>
      </c>
      <c r="O1500" s="39">
        <f>IF(ISERROR(VLOOKUP($A1500,'31.12.2022'!$A:$I,9,0)=TRUE),0,VLOOKUP($A1500,'31.12.2022'!$A:$I,9,0))</f>
        <v>-8478.23</v>
      </c>
    </row>
    <row r="1501" spans="1:15" x14ac:dyDescent="0.3">
      <c r="A1501" s="1" t="s">
        <v>1614</v>
      </c>
      <c r="B1501" s="1"/>
      <c r="C1501" s="53">
        <f t="shared" si="23"/>
        <v>11</v>
      </c>
      <c r="D1501" s="2">
        <f>IF(ISERROR(VLOOKUP($A1501,'31.01.2022'!$A:$I,9,0)=TRUE),0,VLOOKUP($A1501,'31.01.2022'!$A:$I,9,0))</f>
        <v>-1770</v>
      </c>
      <c r="E1501" s="2">
        <f>IF(ISERROR(VLOOKUP($A1501,'28.02.2022'!$A:$I,9,0)=TRUE),0,VLOOKUP($A1501,'28.02.2022'!$A:$I,9,0))</f>
        <v>-1770</v>
      </c>
      <c r="F1501" s="2">
        <f>IF(ISERROR(VLOOKUP($A1501,'31.03.2022'!$A:$I,9,0)=TRUE),0,VLOOKUP($A1501,'31.03.2022'!$A:$I,9,0))</f>
        <v>-1770</v>
      </c>
      <c r="G1501" s="2">
        <f>IF(ISERROR(VLOOKUP($A1501,'30.04.2022'!$A:$I,9,0)=TRUE),0,VLOOKUP($A1501,'30.04.2022'!$A:$I,9,0))</f>
        <v>0</v>
      </c>
      <c r="H1501" s="2">
        <f>IF(ISERROR(VLOOKUP($A1501,'31.05.2022'!$A:$I,9,0)=TRUE),0,VLOOKUP($A1501,'31.05.2022'!$A:$I,9,0))</f>
        <v>0</v>
      </c>
      <c r="I1501" s="2">
        <f>IF(ISERROR(VLOOKUP($A1501,'30.06.2022'!$A:$I,9,0)=TRUE),0,VLOOKUP($A1501,'30.06.2022'!$A:$I,9,0))</f>
        <v>0</v>
      </c>
      <c r="J1501" s="39">
        <f>IF(ISERROR(VLOOKUP($A1501,'31.07.2022'!$A:$I,9,0)=TRUE),0,VLOOKUP($A1501,'31.07.2022'!$A:$I,9,0))</f>
        <v>0</v>
      </c>
      <c r="K1501" s="39">
        <f>IF(ISERROR(VLOOKUP($A1501,'31.08.2022'!$A:$I,9,0)=TRUE),0,VLOOKUP($A1501,'31.08.2022'!$A:$I,9,0))</f>
        <v>0</v>
      </c>
      <c r="L1501" s="39">
        <f>IF(ISERROR(VLOOKUP($A1501,'30.09.2022'!$A:$I,9,0)=TRUE),0,VLOOKUP($A1501,'30.09.2022'!$A:$I,9,0))</f>
        <v>0</v>
      </c>
      <c r="M1501" s="39">
        <f>IF(ISERROR(VLOOKUP($A1501,'31.10.2022'!$A:$I,9,0)=TRUE),0,VLOOKUP($A1501,'31.10.2022'!$A:$I,9,0))</f>
        <v>0</v>
      </c>
      <c r="N1501" s="39">
        <f>IF(ISERROR(VLOOKUP($A1501,'30.11.2022'!$A:$I,9,0)=TRUE),0,VLOOKUP($A1501,'30.11.2022'!$A:$I,9,0))</f>
        <v>0</v>
      </c>
      <c r="O1501" s="39">
        <f>IF(ISERROR(VLOOKUP($A1501,'31.12.2022'!$A:$I,9,0)=TRUE),0,VLOOKUP($A1501,'31.12.2022'!$A:$I,9,0))</f>
        <v>0</v>
      </c>
    </row>
    <row r="1502" spans="1:15" x14ac:dyDescent="0.3">
      <c r="A1502" s="1" t="s">
        <v>1615</v>
      </c>
      <c r="B1502" s="1"/>
      <c r="C1502" s="53">
        <f t="shared" si="23"/>
        <v>11</v>
      </c>
      <c r="D1502" s="2">
        <f>IF(ISERROR(VLOOKUP($A1502,'31.01.2022'!$A:$I,9,0)=TRUE),0,VLOOKUP($A1502,'31.01.2022'!$A:$I,9,0))</f>
        <v>0</v>
      </c>
      <c r="E1502" s="2">
        <f>IF(ISERROR(VLOOKUP($A1502,'28.02.2022'!$A:$I,9,0)=TRUE),0,VLOOKUP($A1502,'28.02.2022'!$A:$I,9,0))</f>
        <v>5000</v>
      </c>
      <c r="F1502" s="2">
        <f>IF(ISERROR(VLOOKUP($A1502,'31.03.2022'!$A:$I,9,0)=TRUE),0,VLOOKUP($A1502,'31.03.2022'!$A:$I,9,0))</f>
        <v>5000</v>
      </c>
      <c r="G1502" s="2">
        <f>IF(ISERROR(VLOOKUP($A1502,'30.04.2022'!$A:$I,9,0)=TRUE),0,VLOOKUP($A1502,'30.04.2022'!$A:$I,9,0))</f>
        <v>5000</v>
      </c>
      <c r="H1502" s="2">
        <f>IF(ISERROR(VLOOKUP($A1502,'31.05.2022'!$A:$I,9,0)=TRUE),0,VLOOKUP($A1502,'31.05.2022'!$A:$I,9,0))</f>
        <v>5000</v>
      </c>
      <c r="I1502" s="2">
        <f>IF(ISERROR(VLOOKUP($A1502,'30.06.2022'!$A:$I,9,0)=TRUE),0,VLOOKUP($A1502,'30.06.2022'!$A:$I,9,0))</f>
        <v>5000</v>
      </c>
      <c r="J1502" s="39">
        <f>IF(ISERROR(VLOOKUP($A1502,'31.07.2022'!$A:$I,9,0)=TRUE),0,VLOOKUP($A1502,'31.07.2022'!$A:$I,9,0))</f>
        <v>5000</v>
      </c>
      <c r="K1502" s="39">
        <f>IF(ISERROR(VLOOKUP($A1502,'31.08.2022'!$A:$I,9,0)=TRUE),0,VLOOKUP($A1502,'31.08.2022'!$A:$I,9,0))</f>
        <v>5000</v>
      </c>
      <c r="L1502" s="39">
        <f>IF(ISERROR(VLOOKUP($A1502,'30.09.2022'!$A:$I,9,0)=TRUE),0,VLOOKUP($A1502,'30.09.2022'!$A:$I,9,0))</f>
        <v>5000</v>
      </c>
      <c r="M1502" s="39">
        <f>IF(ISERROR(VLOOKUP($A1502,'31.10.2022'!$A:$I,9,0)=TRUE),0,VLOOKUP($A1502,'31.10.2022'!$A:$I,9,0))</f>
        <v>5000</v>
      </c>
      <c r="N1502" s="39">
        <f>IF(ISERROR(VLOOKUP($A1502,'30.11.2022'!$A:$I,9,0)=TRUE),0,VLOOKUP($A1502,'30.11.2022'!$A:$I,9,0))</f>
        <v>5000</v>
      </c>
      <c r="O1502" s="39">
        <f>IF(ISERROR(VLOOKUP($A1502,'31.12.2022'!$A:$I,9,0)=TRUE),0,VLOOKUP($A1502,'31.12.2022'!$A:$I,9,0))</f>
        <v>5000</v>
      </c>
    </row>
    <row r="1503" spans="1:15" x14ac:dyDescent="0.3">
      <c r="A1503" s="1" t="s">
        <v>1616</v>
      </c>
      <c r="B1503" s="1"/>
      <c r="C1503" s="53">
        <f t="shared" si="23"/>
        <v>11</v>
      </c>
      <c r="D1503" s="2">
        <f>IF(ISERROR(VLOOKUP($A1503,'31.01.2022'!$A:$I,9,0)=TRUE),0,VLOOKUP($A1503,'31.01.2022'!$A:$I,9,0))</f>
        <v>-2633.76</v>
      </c>
      <c r="E1503" s="2">
        <f>IF(ISERROR(VLOOKUP($A1503,'28.02.2022'!$A:$I,9,0)=TRUE),0,VLOOKUP($A1503,'28.02.2022'!$A:$I,9,0))</f>
        <v>-2633.76</v>
      </c>
      <c r="F1503" s="2">
        <f>IF(ISERROR(VLOOKUP($A1503,'31.03.2022'!$A:$I,9,0)=TRUE),0,VLOOKUP($A1503,'31.03.2022'!$A:$I,9,0))</f>
        <v>-2633.76</v>
      </c>
      <c r="G1503" s="2">
        <f>IF(ISERROR(VLOOKUP($A1503,'30.04.2022'!$A:$I,9,0)=TRUE),0,VLOOKUP($A1503,'30.04.2022'!$A:$I,9,0))</f>
        <v>-2633.76</v>
      </c>
      <c r="H1503" s="2">
        <f>IF(ISERROR(VLOOKUP($A1503,'31.05.2022'!$A:$I,9,0)=TRUE),0,VLOOKUP($A1503,'31.05.2022'!$A:$I,9,0))</f>
        <v>-2633.76</v>
      </c>
      <c r="I1503" s="2">
        <f>IF(ISERROR(VLOOKUP($A1503,'30.06.2022'!$A:$I,9,0)=TRUE),0,VLOOKUP($A1503,'30.06.2022'!$A:$I,9,0))</f>
        <v>-2633.76</v>
      </c>
      <c r="J1503" s="39">
        <f>IF(ISERROR(VLOOKUP($A1503,'31.07.2022'!$A:$I,9,0)=TRUE),0,VLOOKUP($A1503,'31.07.2022'!$A:$I,9,0))</f>
        <v>-2633.76</v>
      </c>
      <c r="K1503" s="39">
        <f>IF(ISERROR(VLOOKUP($A1503,'31.08.2022'!$A:$I,9,0)=TRUE),0,VLOOKUP($A1503,'31.08.2022'!$A:$I,9,0))</f>
        <v>-2633.76</v>
      </c>
      <c r="L1503" s="39">
        <f>IF(ISERROR(VLOOKUP($A1503,'30.09.2022'!$A:$I,9,0)=TRUE),0,VLOOKUP($A1503,'30.09.2022'!$A:$I,9,0))</f>
        <v>-2633.76</v>
      </c>
      <c r="M1503" s="39">
        <f>IF(ISERROR(VLOOKUP($A1503,'31.10.2022'!$A:$I,9,0)=TRUE),0,VLOOKUP($A1503,'31.10.2022'!$A:$I,9,0))</f>
        <v>-2633.76</v>
      </c>
      <c r="N1503" s="39">
        <f>IF(ISERROR(VLOOKUP($A1503,'30.11.2022'!$A:$I,9,0)=TRUE),0,VLOOKUP($A1503,'30.11.2022'!$A:$I,9,0))</f>
        <v>-2633.76</v>
      </c>
      <c r="O1503" s="39">
        <f>IF(ISERROR(VLOOKUP($A1503,'31.12.2022'!$A:$I,9,0)=TRUE),0,VLOOKUP($A1503,'31.12.2022'!$A:$I,9,0))</f>
        <v>-2633.76</v>
      </c>
    </row>
    <row r="1504" spans="1:15" x14ac:dyDescent="0.3">
      <c r="A1504" s="1" t="s">
        <v>1617</v>
      </c>
      <c r="B1504" s="1"/>
      <c r="C1504" s="53">
        <f t="shared" si="23"/>
        <v>11</v>
      </c>
      <c r="D1504" s="2">
        <f>IF(ISERROR(VLOOKUP($A1504,'31.01.2022'!$A:$I,9,0)=TRUE),0,VLOOKUP($A1504,'31.01.2022'!$A:$I,9,0))</f>
        <v>-890000.01</v>
      </c>
      <c r="E1504" s="2">
        <f>IF(ISERROR(VLOOKUP($A1504,'28.02.2022'!$A:$I,9,0)=TRUE),0,VLOOKUP($A1504,'28.02.2022'!$A:$I,9,0))</f>
        <v>0</v>
      </c>
      <c r="F1504" s="2">
        <f>IF(ISERROR(VLOOKUP($A1504,'31.03.2022'!$A:$I,9,0)=TRUE),0,VLOOKUP($A1504,'31.03.2022'!$A:$I,9,0))</f>
        <v>0</v>
      </c>
      <c r="G1504" s="2">
        <f>IF(ISERROR(VLOOKUP($A1504,'30.04.2022'!$A:$I,9,0)=TRUE),0,VLOOKUP($A1504,'30.04.2022'!$A:$I,9,0))</f>
        <v>0</v>
      </c>
      <c r="H1504" s="2">
        <f>IF(ISERROR(VLOOKUP($A1504,'31.05.2022'!$A:$I,9,0)=TRUE),0,VLOOKUP($A1504,'31.05.2022'!$A:$I,9,0))</f>
        <v>0</v>
      </c>
      <c r="I1504" s="2">
        <f>IF(ISERROR(VLOOKUP($A1504,'30.06.2022'!$A:$I,9,0)=TRUE),0,VLOOKUP($A1504,'30.06.2022'!$A:$I,9,0))</f>
        <v>0</v>
      </c>
      <c r="J1504" s="39">
        <f>IF(ISERROR(VLOOKUP($A1504,'31.07.2022'!$A:$I,9,0)=TRUE),0,VLOOKUP($A1504,'31.07.2022'!$A:$I,9,0))</f>
        <v>0</v>
      </c>
      <c r="K1504" s="39">
        <f>IF(ISERROR(VLOOKUP($A1504,'31.08.2022'!$A:$I,9,0)=TRUE),0,VLOOKUP($A1504,'31.08.2022'!$A:$I,9,0))</f>
        <v>0</v>
      </c>
      <c r="L1504" s="39">
        <f>IF(ISERROR(VLOOKUP($A1504,'30.09.2022'!$A:$I,9,0)=TRUE),0,VLOOKUP($A1504,'30.09.2022'!$A:$I,9,0))</f>
        <v>0</v>
      </c>
      <c r="M1504" s="39">
        <f>IF(ISERROR(VLOOKUP($A1504,'31.10.2022'!$A:$I,9,0)=TRUE),0,VLOOKUP($A1504,'31.10.2022'!$A:$I,9,0))</f>
        <v>0</v>
      </c>
      <c r="N1504" s="39">
        <f>IF(ISERROR(VLOOKUP($A1504,'30.11.2022'!$A:$I,9,0)=TRUE),0,VLOOKUP($A1504,'30.11.2022'!$A:$I,9,0))</f>
        <v>0</v>
      </c>
      <c r="O1504" s="39">
        <f>IF(ISERROR(VLOOKUP($A1504,'31.12.2022'!$A:$I,9,0)=TRUE),0,VLOOKUP($A1504,'31.12.2022'!$A:$I,9,0))</f>
        <v>0</v>
      </c>
    </row>
    <row r="1505" spans="1:15" x14ac:dyDescent="0.3">
      <c r="A1505" s="1" t="s">
        <v>1618</v>
      </c>
      <c r="B1505" s="1"/>
      <c r="C1505" s="53">
        <f t="shared" si="23"/>
        <v>11</v>
      </c>
      <c r="D1505" s="2">
        <f>IF(ISERROR(VLOOKUP($A1505,'31.01.2022'!$A:$I,9,0)=TRUE),0,VLOOKUP($A1505,'31.01.2022'!$A:$I,9,0))</f>
        <v>-90362.77</v>
      </c>
      <c r="E1505" s="2">
        <f>IF(ISERROR(VLOOKUP($A1505,'28.02.2022'!$A:$I,9,0)=TRUE),0,VLOOKUP($A1505,'28.02.2022'!$A:$I,9,0))</f>
        <v>-90362.77</v>
      </c>
      <c r="F1505" s="2">
        <f>IF(ISERROR(VLOOKUP($A1505,'31.03.2022'!$A:$I,9,0)=TRUE),0,VLOOKUP($A1505,'31.03.2022'!$A:$I,9,0))</f>
        <v>0</v>
      </c>
      <c r="G1505" s="2">
        <f>IF(ISERROR(VLOOKUP($A1505,'30.04.2022'!$A:$I,9,0)=TRUE),0,VLOOKUP($A1505,'30.04.2022'!$A:$I,9,0))</f>
        <v>0</v>
      </c>
      <c r="H1505" s="2">
        <f>IF(ISERROR(VLOOKUP($A1505,'31.05.2022'!$A:$I,9,0)=TRUE),0,VLOOKUP($A1505,'31.05.2022'!$A:$I,9,0))</f>
        <v>140391.67999999999</v>
      </c>
      <c r="I1505" s="2">
        <f>IF(ISERROR(VLOOKUP($A1505,'30.06.2022'!$A:$I,9,0)=TRUE),0,VLOOKUP($A1505,'30.06.2022'!$A:$I,9,0))</f>
        <v>140391.67999999999</v>
      </c>
      <c r="J1505" s="39">
        <f>IF(ISERROR(VLOOKUP($A1505,'31.07.2022'!$A:$I,9,0)=TRUE),0,VLOOKUP($A1505,'31.07.2022'!$A:$I,9,0))</f>
        <v>140391.67999999999</v>
      </c>
      <c r="K1505" s="39">
        <f>IF(ISERROR(VLOOKUP($A1505,'31.08.2022'!$A:$I,9,0)=TRUE),0,VLOOKUP($A1505,'31.08.2022'!$A:$I,9,0))</f>
        <v>140391.67999999999</v>
      </c>
      <c r="L1505" s="39">
        <f>IF(ISERROR(VLOOKUP($A1505,'30.09.2022'!$A:$I,9,0)=TRUE),0,VLOOKUP($A1505,'30.09.2022'!$A:$I,9,0))</f>
        <v>140391.67999999999</v>
      </c>
      <c r="M1505" s="39">
        <f>IF(ISERROR(VLOOKUP($A1505,'31.10.2022'!$A:$I,9,0)=TRUE),0,VLOOKUP($A1505,'31.10.2022'!$A:$I,9,0))</f>
        <v>140391.67999999999</v>
      </c>
      <c r="N1505" s="39">
        <f>IF(ISERROR(VLOOKUP($A1505,'30.11.2022'!$A:$I,9,0)=TRUE),0,VLOOKUP($A1505,'30.11.2022'!$A:$I,9,0))</f>
        <v>140391.67999999999</v>
      </c>
      <c r="O1505" s="39">
        <f>IF(ISERROR(VLOOKUP($A1505,'31.12.2022'!$A:$I,9,0)=TRUE),0,VLOOKUP($A1505,'31.12.2022'!$A:$I,9,0))</f>
        <v>140391.67999999999</v>
      </c>
    </row>
    <row r="1506" spans="1:15" x14ac:dyDescent="0.3">
      <c r="A1506" s="1" t="s">
        <v>1619</v>
      </c>
      <c r="B1506" s="1"/>
      <c r="C1506" s="53">
        <f t="shared" si="23"/>
        <v>11</v>
      </c>
      <c r="D1506" s="2">
        <f>IF(ISERROR(VLOOKUP($A1506,'31.01.2022'!$A:$I,9,0)=TRUE),0,VLOOKUP($A1506,'31.01.2022'!$A:$I,9,0))</f>
        <v>0</v>
      </c>
      <c r="E1506" s="2">
        <f>IF(ISERROR(VLOOKUP($A1506,'28.02.2022'!$A:$I,9,0)=TRUE),0,VLOOKUP($A1506,'28.02.2022'!$A:$I,9,0))</f>
        <v>0</v>
      </c>
      <c r="F1506" s="2">
        <f>IF(ISERROR(VLOOKUP($A1506,'31.03.2022'!$A:$I,9,0)=TRUE),0,VLOOKUP($A1506,'31.03.2022'!$A:$I,9,0))</f>
        <v>0</v>
      </c>
      <c r="G1506" s="2">
        <f>IF(ISERROR(VLOOKUP($A1506,'30.04.2022'!$A:$I,9,0)=TRUE),0,VLOOKUP($A1506,'30.04.2022'!$A:$I,9,0))</f>
        <v>0</v>
      </c>
      <c r="H1506" s="2">
        <f>IF(ISERROR(VLOOKUP($A1506,'31.05.2022'!$A:$I,9,0)=TRUE),0,VLOOKUP($A1506,'31.05.2022'!$A:$I,9,0))</f>
        <v>0</v>
      </c>
      <c r="I1506" s="2">
        <f>IF(ISERROR(VLOOKUP($A1506,'30.06.2022'!$A:$I,9,0)=TRUE),0,VLOOKUP($A1506,'30.06.2022'!$A:$I,9,0))</f>
        <v>0</v>
      </c>
      <c r="J1506" s="39">
        <f>IF(ISERROR(VLOOKUP($A1506,'31.07.2022'!$A:$I,9,0)=TRUE),0,VLOOKUP($A1506,'31.07.2022'!$A:$I,9,0))</f>
        <v>0</v>
      </c>
      <c r="K1506" s="39">
        <f>IF(ISERROR(VLOOKUP($A1506,'31.08.2022'!$A:$I,9,0)=TRUE),0,VLOOKUP($A1506,'31.08.2022'!$A:$I,9,0))</f>
        <v>0</v>
      </c>
      <c r="L1506" s="39">
        <f>IF(ISERROR(VLOOKUP($A1506,'30.09.2022'!$A:$I,9,0)=TRUE),0,VLOOKUP($A1506,'30.09.2022'!$A:$I,9,0))</f>
        <v>0</v>
      </c>
      <c r="M1506" s="39">
        <f>IF(ISERROR(VLOOKUP($A1506,'31.10.2022'!$A:$I,9,0)=TRUE),0,VLOOKUP($A1506,'31.10.2022'!$A:$I,9,0))</f>
        <v>0</v>
      </c>
      <c r="N1506" s="39">
        <f>IF(ISERROR(VLOOKUP($A1506,'30.11.2022'!$A:$I,9,0)=TRUE),0,VLOOKUP($A1506,'30.11.2022'!$A:$I,9,0))</f>
        <v>0</v>
      </c>
      <c r="O1506" s="39">
        <f>IF(ISERROR(VLOOKUP($A1506,'31.12.2022'!$A:$I,9,0)=TRUE),0,VLOOKUP($A1506,'31.12.2022'!$A:$I,9,0))</f>
        <v>0</v>
      </c>
    </row>
    <row r="1507" spans="1:15" x14ac:dyDescent="0.3">
      <c r="A1507" s="1" t="s">
        <v>1620</v>
      </c>
      <c r="B1507" s="1"/>
      <c r="C1507" s="53">
        <f t="shared" si="23"/>
        <v>11</v>
      </c>
      <c r="D1507" s="2">
        <f>IF(ISERROR(VLOOKUP($A1507,'31.01.2022'!$A:$I,9,0)=TRUE),0,VLOOKUP($A1507,'31.01.2022'!$A:$I,9,0))</f>
        <v>-991.2</v>
      </c>
      <c r="E1507" s="2">
        <f>IF(ISERROR(VLOOKUP($A1507,'28.02.2022'!$A:$I,9,0)=TRUE),0,VLOOKUP($A1507,'28.02.2022'!$A:$I,9,0))</f>
        <v>-991.2</v>
      </c>
      <c r="F1507" s="2">
        <f>IF(ISERROR(VLOOKUP($A1507,'31.03.2022'!$A:$I,9,0)=TRUE),0,VLOOKUP($A1507,'31.03.2022'!$A:$I,9,0))</f>
        <v>-991.2</v>
      </c>
      <c r="G1507" s="2">
        <f>IF(ISERROR(VLOOKUP($A1507,'30.04.2022'!$A:$I,9,0)=TRUE),0,VLOOKUP($A1507,'30.04.2022'!$A:$I,9,0))</f>
        <v>-991.2</v>
      </c>
      <c r="H1507" s="2">
        <f>IF(ISERROR(VLOOKUP($A1507,'31.05.2022'!$A:$I,9,0)=TRUE),0,VLOOKUP($A1507,'31.05.2022'!$A:$I,9,0))</f>
        <v>-991.2</v>
      </c>
      <c r="I1507" s="2">
        <f>IF(ISERROR(VLOOKUP($A1507,'30.06.2022'!$A:$I,9,0)=TRUE),0,VLOOKUP($A1507,'30.06.2022'!$A:$I,9,0))</f>
        <v>-991.2</v>
      </c>
      <c r="J1507" s="39">
        <f>IF(ISERROR(VLOOKUP($A1507,'31.07.2022'!$A:$I,9,0)=TRUE),0,VLOOKUP($A1507,'31.07.2022'!$A:$I,9,0))</f>
        <v>-991.2</v>
      </c>
      <c r="K1507" s="39">
        <f>IF(ISERROR(VLOOKUP($A1507,'31.08.2022'!$A:$I,9,0)=TRUE),0,VLOOKUP($A1507,'31.08.2022'!$A:$I,9,0))</f>
        <v>-991.2</v>
      </c>
      <c r="L1507" s="39">
        <f>IF(ISERROR(VLOOKUP($A1507,'30.09.2022'!$A:$I,9,0)=TRUE),0,VLOOKUP($A1507,'30.09.2022'!$A:$I,9,0))</f>
        <v>-991.2</v>
      </c>
      <c r="M1507" s="39">
        <f>IF(ISERROR(VLOOKUP($A1507,'31.10.2022'!$A:$I,9,0)=TRUE),0,VLOOKUP($A1507,'31.10.2022'!$A:$I,9,0))</f>
        <v>-991.2</v>
      </c>
      <c r="N1507" s="39">
        <f>IF(ISERROR(VLOOKUP($A1507,'30.11.2022'!$A:$I,9,0)=TRUE),0,VLOOKUP($A1507,'30.11.2022'!$A:$I,9,0))</f>
        <v>-991.2</v>
      </c>
      <c r="O1507" s="39">
        <f>IF(ISERROR(VLOOKUP($A1507,'31.12.2022'!$A:$I,9,0)=TRUE),0,VLOOKUP($A1507,'31.12.2022'!$A:$I,9,0))</f>
        <v>-991.2</v>
      </c>
    </row>
    <row r="1508" spans="1:15" x14ac:dyDescent="0.3">
      <c r="A1508" s="1" t="s">
        <v>1621</v>
      </c>
      <c r="B1508" s="1"/>
      <c r="C1508" s="53">
        <f t="shared" si="23"/>
        <v>11</v>
      </c>
      <c r="D1508" s="2">
        <f>IF(ISERROR(VLOOKUP($A1508,'31.01.2022'!$A:$I,9,0)=TRUE),0,VLOOKUP($A1508,'31.01.2022'!$A:$I,9,0))</f>
        <v>-85665.13</v>
      </c>
      <c r="E1508" s="2">
        <f>IF(ISERROR(VLOOKUP($A1508,'28.02.2022'!$A:$I,9,0)=TRUE),0,VLOOKUP($A1508,'28.02.2022'!$A:$I,9,0))</f>
        <v>0</v>
      </c>
      <c r="F1508" s="2">
        <f>IF(ISERROR(VLOOKUP($A1508,'31.03.2022'!$A:$I,9,0)=TRUE),0,VLOOKUP($A1508,'31.03.2022'!$A:$I,9,0))</f>
        <v>0</v>
      </c>
      <c r="G1508" s="2">
        <f>IF(ISERROR(VLOOKUP($A1508,'30.04.2022'!$A:$I,9,0)=TRUE),0,VLOOKUP($A1508,'30.04.2022'!$A:$I,9,0))</f>
        <v>0</v>
      </c>
      <c r="H1508" s="2">
        <f>IF(ISERROR(VLOOKUP($A1508,'31.05.2022'!$A:$I,9,0)=TRUE),0,VLOOKUP($A1508,'31.05.2022'!$A:$I,9,0))</f>
        <v>0</v>
      </c>
      <c r="I1508" s="2">
        <f>IF(ISERROR(VLOOKUP($A1508,'30.06.2022'!$A:$I,9,0)=TRUE),0,VLOOKUP($A1508,'30.06.2022'!$A:$I,9,0))</f>
        <v>-110207.87999999989</v>
      </c>
      <c r="J1508" s="39">
        <f>IF(ISERROR(VLOOKUP($A1508,'31.07.2022'!$A:$I,9,0)=TRUE),0,VLOOKUP($A1508,'31.07.2022'!$A:$I,9,0))</f>
        <v>-110207.87999999989</v>
      </c>
      <c r="K1508" s="39">
        <f>IF(ISERROR(VLOOKUP($A1508,'31.08.2022'!$A:$I,9,0)=TRUE),0,VLOOKUP($A1508,'31.08.2022'!$A:$I,9,0))</f>
        <v>-110207.87999999989</v>
      </c>
      <c r="L1508" s="39">
        <f>IF(ISERROR(VLOOKUP($A1508,'30.09.2022'!$A:$I,9,0)=TRUE),0,VLOOKUP($A1508,'30.09.2022'!$A:$I,9,0))</f>
        <v>-110207.87999999989</v>
      </c>
      <c r="M1508" s="39">
        <f>IF(ISERROR(VLOOKUP($A1508,'31.10.2022'!$A:$I,9,0)=TRUE),0,VLOOKUP($A1508,'31.10.2022'!$A:$I,9,0))</f>
        <v>-110207.87999999989</v>
      </c>
      <c r="N1508" s="39">
        <f>IF(ISERROR(VLOOKUP($A1508,'30.11.2022'!$A:$I,9,0)=TRUE),0,VLOOKUP($A1508,'30.11.2022'!$A:$I,9,0))</f>
        <v>-110207.87999999989</v>
      </c>
      <c r="O1508" s="39">
        <f>IF(ISERROR(VLOOKUP($A1508,'31.12.2022'!$A:$I,9,0)=TRUE),0,VLOOKUP($A1508,'31.12.2022'!$A:$I,9,0))</f>
        <v>-110207.87999999989</v>
      </c>
    </row>
    <row r="1509" spans="1:15" x14ac:dyDescent="0.3">
      <c r="A1509" s="1" t="s">
        <v>1622</v>
      </c>
      <c r="B1509" s="1"/>
      <c r="C1509" s="53">
        <f t="shared" si="23"/>
        <v>11</v>
      </c>
      <c r="D1509" s="2">
        <f>IF(ISERROR(VLOOKUP($A1509,'31.01.2022'!$A:$I,9,0)=TRUE),0,VLOOKUP($A1509,'31.01.2022'!$A:$I,9,0))</f>
        <v>0</v>
      </c>
      <c r="E1509" s="2">
        <f>IF(ISERROR(VLOOKUP($A1509,'28.02.2022'!$A:$I,9,0)=TRUE),0,VLOOKUP($A1509,'28.02.2022'!$A:$I,9,0))</f>
        <v>-1.0000000000218279E-2</v>
      </c>
      <c r="F1509" s="2">
        <f>IF(ISERROR(VLOOKUP($A1509,'31.03.2022'!$A:$I,9,0)=TRUE),0,VLOOKUP($A1509,'31.03.2022'!$A:$I,9,0))</f>
        <v>-1.0000000000218279E-2</v>
      </c>
      <c r="G1509" s="2">
        <f>IF(ISERROR(VLOOKUP($A1509,'30.04.2022'!$A:$I,9,0)=TRUE),0,VLOOKUP($A1509,'30.04.2022'!$A:$I,9,0))</f>
        <v>-1200.0100000000002</v>
      </c>
      <c r="H1509" s="2">
        <f>IF(ISERROR(VLOOKUP($A1509,'31.05.2022'!$A:$I,9,0)=TRUE),0,VLOOKUP($A1509,'31.05.2022'!$A:$I,9,0))</f>
        <v>-3040.34</v>
      </c>
      <c r="I1509" s="2">
        <f>IF(ISERROR(VLOOKUP($A1509,'30.06.2022'!$A:$I,9,0)=TRUE),0,VLOOKUP($A1509,'30.06.2022'!$A:$I,9,0))</f>
        <v>-5042.0200000000004</v>
      </c>
      <c r="J1509" s="39">
        <f>IF(ISERROR(VLOOKUP($A1509,'31.07.2022'!$A:$I,9,0)=TRUE),0,VLOOKUP($A1509,'31.07.2022'!$A:$I,9,0))</f>
        <v>-5042.0200000000004</v>
      </c>
      <c r="K1509" s="39">
        <f>IF(ISERROR(VLOOKUP($A1509,'31.08.2022'!$A:$I,9,0)=TRUE),0,VLOOKUP($A1509,'31.08.2022'!$A:$I,9,0))</f>
        <v>-5042.0200000000004</v>
      </c>
      <c r="L1509" s="39">
        <f>IF(ISERROR(VLOOKUP($A1509,'30.09.2022'!$A:$I,9,0)=TRUE),0,VLOOKUP($A1509,'30.09.2022'!$A:$I,9,0))</f>
        <v>-5042.0200000000004</v>
      </c>
      <c r="M1509" s="39">
        <f>IF(ISERROR(VLOOKUP($A1509,'31.10.2022'!$A:$I,9,0)=TRUE),0,VLOOKUP($A1509,'31.10.2022'!$A:$I,9,0))</f>
        <v>-5042.0200000000004</v>
      </c>
      <c r="N1509" s="39">
        <f>IF(ISERROR(VLOOKUP($A1509,'30.11.2022'!$A:$I,9,0)=TRUE),0,VLOOKUP($A1509,'30.11.2022'!$A:$I,9,0))</f>
        <v>-5042.0200000000004</v>
      </c>
      <c r="O1509" s="39">
        <f>IF(ISERROR(VLOOKUP($A1509,'31.12.2022'!$A:$I,9,0)=TRUE),0,VLOOKUP($A1509,'31.12.2022'!$A:$I,9,0))</f>
        <v>-5042.0200000000004</v>
      </c>
    </row>
    <row r="1510" spans="1:15" x14ac:dyDescent="0.3">
      <c r="A1510" s="1" t="s">
        <v>1623</v>
      </c>
      <c r="B1510" s="1"/>
      <c r="C1510" s="53">
        <f t="shared" si="23"/>
        <v>11</v>
      </c>
      <c r="D1510" s="2">
        <f>IF(ISERROR(VLOOKUP($A1510,'31.01.2022'!$A:$I,9,0)=TRUE),0,VLOOKUP($A1510,'31.01.2022'!$A:$I,9,0))</f>
        <v>-59234</v>
      </c>
      <c r="E1510" s="2">
        <f>IF(ISERROR(VLOOKUP($A1510,'28.02.2022'!$A:$I,9,0)=TRUE),0,VLOOKUP($A1510,'28.02.2022'!$A:$I,9,0))</f>
        <v>-59234</v>
      </c>
      <c r="F1510" s="2">
        <f>IF(ISERROR(VLOOKUP($A1510,'31.03.2022'!$A:$I,9,0)=TRUE),0,VLOOKUP($A1510,'31.03.2022'!$A:$I,9,0))</f>
        <v>-59234</v>
      </c>
      <c r="G1510" s="2">
        <f>IF(ISERROR(VLOOKUP($A1510,'30.04.2022'!$A:$I,9,0)=TRUE),0,VLOOKUP($A1510,'30.04.2022'!$A:$I,9,0))</f>
        <v>-59234</v>
      </c>
      <c r="H1510" s="2">
        <f>IF(ISERROR(VLOOKUP($A1510,'31.05.2022'!$A:$I,9,0)=TRUE),0,VLOOKUP($A1510,'31.05.2022'!$A:$I,9,0))</f>
        <v>-59234</v>
      </c>
      <c r="I1510" s="2">
        <f>IF(ISERROR(VLOOKUP($A1510,'30.06.2022'!$A:$I,9,0)=TRUE),0,VLOOKUP($A1510,'30.06.2022'!$A:$I,9,0))</f>
        <v>-59234</v>
      </c>
      <c r="J1510" s="39">
        <f>IF(ISERROR(VLOOKUP($A1510,'31.07.2022'!$A:$I,9,0)=TRUE),0,VLOOKUP($A1510,'31.07.2022'!$A:$I,9,0))</f>
        <v>-59234</v>
      </c>
      <c r="K1510" s="39">
        <f>IF(ISERROR(VLOOKUP($A1510,'31.08.2022'!$A:$I,9,0)=TRUE),0,VLOOKUP($A1510,'31.08.2022'!$A:$I,9,0))</f>
        <v>-59234</v>
      </c>
      <c r="L1510" s="39">
        <f>IF(ISERROR(VLOOKUP($A1510,'30.09.2022'!$A:$I,9,0)=TRUE),0,VLOOKUP($A1510,'30.09.2022'!$A:$I,9,0))</f>
        <v>-59234</v>
      </c>
      <c r="M1510" s="39">
        <f>IF(ISERROR(VLOOKUP($A1510,'31.10.2022'!$A:$I,9,0)=TRUE),0,VLOOKUP($A1510,'31.10.2022'!$A:$I,9,0))</f>
        <v>-59234</v>
      </c>
      <c r="N1510" s="39">
        <f>IF(ISERROR(VLOOKUP($A1510,'30.11.2022'!$A:$I,9,0)=TRUE),0,VLOOKUP($A1510,'30.11.2022'!$A:$I,9,0))</f>
        <v>-59234</v>
      </c>
      <c r="O1510" s="39">
        <f>IF(ISERROR(VLOOKUP($A1510,'31.12.2022'!$A:$I,9,0)=TRUE),0,VLOOKUP($A1510,'31.12.2022'!$A:$I,9,0))</f>
        <v>-59234</v>
      </c>
    </row>
    <row r="1511" spans="1:15" x14ac:dyDescent="0.3">
      <c r="A1511" s="1" t="s">
        <v>1624</v>
      </c>
      <c r="B1511" s="1"/>
      <c r="C1511" s="53">
        <f t="shared" si="23"/>
        <v>11</v>
      </c>
      <c r="D1511" s="2">
        <f>IF(ISERROR(VLOOKUP($A1511,'31.01.2022'!$A:$I,9,0)=TRUE),0,VLOOKUP($A1511,'31.01.2022'!$A:$I,9,0))</f>
        <v>0</v>
      </c>
      <c r="E1511" s="2">
        <f>IF(ISERROR(VLOOKUP($A1511,'28.02.2022'!$A:$I,9,0)=TRUE),0,VLOOKUP($A1511,'28.02.2022'!$A:$I,9,0))</f>
        <v>-5238</v>
      </c>
      <c r="F1511" s="2">
        <f>IF(ISERROR(VLOOKUP($A1511,'31.03.2022'!$A:$I,9,0)=TRUE),0,VLOOKUP($A1511,'31.03.2022'!$A:$I,9,0))</f>
        <v>-885</v>
      </c>
      <c r="G1511" s="2">
        <f>IF(ISERROR(VLOOKUP($A1511,'30.04.2022'!$A:$I,9,0)=TRUE),0,VLOOKUP($A1511,'30.04.2022'!$A:$I,9,0))</f>
        <v>-9720.7999999999993</v>
      </c>
      <c r="H1511" s="2">
        <f>IF(ISERROR(VLOOKUP($A1511,'31.05.2022'!$A:$I,9,0)=TRUE),0,VLOOKUP($A1511,'31.05.2022'!$A:$I,9,0))</f>
        <v>0</v>
      </c>
      <c r="I1511" s="2">
        <f>IF(ISERROR(VLOOKUP($A1511,'30.06.2022'!$A:$I,9,0)=TRUE),0,VLOOKUP($A1511,'30.06.2022'!$A:$I,9,0))</f>
        <v>-3889.6000000000022</v>
      </c>
      <c r="J1511" s="39">
        <f>IF(ISERROR(VLOOKUP($A1511,'31.07.2022'!$A:$I,9,0)=TRUE),0,VLOOKUP($A1511,'31.07.2022'!$A:$I,9,0))</f>
        <v>-3889.6000000000022</v>
      </c>
      <c r="K1511" s="39">
        <f>IF(ISERROR(VLOOKUP($A1511,'31.08.2022'!$A:$I,9,0)=TRUE),0,VLOOKUP($A1511,'31.08.2022'!$A:$I,9,0))</f>
        <v>-3889.6000000000022</v>
      </c>
      <c r="L1511" s="39">
        <f>IF(ISERROR(VLOOKUP($A1511,'30.09.2022'!$A:$I,9,0)=TRUE),0,VLOOKUP($A1511,'30.09.2022'!$A:$I,9,0))</f>
        <v>-3889.6000000000022</v>
      </c>
      <c r="M1511" s="39">
        <f>IF(ISERROR(VLOOKUP($A1511,'31.10.2022'!$A:$I,9,0)=TRUE),0,VLOOKUP($A1511,'31.10.2022'!$A:$I,9,0))</f>
        <v>-3889.6000000000022</v>
      </c>
      <c r="N1511" s="39">
        <f>IF(ISERROR(VLOOKUP($A1511,'30.11.2022'!$A:$I,9,0)=TRUE),0,VLOOKUP($A1511,'30.11.2022'!$A:$I,9,0))</f>
        <v>-3889.6000000000022</v>
      </c>
      <c r="O1511" s="39">
        <f>IF(ISERROR(VLOOKUP($A1511,'31.12.2022'!$A:$I,9,0)=TRUE),0,VLOOKUP($A1511,'31.12.2022'!$A:$I,9,0))</f>
        <v>-3889.6000000000022</v>
      </c>
    </row>
    <row r="1512" spans="1:15" x14ac:dyDescent="0.3">
      <c r="A1512" s="1" t="s">
        <v>1625</v>
      </c>
      <c r="B1512" s="1"/>
      <c r="C1512" s="53">
        <f t="shared" si="23"/>
        <v>11</v>
      </c>
      <c r="D1512" s="2">
        <f>IF(ISERROR(VLOOKUP($A1512,'31.01.2022'!$A:$I,9,0)=TRUE),0,VLOOKUP($A1512,'31.01.2022'!$A:$I,9,0))</f>
        <v>0</v>
      </c>
      <c r="E1512" s="2">
        <f>IF(ISERROR(VLOOKUP($A1512,'28.02.2022'!$A:$I,9,0)=TRUE),0,VLOOKUP($A1512,'28.02.2022'!$A:$I,9,0))</f>
        <v>-10030</v>
      </c>
      <c r="F1512" s="2">
        <f>IF(ISERROR(VLOOKUP($A1512,'31.03.2022'!$A:$I,9,0)=TRUE),0,VLOOKUP($A1512,'31.03.2022'!$A:$I,9,0))</f>
        <v>0</v>
      </c>
      <c r="G1512" s="2">
        <f>IF(ISERROR(VLOOKUP($A1512,'30.04.2022'!$A:$I,9,0)=TRUE),0,VLOOKUP($A1512,'30.04.2022'!$A:$I,9,0))</f>
        <v>0</v>
      </c>
      <c r="H1512" s="2">
        <f>IF(ISERROR(VLOOKUP($A1512,'31.05.2022'!$A:$I,9,0)=TRUE),0,VLOOKUP($A1512,'31.05.2022'!$A:$I,9,0))</f>
        <v>0</v>
      </c>
      <c r="I1512" s="2">
        <f>IF(ISERROR(VLOOKUP($A1512,'30.06.2022'!$A:$I,9,0)=TRUE),0,VLOOKUP($A1512,'30.06.2022'!$A:$I,9,0))</f>
        <v>0</v>
      </c>
      <c r="J1512" s="39">
        <f>IF(ISERROR(VLOOKUP($A1512,'31.07.2022'!$A:$I,9,0)=TRUE),0,VLOOKUP($A1512,'31.07.2022'!$A:$I,9,0))</f>
        <v>0</v>
      </c>
      <c r="K1512" s="39">
        <f>IF(ISERROR(VLOOKUP($A1512,'31.08.2022'!$A:$I,9,0)=TRUE),0,VLOOKUP($A1512,'31.08.2022'!$A:$I,9,0))</f>
        <v>0</v>
      </c>
      <c r="L1512" s="39">
        <f>IF(ISERROR(VLOOKUP($A1512,'30.09.2022'!$A:$I,9,0)=TRUE),0,VLOOKUP($A1512,'30.09.2022'!$A:$I,9,0))</f>
        <v>0</v>
      </c>
      <c r="M1512" s="39">
        <f>IF(ISERROR(VLOOKUP($A1512,'31.10.2022'!$A:$I,9,0)=TRUE),0,VLOOKUP($A1512,'31.10.2022'!$A:$I,9,0))</f>
        <v>0</v>
      </c>
      <c r="N1512" s="39">
        <f>IF(ISERROR(VLOOKUP($A1512,'30.11.2022'!$A:$I,9,0)=TRUE),0,VLOOKUP($A1512,'30.11.2022'!$A:$I,9,0))</f>
        <v>0</v>
      </c>
      <c r="O1512" s="39">
        <f>IF(ISERROR(VLOOKUP($A1512,'31.12.2022'!$A:$I,9,0)=TRUE),0,VLOOKUP($A1512,'31.12.2022'!$A:$I,9,0))</f>
        <v>0</v>
      </c>
    </row>
    <row r="1513" spans="1:15" x14ac:dyDescent="0.3">
      <c r="A1513" s="1" t="s">
        <v>1626</v>
      </c>
      <c r="B1513" s="1"/>
      <c r="C1513" s="53">
        <f t="shared" si="23"/>
        <v>11</v>
      </c>
      <c r="D1513" s="2">
        <f>IF(ISERROR(VLOOKUP($A1513,'31.01.2022'!$A:$I,9,0)=TRUE),0,VLOOKUP($A1513,'31.01.2022'!$A:$I,9,0))</f>
        <v>0</v>
      </c>
      <c r="E1513" s="2">
        <f>IF(ISERROR(VLOOKUP($A1513,'28.02.2022'!$A:$I,9,0)=TRUE),0,VLOOKUP($A1513,'28.02.2022'!$A:$I,9,0))</f>
        <v>0</v>
      </c>
      <c r="F1513" s="2">
        <f>IF(ISERROR(VLOOKUP($A1513,'31.03.2022'!$A:$I,9,0)=TRUE),0,VLOOKUP($A1513,'31.03.2022'!$A:$I,9,0))</f>
        <v>-89680</v>
      </c>
      <c r="G1513" s="2">
        <f>IF(ISERROR(VLOOKUP($A1513,'30.04.2022'!$A:$I,9,0)=TRUE),0,VLOOKUP($A1513,'30.04.2022'!$A:$I,9,0))</f>
        <v>-174442</v>
      </c>
      <c r="H1513" s="2">
        <f>IF(ISERROR(VLOOKUP($A1513,'31.05.2022'!$A:$I,9,0)=TRUE),0,VLOOKUP($A1513,'31.05.2022'!$A:$I,9,0))</f>
        <v>-55374</v>
      </c>
      <c r="I1513" s="2">
        <f>IF(ISERROR(VLOOKUP($A1513,'30.06.2022'!$A:$I,9,0)=TRUE),0,VLOOKUP($A1513,'30.06.2022'!$A:$I,9,0))</f>
        <v>-216122</v>
      </c>
      <c r="J1513" s="39">
        <f>IF(ISERROR(VLOOKUP($A1513,'31.07.2022'!$A:$I,9,0)=TRUE),0,VLOOKUP($A1513,'31.07.2022'!$A:$I,9,0))</f>
        <v>-216122</v>
      </c>
      <c r="K1513" s="39">
        <f>IF(ISERROR(VLOOKUP($A1513,'31.08.2022'!$A:$I,9,0)=TRUE),0,VLOOKUP($A1513,'31.08.2022'!$A:$I,9,0))</f>
        <v>-216122</v>
      </c>
      <c r="L1513" s="39">
        <f>IF(ISERROR(VLOOKUP($A1513,'30.09.2022'!$A:$I,9,0)=TRUE),0,VLOOKUP($A1513,'30.09.2022'!$A:$I,9,0))</f>
        <v>-216122</v>
      </c>
      <c r="M1513" s="39">
        <f>IF(ISERROR(VLOOKUP($A1513,'31.10.2022'!$A:$I,9,0)=TRUE),0,VLOOKUP($A1513,'31.10.2022'!$A:$I,9,0))</f>
        <v>-216122</v>
      </c>
      <c r="N1513" s="39">
        <f>IF(ISERROR(VLOOKUP($A1513,'30.11.2022'!$A:$I,9,0)=TRUE),0,VLOOKUP($A1513,'30.11.2022'!$A:$I,9,0))</f>
        <v>-216122</v>
      </c>
      <c r="O1513" s="39">
        <f>IF(ISERROR(VLOOKUP($A1513,'31.12.2022'!$A:$I,9,0)=TRUE),0,VLOOKUP($A1513,'31.12.2022'!$A:$I,9,0))</f>
        <v>-216122</v>
      </c>
    </row>
    <row r="1514" spans="1:15" x14ac:dyDescent="0.3">
      <c r="A1514" s="1" t="s">
        <v>1627</v>
      </c>
      <c r="B1514" s="1"/>
      <c r="C1514" s="53">
        <f t="shared" si="23"/>
        <v>11</v>
      </c>
      <c r="D1514" s="2">
        <f>IF(ISERROR(VLOOKUP($A1514,'31.01.2022'!$A:$I,9,0)=TRUE),0,VLOOKUP($A1514,'31.01.2022'!$A:$I,9,0))</f>
        <v>0</v>
      </c>
      <c r="E1514" s="2">
        <f>IF(ISERROR(VLOOKUP($A1514,'28.02.2022'!$A:$I,9,0)=TRUE),0,VLOOKUP($A1514,'28.02.2022'!$A:$I,9,0))</f>
        <v>0</v>
      </c>
      <c r="F1514" s="2">
        <f>IF(ISERROR(VLOOKUP($A1514,'31.03.2022'!$A:$I,9,0)=TRUE),0,VLOOKUP($A1514,'31.03.2022'!$A:$I,9,0))</f>
        <v>-9.9999999999909051E-3</v>
      </c>
      <c r="G1514" s="2">
        <f>IF(ISERROR(VLOOKUP($A1514,'30.04.2022'!$A:$I,9,0)=TRUE),0,VLOOKUP($A1514,'30.04.2022'!$A:$I,9,0))</f>
        <v>-9.9999999999909051E-3</v>
      </c>
      <c r="H1514" s="2">
        <f>IF(ISERROR(VLOOKUP($A1514,'31.05.2022'!$A:$I,9,0)=TRUE),0,VLOOKUP($A1514,'31.05.2022'!$A:$I,9,0))</f>
        <v>-9.9999999999909051E-3</v>
      </c>
      <c r="I1514" s="2">
        <f>IF(ISERROR(VLOOKUP($A1514,'30.06.2022'!$A:$I,9,0)=TRUE),0,VLOOKUP($A1514,'30.06.2022'!$A:$I,9,0))</f>
        <v>-9.9999999999909051E-3</v>
      </c>
      <c r="J1514" s="39">
        <f>IF(ISERROR(VLOOKUP($A1514,'31.07.2022'!$A:$I,9,0)=TRUE),0,VLOOKUP($A1514,'31.07.2022'!$A:$I,9,0))</f>
        <v>-9.9999999999909051E-3</v>
      </c>
      <c r="K1514" s="39">
        <f>IF(ISERROR(VLOOKUP($A1514,'31.08.2022'!$A:$I,9,0)=TRUE),0,VLOOKUP($A1514,'31.08.2022'!$A:$I,9,0))</f>
        <v>-9.9999999999909051E-3</v>
      </c>
      <c r="L1514" s="39">
        <f>IF(ISERROR(VLOOKUP($A1514,'30.09.2022'!$A:$I,9,0)=TRUE),0,VLOOKUP($A1514,'30.09.2022'!$A:$I,9,0))</f>
        <v>-9.9999999999909051E-3</v>
      </c>
      <c r="M1514" s="39">
        <f>IF(ISERROR(VLOOKUP($A1514,'31.10.2022'!$A:$I,9,0)=TRUE),0,VLOOKUP($A1514,'31.10.2022'!$A:$I,9,0))</f>
        <v>-9.9999999999909051E-3</v>
      </c>
      <c r="N1514" s="39">
        <f>IF(ISERROR(VLOOKUP($A1514,'30.11.2022'!$A:$I,9,0)=TRUE),0,VLOOKUP($A1514,'30.11.2022'!$A:$I,9,0))</f>
        <v>-9.9999999999909051E-3</v>
      </c>
      <c r="O1514" s="39">
        <f>IF(ISERROR(VLOOKUP($A1514,'31.12.2022'!$A:$I,9,0)=TRUE),0,VLOOKUP($A1514,'31.12.2022'!$A:$I,9,0))</f>
        <v>-9.9999999999909051E-3</v>
      </c>
    </row>
    <row r="1515" spans="1:15" x14ac:dyDescent="0.3">
      <c r="A1515" s="1" t="s">
        <v>1628</v>
      </c>
      <c r="B1515" s="1"/>
      <c r="C1515" s="53">
        <f t="shared" si="23"/>
        <v>11</v>
      </c>
      <c r="D1515" s="2">
        <f>IF(ISERROR(VLOOKUP($A1515,'31.01.2022'!$A:$I,9,0)=TRUE),0,VLOOKUP($A1515,'31.01.2022'!$A:$I,9,0))</f>
        <v>0</v>
      </c>
      <c r="E1515" s="2">
        <f>IF(ISERROR(VLOOKUP($A1515,'28.02.2022'!$A:$I,9,0)=TRUE),0,VLOOKUP($A1515,'28.02.2022'!$A:$I,9,0))</f>
        <v>-193527.92</v>
      </c>
      <c r="F1515" s="2">
        <f>IF(ISERROR(VLOOKUP($A1515,'31.03.2022'!$A:$I,9,0)=TRUE),0,VLOOKUP($A1515,'31.03.2022'!$A:$I,9,0))</f>
        <v>-178763.56</v>
      </c>
      <c r="G1515" s="2">
        <f>IF(ISERROR(VLOOKUP($A1515,'30.04.2022'!$A:$I,9,0)=TRUE),0,VLOOKUP($A1515,'30.04.2022'!$A:$I,9,0))</f>
        <v>-169325.21000000002</v>
      </c>
      <c r="H1515" s="2">
        <f>IF(ISERROR(VLOOKUP($A1515,'31.05.2022'!$A:$I,9,0)=TRUE),0,VLOOKUP($A1515,'31.05.2022'!$A:$I,9,0))</f>
        <v>-183826.91000000003</v>
      </c>
      <c r="I1515" s="2">
        <f>IF(ISERROR(VLOOKUP($A1515,'30.06.2022'!$A:$I,9,0)=TRUE),0,VLOOKUP($A1515,'30.06.2022'!$A:$I,9,0))</f>
        <v>-202723.58000000002</v>
      </c>
      <c r="J1515" s="39">
        <f>IF(ISERROR(VLOOKUP($A1515,'31.07.2022'!$A:$I,9,0)=TRUE),0,VLOOKUP($A1515,'31.07.2022'!$A:$I,9,0))</f>
        <v>-202723.58000000002</v>
      </c>
      <c r="K1515" s="39">
        <f>IF(ISERROR(VLOOKUP($A1515,'31.08.2022'!$A:$I,9,0)=TRUE),0,VLOOKUP($A1515,'31.08.2022'!$A:$I,9,0))</f>
        <v>-202723.58000000002</v>
      </c>
      <c r="L1515" s="39">
        <f>IF(ISERROR(VLOOKUP($A1515,'30.09.2022'!$A:$I,9,0)=TRUE),0,VLOOKUP($A1515,'30.09.2022'!$A:$I,9,0))</f>
        <v>-202723.58000000002</v>
      </c>
      <c r="M1515" s="39">
        <f>IF(ISERROR(VLOOKUP($A1515,'31.10.2022'!$A:$I,9,0)=TRUE),0,VLOOKUP($A1515,'31.10.2022'!$A:$I,9,0))</f>
        <v>-202723.58000000002</v>
      </c>
      <c r="N1515" s="39">
        <f>IF(ISERROR(VLOOKUP($A1515,'30.11.2022'!$A:$I,9,0)=TRUE),0,VLOOKUP($A1515,'30.11.2022'!$A:$I,9,0))</f>
        <v>-202723.58000000002</v>
      </c>
      <c r="O1515" s="39">
        <f>IF(ISERROR(VLOOKUP($A1515,'31.12.2022'!$A:$I,9,0)=TRUE),0,VLOOKUP($A1515,'31.12.2022'!$A:$I,9,0))</f>
        <v>-202723.58000000002</v>
      </c>
    </row>
    <row r="1516" spans="1:15" x14ac:dyDescent="0.3">
      <c r="A1516" s="1" t="s">
        <v>1629</v>
      </c>
      <c r="B1516" s="1"/>
      <c r="C1516" s="53">
        <f t="shared" si="23"/>
        <v>11</v>
      </c>
      <c r="D1516" s="2">
        <f>IF(ISERROR(VLOOKUP($A1516,'31.01.2022'!$A:$I,9,0)=TRUE),0,VLOOKUP($A1516,'31.01.2022'!$A:$I,9,0))</f>
        <v>0</v>
      </c>
      <c r="E1516" s="2">
        <f>IF(ISERROR(VLOOKUP($A1516,'28.02.2022'!$A:$I,9,0)=TRUE),0,VLOOKUP($A1516,'28.02.2022'!$A:$I,9,0))</f>
        <v>0</v>
      </c>
      <c r="F1516" s="2">
        <f>IF(ISERROR(VLOOKUP($A1516,'31.03.2022'!$A:$I,9,0)=TRUE),0,VLOOKUP($A1516,'31.03.2022'!$A:$I,9,0))</f>
        <v>0</v>
      </c>
      <c r="G1516" s="2">
        <f>IF(ISERROR(VLOOKUP($A1516,'30.04.2022'!$A:$I,9,0)=TRUE),0,VLOOKUP($A1516,'30.04.2022'!$A:$I,9,0))</f>
        <v>0</v>
      </c>
      <c r="H1516" s="2">
        <f>IF(ISERROR(VLOOKUP($A1516,'31.05.2022'!$A:$I,9,0)=TRUE),0,VLOOKUP($A1516,'31.05.2022'!$A:$I,9,0))</f>
        <v>0</v>
      </c>
      <c r="I1516" s="2">
        <f>IF(ISERROR(VLOOKUP($A1516,'30.06.2022'!$A:$I,9,0)=TRUE),0,VLOOKUP($A1516,'30.06.2022'!$A:$I,9,0))</f>
        <v>0</v>
      </c>
      <c r="J1516" s="39">
        <f>IF(ISERROR(VLOOKUP($A1516,'31.07.2022'!$A:$I,9,0)=TRUE),0,VLOOKUP($A1516,'31.07.2022'!$A:$I,9,0))</f>
        <v>0</v>
      </c>
      <c r="K1516" s="39">
        <f>IF(ISERROR(VLOOKUP($A1516,'31.08.2022'!$A:$I,9,0)=TRUE),0,VLOOKUP($A1516,'31.08.2022'!$A:$I,9,0))</f>
        <v>0</v>
      </c>
      <c r="L1516" s="39">
        <f>IF(ISERROR(VLOOKUP($A1516,'30.09.2022'!$A:$I,9,0)=TRUE),0,VLOOKUP($A1516,'30.09.2022'!$A:$I,9,0))</f>
        <v>0</v>
      </c>
      <c r="M1516" s="39">
        <f>IF(ISERROR(VLOOKUP($A1516,'31.10.2022'!$A:$I,9,0)=TRUE),0,VLOOKUP($A1516,'31.10.2022'!$A:$I,9,0))</f>
        <v>0</v>
      </c>
      <c r="N1516" s="39">
        <f>IF(ISERROR(VLOOKUP($A1516,'30.11.2022'!$A:$I,9,0)=TRUE),0,VLOOKUP($A1516,'30.11.2022'!$A:$I,9,0))</f>
        <v>0</v>
      </c>
      <c r="O1516" s="39">
        <f>IF(ISERROR(VLOOKUP($A1516,'31.12.2022'!$A:$I,9,0)=TRUE),0,VLOOKUP($A1516,'31.12.2022'!$A:$I,9,0))</f>
        <v>0</v>
      </c>
    </row>
    <row r="1517" spans="1:15" x14ac:dyDescent="0.3">
      <c r="A1517" s="1" t="s">
        <v>1630</v>
      </c>
      <c r="B1517" s="1"/>
      <c r="C1517" s="53">
        <f t="shared" si="23"/>
        <v>11</v>
      </c>
      <c r="D1517" s="2">
        <f>IF(ISERROR(VLOOKUP($A1517,'31.01.2022'!$A:$I,9,0)=TRUE),0,VLOOKUP($A1517,'31.01.2022'!$A:$I,9,0))</f>
        <v>0</v>
      </c>
      <c r="E1517" s="2">
        <f>IF(ISERROR(VLOOKUP($A1517,'28.02.2022'!$A:$I,9,0)=TRUE),0,VLOOKUP($A1517,'28.02.2022'!$A:$I,9,0))</f>
        <v>0</v>
      </c>
      <c r="F1517" s="2">
        <f>IF(ISERROR(VLOOKUP($A1517,'31.03.2022'!$A:$I,9,0)=TRUE),0,VLOOKUP($A1517,'31.03.2022'!$A:$I,9,0))</f>
        <v>0</v>
      </c>
      <c r="G1517" s="2">
        <f>IF(ISERROR(VLOOKUP($A1517,'30.04.2022'!$A:$I,9,0)=TRUE),0,VLOOKUP($A1517,'30.04.2022'!$A:$I,9,0))</f>
        <v>0</v>
      </c>
      <c r="H1517" s="2">
        <f>IF(ISERROR(VLOOKUP($A1517,'31.05.2022'!$A:$I,9,0)=TRUE),0,VLOOKUP($A1517,'31.05.2022'!$A:$I,9,0))</f>
        <v>0</v>
      </c>
      <c r="I1517" s="2">
        <f>IF(ISERROR(VLOOKUP($A1517,'30.06.2022'!$A:$I,9,0)=TRUE),0,VLOOKUP($A1517,'30.06.2022'!$A:$I,9,0))</f>
        <v>1.0000000000218279E-2</v>
      </c>
      <c r="J1517" s="39">
        <f>IF(ISERROR(VLOOKUP($A1517,'31.07.2022'!$A:$I,9,0)=TRUE),0,VLOOKUP($A1517,'31.07.2022'!$A:$I,9,0))</f>
        <v>1.0000000000218279E-2</v>
      </c>
      <c r="K1517" s="39">
        <f>IF(ISERROR(VLOOKUP($A1517,'31.08.2022'!$A:$I,9,0)=TRUE),0,VLOOKUP($A1517,'31.08.2022'!$A:$I,9,0))</f>
        <v>1.0000000000218279E-2</v>
      </c>
      <c r="L1517" s="39">
        <f>IF(ISERROR(VLOOKUP($A1517,'30.09.2022'!$A:$I,9,0)=TRUE),0,VLOOKUP($A1517,'30.09.2022'!$A:$I,9,0))</f>
        <v>1.0000000000218279E-2</v>
      </c>
      <c r="M1517" s="39">
        <f>IF(ISERROR(VLOOKUP($A1517,'31.10.2022'!$A:$I,9,0)=TRUE),0,VLOOKUP($A1517,'31.10.2022'!$A:$I,9,0))</f>
        <v>1.0000000000218279E-2</v>
      </c>
      <c r="N1517" s="39">
        <f>IF(ISERROR(VLOOKUP($A1517,'30.11.2022'!$A:$I,9,0)=TRUE),0,VLOOKUP($A1517,'30.11.2022'!$A:$I,9,0))</f>
        <v>1.0000000000218279E-2</v>
      </c>
      <c r="O1517" s="39">
        <f>IF(ISERROR(VLOOKUP($A1517,'31.12.2022'!$A:$I,9,0)=TRUE),0,VLOOKUP($A1517,'31.12.2022'!$A:$I,9,0))</f>
        <v>1.0000000000218279E-2</v>
      </c>
    </row>
    <row r="1518" spans="1:15" x14ac:dyDescent="0.3">
      <c r="A1518" s="1" t="s">
        <v>1631</v>
      </c>
      <c r="B1518" s="1"/>
      <c r="C1518" s="53">
        <f t="shared" si="23"/>
        <v>11</v>
      </c>
      <c r="D1518" s="2">
        <f>IF(ISERROR(VLOOKUP($A1518,'31.01.2022'!$A:$I,9,0)=TRUE),0,VLOOKUP($A1518,'31.01.2022'!$A:$I,9,0))</f>
        <v>0</v>
      </c>
      <c r="E1518" s="2">
        <f>IF(ISERROR(VLOOKUP($A1518,'28.02.2022'!$A:$I,9,0)=TRUE),0,VLOOKUP($A1518,'28.02.2022'!$A:$I,9,0))</f>
        <v>0</v>
      </c>
      <c r="F1518" s="2">
        <f>IF(ISERROR(VLOOKUP($A1518,'31.03.2022'!$A:$I,9,0)=TRUE),0,VLOOKUP($A1518,'31.03.2022'!$A:$I,9,0))</f>
        <v>0</v>
      </c>
      <c r="G1518" s="2">
        <f>IF(ISERROR(VLOOKUP($A1518,'30.04.2022'!$A:$I,9,0)=TRUE),0,VLOOKUP($A1518,'30.04.2022'!$A:$I,9,0))</f>
        <v>0</v>
      </c>
      <c r="H1518" s="2">
        <f>IF(ISERROR(VLOOKUP($A1518,'31.05.2022'!$A:$I,9,0)=TRUE),0,VLOOKUP($A1518,'31.05.2022'!$A:$I,9,0))</f>
        <v>0</v>
      </c>
      <c r="I1518" s="2">
        <f>IF(ISERROR(VLOOKUP($A1518,'30.06.2022'!$A:$I,9,0)=TRUE),0,VLOOKUP($A1518,'30.06.2022'!$A:$I,9,0))</f>
        <v>0</v>
      </c>
      <c r="J1518" s="39">
        <f>IF(ISERROR(VLOOKUP($A1518,'31.07.2022'!$A:$I,9,0)=TRUE),0,VLOOKUP($A1518,'31.07.2022'!$A:$I,9,0))</f>
        <v>0</v>
      </c>
      <c r="K1518" s="39">
        <f>IF(ISERROR(VLOOKUP($A1518,'31.08.2022'!$A:$I,9,0)=TRUE),0,VLOOKUP($A1518,'31.08.2022'!$A:$I,9,0))</f>
        <v>0</v>
      </c>
      <c r="L1518" s="39">
        <f>IF(ISERROR(VLOOKUP($A1518,'30.09.2022'!$A:$I,9,0)=TRUE),0,VLOOKUP($A1518,'30.09.2022'!$A:$I,9,0))</f>
        <v>0</v>
      </c>
      <c r="M1518" s="39">
        <f>IF(ISERROR(VLOOKUP($A1518,'31.10.2022'!$A:$I,9,0)=TRUE),0,VLOOKUP($A1518,'31.10.2022'!$A:$I,9,0))</f>
        <v>0</v>
      </c>
      <c r="N1518" s="39">
        <f>IF(ISERROR(VLOOKUP($A1518,'30.11.2022'!$A:$I,9,0)=TRUE),0,VLOOKUP($A1518,'30.11.2022'!$A:$I,9,0))</f>
        <v>0</v>
      </c>
      <c r="O1518" s="39">
        <f>IF(ISERROR(VLOOKUP($A1518,'31.12.2022'!$A:$I,9,0)=TRUE),0,VLOOKUP($A1518,'31.12.2022'!$A:$I,9,0))</f>
        <v>0</v>
      </c>
    </row>
    <row r="1519" spans="1:15" x14ac:dyDescent="0.3">
      <c r="A1519" s="1" t="s">
        <v>1632</v>
      </c>
      <c r="B1519" s="1"/>
      <c r="C1519" s="53">
        <f t="shared" si="23"/>
        <v>11</v>
      </c>
      <c r="D1519" s="2">
        <f>IF(ISERROR(VLOOKUP($A1519,'31.01.2022'!$A:$I,9,0)=TRUE),0,VLOOKUP($A1519,'31.01.2022'!$A:$I,9,0))</f>
        <v>0</v>
      </c>
      <c r="E1519" s="2">
        <f>IF(ISERROR(VLOOKUP($A1519,'28.02.2022'!$A:$I,9,0)=TRUE),0,VLOOKUP($A1519,'28.02.2022'!$A:$I,9,0))</f>
        <v>0</v>
      </c>
      <c r="F1519" s="2">
        <f>IF(ISERROR(VLOOKUP($A1519,'31.03.2022'!$A:$I,9,0)=TRUE),0,VLOOKUP($A1519,'31.03.2022'!$A:$I,9,0))</f>
        <v>0</v>
      </c>
      <c r="G1519" s="2">
        <f>IF(ISERROR(VLOOKUP($A1519,'30.04.2022'!$A:$I,9,0)=TRUE),0,VLOOKUP($A1519,'30.04.2022'!$A:$I,9,0))</f>
        <v>0</v>
      </c>
      <c r="H1519" s="2">
        <f>IF(ISERROR(VLOOKUP($A1519,'31.05.2022'!$A:$I,9,0)=TRUE),0,VLOOKUP($A1519,'31.05.2022'!$A:$I,9,0))</f>
        <v>0</v>
      </c>
      <c r="I1519" s="2">
        <f>IF(ISERROR(VLOOKUP($A1519,'30.06.2022'!$A:$I,9,0)=TRUE),0,VLOOKUP($A1519,'30.06.2022'!$A:$I,9,0))</f>
        <v>0</v>
      </c>
      <c r="J1519" s="39">
        <f>IF(ISERROR(VLOOKUP($A1519,'31.07.2022'!$A:$I,9,0)=TRUE),0,VLOOKUP($A1519,'31.07.2022'!$A:$I,9,0))</f>
        <v>0</v>
      </c>
      <c r="K1519" s="39">
        <f>IF(ISERROR(VLOOKUP($A1519,'31.08.2022'!$A:$I,9,0)=TRUE),0,VLOOKUP($A1519,'31.08.2022'!$A:$I,9,0))</f>
        <v>0</v>
      </c>
      <c r="L1519" s="39">
        <f>IF(ISERROR(VLOOKUP($A1519,'30.09.2022'!$A:$I,9,0)=TRUE),0,VLOOKUP($A1519,'30.09.2022'!$A:$I,9,0))</f>
        <v>0</v>
      </c>
      <c r="M1519" s="39">
        <f>IF(ISERROR(VLOOKUP($A1519,'31.10.2022'!$A:$I,9,0)=TRUE),0,VLOOKUP($A1519,'31.10.2022'!$A:$I,9,0))</f>
        <v>0</v>
      </c>
      <c r="N1519" s="39">
        <f>IF(ISERROR(VLOOKUP($A1519,'30.11.2022'!$A:$I,9,0)=TRUE),0,VLOOKUP($A1519,'30.11.2022'!$A:$I,9,0))</f>
        <v>0</v>
      </c>
      <c r="O1519" s="39">
        <f>IF(ISERROR(VLOOKUP($A1519,'31.12.2022'!$A:$I,9,0)=TRUE),0,VLOOKUP($A1519,'31.12.2022'!$A:$I,9,0))</f>
        <v>0</v>
      </c>
    </row>
    <row r="1520" spans="1:15" x14ac:dyDescent="0.3">
      <c r="A1520" s="1" t="s">
        <v>1633</v>
      </c>
      <c r="B1520" s="1"/>
      <c r="C1520" s="53">
        <f t="shared" si="23"/>
        <v>11</v>
      </c>
      <c r="D1520" s="2">
        <f>IF(ISERROR(VLOOKUP($A1520,'31.01.2022'!$A:$I,9,0)=TRUE),0,VLOOKUP($A1520,'31.01.2022'!$A:$I,9,0))</f>
        <v>0</v>
      </c>
      <c r="E1520" s="2">
        <f>IF(ISERROR(VLOOKUP($A1520,'28.02.2022'!$A:$I,9,0)=TRUE),0,VLOOKUP($A1520,'28.02.2022'!$A:$I,9,0))</f>
        <v>0</v>
      </c>
      <c r="F1520" s="2">
        <f>IF(ISERROR(VLOOKUP($A1520,'31.03.2022'!$A:$I,9,0)=TRUE),0,VLOOKUP($A1520,'31.03.2022'!$A:$I,9,0))</f>
        <v>0</v>
      </c>
      <c r="G1520" s="2">
        <f>IF(ISERROR(VLOOKUP($A1520,'30.04.2022'!$A:$I,9,0)=TRUE),0,VLOOKUP($A1520,'30.04.2022'!$A:$I,9,0))</f>
        <v>-4484.16</v>
      </c>
      <c r="H1520" s="2">
        <f>IF(ISERROR(VLOOKUP($A1520,'31.05.2022'!$A:$I,9,0)=TRUE),0,VLOOKUP($A1520,'31.05.2022'!$A:$I,9,0))</f>
        <v>-4484.16</v>
      </c>
      <c r="I1520" s="2">
        <f>IF(ISERROR(VLOOKUP($A1520,'30.06.2022'!$A:$I,9,0)=TRUE),0,VLOOKUP($A1520,'30.06.2022'!$A:$I,9,0))</f>
        <v>-5857.92</v>
      </c>
      <c r="J1520" s="39">
        <f>IF(ISERROR(VLOOKUP($A1520,'31.07.2022'!$A:$I,9,0)=TRUE),0,VLOOKUP($A1520,'31.07.2022'!$A:$I,9,0))</f>
        <v>-5857.92</v>
      </c>
      <c r="K1520" s="39">
        <f>IF(ISERROR(VLOOKUP($A1520,'31.08.2022'!$A:$I,9,0)=TRUE),0,VLOOKUP($A1520,'31.08.2022'!$A:$I,9,0))</f>
        <v>-5857.92</v>
      </c>
      <c r="L1520" s="39">
        <f>IF(ISERROR(VLOOKUP($A1520,'30.09.2022'!$A:$I,9,0)=TRUE),0,VLOOKUP($A1520,'30.09.2022'!$A:$I,9,0))</f>
        <v>-5857.92</v>
      </c>
      <c r="M1520" s="39">
        <f>IF(ISERROR(VLOOKUP($A1520,'31.10.2022'!$A:$I,9,0)=TRUE),0,VLOOKUP($A1520,'31.10.2022'!$A:$I,9,0))</f>
        <v>-5857.92</v>
      </c>
      <c r="N1520" s="39">
        <f>IF(ISERROR(VLOOKUP($A1520,'30.11.2022'!$A:$I,9,0)=TRUE),0,VLOOKUP($A1520,'30.11.2022'!$A:$I,9,0))</f>
        <v>-5857.92</v>
      </c>
      <c r="O1520" s="39">
        <f>IF(ISERROR(VLOOKUP($A1520,'31.12.2022'!$A:$I,9,0)=TRUE),0,VLOOKUP($A1520,'31.12.2022'!$A:$I,9,0))</f>
        <v>-5857.92</v>
      </c>
    </row>
    <row r="1521" spans="1:15" x14ac:dyDescent="0.3">
      <c r="A1521" s="1" t="s">
        <v>1634</v>
      </c>
      <c r="B1521" s="1"/>
      <c r="C1521" s="53">
        <f t="shared" si="23"/>
        <v>11</v>
      </c>
      <c r="D1521" s="2">
        <f>IF(ISERROR(VLOOKUP($A1521,'31.01.2022'!$A:$I,9,0)=TRUE),0,VLOOKUP($A1521,'31.01.2022'!$A:$I,9,0))</f>
        <v>0</v>
      </c>
      <c r="E1521" s="2">
        <f>IF(ISERROR(VLOOKUP($A1521,'28.02.2022'!$A:$I,9,0)=TRUE),0,VLOOKUP($A1521,'28.02.2022'!$A:$I,9,0))</f>
        <v>0</v>
      </c>
      <c r="F1521" s="2">
        <f>IF(ISERROR(VLOOKUP($A1521,'31.03.2022'!$A:$I,9,0)=TRUE),0,VLOOKUP($A1521,'31.03.2022'!$A:$I,9,0))</f>
        <v>0</v>
      </c>
      <c r="G1521" s="2">
        <f>IF(ISERROR(VLOOKUP($A1521,'30.04.2022'!$A:$I,9,0)=TRUE),0,VLOOKUP($A1521,'30.04.2022'!$A:$I,9,0))</f>
        <v>32482.84</v>
      </c>
      <c r="H1521" s="2">
        <f>IF(ISERROR(VLOOKUP($A1521,'31.05.2022'!$A:$I,9,0)=TRUE),0,VLOOKUP($A1521,'31.05.2022'!$A:$I,9,0))</f>
        <v>0</v>
      </c>
      <c r="I1521" s="2">
        <f>IF(ISERROR(VLOOKUP($A1521,'30.06.2022'!$A:$I,9,0)=TRUE),0,VLOOKUP($A1521,'30.06.2022'!$A:$I,9,0))</f>
        <v>0</v>
      </c>
      <c r="J1521" s="39">
        <f>IF(ISERROR(VLOOKUP($A1521,'31.07.2022'!$A:$I,9,0)=TRUE),0,VLOOKUP($A1521,'31.07.2022'!$A:$I,9,0))</f>
        <v>0</v>
      </c>
      <c r="K1521" s="39">
        <f>IF(ISERROR(VLOOKUP($A1521,'31.08.2022'!$A:$I,9,0)=TRUE),0,VLOOKUP($A1521,'31.08.2022'!$A:$I,9,0))</f>
        <v>0</v>
      </c>
      <c r="L1521" s="39">
        <f>IF(ISERROR(VLOOKUP($A1521,'30.09.2022'!$A:$I,9,0)=TRUE),0,VLOOKUP($A1521,'30.09.2022'!$A:$I,9,0))</f>
        <v>0</v>
      </c>
      <c r="M1521" s="39">
        <f>IF(ISERROR(VLOOKUP($A1521,'31.10.2022'!$A:$I,9,0)=TRUE),0,VLOOKUP($A1521,'31.10.2022'!$A:$I,9,0))</f>
        <v>0</v>
      </c>
      <c r="N1521" s="39">
        <f>IF(ISERROR(VLOOKUP($A1521,'30.11.2022'!$A:$I,9,0)=TRUE),0,VLOOKUP($A1521,'30.11.2022'!$A:$I,9,0))</f>
        <v>0</v>
      </c>
      <c r="O1521" s="39">
        <f>IF(ISERROR(VLOOKUP($A1521,'31.12.2022'!$A:$I,9,0)=TRUE),0,VLOOKUP($A1521,'31.12.2022'!$A:$I,9,0))</f>
        <v>0</v>
      </c>
    </row>
    <row r="1522" spans="1:15" x14ac:dyDescent="0.3">
      <c r="A1522" s="1" t="s">
        <v>1635</v>
      </c>
      <c r="B1522" s="1"/>
      <c r="C1522" s="53">
        <f t="shared" si="23"/>
        <v>11</v>
      </c>
      <c r="D1522" s="2">
        <f>IF(ISERROR(VLOOKUP($A1522,'31.01.2022'!$A:$I,9,0)=TRUE),0,VLOOKUP($A1522,'31.01.2022'!$A:$I,9,0))</f>
        <v>0</v>
      </c>
      <c r="E1522" s="2">
        <f>IF(ISERROR(VLOOKUP($A1522,'28.02.2022'!$A:$I,9,0)=TRUE),0,VLOOKUP($A1522,'28.02.2022'!$A:$I,9,0))</f>
        <v>0</v>
      </c>
      <c r="F1522" s="2">
        <f>IF(ISERROR(VLOOKUP($A1522,'31.03.2022'!$A:$I,9,0)=TRUE),0,VLOOKUP($A1522,'31.03.2022'!$A:$I,9,0))</f>
        <v>0</v>
      </c>
      <c r="G1522" s="2">
        <f>IF(ISERROR(VLOOKUP($A1522,'30.04.2022'!$A:$I,9,0)=TRUE),0,VLOOKUP($A1522,'30.04.2022'!$A:$I,9,0))</f>
        <v>0</v>
      </c>
      <c r="H1522" s="2">
        <f>IF(ISERROR(VLOOKUP($A1522,'31.05.2022'!$A:$I,9,0)=TRUE),0,VLOOKUP($A1522,'31.05.2022'!$A:$I,9,0))</f>
        <v>0</v>
      </c>
      <c r="I1522" s="2">
        <f>IF(ISERROR(VLOOKUP($A1522,'30.06.2022'!$A:$I,9,0)=TRUE),0,VLOOKUP($A1522,'30.06.2022'!$A:$I,9,0))</f>
        <v>0</v>
      </c>
      <c r="J1522" s="39">
        <f>IF(ISERROR(VLOOKUP($A1522,'31.07.2022'!$A:$I,9,0)=TRUE),0,VLOOKUP($A1522,'31.07.2022'!$A:$I,9,0))</f>
        <v>0</v>
      </c>
      <c r="K1522" s="39">
        <f>IF(ISERROR(VLOOKUP($A1522,'31.08.2022'!$A:$I,9,0)=TRUE),0,VLOOKUP($A1522,'31.08.2022'!$A:$I,9,0))</f>
        <v>0</v>
      </c>
      <c r="L1522" s="39">
        <f>IF(ISERROR(VLOOKUP($A1522,'30.09.2022'!$A:$I,9,0)=TRUE),0,VLOOKUP($A1522,'30.09.2022'!$A:$I,9,0))</f>
        <v>0</v>
      </c>
      <c r="M1522" s="39">
        <f>IF(ISERROR(VLOOKUP($A1522,'31.10.2022'!$A:$I,9,0)=TRUE),0,VLOOKUP($A1522,'31.10.2022'!$A:$I,9,0))</f>
        <v>0</v>
      </c>
      <c r="N1522" s="39">
        <f>IF(ISERROR(VLOOKUP($A1522,'30.11.2022'!$A:$I,9,0)=TRUE),0,VLOOKUP($A1522,'30.11.2022'!$A:$I,9,0))</f>
        <v>0</v>
      </c>
      <c r="O1522" s="39">
        <f>IF(ISERROR(VLOOKUP($A1522,'31.12.2022'!$A:$I,9,0)=TRUE),0,VLOOKUP($A1522,'31.12.2022'!$A:$I,9,0))</f>
        <v>0</v>
      </c>
    </row>
    <row r="1523" spans="1:15" x14ac:dyDescent="0.3">
      <c r="A1523" s="1" t="s">
        <v>1636</v>
      </c>
      <c r="B1523" s="1"/>
      <c r="C1523" s="53">
        <f t="shared" si="23"/>
        <v>11</v>
      </c>
      <c r="D1523" s="2">
        <f>IF(ISERROR(VLOOKUP($A1523,'31.01.2022'!$A:$I,9,0)=TRUE),0,VLOOKUP($A1523,'31.01.2022'!$A:$I,9,0))</f>
        <v>0</v>
      </c>
      <c r="E1523" s="2">
        <f>IF(ISERROR(VLOOKUP($A1523,'28.02.2022'!$A:$I,9,0)=TRUE),0,VLOOKUP($A1523,'28.02.2022'!$A:$I,9,0))</f>
        <v>0</v>
      </c>
      <c r="F1523" s="2">
        <f>IF(ISERROR(VLOOKUP($A1523,'31.03.2022'!$A:$I,9,0)=TRUE),0,VLOOKUP($A1523,'31.03.2022'!$A:$I,9,0))</f>
        <v>-4484</v>
      </c>
      <c r="G1523" s="2">
        <f>IF(ISERROR(VLOOKUP($A1523,'30.04.2022'!$A:$I,9,0)=TRUE),0,VLOOKUP($A1523,'30.04.2022'!$A:$I,9,0))</f>
        <v>-4484</v>
      </c>
      <c r="H1523" s="2">
        <f>IF(ISERROR(VLOOKUP($A1523,'31.05.2022'!$A:$I,9,0)=TRUE),0,VLOOKUP($A1523,'31.05.2022'!$A:$I,9,0))</f>
        <v>-4484</v>
      </c>
      <c r="I1523" s="2">
        <f>IF(ISERROR(VLOOKUP($A1523,'30.06.2022'!$A:$I,9,0)=TRUE),0,VLOOKUP($A1523,'30.06.2022'!$A:$I,9,0))</f>
        <v>-4484</v>
      </c>
      <c r="J1523" s="39">
        <f>IF(ISERROR(VLOOKUP($A1523,'31.07.2022'!$A:$I,9,0)=TRUE),0,VLOOKUP($A1523,'31.07.2022'!$A:$I,9,0))</f>
        <v>-4484</v>
      </c>
      <c r="K1523" s="39">
        <f>IF(ISERROR(VLOOKUP($A1523,'31.08.2022'!$A:$I,9,0)=TRUE),0,VLOOKUP($A1523,'31.08.2022'!$A:$I,9,0))</f>
        <v>-4484</v>
      </c>
      <c r="L1523" s="39">
        <f>IF(ISERROR(VLOOKUP($A1523,'30.09.2022'!$A:$I,9,0)=TRUE),0,VLOOKUP($A1523,'30.09.2022'!$A:$I,9,0))</f>
        <v>-4484</v>
      </c>
      <c r="M1523" s="39">
        <f>IF(ISERROR(VLOOKUP($A1523,'31.10.2022'!$A:$I,9,0)=TRUE),0,VLOOKUP($A1523,'31.10.2022'!$A:$I,9,0))</f>
        <v>-4484</v>
      </c>
      <c r="N1523" s="39">
        <f>IF(ISERROR(VLOOKUP($A1523,'30.11.2022'!$A:$I,9,0)=TRUE),0,VLOOKUP($A1523,'30.11.2022'!$A:$I,9,0))</f>
        <v>-4484</v>
      </c>
      <c r="O1523" s="39">
        <f>IF(ISERROR(VLOOKUP($A1523,'31.12.2022'!$A:$I,9,0)=TRUE),0,VLOOKUP($A1523,'31.12.2022'!$A:$I,9,0))</f>
        <v>-4484</v>
      </c>
    </row>
    <row r="1524" spans="1:15" x14ac:dyDescent="0.3">
      <c r="A1524" s="1" t="s">
        <v>1637</v>
      </c>
      <c r="B1524" s="1"/>
      <c r="C1524" s="53">
        <f t="shared" si="23"/>
        <v>11</v>
      </c>
      <c r="D1524" s="2">
        <f>IF(ISERROR(VLOOKUP($A1524,'31.01.2022'!$A:$I,9,0)=TRUE),0,VLOOKUP($A1524,'31.01.2022'!$A:$I,9,0))</f>
        <v>0</v>
      </c>
      <c r="E1524" s="2">
        <f>IF(ISERROR(VLOOKUP($A1524,'28.02.2022'!$A:$I,9,0)=TRUE),0,VLOOKUP($A1524,'28.02.2022'!$A:$I,9,0))</f>
        <v>0</v>
      </c>
      <c r="F1524" s="2">
        <f>IF(ISERROR(VLOOKUP($A1524,'31.03.2022'!$A:$I,9,0)=TRUE),0,VLOOKUP($A1524,'31.03.2022'!$A:$I,9,0))</f>
        <v>0</v>
      </c>
      <c r="G1524" s="2">
        <f>IF(ISERROR(VLOOKUP($A1524,'30.04.2022'!$A:$I,9,0)=TRUE),0,VLOOKUP($A1524,'30.04.2022'!$A:$I,9,0))</f>
        <v>0</v>
      </c>
      <c r="H1524" s="2">
        <f>IF(ISERROR(VLOOKUP($A1524,'31.05.2022'!$A:$I,9,0)=TRUE),0,VLOOKUP($A1524,'31.05.2022'!$A:$I,9,0))</f>
        <v>0</v>
      </c>
      <c r="I1524" s="2">
        <f>IF(ISERROR(VLOOKUP($A1524,'30.06.2022'!$A:$I,9,0)=TRUE),0,VLOOKUP($A1524,'30.06.2022'!$A:$I,9,0))</f>
        <v>0</v>
      </c>
      <c r="J1524" s="39">
        <f>IF(ISERROR(VLOOKUP($A1524,'31.07.2022'!$A:$I,9,0)=TRUE),0,VLOOKUP($A1524,'31.07.2022'!$A:$I,9,0))</f>
        <v>0</v>
      </c>
      <c r="K1524" s="39">
        <f>IF(ISERROR(VLOOKUP($A1524,'31.08.2022'!$A:$I,9,0)=TRUE),0,VLOOKUP($A1524,'31.08.2022'!$A:$I,9,0))</f>
        <v>0</v>
      </c>
      <c r="L1524" s="39">
        <f>IF(ISERROR(VLOOKUP($A1524,'30.09.2022'!$A:$I,9,0)=TRUE),0,VLOOKUP($A1524,'30.09.2022'!$A:$I,9,0))</f>
        <v>0</v>
      </c>
      <c r="M1524" s="39">
        <f>IF(ISERROR(VLOOKUP($A1524,'31.10.2022'!$A:$I,9,0)=TRUE),0,VLOOKUP($A1524,'31.10.2022'!$A:$I,9,0))</f>
        <v>0</v>
      </c>
      <c r="N1524" s="39">
        <f>IF(ISERROR(VLOOKUP($A1524,'30.11.2022'!$A:$I,9,0)=TRUE),0,VLOOKUP($A1524,'30.11.2022'!$A:$I,9,0))</f>
        <v>0</v>
      </c>
      <c r="O1524" s="39">
        <f>IF(ISERROR(VLOOKUP($A1524,'31.12.2022'!$A:$I,9,0)=TRUE),0,VLOOKUP($A1524,'31.12.2022'!$A:$I,9,0))</f>
        <v>0</v>
      </c>
    </row>
    <row r="1525" spans="1:15" x14ac:dyDescent="0.3">
      <c r="A1525" s="1" t="s">
        <v>1638</v>
      </c>
      <c r="B1525" s="1"/>
      <c r="C1525" s="53">
        <f t="shared" si="23"/>
        <v>11</v>
      </c>
      <c r="D1525" s="2">
        <f>IF(ISERROR(VLOOKUP($A1525,'31.01.2022'!$A:$I,9,0)=TRUE),0,VLOOKUP($A1525,'31.01.2022'!$A:$I,9,0))</f>
        <v>0</v>
      </c>
      <c r="E1525" s="2">
        <f>IF(ISERROR(VLOOKUP($A1525,'28.02.2022'!$A:$I,9,0)=TRUE),0,VLOOKUP($A1525,'28.02.2022'!$A:$I,9,0))</f>
        <v>0</v>
      </c>
      <c r="F1525" s="2">
        <f>IF(ISERROR(VLOOKUP($A1525,'31.03.2022'!$A:$I,9,0)=TRUE),0,VLOOKUP($A1525,'31.03.2022'!$A:$I,9,0))</f>
        <v>0</v>
      </c>
      <c r="G1525" s="2">
        <f>IF(ISERROR(VLOOKUP($A1525,'30.04.2022'!$A:$I,9,0)=TRUE),0,VLOOKUP($A1525,'30.04.2022'!$A:$I,9,0))</f>
        <v>0</v>
      </c>
      <c r="H1525" s="2">
        <f>IF(ISERROR(VLOOKUP($A1525,'31.05.2022'!$A:$I,9,0)=TRUE),0,VLOOKUP($A1525,'31.05.2022'!$A:$I,9,0))</f>
        <v>0</v>
      </c>
      <c r="I1525" s="2">
        <f>IF(ISERROR(VLOOKUP($A1525,'30.06.2022'!$A:$I,9,0)=TRUE),0,VLOOKUP($A1525,'30.06.2022'!$A:$I,9,0))</f>
        <v>0</v>
      </c>
      <c r="J1525" s="39">
        <f>IF(ISERROR(VLOOKUP($A1525,'31.07.2022'!$A:$I,9,0)=TRUE),0,VLOOKUP($A1525,'31.07.2022'!$A:$I,9,0))</f>
        <v>0</v>
      </c>
      <c r="K1525" s="39">
        <f>IF(ISERROR(VLOOKUP($A1525,'31.08.2022'!$A:$I,9,0)=TRUE),0,VLOOKUP($A1525,'31.08.2022'!$A:$I,9,0))</f>
        <v>0</v>
      </c>
      <c r="L1525" s="39">
        <f>IF(ISERROR(VLOOKUP($A1525,'30.09.2022'!$A:$I,9,0)=TRUE),0,VLOOKUP($A1525,'30.09.2022'!$A:$I,9,0))</f>
        <v>0</v>
      </c>
      <c r="M1525" s="39">
        <f>IF(ISERROR(VLOOKUP($A1525,'31.10.2022'!$A:$I,9,0)=TRUE),0,VLOOKUP($A1525,'31.10.2022'!$A:$I,9,0))</f>
        <v>0</v>
      </c>
      <c r="N1525" s="39">
        <f>IF(ISERROR(VLOOKUP($A1525,'30.11.2022'!$A:$I,9,0)=TRUE),0,VLOOKUP($A1525,'30.11.2022'!$A:$I,9,0))</f>
        <v>0</v>
      </c>
      <c r="O1525" s="39">
        <f>IF(ISERROR(VLOOKUP($A1525,'31.12.2022'!$A:$I,9,0)=TRUE),0,VLOOKUP($A1525,'31.12.2022'!$A:$I,9,0))</f>
        <v>0</v>
      </c>
    </row>
    <row r="1526" spans="1:15" x14ac:dyDescent="0.3">
      <c r="A1526" s="1" t="s">
        <v>1639</v>
      </c>
      <c r="B1526" s="1"/>
      <c r="C1526" s="53">
        <f t="shared" si="23"/>
        <v>11</v>
      </c>
      <c r="D1526" s="2">
        <f>IF(ISERROR(VLOOKUP($A1526,'31.01.2022'!$A:$I,9,0)=TRUE),0,VLOOKUP($A1526,'31.01.2022'!$A:$I,9,0))</f>
        <v>0</v>
      </c>
      <c r="E1526" s="2">
        <f>IF(ISERROR(VLOOKUP($A1526,'28.02.2022'!$A:$I,9,0)=TRUE),0,VLOOKUP($A1526,'28.02.2022'!$A:$I,9,0))</f>
        <v>0</v>
      </c>
      <c r="F1526" s="2">
        <f>IF(ISERROR(VLOOKUP($A1526,'31.03.2022'!$A:$I,9,0)=TRUE),0,VLOOKUP($A1526,'31.03.2022'!$A:$I,9,0))</f>
        <v>0</v>
      </c>
      <c r="G1526" s="2">
        <f>IF(ISERROR(VLOOKUP($A1526,'30.04.2022'!$A:$I,9,0)=TRUE),0,VLOOKUP($A1526,'30.04.2022'!$A:$I,9,0))</f>
        <v>0</v>
      </c>
      <c r="H1526" s="2">
        <f>IF(ISERROR(VLOOKUP($A1526,'31.05.2022'!$A:$I,9,0)=TRUE),0,VLOOKUP($A1526,'31.05.2022'!$A:$I,9,0))</f>
        <v>0</v>
      </c>
      <c r="I1526" s="2">
        <f>IF(ISERROR(VLOOKUP($A1526,'30.06.2022'!$A:$I,9,0)=TRUE),0,VLOOKUP($A1526,'30.06.2022'!$A:$I,9,0))</f>
        <v>0</v>
      </c>
      <c r="J1526" s="39">
        <f>IF(ISERROR(VLOOKUP($A1526,'31.07.2022'!$A:$I,9,0)=TRUE),0,VLOOKUP($A1526,'31.07.2022'!$A:$I,9,0))</f>
        <v>0</v>
      </c>
      <c r="K1526" s="39">
        <f>IF(ISERROR(VLOOKUP($A1526,'31.08.2022'!$A:$I,9,0)=TRUE),0,VLOOKUP($A1526,'31.08.2022'!$A:$I,9,0))</f>
        <v>0</v>
      </c>
      <c r="L1526" s="39">
        <f>IF(ISERROR(VLOOKUP($A1526,'30.09.2022'!$A:$I,9,0)=TRUE),0,VLOOKUP($A1526,'30.09.2022'!$A:$I,9,0))</f>
        <v>0</v>
      </c>
      <c r="M1526" s="39">
        <f>IF(ISERROR(VLOOKUP($A1526,'31.10.2022'!$A:$I,9,0)=TRUE),0,VLOOKUP($A1526,'31.10.2022'!$A:$I,9,0))</f>
        <v>0</v>
      </c>
      <c r="N1526" s="39">
        <f>IF(ISERROR(VLOOKUP($A1526,'30.11.2022'!$A:$I,9,0)=TRUE),0,VLOOKUP($A1526,'30.11.2022'!$A:$I,9,0))</f>
        <v>0</v>
      </c>
      <c r="O1526" s="39">
        <f>IF(ISERROR(VLOOKUP($A1526,'31.12.2022'!$A:$I,9,0)=TRUE),0,VLOOKUP($A1526,'31.12.2022'!$A:$I,9,0))</f>
        <v>0</v>
      </c>
    </row>
    <row r="1527" spans="1:15" x14ac:dyDescent="0.3">
      <c r="A1527" s="1" t="s">
        <v>1640</v>
      </c>
      <c r="B1527" s="1"/>
      <c r="C1527" s="53">
        <f t="shared" si="23"/>
        <v>11</v>
      </c>
      <c r="D1527" s="2">
        <f>IF(ISERROR(VLOOKUP($A1527,'31.01.2022'!$A:$I,9,0)=TRUE),0,VLOOKUP($A1527,'31.01.2022'!$A:$I,9,0))</f>
        <v>-11814.93</v>
      </c>
      <c r="E1527" s="2">
        <f>IF(ISERROR(VLOOKUP($A1527,'28.02.2022'!$A:$I,9,0)=TRUE),0,VLOOKUP($A1527,'28.02.2022'!$A:$I,9,0))</f>
        <v>-117902.98</v>
      </c>
      <c r="F1527" s="2">
        <f>IF(ISERROR(VLOOKUP($A1527,'31.03.2022'!$A:$I,9,0)=TRUE),0,VLOOKUP($A1527,'31.03.2022'!$A:$I,9,0))</f>
        <v>-40544.470000000016</v>
      </c>
      <c r="G1527" s="2">
        <f>IF(ISERROR(VLOOKUP($A1527,'30.04.2022'!$A:$I,9,0)=TRUE),0,VLOOKUP($A1527,'30.04.2022'!$A:$I,9,0))</f>
        <v>-195560.15000000002</v>
      </c>
      <c r="H1527" s="2">
        <f>IF(ISERROR(VLOOKUP($A1527,'31.05.2022'!$A:$I,9,0)=TRUE),0,VLOOKUP($A1527,'31.05.2022'!$A:$I,9,0))</f>
        <v>-210517.71000000002</v>
      </c>
      <c r="I1527" s="2">
        <f>IF(ISERROR(VLOOKUP($A1527,'30.06.2022'!$A:$I,9,0)=TRUE),0,VLOOKUP($A1527,'30.06.2022'!$A:$I,9,0))</f>
        <v>83739.25</v>
      </c>
      <c r="J1527" s="39">
        <f>IF(ISERROR(VLOOKUP($A1527,'31.07.2022'!$A:$I,9,0)=TRUE),0,VLOOKUP($A1527,'31.07.2022'!$A:$I,9,0))</f>
        <v>83739.25</v>
      </c>
      <c r="K1527" s="39">
        <f>IF(ISERROR(VLOOKUP($A1527,'31.08.2022'!$A:$I,9,0)=TRUE),0,VLOOKUP($A1527,'31.08.2022'!$A:$I,9,0))</f>
        <v>83739.25</v>
      </c>
      <c r="L1527" s="39">
        <f>IF(ISERROR(VLOOKUP($A1527,'30.09.2022'!$A:$I,9,0)=TRUE),0,VLOOKUP($A1527,'30.09.2022'!$A:$I,9,0))</f>
        <v>83739.25</v>
      </c>
      <c r="M1527" s="39">
        <f>IF(ISERROR(VLOOKUP($A1527,'31.10.2022'!$A:$I,9,0)=TRUE),0,VLOOKUP($A1527,'31.10.2022'!$A:$I,9,0))</f>
        <v>83739.25</v>
      </c>
      <c r="N1527" s="39">
        <f>IF(ISERROR(VLOOKUP($A1527,'30.11.2022'!$A:$I,9,0)=TRUE),0,VLOOKUP($A1527,'30.11.2022'!$A:$I,9,0))</f>
        <v>83739.25</v>
      </c>
      <c r="O1527" s="39">
        <f>IF(ISERROR(VLOOKUP($A1527,'31.12.2022'!$A:$I,9,0)=TRUE),0,VLOOKUP($A1527,'31.12.2022'!$A:$I,9,0))</f>
        <v>83739.25</v>
      </c>
    </row>
    <row r="1528" spans="1:15" x14ac:dyDescent="0.3">
      <c r="A1528" s="1" t="s">
        <v>1641</v>
      </c>
      <c r="B1528" s="1"/>
      <c r="C1528" s="53">
        <f t="shared" si="23"/>
        <v>11</v>
      </c>
      <c r="D1528" s="2">
        <f>IF(ISERROR(VLOOKUP($A1528,'31.01.2022'!$A:$I,9,0)=TRUE),0,VLOOKUP($A1528,'31.01.2022'!$A:$I,9,0))</f>
        <v>-3835</v>
      </c>
      <c r="E1528" s="2">
        <f>IF(ISERROR(VLOOKUP($A1528,'28.02.2022'!$A:$I,9,0)=TRUE),0,VLOOKUP($A1528,'28.02.2022'!$A:$I,9,0))</f>
        <v>-3835</v>
      </c>
      <c r="F1528" s="2">
        <f>IF(ISERROR(VLOOKUP($A1528,'31.03.2022'!$A:$I,9,0)=TRUE),0,VLOOKUP($A1528,'31.03.2022'!$A:$I,9,0))</f>
        <v>-3835</v>
      </c>
      <c r="G1528" s="2">
        <f>IF(ISERROR(VLOOKUP($A1528,'30.04.2022'!$A:$I,9,0)=TRUE),0,VLOOKUP($A1528,'30.04.2022'!$A:$I,9,0))</f>
        <v>-3835</v>
      </c>
      <c r="H1528" s="2">
        <f>IF(ISERROR(VLOOKUP($A1528,'31.05.2022'!$A:$I,9,0)=TRUE),0,VLOOKUP($A1528,'31.05.2022'!$A:$I,9,0))</f>
        <v>-3835</v>
      </c>
      <c r="I1528" s="2">
        <f>IF(ISERROR(VLOOKUP($A1528,'30.06.2022'!$A:$I,9,0)=TRUE),0,VLOOKUP($A1528,'30.06.2022'!$A:$I,9,0))</f>
        <v>-3835</v>
      </c>
      <c r="J1528" s="39">
        <f>IF(ISERROR(VLOOKUP($A1528,'31.07.2022'!$A:$I,9,0)=TRUE),0,VLOOKUP($A1528,'31.07.2022'!$A:$I,9,0))</f>
        <v>-3835</v>
      </c>
      <c r="K1528" s="39">
        <f>IF(ISERROR(VLOOKUP($A1528,'31.08.2022'!$A:$I,9,0)=TRUE),0,VLOOKUP($A1528,'31.08.2022'!$A:$I,9,0))</f>
        <v>-3835</v>
      </c>
      <c r="L1528" s="39">
        <f>IF(ISERROR(VLOOKUP($A1528,'30.09.2022'!$A:$I,9,0)=TRUE),0,VLOOKUP($A1528,'30.09.2022'!$A:$I,9,0))</f>
        <v>-3835</v>
      </c>
      <c r="M1528" s="39">
        <f>IF(ISERROR(VLOOKUP($A1528,'31.10.2022'!$A:$I,9,0)=TRUE),0,VLOOKUP($A1528,'31.10.2022'!$A:$I,9,0))</f>
        <v>-3835</v>
      </c>
      <c r="N1528" s="39">
        <f>IF(ISERROR(VLOOKUP($A1528,'30.11.2022'!$A:$I,9,0)=TRUE),0,VLOOKUP($A1528,'30.11.2022'!$A:$I,9,0))</f>
        <v>-3835</v>
      </c>
      <c r="O1528" s="39">
        <f>IF(ISERROR(VLOOKUP($A1528,'31.12.2022'!$A:$I,9,0)=TRUE),0,VLOOKUP($A1528,'31.12.2022'!$A:$I,9,0))</f>
        <v>-3835</v>
      </c>
    </row>
    <row r="1529" spans="1:15" x14ac:dyDescent="0.3">
      <c r="A1529" s="1" t="s">
        <v>1642</v>
      </c>
      <c r="B1529" s="1"/>
      <c r="C1529" s="53">
        <f t="shared" si="23"/>
        <v>11</v>
      </c>
      <c r="D1529" s="2">
        <f>IF(ISERROR(VLOOKUP($A1529,'31.01.2022'!$A:$I,9,0)=TRUE),0,VLOOKUP($A1529,'31.01.2022'!$A:$I,9,0))</f>
        <v>0</v>
      </c>
      <c r="E1529" s="2">
        <f>IF(ISERROR(VLOOKUP($A1529,'28.02.2022'!$A:$I,9,0)=TRUE),0,VLOOKUP($A1529,'28.02.2022'!$A:$I,9,0))</f>
        <v>-2673.08</v>
      </c>
      <c r="F1529" s="2">
        <f>IF(ISERROR(VLOOKUP($A1529,'31.03.2022'!$A:$I,9,0)=TRUE),0,VLOOKUP($A1529,'31.03.2022'!$A:$I,9,0))</f>
        <v>0</v>
      </c>
      <c r="G1529" s="2">
        <f>IF(ISERROR(VLOOKUP($A1529,'30.04.2022'!$A:$I,9,0)=TRUE),0,VLOOKUP($A1529,'30.04.2022'!$A:$I,9,0))</f>
        <v>0</v>
      </c>
      <c r="H1529" s="2">
        <f>IF(ISERROR(VLOOKUP($A1529,'31.05.2022'!$A:$I,9,0)=TRUE),0,VLOOKUP($A1529,'31.05.2022'!$A:$I,9,0))</f>
        <v>0</v>
      </c>
      <c r="I1529" s="2">
        <f>IF(ISERROR(VLOOKUP($A1529,'30.06.2022'!$A:$I,9,0)=TRUE),0,VLOOKUP($A1529,'30.06.2022'!$A:$I,9,0))</f>
        <v>0</v>
      </c>
      <c r="J1529" s="39">
        <f>IF(ISERROR(VLOOKUP($A1529,'31.07.2022'!$A:$I,9,0)=TRUE),0,VLOOKUP($A1529,'31.07.2022'!$A:$I,9,0))</f>
        <v>0</v>
      </c>
      <c r="K1529" s="39">
        <f>IF(ISERROR(VLOOKUP($A1529,'31.08.2022'!$A:$I,9,0)=TRUE),0,VLOOKUP($A1529,'31.08.2022'!$A:$I,9,0))</f>
        <v>0</v>
      </c>
      <c r="L1529" s="39">
        <f>IF(ISERROR(VLOOKUP($A1529,'30.09.2022'!$A:$I,9,0)=TRUE),0,VLOOKUP($A1529,'30.09.2022'!$A:$I,9,0))</f>
        <v>0</v>
      </c>
      <c r="M1529" s="39">
        <f>IF(ISERROR(VLOOKUP($A1529,'31.10.2022'!$A:$I,9,0)=TRUE),0,VLOOKUP($A1529,'31.10.2022'!$A:$I,9,0))</f>
        <v>0</v>
      </c>
      <c r="N1529" s="39">
        <f>IF(ISERROR(VLOOKUP($A1529,'30.11.2022'!$A:$I,9,0)=TRUE),0,VLOOKUP($A1529,'30.11.2022'!$A:$I,9,0))</f>
        <v>0</v>
      </c>
      <c r="O1529" s="39">
        <f>IF(ISERROR(VLOOKUP($A1529,'31.12.2022'!$A:$I,9,0)=TRUE),0,VLOOKUP($A1529,'31.12.2022'!$A:$I,9,0))</f>
        <v>0</v>
      </c>
    </row>
    <row r="1530" spans="1:15" x14ac:dyDescent="0.3">
      <c r="A1530" s="1" t="s">
        <v>1643</v>
      </c>
      <c r="B1530" s="1"/>
      <c r="C1530" s="53">
        <f t="shared" si="23"/>
        <v>11</v>
      </c>
      <c r="D1530" s="2">
        <f>IF(ISERROR(VLOOKUP($A1530,'31.01.2022'!$A:$I,9,0)=TRUE),0,VLOOKUP($A1530,'31.01.2022'!$A:$I,9,0))</f>
        <v>-4248</v>
      </c>
      <c r="E1530" s="2">
        <f>IF(ISERROR(VLOOKUP($A1530,'28.02.2022'!$A:$I,9,0)=TRUE),0,VLOOKUP($A1530,'28.02.2022'!$A:$I,9,0))</f>
        <v>0</v>
      </c>
      <c r="F1530" s="2">
        <f>IF(ISERROR(VLOOKUP($A1530,'31.03.2022'!$A:$I,9,0)=TRUE),0,VLOOKUP($A1530,'31.03.2022'!$A:$I,9,0))</f>
        <v>0</v>
      </c>
      <c r="G1530" s="2">
        <f>IF(ISERROR(VLOOKUP($A1530,'30.04.2022'!$A:$I,9,0)=TRUE),0,VLOOKUP($A1530,'30.04.2022'!$A:$I,9,0))</f>
        <v>0</v>
      </c>
      <c r="H1530" s="2">
        <f>IF(ISERROR(VLOOKUP($A1530,'31.05.2022'!$A:$I,9,0)=TRUE),0,VLOOKUP($A1530,'31.05.2022'!$A:$I,9,0))</f>
        <v>0</v>
      </c>
      <c r="I1530" s="2">
        <f>IF(ISERROR(VLOOKUP($A1530,'30.06.2022'!$A:$I,9,0)=TRUE),0,VLOOKUP($A1530,'30.06.2022'!$A:$I,9,0))</f>
        <v>0</v>
      </c>
      <c r="J1530" s="39">
        <f>IF(ISERROR(VLOOKUP($A1530,'31.07.2022'!$A:$I,9,0)=TRUE),0,VLOOKUP($A1530,'31.07.2022'!$A:$I,9,0))</f>
        <v>0</v>
      </c>
      <c r="K1530" s="39">
        <f>IF(ISERROR(VLOOKUP($A1530,'31.08.2022'!$A:$I,9,0)=TRUE),0,VLOOKUP($A1530,'31.08.2022'!$A:$I,9,0))</f>
        <v>0</v>
      </c>
      <c r="L1530" s="39">
        <f>IF(ISERROR(VLOOKUP($A1530,'30.09.2022'!$A:$I,9,0)=TRUE),0,VLOOKUP($A1530,'30.09.2022'!$A:$I,9,0))</f>
        <v>0</v>
      </c>
      <c r="M1530" s="39">
        <f>IF(ISERROR(VLOOKUP($A1530,'31.10.2022'!$A:$I,9,0)=TRUE),0,VLOOKUP($A1530,'31.10.2022'!$A:$I,9,0))</f>
        <v>0</v>
      </c>
      <c r="N1530" s="39">
        <f>IF(ISERROR(VLOOKUP($A1530,'30.11.2022'!$A:$I,9,0)=TRUE),0,VLOOKUP($A1530,'30.11.2022'!$A:$I,9,0))</f>
        <v>0</v>
      </c>
      <c r="O1530" s="39">
        <f>IF(ISERROR(VLOOKUP($A1530,'31.12.2022'!$A:$I,9,0)=TRUE),0,VLOOKUP($A1530,'31.12.2022'!$A:$I,9,0))</f>
        <v>0</v>
      </c>
    </row>
    <row r="1531" spans="1:15" x14ac:dyDescent="0.3">
      <c r="A1531" s="1" t="s">
        <v>1644</v>
      </c>
      <c r="B1531" s="1"/>
      <c r="C1531" s="53">
        <f t="shared" si="23"/>
        <v>11</v>
      </c>
      <c r="D1531" s="2">
        <f>IF(ISERROR(VLOOKUP($A1531,'31.01.2022'!$A:$I,9,0)=TRUE),0,VLOOKUP($A1531,'31.01.2022'!$A:$I,9,0))</f>
        <v>0</v>
      </c>
      <c r="E1531" s="2">
        <f>IF(ISERROR(VLOOKUP($A1531,'28.02.2022'!$A:$I,9,0)=TRUE),0,VLOOKUP($A1531,'28.02.2022'!$A:$I,9,0))</f>
        <v>0</v>
      </c>
      <c r="F1531" s="2">
        <f>IF(ISERROR(VLOOKUP($A1531,'31.03.2022'!$A:$I,9,0)=TRUE),0,VLOOKUP($A1531,'31.03.2022'!$A:$I,9,0))</f>
        <v>0</v>
      </c>
      <c r="G1531" s="2">
        <f>IF(ISERROR(VLOOKUP($A1531,'30.04.2022'!$A:$I,9,0)=TRUE),0,VLOOKUP($A1531,'30.04.2022'!$A:$I,9,0))</f>
        <v>-1500</v>
      </c>
      <c r="H1531" s="2">
        <f>IF(ISERROR(VLOOKUP($A1531,'31.05.2022'!$A:$I,9,0)=TRUE),0,VLOOKUP($A1531,'31.05.2022'!$A:$I,9,0))</f>
        <v>0</v>
      </c>
      <c r="I1531" s="2">
        <f>IF(ISERROR(VLOOKUP($A1531,'30.06.2022'!$A:$I,9,0)=TRUE),0,VLOOKUP($A1531,'30.06.2022'!$A:$I,9,0))</f>
        <v>0</v>
      </c>
      <c r="J1531" s="39">
        <f>IF(ISERROR(VLOOKUP($A1531,'31.07.2022'!$A:$I,9,0)=TRUE),0,VLOOKUP($A1531,'31.07.2022'!$A:$I,9,0))</f>
        <v>0</v>
      </c>
      <c r="K1531" s="39">
        <f>IF(ISERROR(VLOOKUP($A1531,'31.08.2022'!$A:$I,9,0)=TRUE),0,VLOOKUP($A1531,'31.08.2022'!$A:$I,9,0))</f>
        <v>0</v>
      </c>
      <c r="L1531" s="39">
        <f>IF(ISERROR(VLOOKUP($A1531,'30.09.2022'!$A:$I,9,0)=TRUE),0,VLOOKUP($A1531,'30.09.2022'!$A:$I,9,0))</f>
        <v>0</v>
      </c>
      <c r="M1531" s="39">
        <f>IF(ISERROR(VLOOKUP($A1531,'31.10.2022'!$A:$I,9,0)=TRUE),0,VLOOKUP($A1531,'31.10.2022'!$A:$I,9,0))</f>
        <v>0</v>
      </c>
      <c r="N1531" s="39">
        <f>IF(ISERROR(VLOOKUP($A1531,'30.11.2022'!$A:$I,9,0)=TRUE),0,VLOOKUP($A1531,'30.11.2022'!$A:$I,9,0))</f>
        <v>0</v>
      </c>
      <c r="O1531" s="39">
        <f>IF(ISERROR(VLOOKUP($A1531,'31.12.2022'!$A:$I,9,0)=TRUE),0,VLOOKUP($A1531,'31.12.2022'!$A:$I,9,0))</f>
        <v>0</v>
      </c>
    </row>
    <row r="1532" spans="1:15" x14ac:dyDescent="0.3">
      <c r="A1532" s="1" t="s">
        <v>1645</v>
      </c>
      <c r="B1532" s="1"/>
      <c r="C1532" s="53">
        <f t="shared" si="23"/>
        <v>11</v>
      </c>
      <c r="D1532" s="2">
        <f>IF(ISERROR(VLOOKUP($A1532,'31.01.2022'!$A:$I,9,0)=TRUE),0,VLOOKUP($A1532,'31.01.2022'!$A:$I,9,0))</f>
        <v>0</v>
      </c>
      <c r="E1532" s="2">
        <f>IF(ISERROR(VLOOKUP($A1532,'28.02.2022'!$A:$I,9,0)=TRUE),0,VLOOKUP($A1532,'28.02.2022'!$A:$I,9,0))</f>
        <v>0</v>
      </c>
      <c r="F1532" s="2">
        <f>IF(ISERROR(VLOOKUP($A1532,'31.03.2022'!$A:$I,9,0)=TRUE),0,VLOOKUP($A1532,'31.03.2022'!$A:$I,9,0))</f>
        <v>0</v>
      </c>
      <c r="G1532" s="2">
        <f>IF(ISERROR(VLOOKUP($A1532,'30.04.2022'!$A:$I,9,0)=TRUE),0,VLOOKUP($A1532,'30.04.2022'!$A:$I,9,0))</f>
        <v>0</v>
      </c>
      <c r="H1532" s="2">
        <f>IF(ISERROR(VLOOKUP($A1532,'31.05.2022'!$A:$I,9,0)=TRUE),0,VLOOKUP($A1532,'31.05.2022'!$A:$I,9,0))</f>
        <v>0</v>
      </c>
      <c r="I1532" s="2">
        <f>IF(ISERROR(VLOOKUP($A1532,'30.06.2022'!$A:$I,9,0)=TRUE),0,VLOOKUP($A1532,'30.06.2022'!$A:$I,9,0))</f>
        <v>0</v>
      </c>
      <c r="J1532" s="39">
        <f>IF(ISERROR(VLOOKUP($A1532,'31.07.2022'!$A:$I,9,0)=TRUE),0,VLOOKUP($A1532,'31.07.2022'!$A:$I,9,0))</f>
        <v>0</v>
      </c>
      <c r="K1532" s="39">
        <f>IF(ISERROR(VLOOKUP($A1532,'31.08.2022'!$A:$I,9,0)=TRUE),0,VLOOKUP($A1532,'31.08.2022'!$A:$I,9,0))</f>
        <v>0</v>
      </c>
      <c r="L1532" s="39">
        <f>IF(ISERROR(VLOOKUP($A1532,'30.09.2022'!$A:$I,9,0)=TRUE),0,VLOOKUP($A1532,'30.09.2022'!$A:$I,9,0))</f>
        <v>0</v>
      </c>
      <c r="M1532" s="39">
        <f>IF(ISERROR(VLOOKUP($A1532,'31.10.2022'!$A:$I,9,0)=TRUE),0,VLOOKUP($A1532,'31.10.2022'!$A:$I,9,0))</f>
        <v>0</v>
      </c>
      <c r="N1532" s="39">
        <f>IF(ISERROR(VLOOKUP($A1532,'30.11.2022'!$A:$I,9,0)=TRUE),0,VLOOKUP($A1532,'30.11.2022'!$A:$I,9,0))</f>
        <v>0</v>
      </c>
      <c r="O1532" s="39">
        <f>IF(ISERROR(VLOOKUP($A1532,'31.12.2022'!$A:$I,9,0)=TRUE),0,VLOOKUP($A1532,'31.12.2022'!$A:$I,9,0))</f>
        <v>0</v>
      </c>
    </row>
    <row r="1533" spans="1:15" x14ac:dyDescent="0.3">
      <c r="A1533" s="1" t="s">
        <v>1646</v>
      </c>
      <c r="B1533" s="1"/>
      <c r="C1533" s="53">
        <f t="shared" si="23"/>
        <v>12</v>
      </c>
      <c r="D1533" s="2">
        <f>IF(ISERROR(VLOOKUP($A1533,'31.01.2022'!$A:$I,9,0)=TRUE),0,VLOOKUP($A1533,'31.01.2022'!$A:$I,9,0))</f>
        <v>0</v>
      </c>
      <c r="E1533" s="2">
        <f>IF(ISERROR(VLOOKUP($A1533,'28.02.2022'!$A:$I,9,0)=TRUE),0,VLOOKUP($A1533,'28.02.2022'!$A:$I,9,0))</f>
        <v>0</v>
      </c>
      <c r="F1533" s="2">
        <f>IF(ISERROR(VLOOKUP($A1533,'31.03.2022'!$A:$I,9,0)=TRUE),0,VLOOKUP($A1533,'31.03.2022'!$A:$I,9,0))</f>
        <v>0</v>
      </c>
      <c r="G1533" s="2">
        <f>IF(ISERROR(VLOOKUP($A1533,'30.04.2022'!$A:$I,9,0)=TRUE),0,VLOOKUP($A1533,'30.04.2022'!$A:$I,9,0))</f>
        <v>0</v>
      </c>
      <c r="H1533" s="2">
        <f>IF(ISERROR(VLOOKUP($A1533,'31.05.2022'!$A:$I,9,0)=TRUE),0,VLOOKUP($A1533,'31.05.2022'!$A:$I,9,0))</f>
        <v>-10271.049999999999</v>
      </c>
      <c r="I1533" s="2">
        <f>IF(ISERROR(VLOOKUP($A1533,'30.06.2022'!$A:$I,9,0)=TRUE),0,VLOOKUP($A1533,'30.06.2022'!$A:$I,9,0))</f>
        <v>-10594.52</v>
      </c>
      <c r="J1533" s="39">
        <f>IF(ISERROR(VLOOKUP($A1533,'31.07.2022'!$A:$I,9,0)=TRUE),0,VLOOKUP($A1533,'31.07.2022'!$A:$I,9,0))</f>
        <v>-10594.52</v>
      </c>
      <c r="K1533" s="39">
        <f>IF(ISERROR(VLOOKUP($A1533,'31.08.2022'!$A:$I,9,0)=TRUE),0,VLOOKUP($A1533,'31.08.2022'!$A:$I,9,0))</f>
        <v>-10594.52</v>
      </c>
      <c r="L1533" s="39">
        <f>IF(ISERROR(VLOOKUP($A1533,'30.09.2022'!$A:$I,9,0)=TRUE),0,VLOOKUP($A1533,'30.09.2022'!$A:$I,9,0))</f>
        <v>-10594.52</v>
      </c>
      <c r="M1533" s="39">
        <f>IF(ISERROR(VLOOKUP($A1533,'31.10.2022'!$A:$I,9,0)=TRUE),0,VLOOKUP($A1533,'31.10.2022'!$A:$I,9,0))</f>
        <v>-10594.52</v>
      </c>
      <c r="N1533" s="39">
        <f>IF(ISERROR(VLOOKUP($A1533,'30.11.2022'!$A:$I,9,0)=TRUE),0,VLOOKUP($A1533,'30.11.2022'!$A:$I,9,0))</f>
        <v>-10594.52</v>
      </c>
      <c r="O1533" s="39">
        <f>IF(ISERROR(VLOOKUP($A1533,'31.12.2022'!$A:$I,9,0)=TRUE),0,VLOOKUP($A1533,'31.12.2022'!$A:$I,9,0))</f>
        <v>-10594.52</v>
      </c>
    </row>
    <row r="1534" spans="1:15" x14ac:dyDescent="0.3">
      <c r="A1534" s="1" t="s">
        <v>1647</v>
      </c>
      <c r="B1534" s="1"/>
      <c r="C1534" s="53">
        <f t="shared" si="23"/>
        <v>11</v>
      </c>
      <c r="D1534" s="2">
        <f>IF(ISERROR(VLOOKUP($A1534,'31.01.2022'!$A:$I,9,0)=TRUE),0,VLOOKUP($A1534,'31.01.2022'!$A:$I,9,0))</f>
        <v>0</v>
      </c>
      <c r="E1534" s="2">
        <f>IF(ISERROR(VLOOKUP($A1534,'28.02.2022'!$A:$I,9,0)=TRUE),0,VLOOKUP($A1534,'28.02.2022'!$A:$I,9,0))</f>
        <v>0</v>
      </c>
      <c r="F1534" s="2">
        <f>IF(ISERROR(VLOOKUP($A1534,'31.03.2022'!$A:$I,9,0)=TRUE),0,VLOOKUP($A1534,'31.03.2022'!$A:$I,9,0))</f>
        <v>0</v>
      </c>
      <c r="G1534" s="2">
        <f>IF(ISERROR(VLOOKUP($A1534,'30.04.2022'!$A:$I,9,0)=TRUE),0,VLOOKUP($A1534,'30.04.2022'!$A:$I,9,0))</f>
        <v>0</v>
      </c>
      <c r="H1534" s="2">
        <f>IF(ISERROR(VLOOKUP($A1534,'31.05.2022'!$A:$I,9,0)=TRUE),0,VLOOKUP($A1534,'31.05.2022'!$A:$I,9,0))</f>
        <v>-6549</v>
      </c>
      <c r="I1534" s="2">
        <f>IF(ISERROR(VLOOKUP($A1534,'30.06.2022'!$A:$I,9,0)=TRUE),0,VLOOKUP($A1534,'30.06.2022'!$A:$I,9,0))</f>
        <v>0</v>
      </c>
      <c r="J1534" s="39">
        <f>IF(ISERROR(VLOOKUP($A1534,'31.07.2022'!$A:$I,9,0)=TRUE),0,VLOOKUP($A1534,'31.07.2022'!$A:$I,9,0))</f>
        <v>0</v>
      </c>
      <c r="K1534" s="39">
        <f>IF(ISERROR(VLOOKUP($A1534,'31.08.2022'!$A:$I,9,0)=TRUE),0,VLOOKUP($A1534,'31.08.2022'!$A:$I,9,0))</f>
        <v>0</v>
      </c>
      <c r="L1534" s="39">
        <f>IF(ISERROR(VLOOKUP($A1534,'30.09.2022'!$A:$I,9,0)=TRUE),0,VLOOKUP($A1534,'30.09.2022'!$A:$I,9,0))</f>
        <v>0</v>
      </c>
      <c r="M1534" s="39">
        <f>IF(ISERROR(VLOOKUP($A1534,'31.10.2022'!$A:$I,9,0)=TRUE),0,VLOOKUP($A1534,'31.10.2022'!$A:$I,9,0))</f>
        <v>0</v>
      </c>
      <c r="N1534" s="39">
        <f>IF(ISERROR(VLOOKUP($A1534,'30.11.2022'!$A:$I,9,0)=TRUE),0,VLOOKUP($A1534,'30.11.2022'!$A:$I,9,0))</f>
        <v>0</v>
      </c>
      <c r="O1534" s="39">
        <f>IF(ISERROR(VLOOKUP($A1534,'31.12.2022'!$A:$I,9,0)=TRUE),0,VLOOKUP($A1534,'31.12.2022'!$A:$I,9,0))</f>
        <v>0</v>
      </c>
    </row>
    <row r="1535" spans="1:15" x14ac:dyDescent="0.3">
      <c r="A1535" s="1" t="s">
        <v>1648</v>
      </c>
      <c r="B1535" s="1"/>
      <c r="C1535" s="53">
        <f t="shared" si="23"/>
        <v>11</v>
      </c>
      <c r="D1535" s="2">
        <f>IF(ISERROR(VLOOKUP($A1535,'31.01.2022'!$A:$I,9,0)=TRUE),0,VLOOKUP($A1535,'31.01.2022'!$A:$I,9,0))</f>
        <v>0</v>
      </c>
      <c r="E1535" s="2">
        <f>IF(ISERROR(VLOOKUP($A1535,'28.02.2022'!$A:$I,9,0)=TRUE),0,VLOOKUP($A1535,'28.02.2022'!$A:$I,9,0))</f>
        <v>0</v>
      </c>
      <c r="F1535" s="2">
        <f>IF(ISERROR(VLOOKUP($A1535,'31.03.2022'!$A:$I,9,0)=TRUE),0,VLOOKUP($A1535,'31.03.2022'!$A:$I,9,0))</f>
        <v>0</v>
      </c>
      <c r="G1535" s="2">
        <f>IF(ISERROR(VLOOKUP($A1535,'30.04.2022'!$A:$I,9,0)=TRUE),0,VLOOKUP($A1535,'30.04.2022'!$A:$I,9,0))</f>
        <v>0</v>
      </c>
      <c r="H1535" s="2">
        <f>IF(ISERROR(VLOOKUP($A1535,'31.05.2022'!$A:$I,9,0)=TRUE),0,VLOOKUP($A1535,'31.05.2022'!$A:$I,9,0))</f>
        <v>0</v>
      </c>
      <c r="I1535" s="2">
        <f>IF(ISERROR(VLOOKUP($A1535,'30.06.2022'!$A:$I,9,0)=TRUE),0,VLOOKUP($A1535,'30.06.2022'!$A:$I,9,0))</f>
        <v>-20457.66</v>
      </c>
      <c r="J1535" s="39">
        <f>IF(ISERROR(VLOOKUP($A1535,'31.07.2022'!$A:$I,9,0)=TRUE),0,VLOOKUP($A1535,'31.07.2022'!$A:$I,9,0))</f>
        <v>-20457.66</v>
      </c>
      <c r="K1535" s="39">
        <f>IF(ISERROR(VLOOKUP($A1535,'31.08.2022'!$A:$I,9,0)=TRUE),0,VLOOKUP($A1535,'31.08.2022'!$A:$I,9,0))</f>
        <v>-20457.66</v>
      </c>
      <c r="L1535" s="39">
        <f>IF(ISERROR(VLOOKUP($A1535,'30.09.2022'!$A:$I,9,0)=TRUE),0,VLOOKUP($A1535,'30.09.2022'!$A:$I,9,0))</f>
        <v>-20457.66</v>
      </c>
      <c r="M1535" s="39">
        <f>IF(ISERROR(VLOOKUP($A1535,'31.10.2022'!$A:$I,9,0)=TRUE),0,VLOOKUP($A1535,'31.10.2022'!$A:$I,9,0))</f>
        <v>-20457.66</v>
      </c>
      <c r="N1535" s="39">
        <f>IF(ISERROR(VLOOKUP($A1535,'30.11.2022'!$A:$I,9,0)=TRUE),0,VLOOKUP($A1535,'30.11.2022'!$A:$I,9,0))</f>
        <v>-20457.66</v>
      </c>
      <c r="O1535" s="39">
        <f>IF(ISERROR(VLOOKUP($A1535,'31.12.2022'!$A:$I,9,0)=TRUE),0,VLOOKUP($A1535,'31.12.2022'!$A:$I,9,0))</f>
        <v>-20457.66</v>
      </c>
    </row>
    <row r="1536" spans="1:15" x14ac:dyDescent="0.3">
      <c r="A1536" s="1" t="s">
        <v>1649</v>
      </c>
      <c r="B1536" s="1"/>
      <c r="C1536" s="53">
        <f t="shared" si="23"/>
        <v>11</v>
      </c>
      <c r="D1536" s="2">
        <f>IF(ISERROR(VLOOKUP($A1536,'31.01.2022'!$A:$I,9,0)=TRUE),0,VLOOKUP($A1536,'31.01.2022'!$A:$I,9,0))</f>
        <v>0</v>
      </c>
      <c r="E1536" s="2">
        <f>IF(ISERROR(VLOOKUP($A1536,'28.02.2022'!$A:$I,9,0)=TRUE),0,VLOOKUP($A1536,'28.02.2022'!$A:$I,9,0))</f>
        <v>0</v>
      </c>
      <c r="F1536" s="2">
        <f>IF(ISERROR(VLOOKUP($A1536,'31.03.2022'!$A:$I,9,0)=TRUE),0,VLOOKUP($A1536,'31.03.2022'!$A:$I,9,0))</f>
        <v>0</v>
      </c>
      <c r="G1536" s="2">
        <f>IF(ISERROR(VLOOKUP($A1536,'30.04.2022'!$A:$I,9,0)=TRUE),0,VLOOKUP($A1536,'30.04.2022'!$A:$I,9,0))</f>
        <v>0</v>
      </c>
      <c r="H1536" s="2">
        <f>IF(ISERROR(VLOOKUP($A1536,'31.05.2022'!$A:$I,9,0)=TRUE),0,VLOOKUP($A1536,'31.05.2022'!$A:$I,9,0))</f>
        <v>0</v>
      </c>
      <c r="I1536" s="2">
        <f>IF(ISERROR(VLOOKUP($A1536,'30.06.2022'!$A:$I,9,0)=TRUE),0,VLOOKUP($A1536,'30.06.2022'!$A:$I,9,0))</f>
        <v>-4862</v>
      </c>
      <c r="J1536" s="39">
        <f>IF(ISERROR(VLOOKUP($A1536,'31.07.2022'!$A:$I,9,0)=TRUE),0,VLOOKUP($A1536,'31.07.2022'!$A:$I,9,0))</f>
        <v>-4862</v>
      </c>
      <c r="K1536" s="39">
        <f>IF(ISERROR(VLOOKUP($A1536,'31.08.2022'!$A:$I,9,0)=TRUE),0,VLOOKUP($A1536,'31.08.2022'!$A:$I,9,0))</f>
        <v>-4862</v>
      </c>
      <c r="L1536" s="39">
        <f>IF(ISERROR(VLOOKUP($A1536,'30.09.2022'!$A:$I,9,0)=TRUE),0,VLOOKUP($A1536,'30.09.2022'!$A:$I,9,0))</f>
        <v>-4862</v>
      </c>
      <c r="M1536" s="39">
        <f>IF(ISERROR(VLOOKUP($A1536,'31.10.2022'!$A:$I,9,0)=TRUE),0,VLOOKUP($A1536,'31.10.2022'!$A:$I,9,0))</f>
        <v>-4862</v>
      </c>
      <c r="N1536" s="39">
        <f>IF(ISERROR(VLOOKUP($A1536,'30.11.2022'!$A:$I,9,0)=TRUE),0,VLOOKUP($A1536,'30.11.2022'!$A:$I,9,0))</f>
        <v>-4862</v>
      </c>
      <c r="O1536" s="39">
        <f>IF(ISERROR(VLOOKUP($A1536,'31.12.2022'!$A:$I,9,0)=TRUE),0,VLOOKUP($A1536,'31.12.2022'!$A:$I,9,0))</f>
        <v>-4862</v>
      </c>
    </row>
    <row r="1537" spans="1:15" x14ac:dyDescent="0.3">
      <c r="A1537" s="1" t="s">
        <v>1650</v>
      </c>
      <c r="B1537" s="1"/>
      <c r="C1537" s="53">
        <f t="shared" si="23"/>
        <v>11</v>
      </c>
      <c r="D1537" s="2">
        <f>IF(ISERROR(VLOOKUP($A1537,'31.01.2022'!$A:$I,9,0)=TRUE),0,VLOOKUP($A1537,'31.01.2022'!$A:$I,9,0))</f>
        <v>0</v>
      </c>
      <c r="E1537" s="2">
        <f>IF(ISERROR(VLOOKUP($A1537,'28.02.2022'!$A:$I,9,0)=TRUE),0,VLOOKUP($A1537,'28.02.2022'!$A:$I,9,0))</f>
        <v>0</v>
      </c>
      <c r="F1537" s="2">
        <f>IF(ISERROR(VLOOKUP($A1537,'31.03.2022'!$A:$I,9,0)=TRUE),0,VLOOKUP($A1537,'31.03.2022'!$A:$I,9,0))</f>
        <v>0</v>
      </c>
      <c r="G1537" s="2">
        <f>IF(ISERROR(VLOOKUP($A1537,'30.04.2022'!$A:$I,9,0)=TRUE),0,VLOOKUP($A1537,'30.04.2022'!$A:$I,9,0))</f>
        <v>0</v>
      </c>
      <c r="H1537" s="2">
        <f>IF(ISERROR(VLOOKUP($A1537,'31.05.2022'!$A:$I,9,0)=TRUE),0,VLOOKUP($A1537,'31.05.2022'!$A:$I,9,0))</f>
        <v>0</v>
      </c>
      <c r="I1537" s="2">
        <f>IF(ISERROR(VLOOKUP($A1537,'30.06.2022'!$A:$I,9,0)=TRUE),0,VLOOKUP($A1537,'30.06.2022'!$A:$I,9,0))</f>
        <v>-885</v>
      </c>
      <c r="J1537" s="39">
        <f>IF(ISERROR(VLOOKUP($A1537,'31.07.2022'!$A:$I,9,0)=TRUE),0,VLOOKUP($A1537,'31.07.2022'!$A:$I,9,0))</f>
        <v>-885</v>
      </c>
      <c r="K1537" s="39">
        <f>IF(ISERROR(VLOOKUP($A1537,'31.08.2022'!$A:$I,9,0)=TRUE),0,VLOOKUP($A1537,'31.08.2022'!$A:$I,9,0))</f>
        <v>-885</v>
      </c>
      <c r="L1537" s="39">
        <f>IF(ISERROR(VLOOKUP($A1537,'30.09.2022'!$A:$I,9,0)=TRUE),0,VLOOKUP($A1537,'30.09.2022'!$A:$I,9,0))</f>
        <v>-885</v>
      </c>
      <c r="M1537" s="39">
        <f>IF(ISERROR(VLOOKUP($A1537,'31.10.2022'!$A:$I,9,0)=TRUE),0,VLOOKUP($A1537,'31.10.2022'!$A:$I,9,0))</f>
        <v>-885</v>
      </c>
      <c r="N1537" s="39">
        <f>IF(ISERROR(VLOOKUP($A1537,'30.11.2022'!$A:$I,9,0)=TRUE),0,VLOOKUP($A1537,'30.11.2022'!$A:$I,9,0))</f>
        <v>-885</v>
      </c>
      <c r="O1537" s="39">
        <f>IF(ISERROR(VLOOKUP($A1537,'31.12.2022'!$A:$I,9,0)=TRUE),0,VLOOKUP($A1537,'31.12.2022'!$A:$I,9,0))</f>
        <v>-885</v>
      </c>
    </row>
    <row r="1538" spans="1:15" x14ac:dyDescent="0.3">
      <c r="A1538" s="1" t="s">
        <v>1651</v>
      </c>
      <c r="B1538" s="1"/>
      <c r="C1538" s="53">
        <f t="shared" si="23"/>
        <v>11</v>
      </c>
      <c r="D1538" s="2">
        <f>IF(ISERROR(VLOOKUP($A1538,'31.01.2022'!$A:$I,9,0)=TRUE),0,VLOOKUP($A1538,'31.01.2022'!$A:$I,9,0))</f>
        <v>0</v>
      </c>
      <c r="E1538" s="2">
        <f>IF(ISERROR(VLOOKUP($A1538,'28.02.2022'!$A:$I,9,0)=TRUE),0,VLOOKUP($A1538,'28.02.2022'!$A:$I,9,0))</f>
        <v>0</v>
      </c>
      <c r="F1538" s="2">
        <f>IF(ISERROR(VLOOKUP($A1538,'31.03.2022'!$A:$I,9,0)=TRUE),0,VLOOKUP($A1538,'31.03.2022'!$A:$I,9,0))</f>
        <v>0</v>
      </c>
      <c r="G1538" s="2">
        <f>IF(ISERROR(VLOOKUP($A1538,'30.04.2022'!$A:$I,9,0)=TRUE),0,VLOOKUP($A1538,'30.04.2022'!$A:$I,9,0))</f>
        <v>0</v>
      </c>
      <c r="H1538" s="2">
        <f>IF(ISERROR(VLOOKUP($A1538,'31.05.2022'!$A:$I,9,0)=TRUE),0,VLOOKUP($A1538,'31.05.2022'!$A:$I,9,0))</f>
        <v>0</v>
      </c>
      <c r="I1538" s="2">
        <f>IF(ISERROR(VLOOKUP($A1538,'30.06.2022'!$A:$I,9,0)=TRUE),0,VLOOKUP($A1538,'30.06.2022'!$A:$I,9,0))</f>
        <v>-15930</v>
      </c>
      <c r="J1538" s="39">
        <f>IF(ISERROR(VLOOKUP($A1538,'31.07.2022'!$A:$I,9,0)=TRUE),0,VLOOKUP($A1538,'31.07.2022'!$A:$I,9,0))</f>
        <v>-15930</v>
      </c>
      <c r="K1538" s="39">
        <f>IF(ISERROR(VLOOKUP($A1538,'31.08.2022'!$A:$I,9,0)=TRUE),0,VLOOKUP($A1538,'31.08.2022'!$A:$I,9,0))</f>
        <v>-15930</v>
      </c>
      <c r="L1538" s="39">
        <f>IF(ISERROR(VLOOKUP($A1538,'30.09.2022'!$A:$I,9,0)=TRUE),0,VLOOKUP($A1538,'30.09.2022'!$A:$I,9,0))</f>
        <v>-15930</v>
      </c>
      <c r="M1538" s="39">
        <f>IF(ISERROR(VLOOKUP($A1538,'31.10.2022'!$A:$I,9,0)=TRUE),0,VLOOKUP($A1538,'31.10.2022'!$A:$I,9,0))</f>
        <v>-15930</v>
      </c>
      <c r="N1538" s="39">
        <f>IF(ISERROR(VLOOKUP($A1538,'30.11.2022'!$A:$I,9,0)=TRUE),0,VLOOKUP($A1538,'30.11.2022'!$A:$I,9,0))</f>
        <v>-15930</v>
      </c>
      <c r="O1538" s="39">
        <f>IF(ISERROR(VLOOKUP($A1538,'31.12.2022'!$A:$I,9,0)=TRUE),0,VLOOKUP($A1538,'31.12.2022'!$A:$I,9,0))</f>
        <v>-15930</v>
      </c>
    </row>
    <row r="1539" spans="1:15" x14ac:dyDescent="0.3">
      <c r="A1539" s="1" t="s">
        <v>1652</v>
      </c>
      <c r="B1539" s="1"/>
      <c r="C1539" s="53">
        <f t="shared" ref="C1539:C1602" si="24">+LEN(A1539)</f>
        <v>11</v>
      </c>
      <c r="D1539" s="2">
        <f>IF(ISERROR(VLOOKUP($A1539,'31.01.2022'!$A:$I,9,0)=TRUE),0,VLOOKUP($A1539,'31.01.2022'!$A:$I,9,0))</f>
        <v>0</v>
      </c>
      <c r="E1539" s="2">
        <f>IF(ISERROR(VLOOKUP($A1539,'28.02.2022'!$A:$I,9,0)=TRUE),0,VLOOKUP($A1539,'28.02.2022'!$A:$I,9,0))</f>
        <v>0</v>
      </c>
      <c r="F1539" s="2">
        <f>IF(ISERROR(VLOOKUP($A1539,'31.03.2022'!$A:$I,9,0)=TRUE),0,VLOOKUP($A1539,'31.03.2022'!$A:$I,9,0))</f>
        <v>0</v>
      </c>
      <c r="G1539" s="2">
        <f>IF(ISERROR(VLOOKUP($A1539,'30.04.2022'!$A:$I,9,0)=TRUE),0,VLOOKUP($A1539,'30.04.2022'!$A:$I,9,0))</f>
        <v>0</v>
      </c>
      <c r="H1539" s="2">
        <f>IF(ISERROR(VLOOKUP($A1539,'31.05.2022'!$A:$I,9,0)=TRUE),0,VLOOKUP($A1539,'31.05.2022'!$A:$I,9,0))</f>
        <v>0</v>
      </c>
      <c r="I1539" s="2">
        <f>IF(ISERROR(VLOOKUP($A1539,'30.06.2022'!$A:$I,9,0)=TRUE),0,VLOOKUP($A1539,'30.06.2022'!$A:$I,9,0))</f>
        <v>0</v>
      </c>
      <c r="J1539" s="39">
        <f>IF(ISERROR(VLOOKUP($A1539,'31.07.2022'!$A:$I,9,0)=TRUE),0,VLOOKUP($A1539,'31.07.2022'!$A:$I,9,0))</f>
        <v>0</v>
      </c>
      <c r="K1539" s="39">
        <f>IF(ISERROR(VLOOKUP($A1539,'31.08.2022'!$A:$I,9,0)=TRUE),0,VLOOKUP($A1539,'31.08.2022'!$A:$I,9,0))</f>
        <v>0</v>
      </c>
      <c r="L1539" s="39">
        <f>IF(ISERROR(VLOOKUP($A1539,'30.09.2022'!$A:$I,9,0)=TRUE),0,VLOOKUP($A1539,'30.09.2022'!$A:$I,9,0))</f>
        <v>0</v>
      </c>
      <c r="M1539" s="39">
        <f>IF(ISERROR(VLOOKUP($A1539,'31.10.2022'!$A:$I,9,0)=TRUE),0,VLOOKUP($A1539,'31.10.2022'!$A:$I,9,0))</f>
        <v>0</v>
      </c>
      <c r="N1539" s="39">
        <f>IF(ISERROR(VLOOKUP($A1539,'30.11.2022'!$A:$I,9,0)=TRUE),0,VLOOKUP($A1539,'30.11.2022'!$A:$I,9,0))</f>
        <v>0</v>
      </c>
      <c r="O1539" s="39">
        <f>IF(ISERROR(VLOOKUP($A1539,'31.12.2022'!$A:$I,9,0)=TRUE),0,VLOOKUP($A1539,'31.12.2022'!$A:$I,9,0))</f>
        <v>0</v>
      </c>
    </row>
    <row r="1540" spans="1:15" x14ac:dyDescent="0.3">
      <c r="A1540" s="1" t="s">
        <v>1653</v>
      </c>
      <c r="B1540" s="1"/>
      <c r="C1540" s="53">
        <f t="shared" si="24"/>
        <v>11</v>
      </c>
      <c r="D1540" s="2">
        <f>IF(ISERROR(VLOOKUP($A1540,'31.01.2022'!$A:$I,9,0)=TRUE),0,VLOOKUP($A1540,'31.01.2022'!$A:$I,9,0))</f>
        <v>0</v>
      </c>
      <c r="E1540" s="2">
        <f>IF(ISERROR(VLOOKUP($A1540,'28.02.2022'!$A:$I,9,0)=TRUE),0,VLOOKUP($A1540,'28.02.2022'!$A:$I,9,0))</f>
        <v>0</v>
      </c>
      <c r="F1540" s="2">
        <f>IF(ISERROR(VLOOKUP($A1540,'31.03.2022'!$A:$I,9,0)=TRUE),0,VLOOKUP($A1540,'31.03.2022'!$A:$I,9,0))</f>
        <v>0</v>
      </c>
      <c r="G1540" s="2">
        <f>IF(ISERROR(VLOOKUP($A1540,'30.04.2022'!$A:$I,9,0)=TRUE),0,VLOOKUP($A1540,'30.04.2022'!$A:$I,9,0))</f>
        <v>0</v>
      </c>
      <c r="H1540" s="2">
        <f>IF(ISERROR(VLOOKUP($A1540,'31.05.2022'!$A:$I,9,0)=TRUE),0,VLOOKUP($A1540,'31.05.2022'!$A:$I,9,0))</f>
        <v>0</v>
      </c>
      <c r="I1540" s="2">
        <f>IF(ISERROR(VLOOKUP($A1540,'30.06.2022'!$A:$I,9,0)=TRUE),0,VLOOKUP($A1540,'30.06.2022'!$A:$I,9,0))</f>
        <v>8187.679999999702</v>
      </c>
      <c r="J1540" s="39">
        <f>IF(ISERROR(VLOOKUP($A1540,'31.07.2022'!$A:$I,9,0)=TRUE),0,VLOOKUP($A1540,'31.07.2022'!$A:$I,9,0))</f>
        <v>8187.679999999702</v>
      </c>
      <c r="K1540" s="39">
        <f>IF(ISERROR(VLOOKUP($A1540,'31.08.2022'!$A:$I,9,0)=TRUE),0,VLOOKUP($A1540,'31.08.2022'!$A:$I,9,0))</f>
        <v>8187.679999999702</v>
      </c>
      <c r="L1540" s="39">
        <f>IF(ISERROR(VLOOKUP($A1540,'30.09.2022'!$A:$I,9,0)=TRUE),0,VLOOKUP($A1540,'30.09.2022'!$A:$I,9,0))</f>
        <v>8187.679999999702</v>
      </c>
      <c r="M1540" s="39">
        <f>IF(ISERROR(VLOOKUP($A1540,'31.10.2022'!$A:$I,9,0)=TRUE),0,VLOOKUP($A1540,'31.10.2022'!$A:$I,9,0))</f>
        <v>8187.679999999702</v>
      </c>
      <c r="N1540" s="39">
        <f>IF(ISERROR(VLOOKUP($A1540,'30.11.2022'!$A:$I,9,0)=TRUE),0,VLOOKUP($A1540,'30.11.2022'!$A:$I,9,0))</f>
        <v>8187.679999999702</v>
      </c>
      <c r="O1540" s="39">
        <f>IF(ISERROR(VLOOKUP($A1540,'31.12.2022'!$A:$I,9,0)=TRUE),0,VLOOKUP($A1540,'31.12.2022'!$A:$I,9,0))</f>
        <v>8187.679999999702</v>
      </c>
    </row>
    <row r="1541" spans="1:15" x14ac:dyDescent="0.3">
      <c r="A1541" s="1" t="s">
        <v>1654</v>
      </c>
      <c r="B1541" s="1"/>
      <c r="C1541" s="53">
        <f t="shared" si="24"/>
        <v>11</v>
      </c>
      <c r="D1541" s="2">
        <f>IF(ISERROR(VLOOKUP($A1541,'31.01.2022'!$A:$I,9,0)=TRUE),0,VLOOKUP($A1541,'31.01.2022'!$A:$I,9,0))</f>
        <v>0</v>
      </c>
      <c r="E1541" s="2">
        <f>IF(ISERROR(VLOOKUP($A1541,'28.02.2022'!$A:$I,9,0)=TRUE),0,VLOOKUP($A1541,'28.02.2022'!$A:$I,9,0))</f>
        <v>0</v>
      </c>
      <c r="F1541" s="2">
        <f>IF(ISERROR(VLOOKUP($A1541,'31.03.2022'!$A:$I,9,0)=TRUE),0,VLOOKUP($A1541,'31.03.2022'!$A:$I,9,0))</f>
        <v>0</v>
      </c>
      <c r="G1541" s="2">
        <f>IF(ISERROR(VLOOKUP($A1541,'30.04.2022'!$A:$I,9,0)=TRUE),0,VLOOKUP($A1541,'30.04.2022'!$A:$I,9,0))</f>
        <v>60000</v>
      </c>
      <c r="H1541" s="2">
        <f>IF(ISERROR(VLOOKUP($A1541,'31.05.2022'!$A:$I,9,0)=TRUE),0,VLOOKUP($A1541,'31.05.2022'!$A:$I,9,0))</f>
        <v>60000</v>
      </c>
      <c r="I1541" s="2">
        <f>IF(ISERROR(VLOOKUP($A1541,'30.06.2022'!$A:$I,9,0)=TRUE),0,VLOOKUP($A1541,'30.06.2022'!$A:$I,9,0))</f>
        <v>60000</v>
      </c>
      <c r="J1541" s="39">
        <f>IF(ISERROR(VLOOKUP($A1541,'31.07.2022'!$A:$I,9,0)=TRUE),0,VLOOKUP($A1541,'31.07.2022'!$A:$I,9,0))</f>
        <v>60000</v>
      </c>
      <c r="K1541" s="39">
        <f>IF(ISERROR(VLOOKUP($A1541,'31.08.2022'!$A:$I,9,0)=TRUE),0,VLOOKUP($A1541,'31.08.2022'!$A:$I,9,0))</f>
        <v>60000</v>
      </c>
      <c r="L1541" s="39">
        <f>IF(ISERROR(VLOOKUP($A1541,'30.09.2022'!$A:$I,9,0)=TRUE),0,VLOOKUP($A1541,'30.09.2022'!$A:$I,9,0))</f>
        <v>60000</v>
      </c>
      <c r="M1541" s="39">
        <f>IF(ISERROR(VLOOKUP($A1541,'31.10.2022'!$A:$I,9,0)=TRUE),0,VLOOKUP($A1541,'31.10.2022'!$A:$I,9,0))</f>
        <v>60000</v>
      </c>
      <c r="N1541" s="39">
        <f>IF(ISERROR(VLOOKUP($A1541,'30.11.2022'!$A:$I,9,0)=TRUE),0,VLOOKUP($A1541,'30.11.2022'!$A:$I,9,0))</f>
        <v>60000</v>
      </c>
      <c r="O1541" s="39">
        <f>IF(ISERROR(VLOOKUP($A1541,'31.12.2022'!$A:$I,9,0)=TRUE),0,VLOOKUP($A1541,'31.12.2022'!$A:$I,9,0))</f>
        <v>60000</v>
      </c>
    </row>
    <row r="1542" spans="1:15" x14ac:dyDescent="0.3">
      <c r="A1542" s="1" t="s">
        <v>1655</v>
      </c>
      <c r="B1542" s="1"/>
      <c r="C1542" s="53">
        <f t="shared" si="24"/>
        <v>11</v>
      </c>
      <c r="D1542" s="2">
        <f>IF(ISERROR(VLOOKUP($A1542,'31.01.2022'!$A:$I,9,0)=TRUE),0,VLOOKUP($A1542,'31.01.2022'!$A:$I,9,0))</f>
        <v>0</v>
      </c>
      <c r="E1542" s="2">
        <f>IF(ISERROR(VLOOKUP($A1542,'28.02.2022'!$A:$I,9,0)=TRUE),0,VLOOKUP($A1542,'28.02.2022'!$A:$I,9,0))</f>
        <v>0</v>
      </c>
      <c r="F1542" s="2">
        <f>IF(ISERROR(VLOOKUP($A1542,'31.03.2022'!$A:$I,9,0)=TRUE),0,VLOOKUP($A1542,'31.03.2022'!$A:$I,9,0))</f>
        <v>0</v>
      </c>
      <c r="G1542" s="2">
        <f>IF(ISERROR(VLOOKUP($A1542,'30.04.2022'!$A:$I,9,0)=TRUE),0,VLOOKUP($A1542,'30.04.2022'!$A:$I,9,0))</f>
        <v>0</v>
      </c>
      <c r="H1542" s="2">
        <f>IF(ISERROR(VLOOKUP($A1542,'31.05.2022'!$A:$I,9,0)=TRUE),0,VLOOKUP($A1542,'31.05.2022'!$A:$I,9,0))</f>
        <v>0</v>
      </c>
      <c r="I1542" s="2">
        <f>IF(ISERROR(VLOOKUP($A1542,'30.06.2022'!$A:$I,9,0)=TRUE),0,VLOOKUP($A1542,'30.06.2022'!$A:$I,9,0))</f>
        <v>-100000</v>
      </c>
      <c r="J1542" s="39">
        <f>IF(ISERROR(VLOOKUP($A1542,'31.07.2022'!$A:$I,9,0)=TRUE),0,VLOOKUP($A1542,'31.07.2022'!$A:$I,9,0))</f>
        <v>-100000</v>
      </c>
      <c r="K1542" s="39">
        <f>IF(ISERROR(VLOOKUP($A1542,'31.08.2022'!$A:$I,9,0)=TRUE),0,VLOOKUP($A1542,'31.08.2022'!$A:$I,9,0))</f>
        <v>-100000</v>
      </c>
      <c r="L1542" s="39">
        <f>IF(ISERROR(VLOOKUP($A1542,'30.09.2022'!$A:$I,9,0)=TRUE),0,VLOOKUP($A1542,'30.09.2022'!$A:$I,9,0))</f>
        <v>-100000</v>
      </c>
      <c r="M1542" s="39">
        <f>IF(ISERROR(VLOOKUP($A1542,'31.10.2022'!$A:$I,9,0)=TRUE),0,VLOOKUP($A1542,'31.10.2022'!$A:$I,9,0))</f>
        <v>-100000</v>
      </c>
      <c r="N1542" s="39">
        <f>IF(ISERROR(VLOOKUP($A1542,'30.11.2022'!$A:$I,9,0)=TRUE),0,VLOOKUP($A1542,'30.11.2022'!$A:$I,9,0))</f>
        <v>-100000</v>
      </c>
      <c r="O1542" s="39">
        <f>IF(ISERROR(VLOOKUP($A1542,'31.12.2022'!$A:$I,9,0)=TRUE),0,VLOOKUP($A1542,'31.12.2022'!$A:$I,9,0))</f>
        <v>-100000</v>
      </c>
    </row>
    <row r="1543" spans="1:15" x14ac:dyDescent="0.3">
      <c r="A1543" s="1" t="s">
        <v>1656</v>
      </c>
      <c r="B1543" s="1"/>
      <c r="C1543" s="53">
        <f t="shared" si="24"/>
        <v>11</v>
      </c>
      <c r="D1543" s="2">
        <f>IF(ISERROR(VLOOKUP($A1543,'31.01.2022'!$A:$I,9,0)=TRUE),0,VLOOKUP($A1543,'31.01.2022'!$A:$I,9,0))</f>
        <v>0</v>
      </c>
      <c r="E1543" s="2">
        <f>IF(ISERROR(VLOOKUP($A1543,'28.02.2022'!$A:$I,9,0)=TRUE),0,VLOOKUP($A1543,'28.02.2022'!$A:$I,9,0))</f>
        <v>0</v>
      </c>
      <c r="F1543" s="2">
        <f>IF(ISERROR(VLOOKUP($A1543,'31.03.2022'!$A:$I,9,0)=TRUE),0,VLOOKUP($A1543,'31.03.2022'!$A:$I,9,0))</f>
        <v>0</v>
      </c>
      <c r="G1543" s="2">
        <f>IF(ISERROR(VLOOKUP($A1543,'30.04.2022'!$A:$I,9,0)=TRUE),0,VLOOKUP($A1543,'30.04.2022'!$A:$I,9,0))</f>
        <v>0</v>
      </c>
      <c r="H1543" s="2">
        <f>IF(ISERROR(VLOOKUP($A1543,'31.05.2022'!$A:$I,9,0)=TRUE),0,VLOOKUP($A1543,'31.05.2022'!$A:$I,9,0))</f>
        <v>0</v>
      </c>
      <c r="I1543" s="2">
        <f>IF(ISERROR(VLOOKUP($A1543,'30.06.2022'!$A:$I,9,0)=TRUE),0,VLOOKUP($A1543,'30.06.2022'!$A:$I,9,0))</f>
        <v>-31502.03</v>
      </c>
      <c r="J1543" s="39">
        <f>IF(ISERROR(VLOOKUP($A1543,'31.07.2022'!$A:$I,9,0)=TRUE),0,VLOOKUP($A1543,'31.07.2022'!$A:$I,9,0))</f>
        <v>-31502.03</v>
      </c>
      <c r="K1543" s="39">
        <f>IF(ISERROR(VLOOKUP($A1543,'31.08.2022'!$A:$I,9,0)=TRUE),0,VLOOKUP($A1543,'31.08.2022'!$A:$I,9,0))</f>
        <v>-31502.03</v>
      </c>
      <c r="L1543" s="39">
        <f>IF(ISERROR(VLOOKUP($A1543,'30.09.2022'!$A:$I,9,0)=TRUE),0,VLOOKUP($A1543,'30.09.2022'!$A:$I,9,0))</f>
        <v>-31502.03</v>
      </c>
      <c r="M1543" s="39">
        <f>IF(ISERROR(VLOOKUP($A1543,'31.10.2022'!$A:$I,9,0)=TRUE),0,VLOOKUP($A1543,'31.10.2022'!$A:$I,9,0))</f>
        <v>-31502.03</v>
      </c>
      <c r="N1543" s="39">
        <f>IF(ISERROR(VLOOKUP($A1543,'30.11.2022'!$A:$I,9,0)=TRUE),0,VLOOKUP($A1543,'30.11.2022'!$A:$I,9,0))</f>
        <v>-31502.03</v>
      </c>
      <c r="O1543" s="39">
        <f>IF(ISERROR(VLOOKUP($A1543,'31.12.2022'!$A:$I,9,0)=TRUE),0,VLOOKUP($A1543,'31.12.2022'!$A:$I,9,0))</f>
        <v>-31502.03</v>
      </c>
    </row>
    <row r="1544" spans="1:15" x14ac:dyDescent="0.3">
      <c r="A1544" s="1" t="s">
        <v>1657</v>
      </c>
      <c r="B1544" s="1"/>
      <c r="C1544" s="53">
        <f t="shared" si="24"/>
        <v>11</v>
      </c>
      <c r="D1544" s="2">
        <f>IF(ISERROR(VLOOKUP($A1544,'31.01.2022'!$A:$I,9,0)=TRUE),0,VLOOKUP($A1544,'31.01.2022'!$A:$I,9,0))</f>
        <v>-6489.17</v>
      </c>
      <c r="E1544" s="2">
        <f>IF(ISERROR(VLOOKUP($A1544,'28.02.2022'!$A:$I,9,0)=TRUE),0,VLOOKUP($A1544,'28.02.2022'!$A:$I,9,0))</f>
        <v>10771.83</v>
      </c>
      <c r="F1544" s="2">
        <f>IF(ISERROR(VLOOKUP($A1544,'31.03.2022'!$A:$I,9,0)=TRUE),0,VLOOKUP($A1544,'31.03.2022'!$A:$I,9,0))</f>
        <v>19233.830000000002</v>
      </c>
      <c r="G1544" s="2">
        <f>IF(ISERROR(VLOOKUP($A1544,'30.04.2022'!$A:$I,9,0)=TRUE),0,VLOOKUP($A1544,'30.04.2022'!$A:$I,9,0))</f>
        <v>40368.22</v>
      </c>
      <c r="H1544" s="2">
        <f>IF(ISERROR(VLOOKUP($A1544,'31.05.2022'!$A:$I,9,0)=TRUE),0,VLOOKUP($A1544,'31.05.2022'!$A:$I,9,0))</f>
        <v>44415.53</v>
      </c>
      <c r="I1544" s="2">
        <f>IF(ISERROR(VLOOKUP($A1544,'30.06.2022'!$A:$I,9,0)=TRUE),0,VLOOKUP($A1544,'30.06.2022'!$A:$I,9,0))</f>
        <v>52040.009999999995</v>
      </c>
      <c r="J1544" s="39">
        <f>IF(ISERROR(VLOOKUP($A1544,'31.07.2022'!$A:$I,9,0)=TRUE),0,VLOOKUP($A1544,'31.07.2022'!$A:$I,9,0))</f>
        <v>52040.009999999995</v>
      </c>
      <c r="K1544" s="39">
        <f>IF(ISERROR(VLOOKUP($A1544,'31.08.2022'!$A:$I,9,0)=TRUE),0,VLOOKUP($A1544,'31.08.2022'!$A:$I,9,0))</f>
        <v>52040.009999999995</v>
      </c>
      <c r="L1544" s="39">
        <f>IF(ISERROR(VLOOKUP($A1544,'30.09.2022'!$A:$I,9,0)=TRUE),0,VLOOKUP($A1544,'30.09.2022'!$A:$I,9,0))</f>
        <v>52040.009999999995</v>
      </c>
      <c r="M1544" s="39">
        <f>IF(ISERROR(VLOOKUP($A1544,'31.10.2022'!$A:$I,9,0)=TRUE),0,VLOOKUP($A1544,'31.10.2022'!$A:$I,9,0))</f>
        <v>52040.009999999995</v>
      </c>
      <c r="N1544" s="39">
        <f>IF(ISERROR(VLOOKUP($A1544,'30.11.2022'!$A:$I,9,0)=TRUE),0,VLOOKUP($A1544,'30.11.2022'!$A:$I,9,0))</f>
        <v>52040.009999999995</v>
      </c>
      <c r="O1544" s="39">
        <f>IF(ISERROR(VLOOKUP($A1544,'31.12.2022'!$A:$I,9,0)=TRUE),0,VLOOKUP($A1544,'31.12.2022'!$A:$I,9,0))</f>
        <v>52040.009999999995</v>
      </c>
    </row>
    <row r="1545" spans="1:15" ht="15.6" x14ac:dyDescent="0.3">
      <c r="A1545" s="3" t="s">
        <v>1658</v>
      </c>
      <c r="B1545" s="3" t="s">
        <v>1659</v>
      </c>
      <c r="C1545" s="52">
        <f t="shared" si="24"/>
        <v>6</v>
      </c>
      <c r="D1545" s="4">
        <f>IF(ISERROR(VLOOKUP($A1545,'31.01.2022'!$A:$I,9,0)=TRUE),0,VLOOKUP($A1545,'31.01.2022'!$A:$I,9,0))</f>
        <v>68344.649999999907</v>
      </c>
      <c r="E1545" s="4">
        <f>IF(ISERROR(VLOOKUP($A1545,'28.02.2022'!$A:$I,9,0)=TRUE),0,VLOOKUP($A1545,'28.02.2022'!$A:$I,9,0))</f>
        <v>160487.43999999983</v>
      </c>
      <c r="F1545" s="4">
        <f>IF(ISERROR(VLOOKUP($A1545,'31.03.2022'!$A:$I,9,0)=TRUE),0,VLOOKUP($A1545,'31.03.2022'!$A:$I,9,0))</f>
        <v>-150883.26</v>
      </c>
      <c r="G1545" s="4">
        <f>IF(ISERROR(VLOOKUP($A1545,'30.04.2022'!$A:$I,9,0)=TRUE),0,VLOOKUP($A1545,'30.04.2022'!$A:$I,9,0))</f>
        <v>-151588.70999999996</v>
      </c>
      <c r="H1545" s="4">
        <f>IF(ISERROR(VLOOKUP($A1545,'31.05.2022'!$A:$I,9,0)=TRUE),0,VLOOKUP($A1545,'31.05.2022'!$A:$I,9,0))</f>
        <v>-9185.5199999997858</v>
      </c>
      <c r="I1545" s="4">
        <f>IF(ISERROR(VLOOKUP($A1545,'30.06.2022'!$A:$I,9,0)=TRUE),0,VLOOKUP($A1545,'30.06.2022'!$A:$I,9,0))</f>
        <v>191901.27000000002</v>
      </c>
      <c r="J1545" s="36">
        <f>IF(ISERROR(VLOOKUP($A1545,'31.07.2022'!$A:$I,9,0)=TRUE),0,VLOOKUP($A1545,'31.07.2022'!$A:$I,9,0))</f>
        <v>191901.27000000002</v>
      </c>
      <c r="K1545" s="36">
        <f>IF(ISERROR(VLOOKUP($A1545,'31.08.2022'!$A:$I,9,0)=TRUE),0,VLOOKUP($A1545,'31.08.2022'!$A:$I,9,0))</f>
        <v>191901.27000000002</v>
      </c>
      <c r="L1545" s="36">
        <f>IF(ISERROR(VLOOKUP($A1545,'30.09.2022'!$A:$I,9,0)=TRUE),0,VLOOKUP($A1545,'30.09.2022'!$A:$I,9,0))</f>
        <v>191901.27000000002</v>
      </c>
      <c r="M1545" s="36">
        <f>IF(ISERROR(VLOOKUP($A1545,'31.10.2022'!$A:$I,9,0)=TRUE),0,VLOOKUP($A1545,'31.10.2022'!$A:$I,9,0))</f>
        <v>191901.27000000002</v>
      </c>
      <c r="N1545" s="36">
        <f>IF(ISERROR(VLOOKUP($A1545,'30.11.2022'!$A:$I,9,0)=TRUE),0,VLOOKUP($A1545,'30.11.2022'!$A:$I,9,0))</f>
        <v>191901.27000000002</v>
      </c>
      <c r="O1545" s="36">
        <f>IF(ISERROR(VLOOKUP($A1545,'31.12.2022'!$A:$I,9,0)=TRUE),0,VLOOKUP($A1545,'31.12.2022'!$A:$I,9,0))</f>
        <v>191901.27000000002</v>
      </c>
    </row>
    <row r="1546" spans="1:15" x14ac:dyDescent="0.3">
      <c r="A1546" s="1" t="s">
        <v>1660</v>
      </c>
      <c r="B1546" s="1"/>
      <c r="C1546" s="53">
        <f t="shared" si="24"/>
        <v>11</v>
      </c>
      <c r="D1546" s="2">
        <f>IF(ISERROR(VLOOKUP($A1546,'31.01.2022'!$A:$I,9,0)=TRUE),0,VLOOKUP($A1546,'31.01.2022'!$A:$I,9,0))</f>
        <v>0</v>
      </c>
      <c r="E1546" s="2">
        <f>IF(ISERROR(VLOOKUP($A1546,'28.02.2022'!$A:$I,9,0)=TRUE),0,VLOOKUP($A1546,'28.02.2022'!$A:$I,9,0))</f>
        <v>-3068</v>
      </c>
      <c r="F1546" s="2">
        <f>IF(ISERROR(VLOOKUP($A1546,'31.03.2022'!$A:$I,9,0)=TRUE),0,VLOOKUP($A1546,'31.03.2022'!$A:$I,9,0))</f>
        <v>0</v>
      </c>
      <c r="G1546" s="2">
        <f>IF(ISERROR(VLOOKUP($A1546,'30.04.2022'!$A:$I,9,0)=TRUE),0,VLOOKUP($A1546,'30.04.2022'!$A:$I,9,0))</f>
        <v>0</v>
      </c>
      <c r="H1546" s="2">
        <f>IF(ISERROR(VLOOKUP($A1546,'31.05.2022'!$A:$I,9,0)=TRUE),0,VLOOKUP($A1546,'31.05.2022'!$A:$I,9,0))</f>
        <v>0</v>
      </c>
      <c r="I1546" s="2">
        <f>IF(ISERROR(VLOOKUP($A1546,'30.06.2022'!$A:$I,9,0)=TRUE),0,VLOOKUP($A1546,'30.06.2022'!$A:$I,9,0))</f>
        <v>0</v>
      </c>
      <c r="J1546" s="39">
        <f>IF(ISERROR(VLOOKUP($A1546,'31.07.2022'!$A:$I,9,0)=TRUE),0,VLOOKUP($A1546,'31.07.2022'!$A:$I,9,0))</f>
        <v>0</v>
      </c>
      <c r="K1546" s="39">
        <f>IF(ISERROR(VLOOKUP($A1546,'31.08.2022'!$A:$I,9,0)=TRUE),0,VLOOKUP($A1546,'31.08.2022'!$A:$I,9,0))</f>
        <v>0</v>
      </c>
      <c r="L1546" s="39">
        <f>IF(ISERROR(VLOOKUP($A1546,'30.09.2022'!$A:$I,9,0)=TRUE),0,VLOOKUP($A1546,'30.09.2022'!$A:$I,9,0))</f>
        <v>0</v>
      </c>
      <c r="M1546" s="39">
        <f>IF(ISERROR(VLOOKUP($A1546,'31.10.2022'!$A:$I,9,0)=TRUE),0,VLOOKUP($A1546,'31.10.2022'!$A:$I,9,0))</f>
        <v>0</v>
      </c>
      <c r="N1546" s="39">
        <f>IF(ISERROR(VLOOKUP($A1546,'30.11.2022'!$A:$I,9,0)=TRUE),0,VLOOKUP($A1546,'30.11.2022'!$A:$I,9,0))</f>
        <v>0</v>
      </c>
      <c r="O1546" s="39">
        <f>IF(ISERROR(VLOOKUP($A1546,'31.12.2022'!$A:$I,9,0)=TRUE),0,VLOOKUP($A1546,'31.12.2022'!$A:$I,9,0))</f>
        <v>0</v>
      </c>
    </row>
    <row r="1547" spans="1:15" x14ac:dyDescent="0.3">
      <c r="A1547" s="1" t="s">
        <v>1661</v>
      </c>
      <c r="B1547" s="1"/>
      <c r="C1547" s="53">
        <f t="shared" si="24"/>
        <v>11</v>
      </c>
      <c r="D1547" s="2">
        <f>IF(ISERROR(VLOOKUP($A1547,'31.01.2022'!$A:$I,9,0)=TRUE),0,VLOOKUP($A1547,'31.01.2022'!$A:$I,9,0))</f>
        <v>14345.900000000001</v>
      </c>
      <c r="E1547" s="2">
        <f>IF(ISERROR(VLOOKUP($A1547,'28.02.2022'!$A:$I,9,0)=TRUE),0,VLOOKUP($A1547,'28.02.2022'!$A:$I,9,0))</f>
        <v>-14830.129999999997</v>
      </c>
      <c r="F1547" s="2">
        <f>IF(ISERROR(VLOOKUP($A1547,'31.03.2022'!$A:$I,9,0)=TRUE),0,VLOOKUP($A1547,'31.03.2022'!$A:$I,9,0))</f>
        <v>-31900.43</v>
      </c>
      <c r="G1547" s="2">
        <f>IF(ISERROR(VLOOKUP($A1547,'30.04.2022'!$A:$I,9,0)=TRUE),0,VLOOKUP($A1547,'30.04.2022'!$A:$I,9,0))</f>
        <v>-58131.02</v>
      </c>
      <c r="H1547" s="2">
        <f>IF(ISERROR(VLOOKUP($A1547,'31.05.2022'!$A:$I,9,0)=TRUE),0,VLOOKUP($A1547,'31.05.2022'!$A:$I,9,0))</f>
        <v>33178.660000000003</v>
      </c>
      <c r="I1547" s="2">
        <f>IF(ISERROR(VLOOKUP($A1547,'30.06.2022'!$A:$I,9,0)=TRUE),0,VLOOKUP($A1547,'30.06.2022'!$A:$I,9,0))</f>
        <v>11726.880000000005</v>
      </c>
      <c r="J1547" s="39">
        <f>IF(ISERROR(VLOOKUP($A1547,'31.07.2022'!$A:$I,9,0)=TRUE),0,VLOOKUP($A1547,'31.07.2022'!$A:$I,9,0))</f>
        <v>11726.880000000005</v>
      </c>
      <c r="K1547" s="39">
        <f>IF(ISERROR(VLOOKUP($A1547,'31.08.2022'!$A:$I,9,0)=TRUE),0,VLOOKUP($A1547,'31.08.2022'!$A:$I,9,0))</f>
        <v>11726.880000000005</v>
      </c>
      <c r="L1547" s="39">
        <f>IF(ISERROR(VLOOKUP($A1547,'30.09.2022'!$A:$I,9,0)=TRUE),0,VLOOKUP($A1547,'30.09.2022'!$A:$I,9,0))</f>
        <v>11726.880000000005</v>
      </c>
      <c r="M1547" s="39">
        <f>IF(ISERROR(VLOOKUP($A1547,'31.10.2022'!$A:$I,9,0)=TRUE),0,VLOOKUP($A1547,'31.10.2022'!$A:$I,9,0))</f>
        <v>11726.880000000005</v>
      </c>
      <c r="N1547" s="39">
        <f>IF(ISERROR(VLOOKUP($A1547,'30.11.2022'!$A:$I,9,0)=TRUE),0,VLOOKUP($A1547,'30.11.2022'!$A:$I,9,0))</f>
        <v>11726.880000000005</v>
      </c>
      <c r="O1547" s="39">
        <f>IF(ISERROR(VLOOKUP($A1547,'31.12.2022'!$A:$I,9,0)=TRUE),0,VLOOKUP($A1547,'31.12.2022'!$A:$I,9,0))</f>
        <v>11726.880000000005</v>
      </c>
    </row>
    <row r="1548" spans="1:15" x14ac:dyDescent="0.3">
      <c r="A1548" s="1" t="s">
        <v>1662</v>
      </c>
      <c r="B1548" s="1"/>
      <c r="C1548" s="53">
        <f t="shared" si="24"/>
        <v>11</v>
      </c>
      <c r="D1548" s="2">
        <f>IF(ISERROR(VLOOKUP($A1548,'31.01.2022'!$A:$I,9,0)=TRUE),0,VLOOKUP($A1548,'31.01.2022'!$A:$I,9,0))</f>
        <v>-0.02</v>
      </c>
      <c r="E1548" s="2">
        <f>IF(ISERROR(VLOOKUP($A1548,'28.02.2022'!$A:$I,9,0)=TRUE),0,VLOOKUP($A1548,'28.02.2022'!$A:$I,9,0))</f>
        <v>-0.02</v>
      </c>
      <c r="F1548" s="2">
        <f>IF(ISERROR(VLOOKUP($A1548,'31.03.2022'!$A:$I,9,0)=TRUE),0,VLOOKUP($A1548,'31.03.2022'!$A:$I,9,0))</f>
        <v>-0.02</v>
      </c>
      <c r="G1548" s="2">
        <f>IF(ISERROR(VLOOKUP($A1548,'30.04.2022'!$A:$I,9,0)=TRUE),0,VLOOKUP($A1548,'30.04.2022'!$A:$I,9,0))</f>
        <v>-0.02</v>
      </c>
      <c r="H1548" s="2">
        <f>IF(ISERROR(VLOOKUP($A1548,'31.05.2022'!$A:$I,9,0)=TRUE),0,VLOOKUP($A1548,'31.05.2022'!$A:$I,9,0))</f>
        <v>-0.02</v>
      </c>
      <c r="I1548" s="2">
        <f>IF(ISERROR(VLOOKUP($A1548,'30.06.2022'!$A:$I,9,0)=TRUE),0,VLOOKUP($A1548,'30.06.2022'!$A:$I,9,0))</f>
        <v>-0.02</v>
      </c>
      <c r="J1548" s="39">
        <f>IF(ISERROR(VLOOKUP($A1548,'31.07.2022'!$A:$I,9,0)=TRUE),0,VLOOKUP($A1548,'31.07.2022'!$A:$I,9,0))</f>
        <v>-0.02</v>
      </c>
      <c r="K1548" s="39">
        <f>IF(ISERROR(VLOOKUP($A1548,'31.08.2022'!$A:$I,9,0)=TRUE),0,VLOOKUP($A1548,'31.08.2022'!$A:$I,9,0))</f>
        <v>-0.02</v>
      </c>
      <c r="L1548" s="39">
        <f>IF(ISERROR(VLOOKUP($A1548,'30.09.2022'!$A:$I,9,0)=TRUE),0,VLOOKUP($A1548,'30.09.2022'!$A:$I,9,0))</f>
        <v>-0.02</v>
      </c>
      <c r="M1548" s="39">
        <f>IF(ISERROR(VLOOKUP($A1548,'31.10.2022'!$A:$I,9,0)=TRUE),0,VLOOKUP($A1548,'31.10.2022'!$A:$I,9,0))</f>
        <v>-0.02</v>
      </c>
      <c r="N1548" s="39">
        <f>IF(ISERROR(VLOOKUP($A1548,'30.11.2022'!$A:$I,9,0)=TRUE),0,VLOOKUP($A1548,'30.11.2022'!$A:$I,9,0))</f>
        <v>-0.02</v>
      </c>
      <c r="O1548" s="39">
        <f>IF(ISERROR(VLOOKUP($A1548,'31.12.2022'!$A:$I,9,0)=TRUE),0,VLOOKUP($A1548,'31.12.2022'!$A:$I,9,0))</f>
        <v>-0.02</v>
      </c>
    </row>
    <row r="1549" spans="1:15" x14ac:dyDescent="0.3">
      <c r="A1549" s="1" t="s">
        <v>1663</v>
      </c>
      <c r="B1549" s="1"/>
      <c r="C1549" s="53">
        <f t="shared" si="24"/>
        <v>11</v>
      </c>
      <c r="D1549" s="2">
        <f>IF(ISERROR(VLOOKUP($A1549,'31.01.2022'!$A:$I,9,0)=TRUE),0,VLOOKUP($A1549,'31.01.2022'!$A:$I,9,0))</f>
        <v>0</v>
      </c>
      <c r="E1549" s="2">
        <f>IF(ISERROR(VLOOKUP($A1549,'28.02.2022'!$A:$I,9,0)=TRUE),0,VLOOKUP($A1549,'28.02.2022'!$A:$I,9,0))</f>
        <v>0</v>
      </c>
      <c r="F1549" s="2">
        <f>IF(ISERROR(VLOOKUP($A1549,'31.03.2022'!$A:$I,9,0)=TRUE),0,VLOOKUP($A1549,'31.03.2022'!$A:$I,9,0))</f>
        <v>0</v>
      </c>
      <c r="G1549" s="2">
        <f>IF(ISERROR(VLOOKUP($A1549,'30.04.2022'!$A:$I,9,0)=TRUE),0,VLOOKUP($A1549,'30.04.2022'!$A:$I,9,0))</f>
        <v>0</v>
      </c>
      <c r="H1549" s="2">
        <f>IF(ISERROR(VLOOKUP($A1549,'31.05.2022'!$A:$I,9,0)=TRUE),0,VLOOKUP($A1549,'31.05.2022'!$A:$I,9,0))</f>
        <v>0</v>
      </c>
      <c r="I1549" s="2">
        <f>IF(ISERROR(VLOOKUP($A1549,'30.06.2022'!$A:$I,9,0)=TRUE),0,VLOOKUP($A1549,'30.06.2022'!$A:$I,9,0))</f>
        <v>0</v>
      </c>
      <c r="J1549" s="39">
        <f>IF(ISERROR(VLOOKUP($A1549,'31.07.2022'!$A:$I,9,0)=TRUE),0,VLOOKUP($A1549,'31.07.2022'!$A:$I,9,0))</f>
        <v>0</v>
      </c>
      <c r="K1549" s="39">
        <f>IF(ISERROR(VLOOKUP($A1549,'31.08.2022'!$A:$I,9,0)=TRUE),0,VLOOKUP($A1549,'31.08.2022'!$A:$I,9,0))</f>
        <v>0</v>
      </c>
      <c r="L1549" s="39">
        <f>IF(ISERROR(VLOOKUP($A1549,'30.09.2022'!$A:$I,9,0)=TRUE),0,VLOOKUP($A1549,'30.09.2022'!$A:$I,9,0))</f>
        <v>0</v>
      </c>
      <c r="M1549" s="39">
        <f>IF(ISERROR(VLOOKUP($A1549,'31.10.2022'!$A:$I,9,0)=TRUE),0,VLOOKUP($A1549,'31.10.2022'!$A:$I,9,0))</f>
        <v>0</v>
      </c>
      <c r="N1549" s="39">
        <f>IF(ISERROR(VLOOKUP($A1549,'30.11.2022'!$A:$I,9,0)=TRUE),0,VLOOKUP($A1549,'30.11.2022'!$A:$I,9,0))</f>
        <v>0</v>
      </c>
      <c r="O1549" s="39">
        <f>IF(ISERROR(VLOOKUP($A1549,'31.12.2022'!$A:$I,9,0)=TRUE),0,VLOOKUP($A1549,'31.12.2022'!$A:$I,9,0))</f>
        <v>0</v>
      </c>
    </row>
    <row r="1550" spans="1:15" x14ac:dyDescent="0.3">
      <c r="A1550" s="1" t="s">
        <v>1664</v>
      </c>
      <c r="B1550" s="1"/>
      <c r="C1550" s="53">
        <f t="shared" si="24"/>
        <v>11</v>
      </c>
      <c r="D1550" s="2">
        <f>IF(ISERROR(VLOOKUP($A1550,'31.01.2022'!$A:$I,9,0)=TRUE),0,VLOOKUP($A1550,'31.01.2022'!$A:$I,9,0))</f>
        <v>-3.18</v>
      </c>
      <c r="E1550" s="2">
        <f>IF(ISERROR(VLOOKUP($A1550,'28.02.2022'!$A:$I,9,0)=TRUE),0,VLOOKUP($A1550,'28.02.2022'!$A:$I,9,0))</f>
        <v>-3.18</v>
      </c>
      <c r="F1550" s="2">
        <f>IF(ISERROR(VLOOKUP($A1550,'31.03.2022'!$A:$I,9,0)=TRUE),0,VLOOKUP($A1550,'31.03.2022'!$A:$I,9,0))</f>
        <v>-3.18</v>
      </c>
      <c r="G1550" s="2">
        <f>IF(ISERROR(VLOOKUP($A1550,'30.04.2022'!$A:$I,9,0)=TRUE),0,VLOOKUP($A1550,'30.04.2022'!$A:$I,9,0))</f>
        <v>-3.18</v>
      </c>
      <c r="H1550" s="2">
        <f>IF(ISERROR(VLOOKUP($A1550,'31.05.2022'!$A:$I,9,0)=TRUE),0,VLOOKUP($A1550,'31.05.2022'!$A:$I,9,0))</f>
        <v>-3.18</v>
      </c>
      <c r="I1550" s="2">
        <f>IF(ISERROR(VLOOKUP($A1550,'30.06.2022'!$A:$I,9,0)=TRUE),0,VLOOKUP($A1550,'30.06.2022'!$A:$I,9,0))</f>
        <v>-3.18</v>
      </c>
      <c r="J1550" s="39">
        <f>IF(ISERROR(VLOOKUP($A1550,'31.07.2022'!$A:$I,9,0)=TRUE),0,VLOOKUP($A1550,'31.07.2022'!$A:$I,9,0))</f>
        <v>-3.18</v>
      </c>
      <c r="K1550" s="39">
        <f>IF(ISERROR(VLOOKUP($A1550,'31.08.2022'!$A:$I,9,0)=TRUE),0,VLOOKUP($A1550,'31.08.2022'!$A:$I,9,0))</f>
        <v>-3.18</v>
      </c>
      <c r="L1550" s="39">
        <f>IF(ISERROR(VLOOKUP($A1550,'30.09.2022'!$A:$I,9,0)=TRUE),0,VLOOKUP($A1550,'30.09.2022'!$A:$I,9,0))</f>
        <v>-3.18</v>
      </c>
      <c r="M1550" s="39">
        <f>IF(ISERROR(VLOOKUP($A1550,'31.10.2022'!$A:$I,9,0)=TRUE),0,VLOOKUP($A1550,'31.10.2022'!$A:$I,9,0))</f>
        <v>-3.18</v>
      </c>
      <c r="N1550" s="39">
        <f>IF(ISERROR(VLOOKUP($A1550,'30.11.2022'!$A:$I,9,0)=TRUE),0,VLOOKUP($A1550,'30.11.2022'!$A:$I,9,0))</f>
        <v>-3.18</v>
      </c>
      <c r="O1550" s="39">
        <f>IF(ISERROR(VLOOKUP($A1550,'31.12.2022'!$A:$I,9,0)=TRUE),0,VLOOKUP($A1550,'31.12.2022'!$A:$I,9,0))</f>
        <v>-3.18</v>
      </c>
    </row>
    <row r="1551" spans="1:15" x14ac:dyDescent="0.3">
      <c r="A1551" s="1" t="s">
        <v>1665</v>
      </c>
      <c r="B1551" s="1"/>
      <c r="C1551" s="53">
        <f t="shared" si="24"/>
        <v>12</v>
      </c>
      <c r="D1551" s="2">
        <f>IF(ISERROR(VLOOKUP($A1551,'31.01.2022'!$A:$I,9,0)=TRUE),0,VLOOKUP($A1551,'31.01.2022'!$A:$I,9,0))</f>
        <v>47447.12</v>
      </c>
      <c r="E1551" s="2">
        <f>IF(ISERROR(VLOOKUP($A1551,'28.02.2022'!$A:$I,9,0)=TRUE),0,VLOOKUP($A1551,'28.02.2022'!$A:$I,9,0))</f>
        <v>47723.9</v>
      </c>
      <c r="F1551" s="2">
        <f>IF(ISERROR(VLOOKUP($A1551,'31.03.2022'!$A:$I,9,0)=TRUE),0,VLOOKUP($A1551,'31.03.2022'!$A:$I,9,0))</f>
        <v>48439.38</v>
      </c>
      <c r="G1551" s="2">
        <f>IF(ISERROR(VLOOKUP($A1551,'30.04.2022'!$A:$I,9,0)=TRUE),0,VLOOKUP($A1551,'30.04.2022'!$A:$I,9,0))</f>
        <v>49149.8</v>
      </c>
      <c r="H1551" s="2">
        <f>IF(ISERROR(VLOOKUP($A1551,'31.05.2022'!$A:$I,9,0)=TRUE),0,VLOOKUP($A1551,'31.05.2022'!$A:$I,9,0))</f>
        <v>51385.31</v>
      </c>
      <c r="I1551" s="2">
        <f>IF(ISERROR(VLOOKUP($A1551,'30.06.2022'!$A:$I,9,0)=TRUE),0,VLOOKUP($A1551,'30.06.2022'!$A:$I,9,0))</f>
        <v>65332.44</v>
      </c>
      <c r="J1551" s="39">
        <f>IF(ISERROR(VLOOKUP($A1551,'31.07.2022'!$A:$I,9,0)=TRUE),0,VLOOKUP($A1551,'31.07.2022'!$A:$I,9,0))</f>
        <v>65332.44</v>
      </c>
      <c r="K1551" s="39">
        <f>IF(ISERROR(VLOOKUP($A1551,'31.08.2022'!$A:$I,9,0)=TRUE),0,VLOOKUP($A1551,'31.08.2022'!$A:$I,9,0))</f>
        <v>65332.44</v>
      </c>
      <c r="L1551" s="39">
        <f>IF(ISERROR(VLOOKUP($A1551,'30.09.2022'!$A:$I,9,0)=TRUE),0,VLOOKUP($A1551,'30.09.2022'!$A:$I,9,0))</f>
        <v>65332.44</v>
      </c>
      <c r="M1551" s="39">
        <f>IF(ISERROR(VLOOKUP($A1551,'31.10.2022'!$A:$I,9,0)=TRUE),0,VLOOKUP($A1551,'31.10.2022'!$A:$I,9,0))</f>
        <v>65332.44</v>
      </c>
      <c r="N1551" s="39">
        <f>IF(ISERROR(VLOOKUP($A1551,'30.11.2022'!$A:$I,9,0)=TRUE),0,VLOOKUP($A1551,'30.11.2022'!$A:$I,9,0))</f>
        <v>65332.44</v>
      </c>
      <c r="O1551" s="39">
        <f>IF(ISERROR(VLOOKUP($A1551,'31.12.2022'!$A:$I,9,0)=TRUE),0,VLOOKUP($A1551,'31.12.2022'!$A:$I,9,0))</f>
        <v>65332.44</v>
      </c>
    </row>
    <row r="1552" spans="1:15" x14ac:dyDescent="0.3">
      <c r="A1552" s="1" t="s">
        <v>1666</v>
      </c>
      <c r="B1552" s="1"/>
      <c r="C1552" s="53">
        <f t="shared" si="24"/>
        <v>11</v>
      </c>
      <c r="D1552" s="2">
        <f>IF(ISERROR(VLOOKUP($A1552,'31.01.2022'!$A:$I,9,0)=TRUE),0,VLOOKUP($A1552,'31.01.2022'!$A:$I,9,0))</f>
        <v>0</v>
      </c>
      <c r="E1552" s="2">
        <f>IF(ISERROR(VLOOKUP($A1552,'28.02.2022'!$A:$I,9,0)=TRUE),0,VLOOKUP($A1552,'28.02.2022'!$A:$I,9,0))</f>
        <v>0</v>
      </c>
      <c r="F1552" s="2">
        <f>IF(ISERROR(VLOOKUP($A1552,'31.03.2022'!$A:$I,9,0)=TRUE),0,VLOOKUP($A1552,'31.03.2022'!$A:$I,9,0))</f>
        <v>-908.6</v>
      </c>
      <c r="G1552" s="2">
        <f>IF(ISERROR(VLOOKUP($A1552,'30.04.2022'!$A:$I,9,0)=TRUE),0,VLOOKUP($A1552,'30.04.2022'!$A:$I,9,0))</f>
        <v>0</v>
      </c>
      <c r="H1552" s="2">
        <f>IF(ISERROR(VLOOKUP($A1552,'31.05.2022'!$A:$I,9,0)=TRUE),0,VLOOKUP($A1552,'31.05.2022'!$A:$I,9,0))</f>
        <v>0</v>
      </c>
      <c r="I1552" s="2">
        <f>IF(ISERROR(VLOOKUP($A1552,'30.06.2022'!$A:$I,9,0)=TRUE),0,VLOOKUP($A1552,'30.06.2022'!$A:$I,9,0))</f>
        <v>0</v>
      </c>
      <c r="J1552" s="39">
        <f>IF(ISERROR(VLOOKUP($A1552,'31.07.2022'!$A:$I,9,0)=TRUE),0,VLOOKUP($A1552,'31.07.2022'!$A:$I,9,0))</f>
        <v>0</v>
      </c>
      <c r="K1552" s="39">
        <f>IF(ISERROR(VLOOKUP($A1552,'31.08.2022'!$A:$I,9,0)=TRUE),0,VLOOKUP($A1552,'31.08.2022'!$A:$I,9,0))</f>
        <v>0</v>
      </c>
      <c r="L1552" s="39">
        <f>IF(ISERROR(VLOOKUP($A1552,'30.09.2022'!$A:$I,9,0)=TRUE),0,VLOOKUP($A1552,'30.09.2022'!$A:$I,9,0))</f>
        <v>0</v>
      </c>
      <c r="M1552" s="39">
        <f>IF(ISERROR(VLOOKUP($A1552,'31.10.2022'!$A:$I,9,0)=TRUE),0,VLOOKUP($A1552,'31.10.2022'!$A:$I,9,0))</f>
        <v>0</v>
      </c>
      <c r="N1552" s="39">
        <f>IF(ISERROR(VLOOKUP($A1552,'30.11.2022'!$A:$I,9,0)=TRUE),0,VLOOKUP($A1552,'30.11.2022'!$A:$I,9,0))</f>
        <v>0</v>
      </c>
      <c r="O1552" s="39">
        <f>IF(ISERROR(VLOOKUP($A1552,'31.12.2022'!$A:$I,9,0)=TRUE),0,VLOOKUP($A1552,'31.12.2022'!$A:$I,9,0))</f>
        <v>0</v>
      </c>
    </row>
    <row r="1553" spans="1:15" x14ac:dyDescent="0.3">
      <c r="A1553" s="1" t="s">
        <v>1667</v>
      </c>
      <c r="B1553" s="1"/>
      <c r="C1553" s="53">
        <f t="shared" si="24"/>
        <v>11</v>
      </c>
      <c r="D1553" s="2">
        <f>IF(ISERROR(VLOOKUP($A1553,'31.01.2022'!$A:$I,9,0)=TRUE),0,VLOOKUP($A1553,'31.01.2022'!$A:$I,9,0))</f>
        <v>-13126.8</v>
      </c>
      <c r="E1553" s="2">
        <f>IF(ISERROR(VLOOKUP($A1553,'28.02.2022'!$A:$I,9,0)=TRUE),0,VLOOKUP($A1553,'28.02.2022'!$A:$I,9,0))</f>
        <v>-13126.8</v>
      </c>
      <c r="F1553" s="2">
        <f>IF(ISERROR(VLOOKUP($A1553,'31.03.2022'!$A:$I,9,0)=TRUE),0,VLOOKUP($A1553,'31.03.2022'!$A:$I,9,0))</f>
        <v>-11512</v>
      </c>
      <c r="G1553" s="2">
        <f>IF(ISERROR(VLOOKUP($A1553,'30.04.2022'!$A:$I,9,0)=TRUE),0,VLOOKUP($A1553,'30.04.2022'!$A:$I,9,0))</f>
        <v>0</v>
      </c>
      <c r="H1553" s="2">
        <f>IF(ISERROR(VLOOKUP($A1553,'31.05.2022'!$A:$I,9,0)=TRUE),0,VLOOKUP($A1553,'31.05.2022'!$A:$I,9,0))</f>
        <v>0</v>
      </c>
      <c r="I1553" s="2">
        <f>IF(ISERROR(VLOOKUP($A1553,'30.06.2022'!$A:$I,9,0)=TRUE),0,VLOOKUP($A1553,'30.06.2022'!$A:$I,9,0))</f>
        <v>0</v>
      </c>
      <c r="J1553" s="39">
        <f>IF(ISERROR(VLOOKUP($A1553,'31.07.2022'!$A:$I,9,0)=TRUE),0,VLOOKUP($A1553,'31.07.2022'!$A:$I,9,0))</f>
        <v>0</v>
      </c>
      <c r="K1553" s="39">
        <f>IF(ISERROR(VLOOKUP($A1553,'31.08.2022'!$A:$I,9,0)=TRUE),0,VLOOKUP($A1553,'31.08.2022'!$A:$I,9,0))</f>
        <v>0</v>
      </c>
      <c r="L1553" s="39">
        <f>IF(ISERROR(VLOOKUP($A1553,'30.09.2022'!$A:$I,9,0)=TRUE),0,VLOOKUP($A1553,'30.09.2022'!$A:$I,9,0))</f>
        <v>0</v>
      </c>
      <c r="M1553" s="39">
        <f>IF(ISERROR(VLOOKUP($A1553,'31.10.2022'!$A:$I,9,0)=TRUE),0,VLOOKUP($A1553,'31.10.2022'!$A:$I,9,0))</f>
        <v>0</v>
      </c>
      <c r="N1553" s="39">
        <f>IF(ISERROR(VLOOKUP($A1553,'30.11.2022'!$A:$I,9,0)=TRUE),0,VLOOKUP($A1553,'30.11.2022'!$A:$I,9,0))</f>
        <v>0</v>
      </c>
      <c r="O1553" s="39">
        <f>IF(ISERROR(VLOOKUP($A1553,'31.12.2022'!$A:$I,9,0)=TRUE),0,VLOOKUP($A1553,'31.12.2022'!$A:$I,9,0))</f>
        <v>0</v>
      </c>
    </row>
    <row r="1554" spans="1:15" x14ac:dyDescent="0.3">
      <c r="A1554" s="1" t="s">
        <v>1668</v>
      </c>
      <c r="B1554" s="1"/>
      <c r="C1554" s="53">
        <f t="shared" si="24"/>
        <v>12</v>
      </c>
      <c r="D1554" s="2">
        <f>IF(ISERROR(VLOOKUP($A1554,'31.01.2022'!$A:$I,9,0)=TRUE),0,VLOOKUP($A1554,'31.01.2022'!$A:$I,9,0))</f>
        <v>172411.55</v>
      </c>
      <c r="E1554" s="2">
        <f>IF(ISERROR(VLOOKUP($A1554,'28.02.2022'!$A:$I,9,0)=TRUE),0,VLOOKUP($A1554,'28.02.2022'!$A:$I,9,0))</f>
        <v>150905.60000000001</v>
      </c>
      <c r="F1554" s="2">
        <f>IF(ISERROR(VLOOKUP($A1554,'31.03.2022'!$A:$I,9,0)=TRUE),0,VLOOKUP($A1554,'31.03.2022'!$A:$I,9,0))</f>
        <v>153168</v>
      </c>
      <c r="G1554" s="2">
        <f>IF(ISERROR(VLOOKUP($A1554,'30.04.2022'!$A:$I,9,0)=TRUE),0,VLOOKUP($A1554,'30.04.2022'!$A:$I,9,0))</f>
        <v>153083.18</v>
      </c>
      <c r="H1554" s="2">
        <f>IF(ISERROR(VLOOKUP($A1554,'31.05.2022'!$A:$I,9,0)=TRUE),0,VLOOKUP($A1554,'31.05.2022'!$A:$I,9,0))</f>
        <v>160045.94999999998</v>
      </c>
      <c r="I1554" s="2">
        <f>IF(ISERROR(VLOOKUP($A1554,'30.06.2022'!$A:$I,9,0)=TRUE),0,VLOOKUP($A1554,'30.06.2022'!$A:$I,9,0))</f>
        <v>203486.03</v>
      </c>
      <c r="J1554" s="39">
        <f>IF(ISERROR(VLOOKUP($A1554,'31.07.2022'!$A:$I,9,0)=TRUE),0,VLOOKUP($A1554,'31.07.2022'!$A:$I,9,0))</f>
        <v>203486.03</v>
      </c>
      <c r="K1554" s="39">
        <f>IF(ISERROR(VLOOKUP($A1554,'31.08.2022'!$A:$I,9,0)=TRUE),0,VLOOKUP($A1554,'31.08.2022'!$A:$I,9,0))</f>
        <v>203486.03</v>
      </c>
      <c r="L1554" s="39">
        <f>IF(ISERROR(VLOOKUP($A1554,'30.09.2022'!$A:$I,9,0)=TRUE),0,VLOOKUP($A1554,'30.09.2022'!$A:$I,9,0))</f>
        <v>203486.03</v>
      </c>
      <c r="M1554" s="39">
        <f>IF(ISERROR(VLOOKUP($A1554,'31.10.2022'!$A:$I,9,0)=TRUE),0,VLOOKUP($A1554,'31.10.2022'!$A:$I,9,0))</f>
        <v>203486.03</v>
      </c>
      <c r="N1554" s="39">
        <f>IF(ISERROR(VLOOKUP($A1554,'30.11.2022'!$A:$I,9,0)=TRUE),0,VLOOKUP($A1554,'30.11.2022'!$A:$I,9,0))</f>
        <v>203486.03</v>
      </c>
      <c r="O1554" s="39">
        <f>IF(ISERROR(VLOOKUP($A1554,'31.12.2022'!$A:$I,9,0)=TRUE),0,VLOOKUP($A1554,'31.12.2022'!$A:$I,9,0))</f>
        <v>203486.03</v>
      </c>
    </row>
    <row r="1555" spans="1:15" x14ac:dyDescent="0.3">
      <c r="A1555" s="1" t="s">
        <v>1669</v>
      </c>
      <c r="B1555" s="1"/>
      <c r="C1555" s="53">
        <f t="shared" si="24"/>
        <v>11</v>
      </c>
      <c r="D1555" s="2">
        <f>IF(ISERROR(VLOOKUP($A1555,'31.01.2022'!$A:$I,9,0)=TRUE),0,VLOOKUP($A1555,'31.01.2022'!$A:$I,9,0))</f>
        <v>-2452.08</v>
      </c>
      <c r="E1555" s="2">
        <f>IF(ISERROR(VLOOKUP($A1555,'28.02.2022'!$A:$I,9,0)=TRUE),0,VLOOKUP($A1555,'28.02.2022'!$A:$I,9,0))</f>
        <v>-2452.08</v>
      </c>
      <c r="F1555" s="2">
        <f>IF(ISERROR(VLOOKUP($A1555,'31.03.2022'!$A:$I,9,0)=TRUE),0,VLOOKUP($A1555,'31.03.2022'!$A:$I,9,0))</f>
        <v>-2452.08</v>
      </c>
      <c r="G1555" s="2">
        <f>IF(ISERROR(VLOOKUP($A1555,'30.04.2022'!$A:$I,9,0)=TRUE),0,VLOOKUP($A1555,'30.04.2022'!$A:$I,9,0))</f>
        <v>-2452.08</v>
      </c>
      <c r="H1555" s="2">
        <f>IF(ISERROR(VLOOKUP($A1555,'31.05.2022'!$A:$I,9,0)=TRUE),0,VLOOKUP($A1555,'31.05.2022'!$A:$I,9,0))</f>
        <v>-2452.08</v>
      </c>
      <c r="I1555" s="2">
        <f>IF(ISERROR(VLOOKUP($A1555,'30.06.2022'!$A:$I,9,0)=TRUE),0,VLOOKUP($A1555,'30.06.2022'!$A:$I,9,0))</f>
        <v>-2452.08</v>
      </c>
      <c r="J1555" s="39">
        <f>IF(ISERROR(VLOOKUP($A1555,'31.07.2022'!$A:$I,9,0)=TRUE),0,VLOOKUP($A1555,'31.07.2022'!$A:$I,9,0))</f>
        <v>-2452.08</v>
      </c>
      <c r="K1555" s="39">
        <f>IF(ISERROR(VLOOKUP($A1555,'31.08.2022'!$A:$I,9,0)=TRUE),0,VLOOKUP($A1555,'31.08.2022'!$A:$I,9,0))</f>
        <v>-2452.08</v>
      </c>
      <c r="L1555" s="39">
        <f>IF(ISERROR(VLOOKUP($A1555,'30.09.2022'!$A:$I,9,0)=TRUE),0,VLOOKUP($A1555,'30.09.2022'!$A:$I,9,0))</f>
        <v>-2452.08</v>
      </c>
      <c r="M1555" s="39">
        <f>IF(ISERROR(VLOOKUP($A1555,'31.10.2022'!$A:$I,9,0)=TRUE),0,VLOOKUP($A1555,'31.10.2022'!$A:$I,9,0))</f>
        <v>-2452.08</v>
      </c>
      <c r="N1555" s="39">
        <f>IF(ISERROR(VLOOKUP($A1555,'30.11.2022'!$A:$I,9,0)=TRUE),0,VLOOKUP($A1555,'30.11.2022'!$A:$I,9,0))</f>
        <v>-2452.08</v>
      </c>
      <c r="O1555" s="39">
        <f>IF(ISERROR(VLOOKUP($A1555,'31.12.2022'!$A:$I,9,0)=TRUE),0,VLOOKUP($A1555,'31.12.2022'!$A:$I,9,0))</f>
        <v>-2452.08</v>
      </c>
    </row>
    <row r="1556" spans="1:15" x14ac:dyDescent="0.3">
      <c r="A1556" s="1" t="s">
        <v>1670</v>
      </c>
      <c r="B1556" s="1"/>
      <c r="C1556" s="53">
        <f t="shared" si="24"/>
        <v>11</v>
      </c>
      <c r="D1556" s="2">
        <f>IF(ISERROR(VLOOKUP($A1556,'31.01.2022'!$A:$I,9,0)=TRUE),0,VLOOKUP($A1556,'31.01.2022'!$A:$I,9,0))</f>
        <v>-0.53</v>
      </c>
      <c r="E1556" s="2">
        <f>IF(ISERROR(VLOOKUP($A1556,'28.02.2022'!$A:$I,9,0)=TRUE),0,VLOOKUP($A1556,'28.02.2022'!$A:$I,9,0))</f>
        <v>-0.53</v>
      </c>
      <c r="F1556" s="2">
        <f>IF(ISERROR(VLOOKUP($A1556,'31.03.2022'!$A:$I,9,0)=TRUE),0,VLOOKUP($A1556,'31.03.2022'!$A:$I,9,0))</f>
        <v>-0.53</v>
      </c>
      <c r="G1556" s="2">
        <f>IF(ISERROR(VLOOKUP($A1556,'30.04.2022'!$A:$I,9,0)=TRUE),0,VLOOKUP($A1556,'30.04.2022'!$A:$I,9,0))</f>
        <v>-0.53</v>
      </c>
      <c r="H1556" s="2">
        <f>IF(ISERROR(VLOOKUP($A1556,'31.05.2022'!$A:$I,9,0)=TRUE),0,VLOOKUP($A1556,'31.05.2022'!$A:$I,9,0))</f>
        <v>-0.53</v>
      </c>
      <c r="I1556" s="2">
        <f>IF(ISERROR(VLOOKUP($A1556,'30.06.2022'!$A:$I,9,0)=TRUE),0,VLOOKUP($A1556,'30.06.2022'!$A:$I,9,0))</f>
        <v>-0.53</v>
      </c>
      <c r="J1556" s="39">
        <f>IF(ISERROR(VLOOKUP($A1556,'31.07.2022'!$A:$I,9,0)=TRUE),0,VLOOKUP($A1556,'31.07.2022'!$A:$I,9,0))</f>
        <v>-0.53</v>
      </c>
      <c r="K1556" s="39">
        <f>IF(ISERROR(VLOOKUP($A1556,'31.08.2022'!$A:$I,9,0)=TRUE),0,VLOOKUP($A1556,'31.08.2022'!$A:$I,9,0))</f>
        <v>-0.53</v>
      </c>
      <c r="L1556" s="39">
        <f>IF(ISERROR(VLOOKUP($A1556,'30.09.2022'!$A:$I,9,0)=TRUE),0,VLOOKUP($A1556,'30.09.2022'!$A:$I,9,0))</f>
        <v>-0.53</v>
      </c>
      <c r="M1556" s="39">
        <f>IF(ISERROR(VLOOKUP($A1556,'31.10.2022'!$A:$I,9,0)=TRUE),0,VLOOKUP($A1556,'31.10.2022'!$A:$I,9,0))</f>
        <v>-0.53</v>
      </c>
      <c r="N1556" s="39">
        <f>IF(ISERROR(VLOOKUP($A1556,'30.11.2022'!$A:$I,9,0)=TRUE),0,VLOOKUP($A1556,'30.11.2022'!$A:$I,9,0))</f>
        <v>-0.53</v>
      </c>
      <c r="O1556" s="39">
        <f>IF(ISERROR(VLOOKUP($A1556,'31.12.2022'!$A:$I,9,0)=TRUE),0,VLOOKUP($A1556,'31.12.2022'!$A:$I,9,0))</f>
        <v>-0.53</v>
      </c>
    </row>
    <row r="1557" spans="1:15" x14ac:dyDescent="0.3">
      <c r="A1557" s="1" t="s">
        <v>1671</v>
      </c>
      <c r="B1557" s="1"/>
      <c r="C1557" s="53">
        <f t="shared" si="24"/>
        <v>11</v>
      </c>
      <c r="D1557" s="2">
        <f>IF(ISERROR(VLOOKUP($A1557,'31.01.2022'!$A:$I,9,0)=TRUE),0,VLOOKUP($A1557,'31.01.2022'!$A:$I,9,0))</f>
        <v>-261536.41</v>
      </c>
      <c r="E1557" s="2">
        <f>IF(ISERROR(VLOOKUP($A1557,'28.02.2022'!$A:$I,9,0)=TRUE),0,VLOOKUP($A1557,'28.02.2022'!$A:$I,9,0))</f>
        <v>-33467.49000000002</v>
      </c>
      <c r="F1557" s="2">
        <f>IF(ISERROR(VLOOKUP($A1557,'31.03.2022'!$A:$I,9,0)=TRUE),0,VLOOKUP($A1557,'31.03.2022'!$A:$I,9,0))</f>
        <v>-33467.49000000002</v>
      </c>
      <c r="G1557" s="2">
        <f>IF(ISERROR(VLOOKUP($A1557,'30.04.2022'!$A:$I,9,0)=TRUE),0,VLOOKUP($A1557,'30.04.2022'!$A:$I,9,0))</f>
        <v>-160651.97</v>
      </c>
      <c r="H1557" s="2">
        <f>IF(ISERROR(VLOOKUP($A1557,'31.05.2022'!$A:$I,9,0)=TRUE),0,VLOOKUP($A1557,'31.05.2022'!$A:$I,9,0))</f>
        <v>-24609.25</v>
      </c>
      <c r="I1557" s="2">
        <f>IF(ISERROR(VLOOKUP($A1557,'30.06.2022'!$A:$I,9,0)=TRUE),0,VLOOKUP($A1557,'30.06.2022'!$A:$I,9,0))</f>
        <v>-24609.25</v>
      </c>
      <c r="J1557" s="39">
        <f>IF(ISERROR(VLOOKUP($A1557,'31.07.2022'!$A:$I,9,0)=TRUE),0,VLOOKUP($A1557,'31.07.2022'!$A:$I,9,0))</f>
        <v>-24609.25</v>
      </c>
      <c r="K1557" s="39">
        <f>IF(ISERROR(VLOOKUP($A1557,'31.08.2022'!$A:$I,9,0)=TRUE),0,VLOOKUP($A1557,'31.08.2022'!$A:$I,9,0))</f>
        <v>-24609.25</v>
      </c>
      <c r="L1557" s="39">
        <f>IF(ISERROR(VLOOKUP($A1557,'30.09.2022'!$A:$I,9,0)=TRUE),0,VLOOKUP($A1557,'30.09.2022'!$A:$I,9,0))</f>
        <v>-24609.25</v>
      </c>
      <c r="M1557" s="39">
        <f>IF(ISERROR(VLOOKUP($A1557,'31.10.2022'!$A:$I,9,0)=TRUE),0,VLOOKUP($A1557,'31.10.2022'!$A:$I,9,0))</f>
        <v>-24609.25</v>
      </c>
      <c r="N1557" s="39">
        <f>IF(ISERROR(VLOOKUP($A1557,'30.11.2022'!$A:$I,9,0)=TRUE),0,VLOOKUP($A1557,'30.11.2022'!$A:$I,9,0))</f>
        <v>-24609.25</v>
      </c>
      <c r="O1557" s="39">
        <f>IF(ISERROR(VLOOKUP($A1557,'31.12.2022'!$A:$I,9,0)=TRUE),0,VLOOKUP($A1557,'31.12.2022'!$A:$I,9,0))</f>
        <v>-24609.25</v>
      </c>
    </row>
    <row r="1558" spans="1:15" x14ac:dyDescent="0.3">
      <c r="A1558" s="1" t="s">
        <v>1672</v>
      </c>
      <c r="B1558" s="1"/>
      <c r="C1558" s="53">
        <f t="shared" si="24"/>
        <v>11</v>
      </c>
      <c r="D1558" s="2">
        <f>IF(ISERROR(VLOOKUP($A1558,'31.01.2022'!$A:$I,9,0)=TRUE),0,VLOOKUP($A1558,'31.01.2022'!$A:$I,9,0))</f>
        <v>-20.059999999999999</v>
      </c>
      <c r="E1558" s="2">
        <f>IF(ISERROR(VLOOKUP($A1558,'28.02.2022'!$A:$I,9,0)=TRUE),0,VLOOKUP($A1558,'28.02.2022'!$A:$I,9,0))</f>
        <v>-20.059999999999999</v>
      </c>
      <c r="F1558" s="2">
        <f>IF(ISERROR(VLOOKUP($A1558,'31.03.2022'!$A:$I,9,0)=TRUE),0,VLOOKUP($A1558,'31.03.2022'!$A:$I,9,0))</f>
        <v>-20.059999999999999</v>
      </c>
      <c r="G1558" s="2">
        <f>IF(ISERROR(VLOOKUP($A1558,'30.04.2022'!$A:$I,9,0)=TRUE),0,VLOOKUP($A1558,'30.04.2022'!$A:$I,9,0))</f>
        <v>-20.059999999999999</v>
      </c>
      <c r="H1558" s="2">
        <f>IF(ISERROR(VLOOKUP($A1558,'31.05.2022'!$A:$I,9,0)=TRUE),0,VLOOKUP($A1558,'31.05.2022'!$A:$I,9,0))</f>
        <v>-20.059999999999999</v>
      </c>
      <c r="I1558" s="2">
        <f>IF(ISERROR(VLOOKUP($A1558,'30.06.2022'!$A:$I,9,0)=TRUE),0,VLOOKUP($A1558,'30.06.2022'!$A:$I,9,0))</f>
        <v>-20.059999999999999</v>
      </c>
      <c r="J1558" s="39">
        <f>IF(ISERROR(VLOOKUP($A1558,'31.07.2022'!$A:$I,9,0)=TRUE),0,VLOOKUP($A1558,'31.07.2022'!$A:$I,9,0))</f>
        <v>-20.059999999999999</v>
      </c>
      <c r="K1558" s="39">
        <f>IF(ISERROR(VLOOKUP($A1558,'31.08.2022'!$A:$I,9,0)=TRUE),0,VLOOKUP($A1558,'31.08.2022'!$A:$I,9,0))</f>
        <v>-20.059999999999999</v>
      </c>
      <c r="L1558" s="39">
        <f>IF(ISERROR(VLOOKUP($A1558,'30.09.2022'!$A:$I,9,0)=TRUE),0,VLOOKUP($A1558,'30.09.2022'!$A:$I,9,0))</f>
        <v>-20.059999999999999</v>
      </c>
      <c r="M1558" s="39">
        <f>IF(ISERROR(VLOOKUP($A1558,'31.10.2022'!$A:$I,9,0)=TRUE),0,VLOOKUP($A1558,'31.10.2022'!$A:$I,9,0))</f>
        <v>-20.059999999999999</v>
      </c>
      <c r="N1558" s="39">
        <f>IF(ISERROR(VLOOKUP($A1558,'30.11.2022'!$A:$I,9,0)=TRUE),0,VLOOKUP($A1558,'30.11.2022'!$A:$I,9,0))</f>
        <v>-20.059999999999999</v>
      </c>
      <c r="O1558" s="39">
        <f>IF(ISERROR(VLOOKUP($A1558,'31.12.2022'!$A:$I,9,0)=TRUE),0,VLOOKUP($A1558,'31.12.2022'!$A:$I,9,0))</f>
        <v>-20.059999999999999</v>
      </c>
    </row>
    <row r="1559" spans="1:15" x14ac:dyDescent="0.3">
      <c r="A1559" s="1" t="s">
        <v>1673</v>
      </c>
      <c r="B1559" s="1"/>
      <c r="C1559" s="53">
        <f t="shared" si="24"/>
        <v>11</v>
      </c>
      <c r="D1559" s="2">
        <f>IF(ISERROR(VLOOKUP($A1559,'31.01.2022'!$A:$I,9,0)=TRUE),0,VLOOKUP($A1559,'31.01.2022'!$A:$I,9,0))</f>
        <v>-247.8</v>
      </c>
      <c r="E1559" s="2">
        <f>IF(ISERROR(VLOOKUP($A1559,'28.02.2022'!$A:$I,9,0)=TRUE),0,VLOOKUP($A1559,'28.02.2022'!$A:$I,9,0))</f>
        <v>-247.8</v>
      </c>
      <c r="F1559" s="2">
        <f>IF(ISERROR(VLOOKUP($A1559,'31.03.2022'!$A:$I,9,0)=TRUE),0,VLOOKUP($A1559,'31.03.2022'!$A:$I,9,0))</f>
        <v>-247.8</v>
      </c>
      <c r="G1559" s="2">
        <f>IF(ISERROR(VLOOKUP($A1559,'30.04.2022'!$A:$I,9,0)=TRUE),0,VLOOKUP($A1559,'30.04.2022'!$A:$I,9,0))</f>
        <v>-247.8</v>
      </c>
      <c r="H1559" s="2">
        <f>IF(ISERROR(VLOOKUP($A1559,'31.05.2022'!$A:$I,9,0)=TRUE),0,VLOOKUP($A1559,'31.05.2022'!$A:$I,9,0))</f>
        <v>-247.8</v>
      </c>
      <c r="I1559" s="2">
        <f>IF(ISERROR(VLOOKUP($A1559,'30.06.2022'!$A:$I,9,0)=TRUE),0,VLOOKUP($A1559,'30.06.2022'!$A:$I,9,0))</f>
        <v>-247.8</v>
      </c>
      <c r="J1559" s="39">
        <f>IF(ISERROR(VLOOKUP($A1559,'31.07.2022'!$A:$I,9,0)=TRUE),0,VLOOKUP($A1559,'31.07.2022'!$A:$I,9,0))</f>
        <v>-247.8</v>
      </c>
      <c r="K1559" s="39">
        <f>IF(ISERROR(VLOOKUP($A1559,'31.08.2022'!$A:$I,9,0)=TRUE),0,VLOOKUP($A1559,'31.08.2022'!$A:$I,9,0))</f>
        <v>-247.8</v>
      </c>
      <c r="L1559" s="39">
        <f>IF(ISERROR(VLOOKUP($A1559,'30.09.2022'!$A:$I,9,0)=TRUE),0,VLOOKUP($A1559,'30.09.2022'!$A:$I,9,0))</f>
        <v>-247.8</v>
      </c>
      <c r="M1559" s="39">
        <f>IF(ISERROR(VLOOKUP($A1559,'31.10.2022'!$A:$I,9,0)=TRUE),0,VLOOKUP($A1559,'31.10.2022'!$A:$I,9,0))</f>
        <v>-247.8</v>
      </c>
      <c r="N1559" s="39">
        <f>IF(ISERROR(VLOOKUP($A1559,'30.11.2022'!$A:$I,9,0)=TRUE),0,VLOOKUP($A1559,'30.11.2022'!$A:$I,9,0))</f>
        <v>-247.8</v>
      </c>
      <c r="O1559" s="39">
        <f>IF(ISERROR(VLOOKUP($A1559,'31.12.2022'!$A:$I,9,0)=TRUE),0,VLOOKUP($A1559,'31.12.2022'!$A:$I,9,0))</f>
        <v>-247.8</v>
      </c>
    </row>
    <row r="1560" spans="1:15" x14ac:dyDescent="0.3">
      <c r="A1560" s="1" t="s">
        <v>1674</v>
      </c>
      <c r="B1560" s="1"/>
      <c r="C1560" s="53">
        <f t="shared" si="24"/>
        <v>11</v>
      </c>
      <c r="D1560" s="2">
        <f>IF(ISERROR(VLOOKUP($A1560,'31.01.2022'!$A:$I,9,0)=TRUE),0,VLOOKUP($A1560,'31.01.2022'!$A:$I,9,0))</f>
        <v>-8947</v>
      </c>
      <c r="E1560" s="2">
        <f>IF(ISERROR(VLOOKUP($A1560,'28.02.2022'!$A:$I,9,0)=TRUE),0,VLOOKUP($A1560,'28.02.2022'!$A:$I,9,0))</f>
        <v>-10717</v>
      </c>
      <c r="F1560" s="2">
        <f>IF(ISERROR(VLOOKUP($A1560,'31.03.2022'!$A:$I,9,0)=TRUE),0,VLOOKUP($A1560,'31.03.2022'!$A:$I,9,0))</f>
        <v>-1770</v>
      </c>
      <c r="G1560" s="2">
        <f>IF(ISERROR(VLOOKUP($A1560,'30.04.2022'!$A:$I,9,0)=TRUE),0,VLOOKUP($A1560,'30.04.2022'!$A:$I,9,0))</f>
        <v>0</v>
      </c>
      <c r="H1560" s="2">
        <f>IF(ISERROR(VLOOKUP($A1560,'31.05.2022'!$A:$I,9,0)=TRUE),0,VLOOKUP($A1560,'31.05.2022'!$A:$I,9,0))</f>
        <v>0</v>
      </c>
      <c r="I1560" s="2">
        <f>IF(ISERROR(VLOOKUP($A1560,'30.06.2022'!$A:$I,9,0)=TRUE),0,VLOOKUP($A1560,'30.06.2022'!$A:$I,9,0))</f>
        <v>0</v>
      </c>
      <c r="J1560" s="39">
        <f>IF(ISERROR(VLOOKUP($A1560,'31.07.2022'!$A:$I,9,0)=TRUE),0,VLOOKUP($A1560,'31.07.2022'!$A:$I,9,0))</f>
        <v>0</v>
      </c>
      <c r="K1560" s="39">
        <f>IF(ISERROR(VLOOKUP($A1560,'31.08.2022'!$A:$I,9,0)=TRUE),0,VLOOKUP($A1560,'31.08.2022'!$A:$I,9,0))</f>
        <v>0</v>
      </c>
      <c r="L1560" s="39">
        <f>IF(ISERROR(VLOOKUP($A1560,'30.09.2022'!$A:$I,9,0)=TRUE),0,VLOOKUP($A1560,'30.09.2022'!$A:$I,9,0))</f>
        <v>0</v>
      </c>
      <c r="M1560" s="39">
        <f>IF(ISERROR(VLOOKUP($A1560,'31.10.2022'!$A:$I,9,0)=TRUE),0,VLOOKUP($A1560,'31.10.2022'!$A:$I,9,0))</f>
        <v>0</v>
      </c>
      <c r="N1560" s="39">
        <f>IF(ISERROR(VLOOKUP($A1560,'30.11.2022'!$A:$I,9,0)=TRUE),0,VLOOKUP($A1560,'30.11.2022'!$A:$I,9,0))</f>
        <v>0</v>
      </c>
      <c r="O1560" s="39">
        <f>IF(ISERROR(VLOOKUP($A1560,'31.12.2022'!$A:$I,9,0)=TRUE),0,VLOOKUP($A1560,'31.12.2022'!$A:$I,9,0))</f>
        <v>0</v>
      </c>
    </row>
    <row r="1561" spans="1:15" x14ac:dyDescent="0.3">
      <c r="A1561" s="1" t="s">
        <v>1675</v>
      </c>
      <c r="B1561" s="1"/>
      <c r="C1561" s="53">
        <f t="shared" si="24"/>
        <v>11</v>
      </c>
      <c r="D1561" s="2">
        <f>IF(ISERROR(VLOOKUP($A1561,'31.01.2022'!$A:$I,9,0)=TRUE),0,VLOOKUP($A1561,'31.01.2022'!$A:$I,9,0))</f>
        <v>-0.01</v>
      </c>
      <c r="E1561" s="2">
        <f>IF(ISERROR(VLOOKUP($A1561,'28.02.2022'!$A:$I,9,0)=TRUE),0,VLOOKUP($A1561,'28.02.2022'!$A:$I,9,0))</f>
        <v>-0.01</v>
      </c>
      <c r="F1561" s="2">
        <f>IF(ISERROR(VLOOKUP($A1561,'31.03.2022'!$A:$I,9,0)=TRUE),0,VLOOKUP($A1561,'31.03.2022'!$A:$I,9,0))</f>
        <v>-0.01</v>
      </c>
      <c r="G1561" s="2">
        <f>IF(ISERROR(VLOOKUP($A1561,'30.04.2022'!$A:$I,9,0)=TRUE),0,VLOOKUP($A1561,'30.04.2022'!$A:$I,9,0))</f>
        <v>-0.01</v>
      </c>
      <c r="H1561" s="2">
        <f>IF(ISERROR(VLOOKUP($A1561,'31.05.2022'!$A:$I,9,0)=TRUE),0,VLOOKUP($A1561,'31.05.2022'!$A:$I,9,0))</f>
        <v>-0.01</v>
      </c>
      <c r="I1561" s="2">
        <f>IF(ISERROR(VLOOKUP($A1561,'30.06.2022'!$A:$I,9,0)=TRUE),0,VLOOKUP($A1561,'30.06.2022'!$A:$I,9,0))</f>
        <v>-0.01</v>
      </c>
      <c r="J1561" s="39">
        <f>IF(ISERROR(VLOOKUP($A1561,'31.07.2022'!$A:$I,9,0)=TRUE),0,VLOOKUP($A1561,'31.07.2022'!$A:$I,9,0))</f>
        <v>-0.01</v>
      </c>
      <c r="K1561" s="39">
        <f>IF(ISERROR(VLOOKUP($A1561,'31.08.2022'!$A:$I,9,0)=TRUE),0,VLOOKUP($A1561,'31.08.2022'!$A:$I,9,0))</f>
        <v>-0.01</v>
      </c>
      <c r="L1561" s="39">
        <f>IF(ISERROR(VLOOKUP($A1561,'30.09.2022'!$A:$I,9,0)=TRUE),0,VLOOKUP($A1561,'30.09.2022'!$A:$I,9,0))</f>
        <v>-0.01</v>
      </c>
      <c r="M1561" s="39">
        <f>IF(ISERROR(VLOOKUP($A1561,'31.10.2022'!$A:$I,9,0)=TRUE),0,VLOOKUP($A1561,'31.10.2022'!$A:$I,9,0))</f>
        <v>-0.01</v>
      </c>
      <c r="N1561" s="39">
        <f>IF(ISERROR(VLOOKUP($A1561,'30.11.2022'!$A:$I,9,0)=TRUE),0,VLOOKUP($A1561,'30.11.2022'!$A:$I,9,0))</f>
        <v>-0.01</v>
      </c>
      <c r="O1561" s="39">
        <f>IF(ISERROR(VLOOKUP($A1561,'31.12.2022'!$A:$I,9,0)=TRUE),0,VLOOKUP($A1561,'31.12.2022'!$A:$I,9,0))</f>
        <v>-0.01</v>
      </c>
    </row>
    <row r="1562" spans="1:15" x14ac:dyDescent="0.3">
      <c r="A1562" s="1" t="s">
        <v>1676</v>
      </c>
      <c r="B1562" s="1"/>
      <c r="C1562" s="53">
        <f t="shared" si="24"/>
        <v>11</v>
      </c>
      <c r="D1562" s="2">
        <f>IF(ISERROR(VLOOKUP($A1562,'31.01.2022'!$A:$I,9,0)=TRUE),0,VLOOKUP($A1562,'31.01.2022'!$A:$I,9,0))</f>
        <v>0</v>
      </c>
      <c r="E1562" s="2">
        <f>IF(ISERROR(VLOOKUP($A1562,'28.02.2022'!$A:$I,9,0)=TRUE),0,VLOOKUP($A1562,'28.02.2022'!$A:$I,9,0))</f>
        <v>0</v>
      </c>
      <c r="F1562" s="2">
        <f>IF(ISERROR(VLOOKUP($A1562,'31.03.2022'!$A:$I,9,0)=TRUE),0,VLOOKUP($A1562,'31.03.2022'!$A:$I,9,0))</f>
        <v>-7121.3</v>
      </c>
      <c r="G1562" s="2">
        <f>IF(ISERROR(VLOOKUP($A1562,'30.04.2022'!$A:$I,9,0)=TRUE),0,VLOOKUP($A1562,'30.04.2022'!$A:$I,9,0))</f>
        <v>-3805.5</v>
      </c>
      <c r="H1562" s="2">
        <f>IF(ISERROR(VLOOKUP($A1562,'31.05.2022'!$A:$I,9,0)=TRUE),0,VLOOKUP($A1562,'31.05.2022'!$A:$I,9,0))</f>
        <v>0.3000000000001819</v>
      </c>
      <c r="I1562" s="2">
        <f>IF(ISERROR(VLOOKUP($A1562,'30.06.2022'!$A:$I,9,0)=TRUE),0,VLOOKUP($A1562,'30.06.2022'!$A:$I,9,0))</f>
        <v>0.3000000000001819</v>
      </c>
      <c r="J1562" s="39">
        <f>IF(ISERROR(VLOOKUP($A1562,'31.07.2022'!$A:$I,9,0)=TRUE),0,VLOOKUP($A1562,'31.07.2022'!$A:$I,9,0))</f>
        <v>0.3000000000001819</v>
      </c>
      <c r="K1562" s="39">
        <f>IF(ISERROR(VLOOKUP($A1562,'31.08.2022'!$A:$I,9,0)=TRUE),0,VLOOKUP($A1562,'31.08.2022'!$A:$I,9,0))</f>
        <v>0.3000000000001819</v>
      </c>
      <c r="L1562" s="39">
        <f>IF(ISERROR(VLOOKUP($A1562,'30.09.2022'!$A:$I,9,0)=TRUE),0,VLOOKUP($A1562,'30.09.2022'!$A:$I,9,0))</f>
        <v>0.3000000000001819</v>
      </c>
      <c r="M1562" s="39">
        <f>IF(ISERROR(VLOOKUP($A1562,'31.10.2022'!$A:$I,9,0)=TRUE),0,VLOOKUP($A1562,'31.10.2022'!$A:$I,9,0))</f>
        <v>0.3000000000001819</v>
      </c>
      <c r="N1562" s="39">
        <f>IF(ISERROR(VLOOKUP($A1562,'30.11.2022'!$A:$I,9,0)=TRUE),0,VLOOKUP($A1562,'30.11.2022'!$A:$I,9,0))</f>
        <v>0.3000000000001819</v>
      </c>
      <c r="O1562" s="39">
        <f>IF(ISERROR(VLOOKUP($A1562,'31.12.2022'!$A:$I,9,0)=TRUE),0,VLOOKUP($A1562,'31.12.2022'!$A:$I,9,0))</f>
        <v>0.3000000000001819</v>
      </c>
    </row>
    <row r="1563" spans="1:15" x14ac:dyDescent="0.3">
      <c r="A1563" s="1" t="s">
        <v>1677</v>
      </c>
      <c r="B1563" s="1"/>
      <c r="C1563" s="53">
        <f t="shared" si="24"/>
        <v>11</v>
      </c>
      <c r="D1563" s="2">
        <f>IF(ISERROR(VLOOKUP($A1563,'31.01.2022'!$A:$I,9,0)=TRUE),0,VLOOKUP($A1563,'31.01.2022'!$A:$I,9,0))</f>
        <v>-33</v>
      </c>
      <c r="E1563" s="2">
        <f>IF(ISERROR(VLOOKUP($A1563,'28.02.2022'!$A:$I,9,0)=TRUE),0,VLOOKUP($A1563,'28.02.2022'!$A:$I,9,0))</f>
        <v>-33</v>
      </c>
      <c r="F1563" s="2">
        <f>IF(ISERROR(VLOOKUP($A1563,'31.03.2022'!$A:$I,9,0)=TRUE),0,VLOOKUP($A1563,'31.03.2022'!$A:$I,9,0))</f>
        <v>-33</v>
      </c>
      <c r="G1563" s="2">
        <f>IF(ISERROR(VLOOKUP($A1563,'30.04.2022'!$A:$I,9,0)=TRUE),0,VLOOKUP($A1563,'30.04.2022'!$A:$I,9,0))</f>
        <v>-33</v>
      </c>
      <c r="H1563" s="2">
        <f>IF(ISERROR(VLOOKUP($A1563,'31.05.2022'!$A:$I,9,0)=TRUE),0,VLOOKUP($A1563,'31.05.2022'!$A:$I,9,0))</f>
        <v>-33</v>
      </c>
      <c r="I1563" s="2">
        <f>IF(ISERROR(VLOOKUP($A1563,'30.06.2022'!$A:$I,9,0)=TRUE),0,VLOOKUP($A1563,'30.06.2022'!$A:$I,9,0))</f>
        <v>-33</v>
      </c>
      <c r="J1563" s="39">
        <f>IF(ISERROR(VLOOKUP($A1563,'31.07.2022'!$A:$I,9,0)=TRUE),0,VLOOKUP($A1563,'31.07.2022'!$A:$I,9,0))</f>
        <v>-33</v>
      </c>
      <c r="K1563" s="39">
        <f>IF(ISERROR(VLOOKUP($A1563,'31.08.2022'!$A:$I,9,0)=TRUE),0,VLOOKUP($A1563,'31.08.2022'!$A:$I,9,0))</f>
        <v>-33</v>
      </c>
      <c r="L1563" s="39">
        <f>IF(ISERROR(VLOOKUP($A1563,'30.09.2022'!$A:$I,9,0)=TRUE),0,VLOOKUP($A1563,'30.09.2022'!$A:$I,9,0))</f>
        <v>-33</v>
      </c>
      <c r="M1563" s="39">
        <f>IF(ISERROR(VLOOKUP($A1563,'31.10.2022'!$A:$I,9,0)=TRUE),0,VLOOKUP($A1563,'31.10.2022'!$A:$I,9,0))</f>
        <v>-33</v>
      </c>
      <c r="N1563" s="39">
        <f>IF(ISERROR(VLOOKUP($A1563,'30.11.2022'!$A:$I,9,0)=TRUE),0,VLOOKUP($A1563,'30.11.2022'!$A:$I,9,0))</f>
        <v>-33</v>
      </c>
      <c r="O1563" s="39">
        <f>IF(ISERROR(VLOOKUP($A1563,'31.12.2022'!$A:$I,9,0)=TRUE),0,VLOOKUP($A1563,'31.12.2022'!$A:$I,9,0))</f>
        <v>-33</v>
      </c>
    </row>
    <row r="1564" spans="1:15" x14ac:dyDescent="0.3">
      <c r="A1564" s="1" t="s">
        <v>1678</v>
      </c>
      <c r="B1564" s="1"/>
      <c r="C1564" s="53">
        <f t="shared" si="24"/>
        <v>11</v>
      </c>
      <c r="D1564" s="2">
        <f>IF(ISERROR(VLOOKUP($A1564,'31.01.2022'!$A:$I,9,0)=TRUE),0,VLOOKUP($A1564,'31.01.2022'!$A:$I,9,0))</f>
        <v>33040</v>
      </c>
      <c r="E1564" s="2">
        <f>IF(ISERROR(VLOOKUP($A1564,'28.02.2022'!$A:$I,9,0)=TRUE),0,VLOOKUP($A1564,'28.02.2022'!$A:$I,9,0))</f>
        <v>-29418.6</v>
      </c>
      <c r="F1564" s="2">
        <f>IF(ISERROR(VLOOKUP($A1564,'31.03.2022'!$A:$I,9,0)=TRUE),0,VLOOKUP($A1564,'31.03.2022'!$A:$I,9,0))</f>
        <v>-24698.6</v>
      </c>
      <c r="G1564" s="2">
        <f>IF(ISERROR(VLOOKUP($A1564,'30.04.2022'!$A:$I,9,0)=TRUE),0,VLOOKUP($A1564,'30.04.2022'!$A:$I,9,0))</f>
        <v>-207754.36</v>
      </c>
      <c r="H1564" s="2">
        <f>IF(ISERROR(VLOOKUP($A1564,'31.05.2022'!$A:$I,9,0)=TRUE),0,VLOOKUP($A1564,'31.05.2022'!$A:$I,9,0))</f>
        <v>-324382.73</v>
      </c>
      <c r="I1564" s="2">
        <f>IF(ISERROR(VLOOKUP($A1564,'30.06.2022'!$A:$I,9,0)=TRUE),0,VLOOKUP($A1564,'30.06.2022'!$A:$I,9,0))</f>
        <v>-136034.18</v>
      </c>
      <c r="J1564" s="39">
        <f>IF(ISERROR(VLOOKUP($A1564,'31.07.2022'!$A:$I,9,0)=TRUE),0,VLOOKUP($A1564,'31.07.2022'!$A:$I,9,0))</f>
        <v>-136034.18</v>
      </c>
      <c r="K1564" s="39">
        <f>IF(ISERROR(VLOOKUP($A1564,'31.08.2022'!$A:$I,9,0)=TRUE),0,VLOOKUP($A1564,'31.08.2022'!$A:$I,9,0))</f>
        <v>-136034.18</v>
      </c>
      <c r="L1564" s="39">
        <f>IF(ISERROR(VLOOKUP($A1564,'30.09.2022'!$A:$I,9,0)=TRUE),0,VLOOKUP($A1564,'30.09.2022'!$A:$I,9,0))</f>
        <v>-136034.18</v>
      </c>
      <c r="M1564" s="39">
        <f>IF(ISERROR(VLOOKUP($A1564,'31.10.2022'!$A:$I,9,0)=TRUE),0,VLOOKUP($A1564,'31.10.2022'!$A:$I,9,0))</f>
        <v>-136034.18</v>
      </c>
      <c r="N1564" s="39">
        <f>IF(ISERROR(VLOOKUP($A1564,'30.11.2022'!$A:$I,9,0)=TRUE),0,VLOOKUP($A1564,'30.11.2022'!$A:$I,9,0))</f>
        <v>-136034.18</v>
      </c>
      <c r="O1564" s="39">
        <f>IF(ISERROR(VLOOKUP($A1564,'31.12.2022'!$A:$I,9,0)=TRUE),0,VLOOKUP($A1564,'31.12.2022'!$A:$I,9,0))</f>
        <v>-136034.18</v>
      </c>
    </row>
    <row r="1565" spans="1:15" x14ac:dyDescent="0.3">
      <c r="A1565" s="1" t="s">
        <v>1679</v>
      </c>
      <c r="B1565" s="1"/>
      <c r="C1565" s="53">
        <f t="shared" si="24"/>
        <v>11</v>
      </c>
      <c r="D1565" s="2">
        <f>IF(ISERROR(VLOOKUP($A1565,'31.01.2022'!$A:$I,9,0)=TRUE),0,VLOOKUP($A1565,'31.01.2022'!$A:$I,9,0))</f>
        <v>-21680.3</v>
      </c>
      <c r="E1565" s="2">
        <f>IF(ISERROR(VLOOKUP($A1565,'28.02.2022'!$A:$I,9,0)=TRUE),0,VLOOKUP($A1565,'28.02.2022'!$A:$I,9,0))</f>
        <v>-15962.489999999998</v>
      </c>
      <c r="F1565" s="2">
        <f>IF(ISERROR(VLOOKUP($A1565,'31.03.2022'!$A:$I,9,0)=TRUE),0,VLOOKUP($A1565,'31.03.2022'!$A:$I,9,0))</f>
        <v>-19652.539999999994</v>
      </c>
      <c r="G1565" s="2">
        <f>IF(ISERROR(VLOOKUP($A1565,'30.04.2022'!$A:$I,9,0)=TRUE),0,VLOOKUP($A1565,'30.04.2022'!$A:$I,9,0))</f>
        <v>-15204.76999999999</v>
      </c>
      <c r="H1565" s="2">
        <f>IF(ISERROR(VLOOKUP($A1565,'31.05.2022'!$A:$I,9,0)=TRUE),0,VLOOKUP($A1565,'31.05.2022'!$A:$I,9,0))</f>
        <v>-19365.679999999993</v>
      </c>
      <c r="I1565" s="2">
        <f>IF(ISERROR(VLOOKUP($A1565,'30.06.2022'!$A:$I,9,0)=TRUE),0,VLOOKUP($A1565,'30.06.2022'!$A:$I,9,0))</f>
        <v>-40492.580000000016</v>
      </c>
      <c r="J1565" s="39">
        <f>IF(ISERROR(VLOOKUP($A1565,'31.07.2022'!$A:$I,9,0)=TRUE),0,VLOOKUP($A1565,'31.07.2022'!$A:$I,9,0))</f>
        <v>-40492.580000000016</v>
      </c>
      <c r="K1565" s="39">
        <f>IF(ISERROR(VLOOKUP($A1565,'31.08.2022'!$A:$I,9,0)=TRUE),0,VLOOKUP($A1565,'31.08.2022'!$A:$I,9,0))</f>
        <v>-40492.580000000016</v>
      </c>
      <c r="L1565" s="39">
        <f>IF(ISERROR(VLOOKUP($A1565,'30.09.2022'!$A:$I,9,0)=TRUE),0,VLOOKUP($A1565,'30.09.2022'!$A:$I,9,0))</f>
        <v>-40492.580000000016</v>
      </c>
      <c r="M1565" s="39">
        <f>IF(ISERROR(VLOOKUP($A1565,'31.10.2022'!$A:$I,9,0)=TRUE),0,VLOOKUP($A1565,'31.10.2022'!$A:$I,9,0))</f>
        <v>-40492.580000000016</v>
      </c>
      <c r="N1565" s="39">
        <f>IF(ISERROR(VLOOKUP($A1565,'30.11.2022'!$A:$I,9,0)=TRUE),0,VLOOKUP($A1565,'30.11.2022'!$A:$I,9,0))</f>
        <v>-40492.580000000016</v>
      </c>
      <c r="O1565" s="39">
        <f>IF(ISERROR(VLOOKUP($A1565,'31.12.2022'!$A:$I,9,0)=TRUE),0,VLOOKUP($A1565,'31.12.2022'!$A:$I,9,0))</f>
        <v>-40492.580000000016</v>
      </c>
    </row>
    <row r="1566" spans="1:15" x14ac:dyDescent="0.3">
      <c r="A1566" s="1" t="s">
        <v>1680</v>
      </c>
      <c r="B1566" s="1"/>
      <c r="C1566" s="53">
        <f t="shared" si="24"/>
        <v>11</v>
      </c>
      <c r="D1566" s="2">
        <f>IF(ISERROR(VLOOKUP($A1566,'31.01.2022'!$A:$I,9,0)=TRUE),0,VLOOKUP($A1566,'31.01.2022'!$A:$I,9,0))</f>
        <v>-5310.4</v>
      </c>
      <c r="E1566" s="2">
        <f>IF(ISERROR(VLOOKUP($A1566,'28.02.2022'!$A:$I,9,0)=TRUE),0,VLOOKUP($A1566,'28.02.2022'!$A:$I,9,0))</f>
        <v>-118.79999999999927</v>
      </c>
      <c r="F1566" s="2">
        <f>IF(ISERROR(VLOOKUP($A1566,'31.03.2022'!$A:$I,9,0)=TRUE),0,VLOOKUP($A1566,'31.03.2022'!$A:$I,9,0))</f>
        <v>-1534.7999999999993</v>
      </c>
      <c r="G1566" s="2">
        <f>IF(ISERROR(VLOOKUP($A1566,'30.04.2022'!$A:$I,9,0)=TRUE),0,VLOOKUP($A1566,'30.04.2022'!$A:$I,9,0))</f>
        <v>-118.79999999999927</v>
      </c>
      <c r="H1566" s="2">
        <f>IF(ISERROR(VLOOKUP($A1566,'31.05.2022'!$A:$I,9,0)=TRUE),0,VLOOKUP($A1566,'31.05.2022'!$A:$I,9,0))</f>
        <v>-118.79999999999927</v>
      </c>
      <c r="I1566" s="2">
        <f>IF(ISERROR(VLOOKUP($A1566,'30.06.2022'!$A:$I,9,0)=TRUE),0,VLOOKUP($A1566,'30.06.2022'!$A:$I,9,0))</f>
        <v>-118.79999999999927</v>
      </c>
      <c r="J1566" s="39">
        <f>IF(ISERROR(VLOOKUP($A1566,'31.07.2022'!$A:$I,9,0)=TRUE),0,VLOOKUP($A1566,'31.07.2022'!$A:$I,9,0))</f>
        <v>-118.79999999999927</v>
      </c>
      <c r="K1566" s="39">
        <f>IF(ISERROR(VLOOKUP($A1566,'31.08.2022'!$A:$I,9,0)=TRUE),0,VLOOKUP($A1566,'31.08.2022'!$A:$I,9,0))</f>
        <v>-118.79999999999927</v>
      </c>
      <c r="L1566" s="39">
        <f>IF(ISERROR(VLOOKUP($A1566,'30.09.2022'!$A:$I,9,0)=TRUE),0,VLOOKUP($A1566,'30.09.2022'!$A:$I,9,0))</f>
        <v>-118.79999999999927</v>
      </c>
      <c r="M1566" s="39">
        <f>IF(ISERROR(VLOOKUP($A1566,'31.10.2022'!$A:$I,9,0)=TRUE),0,VLOOKUP($A1566,'31.10.2022'!$A:$I,9,0))</f>
        <v>-118.79999999999927</v>
      </c>
      <c r="N1566" s="39">
        <f>IF(ISERROR(VLOOKUP($A1566,'30.11.2022'!$A:$I,9,0)=TRUE),0,VLOOKUP($A1566,'30.11.2022'!$A:$I,9,0))</f>
        <v>-118.79999999999927</v>
      </c>
      <c r="O1566" s="39">
        <f>IF(ISERROR(VLOOKUP($A1566,'31.12.2022'!$A:$I,9,0)=TRUE),0,VLOOKUP($A1566,'31.12.2022'!$A:$I,9,0))</f>
        <v>-118.79999999999927</v>
      </c>
    </row>
    <row r="1567" spans="1:15" x14ac:dyDescent="0.3">
      <c r="A1567" s="1" t="s">
        <v>1681</v>
      </c>
      <c r="B1567" s="1"/>
      <c r="C1567" s="53">
        <f t="shared" si="24"/>
        <v>12</v>
      </c>
      <c r="D1567" s="2">
        <f>IF(ISERROR(VLOOKUP($A1567,'31.01.2022'!$A:$I,9,0)=TRUE),0,VLOOKUP($A1567,'31.01.2022'!$A:$I,9,0))</f>
        <v>0</v>
      </c>
      <c r="E1567" s="2">
        <f>IF(ISERROR(VLOOKUP($A1567,'28.02.2022'!$A:$I,9,0)=TRUE),0,VLOOKUP($A1567,'28.02.2022'!$A:$I,9,0))</f>
        <v>-13204.24</v>
      </c>
      <c r="F1567" s="2">
        <f>IF(ISERROR(VLOOKUP($A1567,'31.03.2022'!$A:$I,9,0)=TRUE),0,VLOOKUP($A1567,'31.03.2022'!$A:$I,9,0))</f>
        <v>-17614.32</v>
      </c>
      <c r="G1567" s="2">
        <f>IF(ISERROR(VLOOKUP($A1567,'30.04.2022'!$A:$I,9,0)=TRUE),0,VLOOKUP($A1567,'30.04.2022'!$A:$I,9,0))</f>
        <v>-26.610000000000582</v>
      </c>
      <c r="H1567" s="2">
        <f>IF(ISERROR(VLOOKUP($A1567,'31.05.2022'!$A:$I,9,0)=TRUE),0,VLOOKUP($A1567,'31.05.2022'!$A:$I,9,0))</f>
        <v>-27.830000000001746</v>
      </c>
      <c r="I1567" s="2">
        <f>IF(ISERROR(VLOOKUP($A1567,'30.06.2022'!$A:$I,9,0)=TRUE),0,VLOOKUP($A1567,'30.06.2022'!$A:$I,9,0))</f>
        <v>-35.380000000001019</v>
      </c>
      <c r="J1567" s="39">
        <f>IF(ISERROR(VLOOKUP($A1567,'31.07.2022'!$A:$I,9,0)=TRUE),0,VLOOKUP($A1567,'31.07.2022'!$A:$I,9,0))</f>
        <v>-35.380000000001019</v>
      </c>
      <c r="K1567" s="39">
        <f>IF(ISERROR(VLOOKUP($A1567,'31.08.2022'!$A:$I,9,0)=TRUE),0,VLOOKUP($A1567,'31.08.2022'!$A:$I,9,0))</f>
        <v>-35.380000000001019</v>
      </c>
      <c r="L1567" s="39">
        <f>IF(ISERROR(VLOOKUP($A1567,'30.09.2022'!$A:$I,9,0)=TRUE),0,VLOOKUP($A1567,'30.09.2022'!$A:$I,9,0))</f>
        <v>-35.380000000001019</v>
      </c>
      <c r="M1567" s="39">
        <f>IF(ISERROR(VLOOKUP($A1567,'31.10.2022'!$A:$I,9,0)=TRUE),0,VLOOKUP($A1567,'31.10.2022'!$A:$I,9,0))</f>
        <v>-35.380000000001019</v>
      </c>
      <c r="N1567" s="39">
        <f>IF(ISERROR(VLOOKUP($A1567,'30.11.2022'!$A:$I,9,0)=TRUE),0,VLOOKUP($A1567,'30.11.2022'!$A:$I,9,0))</f>
        <v>-35.380000000001019</v>
      </c>
      <c r="O1567" s="39">
        <f>IF(ISERROR(VLOOKUP($A1567,'31.12.2022'!$A:$I,9,0)=TRUE),0,VLOOKUP($A1567,'31.12.2022'!$A:$I,9,0))</f>
        <v>-35.380000000001019</v>
      </c>
    </row>
    <row r="1568" spans="1:15" x14ac:dyDescent="0.3">
      <c r="A1568" s="1" t="s">
        <v>1682</v>
      </c>
      <c r="B1568" s="1"/>
      <c r="C1568" s="53">
        <f t="shared" si="24"/>
        <v>12</v>
      </c>
      <c r="D1568" s="2">
        <f>IF(ISERROR(VLOOKUP($A1568,'31.01.2022'!$A:$I,9,0)=TRUE),0,VLOOKUP($A1568,'31.01.2022'!$A:$I,9,0))</f>
        <v>97956.72</v>
      </c>
      <c r="E1568" s="2">
        <f>IF(ISERROR(VLOOKUP($A1568,'28.02.2022'!$A:$I,9,0)=TRUE),0,VLOOKUP($A1568,'28.02.2022'!$A:$I,9,0))</f>
        <v>98528.15</v>
      </c>
      <c r="F1568" s="2">
        <f>IF(ISERROR(VLOOKUP($A1568,'31.03.2022'!$A:$I,9,0)=TRUE),0,VLOOKUP($A1568,'31.03.2022'!$A:$I,9,0))</f>
        <v>100005.3</v>
      </c>
      <c r="G1568" s="2">
        <f>IF(ISERROR(VLOOKUP($A1568,'30.04.2022'!$A:$I,9,0)=TRUE),0,VLOOKUP($A1568,'30.04.2022'!$A:$I,9,0))</f>
        <v>101472</v>
      </c>
      <c r="H1568" s="2">
        <f>IF(ISERROR(VLOOKUP($A1568,'31.05.2022'!$A:$I,9,0)=TRUE),0,VLOOKUP($A1568,'31.05.2022'!$A:$I,9,0))</f>
        <v>131861.21</v>
      </c>
      <c r="I1568" s="2">
        <f>IF(ISERROR(VLOOKUP($A1568,'30.06.2022'!$A:$I,9,0)=TRUE),0,VLOOKUP($A1568,'30.06.2022'!$A:$I,9,0))</f>
        <v>137350.49</v>
      </c>
      <c r="J1568" s="39">
        <f>IF(ISERROR(VLOOKUP($A1568,'31.07.2022'!$A:$I,9,0)=TRUE),0,VLOOKUP($A1568,'31.07.2022'!$A:$I,9,0))</f>
        <v>137350.49</v>
      </c>
      <c r="K1568" s="39">
        <f>IF(ISERROR(VLOOKUP($A1568,'31.08.2022'!$A:$I,9,0)=TRUE),0,VLOOKUP($A1568,'31.08.2022'!$A:$I,9,0))</f>
        <v>137350.49</v>
      </c>
      <c r="L1568" s="39">
        <f>IF(ISERROR(VLOOKUP($A1568,'30.09.2022'!$A:$I,9,0)=TRUE),0,VLOOKUP($A1568,'30.09.2022'!$A:$I,9,0))</f>
        <v>137350.49</v>
      </c>
      <c r="M1568" s="39">
        <f>IF(ISERROR(VLOOKUP($A1568,'31.10.2022'!$A:$I,9,0)=TRUE),0,VLOOKUP($A1568,'31.10.2022'!$A:$I,9,0))</f>
        <v>137350.49</v>
      </c>
      <c r="N1568" s="39">
        <f>IF(ISERROR(VLOOKUP($A1568,'30.11.2022'!$A:$I,9,0)=TRUE),0,VLOOKUP($A1568,'30.11.2022'!$A:$I,9,0))</f>
        <v>137350.49</v>
      </c>
      <c r="O1568" s="39">
        <f>IF(ISERROR(VLOOKUP($A1568,'31.12.2022'!$A:$I,9,0)=TRUE),0,VLOOKUP($A1568,'31.12.2022'!$A:$I,9,0))</f>
        <v>137350.49</v>
      </c>
    </row>
    <row r="1569" spans="1:15" x14ac:dyDescent="0.3">
      <c r="A1569" s="1" t="s">
        <v>1683</v>
      </c>
      <c r="B1569" s="1"/>
      <c r="C1569" s="53">
        <f t="shared" si="24"/>
        <v>11</v>
      </c>
      <c r="D1569" s="2">
        <f>IF(ISERROR(VLOOKUP($A1569,'31.01.2022'!$A:$I,9,0)=TRUE),0,VLOOKUP($A1569,'31.01.2022'!$A:$I,9,0))</f>
        <v>0</v>
      </c>
      <c r="E1569" s="2">
        <f>IF(ISERROR(VLOOKUP($A1569,'28.02.2022'!$A:$I,9,0)=TRUE),0,VLOOKUP($A1569,'28.02.2022'!$A:$I,9,0))</f>
        <v>0</v>
      </c>
      <c r="F1569" s="2">
        <f>IF(ISERROR(VLOOKUP($A1569,'31.03.2022'!$A:$I,9,0)=TRUE),0,VLOOKUP($A1569,'31.03.2022'!$A:$I,9,0))</f>
        <v>0</v>
      </c>
      <c r="G1569" s="2">
        <f>IF(ISERROR(VLOOKUP($A1569,'30.04.2022'!$A:$I,9,0)=TRUE),0,VLOOKUP($A1569,'30.04.2022'!$A:$I,9,0))</f>
        <v>0</v>
      </c>
      <c r="H1569" s="2">
        <f>IF(ISERROR(VLOOKUP($A1569,'31.05.2022'!$A:$I,9,0)=TRUE),0,VLOOKUP($A1569,'31.05.2022'!$A:$I,9,0))</f>
        <v>0</v>
      </c>
      <c r="I1569" s="2">
        <f>IF(ISERROR(VLOOKUP($A1569,'30.06.2022'!$A:$I,9,0)=TRUE),0,VLOOKUP($A1569,'30.06.2022'!$A:$I,9,0))</f>
        <v>0</v>
      </c>
      <c r="J1569" s="39">
        <f>IF(ISERROR(VLOOKUP($A1569,'31.07.2022'!$A:$I,9,0)=TRUE),0,VLOOKUP($A1569,'31.07.2022'!$A:$I,9,0))</f>
        <v>0</v>
      </c>
      <c r="K1569" s="39">
        <f>IF(ISERROR(VLOOKUP($A1569,'31.08.2022'!$A:$I,9,0)=TRUE),0,VLOOKUP($A1569,'31.08.2022'!$A:$I,9,0))</f>
        <v>0</v>
      </c>
      <c r="L1569" s="39">
        <f>IF(ISERROR(VLOOKUP($A1569,'30.09.2022'!$A:$I,9,0)=TRUE),0,VLOOKUP($A1569,'30.09.2022'!$A:$I,9,0))</f>
        <v>0</v>
      </c>
      <c r="M1569" s="39">
        <f>IF(ISERROR(VLOOKUP($A1569,'31.10.2022'!$A:$I,9,0)=TRUE),0,VLOOKUP($A1569,'31.10.2022'!$A:$I,9,0))</f>
        <v>0</v>
      </c>
      <c r="N1569" s="39">
        <f>IF(ISERROR(VLOOKUP($A1569,'30.11.2022'!$A:$I,9,0)=TRUE),0,VLOOKUP($A1569,'30.11.2022'!$A:$I,9,0))</f>
        <v>0</v>
      </c>
      <c r="O1569" s="39">
        <f>IF(ISERROR(VLOOKUP($A1569,'31.12.2022'!$A:$I,9,0)=TRUE),0,VLOOKUP($A1569,'31.12.2022'!$A:$I,9,0))</f>
        <v>0</v>
      </c>
    </row>
    <row r="1570" spans="1:15" x14ac:dyDescent="0.3">
      <c r="A1570" s="1" t="s">
        <v>1684</v>
      </c>
      <c r="B1570" s="1"/>
      <c r="C1570" s="53">
        <f t="shared" si="24"/>
        <v>12</v>
      </c>
      <c r="D1570" s="2">
        <f>IF(ISERROR(VLOOKUP($A1570,'31.01.2022'!$A:$I,9,0)=TRUE),0,VLOOKUP($A1570,'31.01.2022'!$A:$I,9,0))</f>
        <v>16500.929999999993</v>
      </c>
      <c r="E1570" s="2">
        <f>IF(ISERROR(VLOOKUP($A1570,'28.02.2022'!$A:$I,9,0)=TRUE),0,VLOOKUP($A1570,'28.02.2022'!$A:$I,9,0))</f>
        <v>0</v>
      </c>
      <c r="F1570" s="2">
        <f>IF(ISERROR(VLOOKUP($A1570,'31.03.2022'!$A:$I,9,0)=TRUE),0,VLOOKUP($A1570,'31.03.2022'!$A:$I,9,0))</f>
        <v>0</v>
      </c>
      <c r="G1570" s="2">
        <f>IF(ISERROR(VLOOKUP($A1570,'30.04.2022'!$A:$I,9,0)=TRUE),0,VLOOKUP($A1570,'30.04.2022'!$A:$I,9,0))</f>
        <v>0</v>
      </c>
      <c r="H1570" s="2">
        <f>IF(ISERROR(VLOOKUP($A1570,'31.05.2022'!$A:$I,9,0)=TRUE),0,VLOOKUP($A1570,'31.05.2022'!$A:$I,9,0))</f>
        <v>0</v>
      </c>
      <c r="I1570" s="2">
        <f>IF(ISERROR(VLOOKUP($A1570,'30.06.2022'!$A:$I,9,0)=TRUE),0,VLOOKUP($A1570,'30.06.2022'!$A:$I,9,0))</f>
        <v>0</v>
      </c>
      <c r="J1570" s="39">
        <f>IF(ISERROR(VLOOKUP($A1570,'31.07.2022'!$A:$I,9,0)=TRUE),0,VLOOKUP($A1570,'31.07.2022'!$A:$I,9,0))</f>
        <v>0</v>
      </c>
      <c r="K1570" s="39">
        <f>IF(ISERROR(VLOOKUP($A1570,'31.08.2022'!$A:$I,9,0)=TRUE),0,VLOOKUP($A1570,'31.08.2022'!$A:$I,9,0))</f>
        <v>0</v>
      </c>
      <c r="L1570" s="39">
        <f>IF(ISERROR(VLOOKUP($A1570,'30.09.2022'!$A:$I,9,0)=TRUE),0,VLOOKUP($A1570,'30.09.2022'!$A:$I,9,0))</f>
        <v>0</v>
      </c>
      <c r="M1570" s="39">
        <f>IF(ISERROR(VLOOKUP($A1570,'31.10.2022'!$A:$I,9,0)=TRUE),0,VLOOKUP($A1570,'31.10.2022'!$A:$I,9,0))</f>
        <v>0</v>
      </c>
      <c r="N1570" s="39">
        <f>IF(ISERROR(VLOOKUP($A1570,'30.11.2022'!$A:$I,9,0)=TRUE),0,VLOOKUP($A1570,'30.11.2022'!$A:$I,9,0))</f>
        <v>0</v>
      </c>
      <c r="O1570" s="39">
        <f>IF(ISERROR(VLOOKUP($A1570,'31.12.2022'!$A:$I,9,0)=TRUE),0,VLOOKUP($A1570,'31.12.2022'!$A:$I,9,0))</f>
        <v>0</v>
      </c>
    </row>
    <row r="1571" spans="1:15" x14ac:dyDescent="0.3">
      <c r="A1571" s="1" t="s">
        <v>1685</v>
      </c>
      <c r="B1571" s="1"/>
      <c r="C1571" s="53">
        <f t="shared" si="24"/>
        <v>11</v>
      </c>
      <c r="D1571" s="2">
        <f>IF(ISERROR(VLOOKUP($A1571,'31.01.2022'!$A:$I,9,0)=TRUE),0,VLOOKUP($A1571,'31.01.2022'!$A:$I,9,0))</f>
        <v>1.9999999989522621E-2</v>
      </c>
      <c r="E1571" s="2">
        <f>IF(ISERROR(VLOOKUP($A1571,'28.02.2022'!$A:$I,9,0)=TRUE),0,VLOOKUP($A1571,'28.02.2022'!$A:$I,9,0))</f>
        <v>1.9999999989522621E-2</v>
      </c>
      <c r="F1571" s="2">
        <f>IF(ISERROR(VLOOKUP($A1571,'31.03.2022'!$A:$I,9,0)=TRUE),0,VLOOKUP($A1571,'31.03.2022'!$A:$I,9,0))</f>
        <v>-299559.18</v>
      </c>
      <c r="G1571" s="2">
        <f>IF(ISERROR(VLOOKUP($A1571,'30.04.2022'!$A:$I,9,0)=TRUE),0,VLOOKUP($A1571,'30.04.2022'!$A:$I,9,0))</f>
        <v>2.0000000018626451E-2</v>
      </c>
      <c r="H1571" s="2">
        <f>IF(ISERROR(VLOOKUP($A1571,'31.05.2022'!$A:$I,9,0)=TRUE),0,VLOOKUP($A1571,'31.05.2022'!$A:$I,9,0))</f>
        <v>2.0000000018626451E-2</v>
      </c>
      <c r="I1571" s="2">
        <f>IF(ISERROR(VLOOKUP($A1571,'30.06.2022'!$A:$I,9,0)=TRUE),0,VLOOKUP($A1571,'30.06.2022'!$A:$I,9,0))</f>
        <v>0</v>
      </c>
      <c r="J1571" s="39">
        <f>IF(ISERROR(VLOOKUP($A1571,'31.07.2022'!$A:$I,9,0)=TRUE),0,VLOOKUP($A1571,'31.07.2022'!$A:$I,9,0))</f>
        <v>0</v>
      </c>
      <c r="K1571" s="39">
        <f>IF(ISERROR(VLOOKUP($A1571,'31.08.2022'!$A:$I,9,0)=TRUE),0,VLOOKUP($A1571,'31.08.2022'!$A:$I,9,0))</f>
        <v>0</v>
      </c>
      <c r="L1571" s="39">
        <f>IF(ISERROR(VLOOKUP($A1571,'30.09.2022'!$A:$I,9,0)=TRUE),0,VLOOKUP($A1571,'30.09.2022'!$A:$I,9,0))</f>
        <v>0</v>
      </c>
      <c r="M1571" s="39">
        <f>IF(ISERROR(VLOOKUP($A1571,'31.10.2022'!$A:$I,9,0)=TRUE),0,VLOOKUP($A1571,'31.10.2022'!$A:$I,9,0))</f>
        <v>0</v>
      </c>
      <c r="N1571" s="39">
        <f>IF(ISERROR(VLOOKUP($A1571,'30.11.2022'!$A:$I,9,0)=TRUE),0,VLOOKUP($A1571,'30.11.2022'!$A:$I,9,0))</f>
        <v>0</v>
      </c>
      <c r="O1571" s="39">
        <f>IF(ISERROR(VLOOKUP($A1571,'31.12.2022'!$A:$I,9,0)=TRUE),0,VLOOKUP($A1571,'31.12.2022'!$A:$I,9,0))</f>
        <v>0</v>
      </c>
    </row>
    <row r="1572" spans="1:15" x14ac:dyDescent="0.3">
      <c r="A1572" s="1" t="s">
        <v>1686</v>
      </c>
      <c r="B1572" s="1"/>
      <c r="C1572" s="53">
        <f t="shared" si="24"/>
        <v>11</v>
      </c>
      <c r="D1572" s="2">
        <f>IF(ISERROR(VLOOKUP($A1572,'31.01.2022'!$A:$I,9,0)=TRUE),0,VLOOKUP($A1572,'31.01.2022'!$A:$I,9,0))</f>
        <v>0</v>
      </c>
      <c r="E1572" s="2">
        <f>IF(ISERROR(VLOOKUP($A1572,'28.02.2022'!$A:$I,9,0)=TRUE),0,VLOOKUP($A1572,'28.02.2022'!$A:$I,9,0))</f>
        <v>0</v>
      </c>
      <c r="F1572" s="2">
        <f>IF(ISERROR(VLOOKUP($A1572,'31.03.2022'!$A:$I,9,0)=TRUE),0,VLOOKUP($A1572,'31.03.2022'!$A:$I,9,0))</f>
        <v>0</v>
      </c>
      <c r="G1572" s="2">
        <f>IF(ISERROR(VLOOKUP($A1572,'30.04.2022'!$A:$I,9,0)=TRUE),0,VLOOKUP($A1572,'30.04.2022'!$A:$I,9,0))</f>
        <v>0</v>
      </c>
      <c r="H1572" s="2">
        <f>IF(ISERROR(VLOOKUP($A1572,'31.05.2022'!$A:$I,9,0)=TRUE),0,VLOOKUP($A1572,'31.05.2022'!$A:$I,9,0))</f>
        <v>0</v>
      </c>
      <c r="I1572" s="2">
        <f>IF(ISERROR(VLOOKUP($A1572,'30.06.2022'!$A:$I,9,0)=TRUE),0,VLOOKUP($A1572,'30.06.2022'!$A:$I,9,0))</f>
        <v>0</v>
      </c>
      <c r="J1572" s="39">
        <f>IF(ISERROR(VLOOKUP($A1572,'31.07.2022'!$A:$I,9,0)=TRUE),0,VLOOKUP($A1572,'31.07.2022'!$A:$I,9,0))</f>
        <v>0</v>
      </c>
      <c r="K1572" s="39">
        <f>IF(ISERROR(VLOOKUP($A1572,'31.08.2022'!$A:$I,9,0)=TRUE),0,VLOOKUP($A1572,'31.08.2022'!$A:$I,9,0))</f>
        <v>0</v>
      </c>
      <c r="L1572" s="39">
        <f>IF(ISERROR(VLOOKUP($A1572,'30.09.2022'!$A:$I,9,0)=TRUE),0,VLOOKUP($A1572,'30.09.2022'!$A:$I,9,0))</f>
        <v>0</v>
      </c>
      <c r="M1572" s="39">
        <f>IF(ISERROR(VLOOKUP($A1572,'31.10.2022'!$A:$I,9,0)=TRUE),0,VLOOKUP($A1572,'31.10.2022'!$A:$I,9,0))</f>
        <v>0</v>
      </c>
      <c r="N1572" s="39">
        <f>IF(ISERROR(VLOOKUP($A1572,'30.11.2022'!$A:$I,9,0)=TRUE),0,VLOOKUP($A1572,'30.11.2022'!$A:$I,9,0))</f>
        <v>0</v>
      </c>
      <c r="O1572" s="39">
        <f>IF(ISERROR(VLOOKUP($A1572,'31.12.2022'!$A:$I,9,0)=TRUE),0,VLOOKUP($A1572,'31.12.2022'!$A:$I,9,0))</f>
        <v>0</v>
      </c>
    </row>
    <row r="1573" spans="1:15" x14ac:dyDescent="0.3">
      <c r="A1573" s="1" t="s">
        <v>1687</v>
      </c>
      <c r="B1573" s="1"/>
      <c r="C1573" s="53">
        <f t="shared" si="24"/>
        <v>11</v>
      </c>
      <c r="D1573" s="2">
        <f>IF(ISERROR(VLOOKUP($A1573,'31.01.2022'!$A:$I,9,0)=TRUE),0,VLOOKUP($A1573,'31.01.2022'!$A:$I,9,0))</f>
        <v>0</v>
      </c>
      <c r="E1573" s="2">
        <f>IF(ISERROR(VLOOKUP($A1573,'28.02.2022'!$A:$I,9,0)=TRUE),0,VLOOKUP($A1573,'28.02.2022'!$A:$I,9,0))</f>
        <v>0</v>
      </c>
      <c r="F1573" s="2">
        <f>IF(ISERROR(VLOOKUP($A1573,'31.03.2022'!$A:$I,9,0)=TRUE),0,VLOOKUP($A1573,'31.03.2022'!$A:$I,9,0))</f>
        <v>0</v>
      </c>
      <c r="G1573" s="2">
        <f>IF(ISERROR(VLOOKUP($A1573,'30.04.2022'!$A:$I,9,0)=TRUE),0,VLOOKUP($A1573,'30.04.2022'!$A:$I,9,0))</f>
        <v>0</v>
      </c>
      <c r="H1573" s="2">
        <f>IF(ISERROR(VLOOKUP($A1573,'31.05.2022'!$A:$I,9,0)=TRUE),0,VLOOKUP($A1573,'31.05.2022'!$A:$I,9,0))</f>
        <v>0</v>
      </c>
      <c r="I1573" s="2">
        <f>IF(ISERROR(VLOOKUP($A1573,'30.06.2022'!$A:$I,9,0)=TRUE),0,VLOOKUP($A1573,'30.06.2022'!$A:$I,9,0))</f>
        <v>0</v>
      </c>
      <c r="J1573" s="39">
        <f>IF(ISERROR(VLOOKUP($A1573,'31.07.2022'!$A:$I,9,0)=TRUE),0,VLOOKUP($A1573,'31.07.2022'!$A:$I,9,0))</f>
        <v>0</v>
      </c>
      <c r="K1573" s="39">
        <f>IF(ISERROR(VLOOKUP($A1573,'31.08.2022'!$A:$I,9,0)=TRUE),0,VLOOKUP($A1573,'31.08.2022'!$A:$I,9,0))</f>
        <v>0</v>
      </c>
      <c r="L1573" s="39">
        <f>IF(ISERROR(VLOOKUP($A1573,'30.09.2022'!$A:$I,9,0)=TRUE),0,VLOOKUP($A1573,'30.09.2022'!$A:$I,9,0))</f>
        <v>0</v>
      </c>
      <c r="M1573" s="39">
        <f>IF(ISERROR(VLOOKUP($A1573,'31.10.2022'!$A:$I,9,0)=TRUE),0,VLOOKUP($A1573,'31.10.2022'!$A:$I,9,0))</f>
        <v>0</v>
      </c>
      <c r="N1573" s="39">
        <f>IF(ISERROR(VLOOKUP($A1573,'30.11.2022'!$A:$I,9,0)=TRUE),0,VLOOKUP($A1573,'30.11.2022'!$A:$I,9,0))</f>
        <v>0</v>
      </c>
      <c r="O1573" s="39">
        <f>IF(ISERROR(VLOOKUP($A1573,'31.12.2022'!$A:$I,9,0)=TRUE),0,VLOOKUP($A1573,'31.12.2022'!$A:$I,9,0))</f>
        <v>0</v>
      </c>
    </row>
    <row r="1574" spans="1:15" x14ac:dyDescent="0.3">
      <c r="A1574" s="1" t="s">
        <v>1688</v>
      </c>
      <c r="B1574" s="1"/>
      <c r="C1574" s="53">
        <f t="shared" si="24"/>
        <v>11</v>
      </c>
      <c r="D1574" s="2">
        <f>IF(ISERROR(VLOOKUP($A1574,'31.01.2022'!$A:$I,9,0)=TRUE),0,VLOOKUP($A1574,'31.01.2022'!$A:$I,9,0))</f>
        <v>0</v>
      </c>
      <c r="E1574" s="2">
        <f>IF(ISERROR(VLOOKUP($A1574,'28.02.2022'!$A:$I,9,0)=TRUE),0,VLOOKUP($A1574,'28.02.2022'!$A:$I,9,0))</f>
        <v>0</v>
      </c>
      <c r="F1574" s="2">
        <f>IF(ISERROR(VLOOKUP($A1574,'31.03.2022'!$A:$I,9,0)=TRUE),0,VLOOKUP($A1574,'31.03.2022'!$A:$I,9,0))</f>
        <v>0</v>
      </c>
      <c r="G1574" s="2">
        <f>IF(ISERROR(VLOOKUP($A1574,'30.04.2022'!$A:$I,9,0)=TRUE),0,VLOOKUP($A1574,'30.04.2022'!$A:$I,9,0))</f>
        <v>0</v>
      </c>
      <c r="H1574" s="2">
        <f>IF(ISERROR(VLOOKUP($A1574,'31.05.2022'!$A:$I,9,0)=TRUE),0,VLOOKUP($A1574,'31.05.2022'!$A:$I,9,0))</f>
        <v>0</v>
      </c>
      <c r="I1574" s="2">
        <f>IF(ISERROR(VLOOKUP($A1574,'30.06.2022'!$A:$I,9,0)=TRUE),0,VLOOKUP($A1574,'30.06.2022'!$A:$I,9,0))</f>
        <v>0</v>
      </c>
      <c r="J1574" s="39">
        <f>IF(ISERROR(VLOOKUP($A1574,'31.07.2022'!$A:$I,9,0)=TRUE),0,VLOOKUP($A1574,'31.07.2022'!$A:$I,9,0))</f>
        <v>0</v>
      </c>
      <c r="K1574" s="39">
        <f>IF(ISERROR(VLOOKUP($A1574,'31.08.2022'!$A:$I,9,0)=TRUE),0,VLOOKUP($A1574,'31.08.2022'!$A:$I,9,0))</f>
        <v>0</v>
      </c>
      <c r="L1574" s="39">
        <f>IF(ISERROR(VLOOKUP($A1574,'30.09.2022'!$A:$I,9,0)=TRUE),0,VLOOKUP($A1574,'30.09.2022'!$A:$I,9,0))</f>
        <v>0</v>
      </c>
      <c r="M1574" s="39">
        <f>IF(ISERROR(VLOOKUP($A1574,'31.10.2022'!$A:$I,9,0)=TRUE),0,VLOOKUP($A1574,'31.10.2022'!$A:$I,9,0))</f>
        <v>0</v>
      </c>
      <c r="N1574" s="39">
        <f>IF(ISERROR(VLOOKUP($A1574,'30.11.2022'!$A:$I,9,0)=TRUE),0,VLOOKUP($A1574,'30.11.2022'!$A:$I,9,0))</f>
        <v>0</v>
      </c>
      <c r="O1574" s="39">
        <f>IF(ISERROR(VLOOKUP($A1574,'31.12.2022'!$A:$I,9,0)=TRUE),0,VLOOKUP($A1574,'31.12.2022'!$A:$I,9,0))</f>
        <v>0</v>
      </c>
    </row>
    <row r="1575" spans="1:15" x14ac:dyDescent="0.3">
      <c r="A1575" s="1" t="s">
        <v>1689</v>
      </c>
      <c r="B1575" s="1"/>
      <c r="C1575" s="53">
        <f t="shared" si="24"/>
        <v>11</v>
      </c>
      <c r="D1575" s="2">
        <f>IF(ISERROR(VLOOKUP($A1575,'31.01.2022'!$A:$I,9,0)=TRUE),0,VLOOKUP($A1575,'31.01.2022'!$A:$I,9,0))</f>
        <v>0</v>
      </c>
      <c r="E1575" s="2">
        <f>IF(ISERROR(VLOOKUP($A1575,'28.02.2022'!$A:$I,9,0)=TRUE),0,VLOOKUP($A1575,'28.02.2022'!$A:$I,9,0))</f>
        <v>0</v>
      </c>
      <c r="F1575" s="2">
        <f>IF(ISERROR(VLOOKUP($A1575,'31.03.2022'!$A:$I,9,0)=TRUE),0,VLOOKUP($A1575,'31.03.2022'!$A:$I,9,0))</f>
        <v>0</v>
      </c>
      <c r="G1575" s="2">
        <f>IF(ISERROR(VLOOKUP($A1575,'30.04.2022'!$A:$I,9,0)=TRUE),0,VLOOKUP($A1575,'30.04.2022'!$A:$I,9,0))</f>
        <v>0</v>
      </c>
      <c r="H1575" s="2">
        <f>IF(ISERROR(VLOOKUP($A1575,'31.05.2022'!$A:$I,9,0)=TRUE),0,VLOOKUP($A1575,'31.05.2022'!$A:$I,9,0))</f>
        <v>0</v>
      </c>
      <c r="I1575" s="2">
        <f>IF(ISERROR(VLOOKUP($A1575,'30.06.2022'!$A:$I,9,0)=TRUE),0,VLOOKUP($A1575,'30.06.2022'!$A:$I,9,0))</f>
        <v>0</v>
      </c>
      <c r="J1575" s="39">
        <f>IF(ISERROR(VLOOKUP($A1575,'31.07.2022'!$A:$I,9,0)=TRUE),0,VLOOKUP($A1575,'31.07.2022'!$A:$I,9,0))</f>
        <v>0</v>
      </c>
      <c r="K1575" s="39">
        <f>IF(ISERROR(VLOOKUP($A1575,'31.08.2022'!$A:$I,9,0)=TRUE),0,VLOOKUP($A1575,'31.08.2022'!$A:$I,9,0))</f>
        <v>0</v>
      </c>
      <c r="L1575" s="39">
        <f>IF(ISERROR(VLOOKUP($A1575,'30.09.2022'!$A:$I,9,0)=TRUE),0,VLOOKUP($A1575,'30.09.2022'!$A:$I,9,0))</f>
        <v>0</v>
      </c>
      <c r="M1575" s="39">
        <f>IF(ISERROR(VLOOKUP($A1575,'31.10.2022'!$A:$I,9,0)=TRUE),0,VLOOKUP($A1575,'31.10.2022'!$A:$I,9,0))</f>
        <v>0</v>
      </c>
      <c r="N1575" s="39">
        <f>IF(ISERROR(VLOOKUP($A1575,'30.11.2022'!$A:$I,9,0)=TRUE),0,VLOOKUP($A1575,'30.11.2022'!$A:$I,9,0))</f>
        <v>0</v>
      </c>
      <c r="O1575" s="39">
        <f>IF(ISERROR(VLOOKUP($A1575,'31.12.2022'!$A:$I,9,0)=TRUE),0,VLOOKUP($A1575,'31.12.2022'!$A:$I,9,0))</f>
        <v>0</v>
      </c>
    </row>
    <row r="1576" spans="1:15" x14ac:dyDescent="0.3">
      <c r="A1576" s="1" t="s">
        <v>1690</v>
      </c>
      <c r="B1576" s="1"/>
      <c r="C1576" s="53">
        <f t="shared" si="24"/>
        <v>11</v>
      </c>
      <c r="D1576" s="2">
        <f>IF(ISERROR(VLOOKUP($A1576,'31.01.2022'!$A:$I,9,0)=TRUE),0,VLOOKUP($A1576,'31.01.2022'!$A:$I,9,0))</f>
        <v>0</v>
      </c>
      <c r="E1576" s="2">
        <f>IF(ISERROR(VLOOKUP($A1576,'28.02.2022'!$A:$I,9,0)=TRUE),0,VLOOKUP($A1576,'28.02.2022'!$A:$I,9,0))</f>
        <v>0</v>
      </c>
      <c r="F1576" s="2">
        <f>IF(ISERROR(VLOOKUP($A1576,'31.03.2022'!$A:$I,9,0)=TRUE),0,VLOOKUP($A1576,'31.03.2022'!$A:$I,9,0))</f>
        <v>0</v>
      </c>
      <c r="G1576" s="2">
        <f>IF(ISERROR(VLOOKUP($A1576,'30.04.2022'!$A:$I,9,0)=TRUE),0,VLOOKUP($A1576,'30.04.2022'!$A:$I,9,0))</f>
        <v>-6844</v>
      </c>
      <c r="H1576" s="2">
        <f>IF(ISERROR(VLOOKUP($A1576,'31.05.2022'!$A:$I,9,0)=TRUE),0,VLOOKUP($A1576,'31.05.2022'!$A:$I,9,0))</f>
        <v>-14396</v>
      </c>
      <c r="I1576" s="2">
        <f>IF(ISERROR(VLOOKUP($A1576,'30.06.2022'!$A:$I,9,0)=TRUE),0,VLOOKUP($A1576,'30.06.2022'!$A:$I,9,0))</f>
        <v>-21948</v>
      </c>
      <c r="J1576" s="39">
        <f>IF(ISERROR(VLOOKUP($A1576,'31.07.2022'!$A:$I,9,0)=TRUE),0,VLOOKUP($A1576,'31.07.2022'!$A:$I,9,0))</f>
        <v>-21948</v>
      </c>
      <c r="K1576" s="39">
        <f>IF(ISERROR(VLOOKUP($A1576,'31.08.2022'!$A:$I,9,0)=TRUE),0,VLOOKUP($A1576,'31.08.2022'!$A:$I,9,0))</f>
        <v>-21948</v>
      </c>
      <c r="L1576" s="39">
        <f>IF(ISERROR(VLOOKUP($A1576,'30.09.2022'!$A:$I,9,0)=TRUE),0,VLOOKUP($A1576,'30.09.2022'!$A:$I,9,0))</f>
        <v>-21948</v>
      </c>
      <c r="M1576" s="39">
        <f>IF(ISERROR(VLOOKUP($A1576,'31.10.2022'!$A:$I,9,0)=TRUE),0,VLOOKUP($A1576,'31.10.2022'!$A:$I,9,0))</f>
        <v>-21948</v>
      </c>
      <c r="N1576" s="39">
        <f>IF(ISERROR(VLOOKUP($A1576,'30.11.2022'!$A:$I,9,0)=TRUE),0,VLOOKUP($A1576,'30.11.2022'!$A:$I,9,0))</f>
        <v>-21948</v>
      </c>
      <c r="O1576" s="39">
        <f>IF(ISERROR(VLOOKUP($A1576,'31.12.2022'!$A:$I,9,0)=TRUE),0,VLOOKUP($A1576,'31.12.2022'!$A:$I,9,0))</f>
        <v>-21948</v>
      </c>
    </row>
    <row r="1577" spans="1:15" x14ac:dyDescent="0.3">
      <c r="A1577" s="1" t="s">
        <v>1691</v>
      </c>
      <c r="B1577" s="1"/>
      <c r="C1577" s="53">
        <f t="shared" si="24"/>
        <v>11</v>
      </c>
      <c r="D1577" s="2">
        <f>IF(ISERROR(VLOOKUP($A1577,'31.01.2022'!$A:$I,9,0)=TRUE),0,VLOOKUP($A1577,'31.01.2022'!$A:$I,9,0))</f>
        <v>0</v>
      </c>
      <c r="E1577" s="2">
        <f>IF(ISERROR(VLOOKUP($A1577,'28.02.2022'!$A:$I,9,0)=TRUE),0,VLOOKUP($A1577,'28.02.2022'!$A:$I,9,0))</f>
        <v>0</v>
      </c>
      <c r="F1577" s="2">
        <f>IF(ISERROR(VLOOKUP($A1577,'31.03.2022'!$A:$I,9,0)=TRUE),0,VLOOKUP($A1577,'31.03.2022'!$A:$I,9,0))</f>
        <v>0</v>
      </c>
      <c r="G1577" s="2">
        <f>IF(ISERROR(VLOOKUP($A1577,'30.04.2022'!$A:$I,9,0)=TRUE),0,VLOOKUP($A1577,'30.04.2022'!$A:$I,9,0))</f>
        <v>0</v>
      </c>
      <c r="H1577" s="2">
        <f>IF(ISERROR(VLOOKUP($A1577,'31.05.2022'!$A:$I,9,0)=TRUE),0,VLOOKUP($A1577,'31.05.2022'!$A:$I,9,0))</f>
        <v>0</v>
      </c>
      <c r="I1577" s="2">
        <f>IF(ISERROR(VLOOKUP($A1577,'30.06.2022'!$A:$I,9,0)=TRUE),0,VLOOKUP($A1577,'30.06.2022'!$A:$I,9,0))</f>
        <v>0</v>
      </c>
      <c r="J1577" s="39">
        <f>IF(ISERROR(VLOOKUP($A1577,'31.07.2022'!$A:$I,9,0)=TRUE),0,VLOOKUP($A1577,'31.07.2022'!$A:$I,9,0))</f>
        <v>0</v>
      </c>
      <c r="K1577" s="39">
        <f>IF(ISERROR(VLOOKUP($A1577,'31.08.2022'!$A:$I,9,0)=TRUE),0,VLOOKUP($A1577,'31.08.2022'!$A:$I,9,0))</f>
        <v>0</v>
      </c>
      <c r="L1577" s="39">
        <f>IF(ISERROR(VLOOKUP($A1577,'30.09.2022'!$A:$I,9,0)=TRUE),0,VLOOKUP($A1577,'30.09.2022'!$A:$I,9,0))</f>
        <v>0</v>
      </c>
      <c r="M1577" s="39">
        <f>IF(ISERROR(VLOOKUP($A1577,'31.10.2022'!$A:$I,9,0)=TRUE),0,VLOOKUP($A1577,'31.10.2022'!$A:$I,9,0))</f>
        <v>0</v>
      </c>
      <c r="N1577" s="39">
        <f>IF(ISERROR(VLOOKUP($A1577,'30.11.2022'!$A:$I,9,0)=TRUE),0,VLOOKUP($A1577,'30.11.2022'!$A:$I,9,0))</f>
        <v>0</v>
      </c>
      <c r="O1577" s="39">
        <f>IF(ISERROR(VLOOKUP($A1577,'31.12.2022'!$A:$I,9,0)=TRUE),0,VLOOKUP($A1577,'31.12.2022'!$A:$I,9,0))</f>
        <v>0</v>
      </c>
    </row>
    <row r="1578" spans="1:15" x14ac:dyDescent="0.3">
      <c r="A1578" s="1" t="s">
        <v>1692</v>
      </c>
      <c r="B1578" s="1"/>
      <c r="C1578" s="53">
        <f t="shared" si="24"/>
        <v>11</v>
      </c>
      <c r="D1578" s="2">
        <f>IF(ISERROR(VLOOKUP($A1578,'31.01.2022'!$A:$I,9,0)=TRUE),0,VLOOKUP($A1578,'31.01.2022'!$A:$I,9,0))</f>
        <v>0</v>
      </c>
      <c r="E1578" s="2">
        <f>IF(ISERROR(VLOOKUP($A1578,'28.02.2022'!$A:$I,9,0)=TRUE),0,VLOOKUP($A1578,'28.02.2022'!$A:$I,9,0))</f>
        <v>0</v>
      </c>
      <c r="F1578" s="2">
        <f>IF(ISERROR(VLOOKUP($A1578,'31.03.2022'!$A:$I,9,0)=TRUE),0,VLOOKUP($A1578,'31.03.2022'!$A:$I,9,0))</f>
        <v>0</v>
      </c>
      <c r="G1578" s="2">
        <f>IF(ISERROR(VLOOKUP($A1578,'30.04.2022'!$A:$I,9,0)=TRUE),0,VLOOKUP($A1578,'30.04.2022'!$A:$I,9,0))</f>
        <v>0</v>
      </c>
      <c r="H1578" s="2">
        <f>IF(ISERROR(VLOOKUP($A1578,'31.05.2022'!$A:$I,9,0)=TRUE),0,VLOOKUP($A1578,'31.05.2022'!$A:$I,9,0))</f>
        <v>0</v>
      </c>
      <c r="I1578" s="2">
        <f>IF(ISERROR(VLOOKUP($A1578,'30.06.2022'!$A:$I,9,0)=TRUE),0,VLOOKUP($A1578,'30.06.2022'!$A:$I,9,0))</f>
        <v>0</v>
      </c>
      <c r="J1578" s="39">
        <f>IF(ISERROR(VLOOKUP($A1578,'31.07.2022'!$A:$I,9,0)=TRUE),0,VLOOKUP($A1578,'31.07.2022'!$A:$I,9,0))</f>
        <v>0</v>
      </c>
      <c r="K1578" s="39">
        <f>IF(ISERROR(VLOOKUP($A1578,'31.08.2022'!$A:$I,9,0)=TRUE),0,VLOOKUP($A1578,'31.08.2022'!$A:$I,9,0))</f>
        <v>0</v>
      </c>
      <c r="L1578" s="39">
        <f>IF(ISERROR(VLOOKUP($A1578,'30.09.2022'!$A:$I,9,0)=TRUE),0,VLOOKUP($A1578,'30.09.2022'!$A:$I,9,0))</f>
        <v>0</v>
      </c>
      <c r="M1578" s="39">
        <f>IF(ISERROR(VLOOKUP($A1578,'31.10.2022'!$A:$I,9,0)=TRUE),0,VLOOKUP($A1578,'31.10.2022'!$A:$I,9,0))</f>
        <v>0</v>
      </c>
      <c r="N1578" s="39">
        <f>IF(ISERROR(VLOOKUP($A1578,'30.11.2022'!$A:$I,9,0)=TRUE),0,VLOOKUP($A1578,'30.11.2022'!$A:$I,9,0))</f>
        <v>0</v>
      </c>
      <c r="O1578" s="39">
        <f>IF(ISERROR(VLOOKUP($A1578,'31.12.2022'!$A:$I,9,0)=TRUE),0,VLOOKUP($A1578,'31.12.2022'!$A:$I,9,0))</f>
        <v>0</v>
      </c>
    </row>
    <row r="1579" spans="1:15" x14ac:dyDescent="0.3">
      <c r="A1579" s="1" t="s">
        <v>1693</v>
      </c>
      <c r="B1579" s="1"/>
      <c r="C1579" s="53">
        <f t="shared" si="24"/>
        <v>11</v>
      </c>
      <c r="D1579" s="2">
        <f>IF(ISERROR(VLOOKUP($A1579,'31.01.2022'!$A:$I,9,0)=TRUE),0,VLOOKUP($A1579,'31.01.2022'!$A:$I,9,0))</f>
        <v>0</v>
      </c>
      <c r="E1579" s="2">
        <f>IF(ISERROR(VLOOKUP($A1579,'28.02.2022'!$A:$I,9,0)=TRUE),0,VLOOKUP($A1579,'28.02.2022'!$A:$I,9,0))</f>
        <v>0</v>
      </c>
      <c r="F1579" s="2">
        <f>IF(ISERROR(VLOOKUP($A1579,'31.03.2022'!$A:$I,9,0)=TRUE),0,VLOOKUP($A1579,'31.03.2022'!$A:$I,9,0))</f>
        <v>0</v>
      </c>
      <c r="G1579" s="2">
        <f>IF(ISERROR(VLOOKUP($A1579,'30.04.2022'!$A:$I,9,0)=TRUE),0,VLOOKUP($A1579,'30.04.2022'!$A:$I,9,0))</f>
        <v>0</v>
      </c>
      <c r="H1579" s="2">
        <f>IF(ISERROR(VLOOKUP($A1579,'31.05.2022'!$A:$I,9,0)=TRUE),0,VLOOKUP($A1579,'31.05.2022'!$A:$I,9,0))</f>
        <v>0</v>
      </c>
      <c r="I1579" s="2">
        <f>IF(ISERROR(VLOOKUP($A1579,'30.06.2022'!$A:$I,9,0)=TRUE),0,VLOOKUP($A1579,'30.06.2022'!$A:$I,9,0))</f>
        <v>0</v>
      </c>
      <c r="J1579" s="39">
        <f>IF(ISERROR(VLOOKUP($A1579,'31.07.2022'!$A:$I,9,0)=TRUE),0,VLOOKUP($A1579,'31.07.2022'!$A:$I,9,0))</f>
        <v>0</v>
      </c>
      <c r="K1579" s="39">
        <f>IF(ISERROR(VLOOKUP($A1579,'31.08.2022'!$A:$I,9,0)=TRUE),0,VLOOKUP($A1579,'31.08.2022'!$A:$I,9,0))</f>
        <v>0</v>
      </c>
      <c r="L1579" s="39">
        <f>IF(ISERROR(VLOOKUP($A1579,'30.09.2022'!$A:$I,9,0)=TRUE),0,VLOOKUP($A1579,'30.09.2022'!$A:$I,9,0))</f>
        <v>0</v>
      </c>
      <c r="M1579" s="39">
        <f>IF(ISERROR(VLOOKUP($A1579,'31.10.2022'!$A:$I,9,0)=TRUE),0,VLOOKUP($A1579,'31.10.2022'!$A:$I,9,0))</f>
        <v>0</v>
      </c>
      <c r="N1579" s="39">
        <f>IF(ISERROR(VLOOKUP($A1579,'30.11.2022'!$A:$I,9,0)=TRUE),0,VLOOKUP($A1579,'30.11.2022'!$A:$I,9,0))</f>
        <v>0</v>
      </c>
      <c r="O1579" s="39">
        <f>IF(ISERROR(VLOOKUP($A1579,'31.12.2022'!$A:$I,9,0)=TRUE),0,VLOOKUP($A1579,'31.12.2022'!$A:$I,9,0))</f>
        <v>0</v>
      </c>
    </row>
    <row r="1580" spans="1:15" x14ac:dyDescent="0.3">
      <c r="A1580" s="1" t="s">
        <v>1694</v>
      </c>
      <c r="B1580" s="1"/>
      <c r="C1580" s="53">
        <f t="shared" si="24"/>
        <v>11</v>
      </c>
      <c r="D1580" s="2">
        <f>IF(ISERROR(VLOOKUP($A1580,'31.01.2022'!$A:$I,9,0)=TRUE),0,VLOOKUP($A1580,'31.01.2022'!$A:$I,9,0))</f>
        <v>0</v>
      </c>
      <c r="E1580" s="2">
        <f>IF(ISERROR(VLOOKUP($A1580,'28.02.2022'!$A:$I,9,0)=TRUE),0,VLOOKUP($A1580,'28.02.2022'!$A:$I,9,0))</f>
        <v>0</v>
      </c>
      <c r="F1580" s="2">
        <f>IF(ISERROR(VLOOKUP($A1580,'31.03.2022'!$A:$I,9,0)=TRUE),0,VLOOKUP($A1580,'31.03.2022'!$A:$I,9,0))</f>
        <v>0</v>
      </c>
      <c r="G1580" s="2">
        <f>IF(ISERROR(VLOOKUP($A1580,'30.04.2022'!$A:$I,9,0)=TRUE),0,VLOOKUP($A1580,'30.04.2022'!$A:$I,9,0))</f>
        <v>0</v>
      </c>
      <c r="H1580" s="2">
        <f>IF(ISERROR(VLOOKUP($A1580,'31.05.2022'!$A:$I,9,0)=TRUE),0,VLOOKUP($A1580,'31.05.2022'!$A:$I,9,0))</f>
        <v>0</v>
      </c>
      <c r="I1580" s="2">
        <f>IF(ISERROR(VLOOKUP($A1580,'30.06.2022'!$A:$I,9,0)=TRUE),0,VLOOKUP($A1580,'30.06.2022'!$A:$I,9,0))</f>
        <v>0</v>
      </c>
      <c r="J1580" s="39">
        <f>IF(ISERROR(VLOOKUP($A1580,'31.07.2022'!$A:$I,9,0)=TRUE),0,VLOOKUP($A1580,'31.07.2022'!$A:$I,9,0))</f>
        <v>0</v>
      </c>
      <c r="K1580" s="39">
        <f>IF(ISERROR(VLOOKUP($A1580,'31.08.2022'!$A:$I,9,0)=TRUE),0,VLOOKUP($A1580,'31.08.2022'!$A:$I,9,0))</f>
        <v>0</v>
      </c>
      <c r="L1580" s="39">
        <f>IF(ISERROR(VLOOKUP($A1580,'30.09.2022'!$A:$I,9,0)=TRUE),0,VLOOKUP($A1580,'30.09.2022'!$A:$I,9,0))</f>
        <v>0</v>
      </c>
      <c r="M1580" s="39">
        <f>IF(ISERROR(VLOOKUP($A1580,'31.10.2022'!$A:$I,9,0)=TRUE),0,VLOOKUP($A1580,'31.10.2022'!$A:$I,9,0))</f>
        <v>0</v>
      </c>
      <c r="N1580" s="39">
        <f>IF(ISERROR(VLOOKUP($A1580,'30.11.2022'!$A:$I,9,0)=TRUE),0,VLOOKUP($A1580,'30.11.2022'!$A:$I,9,0))</f>
        <v>0</v>
      </c>
      <c r="O1580" s="39">
        <f>IF(ISERROR(VLOOKUP($A1580,'31.12.2022'!$A:$I,9,0)=TRUE),0,VLOOKUP($A1580,'31.12.2022'!$A:$I,9,0))</f>
        <v>0</v>
      </c>
    </row>
    <row r="1581" spans="1:15" x14ac:dyDescent="0.3">
      <c r="A1581" s="1" t="s">
        <v>1695</v>
      </c>
      <c r="B1581" s="1"/>
      <c r="C1581" s="53">
        <f t="shared" si="24"/>
        <v>11</v>
      </c>
      <c r="D1581" s="2">
        <f>IF(ISERROR(VLOOKUP($A1581,'31.01.2022'!$A:$I,9,0)=TRUE),0,VLOOKUP($A1581,'31.01.2022'!$A:$I,9,0))</f>
        <v>0</v>
      </c>
      <c r="E1581" s="2">
        <f>IF(ISERROR(VLOOKUP($A1581,'28.02.2022'!$A:$I,9,0)=TRUE),0,VLOOKUP($A1581,'28.02.2022'!$A:$I,9,0))</f>
        <v>0</v>
      </c>
      <c r="F1581" s="2">
        <f>IF(ISERROR(VLOOKUP($A1581,'31.03.2022'!$A:$I,9,0)=TRUE),0,VLOOKUP($A1581,'31.03.2022'!$A:$I,9,0))</f>
        <v>0</v>
      </c>
      <c r="G1581" s="2">
        <f>IF(ISERROR(VLOOKUP($A1581,'30.04.2022'!$A:$I,9,0)=TRUE),0,VLOOKUP($A1581,'30.04.2022'!$A:$I,9,0))</f>
        <v>0</v>
      </c>
      <c r="H1581" s="2">
        <f>IF(ISERROR(VLOOKUP($A1581,'31.05.2022'!$A:$I,9,0)=TRUE),0,VLOOKUP($A1581,'31.05.2022'!$A:$I,9,0))</f>
        <v>0</v>
      </c>
      <c r="I1581" s="2">
        <f>IF(ISERROR(VLOOKUP($A1581,'30.06.2022'!$A:$I,9,0)=TRUE),0,VLOOKUP($A1581,'30.06.2022'!$A:$I,9,0))</f>
        <v>0</v>
      </c>
      <c r="J1581" s="39">
        <f>IF(ISERROR(VLOOKUP($A1581,'31.07.2022'!$A:$I,9,0)=TRUE),0,VLOOKUP($A1581,'31.07.2022'!$A:$I,9,0))</f>
        <v>0</v>
      </c>
      <c r="K1581" s="39">
        <f>IF(ISERROR(VLOOKUP($A1581,'31.08.2022'!$A:$I,9,0)=TRUE),0,VLOOKUP($A1581,'31.08.2022'!$A:$I,9,0))</f>
        <v>0</v>
      </c>
      <c r="L1581" s="39">
        <f>IF(ISERROR(VLOOKUP($A1581,'30.09.2022'!$A:$I,9,0)=TRUE),0,VLOOKUP($A1581,'30.09.2022'!$A:$I,9,0))</f>
        <v>0</v>
      </c>
      <c r="M1581" s="39">
        <f>IF(ISERROR(VLOOKUP($A1581,'31.10.2022'!$A:$I,9,0)=TRUE),0,VLOOKUP($A1581,'31.10.2022'!$A:$I,9,0))</f>
        <v>0</v>
      </c>
      <c r="N1581" s="39">
        <f>IF(ISERROR(VLOOKUP($A1581,'30.11.2022'!$A:$I,9,0)=TRUE),0,VLOOKUP($A1581,'30.11.2022'!$A:$I,9,0))</f>
        <v>0</v>
      </c>
      <c r="O1581" s="39">
        <f>IF(ISERROR(VLOOKUP($A1581,'31.12.2022'!$A:$I,9,0)=TRUE),0,VLOOKUP($A1581,'31.12.2022'!$A:$I,9,0))</f>
        <v>0</v>
      </c>
    </row>
    <row r="1582" spans="1:15" ht="15.6" x14ac:dyDescent="0.3">
      <c r="A1582" s="3" t="s">
        <v>1696</v>
      </c>
      <c r="B1582" s="3" t="s">
        <v>1697</v>
      </c>
      <c r="C1582" s="52">
        <f t="shared" si="24"/>
        <v>6</v>
      </c>
      <c r="D1582" s="4">
        <f>IF(ISERROR(VLOOKUP($A1582,'31.01.2022'!$A:$I,9,0)=TRUE),0,VLOOKUP($A1582,'31.01.2022'!$A:$I,9,0))</f>
        <v>-2787577.3400000003</v>
      </c>
      <c r="E1582" s="4">
        <f>IF(ISERROR(VLOOKUP($A1582,'28.02.2022'!$A:$I,9,0)=TRUE),0,VLOOKUP($A1582,'28.02.2022'!$A:$I,9,0))</f>
        <v>-2656493.6999999993</v>
      </c>
      <c r="F1582" s="4">
        <f>IF(ISERROR(VLOOKUP($A1582,'31.03.2022'!$A:$I,9,0)=TRUE),0,VLOOKUP($A1582,'31.03.2022'!$A:$I,9,0))</f>
        <v>-3665229.4499999993</v>
      </c>
      <c r="G1582" s="4">
        <f>IF(ISERROR(VLOOKUP($A1582,'30.04.2022'!$A:$I,9,0)=TRUE),0,VLOOKUP($A1582,'30.04.2022'!$A:$I,9,0))</f>
        <v>-4979525.5199999986</v>
      </c>
      <c r="H1582" s="4">
        <f>IF(ISERROR(VLOOKUP($A1582,'31.05.2022'!$A:$I,9,0)=TRUE),0,VLOOKUP($A1582,'31.05.2022'!$A:$I,9,0))</f>
        <v>-4714943.3599999994</v>
      </c>
      <c r="I1582" s="4">
        <f>IF(ISERROR(VLOOKUP($A1582,'30.06.2022'!$A:$I,9,0)=TRUE),0,VLOOKUP($A1582,'30.06.2022'!$A:$I,9,0))</f>
        <v>-10533753.279999999</v>
      </c>
      <c r="J1582" s="36">
        <f>IF(ISERROR(VLOOKUP($A1582,'31.07.2022'!$A:$I,9,0)=TRUE),0,VLOOKUP($A1582,'31.07.2022'!$A:$I,9,0))</f>
        <v>-10533753.279999999</v>
      </c>
      <c r="K1582" s="36">
        <f>IF(ISERROR(VLOOKUP($A1582,'31.08.2022'!$A:$I,9,0)=TRUE),0,VLOOKUP($A1582,'31.08.2022'!$A:$I,9,0))</f>
        <v>-10533753.279999999</v>
      </c>
      <c r="L1582" s="36">
        <f>IF(ISERROR(VLOOKUP($A1582,'30.09.2022'!$A:$I,9,0)=TRUE),0,VLOOKUP($A1582,'30.09.2022'!$A:$I,9,0))</f>
        <v>-10533753.279999999</v>
      </c>
      <c r="M1582" s="36">
        <f>IF(ISERROR(VLOOKUP($A1582,'31.10.2022'!$A:$I,9,0)=TRUE),0,VLOOKUP($A1582,'31.10.2022'!$A:$I,9,0))</f>
        <v>-10533753.279999999</v>
      </c>
      <c r="N1582" s="36">
        <f>IF(ISERROR(VLOOKUP($A1582,'30.11.2022'!$A:$I,9,0)=TRUE),0,VLOOKUP($A1582,'30.11.2022'!$A:$I,9,0))</f>
        <v>-10533753.279999999</v>
      </c>
      <c r="O1582" s="36">
        <f>IF(ISERROR(VLOOKUP($A1582,'31.12.2022'!$A:$I,9,0)=TRUE),0,VLOOKUP($A1582,'31.12.2022'!$A:$I,9,0))</f>
        <v>-10533753.279999999</v>
      </c>
    </row>
    <row r="1583" spans="1:15" x14ac:dyDescent="0.3">
      <c r="A1583" s="1" t="s">
        <v>1698</v>
      </c>
      <c r="B1583" s="1"/>
      <c r="C1583" s="53">
        <f t="shared" si="24"/>
        <v>12</v>
      </c>
      <c r="D1583" s="2">
        <f>IF(ISERROR(VLOOKUP($A1583,'31.01.2022'!$A:$I,9,0)=TRUE),0,VLOOKUP($A1583,'31.01.2022'!$A:$I,9,0))</f>
        <v>-1338310.7799999998</v>
      </c>
      <c r="E1583" s="2">
        <f>IF(ISERROR(VLOOKUP($A1583,'28.02.2022'!$A:$I,9,0)=TRUE),0,VLOOKUP($A1583,'28.02.2022'!$A:$I,9,0))</f>
        <v>-2656493.8899999997</v>
      </c>
      <c r="F1583" s="2">
        <f>IF(ISERROR(VLOOKUP($A1583,'31.03.2022'!$A:$I,9,0)=TRUE),0,VLOOKUP($A1583,'31.03.2022'!$A:$I,9,0))</f>
        <v>-3665229.6399999997</v>
      </c>
      <c r="G1583" s="2">
        <f>IF(ISERROR(VLOOKUP($A1583,'30.04.2022'!$A:$I,9,0)=TRUE),0,VLOOKUP($A1583,'30.04.2022'!$A:$I,9,0))</f>
        <v>-4681026.9399999995</v>
      </c>
      <c r="H1583" s="2">
        <f>IF(ISERROR(VLOOKUP($A1583,'31.05.2022'!$A:$I,9,0)=TRUE),0,VLOOKUP($A1583,'31.05.2022'!$A:$I,9,0))</f>
        <v>-4714934.8599999994</v>
      </c>
      <c r="I1583" s="2">
        <f>IF(ISERROR(VLOOKUP($A1583,'30.06.2022'!$A:$I,9,0)=TRUE),0,VLOOKUP($A1583,'30.06.2022'!$A:$I,9,0))</f>
        <v>-8620441.7699999977</v>
      </c>
      <c r="J1583" s="39">
        <f>IF(ISERROR(VLOOKUP($A1583,'31.07.2022'!$A:$I,9,0)=TRUE),0,VLOOKUP($A1583,'31.07.2022'!$A:$I,9,0))</f>
        <v>-8620441.7699999977</v>
      </c>
      <c r="K1583" s="39">
        <f>IF(ISERROR(VLOOKUP($A1583,'31.08.2022'!$A:$I,9,0)=TRUE),0,VLOOKUP($A1583,'31.08.2022'!$A:$I,9,0))</f>
        <v>-8620441.7699999977</v>
      </c>
      <c r="L1583" s="39">
        <f>IF(ISERROR(VLOOKUP($A1583,'30.09.2022'!$A:$I,9,0)=TRUE),0,VLOOKUP($A1583,'30.09.2022'!$A:$I,9,0))</f>
        <v>-8620441.7699999977</v>
      </c>
      <c r="M1583" s="39">
        <f>IF(ISERROR(VLOOKUP($A1583,'31.10.2022'!$A:$I,9,0)=TRUE),0,VLOOKUP($A1583,'31.10.2022'!$A:$I,9,0))</f>
        <v>-8620441.7699999977</v>
      </c>
      <c r="N1583" s="39">
        <f>IF(ISERROR(VLOOKUP($A1583,'30.11.2022'!$A:$I,9,0)=TRUE),0,VLOOKUP($A1583,'30.11.2022'!$A:$I,9,0))</f>
        <v>-8620441.7699999977</v>
      </c>
      <c r="O1583" s="39">
        <f>IF(ISERROR(VLOOKUP($A1583,'31.12.2022'!$A:$I,9,0)=TRUE),0,VLOOKUP($A1583,'31.12.2022'!$A:$I,9,0))</f>
        <v>-8620441.7699999977</v>
      </c>
    </row>
    <row r="1584" spans="1:15" x14ac:dyDescent="0.3">
      <c r="A1584" s="1" t="s">
        <v>1699</v>
      </c>
      <c r="B1584" s="1"/>
      <c r="C1584" s="53">
        <f t="shared" si="24"/>
        <v>12</v>
      </c>
      <c r="D1584" s="2">
        <f>IF(ISERROR(VLOOKUP($A1584,'31.01.2022'!$A:$I,9,0)=TRUE),0,VLOOKUP($A1584,'31.01.2022'!$A:$I,9,0))</f>
        <v>0</v>
      </c>
      <c r="E1584" s="2">
        <f>IF(ISERROR(VLOOKUP($A1584,'28.02.2022'!$A:$I,9,0)=TRUE),0,VLOOKUP($A1584,'28.02.2022'!$A:$I,9,0))</f>
        <v>0</v>
      </c>
      <c r="F1584" s="2">
        <f>IF(ISERROR(VLOOKUP($A1584,'31.03.2022'!$A:$I,9,0)=TRUE),0,VLOOKUP($A1584,'31.03.2022'!$A:$I,9,0))</f>
        <v>0</v>
      </c>
      <c r="G1584" s="2">
        <f>IF(ISERROR(VLOOKUP($A1584,'30.04.2022'!$A:$I,9,0)=TRUE),0,VLOOKUP($A1584,'30.04.2022'!$A:$I,9,0))</f>
        <v>-298498.77</v>
      </c>
      <c r="H1584" s="2">
        <f>IF(ISERROR(VLOOKUP($A1584,'31.05.2022'!$A:$I,9,0)=TRUE),0,VLOOKUP($A1584,'31.05.2022'!$A:$I,9,0))</f>
        <v>-8.7000000000116415</v>
      </c>
      <c r="I1584" s="2">
        <f>IF(ISERROR(VLOOKUP($A1584,'30.06.2022'!$A:$I,9,0)=TRUE),0,VLOOKUP($A1584,'30.06.2022'!$A:$I,9,0))</f>
        <v>-11.260000000009313</v>
      </c>
      <c r="J1584" s="39">
        <f>IF(ISERROR(VLOOKUP($A1584,'31.07.2022'!$A:$I,9,0)=TRUE),0,VLOOKUP($A1584,'31.07.2022'!$A:$I,9,0))</f>
        <v>-11.260000000009313</v>
      </c>
      <c r="K1584" s="39">
        <f>IF(ISERROR(VLOOKUP($A1584,'31.08.2022'!$A:$I,9,0)=TRUE),0,VLOOKUP($A1584,'31.08.2022'!$A:$I,9,0))</f>
        <v>-11.260000000009313</v>
      </c>
      <c r="L1584" s="39">
        <f>IF(ISERROR(VLOOKUP($A1584,'30.09.2022'!$A:$I,9,0)=TRUE),0,VLOOKUP($A1584,'30.09.2022'!$A:$I,9,0))</f>
        <v>-11.260000000009313</v>
      </c>
      <c r="M1584" s="39">
        <f>IF(ISERROR(VLOOKUP($A1584,'31.10.2022'!$A:$I,9,0)=TRUE),0,VLOOKUP($A1584,'31.10.2022'!$A:$I,9,0))</f>
        <v>-11.260000000009313</v>
      </c>
      <c r="N1584" s="39">
        <f>IF(ISERROR(VLOOKUP($A1584,'30.11.2022'!$A:$I,9,0)=TRUE),0,VLOOKUP($A1584,'30.11.2022'!$A:$I,9,0))</f>
        <v>-11.260000000009313</v>
      </c>
      <c r="O1584" s="39">
        <f>IF(ISERROR(VLOOKUP($A1584,'31.12.2022'!$A:$I,9,0)=TRUE),0,VLOOKUP($A1584,'31.12.2022'!$A:$I,9,0))</f>
        <v>-11.260000000009313</v>
      </c>
    </row>
    <row r="1585" spans="1:15" x14ac:dyDescent="0.3">
      <c r="A1585" s="1" t="s">
        <v>1700</v>
      </c>
      <c r="B1585" s="1"/>
      <c r="C1585" s="53">
        <f t="shared" si="24"/>
        <v>12</v>
      </c>
      <c r="D1585" s="2">
        <f>IF(ISERROR(VLOOKUP($A1585,'31.01.2022'!$A:$I,9,0)=TRUE),0,VLOOKUP($A1585,'31.01.2022'!$A:$I,9,0))</f>
        <v>-24587.279999999999</v>
      </c>
      <c r="E1585" s="2">
        <f>IF(ISERROR(VLOOKUP($A1585,'28.02.2022'!$A:$I,9,0)=TRUE),0,VLOOKUP($A1585,'28.02.2022'!$A:$I,9,0))</f>
        <v>0</v>
      </c>
      <c r="F1585" s="2">
        <f>IF(ISERROR(VLOOKUP($A1585,'31.03.2022'!$A:$I,9,0)=TRUE),0,VLOOKUP($A1585,'31.03.2022'!$A:$I,9,0))</f>
        <v>0</v>
      </c>
      <c r="G1585" s="2">
        <f>IF(ISERROR(VLOOKUP($A1585,'30.04.2022'!$A:$I,9,0)=TRUE),0,VLOOKUP($A1585,'30.04.2022'!$A:$I,9,0))</f>
        <v>0</v>
      </c>
      <c r="H1585" s="2">
        <f>IF(ISERROR(VLOOKUP($A1585,'31.05.2022'!$A:$I,9,0)=TRUE),0,VLOOKUP($A1585,'31.05.2022'!$A:$I,9,0))</f>
        <v>0</v>
      </c>
      <c r="I1585" s="2">
        <f>IF(ISERROR(VLOOKUP($A1585,'30.06.2022'!$A:$I,9,0)=TRUE),0,VLOOKUP($A1585,'30.06.2022'!$A:$I,9,0))</f>
        <v>0</v>
      </c>
      <c r="J1585" s="39">
        <f>IF(ISERROR(VLOOKUP($A1585,'31.07.2022'!$A:$I,9,0)=TRUE),0,VLOOKUP($A1585,'31.07.2022'!$A:$I,9,0))</f>
        <v>0</v>
      </c>
      <c r="K1585" s="39">
        <f>IF(ISERROR(VLOOKUP($A1585,'31.08.2022'!$A:$I,9,0)=TRUE),0,VLOOKUP($A1585,'31.08.2022'!$A:$I,9,0))</f>
        <v>0</v>
      </c>
      <c r="L1585" s="39">
        <f>IF(ISERROR(VLOOKUP($A1585,'30.09.2022'!$A:$I,9,0)=TRUE),0,VLOOKUP($A1585,'30.09.2022'!$A:$I,9,0))</f>
        <v>0</v>
      </c>
      <c r="M1585" s="39">
        <f>IF(ISERROR(VLOOKUP($A1585,'31.10.2022'!$A:$I,9,0)=TRUE),0,VLOOKUP($A1585,'31.10.2022'!$A:$I,9,0))</f>
        <v>0</v>
      </c>
      <c r="N1585" s="39">
        <f>IF(ISERROR(VLOOKUP($A1585,'30.11.2022'!$A:$I,9,0)=TRUE),0,VLOOKUP($A1585,'30.11.2022'!$A:$I,9,0))</f>
        <v>0</v>
      </c>
      <c r="O1585" s="39">
        <f>IF(ISERROR(VLOOKUP($A1585,'31.12.2022'!$A:$I,9,0)=TRUE),0,VLOOKUP($A1585,'31.12.2022'!$A:$I,9,0))</f>
        <v>0</v>
      </c>
    </row>
    <row r="1586" spans="1:15" x14ac:dyDescent="0.3">
      <c r="A1586" s="1" t="s">
        <v>1701</v>
      </c>
      <c r="B1586" s="1"/>
      <c r="C1586" s="53">
        <f t="shared" si="24"/>
        <v>12</v>
      </c>
      <c r="D1586" s="2">
        <f>IF(ISERROR(VLOOKUP($A1586,'31.01.2022'!$A:$I,9,0)=TRUE),0,VLOOKUP($A1586,'31.01.2022'!$A:$I,9,0))</f>
        <v>209.22000000000116</v>
      </c>
      <c r="E1586" s="2">
        <f>IF(ISERROR(VLOOKUP($A1586,'28.02.2022'!$A:$I,9,0)=TRUE),0,VLOOKUP($A1586,'28.02.2022'!$A:$I,9,0))</f>
        <v>0.19000000000232831</v>
      </c>
      <c r="F1586" s="2">
        <f>IF(ISERROR(VLOOKUP($A1586,'31.03.2022'!$A:$I,9,0)=TRUE),0,VLOOKUP($A1586,'31.03.2022'!$A:$I,9,0))</f>
        <v>0.19000000000232831</v>
      </c>
      <c r="G1586" s="2">
        <f>IF(ISERROR(VLOOKUP($A1586,'30.04.2022'!$A:$I,9,0)=TRUE),0,VLOOKUP($A1586,'30.04.2022'!$A:$I,9,0))</f>
        <v>0.19000000000232831</v>
      </c>
      <c r="H1586" s="2">
        <f>IF(ISERROR(VLOOKUP($A1586,'31.05.2022'!$A:$I,9,0)=TRUE),0,VLOOKUP($A1586,'31.05.2022'!$A:$I,9,0))</f>
        <v>0.19999999999708962</v>
      </c>
      <c r="I1586" s="2">
        <f>IF(ISERROR(VLOOKUP($A1586,'30.06.2022'!$A:$I,9,0)=TRUE),0,VLOOKUP($A1586,'30.06.2022'!$A:$I,9,0))</f>
        <v>0.25999999999476131</v>
      </c>
      <c r="J1586" s="39">
        <f>IF(ISERROR(VLOOKUP($A1586,'31.07.2022'!$A:$I,9,0)=TRUE),0,VLOOKUP($A1586,'31.07.2022'!$A:$I,9,0))</f>
        <v>0.25999999999476131</v>
      </c>
      <c r="K1586" s="39">
        <f>IF(ISERROR(VLOOKUP($A1586,'31.08.2022'!$A:$I,9,0)=TRUE),0,VLOOKUP($A1586,'31.08.2022'!$A:$I,9,0))</f>
        <v>0.25999999999476131</v>
      </c>
      <c r="L1586" s="39">
        <f>IF(ISERROR(VLOOKUP($A1586,'30.09.2022'!$A:$I,9,0)=TRUE),0,VLOOKUP($A1586,'30.09.2022'!$A:$I,9,0))</f>
        <v>0.25999999999476131</v>
      </c>
      <c r="M1586" s="39">
        <f>IF(ISERROR(VLOOKUP($A1586,'31.10.2022'!$A:$I,9,0)=TRUE),0,VLOOKUP($A1586,'31.10.2022'!$A:$I,9,0))</f>
        <v>0.25999999999476131</v>
      </c>
      <c r="N1586" s="39">
        <f>IF(ISERROR(VLOOKUP($A1586,'30.11.2022'!$A:$I,9,0)=TRUE),0,VLOOKUP($A1586,'30.11.2022'!$A:$I,9,0))</f>
        <v>0.25999999999476131</v>
      </c>
      <c r="O1586" s="39">
        <f>IF(ISERROR(VLOOKUP($A1586,'31.12.2022'!$A:$I,9,0)=TRUE),0,VLOOKUP($A1586,'31.12.2022'!$A:$I,9,0))</f>
        <v>0.25999999999476131</v>
      </c>
    </row>
    <row r="1587" spans="1:15" x14ac:dyDescent="0.3">
      <c r="A1587" s="1" t="s">
        <v>1702</v>
      </c>
      <c r="B1587" s="1"/>
      <c r="C1587" s="53">
        <f t="shared" si="24"/>
        <v>12</v>
      </c>
      <c r="D1587" s="2">
        <f>IF(ISERROR(VLOOKUP($A1587,'31.01.2022'!$A:$I,9,0)=TRUE),0,VLOOKUP($A1587,'31.01.2022'!$A:$I,9,0))</f>
        <v>-1424888.5</v>
      </c>
      <c r="E1587" s="2">
        <f>IF(ISERROR(VLOOKUP($A1587,'28.02.2022'!$A:$I,9,0)=TRUE),0,VLOOKUP($A1587,'28.02.2022'!$A:$I,9,0))</f>
        <v>0</v>
      </c>
      <c r="F1587" s="2">
        <f>IF(ISERROR(VLOOKUP($A1587,'31.03.2022'!$A:$I,9,0)=TRUE),0,VLOOKUP($A1587,'31.03.2022'!$A:$I,9,0))</f>
        <v>0</v>
      </c>
      <c r="G1587" s="2">
        <f>IF(ISERROR(VLOOKUP($A1587,'30.04.2022'!$A:$I,9,0)=TRUE),0,VLOOKUP($A1587,'30.04.2022'!$A:$I,9,0))</f>
        <v>0</v>
      </c>
      <c r="H1587" s="2">
        <f>IF(ISERROR(VLOOKUP($A1587,'31.05.2022'!$A:$I,9,0)=TRUE),0,VLOOKUP($A1587,'31.05.2022'!$A:$I,9,0))</f>
        <v>0</v>
      </c>
      <c r="I1587" s="2">
        <f>IF(ISERROR(VLOOKUP($A1587,'30.06.2022'!$A:$I,9,0)=TRUE),0,VLOOKUP($A1587,'30.06.2022'!$A:$I,9,0))</f>
        <v>-1913300.5099999998</v>
      </c>
      <c r="J1587" s="39">
        <f>IF(ISERROR(VLOOKUP($A1587,'31.07.2022'!$A:$I,9,0)=TRUE),0,VLOOKUP($A1587,'31.07.2022'!$A:$I,9,0))</f>
        <v>-1913300.5099999998</v>
      </c>
      <c r="K1587" s="39">
        <f>IF(ISERROR(VLOOKUP($A1587,'31.08.2022'!$A:$I,9,0)=TRUE),0,VLOOKUP($A1587,'31.08.2022'!$A:$I,9,0))</f>
        <v>-1913300.5099999998</v>
      </c>
      <c r="L1587" s="39">
        <f>IF(ISERROR(VLOOKUP($A1587,'30.09.2022'!$A:$I,9,0)=TRUE),0,VLOOKUP($A1587,'30.09.2022'!$A:$I,9,0))</f>
        <v>-1913300.5099999998</v>
      </c>
      <c r="M1587" s="39">
        <f>IF(ISERROR(VLOOKUP($A1587,'31.10.2022'!$A:$I,9,0)=TRUE),0,VLOOKUP($A1587,'31.10.2022'!$A:$I,9,0))</f>
        <v>-1913300.5099999998</v>
      </c>
      <c r="N1587" s="39">
        <f>IF(ISERROR(VLOOKUP($A1587,'30.11.2022'!$A:$I,9,0)=TRUE),0,VLOOKUP($A1587,'30.11.2022'!$A:$I,9,0))</f>
        <v>-1913300.5099999998</v>
      </c>
      <c r="O1587" s="39">
        <f>IF(ISERROR(VLOOKUP($A1587,'31.12.2022'!$A:$I,9,0)=TRUE),0,VLOOKUP($A1587,'31.12.2022'!$A:$I,9,0))</f>
        <v>-1913300.5099999998</v>
      </c>
    </row>
    <row r="1588" spans="1:15" ht="15.6" x14ac:dyDescent="0.3">
      <c r="A1588" s="3" t="s">
        <v>1703</v>
      </c>
      <c r="B1588" s="3" t="s">
        <v>1704</v>
      </c>
      <c r="C1588" s="52">
        <f t="shared" si="24"/>
        <v>3</v>
      </c>
      <c r="D1588" s="4">
        <f>IF(ISERROR(VLOOKUP($A1588,'31.01.2022'!$A:$I,9,0)=TRUE),0,VLOOKUP($A1588,'31.01.2022'!$A:$I,9,0))</f>
        <v>-535835.26</v>
      </c>
      <c r="E1588" s="4">
        <f>IF(ISERROR(VLOOKUP($A1588,'28.02.2022'!$A:$I,9,0)=TRUE),0,VLOOKUP($A1588,'28.02.2022'!$A:$I,9,0))</f>
        <v>-447760.5299999998</v>
      </c>
      <c r="F1588" s="4">
        <f>IF(ISERROR(VLOOKUP($A1588,'31.03.2022'!$A:$I,9,0)=TRUE),0,VLOOKUP($A1588,'31.03.2022'!$A:$I,9,0))</f>
        <v>-193952.05999999994</v>
      </c>
      <c r="G1588" s="4">
        <f>IF(ISERROR(VLOOKUP($A1588,'30.04.2022'!$A:$I,9,0)=TRUE),0,VLOOKUP($A1588,'30.04.2022'!$A:$I,9,0))</f>
        <v>-202537.79000000027</v>
      </c>
      <c r="H1588" s="4">
        <f>IF(ISERROR(VLOOKUP($A1588,'31.05.2022'!$A:$I,9,0)=TRUE),0,VLOOKUP($A1588,'31.05.2022'!$A:$I,9,0))</f>
        <v>-371214.94000000041</v>
      </c>
      <c r="I1588" s="4">
        <f>IF(ISERROR(VLOOKUP($A1588,'30.06.2022'!$A:$I,9,0)=TRUE),0,VLOOKUP($A1588,'30.06.2022'!$A:$I,9,0))</f>
        <v>-247139.97000000067</v>
      </c>
      <c r="J1588" s="36">
        <f>IF(ISERROR(VLOOKUP($A1588,'31.07.2022'!$A:$I,9,0)=TRUE),0,VLOOKUP($A1588,'31.07.2022'!$A:$I,9,0))</f>
        <v>-247139.97000000067</v>
      </c>
      <c r="K1588" s="36">
        <f>IF(ISERROR(VLOOKUP($A1588,'31.08.2022'!$A:$I,9,0)=TRUE),0,VLOOKUP($A1588,'31.08.2022'!$A:$I,9,0))</f>
        <v>-247139.97000000067</v>
      </c>
      <c r="L1588" s="36">
        <f>IF(ISERROR(VLOOKUP($A1588,'30.09.2022'!$A:$I,9,0)=TRUE),0,VLOOKUP($A1588,'30.09.2022'!$A:$I,9,0))</f>
        <v>-247139.97000000067</v>
      </c>
      <c r="M1588" s="36">
        <f>IF(ISERROR(VLOOKUP($A1588,'31.10.2022'!$A:$I,9,0)=TRUE),0,VLOOKUP($A1588,'31.10.2022'!$A:$I,9,0))</f>
        <v>-247139.97000000067</v>
      </c>
      <c r="N1588" s="36">
        <f>IF(ISERROR(VLOOKUP($A1588,'30.11.2022'!$A:$I,9,0)=TRUE),0,VLOOKUP($A1588,'30.11.2022'!$A:$I,9,0))</f>
        <v>-247139.97000000067</v>
      </c>
      <c r="O1588" s="36">
        <f>IF(ISERROR(VLOOKUP($A1588,'31.12.2022'!$A:$I,9,0)=TRUE),0,VLOOKUP($A1588,'31.12.2022'!$A:$I,9,0))</f>
        <v>-247139.97000000067</v>
      </c>
    </row>
    <row r="1589" spans="1:15" ht="15.6" x14ac:dyDescent="0.3">
      <c r="A1589" s="3" t="s">
        <v>1705</v>
      </c>
      <c r="B1589" s="3" t="s">
        <v>1704</v>
      </c>
      <c r="C1589" s="52">
        <f t="shared" si="24"/>
        <v>6</v>
      </c>
      <c r="D1589" s="4">
        <f>IF(ISERROR(VLOOKUP($A1589,'31.01.2022'!$A:$I,9,0)=TRUE),0,VLOOKUP($A1589,'31.01.2022'!$A:$I,9,0))</f>
        <v>-2681.4100000000008</v>
      </c>
      <c r="E1589" s="4">
        <f>IF(ISERROR(VLOOKUP($A1589,'28.02.2022'!$A:$I,9,0)=TRUE),0,VLOOKUP($A1589,'28.02.2022'!$A:$I,9,0))</f>
        <v>-310.5600000000004</v>
      </c>
      <c r="F1589" s="4">
        <f>IF(ISERROR(VLOOKUP($A1589,'31.03.2022'!$A:$I,9,0)=TRUE),0,VLOOKUP($A1589,'31.03.2022'!$A:$I,9,0))</f>
        <v>2389.0500000000002</v>
      </c>
      <c r="G1589" s="4">
        <f>IF(ISERROR(VLOOKUP($A1589,'30.04.2022'!$A:$I,9,0)=TRUE),0,VLOOKUP($A1589,'30.04.2022'!$A:$I,9,0))</f>
        <v>3716.05</v>
      </c>
      <c r="H1589" s="4">
        <f>IF(ISERROR(VLOOKUP($A1589,'31.05.2022'!$A:$I,9,0)=TRUE),0,VLOOKUP($A1589,'31.05.2022'!$A:$I,9,0))</f>
        <v>4810.5499999999993</v>
      </c>
      <c r="I1589" s="4">
        <f>IF(ISERROR(VLOOKUP($A1589,'30.06.2022'!$A:$I,9,0)=TRUE),0,VLOOKUP($A1589,'30.06.2022'!$A:$I,9,0))</f>
        <v>5019</v>
      </c>
      <c r="J1589" s="36">
        <f>IF(ISERROR(VLOOKUP($A1589,'31.07.2022'!$A:$I,9,0)=TRUE),0,VLOOKUP($A1589,'31.07.2022'!$A:$I,9,0))</f>
        <v>5019</v>
      </c>
      <c r="K1589" s="36">
        <f>IF(ISERROR(VLOOKUP($A1589,'31.08.2022'!$A:$I,9,0)=TRUE),0,VLOOKUP($A1589,'31.08.2022'!$A:$I,9,0))</f>
        <v>5019</v>
      </c>
      <c r="L1589" s="36">
        <f>IF(ISERROR(VLOOKUP($A1589,'30.09.2022'!$A:$I,9,0)=TRUE),0,VLOOKUP($A1589,'30.09.2022'!$A:$I,9,0))</f>
        <v>5019</v>
      </c>
      <c r="M1589" s="36">
        <f>IF(ISERROR(VLOOKUP($A1589,'31.10.2022'!$A:$I,9,0)=TRUE),0,VLOOKUP($A1589,'31.10.2022'!$A:$I,9,0))</f>
        <v>5019</v>
      </c>
      <c r="N1589" s="36">
        <f>IF(ISERROR(VLOOKUP($A1589,'30.11.2022'!$A:$I,9,0)=TRUE),0,VLOOKUP($A1589,'30.11.2022'!$A:$I,9,0))</f>
        <v>5019</v>
      </c>
      <c r="O1589" s="36">
        <f>IF(ISERROR(VLOOKUP($A1589,'31.12.2022'!$A:$I,9,0)=TRUE),0,VLOOKUP($A1589,'31.12.2022'!$A:$I,9,0))</f>
        <v>5019</v>
      </c>
    </row>
    <row r="1590" spans="1:15" x14ac:dyDescent="0.3">
      <c r="A1590" s="1" t="s">
        <v>1706</v>
      </c>
      <c r="B1590" s="1"/>
      <c r="C1590" s="53">
        <f t="shared" si="24"/>
        <v>11</v>
      </c>
      <c r="D1590" s="2">
        <f>IF(ISERROR(VLOOKUP($A1590,'31.01.2022'!$A:$I,9,0)=TRUE),0,VLOOKUP($A1590,'31.01.2022'!$A:$I,9,0))</f>
        <v>-273.5</v>
      </c>
      <c r="E1590" s="2">
        <f>IF(ISERROR(VLOOKUP($A1590,'28.02.2022'!$A:$I,9,0)=TRUE),0,VLOOKUP($A1590,'28.02.2022'!$A:$I,9,0))</f>
        <v>-0.25</v>
      </c>
      <c r="F1590" s="2">
        <f>IF(ISERROR(VLOOKUP($A1590,'31.03.2022'!$A:$I,9,0)=TRUE),0,VLOOKUP($A1590,'31.03.2022'!$A:$I,9,0))</f>
        <v>272.75</v>
      </c>
      <c r="G1590" s="2">
        <f>IF(ISERROR(VLOOKUP($A1590,'30.04.2022'!$A:$I,9,0)=TRUE),0,VLOOKUP($A1590,'30.04.2022'!$A:$I,9,0))</f>
        <v>545.75</v>
      </c>
      <c r="H1590" s="2">
        <f>IF(ISERROR(VLOOKUP($A1590,'31.05.2022'!$A:$I,9,0)=TRUE),0,VLOOKUP($A1590,'31.05.2022'!$A:$I,9,0))</f>
        <v>821.75</v>
      </c>
      <c r="I1590" s="2">
        <f>IF(ISERROR(VLOOKUP($A1590,'30.06.2022'!$A:$I,9,0)=TRUE),0,VLOOKUP($A1590,'30.06.2022'!$A:$I,9,0))</f>
        <v>1955.25</v>
      </c>
      <c r="J1590" s="39">
        <f>IF(ISERROR(VLOOKUP($A1590,'31.07.2022'!$A:$I,9,0)=TRUE),0,VLOOKUP($A1590,'31.07.2022'!$A:$I,9,0))</f>
        <v>1955.25</v>
      </c>
      <c r="K1590" s="39">
        <f>IF(ISERROR(VLOOKUP($A1590,'31.08.2022'!$A:$I,9,0)=TRUE),0,VLOOKUP($A1590,'31.08.2022'!$A:$I,9,0))</f>
        <v>1955.25</v>
      </c>
      <c r="L1590" s="39">
        <f>IF(ISERROR(VLOOKUP($A1590,'30.09.2022'!$A:$I,9,0)=TRUE),0,VLOOKUP($A1590,'30.09.2022'!$A:$I,9,0))</f>
        <v>1955.25</v>
      </c>
      <c r="M1590" s="39">
        <f>IF(ISERROR(VLOOKUP($A1590,'31.10.2022'!$A:$I,9,0)=TRUE),0,VLOOKUP($A1590,'31.10.2022'!$A:$I,9,0))</f>
        <v>1955.25</v>
      </c>
      <c r="N1590" s="39">
        <f>IF(ISERROR(VLOOKUP($A1590,'30.11.2022'!$A:$I,9,0)=TRUE),0,VLOOKUP($A1590,'30.11.2022'!$A:$I,9,0))</f>
        <v>1955.25</v>
      </c>
      <c r="O1590" s="39">
        <f>IF(ISERROR(VLOOKUP($A1590,'31.12.2022'!$A:$I,9,0)=TRUE),0,VLOOKUP($A1590,'31.12.2022'!$A:$I,9,0))</f>
        <v>1955.25</v>
      </c>
    </row>
    <row r="1591" spans="1:15" x14ac:dyDescent="0.3">
      <c r="A1591" s="1" t="s">
        <v>1707</v>
      </c>
      <c r="B1591" s="1"/>
      <c r="C1591" s="53">
        <f t="shared" si="24"/>
        <v>11</v>
      </c>
      <c r="D1591" s="2">
        <f>IF(ISERROR(VLOOKUP($A1591,'31.01.2022'!$A:$I,9,0)=TRUE),0,VLOOKUP($A1591,'31.01.2022'!$A:$I,9,0))</f>
        <v>-327.75</v>
      </c>
      <c r="E1591" s="2">
        <f>IF(ISERROR(VLOOKUP($A1591,'28.02.2022'!$A:$I,9,0)=TRUE),0,VLOOKUP($A1591,'28.02.2022'!$A:$I,9,0))</f>
        <v>446.75</v>
      </c>
      <c r="F1591" s="2">
        <f>IF(ISERROR(VLOOKUP($A1591,'31.03.2022'!$A:$I,9,0)=TRUE),0,VLOOKUP($A1591,'31.03.2022'!$A:$I,9,0))</f>
        <v>1221.25</v>
      </c>
      <c r="G1591" s="2">
        <f>IF(ISERROR(VLOOKUP($A1591,'30.04.2022'!$A:$I,9,0)=TRUE),0,VLOOKUP($A1591,'30.04.2022'!$A:$I,9,0))</f>
        <v>2043.75</v>
      </c>
      <c r="H1591" s="2">
        <f>IF(ISERROR(VLOOKUP($A1591,'31.05.2022'!$A:$I,9,0)=TRUE),0,VLOOKUP($A1591,'31.05.2022'!$A:$I,9,0))</f>
        <v>2900.5</v>
      </c>
      <c r="I1591" s="2">
        <f>IF(ISERROR(VLOOKUP($A1591,'30.06.2022'!$A:$I,9,0)=TRUE),0,VLOOKUP($A1591,'30.06.2022'!$A:$I,9,0))</f>
        <v>3757.25</v>
      </c>
      <c r="J1591" s="39">
        <f>IF(ISERROR(VLOOKUP($A1591,'31.07.2022'!$A:$I,9,0)=TRUE),0,VLOOKUP($A1591,'31.07.2022'!$A:$I,9,0))</f>
        <v>3757.25</v>
      </c>
      <c r="K1591" s="39">
        <f>IF(ISERROR(VLOOKUP($A1591,'31.08.2022'!$A:$I,9,0)=TRUE),0,VLOOKUP($A1591,'31.08.2022'!$A:$I,9,0))</f>
        <v>3757.25</v>
      </c>
      <c r="L1591" s="39">
        <f>IF(ISERROR(VLOOKUP($A1591,'30.09.2022'!$A:$I,9,0)=TRUE),0,VLOOKUP($A1591,'30.09.2022'!$A:$I,9,0))</f>
        <v>3757.25</v>
      </c>
      <c r="M1591" s="39">
        <f>IF(ISERROR(VLOOKUP($A1591,'31.10.2022'!$A:$I,9,0)=TRUE),0,VLOOKUP($A1591,'31.10.2022'!$A:$I,9,0))</f>
        <v>3757.25</v>
      </c>
      <c r="N1591" s="39">
        <f>IF(ISERROR(VLOOKUP($A1591,'30.11.2022'!$A:$I,9,0)=TRUE),0,VLOOKUP($A1591,'30.11.2022'!$A:$I,9,0))</f>
        <v>3757.25</v>
      </c>
      <c r="O1591" s="39">
        <f>IF(ISERROR(VLOOKUP($A1591,'31.12.2022'!$A:$I,9,0)=TRUE),0,VLOOKUP($A1591,'31.12.2022'!$A:$I,9,0))</f>
        <v>3757.25</v>
      </c>
    </row>
    <row r="1592" spans="1:15" x14ac:dyDescent="0.3">
      <c r="A1592" s="1" t="s">
        <v>1708</v>
      </c>
      <c r="B1592" s="1"/>
      <c r="C1592" s="53">
        <f t="shared" si="24"/>
        <v>11</v>
      </c>
      <c r="D1592" s="2">
        <f>IF(ISERROR(VLOOKUP($A1592,'31.01.2022'!$A:$I,9,0)=TRUE),0,VLOOKUP($A1592,'31.01.2022'!$A:$I,9,0))</f>
        <v>-0.02</v>
      </c>
      <c r="E1592" s="2">
        <f>IF(ISERROR(VLOOKUP($A1592,'28.02.2022'!$A:$I,9,0)=TRUE),0,VLOOKUP($A1592,'28.02.2022'!$A:$I,9,0))</f>
        <v>-0.02</v>
      </c>
      <c r="F1592" s="2">
        <f>IF(ISERROR(VLOOKUP($A1592,'31.03.2022'!$A:$I,9,0)=TRUE),0,VLOOKUP($A1592,'31.03.2022'!$A:$I,9,0))</f>
        <v>-0.02</v>
      </c>
      <c r="G1592" s="2">
        <f>IF(ISERROR(VLOOKUP($A1592,'30.04.2022'!$A:$I,9,0)=TRUE),0,VLOOKUP($A1592,'30.04.2022'!$A:$I,9,0))</f>
        <v>-0.02</v>
      </c>
      <c r="H1592" s="2">
        <f>IF(ISERROR(VLOOKUP($A1592,'31.05.2022'!$A:$I,9,0)=TRUE),0,VLOOKUP($A1592,'31.05.2022'!$A:$I,9,0))</f>
        <v>-0.02</v>
      </c>
      <c r="I1592" s="2">
        <f>IF(ISERROR(VLOOKUP($A1592,'30.06.2022'!$A:$I,9,0)=TRUE),0,VLOOKUP($A1592,'30.06.2022'!$A:$I,9,0))</f>
        <v>-0.02</v>
      </c>
      <c r="J1592" s="39">
        <f>IF(ISERROR(VLOOKUP($A1592,'31.07.2022'!$A:$I,9,0)=TRUE),0,VLOOKUP($A1592,'31.07.2022'!$A:$I,9,0))</f>
        <v>-0.02</v>
      </c>
      <c r="K1592" s="39">
        <f>IF(ISERROR(VLOOKUP($A1592,'31.08.2022'!$A:$I,9,0)=TRUE),0,VLOOKUP($A1592,'31.08.2022'!$A:$I,9,0))</f>
        <v>-0.02</v>
      </c>
      <c r="L1592" s="39">
        <f>IF(ISERROR(VLOOKUP($A1592,'30.09.2022'!$A:$I,9,0)=TRUE),0,VLOOKUP($A1592,'30.09.2022'!$A:$I,9,0))</f>
        <v>-0.02</v>
      </c>
      <c r="M1592" s="39">
        <f>IF(ISERROR(VLOOKUP($A1592,'31.10.2022'!$A:$I,9,0)=TRUE),0,VLOOKUP($A1592,'31.10.2022'!$A:$I,9,0))</f>
        <v>-0.02</v>
      </c>
      <c r="N1592" s="39">
        <f>IF(ISERROR(VLOOKUP($A1592,'30.11.2022'!$A:$I,9,0)=TRUE),0,VLOOKUP($A1592,'30.11.2022'!$A:$I,9,0))</f>
        <v>-0.02</v>
      </c>
      <c r="O1592" s="39">
        <f>IF(ISERROR(VLOOKUP($A1592,'31.12.2022'!$A:$I,9,0)=TRUE),0,VLOOKUP($A1592,'31.12.2022'!$A:$I,9,0))</f>
        <v>-0.02</v>
      </c>
    </row>
    <row r="1593" spans="1:15" x14ac:dyDescent="0.3">
      <c r="A1593" s="1" t="s">
        <v>1709</v>
      </c>
      <c r="B1593" s="1"/>
      <c r="C1593" s="53">
        <f t="shared" si="24"/>
        <v>11</v>
      </c>
      <c r="D1593" s="2">
        <f>IF(ISERROR(VLOOKUP($A1593,'31.01.2022'!$A:$I,9,0)=TRUE),0,VLOOKUP($A1593,'31.01.2022'!$A:$I,9,0))</f>
        <v>0</v>
      </c>
      <c r="E1593" s="2">
        <f>IF(ISERROR(VLOOKUP($A1593,'28.02.2022'!$A:$I,9,0)=TRUE),0,VLOOKUP($A1593,'28.02.2022'!$A:$I,9,0))</f>
        <v>0</v>
      </c>
      <c r="F1593" s="2">
        <f>IF(ISERROR(VLOOKUP($A1593,'31.03.2022'!$A:$I,9,0)=TRUE),0,VLOOKUP($A1593,'31.03.2022'!$A:$I,9,0))</f>
        <v>0</v>
      </c>
      <c r="G1593" s="2">
        <f>IF(ISERROR(VLOOKUP($A1593,'30.04.2022'!$A:$I,9,0)=TRUE),0,VLOOKUP($A1593,'30.04.2022'!$A:$I,9,0))</f>
        <v>0</v>
      </c>
      <c r="H1593" s="2">
        <f>IF(ISERROR(VLOOKUP($A1593,'31.05.2022'!$A:$I,9,0)=TRUE),0,VLOOKUP($A1593,'31.05.2022'!$A:$I,9,0))</f>
        <v>0</v>
      </c>
      <c r="I1593" s="2">
        <f>IF(ISERROR(VLOOKUP($A1593,'30.06.2022'!$A:$I,9,0)=TRUE),0,VLOOKUP($A1593,'30.06.2022'!$A:$I,9,0))</f>
        <v>0</v>
      </c>
      <c r="J1593" s="39">
        <f>IF(ISERROR(VLOOKUP($A1593,'31.07.2022'!$A:$I,9,0)=TRUE),0,VLOOKUP($A1593,'31.07.2022'!$A:$I,9,0))</f>
        <v>0</v>
      </c>
      <c r="K1593" s="39">
        <f>IF(ISERROR(VLOOKUP($A1593,'31.08.2022'!$A:$I,9,0)=TRUE),0,VLOOKUP($A1593,'31.08.2022'!$A:$I,9,0))</f>
        <v>0</v>
      </c>
      <c r="L1593" s="39">
        <f>IF(ISERROR(VLOOKUP($A1593,'30.09.2022'!$A:$I,9,0)=TRUE),0,VLOOKUP($A1593,'30.09.2022'!$A:$I,9,0))</f>
        <v>0</v>
      </c>
      <c r="M1593" s="39">
        <f>IF(ISERROR(VLOOKUP($A1593,'31.10.2022'!$A:$I,9,0)=TRUE),0,VLOOKUP($A1593,'31.10.2022'!$A:$I,9,0))</f>
        <v>0</v>
      </c>
      <c r="N1593" s="39">
        <f>IF(ISERROR(VLOOKUP($A1593,'30.11.2022'!$A:$I,9,0)=TRUE),0,VLOOKUP($A1593,'30.11.2022'!$A:$I,9,0))</f>
        <v>0</v>
      </c>
      <c r="O1593" s="39">
        <f>IF(ISERROR(VLOOKUP($A1593,'31.12.2022'!$A:$I,9,0)=TRUE),0,VLOOKUP($A1593,'31.12.2022'!$A:$I,9,0))</f>
        <v>0</v>
      </c>
    </row>
    <row r="1594" spans="1:15" x14ac:dyDescent="0.3">
      <c r="A1594" s="1" t="s">
        <v>1710</v>
      </c>
      <c r="B1594" s="1"/>
      <c r="C1594" s="53">
        <f t="shared" si="24"/>
        <v>11</v>
      </c>
      <c r="D1594" s="2">
        <f>IF(ISERROR(VLOOKUP($A1594,'31.01.2022'!$A:$I,9,0)=TRUE),0,VLOOKUP($A1594,'31.01.2022'!$A:$I,9,0))</f>
        <v>-2001.75</v>
      </c>
      <c r="E1594" s="2">
        <f>IF(ISERROR(VLOOKUP($A1594,'28.02.2022'!$A:$I,9,0)=TRUE),0,VLOOKUP($A1594,'28.02.2022'!$A:$I,9,0))</f>
        <v>0</v>
      </c>
      <c r="F1594" s="2">
        <f>IF(ISERROR(VLOOKUP($A1594,'31.03.2022'!$A:$I,9,0)=TRUE),0,VLOOKUP($A1594,'31.03.2022'!$A:$I,9,0))</f>
        <v>950</v>
      </c>
      <c r="G1594" s="2">
        <f>IF(ISERROR(VLOOKUP($A1594,'30.04.2022'!$A:$I,9,0)=TRUE),0,VLOOKUP($A1594,'30.04.2022'!$A:$I,9,0))</f>
        <v>1181.5</v>
      </c>
      <c r="H1594" s="2">
        <f>IF(ISERROR(VLOOKUP($A1594,'31.05.2022'!$A:$I,9,0)=TRUE),0,VLOOKUP($A1594,'31.05.2022'!$A:$I,9,0))</f>
        <v>1261.5</v>
      </c>
      <c r="I1594" s="2">
        <f>IF(ISERROR(VLOOKUP($A1594,'30.06.2022'!$A:$I,9,0)=TRUE),0,VLOOKUP($A1594,'30.06.2022'!$A:$I,9,0))</f>
        <v>232.5</v>
      </c>
      <c r="J1594" s="39">
        <f>IF(ISERROR(VLOOKUP($A1594,'31.07.2022'!$A:$I,9,0)=TRUE),0,VLOOKUP($A1594,'31.07.2022'!$A:$I,9,0))</f>
        <v>232.5</v>
      </c>
      <c r="K1594" s="39">
        <f>IF(ISERROR(VLOOKUP($A1594,'31.08.2022'!$A:$I,9,0)=TRUE),0,VLOOKUP($A1594,'31.08.2022'!$A:$I,9,0))</f>
        <v>232.5</v>
      </c>
      <c r="L1594" s="39">
        <f>IF(ISERROR(VLOOKUP($A1594,'30.09.2022'!$A:$I,9,0)=TRUE),0,VLOOKUP($A1594,'30.09.2022'!$A:$I,9,0))</f>
        <v>232.5</v>
      </c>
      <c r="M1594" s="39">
        <f>IF(ISERROR(VLOOKUP($A1594,'31.10.2022'!$A:$I,9,0)=TRUE),0,VLOOKUP($A1594,'31.10.2022'!$A:$I,9,0))</f>
        <v>232.5</v>
      </c>
      <c r="N1594" s="39">
        <f>IF(ISERROR(VLOOKUP($A1594,'30.11.2022'!$A:$I,9,0)=TRUE),0,VLOOKUP($A1594,'30.11.2022'!$A:$I,9,0))</f>
        <v>232.5</v>
      </c>
      <c r="O1594" s="39">
        <f>IF(ISERROR(VLOOKUP($A1594,'31.12.2022'!$A:$I,9,0)=TRUE),0,VLOOKUP($A1594,'31.12.2022'!$A:$I,9,0))</f>
        <v>232.5</v>
      </c>
    </row>
    <row r="1595" spans="1:15" x14ac:dyDescent="0.3">
      <c r="A1595" s="1" t="s">
        <v>1711</v>
      </c>
      <c r="B1595" s="1"/>
      <c r="C1595" s="53">
        <f t="shared" si="24"/>
        <v>11</v>
      </c>
      <c r="D1595" s="2">
        <f>IF(ISERROR(VLOOKUP($A1595,'31.01.2022'!$A:$I,9,0)=TRUE),0,VLOOKUP($A1595,'31.01.2022'!$A:$I,9,0))</f>
        <v>-54.93</v>
      </c>
      <c r="E1595" s="2">
        <f>IF(ISERROR(VLOOKUP($A1595,'28.02.2022'!$A:$I,9,0)=TRUE),0,VLOOKUP($A1595,'28.02.2022'!$A:$I,9,0))</f>
        <v>-836.6</v>
      </c>
      <c r="F1595" s="2">
        <f>IF(ISERROR(VLOOKUP($A1595,'31.03.2022'!$A:$I,9,0)=TRUE),0,VLOOKUP($A1595,'31.03.2022'!$A:$I,9,0))</f>
        <v>-54.929999999999836</v>
      </c>
      <c r="G1595" s="2">
        <f>IF(ISERROR(VLOOKUP($A1595,'30.04.2022'!$A:$I,9,0)=TRUE),0,VLOOKUP($A1595,'30.04.2022'!$A:$I,9,0))</f>
        <v>-54.930000000000064</v>
      </c>
      <c r="H1595" s="2">
        <f>IF(ISERROR(VLOOKUP($A1595,'31.05.2022'!$A:$I,9,0)=TRUE),0,VLOOKUP($A1595,'31.05.2022'!$A:$I,9,0))</f>
        <v>-123.41999999999985</v>
      </c>
      <c r="I1595" s="2">
        <f>IF(ISERROR(VLOOKUP($A1595,'30.06.2022'!$A:$I,9,0)=TRUE),0,VLOOKUP($A1595,'30.06.2022'!$A:$I,9,0))</f>
        <v>-753.2</v>
      </c>
      <c r="J1595" s="39">
        <f>IF(ISERROR(VLOOKUP($A1595,'31.07.2022'!$A:$I,9,0)=TRUE),0,VLOOKUP($A1595,'31.07.2022'!$A:$I,9,0))</f>
        <v>-753.2</v>
      </c>
      <c r="K1595" s="39">
        <f>IF(ISERROR(VLOOKUP($A1595,'31.08.2022'!$A:$I,9,0)=TRUE),0,VLOOKUP($A1595,'31.08.2022'!$A:$I,9,0))</f>
        <v>-753.2</v>
      </c>
      <c r="L1595" s="39">
        <f>IF(ISERROR(VLOOKUP($A1595,'30.09.2022'!$A:$I,9,0)=TRUE),0,VLOOKUP($A1595,'30.09.2022'!$A:$I,9,0))</f>
        <v>-753.2</v>
      </c>
      <c r="M1595" s="39">
        <f>IF(ISERROR(VLOOKUP($A1595,'31.10.2022'!$A:$I,9,0)=TRUE),0,VLOOKUP($A1595,'31.10.2022'!$A:$I,9,0))</f>
        <v>-753.2</v>
      </c>
      <c r="N1595" s="39">
        <f>IF(ISERROR(VLOOKUP($A1595,'30.11.2022'!$A:$I,9,0)=TRUE),0,VLOOKUP($A1595,'30.11.2022'!$A:$I,9,0))</f>
        <v>-753.2</v>
      </c>
      <c r="O1595" s="39">
        <f>IF(ISERROR(VLOOKUP($A1595,'31.12.2022'!$A:$I,9,0)=TRUE),0,VLOOKUP($A1595,'31.12.2022'!$A:$I,9,0))</f>
        <v>-753.2</v>
      </c>
    </row>
    <row r="1596" spans="1:15" x14ac:dyDescent="0.3">
      <c r="A1596" s="1" t="s">
        <v>1712</v>
      </c>
      <c r="B1596" s="1"/>
      <c r="C1596" s="53">
        <f t="shared" si="24"/>
        <v>11</v>
      </c>
      <c r="D1596" s="2">
        <f>IF(ISERROR(VLOOKUP($A1596,'31.01.2022'!$A:$I,9,0)=TRUE),0,VLOOKUP($A1596,'31.01.2022'!$A:$I,9,0))</f>
        <v>-23.46</v>
      </c>
      <c r="E1596" s="2">
        <f>IF(ISERROR(VLOOKUP($A1596,'28.02.2022'!$A:$I,9,0)=TRUE),0,VLOOKUP($A1596,'28.02.2022'!$A:$I,9,0))</f>
        <v>79.56</v>
      </c>
      <c r="F1596" s="2">
        <f>IF(ISERROR(VLOOKUP($A1596,'31.03.2022'!$A:$I,9,0)=TRUE),0,VLOOKUP($A1596,'31.03.2022'!$A:$I,9,0))</f>
        <v>0</v>
      </c>
      <c r="G1596" s="2">
        <f>IF(ISERROR(VLOOKUP($A1596,'30.04.2022'!$A:$I,9,0)=TRUE),0,VLOOKUP($A1596,'30.04.2022'!$A:$I,9,0))</f>
        <v>0</v>
      </c>
      <c r="H1596" s="2">
        <f>IF(ISERROR(VLOOKUP($A1596,'31.05.2022'!$A:$I,9,0)=TRUE),0,VLOOKUP($A1596,'31.05.2022'!$A:$I,9,0))</f>
        <v>-49.759999999999991</v>
      </c>
      <c r="I1596" s="2">
        <f>IF(ISERROR(VLOOKUP($A1596,'30.06.2022'!$A:$I,9,0)=TRUE),0,VLOOKUP($A1596,'30.06.2022'!$A:$I,9,0))</f>
        <v>-172.78000000000009</v>
      </c>
      <c r="J1596" s="39">
        <f>IF(ISERROR(VLOOKUP($A1596,'31.07.2022'!$A:$I,9,0)=TRUE),0,VLOOKUP($A1596,'31.07.2022'!$A:$I,9,0))</f>
        <v>-172.78000000000009</v>
      </c>
      <c r="K1596" s="39">
        <f>IF(ISERROR(VLOOKUP($A1596,'31.08.2022'!$A:$I,9,0)=TRUE),0,VLOOKUP($A1596,'31.08.2022'!$A:$I,9,0))</f>
        <v>-172.78000000000009</v>
      </c>
      <c r="L1596" s="39">
        <f>IF(ISERROR(VLOOKUP($A1596,'30.09.2022'!$A:$I,9,0)=TRUE),0,VLOOKUP($A1596,'30.09.2022'!$A:$I,9,0))</f>
        <v>-172.78000000000009</v>
      </c>
      <c r="M1596" s="39">
        <f>IF(ISERROR(VLOOKUP($A1596,'31.10.2022'!$A:$I,9,0)=TRUE),0,VLOOKUP($A1596,'31.10.2022'!$A:$I,9,0))</f>
        <v>-172.78000000000009</v>
      </c>
      <c r="N1596" s="39">
        <f>IF(ISERROR(VLOOKUP($A1596,'30.11.2022'!$A:$I,9,0)=TRUE),0,VLOOKUP($A1596,'30.11.2022'!$A:$I,9,0))</f>
        <v>-172.78000000000009</v>
      </c>
      <c r="O1596" s="39">
        <f>IF(ISERROR(VLOOKUP($A1596,'31.12.2022'!$A:$I,9,0)=TRUE),0,VLOOKUP($A1596,'31.12.2022'!$A:$I,9,0))</f>
        <v>-172.78000000000009</v>
      </c>
    </row>
    <row r="1597" spans="1:15" ht="15.6" x14ac:dyDescent="0.3">
      <c r="A1597" s="3" t="s">
        <v>1713</v>
      </c>
      <c r="B1597" s="3" t="s">
        <v>1714</v>
      </c>
      <c r="C1597" s="52">
        <f t="shared" si="24"/>
        <v>6</v>
      </c>
      <c r="D1597" s="4">
        <f>IF(ISERROR(VLOOKUP($A1597,'31.01.2022'!$A:$I,9,0)=TRUE),0,VLOOKUP($A1597,'31.01.2022'!$A:$I,9,0))</f>
        <v>-533153.85000000009</v>
      </c>
      <c r="E1597" s="4">
        <f>IF(ISERROR(VLOOKUP($A1597,'28.02.2022'!$A:$I,9,0)=TRUE),0,VLOOKUP($A1597,'28.02.2022'!$A:$I,9,0))</f>
        <v>-447449.96999999986</v>
      </c>
      <c r="F1597" s="4">
        <f>IF(ISERROR(VLOOKUP($A1597,'31.03.2022'!$A:$I,9,0)=TRUE),0,VLOOKUP($A1597,'31.03.2022'!$A:$I,9,0))</f>
        <v>-196341.11</v>
      </c>
      <c r="G1597" s="4">
        <f>IF(ISERROR(VLOOKUP($A1597,'30.04.2022'!$A:$I,9,0)=TRUE),0,VLOOKUP($A1597,'30.04.2022'!$A:$I,9,0))</f>
        <v>-206253.84000000008</v>
      </c>
      <c r="H1597" s="4">
        <f>IF(ISERROR(VLOOKUP($A1597,'31.05.2022'!$A:$I,9,0)=TRUE),0,VLOOKUP($A1597,'31.05.2022'!$A:$I,9,0))</f>
        <v>-376025.49000000022</v>
      </c>
      <c r="I1597" s="4">
        <f>IF(ISERROR(VLOOKUP($A1597,'30.06.2022'!$A:$I,9,0)=TRUE),0,VLOOKUP($A1597,'30.06.2022'!$A:$I,9,0))</f>
        <v>-252158.97000000044</v>
      </c>
      <c r="J1597" s="36">
        <f>IF(ISERROR(VLOOKUP($A1597,'31.07.2022'!$A:$I,9,0)=TRUE),0,VLOOKUP($A1597,'31.07.2022'!$A:$I,9,0))</f>
        <v>-252158.97000000044</v>
      </c>
      <c r="K1597" s="36">
        <f>IF(ISERROR(VLOOKUP($A1597,'31.08.2022'!$A:$I,9,0)=TRUE),0,VLOOKUP($A1597,'31.08.2022'!$A:$I,9,0))</f>
        <v>-252158.97000000044</v>
      </c>
      <c r="L1597" s="36">
        <f>IF(ISERROR(VLOOKUP($A1597,'30.09.2022'!$A:$I,9,0)=TRUE),0,VLOOKUP($A1597,'30.09.2022'!$A:$I,9,0))</f>
        <v>-252158.97000000044</v>
      </c>
      <c r="M1597" s="36">
        <f>IF(ISERROR(VLOOKUP($A1597,'31.10.2022'!$A:$I,9,0)=TRUE),0,VLOOKUP($A1597,'31.10.2022'!$A:$I,9,0))</f>
        <v>-252158.97000000044</v>
      </c>
      <c r="N1597" s="36">
        <f>IF(ISERROR(VLOOKUP($A1597,'30.11.2022'!$A:$I,9,0)=TRUE),0,VLOOKUP($A1597,'30.11.2022'!$A:$I,9,0))</f>
        <v>-252158.97000000044</v>
      </c>
      <c r="O1597" s="36">
        <f>IF(ISERROR(VLOOKUP($A1597,'31.12.2022'!$A:$I,9,0)=TRUE),0,VLOOKUP($A1597,'31.12.2022'!$A:$I,9,0))</f>
        <v>-252158.97000000044</v>
      </c>
    </row>
    <row r="1598" spans="1:15" x14ac:dyDescent="0.3">
      <c r="A1598" s="1" t="s">
        <v>1715</v>
      </c>
      <c r="B1598" s="1"/>
      <c r="C1598" s="53">
        <f t="shared" si="24"/>
        <v>11</v>
      </c>
      <c r="D1598" s="2">
        <f>IF(ISERROR(VLOOKUP($A1598,'31.01.2022'!$A:$I,9,0)=TRUE),0,VLOOKUP($A1598,'31.01.2022'!$A:$I,9,0))</f>
        <v>-17646.96</v>
      </c>
      <c r="E1598" s="2">
        <f>IF(ISERROR(VLOOKUP($A1598,'28.02.2022'!$A:$I,9,0)=TRUE),0,VLOOKUP($A1598,'28.02.2022'!$A:$I,9,0))</f>
        <v>-16309.36</v>
      </c>
      <c r="F1598" s="2">
        <f>IF(ISERROR(VLOOKUP($A1598,'31.03.2022'!$A:$I,9,0)=TRUE),0,VLOOKUP($A1598,'31.03.2022'!$A:$I,9,0))</f>
        <v>-27747.1</v>
      </c>
      <c r="G1598" s="2">
        <f>IF(ISERROR(VLOOKUP($A1598,'30.04.2022'!$A:$I,9,0)=TRUE),0,VLOOKUP($A1598,'30.04.2022'!$A:$I,9,0))</f>
        <v>-31107.379999999997</v>
      </c>
      <c r="H1598" s="2">
        <f>IF(ISERROR(VLOOKUP($A1598,'31.05.2022'!$A:$I,9,0)=TRUE),0,VLOOKUP($A1598,'31.05.2022'!$A:$I,9,0))</f>
        <v>-37782.93</v>
      </c>
      <c r="I1598" s="2">
        <f>IF(ISERROR(VLOOKUP($A1598,'30.06.2022'!$A:$I,9,0)=TRUE),0,VLOOKUP($A1598,'30.06.2022'!$A:$I,9,0))</f>
        <v>-39090.43</v>
      </c>
      <c r="J1598" s="39">
        <f>IF(ISERROR(VLOOKUP($A1598,'31.07.2022'!$A:$I,9,0)=TRUE),0,VLOOKUP($A1598,'31.07.2022'!$A:$I,9,0))</f>
        <v>-39090.43</v>
      </c>
      <c r="K1598" s="39">
        <f>IF(ISERROR(VLOOKUP($A1598,'31.08.2022'!$A:$I,9,0)=TRUE),0,VLOOKUP($A1598,'31.08.2022'!$A:$I,9,0))</f>
        <v>-39090.43</v>
      </c>
      <c r="L1598" s="39">
        <f>IF(ISERROR(VLOOKUP($A1598,'30.09.2022'!$A:$I,9,0)=TRUE),0,VLOOKUP($A1598,'30.09.2022'!$A:$I,9,0))</f>
        <v>-39090.43</v>
      </c>
      <c r="M1598" s="39">
        <f>IF(ISERROR(VLOOKUP($A1598,'31.10.2022'!$A:$I,9,0)=TRUE),0,VLOOKUP($A1598,'31.10.2022'!$A:$I,9,0))</f>
        <v>-39090.43</v>
      </c>
      <c r="N1598" s="39">
        <f>IF(ISERROR(VLOOKUP($A1598,'30.11.2022'!$A:$I,9,0)=TRUE),0,VLOOKUP($A1598,'30.11.2022'!$A:$I,9,0))</f>
        <v>-39090.43</v>
      </c>
      <c r="O1598" s="39">
        <f>IF(ISERROR(VLOOKUP($A1598,'31.12.2022'!$A:$I,9,0)=TRUE),0,VLOOKUP($A1598,'31.12.2022'!$A:$I,9,0))</f>
        <v>-39090.43</v>
      </c>
    </row>
    <row r="1599" spans="1:15" x14ac:dyDescent="0.3">
      <c r="A1599" s="1" t="s">
        <v>1716</v>
      </c>
      <c r="B1599" s="1"/>
      <c r="C1599" s="53">
        <f t="shared" si="24"/>
        <v>11</v>
      </c>
      <c r="D1599" s="2">
        <f>IF(ISERROR(VLOOKUP($A1599,'31.01.2022'!$A:$I,9,0)=TRUE),0,VLOOKUP($A1599,'31.01.2022'!$A:$I,9,0))</f>
        <v>-6094.64</v>
      </c>
      <c r="E1599" s="2">
        <f>IF(ISERROR(VLOOKUP($A1599,'28.02.2022'!$A:$I,9,0)=TRUE),0,VLOOKUP($A1599,'28.02.2022'!$A:$I,9,0))</f>
        <v>-3047.6400000000003</v>
      </c>
      <c r="F1599" s="2">
        <f>IF(ISERROR(VLOOKUP($A1599,'31.03.2022'!$A:$I,9,0)=TRUE),0,VLOOKUP($A1599,'31.03.2022'!$A:$I,9,0))</f>
        <v>-3047.6400000000003</v>
      </c>
      <c r="G1599" s="2">
        <f>IF(ISERROR(VLOOKUP($A1599,'30.04.2022'!$A:$I,9,0)=TRUE),0,VLOOKUP($A1599,'30.04.2022'!$A:$I,9,0))</f>
        <v>-3047.6400000000003</v>
      </c>
      <c r="H1599" s="2">
        <f>IF(ISERROR(VLOOKUP($A1599,'31.05.2022'!$A:$I,9,0)=TRUE),0,VLOOKUP($A1599,'31.05.2022'!$A:$I,9,0))</f>
        <v>-3047.6400000000003</v>
      </c>
      <c r="I1599" s="2">
        <f>IF(ISERROR(VLOOKUP($A1599,'30.06.2022'!$A:$I,9,0)=TRUE),0,VLOOKUP($A1599,'30.06.2022'!$A:$I,9,0))</f>
        <v>-3306.6400000000003</v>
      </c>
      <c r="J1599" s="39">
        <f>IF(ISERROR(VLOOKUP($A1599,'31.07.2022'!$A:$I,9,0)=TRUE),0,VLOOKUP($A1599,'31.07.2022'!$A:$I,9,0))</f>
        <v>-3306.6400000000003</v>
      </c>
      <c r="K1599" s="39">
        <f>IF(ISERROR(VLOOKUP($A1599,'31.08.2022'!$A:$I,9,0)=TRUE),0,VLOOKUP($A1599,'31.08.2022'!$A:$I,9,0))</f>
        <v>-3306.6400000000003</v>
      </c>
      <c r="L1599" s="39">
        <f>IF(ISERROR(VLOOKUP($A1599,'30.09.2022'!$A:$I,9,0)=TRUE),0,VLOOKUP($A1599,'30.09.2022'!$A:$I,9,0))</f>
        <v>-3306.6400000000003</v>
      </c>
      <c r="M1599" s="39">
        <f>IF(ISERROR(VLOOKUP($A1599,'31.10.2022'!$A:$I,9,0)=TRUE),0,VLOOKUP($A1599,'31.10.2022'!$A:$I,9,0))</f>
        <v>-3306.6400000000003</v>
      </c>
      <c r="N1599" s="39">
        <f>IF(ISERROR(VLOOKUP($A1599,'30.11.2022'!$A:$I,9,0)=TRUE),0,VLOOKUP($A1599,'30.11.2022'!$A:$I,9,0))</f>
        <v>-3306.6400000000003</v>
      </c>
      <c r="O1599" s="39">
        <f>IF(ISERROR(VLOOKUP($A1599,'31.12.2022'!$A:$I,9,0)=TRUE),0,VLOOKUP($A1599,'31.12.2022'!$A:$I,9,0))</f>
        <v>-3306.6400000000003</v>
      </c>
    </row>
    <row r="1600" spans="1:15" x14ac:dyDescent="0.3">
      <c r="A1600" s="1" t="s">
        <v>1717</v>
      </c>
      <c r="B1600" s="1"/>
      <c r="C1600" s="53">
        <f t="shared" si="24"/>
        <v>11</v>
      </c>
      <c r="D1600" s="2">
        <f>IF(ISERROR(VLOOKUP($A1600,'31.01.2022'!$A:$I,9,0)=TRUE),0,VLOOKUP($A1600,'31.01.2022'!$A:$I,9,0))</f>
        <v>-142072.9</v>
      </c>
      <c r="E1600" s="2">
        <f>IF(ISERROR(VLOOKUP($A1600,'28.02.2022'!$A:$I,9,0)=TRUE),0,VLOOKUP($A1600,'28.02.2022'!$A:$I,9,0))</f>
        <v>-142072.9</v>
      </c>
      <c r="F1600" s="2">
        <f>IF(ISERROR(VLOOKUP($A1600,'31.03.2022'!$A:$I,9,0)=TRUE),0,VLOOKUP($A1600,'31.03.2022'!$A:$I,9,0))</f>
        <v>0</v>
      </c>
      <c r="G1600" s="2">
        <f>IF(ISERROR(VLOOKUP($A1600,'30.04.2022'!$A:$I,9,0)=TRUE),0,VLOOKUP($A1600,'30.04.2022'!$A:$I,9,0))</f>
        <v>0</v>
      </c>
      <c r="H1600" s="2">
        <f>IF(ISERROR(VLOOKUP($A1600,'31.05.2022'!$A:$I,9,0)=TRUE),0,VLOOKUP($A1600,'31.05.2022'!$A:$I,9,0))</f>
        <v>0</v>
      </c>
      <c r="I1600" s="2">
        <f>IF(ISERROR(VLOOKUP($A1600,'30.06.2022'!$A:$I,9,0)=TRUE),0,VLOOKUP($A1600,'30.06.2022'!$A:$I,9,0))</f>
        <v>0</v>
      </c>
      <c r="J1600" s="39">
        <f>IF(ISERROR(VLOOKUP($A1600,'31.07.2022'!$A:$I,9,0)=TRUE),0,VLOOKUP($A1600,'31.07.2022'!$A:$I,9,0))</f>
        <v>0</v>
      </c>
      <c r="K1600" s="39">
        <f>IF(ISERROR(VLOOKUP($A1600,'31.08.2022'!$A:$I,9,0)=TRUE),0,VLOOKUP($A1600,'31.08.2022'!$A:$I,9,0))</f>
        <v>0</v>
      </c>
      <c r="L1600" s="39">
        <f>IF(ISERROR(VLOOKUP($A1600,'30.09.2022'!$A:$I,9,0)=TRUE),0,VLOOKUP($A1600,'30.09.2022'!$A:$I,9,0))</f>
        <v>0</v>
      </c>
      <c r="M1600" s="39">
        <f>IF(ISERROR(VLOOKUP($A1600,'31.10.2022'!$A:$I,9,0)=TRUE),0,VLOOKUP($A1600,'31.10.2022'!$A:$I,9,0))</f>
        <v>0</v>
      </c>
      <c r="N1600" s="39">
        <f>IF(ISERROR(VLOOKUP($A1600,'30.11.2022'!$A:$I,9,0)=TRUE),0,VLOOKUP($A1600,'30.11.2022'!$A:$I,9,0))</f>
        <v>0</v>
      </c>
      <c r="O1600" s="39">
        <f>IF(ISERROR(VLOOKUP($A1600,'31.12.2022'!$A:$I,9,0)=TRUE),0,VLOOKUP($A1600,'31.12.2022'!$A:$I,9,0))</f>
        <v>0</v>
      </c>
    </row>
    <row r="1601" spans="1:15" x14ac:dyDescent="0.3">
      <c r="A1601" s="1" t="s">
        <v>1718</v>
      </c>
      <c r="B1601" s="1"/>
      <c r="C1601" s="53">
        <f t="shared" si="24"/>
        <v>11</v>
      </c>
      <c r="D1601" s="2">
        <f>IF(ISERROR(VLOOKUP($A1601,'31.01.2022'!$A:$I,9,0)=TRUE),0,VLOOKUP($A1601,'31.01.2022'!$A:$I,9,0))</f>
        <v>-6736.2900000000009</v>
      </c>
      <c r="E1601" s="2">
        <f>IF(ISERROR(VLOOKUP($A1601,'28.02.2022'!$A:$I,9,0)=TRUE),0,VLOOKUP($A1601,'28.02.2022'!$A:$I,9,0))</f>
        <v>-103291.61</v>
      </c>
      <c r="F1601" s="2">
        <f>IF(ISERROR(VLOOKUP($A1601,'31.03.2022'!$A:$I,9,0)=TRUE),0,VLOOKUP($A1601,'31.03.2022'!$A:$I,9,0))</f>
        <v>-46965.670000000013</v>
      </c>
      <c r="G1601" s="2">
        <f>IF(ISERROR(VLOOKUP($A1601,'30.04.2022'!$A:$I,9,0)=TRUE),0,VLOOKUP($A1601,'30.04.2022'!$A:$I,9,0))</f>
        <v>-87296.340000000026</v>
      </c>
      <c r="H1601" s="2">
        <f>IF(ISERROR(VLOOKUP($A1601,'31.05.2022'!$A:$I,9,0)=TRUE),0,VLOOKUP($A1601,'31.05.2022'!$A:$I,9,0))</f>
        <v>-60691.479999999981</v>
      </c>
      <c r="I1601" s="2">
        <f>IF(ISERROR(VLOOKUP($A1601,'30.06.2022'!$A:$I,9,0)=TRUE),0,VLOOKUP($A1601,'30.06.2022'!$A:$I,9,0))</f>
        <v>-84943.790000000037</v>
      </c>
      <c r="J1601" s="39">
        <f>IF(ISERROR(VLOOKUP($A1601,'31.07.2022'!$A:$I,9,0)=TRUE),0,VLOOKUP($A1601,'31.07.2022'!$A:$I,9,0))</f>
        <v>-84943.790000000037</v>
      </c>
      <c r="K1601" s="39">
        <f>IF(ISERROR(VLOOKUP($A1601,'31.08.2022'!$A:$I,9,0)=TRUE),0,VLOOKUP($A1601,'31.08.2022'!$A:$I,9,0))</f>
        <v>-84943.790000000037</v>
      </c>
      <c r="L1601" s="39">
        <f>IF(ISERROR(VLOOKUP($A1601,'30.09.2022'!$A:$I,9,0)=TRUE),0,VLOOKUP($A1601,'30.09.2022'!$A:$I,9,0))</f>
        <v>-84943.790000000037</v>
      </c>
      <c r="M1601" s="39">
        <f>IF(ISERROR(VLOOKUP($A1601,'31.10.2022'!$A:$I,9,0)=TRUE),0,VLOOKUP($A1601,'31.10.2022'!$A:$I,9,0))</f>
        <v>-84943.790000000037</v>
      </c>
      <c r="N1601" s="39">
        <f>IF(ISERROR(VLOOKUP($A1601,'30.11.2022'!$A:$I,9,0)=TRUE),0,VLOOKUP($A1601,'30.11.2022'!$A:$I,9,0))</f>
        <v>-84943.790000000037</v>
      </c>
      <c r="O1601" s="39">
        <f>IF(ISERROR(VLOOKUP($A1601,'31.12.2022'!$A:$I,9,0)=TRUE),0,VLOOKUP($A1601,'31.12.2022'!$A:$I,9,0))</f>
        <v>-84943.790000000037</v>
      </c>
    </row>
    <row r="1602" spans="1:15" x14ac:dyDescent="0.3">
      <c r="A1602" s="1" t="s">
        <v>1719</v>
      </c>
      <c r="B1602" s="1"/>
      <c r="C1602" s="53">
        <f t="shared" si="24"/>
        <v>11</v>
      </c>
      <c r="D1602" s="2">
        <f>IF(ISERROR(VLOOKUP($A1602,'31.01.2022'!$A:$I,9,0)=TRUE),0,VLOOKUP($A1602,'31.01.2022'!$A:$I,9,0))</f>
        <v>0</v>
      </c>
      <c r="E1602" s="2">
        <f>IF(ISERROR(VLOOKUP($A1602,'28.02.2022'!$A:$I,9,0)=TRUE),0,VLOOKUP($A1602,'28.02.2022'!$A:$I,9,0))</f>
        <v>0</v>
      </c>
      <c r="F1602" s="2">
        <f>IF(ISERROR(VLOOKUP($A1602,'31.03.2022'!$A:$I,9,0)=TRUE),0,VLOOKUP($A1602,'31.03.2022'!$A:$I,9,0))</f>
        <v>2842.67</v>
      </c>
      <c r="G1602" s="2">
        <f>IF(ISERROR(VLOOKUP($A1602,'30.04.2022'!$A:$I,9,0)=TRUE),0,VLOOKUP($A1602,'30.04.2022'!$A:$I,9,0))</f>
        <v>5685.33</v>
      </c>
      <c r="H1602" s="2">
        <f>IF(ISERROR(VLOOKUP($A1602,'31.05.2022'!$A:$I,9,0)=TRUE),0,VLOOKUP($A1602,'31.05.2022'!$A:$I,9,0))</f>
        <v>8527.99</v>
      </c>
      <c r="I1602" s="2">
        <f>IF(ISERROR(VLOOKUP($A1602,'30.06.2022'!$A:$I,9,0)=TRUE),0,VLOOKUP($A1602,'30.06.2022'!$A:$I,9,0))</f>
        <v>8527.99</v>
      </c>
      <c r="J1602" s="39">
        <f>IF(ISERROR(VLOOKUP($A1602,'31.07.2022'!$A:$I,9,0)=TRUE),0,VLOOKUP($A1602,'31.07.2022'!$A:$I,9,0))</f>
        <v>8527.99</v>
      </c>
      <c r="K1602" s="39">
        <f>IF(ISERROR(VLOOKUP($A1602,'31.08.2022'!$A:$I,9,0)=TRUE),0,VLOOKUP($A1602,'31.08.2022'!$A:$I,9,0))</f>
        <v>8527.99</v>
      </c>
      <c r="L1602" s="39">
        <f>IF(ISERROR(VLOOKUP($A1602,'30.09.2022'!$A:$I,9,0)=TRUE),0,VLOOKUP($A1602,'30.09.2022'!$A:$I,9,0))</f>
        <v>8527.99</v>
      </c>
      <c r="M1602" s="39">
        <f>IF(ISERROR(VLOOKUP($A1602,'31.10.2022'!$A:$I,9,0)=TRUE),0,VLOOKUP($A1602,'31.10.2022'!$A:$I,9,0))</f>
        <v>8527.99</v>
      </c>
      <c r="N1602" s="39">
        <f>IF(ISERROR(VLOOKUP($A1602,'30.11.2022'!$A:$I,9,0)=TRUE),0,VLOOKUP($A1602,'30.11.2022'!$A:$I,9,0))</f>
        <v>8527.99</v>
      </c>
      <c r="O1602" s="39">
        <f>IF(ISERROR(VLOOKUP($A1602,'31.12.2022'!$A:$I,9,0)=TRUE),0,VLOOKUP($A1602,'31.12.2022'!$A:$I,9,0))</f>
        <v>8527.99</v>
      </c>
    </row>
    <row r="1603" spans="1:15" x14ac:dyDescent="0.3">
      <c r="A1603" s="1" t="s">
        <v>1720</v>
      </c>
      <c r="B1603" s="1"/>
      <c r="C1603" s="53">
        <f t="shared" ref="C1603:C1666" si="25">+LEN(A1603)</f>
        <v>11</v>
      </c>
      <c r="D1603" s="2">
        <f>IF(ISERROR(VLOOKUP($A1603,'31.01.2022'!$A:$I,9,0)=TRUE),0,VLOOKUP($A1603,'31.01.2022'!$A:$I,9,0))</f>
        <v>-94572.41</v>
      </c>
      <c r="E1603" s="2">
        <f>IF(ISERROR(VLOOKUP($A1603,'28.02.2022'!$A:$I,9,0)=TRUE),0,VLOOKUP($A1603,'28.02.2022'!$A:$I,9,0))</f>
        <v>5417.5800000000017</v>
      </c>
      <c r="F1603" s="2">
        <f>IF(ISERROR(VLOOKUP($A1603,'31.03.2022'!$A:$I,9,0)=TRUE),0,VLOOKUP($A1603,'31.03.2022'!$A:$I,9,0))</f>
        <v>7311.3499999999767</v>
      </c>
      <c r="G1603" s="2">
        <f>IF(ISERROR(VLOOKUP($A1603,'30.04.2022'!$A:$I,9,0)=TRUE),0,VLOOKUP($A1603,'30.04.2022'!$A:$I,9,0))</f>
        <v>5335.0899999999965</v>
      </c>
      <c r="H1603" s="2">
        <f>IF(ISERROR(VLOOKUP($A1603,'31.05.2022'!$A:$I,9,0)=TRUE),0,VLOOKUP($A1603,'31.05.2022'!$A:$I,9,0))</f>
        <v>-23645.130000000005</v>
      </c>
      <c r="I1603" s="2">
        <f>IF(ISERROR(VLOOKUP($A1603,'30.06.2022'!$A:$I,9,0)=TRUE),0,VLOOKUP($A1603,'30.06.2022'!$A:$I,9,0))</f>
        <v>-31938.98000000001</v>
      </c>
      <c r="J1603" s="39">
        <f>IF(ISERROR(VLOOKUP($A1603,'31.07.2022'!$A:$I,9,0)=TRUE),0,VLOOKUP($A1603,'31.07.2022'!$A:$I,9,0))</f>
        <v>-31938.98000000001</v>
      </c>
      <c r="K1603" s="39">
        <f>IF(ISERROR(VLOOKUP($A1603,'31.08.2022'!$A:$I,9,0)=TRUE),0,VLOOKUP($A1603,'31.08.2022'!$A:$I,9,0))</f>
        <v>-31938.98000000001</v>
      </c>
      <c r="L1603" s="39">
        <f>IF(ISERROR(VLOOKUP($A1603,'30.09.2022'!$A:$I,9,0)=TRUE),0,VLOOKUP($A1603,'30.09.2022'!$A:$I,9,0))</f>
        <v>-31938.98000000001</v>
      </c>
      <c r="M1603" s="39">
        <f>IF(ISERROR(VLOOKUP($A1603,'31.10.2022'!$A:$I,9,0)=TRUE),0,VLOOKUP($A1603,'31.10.2022'!$A:$I,9,0))</f>
        <v>-31938.98000000001</v>
      </c>
      <c r="N1603" s="39">
        <f>IF(ISERROR(VLOOKUP($A1603,'30.11.2022'!$A:$I,9,0)=TRUE),0,VLOOKUP($A1603,'30.11.2022'!$A:$I,9,0))</f>
        <v>-31938.98000000001</v>
      </c>
      <c r="O1603" s="39">
        <f>IF(ISERROR(VLOOKUP($A1603,'31.12.2022'!$A:$I,9,0)=TRUE),0,VLOOKUP($A1603,'31.12.2022'!$A:$I,9,0))</f>
        <v>-31938.98000000001</v>
      </c>
    </row>
    <row r="1604" spans="1:15" x14ac:dyDescent="0.3">
      <c r="A1604" s="1" t="s">
        <v>1721</v>
      </c>
      <c r="B1604" s="1"/>
      <c r="C1604" s="53">
        <f t="shared" si="25"/>
        <v>11</v>
      </c>
      <c r="D1604" s="2">
        <f>IF(ISERROR(VLOOKUP($A1604,'31.01.2022'!$A:$I,9,0)=TRUE),0,VLOOKUP($A1604,'31.01.2022'!$A:$I,9,0))</f>
        <v>-326</v>
      </c>
      <c r="E1604" s="2">
        <f>IF(ISERROR(VLOOKUP($A1604,'28.02.2022'!$A:$I,9,0)=TRUE),0,VLOOKUP($A1604,'28.02.2022'!$A:$I,9,0))</f>
        <v>-326</v>
      </c>
      <c r="F1604" s="2">
        <f>IF(ISERROR(VLOOKUP($A1604,'31.03.2022'!$A:$I,9,0)=TRUE),0,VLOOKUP($A1604,'31.03.2022'!$A:$I,9,0))</f>
        <v>-4871.99</v>
      </c>
      <c r="G1604" s="2">
        <f>IF(ISERROR(VLOOKUP($A1604,'30.04.2022'!$A:$I,9,0)=TRUE),0,VLOOKUP($A1604,'30.04.2022'!$A:$I,9,0))</f>
        <v>-326</v>
      </c>
      <c r="H1604" s="2">
        <f>IF(ISERROR(VLOOKUP($A1604,'31.05.2022'!$A:$I,9,0)=TRUE),0,VLOOKUP($A1604,'31.05.2022'!$A:$I,9,0))</f>
        <v>-326</v>
      </c>
      <c r="I1604" s="2">
        <f>IF(ISERROR(VLOOKUP($A1604,'30.06.2022'!$A:$I,9,0)=TRUE),0,VLOOKUP($A1604,'30.06.2022'!$A:$I,9,0))</f>
        <v>-326</v>
      </c>
      <c r="J1604" s="39">
        <f>IF(ISERROR(VLOOKUP($A1604,'31.07.2022'!$A:$I,9,0)=TRUE),0,VLOOKUP($A1604,'31.07.2022'!$A:$I,9,0))</f>
        <v>-326</v>
      </c>
      <c r="K1604" s="39">
        <f>IF(ISERROR(VLOOKUP($A1604,'31.08.2022'!$A:$I,9,0)=TRUE),0,VLOOKUP($A1604,'31.08.2022'!$A:$I,9,0))</f>
        <v>-326</v>
      </c>
      <c r="L1604" s="39">
        <f>IF(ISERROR(VLOOKUP($A1604,'30.09.2022'!$A:$I,9,0)=TRUE),0,VLOOKUP($A1604,'30.09.2022'!$A:$I,9,0))</f>
        <v>-326</v>
      </c>
      <c r="M1604" s="39">
        <f>IF(ISERROR(VLOOKUP($A1604,'31.10.2022'!$A:$I,9,0)=TRUE),0,VLOOKUP($A1604,'31.10.2022'!$A:$I,9,0))</f>
        <v>-326</v>
      </c>
      <c r="N1604" s="39">
        <f>IF(ISERROR(VLOOKUP($A1604,'30.11.2022'!$A:$I,9,0)=TRUE),0,VLOOKUP($A1604,'30.11.2022'!$A:$I,9,0))</f>
        <v>-326</v>
      </c>
      <c r="O1604" s="39">
        <f>IF(ISERROR(VLOOKUP($A1604,'31.12.2022'!$A:$I,9,0)=TRUE),0,VLOOKUP($A1604,'31.12.2022'!$A:$I,9,0))</f>
        <v>-326</v>
      </c>
    </row>
    <row r="1605" spans="1:15" x14ac:dyDescent="0.3">
      <c r="A1605" s="1" t="s">
        <v>1722</v>
      </c>
      <c r="B1605" s="1"/>
      <c r="C1605" s="53">
        <f t="shared" si="25"/>
        <v>11</v>
      </c>
      <c r="D1605" s="2">
        <f>IF(ISERROR(VLOOKUP($A1605,'31.01.2022'!$A:$I,9,0)=TRUE),0,VLOOKUP($A1605,'31.01.2022'!$A:$I,9,0))</f>
        <v>-482.11</v>
      </c>
      <c r="E1605" s="2">
        <f>IF(ISERROR(VLOOKUP($A1605,'28.02.2022'!$A:$I,9,0)=TRUE),0,VLOOKUP($A1605,'28.02.2022'!$A:$I,9,0))</f>
        <v>4</v>
      </c>
      <c r="F1605" s="2">
        <f>IF(ISERROR(VLOOKUP($A1605,'31.03.2022'!$A:$I,9,0)=TRUE),0,VLOOKUP($A1605,'31.03.2022'!$A:$I,9,0))</f>
        <v>2023</v>
      </c>
      <c r="G1605" s="2">
        <f>IF(ISERROR(VLOOKUP($A1605,'30.04.2022'!$A:$I,9,0)=TRUE),0,VLOOKUP($A1605,'30.04.2022'!$A:$I,9,0))</f>
        <v>3324.6900000000005</v>
      </c>
      <c r="H1605" s="2">
        <f>IF(ISERROR(VLOOKUP($A1605,'31.05.2022'!$A:$I,9,0)=TRUE),0,VLOOKUP($A1605,'31.05.2022'!$A:$I,9,0))</f>
        <v>4037.6899999999987</v>
      </c>
      <c r="I1605" s="2">
        <f>IF(ISERROR(VLOOKUP($A1605,'30.06.2022'!$A:$I,9,0)=TRUE),0,VLOOKUP($A1605,'30.06.2022'!$A:$I,9,0))</f>
        <v>3462.0899999999983</v>
      </c>
      <c r="J1605" s="39">
        <f>IF(ISERROR(VLOOKUP($A1605,'31.07.2022'!$A:$I,9,0)=TRUE),0,VLOOKUP($A1605,'31.07.2022'!$A:$I,9,0))</f>
        <v>3462.0899999999983</v>
      </c>
      <c r="K1605" s="39">
        <f>IF(ISERROR(VLOOKUP($A1605,'31.08.2022'!$A:$I,9,0)=TRUE),0,VLOOKUP($A1605,'31.08.2022'!$A:$I,9,0))</f>
        <v>3462.0899999999983</v>
      </c>
      <c r="L1605" s="39">
        <f>IF(ISERROR(VLOOKUP($A1605,'30.09.2022'!$A:$I,9,0)=TRUE),0,VLOOKUP($A1605,'30.09.2022'!$A:$I,9,0))</f>
        <v>3462.0899999999983</v>
      </c>
      <c r="M1605" s="39">
        <f>IF(ISERROR(VLOOKUP($A1605,'31.10.2022'!$A:$I,9,0)=TRUE),0,VLOOKUP($A1605,'31.10.2022'!$A:$I,9,0))</f>
        <v>3462.0899999999983</v>
      </c>
      <c r="N1605" s="39">
        <f>IF(ISERROR(VLOOKUP($A1605,'30.11.2022'!$A:$I,9,0)=TRUE),0,VLOOKUP($A1605,'30.11.2022'!$A:$I,9,0))</f>
        <v>3462.0899999999983</v>
      </c>
      <c r="O1605" s="39">
        <f>IF(ISERROR(VLOOKUP($A1605,'31.12.2022'!$A:$I,9,0)=TRUE),0,VLOOKUP($A1605,'31.12.2022'!$A:$I,9,0))</f>
        <v>3462.0899999999983</v>
      </c>
    </row>
    <row r="1606" spans="1:15" x14ac:dyDescent="0.3">
      <c r="A1606" s="1" t="s">
        <v>1723</v>
      </c>
      <c r="B1606" s="1"/>
      <c r="C1606" s="53">
        <f t="shared" si="25"/>
        <v>11</v>
      </c>
      <c r="D1606" s="2">
        <f>IF(ISERROR(VLOOKUP($A1606,'31.01.2022'!$A:$I,9,0)=TRUE),0,VLOOKUP($A1606,'31.01.2022'!$A:$I,9,0))</f>
        <v>-79701.740000000005</v>
      </c>
      <c r="E1606" s="2">
        <f>IF(ISERROR(VLOOKUP($A1606,'28.02.2022'!$A:$I,9,0)=TRUE),0,VLOOKUP($A1606,'28.02.2022'!$A:$I,9,0))</f>
        <v>-63265.45</v>
      </c>
      <c r="F1606" s="2">
        <f>IF(ISERROR(VLOOKUP($A1606,'31.03.2022'!$A:$I,9,0)=TRUE),0,VLOOKUP($A1606,'31.03.2022'!$A:$I,9,0))</f>
        <v>-77873.02</v>
      </c>
      <c r="G1606" s="2">
        <f>IF(ISERROR(VLOOKUP($A1606,'30.04.2022'!$A:$I,9,0)=TRUE),0,VLOOKUP($A1606,'30.04.2022'!$A:$I,9,0))</f>
        <v>-19497.920000000013</v>
      </c>
      <c r="H1606" s="2">
        <f>IF(ISERROR(VLOOKUP($A1606,'31.05.2022'!$A:$I,9,0)=TRUE),0,VLOOKUP($A1606,'31.05.2022'!$A:$I,9,0))</f>
        <v>-79478.510000000009</v>
      </c>
      <c r="I1606" s="2">
        <f>IF(ISERROR(VLOOKUP($A1606,'30.06.2022'!$A:$I,9,0)=TRUE),0,VLOOKUP($A1606,'30.06.2022'!$A:$I,9,0))</f>
        <v>-92722.159999999974</v>
      </c>
      <c r="J1606" s="39">
        <f>IF(ISERROR(VLOOKUP($A1606,'31.07.2022'!$A:$I,9,0)=TRUE),0,VLOOKUP($A1606,'31.07.2022'!$A:$I,9,0))</f>
        <v>-92722.159999999974</v>
      </c>
      <c r="K1606" s="39">
        <f>IF(ISERROR(VLOOKUP($A1606,'31.08.2022'!$A:$I,9,0)=TRUE),0,VLOOKUP($A1606,'31.08.2022'!$A:$I,9,0))</f>
        <v>-92722.159999999974</v>
      </c>
      <c r="L1606" s="39">
        <f>IF(ISERROR(VLOOKUP($A1606,'30.09.2022'!$A:$I,9,0)=TRUE),0,VLOOKUP($A1606,'30.09.2022'!$A:$I,9,0))</f>
        <v>-92722.159999999974</v>
      </c>
      <c r="M1606" s="39">
        <f>IF(ISERROR(VLOOKUP($A1606,'31.10.2022'!$A:$I,9,0)=TRUE),0,VLOOKUP($A1606,'31.10.2022'!$A:$I,9,0))</f>
        <v>-92722.159999999974</v>
      </c>
      <c r="N1606" s="39">
        <f>IF(ISERROR(VLOOKUP($A1606,'30.11.2022'!$A:$I,9,0)=TRUE),0,VLOOKUP($A1606,'30.11.2022'!$A:$I,9,0))</f>
        <v>-92722.159999999974</v>
      </c>
      <c r="O1606" s="39">
        <f>IF(ISERROR(VLOOKUP($A1606,'31.12.2022'!$A:$I,9,0)=TRUE),0,VLOOKUP($A1606,'31.12.2022'!$A:$I,9,0))</f>
        <v>-92722.159999999974</v>
      </c>
    </row>
    <row r="1607" spans="1:15" x14ac:dyDescent="0.3">
      <c r="A1607" s="1" t="s">
        <v>1724</v>
      </c>
      <c r="B1607" s="1"/>
      <c r="C1607" s="53">
        <f t="shared" si="25"/>
        <v>11</v>
      </c>
      <c r="D1607" s="2">
        <f>IF(ISERROR(VLOOKUP($A1607,'31.01.2022'!$A:$I,9,0)=TRUE),0,VLOOKUP($A1607,'31.01.2022'!$A:$I,9,0))</f>
        <v>-47516.18</v>
      </c>
      <c r="E1607" s="2">
        <f>IF(ISERROR(VLOOKUP($A1607,'28.02.2022'!$A:$I,9,0)=TRUE),0,VLOOKUP($A1607,'28.02.2022'!$A:$I,9,0))</f>
        <v>-22110.080000000002</v>
      </c>
      <c r="F1607" s="2">
        <f>IF(ISERROR(VLOOKUP($A1607,'31.03.2022'!$A:$I,9,0)=TRUE),0,VLOOKUP($A1607,'31.03.2022'!$A:$I,9,0))</f>
        <v>2320.5299999999988</v>
      </c>
      <c r="G1607" s="2">
        <f>IF(ISERROR(VLOOKUP($A1607,'30.04.2022'!$A:$I,9,0)=TRUE),0,VLOOKUP($A1607,'30.04.2022'!$A:$I,9,0))</f>
        <v>10845.199999999997</v>
      </c>
      <c r="H1607" s="2">
        <f>IF(ISERROR(VLOOKUP($A1607,'31.05.2022'!$A:$I,9,0)=TRUE),0,VLOOKUP($A1607,'31.05.2022'!$A:$I,9,0))</f>
        <v>19564.319999999992</v>
      </c>
      <c r="I1607" s="2">
        <f>IF(ISERROR(VLOOKUP($A1607,'30.06.2022'!$A:$I,9,0)=TRUE),0,VLOOKUP($A1607,'30.06.2022'!$A:$I,9,0))</f>
        <v>19564.319999999992</v>
      </c>
      <c r="J1607" s="39">
        <f>IF(ISERROR(VLOOKUP($A1607,'31.07.2022'!$A:$I,9,0)=TRUE),0,VLOOKUP($A1607,'31.07.2022'!$A:$I,9,0))</f>
        <v>19564.319999999992</v>
      </c>
      <c r="K1607" s="39">
        <f>IF(ISERROR(VLOOKUP($A1607,'31.08.2022'!$A:$I,9,0)=TRUE),0,VLOOKUP($A1607,'31.08.2022'!$A:$I,9,0))</f>
        <v>19564.319999999992</v>
      </c>
      <c r="L1607" s="39">
        <f>IF(ISERROR(VLOOKUP($A1607,'30.09.2022'!$A:$I,9,0)=TRUE),0,VLOOKUP($A1607,'30.09.2022'!$A:$I,9,0))</f>
        <v>19564.319999999992</v>
      </c>
      <c r="M1607" s="39">
        <f>IF(ISERROR(VLOOKUP($A1607,'31.10.2022'!$A:$I,9,0)=TRUE),0,VLOOKUP($A1607,'31.10.2022'!$A:$I,9,0))</f>
        <v>19564.319999999992</v>
      </c>
      <c r="N1607" s="39">
        <f>IF(ISERROR(VLOOKUP($A1607,'30.11.2022'!$A:$I,9,0)=TRUE),0,VLOOKUP($A1607,'30.11.2022'!$A:$I,9,0))</f>
        <v>19564.319999999992</v>
      </c>
      <c r="O1607" s="39">
        <f>IF(ISERROR(VLOOKUP($A1607,'31.12.2022'!$A:$I,9,0)=TRUE),0,VLOOKUP($A1607,'31.12.2022'!$A:$I,9,0))</f>
        <v>19564.319999999992</v>
      </c>
    </row>
    <row r="1608" spans="1:15" x14ac:dyDescent="0.3">
      <c r="A1608" s="1" t="s">
        <v>1725</v>
      </c>
      <c r="B1608" s="1"/>
      <c r="C1608" s="53">
        <f t="shared" si="25"/>
        <v>11</v>
      </c>
      <c r="D1608" s="2">
        <f>IF(ISERROR(VLOOKUP($A1608,'31.01.2022'!$A:$I,9,0)=TRUE),0,VLOOKUP($A1608,'31.01.2022'!$A:$I,9,0))</f>
        <v>-5825.5</v>
      </c>
      <c r="E1608" s="2">
        <f>IF(ISERROR(VLOOKUP($A1608,'28.02.2022'!$A:$I,9,0)=TRUE),0,VLOOKUP($A1608,'28.02.2022'!$A:$I,9,0))</f>
        <v>617.38999999999942</v>
      </c>
      <c r="F1608" s="2">
        <f>IF(ISERROR(VLOOKUP($A1608,'31.03.2022'!$A:$I,9,0)=TRUE),0,VLOOKUP($A1608,'31.03.2022'!$A:$I,9,0))</f>
        <v>620.53999999999905</v>
      </c>
      <c r="G1608" s="2">
        <f>IF(ISERROR(VLOOKUP($A1608,'30.04.2022'!$A:$I,9,0)=TRUE),0,VLOOKUP($A1608,'30.04.2022'!$A:$I,9,0))</f>
        <v>623.68999999999869</v>
      </c>
      <c r="H1608" s="2">
        <f>IF(ISERROR(VLOOKUP($A1608,'31.05.2022'!$A:$I,9,0)=TRUE),0,VLOOKUP($A1608,'31.05.2022'!$A:$I,9,0))</f>
        <v>706.34000000000015</v>
      </c>
      <c r="I1608" s="2">
        <f>IF(ISERROR(VLOOKUP($A1608,'30.06.2022'!$A:$I,9,0)=TRUE),0,VLOOKUP($A1608,'30.06.2022'!$A:$I,9,0))</f>
        <v>1111.3400000000001</v>
      </c>
      <c r="J1608" s="39">
        <f>IF(ISERROR(VLOOKUP($A1608,'31.07.2022'!$A:$I,9,0)=TRUE),0,VLOOKUP($A1608,'31.07.2022'!$A:$I,9,0))</f>
        <v>1111.3400000000001</v>
      </c>
      <c r="K1608" s="39">
        <f>IF(ISERROR(VLOOKUP($A1608,'31.08.2022'!$A:$I,9,0)=TRUE),0,VLOOKUP($A1608,'31.08.2022'!$A:$I,9,0))</f>
        <v>1111.3400000000001</v>
      </c>
      <c r="L1608" s="39">
        <f>IF(ISERROR(VLOOKUP($A1608,'30.09.2022'!$A:$I,9,0)=TRUE),0,VLOOKUP($A1608,'30.09.2022'!$A:$I,9,0))</f>
        <v>1111.3400000000001</v>
      </c>
      <c r="M1608" s="39">
        <f>IF(ISERROR(VLOOKUP($A1608,'31.10.2022'!$A:$I,9,0)=TRUE),0,VLOOKUP($A1608,'31.10.2022'!$A:$I,9,0))</f>
        <v>1111.3400000000001</v>
      </c>
      <c r="N1608" s="39">
        <f>IF(ISERROR(VLOOKUP($A1608,'30.11.2022'!$A:$I,9,0)=TRUE),0,VLOOKUP($A1608,'30.11.2022'!$A:$I,9,0))</f>
        <v>1111.3400000000001</v>
      </c>
      <c r="O1608" s="39">
        <f>IF(ISERROR(VLOOKUP($A1608,'31.12.2022'!$A:$I,9,0)=TRUE),0,VLOOKUP($A1608,'31.12.2022'!$A:$I,9,0))</f>
        <v>1111.3400000000001</v>
      </c>
    </row>
    <row r="1609" spans="1:15" x14ac:dyDescent="0.3">
      <c r="A1609" s="1" t="s">
        <v>1726</v>
      </c>
      <c r="B1609" s="1"/>
      <c r="C1609" s="53">
        <f t="shared" si="25"/>
        <v>11</v>
      </c>
      <c r="D1609" s="2">
        <f>IF(ISERROR(VLOOKUP($A1609,'31.01.2022'!$A:$I,9,0)=TRUE),0,VLOOKUP($A1609,'31.01.2022'!$A:$I,9,0))</f>
        <v>0</v>
      </c>
      <c r="E1609" s="2">
        <f>IF(ISERROR(VLOOKUP($A1609,'28.02.2022'!$A:$I,9,0)=TRUE),0,VLOOKUP($A1609,'28.02.2022'!$A:$I,9,0))</f>
        <v>0</v>
      </c>
      <c r="F1609" s="2">
        <f>IF(ISERROR(VLOOKUP($A1609,'31.03.2022'!$A:$I,9,0)=TRUE),0,VLOOKUP($A1609,'31.03.2022'!$A:$I,9,0))</f>
        <v>0</v>
      </c>
      <c r="G1609" s="2">
        <f>IF(ISERROR(VLOOKUP($A1609,'30.04.2022'!$A:$I,9,0)=TRUE),0,VLOOKUP($A1609,'30.04.2022'!$A:$I,9,0))</f>
        <v>0</v>
      </c>
      <c r="H1609" s="2">
        <f>IF(ISERROR(VLOOKUP($A1609,'31.05.2022'!$A:$I,9,0)=TRUE),0,VLOOKUP($A1609,'31.05.2022'!$A:$I,9,0))</f>
        <v>0</v>
      </c>
      <c r="I1609" s="2">
        <f>IF(ISERROR(VLOOKUP($A1609,'30.06.2022'!$A:$I,9,0)=TRUE),0,VLOOKUP($A1609,'30.06.2022'!$A:$I,9,0))</f>
        <v>-1300</v>
      </c>
      <c r="J1609" s="39">
        <f>IF(ISERROR(VLOOKUP($A1609,'31.07.2022'!$A:$I,9,0)=TRUE),0,VLOOKUP($A1609,'31.07.2022'!$A:$I,9,0))</f>
        <v>-1300</v>
      </c>
      <c r="K1609" s="39">
        <f>IF(ISERROR(VLOOKUP($A1609,'31.08.2022'!$A:$I,9,0)=TRUE),0,VLOOKUP($A1609,'31.08.2022'!$A:$I,9,0))</f>
        <v>-1300</v>
      </c>
      <c r="L1609" s="39">
        <f>IF(ISERROR(VLOOKUP($A1609,'30.09.2022'!$A:$I,9,0)=TRUE),0,VLOOKUP($A1609,'30.09.2022'!$A:$I,9,0))</f>
        <v>-1300</v>
      </c>
      <c r="M1609" s="39">
        <f>IF(ISERROR(VLOOKUP($A1609,'31.10.2022'!$A:$I,9,0)=TRUE),0,VLOOKUP($A1609,'31.10.2022'!$A:$I,9,0))</f>
        <v>-1300</v>
      </c>
      <c r="N1609" s="39">
        <f>IF(ISERROR(VLOOKUP($A1609,'30.11.2022'!$A:$I,9,0)=TRUE),0,VLOOKUP($A1609,'30.11.2022'!$A:$I,9,0))</f>
        <v>-1300</v>
      </c>
      <c r="O1609" s="39">
        <f>IF(ISERROR(VLOOKUP($A1609,'31.12.2022'!$A:$I,9,0)=TRUE),0,VLOOKUP($A1609,'31.12.2022'!$A:$I,9,0))</f>
        <v>-1300</v>
      </c>
    </row>
    <row r="1610" spans="1:15" x14ac:dyDescent="0.3">
      <c r="A1610" s="1" t="s">
        <v>1727</v>
      </c>
      <c r="B1610" s="1"/>
      <c r="C1610" s="53">
        <f t="shared" si="25"/>
        <v>11</v>
      </c>
      <c r="D1610" s="2">
        <f>IF(ISERROR(VLOOKUP($A1610,'31.01.2022'!$A:$I,9,0)=TRUE),0,VLOOKUP($A1610,'31.01.2022'!$A:$I,9,0))</f>
        <v>-32564.31</v>
      </c>
      <c r="E1610" s="2">
        <f>IF(ISERROR(VLOOKUP($A1610,'28.02.2022'!$A:$I,9,0)=TRUE),0,VLOOKUP($A1610,'28.02.2022'!$A:$I,9,0))</f>
        <v>-11181.080000000002</v>
      </c>
      <c r="F1610" s="2">
        <f>IF(ISERROR(VLOOKUP($A1610,'31.03.2022'!$A:$I,9,0)=TRUE),0,VLOOKUP($A1610,'31.03.2022'!$A:$I,9,0))</f>
        <v>-3052.0500000000029</v>
      </c>
      <c r="G1610" s="2">
        <f>IF(ISERROR(VLOOKUP($A1610,'30.04.2022'!$A:$I,9,0)=TRUE),0,VLOOKUP($A1610,'30.04.2022'!$A:$I,9,0))</f>
        <v>-17422.199999999997</v>
      </c>
      <c r="H1610" s="2">
        <f>IF(ISERROR(VLOOKUP($A1610,'31.05.2022'!$A:$I,9,0)=TRUE),0,VLOOKUP($A1610,'31.05.2022'!$A:$I,9,0))</f>
        <v>4532.1199999999953</v>
      </c>
      <c r="I1610" s="2">
        <f>IF(ISERROR(VLOOKUP($A1610,'30.06.2022'!$A:$I,9,0)=TRUE),0,VLOOKUP($A1610,'30.06.2022'!$A:$I,9,0))</f>
        <v>6370.8399999999965</v>
      </c>
      <c r="J1610" s="39">
        <f>IF(ISERROR(VLOOKUP($A1610,'31.07.2022'!$A:$I,9,0)=TRUE),0,VLOOKUP($A1610,'31.07.2022'!$A:$I,9,0))</f>
        <v>6370.8399999999965</v>
      </c>
      <c r="K1610" s="39">
        <f>IF(ISERROR(VLOOKUP($A1610,'31.08.2022'!$A:$I,9,0)=TRUE),0,VLOOKUP($A1610,'31.08.2022'!$A:$I,9,0))</f>
        <v>6370.8399999999965</v>
      </c>
      <c r="L1610" s="39">
        <f>IF(ISERROR(VLOOKUP($A1610,'30.09.2022'!$A:$I,9,0)=TRUE),0,VLOOKUP($A1610,'30.09.2022'!$A:$I,9,0))</f>
        <v>6370.8399999999965</v>
      </c>
      <c r="M1610" s="39">
        <f>IF(ISERROR(VLOOKUP($A1610,'31.10.2022'!$A:$I,9,0)=TRUE),0,VLOOKUP($A1610,'31.10.2022'!$A:$I,9,0))</f>
        <v>6370.8399999999965</v>
      </c>
      <c r="N1610" s="39">
        <f>IF(ISERROR(VLOOKUP($A1610,'30.11.2022'!$A:$I,9,0)=TRUE),0,VLOOKUP($A1610,'30.11.2022'!$A:$I,9,0))</f>
        <v>6370.8399999999965</v>
      </c>
      <c r="O1610" s="39">
        <f>IF(ISERROR(VLOOKUP($A1610,'31.12.2022'!$A:$I,9,0)=TRUE),0,VLOOKUP($A1610,'31.12.2022'!$A:$I,9,0))</f>
        <v>6370.8399999999965</v>
      </c>
    </row>
    <row r="1611" spans="1:15" x14ac:dyDescent="0.3">
      <c r="A1611" s="1" t="s">
        <v>1728</v>
      </c>
      <c r="B1611" s="1"/>
      <c r="C1611" s="53">
        <f t="shared" si="25"/>
        <v>11</v>
      </c>
      <c r="D1611" s="2">
        <f>IF(ISERROR(VLOOKUP($A1611,'31.01.2022'!$A:$I,9,0)=TRUE),0,VLOOKUP($A1611,'31.01.2022'!$A:$I,9,0))</f>
        <v>-101869.41</v>
      </c>
      <c r="E1611" s="2">
        <f>IF(ISERROR(VLOOKUP($A1611,'28.02.2022'!$A:$I,9,0)=TRUE),0,VLOOKUP($A1611,'28.02.2022'!$A:$I,9,0))</f>
        <v>-61462.469999999994</v>
      </c>
      <c r="F1611" s="2">
        <f>IF(ISERROR(VLOOKUP($A1611,'31.03.2022'!$A:$I,9,0)=TRUE),0,VLOOKUP($A1611,'31.03.2022'!$A:$I,9,0))</f>
        <v>-51969.7</v>
      </c>
      <c r="G1611" s="2">
        <f>IF(ISERROR(VLOOKUP($A1611,'30.04.2022'!$A:$I,9,0)=TRUE),0,VLOOKUP($A1611,'30.04.2022'!$A:$I,9,0))</f>
        <v>-89820.98</v>
      </c>
      <c r="H1611" s="2">
        <f>IF(ISERROR(VLOOKUP($A1611,'31.05.2022'!$A:$I,9,0)=TRUE),0,VLOOKUP($A1611,'31.05.2022'!$A:$I,9,0))</f>
        <v>-64736.58</v>
      </c>
      <c r="I1611" s="2">
        <f>IF(ISERROR(VLOOKUP($A1611,'30.06.2022'!$A:$I,9,0)=TRUE),0,VLOOKUP($A1611,'30.06.2022'!$A:$I,9,0))</f>
        <v>106221.09000000003</v>
      </c>
      <c r="J1611" s="39">
        <f>IF(ISERROR(VLOOKUP($A1611,'31.07.2022'!$A:$I,9,0)=TRUE),0,VLOOKUP($A1611,'31.07.2022'!$A:$I,9,0))</f>
        <v>106221.09000000003</v>
      </c>
      <c r="K1611" s="39">
        <f>IF(ISERROR(VLOOKUP($A1611,'31.08.2022'!$A:$I,9,0)=TRUE),0,VLOOKUP($A1611,'31.08.2022'!$A:$I,9,0))</f>
        <v>106221.09000000003</v>
      </c>
      <c r="L1611" s="39">
        <f>IF(ISERROR(VLOOKUP($A1611,'30.09.2022'!$A:$I,9,0)=TRUE),0,VLOOKUP($A1611,'30.09.2022'!$A:$I,9,0))</f>
        <v>106221.09000000003</v>
      </c>
      <c r="M1611" s="39">
        <f>IF(ISERROR(VLOOKUP($A1611,'31.10.2022'!$A:$I,9,0)=TRUE),0,VLOOKUP($A1611,'31.10.2022'!$A:$I,9,0))</f>
        <v>106221.09000000003</v>
      </c>
      <c r="N1611" s="39">
        <f>IF(ISERROR(VLOOKUP($A1611,'30.11.2022'!$A:$I,9,0)=TRUE),0,VLOOKUP($A1611,'30.11.2022'!$A:$I,9,0))</f>
        <v>106221.09000000003</v>
      </c>
      <c r="O1611" s="39">
        <f>IF(ISERROR(VLOOKUP($A1611,'31.12.2022'!$A:$I,9,0)=TRUE),0,VLOOKUP($A1611,'31.12.2022'!$A:$I,9,0))</f>
        <v>106221.09000000003</v>
      </c>
    </row>
    <row r="1612" spans="1:15" x14ac:dyDescent="0.3">
      <c r="A1612" s="1" t="s">
        <v>1729</v>
      </c>
      <c r="B1612" s="1"/>
      <c r="C1612" s="53">
        <f t="shared" si="25"/>
        <v>11</v>
      </c>
      <c r="D1612" s="2">
        <f>IF(ISERROR(VLOOKUP($A1612,'31.01.2022'!$A:$I,9,0)=TRUE),0,VLOOKUP($A1612,'31.01.2022'!$A:$I,9,0))</f>
        <v>2254.6000000000004</v>
      </c>
      <c r="E1612" s="2">
        <f>IF(ISERROR(VLOOKUP($A1612,'28.02.2022'!$A:$I,9,0)=TRUE),0,VLOOKUP($A1612,'28.02.2022'!$A:$I,9,0))</f>
        <v>-30422.350000000002</v>
      </c>
      <c r="F1612" s="2">
        <f>IF(ISERROR(VLOOKUP($A1612,'31.03.2022'!$A:$I,9,0)=TRUE),0,VLOOKUP($A1612,'31.03.2022'!$A:$I,9,0))</f>
        <v>4067.9699999999939</v>
      </c>
      <c r="G1612" s="2">
        <f>IF(ISERROR(VLOOKUP($A1612,'30.04.2022'!$A:$I,9,0)=TRUE),0,VLOOKUP($A1612,'30.04.2022'!$A:$I,9,0))</f>
        <v>16450.620000000003</v>
      </c>
      <c r="H1612" s="2">
        <f>IF(ISERROR(VLOOKUP($A1612,'31.05.2022'!$A:$I,9,0)=TRUE),0,VLOOKUP($A1612,'31.05.2022'!$A:$I,9,0))</f>
        <v>22633.079999999994</v>
      </c>
      <c r="I1612" s="2">
        <f>IF(ISERROR(VLOOKUP($A1612,'30.06.2022'!$A:$I,9,0)=TRUE),0,VLOOKUP($A1612,'30.06.2022'!$A:$I,9,0))</f>
        <v>22530.119999999995</v>
      </c>
      <c r="J1612" s="39">
        <f>IF(ISERROR(VLOOKUP($A1612,'31.07.2022'!$A:$I,9,0)=TRUE),0,VLOOKUP($A1612,'31.07.2022'!$A:$I,9,0))</f>
        <v>22530.119999999995</v>
      </c>
      <c r="K1612" s="39">
        <f>IF(ISERROR(VLOOKUP($A1612,'31.08.2022'!$A:$I,9,0)=TRUE),0,VLOOKUP($A1612,'31.08.2022'!$A:$I,9,0))</f>
        <v>22530.119999999995</v>
      </c>
      <c r="L1612" s="39">
        <f>IF(ISERROR(VLOOKUP($A1612,'30.09.2022'!$A:$I,9,0)=TRUE),0,VLOOKUP($A1612,'30.09.2022'!$A:$I,9,0))</f>
        <v>22530.119999999995</v>
      </c>
      <c r="M1612" s="39">
        <f>IF(ISERROR(VLOOKUP($A1612,'31.10.2022'!$A:$I,9,0)=TRUE),0,VLOOKUP($A1612,'31.10.2022'!$A:$I,9,0))</f>
        <v>22530.119999999995</v>
      </c>
      <c r="N1612" s="39">
        <f>IF(ISERROR(VLOOKUP($A1612,'30.11.2022'!$A:$I,9,0)=TRUE),0,VLOOKUP($A1612,'30.11.2022'!$A:$I,9,0))</f>
        <v>22530.119999999995</v>
      </c>
      <c r="O1612" s="39">
        <f>IF(ISERROR(VLOOKUP($A1612,'31.12.2022'!$A:$I,9,0)=TRUE),0,VLOOKUP($A1612,'31.12.2022'!$A:$I,9,0))</f>
        <v>22530.119999999995</v>
      </c>
    </row>
    <row r="1613" spans="1:15" x14ac:dyDescent="0.3">
      <c r="A1613" s="1" t="s">
        <v>1730</v>
      </c>
      <c r="B1613" s="1"/>
      <c r="C1613" s="53">
        <f t="shared" si="25"/>
        <v>11</v>
      </c>
      <c r="D1613" s="2">
        <f>IF(ISERROR(VLOOKUP($A1613,'31.01.2022'!$A:$I,9,0)=TRUE),0,VLOOKUP($A1613,'31.01.2022'!$A:$I,9,0))</f>
        <v>0</v>
      </c>
      <c r="E1613" s="2">
        <f>IF(ISERROR(VLOOKUP($A1613,'28.02.2022'!$A:$I,9,0)=TRUE),0,VLOOKUP($A1613,'28.02.2022'!$A:$I,9,0))</f>
        <v>0</v>
      </c>
      <c r="F1613" s="2">
        <f>IF(ISERROR(VLOOKUP($A1613,'31.03.2022'!$A:$I,9,0)=TRUE),0,VLOOKUP($A1613,'31.03.2022'!$A:$I,9,0))</f>
        <v>0</v>
      </c>
      <c r="G1613" s="2">
        <f>IF(ISERROR(VLOOKUP($A1613,'30.04.2022'!$A:$I,9,0)=TRUE),0,VLOOKUP($A1613,'30.04.2022'!$A:$I,9,0))</f>
        <v>0</v>
      </c>
      <c r="H1613" s="2">
        <f>IF(ISERROR(VLOOKUP($A1613,'31.05.2022'!$A:$I,9,0)=TRUE),0,VLOOKUP($A1613,'31.05.2022'!$A:$I,9,0))</f>
        <v>-50000.01</v>
      </c>
      <c r="I1613" s="2">
        <f>IF(ISERROR(VLOOKUP($A1613,'30.06.2022'!$A:$I,9,0)=TRUE),0,VLOOKUP($A1613,'30.06.2022'!$A:$I,9,0))</f>
        <v>-50000.01</v>
      </c>
      <c r="J1613" s="39">
        <f>IF(ISERROR(VLOOKUP($A1613,'31.07.2022'!$A:$I,9,0)=TRUE),0,VLOOKUP($A1613,'31.07.2022'!$A:$I,9,0))</f>
        <v>-50000.01</v>
      </c>
      <c r="K1613" s="39">
        <f>IF(ISERROR(VLOOKUP($A1613,'31.08.2022'!$A:$I,9,0)=TRUE),0,VLOOKUP($A1613,'31.08.2022'!$A:$I,9,0))</f>
        <v>-50000.01</v>
      </c>
      <c r="L1613" s="39">
        <f>IF(ISERROR(VLOOKUP($A1613,'30.09.2022'!$A:$I,9,0)=TRUE),0,VLOOKUP($A1613,'30.09.2022'!$A:$I,9,0))</f>
        <v>-50000.01</v>
      </c>
      <c r="M1613" s="39">
        <f>IF(ISERROR(VLOOKUP($A1613,'31.10.2022'!$A:$I,9,0)=TRUE),0,VLOOKUP($A1613,'31.10.2022'!$A:$I,9,0))</f>
        <v>-50000.01</v>
      </c>
      <c r="N1613" s="39">
        <f>IF(ISERROR(VLOOKUP($A1613,'30.11.2022'!$A:$I,9,0)=TRUE),0,VLOOKUP($A1613,'30.11.2022'!$A:$I,9,0))</f>
        <v>-50000.01</v>
      </c>
      <c r="O1613" s="39">
        <f>IF(ISERROR(VLOOKUP($A1613,'31.12.2022'!$A:$I,9,0)=TRUE),0,VLOOKUP($A1613,'31.12.2022'!$A:$I,9,0))</f>
        <v>-50000.01</v>
      </c>
    </row>
    <row r="1614" spans="1:15" x14ac:dyDescent="0.3">
      <c r="A1614" s="1" t="s">
        <v>1731</v>
      </c>
      <c r="B1614" s="1"/>
      <c r="C1614" s="53">
        <f t="shared" si="25"/>
        <v>11</v>
      </c>
      <c r="D1614" s="2">
        <f>IF(ISERROR(VLOOKUP($A1614,'31.01.2022'!$A:$I,9,0)=TRUE),0,VLOOKUP($A1614,'31.01.2022'!$A:$I,9,0))</f>
        <v>0</v>
      </c>
      <c r="E1614" s="2">
        <f>IF(ISERROR(VLOOKUP($A1614,'28.02.2022'!$A:$I,9,0)=TRUE),0,VLOOKUP($A1614,'28.02.2022'!$A:$I,9,0))</f>
        <v>0</v>
      </c>
      <c r="F1614" s="2">
        <f>IF(ISERROR(VLOOKUP($A1614,'31.03.2022'!$A:$I,9,0)=TRUE),0,VLOOKUP($A1614,'31.03.2022'!$A:$I,9,0))</f>
        <v>0</v>
      </c>
      <c r="G1614" s="2">
        <f>IF(ISERROR(VLOOKUP($A1614,'30.04.2022'!$A:$I,9,0)=TRUE),0,VLOOKUP($A1614,'30.04.2022'!$A:$I,9,0))</f>
        <v>0</v>
      </c>
      <c r="H1614" s="2">
        <f>IF(ISERROR(VLOOKUP($A1614,'31.05.2022'!$A:$I,9,0)=TRUE),0,VLOOKUP($A1614,'31.05.2022'!$A:$I,9,0))</f>
        <v>-116318.75</v>
      </c>
      <c r="I1614" s="2">
        <f>IF(ISERROR(VLOOKUP($A1614,'30.06.2022'!$A:$I,9,0)=TRUE),0,VLOOKUP($A1614,'30.06.2022'!$A:$I,9,0))</f>
        <v>-116318.75</v>
      </c>
      <c r="J1614" s="39">
        <f>IF(ISERROR(VLOOKUP($A1614,'31.07.2022'!$A:$I,9,0)=TRUE),0,VLOOKUP($A1614,'31.07.2022'!$A:$I,9,0))</f>
        <v>-116318.75</v>
      </c>
      <c r="K1614" s="39">
        <f>IF(ISERROR(VLOOKUP($A1614,'31.08.2022'!$A:$I,9,0)=TRUE),0,VLOOKUP($A1614,'31.08.2022'!$A:$I,9,0))</f>
        <v>-116318.75</v>
      </c>
      <c r="L1614" s="39">
        <f>IF(ISERROR(VLOOKUP($A1614,'30.09.2022'!$A:$I,9,0)=TRUE),0,VLOOKUP($A1614,'30.09.2022'!$A:$I,9,0))</f>
        <v>-116318.75</v>
      </c>
      <c r="M1614" s="39">
        <f>IF(ISERROR(VLOOKUP($A1614,'31.10.2022'!$A:$I,9,0)=TRUE),0,VLOOKUP($A1614,'31.10.2022'!$A:$I,9,0))</f>
        <v>-116318.75</v>
      </c>
      <c r="N1614" s="39">
        <f>IF(ISERROR(VLOOKUP($A1614,'30.11.2022'!$A:$I,9,0)=TRUE),0,VLOOKUP($A1614,'30.11.2022'!$A:$I,9,0))</f>
        <v>-116318.75</v>
      </c>
      <c r="O1614" s="39">
        <f>IF(ISERROR(VLOOKUP($A1614,'31.12.2022'!$A:$I,9,0)=TRUE),0,VLOOKUP($A1614,'31.12.2022'!$A:$I,9,0))</f>
        <v>-116318.75</v>
      </c>
    </row>
    <row r="1615" spans="1:15" ht="15.6" x14ac:dyDescent="0.3">
      <c r="A1615" s="3" t="s">
        <v>1732</v>
      </c>
      <c r="B1615" s="3" t="s">
        <v>1733</v>
      </c>
      <c r="C1615" s="52">
        <f t="shared" si="25"/>
        <v>2</v>
      </c>
      <c r="D1615" s="4">
        <f>IF(ISERROR(VLOOKUP($A1615,'31.01.2022'!$A:$I,9,0)=TRUE),0,VLOOKUP($A1615,'31.01.2022'!$A:$I,9,0))</f>
        <v>-560596.25</v>
      </c>
      <c r="E1615" s="4">
        <f>IF(ISERROR(VLOOKUP($A1615,'28.02.2022'!$A:$I,9,0)=TRUE),0,VLOOKUP($A1615,'28.02.2022'!$A:$I,9,0))</f>
        <v>-545424.27</v>
      </c>
      <c r="F1615" s="4">
        <f>IF(ISERROR(VLOOKUP($A1615,'31.03.2022'!$A:$I,9,0)=TRUE),0,VLOOKUP($A1615,'31.03.2022'!$A:$I,9,0))</f>
        <v>-685312.02</v>
      </c>
      <c r="G1615" s="4">
        <f>IF(ISERROR(VLOOKUP($A1615,'30.04.2022'!$A:$I,9,0)=TRUE),0,VLOOKUP($A1615,'30.04.2022'!$A:$I,9,0))</f>
        <v>-713397.55999999982</v>
      </c>
      <c r="H1615" s="4">
        <f>IF(ISERROR(VLOOKUP($A1615,'31.05.2022'!$A:$I,9,0)=TRUE),0,VLOOKUP($A1615,'31.05.2022'!$A:$I,9,0))</f>
        <v>-628196.52</v>
      </c>
      <c r="I1615" s="4">
        <f>IF(ISERROR(VLOOKUP($A1615,'30.06.2022'!$A:$I,9,0)=TRUE),0,VLOOKUP($A1615,'30.06.2022'!$A:$I,9,0))</f>
        <v>-1156631.9500000002</v>
      </c>
      <c r="J1615" s="36">
        <f>IF(ISERROR(VLOOKUP($A1615,'31.07.2022'!$A:$I,9,0)=TRUE),0,VLOOKUP($A1615,'31.07.2022'!$A:$I,9,0))</f>
        <v>-1156631.9500000002</v>
      </c>
      <c r="K1615" s="36">
        <f>IF(ISERROR(VLOOKUP($A1615,'31.08.2022'!$A:$I,9,0)=TRUE),0,VLOOKUP($A1615,'31.08.2022'!$A:$I,9,0))</f>
        <v>-1156631.9500000002</v>
      </c>
      <c r="L1615" s="36">
        <f>IF(ISERROR(VLOOKUP($A1615,'30.09.2022'!$A:$I,9,0)=TRUE),0,VLOOKUP($A1615,'30.09.2022'!$A:$I,9,0))</f>
        <v>-1156631.9500000002</v>
      </c>
      <c r="M1615" s="36">
        <f>IF(ISERROR(VLOOKUP($A1615,'31.10.2022'!$A:$I,9,0)=TRUE),0,VLOOKUP($A1615,'31.10.2022'!$A:$I,9,0))</f>
        <v>-1156631.9500000002</v>
      </c>
      <c r="N1615" s="36">
        <f>IF(ISERROR(VLOOKUP($A1615,'30.11.2022'!$A:$I,9,0)=TRUE),0,VLOOKUP($A1615,'30.11.2022'!$A:$I,9,0))</f>
        <v>-1156631.9500000002</v>
      </c>
      <c r="O1615" s="36">
        <f>IF(ISERROR(VLOOKUP($A1615,'31.12.2022'!$A:$I,9,0)=TRUE),0,VLOOKUP($A1615,'31.12.2022'!$A:$I,9,0))</f>
        <v>-1156631.9500000002</v>
      </c>
    </row>
    <row r="1616" spans="1:15" ht="15.6" x14ac:dyDescent="0.3">
      <c r="A1616" s="3" t="s">
        <v>1734</v>
      </c>
      <c r="B1616" s="3" t="s">
        <v>1735</v>
      </c>
      <c r="C1616" s="52">
        <f t="shared" si="25"/>
        <v>3</v>
      </c>
      <c r="D1616" s="4">
        <f>IF(ISERROR(VLOOKUP($A1616,'31.01.2022'!$A:$I,9,0)=TRUE),0,VLOOKUP($A1616,'31.01.2022'!$A:$I,9,0))</f>
        <v>-560596.25</v>
      </c>
      <c r="E1616" s="4">
        <f>IF(ISERROR(VLOOKUP($A1616,'28.02.2022'!$A:$I,9,0)=TRUE),0,VLOOKUP($A1616,'28.02.2022'!$A:$I,9,0))</f>
        <v>-545424.27</v>
      </c>
      <c r="F1616" s="4">
        <f>IF(ISERROR(VLOOKUP($A1616,'31.03.2022'!$A:$I,9,0)=TRUE),0,VLOOKUP($A1616,'31.03.2022'!$A:$I,9,0))</f>
        <v>-685312.02</v>
      </c>
      <c r="G1616" s="4">
        <f>IF(ISERROR(VLOOKUP($A1616,'30.04.2022'!$A:$I,9,0)=TRUE),0,VLOOKUP($A1616,'30.04.2022'!$A:$I,9,0))</f>
        <v>-713397.55999999982</v>
      </c>
      <c r="H1616" s="4">
        <f>IF(ISERROR(VLOOKUP($A1616,'31.05.2022'!$A:$I,9,0)=TRUE),0,VLOOKUP($A1616,'31.05.2022'!$A:$I,9,0))</f>
        <v>-628196.52</v>
      </c>
      <c r="I1616" s="4">
        <f>IF(ISERROR(VLOOKUP($A1616,'30.06.2022'!$A:$I,9,0)=TRUE),0,VLOOKUP($A1616,'30.06.2022'!$A:$I,9,0))</f>
        <v>-1156631.9500000002</v>
      </c>
      <c r="J1616" s="36">
        <f>IF(ISERROR(VLOOKUP($A1616,'31.07.2022'!$A:$I,9,0)=TRUE),0,VLOOKUP($A1616,'31.07.2022'!$A:$I,9,0))</f>
        <v>-1156631.9500000002</v>
      </c>
      <c r="K1616" s="36">
        <f>IF(ISERROR(VLOOKUP($A1616,'31.08.2022'!$A:$I,9,0)=TRUE),0,VLOOKUP($A1616,'31.08.2022'!$A:$I,9,0))</f>
        <v>-1156631.9500000002</v>
      </c>
      <c r="L1616" s="36">
        <f>IF(ISERROR(VLOOKUP($A1616,'30.09.2022'!$A:$I,9,0)=TRUE),0,VLOOKUP($A1616,'30.09.2022'!$A:$I,9,0))</f>
        <v>-1156631.9500000002</v>
      </c>
      <c r="M1616" s="36">
        <f>IF(ISERROR(VLOOKUP($A1616,'31.10.2022'!$A:$I,9,0)=TRUE),0,VLOOKUP($A1616,'31.10.2022'!$A:$I,9,0))</f>
        <v>-1156631.9500000002</v>
      </c>
      <c r="N1616" s="36">
        <f>IF(ISERROR(VLOOKUP($A1616,'30.11.2022'!$A:$I,9,0)=TRUE),0,VLOOKUP($A1616,'30.11.2022'!$A:$I,9,0))</f>
        <v>-1156631.9500000002</v>
      </c>
      <c r="O1616" s="36">
        <f>IF(ISERROR(VLOOKUP($A1616,'31.12.2022'!$A:$I,9,0)=TRUE),0,VLOOKUP($A1616,'31.12.2022'!$A:$I,9,0))</f>
        <v>-1156631.9500000002</v>
      </c>
    </row>
    <row r="1617" spans="1:15" ht="15.6" x14ac:dyDescent="0.3">
      <c r="A1617" s="3" t="s">
        <v>1736</v>
      </c>
      <c r="B1617" s="3" t="s">
        <v>1737</v>
      </c>
      <c r="C1617" s="52">
        <f t="shared" si="25"/>
        <v>6</v>
      </c>
      <c r="D1617" s="4">
        <f>IF(ISERROR(VLOOKUP($A1617,'31.01.2022'!$A:$I,9,0)=TRUE),0,VLOOKUP($A1617,'31.01.2022'!$A:$I,9,0))</f>
        <v>-560596.25</v>
      </c>
      <c r="E1617" s="4">
        <f>IF(ISERROR(VLOOKUP($A1617,'28.02.2022'!$A:$I,9,0)=TRUE),0,VLOOKUP($A1617,'28.02.2022'!$A:$I,9,0))</f>
        <v>-545424.27</v>
      </c>
      <c r="F1617" s="4">
        <f>IF(ISERROR(VLOOKUP($A1617,'31.03.2022'!$A:$I,9,0)=TRUE),0,VLOOKUP($A1617,'31.03.2022'!$A:$I,9,0))</f>
        <v>-685312.02</v>
      </c>
      <c r="G1617" s="4">
        <f>IF(ISERROR(VLOOKUP($A1617,'30.04.2022'!$A:$I,9,0)=TRUE),0,VLOOKUP($A1617,'30.04.2022'!$A:$I,9,0))</f>
        <v>-713397.55999999982</v>
      </c>
      <c r="H1617" s="4">
        <f>IF(ISERROR(VLOOKUP($A1617,'31.05.2022'!$A:$I,9,0)=TRUE),0,VLOOKUP($A1617,'31.05.2022'!$A:$I,9,0))</f>
        <v>-628196.52</v>
      </c>
      <c r="I1617" s="4">
        <f>IF(ISERROR(VLOOKUP($A1617,'30.06.2022'!$A:$I,9,0)=TRUE),0,VLOOKUP($A1617,'30.06.2022'!$A:$I,9,0))</f>
        <v>-1156631.9500000002</v>
      </c>
      <c r="J1617" s="36">
        <f>IF(ISERROR(VLOOKUP($A1617,'31.07.2022'!$A:$I,9,0)=TRUE),0,VLOOKUP($A1617,'31.07.2022'!$A:$I,9,0))</f>
        <v>-1156631.9500000002</v>
      </c>
      <c r="K1617" s="36">
        <f>IF(ISERROR(VLOOKUP($A1617,'31.08.2022'!$A:$I,9,0)=TRUE),0,VLOOKUP($A1617,'31.08.2022'!$A:$I,9,0))</f>
        <v>-1156631.9500000002</v>
      </c>
      <c r="L1617" s="36">
        <f>IF(ISERROR(VLOOKUP($A1617,'30.09.2022'!$A:$I,9,0)=TRUE),0,VLOOKUP($A1617,'30.09.2022'!$A:$I,9,0))</f>
        <v>-1156631.9500000002</v>
      </c>
      <c r="M1617" s="36">
        <f>IF(ISERROR(VLOOKUP($A1617,'31.10.2022'!$A:$I,9,0)=TRUE),0,VLOOKUP($A1617,'31.10.2022'!$A:$I,9,0))</f>
        <v>-1156631.9500000002</v>
      </c>
      <c r="N1617" s="36">
        <f>IF(ISERROR(VLOOKUP($A1617,'30.11.2022'!$A:$I,9,0)=TRUE),0,VLOOKUP($A1617,'30.11.2022'!$A:$I,9,0))</f>
        <v>-1156631.9500000002</v>
      </c>
      <c r="O1617" s="36">
        <f>IF(ISERROR(VLOOKUP($A1617,'31.12.2022'!$A:$I,9,0)=TRUE),0,VLOOKUP($A1617,'31.12.2022'!$A:$I,9,0))</f>
        <v>-1156631.9500000002</v>
      </c>
    </row>
    <row r="1618" spans="1:15" x14ac:dyDescent="0.3">
      <c r="A1618" s="1" t="s">
        <v>1738</v>
      </c>
      <c r="B1618" s="1"/>
      <c r="C1618" s="53">
        <f t="shared" si="25"/>
        <v>11</v>
      </c>
      <c r="D1618" s="2">
        <f>IF(ISERROR(VLOOKUP($A1618,'31.01.2022'!$A:$I,9,0)=TRUE),0,VLOOKUP($A1618,'31.01.2022'!$A:$I,9,0))</f>
        <v>-560596.25</v>
      </c>
      <c r="E1618" s="2">
        <f>IF(ISERROR(VLOOKUP($A1618,'28.02.2022'!$A:$I,9,0)=TRUE),0,VLOOKUP($A1618,'28.02.2022'!$A:$I,9,0))</f>
        <v>-545424.27</v>
      </c>
      <c r="F1618" s="2">
        <f>IF(ISERROR(VLOOKUP($A1618,'31.03.2022'!$A:$I,9,0)=TRUE),0,VLOOKUP($A1618,'31.03.2022'!$A:$I,9,0))</f>
        <v>-685312.02</v>
      </c>
      <c r="G1618" s="2">
        <f>IF(ISERROR(VLOOKUP($A1618,'30.04.2022'!$A:$I,9,0)=TRUE),0,VLOOKUP($A1618,'30.04.2022'!$A:$I,9,0))</f>
        <v>-713397.55999999982</v>
      </c>
      <c r="H1618" s="2">
        <f>IF(ISERROR(VLOOKUP($A1618,'31.05.2022'!$A:$I,9,0)=TRUE),0,VLOOKUP($A1618,'31.05.2022'!$A:$I,9,0))</f>
        <v>-628196.52</v>
      </c>
      <c r="I1618" s="2">
        <f>IF(ISERROR(VLOOKUP($A1618,'30.06.2022'!$A:$I,9,0)=TRUE),0,VLOOKUP($A1618,'30.06.2022'!$A:$I,9,0))</f>
        <v>-1156631.9500000002</v>
      </c>
      <c r="J1618" s="39">
        <f>IF(ISERROR(VLOOKUP($A1618,'31.07.2022'!$A:$I,9,0)=TRUE),0,VLOOKUP($A1618,'31.07.2022'!$A:$I,9,0))</f>
        <v>-1156631.9500000002</v>
      </c>
      <c r="K1618" s="39">
        <f>IF(ISERROR(VLOOKUP($A1618,'31.08.2022'!$A:$I,9,0)=TRUE),0,VLOOKUP($A1618,'31.08.2022'!$A:$I,9,0))</f>
        <v>-1156631.9500000002</v>
      </c>
      <c r="L1618" s="39">
        <f>IF(ISERROR(VLOOKUP($A1618,'30.09.2022'!$A:$I,9,0)=TRUE),0,VLOOKUP($A1618,'30.09.2022'!$A:$I,9,0))</f>
        <v>-1156631.9500000002</v>
      </c>
      <c r="M1618" s="39">
        <f>IF(ISERROR(VLOOKUP($A1618,'31.10.2022'!$A:$I,9,0)=TRUE),0,VLOOKUP($A1618,'31.10.2022'!$A:$I,9,0))</f>
        <v>-1156631.9500000002</v>
      </c>
      <c r="N1618" s="39">
        <f>IF(ISERROR(VLOOKUP($A1618,'30.11.2022'!$A:$I,9,0)=TRUE),0,VLOOKUP($A1618,'30.11.2022'!$A:$I,9,0))</f>
        <v>-1156631.9500000002</v>
      </c>
      <c r="O1618" s="39">
        <f>IF(ISERROR(VLOOKUP($A1618,'31.12.2022'!$A:$I,9,0)=TRUE),0,VLOOKUP($A1618,'31.12.2022'!$A:$I,9,0))</f>
        <v>-1156631.9500000002</v>
      </c>
    </row>
    <row r="1619" spans="1:15" ht="15.6" x14ac:dyDescent="0.3">
      <c r="A1619" s="3" t="s">
        <v>1739</v>
      </c>
      <c r="B1619" s="3" t="s">
        <v>1740</v>
      </c>
      <c r="C1619" s="52">
        <f t="shared" si="25"/>
        <v>2</v>
      </c>
      <c r="D1619" s="4">
        <f>IF(ISERROR(VLOOKUP($A1619,'31.01.2022'!$A:$I,9,0)=TRUE),0,VLOOKUP($A1619,'31.01.2022'!$A:$I,9,0))</f>
        <v>-17941.88</v>
      </c>
      <c r="E1619" s="4">
        <f>IF(ISERROR(VLOOKUP($A1619,'28.02.2022'!$A:$I,9,0)=TRUE),0,VLOOKUP($A1619,'28.02.2022'!$A:$I,9,0))</f>
        <v>-17941.88</v>
      </c>
      <c r="F1619" s="4">
        <f>IF(ISERROR(VLOOKUP($A1619,'31.03.2022'!$A:$I,9,0)=TRUE),0,VLOOKUP($A1619,'31.03.2022'!$A:$I,9,0))</f>
        <v>-17941.88</v>
      </c>
      <c r="G1619" s="4">
        <f>IF(ISERROR(VLOOKUP($A1619,'30.04.2022'!$A:$I,9,0)=TRUE),0,VLOOKUP($A1619,'30.04.2022'!$A:$I,9,0))</f>
        <v>-17941.88</v>
      </c>
      <c r="H1619" s="4">
        <f>IF(ISERROR(VLOOKUP($A1619,'31.05.2022'!$A:$I,9,0)=TRUE),0,VLOOKUP($A1619,'31.05.2022'!$A:$I,9,0))</f>
        <v>-17941.88</v>
      </c>
      <c r="I1619" s="4">
        <f>IF(ISERROR(VLOOKUP($A1619,'30.06.2022'!$A:$I,9,0)=TRUE),0,VLOOKUP($A1619,'30.06.2022'!$A:$I,9,0))</f>
        <v>-17941.88</v>
      </c>
      <c r="J1619" s="36">
        <f>IF(ISERROR(VLOOKUP($A1619,'31.07.2022'!$A:$I,9,0)=TRUE),0,VLOOKUP($A1619,'31.07.2022'!$A:$I,9,0))</f>
        <v>-17941.88</v>
      </c>
      <c r="K1619" s="36">
        <f>IF(ISERROR(VLOOKUP($A1619,'31.08.2022'!$A:$I,9,0)=TRUE),0,VLOOKUP($A1619,'31.08.2022'!$A:$I,9,0))</f>
        <v>-17941.88</v>
      </c>
      <c r="L1619" s="36">
        <f>IF(ISERROR(VLOOKUP($A1619,'30.09.2022'!$A:$I,9,0)=TRUE),0,VLOOKUP($A1619,'30.09.2022'!$A:$I,9,0))</f>
        <v>-17941.88</v>
      </c>
      <c r="M1619" s="36">
        <f>IF(ISERROR(VLOOKUP($A1619,'31.10.2022'!$A:$I,9,0)=TRUE),0,VLOOKUP($A1619,'31.10.2022'!$A:$I,9,0))</f>
        <v>-17941.88</v>
      </c>
      <c r="N1619" s="36">
        <f>IF(ISERROR(VLOOKUP($A1619,'30.11.2022'!$A:$I,9,0)=TRUE),0,VLOOKUP($A1619,'30.11.2022'!$A:$I,9,0))</f>
        <v>-17941.88</v>
      </c>
      <c r="O1619" s="36">
        <f>IF(ISERROR(VLOOKUP($A1619,'31.12.2022'!$A:$I,9,0)=TRUE),0,VLOOKUP($A1619,'31.12.2022'!$A:$I,9,0))</f>
        <v>-17941.88</v>
      </c>
    </row>
    <row r="1620" spans="1:15" ht="15.6" x14ac:dyDescent="0.3">
      <c r="A1620" s="3" t="s">
        <v>1741</v>
      </c>
      <c r="B1620" s="3" t="s">
        <v>1742</v>
      </c>
      <c r="C1620" s="52">
        <f t="shared" si="25"/>
        <v>3</v>
      </c>
      <c r="D1620" s="4">
        <f>IF(ISERROR(VLOOKUP($A1620,'31.01.2022'!$A:$I,9,0)=TRUE),0,VLOOKUP($A1620,'31.01.2022'!$A:$I,9,0))</f>
        <v>-17941.88</v>
      </c>
      <c r="E1620" s="4">
        <f>IF(ISERROR(VLOOKUP($A1620,'28.02.2022'!$A:$I,9,0)=TRUE),0,VLOOKUP($A1620,'28.02.2022'!$A:$I,9,0))</f>
        <v>-17941.88</v>
      </c>
      <c r="F1620" s="4">
        <f>IF(ISERROR(VLOOKUP($A1620,'31.03.2022'!$A:$I,9,0)=TRUE),0,VLOOKUP($A1620,'31.03.2022'!$A:$I,9,0))</f>
        <v>-17941.88</v>
      </c>
      <c r="G1620" s="4">
        <f>IF(ISERROR(VLOOKUP($A1620,'30.04.2022'!$A:$I,9,0)=TRUE),0,VLOOKUP($A1620,'30.04.2022'!$A:$I,9,0))</f>
        <v>-17941.88</v>
      </c>
      <c r="H1620" s="4">
        <f>IF(ISERROR(VLOOKUP($A1620,'31.05.2022'!$A:$I,9,0)=TRUE),0,VLOOKUP($A1620,'31.05.2022'!$A:$I,9,0))</f>
        <v>-17941.88</v>
      </c>
      <c r="I1620" s="4">
        <f>IF(ISERROR(VLOOKUP($A1620,'30.06.2022'!$A:$I,9,0)=TRUE),0,VLOOKUP($A1620,'30.06.2022'!$A:$I,9,0))</f>
        <v>-17941.88</v>
      </c>
      <c r="J1620" s="36">
        <f>IF(ISERROR(VLOOKUP($A1620,'31.07.2022'!$A:$I,9,0)=TRUE),0,VLOOKUP($A1620,'31.07.2022'!$A:$I,9,0))</f>
        <v>-17941.88</v>
      </c>
      <c r="K1620" s="36">
        <f>IF(ISERROR(VLOOKUP($A1620,'31.08.2022'!$A:$I,9,0)=TRUE),0,VLOOKUP($A1620,'31.08.2022'!$A:$I,9,0))</f>
        <v>-17941.88</v>
      </c>
      <c r="L1620" s="36">
        <f>IF(ISERROR(VLOOKUP($A1620,'30.09.2022'!$A:$I,9,0)=TRUE),0,VLOOKUP($A1620,'30.09.2022'!$A:$I,9,0))</f>
        <v>-17941.88</v>
      </c>
      <c r="M1620" s="36">
        <f>IF(ISERROR(VLOOKUP($A1620,'31.10.2022'!$A:$I,9,0)=TRUE),0,VLOOKUP($A1620,'31.10.2022'!$A:$I,9,0))</f>
        <v>-17941.88</v>
      </c>
      <c r="N1620" s="36">
        <f>IF(ISERROR(VLOOKUP($A1620,'30.11.2022'!$A:$I,9,0)=TRUE),0,VLOOKUP($A1620,'30.11.2022'!$A:$I,9,0))</f>
        <v>-17941.88</v>
      </c>
      <c r="O1620" s="36">
        <f>IF(ISERROR(VLOOKUP($A1620,'31.12.2022'!$A:$I,9,0)=TRUE),0,VLOOKUP($A1620,'31.12.2022'!$A:$I,9,0))</f>
        <v>-17941.88</v>
      </c>
    </row>
    <row r="1621" spans="1:15" ht="15.6" x14ac:dyDescent="0.3">
      <c r="A1621" s="3" t="s">
        <v>1743</v>
      </c>
      <c r="B1621" s="3" t="s">
        <v>1744</v>
      </c>
      <c r="C1621" s="52">
        <f t="shared" si="25"/>
        <v>6</v>
      </c>
      <c r="D1621" s="4">
        <f>IF(ISERROR(VLOOKUP($A1621,'31.01.2022'!$A:$I,9,0)=TRUE),0,VLOOKUP($A1621,'31.01.2022'!$A:$I,9,0))</f>
        <v>-17941.88</v>
      </c>
      <c r="E1621" s="4">
        <f>IF(ISERROR(VLOOKUP($A1621,'28.02.2022'!$A:$I,9,0)=TRUE),0,VLOOKUP($A1621,'28.02.2022'!$A:$I,9,0))</f>
        <v>-17941.88</v>
      </c>
      <c r="F1621" s="4">
        <f>IF(ISERROR(VLOOKUP($A1621,'31.03.2022'!$A:$I,9,0)=TRUE),0,VLOOKUP($A1621,'31.03.2022'!$A:$I,9,0))</f>
        <v>-17941.88</v>
      </c>
      <c r="G1621" s="4">
        <f>IF(ISERROR(VLOOKUP($A1621,'30.04.2022'!$A:$I,9,0)=TRUE),0,VLOOKUP($A1621,'30.04.2022'!$A:$I,9,0))</f>
        <v>-17941.88</v>
      </c>
      <c r="H1621" s="4">
        <f>IF(ISERROR(VLOOKUP($A1621,'31.05.2022'!$A:$I,9,0)=TRUE),0,VLOOKUP($A1621,'31.05.2022'!$A:$I,9,0))</f>
        <v>-17941.88</v>
      </c>
      <c r="I1621" s="4">
        <f>IF(ISERROR(VLOOKUP($A1621,'30.06.2022'!$A:$I,9,0)=TRUE),0,VLOOKUP($A1621,'30.06.2022'!$A:$I,9,0))</f>
        <v>-17941.88</v>
      </c>
      <c r="J1621" s="36">
        <f>IF(ISERROR(VLOOKUP($A1621,'31.07.2022'!$A:$I,9,0)=TRUE),0,VLOOKUP($A1621,'31.07.2022'!$A:$I,9,0))</f>
        <v>-17941.88</v>
      </c>
      <c r="K1621" s="36">
        <f>IF(ISERROR(VLOOKUP($A1621,'31.08.2022'!$A:$I,9,0)=TRUE),0,VLOOKUP($A1621,'31.08.2022'!$A:$I,9,0))</f>
        <v>-17941.88</v>
      </c>
      <c r="L1621" s="36">
        <f>IF(ISERROR(VLOOKUP($A1621,'30.09.2022'!$A:$I,9,0)=TRUE),0,VLOOKUP($A1621,'30.09.2022'!$A:$I,9,0))</f>
        <v>-17941.88</v>
      </c>
      <c r="M1621" s="36">
        <f>IF(ISERROR(VLOOKUP($A1621,'31.10.2022'!$A:$I,9,0)=TRUE),0,VLOOKUP($A1621,'31.10.2022'!$A:$I,9,0))</f>
        <v>-17941.88</v>
      </c>
      <c r="N1621" s="36">
        <f>IF(ISERROR(VLOOKUP($A1621,'30.11.2022'!$A:$I,9,0)=TRUE),0,VLOOKUP($A1621,'30.11.2022'!$A:$I,9,0))</f>
        <v>-17941.88</v>
      </c>
      <c r="O1621" s="36">
        <f>IF(ISERROR(VLOOKUP($A1621,'31.12.2022'!$A:$I,9,0)=TRUE),0,VLOOKUP($A1621,'31.12.2022'!$A:$I,9,0))</f>
        <v>-17941.88</v>
      </c>
    </row>
    <row r="1622" spans="1:15" x14ac:dyDescent="0.3">
      <c r="A1622" s="1" t="s">
        <v>1745</v>
      </c>
      <c r="B1622" s="1"/>
      <c r="C1622" s="53">
        <f t="shared" si="25"/>
        <v>11</v>
      </c>
      <c r="D1622" s="2">
        <f>IF(ISERROR(VLOOKUP($A1622,'31.01.2022'!$A:$I,9,0)=TRUE),0,VLOOKUP($A1622,'31.01.2022'!$A:$I,9,0))</f>
        <v>-17941.88</v>
      </c>
      <c r="E1622" s="2">
        <f>IF(ISERROR(VLOOKUP($A1622,'28.02.2022'!$A:$I,9,0)=TRUE),0,VLOOKUP($A1622,'28.02.2022'!$A:$I,9,0))</f>
        <v>-17941.88</v>
      </c>
      <c r="F1622" s="2">
        <f>IF(ISERROR(VLOOKUP($A1622,'31.03.2022'!$A:$I,9,0)=TRUE),0,VLOOKUP($A1622,'31.03.2022'!$A:$I,9,0))</f>
        <v>-17941.88</v>
      </c>
      <c r="G1622" s="2">
        <f>IF(ISERROR(VLOOKUP($A1622,'30.04.2022'!$A:$I,9,0)=TRUE),0,VLOOKUP($A1622,'30.04.2022'!$A:$I,9,0))</f>
        <v>-17941.88</v>
      </c>
      <c r="H1622" s="2">
        <f>IF(ISERROR(VLOOKUP($A1622,'31.05.2022'!$A:$I,9,0)=TRUE),0,VLOOKUP($A1622,'31.05.2022'!$A:$I,9,0))</f>
        <v>-17941.88</v>
      </c>
      <c r="I1622" s="2">
        <f>IF(ISERROR(VLOOKUP($A1622,'30.06.2022'!$A:$I,9,0)=TRUE),0,VLOOKUP($A1622,'30.06.2022'!$A:$I,9,0))</f>
        <v>-17941.88</v>
      </c>
      <c r="J1622" s="39">
        <f>IF(ISERROR(VLOOKUP($A1622,'31.07.2022'!$A:$I,9,0)=TRUE),0,VLOOKUP($A1622,'31.07.2022'!$A:$I,9,0))</f>
        <v>-17941.88</v>
      </c>
      <c r="K1622" s="39">
        <f>IF(ISERROR(VLOOKUP($A1622,'31.08.2022'!$A:$I,9,0)=TRUE),0,VLOOKUP($A1622,'31.08.2022'!$A:$I,9,0))</f>
        <v>-17941.88</v>
      </c>
      <c r="L1622" s="39">
        <f>IF(ISERROR(VLOOKUP($A1622,'30.09.2022'!$A:$I,9,0)=TRUE),0,VLOOKUP($A1622,'30.09.2022'!$A:$I,9,0))</f>
        <v>-17941.88</v>
      </c>
      <c r="M1622" s="39">
        <f>IF(ISERROR(VLOOKUP($A1622,'31.10.2022'!$A:$I,9,0)=TRUE),0,VLOOKUP($A1622,'31.10.2022'!$A:$I,9,0))</f>
        <v>-17941.88</v>
      </c>
      <c r="N1622" s="39">
        <f>IF(ISERROR(VLOOKUP($A1622,'30.11.2022'!$A:$I,9,0)=TRUE),0,VLOOKUP($A1622,'30.11.2022'!$A:$I,9,0))</f>
        <v>-17941.88</v>
      </c>
      <c r="O1622" s="39">
        <f>IF(ISERROR(VLOOKUP($A1622,'31.12.2022'!$A:$I,9,0)=TRUE),0,VLOOKUP($A1622,'31.12.2022'!$A:$I,9,0))</f>
        <v>-17941.88</v>
      </c>
    </row>
    <row r="1623" spans="1:15" ht="15.6" x14ac:dyDescent="0.3">
      <c r="A1623" s="3" t="s">
        <v>1746</v>
      </c>
      <c r="B1623" s="3" t="s">
        <v>1747</v>
      </c>
      <c r="C1623" s="52">
        <f t="shared" si="25"/>
        <v>2</v>
      </c>
      <c r="D1623" s="4">
        <f>IF(ISERROR(VLOOKUP($A1623,'31.01.2022'!$A:$I,9,0)=TRUE),0,VLOOKUP($A1623,'31.01.2022'!$A:$I,9,0))</f>
        <v>-265418.25</v>
      </c>
      <c r="E1623" s="4">
        <f>IF(ISERROR(VLOOKUP($A1623,'28.02.2022'!$A:$I,9,0)=TRUE),0,VLOOKUP($A1623,'28.02.2022'!$A:$I,9,0))</f>
        <v>-277145.82000000007</v>
      </c>
      <c r="F1623" s="4">
        <f>IF(ISERROR(VLOOKUP($A1623,'31.03.2022'!$A:$I,9,0)=TRUE),0,VLOOKUP($A1623,'31.03.2022'!$A:$I,9,0))</f>
        <v>-293125.71999999986</v>
      </c>
      <c r="G1623" s="4">
        <f>IF(ISERROR(VLOOKUP($A1623,'30.04.2022'!$A:$I,9,0)=TRUE),0,VLOOKUP($A1623,'30.04.2022'!$A:$I,9,0))</f>
        <v>-496040.44999999984</v>
      </c>
      <c r="H1623" s="4">
        <f>IF(ISERROR(VLOOKUP($A1623,'31.05.2022'!$A:$I,9,0)=TRUE),0,VLOOKUP($A1623,'31.05.2022'!$A:$I,9,0))</f>
        <v>-830724.75</v>
      </c>
      <c r="I1623" s="4">
        <f>IF(ISERROR(VLOOKUP($A1623,'30.06.2022'!$A:$I,9,0)=TRUE),0,VLOOKUP($A1623,'30.06.2022'!$A:$I,9,0))</f>
        <v>-1064718.58</v>
      </c>
      <c r="J1623" s="36">
        <f>IF(ISERROR(VLOOKUP($A1623,'31.07.2022'!$A:$I,9,0)=TRUE),0,VLOOKUP($A1623,'31.07.2022'!$A:$I,9,0))</f>
        <v>-1064718.58</v>
      </c>
      <c r="K1623" s="36">
        <f>IF(ISERROR(VLOOKUP($A1623,'31.08.2022'!$A:$I,9,0)=TRUE),0,VLOOKUP($A1623,'31.08.2022'!$A:$I,9,0))</f>
        <v>-1064718.58</v>
      </c>
      <c r="L1623" s="36">
        <f>IF(ISERROR(VLOOKUP($A1623,'30.09.2022'!$A:$I,9,0)=TRUE),0,VLOOKUP($A1623,'30.09.2022'!$A:$I,9,0))</f>
        <v>-1064718.58</v>
      </c>
      <c r="M1623" s="36">
        <f>IF(ISERROR(VLOOKUP($A1623,'31.10.2022'!$A:$I,9,0)=TRUE),0,VLOOKUP($A1623,'31.10.2022'!$A:$I,9,0))</f>
        <v>-1064718.58</v>
      </c>
      <c r="N1623" s="36">
        <f>IF(ISERROR(VLOOKUP($A1623,'30.11.2022'!$A:$I,9,0)=TRUE),0,VLOOKUP($A1623,'30.11.2022'!$A:$I,9,0))</f>
        <v>-1064718.58</v>
      </c>
      <c r="O1623" s="36">
        <f>IF(ISERROR(VLOOKUP($A1623,'31.12.2022'!$A:$I,9,0)=TRUE),0,VLOOKUP($A1623,'31.12.2022'!$A:$I,9,0))</f>
        <v>-1064718.58</v>
      </c>
    </row>
    <row r="1624" spans="1:15" ht="15.6" x14ac:dyDescent="0.3">
      <c r="A1624" s="3" t="s">
        <v>1748</v>
      </c>
      <c r="B1624" s="3" t="s">
        <v>1749</v>
      </c>
      <c r="C1624" s="52">
        <f t="shared" si="25"/>
        <v>3</v>
      </c>
      <c r="D1624" s="4">
        <f>IF(ISERROR(VLOOKUP($A1624,'31.01.2022'!$A:$I,9,0)=TRUE),0,VLOOKUP($A1624,'31.01.2022'!$A:$I,9,0))</f>
        <v>-34652.989999999983</v>
      </c>
      <c r="E1624" s="4">
        <f>IF(ISERROR(VLOOKUP($A1624,'28.02.2022'!$A:$I,9,0)=TRUE),0,VLOOKUP($A1624,'28.02.2022'!$A:$I,9,0))</f>
        <v>-40542.839999999997</v>
      </c>
      <c r="F1624" s="4">
        <f>IF(ISERROR(VLOOKUP($A1624,'31.03.2022'!$A:$I,9,0)=TRUE),0,VLOOKUP($A1624,'31.03.2022'!$A:$I,9,0))</f>
        <v>-36244.359999999986</v>
      </c>
      <c r="G1624" s="4">
        <f>IF(ISERROR(VLOOKUP($A1624,'30.04.2022'!$A:$I,9,0)=TRUE),0,VLOOKUP($A1624,'30.04.2022'!$A:$I,9,0))</f>
        <v>-41716.080000000075</v>
      </c>
      <c r="H1624" s="4">
        <f>IF(ISERROR(VLOOKUP($A1624,'31.05.2022'!$A:$I,9,0)=TRUE),0,VLOOKUP($A1624,'31.05.2022'!$A:$I,9,0))</f>
        <v>-51982.59999999986</v>
      </c>
      <c r="I1624" s="4">
        <f>IF(ISERROR(VLOOKUP($A1624,'30.06.2022'!$A:$I,9,0)=TRUE),0,VLOOKUP($A1624,'30.06.2022'!$A:$I,9,0))</f>
        <v>-60297.890000000014</v>
      </c>
      <c r="J1624" s="36">
        <f>IF(ISERROR(VLOOKUP($A1624,'31.07.2022'!$A:$I,9,0)=TRUE),0,VLOOKUP($A1624,'31.07.2022'!$A:$I,9,0))</f>
        <v>-60297.890000000014</v>
      </c>
      <c r="K1624" s="36">
        <f>IF(ISERROR(VLOOKUP($A1624,'31.08.2022'!$A:$I,9,0)=TRUE),0,VLOOKUP($A1624,'31.08.2022'!$A:$I,9,0))</f>
        <v>-60297.890000000014</v>
      </c>
      <c r="L1624" s="36">
        <f>IF(ISERROR(VLOOKUP($A1624,'30.09.2022'!$A:$I,9,0)=TRUE),0,VLOOKUP($A1624,'30.09.2022'!$A:$I,9,0))</f>
        <v>-60297.890000000014</v>
      </c>
      <c r="M1624" s="36">
        <f>IF(ISERROR(VLOOKUP($A1624,'31.10.2022'!$A:$I,9,0)=TRUE),0,VLOOKUP($A1624,'31.10.2022'!$A:$I,9,0))</f>
        <v>-60297.890000000014</v>
      </c>
      <c r="N1624" s="36">
        <f>IF(ISERROR(VLOOKUP($A1624,'30.11.2022'!$A:$I,9,0)=TRUE),0,VLOOKUP($A1624,'30.11.2022'!$A:$I,9,0))</f>
        <v>-60297.890000000014</v>
      </c>
      <c r="O1624" s="36">
        <f>IF(ISERROR(VLOOKUP($A1624,'31.12.2022'!$A:$I,9,0)=TRUE),0,VLOOKUP($A1624,'31.12.2022'!$A:$I,9,0))</f>
        <v>-60297.890000000014</v>
      </c>
    </row>
    <row r="1625" spans="1:15" ht="15.6" x14ac:dyDescent="0.3">
      <c r="A1625" s="3" t="s">
        <v>1750</v>
      </c>
      <c r="B1625" s="3" t="s">
        <v>1751</v>
      </c>
      <c r="C1625" s="52">
        <f t="shared" si="25"/>
        <v>6</v>
      </c>
      <c r="D1625" s="4">
        <f>IF(ISERROR(VLOOKUP($A1625,'31.01.2022'!$A:$I,9,0)=TRUE),0,VLOOKUP($A1625,'31.01.2022'!$A:$I,9,0))</f>
        <v>-34652.989999999983</v>
      </c>
      <c r="E1625" s="4">
        <f>IF(ISERROR(VLOOKUP($A1625,'28.02.2022'!$A:$I,9,0)=TRUE),0,VLOOKUP($A1625,'28.02.2022'!$A:$I,9,0))</f>
        <v>-40542.839999999997</v>
      </c>
      <c r="F1625" s="4">
        <f>IF(ISERROR(VLOOKUP($A1625,'31.03.2022'!$A:$I,9,0)=TRUE),0,VLOOKUP($A1625,'31.03.2022'!$A:$I,9,0))</f>
        <v>-36244.359999999986</v>
      </c>
      <c r="G1625" s="4">
        <f>IF(ISERROR(VLOOKUP($A1625,'30.04.2022'!$A:$I,9,0)=TRUE),0,VLOOKUP($A1625,'30.04.2022'!$A:$I,9,0))</f>
        <v>-41716.080000000075</v>
      </c>
      <c r="H1625" s="4">
        <f>IF(ISERROR(VLOOKUP($A1625,'31.05.2022'!$A:$I,9,0)=TRUE),0,VLOOKUP($A1625,'31.05.2022'!$A:$I,9,0))</f>
        <v>-51982.59999999986</v>
      </c>
      <c r="I1625" s="4">
        <f>IF(ISERROR(VLOOKUP($A1625,'30.06.2022'!$A:$I,9,0)=TRUE),0,VLOOKUP($A1625,'30.06.2022'!$A:$I,9,0))</f>
        <v>-60297.890000000014</v>
      </c>
      <c r="J1625" s="36">
        <f>IF(ISERROR(VLOOKUP($A1625,'31.07.2022'!$A:$I,9,0)=TRUE),0,VLOOKUP($A1625,'31.07.2022'!$A:$I,9,0))</f>
        <v>-60297.890000000014</v>
      </c>
      <c r="K1625" s="36">
        <f>IF(ISERROR(VLOOKUP($A1625,'31.08.2022'!$A:$I,9,0)=TRUE),0,VLOOKUP($A1625,'31.08.2022'!$A:$I,9,0))</f>
        <v>-60297.890000000014</v>
      </c>
      <c r="L1625" s="36">
        <f>IF(ISERROR(VLOOKUP($A1625,'30.09.2022'!$A:$I,9,0)=TRUE),0,VLOOKUP($A1625,'30.09.2022'!$A:$I,9,0))</f>
        <v>-60297.890000000014</v>
      </c>
      <c r="M1625" s="36">
        <f>IF(ISERROR(VLOOKUP($A1625,'31.10.2022'!$A:$I,9,0)=TRUE),0,VLOOKUP($A1625,'31.10.2022'!$A:$I,9,0))</f>
        <v>-60297.890000000014</v>
      </c>
      <c r="N1625" s="36">
        <f>IF(ISERROR(VLOOKUP($A1625,'30.11.2022'!$A:$I,9,0)=TRUE),0,VLOOKUP($A1625,'30.11.2022'!$A:$I,9,0))</f>
        <v>-60297.890000000014</v>
      </c>
      <c r="O1625" s="36">
        <f>IF(ISERROR(VLOOKUP($A1625,'31.12.2022'!$A:$I,9,0)=TRUE),0,VLOOKUP($A1625,'31.12.2022'!$A:$I,9,0))</f>
        <v>-60297.890000000014</v>
      </c>
    </row>
    <row r="1626" spans="1:15" x14ac:dyDescent="0.3">
      <c r="A1626" s="1" t="s">
        <v>1752</v>
      </c>
      <c r="B1626" s="1"/>
      <c r="C1626" s="53">
        <f t="shared" si="25"/>
        <v>10</v>
      </c>
      <c r="D1626" s="2">
        <f>IF(ISERROR(VLOOKUP($A1626,'31.01.2022'!$A:$I,9,0)=TRUE),0,VLOOKUP($A1626,'31.01.2022'!$A:$I,9,0))</f>
        <v>0</v>
      </c>
      <c r="E1626" s="2">
        <f>IF(ISERROR(VLOOKUP($A1626,'28.02.2022'!$A:$I,9,0)=TRUE),0,VLOOKUP($A1626,'28.02.2022'!$A:$I,9,0))</f>
        <v>32545.13</v>
      </c>
      <c r="F1626" s="2">
        <f>IF(ISERROR(VLOOKUP($A1626,'31.03.2022'!$A:$I,9,0)=TRUE),0,VLOOKUP($A1626,'31.03.2022'!$A:$I,9,0))</f>
        <v>62057.5</v>
      </c>
      <c r="G1626" s="2">
        <f>IF(ISERROR(VLOOKUP($A1626,'30.04.2022'!$A:$I,9,0)=TRUE),0,VLOOKUP($A1626,'30.04.2022'!$A:$I,9,0))</f>
        <v>0</v>
      </c>
      <c r="H1626" s="2">
        <f>IF(ISERROR(VLOOKUP($A1626,'31.05.2022'!$A:$I,9,0)=TRUE),0,VLOOKUP($A1626,'31.05.2022'!$A:$I,9,0))</f>
        <v>0</v>
      </c>
      <c r="I1626" s="2">
        <f>IF(ISERROR(VLOOKUP($A1626,'30.06.2022'!$A:$I,9,0)=TRUE),0,VLOOKUP($A1626,'30.06.2022'!$A:$I,9,0))</f>
        <v>0</v>
      </c>
      <c r="J1626" s="39">
        <f>IF(ISERROR(VLOOKUP($A1626,'31.07.2022'!$A:$I,9,0)=TRUE),0,VLOOKUP($A1626,'31.07.2022'!$A:$I,9,0))</f>
        <v>0</v>
      </c>
      <c r="K1626" s="39">
        <f>IF(ISERROR(VLOOKUP($A1626,'31.08.2022'!$A:$I,9,0)=TRUE),0,VLOOKUP($A1626,'31.08.2022'!$A:$I,9,0))</f>
        <v>0</v>
      </c>
      <c r="L1626" s="39">
        <f>IF(ISERROR(VLOOKUP($A1626,'30.09.2022'!$A:$I,9,0)=TRUE),0,VLOOKUP($A1626,'30.09.2022'!$A:$I,9,0))</f>
        <v>0</v>
      </c>
      <c r="M1626" s="39">
        <f>IF(ISERROR(VLOOKUP($A1626,'31.10.2022'!$A:$I,9,0)=TRUE),0,VLOOKUP($A1626,'31.10.2022'!$A:$I,9,0))</f>
        <v>0</v>
      </c>
      <c r="N1626" s="39">
        <f>IF(ISERROR(VLOOKUP($A1626,'30.11.2022'!$A:$I,9,0)=TRUE),0,VLOOKUP($A1626,'30.11.2022'!$A:$I,9,0))</f>
        <v>0</v>
      </c>
      <c r="O1626" s="39">
        <f>IF(ISERROR(VLOOKUP($A1626,'31.12.2022'!$A:$I,9,0)=TRUE),0,VLOOKUP($A1626,'31.12.2022'!$A:$I,9,0))</f>
        <v>0</v>
      </c>
    </row>
    <row r="1627" spans="1:15" x14ac:dyDescent="0.3">
      <c r="A1627" s="1" t="s">
        <v>1753</v>
      </c>
      <c r="B1627" s="1"/>
      <c r="C1627" s="53">
        <f t="shared" si="25"/>
        <v>10</v>
      </c>
      <c r="D1627" s="2">
        <f>IF(ISERROR(VLOOKUP($A1627,'31.01.2022'!$A:$I,9,0)=TRUE),0,VLOOKUP($A1627,'31.01.2022'!$A:$I,9,0))</f>
        <v>-18463.499999999993</v>
      </c>
      <c r="E1627" s="2">
        <f>IF(ISERROR(VLOOKUP($A1627,'28.02.2022'!$A:$I,9,0)=TRUE),0,VLOOKUP($A1627,'28.02.2022'!$A:$I,9,0))</f>
        <v>-46751.38</v>
      </c>
      <c r="F1627" s="2">
        <f>IF(ISERROR(VLOOKUP($A1627,'31.03.2022'!$A:$I,9,0)=TRUE),0,VLOOKUP($A1627,'31.03.2022'!$A:$I,9,0))</f>
        <v>-74248.799999999988</v>
      </c>
      <c r="G1627" s="2">
        <f>IF(ISERROR(VLOOKUP($A1627,'30.04.2022'!$A:$I,9,0)=TRUE),0,VLOOKUP($A1627,'30.04.2022'!$A:$I,9,0))</f>
        <v>-33777.959999999992</v>
      </c>
      <c r="H1627" s="2">
        <f>IF(ISERROR(VLOOKUP($A1627,'31.05.2022'!$A:$I,9,0)=TRUE),0,VLOOKUP($A1627,'31.05.2022'!$A:$I,9,0))</f>
        <v>-45436.299999999988</v>
      </c>
      <c r="I1627" s="2">
        <f>IF(ISERROR(VLOOKUP($A1627,'30.06.2022'!$A:$I,9,0)=TRUE),0,VLOOKUP($A1627,'30.06.2022'!$A:$I,9,0))</f>
        <v>-49746.049999999988</v>
      </c>
      <c r="J1627" s="39">
        <f>IF(ISERROR(VLOOKUP($A1627,'31.07.2022'!$A:$I,9,0)=TRUE),0,VLOOKUP($A1627,'31.07.2022'!$A:$I,9,0))</f>
        <v>-49746.049999999988</v>
      </c>
      <c r="K1627" s="39">
        <f>IF(ISERROR(VLOOKUP($A1627,'31.08.2022'!$A:$I,9,0)=TRUE),0,VLOOKUP($A1627,'31.08.2022'!$A:$I,9,0))</f>
        <v>-49746.049999999988</v>
      </c>
      <c r="L1627" s="39">
        <f>IF(ISERROR(VLOOKUP($A1627,'30.09.2022'!$A:$I,9,0)=TRUE),0,VLOOKUP($A1627,'30.09.2022'!$A:$I,9,0))</f>
        <v>-49746.049999999988</v>
      </c>
      <c r="M1627" s="39">
        <f>IF(ISERROR(VLOOKUP($A1627,'31.10.2022'!$A:$I,9,0)=TRUE),0,VLOOKUP($A1627,'31.10.2022'!$A:$I,9,0))</f>
        <v>-49746.049999999988</v>
      </c>
      <c r="N1627" s="39">
        <f>IF(ISERROR(VLOOKUP($A1627,'30.11.2022'!$A:$I,9,0)=TRUE),0,VLOOKUP($A1627,'30.11.2022'!$A:$I,9,0))</f>
        <v>-49746.049999999988</v>
      </c>
      <c r="O1627" s="39">
        <f>IF(ISERROR(VLOOKUP($A1627,'31.12.2022'!$A:$I,9,0)=TRUE),0,VLOOKUP($A1627,'31.12.2022'!$A:$I,9,0))</f>
        <v>-49746.049999999988</v>
      </c>
    </row>
    <row r="1628" spans="1:15" x14ac:dyDescent="0.3">
      <c r="A1628" s="1" t="s">
        <v>1754</v>
      </c>
      <c r="B1628" s="1"/>
      <c r="C1628" s="53">
        <f t="shared" si="25"/>
        <v>10</v>
      </c>
      <c r="D1628" s="2">
        <f>IF(ISERROR(VLOOKUP($A1628,'31.01.2022'!$A:$I,9,0)=TRUE),0,VLOOKUP($A1628,'31.01.2022'!$A:$I,9,0))</f>
        <v>-2107.8599999999997</v>
      </c>
      <c r="E1628" s="2">
        <f>IF(ISERROR(VLOOKUP($A1628,'28.02.2022'!$A:$I,9,0)=TRUE),0,VLOOKUP($A1628,'28.02.2022'!$A:$I,9,0))</f>
        <v>-11030.470000000001</v>
      </c>
      <c r="F1628" s="2">
        <f>IF(ISERROR(VLOOKUP($A1628,'31.03.2022'!$A:$I,9,0)=TRUE),0,VLOOKUP($A1628,'31.03.2022'!$A:$I,9,0))</f>
        <v>-7522.4500000000007</v>
      </c>
      <c r="G1628" s="2">
        <f>IF(ISERROR(VLOOKUP($A1628,'30.04.2022'!$A:$I,9,0)=TRUE),0,VLOOKUP($A1628,'30.04.2022'!$A:$I,9,0))</f>
        <v>-7938.119999999999</v>
      </c>
      <c r="H1628" s="2">
        <f>IF(ISERROR(VLOOKUP($A1628,'31.05.2022'!$A:$I,9,0)=TRUE),0,VLOOKUP($A1628,'31.05.2022'!$A:$I,9,0))</f>
        <v>-6546.3100000000049</v>
      </c>
      <c r="I1628" s="2">
        <f>IF(ISERROR(VLOOKUP($A1628,'30.06.2022'!$A:$I,9,0)=TRUE),0,VLOOKUP($A1628,'30.06.2022'!$A:$I,9,0))</f>
        <v>-10551.849999999999</v>
      </c>
      <c r="J1628" s="39">
        <f>IF(ISERROR(VLOOKUP($A1628,'31.07.2022'!$A:$I,9,0)=TRUE),0,VLOOKUP($A1628,'31.07.2022'!$A:$I,9,0))</f>
        <v>-10551.849999999999</v>
      </c>
      <c r="K1628" s="39">
        <f>IF(ISERROR(VLOOKUP($A1628,'31.08.2022'!$A:$I,9,0)=TRUE),0,VLOOKUP($A1628,'31.08.2022'!$A:$I,9,0))</f>
        <v>-10551.849999999999</v>
      </c>
      <c r="L1628" s="39">
        <f>IF(ISERROR(VLOOKUP($A1628,'30.09.2022'!$A:$I,9,0)=TRUE),0,VLOOKUP($A1628,'30.09.2022'!$A:$I,9,0))</f>
        <v>-10551.849999999999</v>
      </c>
      <c r="M1628" s="39">
        <f>IF(ISERROR(VLOOKUP($A1628,'31.10.2022'!$A:$I,9,0)=TRUE),0,VLOOKUP($A1628,'31.10.2022'!$A:$I,9,0))</f>
        <v>-10551.849999999999</v>
      </c>
      <c r="N1628" s="39">
        <f>IF(ISERROR(VLOOKUP($A1628,'30.11.2022'!$A:$I,9,0)=TRUE),0,VLOOKUP($A1628,'30.11.2022'!$A:$I,9,0))</f>
        <v>-10551.849999999999</v>
      </c>
      <c r="O1628" s="39">
        <f>IF(ISERROR(VLOOKUP($A1628,'31.12.2022'!$A:$I,9,0)=TRUE),0,VLOOKUP($A1628,'31.12.2022'!$A:$I,9,0))</f>
        <v>-10551.849999999999</v>
      </c>
    </row>
    <row r="1629" spans="1:15" x14ac:dyDescent="0.3">
      <c r="A1629" s="1" t="s">
        <v>1755</v>
      </c>
      <c r="B1629" s="1"/>
      <c r="C1629" s="53">
        <f t="shared" si="25"/>
        <v>10</v>
      </c>
      <c r="D1629" s="2">
        <f>IF(ISERROR(VLOOKUP($A1629,'31.01.2022'!$A:$I,9,0)=TRUE),0,VLOOKUP($A1629,'31.01.2022'!$A:$I,9,0))</f>
        <v>-1836.73</v>
      </c>
      <c r="E1629" s="2">
        <f>IF(ISERROR(VLOOKUP($A1629,'28.02.2022'!$A:$I,9,0)=TRUE),0,VLOOKUP($A1629,'28.02.2022'!$A:$I,9,0))</f>
        <v>-3061.22</v>
      </c>
      <c r="F1629" s="2">
        <f>IF(ISERROR(VLOOKUP($A1629,'31.03.2022'!$A:$I,9,0)=TRUE),0,VLOOKUP($A1629,'31.03.2022'!$A:$I,9,0))</f>
        <v>-4285.71</v>
      </c>
      <c r="G1629" s="2">
        <f>IF(ISERROR(VLOOKUP($A1629,'30.04.2022'!$A:$I,9,0)=TRUE),0,VLOOKUP($A1629,'30.04.2022'!$A:$I,9,0))</f>
        <v>0</v>
      </c>
      <c r="H1629" s="2">
        <f>IF(ISERROR(VLOOKUP($A1629,'31.05.2022'!$A:$I,9,0)=TRUE),0,VLOOKUP($A1629,'31.05.2022'!$A:$I,9,0))</f>
        <v>0</v>
      </c>
      <c r="I1629" s="2">
        <f>IF(ISERROR(VLOOKUP($A1629,'30.06.2022'!$A:$I,9,0)=TRUE),0,VLOOKUP($A1629,'30.06.2022'!$A:$I,9,0))</f>
        <v>0</v>
      </c>
      <c r="J1629" s="39">
        <f>IF(ISERROR(VLOOKUP($A1629,'31.07.2022'!$A:$I,9,0)=TRUE),0,VLOOKUP($A1629,'31.07.2022'!$A:$I,9,0))</f>
        <v>0</v>
      </c>
      <c r="K1629" s="39">
        <f>IF(ISERROR(VLOOKUP($A1629,'31.08.2022'!$A:$I,9,0)=TRUE),0,VLOOKUP($A1629,'31.08.2022'!$A:$I,9,0))</f>
        <v>0</v>
      </c>
      <c r="L1629" s="39">
        <f>IF(ISERROR(VLOOKUP($A1629,'30.09.2022'!$A:$I,9,0)=TRUE),0,VLOOKUP($A1629,'30.09.2022'!$A:$I,9,0))</f>
        <v>0</v>
      </c>
      <c r="M1629" s="39">
        <f>IF(ISERROR(VLOOKUP($A1629,'31.10.2022'!$A:$I,9,0)=TRUE),0,VLOOKUP($A1629,'31.10.2022'!$A:$I,9,0))</f>
        <v>0</v>
      </c>
      <c r="N1629" s="39">
        <f>IF(ISERROR(VLOOKUP($A1629,'30.11.2022'!$A:$I,9,0)=TRUE),0,VLOOKUP($A1629,'30.11.2022'!$A:$I,9,0))</f>
        <v>0</v>
      </c>
      <c r="O1629" s="39">
        <f>IF(ISERROR(VLOOKUP($A1629,'31.12.2022'!$A:$I,9,0)=TRUE),0,VLOOKUP($A1629,'31.12.2022'!$A:$I,9,0))</f>
        <v>0</v>
      </c>
    </row>
    <row r="1630" spans="1:15" x14ac:dyDescent="0.3">
      <c r="A1630" s="1" t="s">
        <v>1756</v>
      </c>
      <c r="B1630" s="1"/>
      <c r="C1630" s="53">
        <f t="shared" si="25"/>
        <v>10</v>
      </c>
      <c r="D1630" s="2">
        <f>IF(ISERROR(VLOOKUP($A1630,'31.01.2022'!$A:$I,9,0)=TRUE),0,VLOOKUP($A1630,'31.01.2022'!$A:$I,9,0))</f>
        <v>-12244.9</v>
      </c>
      <c r="E1630" s="2">
        <f>IF(ISERROR(VLOOKUP($A1630,'28.02.2022'!$A:$I,9,0)=TRUE),0,VLOOKUP($A1630,'28.02.2022'!$A:$I,9,0))</f>
        <v>-12244.9</v>
      </c>
      <c r="F1630" s="2">
        <f>IF(ISERROR(VLOOKUP($A1630,'31.03.2022'!$A:$I,9,0)=TRUE),0,VLOOKUP($A1630,'31.03.2022'!$A:$I,9,0))</f>
        <v>-12244.9</v>
      </c>
      <c r="G1630" s="2">
        <f>IF(ISERROR(VLOOKUP($A1630,'30.04.2022'!$A:$I,9,0)=TRUE),0,VLOOKUP($A1630,'30.04.2022'!$A:$I,9,0))</f>
        <v>0</v>
      </c>
      <c r="H1630" s="2">
        <f>IF(ISERROR(VLOOKUP($A1630,'31.05.2022'!$A:$I,9,0)=TRUE),0,VLOOKUP($A1630,'31.05.2022'!$A:$I,9,0))</f>
        <v>0</v>
      </c>
      <c r="I1630" s="2">
        <f>IF(ISERROR(VLOOKUP($A1630,'30.06.2022'!$A:$I,9,0)=TRUE),0,VLOOKUP($A1630,'30.06.2022'!$A:$I,9,0))</f>
        <v>0</v>
      </c>
      <c r="J1630" s="39">
        <f>IF(ISERROR(VLOOKUP($A1630,'31.07.2022'!$A:$I,9,0)=TRUE),0,VLOOKUP($A1630,'31.07.2022'!$A:$I,9,0))</f>
        <v>0</v>
      </c>
      <c r="K1630" s="39">
        <f>IF(ISERROR(VLOOKUP($A1630,'31.08.2022'!$A:$I,9,0)=TRUE),0,VLOOKUP($A1630,'31.08.2022'!$A:$I,9,0))</f>
        <v>0</v>
      </c>
      <c r="L1630" s="39">
        <f>IF(ISERROR(VLOOKUP($A1630,'30.09.2022'!$A:$I,9,0)=TRUE),0,VLOOKUP($A1630,'30.09.2022'!$A:$I,9,0))</f>
        <v>0</v>
      </c>
      <c r="M1630" s="39">
        <f>IF(ISERROR(VLOOKUP($A1630,'31.10.2022'!$A:$I,9,0)=TRUE),0,VLOOKUP($A1630,'31.10.2022'!$A:$I,9,0))</f>
        <v>0</v>
      </c>
      <c r="N1630" s="39">
        <f>IF(ISERROR(VLOOKUP($A1630,'30.11.2022'!$A:$I,9,0)=TRUE),0,VLOOKUP($A1630,'30.11.2022'!$A:$I,9,0))</f>
        <v>0</v>
      </c>
      <c r="O1630" s="39">
        <f>IF(ISERROR(VLOOKUP($A1630,'31.12.2022'!$A:$I,9,0)=TRUE),0,VLOOKUP($A1630,'31.12.2022'!$A:$I,9,0))</f>
        <v>0</v>
      </c>
    </row>
    <row r="1631" spans="1:15" x14ac:dyDescent="0.3">
      <c r="A1631" s="1" t="s">
        <v>1757</v>
      </c>
      <c r="B1631" s="1"/>
      <c r="C1631" s="53">
        <f t="shared" si="25"/>
        <v>10</v>
      </c>
      <c r="D1631" s="2">
        <f>IF(ISERROR(VLOOKUP($A1631,'31.01.2022'!$A:$I,9,0)=TRUE),0,VLOOKUP($A1631,'31.01.2022'!$A:$I,9,0))</f>
        <v>0</v>
      </c>
      <c r="E1631" s="2">
        <f>IF(ISERROR(VLOOKUP($A1631,'28.02.2022'!$A:$I,9,0)=TRUE),0,VLOOKUP($A1631,'28.02.2022'!$A:$I,9,0))</f>
        <v>0</v>
      </c>
      <c r="F1631" s="2">
        <f>IF(ISERROR(VLOOKUP($A1631,'31.03.2022'!$A:$I,9,0)=TRUE),0,VLOOKUP($A1631,'31.03.2022'!$A:$I,9,0))</f>
        <v>0</v>
      </c>
      <c r="G1631" s="2">
        <f>IF(ISERROR(VLOOKUP($A1631,'30.04.2022'!$A:$I,9,0)=TRUE),0,VLOOKUP($A1631,'30.04.2022'!$A:$I,9,0))</f>
        <v>0</v>
      </c>
      <c r="H1631" s="2">
        <f>IF(ISERROR(VLOOKUP($A1631,'31.05.2022'!$A:$I,9,0)=TRUE),0,VLOOKUP($A1631,'31.05.2022'!$A:$I,9,0))</f>
        <v>1.0000000009313226E-2</v>
      </c>
      <c r="I1631" s="2">
        <f>IF(ISERROR(VLOOKUP($A1631,'30.06.2022'!$A:$I,9,0)=TRUE),0,VLOOKUP($A1631,'30.06.2022'!$A:$I,9,0))</f>
        <v>1.0000000009313226E-2</v>
      </c>
      <c r="J1631" s="39">
        <f>IF(ISERROR(VLOOKUP($A1631,'31.07.2022'!$A:$I,9,0)=TRUE),0,VLOOKUP($A1631,'31.07.2022'!$A:$I,9,0))</f>
        <v>1.0000000009313226E-2</v>
      </c>
      <c r="K1631" s="39">
        <f>IF(ISERROR(VLOOKUP($A1631,'31.08.2022'!$A:$I,9,0)=TRUE),0,VLOOKUP($A1631,'31.08.2022'!$A:$I,9,0))</f>
        <v>1.0000000009313226E-2</v>
      </c>
      <c r="L1631" s="39">
        <f>IF(ISERROR(VLOOKUP($A1631,'30.09.2022'!$A:$I,9,0)=TRUE),0,VLOOKUP($A1631,'30.09.2022'!$A:$I,9,0))</f>
        <v>1.0000000009313226E-2</v>
      </c>
      <c r="M1631" s="39">
        <f>IF(ISERROR(VLOOKUP($A1631,'31.10.2022'!$A:$I,9,0)=TRUE),0,VLOOKUP($A1631,'31.10.2022'!$A:$I,9,0))</f>
        <v>1.0000000009313226E-2</v>
      </c>
      <c r="N1631" s="39">
        <f>IF(ISERROR(VLOOKUP($A1631,'30.11.2022'!$A:$I,9,0)=TRUE),0,VLOOKUP($A1631,'30.11.2022'!$A:$I,9,0))</f>
        <v>1.0000000009313226E-2</v>
      </c>
      <c r="O1631" s="39">
        <f>IF(ISERROR(VLOOKUP($A1631,'31.12.2022'!$A:$I,9,0)=TRUE),0,VLOOKUP($A1631,'31.12.2022'!$A:$I,9,0))</f>
        <v>1.0000000009313226E-2</v>
      </c>
    </row>
    <row r="1632" spans="1:15" ht="15.6" x14ac:dyDescent="0.3">
      <c r="A1632" s="3" t="s">
        <v>1758</v>
      </c>
      <c r="B1632" s="3" t="s">
        <v>1759</v>
      </c>
      <c r="C1632" s="52">
        <f t="shared" si="25"/>
        <v>3</v>
      </c>
      <c r="D1632" s="4">
        <f>IF(ISERROR(VLOOKUP($A1632,'31.01.2022'!$A:$I,9,0)=TRUE),0,VLOOKUP($A1632,'31.01.2022'!$A:$I,9,0))</f>
        <v>-230765.26</v>
      </c>
      <c r="E1632" s="4">
        <f>IF(ISERROR(VLOOKUP($A1632,'28.02.2022'!$A:$I,9,0)=TRUE),0,VLOOKUP($A1632,'28.02.2022'!$A:$I,9,0))</f>
        <v>-236602.98000000004</v>
      </c>
      <c r="F1632" s="4">
        <f>IF(ISERROR(VLOOKUP($A1632,'31.03.2022'!$A:$I,9,0)=TRUE),0,VLOOKUP($A1632,'31.03.2022'!$A:$I,9,0))</f>
        <v>-256881.36</v>
      </c>
      <c r="G1632" s="4">
        <f>IF(ISERROR(VLOOKUP($A1632,'30.04.2022'!$A:$I,9,0)=TRUE),0,VLOOKUP($A1632,'30.04.2022'!$A:$I,9,0))</f>
        <v>-454324.37</v>
      </c>
      <c r="H1632" s="4">
        <f>IF(ISERROR(VLOOKUP($A1632,'31.05.2022'!$A:$I,9,0)=TRUE),0,VLOOKUP($A1632,'31.05.2022'!$A:$I,9,0))</f>
        <v>-474063.35</v>
      </c>
      <c r="I1632" s="4">
        <f>IF(ISERROR(VLOOKUP($A1632,'30.06.2022'!$A:$I,9,0)=TRUE),0,VLOOKUP($A1632,'30.06.2022'!$A:$I,9,0))</f>
        <v>-699741.8899999999</v>
      </c>
      <c r="J1632" s="36">
        <f>IF(ISERROR(VLOOKUP($A1632,'31.07.2022'!$A:$I,9,0)=TRUE),0,VLOOKUP($A1632,'31.07.2022'!$A:$I,9,0))</f>
        <v>-699741.8899999999</v>
      </c>
      <c r="K1632" s="36">
        <f>IF(ISERROR(VLOOKUP($A1632,'31.08.2022'!$A:$I,9,0)=TRUE),0,VLOOKUP($A1632,'31.08.2022'!$A:$I,9,0))</f>
        <v>-699741.8899999999</v>
      </c>
      <c r="L1632" s="36">
        <f>IF(ISERROR(VLOOKUP($A1632,'30.09.2022'!$A:$I,9,0)=TRUE),0,VLOOKUP($A1632,'30.09.2022'!$A:$I,9,0))</f>
        <v>-699741.8899999999</v>
      </c>
      <c r="M1632" s="36">
        <f>IF(ISERROR(VLOOKUP($A1632,'31.10.2022'!$A:$I,9,0)=TRUE),0,VLOOKUP($A1632,'31.10.2022'!$A:$I,9,0))</f>
        <v>-699741.8899999999</v>
      </c>
      <c r="N1632" s="36">
        <f>IF(ISERROR(VLOOKUP($A1632,'30.11.2022'!$A:$I,9,0)=TRUE),0,VLOOKUP($A1632,'30.11.2022'!$A:$I,9,0))</f>
        <v>-699741.8899999999</v>
      </c>
      <c r="O1632" s="36">
        <f>IF(ISERROR(VLOOKUP($A1632,'31.12.2022'!$A:$I,9,0)=TRUE),0,VLOOKUP($A1632,'31.12.2022'!$A:$I,9,0))</f>
        <v>-699741.8899999999</v>
      </c>
    </row>
    <row r="1633" spans="1:15" ht="15.6" x14ac:dyDescent="0.3">
      <c r="A1633" s="3" t="s">
        <v>1760</v>
      </c>
      <c r="B1633" s="3" t="s">
        <v>1759</v>
      </c>
      <c r="C1633" s="52">
        <f t="shared" si="25"/>
        <v>6</v>
      </c>
      <c r="D1633" s="4">
        <f>IF(ISERROR(VLOOKUP($A1633,'31.01.2022'!$A:$I,9,0)=TRUE),0,VLOOKUP($A1633,'31.01.2022'!$A:$I,9,0))</f>
        <v>-230765.26</v>
      </c>
      <c r="E1633" s="4">
        <f>IF(ISERROR(VLOOKUP($A1633,'28.02.2022'!$A:$I,9,0)=TRUE),0,VLOOKUP($A1633,'28.02.2022'!$A:$I,9,0))</f>
        <v>-236602.98000000004</v>
      </c>
      <c r="F1633" s="4">
        <f>IF(ISERROR(VLOOKUP($A1633,'31.03.2022'!$A:$I,9,0)=TRUE),0,VLOOKUP($A1633,'31.03.2022'!$A:$I,9,0))</f>
        <v>-256881.36</v>
      </c>
      <c r="G1633" s="4">
        <f>IF(ISERROR(VLOOKUP($A1633,'30.04.2022'!$A:$I,9,0)=TRUE),0,VLOOKUP($A1633,'30.04.2022'!$A:$I,9,0))</f>
        <v>-454324.37</v>
      </c>
      <c r="H1633" s="4">
        <f>IF(ISERROR(VLOOKUP($A1633,'31.05.2022'!$A:$I,9,0)=TRUE),0,VLOOKUP($A1633,'31.05.2022'!$A:$I,9,0))</f>
        <v>-474063.35</v>
      </c>
      <c r="I1633" s="4">
        <f>IF(ISERROR(VLOOKUP($A1633,'30.06.2022'!$A:$I,9,0)=TRUE),0,VLOOKUP($A1633,'30.06.2022'!$A:$I,9,0))</f>
        <v>-699741.8899999999</v>
      </c>
      <c r="J1633" s="36">
        <f>IF(ISERROR(VLOOKUP($A1633,'31.07.2022'!$A:$I,9,0)=TRUE),0,VLOOKUP($A1633,'31.07.2022'!$A:$I,9,0))</f>
        <v>-699741.8899999999</v>
      </c>
      <c r="K1633" s="36">
        <f>IF(ISERROR(VLOOKUP($A1633,'31.08.2022'!$A:$I,9,0)=TRUE),0,VLOOKUP($A1633,'31.08.2022'!$A:$I,9,0))</f>
        <v>-699741.8899999999</v>
      </c>
      <c r="L1633" s="36">
        <f>IF(ISERROR(VLOOKUP($A1633,'30.09.2022'!$A:$I,9,0)=TRUE),0,VLOOKUP($A1633,'30.09.2022'!$A:$I,9,0))</f>
        <v>-699741.8899999999</v>
      </c>
      <c r="M1633" s="36">
        <f>IF(ISERROR(VLOOKUP($A1633,'31.10.2022'!$A:$I,9,0)=TRUE),0,VLOOKUP($A1633,'31.10.2022'!$A:$I,9,0))</f>
        <v>-699741.8899999999</v>
      </c>
      <c r="N1633" s="36">
        <f>IF(ISERROR(VLOOKUP($A1633,'30.11.2022'!$A:$I,9,0)=TRUE),0,VLOOKUP($A1633,'30.11.2022'!$A:$I,9,0))</f>
        <v>-699741.8899999999</v>
      </c>
      <c r="O1633" s="36">
        <f>IF(ISERROR(VLOOKUP($A1633,'31.12.2022'!$A:$I,9,0)=TRUE),0,VLOOKUP($A1633,'31.12.2022'!$A:$I,9,0))</f>
        <v>-699741.8899999999</v>
      </c>
    </row>
    <row r="1634" spans="1:15" x14ac:dyDescent="0.3">
      <c r="A1634" s="1" t="s">
        <v>1761</v>
      </c>
      <c r="B1634" s="1"/>
      <c r="C1634" s="53">
        <f t="shared" si="25"/>
        <v>10</v>
      </c>
      <c r="D1634" s="2">
        <f>IF(ISERROR(VLOOKUP($A1634,'31.01.2022'!$A:$I,9,0)=TRUE),0,VLOOKUP($A1634,'31.01.2022'!$A:$I,9,0))</f>
        <v>-230765.26</v>
      </c>
      <c r="E1634" s="2">
        <f>IF(ISERROR(VLOOKUP($A1634,'28.02.2022'!$A:$I,9,0)=TRUE),0,VLOOKUP($A1634,'28.02.2022'!$A:$I,9,0))</f>
        <v>-236602.98000000004</v>
      </c>
      <c r="F1634" s="2">
        <f>IF(ISERROR(VLOOKUP($A1634,'31.03.2022'!$A:$I,9,0)=TRUE),0,VLOOKUP($A1634,'31.03.2022'!$A:$I,9,0))</f>
        <v>-256881.36</v>
      </c>
      <c r="G1634" s="2">
        <f>IF(ISERROR(VLOOKUP($A1634,'30.04.2022'!$A:$I,9,0)=TRUE),0,VLOOKUP($A1634,'30.04.2022'!$A:$I,9,0))</f>
        <v>-454324.37</v>
      </c>
      <c r="H1634" s="2">
        <f>IF(ISERROR(VLOOKUP($A1634,'31.05.2022'!$A:$I,9,0)=TRUE),0,VLOOKUP($A1634,'31.05.2022'!$A:$I,9,0))</f>
        <v>-474063.35</v>
      </c>
      <c r="I1634" s="2">
        <f>IF(ISERROR(VLOOKUP($A1634,'30.06.2022'!$A:$I,9,0)=TRUE),0,VLOOKUP($A1634,'30.06.2022'!$A:$I,9,0))</f>
        <v>-699741.8899999999</v>
      </c>
      <c r="J1634" s="39">
        <f>IF(ISERROR(VLOOKUP($A1634,'31.07.2022'!$A:$I,9,0)=TRUE),0,VLOOKUP($A1634,'31.07.2022'!$A:$I,9,0))</f>
        <v>-699741.8899999999</v>
      </c>
      <c r="K1634" s="39">
        <f>IF(ISERROR(VLOOKUP($A1634,'31.08.2022'!$A:$I,9,0)=TRUE),0,VLOOKUP($A1634,'31.08.2022'!$A:$I,9,0))</f>
        <v>-699741.8899999999</v>
      </c>
      <c r="L1634" s="39">
        <f>IF(ISERROR(VLOOKUP($A1634,'30.09.2022'!$A:$I,9,0)=TRUE),0,VLOOKUP($A1634,'30.09.2022'!$A:$I,9,0))</f>
        <v>-699741.8899999999</v>
      </c>
      <c r="M1634" s="39">
        <f>IF(ISERROR(VLOOKUP($A1634,'31.10.2022'!$A:$I,9,0)=TRUE),0,VLOOKUP($A1634,'31.10.2022'!$A:$I,9,0))</f>
        <v>-699741.8899999999</v>
      </c>
      <c r="N1634" s="39">
        <f>IF(ISERROR(VLOOKUP($A1634,'30.11.2022'!$A:$I,9,0)=TRUE),0,VLOOKUP($A1634,'30.11.2022'!$A:$I,9,0))</f>
        <v>-699741.8899999999</v>
      </c>
      <c r="O1634" s="39">
        <f>IF(ISERROR(VLOOKUP($A1634,'31.12.2022'!$A:$I,9,0)=TRUE),0,VLOOKUP($A1634,'31.12.2022'!$A:$I,9,0))</f>
        <v>-699741.8899999999</v>
      </c>
    </row>
    <row r="1635" spans="1:15" ht="31.2" x14ac:dyDescent="0.3">
      <c r="A1635" s="3" t="s">
        <v>1762</v>
      </c>
      <c r="B1635" s="3" t="s">
        <v>1763</v>
      </c>
      <c r="C1635" s="52">
        <f t="shared" si="25"/>
        <v>3</v>
      </c>
      <c r="D1635" s="4">
        <f>IF(ISERROR(VLOOKUP($A1635,'31.01.2022'!$A:$I,9,0)=TRUE),0,VLOOKUP($A1635,'31.01.2022'!$A:$I,9,0))</f>
        <v>0</v>
      </c>
      <c r="E1635" s="4">
        <f>IF(ISERROR(VLOOKUP($A1635,'28.02.2022'!$A:$I,9,0)=TRUE),0,VLOOKUP($A1635,'28.02.2022'!$A:$I,9,0))</f>
        <v>0</v>
      </c>
      <c r="F1635" s="4">
        <f>IF(ISERROR(VLOOKUP($A1635,'31.03.2022'!$A:$I,9,0)=TRUE),0,VLOOKUP($A1635,'31.03.2022'!$A:$I,9,0))</f>
        <v>0</v>
      </c>
      <c r="G1635" s="4">
        <f>IF(ISERROR(VLOOKUP($A1635,'30.04.2022'!$A:$I,9,0)=TRUE),0,VLOOKUP($A1635,'30.04.2022'!$A:$I,9,0))</f>
        <v>0</v>
      </c>
      <c r="H1635" s="4">
        <f>IF(ISERROR(VLOOKUP($A1635,'31.05.2022'!$A:$I,9,0)=TRUE),0,VLOOKUP($A1635,'31.05.2022'!$A:$I,9,0))</f>
        <v>-304678.80000000005</v>
      </c>
      <c r="I1635" s="4">
        <f>IF(ISERROR(VLOOKUP($A1635,'30.06.2022'!$A:$I,9,0)=TRUE),0,VLOOKUP($A1635,'30.06.2022'!$A:$I,9,0))</f>
        <v>-304678.80000000005</v>
      </c>
      <c r="J1635" s="36">
        <f>IF(ISERROR(VLOOKUP($A1635,'31.07.2022'!$A:$I,9,0)=TRUE),0,VLOOKUP($A1635,'31.07.2022'!$A:$I,9,0))</f>
        <v>-304678.80000000005</v>
      </c>
      <c r="K1635" s="36">
        <f>IF(ISERROR(VLOOKUP($A1635,'31.08.2022'!$A:$I,9,0)=TRUE),0,VLOOKUP($A1635,'31.08.2022'!$A:$I,9,0))</f>
        <v>-304678.80000000005</v>
      </c>
      <c r="L1635" s="36">
        <f>IF(ISERROR(VLOOKUP($A1635,'30.09.2022'!$A:$I,9,0)=TRUE),0,VLOOKUP($A1635,'30.09.2022'!$A:$I,9,0))</f>
        <v>-304678.80000000005</v>
      </c>
      <c r="M1635" s="36">
        <f>IF(ISERROR(VLOOKUP($A1635,'31.10.2022'!$A:$I,9,0)=TRUE),0,VLOOKUP($A1635,'31.10.2022'!$A:$I,9,0))</f>
        <v>-304678.80000000005</v>
      </c>
      <c r="N1635" s="36">
        <f>IF(ISERROR(VLOOKUP($A1635,'30.11.2022'!$A:$I,9,0)=TRUE),0,VLOOKUP($A1635,'30.11.2022'!$A:$I,9,0))</f>
        <v>-304678.80000000005</v>
      </c>
      <c r="O1635" s="36">
        <f>IF(ISERROR(VLOOKUP($A1635,'31.12.2022'!$A:$I,9,0)=TRUE),0,VLOOKUP($A1635,'31.12.2022'!$A:$I,9,0))</f>
        <v>-304678.80000000005</v>
      </c>
    </row>
    <row r="1636" spans="1:15" ht="15.6" x14ac:dyDescent="0.3">
      <c r="A1636" s="3" t="s">
        <v>1764</v>
      </c>
      <c r="B1636" s="3" t="s">
        <v>1765</v>
      </c>
      <c r="C1636" s="52">
        <f t="shared" si="25"/>
        <v>6</v>
      </c>
      <c r="D1636" s="4">
        <f>IF(ISERROR(VLOOKUP($A1636,'31.01.2022'!$A:$I,9,0)=TRUE),0,VLOOKUP($A1636,'31.01.2022'!$A:$I,9,0))</f>
        <v>0</v>
      </c>
      <c r="E1636" s="4">
        <f>IF(ISERROR(VLOOKUP($A1636,'28.02.2022'!$A:$I,9,0)=TRUE),0,VLOOKUP($A1636,'28.02.2022'!$A:$I,9,0))</f>
        <v>0</v>
      </c>
      <c r="F1636" s="4">
        <f>IF(ISERROR(VLOOKUP($A1636,'31.03.2022'!$A:$I,9,0)=TRUE),0,VLOOKUP($A1636,'31.03.2022'!$A:$I,9,0))</f>
        <v>0</v>
      </c>
      <c r="G1636" s="4">
        <f>IF(ISERROR(VLOOKUP($A1636,'30.04.2022'!$A:$I,9,0)=TRUE),0,VLOOKUP($A1636,'30.04.2022'!$A:$I,9,0))</f>
        <v>0</v>
      </c>
      <c r="H1636" s="4">
        <f>IF(ISERROR(VLOOKUP($A1636,'31.05.2022'!$A:$I,9,0)=TRUE),0,VLOOKUP($A1636,'31.05.2022'!$A:$I,9,0))</f>
        <v>-304678.80000000005</v>
      </c>
      <c r="I1636" s="4">
        <f>IF(ISERROR(VLOOKUP($A1636,'30.06.2022'!$A:$I,9,0)=TRUE),0,VLOOKUP($A1636,'30.06.2022'!$A:$I,9,0))</f>
        <v>-304678.80000000005</v>
      </c>
      <c r="J1636" s="36">
        <f>IF(ISERROR(VLOOKUP($A1636,'31.07.2022'!$A:$I,9,0)=TRUE),0,VLOOKUP($A1636,'31.07.2022'!$A:$I,9,0))</f>
        <v>-304678.80000000005</v>
      </c>
      <c r="K1636" s="36">
        <f>IF(ISERROR(VLOOKUP($A1636,'31.08.2022'!$A:$I,9,0)=TRUE),0,VLOOKUP($A1636,'31.08.2022'!$A:$I,9,0))</f>
        <v>-304678.80000000005</v>
      </c>
      <c r="L1636" s="36">
        <f>IF(ISERROR(VLOOKUP($A1636,'30.09.2022'!$A:$I,9,0)=TRUE),0,VLOOKUP($A1636,'30.09.2022'!$A:$I,9,0))</f>
        <v>-304678.80000000005</v>
      </c>
      <c r="M1636" s="36">
        <f>IF(ISERROR(VLOOKUP($A1636,'31.10.2022'!$A:$I,9,0)=TRUE),0,VLOOKUP($A1636,'31.10.2022'!$A:$I,9,0))</f>
        <v>-304678.80000000005</v>
      </c>
      <c r="N1636" s="36">
        <f>IF(ISERROR(VLOOKUP($A1636,'30.11.2022'!$A:$I,9,0)=TRUE),0,VLOOKUP($A1636,'30.11.2022'!$A:$I,9,0))</f>
        <v>-304678.80000000005</v>
      </c>
      <c r="O1636" s="36">
        <f>IF(ISERROR(VLOOKUP($A1636,'31.12.2022'!$A:$I,9,0)=TRUE),0,VLOOKUP($A1636,'31.12.2022'!$A:$I,9,0))</f>
        <v>-304678.80000000005</v>
      </c>
    </row>
    <row r="1637" spans="1:15" x14ac:dyDescent="0.3">
      <c r="A1637" s="1" t="s">
        <v>1766</v>
      </c>
      <c r="B1637" s="1"/>
      <c r="C1637" s="53">
        <f t="shared" si="25"/>
        <v>10</v>
      </c>
      <c r="D1637" s="2">
        <f>IF(ISERROR(VLOOKUP($A1637,'31.01.2022'!$A:$I,9,0)=TRUE),0,VLOOKUP($A1637,'31.01.2022'!$A:$I,9,0))</f>
        <v>0</v>
      </c>
      <c r="E1637" s="2">
        <f>IF(ISERROR(VLOOKUP($A1637,'28.02.2022'!$A:$I,9,0)=TRUE),0,VLOOKUP($A1637,'28.02.2022'!$A:$I,9,0))</f>
        <v>0</v>
      </c>
      <c r="F1637" s="2">
        <f>IF(ISERROR(VLOOKUP($A1637,'31.03.2022'!$A:$I,9,0)=TRUE),0,VLOOKUP($A1637,'31.03.2022'!$A:$I,9,0))</f>
        <v>0</v>
      </c>
      <c r="G1637" s="2">
        <f>IF(ISERROR(VLOOKUP($A1637,'30.04.2022'!$A:$I,9,0)=TRUE),0,VLOOKUP($A1637,'30.04.2022'!$A:$I,9,0))</f>
        <v>0</v>
      </c>
      <c r="H1637" s="2">
        <f>IF(ISERROR(VLOOKUP($A1637,'31.05.2022'!$A:$I,9,0)=TRUE),0,VLOOKUP($A1637,'31.05.2022'!$A:$I,9,0))</f>
        <v>-235194.48</v>
      </c>
      <c r="I1637" s="2">
        <f>IF(ISERROR(VLOOKUP($A1637,'30.06.2022'!$A:$I,9,0)=TRUE),0,VLOOKUP($A1637,'30.06.2022'!$A:$I,9,0))</f>
        <v>-235194.48</v>
      </c>
      <c r="J1637" s="39">
        <f>IF(ISERROR(VLOOKUP($A1637,'31.07.2022'!$A:$I,9,0)=TRUE),0,VLOOKUP($A1637,'31.07.2022'!$A:$I,9,0))</f>
        <v>-235194.48</v>
      </c>
      <c r="K1637" s="39">
        <f>IF(ISERROR(VLOOKUP($A1637,'31.08.2022'!$A:$I,9,0)=TRUE),0,VLOOKUP($A1637,'31.08.2022'!$A:$I,9,0))</f>
        <v>-235194.48</v>
      </c>
      <c r="L1637" s="39">
        <f>IF(ISERROR(VLOOKUP($A1637,'30.09.2022'!$A:$I,9,0)=TRUE),0,VLOOKUP($A1637,'30.09.2022'!$A:$I,9,0))</f>
        <v>-235194.48</v>
      </c>
      <c r="M1637" s="39">
        <f>IF(ISERROR(VLOOKUP($A1637,'31.10.2022'!$A:$I,9,0)=TRUE),0,VLOOKUP($A1637,'31.10.2022'!$A:$I,9,0))</f>
        <v>-235194.48</v>
      </c>
      <c r="N1637" s="39">
        <f>IF(ISERROR(VLOOKUP($A1637,'30.11.2022'!$A:$I,9,0)=TRUE),0,VLOOKUP($A1637,'30.11.2022'!$A:$I,9,0))</f>
        <v>-235194.48</v>
      </c>
      <c r="O1637" s="39">
        <f>IF(ISERROR(VLOOKUP($A1637,'31.12.2022'!$A:$I,9,0)=TRUE),0,VLOOKUP($A1637,'31.12.2022'!$A:$I,9,0))</f>
        <v>-235194.48</v>
      </c>
    </row>
    <row r="1638" spans="1:15" x14ac:dyDescent="0.3">
      <c r="A1638" s="1" t="s">
        <v>1767</v>
      </c>
      <c r="B1638" s="1"/>
      <c r="C1638" s="53">
        <f t="shared" si="25"/>
        <v>10</v>
      </c>
      <c r="D1638" s="2">
        <f>IF(ISERROR(VLOOKUP($A1638,'31.01.2022'!$A:$I,9,0)=TRUE),0,VLOOKUP($A1638,'31.01.2022'!$A:$I,9,0))</f>
        <v>0</v>
      </c>
      <c r="E1638" s="2">
        <f>IF(ISERROR(VLOOKUP($A1638,'28.02.2022'!$A:$I,9,0)=TRUE),0,VLOOKUP($A1638,'28.02.2022'!$A:$I,9,0))</f>
        <v>0</v>
      </c>
      <c r="F1638" s="2">
        <f>IF(ISERROR(VLOOKUP($A1638,'31.03.2022'!$A:$I,9,0)=TRUE),0,VLOOKUP($A1638,'31.03.2022'!$A:$I,9,0))</f>
        <v>0</v>
      </c>
      <c r="G1638" s="2">
        <f>IF(ISERROR(VLOOKUP($A1638,'30.04.2022'!$A:$I,9,0)=TRUE),0,VLOOKUP($A1638,'30.04.2022'!$A:$I,9,0))</f>
        <v>0</v>
      </c>
      <c r="H1638" s="2">
        <f>IF(ISERROR(VLOOKUP($A1638,'31.05.2022'!$A:$I,9,0)=TRUE),0,VLOOKUP($A1638,'31.05.2022'!$A:$I,9,0))</f>
        <v>-69484.320000000007</v>
      </c>
      <c r="I1638" s="2">
        <f>IF(ISERROR(VLOOKUP($A1638,'30.06.2022'!$A:$I,9,0)=TRUE),0,VLOOKUP($A1638,'30.06.2022'!$A:$I,9,0))</f>
        <v>-69484.320000000007</v>
      </c>
      <c r="J1638" s="39">
        <f>IF(ISERROR(VLOOKUP($A1638,'31.07.2022'!$A:$I,9,0)=TRUE),0,VLOOKUP($A1638,'31.07.2022'!$A:$I,9,0))</f>
        <v>-69484.320000000007</v>
      </c>
      <c r="K1638" s="39">
        <f>IF(ISERROR(VLOOKUP($A1638,'31.08.2022'!$A:$I,9,0)=TRUE),0,VLOOKUP($A1638,'31.08.2022'!$A:$I,9,0))</f>
        <v>-69484.320000000007</v>
      </c>
      <c r="L1638" s="39">
        <f>IF(ISERROR(VLOOKUP($A1638,'30.09.2022'!$A:$I,9,0)=TRUE),0,VLOOKUP($A1638,'30.09.2022'!$A:$I,9,0))</f>
        <v>-69484.320000000007</v>
      </c>
      <c r="M1638" s="39">
        <f>IF(ISERROR(VLOOKUP($A1638,'31.10.2022'!$A:$I,9,0)=TRUE),0,VLOOKUP($A1638,'31.10.2022'!$A:$I,9,0))</f>
        <v>-69484.320000000007</v>
      </c>
      <c r="N1638" s="39">
        <f>IF(ISERROR(VLOOKUP($A1638,'30.11.2022'!$A:$I,9,0)=TRUE),0,VLOOKUP($A1638,'30.11.2022'!$A:$I,9,0))</f>
        <v>-69484.320000000007</v>
      </c>
      <c r="O1638" s="39">
        <f>IF(ISERROR(VLOOKUP($A1638,'31.12.2022'!$A:$I,9,0)=TRUE),0,VLOOKUP($A1638,'31.12.2022'!$A:$I,9,0))</f>
        <v>-69484.320000000007</v>
      </c>
    </row>
    <row r="1639" spans="1:15" ht="15.6" x14ac:dyDescent="0.3">
      <c r="A1639" s="3" t="s">
        <v>1768</v>
      </c>
      <c r="B1639" s="3" t="s">
        <v>1769</v>
      </c>
      <c r="C1639" s="52">
        <f t="shared" si="25"/>
        <v>2</v>
      </c>
      <c r="D1639" s="4">
        <f>IF(ISERROR(VLOOKUP($A1639,'31.01.2022'!$A:$I,9,0)=TRUE),0,VLOOKUP($A1639,'31.01.2022'!$A:$I,9,0))</f>
        <v>-275124.01</v>
      </c>
      <c r="E1639" s="4">
        <f>IF(ISERROR(VLOOKUP($A1639,'28.02.2022'!$A:$I,9,0)=TRUE),0,VLOOKUP($A1639,'28.02.2022'!$A:$I,9,0))</f>
        <v>-275124.01</v>
      </c>
      <c r="F1639" s="4">
        <f>IF(ISERROR(VLOOKUP($A1639,'31.03.2022'!$A:$I,9,0)=TRUE),0,VLOOKUP($A1639,'31.03.2022'!$A:$I,9,0))</f>
        <v>-994545.64</v>
      </c>
      <c r="G1639" s="4">
        <f>IF(ISERROR(VLOOKUP($A1639,'30.04.2022'!$A:$I,9,0)=TRUE),0,VLOOKUP($A1639,'30.04.2022'!$A:$I,9,0))</f>
        <v>-275124.01</v>
      </c>
      <c r="H1639" s="4">
        <f>IF(ISERROR(VLOOKUP($A1639,'31.05.2022'!$A:$I,9,0)=TRUE),0,VLOOKUP($A1639,'31.05.2022'!$A:$I,9,0))</f>
        <v>0</v>
      </c>
      <c r="I1639" s="4">
        <f>IF(ISERROR(VLOOKUP($A1639,'30.06.2022'!$A:$I,9,0)=TRUE),0,VLOOKUP($A1639,'30.06.2022'!$A:$I,9,0))</f>
        <v>0</v>
      </c>
      <c r="J1639" s="36">
        <f>IF(ISERROR(VLOOKUP($A1639,'31.07.2022'!$A:$I,9,0)=TRUE),0,VLOOKUP($A1639,'31.07.2022'!$A:$I,9,0))</f>
        <v>0</v>
      </c>
      <c r="K1639" s="36">
        <f>IF(ISERROR(VLOOKUP($A1639,'31.08.2022'!$A:$I,9,0)=TRUE),0,VLOOKUP($A1639,'31.08.2022'!$A:$I,9,0))</f>
        <v>0</v>
      </c>
      <c r="L1639" s="36">
        <f>IF(ISERROR(VLOOKUP($A1639,'30.09.2022'!$A:$I,9,0)=TRUE),0,VLOOKUP($A1639,'30.09.2022'!$A:$I,9,0))</f>
        <v>0</v>
      </c>
      <c r="M1639" s="36">
        <f>IF(ISERROR(VLOOKUP($A1639,'31.10.2022'!$A:$I,9,0)=TRUE),0,VLOOKUP($A1639,'31.10.2022'!$A:$I,9,0))</f>
        <v>0</v>
      </c>
      <c r="N1639" s="36">
        <f>IF(ISERROR(VLOOKUP($A1639,'30.11.2022'!$A:$I,9,0)=TRUE),0,VLOOKUP($A1639,'30.11.2022'!$A:$I,9,0))</f>
        <v>0</v>
      </c>
      <c r="O1639" s="36">
        <f>IF(ISERROR(VLOOKUP($A1639,'31.12.2022'!$A:$I,9,0)=TRUE),0,VLOOKUP($A1639,'31.12.2022'!$A:$I,9,0))</f>
        <v>0</v>
      </c>
    </row>
    <row r="1640" spans="1:15" ht="31.2" x14ac:dyDescent="0.3">
      <c r="A1640" s="3" t="s">
        <v>1770</v>
      </c>
      <c r="B1640" s="3" t="s">
        <v>1771</v>
      </c>
      <c r="C1640" s="52">
        <f t="shared" si="25"/>
        <v>3</v>
      </c>
      <c r="D1640" s="4">
        <f>IF(ISERROR(VLOOKUP($A1640,'31.01.2022'!$A:$I,9,0)=TRUE),0,VLOOKUP($A1640,'31.01.2022'!$A:$I,9,0))</f>
        <v>-891469.67</v>
      </c>
      <c r="E1640" s="4">
        <f>IF(ISERROR(VLOOKUP($A1640,'28.02.2022'!$A:$I,9,0)=TRUE),0,VLOOKUP($A1640,'28.02.2022'!$A:$I,9,0))</f>
        <v>-891469.67</v>
      </c>
      <c r="F1640" s="4">
        <f>IF(ISERROR(VLOOKUP($A1640,'31.03.2022'!$A:$I,9,0)=TRUE),0,VLOOKUP($A1640,'31.03.2022'!$A:$I,9,0))</f>
        <v>-891469.67</v>
      </c>
      <c r="G1640" s="4">
        <f>IF(ISERROR(VLOOKUP($A1640,'30.04.2022'!$A:$I,9,0)=TRUE),0,VLOOKUP($A1640,'30.04.2022'!$A:$I,9,0))</f>
        <v>-891469.67</v>
      </c>
      <c r="H1640" s="4">
        <f>IF(ISERROR(VLOOKUP($A1640,'31.05.2022'!$A:$I,9,0)=TRUE),0,VLOOKUP($A1640,'31.05.2022'!$A:$I,9,0))</f>
        <v>0</v>
      </c>
      <c r="I1640" s="4">
        <f>IF(ISERROR(VLOOKUP($A1640,'30.06.2022'!$A:$I,9,0)=TRUE),0,VLOOKUP($A1640,'30.06.2022'!$A:$I,9,0))</f>
        <v>0</v>
      </c>
      <c r="J1640" s="36">
        <f>IF(ISERROR(VLOOKUP($A1640,'31.07.2022'!$A:$I,9,0)=TRUE),0,VLOOKUP($A1640,'31.07.2022'!$A:$I,9,0))</f>
        <v>0</v>
      </c>
      <c r="K1640" s="36">
        <f>IF(ISERROR(VLOOKUP($A1640,'31.08.2022'!$A:$I,9,0)=TRUE),0,VLOOKUP($A1640,'31.08.2022'!$A:$I,9,0))</f>
        <v>0</v>
      </c>
      <c r="L1640" s="36">
        <f>IF(ISERROR(VLOOKUP($A1640,'30.09.2022'!$A:$I,9,0)=TRUE),0,VLOOKUP($A1640,'30.09.2022'!$A:$I,9,0))</f>
        <v>0</v>
      </c>
      <c r="M1640" s="36">
        <f>IF(ISERROR(VLOOKUP($A1640,'31.10.2022'!$A:$I,9,0)=TRUE),0,VLOOKUP($A1640,'31.10.2022'!$A:$I,9,0))</f>
        <v>0</v>
      </c>
      <c r="N1640" s="36">
        <f>IF(ISERROR(VLOOKUP($A1640,'30.11.2022'!$A:$I,9,0)=TRUE),0,VLOOKUP($A1640,'30.11.2022'!$A:$I,9,0))</f>
        <v>0</v>
      </c>
      <c r="O1640" s="36">
        <f>IF(ISERROR(VLOOKUP($A1640,'31.12.2022'!$A:$I,9,0)=TRUE),0,VLOOKUP($A1640,'31.12.2022'!$A:$I,9,0))</f>
        <v>0</v>
      </c>
    </row>
    <row r="1641" spans="1:15" ht="31.2" x14ac:dyDescent="0.3">
      <c r="A1641" s="3" t="s">
        <v>1772</v>
      </c>
      <c r="B1641" s="3" t="s">
        <v>1771</v>
      </c>
      <c r="C1641" s="52">
        <f t="shared" si="25"/>
        <v>6</v>
      </c>
      <c r="D1641" s="4">
        <f>IF(ISERROR(VLOOKUP($A1641,'31.01.2022'!$A:$I,9,0)=TRUE),0,VLOOKUP($A1641,'31.01.2022'!$A:$I,9,0))</f>
        <v>-891469.67</v>
      </c>
      <c r="E1641" s="4">
        <f>IF(ISERROR(VLOOKUP($A1641,'28.02.2022'!$A:$I,9,0)=TRUE),0,VLOOKUP($A1641,'28.02.2022'!$A:$I,9,0))</f>
        <v>-891469.67</v>
      </c>
      <c r="F1641" s="4">
        <f>IF(ISERROR(VLOOKUP($A1641,'31.03.2022'!$A:$I,9,0)=TRUE),0,VLOOKUP($A1641,'31.03.2022'!$A:$I,9,0))</f>
        <v>-891469.67</v>
      </c>
      <c r="G1641" s="4">
        <f>IF(ISERROR(VLOOKUP($A1641,'30.04.2022'!$A:$I,9,0)=TRUE),0,VLOOKUP($A1641,'30.04.2022'!$A:$I,9,0))</f>
        <v>-891469.67</v>
      </c>
      <c r="H1641" s="4">
        <f>IF(ISERROR(VLOOKUP($A1641,'31.05.2022'!$A:$I,9,0)=TRUE),0,VLOOKUP($A1641,'31.05.2022'!$A:$I,9,0))</f>
        <v>0</v>
      </c>
      <c r="I1641" s="4">
        <f>IF(ISERROR(VLOOKUP($A1641,'30.06.2022'!$A:$I,9,0)=TRUE),0,VLOOKUP($A1641,'30.06.2022'!$A:$I,9,0))</f>
        <v>0</v>
      </c>
      <c r="J1641" s="36">
        <f>IF(ISERROR(VLOOKUP($A1641,'31.07.2022'!$A:$I,9,0)=TRUE),0,VLOOKUP($A1641,'31.07.2022'!$A:$I,9,0))</f>
        <v>0</v>
      </c>
      <c r="K1641" s="36">
        <f>IF(ISERROR(VLOOKUP($A1641,'31.08.2022'!$A:$I,9,0)=TRUE),0,VLOOKUP($A1641,'31.08.2022'!$A:$I,9,0))</f>
        <v>0</v>
      </c>
      <c r="L1641" s="36">
        <f>IF(ISERROR(VLOOKUP($A1641,'30.09.2022'!$A:$I,9,0)=TRUE),0,VLOOKUP($A1641,'30.09.2022'!$A:$I,9,0))</f>
        <v>0</v>
      </c>
      <c r="M1641" s="36">
        <f>IF(ISERROR(VLOOKUP($A1641,'31.10.2022'!$A:$I,9,0)=TRUE),0,VLOOKUP($A1641,'31.10.2022'!$A:$I,9,0))</f>
        <v>0</v>
      </c>
      <c r="N1641" s="36">
        <f>IF(ISERROR(VLOOKUP($A1641,'30.11.2022'!$A:$I,9,0)=TRUE),0,VLOOKUP($A1641,'30.11.2022'!$A:$I,9,0))</f>
        <v>0</v>
      </c>
      <c r="O1641" s="36">
        <f>IF(ISERROR(VLOOKUP($A1641,'31.12.2022'!$A:$I,9,0)=TRUE),0,VLOOKUP($A1641,'31.12.2022'!$A:$I,9,0))</f>
        <v>0</v>
      </c>
    </row>
    <row r="1642" spans="1:15" x14ac:dyDescent="0.3">
      <c r="A1642" s="1" t="s">
        <v>1773</v>
      </c>
      <c r="B1642" s="1"/>
      <c r="C1642" s="53">
        <f t="shared" si="25"/>
        <v>10</v>
      </c>
      <c r="D1642" s="2">
        <f>IF(ISERROR(VLOOKUP($A1642,'31.01.2022'!$A:$I,9,0)=TRUE),0,VLOOKUP($A1642,'31.01.2022'!$A:$I,9,0))</f>
        <v>-891469.67</v>
      </c>
      <c r="E1642" s="2">
        <f>IF(ISERROR(VLOOKUP($A1642,'28.02.2022'!$A:$I,9,0)=TRUE),0,VLOOKUP($A1642,'28.02.2022'!$A:$I,9,0))</f>
        <v>-891469.67</v>
      </c>
      <c r="F1642" s="2">
        <f>IF(ISERROR(VLOOKUP($A1642,'31.03.2022'!$A:$I,9,0)=TRUE),0,VLOOKUP($A1642,'31.03.2022'!$A:$I,9,0))</f>
        <v>-891469.67</v>
      </c>
      <c r="G1642" s="2">
        <f>IF(ISERROR(VLOOKUP($A1642,'30.04.2022'!$A:$I,9,0)=TRUE),0,VLOOKUP($A1642,'30.04.2022'!$A:$I,9,0))</f>
        <v>-891469.67</v>
      </c>
      <c r="H1642" s="2">
        <f>IF(ISERROR(VLOOKUP($A1642,'31.05.2022'!$A:$I,9,0)=TRUE),0,VLOOKUP($A1642,'31.05.2022'!$A:$I,9,0))</f>
        <v>0</v>
      </c>
      <c r="I1642" s="2">
        <f>IF(ISERROR(VLOOKUP($A1642,'30.06.2022'!$A:$I,9,0)=TRUE),0,VLOOKUP($A1642,'30.06.2022'!$A:$I,9,0))</f>
        <v>0</v>
      </c>
      <c r="J1642" s="39">
        <f>IF(ISERROR(VLOOKUP($A1642,'31.07.2022'!$A:$I,9,0)=TRUE),0,VLOOKUP($A1642,'31.07.2022'!$A:$I,9,0))</f>
        <v>0</v>
      </c>
      <c r="K1642" s="39">
        <f>IF(ISERROR(VLOOKUP($A1642,'31.08.2022'!$A:$I,9,0)=TRUE),0,VLOOKUP($A1642,'31.08.2022'!$A:$I,9,0))</f>
        <v>0</v>
      </c>
      <c r="L1642" s="39">
        <f>IF(ISERROR(VLOOKUP($A1642,'30.09.2022'!$A:$I,9,0)=TRUE),0,VLOOKUP($A1642,'30.09.2022'!$A:$I,9,0))</f>
        <v>0</v>
      </c>
      <c r="M1642" s="39">
        <f>IF(ISERROR(VLOOKUP($A1642,'31.10.2022'!$A:$I,9,0)=TRUE),0,VLOOKUP($A1642,'31.10.2022'!$A:$I,9,0))</f>
        <v>0</v>
      </c>
      <c r="N1642" s="39">
        <f>IF(ISERROR(VLOOKUP($A1642,'30.11.2022'!$A:$I,9,0)=TRUE),0,VLOOKUP($A1642,'30.11.2022'!$A:$I,9,0))</f>
        <v>0</v>
      </c>
      <c r="O1642" s="39">
        <f>IF(ISERROR(VLOOKUP($A1642,'31.12.2022'!$A:$I,9,0)=TRUE),0,VLOOKUP($A1642,'31.12.2022'!$A:$I,9,0))</f>
        <v>0</v>
      </c>
    </row>
    <row r="1643" spans="1:15" ht="31.2" x14ac:dyDescent="0.3">
      <c r="A1643" s="3" t="s">
        <v>1774</v>
      </c>
      <c r="B1643" s="3" t="s">
        <v>1775</v>
      </c>
      <c r="C1643" s="52">
        <f t="shared" si="25"/>
        <v>3</v>
      </c>
      <c r="D1643" s="4">
        <f>IF(ISERROR(VLOOKUP($A1643,'31.01.2022'!$A:$I,9,0)=TRUE),0,VLOOKUP($A1643,'31.01.2022'!$A:$I,9,0))</f>
        <v>616345.66</v>
      </c>
      <c r="E1643" s="4">
        <f>IF(ISERROR(VLOOKUP($A1643,'28.02.2022'!$A:$I,9,0)=TRUE),0,VLOOKUP($A1643,'28.02.2022'!$A:$I,9,0))</f>
        <v>616345.66</v>
      </c>
      <c r="F1643" s="4">
        <f>IF(ISERROR(VLOOKUP($A1643,'31.03.2022'!$A:$I,9,0)=TRUE),0,VLOOKUP($A1643,'31.03.2022'!$A:$I,9,0))</f>
        <v>616345.66</v>
      </c>
      <c r="G1643" s="4">
        <f>IF(ISERROR(VLOOKUP($A1643,'30.04.2022'!$A:$I,9,0)=TRUE),0,VLOOKUP($A1643,'30.04.2022'!$A:$I,9,0))</f>
        <v>616345.66</v>
      </c>
      <c r="H1643" s="4">
        <f>IF(ISERROR(VLOOKUP($A1643,'31.05.2022'!$A:$I,9,0)=TRUE),0,VLOOKUP($A1643,'31.05.2022'!$A:$I,9,0))</f>
        <v>0</v>
      </c>
      <c r="I1643" s="4">
        <f>IF(ISERROR(VLOOKUP($A1643,'30.06.2022'!$A:$I,9,0)=TRUE),0,VLOOKUP($A1643,'30.06.2022'!$A:$I,9,0))</f>
        <v>0</v>
      </c>
      <c r="J1643" s="36">
        <f>IF(ISERROR(VLOOKUP($A1643,'31.07.2022'!$A:$I,9,0)=TRUE),0,VLOOKUP($A1643,'31.07.2022'!$A:$I,9,0))</f>
        <v>0</v>
      </c>
      <c r="K1643" s="36">
        <f>IF(ISERROR(VLOOKUP($A1643,'31.08.2022'!$A:$I,9,0)=TRUE),0,VLOOKUP($A1643,'31.08.2022'!$A:$I,9,0))</f>
        <v>0</v>
      </c>
      <c r="L1643" s="36">
        <f>IF(ISERROR(VLOOKUP($A1643,'30.09.2022'!$A:$I,9,0)=TRUE),0,VLOOKUP($A1643,'30.09.2022'!$A:$I,9,0))</f>
        <v>0</v>
      </c>
      <c r="M1643" s="36">
        <f>IF(ISERROR(VLOOKUP($A1643,'31.10.2022'!$A:$I,9,0)=TRUE),0,VLOOKUP($A1643,'31.10.2022'!$A:$I,9,0))</f>
        <v>0</v>
      </c>
      <c r="N1643" s="36">
        <f>IF(ISERROR(VLOOKUP($A1643,'30.11.2022'!$A:$I,9,0)=TRUE),0,VLOOKUP($A1643,'30.11.2022'!$A:$I,9,0))</f>
        <v>0</v>
      </c>
      <c r="O1643" s="36">
        <f>IF(ISERROR(VLOOKUP($A1643,'31.12.2022'!$A:$I,9,0)=TRUE),0,VLOOKUP($A1643,'31.12.2022'!$A:$I,9,0))</f>
        <v>0</v>
      </c>
    </row>
    <row r="1644" spans="1:15" ht="31.2" x14ac:dyDescent="0.3">
      <c r="A1644" s="3" t="s">
        <v>1776</v>
      </c>
      <c r="B1644" s="3" t="s">
        <v>1777</v>
      </c>
      <c r="C1644" s="52">
        <f t="shared" si="25"/>
        <v>6</v>
      </c>
      <c r="D1644" s="4">
        <f>IF(ISERROR(VLOOKUP($A1644,'31.01.2022'!$A:$I,9,0)=TRUE),0,VLOOKUP($A1644,'31.01.2022'!$A:$I,9,0))</f>
        <v>616345.66</v>
      </c>
      <c r="E1644" s="4">
        <f>IF(ISERROR(VLOOKUP($A1644,'28.02.2022'!$A:$I,9,0)=TRUE),0,VLOOKUP($A1644,'28.02.2022'!$A:$I,9,0))</f>
        <v>616345.66</v>
      </c>
      <c r="F1644" s="4">
        <f>IF(ISERROR(VLOOKUP($A1644,'31.03.2022'!$A:$I,9,0)=TRUE),0,VLOOKUP($A1644,'31.03.2022'!$A:$I,9,0))</f>
        <v>616345.66</v>
      </c>
      <c r="G1644" s="4">
        <f>IF(ISERROR(VLOOKUP($A1644,'30.04.2022'!$A:$I,9,0)=TRUE),0,VLOOKUP($A1644,'30.04.2022'!$A:$I,9,0))</f>
        <v>616345.66</v>
      </c>
      <c r="H1644" s="4">
        <f>IF(ISERROR(VLOOKUP($A1644,'31.05.2022'!$A:$I,9,0)=TRUE),0,VLOOKUP($A1644,'31.05.2022'!$A:$I,9,0))</f>
        <v>0</v>
      </c>
      <c r="I1644" s="4">
        <f>IF(ISERROR(VLOOKUP($A1644,'30.06.2022'!$A:$I,9,0)=TRUE),0,VLOOKUP($A1644,'30.06.2022'!$A:$I,9,0))</f>
        <v>0</v>
      </c>
      <c r="J1644" s="36">
        <f>IF(ISERROR(VLOOKUP($A1644,'31.07.2022'!$A:$I,9,0)=TRUE),0,VLOOKUP($A1644,'31.07.2022'!$A:$I,9,0))</f>
        <v>0</v>
      </c>
      <c r="K1644" s="36">
        <f>IF(ISERROR(VLOOKUP($A1644,'31.08.2022'!$A:$I,9,0)=TRUE),0,VLOOKUP($A1644,'31.08.2022'!$A:$I,9,0))</f>
        <v>0</v>
      </c>
      <c r="L1644" s="36">
        <f>IF(ISERROR(VLOOKUP($A1644,'30.09.2022'!$A:$I,9,0)=TRUE),0,VLOOKUP($A1644,'30.09.2022'!$A:$I,9,0))</f>
        <v>0</v>
      </c>
      <c r="M1644" s="36">
        <f>IF(ISERROR(VLOOKUP($A1644,'31.10.2022'!$A:$I,9,0)=TRUE),0,VLOOKUP($A1644,'31.10.2022'!$A:$I,9,0))</f>
        <v>0</v>
      </c>
      <c r="N1644" s="36">
        <f>IF(ISERROR(VLOOKUP($A1644,'30.11.2022'!$A:$I,9,0)=TRUE),0,VLOOKUP($A1644,'30.11.2022'!$A:$I,9,0))</f>
        <v>0</v>
      </c>
      <c r="O1644" s="36">
        <f>IF(ISERROR(VLOOKUP($A1644,'31.12.2022'!$A:$I,9,0)=TRUE),0,VLOOKUP($A1644,'31.12.2022'!$A:$I,9,0))</f>
        <v>0</v>
      </c>
    </row>
    <row r="1645" spans="1:15" x14ac:dyDescent="0.3">
      <c r="A1645" s="1" t="s">
        <v>1778</v>
      </c>
      <c r="B1645" s="1"/>
      <c r="C1645" s="53">
        <f t="shared" si="25"/>
        <v>10</v>
      </c>
      <c r="D1645" s="2">
        <f>IF(ISERROR(VLOOKUP($A1645,'31.01.2022'!$A:$I,9,0)=TRUE),0,VLOOKUP($A1645,'31.01.2022'!$A:$I,9,0))</f>
        <v>616345.66</v>
      </c>
      <c r="E1645" s="2">
        <f>IF(ISERROR(VLOOKUP($A1645,'28.02.2022'!$A:$I,9,0)=TRUE),0,VLOOKUP($A1645,'28.02.2022'!$A:$I,9,0))</f>
        <v>616345.66</v>
      </c>
      <c r="F1645" s="2">
        <f>IF(ISERROR(VLOOKUP($A1645,'31.03.2022'!$A:$I,9,0)=TRUE),0,VLOOKUP($A1645,'31.03.2022'!$A:$I,9,0))</f>
        <v>616345.66</v>
      </c>
      <c r="G1645" s="2">
        <f>IF(ISERROR(VLOOKUP($A1645,'30.04.2022'!$A:$I,9,0)=TRUE),0,VLOOKUP($A1645,'30.04.2022'!$A:$I,9,0))</f>
        <v>616345.66</v>
      </c>
      <c r="H1645" s="2">
        <f>IF(ISERROR(VLOOKUP($A1645,'31.05.2022'!$A:$I,9,0)=TRUE),0,VLOOKUP($A1645,'31.05.2022'!$A:$I,9,0))</f>
        <v>0</v>
      </c>
      <c r="I1645" s="2">
        <f>IF(ISERROR(VLOOKUP($A1645,'30.06.2022'!$A:$I,9,0)=TRUE),0,VLOOKUP($A1645,'30.06.2022'!$A:$I,9,0))</f>
        <v>0</v>
      </c>
      <c r="J1645" s="39">
        <f>IF(ISERROR(VLOOKUP($A1645,'31.07.2022'!$A:$I,9,0)=TRUE),0,VLOOKUP($A1645,'31.07.2022'!$A:$I,9,0))</f>
        <v>0</v>
      </c>
      <c r="K1645" s="39">
        <f>IF(ISERROR(VLOOKUP($A1645,'31.08.2022'!$A:$I,9,0)=TRUE),0,VLOOKUP($A1645,'31.08.2022'!$A:$I,9,0))</f>
        <v>0</v>
      </c>
      <c r="L1645" s="39">
        <f>IF(ISERROR(VLOOKUP($A1645,'30.09.2022'!$A:$I,9,0)=TRUE),0,VLOOKUP($A1645,'30.09.2022'!$A:$I,9,0))</f>
        <v>0</v>
      </c>
      <c r="M1645" s="39">
        <f>IF(ISERROR(VLOOKUP($A1645,'31.10.2022'!$A:$I,9,0)=TRUE),0,VLOOKUP($A1645,'31.10.2022'!$A:$I,9,0))</f>
        <v>0</v>
      </c>
      <c r="N1645" s="39">
        <f>IF(ISERROR(VLOOKUP($A1645,'30.11.2022'!$A:$I,9,0)=TRUE),0,VLOOKUP($A1645,'30.11.2022'!$A:$I,9,0))</f>
        <v>0</v>
      </c>
      <c r="O1645" s="39">
        <f>IF(ISERROR(VLOOKUP($A1645,'31.12.2022'!$A:$I,9,0)=TRUE),0,VLOOKUP($A1645,'31.12.2022'!$A:$I,9,0))</f>
        <v>0</v>
      </c>
    </row>
    <row r="1646" spans="1:15" ht="15.6" x14ac:dyDescent="0.3">
      <c r="A1646" s="3" t="s">
        <v>1779</v>
      </c>
      <c r="B1646" s="3" t="s">
        <v>1780</v>
      </c>
      <c r="C1646" s="52">
        <f t="shared" si="25"/>
        <v>3</v>
      </c>
      <c r="D1646" s="4">
        <f>IF(ISERROR(VLOOKUP($A1646,'31.01.2022'!$A:$I,9,0)=TRUE),0,VLOOKUP($A1646,'31.01.2022'!$A:$I,9,0))</f>
        <v>0</v>
      </c>
      <c r="E1646" s="4">
        <f>IF(ISERROR(VLOOKUP($A1646,'28.02.2022'!$A:$I,9,0)=TRUE),0,VLOOKUP($A1646,'28.02.2022'!$A:$I,9,0))</f>
        <v>0</v>
      </c>
      <c r="F1646" s="4">
        <f>IF(ISERROR(VLOOKUP($A1646,'31.03.2022'!$A:$I,9,0)=TRUE),0,VLOOKUP($A1646,'31.03.2022'!$A:$I,9,0))</f>
        <v>-719421.63</v>
      </c>
      <c r="G1646" s="4">
        <f>IF(ISERROR(VLOOKUP($A1646,'30.04.2022'!$A:$I,9,0)=TRUE),0,VLOOKUP($A1646,'30.04.2022'!$A:$I,9,0))</f>
        <v>0</v>
      </c>
      <c r="H1646" s="4">
        <f>IF(ISERROR(VLOOKUP($A1646,'31.05.2022'!$A:$I,9,0)=TRUE),0,VLOOKUP($A1646,'31.05.2022'!$A:$I,9,0))</f>
        <v>0</v>
      </c>
      <c r="I1646" s="4">
        <f>IF(ISERROR(VLOOKUP($A1646,'30.06.2022'!$A:$I,9,0)=TRUE),0,VLOOKUP($A1646,'30.06.2022'!$A:$I,9,0))</f>
        <v>0</v>
      </c>
      <c r="J1646" s="36">
        <f>IF(ISERROR(VLOOKUP($A1646,'31.07.2022'!$A:$I,9,0)=TRUE),0,VLOOKUP($A1646,'31.07.2022'!$A:$I,9,0))</f>
        <v>0</v>
      </c>
      <c r="K1646" s="36">
        <f>IF(ISERROR(VLOOKUP($A1646,'31.08.2022'!$A:$I,9,0)=TRUE),0,VLOOKUP($A1646,'31.08.2022'!$A:$I,9,0))</f>
        <v>0</v>
      </c>
      <c r="L1646" s="36">
        <f>IF(ISERROR(VLOOKUP($A1646,'30.09.2022'!$A:$I,9,0)=TRUE),0,VLOOKUP($A1646,'30.09.2022'!$A:$I,9,0))</f>
        <v>0</v>
      </c>
      <c r="M1646" s="36">
        <f>IF(ISERROR(VLOOKUP($A1646,'31.10.2022'!$A:$I,9,0)=TRUE),0,VLOOKUP($A1646,'31.10.2022'!$A:$I,9,0))</f>
        <v>0</v>
      </c>
      <c r="N1646" s="36">
        <f>IF(ISERROR(VLOOKUP($A1646,'30.11.2022'!$A:$I,9,0)=TRUE),0,VLOOKUP($A1646,'30.11.2022'!$A:$I,9,0))</f>
        <v>0</v>
      </c>
      <c r="O1646" s="36">
        <f>IF(ISERROR(VLOOKUP($A1646,'31.12.2022'!$A:$I,9,0)=TRUE),0,VLOOKUP($A1646,'31.12.2022'!$A:$I,9,0))</f>
        <v>0</v>
      </c>
    </row>
    <row r="1647" spans="1:15" ht="15.6" x14ac:dyDescent="0.3">
      <c r="A1647" s="3" t="s">
        <v>1781</v>
      </c>
      <c r="B1647" s="3" t="s">
        <v>1780</v>
      </c>
      <c r="C1647" s="52">
        <f t="shared" si="25"/>
        <v>6</v>
      </c>
      <c r="D1647" s="4">
        <f>IF(ISERROR(VLOOKUP($A1647,'31.01.2022'!$A:$I,9,0)=TRUE),0,VLOOKUP($A1647,'31.01.2022'!$A:$I,9,0))</f>
        <v>0</v>
      </c>
      <c r="E1647" s="4">
        <f>IF(ISERROR(VLOOKUP($A1647,'28.02.2022'!$A:$I,9,0)=TRUE),0,VLOOKUP($A1647,'28.02.2022'!$A:$I,9,0))</f>
        <v>0</v>
      </c>
      <c r="F1647" s="4">
        <f>IF(ISERROR(VLOOKUP($A1647,'31.03.2022'!$A:$I,9,0)=TRUE),0,VLOOKUP($A1647,'31.03.2022'!$A:$I,9,0))</f>
        <v>-719421.63</v>
      </c>
      <c r="G1647" s="4">
        <f>IF(ISERROR(VLOOKUP($A1647,'30.04.2022'!$A:$I,9,0)=TRUE),0,VLOOKUP($A1647,'30.04.2022'!$A:$I,9,0))</f>
        <v>0</v>
      </c>
      <c r="H1647" s="4">
        <f>IF(ISERROR(VLOOKUP($A1647,'31.05.2022'!$A:$I,9,0)=TRUE),0,VLOOKUP($A1647,'31.05.2022'!$A:$I,9,0))</f>
        <v>0</v>
      </c>
      <c r="I1647" s="4">
        <f>IF(ISERROR(VLOOKUP($A1647,'30.06.2022'!$A:$I,9,0)=TRUE),0,VLOOKUP($A1647,'30.06.2022'!$A:$I,9,0))</f>
        <v>0</v>
      </c>
      <c r="J1647" s="36">
        <f>IF(ISERROR(VLOOKUP($A1647,'31.07.2022'!$A:$I,9,0)=TRUE),0,VLOOKUP($A1647,'31.07.2022'!$A:$I,9,0))</f>
        <v>0</v>
      </c>
      <c r="K1647" s="36">
        <f>IF(ISERROR(VLOOKUP($A1647,'31.08.2022'!$A:$I,9,0)=TRUE),0,VLOOKUP($A1647,'31.08.2022'!$A:$I,9,0))</f>
        <v>0</v>
      </c>
      <c r="L1647" s="36">
        <f>IF(ISERROR(VLOOKUP($A1647,'30.09.2022'!$A:$I,9,0)=TRUE),0,VLOOKUP($A1647,'30.09.2022'!$A:$I,9,0))</f>
        <v>0</v>
      </c>
      <c r="M1647" s="36">
        <f>IF(ISERROR(VLOOKUP($A1647,'31.10.2022'!$A:$I,9,0)=TRUE),0,VLOOKUP($A1647,'31.10.2022'!$A:$I,9,0))</f>
        <v>0</v>
      </c>
      <c r="N1647" s="36">
        <f>IF(ISERROR(VLOOKUP($A1647,'30.11.2022'!$A:$I,9,0)=TRUE),0,VLOOKUP($A1647,'30.11.2022'!$A:$I,9,0))</f>
        <v>0</v>
      </c>
      <c r="O1647" s="36">
        <f>IF(ISERROR(VLOOKUP($A1647,'31.12.2022'!$A:$I,9,0)=TRUE),0,VLOOKUP($A1647,'31.12.2022'!$A:$I,9,0))</f>
        <v>0</v>
      </c>
    </row>
    <row r="1648" spans="1:15" x14ac:dyDescent="0.3">
      <c r="A1648" s="1" t="s">
        <v>1782</v>
      </c>
      <c r="B1648" s="1"/>
      <c r="C1648" s="53">
        <f t="shared" si="25"/>
        <v>10</v>
      </c>
      <c r="D1648" s="2">
        <f>IF(ISERROR(VLOOKUP($A1648,'31.01.2022'!$A:$I,9,0)=TRUE),0,VLOOKUP($A1648,'31.01.2022'!$A:$I,9,0))</f>
        <v>0</v>
      </c>
      <c r="E1648" s="2">
        <f>IF(ISERROR(VLOOKUP($A1648,'28.02.2022'!$A:$I,9,0)=TRUE),0,VLOOKUP($A1648,'28.02.2022'!$A:$I,9,0))</f>
        <v>0</v>
      </c>
      <c r="F1648" s="2">
        <f>IF(ISERROR(VLOOKUP($A1648,'31.03.2022'!$A:$I,9,0)=TRUE),0,VLOOKUP($A1648,'31.03.2022'!$A:$I,9,0))</f>
        <v>-719421.63</v>
      </c>
      <c r="G1648" s="2">
        <f>IF(ISERROR(VLOOKUP($A1648,'30.04.2022'!$A:$I,9,0)=TRUE),0,VLOOKUP($A1648,'30.04.2022'!$A:$I,9,0))</f>
        <v>0</v>
      </c>
      <c r="H1648" s="2">
        <f>IF(ISERROR(VLOOKUP($A1648,'31.05.2022'!$A:$I,9,0)=TRUE),0,VLOOKUP($A1648,'31.05.2022'!$A:$I,9,0))</f>
        <v>0</v>
      </c>
      <c r="I1648" s="2">
        <f>IF(ISERROR(VLOOKUP($A1648,'30.06.2022'!$A:$I,9,0)=TRUE),0,VLOOKUP($A1648,'30.06.2022'!$A:$I,9,0))</f>
        <v>0</v>
      </c>
      <c r="J1648" s="39">
        <f>IF(ISERROR(VLOOKUP($A1648,'31.07.2022'!$A:$I,9,0)=TRUE),0,VLOOKUP($A1648,'31.07.2022'!$A:$I,9,0))</f>
        <v>0</v>
      </c>
      <c r="K1648" s="39">
        <f>IF(ISERROR(VLOOKUP($A1648,'31.08.2022'!$A:$I,9,0)=TRUE),0,VLOOKUP($A1648,'31.08.2022'!$A:$I,9,0))</f>
        <v>0</v>
      </c>
      <c r="L1648" s="39">
        <f>IF(ISERROR(VLOOKUP($A1648,'30.09.2022'!$A:$I,9,0)=TRUE),0,VLOOKUP($A1648,'30.09.2022'!$A:$I,9,0))</f>
        <v>0</v>
      </c>
      <c r="M1648" s="39">
        <f>IF(ISERROR(VLOOKUP($A1648,'31.10.2022'!$A:$I,9,0)=TRUE),0,VLOOKUP($A1648,'31.10.2022'!$A:$I,9,0))</f>
        <v>0</v>
      </c>
      <c r="N1648" s="39">
        <f>IF(ISERROR(VLOOKUP($A1648,'30.11.2022'!$A:$I,9,0)=TRUE),0,VLOOKUP($A1648,'30.11.2022'!$A:$I,9,0))</f>
        <v>0</v>
      </c>
      <c r="O1648" s="39">
        <f>IF(ISERROR(VLOOKUP($A1648,'31.12.2022'!$A:$I,9,0)=TRUE),0,VLOOKUP($A1648,'31.12.2022'!$A:$I,9,0))</f>
        <v>0</v>
      </c>
    </row>
    <row r="1649" spans="1:15" ht="15.6" x14ac:dyDescent="0.3">
      <c r="A1649" s="3" t="s">
        <v>1783</v>
      </c>
      <c r="B1649" s="3" t="s">
        <v>1784</v>
      </c>
      <c r="C1649" s="52">
        <f t="shared" si="25"/>
        <v>2</v>
      </c>
      <c r="D1649" s="4">
        <f>IF(ISERROR(VLOOKUP($A1649,'31.01.2022'!$A:$I,9,0)=TRUE),0,VLOOKUP($A1649,'31.01.2022'!$A:$I,9,0))</f>
        <v>-967403.64999999991</v>
      </c>
      <c r="E1649" s="4">
        <f>IF(ISERROR(VLOOKUP($A1649,'28.02.2022'!$A:$I,9,0)=TRUE),0,VLOOKUP($A1649,'28.02.2022'!$A:$I,9,0))</f>
        <v>-354615.36999999988</v>
      </c>
      <c r="F1649" s="4">
        <f>IF(ISERROR(VLOOKUP($A1649,'31.03.2022'!$A:$I,9,0)=TRUE),0,VLOOKUP($A1649,'31.03.2022'!$A:$I,9,0))</f>
        <v>-293020.70999999996</v>
      </c>
      <c r="G1649" s="4">
        <f>IF(ISERROR(VLOOKUP($A1649,'30.04.2022'!$A:$I,9,0)=TRUE),0,VLOOKUP($A1649,'30.04.2022'!$A:$I,9,0))</f>
        <v>-181595.92999999993</v>
      </c>
      <c r="H1649" s="4">
        <f>IF(ISERROR(VLOOKUP($A1649,'31.05.2022'!$A:$I,9,0)=TRUE),0,VLOOKUP($A1649,'31.05.2022'!$A:$I,9,0))</f>
        <v>-248300.62999999989</v>
      </c>
      <c r="I1649" s="4">
        <f>IF(ISERROR(VLOOKUP($A1649,'30.06.2022'!$A:$I,9,0)=TRUE),0,VLOOKUP($A1649,'30.06.2022'!$A:$I,9,0))</f>
        <v>-768061.82000000007</v>
      </c>
      <c r="J1649" s="36">
        <f>IF(ISERROR(VLOOKUP($A1649,'31.07.2022'!$A:$I,9,0)=TRUE),0,VLOOKUP($A1649,'31.07.2022'!$A:$I,9,0))</f>
        <v>-768061.82000000007</v>
      </c>
      <c r="K1649" s="36">
        <f>IF(ISERROR(VLOOKUP($A1649,'31.08.2022'!$A:$I,9,0)=TRUE),0,VLOOKUP($A1649,'31.08.2022'!$A:$I,9,0))</f>
        <v>-768061.82000000007</v>
      </c>
      <c r="L1649" s="36">
        <f>IF(ISERROR(VLOOKUP($A1649,'30.09.2022'!$A:$I,9,0)=TRUE),0,VLOOKUP($A1649,'30.09.2022'!$A:$I,9,0))</f>
        <v>-768061.82000000007</v>
      </c>
      <c r="M1649" s="36">
        <f>IF(ISERROR(VLOOKUP($A1649,'31.10.2022'!$A:$I,9,0)=TRUE),0,VLOOKUP($A1649,'31.10.2022'!$A:$I,9,0))</f>
        <v>-768061.82000000007</v>
      </c>
      <c r="N1649" s="36">
        <f>IF(ISERROR(VLOOKUP($A1649,'30.11.2022'!$A:$I,9,0)=TRUE),0,VLOOKUP($A1649,'30.11.2022'!$A:$I,9,0))</f>
        <v>-768061.82000000007</v>
      </c>
      <c r="O1649" s="36">
        <f>IF(ISERROR(VLOOKUP($A1649,'31.12.2022'!$A:$I,9,0)=TRUE),0,VLOOKUP($A1649,'31.12.2022'!$A:$I,9,0))</f>
        <v>-768061.82000000007</v>
      </c>
    </row>
    <row r="1650" spans="1:15" ht="15.6" x14ac:dyDescent="0.3">
      <c r="A1650" s="3" t="s">
        <v>1785</v>
      </c>
      <c r="B1650" s="3" t="s">
        <v>1786</v>
      </c>
      <c r="C1650" s="52">
        <f t="shared" si="25"/>
        <v>3</v>
      </c>
      <c r="D1650" s="4">
        <f>IF(ISERROR(VLOOKUP($A1650,'31.01.2022'!$A:$I,9,0)=TRUE),0,VLOOKUP($A1650,'31.01.2022'!$A:$I,9,0))</f>
        <v>-967403.64999999991</v>
      </c>
      <c r="E1650" s="4">
        <f>IF(ISERROR(VLOOKUP($A1650,'28.02.2022'!$A:$I,9,0)=TRUE),0,VLOOKUP($A1650,'28.02.2022'!$A:$I,9,0))</f>
        <v>-354615.36999999988</v>
      </c>
      <c r="F1650" s="4">
        <f>IF(ISERROR(VLOOKUP($A1650,'31.03.2022'!$A:$I,9,0)=TRUE),0,VLOOKUP($A1650,'31.03.2022'!$A:$I,9,0))</f>
        <v>-293020.70999999996</v>
      </c>
      <c r="G1650" s="4">
        <f>IF(ISERROR(VLOOKUP($A1650,'30.04.2022'!$A:$I,9,0)=TRUE),0,VLOOKUP($A1650,'30.04.2022'!$A:$I,9,0))</f>
        <v>-181595.92999999993</v>
      </c>
      <c r="H1650" s="4">
        <f>IF(ISERROR(VLOOKUP($A1650,'31.05.2022'!$A:$I,9,0)=TRUE),0,VLOOKUP($A1650,'31.05.2022'!$A:$I,9,0))</f>
        <v>-248300.62999999989</v>
      </c>
      <c r="I1650" s="4">
        <f>IF(ISERROR(VLOOKUP($A1650,'30.06.2022'!$A:$I,9,0)=TRUE),0,VLOOKUP($A1650,'30.06.2022'!$A:$I,9,0))</f>
        <v>-768061.82000000007</v>
      </c>
      <c r="J1650" s="36">
        <f>IF(ISERROR(VLOOKUP($A1650,'31.07.2022'!$A:$I,9,0)=TRUE),0,VLOOKUP($A1650,'31.07.2022'!$A:$I,9,0))</f>
        <v>-768061.82000000007</v>
      </c>
      <c r="K1650" s="36">
        <f>IF(ISERROR(VLOOKUP($A1650,'31.08.2022'!$A:$I,9,0)=TRUE),0,VLOOKUP($A1650,'31.08.2022'!$A:$I,9,0))</f>
        <v>-768061.82000000007</v>
      </c>
      <c r="L1650" s="36">
        <f>IF(ISERROR(VLOOKUP($A1650,'30.09.2022'!$A:$I,9,0)=TRUE),0,VLOOKUP($A1650,'30.09.2022'!$A:$I,9,0))</f>
        <v>-768061.82000000007</v>
      </c>
      <c r="M1650" s="36">
        <f>IF(ISERROR(VLOOKUP($A1650,'31.10.2022'!$A:$I,9,0)=TRUE),0,VLOOKUP($A1650,'31.10.2022'!$A:$I,9,0))</f>
        <v>-768061.82000000007</v>
      </c>
      <c r="N1650" s="36">
        <f>IF(ISERROR(VLOOKUP($A1650,'30.11.2022'!$A:$I,9,0)=TRUE),0,VLOOKUP($A1650,'30.11.2022'!$A:$I,9,0))</f>
        <v>-768061.82000000007</v>
      </c>
      <c r="O1650" s="36">
        <f>IF(ISERROR(VLOOKUP($A1650,'31.12.2022'!$A:$I,9,0)=TRUE),0,VLOOKUP($A1650,'31.12.2022'!$A:$I,9,0))</f>
        <v>-768061.82000000007</v>
      </c>
    </row>
    <row r="1651" spans="1:15" ht="15.6" x14ac:dyDescent="0.3">
      <c r="A1651" s="3" t="s">
        <v>1787</v>
      </c>
      <c r="B1651" s="3" t="s">
        <v>1788</v>
      </c>
      <c r="C1651" s="52">
        <f t="shared" si="25"/>
        <v>6</v>
      </c>
      <c r="D1651" s="4">
        <f>IF(ISERROR(VLOOKUP($A1651,'31.01.2022'!$A:$I,9,0)=TRUE),0,VLOOKUP($A1651,'31.01.2022'!$A:$I,9,0))</f>
        <v>-967403.64999999991</v>
      </c>
      <c r="E1651" s="4">
        <f>IF(ISERROR(VLOOKUP($A1651,'28.02.2022'!$A:$I,9,0)=TRUE),0,VLOOKUP($A1651,'28.02.2022'!$A:$I,9,0))</f>
        <v>-354615.36999999988</v>
      </c>
      <c r="F1651" s="4">
        <f>IF(ISERROR(VLOOKUP($A1651,'31.03.2022'!$A:$I,9,0)=TRUE),0,VLOOKUP($A1651,'31.03.2022'!$A:$I,9,0))</f>
        <v>-293020.70999999996</v>
      </c>
      <c r="G1651" s="4">
        <f>IF(ISERROR(VLOOKUP($A1651,'30.04.2022'!$A:$I,9,0)=TRUE),0,VLOOKUP($A1651,'30.04.2022'!$A:$I,9,0))</f>
        <v>-181595.92999999993</v>
      </c>
      <c r="H1651" s="4">
        <f>IF(ISERROR(VLOOKUP($A1651,'31.05.2022'!$A:$I,9,0)=TRUE),0,VLOOKUP($A1651,'31.05.2022'!$A:$I,9,0))</f>
        <v>-248300.62999999989</v>
      </c>
      <c r="I1651" s="4">
        <f>IF(ISERROR(VLOOKUP($A1651,'30.06.2022'!$A:$I,9,0)=TRUE),0,VLOOKUP($A1651,'30.06.2022'!$A:$I,9,0))</f>
        <v>-768061.82000000007</v>
      </c>
      <c r="J1651" s="36">
        <f>IF(ISERROR(VLOOKUP($A1651,'31.07.2022'!$A:$I,9,0)=TRUE),0,VLOOKUP($A1651,'31.07.2022'!$A:$I,9,0))</f>
        <v>-768061.82000000007</v>
      </c>
      <c r="K1651" s="36">
        <f>IF(ISERROR(VLOOKUP($A1651,'31.08.2022'!$A:$I,9,0)=TRUE),0,VLOOKUP($A1651,'31.08.2022'!$A:$I,9,0))</f>
        <v>-768061.82000000007</v>
      </c>
      <c r="L1651" s="36">
        <f>IF(ISERROR(VLOOKUP($A1651,'30.09.2022'!$A:$I,9,0)=TRUE),0,VLOOKUP($A1651,'30.09.2022'!$A:$I,9,0))</f>
        <v>-768061.82000000007</v>
      </c>
      <c r="M1651" s="36">
        <f>IF(ISERROR(VLOOKUP($A1651,'31.10.2022'!$A:$I,9,0)=TRUE),0,VLOOKUP($A1651,'31.10.2022'!$A:$I,9,0))</f>
        <v>-768061.82000000007</v>
      </c>
      <c r="N1651" s="36">
        <f>IF(ISERROR(VLOOKUP($A1651,'30.11.2022'!$A:$I,9,0)=TRUE),0,VLOOKUP($A1651,'30.11.2022'!$A:$I,9,0))</f>
        <v>-768061.82000000007</v>
      </c>
      <c r="O1651" s="36">
        <f>IF(ISERROR(VLOOKUP($A1651,'31.12.2022'!$A:$I,9,0)=TRUE),0,VLOOKUP($A1651,'31.12.2022'!$A:$I,9,0))</f>
        <v>-768061.82000000007</v>
      </c>
    </row>
    <row r="1652" spans="1:15" x14ac:dyDescent="0.3">
      <c r="A1652" s="1" t="s">
        <v>1789</v>
      </c>
      <c r="B1652" s="1"/>
      <c r="C1652" s="53">
        <f t="shared" si="25"/>
        <v>10</v>
      </c>
      <c r="D1652" s="2">
        <f>IF(ISERROR(VLOOKUP($A1652,'31.01.2022'!$A:$I,9,0)=TRUE),0,VLOOKUP($A1652,'31.01.2022'!$A:$I,9,0))</f>
        <v>0</v>
      </c>
      <c r="E1652" s="2">
        <f>IF(ISERROR(VLOOKUP($A1652,'28.02.2022'!$A:$I,9,0)=TRUE),0,VLOOKUP($A1652,'28.02.2022'!$A:$I,9,0))</f>
        <v>-23235</v>
      </c>
      <c r="F1652" s="2">
        <f>IF(ISERROR(VLOOKUP($A1652,'31.03.2022'!$A:$I,9,0)=TRUE),0,VLOOKUP($A1652,'31.03.2022'!$A:$I,9,0))</f>
        <v>-35820</v>
      </c>
      <c r="G1652" s="2">
        <f>IF(ISERROR(VLOOKUP($A1652,'30.04.2022'!$A:$I,9,0)=TRUE),0,VLOOKUP($A1652,'30.04.2022'!$A:$I,9,0))</f>
        <v>-48405</v>
      </c>
      <c r="H1652" s="2">
        <f>IF(ISERROR(VLOOKUP($A1652,'31.05.2022'!$A:$I,9,0)=TRUE),0,VLOOKUP($A1652,'31.05.2022'!$A:$I,9,0))</f>
        <v>-137705</v>
      </c>
      <c r="I1652" s="2">
        <f>IF(ISERROR(VLOOKUP($A1652,'30.06.2022'!$A:$I,9,0)=TRUE),0,VLOOKUP($A1652,'30.06.2022'!$A:$I,9,0))</f>
        <v>-48405</v>
      </c>
      <c r="J1652" s="39">
        <f>IF(ISERROR(VLOOKUP($A1652,'31.07.2022'!$A:$I,9,0)=TRUE),0,VLOOKUP($A1652,'31.07.2022'!$A:$I,9,0))</f>
        <v>-48405</v>
      </c>
      <c r="K1652" s="39">
        <f>IF(ISERROR(VLOOKUP($A1652,'31.08.2022'!$A:$I,9,0)=TRUE),0,VLOOKUP($A1652,'31.08.2022'!$A:$I,9,0))</f>
        <v>-48405</v>
      </c>
      <c r="L1652" s="39">
        <f>IF(ISERROR(VLOOKUP($A1652,'30.09.2022'!$A:$I,9,0)=TRUE),0,VLOOKUP($A1652,'30.09.2022'!$A:$I,9,0))</f>
        <v>-48405</v>
      </c>
      <c r="M1652" s="39">
        <f>IF(ISERROR(VLOOKUP($A1652,'31.10.2022'!$A:$I,9,0)=TRUE),0,VLOOKUP($A1652,'31.10.2022'!$A:$I,9,0))</f>
        <v>-48405</v>
      </c>
      <c r="N1652" s="39">
        <f>IF(ISERROR(VLOOKUP($A1652,'30.11.2022'!$A:$I,9,0)=TRUE),0,VLOOKUP($A1652,'30.11.2022'!$A:$I,9,0))</f>
        <v>-48405</v>
      </c>
      <c r="O1652" s="39">
        <f>IF(ISERROR(VLOOKUP($A1652,'31.12.2022'!$A:$I,9,0)=TRUE),0,VLOOKUP($A1652,'31.12.2022'!$A:$I,9,0))</f>
        <v>-48405</v>
      </c>
    </row>
    <row r="1653" spans="1:15" x14ac:dyDescent="0.3">
      <c r="A1653" s="1" t="s">
        <v>1790</v>
      </c>
      <c r="B1653" s="1"/>
      <c r="C1653" s="53">
        <f t="shared" si="25"/>
        <v>10</v>
      </c>
      <c r="D1653" s="2">
        <f>IF(ISERROR(VLOOKUP($A1653,'31.01.2022'!$A:$I,9,0)=TRUE),0,VLOOKUP($A1653,'31.01.2022'!$A:$I,9,0))</f>
        <v>-450522.17</v>
      </c>
      <c r="E1653" s="2">
        <f>IF(ISERROR(VLOOKUP($A1653,'28.02.2022'!$A:$I,9,0)=TRUE),0,VLOOKUP($A1653,'28.02.2022'!$A:$I,9,0))</f>
        <v>-331380.37</v>
      </c>
      <c r="F1653" s="2">
        <f>IF(ISERROR(VLOOKUP($A1653,'31.03.2022'!$A:$I,9,0)=TRUE),0,VLOOKUP($A1653,'31.03.2022'!$A:$I,9,0))</f>
        <v>-257200.71</v>
      </c>
      <c r="G1653" s="2">
        <f>IF(ISERROR(VLOOKUP($A1653,'30.04.2022'!$A:$I,9,0)=TRUE),0,VLOOKUP($A1653,'30.04.2022'!$A:$I,9,0))</f>
        <v>-133190.93</v>
      </c>
      <c r="H1653" s="2">
        <f>IF(ISERROR(VLOOKUP($A1653,'31.05.2022'!$A:$I,9,0)=TRUE),0,VLOOKUP($A1653,'31.05.2022'!$A:$I,9,0))</f>
        <v>-110595.63</v>
      </c>
      <c r="I1653" s="2">
        <f>IF(ISERROR(VLOOKUP($A1653,'30.06.2022'!$A:$I,9,0)=TRUE),0,VLOOKUP($A1653,'30.06.2022'!$A:$I,9,0))</f>
        <v>-719656.82000000007</v>
      </c>
      <c r="J1653" s="39">
        <f>IF(ISERROR(VLOOKUP($A1653,'31.07.2022'!$A:$I,9,0)=TRUE),0,VLOOKUP($A1653,'31.07.2022'!$A:$I,9,0))</f>
        <v>-719656.82000000007</v>
      </c>
      <c r="K1653" s="39">
        <f>IF(ISERROR(VLOOKUP($A1653,'31.08.2022'!$A:$I,9,0)=TRUE),0,VLOOKUP($A1653,'31.08.2022'!$A:$I,9,0))</f>
        <v>-719656.82000000007</v>
      </c>
      <c r="L1653" s="39">
        <f>IF(ISERROR(VLOOKUP($A1653,'30.09.2022'!$A:$I,9,0)=TRUE),0,VLOOKUP($A1653,'30.09.2022'!$A:$I,9,0))</f>
        <v>-719656.82000000007</v>
      </c>
      <c r="M1653" s="39">
        <f>IF(ISERROR(VLOOKUP($A1653,'31.10.2022'!$A:$I,9,0)=TRUE),0,VLOOKUP($A1653,'31.10.2022'!$A:$I,9,0))</f>
        <v>-719656.82000000007</v>
      </c>
      <c r="N1653" s="39">
        <f>IF(ISERROR(VLOOKUP($A1653,'30.11.2022'!$A:$I,9,0)=TRUE),0,VLOOKUP($A1653,'30.11.2022'!$A:$I,9,0))</f>
        <v>-719656.82000000007</v>
      </c>
      <c r="O1653" s="39">
        <f>IF(ISERROR(VLOOKUP($A1653,'31.12.2022'!$A:$I,9,0)=TRUE),0,VLOOKUP($A1653,'31.12.2022'!$A:$I,9,0))</f>
        <v>-719656.82000000007</v>
      </c>
    </row>
    <row r="1654" spans="1:15" x14ac:dyDescent="0.3">
      <c r="A1654" s="1" t="s">
        <v>1791</v>
      </c>
      <c r="B1654" s="1"/>
      <c r="C1654" s="53">
        <f t="shared" si="25"/>
        <v>10</v>
      </c>
      <c r="D1654" s="2">
        <f>IF(ISERROR(VLOOKUP($A1654,'31.01.2022'!$A:$I,9,0)=TRUE),0,VLOOKUP($A1654,'31.01.2022'!$A:$I,9,0))</f>
        <v>-516881.48</v>
      </c>
      <c r="E1654" s="2">
        <f>IF(ISERROR(VLOOKUP($A1654,'28.02.2022'!$A:$I,9,0)=TRUE),0,VLOOKUP($A1654,'28.02.2022'!$A:$I,9,0))</f>
        <v>0</v>
      </c>
      <c r="F1654" s="2">
        <f>IF(ISERROR(VLOOKUP($A1654,'31.03.2022'!$A:$I,9,0)=TRUE),0,VLOOKUP($A1654,'31.03.2022'!$A:$I,9,0))</f>
        <v>0</v>
      </c>
      <c r="G1654" s="2">
        <f>IF(ISERROR(VLOOKUP($A1654,'30.04.2022'!$A:$I,9,0)=TRUE),0,VLOOKUP($A1654,'30.04.2022'!$A:$I,9,0))</f>
        <v>0</v>
      </c>
      <c r="H1654" s="2">
        <f>IF(ISERROR(VLOOKUP($A1654,'31.05.2022'!$A:$I,9,0)=TRUE),0,VLOOKUP($A1654,'31.05.2022'!$A:$I,9,0))</f>
        <v>0</v>
      </c>
      <c r="I1654" s="2">
        <f>IF(ISERROR(VLOOKUP($A1654,'30.06.2022'!$A:$I,9,0)=TRUE),0,VLOOKUP($A1654,'30.06.2022'!$A:$I,9,0))</f>
        <v>0</v>
      </c>
      <c r="J1654" s="39">
        <f>IF(ISERROR(VLOOKUP($A1654,'31.07.2022'!$A:$I,9,0)=TRUE),0,VLOOKUP($A1654,'31.07.2022'!$A:$I,9,0))</f>
        <v>0</v>
      </c>
      <c r="K1654" s="39">
        <f>IF(ISERROR(VLOOKUP($A1654,'31.08.2022'!$A:$I,9,0)=TRUE),0,VLOOKUP($A1654,'31.08.2022'!$A:$I,9,0))</f>
        <v>0</v>
      </c>
      <c r="L1654" s="39">
        <f>IF(ISERROR(VLOOKUP($A1654,'30.09.2022'!$A:$I,9,0)=TRUE),0,VLOOKUP($A1654,'30.09.2022'!$A:$I,9,0))</f>
        <v>0</v>
      </c>
      <c r="M1654" s="39">
        <f>IF(ISERROR(VLOOKUP($A1654,'31.10.2022'!$A:$I,9,0)=TRUE),0,VLOOKUP($A1654,'31.10.2022'!$A:$I,9,0))</f>
        <v>0</v>
      </c>
      <c r="N1654" s="39">
        <f>IF(ISERROR(VLOOKUP($A1654,'30.11.2022'!$A:$I,9,0)=TRUE),0,VLOOKUP($A1654,'30.11.2022'!$A:$I,9,0))</f>
        <v>0</v>
      </c>
      <c r="O1654" s="39">
        <f>IF(ISERROR(VLOOKUP($A1654,'31.12.2022'!$A:$I,9,0)=TRUE),0,VLOOKUP($A1654,'31.12.2022'!$A:$I,9,0))</f>
        <v>0</v>
      </c>
    </row>
    <row r="1655" spans="1:15" ht="15.6" x14ac:dyDescent="0.3">
      <c r="A1655" s="3" t="s">
        <v>1792</v>
      </c>
      <c r="B1655" s="3" t="s">
        <v>1793</v>
      </c>
      <c r="C1655" s="52">
        <f t="shared" si="25"/>
        <v>2</v>
      </c>
      <c r="D1655" s="4">
        <f>IF(ISERROR(VLOOKUP($A1655,'31.01.2022'!$A:$I,9,0)=TRUE),0,VLOOKUP($A1655,'31.01.2022'!$A:$I,9,0))</f>
        <v>47.540000000037253</v>
      </c>
      <c r="E1655" s="4">
        <f>IF(ISERROR(VLOOKUP($A1655,'28.02.2022'!$A:$I,9,0)=TRUE),0,VLOOKUP($A1655,'28.02.2022'!$A:$I,9,0))</f>
        <v>0</v>
      </c>
      <c r="F1655" s="4">
        <f>IF(ISERROR(VLOOKUP($A1655,'31.03.2022'!$A:$I,9,0)=TRUE),0,VLOOKUP($A1655,'31.03.2022'!$A:$I,9,0))</f>
        <v>0</v>
      </c>
      <c r="G1655" s="4">
        <f>IF(ISERROR(VLOOKUP($A1655,'30.04.2022'!$A:$I,9,0)=TRUE),0,VLOOKUP($A1655,'30.04.2022'!$A:$I,9,0))</f>
        <v>0</v>
      </c>
      <c r="H1655" s="4">
        <f>IF(ISERROR(VLOOKUP($A1655,'31.05.2022'!$A:$I,9,0)=TRUE),0,VLOOKUP($A1655,'31.05.2022'!$A:$I,9,0))</f>
        <v>9.9999997764825821E-3</v>
      </c>
      <c r="I1655" s="4">
        <f>IF(ISERROR(VLOOKUP($A1655,'30.06.2022'!$A:$I,9,0)=TRUE),0,VLOOKUP($A1655,'30.06.2022'!$A:$I,9,0))</f>
        <v>9.0000000782310963E-2</v>
      </c>
      <c r="J1655" s="36">
        <f>IF(ISERROR(VLOOKUP($A1655,'31.07.2022'!$A:$I,9,0)=TRUE),0,VLOOKUP($A1655,'31.07.2022'!$A:$I,9,0))</f>
        <v>9.0000000782310963E-2</v>
      </c>
      <c r="K1655" s="36">
        <f>IF(ISERROR(VLOOKUP($A1655,'31.08.2022'!$A:$I,9,0)=TRUE),0,VLOOKUP($A1655,'31.08.2022'!$A:$I,9,0))</f>
        <v>9.0000000782310963E-2</v>
      </c>
      <c r="L1655" s="36">
        <f>IF(ISERROR(VLOOKUP($A1655,'30.09.2022'!$A:$I,9,0)=TRUE),0,VLOOKUP($A1655,'30.09.2022'!$A:$I,9,0))</f>
        <v>9.0000000782310963E-2</v>
      </c>
      <c r="M1655" s="36">
        <f>IF(ISERROR(VLOOKUP($A1655,'31.10.2022'!$A:$I,9,0)=TRUE),0,VLOOKUP($A1655,'31.10.2022'!$A:$I,9,0))</f>
        <v>9.0000000782310963E-2</v>
      </c>
      <c r="N1655" s="36">
        <f>IF(ISERROR(VLOOKUP($A1655,'30.11.2022'!$A:$I,9,0)=TRUE),0,VLOOKUP($A1655,'30.11.2022'!$A:$I,9,0))</f>
        <v>9.0000000782310963E-2</v>
      </c>
      <c r="O1655" s="36">
        <f>IF(ISERROR(VLOOKUP($A1655,'31.12.2022'!$A:$I,9,0)=TRUE),0,VLOOKUP($A1655,'31.12.2022'!$A:$I,9,0))</f>
        <v>9.0000000782310963E-2</v>
      </c>
    </row>
    <row r="1656" spans="1:15" ht="15.6" x14ac:dyDescent="0.3">
      <c r="A1656" s="3" t="s">
        <v>1794</v>
      </c>
      <c r="B1656" s="3" t="s">
        <v>1795</v>
      </c>
      <c r="C1656" s="52">
        <f t="shared" si="25"/>
        <v>3</v>
      </c>
      <c r="D1656" s="4">
        <f>IF(ISERROR(VLOOKUP($A1656,'31.01.2022'!$A:$I,9,0)=TRUE),0,VLOOKUP($A1656,'31.01.2022'!$A:$I,9,0))</f>
        <v>47.540000000037253</v>
      </c>
      <c r="E1656" s="4">
        <f>IF(ISERROR(VLOOKUP($A1656,'28.02.2022'!$A:$I,9,0)=TRUE),0,VLOOKUP($A1656,'28.02.2022'!$A:$I,9,0))</f>
        <v>0</v>
      </c>
      <c r="F1656" s="4">
        <f>IF(ISERROR(VLOOKUP($A1656,'31.03.2022'!$A:$I,9,0)=TRUE),0,VLOOKUP($A1656,'31.03.2022'!$A:$I,9,0))</f>
        <v>0</v>
      </c>
      <c r="G1656" s="4">
        <f>IF(ISERROR(VLOOKUP($A1656,'30.04.2022'!$A:$I,9,0)=TRUE),0,VLOOKUP($A1656,'30.04.2022'!$A:$I,9,0))</f>
        <v>0</v>
      </c>
      <c r="H1656" s="4">
        <f>IF(ISERROR(VLOOKUP($A1656,'31.05.2022'!$A:$I,9,0)=TRUE),0,VLOOKUP($A1656,'31.05.2022'!$A:$I,9,0))</f>
        <v>9.9999997764825821E-3</v>
      </c>
      <c r="I1656" s="4">
        <f>IF(ISERROR(VLOOKUP($A1656,'30.06.2022'!$A:$I,9,0)=TRUE),0,VLOOKUP($A1656,'30.06.2022'!$A:$I,9,0))</f>
        <v>9.0000000782310963E-2</v>
      </c>
      <c r="J1656" s="36">
        <f>IF(ISERROR(VLOOKUP($A1656,'31.07.2022'!$A:$I,9,0)=TRUE),0,VLOOKUP($A1656,'31.07.2022'!$A:$I,9,0))</f>
        <v>9.0000000782310963E-2</v>
      </c>
      <c r="K1656" s="36">
        <f>IF(ISERROR(VLOOKUP($A1656,'31.08.2022'!$A:$I,9,0)=TRUE),0,VLOOKUP($A1656,'31.08.2022'!$A:$I,9,0))</f>
        <v>9.0000000782310963E-2</v>
      </c>
      <c r="L1656" s="36">
        <f>IF(ISERROR(VLOOKUP($A1656,'30.09.2022'!$A:$I,9,0)=TRUE),0,VLOOKUP($A1656,'30.09.2022'!$A:$I,9,0))</f>
        <v>9.0000000782310963E-2</v>
      </c>
      <c r="M1656" s="36">
        <f>IF(ISERROR(VLOOKUP($A1656,'31.10.2022'!$A:$I,9,0)=TRUE),0,VLOOKUP($A1656,'31.10.2022'!$A:$I,9,0))</f>
        <v>9.0000000782310963E-2</v>
      </c>
      <c r="N1656" s="36">
        <f>IF(ISERROR(VLOOKUP($A1656,'30.11.2022'!$A:$I,9,0)=TRUE),0,VLOOKUP($A1656,'30.11.2022'!$A:$I,9,0))</f>
        <v>9.0000000782310963E-2</v>
      </c>
      <c r="O1656" s="36">
        <f>IF(ISERROR(VLOOKUP($A1656,'31.12.2022'!$A:$I,9,0)=TRUE),0,VLOOKUP($A1656,'31.12.2022'!$A:$I,9,0))</f>
        <v>9.0000000782310963E-2</v>
      </c>
    </row>
    <row r="1657" spans="1:15" ht="15.6" x14ac:dyDescent="0.3">
      <c r="A1657" s="3" t="s">
        <v>1796</v>
      </c>
      <c r="B1657" s="3" t="s">
        <v>812</v>
      </c>
      <c r="C1657" s="52">
        <f t="shared" si="25"/>
        <v>6</v>
      </c>
      <c r="D1657" s="4">
        <f>IF(ISERROR(VLOOKUP($A1657,'31.01.2022'!$A:$I,9,0)=TRUE),0,VLOOKUP($A1657,'31.01.2022'!$A:$I,9,0))</f>
        <v>0</v>
      </c>
      <c r="E1657" s="4">
        <f>IF(ISERROR(VLOOKUP($A1657,'28.02.2022'!$A:$I,9,0)=TRUE),0,VLOOKUP($A1657,'28.02.2022'!$A:$I,9,0))</f>
        <v>0</v>
      </c>
      <c r="F1657" s="4">
        <f>IF(ISERROR(VLOOKUP($A1657,'31.03.2022'!$A:$I,9,0)=TRUE),0,VLOOKUP($A1657,'31.03.2022'!$A:$I,9,0))</f>
        <v>0</v>
      </c>
      <c r="G1657" s="4">
        <f>IF(ISERROR(VLOOKUP($A1657,'30.04.2022'!$A:$I,9,0)=TRUE),0,VLOOKUP($A1657,'30.04.2022'!$A:$I,9,0))</f>
        <v>0</v>
      </c>
      <c r="H1657" s="4">
        <f>IF(ISERROR(VLOOKUP($A1657,'31.05.2022'!$A:$I,9,0)=TRUE),0,VLOOKUP($A1657,'31.05.2022'!$A:$I,9,0))</f>
        <v>0</v>
      </c>
      <c r="I1657" s="4">
        <f>IF(ISERROR(VLOOKUP($A1657,'30.06.2022'!$A:$I,9,0)=TRUE),0,VLOOKUP($A1657,'30.06.2022'!$A:$I,9,0))</f>
        <v>0</v>
      </c>
      <c r="J1657" s="36">
        <f>IF(ISERROR(VLOOKUP($A1657,'31.07.2022'!$A:$I,9,0)=TRUE),0,VLOOKUP($A1657,'31.07.2022'!$A:$I,9,0))</f>
        <v>0</v>
      </c>
      <c r="K1657" s="36">
        <f>IF(ISERROR(VLOOKUP($A1657,'31.08.2022'!$A:$I,9,0)=TRUE),0,VLOOKUP($A1657,'31.08.2022'!$A:$I,9,0))</f>
        <v>0</v>
      </c>
      <c r="L1657" s="36">
        <f>IF(ISERROR(VLOOKUP($A1657,'30.09.2022'!$A:$I,9,0)=TRUE),0,VLOOKUP($A1657,'30.09.2022'!$A:$I,9,0))</f>
        <v>0</v>
      </c>
      <c r="M1657" s="36">
        <f>IF(ISERROR(VLOOKUP($A1657,'31.10.2022'!$A:$I,9,0)=TRUE),0,VLOOKUP($A1657,'31.10.2022'!$A:$I,9,0))</f>
        <v>0</v>
      </c>
      <c r="N1657" s="36">
        <f>IF(ISERROR(VLOOKUP($A1657,'30.11.2022'!$A:$I,9,0)=TRUE),0,VLOOKUP($A1657,'30.11.2022'!$A:$I,9,0))</f>
        <v>0</v>
      </c>
      <c r="O1657" s="36">
        <f>IF(ISERROR(VLOOKUP($A1657,'31.12.2022'!$A:$I,9,0)=TRUE),0,VLOOKUP($A1657,'31.12.2022'!$A:$I,9,0))</f>
        <v>0</v>
      </c>
    </row>
    <row r="1658" spans="1:15" x14ac:dyDescent="0.3">
      <c r="A1658" s="1" t="s">
        <v>1797</v>
      </c>
      <c r="B1658" s="1"/>
      <c r="C1658" s="53">
        <f t="shared" si="25"/>
        <v>10</v>
      </c>
      <c r="D1658" s="2">
        <f>IF(ISERROR(VLOOKUP($A1658,'31.01.2022'!$A:$I,9,0)=TRUE),0,VLOOKUP($A1658,'31.01.2022'!$A:$I,9,0))</f>
        <v>0</v>
      </c>
      <c r="E1658" s="2">
        <f>IF(ISERROR(VLOOKUP($A1658,'28.02.2022'!$A:$I,9,0)=TRUE),0,VLOOKUP($A1658,'28.02.2022'!$A:$I,9,0))</f>
        <v>0</v>
      </c>
      <c r="F1658" s="2">
        <f>IF(ISERROR(VLOOKUP($A1658,'31.03.2022'!$A:$I,9,0)=TRUE),0,VLOOKUP($A1658,'31.03.2022'!$A:$I,9,0))</f>
        <v>0</v>
      </c>
      <c r="G1658" s="2">
        <f>IF(ISERROR(VLOOKUP($A1658,'30.04.2022'!$A:$I,9,0)=TRUE),0,VLOOKUP($A1658,'30.04.2022'!$A:$I,9,0))</f>
        <v>0</v>
      </c>
      <c r="H1658" s="2">
        <f>IF(ISERROR(VLOOKUP($A1658,'31.05.2022'!$A:$I,9,0)=TRUE),0,VLOOKUP($A1658,'31.05.2022'!$A:$I,9,0))</f>
        <v>0</v>
      </c>
      <c r="I1658" s="2">
        <f>IF(ISERROR(VLOOKUP($A1658,'30.06.2022'!$A:$I,9,0)=TRUE),0,VLOOKUP($A1658,'30.06.2022'!$A:$I,9,0))</f>
        <v>0</v>
      </c>
      <c r="J1658" s="39">
        <f>IF(ISERROR(VLOOKUP($A1658,'31.07.2022'!$A:$I,9,0)=TRUE),0,VLOOKUP($A1658,'31.07.2022'!$A:$I,9,0))</f>
        <v>0</v>
      </c>
      <c r="K1658" s="39">
        <f>IF(ISERROR(VLOOKUP($A1658,'31.08.2022'!$A:$I,9,0)=TRUE),0,VLOOKUP($A1658,'31.08.2022'!$A:$I,9,0))</f>
        <v>0</v>
      </c>
      <c r="L1658" s="39">
        <f>IF(ISERROR(VLOOKUP($A1658,'30.09.2022'!$A:$I,9,0)=TRUE),0,VLOOKUP($A1658,'30.09.2022'!$A:$I,9,0))</f>
        <v>0</v>
      </c>
      <c r="M1658" s="39">
        <f>IF(ISERROR(VLOOKUP($A1658,'31.10.2022'!$A:$I,9,0)=TRUE),0,VLOOKUP($A1658,'31.10.2022'!$A:$I,9,0))</f>
        <v>0</v>
      </c>
      <c r="N1658" s="39">
        <f>IF(ISERROR(VLOOKUP($A1658,'30.11.2022'!$A:$I,9,0)=TRUE),0,VLOOKUP($A1658,'30.11.2022'!$A:$I,9,0))</f>
        <v>0</v>
      </c>
      <c r="O1658" s="39">
        <f>IF(ISERROR(VLOOKUP($A1658,'31.12.2022'!$A:$I,9,0)=TRUE),0,VLOOKUP($A1658,'31.12.2022'!$A:$I,9,0))</f>
        <v>0</v>
      </c>
    </row>
    <row r="1659" spans="1:15" ht="15.6" x14ac:dyDescent="0.3">
      <c r="A1659" s="3" t="s">
        <v>1798</v>
      </c>
      <c r="B1659" s="3" t="s">
        <v>815</v>
      </c>
      <c r="C1659" s="52">
        <f t="shared" si="25"/>
        <v>6</v>
      </c>
      <c r="D1659" s="4">
        <f>IF(ISERROR(VLOOKUP($A1659,'31.01.2022'!$A:$I,9,0)=TRUE),0,VLOOKUP($A1659,'31.01.2022'!$A:$I,9,0))</f>
        <v>47.540000000037253</v>
      </c>
      <c r="E1659" s="4">
        <f>IF(ISERROR(VLOOKUP($A1659,'28.02.2022'!$A:$I,9,0)=TRUE),0,VLOOKUP($A1659,'28.02.2022'!$A:$I,9,0))</f>
        <v>0</v>
      </c>
      <c r="F1659" s="4">
        <f>IF(ISERROR(VLOOKUP($A1659,'31.03.2022'!$A:$I,9,0)=TRUE),0,VLOOKUP($A1659,'31.03.2022'!$A:$I,9,0))</f>
        <v>0</v>
      </c>
      <c r="G1659" s="4">
        <f>IF(ISERROR(VLOOKUP($A1659,'30.04.2022'!$A:$I,9,0)=TRUE),0,VLOOKUP($A1659,'30.04.2022'!$A:$I,9,0))</f>
        <v>0</v>
      </c>
      <c r="H1659" s="4">
        <f>IF(ISERROR(VLOOKUP($A1659,'31.05.2022'!$A:$I,9,0)=TRUE),0,VLOOKUP($A1659,'31.05.2022'!$A:$I,9,0))</f>
        <v>9.9999997764825821E-3</v>
      </c>
      <c r="I1659" s="4">
        <f>IF(ISERROR(VLOOKUP($A1659,'30.06.2022'!$A:$I,9,0)=TRUE),0,VLOOKUP($A1659,'30.06.2022'!$A:$I,9,0))</f>
        <v>8.9999999850988388E-2</v>
      </c>
      <c r="J1659" s="36">
        <f>IF(ISERROR(VLOOKUP($A1659,'31.07.2022'!$A:$I,9,0)=TRUE),0,VLOOKUP($A1659,'31.07.2022'!$A:$I,9,0))</f>
        <v>8.9999999850988388E-2</v>
      </c>
      <c r="K1659" s="36">
        <f>IF(ISERROR(VLOOKUP($A1659,'31.08.2022'!$A:$I,9,0)=TRUE),0,VLOOKUP($A1659,'31.08.2022'!$A:$I,9,0))</f>
        <v>8.9999999850988388E-2</v>
      </c>
      <c r="L1659" s="36">
        <f>IF(ISERROR(VLOOKUP($A1659,'30.09.2022'!$A:$I,9,0)=TRUE),0,VLOOKUP($A1659,'30.09.2022'!$A:$I,9,0))</f>
        <v>8.9999999850988388E-2</v>
      </c>
      <c r="M1659" s="36">
        <f>IF(ISERROR(VLOOKUP($A1659,'31.10.2022'!$A:$I,9,0)=TRUE),0,VLOOKUP($A1659,'31.10.2022'!$A:$I,9,0))</f>
        <v>8.9999999850988388E-2</v>
      </c>
      <c r="N1659" s="36">
        <f>IF(ISERROR(VLOOKUP($A1659,'30.11.2022'!$A:$I,9,0)=TRUE),0,VLOOKUP($A1659,'30.11.2022'!$A:$I,9,0))</f>
        <v>8.9999999850988388E-2</v>
      </c>
      <c r="O1659" s="36">
        <f>IF(ISERROR(VLOOKUP($A1659,'31.12.2022'!$A:$I,9,0)=TRUE),0,VLOOKUP($A1659,'31.12.2022'!$A:$I,9,0))</f>
        <v>8.9999999850988388E-2</v>
      </c>
    </row>
    <row r="1660" spans="1:15" x14ac:dyDescent="0.3">
      <c r="A1660" s="1" t="s">
        <v>1799</v>
      </c>
      <c r="B1660" s="1"/>
      <c r="C1660" s="53">
        <f t="shared" si="25"/>
        <v>10</v>
      </c>
      <c r="D1660" s="2">
        <f>IF(ISERROR(VLOOKUP($A1660,'31.01.2022'!$A:$I,9,0)=TRUE),0,VLOOKUP($A1660,'31.01.2022'!$A:$I,9,0))</f>
        <v>0</v>
      </c>
      <c r="E1660" s="2">
        <f>IF(ISERROR(VLOOKUP($A1660,'28.02.2022'!$A:$I,9,0)=TRUE),0,VLOOKUP($A1660,'28.02.2022'!$A:$I,9,0))</f>
        <v>0</v>
      </c>
      <c r="F1660" s="2">
        <f>IF(ISERROR(VLOOKUP($A1660,'31.03.2022'!$A:$I,9,0)=TRUE),0,VLOOKUP($A1660,'31.03.2022'!$A:$I,9,0))</f>
        <v>0</v>
      </c>
      <c r="G1660" s="2">
        <f>IF(ISERROR(VLOOKUP($A1660,'30.04.2022'!$A:$I,9,0)=TRUE),0,VLOOKUP($A1660,'30.04.2022'!$A:$I,9,0))</f>
        <v>0</v>
      </c>
      <c r="H1660" s="2">
        <f>IF(ISERROR(VLOOKUP($A1660,'31.05.2022'!$A:$I,9,0)=TRUE),0,VLOOKUP($A1660,'31.05.2022'!$A:$I,9,0))</f>
        <v>0</v>
      </c>
      <c r="I1660" s="2">
        <f>IF(ISERROR(VLOOKUP($A1660,'30.06.2022'!$A:$I,9,0)=TRUE),0,VLOOKUP($A1660,'30.06.2022'!$A:$I,9,0))</f>
        <v>6.0000000521540642E-2</v>
      </c>
      <c r="J1660" s="39">
        <f>IF(ISERROR(VLOOKUP($A1660,'31.07.2022'!$A:$I,9,0)=TRUE),0,VLOOKUP($A1660,'31.07.2022'!$A:$I,9,0))</f>
        <v>6.0000000521540642E-2</v>
      </c>
      <c r="K1660" s="39">
        <f>IF(ISERROR(VLOOKUP($A1660,'31.08.2022'!$A:$I,9,0)=TRUE),0,VLOOKUP($A1660,'31.08.2022'!$A:$I,9,0))</f>
        <v>6.0000000521540642E-2</v>
      </c>
      <c r="L1660" s="39">
        <f>IF(ISERROR(VLOOKUP($A1660,'30.09.2022'!$A:$I,9,0)=TRUE),0,VLOOKUP($A1660,'30.09.2022'!$A:$I,9,0))</f>
        <v>6.0000000521540642E-2</v>
      </c>
      <c r="M1660" s="39">
        <f>IF(ISERROR(VLOOKUP($A1660,'31.10.2022'!$A:$I,9,0)=TRUE),0,VLOOKUP($A1660,'31.10.2022'!$A:$I,9,0))</f>
        <v>6.0000000521540642E-2</v>
      </c>
      <c r="N1660" s="39">
        <f>IF(ISERROR(VLOOKUP($A1660,'30.11.2022'!$A:$I,9,0)=TRUE),0,VLOOKUP($A1660,'30.11.2022'!$A:$I,9,0))</f>
        <v>6.0000000521540642E-2</v>
      </c>
      <c r="O1660" s="39">
        <f>IF(ISERROR(VLOOKUP($A1660,'31.12.2022'!$A:$I,9,0)=TRUE),0,VLOOKUP($A1660,'31.12.2022'!$A:$I,9,0))</f>
        <v>6.0000000521540642E-2</v>
      </c>
    </row>
    <row r="1661" spans="1:15" x14ac:dyDescent="0.3">
      <c r="A1661" s="1" t="s">
        <v>1800</v>
      </c>
      <c r="B1661" s="1"/>
      <c r="C1661" s="53">
        <f t="shared" si="25"/>
        <v>10</v>
      </c>
      <c r="D1661" s="2">
        <f>IF(ISERROR(VLOOKUP($A1661,'31.01.2022'!$A:$I,9,0)=TRUE),0,VLOOKUP($A1661,'31.01.2022'!$A:$I,9,0))</f>
        <v>0</v>
      </c>
      <c r="E1661" s="2">
        <f>IF(ISERROR(VLOOKUP($A1661,'28.02.2022'!$A:$I,9,0)=TRUE),0,VLOOKUP($A1661,'28.02.2022'!$A:$I,9,0))</f>
        <v>0</v>
      </c>
      <c r="F1661" s="2">
        <f>IF(ISERROR(VLOOKUP($A1661,'31.03.2022'!$A:$I,9,0)=TRUE),0,VLOOKUP($A1661,'31.03.2022'!$A:$I,9,0))</f>
        <v>0</v>
      </c>
      <c r="G1661" s="2">
        <f>IF(ISERROR(VLOOKUP($A1661,'30.04.2022'!$A:$I,9,0)=TRUE),0,VLOOKUP($A1661,'30.04.2022'!$A:$I,9,0))</f>
        <v>0</v>
      </c>
      <c r="H1661" s="2">
        <f>IF(ISERROR(VLOOKUP($A1661,'31.05.2022'!$A:$I,9,0)=TRUE),0,VLOOKUP($A1661,'31.05.2022'!$A:$I,9,0))</f>
        <v>0</v>
      </c>
      <c r="I1661" s="2">
        <f>IF(ISERROR(VLOOKUP($A1661,'30.06.2022'!$A:$I,9,0)=TRUE),0,VLOOKUP($A1661,'30.06.2022'!$A:$I,9,0))</f>
        <v>0</v>
      </c>
      <c r="J1661" s="39">
        <f>IF(ISERROR(VLOOKUP($A1661,'31.07.2022'!$A:$I,9,0)=TRUE),0,VLOOKUP($A1661,'31.07.2022'!$A:$I,9,0))</f>
        <v>0</v>
      </c>
      <c r="K1661" s="39">
        <f>IF(ISERROR(VLOOKUP($A1661,'31.08.2022'!$A:$I,9,0)=TRUE),0,VLOOKUP($A1661,'31.08.2022'!$A:$I,9,0))</f>
        <v>0</v>
      </c>
      <c r="L1661" s="39">
        <f>IF(ISERROR(VLOOKUP($A1661,'30.09.2022'!$A:$I,9,0)=TRUE),0,VLOOKUP($A1661,'30.09.2022'!$A:$I,9,0))</f>
        <v>0</v>
      </c>
      <c r="M1661" s="39">
        <f>IF(ISERROR(VLOOKUP($A1661,'31.10.2022'!$A:$I,9,0)=TRUE),0,VLOOKUP($A1661,'31.10.2022'!$A:$I,9,0))</f>
        <v>0</v>
      </c>
      <c r="N1661" s="39">
        <f>IF(ISERROR(VLOOKUP($A1661,'30.11.2022'!$A:$I,9,0)=TRUE),0,VLOOKUP($A1661,'30.11.2022'!$A:$I,9,0))</f>
        <v>0</v>
      </c>
      <c r="O1661" s="39">
        <f>IF(ISERROR(VLOOKUP($A1661,'31.12.2022'!$A:$I,9,0)=TRUE),0,VLOOKUP($A1661,'31.12.2022'!$A:$I,9,0))</f>
        <v>0</v>
      </c>
    </row>
    <row r="1662" spans="1:15" x14ac:dyDescent="0.3">
      <c r="A1662" s="1" t="s">
        <v>1801</v>
      </c>
      <c r="B1662" s="1"/>
      <c r="C1662" s="53">
        <f t="shared" si="25"/>
        <v>10</v>
      </c>
      <c r="D1662" s="2">
        <f>IF(ISERROR(VLOOKUP($A1662,'31.01.2022'!$A:$I,9,0)=TRUE),0,VLOOKUP($A1662,'31.01.2022'!$A:$I,9,0))</f>
        <v>0</v>
      </c>
      <c r="E1662" s="2">
        <f>IF(ISERROR(VLOOKUP($A1662,'28.02.2022'!$A:$I,9,0)=TRUE),0,VLOOKUP($A1662,'28.02.2022'!$A:$I,9,0))</f>
        <v>0</v>
      </c>
      <c r="F1662" s="2">
        <f>IF(ISERROR(VLOOKUP($A1662,'31.03.2022'!$A:$I,9,0)=TRUE),0,VLOOKUP($A1662,'31.03.2022'!$A:$I,9,0))</f>
        <v>0</v>
      </c>
      <c r="G1662" s="2">
        <f>IF(ISERROR(VLOOKUP($A1662,'30.04.2022'!$A:$I,9,0)=TRUE),0,VLOOKUP($A1662,'30.04.2022'!$A:$I,9,0))</f>
        <v>0</v>
      </c>
      <c r="H1662" s="2">
        <f>IF(ISERROR(VLOOKUP($A1662,'31.05.2022'!$A:$I,9,0)=TRUE),0,VLOOKUP($A1662,'31.05.2022'!$A:$I,9,0))</f>
        <v>0</v>
      </c>
      <c r="I1662" s="2">
        <f>IF(ISERROR(VLOOKUP($A1662,'30.06.2022'!$A:$I,9,0)=TRUE),0,VLOOKUP($A1662,'30.06.2022'!$A:$I,9,0))</f>
        <v>0</v>
      </c>
      <c r="J1662" s="39">
        <f>IF(ISERROR(VLOOKUP($A1662,'31.07.2022'!$A:$I,9,0)=TRUE),0,VLOOKUP($A1662,'31.07.2022'!$A:$I,9,0))</f>
        <v>0</v>
      </c>
      <c r="K1662" s="39">
        <f>IF(ISERROR(VLOOKUP($A1662,'31.08.2022'!$A:$I,9,0)=TRUE),0,VLOOKUP($A1662,'31.08.2022'!$A:$I,9,0))</f>
        <v>0</v>
      </c>
      <c r="L1662" s="39">
        <f>IF(ISERROR(VLOOKUP($A1662,'30.09.2022'!$A:$I,9,0)=TRUE),0,VLOOKUP($A1662,'30.09.2022'!$A:$I,9,0))</f>
        <v>0</v>
      </c>
      <c r="M1662" s="39">
        <f>IF(ISERROR(VLOOKUP($A1662,'31.10.2022'!$A:$I,9,0)=TRUE),0,VLOOKUP($A1662,'31.10.2022'!$A:$I,9,0))</f>
        <v>0</v>
      </c>
      <c r="N1662" s="39">
        <f>IF(ISERROR(VLOOKUP($A1662,'30.11.2022'!$A:$I,9,0)=TRUE),0,VLOOKUP($A1662,'30.11.2022'!$A:$I,9,0))</f>
        <v>0</v>
      </c>
      <c r="O1662" s="39">
        <f>IF(ISERROR(VLOOKUP($A1662,'31.12.2022'!$A:$I,9,0)=TRUE),0,VLOOKUP($A1662,'31.12.2022'!$A:$I,9,0))</f>
        <v>0</v>
      </c>
    </row>
    <row r="1663" spans="1:15" x14ac:dyDescent="0.3">
      <c r="A1663" s="1" t="s">
        <v>1802</v>
      </c>
      <c r="B1663" s="1"/>
      <c r="C1663" s="53">
        <f t="shared" si="25"/>
        <v>10</v>
      </c>
      <c r="D1663" s="2">
        <f>IF(ISERROR(VLOOKUP($A1663,'31.01.2022'!$A:$I,9,0)=TRUE),0,VLOOKUP($A1663,'31.01.2022'!$A:$I,9,0))</f>
        <v>0</v>
      </c>
      <c r="E1663" s="2">
        <f>IF(ISERROR(VLOOKUP($A1663,'28.02.2022'!$A:$I,9,0)=TRUE),0,VLOOKUP($A1663,'28.02.2022'!$A:$I,9,0))</f>
        <v>0</v>
      </c>
      <c r="F1663" s="2">
        <f>IF(ISERROR(VLOOKUP($A1663,'31.03.2022'!$A:$I,9,0)=TRUE),0,VLOOKUP($A1663,'31.03.2022'!$A:$I,9,0))</f>
        <v>0</v>
      </c>
      <c r="G1663" s="2">
        <f>IF(ISERROR(VLOOKUP($A1663,'30.04.2022'!$A:$I,9,0)=TRUE),0,VLOOKUP($A1663,'30.04.2022'!$A:$I,9,0))</f>
        <v>0</v>
      </c>
      <c r="H1663" s="2">
        <f>IF(ISERROR(VLOOKUP($A1663,'31.05.2022'!$A:$I,9,0)=TRUE),0,VLOOKUP($A1663,'31.05.2022'!$A:$I,9,0))</f>
        <v>0</v>
      </c>
      <c r="I1663" s="2">
        <f>IF(ISERROR(VLOOKUP($A1663,'30.06.2022'!$A:$I,9,0)=TRUE),0,VLOOKUP($A1663,'30.06.2022'!$A:$I,9,0))</f>
        <v>0</v>
      </c>
      <c r="J1663" s="39">
        <f>IF(ISERROR(VLOOKUP($A1663,'31.07.2022'!$A:$I,9,0)=TRUE),0,VLOOKUP($A1663,'31.07.2022'!$A:$I,9,0))</f>
        <v>0</v>
      </c>
      <c r="K1663" s="39">
        <f>IF(ISERROR(VLOOKUP($A1663,'31.08.2022'!$A:$I,9,0)=TRUE),0,VLOOKUP($A1663,'31.08.2022'!$A:$I,9,0))</f>
        <v>0</v>
      </c>
      <c r="L1663" s="39">
        <f>IF(ISERROR(VLOOKUP($A1663,'30.09.2022'!$A:$I,9,0)=TRUE),0,VLOOKUP($A1663,'30.09.2022'!$A:$I,9,0))</f>
        <v>0</v>
      </c>
      <c r="M1663" s="39">
        <f>IF(ISERROR(VLOOKUP($A1663,'31.10.2022'!$A:$I,9,0)=TRUE),0,VLOOKUP($A1663,'31.10.2022'!$A:$I,9,0))</f>
        <v>0</v>
      </c>
      <c r="N1663" s="39">
        <f>IF(ISERROR(VLOOKUP($A1663,'30.11.2022'!$A:$I,9,0)=TRUE),0,VLOOKUP($A1663,'30.11.2022'!$A:$I,9,0))</f>
        <v>0</v>
      </c>
      <c r="O1663" s="39">
        <f>IF(ISERROR(VLOOKUP($A1663,'31.12.2022'!$A:$I,9,0)=TRUE),0,VLOOKUP($A1663,'31.12.2022'!$A:$I,9,0))</f>
        <v>0</v>
      </c>
    </row>
    <row r="1664" spans="1:15" x14ac:dyDescent="0.3">
      <c r="A1664" s="1" t="s">
        <v>1803</v>
      </c>
      <c r="B1664" s="1"/>
      <c r="C1664" s="53">
        <f t="shared" si="25"/>
        <v>10</v>
      </c>
      <c r="D1664" s="2">
        <f>IF(ISERROR(VLOOKUP($A1664,'31.01.2022'!$A:$I,9,0)=TRUE),0,VLOOKUP($A1664,'31.01.2022'!$A:$I,9,0))</f>
        <v>0</v>
      </c>
      <c r="E1664" s="2">
        <f>IF(ISERROR(VLOOKUP($A1664,'28.02.2022'!$A:$I,9,0)=TRUE),0,VLOOKUP($A1664,'28.02.2022'!$A:$I,9,0))</f>
        <v>0</v>
      </c>
      <c r="F1664" s="2">
        <f>IF(ISERROR(VLOOKUP($A1664,'31.03.2022'!$A:$I,9,0)=TRUE),0,VLOOKUP($A1664,'31.03.2022'!$A:$I,9,0))</f>
        <v>0</v>
      </c>
      <c r="G1664" s="2">
        <f>IF(ISERROR(VLOOKUP($A1664,'30.04.2022'!$A:$I,9,0)=TRUE),0,VLOOKUP($A1664,'30.04.2022'!$A:$I,9,0))</f>
        <v>0</v>
      </c>
      <c r="H1664" s="2">
        <f>IF(ISERROR(VLOOKUP($A1664,'31.05.2022'!$A:$I,9,0)=TRUE),0,VLOOKUP($A1664,'31.05.2022'!$A:$I,9,0))</f>
        <v>9.9999999947613105E-3</v>
      </c>
      <c r="I1664" s="2">
        <f>IF(ISERROR(VLOOKUP($A1664,'30.06.2022'!$A:$I,9,0)=TRUE),0,VLOOKUP($A1664,'30.06.2022'!$A:$I,9,0))</f>
        <v>1.9999999989522621E-2</v>
      </c>
      <c r="J1664" s="39">
        <f>IF(ISERROR(VLOOKUP($A1664,'31.07.2022'!$A:$I,9,0)=TRUE),0,VLOOKUP($A1664,'31.07.2022'!$A:$I,9,0))</f>
        <v>1.9999999989522621E-2</v>
      </c>
      <c r="K1664" s="39">
        <f>IF(ISERROR(VLOOKUP($A1664,'31.08.2022'!$A:$I,9,0)=TRUE),0,VLOOKUP($A1664,'31.08.2022'!$A:$I,9,0))</f>
        <v>1.9999999989522621E-2</v>
      </c>
      <c r="L1664" s="39">
        <f>IF(ISERROR(VLOOKUP($A1664,'30.09.2022'!$A:$I,9,0)=TRUE),0,VLOOKUP($A1664,'30.09.2022'!$A:$I,9,0))</f>
        <v>1.9999999989522621E-2</v>
      </c>
      <c r="M1664" s="39">
        <f>IF(ISERROR(VLOOKUP($A1664,'31.10.2022'!$A:$I,9,0)=TRUE),0,VLOOKUP($A1664,'31.10.2022'!$A:$I,9,0))</f>
        <v>1.9999999989522621E-2</v>
      </c>
      <c r="N1664" s="39">
        <f>IF(ISERROR(VLOOKUP($A1664,'30.11.2022'!$A:$I,9,0)=TRUE),0,VLOOKUP($A1664,'30.11.2022'!$A:$I,9,0))</f>
        <v>1.9999999989522621E-2</v>
      </c>
      <c r="O1664" s="39">
        <f>IF(ISERROR(VLOOKUP($A1664,'31.12.2022'!$A:$I,9,0)=TRUE),0,VLOOKUP($A1664,'31.12.2022'!$A:$I,9,0))</f>
        <v>1.9999999989522621E-2</v>
      </c>
    </row>
    <row r="1665" spans="1:15" x14ac:dyDescent="0.3">
      <c r="A1665" s="1" t="s">
        <v>1804</v>
      </c>
      <c r="B1665" s="1"/>
      <c r="C1665" s="53">
        <f t="shared" si="25"/>
        <v>10</v>
      </c>
      <c r="D1665" s="2">
        <f>IF(ISERROR(VLOOKUP($A1665,'31.01.2022'!$A:$I,9,0)=TRUE),0,VLOOKUP($A1665,'31.01.2022'!$A:$I,9,0))</f>
        <v>0</v>
      </c>
      <c r="E1665" s="2">
        <f>IF(ISERROR(VLOOKUP($A1665,'28.02.2022'!$A:$I,9,0)=TRUE),0,VLOOKUP($A1665,'28.02.2022'!$A:$I,9,0))</f>
        <v>0</v>
      </c>
      <c r="F1665" s="2">
        <f>IF(ISERROR(VLOOKUP($A1665,'31.03.2022'!$A:$I,9,0)=TRUE),0,VLOOKUP($A1665,'31.03.2022'!$A:$I,9,0))</f>
        <v>0</v>
      </c>
      <c r="G1665" s="2">
        <f>IF(ISERROR(VLOOKUP($A1665,'30.04.2022'!$A:$I,9,0)=TRUE),0,VLOOKUP($A1665,'30.04.2022'!$A:$I,9,0))</f>
        <v>0</v>
      </c>
      <c r="H1665" s="2">
        <f>IF(ISERROR(VLOOKUP($A1665,'31.05.2022'!$A:$I,9,0)=TRUE),0,VLOOKUP($A1665,'31.05.2022'!$A:$I,9,0))</f>
        <v>0</v>
      </c>
      <c r="I1665" s="2">
        <f>IF(ISERROR(VLOOKUP($A1665,'30.06.2022'!$A:$I,9,0)=TRUE),0,VLOOKUP($A1665,'30.06.2022'!$A:$I,9,0))</f>
        <v>9.9999999999909051E-3</v>
      </c>
      <c r="J1665" s="39">
        <f>IF(ISERROR(VLOOKUP($A1665,'31.07.2022'!$A:$I,9,0)=TRUE),0,VLOOKUP($A1665,'31.07.2022'!$A:$I,9,0))</f>
        <v>9.9999999999909051E-3</v>
      </c>
      <c r="K1665" s="39">
        <f>IF(ISERROR(VLOOKUP($A1665,'31.08.2022'!$A:$I,9,0)=TRUE),0,VLOOKUP($A1665,'31.08.2022'!$A:$I,9,0))</f>
        <v>9.9999999999909051E-3</v>
      </c>
      <c r="L1665" s="39">
        <f>IF(ISERROR(VLOOKUP($A1665,'30.09.2022'!$A:$I,9,0)=TRUE),0,VLOOKUP($A1665,'30.09.2022'!$A:$I,9,0))</f>
        <v>9.9999999999909051E-3</v>
      </c>
      <c r="M1665" s="39">
        <f>IF(ISERROR(VLOOKUP($A1665,'31.10.2022'!$A:$I,9,0)=TRUE),0,VLOOKUP($A1665,'31.10.2022'!$A:$I,9,0))</f>
        <v>9.9999999999909051E-3</v>
      </c>
      <c r="N1665" s="39">
        <f>IF(ISERROR(VLOOKUP($A1665,'30.11.2022'!$A:$I,9,0)=TRUE),0,VLOOKUP($A1665,'30.11.2022'!$A:$I,9,0))</f>
        <v>9.9999999999909051E-3</v>
      </c>
      <c r="O1665" s="39">
        <f>IF(ISERROR(VLOOKUP($A1665,'31.12.2022'!$A:$I,9,0)=TRUE),0,VLOOKUP($A1665,'31.12.2022'!$A:$I,9,0))</f>
        <v>9.9999999999909051E-3</v>
      </c>
    </row>
    <row r="1666" spans="1:15" x14ac:dyDescent="0.3">
      <c r="A1666" s="1" t="s">
        <v>1805</v>
      </c>
      <c r="B1666" s="1"/>
      <c r="C1666" s="53">
        <f t="shared" si="25"/>
        <v>10</v>
      </c>
      <c r="D1666" s="2">
        <f>IF(ISERROR(VLOOKUP($A1666,'31.01.2022'!$A:$I,9,0)=TRUE),0,VLOOKUP($A1666,'31.01.2022'!$A:$I,9,0))</f>
        <v>47.540000000000873</v>
      </c>
      <c r="E1666" s="2">
        <f>IF(ISERROR(VLOOKUP($A1666,'28.02.2022'!$A:$I,9,0)=TRUE),0,VLOOKUP($A1666,'28.02.2022'!$A:$I,9,0))</f>
        <v>0</v>
      </c>
      <c r="F1666" s="2">
        <f>IF(ISERROR(VLOOKUP($A1666,'31.03.2022'!$A:$I,9,0)=TRUE),0,VLOOKUP($A1666,'31.03.2022'!$A:$I,9,0))</f>
        <v>0</v>
      </c>
      <c r="G1666" s="2">
        <f>IF(ISERROR(VLOOKUP($A1666,'30.04.2022'!$A:$I,9,0)=TRUE),0,VLOOKUP($A1666,'30.04.2022'!$A:$I,9,0))</f>
        <v>0</v>
      </c>
      <c r="H1666" s="2">
        <f>IF(ISERROR(VLOOKUP($A1666,'31.05.2022'!$A:$I,9,0)=TRUE),0,VLOOKUP($A1666,'31.05.2022'!$A:$I,9,0))</f>
        <v>0</v>
      </c>
      <c r="I1666" s="2">
        <f>IF(ISERROR(VLOOKUP($A1666,'30.06.2022'!$A:$I,9,0)=TRUE),0,VLOOKUP($A1666,'30.06.2022'!$A:$I,9,0))</f>
        <v>0</v>
      </c>
      <c r="J1666" s="39">
        <f>IF(ISERROR(VLOOKUP($A1666,'31.07.2022'!$A:$I,9,0)=TRUE),0,VLOOKUP($A1666,'31.07.2022'!$A:$I,9,0))</f>
        <v>0</v>
      </c>
      <c r="K1666" s="39">
        <f>IF(ISERROR(VLOOKUP($A1666,'31.08.2022'!$A:$I,9,0)=TRUE),0,VLOOKUP($A1666,'31.08.2022'!$A:$I,9,0))</f>
        <v>0</v>
      </c>
      <c r="L1666" s="39">
        <f>IF(ISERROR(VLOOKUP($A1666,'30.09.2022'!$A:$I,9,0)=TRUE),0,VLOOKUP($A1666,'30.09.2022'!$A:$I,9,0))</f>
        <v>0</v>
      </c>
      <c r="M1666" s="39">
        <f>IF(ISERROR(VLOOKUP($A1666,'31.10.2022'!$A:$I,9,0)=TRUE),0,VLOOKUP($A1666,'31.10.2022'!$A:$I,9,0))</f>
        <v>0</v>
      </c>
      <c r="N1666" s="39">
        <f>IF(ISERROR(VLOOKUP($A1666,'30.11.2022'!$A:$I,9,0)=TRUE),0,VLOOKUP($A1666,'30.11.2022'!$A:$I,9,0))</f>
        <v>0</v>
      </c>
      <c r="O1666" s="39">
        <f>IF(ISERROR(VLOOKUP($A1666,'31.12.2022'!$A:$I,9,0)=TRUE),0,VLOOKUP($A1666,'31.12.2022'!$A:$I,9,0))</f>
        <v>0</v>
      </c>
    </row>
    <row r="1667" spans="1:15" ht="15.6" x14ac:dyDescent="0.3">
      <c r="A1667" s="3" t="s">
        <v>1806</v>
      </c>
      <c r="B1667" s="3" t="s">
        <v>1807</v>
      </c>
      <c r="C1667" s="52">
        <f t="shared" ref="C1667:C1730" si="26">+LEN(A1667)</f>
        <v>1</v>
      </c>
      <c r="D1667" s="4">
        <f>IF(ISERROR(VLOOKUP($A1667,'31.01.2022'!$A:$I,9,0)=TRUE),0,VLOOKUP($A1667,'31.01.2022'!$A:$I,9,0))</f>
        <v>-9719103.4000000004</v>
      </c>
      <c r="E1667" s="4">
        <f>IF(ISERROR(VLOOKUP($A1667,'28.02.2022'!$A:$I,9,0)=TRUE),0,VLOOKUP($A1667,'28.02.2022'!$A:$I,9,0))</f>
        <v>-9707096.8699999992</v>
      </c>
      <c r="F1667" s="4">
        <f>IF(ISERROR(VLOOKUP($A1667,'31.03.2022'!$A:$I,9,0)=TRUE),0,VLOOKUP($A1667,'31.03.2022'!$A:$I,9,0))</f>
        <v>-9726785.4700000007</v>
      </c>
      <c r="G1667" s="4">
        <f>IF(ISERROR(VLOOKUP($A1667,'30.04.2022'!$A:$I,9,0)=TRUE),0,VLOOKUP($A1667,'30.04.2022'!$A:$I,9,0))</f>
        <v>-9739053.4900000002</v>
      </c>
      <c r="H1667" s="4">
        <f>IF(ISERROR(VLOOKUP($A1667,'31.05.2022'!$A:$I,9,0)=TRUE),0,VLOOKUP($A1667,'31.05.2022'!$A:$I,9,0))</f>
        <v>-9690492.0299999993</v>
      </c>
      <c r="I1667" s="4">
        <f>IF(ISERROR(VLOOKUP($A1667,'30.06.2022'!$A:$I,9,0)=TRUE),0,VLOOKUP($A1667,'30.06.2022'!$A:$I,9,0))</f>
        <v>-9830977.6400000006</v>
      </c>
      <c r="J1667" s="36">
        <f>IF(ISERROR(VLOOKUP($A1667,'31.07.2022'!$A:$I,9,0)=TRUE),0,VLOOKUP($A1667,'31.07.2022'!$A:$I,9,0))</f>
        <v>-9830977.6400000006</v>
      </c>
      <c r="K1667" s="36">
        <f>IF(ISERROR(VLOOKUP($A1667,'31.08.2022'!$A:$I,9,0)=TRUE),0,VLOOKUP($A1667,'31.08.2022'!$A:$I,9,0))</f>
        <v>-9830977.6400000006</v>
      </c>
      <c r="L1667" s="36">
        <f>IF(ISERROR(VLOOKUP($A1667,'30.09.2022'!$A:$I,9,0)=TRUE),0,VLOOKUP($A1667,'30.09.2022'!$A:$I,9,0))</f>
        <v>-9830977.6400000006</v>
      </c>
      <c r="M1667" s="36">
        <f>IF(ISERROR(VLOOKUP($A1667,'31.10.2022'!$A:$I,9,0)=TRUE),0,VLOOKUP($A1667,'31.10.2022'!$A:$I,9,0))</f>
        <v>-9830977.6400000006</v>
      </c>
      <c r="N1667" s="36">
        <f>IF(ISERROR(VLOOKUP($A1667,'30.11.2022'!$A:$I,9,0)=TRUE),0,VLOOKUP($A1667,'30.11.2022'!$A:$I,9,0))</f>
        <v>-9830977.6400000006</v>
      </c>
      <c r="O1667" s="36">
        <f>IF(ISERROR(VLOOKUP($A1667,'31.12.2022'!$A:$I,9,0)=TRUE),0,VLOOKUP($A1667,'31.12.2022'!$A:$I,9,0))</f>
        <v>-9830977.6400000006</v>
      </c>
    </row>
    <row r="1668" spans="1:15" ht="15.6" x14ac:dyDescent="0.3">
      <c r="A1668" s="3" t="s">
        <v>1808</v>
      </c>
      <c r="B1668" s="3" t="s">
        <v>1309</v>
      </c>
      <c r="C1668" s="52">
        <f t="shared" si="26"/>
        <v>2</v>
      </c>
      <c r="D1668" s="4">
        <f>IF(ISERROR(VLOOKUP($A1668,'31.01.2022'!$A:$I,9,0)=TRUE),0,VLOOKUP($A1668,'31.01.2022'!$A:$I,9,0))</f>
        <v>-9719103.4000000004</v>
      </c>
      <c r="E1668" s="4">
        <f>IF(ISERROR(VLOOKUP($A1668,'28.02.2022'!$A:$I,9,0)=TRUE),0,VLOOKUP($A1668,'28.02.2022'!$A:$I,9,0))</f>
        <v>-9707096.8699999992</v>
      </c>
      <c r="F1668" s="4">
        <f>IF(ISERROR(VLOOKUP($A1668,'31.03.2022'!$A:$I,9,0)=TRUE),0,VLOOKUP($A1668,'31.03.2022'!$A:$I,9,0))</f>
        <v>-9726785.4700000007</v>
      </c>
      <c r="G1668" s="4">
        <f>IF(ISERROR(VLOOKUP($A1668,'30.04.2022'!$A:$I,9,0)=TRUE),0,VLOOKUP($A1668,'30.04.2022'!$A:$I,9,0))</f>
        <v>-9739053.4900000002</v>
      </c>
      <c r="H1668" s="4">
        <f>IF(ISERROR(VLOOKUP($A1668,'31.05.2022'!$A:$I,9,0)=TRUE),0,VLOOKUP($A1668,'31.05.2022'!$A:$I,9,0))</f>
        <v>-9690492.0299999993</v>
      </c>
      <c r="I1668" s="4">
        <f>IF(ISERROR(VLOOKUP($A1668,'30.06.2022'!$A:$I,9,0)=TRUE),0,VLOOKUP($A1668,'30.06.2022'!$A:$I,9,0))</f>
        <v>-9830977.6400000006</v>
      </c>
      <c r="J1668" s="36">
        <f>IF(ISERROR(VLOOKUP($A1668,'31.07.2022'!$A:$I,9,0)=TRUE),0,VLOOKUP($A1668,'31.07.2022'!$A:$I,9,0))</f>
        <v>-9830977.6400000006</v>
      </c>
      <c r="K1668" s="36">
        <f>IF(ISERROR(VLOOKUP($A1668,'31.08.2022'!$A:$I,9,0)=TRUE),0,VLOOKUP($A1668,'31.08.2022'!$A:$I,9,0))</f>
        <v>-9830977.6400000006</v>
      </c>
      <c r="L1668" s="36">
        <f>IF(ISERROR(VLOOKUP($A1668,'30.09.2022'!$A:$I,9,0)=TRUE),0,VLOOKUP($A1668,'30.09.2022'!$A:$I,9,0))</f>
        <v>-9830977.6400000006</v>
      </c>
      <c r="M1668" s="36">
        <f>IF(ISERROR(VLOOKUP($A1668,'31.10.2022'!$A:$I,9,0)=TRUE),0,VLOOKUP($A1668,'31.10.2022'!$A:$I,9,0))</f>
        <v>-9830977.6400000006</v>
      </c>
      <c r="N1668" s="36">
        <f>IF(ISERROR(VLOOKUP($A1668,'30.11.2022'!$A:$I,9,0)=TRUE),0,VLOOKUP($A1668,'30.11.2022'!$A:$I,9,0))</f>
        <v>-9830977.6400000006</v>
      </c>
      <c r="O1668" s="36">
        <f>IF(ISERROR(VLOOKUP($A1668,'31.12.2022'!$A:$I,9,0)=TRUE),0,VLOOKUP($A1668,'31.12.2022'!$A:$I,9,0))</f>
        <v>-9830977.6400000006</v>
      </c>
    </row>
    <row r="1669" spans="1:15" ht="15.6" x14ac:dyDescent="0.3">
      <c r="A1669" s="3" t="s">
        <v>1809</v>
      </c>
      <c r="B1669" s="3" t="s">
        <v>1311</v>
      </c>
      <c r="C1669" s="52">
        <f t="shared" si="26"/>
        <v>3</v>
      </c>
      <c r="D1669" s="4">
        <f>IF(ISERROR(VLOOKUP($A1669,'31.01.2022'!$A:$I,9,0)=TRUE),0,VLOOKUP($A1669,'31.01.2022'!$A:$I,9,0))</f>
        <v>-5552319.7500000009</v>
      </c>
      <c r="E1669" s="4">
        <f>IF(ISERROR(VLOOKUP($A1669,'28.02.2022'!$A:$I,9,0)=TRUE),0,VLOOKUP($A1669,'28.02.2022'!$A:$I,9,0))</f>
        <v>-5540313.2200000007</v>
      </c>
      <c r="F1669" s="4">
        <f>IF(ISERROR(VLOOKUP($A1669,'31.03.2022'!$A:$I,9,0)=TRUE),0,VLOOKUP($A1669,'31.03.2022'!$A:$I,9,0))</f>
        <v>-5560001.8200000003</v>
      </c>
      <c r="G1669" s="4">
        <f>IF(ISERROR(VLOOKUP($A1669,'30.04.2022'!$A:$I,9,0)=TRUE),0,VLOOKUP($A1669,'30.04.2022'!$A:$I,9,0))</f>
        <v>-5572269.8400000008</v>
      </c>
      <c r="H1669" s="4">
        <f>IF(ISERROR(VLOOKUP($A1669,'31.05.2022'!$A:$I,9,0)=TRUE),0,VLOOKUP($A1669,'31.05.2022'!$A:$I,9,0))</f>
        <v>-5523708.3800000008</v>
      </c>
      <c r="I1669" s="4">
        <f>IF(ISERROR(VLOOKUP($A1669,'30.06.2022'!$A:$I,9,0)=TRUE),0,VLOOKUP($A1669,'30.06.2022'!$A:$I,9,0))</f>
        <v>-5664193.9900000012</v>
      </c>
      <c r="J1669" s="36">
        <f>IF(ISERROR(VLOOKUP($A1669,'31.07.2022'!$A:$I,9,0)=TRUE),0,VLOOKUP($A1669,'31.07.2022'!$A:$I,9,0))</f>
        <v>-5664193.9900000012</v>
      </c>
      <c r="K1669" s="36">
        <f>IF(ISERROR(VLOOKUP($A1669,'31.08.2022'!$A:$I,9,0)=TRUE),0,VLOOKUP($A1669,'31.08.2022'!$A:$I,9,0))</f>
        <v>-5664193.9900000012</v>
      </c>
      <c r="L1669" s="36">
        <f>IF(ISERROR(VLOOKUP($A1669,'30.09.2022'!$A:$I,9,0)=TRUE),0,VLOOKUP($A1669,'30.09.2022'!$A:$I,9,0))</f>
        <v>-5664193.9900000012</v>
      </c>
      <c r="M1669" s="36">
        <f>IF(ISERROR(VLOOKUP($A1669,'31.10.2022'!$A:$I,9,0)=TRUE),0,VLOOKUP($A1669,'31.10.2022'!$A:$I,9,0))</f>
        <v>-5664193.9900000012</v>
      </c>
      <c r="N1669" s="36">
        <f>IF(ISERROR(VLOOKUP($A1669,'30.11.2022'!$A:$I,9,0)=TRUE),0,VLOOKUP($A1669,'30.11.2022'!$A:$I,9,0))</f>
        <v>-5664193.9900000012</v>
      </c>
      <c r="O1669" s="36">
        <f>IF(ISERROR(VLOOKUP($A1669,'31.12.2022'!$A:$I,9,0)=TRUE),0,VLOOKUP($A1669,'31.12.2022'!$A:$I,9,0))</f>
        <v>-5664193.9900000012</v>
      </c>
    </row>
    <row r="1670" spans="1:15" ht="15.6" x14ac:dyDescent="0.3">
      <c r="A1670" s="3" t="s">
        <v>1810</v>
      </c>
      <c r="B1670" s="3" t="s">
        <v>1311</v>
      </c>
      <c r="C1670" s="52">
        <f t="shared" si="26"/>
        <v>6</v>
      </c>
      <c r="D1670" s="4">
        <f>IF(ISERROR(VLOOKUP($A1670,'31.01.2022'!$A:$I,9,0)=TRUE),0,VLOOKUP($A1670,'31.01.2022'!$A:$I,9,0))</f>
        <v>-5552319.7500000009</v>
      </c>
      <c r="E1670" s="4">
        <f>IF(ISERROR(VLOOKUP($A1670,'28.02.2022'!$A:$I,9,0)=TRUE),0,VLOOKUP($A1670,'28.02.2022'!$A:$I,9,0))</f>
        <v>-5540313.2200000007</v>
      </c>
      <c r="F1670" s="4">
        <f>IF(ISERROR(VLOOKUP($A1670,'31.03.2022'!$A:$I,9,0)=TRUE),0,VLOOKUP($A1670,'31.03.2022'!$A:$I,9,0))</f>
        <v>-5560001.8200000003</v>
      </c>
      <c r="G1670" s="4">
        <f>IF(ISERROR(VLOOKUP($A1670,'30.04.2022'!$A:$I,9,0)=TRUE),0,VLOOKUP($A1670,'30.04.2022'!$A:$I,9,0))</f>
        <v>-5572269.8400000008</v>
      </c>
      <c r="H1670" s="4">
        <f>IF(ISERROR(VLOOKUP($A1670,'31.05.2022'!$A:$I,9,0)=TRUE),0,VLOOKUP($A1670,'31.05.2022'!$A:$I,9,0))</f>
        <v>-5523708.3800000008</v>
      </c>
      <c r="I1670" s="4">
        <f>IF(ISERROR(VLOOKUP($A1670,'30.06.2022'!$A:$I,9,0)=TRUE),0,VLOOKUP($A1670,'30.06.2022'!$A:$I,9,0))</f>
        <v>-5664193.9900000012</v>
      </c>
      <c r="J1670" s="36">
        <f>IF(ISERROR(VLOOKUP($A1670,'31.07.2022'!$A:$I,9,0)=TRUE),0,VLOOKUP($A1670,'31.07.2022'!$A:$I,9,0))</f>
        <v>-5664193.9900000012</v>
      </c>
      <c r="K1670" s="36">
        <f>IF(ISERROR(VLOOKUP($A1670,'31.08.2022'!$A:$I,9,0)=TRUE),0,VLOOKUP($A1670,'31.08.2022'!$A:$I,9,0))</f>
        <v>-5664193.9900000012</v>
      </c>
      <c r="L1670" s="36">
        <f>IF(ISERROR(VLOOKUP($A1670,'30.09.2022'!$A:$I,9,0)=TRUE),0,VLOOKUP($A1670,'30.09.2022'!$A:$I,9,0))</f>
        <v>-5664193.9900000012</v>
      </c>
      <c r="M1670" s="36">
        <f>IF(ISERROR(VLOOKUP($A1670,'31.10.2022'!$A:$I,9,0)=TRUE),0,VLOOKUP($A1670,'31.10.2022'!$A:$I,9,0))</f>
        <v>-5664193.9900000012</v>
      </c>
      <c r="N1670" s="36">
        <f>IF(ISERROR(VLOOKUP($A1670,'30.11.2022'!$A:$I,9,0)=TRUE),0,VLOOKUP($A1670,'30.11.2022'!$A:$I,9,0))</f>
        <v>-5664193.9900000012</v>
      </c>
      <c r="O1670" s="36">
        <f>IF(ISERROR(VLOOKUP($A1670,'31.12.2022'!$A:$I,9,0)=TRUE),0,VLOOKUP($A1670,'31.12.2022'!$A:$I,9,0))</f>
        <v>-5664193.9900000012</v>
      </c>
    </row>
    <row r="1671" spans="1:15" x14ac:dyDescent="0.3">
      <c r="A1671" s="1" t="s">
        <v>1811</v>
      </c>
      <c r="B1671" s="1"/>
      <c r="C1671" s="53">
        <f t="shared" si="26"/>
        <v>11</v>
      </c>
      <c r="D1671" s="2">
        <f>IF(ISERROR(VLOOKUP($A1671,'31.01.2022'!$A:$I,9,0)=TRUE),0,VLOOKUP($A1671,'31.01.2022'!$A:$I,9,0))</f>
        <v>-19018.2</v>
      </c>
      <c r="E1671" s="2">
        <f>IF(ISERROR(VLOOKUP($A1671,'28.02.2022'!$A:$I,9,0)=TRUE),0,VLOOKUP($A1671,'28.02.2022'!$A:$I,9,0))</f>
        <v>-19018.2</v>
      </c>
      <c r="F1671" s="2">
        <f>IF(ISERROR(VLOOKUP($A1671,'31.03.2022'!$A:$I,9,0)=TRUE),0,VLOOKUP($A1671,'31.03.2022'!$A:$I,9,0))</f>
        <v>-19018.2</v>
      </c>
      <c r="G1671" s="2">
        <f>IF(ISERROR(VLOOKUP($A1671,'30.04.2022'!$A:$I,9,0)=TRUE),0,VLOOKUP($A1671,'30.04.2022'!$A:$I,9,0))</f>
        <v>-19018.2</v>
      </c>
      <c r="H1671" s="2">
        <f>IF(ISERROR(VLOOKUP($A1671,'31.05.2022'!$A:$I,9,0)=TRUE),0,VLOOKUP($A1671,'31.05.2022'!$A:$I,9,0))</f>
        <v>-19018.2</v>
      </c>
      <c r="I1671" s="2">
        <f>IF(ISERROR(VLOOKUP($A1671,'30.06.2022'!$A:$I,9,0)=TRUE),0,VLOOKUP($A1671,'30.06.2022'!$A:$I,9,0))</f>
        <v>-19018.2</v>
      </c>
      <c r="J1671" s="39">
        <f>IF(ISERROR(VLOOKUP($A1671,'31.07.2022'!$A:$I,9,0)=TRUE),0,VLOOKUP($A1671,'31.07.2022'!$A:$I,9,0))</f>
        <v>-19018.2</v>
      </c>
      <c r="K1671" s="39">
        <f>IF(ISERROR(VLOOKUP($A1671,'31.08.2022'!$A:$I,9,0)=TRUE),0,VLOOKUP($A1671,'31.08.2022'!$A:$I,9,0))</f>
        <v>-19018.2</v>
      </c>
      <c r="L1671" s="39">
        <f>IF(ISERROR(VLOOKUP($A1671,'30.09.2022'!$A:$I,9,0)=TRUE),0,VLOOKUP($A1671,'30.09.2022'!$A:$I,9,0))</f>
        <v>-19018.2</v>
      </c>
      <c r="M1671" s="39">
        <f>IF(ISERROR(VLOOKUP($A1671,'31.10.2022'!$A:$I,9,0)=TRUE),0,VLOOKUP($A1671,'31.10.2022'!$A:$I,9,0))</f>
        <v>-19018.2</v>
      </c>
      <c r="N1671" s="39">
        <f>IF(ISERROR(VLOOKUP($A1671,'30.11.2022'!$A:$I,9,0)=TRUE),0,VLOOKUP($A1671,'30.11.2022'!$A:$I,9,0))</f>
        <v>-19018.2</v>
      </c>
      <c r="O1671" s="39">
        <f>IF(ISERROR(VLOOKUP($A1671,'31.12.2022'!$A:$I,9,0)=TRUE),0,VLOOKUP($A1671,'31.12.2022'!$A:$I,9,0))</f>
        <v>-19018.2</v>
      </c>
    </row>
    <row r="1672" spans="1:15" x14ac:dyDescent="0.3">
      <c r="A1672" s="1" t="s">
        <v>1812</v>
      </c>
      <c r="B1672" s="1"/>
      <c r="C1672" s="53">
        <f t="shared" si="26"/>
        <v>11</v>
      </c>
      <c r="D1672" s="2">
        <f>IF(ISERROR(VLOOKUP($A1672,'31.01.2022'!$A:$I,9,0)=TRUE),0,VLOOKUP($A1672,'31.01.2022'!$A:$I,9,0))</f>
        <v>-108083.62</v>
      </c>
      <c r="E1672" s="2">
        <f>IF(ISERROR(VLOOKUP($A1672,'28.02.2022'!$A:$I,9,0)=TRUE),0,VLOOKUP($A1672,'28.02.2022'!$A:$I,9,0))</f>
        <v>-108083.62</v>
      </c>
      <c r="F1672" s="2">
        <f>IF(ISERROR(VLOOKUP($A1672,'31.03.2022'!$A:$I,9,0)=TRUE),0,VLOOKUP($A1672,'31.03.2022'!$A:$I,9,0))</f>
        <v>-108083.62</v>
      </c>
      <c r="G1672" s="2">
        <f>IF(ISERROR(VLOOKUP($A1672,'30.04.2022'!$A:$I,9,0)=TRUE),0,VLOOKUP($A1672,'30.04.2022'!$A:$I,9,0))</f>
        <v>-108083.62</v>
      </c>
      <c r="H1672" s="2">
        <f>IF(ISERROR(VLOOKUP($A1672,'31.05.2022'!$A:$I,9,0)=TRUE),0,VLOOKUP($A1672,'31.05.2022'!$A:$I,9,0))</f>
        <v>-108083.62</v>
      </c>
      <c r="I1672" s="2">
        <f>IF(ISERROR(VLOOKUP($A1672,'30.06.2022'!$A:$I,9,0)=TRUE),0,VLOOKUP($A1672,'30.06.2022'!$A:$I,9,0))</f>
        <v>-108083.62</v>
      </c>
      <c r="J1672" s="39">
        <f>IF(ISERROR(VLOOKUP($A1672,'31.07.2022'!$A:$I,9,0)=TRUE),0,VLOOKUP($A1672,'31.07.2022'!$A:$I,9,0))</f>
        <v>-108083.62</v>
      </c>
      <c r="K1672" s="39">
        <f>IF(ISERROR(VLOOKUP($A1672,'31.08.2022'!$A:$I,9,0)=TRUE),0,VLOOKUP($A1672,'31.08.2022'!$A:$I,9,0))</f>
        <v>-108083.62</v>
      </c>
      <c r="L1672" s="39">
        <f>IF(ISERROR(VLOOKUP($A1672,'30.09.2022'!$A:$I,9,0)=TRUE),0,VLOOKUP($A1672,'30.09.2022'!$A:$I,9,0))</f>
        <v>-108083.62</v>
      </c>
      <c r="M1672" s="39">
        <f>IF(ISERROR(VLOOKUP($A1672,'31.10.2022'!$A:$I,9,0)=TRUE),0,VLOOKUP($A1672,'31.10.2022'!$A:$I,9,0))</f>
        <v>-108083.62</v>
      </c>
      <c r="N1672" s="39">
        <f>IF(ISERROR(VLOOKUP($A1672,'30.11.2022'!$A:$I,9,0)=TRUE),0,VLOOKUP($A1672,'30.11.2022'!$A:$I,9,0))</f>
        <v>-108083.62</v>
      </c>
      <c r="O1672" s="39">
        <f>IF(ISERROR(VLOOKUP($A1672,'31.12.2022'!$A:$I,9,0)=TRUE),0,VLOOKUP($A1672,'31.12.2022'!$A:$I,9,0))</f>
        <v>-108083.62</v>
      </c>
    </row>
    <row r="1673" spans="1:15" x14ac:dyDescent="0.3">
      <c r="A1673" s="1" t="s">
        <v>1813</v>
      </c>
      <c r="B1673" s="1"/>
      <c r="C1673" s="53">
        <f t="shared" si="26"/>
        <v>11</v>
      </c>
      <c r="D1673" s="2">
        <f>IF(ISERROR(VLOOKUP($A1673,'31.01.2022'!$A:$I,9,0)=TRUE),0,VLOOKUP($A1673,'31.01.2022'!$A:$I,9,0))</f>
        <v>-57357.599999999999</v>
      </c>
      <c r="E1673" s="2">
        <f>IF(ISERROR(VLOOKUP($A1673,'28.02.2022'!$A:$I,9,0)=TRUE),0,VLOOKUP($A1673,'28.02.2022'!$A:$I,9,0))</f>
        <v>-57357.599999999999</v>
      </c>
      <c r="F1673" s="2">
        <f>IF(ISERROR(VLOOKUP($A1673,'31.03.2022'!$A:$I,9,0)=TRUE),0,VLOOKUP($A1673,'31.03.2022'!$A:$I,9,0))</f>
        <v>-57357.599999999999</v>
      </c>
      <c r="G1673" s="2">
        <f>IF(ISERROR(VLOOKUP($A1673,'30.04.2022'!$A:$I,9,0)=TRUE),0,VLOOKUP($A1673,'30.04.2022'!$A:$I,9,0))</f>
        <v>-57357.599999999999</v>
      </c>
      <c r="H1673" s="2">
        <f>IF(ISERROR(VLOOKUP($A1673,'31.05.2022'!$A:$I,9,0)=TRUE),0,VLOOKUP($A1673,'31.05.2022'!$A:$I,9,0))</f>
        <v>0</v>
      </c>
      <c r="I1673" s="2">
        <f>IF(ISERROR(VLOOKUP($A1673,'30.06.2022'!$A:$I,9,0)=TRUE),0,VLOOKUP($A1673,'30.06.2022'!$A:$I,9,0))</f>
        <v>0</v>
      </c>
      <c r="J1673" s="39">
        <f>IF(ISERROR(VLOOKUP($A1673,'31.07.2022'!$A:$I,9,0)=TRUE),0,VLOOKUP($A1673,'31.07.2022'!$A:$I,9,0))</f>
        <v>0</v>
      </c>
      <c r="K1673" s="39">
        <f>IF(ISERROR(VLOOKUP($A1673,'31.08.2022'!$A:$I,9,0)=TRUE),0,VLOOKUP($A1673,'31.08.2022'!$A:$I,9,0))</f>
        <v>0</v>
      </c>
      <c r="L1673" s="39">
        <f>IF(ISERROR(VLOOKUP($A1673,'30.09.2022'!$A:$I,9,0)=TRUE),0,VLOOKUP($A1673,'30.09.2022'!$A:$I,9,0))</f>
        <v>0</v>
      </c>
      <c r="M1673" s="39">
        <f>IF(ISERROR(VLOOKUP($A1673,'31.10.2022'!$A:$I,9,0)=TRUE),0,VLOOKUP($A1673,'31.10.2022'!$A:$I,9,0))</f>
        <v>0</v>
      </c>
      <c r="N1673" s="39">
        <f>IF(ISERROR(VLOOKUP($A1673,'30.11.2022'!$A:$I,9,0)=TRUE),0,VLOOKUP($A1673,'30.11.2022'!$A:$I,9,0))</f>
        <v>0</v>
      </c>
      <c r="O1673" s="39">
        <f>IF(ISERROR(VLOOKUP($A1673,'31.12.2022'!$A:$I,9,0)=TRUE),0,VLOOKUP($A1673,'31.12.2022'!$A:$I,9,0))</f>
        <v>0</v>
      </c>
    </row>
    <row r="1674" spans="1:15" x14ac:dyDescent="0.3">
      <c r="A1674" s="1" t="s">
        <v>1814</v>
      </c>
      <c r="B1674" s="1"/>
      <c r="C1674" s="53">
        <f t="shared" si="26"/>
        <v>11</v>
      </c>
      <c r="D1674" s="2">
        <f>IF(ISERROR(VLOOKUP($A1674,'31.01.2022'!$A:$I,9,0)=TRUE),0,VLOOKUP($A1674,'31.01.2022'!$A:$I,9,0))</f>
        <v>-69789.91</v>
      </c>
      <c r="E1674" s="2">
        <f>IF(ISERROR(VLOOKUP($A1674,'28.02.2022'!$A:$I,9,0)=TRUE),0,VLOOKUP($A1674,'28.02.2022'!$A:$I,9,0))</f>
        <v>-69789.91</v>
      </c>
      <c r="F1674" s="2">
        <f>IF(ISERROR(VLOOKUP($A1674,'31.03.2022'!$A:$I,9,0)=TRUE),0,VLOOKUP($A1674,'31.03.2022'!$A:$I,9,0))</f>
        <v>-69789.91</v>
      </c>
      <c r="G1674" s="2">
        <f>IF(ISERROR(VLOOKUP($A1674,'30.04.2022'!$A:$I,9,0)=TRUE),0,VLOOKUP($A1674,'30.04.2022'!$A:$I,9,0))</f>
        <v>-69789.91</v>
      </c>
      <c r="H1674" s="2">
        <f>IF(ISERROR(VLOOKUP($A1674,'31.05.2022'!$A:$I,9,0)=TRUE),0,VLOOKUP($A1674,'31.05.2022'!$A:$I,9,0))</f>
        <v>-69789.91</v>
      </c>
      <c r="I1674" s="2">
        <f>IF(ISERROR(VLOOKUP($A1674,'30.06.2022'!$A:$I,9,0)=TRUE),0,VLOOKUP($A1674,'30.06.2022'!$A:$I,9,0))</f>
        <v>-69789.91</v>
      </c>
      <c r="J1674" s="39">
        <f>IF(ISERROR(VLOOKUP($A1674,'31.07.2022'!$A:$I,9,0)=TRUE),0,VLOOKUP($A1674,'31.07.2022'!$A:$I,9,0))</f>
        <v>-69789.91</v>
      </c>
      <c r="K1674" s="39">
        <f>IF(ISERROR(VLOOKUP($A1674,'31.08.2022'!$A:$I,9,0)=TRUE),0,VLOOKUP($A1674,'31.08.2022'!$A:$I,9,0))</f>
        <v>-69789.91</v>
      </c>
      <c r="L1674" s="39">
        <f>IF(ISERROR(VLOOKUP($A1674,'30.09.2022'!$A:$I,9,0)=TRUE),0,VLOOKUP($A1674,'30.09.2022'!$A:$I,9,0))</f>
        <v>-69789.91</v>
      </c>
      <c r="M1674" s="39">
        <f>IF(ISERROR(VLOOKUP($A1674,'31.10.2022'!$A:$I,9,0)=TRUE),0,VLOOKUP($A1674,'31.10.2022'!$A:$I,9,0))</f>
        <v>-69789.91</v>
      </c>
      <c r="N1674" s="39">
        <f>IF(ISERROR(VLOOKUP($A1674,'30.11.2022'!$A:$I,9,0)=TRUE),0,VLOOKUP($A1674,'30.11.2022'!$A:$I,9,0))</f>
        <v>-69789.91</v>
      </c>
      <c r="O1674" s="39">
        <f>IF(ISERROR(VLOOKUP($A1674,'31.12.2022'!$A:$I,9,0)=TRUE),0,VLOOKUP($A1674,'31.12.2022'!$A:$I,9,0))</f>
        <v>-69789.91</v>
      </c>
    </row>
    <row r="1675" spans="1:15" x14ac:dyDescent="0.3">
      <c r="A1675" s="1" t="s">
        <v>1815</v>
      </c>
      <c r="B1675" s="1"/>
      <c r="C1675" s="53">
        <f t="shared" si="26"/>
        <v>11</v>
      </c>
      <c r="D1675" s="2">
        <f>IF(ISERROR(VLOOKUP($A1675,'31.01.2022'!$A:$I,9,0)=TRUE),0,VLOOKUP($A1675,'31.01.2022'!$A:$I,9,0))</f>
        <v>-53224.24</v>
      </c>
      <c r="E1675" s="2">
        <f>IF(ISERROR(VLOOKUP($A1675,'28.02.2022'!$A:$I,9,0)=TRUE),0,VLOOKUP($A1675,'28.02.2022'!$A:$I,9,0))</f>
        <v>-53224.24</v>
      </c>
      <c r="F1675" s="2">
        <f>IF(ISERROR(VLOOKUP($A1675,'31.03.2022'!$A:$I,9,0)=TRUE),0,VLOOKUP($A1675,'31.03.2022'!$A:$I,9,0))</f>
        <v>-53224.24</v>
      </c>
      <c r="G1675" s="2">
        <f>IF(ISERROR(VLOOKUP($A1675,'30.04.2022'!$A:$I,9,0)=TRUE),0,VLOOKUP($A1675,'30.04.2022'!$A:$I,9,0))</f>
        <v>-53224.24</v>
      </c>
      <c r="H1675" s="2">
        <f>IF(ISERROR(VLOOKUP($A1675,'31.05.2022'!$A:$I,9,0)=TRUE),0,VLOOKUP($A1675,'31.05.2022'!$A:$I,9,0))</f>
        <v>-53224.24</v>
      </c>
      <c r="I1675" s="2">
        <f>IF(ISERROR(VLOOKUP($A1675,'30.06.2022'!$A:$I,9,0)=TRUE),0,VLOOKUP($A1675,'30.06.2022'!$A:$I,9,0))</f>
        <v>-53224.24</v>
      </c>
      <c r="J1675" s="39">
        <f>IF(ISERROR(VLOOKUP($A1675,'31.07.2022'!$A:$I,9,0)=TRUE),0,VLOOKUP($A1675,'31.07.2022'!$A:$I,9,0))</f>
        <v>-53224.24</v>
      </c>
      <c r="K1675" s="39">
        <f>IF(ISERROR(VLOOKUP($A1675,'31.08.2022'!$A:$I,9,0)=TRUE),0,VLOOKUP($A1675,'31.08.2022'!$A:$I,9,0))</f>
        <v>-53224.24</v>
      </c>
      <c r="L1675" s="39">
        <f>IF(ISERROR(VLOOKUP($A1675,'30.09.2022'!$A:$I,9,0)=TRUE),0,VLOOKUP($A1675,'30.09.2022'!$A:$I,9,0))</f>
        <v>-53224.24</v>
      </c>
      <c r="M1675" s="39">
        <f>IF(ISERROR(VLOOKUP($A1675,'31.10.2022'!$A:$I,9,0)=TRUE),0,VLOOKUP($A1675,'31.10.2022'!$A:$I,9,0))</f>
        <v>-53224.24</v>
      </c>
      <c r="N1675" s="39">
        <f>IF(ISERROR(VLOOKUP($A1675,'30.11.2022'!$A:$I,9,0)=TRUE),0,VLOOKUP($A1675,'30.11.2022'!$A:$I,9,0))</f>
        <v>-53224.24</v>
      </c>
      <c r="O1675" s="39">
        <f>IF(ISERROR(VLOOKUP($A1675,'31.12.2022'!$A:$I,9,0)=TRUE),0,VLOOKUP($A1675,'31.12.2022'!$A:$I,9,0))</f>
        <v>-53224.24</v>
      </c>
    </row>
    <row r="1676" spans="1:15" x14ac:dyDescent="0.3">
      <c r="A1676" s="1" t="s">
        <v>1816</v>
      </c>
      <c r="B1676" s="1"/>
      <c r="C1676" s="53">
        <f t="shared" si="26"/>
        <v>11</v>
      </c>
      <c r="D1676" s="2">
        <f>IF(ISERROR(VLOOKUP($A1676,'31.01.2022'!$A:$I,9,0)=TRUE),0,VLOOKUP($A1676,'31.01.2022'!$A:$I,9,0))</f>
        <v>-100065.13</v>
      </c>
      <c r="E1676" s="2">
        <f>IF(ISERROR(VLOOKUP($A1676,'28.02.2022'!$A:$I,9,0)=TRUE),0,VLOOKUP($A1676,'28.02.2022'!$A:$I,9,0))</f>
        <v>-100065.13</v>
      </c>
      <c r="F1676" s="2">
        <f>IF(ISERROR(VLOOKUP($A1676,'31.03.2022'!$A:$I,9,0)=TRUE),0,VLOOKUP($A1676,'31.03.2022'!$A:$I,9,0))</f>
        <v>-100065.13</v>
      </c>
      <c r="G1676" s="2">
        <f>IF(ISERROR(VLOOKUP($A1676,'30.04.2022'!$A:$I,9,0)=TRUE),0,VLOOKUP($A1676,'30.04.2022'!$A:$I,9,0))</f>
        <v>-100065.13</v>
      </c>
      <c r="H1676" s="2">
        <f>IF(ISERROR(VLOOKUP($A1676,'31.05.2022'!$A:$I,9,0)=TRUE),0,VLOOKUP($A1676,'31.05.2022'!$A:$I,9,0))</f>
        <v>-100065.13</v>
      </c>
      <c r="I1676" s="2">
        <f>IF(ISERROR(VLOOKUP($A1676,'30.06.2022'!$A:$I,9,0)=TRUE),0,VLOOKUP($A1676,'30.06.2022'!$A:$I,9,0))</f>
        <v>-100065.13</v>
      </c>
      <c r="J1676" s="39">
        <f>IF(ISERROR(VLOOKUP($A1676,'31.07.2022'!$A:$I,9,0)=TRUE),0,VLOOKUP($A1676,'31.07.2022'!$A:$I,9,0))</f>
        <v>-100065.13</v>
      </c>
      <c r="K1676" s="39">
        <f>IF(ISERROR(VLOOKUP($A1676,'31.08.2022'!$A:$I,9,0)=TRUE),0,VLOOKUP($A1676,'31.08.2022'!$A:$I,9,0))</f>
        <v>-100065.13</v>
      </c>
      <c r="L1676" s="39">
        <f>IF(ISERROR(VLOOKUP($A1676,'30.09.2022'!$A:$I,9,0)=TRUE),0,VLOOKUP($A1676,'30.09.2022'!$A:$I,9,0))</f>
        <v>-100065.13</v>
      </c>
      <c r="M1676" s="39">
        <f>IF(ISERROR(VLOOKUP($A1676,'31.10.2022'!$A:$I,9,0)=TRUE),0,VLOOKUP($A1676,'31.10.2022'!$A:$I,9,0))</f>
        <v>-100065.13</v>
      </c>
      <c r="N1676" s="39">
        <f>IF(ISERROR(VLOOKUP($A1676,'30.11.2022'!$A:$I,9,0)=TRUE),0,VLOOKUP($A1676,'30.11.2022'!$A:$I,9,0))</f>
        <v>-100065.13</v>
      </c>
      <c r="O1676" s="39">
        <f>IF(ISERROR(VLOOKUP($A1676,'31.12.2022'!$A:$I,9,0)=TRUE),0,VLOOKUP($A1676,'31.12.2022'!$A:$I,9,0))</f>
        <v>-100065.13</v>
      </c>
    </row>
    <row r="1677" spans="1:15" x14ac:dyDescent="0.3">
      <c r="A1677" s="1" t="s">
        <v>1817</v>
      </c>
      <c r="B1677" s="1"/>
      <c r="C1677" s="53">
        <f t="shared" si="26"/>
        <v>11</v>
      </c>
      <c r="D1677" s="2">
        <f>IF(ISERROR(VLOOKUP($A1677,'31.01.2022'!$A:$I,9,0)=TRUE),0,VLOOKUP($A1677,'31.01.2022'!$A:$I,9,0))</f>
        <v>-178092</v>
      </c>
      <c r="E1677" s="2">
        <f>IF(ISERROR(VLOOKUP($A1677,'28.02.2022'!$A:$I,9,0)=TRUE),0,VLOOKUP($A1677,'28.02.2022'!$A:$I,9,0))</f>
        <v>-178092</v>
      </c>
      <c r="F1677" s="2">
        <f>IF(ISERROR(VLOOKUP($A1677,'31.03.2022'!$A:$I,9,0)=TRUE),0,VLOOKUP($A1677,'31.03.2022'!$A:$I,9,0))</f>
        <v>-178092</v>
      </c>
      <c r="G1677" s="2">
        <f>IF(ISERROR(VLOOKUP($A1677,'30.04.2022'!$A:$I,9,0)=TRUE),0,VLOOKUP($A1677,'30.04.2022'!$A:$I,9,0))</f>
        <v>-178092</v>
      </c>
      <c r="H1677" s="2">
        <f>IF(ISERROR(VLOOKUP($A1677,'31.05.2022'!$A:$I,9,0)=TRUE),0,VLOOKUP($A1677,'31.05.2022'!$A:$I,9,0))</f>
        <v>-178092</v>
      </c>
      <c r="I1677" s="2">
        <f>IF(ISERROR(VLOOKUP($A1677,'30.06.2022'!$A:$I,9,0)=TRUE),0,VLOOKUP($A1677,'30.06.2022'!$A:$I,9,0))</f>
        <v>-178092</v>
      </c>
      <c r="J1677" s="39">
        <f>IF(ISERROR(VLOOKUP($A1677,'31.07.2022'!$A:$I,9,0)=TRUE),0,VLOOKUP($A1677,'31.07.2022'!$A:$I,9,0))</f>
        <v>-178092</v>
      </c>
      <c r="K1677" s="39">
        <f>IF(ISERROR(VLOOKUP($A1677,'31.08.2022'!$A:$I,9,0)=TRUE),0,VLOOKUP($A1677,'31.08.2022'!$A:$I,9,0))</f>
        <v>-178092</v>
      </c>
      <c r="L1677" s="39">
        <f>IF(ISERROR(VLOOKUP($A1677,'30.09.2022'!$A:$I,9,0)=TRUE),0,VLOOKUP($A1677,'30.09.2022'!$A:$I,9,0))</f>
        <v>-178092</v>
      </c>
      <c r="M1677" s="39">
        <f>IF(ISERROR(VLOOKUP($A1677,'31.10.2022'!$A:$I,9,0)=TRUE),0,VLOOKUP($A1677,'31.10.2022'!$A:$I,9,0))</f>
        <v>-178092</v>
      </c>
      <c r="N1677" s="39">
        <f>IF(ISERROR(VLOOKUP($A1677,'30.11.2022'!$A:$I,9,0)=TRUE),0,VLOOKUP($A1677,'30.11.2022'!$A:$I,9,0))</f>
        <v>-178092</v>
      </c>
      <c r="O1677" s="39">
        <f>IF(ISERROR(VLOOKUP($A1677,'31.12.2022'!$A:$I,9,0)=TRUE),0,VLOOKUP($A1677,'31.12.2022'!$A:$I,9,0))</f>
        <v>-178092</v>
      </c>
    </row>
    <row r="1678" spans="1:15" x14ac:dyDescent="0.3">
      <c r="A1678" s="1" t="s">
        <v>1818</v>
      </c>
      <c r="B1678" s="1"/>
      <c r="C1678" s="53">
        <f t="shared" si="26"/>
        <v>11</v>
      </c>
      <c r="D1678" s="2">
        <f>IF(ISERROR(VLOOKUP($A1678,'31.01.2022'!$A:$I,9,0)=TRUE),0,VLOOKUP($A1678,'31.01.2022'!$A:$I,9,0))</f>
        <v>-341095.76</v>
      </c>
      <c r="E1678" s="2">
        <f>IF(ISERROR(VLOOKUP($A1678,'28.02.2022'!$A:$I,9,0)=TRUE),0,VLOOKUP($A1678,'28.02.2022'!$A:$I,9,0))</f>
        <v>-341095.76</v>
      </c>
      <c r="F1678" s="2">
        <f>IF(ISERROR(VLOOKUP($A1678,'31.03.2022'!$A:$I,9,0)=TRUE),0,VLOOKUP($A1678,'31.03.2022'!$A:$I,9,0))</f>
        <v>-341095.76</v>
      </c>
      <c r="G1678" s="2">
        <f>IF(ISERROR(VLOOKUP($A1678,'30.04.2022'!$A:$I,9,0)=TRUE),0,VLOOKUP($A1678,'30.04.2022'!$A:$I,9,0))</f>
        <v>-341095.76</v>
      </c>
      <c r="H1678" s="2">
        <f>IF(ISERROR(VLOOKUP($A1678,'31.05.2022'!$A:$I,9,0)=TRUE),0,VLOOKUP($A1678,'31.05.2022'!$A:$I,9,0))</f>
        <v>-341095.76</v>
      </c>
      <c r="I1678" s="2">
        <f>IF(ISERROR(VLOOKUP($A1678,'30.06.2022'!$A:$I,9,0)=TRUE),0,VLOOKUP($A1678,'30.06.2022'!$A:$I,9,0))</f>
        <v>-341095.76</v>
      </c>
      <c r="J1678" s="39">
        <f>IF(ISERROR(VLOOKUP($A1678,'31.07.2022'!$A:$I,9,0)=TRUE),0,VLOOKUP($A1678,'31.07.2022'!$A:$I,9,0))</f>
        <v>-341095.76</v>
      </c>
      <c r="K1678" s="39">
        <f>IF(ISERROR(VLOOKUP($A1678,'31.08.2022'!$A:$I,9,0)=TRUE),0,VLOOKUP($A1678,'31.08.2022'!$A:$I,9,0))</f>
        <v>-341095.76</v>
      </c>
      <c r="L1678" s="39">
        <f>IF(ISERROR(VLOOKUP($A1678,'30.09.2022'!$A:$I,9,0)=TRUE),0,VLOOKUP($A1678,'30.09.2022'!$A:$I,9,0))</f>
        <v>-341095.76</v>
      </c>
      <c r="M1678" s="39">
        <f>IF(ISERROR(VLOOKUP($A1678,'31.10.2022'!$A:$I,9,0)=TRUE),0,VLOOKUP($A1678,'31.10.2022'!$A:$I,9,0))</f>
        <v>-341095.76</v>
      </c>
      <c r="N1678" s="39">
        <f>IF(ISERROR(VLOOKUP($A1678,'30.11.2022'!$A:$I,9,0)=TRUE),0,VLOOKUP($A1678,'30.11.2022'!$A:$I,9,0))</f>
        <v>-341095.76</v>
      </c>
      <c r="O1678" s="39">
        <f>IF(ISERROR(VLOOKUP($A1678,'31.12.2022'!$A:$I,9,0)=TRUE),0,VLOOKUP($A1678,'31.12.2022'!$A:$I,9,0))</f>
        <v>-341095.76</v>
      </c>
    </row>
    <row r="1679" spans="1:15" x14ac:dyDescent="0.3">
      <c r="A1679" s="1" t="s">
        <v>1819</v>
      </c>
      <c r="B1679" s="1"/>
      <c r="C1679" s="53">
        <f t="shared" si="26"/>
        <v>11</v>
      </c>
      <c r="D1679" s="2">
        <f>IF(ISERROR(VLOOKUP($A1679,'31.01.2022'!$A:$I,9,0)=TRUE),0,VLOOKUP($A1679,'31.01.2022'!$A:$I,9,0))</f>
        <v>-187500</v>
      </c>
      <c r="E1679" s="2">
        <f>IF(ISERROR(VLOOKUP($A1679,'28.02.2022'!$A:$I,9,0)=TRUE),0,VLOOKUP($A1679,'28.02.2022'!$A:$I,9,0))</f>
        <v>-187500</v>
      </c>
      <c r="F1679" s="2">
        <f>IF(ISERROR(VLOOKUP($A1679,'31.03.2022'!$A:$I,9,0)=TRUE),0,VLOOKUP($A1679,'31.03.2022'!$A:$I,9,0))</f>
        <v>-187500</v>
      </c>
      <c r="G1679" s="2">
        <f>IF(ISERROR(VLOOKUP($A1679,'30.04.2022'!$A:$I,9,0)=TRUE),0,VLOOKUP($A1679,'30.04.2022'!$A:$I,9,0))</f>
        <v>-187500</v>
      </c>
      <c r="H1679" s="2">
        <f>IF(ISERROR(VLOOKUP($A1679,'31.05.2022'!$A:$I,9,0)=TRUE),0,VLOOKUP($A1679,'31.05.2022'!$A:$I,9,0))</f>
        <v>-187500</v>
      </c>
      <c r="I1679" s="2">
        <f>IF(ISERROR(VLOOKUP($A1679,'30.06.2022'!$A:$I,9,0)=TRUE),0,VLOOKUP($A1679,'30.06.2022'!$A:$I,9,0))</f>
        <v>-187500</v>
      </c>
      <c r="J1679" s="39">
        <f>IF(ISERROR(VLOOKUP($A1679,'31.07.2022'!$A:$I,9,0)=TRUE),0,VLOOKUP($A1679,'31.07.2022'!$A:$I,9,0))</f>
        <v>-187500</v>
      </c>
      <c r="K1679" s="39">
        <f>IF(ISERROR(VLOOKUP($A1679,'31.08.2022'!$A:$I,9,0)=TRUE),0,VLOOKUP($A1679,'31.08.2022'!$A:$I,9,0))</f>
        <v>-187500</v>
      </c>
      <c r="L1679" s="39">
        <f>IF(ISERROR(VLOOKUP($A1679,'30.09.2022'!$A:$I,9,0)=TRUE),0,VLOOKUP($A1679,'30.09.2022'!$A:$I,9,0))</f>
        <v>-187500</v>
      </c>
      <c r="M1679" s="39">
        <f>IF(ISERROR(VLOOKUP($A1679,'31.10.2022'!$A:$I,9,0)=TRUE),0,VLOOKUP($A1679,'31.10.2022'!$A:$I,9,0))</f>
        <v>-187500</v>
      </c>
      <c r="N1679" s="39">
        <f>IF(ISERROR(VLOOKUP($A1679,'30.11.2022'!$A:$I,9,0)=TRUE),0,VLOOKUP($A1679,'30.11.2022'!$A:$I,9,0))</f>
        <v>-187500</v>
      </c>
      <c r="O1679" s="39">
        <f>IF(ISERROR(VLOOKUP($A1679,'31.12.2022'!$A:$I,9,0)=TRUE),0,VLOOKUP($A1679,'31.12.2022'!$A:$I,9,0))</f>
        <v>-187500</v>
      </c>
    </row>
    <row r="1680" spans="1:15" x14ac:dyDescent="0.3">
      <c r="A1680" s="1" t="s">
        <v>1820</v>
      </c>
      <c r="B1680" s="1"/>
      <c r="C1680" s="53">
        <f t="shared" si="26"/>
        <v>11</v>
      </c>
      <c r="D1680" s="2">
        <f>IF(ISERROR(VLOOKUP($A1680,'31.01.2022'!$A:$I,9,0)=TRUE),0,VLOOKUP($A1680,'31.01.2022'!$A:$I,9,0))</f>
        <v>-237596.6</v>
      </c>
      <c r="E1680" s="2">
        <f>IF(ISERROR(VLOOKUP($A1680,'28.02.2022'!$A:$I,9,0)=TRUE),0,VLOOKUP($A1680,'28.02.2022'!$A:$I,9,0))</f>
        <v>-237596.6</v>
      </c>
      <c r="F1680" s="2">
        <f>IF(ISERROR(VLOOKUP($A1680,'31.03.2022'!$A:$I,9,0)=TRUE),0,VLOOKUP($A1680,'31.03.2022'!$A:$I,9,0))</f>
        <v>-237596.6</v>
      </c>
      <c r="G1680" s="2">
        <f>IF(ISERROR(VLOOKUP($A1680,'30.04.2022'!$A:$I,9,0)=TRUE),0,VLOOKUP($A1680,'30.04.2022'!$A:$I,9,0))</f>
        <v>-237596.6</v>
      </c>
      <c r="H1680" s="2">
        <f>IF(ISERROR(VLOOKUP($A1680,'31.05.2022'!$A:$I,9,0)=TRUE),0,VLOOKUP($A1680,'31.05.2022'!$A:$I,9,0))</f>
        <v>-237596.6</v>
      </c>
      <c r="I1680" s="2">
        <f>IF(ISERROR(VLOOKUP($A1680,'30.06.2022'!$A:$I,9,0)=TRUE),0,VLOOKUP($A1680,'30.06.2022'!$A:$I,9,0))</f>
        <v>-237596.6</v>
      </c>
      <c r="J1680" s="39">
        <f>IF(ISERROR(VLOOKUP($A1680,'31.07.2022'!$A:$I,9,0)=TRUE),0,VLOOKUP($A1680,'31.07.2022'!$A:$I,9,0))</f>
        <v>-237596.6</v>
      </c>
      <c r="K1680" s="39">
        <f>IF(ISERROR(VLOOKUP($A1680,'31.08.2022'!$A:$I,9,0)=TRUE),0,VLOOKUP($A1680,'31.08.2022'!$A:$I,9,0))</f>
        <v>-237596.6</v>
      </c>
      <c r="L1680" s="39">
        <f>IF(ISERROR(VLOOKUP($A1680,'30.09.2022'!$A:$I,9,0)=TRUE),0,VLOOKUP($A1680,'30.09.2022'!$A:$I,9,0))</f>
        <v>-237596.6</v>
      </c>
      <c r="M1680" s="39">
        <f>IF(ISERROR(VLOOKUP($A1680,'31.10.2022'!$A:$I,9,0)=TRUE),0,VLOOKUP($A1680,'31.10.2022'!$A:$I,9,0))</f>
        <v>-237596.6</v>
      </c>
      <c r="N1680" s="39">
        <f>IF(ISERROR(VLOOKUP($A1680,'30.11.2022'!$A:$I,9,0)=TRUE),0,VLOOKUP($A1680,'30.11.2022'!$A:$I,9,0))</f>
        <v>-237596.6</v>
      </c>
      <c r="O1680" s="39">
        <f>IF(ISERROR(VLOOKUP($A1680,'31.12.2022'!$A:$I,9,0)=TRUE),0,VLOOKUP($A1680,'31.12.2022'!$A:$I,9,0))</f>
        <v>-237596.6</v>
      </c>
    </row>
    <row r="1681" spans="1:15" x14ac:dyDescent="0.3">
      <c r="A1681" s="1" t="s">
        <v>1821</v>
      </c>
      <c r="B1681" s="1"/>
      <c r="C1681" s="53">
        <f t="shared" si="26"/>
        <v>11</v>
      </c>
      <c r="D1681" s="2">
        <f>IF(ISERROR(VLOOKUP($A1681,'31.01.2022'!$A:$I,9,0)=TRUE),0,VLOOKUP($A1681,'31.01.2022'!$A:$I,9,0))</f>
        <v>-42511.4</v>
      </c>
      <c r="E1681" s="2">
        <f>IF(ISERROR(VLOOKUP($A1681,'28.02.2022'!$A:$I,9,0)=TRUE),0,VLOOKUP($A1681,'28.02.2022'!$A:$I,9,0))</f>
        <v>-42511.4</v>
      </c>
      <c r="F1681" s="2">
        <f>IF(ISERROR(VLOOKUP($A1681,'31.03.2022'!$A:$I,9,0)=TRUE),0,VLOOKUP($A1681,'31.03.2022'!$A:$I,9,0))</f>
        <v>-42511.4</v>
      </c>
      <c r="G1681" s="2">
        <f>IF(ISERROR(VLOOKUP($A1681,'30.04.2022'!$A:$I,9,0)=TRUE),0,VLOOKUP($A1681,'30.04.2022'!$A:$I,9,0))</f>
        <v>-42511.4</v>
      </c>
      <c r="H1681" s="2">
        <f>IF(ISERROR(VLOOKUP($A1681,'31.05.2022'!$A:$I,9,0)=TRUE),0,VLOOKUP($A1681,'31.05.2022'!$A:$I,9,0))</f>
        <v>-42511.4</v>
      </c>
      <c r="I1681" s="2">
        <f>IF(ISERROR(VLOOKUP($A1681,'30.06.2022'!$A:$I,9,0)=TRUE),0,VLOOKUP($A1681,'30.06.2022'!$A:$I,9,0))</f>
        <v>-42511.4</v>
      </c>
      <c r="J1681" s="39">
        <f>IF(ISERROR(VLOOKUP($A1681,'31.07.2022'!$A:$I,9,0)=TRUE),0,VLOOKUP($A1681,'31.07.2022'!$A:$I,9,0))</f>
        <v>-42511.4</v>
      </c>
      <c r="K1681" s="39">
        <f>IF(ISERROR(VLOOKUP($A1681,'31.08.2022'!$A:$I,9,0)=TRUE),0,VLOOKUP($A1681,'31.08.2022'!$A:$I,9,0))</f>
        <v>-42511.4</v>
      </c>
      <c r="L1681" s="39">
        <f>IF(ISERROR(VLOOKUP($A1681,'30.09.2022'!$A:$I,9,0)=TRUE),0,VLOOKUP($A1681,'30.09.2022'!$A:$I,9,0))</f>
        <v>-42511.4</v>
      </c>
      <c r="M1681" s="39">
        <f>IF(ISERROR(VLOOKUP($A1681,'31.10.2022'!$A:$I,9,0)=TRUE),0,VLOOKUP($A1681,'31.10.2022'!$A:$I,9,0))</f>
        <v>-42511.4</v>
      </c>
      <c r="N1681" s="39">
        <f>IF(ISERROR(VLOOKUP($A1681,'30.11.2022'!$A:$I,9,0)=TRUE),0,VLOOKUP($A1681,'30.11.2022'!$A:$I,9,0))</f>
        <v>-42511.4</v>
      </c>
      <c r="O1681" s="39">
        <f>IF(ISERROR(VLOOKUP($A1681,'31.12.2022'!$A:$I,9,0)=TRUE),0,VLOOKUP($A1681,'31.12.2022'!$A:$I,9,0))</f>
        <v>-42511.4</v>
      </c>
    </row>
    <row r="1682" spans="1:15" x14ac:dyDescent="0.3">
      <c r="A1682" s="1" t="s">
        <v>1822</v>
      </c>
      <c r="B1682" s="1"/>
      <c r="C1682" s="53">
        <f t="shared" si="26"/>
        <v>11</v>
      </c>
      <c r="D1682" s="2">
        <f>IF(ISERROR(VLOOKUP($A1682,'31.01.2022'!$A:$I,9,0)=TRUE),0,VLOOKUP($A1682,'31.01.2022'!$A:$I,9,0))</f>
        <v>-1192185.52</v>
      </c>
      <c r="E1682" s="2">
        <f>IF(ISERROR(VLOOKUP($A1682,'28.02.2022'!$A:$I,9,0)=TRUE),0,VLOOKUP($A1682,'28.02.2022'!$A:$I,9,0))</f>
        <v>-1192185.52</v>
      </c>
      <c r="F1682" s="2">
        <f>IF(ISERROR(VLOOKUP($A1682,'31.03.2022'!$A:$I,9,0)=TRUE),0,VLOOKUP($A1682,'31.03.2022'!$A:$I,9,0))</f>
        <v>-1192185.52</v>
      </c>
      <c r="G1682" s="2">
        <f>IF(ISERROR(VLOOKUP($A1682,'30.04.2022'!$A:$I,9,0)=TRUE),0,VLOOKUP($A1682,'30.04.2022'!$A:$I,9,0))</f>
        <v>-1192185.52</v>
      </c>
      <c r="H1682" s="2">
        <f>IF(ISERROR(VLOOKUP($A1682,'31.05.2022'!$A:$I,9,0)=TRUE),0,VLOOKUP($A1682,'31.05.2022'!$A:$I,9,0))</f>
        <v>-1192185.52</v>
      </c>
      <c r="I1682" s="2">
        <f>IF(ISERROR(VLOOKUP($A1682,'30.06.2022'!$A:$I,9,0)=TRUE),0,VLOOKUP($A1682,'30.06.2022'!$A:$I,9,0))</f>
        <v>-1192185.52</v>
      </c>
      <c r="J1682" s="39">
        <f>IF(ISERROR(VLOOKUP($A1682,'31.07.2022'!$A:$I,9,0)=TRUE),0,VLOOKUP($A1682,'31.07.2022'!$A:$I,9,0))</f>
        <v>-1192185.52</v>
      </c>
      <c r="K1682" s="39">
        <f>IF(ISERROR(VLOOKUP($A1682,'31.08.2022'!$A:$I,9,0)=TRUE),0,VLOOKUP($A1682,'31.08.2022'!$A:$I,9,0))</f>
        <v>-1192185.52</v>
      </c>
      <c r="L1682" s="39">
        <f>IF(ISERROR(VLOOKUP($A1682,'30.09.2022'!$A:$I,9,0)=TRUE),0,VLOOKUP($A1682,'30.09.2022'!$A:$I,9,0))</f>
        <v>-1192185.52</v>
      </c>
      <c r="M1682" s="39">
        <f>IF(ISERROR(VLOOKUP($A1682,'31.10.2022'!$A:$I,9,0)=TRUE),0,VLOOKUP($A1682,'31.10.2022'!$A:$I,9,0))</f>
        <v>-1192185.52</v>
      </c>
      <c r="N1682" s="39">
        <f>IF(ISERROR(VLOOKUP($A1682,'30.11.2022'!$A:$I,9,0)=TRUE),0,VLOOKUP($A1682,'30.11.2022'!$A:$I,9,0))</f>
        <v>-1192185.52</v>
      </c>
      <c r="O1682" s="39">
        <f>IF(ISERROR(VLOOKUP($A1682,'31.12.2022'!$A:$I,9,0)=TRUE),0,VLOOKUP($A1682,'31.12.2022'!$A:$I,9,0))</f>
        <v>-1192185.52</v>
      </c>
    </row>
    <row r="1683" spans="1:15" x14ac:dyDescent="0.3">
      <c r="A1683" s="1" t="s">
        <v>1823</v>
      </c>
      <c r="B1683" s="1"/>
      <c r="C1683" s="53">
        <f t="shared" si="26"/>
        <v>11</v>
      </c>
      <c r="D1683" s="2">
        <f>IF(ISERROR(VLOOKUP($A1683,'31.01.2022'!$A:$I,9,0)=TRUE),0,VLOOKUP($A1683,'31.01.2022'!$A:$I,9,0))</f>
        <v>-473498</v>
      </c>
      <c r="E1683" s="2">
        <f>IF(ISERROR(VLOOKUP($A1683,'28.02.2022'!$A:$I,9,0)=TRUE),0,VLOOKUP($A1683,'28.02.2022'!$A:$I,9,0))</f>
        <v>-473498</v>
      </c>
      <c r="F1683" s="2">
        <f>IF(ISERROR(VLOOKUP($A1683,'31.03.2022'!$A:$I,9,0)=TRUE),0,VLOOKUP($A1683,'31.03.2022'!$A:$I,9,0))</f>
        <v>-473498</v>
      </c>
      <c r="G1683" s="2">
        <f>IF(ISERROR(VLOOKUP($A1683,'30.04.2022'!$A:$I,9,0)=TRUE),0,VLOOKUP($A1683,'30.04.2022'!$A:$I,9,0))</f>
        <v>-473498</v>
      </c>
      <c r="H1683" s="2">
        <f>IF(ISERROR(VLOOKUP($A1683,'31.05.2022'!$A:$I,9,0)=TRUE),0,VLOOKUP($A1683,'31.05.2022'!$A:$I,9,0))</f>
        <v>-473498</v>
      </c>
      <c r="I1683" s="2">
        <f>IF(ISERROR(VLOOKUP($A1683,'30.06.2022'!$A:$I,9,0)=TRUE),0,VLOOKUP($A1683,'30.06.2022'!$A:$I,9,0))</f>
        <v>-473498</v>
      </c>
      <c r="J1683" s="39">
        <f>IF(ISERROR(VLOOKUP($A1683,'31.07.2022'!$A:$I,9,0)=TRUE),0,VLOOKUP($A1683,'31.07.2022'!$A:$I,9,0))</f>
        <v>-473498</v>
      </c>
      <c r="K1683" s="39">
        <f>IF(ISERROR(VLOOKUP($A1683,'31.08.2022'!$A:$I,9,0)=TRUE),0,VLOOKUP($A1683,'31.08.2022'!$A:$I,9,0))</f>
        <v>-473498</v>
      </c>
      <c r="L1683" s="39">
        <f>IF(ISERROR(VLOOKUP($A1683,'30.09.2022'!$A:$I,9,0)=TRUE),0,VLOOKUP($A1683,'30.09.2022'!$A:$I,9,0))</f>
        <v>-473498</v>
      </c>
      <c r="M1683" s="39">
        <f>IF(ISERROR(VLOOKUP($A1683,'31.10.2022'!$A:$I,9,0)=TRUE),0,VLOOKUP($A1683,'31.10.2022'!$A:$I,9,0))</f>
        <v>-473498</v>
      </c>
      <c r="N1683" s="39">
        <f>IF(ISERROR(VLOOKUP($A1683,'30.11.2022'!$A:$I,9,0)=TRUE),0,VLOOKUP($A1683,'30.11.2022'!$A:$I,9,0))</f>
        <v>-473498</v>
      </c>
      <c r="O1683" s="39">
        <f>IF(ISERROR(VLOOKUP($A1683,'31.12.2022'!$A:$I,9,0)=TRUE),0,VLOOKUP($A1683,'31.12.2022'!$A:$I,9,0))</f>
        <v>-473498</v>
      </c>
    </row>
    <row r="1684" spans="1:15" x14ac:dyDescent="0.3">
      <c r="A1684" s="1" t="s">
        <v>1824</v>
      </c>
      <c r="B1684" s="1"/>
      <c r="C1684" s="53">
        <f t="shared" si="26"/>
        <v>11</v>
      </c>
      <c r="D1684" s="2">
        <f>IF(ISERROR(VLOOKUP($A1684,'31.01.2022'!$A:$I,9,0)=TRUE),0,VLOOKUP($A1684,'31.01.2022'!$A:$I,9,0))</f>
        <v>-326451.8</v>
      </c>
      <c r="E1684" s="2">
        <f>IF(ISERROR(VLOOKUP($A1684,'28.02.2022'!$A:$I,9,0)=TRUE),0,VLOOKUP($A1684,'28.02.2022'!$A:$I,9,0))</f>
        <v>-326451.8</v>
      </c>
      <c r="F1684" s="2">
        <f>IF(ISERROR(VLOOKUP($A1684,'31.03.2022'!$A:$I,9,0)=TRUE),0,VLOOKUP($A1684,'31.03.2022'!$A:$I,9,0))</f>
        <v>-326451.8</v>
      </c>
      <c r="G1684" s="2">
        <f>IF(ISERROR(VLOOKUP($A1684,'30.04.2022'!$A:$I,9,0)=TRUE),0,VLOOKUP($A1684,'30.04.2022'!$A:$I,9,0))</f>
        <v>-326451.8</v>
      </c>
      <c r="H1684" s="2">
        <f>IF(ISERROR(VLOOKUP($A1684,'31.05.2022'!$A:$I,9,0)=TRUE),0,VLOOKUP($A1684,'31.05.2022'!$A:$I,9,0))</f>
        <v>-326451.8</v>
      </c>
      <c r="I1684" s="2">
        <f>IF(ISERROR(VLOOKUP($A1684,'30.06.2022'!$A:$I,9,0)=TRUE),0,VLOOKUP($A1684,'30.06.2022'!$A:$I,9,0))</f>
        <v>-326451.8</v>
      </c>
      <c r="J1684" s="39">
        <f>IF(ISERROR(VLOOKUP($A1684,'31.07.2022'!$A:$I,9,0)=TRUE),0,VLOOKUP($A1684,'31.07.2022'!$A:$I,9,0))</f>
        <v>-326451.8</v>
      </c>
      <c r="K1684" s="39">
        <f>IF(ISERROR(VLOOKUP($A1684,'31.08.2022'!$A:$I,9,0)=TRUE),0,VLOOKUP($A1684,'31.08.2022'!$A:$I,9,0))</f>
        <v>-326451.8</v>
      </c>
      <c r="L1684" s="39">
        <f>IF(ISERROR(VLOOKUP($A1684,'30.09.2022'!$A:$I,9,0)=TRUE),0,VLOOKUP($A1684,'30.09.2022'!$A:$I,9,0))</f>
        <v>-326451.8</v>
      </c>
      <c r="M1684" s="39">
        <f>IF(ISERROR(VLOOKUP($A1684,'31.10.2022'!$A:$I,9,0)=TRUE),0,VLOOKUP($A1684,'31.10.2022'!$A:$I,9,0))</f>
        <v>-326451.8</v>
      </c>
      <c r="N1684" s="39">
        <f>IF(ISERROR(VLOOKUP($A1684,'30.11.2022'!$A:$I,9,0)=TRUE),0,VLOOKUP($A1684,'30.11.2022'!$A:$I,9,0))</f>
        <v>-326451.8</v>
      </c>
      <c r="O1684" s="39">
        <f>IF(ISERROR(VLOOKUP($A1684,'31.12.2022'!$A:$I,9,0)=TRUE),0,VLOOKUP($A1684,'31.12.2022'!$A:$I,9,0))</f>
        <v>-326451.8</v>
      </c>
    </row>
    <row r="1685" spans="1:15" x14ac:dyDescent="0.3">
      <c r="A1685" s="1" t="s">
        <v>1825</v>
      </c>
      <c r="B1685" s="1"/>
      <c r="C1685" s="53">
        <f t="shared" si="26"/>
        <v>12</v>
      </c>
      <c r="D1685" s="2">
        <f>IF(ISERROR(VLOOKUP($A1685,'31.01.2022'!$A:$I,9,0)=TRUE),0,VLOOKUP($A1685,'31.01.2022'!$A:$I,9,0))</f>
        <v>-449420.78</v>
      </c>
      <c r="E1685" s="2">
        <f>IF(ISERROR(VLOOKUP($A1685,'28.02.2022'!$A:$I,9,0)=TRUE),0,VLOOKUP($A1685,'28.02.2022'!$A:$I,9,0))</f>
        <v>-437414.25</v>
      </c>
      <c r="F1685" s="2">
        <f>IF(ISERROR(VLOOKUP($A1685,'31.03.2022'!$A:$I,9,0)=TRUE),0,VLOOKUP($A1685,'31.03.2022'!$A:$I,9,0))</f>
        <v>-457102.85</v>
      </c>
      <c r="G1685" s="2">
        <f>IF(ISERROR(VLOOKUP($A1685,'30.04.2022'!$A:$I,9,0)=TRUE),0,VLOOKUP($A1685,'30.04.2022'!$A:$I,9,0))</f>
        <v>-469370.87</v>
      </c>
      <c r="H1685" s="2">
        <f>IF(ISERROR(VLOOKUP($A1685,'31.05.2022'!$A:$I,9,0)=TRUE),0,VLOOKUP($A1685,'31.05.2022'!$A:$I,9,0))</f>
        <v>-478167.00999999995</v>
      </c>
      <c r="I1685" s="2">
        <f>IF(ISERROR(VLOOKUP($A1685,'30.06.2022'!$A:$I,9,0)=TRUE),0,VLOOKUP($A1685,'30.06.2022'!$A:$I,9,0))</f>
        <v>-618652.62</v>
      </c>
      <c r="J1685" s="39">
        <f>IF(ISERROR(VLOOKUP($A1685,'31.07.2022'!$A:$I,9,0)=TRUE),0,VLOOKUP($A1685,'31.07.2022'!$A:$I,9,0))</f>
        <v>-618652.62</v>
      </c>
      <c r="K1685" s="39">
        <f>IF(ISERROR(VLOOKUP($A1685,'31.08.2022'!$A:$I,9,0)=TRUE),0,VLOOKUP($A1685,'31.08.2022'!$A:$I,9,0))</f>
        <v>-618652.62</v>
      </c>
      <c r="L1685" s="39">
        <f>IF(ISERROR(VLOOKUP($A1685,'30.09.2022'!$A:$I,9,0)=TRUE),0,VLOOKUP($A1685,'30.09.2022'!$A:$I,9,0))</f>
        <v>-618652.62</v>
      </c>
      <c r="M1685" s="39">
        <f>IF(ISERROR(VLOOKUP($A1685,'31.10.2022'!$A:$I,9,0)=TRUE),0,VLOOKUP($A1685,'31.10.2022'!$A:$I,9,0))</f>
        <v>-618652.62</v>
      </c>
      <c r="N1685" s="39">
        <f>IF(ISERROR(VLOOKUP($A1685,'30.11.2022'!$A:$I,9,0)=TRUE),0,VLOOKUP($A1685,'30.11.2022'!$A:$I,9,0))</f>
        <v>-618652.62</v>
      </c>
      <c r="O1685" s="39">
        <f>IF(ISERROR(VLOOKUP($A1685,'31.12.2022'!$A:$I,9,0)=TRUE),0,VLOOKUP($A1685,'31.12.2022'!$A:$I,9,0))</f>
        <v>-618652.62</v>
      </c>
    </row>
    <row r="1686" spans="1:15" x14ac:dyDescent="0.3">
      <c r="A1686" s="1" t="s">
        <v>1826</v>
      </c>
      <c r="B1686" s="1"/>
      <c r="C1686" s="53">
        <f t="shared" si="26"/>
        <v>11</v>
      </c>
      <c r="D1686" s="2">
        <f>IF(ISERROR(VLOOKUP($A1686,'31.01.2022'!$A:$I,9,0)=TRUE),0,VLOOKUP($A1686,'31.01.2022'!$A:$I,9,0))</f>
        <v>-854166.73</v>
      </c>
      <c r="E1686" s="2">
        <f>IF(ISERROR(VLOOKUP($A1686,'28.02.2022'!$A:$I,9,0)=TRUE),0,VLOOKUP($A1686,'28.02.2022'!$A:$I,9,0))</f>
        <v>-854166.73</v>
      </c>
      <c r="F1686" s="2">
        <f>IF(ISERROR(VLOOKUP($A1686,'31.03.2022'!$A:$I,9,0)=TRUE),0,VLOOKUP($A1686,'31.03.2022'!$A:$I,9,0))</f>
        <v>-854166.73</v>
      </c>
      <c r="G1686" s="2">
        <f>IF(ISERROR(VLOOKUP($A1686,'30.04.2022'!$A:$I,9,0)=TRUE),0,VLOOKUP($A1686,'30.04.2022'!$A:$I,9,0))</f>
        <v>-854166.73</v>
      </c>
      <c r="H1686" s="2">
        <f>IF(ISERROR(VLOOKUP($A1686,'31.05.2022'!$A:$I,9,0)=TRUE),0,VLOOKUP($A1686,'31.05.2022'!$A:$I,9,0))</f>
        <v>-854166.73</v>
      </c>
      <c r="I1686" s="2">
        <f>IF(ISERROR(VLOOKUP($A1686,'30.06.2022'!$A:$I,9,0)=TRUE),0,VLOOKUP($A1686,'30.06.2022'!$A:$I,9,0))</f>
        <v>-854166.73</v>
      </c>
      <c r="J1686" s="39">
        <f>IF(ISERROR(VLOOKUP($A1686,'31.07.2022'!$A:$I,9,0)=TRUE),0,VLOOKUP($A1686,'31.07.2022'!$A:$I,9,0))</f>
        <v>-854166.73</v>
      </c>
      <c r="K1686" s="39">
        <f>IF(ISERROR(VLOOKUP($A1686,'31.08.2022'!$A:$I,9,0)=TRUE),0,VLOOKUP($A1686,'31.08.2022'!$A:$I,9,0))</f>
        <v>-854166.73</v>
      </c>
      <c r="L1686" s="39">
        <f>IF(ISERROR(VLOOKUP($A1686,'30.09.2022'!$A:$I,9,0)=TRUE),0,VLOOKUP($A1686,'30.09.2022'!$A:$I,9,0))</f>
        <v>-854166.73</v>
      </c>
      <c r="M1686" s="39">
        <f>IF(ISERROR(VLOOKUP($A1686,'31.10.2022'!$A:$I,9,0)=TRUE),0,VLOOKUP($A1686,'31.10.2022'!$A:$I,9,0))</f>
        <v>-854166.73</v>
      </c>
      <c r="N1686" s="39">
        <f>IF(ISERROR(VLOOKUP($A1686,'30.11.2022'!$A:$I,9,0)=TRUE),0,VLOOKUP($A1686,'30.11.2022'!$A:$I,9,0))</f>
        <v>-854166.73</v>
      </c>
      <c r="O1686" s="39">
        <f>IF(ISERROR(VLOOKUP($A1686,'31.12.2022'!$A:$I,9,0)=TRUE),0,VLOOKUP($A1686,'31.12.2022'!$A:$I,9,0))</f>
        <v>-854166.73</v>
      </c>
    </row>
    <row r="1687" spans="1:15" x14ac:dyDescent="0.3">
      <c r="A1687" s="1" t="s">
        <v>1827</v>
      </c>
      <c r="B1687" s="1"/>
      <c r="C1687" s="53">
        <f t="shared" si="26"/>
        <v>11</v>
      </c>
      <c r="D1687" s="2">
        <f>IF(ISERROR(VLOOKUP($A1687,'31.01.2022'!$A:$I,9,0)=TRUE),0,VLOOKUP($A1687,'31.01.2022'!$A:$I,9,0))</f>
        <v>-227019.94</v>
      </c>
      <c r="E1687" s="2">
        <f>IF(ISERROR(VLOOKUP($A1687,'28.02.2022'!$A:$I,9,0)=TRUE),0,VLOOKUP($A1687,'28.02.2022'!$A:$I,9,0))</f>
        <v>-227019.94</v>
      </c>
      <c r="F1687" s="2">
        <f>IF(ISERROR(VLOOKUP($A1687,'31.03.2022'!$A:$I,9,0)=TRUE),0,VLOOKUP($A1687,'31.03.2022'!$A:$I,9,0))</f>
        <v>-227019.94</v>
      </c>
      <c r="G1687" s="2">
        <f>IF(ISERROR(VLOOKUP($A1687,'30.04.2022'!$A:$I,9,0)=TRUE),0,VLOOKUP($A1687,'30.04.2022'!$A:$I,9,0))</f>
        <v>-227019.94</v>
      </c>
      <c r="H1687" s="2">
        <f>IF(ISERROR(VLOOKUP($A1687,'31.05.2022'!$A:$I,9,0)=TRUE),0,VLOOKUP($A1687,'31.05.2022'!$A:$I,9,0))</f>
        <v>-227019.94</v>
      </c>
      <c r="I1687" s="2">
        <f>IF(ISERROR(VLOOKUP($A1687,'30.06.2022'!$A:$I,9,0)=TRUE),0,VLOOKUP($A1687,'30.06.2022'!$A:$I,9,0))</f>
        <v>-227019.94</v>
      </c>
      <c r="J1687" s="39">
        <f>IF(ISERROR(VLOOKUP($A1687,'31.07.2022'!$A:$I,9,0)=TRUE),0,VLOOKUP($A1687,'31.07.2022'!$A:$I,9,0))</f>
        <v>-227019.94</v>
      </c>
      <c r="K1687" s="39">
        <f>IF(ISERROR(VLOOKUP($A1687,'31.08.2022'!$A:$I,9,0)=TRUE),0,VLOOKUP($A1687,'31.08.2022'!$A:$I,9,0))</f>
        <v>-227019.94</v>
      </c>
      <c r="L1687" s="39">
        <f>IF(ISERROR(VLOOKUP($A1687,'30.09.2022'!$A:$I,9,0)=TRUE),0,VLOOKUP($A1687,'30.09.2022'!$A:$I,9,0))</f>
        <v>-227019.94</v>
      </c>
      <c r="M1687" s="39">
        <f>IF(ISERROR(VLOOKUP($A1687,'31.10.2022'!$A:$I,9,0)=TRUE),0,VLOOKUP($A1687,'31.10.2022'!$A:$I,9,0))</f>
        <v>-227019.94</v>
      </c>
      <c r="N1687" s="39">
        <f>IF(ISERROR(VLOOKUP($A1687,'30.11.2022'!$A:$I,9,0)=TRUE),0,VLOOKUP($A1687,'30.11.2022'!$A:$I,9,0))</f>
        <v>-227019.94</v>
      </c>
      <c r="O1687" s="39">
        <f>IF(ISERROR(VLOOKUP($A1687,'31.12.2022'!$A:$I,9,0)=TRUE),0,VLOOKUP($A1687,'31.12.2022'!$A:$I,9,0))</f>
        <v>-227019.94</v>
      </c>
    </row>
    <row r="1688" spans="1:15" x14ac:dyDescent="0.3">
      <c r="A1688" s="1" t="s">
        <v>1828</v>
      </c>
      <c r="B1688" s="1"/>
      <c r="C1688" s="53">
        <f t="shared" si="26"/>
        <v>11</v>
      </c>
      <c r="D1688" s="2">
        <f>IF(ISERROR(VLOOKUP($A1688,'31.01.2022'!$A:$I,9,0)=TRUE),0,VLOOKUP($A1688,'31.01.2022'!$A:$I,9,0))</f>
        <v>-635242.52</v>
      </c>
      <c r="E1688" s="2">
        <f>IF(ISERROR(VLOOKUP($A1688,'28.02.2022'!$A:$I,9,0)=TRUE),0,VLOOKUP($A1688,'28.02.2022'!$A:$I,9,0))</f>
        <v>-635242.52</v>
      </c>
      <c r="F1688" s="2">
        <f>IF(ISERROR(VLOOKUP($A1688,'31.03.2022'!$A:$I,9,0)=TRUE),0,VLOOKUP($A1688,'31.03.2022'!$A:$I,9,0))</f>
        <v>-635242.52</v>
      </c>
      <c r="G1688" s="2">
        <f>IF(ISERROR(VLOOKUP($A1688,'30.04.2022'!$A:$I,9,0)=TRUE),0,VLOOKUP($A1688,'30.04.2022'!$A:$I,9,0))</f>
        <v>-635242.52</v>
      </c>
      <c r="H1688" s="2">
        <f>IF(ISERROR(VLOOKUP($A1688,'31.05.2022'!$A:$I,9,0)=TRUE),0,VLOOKUP($A1688,'31.05.2022'!$A:$I,9,0))</f>
        <v>-635242.52</v>
      </c>
      <c r="I1688" s="2">
        <f>IF(ISERROR(VLOOKUP($A1688,'30.06.2022'!$A:$I,9,0)=TRUE),0,VLOOKUP($A1688,'30.06.2022'!$A:$I,9,0))</f>
        <v>-635242.52</v>
      </c>
      <c r="J1688" s="39">
        <f>IF(ISERROR(VLOOKUP($A1688,'31.07.2022'!$A:$I,9,0)=TRUE),0,VLOOKUP($A1688,'31.07.2022'!$A:$I,9,0))</f>
        <v>-635242.52</v>
      </c>
      <c r="K1688" s="39">
        <f>IF(ISERROR(VLOOKUP($A1688,'31.08.2022'!$A:$I,9,0)=TRUE),0,VLOOKUP($A1688,'31.08.2022'!$A:$I,9,0))</f>
        <v>-635242.52</v>
      </c>
      <c r="L1688" s="39">
        <f>IF(ISERROR(VLOOKUP($A1688,'30.09.2022'!$A:$I,9,0)=TRUE),0,VLOOKUP($A1688,'30.09.2022'!$A:$I,9,0))</f>
        <v>-635242.52</v>
      </c>
      <c r="M1688" s="39">
        <f>IF(ISERROR(VLOOKUP($A1688,'31.10.2022'!$A:$I,9,0)=TRUE),0,VLOOKUP($A1688,'31.10.2022'!$A:$I,9,0))</f>
        <v>-635242.52</v>
      </c>
      <c r="N1688" s="39">
        <f>IF(ISERROR(VLOOKUP($A1688,'30.11.2022'!$A:$I,9,0)=TRUE),0,VLOOKUP($A1688,'30.11.2022'!$A:$I,9,0))</f>
        <v>-635242.52</v>
      </c>
      <c r="O1688" s="39">
        <f>IF(ISERROR(VLOOKUP($A1688,'31.12.2022'!$A:$I,9,0)=TRUE),0,VLOOKUP($A1688,'31.12.2022'!$A:$I,9,0))</f>
        <v>-635242.52</v>
      </c>
    </row>
    <row r="1689" spans="1:15" ht="15.6" x14ac:dyDescent="0.3">
      <c r="A1689" s="3" t="s">
        <v>1829</v>
      </c>
      <c r="B1689" s="3" t="s">
        <v>1362</v>
      </c>
      <c r="C1689" s="52">
        <f t="shared" si="26"/>
        <v>3</v>
      </c>
      <c r="D1689" s="4">
        <f>IF(ISERROR(VLOOKUP($A1689,'31.01.2022'!$A:$I,9,0)=TRUE),0,VLOOKUP($A1689,'31.01.2022'!$A:$I,9,0))</f>
        <v>-5889225.0099999998</v>
      </c>
      <c r="E1689" s="4">
        <f>IF(ISERROR(VLOOKUP($A1689,'28.02.2022'!$A:$I,9,0)=TRUE),0,VLOOKUP($A1689,'28.02.2022'!$A:$I,9,0))</f>
        <v>-5889225.0099999998</v>
      </c>
      <c r="F1689" s="4">
        <f>IF(ISERROR(VLOOKUP($A1689,'31.03.2022'!$A:$I,9,0)=TRUE),0,VLOOKUP($A1689,'31.03.2022'!$A:$I,9,0))</f>
        <v>-5889225.0099999998</v>
      </c>
      <c r="G1689" s="4">
        <f>IF(ISERROR(VLOOKUP($A1689,'30.04.2022'!$A:$I,9,0)=TRUE),0,VLOOKUP($A1689,'30.04.2022'!$A:$I,9,0))</f>
        <v>-5889225.0099999998</v>
      </c>
      <c r="H1689" s="4">
        <f>IF(ISERROR(VLOOKUP($A1689,'31.05.2022'!$A:$I,9,0)=TRUE),0,VLOOKUP($A1689,'31.05.2022'!$A:$I,9,0))</f>
        <v>-5889225.0099999998</v>
      </c>
      <c r="I1689" s="4">
        <f>IF(ISERROR(VLOOKUP($A1689,'30.06.2022'!$A:$I,9,0)=TRUE),0,VLOOKUP($A1689,'30.06.2022'!$A:$I,9,0))</f>
        <v>-5889225.0099999998</v>
      </c>
      <c r="J1689" s="36">
        <f>IF(ISERROR(VLOOKUP($A1689,'31.07.2022'!$A:$I,9,0)=TRUE),0,VLOOKUP($A1689,'31.07.2022'!$A:$I,9,0))</f>
        <v>-5889225.0099999998</v>
      </c>
      <c r="K1689" s="36">
        <f>IF(ISERROR(VLOOKUP($A1689,'31.08.2022'!$A:$I,9,0)=TRUE),0,VLOOKUP($A1689,'31.08.2022'!$A:$I,9,0))</f>
        <v>-5889225.0099999998</v>
      </c>
      <c r="L1689" s="36">
        <f>IF(ISERROR(VLOOKUP($A1689,'30.09.2022'!$A:$I,9,0)=TRUE),0,VLOOKUP($A1689,'30.09.2022'!$A:$I,9,0))</f>
        <v>-5889225.0099999998</v>
      </c>
      <c r="M1689" s="36">
        <f>IF(ISERROR(VLOOKUP($A1689,'31.10.2022'!$A:$I,9,0)=TRUE),0,VLOOKUP($A1689,'31.10.2022'!$A:$I,9,0))</f>
        <v>-5889225.0099999998</v>
      </c>
      <c r="N1689" s="36">
        <f>IF(ISERROR(VLOOKUP($A1689,'30.11.2022'!$A:$I,9,0)=TRUE),0,VLOOKUP($A1689,'30.11.2022'!$A:$I,9,0))</f>
        <v>-5889225.0099999998</v>
      </c>
      <c r="O1689" s="36">
        <f>IF(ISERROR(VLOOKUP($A1689,'31.12.2022'!$A:$I,9,0)=TRUE),0,VLOOKUP($A1689,'31.12.2022'!$A:$I,9,0))</f>
        <v>-5889225.0099999998</v>
      </c>
    </row>
    <row r="1690" spans="1:15" ht="15.6" x14ac:dyDescent="0.3">
      <c r="A1690" s="3" t="s">
        <v>1830</v>
      </c>
      <c r="B1690" s="3" t="s">
        <v>1362</v>
      </c>
      <c r="C1690" s="52">
        <f t="shared" si="26"/>
        <v>6</v>
      </c>
      <c r="D1690" s="4">
        <f>IF(ISERROR(VLOOKUP($A1690,'31.01.2022'!$A:$I,9,0)=TRUE),0,VLOOKUP($A1690,'31.01.2022'!$A:$I,9,0))</f>
        <v>-5889225.0099999998</v>
      </c>
      <c r="E1690" s="4">
        <f>IF(ISERROR(VLOOKUP($A1690,'28.02.2022'!$A:$I,9,0)=TRUE),0,VLOOKUP($A1690,'28.02.2022'!$A:$I,9,0))</f>
        <v>-5889225.0099999998</v>
      </c>
      <c r="F1690" s="4">
        <f>IF(ISERROR(VLOOKUP($A1690,'31.03.2022'!$A:$I,9,0)=TRUE),0,VLOOKUP($A1690,'31.03.2022'!$A:$I,9,0))</f>
        <v>-5889225.0099999998</v>
      </c>
      <c r="G1690" s="4">
        <f>IF(ISERROR(VLOOKUP($A1690,'30.04.2022'!$A:$I,9,0)=TRUE),0,VLOOKUP($A1690,'30.04.2022'!$A:$I,9,0))</f>
        <v>-5889225.0099999998</v>
      </c>
      <c r="H1690" s="4">
        <f>IF(ISERROR(VLOOKUP($A1690,'31.05.2022'!$A:$I,9,0)=TRUE),0,VLOOKUP($A1690,'31.05.2022'!$A:$I,9,0))</f>
        <v>-5889225.0099999998</v>
      </c>
      <c r="I1690" s="4">
        <f>IF(ISERROR(VLOOKUP($A1690,'30.06.2022'!$A:$I,9,0)=TRUE),0,VLOOKUP($A1690,'30.06.2022'!$A:$I,9,0))</f>
        <v>-5889225.0099999998</v>
      </c>
      <c r="J1690" s="36">
        <f>IF(ISERROR(VLOOKUP($A1690,'31.07.2022'!$A:$I,9,0)=TRUE),0,VLOOKUP($A1690,'31.07.2022'!$A:$I,9,0))</f>
        <v>-5889225.0099999998</v>
      </c>
      <c r="K1690" s="36">
        <f>IF(ISERROR(VLOOKUP($A1690,'31.08.2022'!$A:$I,9,0)=TRUE),0,VLOOKUP($A1690,'31.08.2022'!$A:$I,9,0))</f>
        <v>-5889225.0099999998</v>
      </c>
      <c r="L1690" s="36">
        <f>IF(ISERROR(VLOOKUP($A1690,'30.09.2022'!$A:$I,9,0)=TRUE),0,VLOOKUP($A1690,'30.09.2022'!$A:$I,9,0))</f>
        <v>-5889225.0099999998</v>
      </c>
      <c r="M1690" s="36">
        <f>IF(ISERROR(VLOOKUP($A1690,'31.10.2022'!$A:$I,9,0)=TRUE),0,VLOOKUP($A1690,'31.10.2022'!$A:$I,9,0))</f>
        <v>-5889225.0099999998</v>
      </c>
      <c r="N1690" s="36">
        <f>IF(ISERROR(VLOOKUP($A1690,'30.11.2022'!$A:$I,9,0)=TRUE),0,VLOOKUP($A1690,'30.11.2022'!$A:$I,9,0))</f>
        <v>-5889225.0099999998</v>
      </c>
      <c r="O1690" s="36">
        <f>IF(ISERROR(VLOOKUP($A1690,'31.12.2022'!$A:$I,9,0)=TRUE),0,VLOOKUP($A1690,'31.12.2022'!$A:$I,9,0))</f>
        <v>-5889225.0099999998</v>
      </c>
    </row>
    <row r="1691" spans="1:15" x14ac:dyDescent="0.3">
      <c r="A1691" s="1" t="s">
        <v>1831</v>
      </c>
      <c r="B1691" s="1"/>
      <c r="C1691" s="53">
        <f t="shared" si="26"/>
        <v>11</v>
      </c>
      <c r="D1691" s="2">
        <f>IF(ISERROR(VLOOKUP($A1691,'31.01.2022'!$A:$I,9,0)=TRUE),0,VLOOKUP($A1691,'31.01.2022'!$A:$I,9,0))</f>
        <v>-192249.32</v>
      </c>
      <c r="E1691" s="2">
        <f>IF(ISERROR(VLOOKUP($A1691,'28.02.2022'!$A:$I,9,0)=TRUE),0,VLOOKUP($A1691,'28.02.2022'!$A:$I,9,0))</f>
        <v>-192249.32</v>
      </c>
      <c r="F1691" s="2">
        <f>IF(ISERROR(VLOOKUP($A1691,'31.03.2022'!$A:$I,9,0)=TRUE),0,VLOOKUP($A1691,'31.03.2022'!$A:$I,9,0))</f>
        <v>-192249.32</v>
      </c>
      <c r="G1691" s="2">
        <f>IF(ISERROR(VLOOKUP($A1691,'30.04.2022'!$A:$I,9,0)=TRUE),0,VLOOKUP($A1691,'30.04.2022'!$A:$I,9,0))</f>
        <v>-192249.32</v>
      </c>
      <c r="H1691" s="2">
        <f>IF(ISERROR(VLOOKUP($A1691,'31.05.2022'!$A:$I,9,0)=TRUE),0,VLOOKUP($A1691,'31.05.2022'!$A:$I,9,0))</f>
        <v>-192249.32</v>
      </c>
      <c r="I1691" s="2">
        <f>IF(ISERROR(VLOOKUP($A1691,'30.06.2022'!$A:$I,9,0)=TRUE),0,VLOOKUP($A1691,'30.06.2022'!$A:$I,9,0))</f>
        <v>-192249.32</v>
      </c>
      <c r="J1691" s="39">
        <f>IF(ISERROR(VLOOKUP($A1691,'31.07.2022'!$A:$I,9,0)=TRUE),0,VLOOKUP($A1691,'31.07.2022'!$A:$I,9,0))</f>
        <v>-192249.32</v>
      </c>
      <c r="K1691" s="39">
        <f>IF(ISERROR(VLOOKUP($A1691,'31.08.2022'!$A:$I,9,0)=TRUE),0,VLOOKUP($A1691,'31.08.2022'!$A:$I,9,0))</f>
        <v>-192249.32</v>
      </c>
      <c r="L1691" s="39">
        <f>IF(ISERROR(VLOOKUP($A1691,'30.09.2022'!$A:$I,9,0)=TRUE),0,VLOOKUP($A1691,'30.09.2022'!$A:$I,9,0))</f>
        <v>-192249.32</v>
      </c>
      <c r="M1691" s="39">
        <f>IF(ISERROR(VLOOKUP($A1691,'31.10.2022'!$A:$I,9,0)=TRUE),0,VLOOKUP($A1691,'31.10.2022'!$A:$I,9,0))</f>
        <v>-192249.32</v>
      </c>
      <c r="N1691" s="39">
        <f>IF(ISERROR(VLOOKUP($A1691,'30.11.2022'!$A:$I,9,0)=TRUE),0,VLOOKUP($A1691,'30.11.2022'!$A:$I,9,0))</f>
        <v>-192249.32</v>
      </c>
      <c r="O1691" s="39">
        <f>IF(ISERROR(VLOOKUP($A1691,'31.12.2022'!$A:$I,9,0)=TRUE),0,VLOOKUP($A1691,'31.12.2022'!$A:$I,9,0))</f>
        <v>-192249.32</v>
      </c>
    </row>
    <row r="1692" spans="1:15" x14ac:dyDescent="0.3">
      <c r="A1692" s="1" t="s">
        <v>1832</v>
      </c>
      <c r="B1692" s="1"/>
      <c r="C1692" s="53">
        <f t="shared" si="26"/>
        <v>11</v>
      </c>
      <c r="D1692" s="2">
        <f>IF(ISERROR(VLOOKUP($A1692,'31.01.2022'!$A:$I,9,0)=TRUE),0,VLOOKUP($A1692,'31.01.2022'!$A:$I,9,0))</f>
        <v>-2205240.96</v>
      </c>
      <c r="E1692" s="2">
        <f>IF(ISERROR(VLOOKUP($A1692,'28.02.2022'!$A:$I,9,0)=TRUE),0,VLOOKUP($A1692,'28.02.2022'!$A:$I,9,0))</f>
        <v>-2205240.96</v>
      </c>
      <c r="F1692" s="2">
        <f>IF(ISERROR(VLOOKUP($A1692,'31.03.2022'!$A:$I,9,0)=TRUE),0,VLOOKUP($A1692,'31.03.2022'!$A:$I,9,0))</f>
        <v>-2205240.96</v>
      </c>
      <c r="G1692" s="2">
        <f>IF(ISERROR(VLOOKUP($A1692,'30.04.2022'!$A:$I,9,0)=TRUE),0,VLOOKUP($A1692,'30.04.2022'!$A:$I,9,0))</f>
        <v>-2205240.96</v>
      </c>
      <c r="H1692" s="2">
        <f>IF(ISERROR(VLOOKUP($A1692,'31.05.2022'!$A:$I,9,0)=TRUE),0,VLOOKUP($A1692,'31.05.2022'!$A:$I,9,0))</f>
        <v>-2205240.96</v>
      </c>
      <c r="I1692" s="2">
        <f>IF(ISERROR(VLOOKUP($A1692,'30.06.2022'!$A:$I,9,0)=TRUE),0,VLOOKUP($A1692,'30.06.2022'!$A:$I,9,0))</f>
        <v>-2205240.96</v>
      </c>
      <c r="J1692" s="39">
        <f>IF(ISERROR(VLOOKUP($A1692,'31.07.2022'!$A:$I,9,0)=TRUE),0,VLOOKUP($A1692,'31.07.2022'!$A:$I,9,0))</f>
        <v>-2205240.96</v>
      </c>
      <c r="K1692" s="39">
        <f>IF(ISERROR(VLOOKUP($A1692,'31.08.2022'!$A:$I,9,0)=TRUE),0,VLOOKUP($A1692,'31.08.2022'!$A:$I,9,0))</f>
        <v>-2205240.96</v>
      </c>
      <c r="L1692" s="39">
        <f>IF(ISERROR(VLOOKUP($A1692,'30.09.2022'!$A:$I,9,0)=TRUE),0,VLOOKUP($A1692,'30.09.2022'!$A:$I,9,0))</f>
        <v>-2205240.96</v>
      </c>
      <c r="M1692" s="39">
        <f>IF(ISERROR(VLOOKUP($A1692,'31.10.2022'!$A:$I,9,0)=TRUE),0,VLOOKUP($A1692,'31.10.2022'!$A:$I,9,0))</f>
        <v>-2205240.96</v>
      </c>
      <c r="N1692" s="39">
        <f>IF(ISERROR(VLOOKUP($A1692,'30.11.2022'!$A:$I,9,0)=TRUE),0,VLOOKUP($A1692,'30.11.2022'!$A:$I,9,0))</f>
        <v>-2205240.96</v>
      </c>
      <c r="O1692" s="39">
        <f>IF(ISERROR(VLOOKUP($A1692,'31.12.2022'!$A:$I,9,0)=TRUE),0,VLOOKUP($A1692,'31.12.2022'!$A:$I,9,0))</f>
        <v>-2205240.96</v>
      </c>
    </row>
    <row r="1693" spans="1:15" x14ac:dyDescent="0.3">
      <c r="A1693" s="1" t="s">
        <v>1833</v>
      </c>
      <c r="B1693" s="1"/>
      <c r="C1693" s="53">
        <f t="shared" si="26"/>
        <v>11</v>
      </c>
      <c r="D1693" s="2">
        <f>IF(ISERROR(VLOOKUP($A1693,'31.01.2022'!$A:$I,9,0)=TRUE),0,VLOOKUP($A1693,'31.01.2022'!$A:$I,9,0))</f>
        <v>-3491734.73</v>
      </c>
      <c r="E1693" s="2">
        <f>IF(ISERROR(VLOOKUP($A1693,'28.02.2022'!$A:$I,9,0)=TRUE),0,VLOOKUP($A1693,'28.02.2022'!$A:$I,9,0))</f>
        <v>-3491734.73</v>
      </c>
      <c r="F1693" s="2">
        <f>IF(ISERROR(VLOOKUP($A1693,'31.03.2022'!$A:$I,9,0)=TRUE),0,VLOOKUP($A1693,'31.03.2022'!$A:$I,9,0))</f>
        <v>-3491734.73</v>
      </c>
      <c r="G1693" s="2">
        <f>IF(ISERROR(VLOOKUP($A1693,'30.04.2022'!$A:$I,9,0)=TRUE),0,VLOOKUP($A1693,'30.04.2022'!$A:$I,9,0))</f>
        <v>-3491734.73</v>
      </c>
      <c r="H1693" s="2">
        <f>IF(ISERROR(VLOOKUP($A1693,'31.05.2022'!$A:$I,9,0)=TRUE),0,VLOOKUP($A1693,'31.05.2022'!$A:$I,9,0))</f>
        <v>-3491734.73</v>
      </c>
      <c r="I1693" s="2">
        <f>IF(ISERROR(VLOOKUP($A1693,'30.06.2022'!$A:$I,9,0)=TRUE),0,VLOOKUP($A1693,'30.06.2022'!$A:$I,9,0))</f>
        <v>-3491734.73</v>
      </c>
      <c r="J1693" s="39">
        <f>IF(ISERROR(VLOOKUP($A1693,'31.07.2022'!$A:$I,9,0)=TRUE),0,VLOOKUP($A1693,'31.07.2022'!$A:$I,9,0))</f>
        <v>-3491734.73</v>
      </c>
      <c r="K1693" s="39">
        <f>IF(ISERROR(VLOOKUP($A1693,'31.08.2022'!$A:$I,9,0)=TRUE),0,VLOOKUP($A1693,'31.08.2022'!$A:$I,9,0))</f>
        <v>-3491734.73</v>
      </c>
      <c r="L1693" s="39">
        <f>IF(ISERROR(VLOOKUP($A1693,'30.09.2022'!$A:$I,9,0)=TRUE),0,VLOOKUP($A1693,'30.09.2022'!$A:$I,9,0))</f>
        <v>-3491734.73</v>
      </c>
      <c r="M1693" s="39">
        <f>IF(ISERROR(VLOOKUP($A1693,'31.10.2022'!$A:$I,9,0)=TRUE),0,VLOOKUP($A1693,'31.10.2022'!$A:$I,9,0))</f>
        <v>-3491734.73</v>
      </c>
      <c r="N1693" s="39">
        <f>IF(ISERROR(VLOOKUP($A1693,'30.11.2022'!$A:$I,9,0)=TRUE),0,VLOOKUP($A1693,'30.11.2022'!$A:$I,9,0))</f>
        <v>-3491734.73</v>
      </c>
      <c r="O1693" s="39">
        <f>IF(ISERROR(VLOOKUP($A1693,'31.12.2022'!$A:$I,9,0)=TRUE),0,VLOOKUP($A1693,'31.12.2022'!$A:$I,9,0))</f>
        <v>-3491734.73</v>
      </c>
    </row>
    <row r="1694" spans="1:15" ht="31.2" x14ac:dyDescent="0.3">
      <c r="A1694" s="3" t="s">
        <v>1834</v>
      </c>
      <c r="B1694" s="3" t="s">
        <v>1368</v>
      </c>
      <c r="C1694" s="52">
        <f t="shared" si="26"/>
        <v>3</v>
      </c>
      <c r="D1694" s="4">
        <f>IF(ISERROR(VLOOKUP($A1694,'31.01.2022'!$A:$I,9,0)=TRUE),0,VLOOKUP($A1694,'31.01.2022'!$A:$I,9,0))</f>
        <v>1722441.3599999999</v>
      </c>
      <c r="E1694" s="4">
        <f>IF(ISERROR(VLOOKUP($A1694,'28.02.2022'!$A:$I,9,0)=TRUE),0,VLOOKUP($A1694,'28.02.2022'!$A:$I,9,0))</f>
        <v>1722441.3599999999</v>
      </c>
      <c r="F1694" s="4">
        <f>IF(ISERROR(VLOOKUP($A1694,'31.03.2022'!$A:$I,9,0)=TRUE),0,VLOOKUP($A1694,'31.03.2022'!$A:$I,9,0))</f>
        <v>1722441.3599999999</v>
      </c>
      <c r="G1694" s="4">
        <f>IF(ISERROR(VLOOKUP($A1694,'30.04.2022'!$A:$I,9,0)=TRUE),0,VLOOKUP($A1694,'30.04.2022'!$A:$I,9,0))</f>
        <v>1722441.3599999999</v>
      </c>
      <c r="H1694" s="4">
        <f>IF(ISERROR(VLOOKUP($A1694,'31.05.2022'!$A:$I,9,0)=TRUE),0,VLOOKUP($A1694,'31.05.2022'!$A:$I,9,0))</f>
        <v>1722441.3599999999</v>
      </c>
      <c r="I1694" s="4">
        <f>IF(ISERROR(VLOOKUP($A1694,'30.06.2022'!$A:$I,9,0)=TRUE),0,VLOOKUP($A1694,'30.06.2022'!$A:$I,9,0))</f>
        <v>1722441.3599999999</v>
      </c>
      <c r="J1694" s="36">
        <f>IF(ISERROR(VLOOKUP($A1694,'31.07.2022'!$A:$I,9,0)=TRUE),0,VLOOKUP($A1694,'31.07.2022'!$A:$I,9,0))</f>
        <v>1722441.3599999999</v>
      </c>
      <c r="K1694" s="36">
        <f>IF(ISERROR(VLOOKUP($A1694,'31.08.2022'!$A:$I,9,0)=TRUE),0,VLOOKUP($A1694,'31.08.2022'!$A:$I,9,0))</f>
        <v>1722441.3599999999</v>
      </c>
      <c r="L1694" s="36">
        <f>IF(ISERROR(VLOOKUP($A1694,'30.09.2022'!$A:$I,9,0)=TRUE),0,VLOOKUP($A1694,'30.09.2022'!$A:$I,9,0))</f>
        <v>1722441.3599999999</v>
      </c>
      <c r="M1694" s="36">
        <f>IF(ISERROR(VLOOKUP($A1694,'31.10.2022'!$A:$I,9,0)=TRUE),0,VLOOKUP($A1694,'31.10.2022'!$A:$I,9,0))</f>
        <v>1722441.3599999999</v>
      </c>
      <c r="N1694" s="36">
        <f>IF(ISERROR(VLOOKUP($A1694,'30.11.2022'!$A:$I,9,0)=TRUE),0,VLOOKUP($A1694,'30.11.2022'!$A:$I,9,0))</f>
        <v>1722441.3599999999</v>
      </c>
      <c r="O1694" s="36">
        <f>IF(ISERROR(VLOOKUP($A1694,'31.12.2022'!$A:$I,9,0)=TRUE),0,VLOOKUP($A1694,'31.12.2022'!$A:$I,9,0))</f>
        <v>1722441.3599999999</v>
      </c>
    </row>
    <row r="1695" spans="1:15" ht="31.2" x14ac:dyDescent="0.3">
      <c r="A1695" s="3" t="s">
        <v>1835</v>
      </c>
      <c r="B1695" s="3" t="s">
        <v>1368</v>
      </c>
      <c r="C1695" s="52">
        <f t="shared" si="26"/>
        <v>6</v>
      </c>
      <c r="D1695" s="4">
        <f>IF(ISERROR(VLOOKUP($A1695,'31.01.2022'!$A:$I,9,0)=TRUE),0,VLOOKUP($A1695,'31.01.2022'!$A:$I,9,0))</f>
        <v>1722441.3599999999</v>
      </c>
      <c r="E1695" s="4">
        <f>IF(ISERROR(VLOOKUP($A1695,'28.02.2022'!$A:$I,9,0)=TRUE),0,VLOOKUP($A1695,'28.02.2022'!$A:$I,9,0))</f>
        <v>1722441.3599999999</v>
      </c>
      <c r="F1695" s="4">
        <f>IF(ISERROR(VLOOKUP($A1695,'31.03.2022'!$A:$I,9,0)=TRUE),0,VLOOKUP($A1695,'31.03.2022'!$A:$I,9,0))</f>
        <v>1722441.3599999999</v>
      </c>
      <c r="G1695" s="4">
        <f>IF(ISERROR(VLOOKUP($A1695,'30.04.2022'!$A:$I,9,0)=TRUE),0,VLOOKUP($A1695,'30.04.2022'!$A:$I,9,0))</f>
        <v>1722441.3599999999</v>
      </c>
      <c r="H1695" s="4">
        <f>IF(ISERROR(VLOOKUP($A1695,'31.05.2022'!$A:$I,9,0)=TRUE),0,VLOOKUP($A1695,'31.05.2022'!$A:$I,9,0))</f>
        <v>1722441.3599999999</v>
      </c>
      <c r="I1695" s="4">
        <f>IF(ISERROR(VLOOKUP($A1695,'30.06.2022'!$A:$I,9,0)=TRUE),0,VLOOKUP($A1695,'30.06.2022'!$A:$I,9,0))</f>
        <v>1722441.3599999999</v>
      </c>
      <c r="J1695" s="36">
        <f>IF(ISERROR(VLOOKUP($A1695,'31.07.2022'!$A:$I,9,0)=TRUE),0,VLOOKUP($A1695,'31.07.2022'!$A:$I,9,0))</f>
        <v>1722441.3599999999</v>
      </c>
      <c r="K1695" s="36">
        <f>IF(ISERROR(VLOOKUP($A1695,'31.08.2022'!$A:$I,9,0)=TRUE),0,VLOOKUP($A1695,'31.08.2022'!$A:$I,9,0))</f>
        <v>1722441.3599999999</v>
      </c>
      <c r="L1695" s="36">
        <f>IF(ISERROR(VLOOKUP($A1695,'30.09.2022'!$A:$I,9,0)=TRUE),0,VLOOKUP($A1695,'30.09.2022'!$A:$I,9,0))</f>
        <v>1722441.3599999999</v>
      </c>
      <c r="M1695" s="36">
        <f>IF(ISERROR(VLOOKUP($A1695,'31.10.2022'!$A:$I,9,0)=TRUE),0,VLOOKUP($A1695,'31.10.2022'!$A:$I,9,0))</f>
        <v>1722441.3599999999</v>
      </c>
      <c r="N1695" s="36">
        <f>IF(ISERROR(VLOOKUP($A1695,'30.11.2022'!$A:$I,9,0)=TRUE),0,VLOOKUP($A1695,'30.11.2022'!$A:$I,9,0))</f>
        <v>1722441.3599999999</v>
      </c>
      <c r="O1695" s="36">
        <f>IF(ISERROR(VLOOKUP($A1695,'31.12.2022'!$A:$I,9,0)=TRUE),0,VLOOKUP($A1695,'31.12.2022'!$A:$I,9,0))</f>
        <v>1722441.3599999999</v>
      </c>
    </row>
    <row r="1696" spans="1:15" x14ac:dyDescent="0.3">
      <c r="A1696" s="1" t="s">
        <v>1836</v>
      </c>
      <c r="B1696" s="1"/>
      <c r="C1696" s="53">
        <f t="shared" si="26"/>
        <v>11</v>
      </c>
      <c r="D1696" s="2">
        <f>IF(ISERROR(VLOOKUP($A1696,'31.01.2022'!$A:$I,9,0)=TRUE),0,VLOOKUP($A1696,'31.01.2022'!$A:$I,9,0))</f>
        <v>27795.5</v>
      </c>
      <c r="E1696" s="2">
        <f>IF(ISERROR(VLOOKUP($A1696,'28.02.2022'!$A:$I,9,0)=TRUE),0,VLOOKUP($A1696,'28.02.2022'!$A:$I,9,0))</f>
        <v>27795.5</v>
      </c>
      <c r="F1696" s="2">
        <f>IF(ISERROR(VLOOKUP($A1696,'31.03.2022'!$A:$I,9,0)=TRUE),0,VLOOKUP($A1696,'31.03.2022'!$A:$I,9,0))</f>
        <v>27795.5</v>
      </c>
      <c r="G1696" s="2">
        <f>IF(ISERROR(VLOOKUP($A1696,'30.04.2022'!$A:$I,9,0)=TRUE),0,VLOOKUP($A1696,'30.04.2022'!$A:$I,9,0))</f>
        <v>27795.5</v>
      </c>
      <c r="H1696" s="2">
        <f>IF(ISERROR(VLOOKUP($A1696,'31.05.2022'!$A:$I,9,0)=TRUE),0,VLOOKUP($A1696,'31.05.2022'!$A:$I,9,0))</f>
        <v>27795.5</v>
      </c>
      <c r="I1696" s="2">
        <f>IF(ISERROR(VLOOKUP($A1696,'30.06.2022'!$A:$I,9,0)=TRUE),0,VLOOKUP($A1696,'30.06.2022'!$A:$I,9,0))</f>
        <v>27795.5</v>
      </c>
      <c r="J1696" s="39">
        <f>IF(ISERROR(VLOOKUP($A1696,'31.07.2022'!$A:$I,9,0)=TRUE),0,VLOOKUP($A1696,'31.07.2022'!$A:$I,9,0))</f>
        <v>27795.5</v>
      </c>
      <c r="K1696" s="39">
        <f>IF(ISERROR(VLOOKUP($A1696,'31.08.2022'!$A:$I,9,0)=TRUE),0,VLOOKUP($A1696,'31.08.2022'!$A:$I,9,0))</f>
        <v>27795.5</v>
      </c>
      <c r="L1696" s="39">
        <f>IF(ISERROR(VLOOKUP($A1696,'30.09.2022'!$A:$I,9,0)=TRUE),0,VLOOKUP($A1696,'30.09.2022'!$A:$I,9,0))</f>
        <v>27795.5</v>
      </c>
      <c r="M1696" s="39">
        <f>IF(ISERROR(VLOOKUP($A1696,'31.10.2022'!$A:$I,9,0)=TRUE),0,VLOOKUP($A1696,'31.10.2022'!$A:$I,9,0))</f>
        <v>27795.5</v>
      </c>
      <c r="N1696" s="39">
        <f>IF(ISERROR(VLOOKUP($A1696,'30.11.2022'!$A:$I,9,0)=TRUE),0,VLOOKUP($A1696,'30.11.2022'!$A:$I,9,0))</f>
        <v>27795.5</v>
      </c>
      <c r="O1696" s="39">
        <f>IF(ISERROR(VLOOKUP($A1696,'31.12.2022'!$A:$I,9,0)=TRUE),0,VLOOKUP($A1696,'31.12.2022'!$A:$I,9,0))</f>
        <v>27795.5</v>
      </c>
    </row>
    <row r="1697" spans="1:15" x14ac:dyDescent="0.3">
      <c r="A1697" s="1" t="s">
        <v>1837</v>
      </c>
      <c r="B1697" s="1"/>
      <c r="C1697" s="53">
        <f t="shared" si="26"/>
        <v>11</v>
      </c>
      <c r="D1697" s="2">
        <f>IF(ISERROR(VLOOKUP($A1697,'31.01.2022'!$A:$I,9,0)=TRUE),0,VLOOKUP($A1697,'31.01.2022'!$A:$I,9,0))</f>
        <v>588363.41</v>
      </c>
      <c r="E1697" s="2">
        <f>IF(ISERROR(VLOOKUP($A1697,'28.02.2022'!$A:$I,9,0)=TRUE),0,VLOOKUP($A1697,'28.02.2022'!$A:$I,9,0))</f>
        <v>588363.41</v>
      </c>
      <c r="F1697" s="2">
        <f>IF(ISERROR(VLOOKUP($A1697,'31.03.2022'!$A:$I,9,0)=TRUE),0,VLOOKUP($A1697,'31.03.2022'!$A:$I,9,0))</f>
        <v>588363.41</v>
      </c>
      <c r="G1697" s="2">
        <f>IF(ISERROR(VLOOKUP($A1697,'30.04.2022'!$A:$I,9,0)=TRUE),0,VLOOKUP($A1697,'30.04.2022'!$A:$I,9,0))</f>
        <v>588363.41</v>
      </c>
      <c r="H1697" s="2">
        <f>IF(ISERROR(VLOOKUP($A1697,'31.05.2022'!$A:$I,9,0)=TRUE),0,VLOOKUP($A1697,'31.05.2022'!$A:$I,9,0))</f>
        <v>588363.41</v>
      </c>
      <c r="I1697" s="2">
        <f>IF(ISERROR(VLOOKUP($A1697,'30.06.2022'!$A:$I,9,0)=TRUE),0,VLOOKUP($A1697,'30.06.2022'!$A:$I,9,0))</f>
        <v>588363.41</v>
      </c>
      <c r="J1697" s="39">
        <f>IF(ISERROR(VLOOKUP($A1697,'31.07.2022'!$A:$I,9,0)=TRUE),0,VLOOKUP($A1697,'31.07.2022'!$A:$I,9,0))</f>
        <v>588363.41</v>
      </c>
      <c r="K1697" s="39">
        <f>IF(ISERROR(VLOOKUP($A1697,'31.08.2022'!$A:$I,9,0)=TRUE),0,VLOOKUP($A1697,'31.08.2022'!$A:$I,9,0))</f>
        <v>588363.41</v>
      </c>
      <c r="L1697" s="39">
        <f>IF(ISERROR(VLOOKUP($A1697,'30.09.2022'!$A:$I,9,0)=TRUE),0,VLOOKUP($A1697,'30.09.2022'!$A:$I,9,0))</f>
        <v>588363.41</v>
      </c>
      <c r="M1697" s="39">
        <f>IF(ISERROR(VLOOKUP($A1697,'31.10.2022'!$A:$I,9,0)=TRUE),0,VLOOKUP($A1697,'31.10.2022'!$A:$I,9,0))</f>
        <v>588363.41</v>
      </c>
      <c r="N1697" s="39">
        <f>IF(ISERROR(VLOOKUP($A1697,'30.11.2022'!$A:$I,9,0)=TRUE),0,VLOOKUP($A1697,'30.11.2022'!$A:$I,9,0))</f>
        <v>588363.41</v>
      </c>
      <c r="O1697" s="39">
        <f>IF(ISERROR(VLOOKUP($A1697,'31.12.2022'!$A:$I,9,0)=TRUE),0,VLOOKUP($A1697,'31.12.2022'!$A:$I,9,0))</f>
        <v>588363.41</v>
      </c>
    </row>
    <row r="1698" spans="1:15" x14ac:dyDescent="0.3">
      <c r="A1698" s="1" t="s">
        <v>1838</v>
      </c>
      <c r="B1698" s="1"/>
      <c r="C1698" s="53">
        <f t="shared" si="26"/>
        <v>11</v>
      </c>
      <c r="D1698" s="2">
        <f>IF(ISERROR(VLOOKUP($A1698,'31.01.2022'!$A:$I,9,0)=TRUE),0,VLOOKUP($A1698,'31.01.2022'!$A:$I,9,0))</f>
        <v>1106282.45</v>
      </c>
      <c r="E1698" s="2">
        <f>IF(ISERROR(VLOOKUP($A1698,'28.02.2022'!$A:$I,9,0)=TRUE),0,VLOOKUP($A1698,'28.02.2022'!$A:$I,9,0))</f>
        <v>1106282.45</v>
      </c>
      <c r="F1698" s="2">
        <f>IF(ISERROR(VLOOKUP($A1698,'31.03.2022'!$A:$I,9,0)=TRUE),0,VLOOKUP($A1698,'31.03.2022'!$A:$I,9,0))</f>
        <v>1106282.45</v>
      </c>
      <c r="G1698" s="2">
        <f>IF(ISERROR(VLOOKUP($A1698,'30.04.2022'!$A:$I,9,0)=TRUE),0,VLOOKUP($A1698,'30.04.2022'!$A:$I,9,0))</f>
        <v>1106282.45</v>
      </c>
      <c r="H1698" s="2">
        <f>IF(ISERROR(VLOOKUP($A1698,'31.05.2022'!$A:$I,9,0)=TRUE),0,VLOOKUP($A1698,'31.05.2022'!$A:$I,9,0))</f>
        <v>1106282.45</v>
      </c>
      <c r="I1698" s="2">
        <f>IF(ISERROR(VLOOKUP($A1698,'30.06.2022'!$A:$I,9,0)=TRUE),0,VLOOKUP($A1698,'30.06.2022'!$A:$I,9,0))</f>
        <v>1106282.45</v>
      </c>
      <c r="J1698" s="39">
        <f>IF(ISERROR(VLOOKUP($A1698,'31.07.2022'!$A:$I,9,0)=TRUE),0,VLOOKUP($A1698,'31.07.2022'!$A:$I,9,0))</f>
        <v>1106282.45</v>
      </c>
      <c r="K1698" s="39">
        <f>IF(ISERROR(VLOOKUP($A1698,'31.08.2022'!$A:$I,9,0)=TRUE),0,VLOOKUP($A1698,'31.08.2022'!$A:$I,9,0))</f>
        <v>1106282.45</v>
      </c>
      <c r="L1698" s="39">
        <f>IF(ISERROR(VLOOKUP($A1698,'30.09.2022'!$A:$I,9,0)=TRUE),0,VLOOKUP($A1698,'30.09.2022'!$A:$I,9,0))</f>
        <v>1106282.45</v>
      </c>
      <c r="M1698" s="39">
        <f>IF(ISERROR(VLOOKUP($A1698,'31.10.2022'!$A:$I,9,0)=TRUE),0,VLOOKUP($A1698,'31.10.2022'!$A:$I,9,0))</f>
        <v>1106282.45</v>
      </c>
      <c r="N1698" s="39">
        <f>IF(ISERROR(VLOOKUP($A1698,'30.11.2022'!$A:$I,9,0)=TRUE),0,VLOOKUP($A1698,'30.11.2022'!$A:$I,9,0))</f>
        <v>1106282.45</v>
      </c>
      <c r="O1698" s="39">
        <f>IF(ISERROR(VLOOKUP($A1698,'31.12.2022'!$A:$I,9,0)=TRUE),0,VLOOKUP($A1698,'31.12.2022'!$A:$I,9,0))</f>
        <v>1106282.45</v>
      </c>
    </row>
    <row r="1699" spans="1:15" ht="15.6" x14ac:dyDescent="0.3">
      <c r="A1699" s="3" t="s">
        <v>1839</v>
      </c>
      <c r="B1699" s="3" t="s">
        <v>1840</v>
      </c>
      <c r="C1699" s="52">
        <f t="shared" si="26"/>
        <v>1</v>
      </c>
      <c r="D1699" s="4">
        <f>IF(ISERROR(VLOOKUP($A1699,'31.01.2022'!$A:$I,9,0)=TRUE),0,VLOOKUP($A1699,'31.01.2022'!$A:$I,9,0))</f>
        <v>-8227031.0300000003</v>
      </c>
      <c r="E1699" s="4">
        <f>IF(ISERROR(VLOOKUP($A1699,'28.02.2022'!$A:$I,9,0)=TRUE),0,VLOOKUP($A1699,'28.02.2022'!$A:$I,9,0))</f>
        <v>-8227031.0300000003</v>
      </c>
      <c r="F1699" s="4">
        <f>IF(ISERROR(VLOOKUP($A1699,'31.03.2022'!$A:$I,9,0)=TRUE),0,VLOOKUP($A1699,'31.03.2022'!$A:$I,9,0))</f>
        <v>-8227031.0300000003</v>
      </c>
      <c r="G1699" s="4">
        <f>IF(ISERROR(VLOOKUP($A1699,'30.04.2022'!$A:$I,9,0)=TRUE),0,VLOOKUP($A1699,'30.04.2022'!$A:$I,9,0))</f>
        <v>-8227031.0300000003</v>
      </c>
      <c r="H1699" s="4">
        <f>IF(ISERROR(VLOOKUP($A1699,'31.05.2022'!$A:$I,9,0)=TRUE),0,VLOOKUP($A1699,'31.05.2022'!$A:$I,9,0))</f>
        <v>-8227031.0300000003</v>
      </c>
      <c r="I1699" s="4">
        <f>IF(ISERROR(VLOOKUP($A1699,'30.06.2022'!$A:$I,9,0)=TRUE),0,VLOOKUP($A1699,'30.06.2022'!$A:$I,9,0))</f>
        <v>-8227031.0300000003</v>
      </c>
      <c r="J1699" s="36">
        <f>IF(ISERROR(VLOOKUP($A1699,'31.07.2022'!$A:$I,9,0)=TRUE),0,VLOOKUP($A1699,'31.07.2022'!$A:$I,9,0))</f>
        <v>-8227031.0300000003</v>
      </c>
      <c r="K1699" s="36">
        <f>IF(ISERROR(VLOOKUP($A1699,'31.08.2022'!$A:$I,9,0)=TRUE),0,VLOOKUP($A1699,'31.08.2022'!$A:$I,9,0))</f>
        <v>-8227031.0300000003</v>
      </c>
      <c r="L1699" s="36">
        <f>IF(ISERROR(VLOOKUP($A1699,'30.09.2022'!$A:$I,9,0)=TRUE),0,VLOOKUP($A1699,'30.09.2022'!$A:$I,9,0))</f>
        <v>-8227031.0300000003</v>
      </c>
      <c r="M1699" s="36">
        <f>IF(ISERROR(VLOOKUP($A1699,'31.10.2022'!$A:$I,9,0)=TRUE),0,VLOOKUP($A1699,'31.10.2022'!$A:$I,9,0))</f>
        <v>-8227031.0300000003</v>
      </c>
      <c r="N1699" s="36">
        <f>IF(ISERROR(VLOOKUP($A1699,'30.11.2022'!$A:$I,9,0)=TRUE),0,VLOOKUP($A1699,'30.11.2022'!$A:$I,9,0))</f>
        <v>-8227031.0300000003</v>
      </c>
      <c r="O1699" s="36">
        <f>IF(ISERROR(VLOOKUP($A1699,'31.12.2022'!$A:$I,9,0)=TRUE),0,VLOOKUP($A1699,'31.12.2022'!$A:$I,9,0))</f>
        <v>-8227031.0300000003</v>
      </c>
    </row>
    <row r="1700" spans="1:15" ht="15.6" x14ac:dyDescent="0.3">
      <c r="A1700" s="3" t="s">
        <v>1841</v>
      </c>
      <c r="B1700" s="3" t="s">
        <v>1842</v>
      </c>
      <c r="C1700" s="52">
        <f t="shared" si="26"/>
        <v>2</v>
      </c>
      <c r="D1700" s="4">
        <f>IF(ISERROR(VLOOKUP($A1700,'31.01.2022'!$A:$I,9,0)=TRUE),0,VLOOKUP($A1700,'31.01.2022'!$A:$I,9,0))</f>
        <v>-4000000</v>
      </c>
      <c r="E1700" s="4">
        <f>IF(ISERROR(VLOOKUP($A1700,'28.02.2022'!$A:$I,9,0)=TRUE),0,VLOOKUP($A1700,'28.02.2022'!$A:$I,9,0))</f>
        <v>-4000000</v>
      </c>
      <c r="F1700" s="4">
        <f>IF(ISERROR(VLOOKUP($A1700,'31.03.2022'!$A:$I,9,0)=TRUE),0,VLOOKUP($A1700,'31.03.2022'!$A:$I,9,0))</f>
        <v>-4000000</v>
      </c>
      <c r="G1700" s="4">
        <f>IF(ISERROR(VLOOKUP($A1700,'30.04.2022'!$A:$I,9,0)=TRUE),0,VLOOKUP($A1700,'30.04.2022'!$A:$I,9,0))</f>
        <v>-4000000</v>
      </c>
      <c r="H1700" s="4">
        <f>IF(ISERROR(VLOOKUP($A1700,'31.05.2022'!$A:$I,9,0)=TRUE),0,VLOOKUP($A1700,'31.05.2022'!$A:$I,9,0))</f>
        <v>-4000000</v>
      </c>
      <c r="I1700" s="4">
        <f>IF(ISERROR(VLOOKUP($A1700,'30.06.2022'!$A:$I,9,0)=TRUE),0,VLOOKUP($A1700,'30.06.2022'!$A:$I,9,0))</f>
        <v>-4000000</v>
      </c>
      <c r="J1700" s="36">
        <f>IF(ISERROR(VLOOKUP($A1700,'31.07.2022'!$A:$I,9,0)=TRUE),0,VLOOKUP($A1700,'31.07.2022'!$A:$I,9,0))</f>
        <v>-4000000</v>
      </c>
      <c r="K1700" s="36">
        <f>IF(ISERROR(VLOOKUP($A1700,'31.08.2022'!$A:$I,9,0)=TRUE),0,VLOOKUP($A1700,'31.08.2022'!$A:$I,9,0))</f>
        <v>-4000000</v>
      </c>
      <c r="L1700" s="36">
        <f>IF(ISERROR(VLOOKUP($A1700,'30.09.2022'!$A:$I,9,0)=TRUE),0,VLOOKUP($A1700,'30.09.2022'!$A:$I,9,0))</f>
        <v>-4000000</v>
      </c>
      <c r="M1700" s="36">
        <f>IF(ISERROR(VLOOKUP($A1700,'31.10.2022'!$A:$I,9,0)=TRUE),0,VLOOKUP($A1700,'31.10.2022'!$A:$I,9,0))</f>
        <v>-4000000</v>
      </c>
      <c r="N1700" s="36">
        <f>IF(ISERROR(VLOOKUP($A1700,'30.11.2022'!$A:$I,9,0)=TRUE),0,VLOOKUP($A1700,'30.11.2022'!$A:$I,9,0))</f>
        <v>-4000000</v>
      </c>
      <c r="O1700" s="36">
        <f>IF(ISERROR(VLOOKUP($A1700,'31.12.2022'!$A:$I,9,0)=TRUE),0,VLOOKUP($A1700,'31.12.2022'!$A:$I,9,0))</f>
        <v>-4000000</v>
      </c>
    </row>
    <row r="1701" spans="1:15" ht="15.6" x14ac:dyDescent="0.3">
      <c r="A1701" s="3" t="s">
        <v>1843</v>
      </c>
      <c r="B1701" s="3" t="s">
        <v>1844</v>
      </c>
      <c r="C1701" s="52">
        <f t="shared" si="26"/>
        <v>3</v>
      </c>
      <c r="D1701" s="4">
        <f>IF(ISERROR(VLOOKUP($A1701,'31.01.2022'!$A:$I,9,0)=TRUE),0,VLOOKUP($A1701,'31.01.2022'!$A:$I,9,0))</f>
        <v>-4000000</v>
      </c>
      <c r="E1701" s="4">
        <f>IF(ISERROR(VLOOKUP($A1701,'28.02.2022'!$A:$I,9,0)=TRUE),0,VLOOKUP($A1701,'28.02.2022'!$A:$I,9,0))</f>
        <v>-4000000</v>
      </c>
      <c r="F1701" s="4">
        <f>IF(ISERROR(VLOOKUP($A1701,'31.03.2022'!$A:$I,9,0)=TRUE),0,VLOOKUP($A1701,'31.03.2022'!$A:$I,9,0))</f>
        <v>-4000000</v>
      </c>
      <c r="G1701" s="4">
        <f>IF(ISERROR(VLOOKUP($A1701,'30.04.2022'!$A:$I,9,0)=TRUE),0,VLOOKUP($A1701,'30.04.2022'!$A:$I,9,0))</f>
        <v>-4000000</v>
      </c>
      <c r="H1701" s="4">
        <f>IF(ISERROR(VLOOKUP($A1701,'31.05.2022'!$A:$I,9,0)=TRUE),0,VLOOKUP($A1701,'31.05.2022'!$A:$I,9,0))</f>
        <v>-4000000</v>
      </c>
      <c r="I1701" s="4">
        <f>IF(ISERROR(VLOOKUP($A1701,'30.06.2022'!$A:$I,9,0)=TRUE),0,VLOOKUP($A1701,'30.06.2022'!$A:$I,9,0))</f>
        <v>-4000000</v>
      </c>
      <c r="J1701" s="36">
        <f>IF(ISERROR(VLOOKUP($A1701,'31.07.2022'!$A:$I,9,0)=TRUE),0,VLOOKUP($A1701,'31.07.2022'!$A:$I,9,0))</f>
        <v>-4000000</v>
      </c>
      <c r="K1701" s="36">
        <f>IF(ISERROR(VLOOKUP($A1701,'31.08.2022'!$A:$I,9,0)=TRUE),0,VLOOKUP($A1701,'31.08.2022'!$A:$I,9,0))</f>
        <v>-4000000</v>
      </c>
      <c r="L1701" s="36">
        <f>IF(ISERROR(VLOOKUP($A1701,'30.09.2022'!$A:$I,9,0)=TRUE),0,VLOOKUP($A1701,'30.09.2022'!$A:$I,9,0))</f>
        <v>-4000000</v>
      </c>
      <c r="M1701" s="36">
        <f>IF(ISERROR(VLOOKUP($A1701,'31.10.2022'!$A:$I,9,0)=TRUE),0,VLOOKUP($A1701,'31.10.2022'!$A:$I,9,0))</f>
        <v>-4000000</v>
      </c>
      <c r="N1701" s="36">
        <f>IF(ISERROR(VLOOKUP($A1701,'30.11.2022'!$A:$I,9,0)=TRUE),0,VLOOKUP($A1701,'30.11.2022'!$A:$I,9,0))</f>
        <v>-4000000</v>
      </c>
      <c r="O1701" s="36">
        <f>IF(ISERROR(VLOOKUP($A1701,'31.12.2022'!$A:$I,9,0)=TRUE),0,VLOOKUP($A1701,'31.12.2022'!$A:$I,9,0))</f>
        <v>-4000000</v>
      </c>
    </row>
    <row r="1702" spans="1:15" ht="15.6" x14ac:dyDescent="0.3">
      <c r="A1702" s="3" t="s">
        <v>1845</v>
      </c>
      <c r="B1702" s="3" t="s">
        <v>1844</v>
      </c>
      <c r="C1702" s="52">
        <f t="shared" si="26"/>
        <v>6</v>
      </c>
      <c r="D1702" s="4">
        <f>IF(ISERROR(VLOOKUP($A1702,'31.01.2022'!$A:$I,9,0)=TRUE),0,VLOOKUP($A1702,'31.01.2022'!$A:$I,9,0))</f>
        <v>-4000000</v>
      </c>
      <c r="E1702" s="4">
        <f>IF(ISERROR(VLOOKUP($A1702,'28.02.2022'!$A:$I,9,0)=TRUE),0,VLOOKUP($A1702,'28.02.2022'!$A:$I,9,0))</f>
        <v>-4000000</v>
      </c>
      <c r="F1702" s="4">
        <f>IF(ISERROR(VLOOKUP($A1702,'31.03.2022'!$A:$I,9,0)=TRUE),0,VLOOKUP($A1702,'31.03.2022'!$A:$I,9,0))</f>
        <v>-4000000</v>
      </c>
      <c r="G1702" s="4">
        <f>IF(ISERROR(VLOOKUP($A1702,'30.04.2022'!$A:$I,9,0)=TRUE),0,VLOOKUP($A1702,'30.04.2022'!$A:$I,9,0))</f>
        <v>-4000000</v>
      </c>
      <c r="H1702" s="4">
        <f>IF(ISERROR(VLOOKUP($A1702,'31.05.2022'!$A:$I,9,0)=TRUE),0,VLOOKUP($A1702,'31.05.2022'!$A:$I,9,0))</f>
        <v>-4000000</v>
      </c>
      <c r="I1702" s="4">
        <f>IF(ISERROR(VLOOKUP($A1702,'30.06.2022'!$A:$I,9,0)=TRUE),0,VLOOKUP($A1702,'30.06.2022'!$A:$I,9,0))</f>
        <v>-4000000</v>
      </c>
      <c r="J1702" s="36">
        <f>IF(ISERROR(VLOOKUP($A1702,'31.07.2022'!$A:$I,9,0)=TRUE),0,VLOOKUP($A1702,'31.07.2022'!$A:$I,9,0))</f>
        <v>-4000000</v>
      </c>
      <c r="K1702" s="36">
        <f>IF(ISERROR(VLOOKUP($A1702,'31.08.2022'!$A:$I,9,0)=TRUE),0,VLOOKUP($A1702,'31.08.2022'!$A:$I,9,0))</f>
        <v>-4000000</v>
      </c>
      <c r="L1702" s="36">
        <f>IF(ISERROR(VLOOKUP($A1702,'30.09.2022'!$A:$I,9,0)=TRUE),0,VLOOKUP($A1702,'30.09.2022'!$A:$I,9,0))</f>
        <v>-4000000</v>
      </c>
      <c r="M1702" s="36">
        <f>IF(ISERROR(VLOOKUP($A1702,'31.10.2022'!$A:$I,9,0)=TRUE),0,VLOOKUP($A1702,'31.10.2022'!$A:$I,9,0))</f>
        <v>-4000000</v>
      </c>
      <c r="N1702" s="36">
        <f>IF(ISERROR(VLOOKUP($A1702,'30.11.2022'!$A:$I,9,0)=TRUE),0,VLOOKUP($A1702,'30.11.2022'!$A:$I,9,0))</f>
        <v>-4000000</v>
      </c>
      <c r="O1702" s="36">
        <f>IF(ISERROR(VLOOKUP($A1702,'31.12.2022'!$A:$I,9,0)=TRUE),0,VLOOKUP($A1702,'31.12.2022'!$A:$I,9,0))</f>
        <v>-4000000</v>
      </c>
    </row>
    <row r="1703" spans="1:15" x14ac:dyDescent="0.3">
      <c r="A1703" s="1" t="s">
        <v>1846</v>
      </c>
      <c r="B1703" s="1"/>
      <c r="C1703" s="53">
        <f t="shared" si="26"/>
        <v>10</v>
      </c>
      <c r="D1703" s="2">
        <f>IF(ISERROR(VLOOKUP($A1703,'31.01.2022'!$A:$I,9,0)=TRUE),0,VLOOKUP($A1703,'31.01.2022'!$A:$I,9,0))</f>
        <v>-2160000</v>
      </c>
      <c r="E1703" s="2">
        <f>IF(ISERROR(VLOOKUP($A1703,'28.02.2022'!$A:$I,9,0)=TRUE),0,VLOOKUP($A1703,'28.02.2022'!$A:$I,9,0))</f>
        <v>-2160000</v>
      </c>
      <c r="F1703" s="2">
        <f>IF(ISERROR(VLOOKUP($A1703,'31.03.2022'!$A:$I,9,0)=TRUE),0,VLOOKUP($A1703,'31.03.2022'!$A:$I,9,0))</f>
        <v>-2160000</v>
      </c>
      <c r="G1703" s="2">
        <f>IF(ISERROR(VLOOKUP($A1703,'30.04.2022'!$A:$I,9,0)=TRUE),0,VLOOKUP($A1703,'30.04.2022'!$A:$I,9,0))</f>
        <v>-2160000</v>
      </c>
      <c r="H1703" s="2">
        <f>IF(ISERROR(VLOOKUP($A1703,'31.05.2022'!$A:$I,9,0)=TRUE),0,VLOOKUP($A1703,'31.05.2022'!$A:$I,9,0))</f>
        <v>-2160000</v>
      </c>
      <c r="I1703" s="2">
        <f>IF(ISERROR(VLOOKUP($A1703,'30.06.2022'!$A:$I,9,0)=TRUE),0,VLOOKUP($A1703,'30.06.2022'!$A:$I,9,0))</f>
        <v>-2160000</v>
      </c>
      <c r="J1703" s="39">
        <f>IF(ISERROR(VLOOKUP($A1703,'31.07.2022'!$A:$I,9,0)=TRUE),0,VLOOKUP($A1703,'31.07.2022'!$A:$I,9,0))</f>
        <v>-2160000</v>
      </c>
      <c r="K1703" s="39">
        <f>IF(ISERROR(VLOOKUP($A1703,'31.08.2022'!$A:$I,9,0)=TRUE),0,VLOOKUP($A1703,'31.08.2022'!$A:$I,9,0))</f>
        <v>-2160000</v>
      </c>
      <c r="L1703" s="39">
        <f>IF(ISERROR(VLOOKUP($A1703,'30.09.2022'!$A:$I,9,0)=TRUE),0,VLOOKUP($A1703,'30.09.2022'!$A:$I,9,0))</f>
        <v>-2160000</v>
      </c>
      <c r="M1703" s="39">
        <f>IF(ISERROR(VLOOKUP($A1703,'31.10.2022'!$A:$I,9,0)=TRUE),0,VLOOKUP($A1703,'31.10.2022'!$A:$I,9,0))</f>
        <v>-2160000</v>
      </c>
      <c r="N1703" s="39">
        <f>IF(ISERROR(VLOOKUP($A1703,'30.11.2022'!$A:$I,9,0)=TRUE),0,VLOOKUP($A1703,'30.11.2022'!$A:$I,9,0))</f>
        <v>-2160000</v>
      </c>
      <c r="O1703" s="39">
        <f>IF(ISERROR(VLOOKUP($A1703,'31.12.2022'!$A:$I,9,0)=TRUE),0,VLOOKUP($A1703,'31.12.2022'!$A:$I,9,0))</f>
        <v>-2160000</v>
      </c>
    </row>
    <row r="1704" spans="1:15" x14ac:dyDescent="0.3">
      <c r="A1704" s="1" t="s">
        <v>1847</v>
      </c>
      <c r="B1704" s="1"/>
      <c r="C1704" s="53">
        <f t="shared" si="26"/>
        <v>10</v>
      </c>
      <c r="D1704" s="2">
        <f>IF(ISERROR(VLOOKUP($A1704,'31.01.2022'!$A:$I,9,0)=TRUE),0,VLOOKUP($A1704,'31.01.2022'!$A:$I,9,0))</f>
        <v>-1840000</v>
      </c>
      <c r="E1704" s="2">
        <f>IF(ISERROR(VLOOKUP($A1704,'28.02.2022'!$A:$I,9,0)=TRUE),0,VLOOKUP($A1704,'28.02.2022'!$A:$I,9,0))</f>
        <v>-1840000</v>
      </c>
      <c r="F1704" s="2">
        <f>IF(ISERROR(VLOOKUP($A1704,'31.03.2022'!$A:$I,9,0)=TRUE),0,VLOOKUP($A1704,'31.03.2022'!$A:$I,9,0))</f>
        <v>-1840000</v>
      </c>
      <c r="G1704" s="2">
        <f>IF(ISERROR(VLOOKUP($A1704,'30.04.2022'!$A:$I,9,0)=TRUE),0,VLOOKUP($A1704,'30.04.2022'!$A:$I,9,0))</f>
        <v>-1840000</v>
      </c>
      <c r="H1704" s="2">
        <f>IF(ISERROR(VLOOKUP($A1704,'31.05.2022'!$A:$I,9,0)=TRUE),0,VLOOKUP($A1704,'31.05.2022'!$A:$I,9,0))</f>
        <v>-1840000</v>
      </c>
      <c r="I1704" s="2">
        <f>IF(ISERROR(VLOOKUP($A1704,'30.06.2022'!$A:$I,9,0)=TRUE),0,VLOOKUP($A1704,'30.06.2022'!$A:$I,9,0))</f>
        <v>-1840000</v>
      </c>
      <c r="J1704" s="39">
        <f>IF(ISERROR(VLOOKUP($A1704,'31.07.2022'!$A:$I,9,0)=TRUE),0,VLOOKUP($A1704,'31.07.2022'!$A:$I,9,0))</f>
        <v>-1840000</v>
      </c>
      <c r="K1704" s="39">
        <f>IF(ISERROR(VLOOKUP($A1704,'31.08.2022'!$A:$I,9,0)=TRUE),0,VLOOKUP($A1704,'31.08.2022'!$A:$I,9,0))</f>
        <v>-1840000</v>
      </c>
      <c r="L1704" s="39">
        <f>IF(ISERROR(VLOOKUP($A1704,'30.09.2022'!$A:$I,9,0)=TRUE),0,VLOOKUP($A1704,'30.09.2022'!$A:$I,9,0))</f>
        <v>-1840000</v>
      </c>
      <c r="M1704" s="39">
        <f>IF(ISERROR(VLOOKUP($A1704,'31.10.2022'!$A:$I,9,0)=TRUE),0,VLOOKUP($A1704,'31.10.2022'!$A:$I,9,0))</f>
        <v>-1840000</v>
      </c>
      <c r="N1704" s="39">
        <f>IF(ISERROR(VLOOKUP($A1704,'30.11.2022'!$A:$I,9,0)=TRUE),0,VLOOKUP($A1704,'30.11.2022'!$A:$I,9,0))</f>
        <v>-1840000</v>
      </c>
      <c r="O1704" s="39">
        <f>IF(ISERROR(VLOOKUP($A1704,'31.12.2022'!$A:$I,9,0)=TRUE),0,VLOOKUP($A1704,'31.12.2022'!$A:$I,9,0))</f>
        <v>-1840000</v>
      </c>
    </row>
    <row r="1705" spans="1:15" ht="15.6" x14ac:dyDescent="0.3">
      <c r="A1705" s="3" t="s">
        <v>1848</v>
      </c>
      <c r="B1705" s="3" t="s">
        <v>1849</v>
      </c>
      <c r="C1705" s="52">
        <f t="shared" si="26"/>
        <v>2</v>
      </c>
      <c r="D1705" s="4">
        <f>IF(ISERROR(VLOOKUP($A1705,'31.01.2022'!$A:$I,9,0)=TRUE),0,VLOOKUP($A1705,'31.01.2022'!$A:$I,9,0))</f>
        <v>-211351.55</v>
      </c>
      <c r="E1705" s="4">
        <f>IF(ISERROR(VLOOKUP($A1705,'28.02.2022'!$A:$I,9,0)=TRUE),0,VLOOKUP($A1705,'28.02.2022'!$A:$I,9,0))</f>
        <v>-211351.55</v>
      </c>
      <c r="F1705" s="4">
        <f>IF(ISERROR(VLOOKUP($A1705,'31.03.2022'!$A:$I,9,0)=TRUE),0,VLOOKUP($A1705,'31.03.2022'!$A:$I,9,0))</f>
        <v>-211351.55</v>
      </c>
      <c r="G1705" s="4">
        <f>IF(ISERROR(VLOOKUP($A1705,'30.04.2022'!$A:$I,9,0)=TRUE),0,VLOOKUP($A1705,'30.04.2022'!$A:$I,9,0))</f>
        <v>-211351.55</v>
      </c>
      <c r="H1705" s="4">
        <f>IF(ISERROR(VLOOKUP($A1705,'31.05.2022'!$A:$I,9,0)=TRUE),0,VLOOKUP($A1705,'31.05.2022'!$A:$I,9,0))</f>
        <v>-211351.55</v>
      </c>
      <c r="I1705" s="4">
        <f>IF(ISERROR(VLOOKUP($A1705,'30.06.2022'!$A:$I,9,0)=TRUE),0,VLOOKUP($A1705,'30.06.2022'!$A:$I,9,0))</f>
        <v>-211351.55</v>
      </c>
      <c r="J1705" s="36">
        <f>IF(ISERROR(VLOOKUP($A1705,'31.07.2022'!$A:$I,9,0)=TRUE),0,VLOOKUP($A1705,'31.07.2022'!$A:$I,9,0))</f>
        <v>-211351.55</v>
      </c>
      <c r="K1705" s="36">
        <f>IF(ISERROR(VLOOKUP($A1705,'31.08.2022'!$A:$I,9,0)=TRUE),0,VLOOKUP($A1705,'31.08.2022'!$A:$I,9,0))</f>
        <v>-211351.55</v>
      </c>
      <c r="L1705" s="36">
        <f>IF(ISERROR(VLOOKUP($A1705,'30.09.2022'!$A:$I,9,0)=TRUE),0,VLOOKUP($A1705,'30.09.2022'!$A:$I,9,0))</f>
        <v>-211351.55</v>
      </c>
      <c r="M1705" s="36">
        <f>IF(ISERROR(VLOOKUP($A1705,'31.10.2022'!$A:$I,9,0)=TRUE),0,VLOOKUP($A1705,'31.10.2022'!$A:$I,9,0))</f>
        <v>-211351.55</v>
      </c>
      <c r="N1705" s="36">
        <f>IF(ISERROR(VLOOKUP($A1705,'30.11.2022'!$A:$I,9,0)=TRUE),0,VLOOKUP($A1705,'30.11.2022'!$A:$I,9,0))</f>
        <v>-211351.55</v>
      </c>
      <c r="O1705" s="36">
        <f>IF(ISERROR(VLOOKUP($A1705,'31.12.2022'!$A:$I,9,0)=TRUE),0,VLOOKUP($A1705,'31.12.2022'!$A:$I,9,0))</f>
        <v>-211351.55</v>
      </c>
    </row>
    <row r="1706" spans="1:15" ht="15.6" x14ac:dyDescent="0.3">
      <c r="A1706" s="3" t="s">
        <v>1850</v>
      </c>
      <c r="B1706" s="3" t="s">
        <v>1851</v>
      </c>
      <c r="C1706" s="52">
        <f t="shared" si="26"/>
        <v>3</v>
      </c>
      <c r="D1706" s="4">
        <f>IF(ISERROR(VLOOKUP($A1706,'31.01.2022'!$A:$I,9,0)=TRUE),0,VLOOKUP($A1706,'31.01.2022'!$A:$I,9,0))</f>
        <v>-211351.55</v>
      </c>
      <c r="E1706" s="4">
        <f>IF(ISERROR(VLOOKUP($A1706,'28.02.2022'!$A:$I,9,0)=TRUE),0,VLOOKUP($A1706,'28.02.2022'!$A:$I,9,0))</f>
        <v>-211351.55</v>
      </c>
      <c r="F1706" s="4">
        <f>IF(ISERROR(VLOOKUP($A1706,'31.03.2022'!$A:$I,9,0)=TRUE),0,VLOOKUP($A1706,'31.03.2022'!$A:$I,9,0))</f>
        <v>-211351.55</v>
      </c>
      <c r="G1706" s="4">
        <f>IF(ISERROR(VLOOKUP($A1706,'30.04.2022'!$A:$I,9,0)=TRUE),0,VLOOKUP($A1706,'30.04.2022'!$A:$I,9,0))</f>
        <v>-211351.55</v>
      </c>
      <c r="H1706" s="4">
        <f>IF(ISERROR(VLOOKUP($A1706,'31.05.2022'!$A:$I,9,0)=TRUE),0,VLOOKUP($A1706,'31.05.2022'!$A:$I,9,0))</f>
        <v>-211351.55</v>
      </c>
      <c r="I1706" s="4">
        <f>IF(ISERROR(VLOOKUP($A1706,'30.06.2022'!$A:$I,9,0)=TRUE),0,VLOOKUP($A1706,'30.06.2022'!$A:$I,9,0))</f>
        <v>-211351.55</v>
      </c>
      <c r="J1706" s="36">
        <f>IF(ISERROR(VLOOKUP($A1706,'31.07.2022'!$A:$I,9,0)=TRUE),0,VLOOKUP($A1706,'31.07.2022'!$A:$I,9,0))</f>
        <v>-211351.55</v>
      </c>
      <c r="K1706" s="36">
        <f>IF(ISERROR(VLOOKUP($A1706,'31.08.2022'!$A:$I,9,0)=TRUE),0,VLOOKUP($A1706,'31.08.2022'!$A:$I,9,0))</f>
        <v>-211351.55</v>
      </c>
      <c r="L1706" s="36">
        <f>IF(ISERROR(VLOOKUP($A1706,'30.09.2022'!$A:$I,9,0)=TRUE),0,VLOOKUP($A1706,'30.09.2022'!$A:$I,9,0))</f>
        <v>-211351.55</v>
      </c>
      <c r="M1706" s="36">
        <f>IF(ISERROR(VLOOKUP($A1706,'31.10.2022'!$A:$I,9,0)=TRUE),0,VLOOKUP($A1706,'31.10.2022'!$A:$I,9,0))</f>
        <v>-211351.55</v>
      </c>
      <c r="N1706" s="36">
        <f>IF(ISERROR(VLOOKUP($A1706,'30.11.2022'!$A:$I,9,0)=TRUE),0,VLOOKUP($A1706,'30.11.2022'!$A:$I,9,0))</f>
        <v>-211351.55</v>
      </c>
      <c r="O1706" s="36">
        <f>IF(ISERROR(VLOOKUP($A1706,'31.12.2022'!$A:$I,9,0)=TRUE),0,VLOOKUP($A1706,'31.12.2022'!$A:$I,9,0))</f>
        <v>-211351.55</v>
      </c>
    </row>
    <row r="1707" spans="1:15" ht="15.6" x14ac:dyDescent="0.3">
      <c r="A1707" s="3" t="s">
        <v>1852</v>
      </c>
      <c r="B1707" s="3" t="s">
        <v>1851</v>
      </c>
      <c r="C1707" s="52">
        <f t="shared" si="26"/>
        <v>6</v>
      </c>
      <c r="D1707" s="4">
        <f>IF(ISERROR(VLOOKUP($A1707,'31.01.2022'!$A:$I,9,0)=TRUE),0,VLOOKUP($A1707,'31.01.2022'!$A:$I,9,0))</f>
        <v>-211351.55</v>
      </c>
      <c r="E1707" s="4">
        <f>IF(ISERROR(VLOOKUP($A1707,'28.02.2022'!$A:$I,9,0)=TRUE),0,VLOOKUP($A1707,'28.02.2022'!$A:$I,9,0))</f>
        <v>-211351.55</v>
      </c>
      <c r="F1707" s="4">
        <f>IF(ISERROR(VLOOKUP($A1707,'31.03.2022'!$A:$I,9,0)=TRUE),0,VLOOKUP($A1707,'31.03.2022'!$A:$I,9,0))</f>
        <v>-211351.55</v>
      </c>
      <c r="G1707" s="4">
        <f>IF(ISERROR(VLOOKUP($A1707,'30.04.2022'!$A:$I,9,0)=TRUE),0,VLOOKUP($A1707,'30.04.2022'!$A:$I,9,0))</f>
        <v>-211351.55</v>
      </c>
      <c r="H1707" s="4">
        <f>IF(ISERROR(VLOOKUP($A1707,'31.05.2022'!$A:$I,9,0)=TRUE),0,VLOOKUP($A1707,'31.05.2022'!$A:$I,9,0))</f>
        <v>-211351.55</v>
      </c>
      <c r="I1707" s="4">
        <f>IF(ISERROR(VLOOKUP($A1707,'30.06.2022'!$A:$I,9,0)=TRUE),0,VLOOKUP($A1707,'30.06.2022'!$A:$I,9,0))</f>
        <v>-211351.55</v>
      </c>
      <c r="J1707" s="36">
        <f>IF(ISERROR(VLOOKUP($A1707,'31.07.2022'!$A:$I,9,0)=TRUE),0,VLOOKUP($A1707,'31.07.2022'!$A:$I,9,0))</f>
        <v>-211351.55</v>
      </c>
      <c r="K1707" s="36">
        <f>IF(ISERROR(VLOOKUP($A1707,'31.08.2022'!$A:$I,9,0)=TRUE),0,VLOOKUP($A1707,'31.08.2022'!$A:$I,9,0))</f>
        <v>-211351.55</v>
      </c>
      <c r="L1707" s="36">
        <f>IF(ISERROR(VLOOKUP($A1707,'30.09.2022'!$A:$I,9,0)=TRUE),0,VLOOKUP($A1707,'30.09.2022'!$A:$I,9,0))</f>
        <v>-211351.55</v>
      </c>
      <c r="M1707" s="36">
        <f>IF(ISERROR(VLOOKUP($A1707,'31.10.2022'!$A:$I,9,0)=TRUE),0,VLOOKUP($A1707,'31.10.2022'!$A:$I,9,0))</f>
        <v>-211351.55</v>
      </c>
      <c r="N1707" s="36">
        <f>IF(ISERROR(VLOOKUP($A1707,'30.11.2022'!$A:$I,9,0)=TRUE),0,VLOOKUP($A1707,'30.11.2022'!$A:$I,9,0))</f>
        <v>-211351.55</v>
      </c>
      <c r="O1707" s="36">
        <f>IF(ISERROR(VLOOKUP($A1707,'31.12.2022'!$A:$I,9,0)=TRUE),0,VLOOKUP($A1707,'31.12.2022'!$A:$I,9,0))</f>
        <v>-211351.55</v>
      </c>
    </row>
    <row r="1708" spans="1:15" x14ac:dyDescent="0.3">
      <c r="A1708" s="1" t="s">
        <v>1853</v>
      </c>
      <c r="B1708" s="1"/>
      <c r="C1708" s="53">
        <f t="shared" si="26"/>
        <v>10</v>
      </c>
      <c r="D1708" s="2">
        <f>IF(ISERROR(VLOOKUP($A1708,'31.01.2022'!$A:$I,9,0)=TRUE),0,VLOOKUP($A1708,'31.01.2022'!$A:$I,9,0))</f>
        <v>-211351.55</v>
      </c>
      <c r="E1708" s="2">
        <f>IF(ISERROR(VLOOKUP($A1708,'28.02.2022'!$A:$I,9,0)=TRUE),0,VLOOKUP($A1708,'28.02.2022'!$A:$I,9,0))</f>
        <v>-211351.55</v>
      </c>
      <c r="F1708" s="2">
        <f>IF(ISERROR(VLOOKUP($A1708,'31.03.2022'!$A:$I,9,0)=TRUE),0,VLOOKUP($A1708,'31.03.2022'!$A:$I,9,0))</f>
        <v>-211351.55</v>
      </c>
      <c r="G1708" s="2">
        <f>IF(ISERROR(VLOOKUP($A1708,'30.04.2022'!$A:$I,9,0)=TRUE),0,VLOOKUP($A1708,'30.04.2022'!$A:$I,9,0))</f>
        <v>-211351.55</v>
      </c>
      <c r="H1708" s="2">
        <f>IF(ISERROR(VLOOKUP($A1708,'31.05.2022'!$A:$I,9,0)=TRUE),0,VLOOKUP($A1708,'31.05.2022'!$A:$I,9,0))</f>
        <v>-211351.55</v>
      </c>
      <c r="I1708" s="2">
        <f>IF(ISERROR(VLOOKUP($A1708,'30.06.2022'!$A:$I,9,0)=TRUE),0,VLOOKUP($A1708,'30.06.2022'!$A:$I,9,0))</f>
        <v>-211351.55</v>
      </c>
      <c r="J1708" s="39">
        <f>IF(ISERROR(VLOOKUP($A1708,'31.07.2022'!$A:$I,9,0)=TRUE),0,VLOOKUP($A1708,'31.07.2022'!$A:$I,9,0))</f>
        <v>-211351.55</v>
      </c>
      <c r="K1708" s="39">
        <f>IF(ISERROR(VLOOKUP($A1708,'31.08.2022'!$A:$I,9,0)=TRUE),0,VLOOKUP($A1708,'31.08.2022'!$A:$I,9,0))</f>
        <v>-211351.55</v>
      </c>
      <c r="L1708" s="39">
        <f>IF(ISERROR(VLOOKUP($A1708,'30.09.2022'!$A:$I,9,0)=TRUE),0,VLOOKUP($A1708,'30.09.2022'!$A:$I,9,0))</f>
        <v>-211351.55</v>
      </c>
      <c r="M1708" s="39">
        <f>IF(ISERROR(VLOOKUP($A1708,'31.10.2022'!$A:$I,9,0)=TRUE),0,VLOOKUP($A1708,'31.10.2022'!$A:$I,9,0))</f>
        <v>-211351.55</v>
      </c>
      <c r="N1708" s="39">
        <f>IF(ISERROR(VLOOKUP($A1708,'30.11.2022'!$A:$I,9,0)=TRUE),0,VLOOKUP($A1708,'30.11.2022'!$A:$I,9,0))</f>
        <v>-211351.55</v>
      </c>
      <c r="O1708" s="39">
        <f>IF(ISERROR(VLOOKUP($A1708,'31.12.2022'!$A:$I,9,0)=TRUE),0,VLOOKUP($A1708,'31.12.2022'!$A:$I,9,0))</f>
        <v>-211351.55</v>
      </c>
    </row>
    <row r="1709" spans="1:15" ht="15.6" x14ac:dyDescent="0.3">
      <c r="A1709" s="3" t="s">
        <v>1854</v>
      </c>
      <c r="B1709" s="3" t="s">
        <v>1855</v>
      </c>
      <c r="C1709" s="52">
        <f t="shared" si="26"/>
        <v>2</v>
      </c>
      <c r="D1709" s="4">
        <f>IF(ISERROR(VLOOKUP($A1709,'31.01.2022'!$A:$I,9,0)=TRUE),0,VLOOKUP($A1709,'31.01.2022'!$A:$I,9,0))</f>
        <v>-4015679.48</v>
      </c>
      <c r="E1709" s="4">
        <f>IF(ISERROR(VLOOKUP($A1709,'28.02.2022'!$A:$I,9,0)=TRUE),0,VLOOKUP($A1709,'28.02.2022'!$A:$I,9,0))</f>
        <v>-4015679.48</v>
      </c>
      <c r="F1709" s="4">
        <f>IF(ISERROR(VLOOKUP($A1709,'31.03.2022'!$A:$I,9,0)=TRUE),0,VLOOKUP($A1709,'31.03.2022'!$A:$I,9,0))</f>
        <v>-4015679.48</v>
      </c>
      <c r="G1709" s="4">
        <f>IF(ISERROR(VLOOKUP($A1709,'30.04.2022'!$A:$I,9,0)=TRUE),0,VLOOKUP($A1709,'30.04.2022'!$A:$I,9,0))</f>
        <v>-4015679.48</v>
      </c>
      <c r="H1709" s="4">
        <f>IF(ISERROR(VLOOKUP($A1709,'31.05.2022'!$A:$I,9,0)=TRUE),0,VLOOKUP($A1709,'31.05.2022'!$A:$I,9,0))</f>
        <v>-4015679.48</v>
      </c>
      <c r="I1709" s="4">
        <f>IF(ISERROR(VLOOKUP($A1709,'30.06.2022'!$A:$I,9,0)=TRUE),0,VLOOKUP($A1709,'30.06.2022'!$A:$I,9,0))</f>
        <v>-4015679.48</v>
      </c>
      <c r="J1709" s="36">
        <f>IF(ISERROR(VLOOKUP($A1709,'31.07.2022'!$A:$I,9,0)=TRUE),0,VLOOKUP($A1709,'31.07.2022'!$A:$I,9,0))</f>
        <v>-4015679.48</v>
      </c>
      <c r="K1709" s="36">
        <f>IF(ISERROR(VLOOKUP($A1709,'31.08.2022'!$A:$I,9,0)=TRUE),0,VLOOKUP($A1709,'31.08.2022'!$A:$I,9,0))</f>
        <v>-4015679.48</v>
      </c>
      <c r="L1709" s="36">
        <f>IF(ISERROR(VLOOKUP($A1709,'30.09.2022'!$A:$I,9,0)=TRUE),0,VLOOKUP($A1709,'30.09.2022'!$A:$I,9,0))</f>
        <v>-4015679.48</v>
      </c>
      <c r="M1709" s="36">
        <f>IF(ISERROR(VLOOKUP($A1709,'31.10.2022'!$A:$I,9,0)=TRUE),0,VLOOKUP($A1709,'31.10.2022'!$A:$I,9,0))</f>
        <v>-4015679.48</v>
      </c>
      <c r="N1709" s="36">
        <f>IF(ISERROR(VLOOKUP($A1709,'30.11.2022'!$A:$I,9,0)=TRUE),0,VLOOKUP($A1709,'30.11.2022'!$A:$I,9,0))</f>
        <v>-4015679.48</v>
      </c>
      <c r="O1709" s="36">
        <f>IF(ISERROR(VLOOKUP($A1709,'31.12.2022'!$A:$I,9,0)=TRUE),0,VLOOKUP($A1709,'31.12.2022'!$A:$I,9,0))</f>
        <v>-4015679.48</v>
      </c>
    </row>
    <row r="1710" spans="1:15" ht="15.6" x14ac:dyDescent="0.3">
      <c r="A1710" s="3" t="s">
        <v>1856</v>
      </c>
      <c r="B1710" s="3" t="s">
        <v>1855</v>
      </c>
      <c r="C1710" s="52">
        <f t="shared" si="26"/>
        <v>3</v>
      </c>
      <c r="D1710" s="4">
        <f>IF(ISERROR(VLOOKUP($A1710,'31.01.2022'!$A:$I,9,0)=TRUE),0,VLOOKUP($A1710,'31.01.2022'!$A:$I,9,0))</f>
        <v>-4015679.48</v>
      </c>
      <c r="E1710" s="4">
        <f>IF(ISERROR(VLOOKUP($A1710,'28.02.2022'!$A:$I,9,0)=TRUE),0,VLOOKUP($A1710,'28.02.2022'!$A:$I,9,0))</f>
        <v>-4015679.48</v>
      </c>
      <c r="F1710" s="4">
        <f>IF(ISERROR(VLOOKUP($A1710,'31.03.2022'!$A:$I,9,0)=TRUE),0,VLOOKUP($A1710,'31.03.2022'!$A:$I,9,0))</f>
        <v>-4015679.48</v>
      </c>
      <c r="G1710" s="4">
        <f>IF(ISERROR(VLOOKUP($A1710,'30.04.2022'!$A:$I,9,0)=TRUE),0,VLOOKUP($A1710,'30.04.2022'!$A:$I,9,0))</f>
        <v>-4015679.48</v>
      </c>
      <c r="H1710" s="4">
        <f>IF(ISERROR(VLOOKUP($A1710,'31.05.2022'!$A:$I,9,0)=TRUE),0,VLOOKUP($A1710,'31.05.2022'!$A:$I,9,0))</f>
        <v>-4015679.48</v>
      </c>
      <c r="I1710" s="4">
        <f>IF(ISERROR(VLOOKUP($A1710,'30.06.2022'!$A:$I,9,0)=TRUE),0,VLOOKUP($A1710,'30.06.2022'!$A:$I,9,0))</f>
        <v>-4015679.48</v>
      </c>
      <c r="J1710" s="36">
        <f>IF(ISERROR(VLOOKUP($A1710,'31.07.2022'!$A:$I,9,0)=TRUE),0,VLOOKUP($A1710,'31.07.2022'!$A:$I,9,0))</f>
        <v>-4015679.48</v>
      </c>
      <c r="K1710" s="36">
        <f>IF(ISERROR(VLOOKUP($A1710,'31.08.2022'!$A:$I,9,0)=TRUE),0,VLOOKUP($A1710,'31.08.2022'!$A:$I,9,0))</f>
        <v>-4015679.48</v>
      </c>
      <c r="L1710" s="36">
        <f>IF(ISERROR(VLOOKUP($A1710,'30.09.2022'!$A:$I,9,0)=TRUE),0,VLOOKUP($A1710,'30.09.2022'!$A:$I,9,0))</f>
        <v>-4015679.48</v>
      </c>
      <c r="M1710" s="36">
        <f>IF(ISERROR(VLOOKUP($A1710,'31.10.2022'!$A:$I,9,0)=TRUE),0,VLOOKUP($A1710,'31.10.2022'!$A:$I,9,0))</f>
        <v>-4015679.48</v>
      </c>
      <c r="N1710" s="36">
        <f>IF(ISERROR(VLOOKUP($A1710,'30.11.2022'!$A:$I,9,0)=TRUE),0,VLOOKUP($A1710,'30.11.2022'!$A:$I,9,0))</f>
        <v>-4015679.48</v>
      </c>
      <c r="O1710" s="36">
        <f>IF(ISERROR(VLOOKUP($A1710,'31.12.2022'!$A:$I,9,0)=TRUE),0,VLOOKUP($A1710,'31.12.2022'!$A:$I,9,0))</f>
        <v>-4015679.48</v>
      </c>
    </row>
    <row r="1711" spans="1:15" ht="15.6" x14ac:dyDescent="0.3">
      <c r="A1711" s="3" t="s">
        <v>1857</v>
      </c>
      <c r="B1711" s="3" t="s">
        <v>1855</v>
      </c>
      <c r="C1711" s="52">
        <f t="shared" si="26"/>
        <v>6</v>
      </c>
      <c r="D1711" s="4">
        <f>IF(ISERROR(VLOOKUP($A1711,'31.01.2022'!$A:$I,9,0)=TRUE),0,VLOOKUP($A1711,'31.01.2022'!$A:$I,9,0))</f>
        <v>-4015679.48</v>
      </c>
      <c r="E1711" s="4">
        <f>IF(ISERROR(VLOOKUP($A1711,'28.02.2022'!$A:$I,9,0)=TRUE),0,VLOOKUP($A1711,'28.02.2022'!$A:$I,9,0))</f>
        <v>-4015679.48</v>
      </c>
      <c r="F1711" s="4">
        <f>IF(ISERROR(VLOOKUP($A1711,'31.03.2022'!$A:$I,9,0)=TRUE),0,VLOOKUP($A1711,'31.03.2022'!$A:$I,9,0))</f>
        <v>-4015679.48</v>
      </c>
      <c r="G1711" s="4">
        <f>IF(ISERROR(VLOOKUP($A1711,'30.04.2022'!$A:$I,9,0)=TRUE),0,VLOOKUP($A1711,'30.04.2022'!$A:$I,9,0))</f>
        <v>-4015679.48</v>
      </c>
      <c r="H1711" s="4">
        <f>IF(ISERROR(VLOOKUP($A1711,'31.05.2022'!$A:$I,9,0)=TRUE),0,VLOOKUP($A1711,'31.05.2022'!$A:$I,9,0))</f>
        <v>-4015679.48</v>
      </c>
      <c r="I1711" s="4">
        <f>IF(ISERROR(VLOOKUP($A1711,'30.06.2022'!$A:$I,9,0)=TRUE),0,VLOOKUP($A1711,'30.06.2022'!$A:$I,9,0))</f>
        <v>-4015679.48</v>
      </c>
      <c r="J1711" s="36">
        <f>IF(ISERROR(VLOOKUP($A1711,'31.07.2022'!$A:$I,9,0)=TRUE),0,VLOOKUP($A1711,'31.07.2022'!$A:$I,9,0))</f>
        <v>-4015679.48</v>
      </c>
      <c r="K1711" s="36">
        <f>IF(ISERROR(VLOOKUP($A1711,'31.08.2022'!$A:$I,9,0)=TRUE),0,VLOOKUP($A1711,'31.08.2022'!$A:$I,9,0))</f>
        <v>-4015679.48</v>
      </c>
      <c r="L1711" s="36">
        <f>IF(ISERROR(VLOOKUP($A1711,'30.09.2022'!$A:$I,9,0)=TRUE),0,VLOOKUP($A1711,'30.09.2022'!$A:$I,9,0))</f>
        <v>-4015679.48</v>
      </c>
      <c r="M1711" s="36">
        <f>IF(ISERROR(VLOOKUP($A1711,'31.10.2022'!$A:$I,9,0)=TRUE),0,VLOOKUP($A1711,'31.10.2022'!$A:$I,9,0))</f>
        <v>-4015679.48</v>
      </c>
      <c r="N1711" s="36">
        <f>IF(ISERROR(VLOOKUP($A1711,'30.11.2022'!$A:$I,9,0)=TRUE),0,VLOOKUP($A1711,'30.11.2022'!$A:$I,9,0))</f>
        <v>-4015679.48</v>
      </c>
      <c r="O1711" s="36">
        <f>IF(ISERROR(VLOOKUP($A1711,'31.12.2022'!$A:$I,9,0)=TRUE),0,VLOOKUP($A1711,'31.12.2022'!$A:$I,9,0))</f>
        <v>-4015679.48</v>
      </c>
    </row>
    <row r="1712" spans="1:15" x14ac:dyDescent="0.3">
      <c r="A1712" s="1" t="s">
        <v>1858</v>
      </c>
      <c r="B1712" s="1"/>
      <c r="C1712" s="53">
        <f t="shared" si="26"/>
        <v>10</v>
      </c>
      <c r="D1712" s="2">
        <f>IF(ISERROR(VLOOKUP($A1712,'31.01.2022'!$A:$I,9,0)=TRUE),0,VLOOKUP($A1712,'31.01.2022'!$A:$I,9,0))</f>
        <v>-4015679.48</v>
      </c>
      <c r="E1712" s="2">
        <f>IF(ISERROR(VLOOKUP($A1712,'28.02.2022'!$A:$I,9,0)=TRUE),0,VLOOKUP($A1712,'28.02.2022'!$A:$I,9,0))</f>
        <v>-4015679.48</v>
      </c>
      <c r="F1712" s="2">
        <f>IF(ISERROR(VLOOKUP($A1712,'31.03.2022'!$A:$I,9,0)=TRUE),0,VLOOKUP($A1712,'31.03.2022'!$A:$I,9,0))</f>
        <v>-4015679.48</v>
      </c>
      <c r="G1712" s="2">
        <f>IF(ISERROR(VLOOKUP($A1712,'30.04.2022'!$A:$I,9,0)=TRUE),0,VLOOKUP($A1712,'30.04.2022'!$A:$I,9,0))</f>
        <v>-4015679.48</v>
      </c>
      <c r="H1712" s="2">
        <f>IF(ISERROR(VLOOKUP($A1712,'31.05.2022'!$A:$I,9,0)=TRUE),0,VLOOKUP($A1712,'31.05.2022'!$A:$I,9,0))</f>
        <v>-4015679.48</v>
      </c>
      <c r="I1712" s="2">
        <f>IF(ISERROR(VLOOKUP($A1712,'30.06.2022'!$A:$I,9,0)=TRUE),0,VLOOKUP($A1712,'30.06.2022'!$A:$I,9,0))</f>
        <v>-4015679.48</v>
      </c>
      <c r="J1712" s="39">
        <f>IF(ISERROR(VLOOKUP($A1712,'31.07.2022'!$A:$I,9,0)=TRUE),0,VLOOKUP($A1712,'31.07.2022'!$A:$I,9,0))</f>
        <v>-4015679.48</v>
      </c>
      <c r="K1712" s="39">
        <f>IF(ISERROR(VLOOKUP($A1712,'31.08.2022'!$A:$I,9,0)=TRUE),0,VLOOKUP($A1712,'31.08.2022'!$A:$I,9,0))</f>
        <v>-4015679.48</v>
      </c>
      <c r="L1712" s="39">
        <f>IF(ISERROR(VLOOKUP($A1712,'30.09.2022'!$A:$I,9,0)=TRUE),0,VLOOKUP($A1712,'30.09.2022'!$A:$I,9,0))</f>
        <v>-4015679.48</v>
      </c>
      <c r="M1712" s="39">
        <f>IF(ISERROR(VLOOKUP($A1712,'31.10.2022'!$A:$I,9,0)=TRUE),0,VLOOKUP($A1712,'31.10.2022'!$A:$I,9,0))</f>
        <v>-4015679.48</v>
      </c>
      <c r="N1712" s="39">
        <f>IF(ISERROR(VLOOKUP($A1712,'30.11.2022'!$A:$I,9,0)=TRUE),0,VLOOKUP($A1712,'30.11.2022'!$A:$I,9,0))</f>
        <v>-4015679.48</v>
      </c>
      <c r="O1712" s="39">
        <f>IF(ISERROR(VLOOKUP($A1712,'31.12.2022'!$A:$I,9,0)=TRUE),0,VLOOKUP($A1712,'31.12.2022'!$A:$I,9,0))</f>
        <v>-4015679.48</v>
      </c>
    </row>
    <row r="1713" spans="1:15" ht="15.6" x14ac:dyDescent="0.3">
      <c r="A1713" s="3" t="s">
        <v>1859</v>
      </c>
      <c r="B1713" s="3" t="s">
        <v>1860</v>
      </c>
      <c r="C1713" s="52">
        <f t="shared" si="26"/>
        <v>2</v>
      </c>
      <c r="D1713" s="4">
        <f>IF(ISERROR(VLOOKUP($A1713,'31.01.2022'!$A:$I,9,0)=TRUE),0,VLOOKUP($A1713,'31.01.2022'!$A:$I,9,0))</f>
        <v>0</v>
      </c>
      <c r="E1713" s="4">
        <f>IF(ISERROR(VLOOKUP($A1713,'28.02.2022'!$A:$I,9,0)=TRUE),0,VLOOKUP($A1713,'28.02.2022'!$A:$I,9,0))</f>
        <v>0</v>
      </c>
      <c r="F1713" s="4">
        <f>IF(ISERROR(VLOOKUP($A1713,'31.03.2022'!$A:$I,9,0)=TRUE),0,VLOOKUP($A1713,'31.03.2022'!$A:$I,9,0))</f>
        <v>0</v>
      </c>
      <c r="G1713" s="4">
        <f>IF(ISERROR(VLOOKUP($A1713,'30.04.2022'!$A:$I,9,0)=TRUE),0,VLOOKUP($A1713,'30.04.2022'!$A:$I,9,0))</f>
        <v>0</v>
      </c>
      <c r="H1713" s="4">
        <f>IF(ISERROR(VLOOKUP($A1713,'31.05.2022'!$A:$I,9,0)=TRUE),0,VLOOKUP($A1713,'31.05.2022'!$A:$I,9,0))</f>
        <v>0</v>
      </c>
      <c r="I1713" s="4">
        <f>IF(ISERROR(VLOOKUP($A1713,'30.06.2022'!$A:$I,9,0)=TRUE),0,VLOOKUP($A1713,'30.06.2022'!$A:$I,9,0))</f>
        <v>0</v>
      </c>
      <c r="J1713" s="36">
        <f>IF(ISERROR(VLOOKUP($A1713,'31.07.2022'!$A:$I,9,0)=TRUE),0,VLOOKUP($A1713,'31.07.2022'!$A:$I,9,0))</f>
        <v>0</v>
      </c>
      <c r="K1713" s="36">
        <f>IF(ISERROR(VLOOKUP($A1713,'31.08.2022'!$A:$I,9,0)=TRUE),0,VLOOKUP($A1713,'31.08.2022'!$A:$I,9,0))</f>
        <v>0</v>
      </c>
      <c r="L1713" s="36">
        <f>IF(ISERROR(VLOOKUP($A1713,'30.09.2022'!$A:$I,9,0)=TRUE),0,VLOOKUP($A1713,'30.09.2022'!$A:$I,9,0))</f>
        <v>0</v>
      </c>
      <c r="M1713" s="36">
        <f>IF(ISERROR(VLOOKUP($A1713,'31.10.2022'!$A:$I,9,0)=TRUE),0,VLOOKUP($A1713,'31.10.2022'!$A:$I,9,0))</f>
        <v>0</v>
      </c>
      <c r="N1713" s="36">
        <f>IF(ISERROR(VLOOKUP($A1713,'30.11.2022'!$A:$I,9,0)=TRUE),0,VLOOKUP($A1713,'30.11.2022'!$A:$I,9,0))</f>
        <v>0</v>
      </c>
      <c r="O1713" s="36">
        <f>IF(ISERROR(VLOOKUP($A1713,'31.12.2022'!$A:$I,9,0)=TRUE),0,VLOOKUP($A1713,'31.12.2022'!$A:$I,9,0))</f>
        <v>0</v>
      </c>
    </row>
    <row r="1714" spans="1:15" ht="15.6" x14ac:dyDescent="0.3">
      <c r="A1714" s="3" t="s">
        <v>1861</v>
      </c>
      <c r="B1714" s="3" t="s">
        <v>1862</v>
      </c>
      <c r="C1714" s="52">
        <f t="shared" si="26"/>
        <v>3</v>
      </c>
      <c r="D1714" s="4">
        <f>IF(ISERROR(VLOOKUP($A1714,'31.01.2022'!$A:$I,9,0)=TRUE),0,VLOOKUP($A1714,'31.01.2022'!$A:$I,9,0))</f>
        <v>0</v>
      </c>
      <c r="E1714" s="4">
        <f>IF(ISERROR(VLOOKUP($A1714,'28.02.2022'!$A:$I,9,0)=TRUE),0,VLOOKUP($A1714,'28.02.2022'!$A:$I,9,0))</f>
        <v>0</v>
      </c>
      <c r="F1714" s="4">
        <f>IF(ISERROR(VLOOKUP($A1714,'31.03.2022'!$A:$I,9,0)=TRUE),0,VLOOKUP($A1714,'31.03.2022'!$A:$I,9,0))</f>
        <v>0</v>
      </c>
      <c r="G1714" s="4">
        <f>IF(ISERROR(VLOOKUP($A1714,'30.04.2022'!$A:$I,9,0)=TRUE),0,VLOOKUP($A1714,'30.04.2022'!$A:$I,9,0))</f>
        <v>0</v>
      </c>
      <c r="H1714" s="4">
        <f>IF(ISERROR(VLOOKUP($A1714,'31.05.2022'!$A:$I,9,0)=TRUE),0,VLOOKUP($A1714,'31.05.2022'!$A:$I,9,0))</f>
        <v>0</v>
      </c>
      <c r="I1714" s="4">
        <f>IF(ISERROR(VLOOKUP($A1714,'30.06.2022'!$A:$I,9,0)=TRUE),0,VLOOKUP($A1714,'30.06.2022'!$A:$I,9,0))</f>
        <v>0</v>
      </c>
      <c r="J1714" s="36">
        <f>IF(ISERROR(VLOOKUP($A1714,'31.07.2022'!$A:$I,9,0)=TRUE),0,VLOOKUP($A1714,'31.07.2022'!$A:$I,9,0))</f>
        <v>0</v>
      </c>
      <c r="K1714" s="36">
        <f>IF(ISERROR(VLOOKUP($A1714,'31.08.2022'!$A:$I,9,0)=TRUE),0,VLOOKUP($A1714,'31.08.2022'!$A:$I,9,0))</f>
        <v>0</v>
      </c>
      <c r="L1714" s="36">
        <f>IF(ISERROR(VLOOKUP($A1714,'30.09.2022'!$A:$I,9,0)=TRUE),0,VLOOKUP($A1714,'30.09.2022'!$A:$I,9,0))</f>
        <v>0</v>
      </c>
      <c r="M1714" s="36">
        <f>IF(ISERROR(VLOOKUP($A1714,'31.10.2022'!$A:$I,9,0)=TRUE),0,VLOOKUP($A1714,'31.10.2022'!$A:$I,9,0))</f>
        <v>0</v>
      </c>
      <c r="N1714" s="36">
        <f>IF(ISERROR(VLOOKUP($A1714,'30.11.2022'!$A:$I,9,0)=TRUE),0,VLOOKUP($A1714,'30.11.2022'!$A:$I,9,0))</f>
        <v>0</v>
      </c>
      <c r="O1714" s="36">
        <f>IF(ISERROR(VLOOKUP($A1714,'31.12.2022'!$A:$I,9,0)=TRUE),0,VLOOKUP($A1714,'31.12.2022'!$A:$I,9,0))</f>
        <v>0</v>
      </c>
    </row>
    <row r="1715" spans="1:15" ht="15.6" x14ac:dyDescent="0.3">
      <c r="A1715" s="3" t="s">
        <v>1863</v>
      </c>
      <c r="B1715" s="3" t="s">
        <v>1862</v>
      </c>
      <c r="C1715" s="52">
        <f t="shared" si="26"/>
        <v>6</v>
      </c>
      <c r="D1715" s="4">
        <f>IF(ISERROR(VLOOKUP($A1715,'31.01.2022'!$A:$I,9,0)=TRUE),0,VLOOKUP($A1715,'31.01.2022'!$A:$I,9,0))</f>
        <v>0</v>
      </c>
      <c r="E1715" s="4">
        <f>IF(ISERROR(VLOOKUP($A1715,'28.02.2022'!$A:$I,9,0)=TRUE),0,VLOOKUP($A1715,'28.02.2022'!$A:$I,9,0))</f>
        <v>0</v>
      </c>
      <c r="F1715" s="4">
        <f>IF(ISERROR(VLOOKUP($A1715,'31.03.2022'!$A:$I,9,0)=TRUE),0,VLOOKUP($A1715,'31.03.2022'!$A:$I,9,0))</f>
        <v>0</v>
      </c>
      <c r="G1715" s="4">
        <f>IF(ISERROR(VLOOKUP($A1715,'30.04.2022'!$A:$I,9,0)=TRUE),0,VLOOKUP($A1715,'30.04.2022'!$A:$I,9,0))</f>
        <v>0</v>
      </c>
      <c r="H1715" s="4">
        <f>IF(ISERROR(VLOOKUP($A1715,'31.05.2022'!$A:$I,9,0)=TRUE),0,VLOOKUP($A1715,'31.05.2022'!$A:$I,9,0))</f>
        <v>0</v>
      </c>
      <c r="I1715" s="4">
        <f>IF(ISERROR(VLOOKUP($A1715,'30.06.2022'!$A:$I,9,0)=TRUE),0,VLOOKUP($A1715,'30.06.2022'!$A:$I,9,0))</f>
        <v>0</v>
      </c>
      <c r="J1715" s="36">
        <f>IF(ISERROR(VLOOKUP($A1715,'31.07.2022'!$A:$I,9,0)=TRUE),0,VLOOKUP($A1715,'31.07.2022'!$A:$I,9,0))</f>
        <v>0</v>
      </c>
      <c r="K1715" s="36">
        <f>IF(ISERROR(VLOOKUP($A1715,'31.08.2022'!$A:$I,9,0)=TRUE),0,VLOOKUP($A1715,'31.08.2022'!$A:$I,9,0))</f>
        <v>0</v>
      </c>
      <c r="L1715" s="36">
        <f>IF(ISERROR(VLOOKUP($A1715,'30.09.2022'!$A:$I,9,0)=TRUE),0,VLOOKUP($A1715,'30.09.2022'!$A:$I,9,0))</f>
        <v>0</v>
      </c>
      <c r="M1715" s="36">
        <f>IF(ISERROR(VLOOKUP($A1715,'31.10.2022'!$A:$I,9,0)=TRUE),0,VLOOKUP($A1715,'31.10.2022'!$A:$I,9,0))</f>
        <v>0</v>
      </c>
      <c r="N1715" s="36">
        <f>IF(ISERROR(VLOOKUP($A1715,'30.11.2022'!$A:$I,9,0)=TRUE),0,VLOOKUP($A1715,'30.11.2022'!$A:$I,9,0))</f>
        <v>0</v>
      </c>
      <c r="O1715" s="36">
        <f>IF(ISERROR(VLOOKUP($A1715,'31.12.2022'!$A:$I,9,0)=TRUE),0,VLOOKUP($A1715,'31.12.2022'!$A:$I,9,0))</f>
        <v>0</v>
      </c>
    </row>
    <row r="1716" spans="1:15" x14ac:dyDescent="0.3">
      <c r="A1716" s="1" t="s">
        <v>1864</v>
      </c>
      <c r="B1716" s="1"/>
      <c r="C1716" s="53">
        <f t="shared" si="26"/>
        <v>10</v>
      </c>
      <c r="D1716" s="2">
        <f>IF(ISERROR(VLOOKUP($A1716,'31.01.2022'!$A:$I,9,0)=TRUE),0,VLOOKUP($A1716,'31.01.2022'!$A:$I,9,0))</f>
        <v>0</v>
      </c>
      <c r="E1716" s="2">
        <f>IF(ISERROR(VLOOKUP($A1716,'28.02.2022'!$A:$I,9,0)=TRUE),0,VLOOKUP($A1716,'28.02.2022'!$A:$I,9,0))</f>
        <v>0</v>
      </c>
      <c r="F1716" s="2">
        <f>IF(ISERROR(VLOOKUP($A1716,'31.03.2022'!$A:$I,9,0)=TRUE),0,VLOOKUP($A1716,'31.03.2022'!$A:$I,9,0))</f>
        <v>0</v>
      </c>
      <c r="G1716" s="2">
        <f>IF(ISERROR(VLOOKUP($A1716,'30.04.2022'!$A:$I,9,0)=TRUE),0,VLOOKUP($A1716,'30.04.2022'!$A:$I,9,0))</f>
        <v>0</v>
      </c>
      <c r="H1716" s="2">
        <f>IF(ISERROR(VLOOKUP($A1716,'31.05.2022'!$A:$I,9,0)=TRUE),0,VLOOKUP($A1716,'31.05.2022'!$A:$I,9,0))</f>
        <v>0</v>
      </c>
      <c r="I1716" s="2">
        <f>IF(ISERROR(VLOOKUP($A1716,'30.06.2022'!$A:$I,9,0)=TRUE),0,VLOOKUP($A1716,'30.06.2022'!$A:$I,9,0))</f>
        <v>0</v>
      </c>
      <c r="J1716" s="39">
        <f>IF(ISERROR(VLOOKUP($A1716,'31.07.2022'!$A:$I,9,0)=TRUE),0,VLOOKUP($A1716,'31.07.2022'!$A:$I,9,0))</f>
        <v>0</v>
      </c>
      <c r="K1716" s="39">
        <f>IF(ISERROR(VLOOKUP($A1716,'31.08.2022'!$A:$I,9,0)=TRUE),0,VLOOKUP($A1716,'31.08.2022'!$A:$I,9,0))</f>
        <v>0</v>
      </c>
      <c r="L1716" s="39">
        <f>IF(ISERROR(VLOOKUP($A1716,'30.09.2022'!$A:$I,9,0)=TRUE),0,VLOOKUP($A1716,'30.09.2022'!$A:$I,9,0))</f>
        <v>0</v>
      </c>
      <c r="M1716" s="39">
        <f>IF(ISERROR(VLOOKUP($A1716,'31.10.2022'!$A:$I,9,0)=TRUE),0,VLOOKUP($A1716,'31.10.2022'!$A:$I,9,0))</f>
        <v>0</v>
      </c>
      <c r="N1716" s="39">
        <f>IF(ISERROR(VLOOKUP($A1716,'30.11.2022'!$A:$I,9,0)=TRUE),0,VLOOKUP($A1716,'30.11.2022'!$A:$I,9,0))</f>
        <v>0</v>
      </c>
      <c r="O1716" s="39">
        <f>IF(ISERROR(VLOOKUP($A1716,'31.12.2022'!$A:$I,9,0)=TRUE),0,VLOOKUP($A1716,'31.12.2022'!$A:$I,9,0))</f>
        <v>0</v>
      </c>
    </row>
    <row r="1717" spans="1:15" ht="15.6" x14ac:dyDescent="0.3">
      <c r="A1717" s="3" t="s">
        <v>1865</v>
      </c>
      <c r="B1717" s="3" t="s">
        <v>1866</v>
      </c>
      <c r="C1717" s="52">
        <f t="shared" si="26"/>
        <v>1</v>
      </c>
      <c r="D1717" s="4">
        <f>IF(ISERROR(VLOOKUP($A1717,'31.01.2022'!$A:$I,9,0)=TRUE),0,VLOOKUP($A1717,'31.01.2022'!$A:$I,9,0))</f>
        <v>-8994092.6400000006</v>
      </c>
      <c r="E1717" s="4">
        <f>IF(ISERROR(VLOOKUP($A1717,'28.02.2022'!$A:$I,9,0)=TRUE),0,VLOOKUP($A1717,'28.02.2022'!$A:$I,9,0))</f>
        <v>-14753780.4</v>
      </c>
      <c r="F1717" s="4">
        <f>IF(ISERROR(VLOOKUP($A1717,'31.03.2022'!$A:$I,9,0)=TRUE),0,VLOOKUP($A1717,'31.03.2022'!$A:$I,9,0))</f>
        <v>-4378988.2100000009</v>
      </c>
      <c r="G1717" s="4">
        <f>IF(ISERROR(VLOOKUP($A1717,'30.04.2022'!$A:$I,9,0)=TRUE),0,VLOOKUP($A1717,'30.04.2022'!$A:$I,9,0))</f>
        <v>-32105854.800000001</v>
      </c>
      <c r="H1717" s="4">
        <f>IF(ISERROR(VLOOKUP($A1717,'31.05.2022'!$A:$I,9,0)=TRUE),0,VLOOKUP($A1717,'31.05.2022'!$A:$I,9,0))</f>
        <v>-42305329.619999997</v>
      </c>
      <c r="I1717" s="4">
        <f>IF(ISERROR(VLOOKUP($A1717,'30.06.2022'!$A:$I,9,0)=TRUE),0,VLOOKUP($A1717,'30.06.2022'!$A:$I,9,0))</f>
        <v>-50506613.120000005</v>
      </c>
      <c r="J1717" s="36">
        <f>IF(ISERROR(VLOOKUP($A1717,'31.07.2022'!$A:$I,9,0)=TRUE),0,VLOOKUP($A1717,'31.07.2022'!$A:$I,9,0))</f>
        <v>-50506613.120000005</v>
      </c>
      <c r="K1717" s="36">
        <f>IF(ISERROR(VLOOKUP($A1717,'31.08.2022'!$A:$I,9,0)=TRUE),0,VLOOKUP($A1717,'31.08.2022'!$A:$I,9,0))</f>
        <v>-50506613.120000005</v>
      </c>
      <c r="L1717" s="36">
        <f>IF(ISERROR(VLOOKUP($A1717,'30.09.2022'!$A:$I,9,0)=TRUE),0,VLOOKUP($A1717,'30.09.2022'!$A:$I,9,0))</f>
        <v>-50506613.120000005</v>
      </c>
      <c r="M1717" s="36">
        <f>IF(ISERROR(VLOOKUP($A1717,'31.10.2022'!$A:$I,9,0)=TRUE),0,VLOOKUP($A1717,'31.10.2022'!$A:$I,9,0))</f>
        <v>-50506613.120000005</v>
      </c>
      <c r="N1717" s="36">
        <f>IF(ISERROR(VLOOKUP($A1717,'30.11.2022'!$A:$I,9,0)=TRUE),0,VLOOKUP($A1717,'30.11.2022'!$A:$I,9,0))</f>
        <v>-50506613.120000005</v>
      </c>
      <c r="O1717" s="36">
        <f>IF(ISERROR(VLOOKUP($A1717,'31.12.2022'!$A:$I,9,0)=TRUE),0,VLOOKUP($A1717,'31.12.2022'!$A:$I,9,0))</f>
        <v>-50506613.120000005</v>
      </c>
    </row>
    <row r="1718" spans="1:15" ht="15.6" x14ac:dyDescent="0.3">
      <c r="A1718" s="3" t="s">
        <v>1867</v>
      </c>
      <c r="B1718" s="3" t="s">
        <v>1868</v>
      </c>
      <c r="C1718" s="52">
        <f t="shared" si="26"/>
        <v>2</v>
      </c>
      <c r="D1718" s="4">
        <f>IF(ISERROR(VLOOKUP($A1718,'31.01.2022'!$A:$I,9,0)=TRUE),0,VLOOKUP($A1718,'31.01.2022'!$A:$I,9,0))</f>
        <v>-9421738.3000000007</v>
      </c>
      <c r="E1718" s="4">
        <f>IF(ISERROR(VLOOKUP($A1718,'28.02.2022'!$A:$I,9,0)=TRUE),0,VLOOKUP($A1718,'28.02.2022'!$A:$I,9,0))</f>
        <v>-15181198.350000001</v>
      </c>
      <c r="F1718" s="4">
        <f>IF(ISERROR(VLOOKUP($A1718,'31.03.2022'!$A:$I,9,0)=TRUE),0,VLOOKUP($A1718,'31.03.2022'!$A:$I,9,0))</f>
        <v>-26312753.329999998</v>
      </c>
      <c r="G1718" s="4">
        <f>IF(ISERROR(VLOOKUP($A1718,'30.04.2022'!$A:$I,9,0)=TRUE),0,VLOOKUP($A1718,'30.04.2022'!$A:$I,9,0))</f>
        <v>-34130311.580000006</v>
      </c>
      <c r="H1718" s="4">
        <f>IF(ISERROR(VLOOKUP($A1718,'31.05.2022'!$A:$I,9,0)=TRUE),0,VLOOKUP($A1718,'31.05.2022'!$A:$I,9,0))</f>
        <v>-45179023.569999993</v>
      </c>
      <c r="I1718" s="4">
        <f>IF(ISERROR(VLOOKUP($A1718,'30.06.2022'!$A:$I,9,0)=TRUE),0,VLOOKUP($A1718,'30.06.2022'!$A:$I,9,0))</f>
        <v>-54835705.460000001</v>
      </c>
      <c r="J1718" s="36">
        <f>IF(ISERROR(VLOOKUP($A1718,'31.07.2022'!$A:$I,9,0)=TRUE),0,VLOOKUP($A1718,'31.07.2022'!$A:$I,9,0))</f>
        <v>-54835705.460000001</v>
      </c>
      <c r="K1718" s="36">
        <f>IF(ISERROR(VLOOKUP($A1718,'31.08.2022'!$A:$I,9,0)=TRUE),0,VLOOKUP($A1718,'31.08.2022'!$A:$I,9,0))</f>
        <v>-54835705.460000001</v>
      </c>
      <c r="L1718" s="36">
        <f>IF(ISERROR(VLOOKUP($A1718,'30.09.2022'!$A:$I,9,0)=TRUE),0,VLOOKUP($A1718,'30.09.2022'!$A:$I,9,0))</f>
        <v>-54835705.460000001</v>
      </c>
      <c r="M1718" s="36">
        <f>IF(ISERROR(VLOOKUP($A1718,'31.10.2022'!$A:$I,9,0)=TRUE),0,VLOOKUP($A1718,'31.10.2022'!$A:$I,9,0))</f>
        <v>-54835705.460000001</v>
      </c>
      <c r="N1718" s="36">
        <f>IF(ISERROR(VLOOKUP($A1718,'30.11.2022'!$A:$I,9,0)=TRUE),0,VLOOKUP($A1718,'30.11.2022'!$A:$I,9,0))</f>
        <v>-54835705.460000001</v>
      </c>
      <c r="O1718" s="36">
        <f>IF(ISERROR(VLOOKUP($A1718,'31.12.2022'!$A:$I,9,0)=TRUE),0,VLOOKUP($A1718,'31.12.2022'!$A:$I,9,0))</f>
        <v>-54835705.460000001</v>
      </c>
    </row>
    <row r="1719" spans="1:15" ht="15.6" x14ac:dyDescent="0.3">
      <c r="A1719" s="3" t="s">
        <v>1869</v>
      </c>
      <c r="B1719" s="3" t="s">
        <v>1870</v>
      </c>
      <c r="C1719" s="52">
        <f t="shared" si="26"/>
        <v>3</v>
      </c>
      <c r="D1719" s="4">
        <f>IF(ISERROR(VLOOKUP($A1719,'31.01.2022'!$A:$I,9,0)=TRUE),0,VLOOKUP($A1719,'31.01.2022'!$A:$I,9,0))</f>
        <v>-5831303.9199999999</v>
      </c>
      <c r="E1719" s="4">
        <f>IF(ISERROR(VLOOKUP($A1719,'28.02.2022'!$A:$I,9,0)=TRUE),0,VLOOKUP($A1719,'28.02.2022'!$A:$I,9,0))</f>
        <v>-11150739.120000001</v>
      </c>
      <c r="F1719" s="4">
        <f>IF(ISERROR(VLOOKUP($A1719,'31.03.2022'!$A:$I,9,0)=TRUE),0,VLOOKUP($A1719,'31.03.2022'!$A:$I,9,0))</f>
        <v>-19031709.169999998</v>
      </c>
      <c r="G1719" s="4">
        <f>IF(ISERROR(VLOOKUP($A1719,'30.04.2022'!$A:$I,9,0)=TRUE),0,VLOOKUP($A1719,'30.04.2022'!$A:$I,9,0))</f>
        <v>-24376032.170000002</v>
      </c>
      <c r="H1719" s="4">
        <f>IF(ISERROR(VLOOKUP($A1719,'31.05.2022'!$A:$I,9,0)=TRUE),0,VLOOKUP($A1719,'31.05.2022'!$A:$I,9,0))</f>
        <v>-33522682.199999999</v>
      </c>
      <c r="I1719" s="4">
        <f>IF(ISERROR(VLOOKUP($A1719,'30.06.2022'!$A:$I,9,0)=TRUE),0,VLOOKUP($A1719,'30.06.2022'!$A:$I,9,0))</f>
        <v>-39005536.590000004</v>
      </c>
      <c r="J1719" s="36">
        <f>IF(ISERROR(VLOOKUP($A1719,'31.07.2022'!$A:$I,9,0)=TRUE),0,VLOOKUP($A1719,'31.07.2022'!$A:$I,9,0))</f>
        <v>-39005536.590000004</v>
      </c>
      <c r="K1719" s="36">
        <f>IF(ISERROR(VLOOKUP($A1719,'31.08.2022'!$A:$I,9,0)=TRUE),0,VLOOKUP($A1719,'31.08.2022'!$A:$I,9,0))</f>
        <v>-39005536.590000004</v>
      </c>
      <c r="L1719" s="36">
        <f>IF(ISERROR(VLOOKUP($A1719,'30.09.2022'!$A:$I,9,0)=TRUE),0,VLOOKUP($A1719,'30.09.2022'!$A:$I,9,0))</f>
        <v>-39005536.590000004</v>
      </c>
      <c r="M1719" s="36">
        <f>IF(ISERROR(VLOOKUP($A1719,'31.10.2022'!$A:$I,9,0)=TRUE),0,VLOOKUP($A1719,'31.10.2022'!$A:$I,9,0))</f>
        <v>-39005536.590000004</v>
      </c>
      <c r="N1719" s="36">
        <f>IF(ISERROR(VLOOKUP($A1719,'30.11.2022'!$A:$I,9,0)=TRUE),0,VLOOKUP($A1719,'30.11.2022'!$A:$I,9,0))</f>
        <v>-39005536.590000004</v>
      </c>
      <c r="O1719" s="36">
        <f>IF(ISERROR(VLOOKUP($A1719,'31.12.2022'!$A:$I,9,0)=TRUE),0,VLOOKUP($A1719,'31.12.2022'!$A:$I,9,0))</f>
        <v>-39005536.590000004</v>
      </c>
    </row>
    <row r="1720" spans="1:15" ht="15.6" x14ac:dyDescent="0.3">
      <c r="A1720" s="3" t="s">
        <v>1871</v>
      </c>
      <c r="B1720" s="3" t="s">
        <v>1872</v>
      </c>
      <c r="C1720" s="52">
        <f t="shared" si="26"/>
        <v>6</v>
      </c>
      <c r="D1720" s="4">
        <f>IF(ISERROR(VLOOKUP($A1720,'31.01.2022'!$A:$I,9,0)=TRUE),0,VLOOKUP($A1720,'31.01.2022'!$A:$I,9,0))</f>
        <v>-5810817.2599999998</v>
      </c>
      <c r="E1720" s="4">
        <f>IF(ISERROR(VLOOKUP($A1720,'28.02.2022'!$A:$I,9,0)=TRUE),0,VLOOKUP($A1720,'28.02.2022'!$A:$I,9,0))</f>
        <v>-10867250.350000001</v>
      </c>
      <c r="F1720" s="4">
        <f>IF(ISERROR(VLOOKUP($A1720,'31.03.2022'!$A:$I,9,0)=TRUE),0,VLOOKUP($A1720,'31.03.2022'!$A:$I,9,0))</f>
        <v>-17899970.399999999</v>
      </c>
      <c r="G1720" s="4">
        <f>IF(ISERROR(VLOOKUP($A1720,'30.04.2022'!$A:$I,9,0)=TRUE),0,VLOOKUP($A1720,'30.04.2022'!$A:$I,9,0))</f>
        <v>-23109910.440000001</v>
      </c>
      <c r="H1720" s="4">
        <f>IF(ISERROR(VLOOKUP($A1720,'31.05.2022'!$A:$I,9,0)=TRUE),0,VLOOKUP($A1720,'31.05.2022'!$A:$I,9,0))</f>
        <v>-32220584.969999999</v>
      </c>
      <c r="I1720" s="4">
        <f>IF(ISERROR(VLOOKUP($A1720,'30.06.2022'!$A:$I,9,0)=TRUE),0,VLOOKUP($A1720,'30.06.2022'!$A:$I,9,0))</f>
        <v>-37703439.360000007</v>
      </c>
      <c r="J1720" s="36">
        <f>IF(ISERROR(VLOOKUP($A1720,'31.07.2022'!$A:$I,9,0)=TRUE),0,VLOOKUP($A1720,'31.07.2022'!$A:$I,9,0))</f>
        <v>-37703439.360000007</v>
      </c>
      <c r="K1720" s="36">
        <f>IF(ISERROR(VLOOKUP($A1720,'31.08.2022'!$A:$I,9,0)=TRUE),0,VLOOKUP($A1720,'31.08.2022'!$A:$I,9,0))</f>
        <v>-37703439.360000007</v>
      </c>
      <c r="L1720" s="36">
        <f>IF(ISERROR(VLOOKUP($A1720,'30.09.2022'!$A:$I,9,0)=TRUE),0,VLOOKUP($A1720,'30.09.2022'!$A:$I,9,0))</f>
        <v>-37703439.360000007</v>
      </c>
      <c r="M1720" s="36">
        <f>IF(ISERROR(VLOOKUP($A1720,'31.10.2022'!$A:$I,9,0)=TRUE),0,VLOOKUP($A1720,'31.10.2022'!$A:$I,9,0))</f>
        <v>-37703439.360000007</v>
      </c>
      <c r="N1720" s="36">
        <f>IF(ISERROR(VLOOKUP($A1720,'30.11.2022'!$A:$I,9,0)=TRUE),0,VLOOKUP($A1720,'30.11.2022'!$A:$I,9,0))</f>
        <v>-37703439.360000007</v>
      </c>
      <c r="O1720" s="36">
        <f>IF(ISERROR(VLOOKUP($A1720,'31.12.2022'!$A:$I,9,0)=TRUE),0,VLOOKUP($A1720,'31.12.2022'!$A:$I,9,0))</f>
        <v>-37703439.360000007</v>
      </c>
    </row>
    <row r="1721" spans="1:15" x14ac:dyDescent="0.3">
      <c r="A1721" s="1" t="s">
        <v>1873</v>
      </c>
      <c r="B1721" s="1" t="s">
        <v>1874</v>
      </c>
      <c r="C1721" s="53">
        <f t="shared" si="26"/>
        <v>10</v>
      </c>
      <c r="D1721" s="2">
        <f>IF(ISERROR(VLOOKUP($A1721,'31.01.2022'!$A:$I,9,0)=TRUE),0,VLOOKUP($A1721,'31.01.2022'!$A:$I,9,0))</f>
        <v>0</v>
      </c>
      <c r="E1721" s="2">
        <f>IF(ISERROR(VLOOKUP($A1721,'28.02.2022'!$A:$I,9,0)=TRUE),0,VLOOKUP($A1721,'28.02.2022'!$A:$I,9,0))</f>
        <v>-338.98</v>
      </c>
      <c r="F1721" s="2">
        <f>IF(ISERROR(VLOOKUP($A1721,'31.03.2022'!$A:$I,9,0)=TRUE),0,VLOOKUP($A1721,'31.03.2022'!$A:$I,9,0))</f>
        <v>-338.98</v>
      </c>
      <c r="G1721" s="2">
        <f>IF(ISERROR(VLOOKUP($A1721,'30.04.2022'!$A:$I,9,0)=TRUE),0,VLOOKUP($A1721,'30.04.2022'!$A:$I,9,0))</f>
        <v>-338.98</v>
      </c>
      <c r="H1721" s="2">
        <f>IF(ISERROR(VLOOKUP($A1721,'31.05.2022'!$A:$I,9,0)=TRUE),0,VLOOKUP($A1721,'31.05.2022'!$A:$I,9,0))</f>
        <v>-338.98</v>
      </c>
      <c r="I1721" s="2">
        <f>IF(ISERROR(VLOOKUP($A1721,'30.06.2022'!$A:$I,9,0)=TRUE),0,VLOOKUP($A1721,'30.06.2022'!$A:$I,9,0))</f>
        <v>-338.98</v>
      </c>
      <c r="J1721" s="39">
        <f>IF(ISERROR(VLOOKUP($A1721,'31.07.2022'!$A:$I,9,0)=TRUE),0,VLOOKUP($A1721,'31.07.2022'!$A:$I,9,0))</f>
        <v>-338.98</v>
      </c>
      <c r="K1721" s="39">
        <f>IF(ISERROR(VLOOKUP($A1721,'31.08.2022'!$A:$I,9,0)=TRUE),0,VLOOKUP($A1721,'31.08.2022'!$A:$I,9,0))</f>
        <v>-338.98</v>
      </c>
      <c r="L1721" s="39">
        <f>IF(ISERROR(VLOOKUP($A1721,'30.09.2022'!$A:$I,9,0)=TRUE),0,VLOOKUP($A1721,'30.09.2022'!$A:$I,9,0))</f>
        <v>-338.98</v>
      </c>
      <c r="M1721" s="39">
        <f>IF(ISERROR(VLOOKUP($A1721,'31.10.2022'!$A:$I,9,0)=TRUE),0,VLOOKUP($A1721,'31.10.2022'!$A:$I,9,0))</f>
        <v>-338.98</v>
      </c>
      <c r="N1721" s="39">
        <f>IF(ISERROR(VLOOKUP($A1721,'30.11.2022'!$A:$I,9,0)=TRUE),0,VLOOKUP($A1721,'30.11.2022'!$A:$I,9,0))</f>
        <v>-338.98</v>
      </c>
      <c r="O1721" s="39">
        <f>IF(ISERROR(VLOOKUP($A1721,'31.12.2022'!$A:$I,9,0)=TRUE),0,VLOOKUP($A1721,'31.12.2022'!$A:$I,9,0))</f>
        <v>-338.98</v>
      </c>
    </row>
    <row r="1722" spans="1:15" x14ac:dyDescent="0.3">
      <c r="A1722" s="1" t="s">
        <v>1875</v>
      </c>
      <c r="B1722" s="1" t="s">
        <v>1876</v>
      </c>
      <c r="C1722" s="53">
        <f t="shared" si="26"/>
        <v>10</v>
      </c>
      <c r="D1722" s="2">
        <f>IF(ISERROR(VLOOKUP($A1722,'31.01.2022'!$A:$I,9,0)=TRUE),0,VLOOKUP($A1722,'31.01.2022'!$A:$I,9,0))</f>
        <v>-4676565.9000000004</v>
      </c>
      <c r="E1722" s="2">
        <f>IF(ISERROR(VLOOKUP($A1722,'28.02.2022'!$A:$I,9,0)=TRUE),0,VLOOKUP($A1722,'28.02.2022'!$A:$I,9,0))</f>
        <v>-8616848.1400000006</v>
      </c>
      <c r="F1722" s="2">
        <f>IF(ISERROR(VLOOKUP($A1722,'31.03.2022'!$A:$I,9,0)=TRUE),0,VLOOKUP($A1722,'31.03.2022'!$A:$I,9,0))</f>
        <v>-14722123.66</v>
      </c>
      <c r="G1722" s="2">
        <f>IF(ISERROR(VLOOKUP($A1722,'30.04.2022'!$A:$I,9,0)=TRUE),0,VLOOKUP($A1722,'30.04.2022'!$A:$I,9,0))</f>
        <v>-19061026.359999999</v>
      </c>
      <c r="H1722" s="2">
        <f>IF(ISERROR(VLOOKUP($A1722,'31.05.2022'!$A:$I,9,0)=TRUE),0,VLOOKUP($A1722,'31.05.2022'!$A:$I,9,0))</f>
        <v>-27343521.899999999</v>
      </c>
      <c r="I1722" s="2">
        <f>IF(ISERROR(VLOOKUP($A1722,'30.06.2022'!$A:$I,9,0)=TRUE),0,VLOOKUP($A1722,'30.06.2022'!$A:$I,9,0))</f>
        <v>-29479000.199999999</v>
      </c>
      <c r="J1722" s="39">
        <f>IF(ISERROR(VLOOKUP($A1722,'31.07.2022'!$A:$I,9,0)=TRUE),0,VLOOKUP($A1722,'31.07.2022'!$A:$I,9,0))</f>
        <v>-29479000.199999999</v>
      </c>
      <c r="K1722" s="39">
        <f>IF(ISERROR(VLOOKUP($A1722,'31.08.2022'!$A:$I,9,0)=TRUE),0,VLOOKUP($A1722,'31.08.2022'!$A:$I,9,0))</f>
        <v>-29479000.199999999</v>
      </c>
      <c r="L1722" s="39">
        <f>IF(ISERROR(VLOOKUP($A1722,'30.09.2022'!$A:$I,9,0)=TRUE),0,VLOOKUP($A1722,'30.09.2022'!$A:$I,9,0))</f>
        <v>-29479000.199999999</v>
      </c>
      <c r="M1722" s="39">
        <f>IF(ISERROR(VLOOKUP($A1722,'31.10.2022'!$A:$I,9,0)=TRUE),0,VLOOKUP($A1722,'31.10.2022'!$A:$I,9,0))</f>
        <v>-29479000.199999999</v>
      </c>
      <c r="N1722" s="39">
        <f>IF(ISERROR(VLOOKUP($A1722,'30.11.2022'!$A:$I,9,0)=TRUE),0,VLOOKUP($A1722,'30.11.2022'!$A:$I,9,0))</f>
        <v>-29479000.199999999</v>
      </c>
      <c r="O1722" s="39">
        <f>IF(ISERROR(VLOOKUP($A1722,'31.12.2022'!$A:$I,9,0)=TRUE),0,VLOOKUP($A1722,'31.12.2022'!$A:$I,9,0))</f>
        <v>-29479000.199999999</v>
      </c>
    </row>
    <row r="1723" spans="1:15" x14ac:dyDescent="0.3">
      <c r="A1723" s="1" t="s">
        <v>1877</v>
      </c>
      <c r="B1723" s="1" t="s">
        <v>1878</v>
      </c>
      <c r="C1723" s="53">
        <f t="shared" si="26"/>
        <v>10</v>
      </c>
      <c r="D1723" s="2">
        <f>IF(ISERROR(VLOOKUP($A1723,'31.01.2022'!$A:$I,9,0)=TRUE),0,VLOOKUP($A1723,'31.01.2022'!$A:$I,9,0))</f>
        <v>0</v>
      </c>
      <c r="E1723" s="2">
        <f>IF(ISERROR(VLOOKUP($A1723,'28.02.2022'!$A:$I,9,0)=TRUE),0,VLOOKUP($A1723,'28.02.2022'!$A:$I,9,0))</f>
        <v>0</v>
      </c>
      <c r="F1723" s="2">
        <f>IF(ISERROR(VLOOKUP($A1723,'31.03.2022'!$A:$I,9,0)=TRUE),0,VLOOKUP($A1723,'31.03.2022'!$A:$I,9,0))</f>
        <v>0</v>
      </c>
      <c r="G1723" s="2">
        <f>IF(ISERROR(VLOOKUP($A1723,'30.04.2022'!$A:$I,9,0)=TRUE),0,VLOOKUP($A1723,'30.04.2022'!$A:$I,9,0))</f>
        <v>-6050</v>
      </c>
      <c r="H1723" s="2">
        <f>IF(ISERROR(VLOOKUP($A1723,'31.05.2022'!$A:$I,9,0)=TRUE),0,VLOOKUP($A1723,'31.05.2022'!$A:$I,9,0))</f>
        <v>-6050</v>
      </c>
      <c r="I1723" s="2">
        <f>IF(ISERROR(VLOOKUP($A1723,'30.06.2022'!$A:$I,9,0)=TRUE),0,VLOOKUP($A1723,'30.06.2022'!$A:$I,9,0))</f>
        <v>-6050</v>
      </c>
      <c r="J1723" s="39">
        <f>IF(ISERROR(VLOOKUP($A1723,'31.07.2022'!$A:$I,9,0)=TRUE),0,VLOOKUP($A1723,'31.07.2022'!$A:$I,9,0))</f>
        <v>-6050</v>
      </c>
      <c r="K1723" s="39">
        <f>IF(ISERROR(VLOOKUP($A1723,'31.08.2022'!$A:$I,9,0)=TRUE),0,VLOOKUP($A1723,'31.08.2022'!$A:$I,9,0))</f>
        <v>-6050</v>
      </c>
      <c r="L1723" s="39">
        <f>IF(ISERROR(VLOOKUP($A1723,'30.09.2022'!$A:$I,9,0)=TRUE),0,VLOOKUP($A1723,'30.09.2022'!$A:$I,9,0))</f>
        <v>-6050</v>
      </c>
      <c r="M1723" s="39">
        <f>IF(ISERROR(VLOOKUP($A1723,'31.10.2022'!$A:$I,9,0)=TRUE),0,VLOOKUP($A1723,'31.10.2022'!$A:$I,9,0))</f>
        <v>-6050</v>
      </c>
      <c r="N1723" s="39">
        <f>IF(ISERROR(VLOOKUP($A1723,'30.11.2022'!$A:$I,9,0)=TRUE),0,VLOOKUP($A1723,'30.11.2022'!$A:$I,9,0))</f>
        <v>-6050</v>
      </c>
      <c r="O1723" s="39">
        <f>IF(ISERROR(VLOOKUP($A1723,'31.12.2022'!$A:$I,9,0)=TRUE),0,VLOOKUP($A1723,'31.12.2022'!$A:$I,9,0))</f>
        <v>-6050</v>
      </c>
    </row>
    <row r="1724" spans="1:15" x14ac:dyDescent="0.3">
      <c r="A1724" s="1" t="s">
        <v>1879</v>
      </c>
      <c r="B1724" s="1" t="s">
        <v>1880</v>
      </c>
      <c r="C1724" s="53">
        <f t="shared" si="26"/>
        <v>10</v>
      </c>
      <c r="D1724" s="2">
        <f>IF(ISERROR(VLOOKUP($A1724,'31.01.2022'!$A:$I,9,0)=TRUE),0,VLOOKUP($A1724,'31.01.2022'!$A:$I,9,0))</f>
        <v>-450530.34</v>
      </c>
      <c r="E1724" s="2">
        <f>IF(ISERROR(VLOOKUP($A1724,'28.02.2022'!$A:$I,9,0)=TRUE),0,VLOOKUP($A1724,'28.02.2022'!$A:$I,9,0))</f>
        <v>-1097221.82</v>
      </c>
      <c r="F1724" s="2">
        <f>IF(ISERROR(VLOOKUP($A1724,'31.03.2022'!$A:$I,9,0)=TRUE),0,VLOOKUP($A1724,'31.03.2022'!$A:$I,9,0))</f>
        <v>-1305243.1000000001</v>
      </c>
      <c r="G1724" s="2">
        <f>IF(ISERROR(VLOOKUP($A1724,'30.04.2022'!$A:$I,9,0)=TRUE),0,VLOOKUP($A1724,'30.04.2022'!$A:$I,9,0))</f>
        <v>-1723991.62</v>
      </c>
      <c r="H1724" s="2">
        <f>IF(ISERROR(VLOOKUP($A1724,'31.05.2022'!$A:$I,9,0)=TRUE),0,VLOOKUP($A1724,'31.05.2022'!$A:$I,9,0))</f>
        <v>-1812198.94</v>
      </c>
      <c r="I1724" s="2">
        <f>IF(ISERROR(VLOOKUP($A1724,'30.06.2022'!$A:$I,9,0)=TRUE),0,VLOOKUP($A1724,'30.06.2022'!$A:$I,9,0))</f>
        <v>-1838432.87</v>
      </c>
      <c r="J1724" s="39">
        <f>IF(ISERROR(VLOOKUP($A1724,'31.07.2022'!$A:$I,9,0)=TRUE),0,VLOOKUP($A1724,'31.07.2022'!$A:$I,9,0))</f>
        <v>-1838432.87</v>
      </c>
      <c r="K1724" s="39">
        <f>IF(ISERROR(VLOOKUP($A1724,'31.08.2022'!$A:$I,9,0)=TRUE),0,VLOOKUP($A1724,'31.08.2022'!$A:$I,9,0))</f>
        <v>-1838432.87</v>
      </c>
      <c r="L1724" s="39">
        <f>IF(ISERROR(VLOOKUP($A1724,'30.09.2022'!$A:$I,9,0)=TRUE),0,VLOOKUP($A1724,'30.09.2022'!$A:$I,9,0))</f>
        <v>-1838432.87</v>
      </c>
      <c r="M1724" s="39">
        <f>IF(ISERROR(VLOOKUP($A1724,'31.10.2022'!$A:$I,9,0)=TRUE),0,VLOOKUP($A1724,'31.10.2022'!$A:$I,9,0))</f>
        <v>-1838432.87</v>
      </c>
      <c r="N1724" s="39">
        <f>IF(ISERROR(VLOOKUP($A1724,'30.11.2022'!$A:$I,9,0)=TRUE),0,VLOOKUP($A1724,'30.11.2022'!$A:$I,9,0))</f>
        <v>-1838432.87</v>
      </c>
      <c r="O1724" s="39">
        <f>IF(ISERROR(VLOOKUP($A1724,'31.12.2022'!$A:$I,9,0)=TRUE),0,VLOOKUP($A1724,'31.12.2022'!$A:$I,9,0))</f>
        <v>-1838432.87</v>
      </c>
    </row>
    <row r="1725" spans="1:15" x14ac:dyDescent="0.3">
      <c r="A1725" s="1" t="s">
        <v>1881</v>
      </c>
      <c r="B1725" s="1" t="s">
        <v>1882</v>
      </c>
      <c r="C1725" s="53">
        <f t="shared" si="26"/>
        <v>10</v>
      </c>
      <c r="D1725" s="2">
        <f>IF(ISERROR(VLOOKUP($A1725,'31.01.2022'!$A:$I,9,0)=TRUE),0,VLOOKUP($A1725,'31.01.2022'!$A:$I,9,0))</f>
        <v>-541335.34</v>
      </c>
      <c r="E1725" s="2">
        <f>IF(ISERROR(VLOOKUP($A1725,'28.02.2022'!$A:$I,9,0)=TRUE),0,VLOOKUP($A1725,'28.02.2022'!$A:$I,9,0))</f>
        <v>-860940.16</v>
      </c>
      <c r="F1725" s="2">
        <f>IF(ISERROR(VLOOKUP($A1725,'31.03.2022'!$A:$I,9,0)=TRUE),0,VLOOKUP($A1725,'31.03.2022'!$A:$I,9,0))</f>
        <v>-1306121.05</v>
      </c>
      <c r="G1725" s="2">
        <f>IF(ISERROR(VLOOKUP($A1725,'30.04.2022'!$A:$I,9,0)=TRUE),0,VLOOKUP($A1725,'30.04.2022'!$A:$I,9,0))</f>
        <v>-1409903.42</v>
      </c>
      <c r="H1725" s="2">
        <f>IF(ISERROR(VLOOKUP($A1725,'31.05.2022'!$A:$I,9,0)=TRUE),0,VLOOKUP($A1725,'31.05.2022'!$A:$I,9,0))</f>
        <v>-1741145.75</v>
      </c>
      <c r="I1725" s="2">
        <f>IF(ISERROR(VLOOKUP($A1725,'30.06.2022'!$A:$I,9,0)=TRUE),0,VLOOKUP($A1725,'30.06.2022'!$A:$I,9,0))</f>
        <v>-1987153.77</v>
      </c>
      <c r="J1725" s="39">
        <f>IF(ISERROR(VLOOKUP($A1725,'31.07.2022'!$A:$I,9,0)=TRUE),0,VLOOKUP($A1725,'31.07.2022'!$A:$I,9,0))</f>
        <v>-1987153.77</v>
      </c>
      <c r="K1725" s="39">
        <f>IF(ISERROR(VLOOKUP($A1725,'31.08.2022'!$A:$I,9,0)=TRUE),0,VLOOKUP($A1725,'31.08.2022'!$A:$I,9,0))</f>
        <v>-1987153.77</v>
      </c>
      <c r="L1725" s="39">
        <f>IF(ISERROR(VLOOKUP($A1725,'30.09.2022'!$A:$I,9,0)=TRUE),0,VLOOKUP($A1725,'30.09.2022'!$A:$I,9,0))</f>
        <v>-1987153.77</v>
      </c>
      <c r="M1725" s="39">
        <f>IF(ISERROR(VLOOKUP($A1725,'31.10.2022'!$A:$I,9,0)=TRUE),0,VLOOKUP($A1725,'31.10.2022'!$A:$I,9,0))</f>
        <v>-1987153.77</v>
      </c>
      <c r="N1725" s="39">
        <f>IF(ISERROR(VLOOKUP($A1725,'30.11.2022'!$A:$I,9,0)=TRUE),0,VLOOKUP($A1725,'30.11.2022'!$A:$I,9,0))</f>
        <v>-1987153.77</v>
      </c>
      <c r="O1725" s="39">
        <f>IF(ISERROR(VLOOKUP($A1725,'31.12.2022'!$A:$I,9,0)=TRUE),0,VLOOKUP($A1725,'31.12.2022'!$A:$I,9,0))</f>
        <v>-1987153.77</v>
      </c>
    </row>
    <row r="1726" spans="1:15" x14ac:dyDescent="0.3">
      <c r="A1726" s="1" t="s">
        <v>1883</v>
      </c>
      <c r="B1726" s="1" t="s">
        <v>1884</v>
      </c>
      <c r="C1726" s="53">
        <f t="shared" si="26"/>
        <v>10</v>
      </c>
      <c r="D1726" s="2">
        <f>IF(ISERROR(VLOOKUP($A1726,'31.01.2022'!$A:$I,9,0)=TRUE),0,VLOOKUP($A1726,'31.01.2022'!$A:$I,9,0))</f>
        <v>0</v>
      </c>
      <c r="E1726" s="2">
        <f>IF(ISERROR(VLOOKUP($A1726,'28.02.2022'!$A:$I,9,0)=TRUE),0,VLOOKUP($A1726,'28.02.2022'!$A:$I,9,0))</f>
        <v>0</v>
      </c>
      <c r="F1726" s="2">
        <f>IF(ISERROR(VLOOKUP($A1726,'31.03.2022'!$A:$I,9,0)=TRUE),0,VLOOKUP($A1726,'31.03.2022'!$A:$I,9,0))</f>
        <v>0</v>
      </c>
      <c r="G1726" s="2">
        <f>IF(ISERROR(VLOOKUP($A1726,'30.04.2022'!$A:$I,9,0)=TRUE),0,VLOOKUP($A1726,'30.04.2022'!$A:$I,9,0))</f>
        <v>-2905.95</v>
      </c>
      <c r="H1726" s="2">
        <f>IF(ISERROR(VLOOKUP($A1726,'31.05.2022'!$A:$I,9,0)=TRUE),0,VLOOKUP($A1726,'31.05.2022'!$A:$I,9,0))</f>
        <v>-8372.81</v>
      </c>
      <c r="I1726" s="2">
        <f>IF(ISERROR(VLOOKUP($A1726,'30.06.2022'!$A:$I,9,0)=TRUE),0,VLOOKUP($A1726,'30.06.2022'!$A:$I,9,0))</f>
        <v>-8372.81</v>
      </c>
      <c r="J1726" s="39">
        <f>IF(ISERROR(VLOOKUP($A1726,'31.07.2022'!$A:$I,9,0)=TRUE),0,VLOOKUP($A1726,'31.07.2022'!$A:$I,9,0))</f>
        <v>-8372.81</v>
      </c>
      <c r="K1726" s="39">
        <f>IF(ISERROR(VLOOKUP($A1726,'31.08.2022'!$A:$I,9,0)=TRUE),0,VLOOKUP($A1726,'31.08.2022'!$A:$I,9,0))</f>
        <v>-8372.81</v>
      </c>
      <c r="L1726" s="39">
        <f>IF(ISERROR(VLOOKUP($A1726,'30.09.2022'!$A:$I,9,0)=TRUE),0,VLOOKUP($A1726,'30.09.2022'!$A:$I,9,0))</f>
        <v>-8372.81</v>
      </c>
      <c r="M1726" s="39">
        <f>IF(ISERROR(VLOOKUP($A1726,'31.10.2022'!$A:$I,9,0)=TRUE),0,VLOOKUP($A1726,'31.10.2022'!$A:$I,9,0))</f>
        <v>-8372.81</v>
      </c>
      <c r="N1726" s="39">
        <f>IF(ISERROR(VLOOKUP($A1726,'30.11.2022'!$A:$I,9,0)=TRUE),0,VLOOKUP($A1726,'30.11.2022'!$A:$I,9,0))</f>
        <v>-8372.81</v>
      </c>
      <c r="O1726" s="39">
        <f>IF(ISERROR(VLOOKUP($A1726,'31.12.2022'!$A:$I,9,0)=TRUE),0,VLOOKUP($A1726,'31.12.2022'!$A:$I,9,0))</f>
        <v>-8372.81</v>
      </c>
    </row>
    <row r="1727" spans="1:15" x14ac:dyDescent="0.3">
      <c r="A1727" s="1" t="s">
        <v>1885</v>
      </c>
      <c r="B1727" s="1" t="s">
        <v>1886</v>
      </c>
      <c r="C1727" s="53">
        <f t="shared" si="26"/>
        <v>10</v>
      </c>
      <c r="D1727" s="2">
        <f>IF(ISERROR(VLOOKUP($A1727,'31.01.2022'!$A:$I,9,0)=TRUE),0,VLOOKUP($A1727,'31.01.2022'!$A:$I,9,0))</f>
        <v>0</v>
      </c>
      <c r="E1727" s="2">
        <f>IF(ISERROR(VLOOKUP($A1727,'28.02.2022'!$A:$I,9,0)=TRUE),0,VLOOKUP($A1727,'28.02.2022'!$A:$I,9,0))</f>
        <v>0</v>
      </c>
      <c r="F1727" s="2">
        <f>IF(ISERROR(VLOOKUP($A1727,'31.03.2022'!$A:$I,9,0)=TRUE),0,VLOOKUP($A1727,'31.03.2022'!$A:$I,9,0))</f>
        <v>0</v>
      </c>
      <c r="G1727" s="2">
        <f>IF(ISERROR(VLOOKUP($A1727,'30.04.2022'!$A:$I,9,0)=TRUE),0,VLOOKUP($A1727,'30.04.2022'!$A:$I,9,0))</f>
        <v>0</v>
      </c>
      <c r="H1727" s="2">
        <f>IF(ISERROR(VLOOKUP($A1727,'31.05.2022'!$A:$I,9,0)=TRUE),0,VLOOKUP($A1727,'31.05.2022'!$A:$I,9,0))</f>
        <v>0</v>
      </c>
      <c r="I1727" s="2">
        <f>IF(ISERROR(VLOOKUP($A1727,'30.06.2022'!$A:$I,9,0)=TRUE),0,VLOOKUP($A1727,'30.06.2022'!$A:$I,9,0))</f>
        <v>-2646551.17</v>
      </c>
      <c r="J1727" s="39">
        <f>IF(ISERROR(VLOOKUP($A1727,'31.07.2022'!$A:$I,9,0)=TRUE),0,VLOOKUP($A1727,'31.07.2022'!$A:$I,9,0))</f>
        <v>-2646551.17</v>
      </c>
      <c r="K1727" s="39">
        <f>IF(ISERROR(VLOOKUP($A1727,'31.08.2022'!$A:$I,9,0)=TRUE),0,VLOOKUP($A1727,'31.08.2022'!$A:$I,9,0))</f>
        <v>-2646551.17</v>
      </c>
      <c r="L1727" s="39">
        <f>IF(ISERROR(VLOOKUP($A1727,'30.09.2022'!$A:$I,9,0)=TRUE),0,VLOOKUP($A1727,'30.09.2022'!$A:$I,9,0))</f>
        <v>-2646551.17</v>
      </c>
      <c r="M1727" s="39">
        <f>IF(ISERROR(VLOOKUP($A1727,'31.10.2022'!$A:$I,9,0)=TRUE),0,VLOOKUP($A1727,'31.10.2022'!$A:$I,9,0))</f>
        <v>-2646551.17</v>
      </c>
      <c r="N1727" s="39">
        <f>IF(ISERROR(VLOOKUP($A1727,'30.11.2022'!$A:$I,9,0)=TRUE),0,VLOOKUP($A1727,'30.11.2022'!$A:$I,9,0))</f>
        <v>-2646551.17</v>
      </c>
      <c r="O1727" s="39">
        <f>IF(ISERROR(VLOOKUP($A1727,'31.12.2022'!$A:$I,9,0)=TRUE),0,VLOOKUP($A1727,'31.12.2022'!$A:$I,9,0))</f>
        <v>-2646551.17</v>
      </c>
    </row>
    <row r="1728" spans="1:15" x14ac:dyDescent="0.3">
      <c r="A1728" s="1" t="s">
        <v>1887</v>
      </c>
      <c r="B1728" s="1" t="s">
        <v>1888</v>
      </c>
      <c r="C1728" s="53">
        <f t="shared" si="26"/>
        <v>10</v>
      </c>
      <c r="D1728" s="2">
        <f>IF(ISERROR(VLOOKUP($A1728,'31.01.2022'!$A:$I,9,0)=TRUE),0,VLOOKUP($A1728,'31.01.2022'!$A:$I,9,0))</f>
        <v>0</v>
      </c>
      <c r="E1728" s="2">
        <f>IF(ISERROR(VLOOKUP($A1728,'28.02.2022'!$A:$I,9,0)=TRUE),0,VLOOKUP($A1728,'28.02.2022'!$A:$I,9,0))</f>
        <v>0</v>
      </c>
      <c r="F1728" s="2">
        <f>IF(ISERROR(VLOOKUP($A1728,'31.03.2022'!$A:$I,9,0)=TRUE),0,VLOOKUP($A1728,'31.03.2022'!$A:$I,9,0))</f>
        <v>0</v>
      </c>
      <c r="G1728" s="2">
        <f>IF(ISERROR(VLOOKUP($A1728,'30.04.2022'!$A:$I,9,0)=TRUE),0,VLOOKUP($A1728,'30.04.2022'!$A:$I,9,0))</f>
        <v>0</v>
      </c>
      <c r="H1728" s="2">
        <f>IF(ISERROR(VLOOKUP($A1728,'31.05.2022'!$A:$I,9,0)=TRUE),0,VLOOKUP($A1728,'31.05.2022'!$A:$I,9,0))</f>
        <v>0</v>
      </c>
      <c r="I1728" s="2">
        <f>IF(ISERROR(VLOOKUP($A1728,'30.06.2022'!$A:$I,9,0)=TRUE),0,VLOOKUP($A1728,'30.06.2022'!$A:$I,9,0))</f>
        <v>-157324.04999999999</v>
      </c>
      <c r="J1728" s="39">
        <f>IF(ISERROR(VLOOKUP($A1728,'31.07.2022'!$A:$I,9,0)=TRUE),0,VLOOKUP($A1728,'31.07.2022'!$A:$I,9,0))</f>
        <v>-157324.04999999999</v>
      </c>
      <c r="K1728" s="39">
        <f>IF(ISERROR(VLOOKUP($A1728,'31.08.2022'!$A:$I,9,0)=TRUE),0,VLOOKUP($A1728,'31.08.2022'!$A:$I,9,0))</f>
        <v>-157324.04999999999</v>
      </c>
      <c r="L1728" s="39">
        <f>IF(ISERROR(VLOOKUP($A1728,'30.09.2022'!$A:$I,9,0)=TRUE),0,VLOOKUP($A1728,'30.09.2022'!$A:$I,9,0))</f>
        <v>-157324.04999999999</v>
      </c>
      <c r="M1728" s="39">
        <f>IF(ISERROR(VLOOKUP($A1728,'31.10.2022'!$A:$I,9,0)=TRUE),0,VLOOKUP($A1728,'31.10.2022'!$A:$I,9,0))</f>
        <v>-157324.04999999999</v>
      </c>
      <c r="N1728" s="39">
        <f>IF(ISERROR(VLOOKUP($A1728,'30.11.2022'!$A:$I,9,0)=TRUE),0,VLOOKUP($A1728,'30.11.2022'!$A:$I,9,0))</f>
        <v>-157324.04999999999</v>
      </c>
      <c r="O1728" s="39">
        <f>IF(ISERROR(VLOOKUP($A1728,'31.12.2022'!$A:$I,9,0)=TRUE),0,VLOOKUP($A1728,'31.12.2022'!$A:$I,9,0))</f>
        <v>-157324.04999999999</v>
      </c>
    </row>
    <row r="1729" spans="1:15" x14ac:dyDescent="0.3">
      <c r="A1729" s="1" t="s">
        <v>1889</v>
      </c>
      <c r="B1729" s="1" t="s">
        <v>1890</v>
      </c>
      <c r="C1729" s="53">
        <f t="shared" si="26"/>
        <v>10</v>
      </c>
      <c r="D1729" s="2">
        <f>IF(ISERROR(VLOOKUP($A1729,'31.01.2022'!$A:$I,9,0)=TRUE),0,VLOOKUP($A1729,'31.01.2022'!$A:$I,9,0))</f>
        <v>0</v>
      </c>
      <c r="E1729" s="2">
        <f>IF(ISERROR(VLOOKUP($A1729,'28.02.2022'!$A:$I,9,0)=TRUE),0,VLOOKUP($A1729,'28.02.2022'!$A:$I,9,0))</f>
        <v>0</v>
      </c>
      <c r="F1729" s="2">
        <f>IF(ISERROR(VLOOKUP($A1729,'31.03.2022'!$A:$I,9,0)=TRUE),0,VLOOKUP($A1729,'31.03.2022'!$A:$I,9,0))</f>
        <v>0</v>
      </c>
      <c r="G1729" s="2">
        <f>IF(ISERROR(VLOOKUP($A1729,'30.04.2022'!$A:$I,9,0)=TRUE),0,VLOOKUP($A1729,'30.04.2022'!$A:$I,9,0))</f>
        <v>0</v>
      </c>
      <c r="H1729" s="2">
        <f>IF(ISERROR(VLOOKUP($A1729,'31.05.2022'!$A:$I,9,0)=TRUE),0,VLOOKUP($A1729,'31.05.2022'!$A:$I,9,0))</f>
        <v>0</v>
      </c>
      <c r="I1729" s="2">
        <f>IF(ISERROR(VLOOKUP($A1729,'30.06.2022'!$A:$I,9,0)=TRUE),0,VLOOKUP($A1729,'30.06.2022'!$A:$I,9,0))</f>
        <v>-2938.88</v>
      </c>
      <c r="J1729" s="39">
        <f>IF(ISERROR(VLOOKUP($A1729,'31.07.2022'!$A:$I,9,0)=TRUE),0,VLOOKUP($A1729,'31.07.2022'!$A:$I,9,0))</f>
        <v>-2938.88</v>
      </c>
      <c r="K1729" s="39">
        <f>IF(ISERROR(VLOOKUP($A1729,'31.08.2022'!$A:$I,9,0)=TRUE),0,VLOOKUP($A1729,'31.08.2022'!$A:$I,9,0))</f>
        <v>-2938.88</v>
      </c>
      <c r="L1729" s="39">
        <f>IF(ISERROR(VLOOKUP($A1729,'30.09.2022'!$A:$I,9,0)=TRUE),0,VLOOKUP($A1729,'30.09.2022'!$A:$I,9,0))</f>
        <v>-2938.88</v>
      </c>
      <c r="M1729" s="39">
        <f>IF(ISERROR(VLOOKUP($A1729,'31.10.2022'!$A:$I,9,0)=TRUE),0,VLOOKUP($A1729,'31.10.2022'!$A:$I,9,0))</f>
        <v>-2938.88</v>
      </c>
      <c r="N1729" s="39">
        <f>IF(ISERROR(VLOOKUP($A1729,'30.11.2022'!$A:$I,9,0)=TRUE),0,VLOOKUP($A1729,'30.11.2022'!$A:$I,9,0))</f>
        <v>-2938.88</v>
      </c>
      <c r="O1729" s="39">
        <f>IF(ISERROR(VLOOKUP($A1729,'31.12.2022'!$A:$I,9,0)=TRUE),0,VLOOKUP($A1729,'31.12.2022'!$A:$I,9,0))</f>
        <v>-2938.88</v>
      </c>
    </row>
    <row r="1730" spans="1:15" x14ac:dyDescent="0.3">
      <c r="A1730" s="1" t="s">
        <v>1891</v>
      </c>
      <c r="B1730" s="1" t="s">
        <v>1892</v>
      </c>
      <c r="C1730" s="53">
        <f t="shared" si="26"/>
        <v>10</v>
      </c>
      <c r="D1730" s="2">
        <f>IF(ISERROR(VLOOKUP($A1730,'31.01.2022'!$A:$I,9,0)=TRUE),0,VLOOKUP($A1730,'31.01.2022'!$A:$I,9,0))</f>
        <v>0</v>
      </c>
      <c r="E1730" s="2">
        <f>IF(ISERROR(VLOOKUP($A1730,'28.02.2022'!$A:$I,9,0)=TRUE),0,VLOOKUP($A1730,'28.02.2022'!$A:$I,9,0))</f>
        <v>0</v>
      </c>
      <c r="F1730" s="2">
        <f>IF(ISERROR(VLOOKUP($A1730,'31.03.2022'!$A:$I,9,0)=TRUE),0,VLOOKUP($A1730,'31.03.2022'!$A:$I,9,0))</f>
        <v>0</v>
      </c>
      <c r="G1730" s="2">
        <f>IF(ISERROR(VLOOKUP($A1730,'30.04.2022'!$A:$I,9,0)=TRUE),0,VLOOKUP($A1730,'30.04.2022'!$A:$I,9,0))</f>
        <v>0</v>
      </c>
      <c r="H1730" s="2">
        <f>IF(ISERROR(VLOOKUP($A1730,'31.05.2022'!$A:$I,9,0)=TRUE),0,VLOOKUP($A1730,'31.05.2022'!$A:$I,9,0))</f>
        <v>0</v>
      </c>
      <c r="I1730" s="2">
        <f>IF(ISERROR(VLOOKUP($A1730,'30.06.2022'!$A:$I,9,0)=TRUE),0,VLOOKUP($A1730,'30.06.2022'!$A:$I,9,0))</f>
        <v>-52369.86</v>
      </c>
      <c r="J1730" s="39">
        <f>IF(ISERROR(VLOOKUP($A1730,'31.07.2022'!$A:$I,9,0)=TRUE),0,VLOOKUP($A1730,'31.07.2022'!$A:$I,9,0))</f>
        <v>-52369.86</v>
      </c>
      <c r="K1730" s="39">
        <f>IF(ISERROR(VLOOKUP($A1730,'31.08.2022'!$A:$I,9,0)=TRUE),0,VLOOKUP($A1730,'31.08.2022'!$A:$I,9,0))</f>
        <v>-52369.86</v>
      </c>
      <c r="L1730" s="39">
        <f>IF(ISERROR(VLOOKUP($A1730,'30.09.2022'!$A:$I,9,0)=TRUE),0,VLOOKUP($A1730,'30.09.2022'!$A:$I,9,0))</f>
        <v>-52369.86</v>
      </c>
      <c r="M1730" s="39">
        <f>IF(ISERROR(VLOOKUP($A1730,'31.10.2022'!$A:$I,9,0)=TRUE),0,VLOOKUP($A1730,'31.10.2022'!$A:$I,9,0))</f>
        <v>-52369.86</v>
      </c>
      <c r="N1730" s="39">
        <f>IF(ISERROR(VLOOKUP($A1730,'30.11.2022'!$A:$I,9,0)=TRUE),0,VLOOKUP($A1730,'30.11.2022'!$A:$I,9,0))</f>
        <v>-52369.86</v>
      </c>
      <c r="O1730" s="39">
        <f>IF(ISERROR(VLOOKUP($A1730,'31.12.2022'!$A:$I,9,0)=TRUE),0,VLOOKUP($A1730,'31.12.2022'!$A:$I,9,0))</f>
        <v>-52369.86</v>
      </c>
    </row>
    <row r="1731" spans="1:15" x14ac:dyDescent="0.3">
      <c r="A1731" s="1" t="s">
        <v>1893</v>
      </c>
      <c r="B1731" s="1" t="s">
        <v>2223</v>
      </c>
      <c r="C1731" s="53">
        <f t="shared" ref="C1731:C1794" si="27">+LEN(A1731)</f>
        <v>10</v>
      </c>
      <c r="D1731" s="2">
        <f>IF(ISERROR(VLOOKUP($A1731,'31.01.2022'!$A:$I,9,0)=TRUE),0,VLOOKUP($A1731,'31.01.2022'!$A:$I,9,0))</f>
        <v>-142385.68</v>
      </c>
      <c r="E1731" s="2">
        <f>IF(ISERROR(VLOOKUP($A1731,'28.02.2022'!$A:$I,9,0)=TRUE),0,VLOOKUP($A1731,'28.02.2022'!$A:$I,9,0))</f>
        <v>-291901.25</v>
      </c>
      <c r="F1731" s="2">
        <f>IF(ISERROR(VLOOKUP($A1731,'31.03.2022'!$A:$I,9,0)=TRUE),0,VLOOKUP($A1731,'31.03.2022'!$A:$I,9,0))</f>
        <v>-566143.61</v>
      </c>
      <c r="G1731" s="2">
        <f>IF(ISERROR(VLOOKUP($A1731,'30.04.2022'!$A:$I,9,0)=TRUE),0,VLOOKUP($A1731,'30.04.2022'!$A:$I,9,0))</f>
        <v>-905694.11</v>
      </c>
      <c r="H1731" s="2">
        <f>IF(ISERROR(VLOOKUP($A1731,'31.05.2022'!$A:$I,9,0)=TRUE),0,VLOOKUP($A1731,'31.05.2022'!$A:$I,9,0))</f>
        <v>-1308956.5900000001</v>
      </c>
      <c r="I1731" s="2">
        <f>IF(ISERROR(VLOOKUP($A1731,'30.06.2022'!$A:$I,9,0)=TRUE),0,VLOOKUP($A1731,'30.06.2022'!$A:$I,9,0))</f>
        <v>-1308956.5900000001</v>
      </c>
      <c r="J1731" s="39">
        <f>IF(ISERROR(VLOOKUP($A1731,'31.07.2022'!$A:$I,9,0)=TRUE),0,VLOOKUP($A1731,'31.07.2022'!$A:$I,9,0))</f>
        <v>-1308956.5900000001</v>
      </c>
      <c r="K1731" s="39">
        <f>IF(ISERROR(VLOOKUP($A1731,'31.08.2022'!$A:$I,9,0)=TRUE),0,VLOOKUP($A1731,'31.08.2022'!$A:$I,9,0))</f>
        <v>-1308956.5900000001</v>
      </c>
      <c r="L1731" s="39">
        <f>IF(ISERROR(VLOOKUP($A1731,'30.09.2022'!$A:$I,9,0)=TRUE),0,VLOOKUP($A1731,'30.09.2022'!$A:$I,9,0))</f>
        <v>-1308956.5900000001</v>
      </c>
      <c r="M1731" s="39">
        <f>IF(ISERROR(VLOOKUP($A1731,'31.10.2022'!$A:$I,9,0)=TRUE),0,VLOOKUP($A1731,'31.10.2022'!$A:$I,9,0))</f>
        <v>-1308956.5900000001</v>
      </c>
      <c r="N1731" s="39">
        <f>IF(ISERROR(VLOOKUP($A1731,'30.11.2022'!$A:$I,9,0)=TRUE),0,VLOOKUP($A1731,'30.11.2022'!$A:$I,9,0))</f>
        <v>-1308956.5900000001</v>
      </c>
      <c r="O1731" s="39">
        <f>IF(ISERROR(VLOOKUP($A1731,'31.12.2022'!$A:$I,9,0)=TRUE),0,VLOOKUP($A1731,'31.12.2022'!$A:$I,9,0))</f>
        <v>-1308956.5900000001</v>
      </c>
    </row>
    <row r="1732" spans="1:15" x14ac:dyDescent="0.3">
      <c r="A1732" s="1" t="s">
        <v>1894</v>
      </c>
      <c r="B1732" s="1" t="s">
        <v>2224</v>
      </c>
      <c r="C1732" s="53">
        <f t="shared" si="27"/>
        <v>10</v>
      </c>
      <c r="D1732" s="2">
        <f>IF(ISERROR(VLOOKUP($A1732,'31.01.2022'!$A:$I,9,0)=TRUE),0,VLOOKUP($A1732,'31.01.2022'!$A:$I,9,0))</f>
        <v>0</v>
      </c>
      <c r="E1732" s="2">
        <f>IF(ISERROR(VLOOKUP($A1732,'28.02.2022'!$A:$I,9,0)=TRUE),0,VLOOKUP($A1732,'28.02.2022'!$A:$I,9,0))</f>
        <v>0</v>
      </c>
      <c r="F1732" s="2">
        <f>IF(ISERROR(VLOOKUP($A1732,'31.03.2022'!$A:$I,9,0)=TRUE),0,VLOOKUP($A1732,'31.03.2022'!$A:$I,9,0))</f>
        <v>0</v>
      </c>
      <c r="G1732" s="2">
        <f>IF(ISERROR(VLOOKUP($A1732,'30.04.2022'!$A:$I,9,0)=TRUE),0,VLOOKUP($A1732,'30.04.2022'!$A:$I,9,0))</f>
        <v>0</v>
      </c>
      <c r="H1732" s="2">
        <f>IF(ISERROR(VLOOKUP($A1732,'31.05.2022'!$A:$I,9,0)=TRUE),0,VLOOKUP($A1732,'31.05.2022'!$A:$I,9,0))</f>
        <v>0</v>
      </c>
      <c r="I1732" s="2">
        <f>IF(ISERROR(VLOOKUP($A1732,'30.06.2022'!$A:$I,9,0)=TRUE),0,VLOOKUP($A1732,'30.06.2022'!$A:$I,9,0))</f>
        <v>-215950.18</v>
      </c>
      <c r="J1732" s="39">
        <f>IF(ISERROR(VLOOKUP($A1732,'31.07.2022'!$A:$I,9,0)=TRUE),0,VLOOKUP($A1732,'31.07.2022'!$A:$I,9,0))</f>
        <v>-215950.18</v>
      </c>
      <c r="K1732" s="39">
        <f>IF(ISERROR(VLOOKUP($A1732,'31.08.2022'!$A:$I,9,0)=TRUE),0,VLOOKUP($A1732,'31.08.2022'!$A:$I,9,0))</f>
        <v>-215950.18</v>
      </c>
      <c r="L1732" s="39">
        <f>IF(ISERROR(VLOOKUP($A1732,'30.09.2022'!$A:$I,9,0)=TRUE),0,VLOOKUP($A1732,'30.09.2022'!$A:$I,9,0))</f>
        <v>-215950.18</v>
      </c>
      <c r="M1732" s="39">
        <f>IF(ISERROR(VLOOKUP($A1732,'31.10.2022'!$A:$I,9,0)=TRUE),0,VLOOKUP($A1732,'31.10.2022'!$A:$I,9,0))</f>
        <v>-215950.18</v>
      </c>
      <c r="N1732" s="39">
        <f>IF(ISERROR(VLOOKUP($A1732,'30.11.2022'!$A:$I,9,0)=TRUE),0,VLOOKUP($A1732,'30.11.2022'!$A:$I,9,0))</f>
        <v>-215950.18</v>
      </c>
      <c r="O1732" s="39">
        <f>IF(ISERROR(VLOOKUP($A1732,'31.12.2022'!$A:$I,9,0)=TRUE),0,VLOOKUP($A1732,'31.12.2022'!$A:$I,9,0))</f>
        <v>-215950.18</v>
      </c>
    </row>
    <row r="1733" spans="1:15" ht="15.6" x14ac:dyDescent="0.3">
      <c r="A1733" s="3" t="s">
        <v>1895</v>
      </c>
      <c r="B1733" s="3" t="s">
        <v>1896</v>
      </c>
      <c r="C1733" s="52">
        <f t="shared" si="27"/>
        <v>6</v>
      </c>
      <c r="D1733" s="4">
        <f>IF(ISERROR(VLOOKUP($A1733,'31.01.2022'!$A:$I,9,0)=TRUE),0,VLOOKUP($A1733,'31.01.2022'!$A:$I,9,0))</f>
        <v>-20486.66</v>
      </c>
      <c r="E1733" s="4">
        <f>IF(ISERROR(VLOOKUP($A1733,'28.02.2022'!$A:$I,9,0)=TRUE),0,VLOOKUP($A1733,'28.02.2022'!$A:$I,9,0))</f>
        <v>-283488.77</v>
      </c>
      <c r="F1733" s="4">
        <f>IF(ISERROR(VLOOKUP($A1733,'31.03.2022'!$A:$I,9,0)=TRUE),0,VLOOKUP($A1733,'31.03.2022'!$A:$I,9,0))</f>
        <v>-1131738.77</v>
      </c>
      <c r="G1733" s="4">
        <f>IF(ISERROR(VLOOKUP($A1733,'30.04.2022'!$A:$I,9,0)=TRUE),0,VLOOKUP($A1733,'30.04.2022'!$A:$I,9,0))</f>
        <v>-1266121.73</v>
      </c>
      <c r="H1733" s="4">
        <f>IF(ISERROR(VLOOKUP($A1733,'31.05.2022'!$A:$I,9,0)=TRUE),0,VLOOKUP($A1733,'31.05.2022'!$A:$I,9,0))</f>
        <v>-1302097.23</v>
      </c>
      <c r="I1733" s="4">
        <f>IF(ISERROR(VLOOKUP($A1733,'30.06.2022'!$A:$I,9,0)=TRUE),0,VLOOKUP($A1733,'30.06.2022'!$A:$I,9,0))</f>
        <v>-1302097.23</v>
      </c>
      <c r="J1733" s="36">
        <f>IF(ISERROR(VLOOKUP($A1733,'31.07.2022'!$A:$I,9,0)=TRUE),0,VLOOKUP($A1733,'31.07.2022'!$A:$I,9,0))</f>
        <v>-1302097.23</v>
      </c>
      <c r="K1733" s="36">
        <f>IF(ISERROR(VLOOKUP($A1733,'31.08.2022'!$A:$I,9,0)=TRUE),0,VLOOKUP($A1733,'31.08.2022'!$A:$I,9,0))</f>
        <v>-1302097.23</v>
      </c>
      <c r="L1733" s="36">
        <f>IF(ISERROR(VLOOKUP($A1733,'30.09.2022'!$A:$I,9,0)=TRUE),0,VLOOKUP($A1733,'30.09.2022'!$A:$I,9,0))</f>
        <v>-1302097.23</v>
      </c>
      <c r="M1733" s="36">
        <f>IF(ISERROR(VLOOKUP($A1733,'31.10.2022'!$A:$I,9,0)=TRUE),0,VLOOKUP($A1733,'31.10.2022'!$A:$I,9,0))</f>
        <v>-1302097.23</v>
      </c>
      <c r="N1733" s="36">
        <f>IF(ISERROR(VLOOKUP($A1733,'30.11.2022'!$A:$I,9,0)=TRUE),0,VLOOKUP($A1733,'30.11.2022'!$A:$I,9,0))</f>
        <v>-1302097.23</v>
      </c>
      <c r="O1733" s="36">
        <f>IF(ISERROR(VLOOKUP($A1733,'31.12.2022'!$A:$I,9,0)=TRUE),0,VLOOKUP($A1733,'31.12.2022'!$A:$I,9,0))</f>
        <v>-1302097.23</v>
      </c>
    </row>
    <row r="1734" spans="1:15" x14ac:dyDescent="0.3">
      <c r="A1734" s="1" t="s">
        <v>1897</v>
      </c>
      <c r="B1734" s="1" t="s">
        <v>1898</v>
      </c>
      <c r="C1734" s="53">
        <f t="shared" si="27"/>
        <v>10</v>
      </c>
      <c r="D1734" s="2">
        <f>IF(ISERROR(VLOOKUP($A1734,'31.01.2022'!$A:$I,9,0)=TRUE),0,VLOOKUP($A1734,'31.01.2022'!$A:$I,9,0))</f>
        <v>-20486.66</v>
      </c>
      <c r="E1734" s="2">
        <f>IF(ISERROR(VLOOKUP($A1734,'28.02.2022'!$A:$I,9,0)=TRUE),0,VLOOKUP($A1734,'28.02.2022'!$A:$I,9,0))</f>
        <v>-283488.77</v>
      </c>
      <c r="F1734" s="2">
        <f>IF(ISERROR(VLOOKUP($A1734,'31.03.2022'!$A:$I,9,0)=TRUE),0,VLOOKUP($A1734,'31.03.2022'!$A:$I,9,0))</f>
        <v>-1131738.77</v>
      </c>
      <c r="G1734" s="2">
        <f>IF(ISERROR(VLOOKUP($A1734,'30.04.2022'!$A:$I,9,0)=TRUE),0,VLOOKUP($A1734,'30.04.2022'!$A:$I,9,0))</f>
        <v>-1164600</v>
      </c>
      <c r="H1734" s="2">
        <f>IF(ISERROR(VLOOKUP($A1734,'31.05.2022'!$A:$I,9,0)=TRUE),0,VLOOKUP($A1734,'31.05.2022'!$A:$I,9,0))</f>
        <v>-1200575.5</v>
      </c>
      <c r="I1734" s="2">
        <f>IF(ISERROR(VLOOKUP($A1734,'30.06.2022'!$A:$I,9,0)=TRUE),0,VLOOKUP($A1734,'30.06.2022'!$A:$I,9,0))</f>
        <v>-1200575.5</v>
      </c>
      <c r="J1734" s="39">
        <f>IF(ISERROR(VLOOKUP($A1734,'31.07.2022'!$A:$I,9,0)=TRUE),0,VLOOKUP($A1734,'31.07.2022'!$A:$I,9,0))</f>
        <v>-1200575.5</v>
      </c>
      <c r="K1734" s="39">
        <f>IF(ISERROR(VLOOKUP($A1734,'31.08.2022'!$A:$I,9,0)=TRUE),0,VLOOKUP($A1734,'31.08.2022'!$A:$I,9,0))</f>
        <v>-1200575.5</v>
      </c>
      <c r="L1734" s="39">
        <f>IF(ISERROR(VLOOKUP($A1734,'30.09.2022'!$A:$I,9,0)=TRUE),0,VLOOKUP($A1734,'30.09.2022'!$A:$I,9,0))</f>
        <v>-1200575.5</v>
      </c>
      <c r="M1734" s="39">
        <f>IF(ISERROR(VLOOKUP($A1734,'31.10.2022'!$A:$I,9,0)=TRUE),0,VLOOKUP($A1734,'31.10.2022'!$A:$I,9,0))</f>
        <v>-1200575.5</v>
      </c>
      <c r="N1734" s="39">
        <f>IF(ISERROR(VLOOKUP($A1734,'30.11.2022'!$A:$I,9,0)=TRUE),0,VLOOKUP($A1734,'30.11.2022'!$A:$I,9,0))</f>
        <v>-1200575.5</v>
      </c>
      <c r="O1734" s="39">
        <f>IF(ISERROR(VLOOKUP($A1734,'31.12.2022'!$A:$I,9,0)=TRUE),0,VLOOKUP($A1734,'31.12.2022'!$A:$I,9,0))</f>
        <v>-1200575.5</v>
      </c>
    </row>
    <row r="1735" spans="1:15" x14ac:dyDescent="0.3">
      <c r="A1735" s="1" t="s">
        <v>1899</v>
      </c>
      <c r="B1735" s="1" t="s">
        <v>1900</v>
      </c>
      <c r="C1735" s="53">
        <f t="shared" si="27"/>
        <v>10</v>
      </c>
      <c r="D1735" s="2">
        <f>IF(ISERROR(VLOOKUP($A1735,'31.01.2022'!$A:$I,9,0)=TRUE),0,VLOOKUP($A1735,'31.01.2022'!$A:$I,9,0))</f>
        <v>0</v>
      </c>
      <c r="E1735" s="2">
        <f>IF(ISERROR(VLOOKUP($A1735,'28.02.2022'!$A:$I,9,0)=TRUE),0,VLOOKUP($A1735,'28.02.2022'!$A:$I,9,0))</f>
        <v>0</v>
      </c>
      <c r="F1735" s="2">
        <f>IF(ISERROR(VLOOKUP($A1735,'31.03.2022'!$A:$I,9,0)=TRUE),0,VLOOKUP($A1735,'31.03.2022'!$A:$I,9,0))</f>
        <v>0</v>
      </c>
      <c r="G1735" s="2">
        <f>IF(ISERROR(VLOOKUP($A1735,'30.04.2022'!$A:$I,9,0)=TRUE),0,VLOOKUP($A1735,'30.04.2022'!$A:$I,9,0))</f>
        <v>-101521.73</v>
      </c>
      <c r="H1735" s="2">
        <f>IF(ISERROR(VLOOKUP($A1735,'31.05.2022'!$A:$I,9,0)=TRUE),0,VLOOKUP($A1735,'31.05.2022'!$A:$I,9,0))</f>
        <v>-101521.73</v>
      </c>
      <c r="I1735" s="2">
        <f>IF(ISERROR(VLOOKUP($A1735,'30.06.2022'!$A:$I,9,0)=TRUE),0,VLOOKUP($A1735,'30.06.2022'!$A:$I,9,0))</f>
        <v>-101521.73</v>
      </c>
      <c r="J1735" s="39">
        <f>IF(ISERROR(VLOOKUP($A1735,'31.07.2022'!$A:$I,9,0)=TRUE),0,VLOOKUP($A1735,'31.07.2022'!$A:$I,9,0))</f>
        <v>-101521.73</v>
      </c>
      <c r="K1735" s="39">
        <f>IF(ISERROR(VLOOKUP($A1735,'31.08.2022'!$A:$I,9,0)=TRUE),0,VLOOKUP($A1735,'31.08.2022'!$A:$I,9,0))</f>
        <v>-101521.73</v>
      </c>
      <c r="L1735" s="39">
        <f>IF(ISERROR(VLOOKUP($A1735,'30.09.2022'!$A:$I,9,0)=TRUE),0,VLOOKUP($A1735,'30.09.2022'!$A:$I,9,0))</f>
        <v>-101521.73</v>
      </c>
      <c r="M1735" s="39">
        <f>IF(ISERROR(VLOOKUP($A1735,'31.10.2022'!$A:$I,9,0)=TRUE),0,VLOOKUP($A1735,'31.10.2022'!$A:$I,9,0))</f>
        <v>-101521.73</v>
      </c>
      <c r="N1735" s="39">
        <f>IF(ISERROR(VLOOKUP($A1735,'30.11.2022'!$A:$I,9,0)=TRUE),0,VLOOKUP($A1735,'30.11.2022'!$A:$I,9,0))</f>
        <v>-101521.73</v>
      </c>
      <c r="O1735" s="39">
        <f>IF(ISERROR(VLOOKUP($A1735,'31.12.2022'!$A:$I,9,0)=TRUE),0,VLOOKUP($A1735,'31.12.2022'!$A:$I,9,0))</f>
        <v>-101521.73</v>
      </c>
    </row>
    <row r="1736" spans="1:15" ht="15.6" x14ac:dyDescent="0.3">
      <c r="A1736" s="3" t="s">
        <v>1901</v>
      </c>
      <c r="B1736" s="3" t="s">
        <v>1902</v>
      </c>
      <c r="C1736" s="52">
        <f t="shared" si="27"/>
        <v>3</v>
      </c>
      <c r="D1736" s="4">
        <f>IF(ISERROR(VLOOKUP($A1736,'31.01.2022'!$A:$I,9,0)=TRUE),0,VLOOKUP($A1736,'31.01.2022'!$A:$I,9,0))</f>
        <v>-3590434.38</v>
      </c>
      <c r="E1736" s="4">
        <f>IF(ISERROR(VLOOKUP($A1736,'28.02.2022'!$A:$I,9,0)=TRUE),0,VLOOKUP($A1736,'28.02.2022'!$A:$I,9,0))</f>
        <v>-4030459.2299999995</v>
      </c>
      <c r="F1736" s="4">
        <f>IF(ISERROR(VLOOKUP($A1736,'31.03.2022'!$A:$I,9,0)=TRUE),0,VLOOKUP($A1736,'31.03.2022'!$A:$I,9,0))</f>
        <v>-7281044.1600000001</v>
      </c>
      <c r="G1736" s="4">
        <f>IF(ISERROR(VLOOKUP($A1736,'30.04.2022'!$A:$I,9,0)=TRUE),0,VLOOKUP($A1736,'30.04.2022'!$A:$I,9,0))</f>
        <v>-9754279.4100000001</v>
      </c>
      <c r="H1736" s="4">
        <f>IF(ISERROR(VLOOKUP($A1736,'31.05.2022'!$A:$I,9,0)=TRUE),0,VLOOKUP($A1736,'31.05.2022'!$A:$I,9,0))</f>
        <v>-11334783.370000001</v>
      </c>
      <c r="I1736" s="4">
        <f>IF(ISERROR(VLOOKUP($A1736,'30.06.2022'!$A:$I,9,0)=TRUE),0,VLOOKUP($A1736,'30.06.2022'!$A:$I,9,0))</f>
        <v>-15117492.23</v>
      </c>
      <c r="J1736" s="36">
        <f>IF(ISERROR(VLOOKUP($A1736,'31.07.2022'!$A:$I,9,0)=TRUE),0,VLOOKUP($A1736,'31.07.2022'!$A:$I,9,0))</f>
        <v>-15117492.23</v>
      </c>
      <c r="K1736" s="36">
        <f>IF(ISERROR(VLOOKUP($A1736,'31.08.2022'!$A:$I,9,0)=TRUE),0,VLOOKUP($A1736,'31.08.2022'!$A:$I,9,0))</f>
        <v>-15117492.23</v>
      </c>
      <c r="L1736" s="36">
        <f>IF(ISERROR(VLOOKUP($A1736,'30.09.2022'!$A:$I,9,0)=TRUE),0,VLOOKUP($A1736,'30.09.2022'!$A:$I,9,0))</f>
        <v>-15117492.23</v>
      </c>
      <c r="M1736" s="36">
        <f>IF(ISERROR(VLOOKUP($A1736,'31.10.2022'!$A:$I,9,0)=TRUE),0,VLOOKUP($A1736,'31.10.2022'!$A:$I,9,0))</f>
        <v>-15117492.23</v>
      </c>
      <c r="N1736" s="36">
        <f>IF(ISERROR(VLOOKUP($A1736,'30.11.2022'!$A:$I,9,0)=TRUE),0,VLOOKUP($A1736,'30.11.2022'!$A:$I,9,0))</f>
        <v>-15117492.23</v>
      </c>
      <c r="O1736" s="36">
        <f>IF(ISERROR(VLOOKUP($A1736,'31.12.2022'!$A:$I,9,0)=TRUE),0,VLOOKUP($A1736,'31.12.2022'!$A:$I,9,0))</f>
        <v>-15117492.23</v>
      </c>
    </row>
    <row r="1737" spans="1:15" ht="15.6" x14ac:dyDescent="0.3">
      <c r="A1737" s="3" t="s">
        <v>1903</v>
      </c>
      <c r="B1737" s="3" t="s">
        <v>1872</v>
      </c>
      <c r="C1737" s="52">
        <f t="shared" si="27"/>
        <v>6</v>
      </c>
      <c r="D1737" s="4">
        <f>IF(ISERROR(VLOOKUP($A1737,'31.01.2022'!$A:$I,9,0)=TRUE),0,VLOOKUP($A1737,'31.01.2022'!$A:$I,9,0))</f>
        <v>-3590434.38</v>
      </c>
      <c r="E1737" s="4">
        <f>IF(ISERROR(VLOOKUP($A1737,'28.02.2022'!$A:$I,9,0)=TRUE),0,VLOOKUP($A1737,'28.02.2022'!$A:$I,9,0))</f>
        <v>-4030459.2299999995</v>
      </c>
      <c r="F1737" s="4">
        <f>IF(ISERROR(VLOOKUP($A1737,'31.03.2022'!$A:$I,9,0)=TRUE),0,VLOOKUP($A1737,'31.03.2022'!$A:$I,9,0))</f>
        <v>-7281044.1600000001</v>
      </c>
      <c r="G1737" s="4">
        <f>IF(ISERROR(VLOOKUP($A1737,'30.04.2022'!$A:$I,9,0)=TRUE),0,VLOOKUP($A1737,'30.04.2022'!$A:$I,9,0))</f>
        <v>-9754279.4100000001</v>
      </c>
      <c r="H1737" s="4">
        <f>IF(ISERROR(VLOOKUP($A1737,'31.05.2022'!$A:$I,9,0)=TRUE),0,VLOOKUP($A1737,'31.05.2022'!$A:$I,9,0))</f>
        <v>-11347459.270000001</v>
      </c>
      <c r="I1737" s="4">
        <f>IF(ISERROR(VLOOKUP($A1737,'30.06.2022'!$A:$I,9,0)=TRUE),0,VLOOKUP($A1737,'30.06.2022'!$A:$I,9,0))</f>
        <v>-15130168.130000001</v>
      </c>
      <c r="J1737" s="36">
        <f>IF(ISERROR(VLOOKUP($A1737,'31.07.2022'!$A:$I,9,0)=TRUE),0,VLOOKUP($A1737,'31.07.2022'!$A:$I,9,0))</f>
        <v>-15130168.130000001</v>
      </c>
      <c r="K1737" s="36">
        <f>IF(ISERROR(VLOOKUP($A1737,'31.08.2022'!$A:$I,9,0)=TRUE),0,VLOOKUP($A1737,'31.08.2022'!$A:$I,9,0))</f>
        <v>-15130168.130000001</v>
      </c>
      <c r="L1737" s="36">
        <f>IF(ISERROR(VLOOKUP($A1737,'30.09.2022'!$A:$I,9,0)=TRUE),0,VLOOKUP($A1737,'30.09.2022'!$A:$I,9,0))</f>
        <v>-15130168.130000001</v>
      </c>
      <c r="M1737" s="36">
        <f>IF(ISERROR(VLOOKUP($A1737,'31.10.2022'!$A:$I,9,0)=TRUE),0,VLOOKUP($A1737,'31.10.2022'!$A:$I,9,0))</f>
        <v>-15130168.130000001</v>
      </c>
      <c r="N1737" s="36">
        <f>IF(ISERROR(VLOOKUP($A1737,'30.11.2022'!$A:$I,9,0)=TRUE),0,VLOOKUP($A1737,'30.11.2022'!$A:$I,9,0))</f>
        <v>-15130168.130000001</v>
      </c>
      <c r="O1737" s="36">
        <f>IF(ISERROR(VLOOKUP($A1737,'31.12.2022'!$A:$I,9,0)=TRUE),0,VLOOKUP($A1737,'31.12.2022'!$A:$I,9,0))</f>
        <v>-15130168.130000001</v>
      </c>
    </row>
    <row r="1738" spans="1:15" x14ac:dyDescent="0.3">
      <c r="A1738" s="1" t="s">
        <v>1904</v>
      </c>
      <c r="B1738" s="1" t="s">
        <v>1872</v>
      </c>
      <c r="C1738" s="53">
        <f t="shared" si="27"/>
        <v>10</v>
      </c>
      <c r="D1738" s="2">
        <f>IF(ISERROR(VLOOKUP($A1738,'31.01.2022'!$A:$I,9,0)=TRUE),0,VLOOKUP($A1738,'31.01.2022'!$A:$I,9,0))</f>
        <v>-3590434.38</v>
      </c>
      <c r="E1738" s="2">
        <f>IF(ISERROR(VLOOKUP($A1738,'28.02.2022'!$A:$I,9,0)=TRUE),0,VLOOKUP($A1738,'28.02.2022'!$A:$I,9,0))</f>
        <v>-4030459.2299999995</v>
      </c>
      <c r="F1738" s="2">
        <f>IF(ISERROR(VLOOKUP($A1738,'31.03.2022'!$A:$I,9,0)=TRUE),0,VLOOKUP($A1738,'31.03.2022'!$A:$I,9,0))</f>
        <v>-7281044.1600000001</v>
      </c>
      <c r="G1738" s="2">
        <f>IF(ISERROR(VLOOKUP($A1738,'30.04.2022'!$A:$I,9,0)=TRUE),0,VLOOKUP($A1738,'30.04.2022'!$A:$I,9,0))</f>
        <v>-9754279.4100000001</v>
      </c>
      <c r="H1738" s="2">
        <f>IF(ISERROR(VLOOKUP($A1738,'31.05.2022'!$A:$I,9,0)=TRUE),0,VLOOKUP($A1738,'31.05.2022'!$A:$I,9,0))</f>
        <v>-11347459.270000001</v>
      </c>
      <c r="I1738" s="2">
        <f>IF(ISERROR(VLOOKUP($A1738,'30.06.2022'!$A:$I,9,0)=TRUE),0,VLOOKUP($A1738,'30.06.2022'!$A:$I,9,0))</f>
        <v>-15130168.130000001</v>
      </c>
      <c r="J1738" s="39">
        <f>IF(ISERROR(VLOOKUP($A1738,'31.07.2022'!$A:$I,9,0)=TRUE),0,VLOOKUP($A1738,'31.07.2022'!$A:$I,9,0))</f>
        <v>-15130168.130000001</v>
      </c>
      <c r="K1738" s="39">
        <f>IF(ISERROR(VLOOKUP($A1738,'31.08.2022'!$A:$I,9,0)=TRUE),0,VLOOKUP($A1738,'31.08.2022'!$A:$I,9,0))</f>
        <v>-15130168.130000001</v>
      </c>
      <c r="L1738" s="39">
        <f>IF(ISERROR(VLOOKUP($A1738,'30.09.2022'!$A:$I,9,0)=TRUE),0,VLOOKUP($A1738,'30.09.2022'!$A:$I,9,0))</f>
        <v>-15130168.130000001</v>
      </c>
      <c r="M1738" s="39">
        <f>IF(ISERROR(VLOOKUP($A1738,'31.10.2022'!$A:$I,9,0)=TRUE),0,VLOOKUP($A1738,'31.10.2022'!$A:$I,9,0))</f>
        <v>-15130168.130000001</v>
      </c>
      <c r="N1738" s="39">
        <f>IF(ISERROR(VLOOKUP($A1738,'30.11.2022'!$A:$I,9,0)=TRUE),0,VLOOKUP($A1738,'30.11.2022'!$A:$I,9,0))</f>
        <v>-15130168.130000001</v>
      </c>
      <c r="O1738" s="39">
        <f>IF(ISERROR(VLOOKUP($A1738,'31.12.2022'!$A:$I,9,0)=TRUE),0,VLOOKUP($A1738,'31.12.2022'!$A:$I,9,0))</f>
        <v>-15130168.130000001</v>
      </c>
    </row>
    <row r="1739" spans="1:15" ht="15.6" x14ac:dyDescent="0.3">
      <c r="A1739" s="3" t="s">
        <v>1905</v>
      </c>
      <c r="B1739" s="3" t="s">
        <v>1896</v>
      </c>
      <c r="C1739" s="52">
        <f t="shared" si="27"/>
        <v>6</v>
      </c>
      <c r="D1739" s="4">
        <f>IF(ISERROR(VLOOKUP($A1739,'31.01.2022'!$A:$I,9,0)=TRUE),0,VLOOKUP($A1739,'31.01.2022'!$A:$I,9,0))</f>
        <v>0</v>
      </c>
      <c r="E1739" s="4">
        <f>IF(ISERROR(VLOOKUP($A1739,'28.02.2022'!$A:$I,9,0)=TRUE),0,VLOOKUP($A1739,'28.02.2022'!$A:$I,9,0))</f>
        <v>0</v>
      </c>
      <c r="F1739" s="4">
        <f>IF(ISERROR(VLOOKUP($A1739,'31.03.2022'!$A:$I,9,0)=TRUE),0,VLOOKUP($A1739,'31.03.2022'!$A:$I,9,0))</f>
        <v>0</v>
      </c>
      <c r="G1739" s="4">
        <f>IF(ISERROR(VLOOKUP($A1739,'30.04.2022'!$A:$I,9,0)=TRUE),0,VLOOKUP($A1739,'30.04.2022'!$A:$I,9,0))</f>
        <v>0</v>
      </c>
      <c r="H1739" s="4">
        <f>IF(ISERROR(VLOOKUP($A1739,'31.05.2022'!$A:$I,9,0)=TRUE),0,VLOOKUP($A1739,'31.05.2022'!$A:$I,9,0))</f>
        <v>12675.9</v>
      </c>
      <c r="I1739" s="4">
        <f>IF(ISERROR(VLOOKUP($A1739,'30.06.2022'!$A:$I,9,0)=TRUE),0,VLOOKUP($A1739,'30.06.2022'!$A:$I,9,0))</f>
        <v>12675.9</v>
      </c>
      <c r="J1739" s="36">
        <f>IF(ISERROR(VLOOKUP($A1739,'31.07.2022'!$A:$I,9,0)=TRUE),0,VLOOKUP($A1739,'31.07.2022'!$A:$I,9,0))</f>
        <v>12675.9</v>
      </c>
      <c r="K1739" s="36">
        <f>IF(ISERROR(VLOOKUP($A1739,'31.08.2022'!$A:$I,9,0)=TRUE),0,VLOOKUP($A1739,'31.08.2022'!$A:$I,9,0))</f>
        <v>12675.9</v>
      </c>
      <c r="L1739" s="36">
        <f>IF(ISERROR(VLOOKUP($A1739,'30.09.2022'!$A:$I,9,0)=TRUE),0,VLOOKUP($A1739,'30.09.2022'!$A:$I,9,0))</f>
        <v>12675.9</v>
      </c>
      <c r="M1739" s="36">
        <f>IF(ISERROR(VLOOKUP($A1739,'31.10.2022'!$A:$I,9,0)=TRUE),0,VLOOKUP($A1739,'31.10.2022'!$A:$I,9,0))</f>
        <v>12675.9</v>
      </c>
      <c r="N1739" s="36">
        <f>IF(ISERROR(VLOOKUP($A1739,'30.11.2022'!$A:$I,9,0)=TRUE),0,VLOOKUP($A1739,'30.11.2022'!$A:$I,9,0))</f>
        <v>12675.9</v>
      </c>
      <c r="O1739" s="36">
        <f>IF(ISERROR(VLOOKUP($A1739,'31.12.2022'!$A:$I,9,0)=TRUE),0,VLOOKUP($A1739,'31.12.2022'!$A:$I,9,0))</f>
        <v>12675.9</v>
      </c>
    </row>
    <row r="1740" spans="1:15" x14ac:dyDescent="0.3">
      <c r="A1740" s="1" t="s">
        <v>1906</v>
      </c>
      <c r="B1740" s="1" t="s">
        <v>1896</v>
      </c>
      <c r="C1740" s="53">
        <f t="shared" si="27"/>
        <v>10</v>
      </c>
      <c r="D1740" s="2">
        <f>IF(ISERROR(VLOOKUP($A1740,'31.01.2022'!$A:$I,9,0)=TRUE),0,VLOOKUP($A1740,'31.01.2022'!$A:$I,9,0))</f>
        <v>0</v>
      </c>
      <c r="E1740" s="2">
        <f>IF(ISERROR(VLOOKUP($A1740,'28.02.2022'!$A:$I,9,0)=TRUE),0,VLOOKUP($A1740,'28.02.2022'!$A:$I,9,0))</f>
        <v>0</v>
      </c>
      <c r="F1740" s="2">
        <f>IF(ISERROR(VLOOKUP($A1740,'31.03.2022'!$A:$I,9,0)=TRUE),0,VLOOKUP($A1740,'31.03.2022'!$A:$I,9,0))</f>
        <v>0</v>
      </c>
      <c r="G1740" s="2">
        <f>IF(ISERROR(VLOOKUP($A1740,'30.04.2022'!$A:$I,9,0)=TRUE),0,VLOOKUP($A1740,'30.04.2022'!$A:$I,9,0))</f>
        <v>0</v>
      </c>
      <c r="H1740" s="2">
        <f>IF(ISERROR(VLOOKUP($A1740,'31.05.2022'!$A:$I,9,0)=TRUE),0,VLOOKUP($A1740,'31.05.2022'!$A:$I,9,0))</f>
        <v>12675.9</v>
      </c>
      <c r="I1740" s="2">
        <f>IF(ISERROR(VLOOKUP($A1740,'30.06.2022'!$A:$I,9,0)=TRUE),0,VLOOKUP($A1740,'30.06.2022'!$A:$I,9,0))</f>
        <v>12675.9</v>
      </c>
      <c r="J1740" s="39">
        <f>IF(ISERROR(VLOOKUP($A1740,'31.07.2022'!$A:$I,9,0)=TRUE),0,VLOOKUP($A1740,'31.07.2022'!$A:$I,9,0))</f>
        <v>12675.9</v>
      </c>
      <c r="K1740" s="39">
        <f>IF(ISERROR(VLOOKUP($A1740,'31.08.2022'!$A:$I,9,0)=TRUE),0,VLOOKUP($A1740,'31.08.2022'!$A:$I,9,0))</f>
        <v>12675.9</v>
      </c>
      <c r="L1740" s="39">
        <f>IF(ISERROR(VLOOKUP($A1740,'30.09.2022'!$A:$I,9,0)=TRUE),0,VLOOKUP($A1740,'30.09.2022'!$A:$I,9,0))</f>
        <v>12675.9</v>
      </c>
      <c r="M1740" s="39">
        <f>IF(ISERROR(VLOOKUP($A1740,'31.10.2022'!$A:$I,9,0)=TRUE),0,VLOOKUP($A1740,'31.10.2022'!$A:$I,9,0))</f>
        <v>12675.9</v>
      </c>
      <c r="N1740" s="39">
        <f>IF(ISERROR(VLOOKUP($A1740,'30.11.2022'!$A:$I,9,0)=TRUE),0,VLOOKUP($A1740,'30.11.2022'!$A:$I,9,0))</f>
        <v>12675.9</v>
      </c>
      <c r="O1740" s="39">
        <f>IF(ISERROR(VLOOKUP($A1740,'31.12.2022'!$A:$I,9,0)=TRUE),0,VLOOKUP($A1740,'31.12.2022'!$A:$I,9,0))</f>
        <v>12675.9</v>
      </c>
    </row>
    <row r="1741" spans="1:15" ht="15.6" x14ac:dyDescent="0.3">
      <c r="A1741" s="3" t="s">
        <v>1907</v>
      </c>
      <c r="B1741" s="3" t="s">
        <v>1908</v>
      </c>
      <c r="C1741" s="52">
        <f t="shared" si="27"/>
        <v>3</v>
      </c>
      <c r="D1741" s="4">
        <f>IF(ISERROR(VLOOKUP($A1741,'31.01.2022'!$A:$I,9,0)=TRUE),0,VLOOKUP($A1741,'31.01.2022'!$A:$I,9,0))</f>
        <v>0</v>
      </c>
      <c r="E1741" s="4">
        <f>IF(ISERROR(VLOOKUP($A1741,'28.02.2022'!$A:$I,9,0)=TRUE),0,VLOOKUP($A1741,'28.02.2022'!$A:$I,9,0))</f>
        <v>0</v>
      </c>
      <c r="F1741" s="4">
        <f>IF(ISERROR(VLOOKUP($A1741,'31.03.2022'!$A:$I,9,0)=TRUE),0,VLOOKUP($A1741,'31.03.2022'!$A:$I,9,0))</f>
        <v>0</v>
      </c>
      <c r="G1741" s="4">
        <f>IF(ISERROR(VLOOKUP($A1741,'30.04.2022'!$A:$I,9,0)=TRUE),0,VLOOKUP($A1741,'30.04.2022'!$A:$I,9,0))</f>
        <v>0</v>
      </c>
      <c r="H1741" s="4">
        <f>IF(ISERROR(VLOOKUP($A1741,'31.05.2022'!$A:$I,9,0)=TRUE),0,VLOOKUP($A1741,'31.05.2022'!$A:$I,9,0))</f>
        <v>-321558</v>
      </c>
      <c r="I1741" s="4">
        <f>IF(ISERROR(VLOOKUP($A1741,'30.06.2022'!$A:$I,9,0)=TRUE),0,VLOOKUP($A1741,'30.06.2022'!$A:$I,9,0))</f>
        <v>-712676.64</v>
      </c>
      <c r="J1741" s="36">
        <f>IF(ISERROR(VLOOKUP($A1741,'31.07.2022'!$A:$I,9,0)=TRUE),0,VLOOKUP($A1741,'31.07.2022'!$A:$I,9,0))</f>
        <v>-712676.64</v>
      </c>
      <c r="K1741" s="36">
        <f>IF(ISERROR(VLOOKUP($A1741,'31.08.2022'!$A:$I,9,0)=TRUE),0,VLOOKUP($A1741,'31.08.2022'!$A:$I,9,0))</f>
        <v>-712676.64</v>
      </c>
      <c r="L1741" s="36">
        <f>IF(ISERROR(VLOOKUP($A1741,'30.09.2022'!$A:$I,9,0)=TRUE),0,VLOOKUP($A1741,'30.09.2022'!$A:$I,9,0))</f>
        <v>-712676.64</v>
      </c>
      <c r="M1741" s="36">
        <f>IF(ISERROR(VLOOKUP($A1741,'31.10.2022'!$A:$I,9,0)=TRUE),0,VLOOKUP($A1741,'31.10.2022'!$A:$I,9,0))</f>
        <v>-712676.64</v>
      </c>
      <c r="N1741" s="36">
        <f>IF(ISERROR(VLOOKUP($A1741,'30.11.2022'!$A:$I,9,0)=TRUE),0,VLOOKUP($A1741,'30.11.2022'!$A:$I,9,0))</f>
        <v>-712676.64</v>
      </c>
      <c r="O1741" s="36">
        <f>IF(ISERROR(VLOOKUP($A1741,'31.12.2022'!$A:$I,9,0)=TRUE),0,VLOOKUP($A1741,'31.12.2022'!$A:$I,9,0))</f>
        <v>-712676.64</v>
      </c>
    </row>
    <row r="1742" spans="1:15" ht="15.6" x14ac:dyDescent="0.3">
      <c r="A1742" s="3" t="s">
        <v>1909</v>
      </c>
      <c r="B1742" s="3" t="s">
        <v>1908</v>
      </c>
      <c r="C1742" s="52">
        <f t="shared" si="27"/>
        <v>6</v>
      </c>
      <c r="D1742" s="4">
        <f>IF(ISERROR(VLOOKUP($A1742,'31.01.2022'!$A:$I,9,0)=TRUE),0,VLOOKUP($A1742,'31.01.2022'!$A:$I,9,0))</f>
        <v>0</v>
      </c>
      <c r="E1742" s="4">
        <f>IF(ISERROR(VLOOKUP($A1742,'28.02.2022'!$A:$I,9,0)=TRUE),0,VLOOKUP($A1742,'28.02.2022'!$A:$I,9,0))</f>
        <v>0</v>
      </c>
      <c r="F1742" s="4">
        <f>IF(ISERROR(VLOOKUP($A1742,'31.03.2022'!$A:$I,9,0)=TRUE),0,VLOOKUP($A1742,'31.03.2022'!$A:$I,9,0))</f>
        <v>0</v>
      </c>
      <c r="G1742" s="4">
        <f>IF(ISERROR(VLOOKUP($A1742,'30.04.2022'!$A:$I,9,0)=TRUE),0,VLOOKUP($A1742,'30.04.2022'!$A:$I,9,0))</f>
        <v>0</v>
      </c>
      <c r="H1742" s="4">
        <f>IF(ISERROR(VLOOKUP($A1742,'31.05.2022'!$A:$I,9,0)=TRUE),0,VLOOKUP($A1742,'31.05.2022'!$A:$I,9,0))</f>
        <v>-321558</v>
      </c>
      <c r="I1742" s="4">
        <f>IF(ISERROR(VLOOKUP($A1742,'30.06.2022'!$A:$I,9,0)=TRUE),0,VLOOKUP($A1742,'30.06.2022'!$A:$I,9,0))</f>
        <v>-712676.64</v>
      </c>
      <c r="J1742" s="36">
        <f>IF(ISERROR(VLOOKUP($A1742,'31.07.2022'!$A:$I,9,0)=TRUE),0,VLOOKUP($A1742,'31.07.2022'!$A:$I,9,0))</f>
        <v>-712676.64</v>
      </c>
      <c r="K1742" s="36">
        <f>IF(ISERROR(VLOOKUP($A1742,'31.08.2022'!$A:$I,9,0)=TRUE),0,VLOOKUP($A1742,'31.08.2022'!$A:$I,9,0))</f>
        <v>-712676.64</v>
      </c>
      <c r="L1742" s="36">
        <f>IF(ISERROR(VLOOKUP($A1742,'30.09.2022'!$A:$I,9,0)=TRUE),0,VLOOKUP($A1742,'30.09.2022'!$A:$I,9,0))</f>
        <v>-712676.64</v>
      </c>
      <c r="M1742" s="36">
        <f>IF(ISERROR(VLOOKUP($A1742,'31.10.2022'!$A:$I,9,0)=TRUE),0,VLOOKUP($A1742,'31.10.2022'!$A:$I,9,0))</f>
        <v>-712676.64</v>
      </c>
      <c r="N1742" s="36">
        <f>IF(ISERROR(VLOOKUP($A1742,'30.11.2022'!$A:$I,9,0)=TRUE),0,VLOOKUP($A1742,'30.11.2022'!$A:$I,9,0))</f>
        <v>-712676.64</v>
      </c>
      <c r="O1742" s="36">
        <f>IF(ISERROR(VLOOKUP($A1742,'31.12.2022'!$A:$I,9,0)=TRUE),0,VLOOKUP($A1742,'31.12.2022'!$A:$I,9,0))</f>
        <v>-712676.64</v>
      </c>
    </row>
    <row r="1743" spans="1:15" x14ac:dyDescent="0.3">
      <c r="A1743" s="1" t="s">
        <v>1910</v>
      </c>
      <c r="B1743" s="1" t="s">
        <v>1908</v>
      </c>
      <c r="C1743" s="53">
        <f t="shared" si="27"/>
        <v>10</v>
      </c>
      <c r="D1743" s="2">
        <f>IF(ISERROR(VLOOKUP($A1743,'31.01.2022'!$A:$I,9,0)=TRUE),0,VLOOKUP($A1743,'31.01.2022'!$A:$I,9,0))</f>
        <v>0</v>
      </c>
      <c r="E1743" s="2">
        <f>IF(ISERROR(VLOOKUP($A1743,'28.02.2022'!$A:$I,9,0)=TRUE),0,VLOOKUP($A1743,'28.02.2022'!$A:$I,9,0))</f>
        <v>0</v>
      </c>
      <c r="F1743" s="2">
        <f>IF(ISERROR(VLOOKUP($A1743,'31.03.2022'!$A:$I,9,0)=TRUE),0,VLOOKUP($A1743,'31.03.2022'!$A:$I,9,0))</f>
        <v>0</v>
      </c>
      <c r="G1743" s="2">
        <f>IF(ISERROR(VLOOKUP($A1743,'30.04.2022'!$A:$I,9,0)=TRUE),0,VLOOKUP($A1743,'30.04.2022'!$A:$I,9,0))</f>
        <v>0</v>
      </c>
      <c r="H1743" s="2">
        <f>IF(ISERROR(VLOOKUP($A1743,'31.05.2022'!$A:$I,9,0)=TRUE),0,VLOOKUP($A1743,'31.05.2022'!$A:$I,9,0))</f>
        <v>-321558</v>
      </c>
      <c r="I1743" s="2">
        <f>IF(ISERROR(VLOOKUP($A1743,'30.06.2022'!$A:$I,9,0)=TRUE),0,VLOOKUP($A1743,'30.06.2022'!$A:$I,9,0))</f>
        <v>-712676.64</v>
      </c>
      <c r="J1743" s="39">
        <f>IF(ISERROR(VLOOKUP($A1743,'31.07.2022'!$A:$I,9,0)=TRUE),0,VLOOKUP($A1743,'31.07.2022'!$A:$I,9,0))</f>
        <v>-712676.64</v>
      </c>
      <c r="K1743" s="39">
        <f>IF(ISERROR(VLOOKUP($A1743,'31.08.2022'!$A:$I,9,0)=TRUE),0,VLOOKUP($A1743,'31.08.2022'!$A:$I,9,0))</f>
        <v>-712676.64</v>
      </c>
      <c r="L1743" s="39">
        <f>IF(ISERROR(VLOOKUP($A1743,'30.09.2022'!$A:$I,9,0)=TRUE),0,VLOOKUP($A1743,'30.09.2022'!$A:$I,9,0))</f>
        <v>-712676.64</v>
      </c>
      <c r="M1743" s="39">
        <f>IF(ISERROR(VLOOKUP($A1743,'31.10.2022'!$A:$I,9,0)=TRUE),0,VLOOKUP($A1743,'31.10.2022'!$A:$I,9,0))</f>
        <v>-712676.64</v>
      </c>
      <c r="N1743" s="39">
        <f>IF(ISERROR(VLOOKUP($A1743,'30.11.2022'!$A:$I,9,0)=TRUE),0,VLOOKUP($A1743,'30.11.2022'!$A:$I,9,0))</f>
        <v>-712676.64</v>
      </c>
      <c r="O1743" s="39">
        <f>IF(ISERROR(VLOOKUP($A1743,'31.12.2022'!$A:$I,9,0)=TRUE),0,VLOOKUP($A1743,'31.12.2022'!$A:$I,9,0))</f>
        <v>-712676.64</v>
      </c>
    </row>
    <row r="1744" spans="1:15" ht="15.6" x14ac:dyDescent="0.3">
      <c r="A1744" s="3" t="s">
        <v>1911</v>
      </c>
      <c r="B1744" s="3" t="s">
        <v>1912</v>
      </c>
      <c r="C1744" s="52">
        <f t="shared" si="27"/>
        <v>2</v>
      </c>
      <c r="D1744" s="4">
        <f>IF(ISERROR(VLOOKUP($A1744,'31.01.2022'!$A:$I,9,0)=TRUE),0,VLOOKUP($A1744,'31.01.2022'!$A:$I,9,0))</f>
        <v>313245.78999999998</v>
      </c>
      <c r="E1744" s="4">
        <f>IF(ISERROR(VLOOKUP($A1744,'28.02.2022'!$A:$I,9,0)=TRUE),0,VLOOKUP($A1744,'28.02.2022'!$A:$I,9,0))</f>
        <v>404376.89999999997</v>
      </c>
      <c r="F1744" s="4">
        <f>IF(ISERROR(VLOOKUP($A1744,'31.03.2022'!$A:$I,9,0)=TRUE),0,VLOOKUP($A1744,'31.03.2022'!$A:$I,9,0))</f>
        <v>542785.53</v>
      </c>
      <c r="G1744" s="4">
        <f>IF(ISERROR(VLOOKUP($A1744,'30.04.2022'!$A:$I,9,0)=TRUE),0,VLOOKUP($A1744,'30.04.2022'!$A:$I,9,0))</f>
        <v>858630.89</v>
      </c>
      <c r="H1744" s="4">
        <f>IF(ISERROR(VLOOKUP($A1744,'31.05.2022'!$A:$I,9,0)=TRUE),0,VLOOKUP($A1744,'31.05.2022'!$A:$I,9,0))</f>
        <v>1269420.94</v>
      </c>
      <c r="I1744" s="4">
        <f>IF(ISERROR(VLOOKUP($A1744,'30.06.2022'!$A:$I,9,0)=TRUE),0,VLOOKUP($A1744,'30.06.2022'!$A:$I,9,0))</f>
        <v>1511261.7500000002</v>
      </c>
      <c r="J1744" s="36">
        <f>IF(ISERROR(VLOOKUP($A1744,'31.07.2022'!$A:$I,9,0)=TRUE),0,VLOOKUP($A1744,'31.07.2022'!$A:$I,9,0))</f>
        <v>1511261.7500000002</v>
      </c>
      <c r="K1744" s="36">
        <f>IF(ISERROR(VLOOKUP($A1744,'31.08.2022'!$A:$I,9,0)=TRUE),0,VLOOKUP($A1744,'31.08.2022'!$A:$I,9,0))</f>
        <v>1511261.7500000002</v>
      </c>
      <c r="L1744" s="36">
        <f>IF(ISERROR(VLOOKUP($A1744,'30.09.2022'!$A:$I,9,0)=TRUE),0,VLOOKUP($A1744,'30.09.2022'!$A:$I,9,0))</f>
        <v>1511261.7500000002</v>
      </c>
      <c r="M1744" s="36">
        <f>IF(ISERROR(VLOOKUP($A1744,'31.10.2022'!$A:$I,9,0)=TRUE),0,VLOOKUP($A1744,'31.10.2022'!$A:$I,9,0))</f>
        <v>1511261.7500000002</v>
      </c>
      <c r="N1744" s="36">
        <f>IF(ISERROR(VLOOKUP($A1744,'30.11.2022'!$A:$I,9,0)=TRUE),0,VLOOKUP($A1744,'30.11.2022'!$A:$I,9,0))</f>
        <v>1511261.7500000002</v>
      </c>
      <c r="O1744" s="36">
        <f>IF(ISERROR(VLOOKUP($A1744,'31.12.2022'!$A:$I,9,0)=TRUE),0,VLOOKUP($A1744,'31.12.2022'!$A:$I,9,0))</f>
        <v>1511261.7500000002</v>
      </c>
    </row>
    <row r="1745" spans="1:15" ht="15.6" x14ac:dyDescent="0.3">
      <c r="A1745" s="3" t="s">
        <v>1913</v>
      </c>
      <c r="B1745" s="3" t="s">
        <v>1914</v>
      </c>
      <c r="C1745" s="52">
        <f t="shared" si="27"/>
        <v>3</v>
      </c>
      <c r="D1745" s="4">
        <f>IF(ISERROR(VLOOKUP($A1745,'31.01.2022'!$A:$I,9,0)=TRUE),0,VLOOKUP($A1745,'31.01.2022'!$A:$I,9,0))</f>
        <v>313245.78999999998</v>
      </c>
      <c r="E1745" s="4">
        <f>IF(ISERROR(VLOOKUP($A1745,'28.02.2022'!$A:$I,9,0)=TRUE),0,VLOOKUP($A1745,'28.02.2022'!$A:$I,9,0))</f>
        <v>390651.24</v>
      </c>
      <c r="F1745" s="4">
        <f>IF(ISERROR(VLOOKUP($A1745,'31.03.2022'!$A:$I,9,0)=TRUE),0,VLOOKUP($A1745,'31.03.2022'!$A:$I,9,0))</f>
        <v>529059.87</v>
      </c>
      <c r="G1745" s="4">
        <f>IF(ISERROR(VLOOKUP($A1745,'30.04.2022'!$A:$I,9,0)=TRUE),0,VLOOKUP($A1745,'30.04.2022'!$A:$I,9,0))</f>
        <v>810157.29</v>
      </c>
      <c r="H1745" s="4">
        <f>IF(ISERROR(VLOOKUP($A1745,'31.05.2022'!$A:$I,9,0)=TRUE),0,VLOOKUP($A1745,'31.05.2022'!$A:$I,9,0))</f>
        <v>1202728.79</v>
      </c>
      <c r="I1745" s="4">
        <f>IF(ISERROR(VLOOKUP($A1745,'30.06.2022'!$A:$I,9,0)=TRUE),0,VLOOKUP($A1745,'30.06.2022'!$A:$I,9,0))</f>
        <v>1414192.4200000002</v>
      </c>
      <c r="J1745" s="36">
        <f>IF(ISERROR(VLOOKUP($A1745,'31.07.2022'!$A:$I,9,0)=TRUE),0,VLOOKUP($A1745,'31.07.2022'!$A:$I,9,0))</f>
        <v>1414192.4200000002</v>
      </c>
      <c r="K1745" s="36">
        <f>IF(ISERROR(VLOOKUP($A1745,'31.08.2022'!$A:$I,9,0)=TRUE),0,VLOOKUP($A1745,'31.08.2022'!$A:$I,9,0))</f>
        <v>1414192.4200000002</v>
      </c>
      <c r="L1745" s="36">
        <f>IF(ISERROR(VLOOKUP($A1745,'30.09.2022'!$A:$I,9,0)=TRUE),0,VLOOKUP($A1745,'30.09.2022'!$A:$I,9,0))</f>
        <v>1414192.4200000002</v>
      </c>
      <c r="M1745" s="36">
        <f>IF(ISERROR(VLOOKUP($A1745,'31.10.2022'!$A:$I,9,0)=TRUE),0,VLOOKUP($A1745,'31.10.2022'!$A:$I,9,0))</f>
        <v>1414192.4200000002</v>
      </c>
      <c r="N1745" s="36">
        <f>IF(ISERROR(VLOOKUP($A1745,'30.11.2022'!$A:$I,9,0)=TRUE),0,VLOOKUP($A1745,'30.11.2022'!$A:$I,9,0))</f>
        <v>1414192.4200000002</v>
      </c>
      <c r="O1745" s="36">
        <f>IF(ISERROR(VLOOKUP($A1745,'31.12.2022'!$A:$I,9,0)=TRUE),0,VLOOKUP($A1745,'31.12.2022'!$A:$I,9,0))</f>
        <v>1414192.4200000002</v>
      </c>
    </row>
    <row r="1746" spans="1:15" ht="15.6" x14ac:dyDescent="0.3">
      <c r="A1746" s="3" t="s">
        <v>1915</v>
      </c>
      <c r="B1746" s="3" t="s">
        <v>1916</v>
      </c>
      <c r="C1746" s="52">
        <f t="shared" si="27"/>
        <v>6</v>
      </c>
      <c r="D1746" s="4">
        <f>IF(ISERROR(VLOOKUP($A1746,'31.01.2022'!$A:$I,9,0)=TRUE),0,VLOOKUP($A1746,'31.01.2022'!$A:$I,9,0))</f>
        <v>313245.78999999998</v>
      </c>
      <c r="E1746" s="4">
        <f>IF(ISERROR(VLOOKUP($A1746,'28.02.2022'!$A:$I,9,0)=TRUE),0,VLOOKUP($A1746,'28.02.2022'!$A:$I,9,0))</f>
        <v>390651.24</v>
      </c>
      <c r="F1746" s="4">
        <f>IF(ISERROR(VLOOKUP($A1746,'31.03.2022'!$A:$I,9,0)=TRUE),0,VLOOKUP($A1746,'31.03.2022'!$A:$I,9,0))</f>
        <v>529059.87</v>
      </c>
      <c r="G1746" s="4">
        <f>IF(ISERROR(VLOOKUP($A1746,'30.04.2022'!$A:$I,9,0)=TRUE),0,VLOOKUP($A1746,'30.04.2022'!$A:$I,9,0))</f>
        <v>810157.29</v>
      </c>
      <c r="H1746" s="4">
        <f>IF(ISERROR(VLOOKUP($A1746,'31.05.2022'!$A:$I,9,0)=TRUE),0,VLOOKUP($A1746,'31.05.2022'!$A:$I,9,0))</f>
        <v>1201728.79</v>
      </c>
      <c r="I1746" s="4">
        <f>IF(ISERROR(VLOOKUP($A1746,'30.06.2022'!$A:$I,9,0)=TRUE),0,VLOOKUP($A1746,'30.06.2022'!$A:$I,9,0))</f>
        <v>1413192.4200000002</v>
      </c>
      <c r="J1746" s="36">
        <f>IF(ISERROR(VLOOKUP($A1746,'31.07.2022'!$A:$I,9,0)=TRUE),0,VLOOKUP($A1746,'31.07.2022'!$A:$I,9,0))</f>
        <v>1413192.4200000002</v>
      </c>
      <c r="K1746" s="36">
        <f>IF(ISERROR(VLOOKUP($A1746,'31.08.2022'!$A:$I,9,0)=TRUE),0,VLOOKUP($A1746,'31.08.2022'!$A:$I,9,0))</f>
        <v>1413192.4200000002</v>
      </c>
      <c r="L1746" s="36">
        <f>IF(ISERROR(VLOOKUP($A1746,'30.09.2022'!$A:$I,9,0)=TRUE),0,VLOOKUP($A1746,'30.09.2022'!$A:$I,9,0))</f>
        <v>1413192.4200000002</v>
      </c>
      <c r="M1746" s="36">
        <f>IF(ISERROR(VLOOKUP($A1746,'31.10.2022'!$A:$I,9,0)=TRUE),0,VLOOKUP($A1746,'31.10.2022'!$A:$I,9,0))</f>
        <v>1413192.4200000002</v>
      </c>
      <c r="N1746" s="36">
        <f>IF(ISERROR(VLOOKUP($A1746,'30.11.2022'!$A:$I,9,0)=TRUE),0,VLOOKUP($A1746,'30.11.2022'!$A:$I,9,0))</f>
        <v>1413192.4200000002</v>
      </c>
      <c r="O1746" s="36">
        <f>IF(ISERROR(VLOOKUP($A1746,'31.12.2022'!$A:$I,9,0)=TRUE),0,VLOOKUP($A1746,'31.12.2022'!$A:$I,9,0))</f>
        <v>1413192.4200000002</v>
      </c>
    </row>
    <row r="1747" spans="1:15" x14ac:dyDescent="0.3">
      <c r="A1747" s="1" t="s">
        <v>1917</v>
      </c>
      <c r="B1747" s="1" t="s">
        <v>1918</v>
      </c>
      <c r="C1747" s="53">
        <f t="shared" si="27"/>
        <v>10</v>
      </c>
      <c r="D1747" s="2">
        <f>IF(ISERROR(VLOOKUP($A1747,'31.01.2022'!$A:$I,9,0)=TRUE),0,VLOOKUP($A1747,'31.01.2022'!$A:$I,9,0))</f>
        <v>313245.78999999998</v>
      </c>
      <c r="E1747" s="2">
        <f>IF(ISERROR(VLOOKUP($A1747,'28.02.2022'!$A:$I,9,0)=TRUE),0,VLOOKUP($A1747,'28.02.2022'!$A:$I,9,0))</f>
        <v>390651.24</v>
      </c>
      <c r="F1747" s="2">
        <f>IF(ISERROR(VLOOKUP($A1747,'31.03.2022'!$A:$I,9,0)=TRUE),0,VLOOKUP($A1747,'31.03.2022'!$A:$I,9,0))</f>
        <v>529059.87</v>
      </c>
      <c r="G1747" s="2">
        <f>IF(ISERROR(VLOOKUP($A1747,'30.04.2022'!$A:$I,9,0)=TRUE),0,VLOOKUP($A1747,'30.04.2022'!$A:$I,9,0))</f>
        <v>810157.29</v>
      </c>
      <c r="H1747" s="2">
        <f>IF(ISERROR(VLOOKUP($A1747,'31.05.2022'!$A:$I,9,0)=TRUE),0,VLOOKUP($A1747,'31.05.2022'!$A:$I,9,0))</f>
        <v>1197914.51</v>
      </c>
      <c r="I1747" s="2">
        <f>IF(ISERROR(VLOOKUP($A1747,'30.06.2022'!$A:$I,9,0)=TRUE),0,VLOOKUP($A1747,'30.06.2022'!$A:$I,9,0))</f>
        <v>1398507.36</v>
      </c>
      <c r="J1747" s="39">
        <f>IF(ISERROR(VLOOKUP($A1747,'31.07.2022'!$A:$I,9,0)=TRUE),0,VLOOKUP($A1747,'31.07.2022'!$A:$I,9,0))</f>
        <v>1398507.36</v>
      </c>
      <c r="K1747" s="39">
        <f>IF(ISERROR(VLOOKUP($A1747,'31.08.2022'!$A:$I,9,0)=TRUE),0,VLOOKUP($A1747,'31.08.2022'!$A:$I,9,0))</f>
        <v>1398507.36</v>
      </c>
      <c r="L1747" s="39">
        <f>IF(ISERROR(VLOOKUP($A1747,'30.09.2022'!$A:$I,9,0)=TRUE),0,VLOOKUP($A1747,'30.09.2022'!$A:$I,9,0))</f>
        <v>1398507.36</v>
      </c>
      <c r="M1747" s="39">
        <f>IF(ISERROR(VLOOKUP($A1747,'31.10.2022'!$A:$I,9,0)=TRUE),0,VLOOKUP($A1747,'31.10.2022'!$A:$I,9,0))</f>
        <v>1398507.36</v>
      </c>
      <c r="N1747" s="39">
        <f>IF(ISERROR(VLOOKUP($A1747,'30.11.2022'!$A:$I,9,0)=TRUE),0,VLOOKUP($A1747,'30.11.2022'!$A:$I,9,0))</f>
        <v>1398507.36</v>
      </c>
      <c r="O1747" s="39">
        <f>IF(ISERROR(VLOOKUP($A1747,'31.12.2022'!$A:$I,9,0)=TRUE),0,VLOOKUP($A1747,'31.12.2022'!$A:$I,9,0))</f>
        <v>1398507.36</v>
      </c>
    </row>
    <row r="1748" spans="1:15" x14ac:dyDescent="0.3">
      <c r="A1748" s="1" t="s">
        <v>1919</v>
      </c>
      <c r="B1748" s="1" t="s">
        <v>1920</v>
      </c>
      <c r="C1748" s="53">
        <f t="shared" si="27"/>
        <v>10</v>
      </c>
      <c r="D1748" s="2">
        <f>IF(ISERROR(VLOOKUP($A1748,'31.01.2022'!$A:$I,9,0)=TRUE),0,VLOOKUP($A1748,'31.01.2022'!$A:$I,9,0))</f>
        <v>0</v>
      </c>
      <c r="E1748" s="2">
        <f>IF(ISERROR(VLOOKUP($A1748,'28.02.2022'!$A:$I,9,0)=TRUE),0,VLOOKUP($A1748,'28.02.2022'!$A:$I,9,0))</f>
        <v>0</v>
      </c>
      <c r="F1748" s="2">
        <f>IF(ISERROR(VLOOKUP($A1748,'31.03.2022'!$A:$I,9,0)=TRUE),0,VLOOKUP($A1748,'31.03.2022'!$A:$I,9,0))</f>
        <v>0</v>
      </c>
      <c r="G1748" s="2">
        <f>IF(ISERROR(VLOOKUP($A1748,'30.04.2022'!$A:$I,9,0)=TRUE),0,VLOOKUP($A1748,'30.04.2022'!$A:$I,9,0))</f>
        <v>0</v>
      </c>
      <c r="H1748" s="2">
        <f>IF(ISERROR(VLOOKUP($A1748,'31.05.2022'!$A:$I,9,0)=TRUE),0,VLOOKUP($A1748,'31.05.2022'!$A:$I,9,0))</f>
        <v>0</v>
      </c>
      <c r="I1748" s="2">
        <f>IF(ISERROR(VLOOKUP($A1748,'30.06.2022'!$A:$I,9,0)=TRUE),0,VLOOKUP($A1748,'30.06.2022'!$A:$I,9,0))</f>
        <v>4639.57</v>
      </c>
      <c r="J1748" s="39">
        <f>IF(ISERROR(VLOOKUP($A1748,'31.07.2022'!$A:$I,9,0)=TRUE),0,VLOOKUP($A1748,'31.07.2022'!$A:$I,9,0))</f>
        <v>4639.57</v>
      </c>
      <c r="K1748" s="39">
        <f>IF(ISERROR(VLOOKUP($A1748,'31.08.2022'!$A:$I,9,0)=TRUE),0,VLOOKUP($A1748,'31.08.2022'!$A:$I,9,0))</f>
        <v>4639.57</v>
      </c>
      <c r="L1748" s="39">
        <f>IF(ISERROR(VLOOKUP($A1748,'30.09.2022'!$A:$I,9,0)=TRUE),0,VLOOKUP($A1748,'30.09.2022'!$A:$I,9,0))</f>
        <v>4639.57</v>
      </c>
      <c r="M1748" s="39">
        <f>IF(ISERROR(VLOOKUP($A1748,'31.10.2022'!$A:$I,9,0)=TRUE),0,VLOOKUP($A1748,'31.10.2022'!$A:$I,9,0))</f>
        <v>4639.57</v>
      </c>
      <c r="N1748" s="39">
        <f>IF(ISERROR(VLOOKUP($A1748,'30.11.2022'!$A:$I,9,0)=TRUE),0,VLOOKUP($A1748,'30.11.2022'!$A:$I,9,0))</f>
        <v>4639.57</v>
      </c>
      <c r="O1748" s="39">
        <f>IF(ISERROR(VLOOKUP($A1748,'31.12.2022'!$A:$I,9,0)=TRUE),0,VLOOKUP($A1748,'31.12.2022'!$A:$I,9,0))</f>
        <v>4639.57</v>
      </c>
    </row>
    <row r="1749" spans="1:15" x14ac:dyDescent="0.3">
      <c r="A1749" s="1" t="s">
        <v>1921</v>
      </c>
      <c r="B1749" s="1" t="s">
        <v>2225</v>
      </c>
      <c r="C1749" s="53">
        <f t="shared" si="27"/>
        <v>10</v>
      </c>
      <c r="D1749" s="2">
        <f>IF(ISERROR(VLOOKUP($A1749,'31.01.2022'!$A:$I,9,0)=TRUE),0,VLOOKUP($A1749,'31.01.2022'!$A:$I,9,0))</f>
        <v>0</v>
      </c>
      <c r="E1749" s="2">
        <f>IF(ISERROR(VLOOKUP($A1749,'28.02.2022'!$A:$I,9,0)=TRUE),0,VLOOKUP($A1749,'28.02.2022'!$A:$I,9,0))</f>
        <v>0</v>
      </c>
      <c r="F1749" s="2">
        <f>IF(ISERROR(VLOOKUP($A1749,'31.03.2022'!$A:$I,9,0)=TRUE),0,VLOOKUP($A1749,'31.03.2022'!$A:$I,9,0))</f>
        <v>0</v>
      </c>
      <c r="G1749" s="2">
        <f>IF(ISERROR(VLOOKUP($A1749,'30.04.2022'!$A:$I,9,0)=TRUE),0,VLOOKUP($A1749,'30.04.2022'!$A:$I,9,0))</f>
        <v>0</v>
      </c>
      <c r="H1749" s="2">
        <f>IF(ISERROR(VLOOKUP($A1749,'31.05.2022'!$A:$I,9,0)=TRUE),0,VLOOKUP($A1749,'31.05.2022'!$A:$I,9,0))</f>
        <v>3814.28</v>
      </c>
      <c r="I1749" s="2">
        <f>IF(ISERROR(VLOOKUP($A1749,'30.06.2022'!$A:$I,9,0)=TRUE),0,VLOOKUP($A1749,'30.06.2022'!$A:$I,9,0))</f>
        <v>3814.28</v>
      </c>
      <c r="J1749" s="39">
        <f>IF(ISERROR(VLOOKUP($A1749,'31.07.2022'!$A:$I,9,0)=TRUE),0,VLOOKUP($A1749,'31.07.2022'!$A:$I,9,0))</f>
        <v>3814.28</v>
      </c>
      <c r="K1749" s="39">
        <f>IF(ISERROR(VLOOKUP($A1749,'31.08.2022'!$A:$I,9,0)=TRUE),0,VLOOKUP($A1749,'31.08.2022'!$A:$I,9,0))</f>
        <v>3814.28</v>
      </c>
      <c r="L1749" s="39">
        <f>IF(ISERROR(VLOOKUP($A1749,'30.09.2022'!$A:$I,9,0)=TRUE),0,VLOOKUP($A1749,'30.09.2022'!$A:$I,9,0))</f>
        <v>3814.28</v>
      </c>
      <c r="M1749" s="39">
        <f>IF(ISERROR(VLOOKUP($A1749,'31.10.2022'!$A:$I,9,0)=TRUE),0,VLOOKUP($A1749,'31.10.2022'!$A:$I,9,0))</f>
        <v>3814.28</v>
      </c>
      <c r="N1749" s="39">
        <f>IF(ISERROR(VLOOKUP($A1749,'30.11.2022'!$A:$I,9,0)=TRUE),0,VLOOKUP($A1749,'30.11.2022'!$A:$I,9,0))</f>
        <v>3814.28</v>
      </c>
      <c r="O1749" s="39">
        <f>IF(ISERROR(VLOOKUP($A1749,'31.12.2022'!$A:$I,9,0)=TRUE),0,VLOOKUP($A1749,'31.12.2022'!$A:$I,9,0))</f>
        <v>3814.28</v>
      </c>
    </row>
    <row r="1750" spans="1:15" x14ac:dyDescent="0.3">
      <c r="A1750" s="1" t="s">
        <v>1922</v>
      </c>
      <c r="B1750" s="1" t="s">
        <v>2227</v>
      </c>
      <c r="C1750" s="53">
        <f t="shared" si="27"/>
        <v>10</v>
      </c>
      <c r="D1750" s="2">
        <f>IF(ISERROR(VLOOKUP($A1750,'31.01.2022'!$A:$I,9,0)=TRUE),0,VLOOKUP($A1750,'31.01.2022'!$A:$I,9,0))</f>
        <v>0</v>
      </c>
      <c r="E1750" s="2">
        <f>IF(ISERROR(VLOOKUP($A1750,'28.02.2022'!$A:$I,9,0)=TRUE),0,VLOOKUP($A1750,'28.02.2022'!$A:$I,9,0))</f>
        <v>0</v>
      </c>
      <c r="F1750" s="2">
        <f>IF(ISERROR(VLOOKUP($A1750,'31.03.2022'!$A:$I,9,0)=TRUE),0,VLOOKUP($A1750,'31.03.2022'!$A:$I,9,0))</f>
        <v>0</v>
      </c>
      <c r="G1750" s="2">
        <f>IF(ISERROR(VLOOKUP($A1750,'30.04.2022'!$A:$I,9,0)=TRUE),0,VLOOKUP($A1750,'30.04.2022'!$A:$I,9,0))</f>
        <v>0</v>
      </c>
      <c r="H1750" s="2">
        <f>IF(ISERROR(VLOOKUP($A1750,'31.05.2022'!$A:$I,9,0)=TRUE),0,VLOOKUP($A1750,'31.05.2022'!$A:$I,9,0))</f>
        <v>0</v>
      </c>
      <c r="I1750" s="2">
        <f>IF(ISERROR(VLOOKUP($A1750,'30.06.2022'!$A:$I,9,0)=TRUE),0,VLOOKUP($A1750,'30.06.2022'!$A:$I,9,0))</f>
        <v>6231.21</v>
      </c>
      <c r="J1750" s="39">
        <f>IF(ISERROR(VLOOKUP($A1750,'31.07.2022'!$A:$I,9,0)=TRUE),0,VLOOKUP($A1750,'31.07.2022'!$A:$I,9,0))</f>
        <v>6231.21</v>
      </c>
      <c r="K1750" s="39">
        <f>IF(ISERROR(VLOOKUP($A1750,'31.08.2022'!$A:$I,9,0)=TRUE),0,VLOOKUP($A1750,'31.08.2022'!$A:$I,9,0))</f>
        <v>6231.21</v>
      </c>
      <c r="L1750" s="39">
        <f>IF(ISERROR(VLOOKUP($A1750,'30.09.2022'!$A:$I,9,0)=TRUE),0,VLOOKUP($A1750,'30.09.2022'!$A:$I,9,0))</f>
        <v>6231.21</v>
      </c>
      <c r="M1750" s="39">
        <f>IF(ISERROR(VLOOKUP($A1750,'31.10.2022'!$A:$I,9,0)=TRUE),0,VLOOKUP($A1750,'31.10.2022'!$A:$I,9,0))</f>
        <v>6231.21</v>
      </c>
      <c r="N1750" s="39">
        <f>IF(ISERROR(VLOOKUP($A1750,'30.11.2022'!$A:$I,9,0)=TRUE),0,VLOOKUP($A1750,'30.11.2022'!$A:$I,9,0))</f>
        <v>6231.21</v>
      </c>
      <c r="O1750" s="39">
        <f>IF(ISERROR(VLOOKUP($A1750,'31.12.2022'!$A:$I,9,0)=TRUE),0,VLOOKUP($A1750,'31.12.2022'!$A:$I,9,0))</f>
        <v>6231.21</v>
      </c>
    </row>
    <row r="1751" spans="1:15" ht="15.6" x14ac:dyDescent="0.3">
      <c r="A1751" s="3" t="s">
        <v>1923</v>
      </c>
      <c r="B1751" s="3" t="s">
        <v>1924</v>
      </c>
      <c r="C1751" s="52">
        <f t="shared" si="27"/>
        <v>6</v>
      </c>
      <c r="D1751" s="4">
        <f>IF(ISERROR(VLOOKUP($A1751,'31.01.2022'!$A:$I,9,0)=TRUE),0,VLOOKUP($A1751,'31.01.2022'!$A:$I,9,0))</f>
        <v>0</v>
      </c>
      <c r="E1751" s="4">
        <f>IF(ISERROR(VLOOKUP($A1751,'28.02.2022'!$A:$I,9,0)=TRUE),0,VLOOKUP($A1751,'28.02.2022'!$A:$I,9,0))</f>
        <v>0</v>
      </c>
      <c r="F1751" s="4">
        <f>IF(ISERROR(VLOOKUP($A1751,'31.03.2022'!$A:$I,9,0)=TRUE),0,VLOOKUP($A1751,'31.03.2022'!$A:$I,9,0))</f>
        <v>0</v>
      </c>
      <c r="G1751" s="4">
        <f>IF(ISERROR(VLOOKUP($A1751,'30.04.2022'!$A:$I,9,0)=TRUE),0,VLOOKUP($A1751,'30.04.2022'!$A:$I,9,0))</f>
        <v>0</v>
      </c>
      <c r="H1751" s="4">
        <f>IF(ISERROR(VLOOKUP($A1751,'31.05.2022'!$A:$I,9,0)=TRUE),0,VLOOKUP($A1751,'31.05.2022'!$A:$I,9,0))</f>
        <v>1000</v>
      </c>
      <c r="I1751" s="4">
        <f>IF(ISERROR(VLOOKUP($A1751,'30.06.2022'!$A:$I,9,0)=TRUE),0,VLOOKUP($A1751,'30.06.2022'!$A:$I,9,0))</f>
        <v>1000</v>
      </c>
      <c r="J1751" s="36">
        <f>IF(ISERROR(VLOOKUP($A1751,'31.07.2022'!$A:$I,9,0)=TRUE),0,VLOOKUP($A1751,'31.07.2022'!$A:$I,9,0))</f>
        <v>1000</v>
      </c>
      <c r="K1751" s="36">
        <f>IF(ISERROR(VLOOKUP($A1751,'31.08.2022'!$A:$I,9,0)=TRUE),0,VLOOKUP($A1751,'31.08.2022'!$A:$I,9,0))</f>
        <v>1000</v>
      </c>
      <c r="L1751" s="36">
        <f>IF(ISERROR(VLOOKUP($A1751,'30.09.2022'!$A:$I,9,0)=TRUE),0,VLOOKUP($A1751,'30.09.2022'!$A:$I,9,0))</f>
        <v>1000</v>
      </c>
      <c r="M1751" s="36">
        <f>IF(ISERROR(VLOOKUP($A1751,'31.10.2022'!$A:$I,9,0)=TRUE),0,VLOOKUP($A1751,'31.10.2022'!$A:$I,9,0))</f>
        <v>1000</v>
      </c>
      <c r="N1751" s="36">
        <f>IF(ISERROR(VLOOKUP($A1751,'30.11.2022'!$A:$I,9,0)=TRUE),0,VLOOKUP($A1751,'30.11.2022'!$A:$I,9,0))</f>
        <v>1000</v>
      </c>
      <c r="O1751" s="36">
        <f>IF(ISERROR(VLOOKUP($A1751,'31.12.2022'!$A:$I,9,0)=TRUE),0,VLOOKUP($A1751,'31.12.2022'!$A:$I,9,0))</f>
        <v>1000</v>
      </c>
    </row>
    <row r="1752" spans="1:15" x14ac:dyDescent="0.3">
      <c r="A1752" s="1" t="s">
        <v>1925</v>
      </c>
      <c r="B1752" s="1" t="s">
        <v>1926</v>
      </c>
      <c r="C1752" s="53">
        <f t="shared" si="27"/>
        <v>10</v>
      </c>
      <c r="D1752" s="2">
        <f>IF(ISERROR(VLOOKUP($A1752,'31.01.2022'!$A:$I,9,0)=TRUE),0,VLOOKUP($A1752,'31.01.2022'!$A:$I,9,0))</f>
        <v>0</v>
      </c>
      <c r="E1752" s="2">
        <f>IF(ISERROR(VLOOKUP($A1752,'28.02.2022'!$A:$I,9,0)=TRUE),0,VLOOKUP($A1752,'28.02.2022'!$A:$I,9,0))</f>
        <v>0</v>
      </c>
      <c r="F1752" s="2">
        <f>IF(ISERROR(VLOOKUP($A1752,'31.03.2022'!$A:$I,9,0)=TRUE),0,VLOOKUP($A1752,'31.03.2022'!$A:$I,9,0))</f>
        <v>0</v>
      </c>
      <c r="G1752" s="2">
        <f>IF(ISERROR(VLOOKUP($A1752,'30.04.2022'!$A:$I,9,0)=TRUE),0,VLOOKUP($A1752,'30.04.2022'!$A:$I,9,0))</f>
        <v>0</v>
      </c>
      <c r="H1752" s="2">
        <f>IF(ISERROR(VLOOKUP($A1752,'31.05.2022'!$A:$I,9,0)=TRUE),0,VLOOKUP($A1752,'31.05.2022'!$A:$I,9,0))</f>
        <v>1000</v>
      </c>
      <c r="I1752" s="2">
        <f>IF(ISERROR(VLOOKUP($A1752,'30.06.2022'!$A:$I,9,0)=TRUE),0,VLOOKUP($A1752,'30.06.2022'!$A:$I,9,0))</f>
        <v>1000</v>
      </c>
      <c r="J1752" s="39">
        <f>IF(ISERROR(VLOOKUP($A1752,'31.07.2022'!$A:$I,9,0)=TRUE),0,VLOOKUP($A1752,'31.07.2022'!$A:$I,9,0))</f>
        <v>1000</v>
      </c>
      <c r="K1752" s="39">
        <f>IF(ISERROR(VLOOKUP($A1752,'31.08.2022'!$A:$I,9,0)=TRUE),0,VLOOKUP($A1752,'31.08.2022'!$A:$I,9,0))</f>
        <v>1000</v>
      </c>
      <c r="L1752" s="39">
        <f>IF(ISERROR(VLOOKUP($A1752,'30.09.2022'!$A:$I,9,0)=TRUE),0,VLOOKUP($A1752,'30.09.2022'!$A:$I,9,0))</f>
        <v>1000</v>
      </c>
      <c r="M1752" s="39">
        <f>IF(ISERROR(VLOOKUP($A1752,'31.10.2022'!$A:$I,9,0)=TRUE),0,VLOOKUP($A1752,'31.10.2022'!$A:$I,9,0))</f>
        <v>1000</v>
      </c>
      <c r="N1752" s="39">
        <f>IF(ISERROR(VLOOKUP($A1752,'30.11.2022'!$A:$I,9,0)=TRUE),0,VLOOKUP($A1752,'30.11.2022'!$A:$I,9,0))</f>
        <v>1000</v>
      </c>
      <c r="O1752" s="39">
        <f>IF(ISERROR(VLOOKUP($A1752,'31.12.2022'!$A:$I,9,0)=TRUE),0,VLOOKUP($A1752,'31.12.2022'!$A:$I,9,0))</f>
        <v>1000</v>
      </c>
    </row>
    <row r="1753" spans="1:15" ht="15.6" x14ac:dyDescent="0.3">
      <c r="A1753" s="3" t="s">
        <v>1927</v>
      </c>
      <c r="B1753" s="3" t="s">
        <v>1928</v>
      </c>
      <c r="C1753" s="52">
        <f t="shared" si="27"/>
        <v>3</v>
      </c>
      <c r="D1753" s="4">
        <f>IF(ISERROR(VLOOKUP($A1753,'31.01.2022'!$A:$I,9,0)=TRUE),0,VLOOKUP($A1753,'31.01.2022'!$A:$I,9,0))</f>
        <v>0</v>
      </c>
      <c r="E1753" s="4">
        <f>IF(ISERROR(VLOOKUP($A1753,'28.02.2022'!$A:$I,9,0)=TRUE),0,VLOOKUP($A1753,'28.02.2022'!$A:$I,9,0))</f>
        <v>13725.66</v>
      </c>
      <c r="F1753" s="4">
        <f>IF(ISERROR(VLOOKUP($A1753,'31.03.2022'!$A:$I,9,0)=TRUE),0,VLOOKUP($A1753,'31.03.2022'!$A:$I,9,0))</f>
        <v>13725.66</v>
      </c>
      <c r="G1753" s="4">
        <f>IF(ISERROR(VLOOKUP($A1753,'30.04.2022'!$A:$I,9,0)=TRUE),0,VLOOKUP($A1753,'30.04.2022'!$A:$I,9,0))</f>
        <v>48473.599999999999</v>
      </c>
      <c r="H1753" s="4">
        <f>IF(ISERROR(VLOOKUP($A1753,'31.05.2022'!$A:$I,9,0)=TRUE),0,VLOOKUP($A1753,'31.05.2022'!$A:$I,9,0))</f>
        <v>66692.149999999994</v>
      </c>
      <c r="I1753" s="4">
        <f>IF(ISERROR(VLOOKUP($A1753,'30.06.2022'!$A:$I,9,0)=TRUE),0,VLOOKUP($A1753,'30.06.2022'!$A:$I,9,0))</f>
        <v>97069.33</v>
      </c>
      <c r="J1753" s="36">
        <f>IF(ISERROR(VLOOKUP($A1753,'31.07.2022'!$A:$I,9,0)=TRUE),0,VLOOKUP($A1753,'31.07.2022'!$A:$I,9,0))</f>
        <v>97069.33</v>
      </c>
      <c r="K1753" s="36">
        <f>IF(ISERROR(VLOOKUP($A1753,'31.08.2022'!$A:$I,9,0)=TRUE),0,VLOOKUP($A1753,'31.08.2022'!$A:$I,9,0))</f>
        <v>97069.33</v>
      </c>
      <c r="L1753" s="36">
        <f>IF(ISERROR(VLOOKUP($A1753,'30.09.2022'!$A:$I,9,0)=TRUE),0,VLOOKUP($A1753,'30.09.2022'!$A:$I,9,0))</f>
        <v>97069.33</v>
      </c>
      <c r="M1753" s="36">
        <f>IF(ISERROR(VLOOKUP($A1753,'31.10.2022'!$A:$I,9,0)=TRUE),0,VLOOKUP($A1753,'31.10.2022'!$A:$I,9,0))</f>
        <v>97069.33</v>
      </c>
      <c r="N1753" s="36">
        <f>IF(ISERROR(VLOOKUP($A1753,'30.11.2022'!$A:$I,9,0)=TRUE),0,VLOOKUP($A1753,'30.11.2022'!$A:$I,9,0))</f>
        <v>97069.33</v>
      </c>
      <c r="O1753" s="36">
        <f>IF(ISERROR(VLOOKUP($A1753,'31.12.2022'!$A:$I,9,0)=TRUE),0,VLOOKUP($A1753,'31.12.2022'!$A:$I,9,0))</f>
        <v>97069.33</v>
      </c>
    </row>
    <row r="1754" spans="1:15" ht="15.6" x14ac:dyDescent="0.3">
      <c r="A1754" s="3" t="s">
        <v>1929</v>
      </c>
      <c r="B1754" s="3" t="s">
        <v>1930</v>
      </c>
      <c r="C1754" s="52">
        <f t="shared" si="27"/>
        <v>6</v>
      </c>
      <c r="D1754" s="4">
        <f>IF(ISERROR(VLOOKUP($A1754,'31.01.2022'!$A:$I,9,0)=TRUE),0,VLOOKUP($A1754,'31.01.2022'!$A:$I,9,0))</f>
        <v>0</v>
      </c>
      <c r="E1754" s="4">
        <f>IF(ISERROR(VLOOKUP($A1754,'28.02.2022'!$A:$I,9,0)=TRUE),0,VLOOKUP($A1754,'28.02.2022'!$A:$I,9,0))</f>
        <v>13725.66</v>
      </c>
      <c r="F1754" s="4">
        <f>IF(ISERROR(VLOOKUP($A1754,'31.03.2022'!$A:$I,9,0)=TRUE),0,VLOOKUP($A1754,'31.03.2022'!$A:$I,9,0))</f>
        <v>13725.66</v>
      </c>
      <c r="G1754" s="4">
        <f>IF(ISERROR(VLOOKUP($A1754,'30.04.2022'!$A:$I,9,0)=TRUE),0,VLOOKUP($A1754,'30.04.2022'!$A:$I,9,0))</f>
        <v>48473.599999999999</v>
      </c>
      <c r="H1754" s="4">
        <f>IF(ISERROR(VLOOKUP($A1754,'31.05.2022'!$A:$I,9,0)=TRUE),0,VLOOKUP($A1754,'31.05.2022'!$A:$I,9,0))</f>
        <v>66692.149999999994</v>
      </c>
      <c r="I1754" s="4">
        <f>IF(ISERROR(VLOOKUP($A1754,'30.06.2022'!$A:$I,9,0)=TRUE),0,VLOOKUP($A1754,'30.06.2022'!$A:$I,9,0))</f>
        <v>97069.33</v>
      </c>
      <c r="J1754" s="36">
        <f>IF(ISERROR(VLOOKUP($A1754,'31.07.2022'!$A:$I,9,0)=TRUE),0,VLOOKUP($A1754,'31.07.2022'!$A:$I,9,0))</f>
        <v>97069.33</v>
      </c>
      <c r="K1754" s="36">
        <f>IF(ISERROR(VLOOKUP($A1754,'31.08.2022'!$A:$I,9,0)=TRUE),0,VLOOKUP($A1754,'31.08.2022'!$A:$I,9,0))</f>
        <v>97069.33</v>
      </c>
      <c r="L1754" s="36">
        <f>IF(ISERROR(VLOOKUP($A1754,'30.09.2022'!$A:$I,9,0)=TRUE),0,VLOOKUP($A1754,'30.09.2022'!$A:$I,9,0))</f>
        <v>97069.33</v>
      </c>
      <c r="M1754" s="36">
        <f>IF(ISERROR(VLOOKUP($A1754,'31.10.2022'!$A:$I,9,0)=TRUE),0,VLOOKUP($A1754,'31.10.2022'!$A:$I,9,0))</f>
        <v>97069.33</v>
      </c>
      <c r="N1754" s="36">
        <f>IF(ISERROR(VLOOKUP($A1754,'30.11.2022'!$A:$I,9,0)=TRUE),0,VLOOKUP($A1754,'30.11.2022'!$A:$I,9,0))</f>
        <v>97069.33</v>
      </c>
      <c r="O1754" s="36">
        <f>IF(ISERROR(VLOOKUP($A1754,'31.12.2022'!$A:$I,9,0)=TRUE),0,VLOOKUP($A1754,'31.12.2022'!$A:$I,9,0))</f>
        <v>97069.33</v>
      </c>
    </row>
    <row r="1755" spans="1:15" x14ac:dyDescent="0.3">
      <c r="A1755" s="1" t="s">
        <v>1931</v>
      </c>
      <c r="B1755" s="1" t="s">
        <v>1932</v>
      </c>
      <c r="C1755" s="53">
        <f t="shared" si="27"/>
        <v>10</v>
      </c>
      <c r="D1755" s="2">
        <f>IF(ISERROR(VLOOKUP($A1755,'31.01.2022'!$A:$I,9,0)=TRUE),0,VLOOKUP($A1755,'31.01.2022'!$A:$I,9,0))</f>
        <v>0</v>
      </c>
      <c r="E1755" s="2">
        <f>IF(ISERROR(VLOOKUP($A1755,'28.02.2022'!$A:$I,9,0)=TRUE),0,VLOOKUP($A1755,'28.02.2022'!$A:$I,9,0))</f>
        <v>13725.66</v>
      </c>
      <c r="F1755" s="2">
        <f>IF(ISERROR(VLOOKUP($A1755,'31.03.2022'!$A:$I,9,0)=TRUE),0,VLOOKUP($A1755,'31.03.2022'!$A:$I,9,0))</f>
        <v>13725.66</v>
      </c>
      <c r="G1755" s="2">
        <f>IF(ISERROR(VLOOKUP($A1755,'30.04.2022'!$A:$I,9,0)=TRUE),0,VLOOKUP($A1755,'30.04.2022'!$A:$I,9,0))</f>
        <v>48473.599999999999</v>
      </c>
      <c r="H1755" s="2">
        <f>IF(ISERROR(VLOOKUP($A1755,'31.05.2022'!$A:$I,9,0)=TRUE),0,VLOOKUP($A1755,'31.05.2022'!$A:$I,9,0))</f>
        <v>66692.149999999994</v>
      </c>
      <c r="I1755" s="2">
        <f>IF(ISERROR(VLOOKUP($A1755,'30.06.2022'!$A:$I,9,0)=TRUE),0,VLOOKUP($A1755,'30.06.2022'!$A:$I,9,0))</f>
        <v>97069.33</v>
      </c>
      <c r="J1755" s="39">
        <f>IF(ISERROR(VLOOKUP($A1755,'31.07.2022'!$A:$I,9,0)=TRUE),0,VLOOKUP($A1755,'31.07.2022'!$A:$I,9,0))</f>
        <v>97069.33</v>
      </c>
      <c r="K1755" s="39">
        <f>IF(ISERROR(VLOOKUP($A1755,'31.08.2022'!$A:$I,9,0)=TRUE),0,VLOOKUP($A1755,'31.08.2022'!$A:$I,9,0))</f>
        <v>97069.33</v>
      </c>
      <c r="L1755" s="39">
        <f>IF(ISERROR(VLOOKUP($A1755,'30.09.2022'!$A:$I,9,0)=TRUE),0,VLOOKUP($A1755,'30.09.2022'!$A:$I,9,0))</f>
        <v>97069.33</v>
      </c>
      <c r="M1755" s="39">
        <f>IF(ISERROR(VLOOKUP($A1755,'31.10.2022'!$A:$I,9,0)=TRUE),0,VLOOKUP($A1755,'31.10.2022'!$A:$I,9,0))</f>
        <v>97069.33</v>
      </c>
      <c r="N1755" s="39">
        <f>IF(ISERROR(VLOOKUP($A1755,'30.11.2022'!$A:$I,9,0)=TRUE),0,VLOOKUP($A1755,'30.11.2022'!$A:$I,9,0))</f>
        <v>97069.33</v>
      </c>
      <c r="O1755" s="39">
        <f>IF(ISERROR(VLOOKUP($A1755,'31.12.2022'!$A:$I,9,0)=TRUE),0,VLOOKUP($A1755,'31.12.2022'!$A:$I,9,0))</f>
        <v>97069.33</v>
      </c>
    </row>
    <row r="1756" spans="1:15" ht="15.6" x14ac:dyDescent="0.3">
      <c r="A1756" s="3" t="s">
        <v>1933</v>
      </c>
      <c r="B1756" s="3" t="s">
        <v>1934</v>
      </c>
      <c r="C1756" s="52">
        <f t="shared" si="27"/>
        <v>2</v>
      </c>
      <c r="D1756" s="4">
        <f>IF(ISERROR(VLOOKUP($A1756,'31.01.2022'!$A:$I,9,0)=TRUE),0,VLOOKUP($A1756,'31.01.2022'!$A:$I,9,0))</f>
        <v>80907.070000000007</v>
      </c>
      <c r="E1756" s="4">
        <f>IF(ISERROR(VLOOKUP($A1756,'28.02.2022'!$A:$I,9,0)=TRUE),0,VLOOKUP($A1756,'28.02.2022'!$A:$I,9,0))</f>
        <v>174565.69</v>
      </c>
      <c r="F1756" s="4">
        <f>IF(ISERROR(VLOOKUP($A1756,'31.03.2022'!$A:$I,9,0)=TRUE),0,VLOOKUP($A1756,'31.03.2022'!$A:$I,9,0))</f>
        <v>21437844.959999997</v>
      </c>
      <c r="G1756" s="4">
        <f>IF(ISERROR(VLOOKUP($A1756,'30.04.2022'!$A:$I,9,0)=TRUE),0,VLOOKUP($A1756,'30.04.2022'!$A:$I,9,0))</f>
        <v>1159138.1400000006</v>
      </c>
      <c r="H1756" s="4">
        <f>IF(ISERROR(VLOOKUP($A1756,'31.05.2022'!$A:$I,9,0)=TRUE),0,VLOOKUP($A1756,'31.05.2022'!$A:$I,9,0))</f>
        <v>1202328.9699999988</v>
      </c>
      <c r="I1756" s="4">
        <f>IF(ISERROR(VLOOKUP($A1756,'30.06.2022'!$A:$I,9,0)=TRUE),0,VLOOKUP($A1756,'30.06.2022'!$A:$I,9,0))</f>
        <v>2605959.2699999996</v>
      </c>
      <c r="J1756" s="36">
        <f>IF(ISERROR(VLOOKUP($A1756,'31.07.2022'!$A:$I,9,0)=TRUE),0,VLOOKUP($A1756,'31.07.2022'!$A:$I,9,0))</f>
        <v>2605959.2699999996</v>
      </c>
      <c r="K1756" s="36">
        <f>IF(ISERROR(VLOOKUP($A1756,'31.08.2022'!$A:$I,9,0)=TRUE),0,VLOOKUP($A1756,'31.08.2022'!$A:$I,9,0))</f>
        <v>2605959.2699999996</v>
      </c>
      <c r="L1756" s="36">
        <f>IF(ISERROR(VLOOKUP($A1756,'30.09.2022'!$A:$I,9,0)=TRUE),0,VLOOKUP($A1756,'30.09.2022'!$A:$I,9,0))</f>
        <v>2605959.2699999996</v>
      </c>
      <c r="M1756" s="36">
        <f>IF(ISERROR(VLOOKUP($A1756,'31.10.2022'!$A:$I,9,0)=TRUE),0,VLOOKUP($A1756,'31.10.2022'!$A:$I,9,0))</f>
        <v>2605959.2699999996</v>
      </c>
      <c r="N1756" s="36">
        <f>IF(ISERROR(VLOOKUP($A1756,'30.11.2022'!$A:$I,9,0)=TRUE),0,VLOOKUP($A1756,'30.11.2022'!$A:$I,9,0))</f>
        <v>2605959.2699999996</v>
      </c>
      <c r="O1756" s="36">
        <f>IF(ISERROR(VLOOKUP($A1756,'31.12.2022'!$A:$I,9,0)=TRUE),0,VLOOKUP($A1756,'31.12.2022'!$A:$I,9,0))</f>
        <v>2605959.2699999996</v>
      </c>
    </row>
    <row r="1757" spans="1:15" ht="15.6" x14ac:dyDescent="0.3">
      <c r="A1757" s="3" t="s">
        <v>1935</v>
      </c>
      <c r="B1757" s="3" t="s">
        <v>1936</v>
      </c>
      <c r="C1757" s="52">
        <f t="shared" si="27"/>
        <v>3</v>
      </c>
      <c r="D1757" s="4">
        <f>IF(ISERROR(VLOOKUP($A1757,'31.01.2022'!$A:$I,9,0)=TRUE),0,VLOOKUP($A1757,'31.01.2022'!$A:$I,9,0))</f>
        <v>0</v>
      </c>
      <c r="E1757" s="4">
        <f>IF(ISERROR(VLOOKUP($A1757,'28.02.2022'!$A:$I,9,0)=TRUE),0,VLOOKUP($A1757,'28.02.2022'!$A:$I,9,0))</f>
        <v>0</v>
      </c>
      <c r="F1757" s="4">
        <f>IF(ISERROR(VLOOKUP($A1757,'31.03.2022'!$A:$I,9,0)=TRUE),0,VLOOKUP($A1757,'31.03.2022'!$A:$I,9,0))</f>
        <v>20388926.489999998</v>
      </c>
      <c r="G1757" s="4">
        <f>IF(ISERROR(VLOOKUP($A1757,'30.04.2022'!$A:$I,9,0)=TRUE),0,VLOOKUP($A1757,'30.04.2022'!$A:$I,9,0))</f>
        <v>0</v>
      </c>
      <c r="H1757" s="4">
        <f>IF(ISERROR(VLOOKUP($A1757,'31.05.2022'!$A:$I,9,0)=TRUE),0,VLOOKUP($A1757,'31.05.2022'!$A:$I,9,0))</f>
        <v>0</v>
      </c>
      <c r="I1757" s="4">
        <f>IF(ISERROR(VLOOKUP($A1757,'30.06.2022'!$A:$I,9,0)=TRUE),0,VLOOKUP($A1757,'30.06.2022'!$A:$I,9,0))</f>
        <v>0</v>
      </c>
      <c r="J1757" s="36">
        <f>IF(ISERROR(VLOOKUP($A1757,'31.07.2022'!$A:$I,9,0)=TRUE),0,VLOOKUP($A1757,'31.07.2022'!$A:$I,9,0))</f>
        <v>0</v>
      </c>
      <c r="K1757" s="36">
        <f>IF(ISERROR(VLOOKUP($A1757,'31.08.2022'!$A:$I,9,0)=TRUE),0,VLOOKUP($A1757,'31.08.2022'!$A:$I,9,0))</f>
        <v>0</v>
      </c>
      <c r="L1757" s="36">
        <f>IF(ISERROR(VLOOKUP($A1757,'30.09.2022'!$A:$I,9,0)=TRUE),0,VLOOKUP($A1757,'30.09.2022'!$A:$I,9,0))</f>
        <v>0</v>
      </c>
      <c r="M1757" s="36">
        <f>IF(ISERROR(VLOOKUP($A1757,'31.10.2022'!$A:$I,9,0)=TRUE),0,VLOOKUP($A1757,'31.10.2022'!$A:$I,9,0))</f>
        <v>0</v>
      </c>
      <c r="N1757" s="36">
        <f>IF(ISERROR(VLOOKUP($A1757,'30.11.2022'!$A:$I,9,0)=TRUE),0,VLOOKUP($A1757,'30.11.2022'!$A:$I,9,0))</f>
        <v>0</v>
      </c>
      <c r="O1757" s="36">
        <f>IF(ISERROR(VLOOKUP($A1757,'31.12.2022'!$A:$I,9,0)=TRUE),0,VLOOKUP($A1757,'31.12.2022'!$A:$I,9,0))</f>
        <v>0</v>
      </c>
    </row>
    <row r="1758" spans="1:15" x14ac:dyDescent="0.3">
      <c r="A1758" s="1" t="s">
        <v>1937</v>
      </c>
      <c r="B1758" s="1" t="s">
        <v>1936</v>
      </c>
      <c r="C1758" s="53">
        <f t="shared" si="27"/>
        <v>6</v>
      </c>
      <c r="D1758" s="2">
        <f>IF(ISERROR(VLOOKUP($A1758,'31.01.2022'!$A:$I,9,0)=TRUE),0,VLOOKUP($A1758,'31.01.2022'!$A:$I,9,0))</f>
        <v>0</v>
      </c>
      <c r="E1758" s="2">
        <f>IF(ISERROR(VLOOKUP($A1758,'28.02.2022'!$A:$I,9,0)=TRUE),0,VLOOKUP($A1758,'28.02.2022'!$A:$I,9,0))</f>
        <v>0</v>
      </c>
      <c r="F1758" s="2">
        <f>IF(ISERROR(VLOOKUP($A1758,'31.03.2022'!$A:$I,9,0)=TRUE),0,VLOOKUP($A1758,'31.03.2022'!$A:$I,9,0))</f>
        <v>20388926.489999998</v>
      </c>
      <c r="G1758" s="2">
        <f>IF(ISERROR(VLOOKUP($A1758,'30.04.2022'!$A:$I,9,0)=TRUE),0,VLOOKUP($A1758,'30.04.2022'!$A:$I,9,0))</f>
        <v>0</v>
      </c>
      <c r="H1758" s="2">
        <f>IF(ISERROR(VLOOKUP($A1758,'31.05.2022'!$A:$I,9,0)=TRUE),0,VLOOKUP($A1758,'31.05.2022'!$A:$I,9,0))</f>
        <v>0</v>
      </c>
      <c r="I1758" s="2">
        <f>IF(ISERROR(VLOOKUP($A1758,'30.06.2022'!$A:$I,9,0)=TRUE),0,VLOOKUP($A1758,'30.06.2022'!$A:$I,9,0))</f>
        <v>0</v>
      </c>
      <c r="J1758" s="39">
        <f>IF(ISERROR(VLOOKUP($A1758,'31.07.2022'!$A:$I,9,0)=TRUE),0,VLOOKUP($A1758,'31.07.2022'!$A:$I,9,0))</f>
        <v>0</v>
      </c>
      <c r="K1758" s="39">
        <f>IF(ISERROR(VLOOKUP($A1758,'31.08.2022'!$A:$I,9,0)=TRUE),0,VLOOKUP($A1758,'31.08.2022'!$A:$I,9,0))</f>
        <v>0</v>
      </c>
      <c r="L1758" s="39">
        <f>IF(ISERROR(VLOOKUP($A1758,'30.09.2022'!$A:$I,9,0)=TRUE),0,VLOOKUP($A1758,'30.09.2022'!$A:$I,9,0))</f>
        <v>0</v>
      </c>
      <c r="M1758" s="39">
        <f>IF(ISERROR(VLOOKUP($A1758,'31.10.2022'!$A:$I,9,0)=TRUE),0,VLOOKUP($A1758,'31.10.2022'!$A:$I,9,0))</f>
        <v>0</v>
      </c>
      <c r="N1758" s="39">
        <f>IF(ISERROR(VLOOKUP($A1758,'30.11.2022'!$A:$I,9,0)=TRUE),0,VLOOKUP($A1758,'30.11.2022'!$A:$I,9,0))</f>
        <v>0</v>
      </c>
      <c r="O1758" s="39">
        <f>IF(ISERROR(VLOOKUP($A1758,'31.12.2022'!$A:$I,9,0)=TRUE),0,VLOOKUP($A1758,'31.12.2022'!$A:$I,9,0))</f>
        <v>0</v>
      </c>
    </row>
    <row r="1759" spans="1:15" ht="15.6" x14ac:dyDescent="0.3">
      <c r="A1759" s="3" t="s">
        <v>1938</v>
      </c>
      <c r="B1759" s="3" t="s">
        <v>1939</v>
      </c>
      <c r="C1759" s="52">
        <f t="shared" si="27"/>
        <v>3</v>
      </c>
      <c r="D1759" s="4">
        <f>IF(ISERROR(VLOOKUP($A1759,'31.01.2022'!$A:$I,9,0)=TRUE),0,VLOOKUP($A1759,'31.01.2022'!$A:$I,9,0))</f>
        <v>80907.070000000007</v>
      </c>
      <c r="E1759" s="4">
        <f>IF(ISERROR(VLOOKUP($A1759,'28.02.2022'!$A:$I,9,0)=TRUE),0,VLOOKUP($A1759,'28.02.2022'!$A:$I,9,0))</f>
        <v>174565.69</v>
      </c>
      <c r="F1759" s="4">
        <f>IF(ISERROR(VLOOKUP($A1759,'31.03.2022'!$A:$I,9,0)=TRUE),0,VLOOKUP($A1759,'31.03.2022'!$A:$I,9,0))</f>
        <v>1048918.47</v>
      </c>
      <c r="G1759" s="4">
        <f>IF(ISERROR(VLOOKUP($A1759,'30.04.2022'!$A:$I,9,0)=TRUE),0,VLOOKUP($A1759,'30.04.2022'!$A:$I,9,0))</f>
        <v>1159138.1399999999</v>
      </c>
      <c r="H1759" s="4">
        <f>IF(ISERROR(VLOOKUP($A1759,'31.05.2022'!$A:$I,9,0)=TRUE),0,VLOOKUP($A1759,'31.05.2022'!$A:$I,9,0))</f>
        <v>1202328.97</v>
      </c>
      <c r="I1759" s="4">
        <f>IF(ISERROR(VLOOKUP($A1759,'30.06.2022'!$A:$I,9,0)=TRUE),0,VLOOKUP($A1759,'30.06.2022'!$A:$I,9,0))</f>
        <v>2605959.27</v>
      </c>
      <c r="J1759" s="36">
        <f>IF(ISERROR(VLOOKUP($A1759,'31.07.2022'!$A:$I,9,0)=TRUE),0,VLOOKUP($A1759,'31.07.2022'!$A:$I,9,0))</f>
        <v>2605959.27</v>
      </c>
      <c r="K1759" s="36">
        <f>IF(ISERROR(VLOOKUP($A1759,'31.08.2022'!$A:$I,9,0)=TRUE),0,VLOOKUP($A1759,'31.08.2022'!$A:$I,9,0))</f>
        <v>2605959.27</v>
      </c>
      <c r="L1759" s="36">
        <f>IF(ISERROR(VLOOKUP($A1759,'30.09.2022'!$A:$I,9,0)=TRUE),0,VLOOKUP($A1759,'30.09.2022'!$A:$I,9,0))</f>
        <v>2605959.27</v>
      </c>
      <c r="M1759" s="36">
        <f>IF(ISERROR(VLOOKUP($A1759,'31.10.2022'!$A:$I,9,0)=TRUE),0,VLOOKUP($A1759,'31.10.2022'!$A:$I,9,0))</f>
        <v>2605959.27</v>
      </c>
      <c r="N1759" s="36">
        <f>IF(ISERROR(VLOOKUP($A1759,'30.11.2022'!$A:$I,9,0)=TRUE),0,VLOOKUP($A1759,'30.11.2022'!$A:$I,9,0))</f>
        <v>2605959.27</v>
      </c>
      <c r="O1759" s="36">
        <f>IF(ISERROR(VLOOKUP($A1759,'31.12.2022'!$A:$I,9,0)=TRUE),0,VLOOKUP($A1759,'31.12.2022'!$A:$I,9,0))</f>
        <v>2605959.27</v>
      </c>
    </row>
    <row r="1760" spans="1:15" x14ac:dyDescent="0.3">
      <c r="A1760" s="1" t="s">
        <v>1940</v>
      </c>
      <c r="B1760" s="1" t="s">
        <v>1939</v>
      </c>
      <c r="C1760" s="53">
        <f t="shared" si="27"/>
        <v>6</v>
      </c>
      <c r="D1760" s="2">
        <f>IF(ISERROR(VLOOKUP($A1760,'31.01.2022'!$A:$I,9,0)=TRUE),0,VLOOKUP($A1760,'31.01.2022'!$A:$I,9,0))</f>
        <v>80907.070000000007</v>
      </c>
      <c r="E1760" s="2">
        <f>IF(ISERROR(VLOOKUP($A1760,'28.02.2022'!$A:$I,9,0)=TRUE),0,VLOOKUP($A1760,'28.02.2022'!$A:$I,9,0))</f>
        <v>174565.69</v>
      </c>
      <c r="F1760" s="2">
        <f>IF(ISERROR(VLOOKUP($A1760,'31.03.2022'!$A:$I,9,0)=TRUE),0,VLOOKUP($A1760,'31.03.2022'!$A:$I,9,0))</f>
        <v>1048918.47</v>
      </c>
      <c r="G1760" s="2">
        <f>IF(ISERROR(VLOOKUP($A1760,'30.04.2022'!$A:$I,9,0)=TRUE),0,VLOOKUP($A1760,'30.04.2022'!$A:$I,9,0))</f>
        <v>1159138.1399999999</v>
      </c>
      <c r="H1760" s="2">
        <f>IF(ISERROR(VLOOKUP($A1760,'31.05.2022'!$A:$I,9,0)=TRUE),0,VLOOKUP($A1760,'31.05.2022'!$A:$I,9,0))</f>
        <v>1202328.97</v>
      </c>
      <c r="I1760" s="2">
        <f>IF(ISERROR(VLOOKUP($A1760,'30.06.2022'!$A:$I,9,0)=TRUE),0,VLOOKUP($A1760,'30.06.2022'!$A:$I,9,0))</f>
        <v>2605959.27</v>
      </c>
      <c r="J1760" s="39">
        <f>IF(ISERROR(VLOOKUP($A1760,'31.07.2022'!$A:$I,9,0)=TRUE),0,VLOOKUP($A1760,'31.07.2022'!$A:$I,9,0))</f>
        <v>2605959.27</v>
      </c>
      <c r="K1760" s="39">
        <f>IF(ISERROR(VLOOKUP($A1760,'31.08.2022'!$A:$I,9,0)=TRUE),0,VLOOKUP($A1760,'31.08.2022'!$A:$I,9,0))</f>
        <v>2605959.27</v>
      </c>
      <c r="L1760" s="39">
        <f>IF(ISERROR(VLOOKUP($A1760,'30.09.2022'!$A:$I,9,0)=TRUE),0,VLOOKUP($A1760,'30.09.2022'!$A:$I,9,0))</f>
        <v>2605959.27</v>
      </c>
      <c r="M1760" s="39">
        <f>IF(ISERROR(VLOOKUP($A1760,'31.10.2022'!$A:$I,9,0)=TRUE),0,VLOOKUP($A1760,'31.10.2022'!$A:$I,9,0))</f>
        <v>2605959.27</v>
      </c>
      <c r="N1760" s="39">
        <f>IF(ISERROR(VLOOKUP($A1760,'30.11.2022'!$A:$I,9,0)=TRUE),0,VLOOKUP($A1760,'30.11.2022'!$A:$I,9,0))</f>
        <v>2605959.27</v>
      </c>
      <c r="O1760" s="39">
        <f>IF(ISERROR(VLOOKUP($A1760,'31.12.2022'!$A:$I,9,0)=TRUE),0,VLOOKUP($A1760,'31.12.2022'!$A:$I,9,0))</f>
        <v>2605959.27</v>
      </c>
    </row>
    <row r="1761" spans="1:15" ht="15.6" x14ac:dyDescent="0.3">
      <c r="A1761" s="3" t="s">
        <v>1941</v>
      </c>
      <c r="B1761" s="3" t="s">
        <v>1942</v>
      </c>
      <c r="C1761" s="52">
        <f t="shared" si="27"/>
        <v>2</v>
      </c>
      <c r="D1761" s="4">
        <f>IF(ISERROR(VLOOKUP($A1761,'31.01.2022'!$A:$I,9,0)=TRUE),0,VLOOKUP($A1761,'31.01.2022'!$A:$I,9,0))</f>
        <v>-25905.87</v>
      </c>
      <c r="E1761" s="4">
        <f>IF(ISERROR(VLOOKUP($A1761,'28.02.2022'!$A:$I,9,0)=TRUE),0,VLOOKUP($A1761,'28.02.2022'!$A:$I,9,0))</f>
        <v>-167506.19</v>
      </c>
      <c r="F1761" s="4">
        <f>IF(ISERROR(VLOOKUP($A1761,'31.03.2022'!$A:$I,9,0)=TRUE),0,VLOOKUP($A1761,'31.03.2022'!$A:$I,9,0))</f>
        <v>-324639.62</v>
      </c>
      <c r="G1761" s="4">
        <f>IF(ISERROR(VLOOKUP($A1761,'30.04.2022'!$A:$I,9,0)=TRUE),0,VLOOKUP($A1761,'30.04.2022'!$A:$I,9,0))</f>
        <v>-412404.01</v>
      </c>
      <c r="H1761" s="4">
        <f>IF(ISERROR(VLOOKUP($A1761,'31.05.2022'!$A:$I,9,0)=TRUE),0,VLOOKUP($A1761,'31.05.2022'!$A:$I,9,0))</f>
        <v>-581216.57999999996</v>
      </c>
      <c r="I1761" s="4">
        <f>IF(ISERROR(VLOOKUP($A1761,'30.06.2022'!$A:$I,9,0)=TRUE),0,VLOOKUP($A1761,'30.06.2022'!$A:$I,9,0))</f>
        <v>-1798820.42</v>
      </c>
      <c r="J1761" s="36">
        <f>IF(ISERROR(VLOOKUP($A1761,'31.07.2022'!$A:$I,9,0)=TRUE),0,VLOOKUP($A1761,'31.07.2022'!$A:$I,9,0))</f>
        <v>-1798820.42</v>
      </c>
      <c r="K1761" s="36">
        <f>IF(ISERROR(VLOOKUP($A1761,'31.08.2022'!$A:$I,9,0)=TRUE),0,VLOOKUP($A1761,'31.08.2022'!$A:$I,9,0))</f>
        <v>-1798820.42</v>
      </c>
      <c r="L1761" s="36">
        <f>IF(ISERROR(VLOOKUP($A1761,'30.09.2022'!$A:$I,9,0)=TRUE),0,VLOOKUP($A1761,'30.09.2022'!$A:$I,9,0))</f>
        <v>-1798820.42</v>
      </c>
      <c r="M1761" s="36">
        <f>IF(ISERROR(VLOOKUP($A1761,'31.10.2022'!$A:$I,9,0)=TRUE),0,VLOOKUP($A1761,'31.10.2022'!$A:$I,9,0))</f>
        <v>-1798820.42</v>
      </c>
      <c r="N1761" s="36">
        <f>IF(ISERROR(VLOOKUP($A1761,'30.11.2022'!$A:$I,9,0)=TRUE),0,VLOOKUP($A1761,'30.11.2022'!$A:$I,9,0))</f>
        <v>-1798820.42</v>
      </c>
      <c r="O1761" s="36">
        <f>IF(ISERROR(VLOOKUP($A1761,'31.12.2022'!$A:$I,9,0)=TRUE),0,VLOOKUP($A1761,'31.12.2022'!$A:$I,9,0))</f>
        <v>-1798820.42</v>
      </c>
    </row>
    <row r="1762" spans="1:15" ht="15.6" x14ac:dyDescent="0.3">
      <c r="A1762" s="3" t="s">
        <v>1943</v>
      </c>
      <c r="B1762" s="3" t="s">
        <v>1944</v>
      </c>
      <c r="C1762" s="52">
        <f t="shared" si="27"/>
        <v>3</v>
      </c>
      <c r="D1762" s="4">
        <f>IF(ISERROR(VLOOKUP($A1762,'31.01.2022'!$A:$I,9,0)=TRUE),0,VLOOKUP($A1762,'31.01.2022'!$A:$I,9,0))</f>
        <v>-25905.87</v>
      </c>
      <c r="E1762" s="4">
        <f>IF(ISERROR(VLOOKUP($A1762,'28.02.2022'!$A:$I,9,0)=TRUE),0,VLOOKUP($A1762,'28.02.2022'!$A:$I,9,0))</f>
        <v>-167506.19</v>
      </c>
      <c r="F1762" s="4">
        <f>IF(ISERROR(VLOOKUP($A1762,'31.03.2022'!$A:$I,9,0)=TRUE),0,VLOOKUP($A1762,'31.03.2022'!$A:$I,9,0))</f>
        <v>-324639.62</v>
      </c>
      <c r="G1762" s="4">
        <f>IF(ISERROR(VLOOKUP($A1762,'30.04.2022'!$A:$I,9,0)=TRUE),0,VLOOKUP($A1762,'30.04.2022'!$A:$I,9,0))</f>
        <v>-412404.01</v>
      </c>
      <c r="H1762" s="4">
        <f>IF(ISERROR(VLOOKUP($A1762,'31.05.2022'!$A:$I,9,0)=TRUE),0,VLOOKUP($A1762,'31.05.2022'!$A:$I,9,0))</f>
        <v>-581216.57999999996</v>
      </c>
      <c r="I1762" s="4">
        <f>IF(ISERROR(VLOOKUP($A1762,'30.06.2022'!$A:$I,9,0)=TRUE),0,VLOOKUP($A1762,'30.06.2022'!$A:$I,9,0))</f>
        <v>-1798820.42</v>
      </c>
      <c r="J1762" s="36">
        <f>IF(ISERROR(VLOOKUP($A1762,'31.07.2022'!$A:$I,9,0)=TRUE),0,VLOOKUP($A1762,'31.07.2022'!$A:$I,9,0))</f>
        <v>-1798820.42</v>
      </c>
      <c r="K1762" s="36">
        <f>IF(ISERROR(VLOOKUP($A1762,'31.08.2022'!$A:$I,9,0)=TRUE),0,VLOOKUP($A1762,'31.08.2022'!$A:$I,9,0))</f>
        <v>-1798820.42</v>
      </c>
      <c r="L1762" s="36">
        <f>IF(ISERROR(VLOOKUP($A1762,'30.09.2022'!$A:$I,9,0)=TRUE),0,VLOOKUP($A1762,'30.09.2022'!$A:$I,9,0))</f>
        <v>-1798820.42</v>
      </c>
      <c r="M1762" s="36">
        <f>IF(ISERROR(VLOOKUP($A1762,'31.10.2022'!$A:$I,9,0)=TRUE),0,VLOOKUP($A1762,'31.10.2022'!$A:$I,9,0))</f>
        <v>-1798820.42</v>
      </c>
      <c r="N1762" s="36">
        <f>IF(ISERROR(VLOOKUP($A1762,'30.11.2022'!$A:$I,9,0)=TRUE),0,VLOOKUP($A1762,'30.11.2022'!$A:$I,9,0))</f>
        <v>-1798820.42</v>
      </c>
      <c r="O1762" s="36">
        <f>IF(ISERROR(VLOOKUP($A1762,'31.12.2022'!$A:$I,9,0)=TRUE),0,VLOOKUP($A1762,'31.12.2022'!$A:$I,9,0))</f>
        <v>-1798820.42</v>
      </c>
    </row>
    <row r="1763" spans="1:15" ht="15.6" x14ac:dyDescent="0.3">
      <c r="A1763" s="3" t="s">
        <v>1945</v>
      </c>
      <c r="B1763" s="3" t="s">
        <v>1944</v>
      </c>
      <c r="C1763" s="52">
        <f t="shared" si="27"/>
        <v>6</v>
      </c>
      <c r="D1763" s="4">
        <f>IF(ISERROR(VLOOKUP($A1763,'31.01.2022'!$A:$I,9,0)=TRUE),0,VLOOKUP($A1763,'31.01.2022'!$A:$I,9,0))</f>
        <v>-25905.87</v>
      </c>
      <c r="E1763" s="4">
        <f>IF(ISERROR(VLOOKUP($A1763,'28.02.2022'!$A:$I,9,0)=TRUE),0,VLOOKUP($A1763,'28.02.2022'!$A:$I,9,0))</f>
        <v>-167506.19</v>
      </c>
      <c r="F1763" s="4">
        <f>IF(ISERROR(VLOOKUP($A1763,'31.03.2022'!$A:$I,9,0)=TRUE),0,VLOOKUP($A1763,'31.03.2022'!$A:$I,9,0))</f>
        <v>-324639.62</v>
      </c>
      <c r="G1763" s="4">
        <f>IF(ISERROR(VLOOKUP($A1763,'30.04.2022'!$A:$I,9,0)=TRUE),0,VLOOKUP($A1763,'30.04.2022'!$A:$I,9,0))</f>
        <v>-412404.01</v>
      </c>
      <c r="H1763" s="4">
        <f>IF(ISERROR(VLOOKUP($A1763,'31.05.2022'!$A:$I,9,0)=TRUE),0,VLOOKUP($A1763,'31.05.2022'!$A:$I,9,0))</f>
        <v>-581216.57999999996</v>
      </c>
      <c r="I1763" s="4">
        <f>IF(ISERROR(VLOOKUP($A1763,'30.06.2022'!$A:$I,9,0)=TRUE),0,VLOOKUP($A1763,'30.06.2022'!$A:$I,9,0))</f>
        <v>-1798820.42</v>
      </c>
      <c r="J1763" s="36">
        <f>IF(ISERROR(VLOOKUP($A1763,'31.07.2022'!$A:$I,9,0)=TRUE),0,VLOOKUP($A1763,'31.07.2022'!$A:$I,9,0))</f>
        <v>-1798820.42</v>
      </c>
      <c r="K1763" s="36">
        <f>IF(ISERROR(VLOOKUP($A1763,'31.08.2022'!$A:$I,9,0)=TRUE),0,VLOOKUP($A1763,'31.08.2022'!$A:$I,9,0))</f>
        <v>-1798820.42</v>
      </c>
      <c r="L1763" s="36">
        <f>IF(ISERROR(VLOOKUP($A1763,'30.09.2022'!$A:$I,9,0)=TRUE),0,VLOOKUP($A1763,'30.09.2022'!$A:$I,9,0))</f>
        <v>-1798820.42</v>
      </c>
      <c r="M1763" s="36">
        <f>IF(ISERROR(VLOOKUP($A1763,'31.10.2022'!$A:$I,9,0)=TRUE),0,VLOOKUP($A1763,'31.10.2022'!$A:$I,9,0))</f>
        <v>-1798820.42</v>
      </c>
      <c r="N1763" s="36">
        <f>IF(ISERROR(VLOOKUP($A1763,'30.11.2022'!$A:$I,9,0)=TRUE),0,VLOOKUP($A1763,'30.11.2022'!$A:$I,9,0))</f>
        <v>-1798820.42</v>
      </c>
      <c r="O1763" s="36">
        <f>IF(ISERROR(VLOOKUP($A1763,'31.12.2022'!$A:$I,9,0)=TRUE),0,VLOOKUP($A1763,'31.12.2022'!$A:$I,9,0))</f>
        <v>-1798820.42</v>
      </c>
    </row>
    <row r="1764" spans="1:15" x14ac:dyDescent="0.3">
      <c r="A1764" s="1" t="s">
        <v>1946</v>
      </c>
      <c r="B1764" s="1" t="s">
        <v>1947</v>
      </c>
      <c r="C1764" s="53">
        <f t="shared" si="27"/>
        <v>10</v>
      </c>
      <c r="D1764" s="2">
        <f>IF(ISERROR(VLOOKUP($A1764,'31.01.2022'!$A:$I,9,0)=TRUE),0,VLOOKUP($A1764,'31.01.2022'!$A:$I,9,0))</f>
        <v>-25905.87</v>
      </c>
      <c r="E1764" s="2">
        <f>IF(ISERROR(VLOOKUP($A1764,'28.02.2022'!$A:$I,9,0)=TRUE),0,VLOOKUP($A1764,'28.02.2022'!$A:$I,9,0))</f>
        <v>-86488.12</v>
      </c>
      <c r="F1764" s="2">
        <f>IF(ISERROR(VLOOKUP($A1764,'31.03.2022'!$A:$I,9,0)=TRUE),0,VLOOKUP($A1764,'31.03.2022'!$A:$I,9,0))</f>
        <v>-151758.91</v>
      </c>
      <c r="G1764" s="2">
        <f>IF(ISERROR(VLOOKUP($A1764,'30.04.2022'!$A:$I,9,0)=TRUE),0,VLOOKUP($A1764,'30.04.2022'!$A:$I,9,0))</f>
        <v>-182955.25</v>
      </c>
      <c r="H1764" s="2">
        <f>IF(ISERROR(VLOOKUP($A1764,'31.05.2022'!$A:$I,9,0)=TRUE),0,VLOOKUP($A1764,'31.05.2022'!$A:$I,9,0))</f>
        <v>-242830.84</v>
      </c>
      <c r="I1764" s="2">
        <f>IF(ISERROR(VLOOKUP($A1764,'30.06.2022'!$A:$I,9,0)=TRUE),0,VLOOKUP($A1764,'30.06.2022'!$A:$I,9,0))</f>
        <v>-672134.7</v>
      </c>
      <c r="J1764" s="39">
        <f>IF(ISERROR(VLOOKUP($A1764,'31.07.2022'!$A:$I,9,0)=TRUE),0,VLOOKUP($A1764,'31.07.2022'!$A:$I,9,0))</f>
        <v>-672134.7</v>
      </c>
      <c r="K1764" s="39">
        <f>IF(ISERROR(VLOOKUP($A1764,'31.08.2022'!$A:$I,9,0)=TRUE),0,VLOOKUP($A1764,'31.08.2022'!$A:$I,9,0))</f>
        <v>-672134.7</v>
      </c>
      <c r="L1764" s="39">
        <f>IF(ISERROR(VLOOKUP($A1764,'30.09.2022'!$A:$I,9,0)=TRUE),0,VLOOKUP($A1764,'30.09.2022'!$A:$I,9,0))</f>
        <v>-672134.7</v>
      </c>
      <c r="M1764" s="39">
        <f>IF(ISERROR(VLOOKUP($A1764,'31.10.2022'!$A:$I,9,0)=TRUE),0,VLOOKUP($A1764,'31.10.2022'!$A:$I,9,0))</f>
        <v>-672134.7</v>
      </c>
      <c r="N1764" s="39">
        <f>IF(ISERROR(VLOOKUP($A1764,'30.11.2022'!$A:$I,9,0)=TRUE),0,VLOOKUP($A1764,'30.11.2022'!$A:$I,9,0))</f>
        <v>-672134.7</v>
      </c>
      <c r="O1764" s="39">
        <f>IF(ISERROR(VLOOKUP($A1764,'31.12.2022'!$A:$I,9,0)=TRUE),0,VLOOKUP($A1764,'31.12.2022'!$A:$I,9,0))</f>
        <v>-672134.7</v>
      </c>
    </row>
    <row r="1765" spans="1:15" x14ac:dyDescent="0.3">
      <c r="A1765" s="1" t="s">
        <v>1948</v>
      </c>
      <c r="B1765" s="1" t="s">
        <v>1949</v>
      </c>
      <c r="C1765" s="53">
        <f t="shared" si="27"/>
        <v>10</v>
      </c>
      <c r="D1765" s="2">
        <f>IF(ISERROR(VLOOKUP($A1765,'31.01.2022'!$A:$I,9,0)=TRUE),0,VLOOKUP($A1765,'31.01.2022'!$A:$I,9,0))</f>
        <v>0</v>
      </c>
      <c r="E1765" s="2">
        <f>IF(ISERROR(VLOOKUP($A1765,'28.02.2022'!$A:$I,9,0)=TRUE),0,VLOOKUP($A1765,'28.02.2022'!$A:$I,9,0))</f>
        <v>-64030.559999999998</v>
      </c>
      <c r="F1765" s="2">
        <f>IF(ISERROR(VLOOKUP($A1765,'31.03.2022'!$A:$I,9,0)=TRUE),0,VLOOKUP($A1765,'31.03.2022'!$A:$I,9,0))</f>
        <v>-150869.66</v>
      </c>
      <c r="G1765" s="2">
        <f>IF(ISERROR(VLOOKUP($A1765,'30.04.2022'!$A:$I,9,0)=TRUE),0,VLOOKUP($A1765,'30.04.2022'!$A:$I,9,0))</f>
        <v>-202384.55</v>
      </c>
      <c r="H1765" s="2">
        <f>IF(ISERROR(VLOOKUP($A1765,'31.05.2022'!$A:$I,9,0)=TRUE),0,VLOOKUP($A1765,'31.05.2022'!$A:$I,9,0))</f>
        <v>-321539.81</v>
      </c>
      <c r="I1765" s="2">
        <f>IF(ISERROR(VLOOKUP($A1765,'30.06.2022'!$A:$I,9,0)=TRUE),0,VLOOKUP($A1765,'30.06.2022'!$A:$I,9,0))</f>
        <v>-988828.46</v>
      </c>
      <c r="J1765" s="39">
        <f>IF(ISERROR(VLOOKUP($A1765,'31.07.2022'!$A:$I,9,0)=TRUE),0,VLOOKUP($A1765,'31.07.2022'!$A:$I,9,0))</f>
        <v>-988828.46</v>
      </c>
      <c r="K1765" s="39">
        <f>IF(ISERROR(VLOOKUP($A1765,'31.08.2022'!$A:$I,9,0)=TRUE),0,VLOOKUP($A1765,'31.08.2022'!$A:$I,9,0))</f>
        <v>-988828.46</v>
      </c>
      <c r="L1765" s="39">
        <f>IF(ISERROR(VLOOKUP($A1765,'30.09.2022'!$A:$I,9,0)=TRUE),0,VLOOKUP($A1765,'30.09.2022'!$A:$I,9,0))</f>
        <v>-988828.46</v>
      </c>
      <c r="M1765" s="39">
        <f>IF(ISERROR(VLOOKUP($A1765,'31.10.2022'!$A:$I,9,0)=TRUE),0,VLOOKUP($A1765,'31.10.2022'!$A:$I,9,0))</f>
        <v>-988828.46</v>
      </c>
      <c r="N1765" s="39">
        <f>IF(ISERROR(VLOOKUP($A1765,'30.11.2022'!$A:$I,9,0)=TRUE),0,VLOOKUP($A1765,'30.11.2022'!$A:$I,9,0))</f>
        <v>-988828.46</v>
      </c>
      <c r="O1765" s="39">
        <f>IF(ISERROR(VLOOKUP($A1765,'31.12.2022'!$A:$I,9,0)=TRUE),0,VLOOKUP($A1765,'31.12.2022'!$A:$I,9,0))</f>
        <v>-988828.46</v>
      </c>
    </row>
    <row r="1766" spans="1:15" x14ac:dyDescent="0.3">
      <c r="A1766" s="1" t="s">
        <v>1950</v>
      </c>
      <c r="B1766" s="1" t="s">
        <v>1951</v>
      </c>
      <c r="C1766" s="53">
        <f t="shared" si="27"/>
        <v>10</v>
      </c>
      <c r="D1766" s="2">
        <f>IF(ISERROR(VLOOKUP($A1766,'31.01.2022'!$A:$I,9,0)=TRUE),0,VLOOKUP($A1766,'31.01.2022'!$A:$I,9,0))</f>
        <v>0</v>
      </c>
      <c r="E1766" s="2">
        <f>IF(ISERROR(VLOOKUP($A1766,'28.02.2022'!$A:$I,9,0)=TRUE),0,VLOOKUP($A1766,'28.02.2022'!$A:$I,9,0))</f>
        <v>-16987.509999999998</v>
      </c>
      <c r="F1766" s="2">
        <f>IF(ISERROR(VLOOKUP($A1766,'31.03.2022'!$A:$I,9,0)=TRUE),0,VLOOKUP($A1766,'31.03.2022'!$A:$I,9,0))</f>
        <v>-22011.05</v>
      </c>
      <c r="G1766" s="2">
        <f>IF(ISERROR(VLOOKUP($A1766,'30.04.2022'!$A:$I,9,0)=TRUE),0,VLOOKUP($A1766,'30.04.2022'!$A:$I,9,0))</f>
        <v>-27064.21</v>
      </c>
      <c r="H1766" s="2">
        <f>IF(ISERROR(VLOOKUP($A1766,'31.05.2022'!$A:$I,9,0)=TRUE),0,VLOOKUP($A1766,'31.05.2022'!$A:$I,9,0))</f>
        <v>-16845.929999999997</v>
      </c>
      <c r="I1766" s="2">
        <f>IF(ISERROR(VLOOKUP($A1766,'30.06.2022'!$A:$I,9,0)=TRUE),0,VLOOKUP($A1766,'30.06.2022'!$A:$I,9,0))</f>
        <v>-137857.25999999998</v>
      </c>
      <c r="J1766" s="39">
        <f>IF(ISERROR(VLOOKUP($A1766,'31.07.2022'!$A:$I,9,0)=TRUE),0,VLOOKUP($A1766,'31.07.2022'!$A:$I,9,0))</f>
        <v>-137857.25999999998</v>
      </c>
      <c r="K1766" s="39">
        <f>IF(ISERROR(VLOOKUP($A1766,'31.08.2022'!$A:$I,9,0)=TRUE),0,VLOOKUP($A1766,'31.08.2022'!$A:$I,9,0))</f>
        <v>-137857.25999999998</v>
      </c>
      <c r="L1766" s="39">
        <f>IF(ISERROR(VLOOKUP($A1766,'30.09.2022'!$A:$I,9,0)=TRUE),0,VLOOKUP($A1766,'30.09.2022'!$A:$I,9,0))</f>
        <v>-137857.25999999998</v>
      </c>
      <c r="M1766" s="39">
        <f>IF(ISERROR(VLOOKUP($A1766,'31.10.2022'!$A:$I,9,0)=TRUE),0,VLOOKUP($A1766,'31.10.2022'!$A:$I,9,0))</f>
        <v>-137857.25999999998</v>
      </c>
      <c r="N1766" s="39">
        <f>IF(ISERROR(VLOOKUP($A1766,'30.11.2022'!$A:$I,9,0)=TRUE),0,VLOOKUP($A1766,'30.11.2022'!$A:$I,9,0))</f>
        <v>-137857.25999999998</v>
      </c>
      <c r="O1766" s="39">
        <f>IF(ISERROR(VLOOKUP($A1766,'31.12.2022'!$A:$I,9,0)=TRUE),0,VLOOKUP($A1766,'31.12.2022'!$A:$I,9,0))</f>
        <v>-137857.25999999998</v>
      </c>
    </row>
    <row r="1767" spans="1:15" ht="15.6" x14ac:dyDescent="0.3">
      <c r="A1767" s="3" t="s">
        <v>1952</v>
      </c>
      <c r="B1767" s="3" t="s">
        <v>1953</v>
      </c>
      <c r="C1767" s="52">
        <f t="shared" si="27"/>
        <v>2</v>
      </c>
      <c r="D1767" s="4">
        <f>IF(ISERROR(VLOOKUP($A1767,'31.01.2022'!$A:$I,9,0)=TRUE),0,VLOOKUP($A1767,'31.01.2022'!$A:$I,9,0))</f>
        <v>59398.670000000006</v>
      </c>
      <c r="E1767" s="4">
        <f>IF(ISERROR(VLOOKUP($A1767,'28.02.2022'!$A:$I,9,0)=TRUE),0,VLOOKUP($A1767,'28.02.2022'!$A:$I,9,0))</f>
        <v>181583.06000000003</v>
      </c>
      <c r="F1767" s="4">
        <f>IF(ISERROR(VLOOKUP($A1767,'31.03.2022'!$A:$I,9,0)=TRUE),0,VLOOKUP($A1767,'31.03.2022'!$A:$I,9,0))</f>
        <v>443375.76</v>
      </c>
      <c r="G1767" s="4">
        <f>IF(ISERROR(VLOOKUP($A1767,'30.04.2022'!$A:$I,9,0)=TRUE),0,VLOOKUP($A1767,'30.04.2022'!$A:$I,9,0))</f>
        <v>584693.27</v>
      </c>
      <c r="H1767" s="4">
        <f>IF(ISERROR(VLOOKUP($A1767,'31.05.2022'!$A:$I,9,0)=TRUE),0,VLOOKUP($A1767,'31.05.2022'!$A:$I,9,0))</f>
        <v>844083.33</v>
      </c>
      <c r="I1767" s="4">
        <f>IF(ISERROR(VLOOKUP($A1767,'30.06.2022'!$A:$I,9,0)=TRUE),0,VLOOKUP($A1767,'30.06.2022'!$A:$I,9,0))</f>
        <v>2585359.7999999998</v>
      </c>
      <c r="J1767" s="36">
        <f>IF(ISERROR(VLOOKUP($A1767,'31.07.2022'!$A:$I,9,0)=TRUE),0,VLOOKUP($A1767,'31.07.2022'!$A:$I,9,0))</f>
        <v>2585359.7999999998</v>
      </c>
      <c r="K1767" s="36">
        <f>IF(ISERROR(VLOOKUP($A1767,'31.08.2022'!$A:$I,9,0)=TRUE),0,VLOOKUP($A1767,'31.08.2022'!$A:$I,9,0))</f>
        <v>2585359.7999999998</v>
      </c>
      <c r="L1767" s="36">
        <f>IF(ISERROR(VLOOKUP($A1767,'30.09.2022'!$A:$I,9,0)=TRUE),0,VLOOKUP($A1767,'30.09.2022'!$A:$I,9,0))</f>
        <v>2585359.7999999998</v>
      </c>
      <c r="M1767" s="36">
        <f>IF(ISERROR(VLOOKUP($A1767,'31.10.2022'!$A:$I,9,0)=TRUE),0,VLOOKUP($A1767,'31.10.2022'!$A:$I,9,0))</f>
        <v>2585359.7999999998</v>
      </c>
      <c r="N1767" s="36">
        <f>IF(ISERROR(VLOOKUP($A1767,'30.11.2022'!$A:$I,9,0)=TRUE),0,VLOOKUP($A1767,'30.11.2022'!$A:$I,9,0))</f>
        <v>2585359.7999999998</v>
      </c>
      <c r="O1767" s="36">
        <f>IF(ISERROR(VLOOKUP($A1767,'31.12.2022'!$A:$I,9,0)=TRUE),0,VLOOKUP($A1767,'31.12.2022'!$A:$I,9,0))</f>
        <v>2585359.7999999998</v>
      </c>
    </row>
    <row r="1768" spans="1:15" ht="15.6" x14ac:dyDescent="0.3">
      <c r="A1768" s="3" t="s">
        <v>1954</v>
      </c>
      <c r="B1768" s="3" t="s">
        <v>1955</v>
      </c>
      <c r="C1768" s="52">
        <f t="shared" si="27"/>
        <v>3</v>
      </c>
      <c r="D1768" s="4">
        <f>IF(ISERROR(VLOOKUP($A1768,'31.01.2022'!$A:$I,9,0)=TRUE),0,VLOOKUP($A1768,'31.01.2022'!$A:$I,9,0))</f>
        <v>197.73</v>
      </c>
      <c r="E1768" s="4">
        <f>IF(ISERROR(VLOOKUP($A1768,'28.02.2022'!$A:$I,9,0)=TRUE),0,VLOOKUP($A1768,'28.02.2022'!$A:$I,9,0))</f>
        <v>197.73</v>
      </c>
      <c r="F1768" s="4">
        <f>IF(ISERROR(VLOOKUP($A1768,'31.03.2022'!$A:$I,9,0)=TRUE),0,VLOOKUP($A1768,'31.03.2022'!$A:$I,9,0))</f>
        <v>131116.37</v>
      </c>
      <c r="G1768" s="4">
        <f>IF(ISERROR(VLOOKUP($A1768,'30.04.2022'!$A:$I,9,0)=TRUE),0,VLOOKUP($A1768,'30.04.2022'!$A:$I,9,0))</f>
        <v>134566.37</v>
      </c>
      <c r="H1768" s="4">
        <f>IF(ISERROR(VLOOKUP($A1768,'31.05.2022'!$A:$I,9,0)=TRUE),0,VLOOKUP($A1768,'31.05.2022'!$A:$I,9,0))</f>
        <v>134566.37</v>
      </c>
      <c r="I1768" s="4">
        <f>IF(ISERROR(VLOOKUP($A1768,'30.06.2022'!$A:$I,9,0)=TRUE),0,VLOOKUP($A1768,'30.06.2022'!$A:$I,9,0))</f>
        <v>134566.37</v>
      </c>
      <c r="J1768" s="36">
        <f>IF(ISERROR(VLOOKUP($A1768,'31.07.2022'!$A:$I,9,0)=TRUE),0,VLOOKUP($A1768,'31.07.2022'!$A:$I,9,0))</f>
        <v>134566.37</v>
      </c>
      <c r="K1768" s="36">
        <f>IF(ISERROR(VLOOKUP($A1768,'31.08.2022'!$A:$I,9,0)=TRUE),0,VLOOKUP($A1768,'31.08.2022'!$A:$I,9,0))</f>
        <v>134566.37</v>
      </c>
      <c r="L1768" s="36">
        <f>IF(ISERROR(VLOOKUP($A1768,'30.09.2022'!$A:$I,9,0)=TRUE),0,VLOOKUP($A1768,'30.09.2022'!$A:$I,9,0))</f>
        <v>134566.37</v>
      </c>
      <c r="M1768" s="36">
        <f>IF(ISERROR(VLOOKUP($A1768,'31.10.2022'!$A:$I,9,0)=TRUE),0,VLOOKUP($A1768,'31.10.2022'!$A:$I,9,0))</f>
        <v>134566.37</v>
      </c>
      <c r="N1768" s="36">
        <f>IF(ISERROR(VLOOKUP($A1768,'30.11.2022'!$A:$I,9,0)=TRUE),0,VLOOKUP($A1768,'30.11.2022'!$A:$I,9,0))</f>
        <v>134566.37</v>
      </c>
      <c r="O1768" s="36">
        <f>IF(ISERROR(VLOOKUP($A1768,'31.12.2022'!$A:$I,9,0)=TRUE),0,VLOOKUP($A1768,'31.12.2022'!$A:$I,9,0))</f>
        <v>134566.37</v>
      </c>
    </row>
    <row r="1769" spans="1:15" ht="15.6" x14ac:dyDescent="0.3">
      <c r="A1769" s="3" t="s">
        <v>1956</v>
      </c>
      <c r="B1769" s="3" t="s">
        <v>1955</v>
      </c>
      <c r="C1769" s="52">
        <f t="shared" si="27"/>
        <v>6</v>
      </c>
      <c r="D1769" s="4">
        <f>IF(ISERROR(VLOOKUP($A1769,'31.01.2022'!$A:$I,9,0)=TRUE),0,VLOOKUP($A1769,'31.01.2022'!$A:$I,9,0))</f>
        <v>197.73</v>
      </c>
      <c r="E1769" s="4">
        <f>IF(ISERROR(VLOOKUP($A1769,'28.02.2022'!$A:$I,9,0)=TRUE),0,VLOOKUP($A1769,'28.02.2022'!$A:$I,9,0))</f>
        <v>197.73</v>
      </c>
      <c r="F1769" s="4">
        <f>IF(ISERROR(VLOOKUP($A1769,'31.03.2022'!$A:$I,9,0)=TRUE),0,VLOOKUP($A1769,'31.03.2022'!$A:$I,9,0))</f>
        <v>131116.37</v>
      </c>
      <c r="G1769" s="4">
        <f>IF(ISERROR(VLOOKUP($A1769,'30.04.2022'!$A:$I,9,0)=TRUE),0,VLOOKUP($A1769,'30.04.2022'!$A:$I,9,0))</f>
        <v>134566.37</v>
      </c>
      <c r="H1769" s="4">
        <f>IF(ISERROR(VLOOKUP($A1769,'31.05.2022'!$A:$I,9,0)=TRUE),0,VLOOKUP($A1769,'31.05.2022'!$A:$I,9,0))</f>
        <v>134566.37</v>
      </c>
      <c r="I1769" s="4">
        <f>IF(ISERROR(VLOOKUP($A1769,'30.06.2022'!$A:$I,9,0)=TRUE),0,VLOOKUP($A1769,'30.06.2022'!$A:$I,9,0))</f>
        <v>134566.37</v>
      </c>
      <c r="J1769" s="36">
        <f>IF(ISERROR(VLOOKUP($A1769,'31.07.2022'!$A:$I,9,0)=TRUE),0,VLOOKUP($A1769,'31.07.2022'!$A:$I,9,0))</f>
        <v>134566.37</v>
      </c>
      <c r="K1769" s="36">
        <f>IF(ISERROR(VLOOKUP($A1769,'31.08.2022'!$A:$I,9,0)=TRUE),0,VLOOKUP($A1769,'31.08.2022'!$A:$I,9,0))</f>
        <v>134566.37</v>
      </c>
      <c r="L1769" s="36">
        <f>IF(ISERROR(VLOOKUP($A1769,'30.09.2022'!$A:$I,9,0)=TRUE),0,VLOOKUP($A1769,'30.09.2022'!$A:$I,9,0))</f>
        <v>134566.37</v>
      </c>
      <c r="M1769" s="36">
        <f>IF(ISERROR(VLOOKUP($A1769,'31.10.2022'!$A:$I,9,0)=TRUE),0,VLOOKUP($A1769,'31.10.2022'!$A:$I,9,0))</f>
        <v>134566.37</v>
      </c>
      <c r="N1769" s="36">
        <f>IF(ISERROR(VLOOKUP($A1769,'30.11.2022'!$A:$I,9,0)=TRUE),0,VLOOKUP($A1769,'30.11.2022'!$A:$I,9,0))</f>
        <v>134566.37</v>
      </c>
      <c r="O1769" s="36">
        <f>IF(ISERROR(VLOOKUP($A1769,'31.12.2022'!$A:$I,9,0)=TRUE),0,VLOOKUP($A1769,'31.12.2022'!$A:$I,9,0))</f>
        <v>134566.37</v>
      </c>
    </row>
    <row r="1770" spans="1:15" x14ac:dyDescent="0.3">
      <c r="A1770" s="1" t="s">
        <v>1957</v>
      </c>
      <c r="B1770" s="1" t="s">
        <v>1955</v>
      </c>
      <c r="C1770" s="53">
        <f t="shared" si="27"/>
        <v>10</v>
      </c>
      <c r="D1770" s="2">
        <f>IF(ISERROR(VLOOKUP($A1770,'31.01.2022'!$A:$I,9,0)=TRUE),0,VLOOKUP($A1770,'31.01.2022'!$A:$I,9,0))</f>
        <v>197.73</v>
      </c>
      <c r="E1770" s="2">
        <f>IF(ISERROR(VLOOKUP($A1770,'28.02.2022'!$A:$I,9,0)=TRUE),0,VLOOKUP($A1770,'28.02.2022'!$A:$I,9,0))</f>
        <v>197.73</v>
      </c>
      <c r="F1770" s="2">
        <f>IF(ISERROR(VLOOKUP($A1770,'31.03.2022'!$A:$I,9,0)=TRUE),0,VLOOKUP($A1770,'31.03.2022'!$A:$I,9,0))</f>
        <v>131116.37</v>
      </c>
      <c r="G1770" s="2">
        <f>IF(ISERROR(VLOOKUP($A1770,'30.04.2022'!$A:$I,9,0)=TRUE),0,VLOOKUP($A1770,'30.04.2022'!$A:$I,9,0))</f>
        <v>134566.37</v>
      </c>
      <c r="H1770" s="2">
        <f>IF(ISERROR(VLOOKUP($A1770,'31.05.2022'!$A:$I,9,0)=TRUE),0,VLOOKUP($A1770,'31.05.2022'!$A:$I,9,0))</f>
        <v>134566.37</v>
      </c>
      <c r="I1770" s="2">
        <f>IF(ISERROR(VLOOKUP($A1770,'30.06.2022'!$A:$I,9,0)=TRUE),0,VLOOKUP($A1770,'30.06.2022'!$A:$I,9,0))</f>
        <v>134566.37</v>
      </c>
      <c r="J1770" s="39">
        <f>IF(ISERROR(VLOOKUP($A1770,'31.07.2022'!$A:$I,9,0)=TRUE),0,VLOOKUP($A1770,'31.07.2022'!$A:$I,9,0))</f>
        <v>134566.37</v>
      </c>
      <c r="K1770" s="39">
        <f>IF(ISERROR(VLOOKUP($A1770,'31.08.2022'!$A:$I,9,0)=TRUE),0,VLOOKUP($A1770,'31.08.2022'!$A:$I,9,0))</f>
        <v>134566.37</v>
      </c>
      <c r="L1770" s="39">
        <f>IF(ISERROR(VLOOKUP($A1770,'30.09.2022'!$A:$I,9,0)=TRUE),0,VLOOKUP($A1770,'30.09.2022'!$A:$I,9,0))</f>
        <v>134566.37</v>
      </c>
      <c r="M1770" s="39">
        <f>IF(ISERROR(VLOOKUP($A1770,'31.10.2022'!$A:$I,9,0)=TRUE),0,VLOOKUP($A1770,'31.10.2022'!$A:$I,9,0))</f>
        <v>134566.37</v>
      </c>
      <c r="N1770" s="39">
        <f>IF(ISERROR(VLOOKUP($A1770,'30.11.2022'!$A:$I,9,0)=TRUE),0,VLOOKUP($A1770,'30.11.2022'!$A:$I,9,0))</f>
        <v>134566.37</v>
      </c>
      <c r="O1770" s="39">
        <f>IF(ISERROR(VLOOKUP($A1770,'31.12.2022'!$A:$I,9,0)=TRUE),0,VLOOKUP($A1770,'31.12.2022'!$A:$I,9,0))</f>
        <v>134566.37</v>
      </c>
    </row>
    <row r="1771" spans="1:15" ht="15.6" x14ac:dyDescent="0.3">
      <c r="A1771" s="3" t="s">
        <v>1958</v>
      </c>
      <c r="B1771" s="3" t="s">
        <v>1959</v>
      </c>
      <c r="C1771" s="52">
        <f t="shared" si="27"/>
        <v>3</v>
      </c>
      <c r="D1771" s="4">
        <f>IF(ISERROR(VLOOKUP($A1771,'31.01.2022'!$A:$I,9,0)=TRUE),0,VLOOKUP($A1771,'31.01.2022'!$A:$I,9,0))</f>
        <v>59200.94</v>
      </c>
      <c r="E1771" s="4">
        <f>IF(ISERROR(VLOOKUP($A1771,'28.02.2022'!$A:$I,9,0)=TRUE),0,VLOOKUP($A1771,'28.02.2022'!$A:$I,9,0))</f>
        <v>181385.33000000002</v>
      </c>
      <c r="F1771" s="4">
        <f>IF(ISERROR(VLOOKUP($A1771,'31.03.2022'!$A:$I,9,0)=TRUE),0,VLOOKUP($A1771,'31.03.2022'!$A:$I,9,0))</f>
        <v>312259.39</v>
      </c>
      <c r="G1771" s="4">
        <f>IF(ISERROR(VLOOKUP($A1771,'30.04.2022'!$A:$I,9,0)=TRUE),0,VLOOKUP($A1771,'30.04.2022'!$A:$I,9,0))</f>
        <v>450126.9</v>
      </c>
      <c r="H1771" s="4">
        <f>IF(ISERROR(VLOOKUP($A1771,'31.05.2022'!$A:$I,9,0)=TRUE),0,VLOOKUP($A1771,'31.05.2022'!$A:$I,9,0))</f>
        <v>709516.96</v>
      </c>
      <c r="I1771" s="4">
        <f>IF(ISERROR(VLOOKUP($A1771,'30.06.2022'!$A:$I,9,0)=TRUE),0,VLOOKUP($A1771,'30.06.2022'!$A:$I,9,0))</f>
        <v>2450793.4299999997</v>
      </c>
      <c r="J1771" s="36">
        <f>IF(ISERROR(VLOOKUP($A1771,'31.07.2022'!$A:$I,9,0)=TRUE),0,VLOOKUP($A1771,'31.07.2022'!$A:$I,9,0))</f>
        <v>2450793.4299999997</v>
      </c>
      <c r="K1771" s="36">
        <f>IF(ISERROR(VLOOKUP($A1771,'31.08.2022'!$A:$I,9,0)=TRUE),0,VLOOKUP($A1771,'31.08.2022'!$A:$I,9,0))</f>
        <v>2450793.4299999997</v>
      </c>
      <c r="L1771" s="36">
        <f>IF(ISERROR(VLOOKUP($A1771,'30.09.2022'!$A:$I,9,0)=TRUE),0,VLOOKUP($A1771,'30.09.2022'!$A:$I,9,0))</f>
        <v>2450793.4299999997</v>
      </c>
      <c r="M1771" s="36">
        <f>IF(ISERROR(VLOOKUP($A1771,'31.10.2022'!$A:$I,9,0)=TRUE),0,VLOOKUP($A1771,'31.10.2022'!$A:$I,9,0))</f>
        <v>2450793.4299999997</v>
      </c>
      <c r="N1771" s="36">
        <f>IF(ISERROR(VLOOKUP($A1771,'30.11.2022'!$A:$I,9,0)=TRUE),0,VLOOKUP($A1771,'30.11.2022'!$A:$I,9,0))</f>
        <v>2450793.4299999997</v>
      </c>
      <c r="O1771" s="36">
        <f>IF(ISERROR(VLOOKUP($A1771,'31.12.2022'!$A:$I,9,0)=TRUE),0,VLOOKUP($A1771,'31.12.2022'!$A:$I,9,0))</f>
        <v>2450793.4299999997</v>
      </c>
    </row>
    <row r="1772" spans="1:15" ht="15.6" x14ac:dyDescent="0.3">
      <c r="A1772" s="3" t="s">
        <v>1960</v>
      </c>
      <c r="B1772" s="3" t="s">
        <v>1961</v>
      </c>
      <c r="C1772" s="52">
        <f t="shared" si="27"/>
        <v>6</v>
      </c>
      <c r="D1772" s="4">
        <f>IF(ISERROR(VLOOKUP($A1772,'31.01.2022'!$A:$I,9,0)=TRUE),0,VLOOKUP($A1772,'31.01.2022'!$A:$I,9,0))</f>
        <v>59200.94</v>
      </c>
      <c r="E1772" s="4">
        <f>IF(ISERROR(VLOOKUP($A1772,'28.02.2022'!$A:$I,9,0)=TRUE),0,VLOOKUP($A1772,'28.02.2022'!$A:$I,9,0))</f>
        <v>181385.33000000002</v>
      </c>
      <c r="F1772" s="4">
        <f>IF(ISERROR(VLOOKUP($A1772,'31.03.2022'!$A:$I,9,0)=TRUE),0,VLOOKUP($A1772,'31.03.2022'!$A:$I,9,0))</f>
        <v>312259.39</v>
      </c>
      <c r="G1772" s="4">
        <f>IF(ISERROR(VLOOKUP($A1772,'30.04.2022'!$A:$I,9,0)=TRUE),0,VLOOKUP($A1772,'30.04.2022'!$A:$I,9,0))</f>
        <v>450126.9</v>
      </c>
      <c r="H1772" s="4">
        <f>IF(ISERROR(VLOOKUP($A1772,'31.05.2022'!$A:$I,9,0)=TRUE),0,VLOOKUP($A1772,'31.05.2022'!$A:$I,9,0))</f>
        <v>709516.96</v>
      </c>
      <c r="I1772" s="4">
        <f>IF(ISERROR(VLOOKUP($A1772,'30.06.2022'!$A:$I,9,0)=TRUE),0,VLOOKUP($A1772,'30.06.2022'!$A:$I,9,0))</f>
        <v>2450793.4299999997</v>
      </c>
      <c r="J1772" s="36">
        <f>IF(ISERROR(VLOOKUP($A1772,'31.07.2022'!$A:$I,9,0)=TRUE),0,VLOOKUP($A1772,'31.07.2022'!$A:$I,9,0))</f>
        <v>2450793.4299999997</v>
      </c>
      <c r="K1772" s="36">
        <f>IF(ISERROR(VLOOKUP($A1772,'31.08.2022'!$A:$I,9,0)=TRUE),0,VLOOKUP($A1772,'31.08.2022'!$A:$I,9,0))</f>
        <v>2450793.4299999997</v>
      </c>
      <c r="L1772" s="36">
        <f>IF(ISERROR(VLOOKUP($A1772,'30.09.2022'!$A:$I,9,0)=TRUE),0,VLOOKUP($A1772,'30.09.2022'!$A:$I,9,0))</f>
        <v>2450793.4299999997</v>
      </c>
      <c r="M1772" s="36">
        <f>IF(ISERROR(VLOOKUP($A1772,'31.10.2022'!$A:$I,9,0)=TRUE),0,VLOOKUP($A1772,'31.10.2022'!$A:$I,9,0))</f>
        <v>2450793.4299999997</v>
      </c>
      <c r="N1772" s="36">
        <f>IF(ISERROR(VLOOKUP($A1772,'30.11.2022'!$A:$I,9,0)=TRUE),0,VLOOKUP($A1772,'30.11.2022'!$A:$I,9,0))</f>
        <v>2450793.4299999997</v>
      </c>
      <c r="O1772" s="36">
        <f>IF(ISERROR(VLOOKUP($A1772,'31.12.2022'!$A:$I,9,0)=TRUE),0,VLOOKUP($A1772,'31.12.2022'!$A:$I,9,0))</f>
        <v>2450793.4299999997</v>
      </c>
    </row>
    <row r="1773" spans="1:15" x14ac:dyDescent="0.3">
      <c r="A1773" s="1" t="s">
        <v>1962</v>
      </c>
      <c r="B1773" s="1" t="s">
        <v>1963</v>
      </c>
      <c r="C1773" s="53">
        <f t="shared" si="27"/>
        <v>10</v>
      </c>
      <c r="D1773" s="2">
        <f>IF(ISERROR(VLOOKUP($A1773,'31.01.2022'!$A:$I,9,0)=TRUE),0,VLOOKUP($A1773,'31.01.2022'!$A:$I,9,0))</f>
        <v>59200.94</v>
      </c>
      <c r="E1773" s="2">
        <f>IF(ISERROR(VLOOKUP($A1773,'28.02.2022'!$A:$I,9,0)=TRUE),0,VLOOKUP($A1773,'28.02.2022'!$A:$I,9,0))</f>
        <v>122665.34</v>
      </c>
      <c r="F1773" s="2">
        <f>IF(ISERROR(VLOOKUP($A1773,'31.03.2022'!$A:$I,9,0)=TRUE),0,VLOOKUP($A1773,'31.03.2022'!$A:$I,9,0))</f>
        <v>155064.42000000001</v>
      </c>
      <c r="G1773" s="2">
        <f>IF(ISERROR(VLOOKUP($A1773,'30.04.2022'!$A:$I,9,0)=TRUE),0,VLOOKUP($A1773,'30.04.2022'!$A:$I,9,0))</f>
        <v>176029.65</v>
      </c>
      <c r="H1773" s="2">
        <f>IF(ISERROR(VLOOKUP($A1773,'31.05.2022'!$A:$I,9,0)=TRUE),0,VLOOKUP($A1773,'31.05.2022'!$A:$I,9,0))</f>
        <v>204878.1</v>
      </c>
      <c r="I1773" s="2">
        <f>IF(ISERROR(VLOOKUP($A1773,'30.06.2022'!$A:$I,9,0)=TRUE),0,VLOOKUP($A1773,'30.06.2022'!$A:$I,9,0))</f>
        <v>219055.99</v>
      </c>
      <c r="J1773" s="39">
        <f>IF(ISERROR(VLOOKUP($A1773,'31.07.2022'!$A:$I,9,0)=TRUE),0,VLOOKUP($A1773,'31.07.2022'!$A:$I,9,0))</f>
        <v>219055.99</v>
      </c>
      <c r="K1773" s="39">
        <f>IF(ISERROR(VLOOKUP($A1773,'31.08.2022'!$A:$I,9,0)=TRUE),0,VLOOKUP($A1773,'31.08.2022'!$A:$I,9,0))</f>
        <v>219055.99</v>
      </c>
      <c r="L1773" s="39">
        <f>IF(ISERROR(VLOOKUP($A1773,'30.09.2022'!$A:$I,9,0)=TRUE),0,VLOOKUP($A1773,'30.09.2022'!$A:$I,9,0))</f>
        <v>219055.99</v>
      </c>
      <c r="M1773" s="39">
        <f>IF(ISERROR(VLOOKUP($A1773,'31.10.2022'!$A:$I,9,0)=TRUE),0,VLOOKUP($A1773,'31.10.2022'!$A:$I,9,0))</f>
        <v>219055.99</v>
      </c>
      <c r="N1773" s="39">
        <f>IF(ISERROR(VLOOKUP($A1773,'30.11.2022'!$A:$I,9,0)=TRUE),0,VLOOKUP($A1773,'30.11.2022'!$A:$I,9,0))</f>
        <v>219055.99</v>
      </c>
      <c r="O1773" s="39">
        <f>IF(ISERROR(VLOOKUP($A1773,'31.12.2022'!$A:$I,9,0)=TRUE),0,VLOOKUP($A1773,'31.12.2022'!$A:$I,9,0))</f>
        <v>219055.99</v>
      </c>
    </row>
    <row r="1774" spans="1:15" x14ac:dyDescent="0.3">
      <c r="A1774" s="1" t="s">
        <v>1964</v>
      </c>
      <c r="B1774" s="1" t="s">
        <v>1965</v>
      </c>
      <c r="C1774" s="53">
        <f t="shared" si="27"/>
        <v>10</v>
      </c>
      <c r="D1774" s="2">
        <f>IF(ISERROR(VLOOKUP($A1774,'31.01.2022'!$A:$I,9,0)=TRUE),0,VLOOKUP($A1774,'31.01.2022'!$A:$I,9,0))</f>
        <v>0</v>
      </c>
      <c r="E1774" s="2">
        <f>IF(ISERROR(VLOOKUP($A1774,'28.02.2022'!$A:$I,9,0)=TRUE),0,VLOOKUP($A1774,'28.02.2022'!$A:$I,9,0))</f>
        <v>8926.27</v>
      </c>
      <c r="F1774" s="2">
        <f>IF(ISERROR(VLOOKUP($A1774,'31.03.2022'!$A:$I,9,0)=TRUE),0,VLOOKUP($A1774,'31.03.2022'!$A:$I,9,0))</f>
        <v>36681.78</v>
      </c>
      <c r="G1774" s="2">
        <f>IF(ISERROR(VLOOKUP($A1774,'30.04.2022'!$A:$I,9,0)=TRUE),0,VLOOKUP($A1774,'30.04.2022'!$A:$I,9,0))</f>
        <v>68730.66</v>
      </c>
      <c r="H1774" s="2">
        <f>IF(ISERROR(VLOOKUP($A1774,'31.05.2022'!$A:$I,9,0)=TRUE),0,VLOOKUP($A1774,'31.05.2022'!$A:$I,9,0))</f>
        <v>95460.74</v>
      </c>
      <c r="I1774" s="2">
        <f>IF(ISERROR(VLOOKUP($A1774,'30.06.2022'!$A:$I,9,0)=TRUE),0,VLOOKUP($A1774,'30.06.2022'!$A:$I,9,0))</f>
        <v>335825.02</v>
      </c>
      <c r="J1774" s="39">
        <f>IF(ISERROR(VLOOKUP($A1774,'31.07.2022'!$A:$I,9,0)=TRUE),0,VLOOKUP($A1774,'31.07.2022'!$A:$I,9,0))</f>
        <v>335825.02</v>
      </c>
      <c r="K1774" s="39">
        <f>IF(ISERROR(VLOOKUP($A1774,'31.08.2022'!$A:$I,9,0)=TRUE),0,VLOOKUP($A1774,'31.08.2022'!$A:$I,9,0))</f>
        <v>335825.02</v>
      </c>
      <c r="L1774" s="39">
        <f>IF(ISERROR(VLOOKUP($A1774,'30.09.2022'!$A:$I,9,0)=TRUE),0,VLOOKUP($A1774,'30.09.2022'!$A:$I,9,0))</f>
        <v>335825.02</v>
      </c>
      <c r="M1774" s="39">
        <f>IF(ISERROR(VLOOKUP($A1774,'31.10.2022'!$A:$I,9,0)=TRUE),0,VLOOKUP($A1774,'31.10.2022'!$A:$I,9,0))</f>
        <v>335825.02</v>
      </c>
      <c r="N1774" s="39">
        <f>IF(ISERROR(VLOOKUP($A1774,'30.11.2022'!$A:$I,9,0)=TRUE),0,VLOOKUP($A1774,'30.11.2022'!$A:$I,9,0))</f>
        <v>335825.02</v>
      </c>
      <c r="O1774" s="39">
        <f>IF(ISERROR(VLOOKUP($A1774,'31.12.2022'!$A:$I,9,0)=TRUE),0,VLOOKUP($A1774,'31.12.2022'!$A:$I,9,0))</f>
        <v>335825.02</v>
      </c>
    </row>
    <row r="1775" spans="1:15" x14ac:dyDescent="0.3">
      <c r="A1775" s="1" t="s">
        <v>1966</v>
      </c>
      <c r="B1775" s="1" t="s">
        <v>1967</v>
      </c>
      <c r="C1775" s="53">
        <f t="shared" si="27"/>
        <v>10</v>
      </c>
      <c r="D1775" s="2">
        <f>IF(ISERROR(VLOOKUP($A1775,'31.01.2022'!$A:$I,9,0)=TRUE),0,VLOOKUP($A1775,'31.01.2022'!$A:$I,9,0))</f>
        <v>0</v>
      </c>
      <c r="E1775" s="2">
        <f>IF(ISERROR(VLOOKUP($A1775,'28.02.2022'!$A:$I,9,0)=TRUE),0,VLOOKUP($A1775,'28.02.2022'!$A:$I,9,0))</f>
        <v>49793.72</v>
      </c>
      <c r="F1775" s="2">
        <f>IF(ISERROR(VLOOKUP($A1775,'31.03.2022'!$A:$I,9,0)=TRUE),0,VLOOKUP($A1775,'31.03.2022'!$A:$I,9,0))</f>
        <v>120513.19</v>
      </c>
      <c r="G1775" s="2">
        <f>IF(ISERROR(VLOOKUP($A1775,'30.04.2022'!$A:$I,9,0)=TRUE),0,VLOOKUP($A1775,'30.04.2022'!$A:$I,9,0))</f>
        <v>205366.59</v>
      </c>
      <c r="H1775" s="2">
        <f>IF(ISERROR(VLOOKUP($A1775,'31.05.2022'!$A:$I,9,0)=TRUE),0,VLOOKUP($A1775,'31.05.2022'!$A:$I,9,0))</f>
        <v>409178.12</v>
      </c>
      <c r="I1775" s="2">
        <f>IF(ISERROR(VLOOKUP($A1775,'30.06.2022'!$A:$I,9,0)=TRUE),0,VLOOKUP($A1775,'30.06.2022'!$A:$I,9,0))</f>
        <v>1895912.42</v>
      </c>
      <c r="J1775" s="39">
        <f>IF(ISERROR(VLOOKUP($A1775,'31.07.2022'!$A:$I,9,0)=TRUE),0,VLOOKUP($A1775,'31.07.2022'!$A:$I,9,0))</f>
        <v>1895912.42</v>
      </c>
      <c r="K1775" s="39">
        <f>IF(ISERROR(VLOOKUP($A1775,'31.08.2022'!$A:$I,9,0)=TRUE),0,VLOOKUP($A1775,'31.08.2022'!$A:$I,9,0))</f>
        <v>1895912.42</v>
      </c>
      <c r="L1775" s="39">
        <f>IF(ISERROR(VLOOKUP($A1775,'30.09.2022'!$A:$I,9,0)=TRUE),0,VLOOKUP($A1775,'30.09.2022'!$A:$I,9,0))</f>
        <v>1895912.42</v>
      </c>
      <c r="M1775" s="39">
        <f>IF(ISERROR(VLOOKUP($A1775,'31.10.2022'!$A:$I,9,0)=TRUE),0,VLOOKUP($A1775,'31.10.2022'!$A:$I,9,0))</f>
        <v>1895912.42</v>
      </c>
      <c r="N1775" s="39">
        <f>IF(ISERROR(VLOOKUP($A1775,'30.11.2022'!$A:$I,9,0)=TRUE),0,VLOOKUP($A1775,'30.11.2022'!$A:$I,9,0))</f>
        <v>1895912.42</v>
      </c>
      <c r="O1775" s="39">
        <f>IF(ISERROR(VLOOKUP($A1775,'31.12.2022'!$A:$I,9,0)=TRUE),0,VLOOKUP($A1775,'31.12.2022'!$A:$I,9,0))</f>
        <v>1895912.42</v>
      </c>
    </row>
    <row r="1776" spans="1:15" ht="15.6" x14ac:dyDescent="0.3">
      <c r="A1776" s="3" t="s">
        <v>1968</v>
      </c>
      <c r="B1776" s="3" t="s">
        <v>1969</v>
      </c>
      <c r="C1776" s="52">
        <f t="shared" si="27"/>
        <v>2</v>
      </c>
      <c r="D1776" s="4">
        <f>IF(ISERROR(VLOOKUP($A1776,'31.01.2022'!$A:$I,9,0)=TRUE),0,VLOOKUP($A1776,'31.01.2022'!$A:$I,9,0))</f>
        <v>0</v>
      </c>
      <c r="E1776" s="4">
        <f>IF(ISERROR(VLOOKUP($A1776,'28.02.2022'!$A:$I,9,0)=TRUE),0,VLOOKUP($A1776,'28.02.2022'!$A:$I,9,0))</f>
        <v>-215601.51</v>
      </c>
      <c r="F1776" s="4">
        <f>IF(ISERROR(VLOOKUP($A1776,'31.03.2022'!$A:$I,9,0)=TRUE),0,VLOOKUP($A1776,'31.03.2022'!$A:$I,9,0))</f>
        <v>-215601.51</v>
      </c>
      <c r="G1776" s="4">
        <f>IF(ISERROR(VLOOKUP($A1776,'30.04.2022'!$A:$I,9,0)=TRUE),0,VLOOKUP($A1776,'30.04.2022'!$A:$I,9,0))</f>
        <v>-215601.51</v>
      </c>
      <c r="H1776" s="4">
        <f>IF(ISERROR(VLOOKUP($A1776,'31.05.2022'!$A:$I,9,0)=TRUE),0,VLOOKUP($A1776,'31.05.2022'!$A:$I,9,0))</f>
        <v>-215601.51</v>
      </c>
      <c r="I1776" s="4">
        <f>IF(ISERROR(VLOOKUP($A1776,'30.06.2022'!$A:$I,9,0)=TRUE),0,VLOOKUP($A1776,'30.06.2022'!$A:$I,9,0))</f>
        <v>-929385.75</v>
      </c>
      <c r="J1776" s="36">
        <f>IF(ISERROR(VLOOKUP($A1776,'31.07.2022'!$A:$I,9,0)=TRUE),0,VLOOKUP($A1776,'31.07.2022'!$A:$I,9,0))</f>
        <v>-929385.75</v>
      </c>
      <c r="K1776" s="36">
        <f>IF(ISERROR(VLOOKUP($A1776,'31.08.2022'!$A:$I,9,0)=TRUE),0,VLOOKUP($A1776,'31.08.2022'!$A:$I,9,0))</f>
        <v>-929385.75</v>
      </c>
      <c r="L1776" s="36">
        <f>IF(ISERROR(VLOOKUP($A1776,'30.09.2022'!$A:$I,9,0)=TRUE),0,VLOOKUP($A1776,'30.09.2022'!$A:$I,9,0))</f>
        <v>-929385.75</v>
      </c>
      <c r="M1776" s="36">
        <f>IF(ISERROR(VLOOKUP($A1776,'31.10.2022'!$A:$I,9,0)=TRUE),0,VLOOKUP($A1776,'31.10.2022'!$A:$I,9,0))</f>
        <v>-929385.75</v>
      </c>
      <c r="N1776" s="36">
        <f>IF(ISERROR(VLOOKUP($A1776,'30.11.2022'!$A:$I,9,0)=TRUE),0,VLOOKUP($A1776,'30.11.2022'!$A:$I,9,0))</f>
        <v>-929385.75</v>
      </c>
      <c r="O1776" s="36">
        <f>IF(ISERROR(VLOOKUP($A1776,'31.12.2022'!$A:$I,9,0)=TRUE),0,VLOOKUP($A1776,'31.12.2022'!$A:$I,9,0))</f>
        <v>-929385.75</v>
      </c>
    </row>
    <row r="1777" spans="1:15" ht="15.6" x14ac:dyDescent="0.3">
      <c r="A1777" s="3" t="s">
        <v>1970</v>
      </c>
      <c r="B1777" s="3" t="s">
        <v>1971</v>
      </c>
      <c r="C1777" s="52">
        <f t="shared" si="27"/>
        <v>3</v>
      </c>
      <c r="D1777" s="4">
        <f>IF(ISERROR(VLOOKUP($A1777,'31.01.2022'!$A:$I,9,0)=TRUE),0,VLOOKUP($A1777,'31.01.2022'!$A:$I,9,0))</f>
        <v>0</v>
      </c>
      <c r="E1777" s="4">
        <f>IF(ISERROR(VLOOKUP($A1777,'28.02.2022'!$A:$I,9,0)=TRUE),0,VLOOKUP($A1777,'28.02.2022'!$A:$I,9,0))</f>
        <v>-215601.51</v>
      </c>
      <c r="F1777" s="4">
        <f>IF(ISERROR(VLOOKUP($A1777,'31.03.2022'!$A:$I,9,0)=TRUE),0,VLOOKUP($A1777,'31.03.2022'!$A:$I,9,0))</f>
        <v>-215601.51</v>
      </c>
      <c r="G1777" s="4">
        <f>IF(ISERROR(VLOOKUP($A1777,'30.04.2022'!$A:$I,9,0)=TRUE),0,VLOOKUP($A1777,'30.04.2022'!$A:$I,9,0))</f>
        <v>-215601.51</v>
      </c>
      <c r="H1777" s="4">
        <f>IF(ISERROR(VLOOKUP($A1777,'31.05.2022'!$A:$I,9,0)=TRUE),0,VLOOKUP($A1777,'31.05.2022'!$A:$I,9,0))</f>
        <v>-215601.51</v>
      </c>
      <c r="I1777" s="4">
        <f>IF(ISERROR(VLOOKUP($A1777,'30.06.2022'!$A:$I,9,0)=TRUE),0,VLOOKUP($A1777,'30.06.2022'!$A:$I,9,0))</f>
        <v>-929385.75</v>
      </c>
      <c r="J1777" s="36">
        <f>IF(ISERROR(VLOOKUP($A1777,'31.07.2022'!$A:$I,9,0)=TRUE),0,VLOOKUP($A1777,'31.07.2022'!$A:$I,9,0))</f>
        <v>-929385.75</v>
      </c>
      <c r="K1777" s="36">
        <f>IF(ISERROR(VLOOKUP($A1777,'31.08.2022'!$A:$I,9,0)=TRUE),0,VLOOKUP($A1777,'31.08.2022'!$A:$I,9,0))</f>
        <v>-929385.75</v>
      </c>
      <c r="L1777" s="36">
        <f>IF(ISERROR(VLOOKUP($A1777,'30.09.2022'!$A:$I,9,0)=TRUE),0,VLOOKUP($A1777,'30.09.2022'!$A:$I,9,0))</f>
        <v>-929385.75</v>
      </c>
      <c r="M1777" s="36">
        <f>IF(ISERROR(VLOOKUP($A1777,'31.10.2022'!$A:$I,9,0)=TRUE),0,VLOOKUP($A1777,'31.10.2022'!$A:$I,9,0))</f>
        <v>-929385.75</v>
      </c>
      <c r="N1777" s="36">
        <f>IF(ISERROR(VLOOKUP($A1777,'30.11.2022'!$A:$I,9,0)=TRUE),0,VLOOKUP($A1777,'30.11.2022'!$A:$I,9,0))</f>
        <v>-929385.75</v>
      </c>
      <c r="O1777" s="36">
        <f>IF(ISERROR(VLOOKUP($A1777,'31.12.2022'!$A:$I,9,0)=TRUE),0,VLOOKUP($A1777,'31.12.2022'!$A:$I,9,0))</f>
        <v>-929385.75</v>
      </c>
    </row>
    <row r="1778" spans="1:15" ht="15.6" x14ac:dyDescent="0.3">
      <c r="A1778" s="3" t="s">
        <v>1972</v>
      </c>
      <c r="B1778" s="3" t="s">
        <v>1973</v>
      </c>
      <c r="C1778" s="52">
        <f t="shared" si="27"/>
        <v>6</v>
      </c>
      <c r="D1778" s="4">
        <f>IF(ISERROR(VLOOKUP($A1778,'31.01.2022'!$A:$I,9,0)=TRUE),0,VLOOKUP($A1778,'31.01.2022'!$A:$I,9,0))</f>
        <v>0</v>
      </c>
      <c r="E1778" s="4">
        <f>IF(ISERROR(VLOOKUP($A1778,'28.02.2022'!$A:$I,9,0)=TRUE),0,VLOOKUP($A1778,'28.02.2022'!$A:$I,9,0))</f>
        <v>-215601.51</v>
      </c>
      <c r="F1778" s="4">
        <f>IF(ISERROR(VLOOKUP($A1778,'31.03.2022'!$A:$I,9,0)=TRUE),0,VLOOKUP($A1778,'31.03.2022'!$A:$I,9,0))</f>
        <v>-215601.51</v>
      </c>
      <c r="G1778" s="4">
        <f>IF(ISERROR(VLOOKUP($A1778,'30.04.2022'!$A:$I,9,0)=TRUE),0,VLOOKUP($A1778,'30.04.2022'!$A:$I,9,0))</f>
        <v>-215601.51</v>
      </c>
      <c r="H1778" s="4">
        <f>IF(ISERROR(VLOOKUP($A1778,'31.05.2022'!$A:$I,9,0)=TRUE),0,VLOOKUP($A1778,'31.05.2022'!$A:$I,9,0))</f>
        <v>-215601.51</v>
      </c>
      <c r="I1778" s="4">
        <f>IF(ISERROR(VLOOKUP($A1778,'30.06.2022'!$A:$I,9,0)=TRUE),0,VLOOKUP($A1778,'30.06.2022'!$A:$I,9,0))</f>
        <v>-929385.75</v>
      </c>
      <c r="J1778" s="36">
        <f>IF(ISERROR(VLOOKUP($A1778,'31.07.2022'!$A:$I,9,0)=TRUE),0,VLOOKUP($A1778,'31.07.2022'!$A:$I,9,0))</f>
        <v>-929385.75</v>
      </c>
      <c r="K1778" s="36">
        <f>IF(ISERROR(VLOOKUP($A1778,'31.08.2022'!$A:$I,9,0)=TRUE),0,VLOOKUP($A1778,'31.08.2022'!$A:$I,9,0))</f>
        <v>-929385.75</v>
      </c>
      <c r="L1778" s="36">
        <f>IF(ISERROR(VLOOKUP($A1778,'30.09.2022'!$A:$I,9,0)=TRUE),0,VLOOKUP($A1778,'30.09.2022'!$A:$I,9,0))</f>
        <v>-929385.75</v>
      </c>
      <c r="M1778" s="36">
        <f>IF(ISERROR(VLOOKUP($A1778,'31.10.2022'!$A:$I,9,0)=TRUE),0,VLOOKUP($A1778,'31.10.2022'!$A:$I,9,0))</f>
        <v>-929385.75</v>
      </c>
      <c r="N1778" s="36">
        <f>IF(ISERROR(VLOOKUP($A1778,'30.11.2022'!$A:$I,9,0)=TRUE),0,VLOOKUP($A1778,'30.11.2022'!$A:$I,9,0))</f>
        <v>-929385.75</v>
      </c>
      <c r="O1778" s="36">
        <f>IF(ISERROR(VLOOKUP($A1778,'31.12.2022'!$A:$I,9,0)=TRUE),0,VLOOKUP($A1778,'31.12.2022'!$A:$I,9,0))</f>
        <v>-929385.75</v>
      </c>
    </row>
    <row r="1779" spans="1:15" x14ac:dyDescent="0.3">
      <c r="A1779" s="1" t="s">
        <v>1974</v>
      </c>
      <c r="B1779" s="1" t="s">
        <v>1975</v>
      </c>
      <c r="C1779" s="53">
        <f t="shared" si="27"/>
        <v>10</v>
      </c>
      <c r="D1779" s="2">
        <f>IF(ISERROR(VLOOKUP($A1779,'31.01.2022'!$A:$I,9,0)=TRUE),0,VLOOKUP($A1779,'31.01.2022'!$A:$I,9,0))</f>
        <v>0</v>
      </c>
      <c r="E1779" s="2">
        <f>IF(ISERROR(VLOOKUP($A1779,'28.02.2022'!$A:$I,9,0)=TRUE),0,VLOOKUP($A1779,'28.02.2022'!$A:$I,9,0))</f>
        <v>-215601.51</v>
      </c>
      <c r="F1779" s="2">
        <f>IF(ISERROR(VLOOKUP($A1779,'31.03.2022'!$A:$I,9,0)=TRUE),0,VLOOKUP($A1779,'31.03.2022'!$A:$I,9,0))</f>
        <v>-215601.51</v>
      </c>
      <c r="G1779" s="2">
        <f>IF(ISERROR(VLOOKUP($A1779,'30.04.2022'!$A:$I,9,0)=TRUE),0,VLOOKUP($A1779,'30.04.2022'!$A:$I,9,0))</f>
        <v>-215601.51</v>
      </c>
      <c r="H1779" s="2">
        <f>IF(ISERROR(VLOOKUP($A1779,'31.05.2022'!$A:$I,9,0)=TRUE),0,VLOOKUP($A1779,'31.05.2022'!$A:$I,9,0))</f>
        <v>-215601.51</v>
      </c>
      <c r="I1779" s="2">
        <f>IF(ISERROR(VLOOKUP($A1779,'30.06.2022'!$A:$I,9,0)=TRUE),0,VLOOKUP($A1779,'30.06.2022'!$A:$I,9,0))</f>
        <v>-929385.75</v>
      </c>
      <c r="J1779" s="39">
        <f>IF(ISERROR(VLOOKUP($A1779,'31.07.2022'!$A:$I,9,0)=TRUE),0,VLOOKUP($A1779,'31.07.2022'!$A:$I,9,0))</f>
        <v>-929385.75</v>
      </c>
      <c r="K1779" s="39">
        <f>IF(ISERROR(VLOOKUP($A1779,'31.08.2022'!$A:$I,9,0)=TRUE),0,VLOOKUP($A1779,'31.08.2022'!$A:$I,9,0))</f>
        <v>-929385.75</v>
      </c>
      <c r="L1779" s="39">
        <f>IF(ISERROR(VLOOKUP($A1779,'30.09.2022'!$A:$I,9,0)=TRUE),0,VLOOKUP($A1779,'30.09.2022'!$A:$I,9,0))</f>
        <v>-929385.75</v>
      </c>
      <c r="M1779" s="39">
        <f>IF(ISERROR(VLOOKUP($A1779,'31.10.2022'!$A:$I,9,0)=TRUE),0,VLOOKUP($A1779,'31.10.2022'!$A:$I,9,0))</f>
        <v>-929385.75</v>
      </c>
      <c r="N1779" s="39">
        <f>IF(ISERROR(VLOOKUP($A1779,'30.11.2022'!$A:$I,9,0)=TRUE),0,VLOOKUP($A1779,'30.11.2022'!$A:$I,9,0))</f>
        <v>-929385.75</v>
      </c>
      <c r="O1779" s="39">
        <f>IF(ISERROR(VLOOKUP($A1779,'31.12.2022'!$A:$I,9,0)=TRUE),0,VLOOKUP($A1779,'31.12.2022'!$A:$I,9,0))</f>
        <v>-929385.75</v>
      </c>
    </row>
    <row r="1780" spans="1:15" ht="15.6" x14ac:dyDescent="0.3">
      <c r="A1780" s="3" t="s">
        <v>1976</v>
      </c>
      <c r="B1780" s="3" t="s">
        <v>1977</v>
      </c>
      <c r="C1780" s="52">
        <f t="shared" si="27"/>
        <v>2</v>
      </c>
      <c r="D1780" s="4">
        <f>IF(ISERROR(VLOOKUP($A1780,'31.01.2022'!$A:$I,9,0)=TRUE),0,VLOOKUP($A1780,'31.01.2022'!$A:$I,9,0))</f>
        <v>0</v>
      </c>
      <c r="E1780" s="4">
        <f>IF(ISERROR(VLOOKUP($A1780,'28.02.2022'!$A:$I,9,0)=TRUE),0,VLOOKUP($A1780,'28.02.2022'!$A:$I,9,0))</f>
        <v>50000</v>
      </c>
      <c r="F1780" s="4">
        <f>IF(ISERROR(VLOOKUP($A1780,'31.03.2022'!$A:$I,9,0)=TRUE),0,VLOOKUP($A1780,'31.03.2022'!$A:$I,9,0))</f>
        <v>50000</v>
      </c>
      <c r="G1780" s="4">
        <f>IF(ISERROR(VLOOKUP($A1780,'30.04.2022'!$A:$I,9,0)=TRUE),0,VLOOKUP($A1780,'30.04.2022'!$A:$I,9,0))</f>
        <v>50000</v>
      </c>
      <c r="H1780" s="4">
        <f>IF(ISERROR(VLOOKUP($A1780,'31.05.2022'!$A:$I,9,0)=TRUE),0,VLOOKUP($A1780,'31.05.2022'!$A:$I,9,0))</f>
        <v>354678.80000000005</v>
      </c>
      <c r="I1780" s="4">
        <f>IF(ISERROR(VLOOKUP($A1780,'30.06.2022'!$A:$I,9,0)=TRUE),0,VLOOKUP($A1780,'30.06.2022'!$A:$I,9,0))</f>
        <v>354717.69000000006</v>
      </c>
      <c r="J1780" s="36">
        <f>IF(ISERROR(VLOOKUP($A1780,'31.07.2022'!$A:$I,9,0)=TRUE),0,VLOOKUP($A1780,'31.07.2022'!$A:$I,9,0))</f>
        <v>354717.69000000006</v>
      </c>
      <c r="K1780" s="36">
        <f>IF(ISERROR(VLOOKUP($A1780,'31.08.2022'!$A:$I,9,0)=TRUE),0,VLOOKUP($A1780,'31.08.2022'!$A:$I,9,0))</f>
        <v>354717.69000000006</v>
      </c>
      <c r="L1780" s="36">
        <f>IF(ISERROR(VLOOKUP($A1780,'30.09.2022'!$A:$I,9,0)=TRUE),0,VLOOKUP($A1780,'30.09.2022'!$A:$I,9,0))</f>
        <v>354717.69000000006</v>
      </c>
      <c r="M1780" s="36">
        <f>IF(ISERROR(VLOOKUP($A1780,'31.10.2022'!$A:$I,9,0)=TRUE),0,VLOOKUP($A1780,'31.10.2022'!$A:$I,9,0))</f>
        <v>354717.69000000006</v>
      </c>
      <c r="N1780" s="36">
        <f>IF(ISERROR(VLOOKUP($A1780,'30.11.2022'!$A:$I,9,0)=TRUE),0,VLOOKUP($A1780,'30.11.2022'!$A:$I,9,0))</f>
        <v>354717.69000000006</v>
      </c>
      <c r="O1780" s="36">
        <f>IF(ISERROR(VLOOKUP($A1780,'31.12.2022'!$A:$I,9,0)=TRUE),0,VLOOKUP($A1780,'31.12.2022'!$A:$I,9,0))</f>
        <v>354717.69000000006</v>
      </c>
    </row>
    <row r="1781" spans="1:15" ht="15.6" x14ac:dyDescent="0.3">
      <c r="A1781" s="3" t="s">
        <v>1978</v>
      </c>
      <c r="B1781" s="3" t="s">
        <v>1979</v>
      </c>
      <c r="C1781" s="52">
        <f t="shared" si="27"/>
        <v>3</v>
      </c>
      <c r="D1781" s="4">
        <f>IF(ISERROR(VLOOKUP($A1781,'31.01.2022'!$A:$I,9,0)=TRUE),0,VLOOKUP($A1781,'31.01.2022'!$A:$I,9,0))</f>
        <v>0</v>
      </c>
      <c r="E1781" s="4">
        <f>IF(ISERROR(VLOOKUP($A1781,'28.02.2022'!$A:$I,9,0)=TRUE),0,VLOOKUP($A1781,'28.02.2022'!$A:$I,9,0))</f>
        <v>50000</v>
      </c>
      <c r="F1781" s="4">
        <f>IF(ISERROR(VLOOKUP($A1781,'31.03.2022'!$A:$I,9,0)=TRUE),0,VLOOKUP($A1781,'31.03.2022'!$A:$I,9,0))</f>
        <v>50000</v>
      </c>
      <c r="G1781" s="4">
        <f>IF(ISERROR(VLOOKUP($A1781,'30.04.2022'!$A:$I,9,0)=TRUE),0,VLOOKUP($A1781,'30.04.2022'!$A:$I,9,0))</f>
        <v>50000</v>
      </c>
      <c r="H1781" s="4">
        <f>IF(ISERROR(VLOOKUP($A1781,'31.05.2022'!$A:$I,9,0)=TRUE),0,VLOOKUP($A1781,'31.05.2022'!$A:$I,9,0))</f>
        <v>354678.80000000005</v>
      </c>
      <c r="I1781" s="4">
        <f>IF(ISERROR(VLOOKUP($A1781,'30.06.2022'!$A:$I,9,0)=TRUE),0,VLOOKUP($A1781,'30.06.2022'!$A:$I,9,0))</f>
        <v>354717.69000000006</v>
      </c>
      <c r="J1781" s="36">
        <f>IF(ISERROR(VLOOKUP($A1781,'31.07.2022'!$A:$I,9,0)=TRUE),0,VLOOKUP($A1781,'31.07.2022'!$A:$I,9,0))</f>
        <v>354717.69000000006</v>
      </c>
      <c r="K1781" s="36">
        <f>IF(ISERROR(VLOOKUP($A1781,'31.08.2022'!$A:$I,9,0)=TRUE),0,VLOOKUP($A1781,'31.08.2022'!$A:$I,9,0))</f>
        <v>354717.69000000006</v>
      </c>
      <c r="L1781" s="36">
        <f>IF(ISERROR(VLOOKUP($A1781,'30.09.2022'!$A:$I,9,0)=TRUE),0,VLOOKUP($A1781,'30.09.2022'!$A:$I,9,0))</f>
        <v>354717.69000000006</v>
      </c>
      <c r="M1781" s="36">
        <f>IF(ISERROR(VLOOKUP($A1781,'31.10.2022'!$A:$I,9,0)=TRUE),0,VLOOKUP($A1781,'31.10.2022'!$A:$I,9,0))</f>
        <v>354717.69000000006</v>
      </c>
      <c r="N1781" s="36">
        <f>IF(ISERROR(VLOOKUP($A1781,'30.11.2022'!$A:$I,9,0)=TRUE),0,VLOOKUP($A1781,'30.11.2022'!$A:$I,9,0))</f>
        <v>354717.69000000006</v>
      </c>
      <c r="O1781" s="36">
        <f>IF(ISERROR(VLOOKUP($A1781,'31.12.2022'!$A:$I,9,0)=TRUE),0,VLOOKUP($A1781,'31.12.2022'!$A:$I,9,0))</f>
        <v>354717.69000000006</v>
      </c>
    </row>
    <row r="1782" spans="1:15" ht="15.6" x14ac:dyDescent="0.3">
      <c r="A1782" s="3" t="s">
        <v>1980</v>
      </c>
      <c r="B1782" s="3" t="s">
        <v>1981</v>
      </c>
      <c r="C1782" s="52">
        <f t="shared" si="27"/>
        <v>6</v>
      </c>
      <c r="D1782" s="4">
        <f>IF(ISERROR(VLOOKUP($A1782,'31.01.2022'!$A:$I,9,0)=TRUE),0,VLOOKUP($A1782,'31.01.2022'!$A:$I,9,0))</f>
        <v>0</v>
      </c>
      <c r="E1782" s="4">
        <f>IF(ISERROR(VLOOKUP($A1782,'28.02.2022'!$A:$I,9,0)=TRUE),0,VLOOKUP($A1782,'28.02.2022'!$A:$I,9,0))</f>
        <v>50000</v>
      </c>
      <c r="F1782" s="4">
        <f>IF(ISERROR(VLOOKUP($A1782,'31.03.2022'!$A:$I,9,0)=TRUE),0,VLOOKUP($A1782,'31.03.2022'!$A:$I,9,0))</f>
        <v>50000</v>
      </c>
      <c r="G1782" s="4">
        <f>IF(ISERROR(VLOOKUP($A1782,'30.04.2022'!$A:$I,9,0)=TRUE),0,VLOOKUP($A1782,'30.04.2022'!$A:$I,9,0))</f>
        <v>50000</v>
      </c>
      <c r="H1782" s="4">
        <f>IF(ISERROR(VLOOKUP($A1782,'31.05.2022'!$A:$I,9,0)=TRUE),0,VLOOKUP($A1782,'31.05.2022'!$A:$I,9,0))</f>
        <v>354678.80000000005</v>
      </c>
      <c r="I1782" s="4">
        <f>IF(ISERROR(VLOOKUP($A1782,'30.06.2022'!$A:$I,9,0)=TRUE),0,VLOOKUP($A1782,'30.06.2022'!$A:$I,9,0))</f>
        <v>354717.69000000006</v>
      </c>
      <c r="J1782" s="36">
        <f>IF(ISERROR(VLOOKUP($A1782,'31.07.2022'!$A:$I,9,0)=TRUE),0,VLOOKUP($A1782,'31.07.2022'!$A:$I,9,0))</f>
        <v>354717.69000000006</v>
      </c>
      <c r="K1782" s="36">
        <f>IF(ISERROR(VLOOKUP($A1782,'31.08.2022'!$A:$I,9,0)=TRUE),0,VLOOKUP($A1782,'31.08.2022'!$A:$I,9,0))</f>
        <v>354717.69000000006</v>
      </c>
      <c r="L1782" s="36">
        <f>IF(ISERROR(VLOOKUP($A1782,'30.09.2022'!$A:$I,9,0)=TRUE),0,VLOOKUP($A1782,'30.09.2022'!$A:$I,9,0))</f>
        <v>354717.69000000006</v>
      </c>
      <c r="M1782" s="36">
        <f>IF(ISERROR(VLOOKUP($A1782,'31.10.2022'!$A:$I,9,0)=TRUE),0,VLOOKUP($A1782,'31.10.2022'!$A:$I,9,0))</f>
        <v>354717.69000000006</v>
      </c>
      <c r="N1782" s="36">
        <f>IF(ISERROR(VLOOKUP($A1782,'30.11.2022'!$A:$I,9,0)=TRUE),0,VLOOKUP($A1782,'30.11.2022'!$A:$I,9,0))</f>
        <v>354717.69000000006</v>
      </c>
      <c r="O1782" s="36">
        <f>IF(ISERROR(VLOOKUP($A1782,'31.12.2022'!$A:$I,9,0)=TRUE),0,VLOOKUP($A1782,'31.12.2022'!$A:$I,9,0))</f>
        <v>354717.69000000006</v>
      </c>
    </row>
    <row r="1783" spans="1:15" x14ac:dyDescent="0.3">
      <c r="A1783" s="1" t="s">
        <v>1982</v>
      </c>
      <c r="B1783" s="1" t="s">
        <v>1983</v>
      </c>
      <c r="C1783" s="53">
        <f t="shared" si="27"/>
        <v>10</v>
      </c>
      <c r="D1783" s="2">
        <f>IF(ISERROR(VLOOKUP($A1783,'31.01.2022'!$A:$I,9,0)=TRUE),0,VLOOKUP($A1783,'31.01.2022'!$A:$I,9,0))</f>
        <v>0</v>
      </c>
      <c r="E1783" s="2">
        <f>IF(ISERROR(VLOOKUP($A1783,'28.02.2022'!$A:$I,9,0)=TRUE),0,VLOOKUP($A1783,'28.02.2022'!$A:$I,9,0))</f>
        <v>0</v>
      </c>
      <c r="F1783" s="2">
        <f>IF(ISERROR(VLOOKUP($A1783,'31.03.2022'!$A:$I,9,0)=TRUE),0,VLOOKUP($A1783,'31.03.2022'!$A:$I,9,0))</f>
        <v>0</v>
      </c>
      <c r="G1783" s="2">
        <f>IF(ISERROR(VLOOKUP($A1783,'30.04.2022'!$A:$I,9,0)=TRUE),0,VLOOKUP($A1783,'30.04.2022'!$A:$I,9,0))</f>
        <v>0</v>
      </c>
      <c r="H1783" s="2">
        <f>IF(ISERROR(VLOOKUP($A1783,'31.05.2022'!$A:$I,9,0)=TRUE),0,VLOOKUP($A1783,'31.05.2022'!$A:$I,9,0))</f>
        <v>0</v>
      </c>
      <c r="I1783" s="2">
        <f>IF(ISERROR(VLOOKUP($A1783,'30.06.2022'!$A:$I,9,0)=TRUE),0,VLOOKUP($A1783,'30.06.2022'!$A:$I,9,0))</f>
        <v>38.89</v>
      </c>
      <c r="J1783" s="39">
        <f>IF(ISERROR(VLOOKUP($A1783,'31.07.2022'!$A:$I,9,0)=TRUE),0,VLOOKUP($A1783,'31.07.2022'!$A:$I,9,0))</f>
        <v>38.89</v>
      </c>
      <c r="K1783" s="39">
        <f>IF(ISERROR(VLOOKUP($A1783,'31.08.2022'!$A:$I,9,0)=TRUE),0,VLOOKUP($A1783,'31.08.2022'!$A:$I,9,0))</f>
        <v>38.89</v>
      </c>
      <c r="L1783" s="39">
        <f>IF(ISERROR(VLOOKUP($A1783,'30.09.2022'!$A:$I,9,0)=TRUE),0,VLOOKUP($A1783,'30.09.2022'!$A:$I,9,0))</f>
        <v>38.89</v>
      </c>
      <c r="M1783" s="39">
        <f>IF(ISERROR(VLOOKUP($A1783,'31.10.2022'!$A:$I,9,0)=TRUE),0,VLOOKUP($A1783,'31.10.2022'!$A:$I,9,0))</f>
        <v>38.89</v>
      </c>
      <c r="N1783" s="39">
        <f>IF(ISERROR(VLOOKUP($A1783,'30.11.2022'!$A:$I,9,0)=TRUE),0,VLOOKUP($A1783,'30.11.2022'!$A:$I,9,0))</f>
        <v>38.89</v>
      </c>
      <c r="O1783" s="39">
        <f>IF(ISERROR(VLOOKUP($A1783,'31.12.2022'!$A:$I,9,0)=TRUE),0,VLOOKUP($A1783,'31.12.2022'!$A:$I,9,0))</f>
        <v>38.89</v>
      </c>
    </row>
    <row r="1784" spans="1:15" x14ac:dyDescent="0.3">
      <c r="A1784" s="1" t="s">
        <v>1984</v>
      </c>
      <c r="B1784" s="1" t="s">
        <v>1985</v>
      </c>
      <c r="C1784" s="53">
        <f t="shared" si="27"/>
        <v>10</v>
      </c>
      <c r="D1784" s="2">
        <f>IF(ISERROR(VLOOKUP($A1784,'31.01.2022'!$A:$I,9,0)=TRUE),0,VLOOKUP($A1784,'31.01.2022'!$A:$I,9,0))</f>
        <v>0</v>
      </c>
      <c r="E1784" s="2">
        <f>IF(ISERROR(VLOOKUP($A1784,'28.02.2022'!$A:$I,9,0)=TRUE),0,VLOOKUP($A1784,'28.02.2022'!$A:$I,9,0))</f>
        <v>50000</v>
      </c>
      <c r="F1784" s="2">
        <f>IF(ISERROR(VLOOKUP($A1784,'31.03.2022'!$A:$I,9,0)=TRUE),0,VLOOKUP($A1784,'31.03.2022'!$A:$I,9,0))</f>
        <v>50000</v>
      </c>
      <c r="G1784" s="2">
        <f>IF(ISERROR(VLOOKUP($A1784,'30.04.2022'!$A:$I,9,0)=TRUE),0,VLOOKUP($A1784,'30.04.2022'!$A:$I,9,0))</f>
        <v>50000</v>
      </c>
      <c r="H1784" s="2">
        <f>IF(ISERROR(VLOOKUP($A1784,'31.05.2022'!$A:$I,9,0)=TRUE),0,VLOOKUP($A1784,'31.05.2022'!$A:$I,9,0))</f>
        <v>50000</v>
      </c>
      <c r="I1784" s="2">
        <f>IF(ISERROR(VLOOKUP($A1784,'30.06.2022'!$A:$I,9,0)=TRUE),0,VLOOKUP($A1784,'30.06.2022'!$A:$I,9,0))</f>
        <v>50000</v>
      </c>
      <c r="J1784" s="39">
        <f>IF(ISERROR(VLOOKUP($A1784,'31.07.2022'!$A:$I,9,0)=TRUE),0,VLOOKUP($A1784,'31.07.2022'!$A:$I,9,0))</f>
        <v>50000</v>
      </c>
      <c r="K1784" s="39">
        <f>IF(ISERROR(VLOOKUP($A1784,'31.08.2022'!$A:$I,9,0)=TRUE),0,VLOOKUP($A1784,'31.08.2022'!$A:$I,9,0))</f>
        <v>50000</v>
      </c>
      <c r="L1784" s="39">
        <f>IF(ISERROR(VLOOKUP($A1784,'30.09.2022'!$A:$I,9,0)=TRUE),0,VLOOKUP($A1784,'30.09.2022'!$A:$I,9,0))</f>
        <v>50000</v>
      </c>
      <c r="M1784" s="39">
        <f>IF(ISERROR(VLOOKUP($A1784,'31.10.2022'!$A:$I,9,0)=TRUE),0,VLOOKUP($A1784,'31.10.2022'!$A:$I,9,0))</f>
        <v>50000</v>
      </c>
      <c r="N1784" s="39">
        <f>IF(ISERROR(VLOOKUP($A1784,'30.11.2022'!$A:$I,9,0)=TRUE),0,VLOOKUP($A1784,'30.11.2022'!$A:$I,9,0))</f>
        <v>50000</v>
      </c>
      <c r="O1784" s="39">
        <f>IF(ISERROR(VLOOKUP($A1784,'31.12.2022'!$A:$I,9,0)=TRUE),0,VLOOKUP($A1784,'31.12.2022'!$A:$I,9,0))</f>
        <v>50000</v>
      </c>
    </row>
    <row r="1785" spans="1:15" x14ac:dyDescent="0.3">
      <c r="A1785" s="1" t="s">
        <v>1986</v>
      </c>
      <c r="B1785" s="1" t="s">
        <v>1987</v>
      </c>
      <c r="C1785" s="53">
        <f t="shared" si="27"/>
        <v>10</v>
      </c>
      <c r="D1785" s="2">
        <f>IF(ISERROR(VLOOKUP($A1785,'31.01.2022'!$A:$I,9,0)=TRUE),0,VLOOKUP($A1785,'31.01.2022'!$A:$I,9,0))</f>
        <v>0</v>
      </c>
      <c r="E1785" s="2">
        <f>IF(ISERROR(VLOOKUP($A1785,'28.02.2022'!$A:$I,9,0)=TRUE),0,VLOOKUP($A1785,'28.02.2022'!$A:$I,9,0))</f>
        <v>0</v>
      </c>
      <c r="F1785" s="2">
        <f>IF(ISERROR(VLOOKUP($A1785,'31.03.2022'!$A:$I,9,0)=TRUE),0,VLOOKUP($A1785,'31.03.2022'!$A:$I,9,0))</f>
        <v>0</v>
      </c>
      <c r="G1785" s="2">
        <f>IF(ISERROR(VLOOKUP($A1785,'30.04.2022'!$A:$I,9,0)=TRUE),0,VLOOKUP($A1785,'30.04.2022'!$A:$I,9,0))</f>
        <v>0</v>
      </c>
      <c r="H1785" s="2">
        <f>IF(ISERROR(VLOOKUP($A1785,'31.05.2022'!$A:$I,9,0)=TRUE),0,VLOOKUP($A1785,'31.05.2022'!$A:$I,9,0))</f>
        <v>69484.320000000007</v>
      </c>
      <c r="I1785" s="2">
        <f>IF(ISERROR(VLOOKUP($A1785,'30.06.2022'!$A:$I,9,0)=TRUE),0,VLOOKUP($A1785,'30.06.2022'!$A:$I,9,0))</f>
        <v>69484.320000000007</v>
      </c>
      <c r="J1785" s="39">
        <f>IF(ISERROR(VLOOKUP($A1785,'31.07.2022'!$A:$I,9,0)=TRUE),0,VLOOKUP($A1785,'31.07.2022'!$A:$I,9,0))</f>
        <v>69484.320000000007</v>
      </c>
      <c r="K1785" s="39">
        <f>IF(ISERROR(VLOOKUP($A1785,'31.08.2022'!$A:$I,9,0)=TRUE),0,VLOOKUP($A1785,'31.08.2022'!$A:$I,9,0))</f>
        <v>69484.320000000007</v>
      </c>
      <c r="L1785" s="39">
        <f>IF(ISERROR(VLOOKUP($A1785,'30.09.2022'!$A:$I,9,0)=TRUE),0,VLOOKUP($A1785,'30.09.2022'!$A:$I,9,0))</f>
        <v>69484.320000000007</v>
      </c>
      <c r="M1785" s="39">
        <f>IF(ISERROR(VLOOKUP($A1785,'31.10.2022'!$A:$I,9,0)=TRUE),0,VLOOKUP($A1785,'31.10.2022'!$A:$I,9,0))</f>
        <v>69484.320000000007</v>
      </c>
      <c r="N1785" s="39">
        <f>IF(ISERROR(VLOOKUP($A1785,'30.11.2022'!$A:$I,9,0)=TRUE),0,VLOOKUP($A1785,'30.11.2022'!$A:$I,9,0))</f>
        <v>69484.320000000007</v>
      </c>
      <c r="O1785" s="39">
        <f>IF(ISERROR(VLOOKUP($A1785,'31.12.2022'!$A:$I,9,0)=TRUE),0,VLOOKUP($A1785,'31.12.2022'!$A:$I,9,0))</f>
        <v>69484.320000000007</v>
      </c>
    </row>
    <row r="1786" spans="1:15" x14ac:dyDescent="0.3">
      <c r="A1786" s="1" t="s">
        <v>1988</v>
      </c>
      <c r="B1786" s="1" t="s">
        <v>1989</v>
      </c>
      <c r="C1786" s="53">
        <f t="shared" si="27"/>
        <v>10</v>
      </c>
      <c r="D1786" s="2">
        <f>IF(ISERROR(VLOOKUP($A1786,'31.01.2022'!$A:$I,9,0)=TRUE),0,VLOOKUP($A1786,'31.01.2022'!$A:$I,9,0))</f>
        <v>0</v>
      </c>
      <c r="E1786" s="2">
        <f>IF(ISERROR(VLOOKUP($A1786,'28.02.2022'!$A:$I,9,0)=TRUE),0,VLOOKUP($A1786,'28.02.2022'!$A:$I,9,0))</f>
        <v>0</v>
      </c>
      <c r="F1786" s="2">
        <f>IF(ISERROR(VLOOKUP($A1786,'31.03.2022'!$A:$I,9,0)=TRUE),0,VLOOKUP($A1786,'31.03.2022'!$A:$I,9,0))</f>
        <v>0</v>
      </c>
      <c r="G1786" s="2">
        <f>IF(ISERROR(VLOOKUP($A1786,'30.04.2022'!$A:$I,9,0)=TRUE),0,VLOOKUP($A1786,'30.04.2022'!$A:$I,9,0))</f>
        <v>0</v>
      </c>
      <c r="H1786" s="2">
        <f>IF(ISERROR(VLOOKUP($A1786,'31.05.2022'!$A:$I,9,0)=TRUE),0,VLOOKUP($A1786,'31.05.2022'!$A:$I,9,0))</f>
        <v>235194.48</v>
      </c>
      <c r="I1786" s="2">
        <f>IF(ISERROR(VLOOKUP($A1786,'30.06.2022'!$A:$I,9,0)=TRUE),0,VLOOKUP($A1786,'30.06.2022'!$A:$I,9,0))</f>
        <v>235194.48</v>
      </c>
      <c r="J1786" s="39">
        <f>IF(ISERROR(VLOOKUP($A1786,'31.07.2022'!$A:$I,9,0)=TRUE),0,VLOOKUP($A1786,'31.07.2022'!$A:$I,9,0))</f>
        <v>235194.48</v>
      </c>
      <c r="K1786" s="39">
        <f>IF(ISERROR(VLOOKUP($A1786,'31.08.2022'!$A:$I,9,0)=TRUE),0,VLOOKUP($A1786,'31.08.2022'!$A:$I,9,0))</f>
        <v>235194.48</v>
      </c>
      <c r="L1786" s="39">
        <f>IF(ISERROR(VLOOKUP($A1786,'30.09.2022'!$A:$I,9,0)=TRUE),0,VLOOKUP($A1786,'30.09.2022'!$A:$I,9,0))</f>
        <v>235194.48</v>
      </c>
      <c r="M1786" s="39">
        <f>IF(ISERROR(VLOOKUP($A1786,'31.10.2022'!$A:$I,9,0)=TRUE),0,VLOOKUP($A1786,'31.10.2022'!$A:$I,9,0))</f>
        <v>235194.48</v>
      </c>
      <c r="N1786" s="39">
        <f>IF(ISERROR(VLOOKUP($A1786,'30.11.2022'!$A:$I,9,0)=TRUE),0,VLOOKUP($A1786,'30.11.2022'!$A:$I,9,0))</f>
        <v>235194.48</v>
      </c>
      <c r="O1786" s="39">
        <f>IF(ISERROR(VLOOKUP($A1786,'31.12.2022'!$A:$I,9,0)=TRUE),0,VLOOKUP($A1786,'31.12.2022'!$A:$I,9,0))</f>
        <v>235194.48</v>
      </c>
    </row>
    <row r="1787" spans="1:15" ht="15.6" x14ac:dyDescent="0.3">
      <c r="A1787" s="3" t="s">
        <v>1990</v>
      </c>
      <c r="B1787" s="3" t="s">
        <v>1991</v>
      </c>
      <c r="C1787" s="52">
        <f t="shared" si="27"/>
        <v>1</v>
      </c>
      <c r="D1787" s="4">
        <f>IF(ISERROR(VLOOKUP($A1787,'31.01.2022'!$A:$I,9,0)=TRUE),0,VLOOKUP($A1787,'31.01.2022'!$A:$I,9,0))</f>
        <v>7372132.9299999978</v>
      </c>
      <c r="E1787" s="4">
        <f>IF(ISERROR(VLOOKUP($A1787,'28.02.2022'!$A:$I,9,0)=TRUE),0,VLOOKUP($A1787,'28.02.2022'!$A:$I,9,0))</f>
        <v>15197825.480000008</v>
      </c>
      <c r="F1787" s="4">
        <f>IF(ISERROR(VLOOKUP($A1787,'31.03.2022'!$A:$I,9,0)=TRUE),0,VLOOKUP($A1787,'31.03.2022'!$A:$I,9,0))</f>
        <v>24353032.140000004</v>
      </c>
      <c r="G1787" s="4">
        <f>IF(ISERROR(VLOOKUP($A1787,'30.04.2022'!$A:$I,9,0)=TRUE),0,VLOOKUP($A1787,'30.04.2022'!$A:$I,9,0))</f>
        <v>31309031.679999996</v>
      </c>
      <c r="H1787" s="4">
        <f>IF(ISERROR(VLOOKUP($A1787,'31.05.2022'!$A:$I,9,0)=TRUE),0,VLOOKUP($A1787,'31.05.2022'!$A:$I,9,0))</f>
        <v>41038979.430000007</v>
      </c>
      <c r="I1787" s="4">
        <f>IF(ISERROR(VLOOKUP($A1787,'30.06.2022'!$A:$I,9,0)=TRUE),0,VLOOKUP($A1787,'30.06.2022'!$A:$I,9,0))</f>
        <v>51084567.039999992</v>
      </c>
      <c r="J1787" s="36">
        <f>IF(ISERROR(VLOOKUP($A1787,'31.07.2022'!$A:$I,9,0)=TRUE),0,VLOOKUP($A1787,'31.07.2022'!$A:$I,9,0))</f>
        <v>51084567.039999992</v>
      </c>
      <c r="K1787" s="36">
        <f>IF(ISERROR(VLOOKUP($A1787,'31.08.2022'!$A:$I,9,0)=TRUE),0,VLOOKUP($A1787,'31.08.2022'!$A:$I,9,0))</f>
        <v>51084567.039999992</v>
      </c>
      <c r="L1787" s="36">
        <f>IF(ISERROR(VLOOKUP($A1787,'30.09.2022'!$A:$I,9,0)=TRUE),0,VLOOKUP($A1787,'30.09.2022'!$A:$I,9,0))</f>
        <v>51084567.039999992</v>
      </c>
      <c r="M1787" s="36">
        <f>IF(ISERROR(VLOOKUP($A1787,'31.10.2022'!$A:$I,9,0)=TRUE),0,VLOOKUP($A1787,'31.10.2022'!$A:$I,9,0))</f>
        <v>51084567.039999992</v>
      </c>
      <c r="N1787" s="36">
        <f>IF(ISERROR(VLOOKUP($A1787,'30.11.2022'!$A:$I,9,0)=TRUE),0,VLOOKUP($A1787,'30.11.2022'!$A:$I,9,0))</f>
        <v>51084567.039999992</v>
      </c>
      <c r="O1787" s="36">
        <f>IF(ISERROR(VLOOKUP($A1787,'31.12.2022'!$A:$I,9,0)=TRUE),0,VLOOKUP($A1787,'31.12.2022'!$A:$I,9,0))</f>
        <v>51084567.039999992</v>
      </c>
    </row>
    <row r="1788" spans="1:15" ht="15.6" x14ac:dyDescent="0.3">
      <c r="A1788" s="3" t="s">
        <v>1992</v>
      </c>
      <c r="B1788" s="3" t="s">
        <v>1993</v>
      </c>
      <c r="C1788" s="52">
        <f t="shared" si="27"/>
        <v>2</v>
      </c>
      <c r="D1788" s="4">
        <f>IF(ISERROR(VLOOKUP($A1788,'31.01.2022'!$A:$I,9,0)=TRUE),0,VLOOKUP($A1788,'31.01.2022'!$A:$I,9,0))</f>
        <v>4193204.71</v>
      </c>
      <c r="E1788" s="4">
        <f>IF(ISERROR(VLOOKUP($A1788,'28.02.2022'!$A:$I,9,0)=TRUE),0,VLOOKUP($A1788,'28.02.2022'!$A:$I,9,0))</f>
        <v>9445267.4800000004</v>
      </c>
      <c r="F1788" s="4">
        <f>IF(ISERROR(VLOOKUP($A1788,'31.03.2022'!$A:$I,9,0)=TRUE),0,VLOOKUP($A1788,'31.03.2022'!$A:$I,9,0))</f>
        <v>15086748.68</v>
      </c>
      <c r="G1788" s="4">
        <f>IF(ISERROR(VLOOKUP($A1788,'30.04.2022'!$A:$I,9,0)=TRUE),0,VLOOKUP($A1788,'30.04.2022'!$A:$I,9,0))</f>
        <v>19905833.890000001</v>
      </c>
      <c r="H1788" s="4">
        <f>IF(ISERROR(VLOOKUP($A1788,'31.05.2022'!$A:$I,9,0)=TRUE),0,VLOOKUP($A1788,'31.05.2022'!$A:$I,9,0))</f>
        <v>27033874.239999998</v>
      </c>
      <c r="I1788" s="4">
        <f>IF(ISERROR(VLOOKUP($A1788,'30.06.2022'!$A:$I,9,0)=TRUE),0,VLOOKUP($A1788,'30.06.2022'!$A:$I,9,0))</f>
        <v>33483293.5</v>
      </c>
      <c r="J1788" s="36">
        <f>IF(ISERROR(VLOOKUP($A1788,'31.07.2022'!$A:$I,9,0)=TRUE),0,VLOOKUP($A1788,'31.07.2022'!$A:$I,9,0))</f>
        <v>33483293.5</v>
      </c>
      <c r="K1788" s="36">
        <f>IF(ISERROR(VLOOKUP($A1788,'31.08.2022'!$A:$I,9,0)=TRUE),0,VLOOKUP($A1788,'31.08.2022'!$A:$I,9,0))</f>
        <v>33483293.5</v>
      </c>
      <c r="L1788" s="36">
        <f>IF(ISERROR(VLOOKUP($A1788,'30.09.2022'!$A:$I,9,0)=TRUE),0,VLOOKUP($A1788,'30.09.2022'!$A:$I,9,0))</f>
        <v>33483293.5</v>
      </c>
      <c r="M1788" s="36">
        <f>IF(ISERROR(VLOOKUP($A1788,'31.10.2022'!$A:$I,9,0)=TRUE),0,VLOOKUP($A1788,'31.10.2022'!$A:$I,9,0))</f>
        <v>33483293.5</v>
      </c>
      <c r="N1788" s="36">
        <f>IF(ISERROR(VLOOKUP($A1788,'30.11.2022'!$A:$I,9,0)=TRUE),0,VLOOKUP($A1788,'30.11.2022'!$A:$I,9,0))</f>
        <v>33483293.5</v>
      </c>
      <c r="O1788" s="36">
        <f>IF(ISERROR(VLOOKUP($A1788,'31.12.2022'!$A:$I,9,0)=TRUE),0,VLOOKUP($A1788,'31.12.2022'!$A:$I,9,0))</f>
        <v>33483293.5</v>
      </c>
    </row>
    <row r="1789" spans="1:15" ht="15.6" x14ac:dyDescent="0.3">
      <c r="A1789" s="3" t="s">
        <v>1994</v>
      </c>
      <c r="B1789" s="3" t="s">
        <v>1993</v>
      </c>
      <c r="C1789" s="52">
        <f t="shared" si="27"/>
        <v>3</v>
      </c>
      <c r="D1789" s="4">
        <f>IF(ISERROR(VLOOKUP($A1789,'31.01.2022'!$A:$I,9,0)=TRUE),0,VLOOKUP($A1789,'31.01.2022'!$A:$I,9,0))</f>
        <v>4193204.71</v>
      </c>
      <c r="E1789" s="4">
        <f>IF(ISERROR(VLOOKUP($A1789,'28.02.2022'!$A:$I,9,0)=TRUE),0,VLOOKUP($A1789,'28.02.2022'!$A:$I,9,0))</f>
        <v>9445267.4800000004</v>
      </c>
      <c r="F1789" s="4">
        <f>IF(ISERROR(VLOOKUP($A1789,'31.03.2022'!$A:$I,9,0)=TRUE),0,VLOOKUP($A1789,'31.03.2022'!$A:$I,9,0))</f>
        <v>15086748.68</v>
      </c>
      <c r="G1789" s="4">
        <f>IF(ISERROR(VLOOKUP($A1789,'30.04.2022'!$A:$I,9,0)=TRUE),0,VLOOKUP($A1789,'30.04.2022'!$A:$I,9,0))</f>
        <v>19905833.890000001</v>
      </c>
      <c r="H1789" s="4">
        <f>IF(ISERROR(VLOOKUP($A1789,'31.05.2022'!$A:$I,9,0)=TRUE),0,VLOOKUP($A1789,'31.05.2022'!$A:$I,9,0))</f>
        <v>27033874.239999998</v>
      </c>
      <c r="I1789" s="4">
        <f>IF(ISERROR(VLOOKUP($A1789,'30.06.2022'!$A:$I,9,0)=TRUE),0,VLOOKUP($A1789,'30.06.2022'!$A:$I,9,0))</f>
        <v>33483293.5</v>
      </c>
      <c r="J1789" s="36">
        <f>IF(ISERROR(VLOOKUP($A1789,'31.07.2022'!$A:$I,9,0)=TRUE),0,VLOOKUP($A1789,'31.07.2022'!$A:$I,9,0))</f>
        <v>33483293.5</v>
      </c>
      <c r="K1789" s="36">
        <f>IF(ISERROR(VLOOKUP($A1789,'31.08.2022'!$A:$I,9,0)=TRUE),0,VLOOKUP($A1789,'31.08.2022'!$A:$I,9,0))</f>
        <v>33483293.5</v>
      </c>
      <c r="L1789" s="36">
        <f>IF(ISERROR(VLOOKUP($A1789,'30.09.2022'!$A:$I,9,0)=TRUE),0,VLOOKUP($A1789,'30.09.2022'!$A:$I,9,0))</f>
        <v>33483293.5</v>
      </c>
      <c r="M1789" s="36">
        <f>IF(ISERROR(VLOOKUP($A1789,'31.10.2022'!$A:$I,9,0)=TRUE),0,VLOOKUP($A1789,'31.10.2022'!$A:$I,9,0))</f>
        <v>33483293.5</v>
      </c>
      <c r="N1789" s="36">
        <f>IF(ISERROR(VLOOKUP($A1789,'30.11.2022'!$A:$I,9,0)=TRUE),0,VLOOKUP($A1789,'30.11.2022'!$A:$I,9,0))</f>
        <v>33483293.5</v>
      </c>
      <c r="O1789" s="36">
        <f>IF(ISERROR(VLOOKUP($A1789,'31.12.2022'!$A:$I,9,0)=TRUE),0,VLOOKUP($A1789,'31.12.2022'!$A:$I,9,0))</f>
        <v>33483293.5</v>
      </c>
    </row>
    <row r="1790" spans="1:15" ht="15.6" x14ac:dyDescent="0.3">
      <c r="A1790" s="3" t="s">
        <v>1995</v>
      </c>
      <c r="B1790" s="3" t="s">
        <v>1996</v>
      </c>
      <c r="C1790" s="52">
        <f t="shared" si="27"/>
        <v>6</v>
      </c>
      <c r="D1790" s="4">
        <f>IF(ISERROR(VLOOKUP($A1790,'31.01.2022'!$A:$I,9,0)=TRUE),0,VLOOKUP($A1790,'31.01.2022'!$A:$I,9,0))</f>
        <v>4193204.71</v>
      </c>
      <c r="E1790" s="4">
        <f>IF(ISERROR(VLOOKUP($A1790,'28.02.2022'!$A:$I,9,0)=TRUE),0,VLOOKUP($A1790,'28.02.2022'!$A:$I,9,0))</f>
        <v>9445267.4800000004</v>
      </c>
      <c r="F1790" s="4">
        <f>IF(ISERROR(VLOOKUP($A1790,'31.03.2022'!$A:$I,9,0)=TRUE),0,VLOOKUP($A1790,'31.03.2022'!$A:$I,9,0))</f>
        <v>15086748.68</v>
      </c>
      <c r="G1790" s="4">
        <f>IF(ISERROR(VLOOKUP($A1790,'30.04.2022'!$A:$I,9,0)=TRUE),0,VLOOKUP($A1790,'30.04.2022'!$A:$I,9,0))</f>
        <v>19905833.890000001</v>
      </c>
      <c r="H1790" s="4">
        <f>IF(ISERROR(VLOOKUP($A1790,'31.05.2022'!$A:$I,9,0)=TRUE),0,VLOOKUP($A1790,'31.05.2022'!$A:$I,9,0))</f>
        <v>27033874.239999998</v>
      </c>
      <c r="I1790" s="4">
        <f>IF(ISERROR(VLOOKUP($A1790,'30.06.2022'!$A:$I,9,0)=TRUE),0,VLOOKUP($A1790,'30.06.2022'!$A:$I,9,0))</f>
        <v>33483293.5</v>
      </c>
      <c r="J1790" s="36">
        <f>IF(ISERROR(VLOOKUP($A1790,'31.07.2022'!$A:$I,9,0)=TRUE),0,VLOOKUP($A1790,'31.07.2022'!$A:$I,9,0))</f>
        <v>33483293.5</v>
      </c>
      <c r="K1790" s="36">
        <f>IF(ISERROR(VLOOKUP($A1790,'31.08.2022'!$A:$I,9,0)=TRUE),0,VLOOKUP($A1790,'31.08.2022'!$A:$I,9,0))</f>
        <v>33483293.5</v>
      </c>
      <c r="L1790" s="36">
        <f>IF(ISERROR(VLOOKUP($A1790,'30.09.2022'!$A:$I,9,0)=TRUE),0,VLOOKUP($A1790,'30.09.2022'!$A:$I,9,0))</f>
        <v>33483293.5</v>
      </c>
      <c r="M1790" s="36">
        <f>IF(ISERROR(VLOOKUP($A1790,'31.10.2022'!$A:$I,9,0)=TRUE),0,VLOOKUP($A1790,'31.10.2022'!$A:$I,9,0))</f>
        <v>33483293.5</v>
      </c>
      <c r="N1790" s="36">
        <f>IF(ISERROR(VLOOKUP($A1790,'30.11.2022'!$A:$I,9,0)=TRUE),0,VLOOKUP($A1790,'30.11.2022'!$A:$I,9,0))</f>
        <v>33483293.5</v>
      </c>
      <c r="O1790" s="36">
        <f>IF(ISERROR(VLOOKUP($A1790,'31.12.2022'!$A:$I,9,0)=TRUE),0,VLOOKUP($A1790,'31.12.2022'!$A:$I,9,0))</f>
        <v>33483293.5</v>
      </c>
    </row>
    <row r="1791" spans="1:15" x14ac:dyDescent="0.3">
      <c r="A1791" s="1" t="s">
        <v>1997</v>
      </c>
      <c r="B1791" s="1" t="s">
        <v>1996</v>
      </c>
      <c r="C1791" s="53">
        <f t="shared" si="27"/>
        <v>10</v>
      </c>
      <c r="D1791" s="2">
        <f>IF(ISERROR(VLOOKUP($A1791,'31.01.2022'!$A:$I,9,0)=TRUE),0,VLOOKUP($A1791,'31.01.2022'!$A:$I,9,0))</f>
        <v>4193204.71</v>
      </c>
      <c r="E1791" s="2">
        <f>IF(ISERROR(VLOOKUP($A1791,'28.02.2022'!$A:$I,9,0)=TRUE),0,VLOOKUP($A1791,'28.02.2022'!$A:$I,9,0))</f>
        <v>9445267.4800000004</v>
      </c>
      <c r="F1791" s="2">
        <f>IF(ISERROR(VLOOKUP($A1791,'31.03.2022'!$A:$I,9,0)=TRUE),0,VLOOKUP($A1791,'31.03.2022'!$A:$I,9,0))</f>
        <v>15086748.68</v>
      </c>
      <c r="G1791" s="2">
        <f>IF(ISERROR(VLOOKUP($A1791,'30.04.2022'!$A:$I,9,0)=TRUE),0,VLOOKUP($A1791,'30.04.2022'!$A:$I,9,0))</f>
        <v>19905833.890000001</v>
      </c>
      <c r="H1791" s="2">
        <f>IF(ISERROR(VLOOKUP($A1791,'31.05.2022'!$A:$I,9,0)=TRUE),0,VLOOKUP($A1791,'31.05.2022'!$A:$I,9,0))</f>
        <v>27033874.239999998</v>
      </c>
      <c r="I1791" s="2">
        <f>IF(ISERROR(VLOOKUP($A1791,'30.06.2022'!$A:$I,9,0)=TRUE),0,VLOOKUP($A1791,'30.06.2022'!$A:$I,9,0))</f>
        <v>33483293.5</v>
      </c>
      <c r="J1791" s="39">
        <f>IF(ISERROR(VLOOKUP($A1791,'31.07.2022'!$A:$I,9,0)=TRUE),0,VLOOKUP($A1791,'31.07.2022'!$A:$I,9,0))</f>
        <v>33483293.5</v>
      </c>
      <c r="K1791" s="39">
        <f>IF(ISERROR(VLOOKUP($A1791,'31.08.2022'!$A:$I,9,0)=TRUE),0,VLOOKUP($A1791,'31.08.2022'!$A:$I,9,0))</f>
        <v>33483293.5</v>
      </c>
      <c r="L1791" s="39">
        <f>IF(ISERROR(VLOOKUP($A1791,'30.09.2022'!$A:$I,9,0)=TRUE),0,VLOOKUP($A1791,'30.09.2022'!$A:$I,9,0))</f>
        <v>33483293.5</v>
      </c>
      <c r="M1791" s="39">
        <f>IF(ISERROR(VLOOKUP($A1791,'31.10.2022'!$A:$I,9,0)=TRUE),0,VLOOKUP($A1791,'31.10.2022'!$A:$I,9,0))</f>
        <v>33483293.5</v>
      </c>
      <c r="N1791" s="39">
        <f>IF(ISERROR(VLOOKUP($A1791,'30.11.2022'!$A:$I,9,0)=TRUE),0,VLOOKUP($A1791,'30.11.2022'!$A:$I,9,0))</f>
        <v>33483293.5</v>
      </c>
      <c r="O1791" s="39">
        <f>IF(ISERROR(VLOOKUP($A1791,'31.12.2022'!$A:$I,9,0)=TRUE),0,VLOOKUP($A1791,'31.12.2022'!$A:$I,9,0))</f>
        <v>33483293.5</v>
      </c>
    </row>
    <row r="1792" spans="1:15" ht="15.6" x14ac:dyDescent="0.3">
      <c r="A1792" s="3" t="s">
        <v>1998</v>
      </c>
      <c r="B1792" s="3" t="s">
        <v>1999</v>
      </c>
      <c r="C1792" s="52">
        <f t="shared" si="27"/>
        <v>2</v>
      </c>
      <c r="D1792" s="4">
        <f>IF(ISERROR(VLOOKUP($A1792,'31.01.2022'!$A:$I,9,0)=TRUE),0,VLOOKUP($A1792,'31.01.2022'!$A:$I,9,0))</f>
        <v>630959.97000000009</v>
      </c>
      <c r="E1792" s="4">
        <f>IF(ISERROR(VLOOKUP($A1792,'28.02.2022'!$A:$I,9,0)=TRUE),0,VLOOKUP($A1792,'28.02.2022'!$A:$I,9,0))</f>
        <v>1446196.1699999997</v>
      </c>
      <c r="F1792" s="4">
        <f>IF(ISERROR(VLOOKUP($A1792,'31.03.2022'!$A:$I,9,0)=TRUE),0,VLOOKUP($A1792,'31.03.2022'!$A:$I,9,0))</f>
        <v>2321309.62</v>
      </c>
      <c r="G1792" s="4">
        <f>IF(ISERROR(VLOOKUP($A1792,'30.04.2022'!$A:$I,9,0)=TRUE),0,VLOOKUP($A1792,'30.04.2022'!$A:$I,9,0))</f>
        <v>2979809.629999999</v>
      </c>
      <c r="H1792" s="4">
        <f>IF(ISERROR(VLOOKUP($A1792,'31.05.2022'!$A:$I,9,0)=TRUE),0,VLOOKUP($A1792,'31.05.2022'!$A:$I,9,0))</f>
        <v>3775188.0499999993</v>
      </c>
      <c r="I1792" s="4">
        <f>IF(ISERROR(VLOOKUP($A1792,'30.06.2022'!$A:$I,9,0)=TRUE),0,VLOOKUP($A1792,'30.06.2022'!$A:$I,9,0))</f>
        <v>4505619.4799999986</v>
      </c>
      <c r="J1792" s="36">
        <f>IF(ISERROR(VLOOKUP($A1792,'31.07.2022'!$A:$I,9,0)=TRUE),0,VLOOKUP($A1792,'31.07.2022'!$A:$I,9,0))</f>
        <v>4505619.4799999986</v>
      </c>
      <c r="K1792" s="36">
        <f>IF(ISERROR(VLOOKUP($A1792,'31.08.2022'!$A:$I,9,0)=TRUE),0,VLOOKUP($A1792,'31.08.2022'!$A:$I,9,0))</f>
        <v>4505619.4799999986</v>
      </c>
      <c r="L1792" s="36">
        <f>IF(ISERROR(VLOOKUP($A1792,'30.09.2022'!$A:$I,9,0)=TRUE),0,VLOOKUP($A1792,'30.09.2022'!$A:$I,9,0))</f>
        <v>4505619.4799999986</v>
      </c>
      <c r="M1792" s="36">
        <f>IF(ISERROR(VLOOKUP($A1792,'31.10.2022'!$A:$I,9,0)=TRUE),0,VLOOKUP($A1792,'31.10.2022'!$A:$I,9,0))</f>
        <v>4505619.4799999986</v>
      </c>
      <c r="N1792" s="36">
        <f>IF(ISERROR(VLOOKUP($A1792,'30.11.2022'!$A:$I,9,0)=TRUE),0,VLOOKUP($A1792,'30.11.2022'!$A:$I,9,0))</f>
        <v>4505619.4799999986</v>
      </c>
      <c r="O1792" s="36">
        <f>IF(ISERROR(VLOOKUP($A1792,'31.12.2022'!$A:$I,9,0)=TRUE),0,VLOOKUP($A1792,'31.12.2022'!$A:$I,9,0))</f>
        <v>4505619.4799999986</v>
      </c>
    </row>
    <row r="1793" spans="1:15" ht="15.6" x14ac:dyDescent="0.3">
      <c r="A1793" s="3" t="s">
        <v>2000</v>
      </c>
      <c r="B1793" s="3" t="s">
        <v>1999</v>
      </c>
      <c r="C1793" s="52">
        <f t="shared" si="27"/>
        <v>3</v>
      </c>
      <c r="D1793" s="4">
        <f>IF(ISERROR(VLOOKUP($A1793,'31.01.2022'!$A:$I,9,0)=TRUE),0,VLOOKUP($A1793,'31.01.2022'!$A:$I,9,0))</f>
        <v>630959.97000000009</v>
      </c>
      <c r="E1793" s="4">
        <f>IF(ISERROR(VLOOKUP($A1793,'28.02.2022'!$A:$I,9,0)=TRUE),0,VLOOKUP($A1793,'28.02.2022'!$A:$I,9,0))</f>
        <v>1446196.1699999997</v>
      </c>
      <c r="F1793" s="4">
        <f>IF(ISERROR(VLOOKUP($A1793,'31.03.2022'!$A:$I,9,0)=TRUE),0,VLOOKUP($A1793,'31.03.2022'!$A:$I,9,0))</f>
        <v>2321309.62</v>
      </c>
      <c r="G1793" s="4">
        <f>IF(ISERROR(VLOOKUP($A1793,'30.04.2022'!$A:$I,9,0)=TRUE),0,VLOOKUP($A1793,'30.04.2022'!$A:$I,9,0))</f>
        <v>2979809.629999999</v>
      </c>
      <c r="H1793" s="4">
        <f>IF(ISERROR(VLOOKUP($A1793,'31.05.2022'!$A:$I,9,0)=TRUE),0,VLOOKUP($A1793,'31.05.2022'!$A:$I,9,0))</f>
        <v>3775188.0499999993</v>
      </c>
      <c r="I1793" s="4">
        <f>IF(ISERROR(VLOOKUP($A1793,'30.06.2022'!$A:$I,9,0)=TRUE),0,VLOOKUP($A1793,'30.06.2022'!$A:$I,9,0))</f>
        <v>4505619.4799999986</v>
      </c>
      <c r="J1793" s="36">
        <f>IF(ISERROR(VLOOKUP($A1793,'31.07.2022'!$A:$I,9,0)=TRUE),0,VLOOKUP($A1793,'31.07.2022'!$A:$I,9,0))</f>
        <v>4505619.4799999986</v>
      </c>
      <c r="K1793" s="36">
        <f>IF(ISERROR(VLOOKUP($A1793,'31.08.2022'!$A:$I,9,0)=TRUE),0,VLOOKUP($A1793,'31.08.2022'!$A:$I,9,0))</f>
        <v>4505619.4799999986</v>
      </c>
      <c r="L1793" s="36">
        <f>IF(ISERROR(VLOOKUP($A1793,'30.09.2022'!$A:$I,9,0)=TRUE),0,VLOOKUP($A1793,'30.09.2022'!$A:$I,9,0))</f>
        <v>4505619.4799999986</v>
      </c>
      <c r="M1793" s="36">
        <f>IF(ISERROR(VLOOKUP($A1793,'31.10.2022'!$A:$I,9,0)=TRUE),0,VLOOKUP($A1793,'31.10.2022'!$A:$I,9,0))</f>
        <v>4505619.4799999986</v>
      </c>
      <c r="N1793" s="36">
        <f>IF(ISERROR(VLOOKUP($A1793,'30.11.2022'!$A:$I,9,0)=TRUE),0,VLOOKUP($A1793,'30.11.2022'!$A:$I,9,0))</f>
        <v>4505619.4799999986</v>
      </c>
      <c r="O1793" s="36">
        <f>IF(ISERROR(VLOOKUP($A1793,'31.12.2022'!$A:$I,9,0)=TRUE),0,VLOOKUP($A1793,'31.12.2022'!$A:$I,9,0))</f>
        <v>4505619.4799999986</v>
      </c>
    </row>
    <row r="1794" spans="1:15" ht="15.6" x14ac:dyDescent="0.3">
      <c r="A1794" s="3" t="s">
        <v>2001</v>
      </c>
      <c r="B1794" s="3" t="s">
        <v>1999</v>
      </c>
      <c r="C1794" s="52">
        <f t="shared" si="27"/>
        <v>6</v>
      </c>
      <c r="D1794" s="4">
        <f>IF(ISERROR(VLOOKUP($A1794,'31.01.2022'!$A:$I,9,0)=TRUE),0,VLOOKUP($A1794,'31.01.2022'!$A:$I,9,0))</f>
        <v>630959.97000000009</v>
      </c>
      <c r="E1794" s="4">
        <f>IF(ISERROR(VLOOKUP($A1794,'28.02.2022'!$A:$I,9,0)=TRUE),0,VLOOKUP($A1794,'28.02.2022'!$A:$I,9,0))</f>
        <v>1446196.1699999997</v>
      </c>
      <c r="F1794" s="4">
        <f>IF(ISERROR(VLOOKUP($A1794,'31.03.2022'!$A:$I,9,0)=TRUE),0,VLOOKUP($A1794,'31.03.2022'!$A:$I,9,0))</f>
        <v>2321309.62</v>
      </c>
      <c r="G1794" s="4">
        <f>IF(ISERROR(VLOOKUP($A1794,'30.04.2022'!$A:$I,9,0)=TRUE),0,VLOOKUP($A1794,'30.04.2022'!$A:$I,9,0))</f>
        <v>2979809.629999999</v>
      </c>
      <c r="H1794" s="4">
        <f>IF(ISERROR(VLOOKUP($A1794,'31.05.2022'!$A:$I,9,0)=TRUE),0,VLOOKUP($A1794,'31.05.2022'!$A:$I,9,0))</f>
        <v>3775188.0499999993</v>
      </c>
      <c r="I1794" s="4">
        <f>IF(ISERROR(VLOOKUP($A1794,'30.06.2022'!$A:$I,9,0)=TRUE),0,VLOOKUP($A1794,'30.06.2022'!$A:$I,9,0))</f>
        <v>4505619.4799999986</v>
      </c>
      <c r="J1794" s="36">
        <f>IF(ISERROR(VLOOKUP($A1794,'31.07.2022'!$A:$I,9,0)=TRUE),0,VLOOKUP($A1794,'31.07.2022'!$A:$I,9,0))</f>
        <v>4505619.4799999986</v>
      </c>
      <c r="K1794" s="36">
        <f>IF(ISERROR(VLOOKUP($A1794,'31.08.2022'!$A:$I,9,0)=TRUE),0,VLOOKUP($A1794,'31.08.2022'!$A:$I,9,0))</f>
        <v>4505619.4799999986</v>
      </c>
      <c r="L1794" s="36">
        <f>IF(ISERROR(VLOOKUP($A1794,'30.09.2022'!$A:$I,9,0)=TRUE),0,VLOOKUP($A1794,'30.09.2022'!$A:$I,9,0))</f>
        <v>4505619.4799999986</v>
      </c>
      <c r="M1794" s="36">
        <f>IF(ISERROR(VLOOKUP($A1794,'31.10.2022'!$A:$I,9,0)=TRUE),0,VLOOKUP($A1794,'31.10.2022'!$A:$I,9,0))</f>
        <v>4505619.4799999986</v>
      </c>
      <c r="N1794" s="36">
        <f>IF(ISERROR(VLOOKUP($A1794,'30.11.2022'!$A:$I,9,0)=TRUE),0,VLOOKUP($A1794,'30.11.2022'!$A:$I,9,0))</f>
        <v>4505619.4799999986</v>
      </c>
      <c r="O1794" s="36">
        <f>IF(ISERROR(VLOOKUP($A1794,'31.12.2022'!$A:$I,9,0)=TRUE),0,VLOOKUP($A1794,'31.12.2022'!$A:$I,9,0))</f>
        <v>4505619.4799999986</v>
      </c>
    </row>
    <row r="1795" spans="1:15" x14ac:dyDescent="0.3">
      <c r="A1795" s="1" t="s">
        <v>2002</v>
      </c>
      <c r="B1795" s="1" t="s">
        <v>2003</v>
      </c>
      <c r="C1795" s="53">
        <f t="shared" ref="C1795:C1858" si="28">+LEN(A1795)</f>
        <v>10</v>
      </c>
      <c r="D1795" s="2">
        <f>IF(ISERROR(VLOOKUP($A1795,'31.01.2022'!$A:$I,9,0)=TRUE),0,VLOOKUP($A1795,'31.01.2022'!$A:$I,9,0))</f>
        <v>506482.52</v>
      </c>
      <c r="E1795" s="2">
        <f>IF(ISERROR(VLOOKUP($A1795,'28.02.2022'!$A:$I,9,0)=TRUE),0,VLOOKUP($A1795,'28.02.2022'!$A:$I,9,0))</f>
        <v>986113.57</v>
      </c>
      <c r="F1795" s="2">
        <f>IF(ISERROR(VLOOKUP($A1795,'31.03.2022'!$A:$I,9,0)=TRUE),0,VLOOKUP($A1795,'31.03.2022'!$A:$I,9,0))</f>
        <v>1641510.65</v>
      </c>
      <c r="G1795" s="2">
        <f>IF(ISERROR(VLOOKUP($A1795,'30.04.2022'!$A:$I,9,0)=TRUE),0,VLOOKUP($A1795,'30.04.2022'!$A:$I,9,0))</f>
        <v>1892273.02</v>
      </c>
      <c r="H1795" s="2">
        <f>IF(ISERROR(VLOOKUP($A1795,'31.05.2022'!$A:$I,9,0)=TRUE),0,VLOOKUP($A1795,'31.05.2022'!$A:$I,9,0))</f>
        <v>2427411.23</v>
      </c>
      <c r="I1795" s="2">
        <f>IF(ISERROR(VLOOKUP($A1795,'30.06.2022'!$A:$I,9,0)=TRUE),0,VLOOKUP($A1795,'30.06.2022'!$A:$I,9,0))</f>
        <v>3000631.09</v>
      </c>
      <c r="J1795" s="39">
        <f>IF(ISERROR(VLOOKUP($A1795,'31.07.2022'!$A:$I,9,0)=TRUE),0,VLOOKUP($A1795,'31.07.2022'!$A:$I,9,0))</f>
        <v>3000631.09</v>
      </c>
      <c r="K1795" s="39">
        <f>IF(ISERROR(VLOOKUP($A1795,'31.08.2022'!$A:$I,9,0)=TRUE),0,VLOOKUP($A1795,'31.08.2022'!$A:$I,9,0))</f>
        <v>3000631.09</v>
      </c>
      <c r="L1795" s="39">
        <f>IF(ISERROR(VLOOKUP($A1795,'30.09.2022'!$A:$I,9,0)=TRUE),0,VLOOKUP($A1795,'30.09.2022'!$A:$I,9,0))</f>
        <v>3000631.09</v>
      </c>
      <c r="M1795" s="39">
        <f>IF(ISERROR(VLOOKUP($A1795,'31.10.2022'!$A:$I,9,0)=TRUE),0,VLOOKUP($A1795,'31.10.2022'!$A:$I,9,0))</f>
        <v>3000631.09</v>
      </c>
      <c r="N1795" s="39">
        <f>IF(ISERROR(VLOOKUP($A1795,'30.11.2022'!$A:$I,9,0)=TRUE),0,VLOOKUP($A1795,'30.11.2022'!$A:$I,9,0))</f>
        <v>3000631.09</v>
      </c>
      <c r="O1795" s="39">
        <f>IF(ISERROR(VLOOKUP($A1795,'31.12.2022'!$A:$I,9,0)=TRUE),0,VLOOKUP($A1795,'31.12.2022'!$A:$I,9,0))</f>
        <v>3000631.09</v>
      </c>
    </row>
    <row r="1796" spans="1:15" x14ac:dyDescent="0.3">
      <c r="A1796" s="1" t="s">
        <v>2004</v>
      </c>
      <c r="B1796" s="1" t="s">
        <v>2005</v>
      </c>
      <c r="C1796" s="53">
        <f t="shared" si="28"/>
        <v>10</v>
      </c>
      <c r="D1796" s="2">
        <f>IF(ISERROR(VLOOKUP($A1796,'31.01.2022'!$A:$I,9,0)=TRUE),0,VLOOKUP($A1796,'31.01.2022'!$A:$I,9,0))</f>
        <v>79405.53</v>
      </c>
      <c r="E1796" s="2">
        <f>IF(ISERROR(VLOOKUP($A1796,'28.02.2022'!$A:$I,9,0)=TRUE),0,VLOOKUP($A1796,'28.02.2022'!$A:$I,9,0))</f>
        <v>154649.04999999999</v>
      </c>
      <c r="F1796" s="2">
        <f>IF(ISERROR(VLOOKUP($A1796,'31.03.2022'!$A:$I,9,0)=TRUE),0,VLOOKUP($A1796,'31.03.2022'!$A:$I,9,0))</f>
        <v>224249.3</v>
      </c>
      <c r="G1796" s="2">
        <f>IF(ISERROR(VLOOKUP($A1796,'30.04.2022'!$A:$I,9,0)=TRUE),0,VLOOKUP($A1796,'30.04.2022'!$A:$I,9,0))</f>
        <v>299446.31</v>
      </c>
      <c r="H1796" s="2">
        <f>IF(ISERROR(VLOOKUP($A1796,'31.05.2022'!$A:$I,9,0)=TRUE),0,VLOOKUP($A1796,'31.05.2022'!$A:$I,9,0))</f>
        <v>385491.84</v>
      </c>
      <c r="I1796" s="2">
        <f>IF(ISERROR(VLOOKUP($A1796,'30.06.2022'!$A:$I,9,0)=TRUE),0,VLOOKUP($A1796,'30.06.2022'!$A:$I,9,0))</f>
        <v>474859.37</v>
      </c>
      <c r="J1796" s="39">
        <f>IF(ISERROR(VLOOKUP($A1796,'31.07.2022'!$A:$I,9,0)=TRUE),0,VLOOKUP($A1796,'31.07.2022'!$A:$I,9,0))</f>
        <v>474859.37</v>
      </c>
      <c r="K1796" s="39">
        <f>IF(ISERROR(VLOOKUP($A1796,'31.08.2022'!$A:$I,9,0)=TRUE),0,VLOOKUP($A1796,'31.08.2022'!$A:$I,9,0))</f>
        <v>474859.37</v>
      </c>
      <c r="L1796" s="39">
        <f>IF(ISERROR(VLOOKUP($A1796,'30.09.2022'!$A:$I,9,0)=TRUE),0,VLOOKUP($A1796,'30.09.2022'!$A:$I,9,0))</f>
        <v>474859.37</v>
      </c>
      <c r="M1796" s="39">
        <f>IF(ISERROR(VLOOKUP($A1796,'31.10.2022'!$A:$I,9,0)=TRUE),0,VLOOKUP($A1796,'31.10.2022'!$A:$I,9,0))</f>
        <v>474859.37</v>
      </c>
      <c r="N1796" s="39">
        <f>IF(ISERROR(VLOOKUP($A1796,'30.11.2022'!$A:$I,9,0)=TRUE),0,VLOOKUP($A1796,'30.11.2022'!$A:$I,9,0))</f>
        <v>474859.37</v>
      </c>
      <c r="O1796" s="39">
        <f>IF(ISERROR(VLOOKUP($A1796,'31.12.2022'!$A:$I,9,0)=TRUE),0,VLOOKUP($A1796,'31.12.2022'!$A:$I,9,0))</f>
        <v>474859.37</v>
      </c>
    </row>
    <row r="1797" spans="1:15" x14ac:dyDescent="0.3">
      <c r="A1797" s="1" t="s">
        <v>2006</v>
      </c>
      <c r="B1797" s="1" t="s">
        <v>2007</v>
      </c>
      <c r="C1797" s="53">
        <f t="shared" si="28"/>
        <v>10</v>
      </c>
      <c r="D1797" s="2">
        <f>IF(ISERROR(VLOOKUP($A1797,'31.01.2022'!$A:$I,9,0)=TRUE),0,VLOOKUP($A1797,'31.01.2022'!$A:$I,9,0))</f>
        <v>9929.5300000000007</v>
      </c>
      <c r="E1797" s="2">
        <f>IF(ISERROR(VLOOKUP($A1797,'28.02.2022'!$A:$I,9,0)=TRUE),0,VLOOKUP($A1797,'28.02.2022'!$A:$I,9,0))</f>
        <v>19322.03</v>
      </c>
      <c r="F1797" s="2">
        <f>IF(ISERROR(VLOOKUP($A1797,'31.03.2022'!$A:$I,9,0)=TRUE),0,VLOOKUP($A1797,'31.03.2022'!$A:$I,9,0))</f>
        <v>27986.33</v>
      </c>
      <c r="G1797" s="2">
        <f>IF(ISERROR(VLOOKUP($A1797,'30.04.2022'!$A:$I,9,0)=TRUE),0,VLOOKUP($A1797,'30.04.2022'!$A:$I,9,0))</f>
        <v>36480.21</v>
      </c>
      <c r="H1797" s="2">
        <f>IF(ISERROR(VLOOKUP($A1797,'31.05.2022'!$A:$I,9,0)=TRUE),0,VLOOKUP($A1797,'31.05.2022'!$A:$I,9,0))</f>
        <v>45699.6</v>
      </c>
      <c r="I1797" s="2">
        <f>IF(ISERROR(VLOOKUP($A1797,'30.06.2022'!$A:$I,9,0)=TRUE),0,VLOOKUP($A1797,'30.06.2022'!$A:$I,9,0))</f>
        <v>54912.7</v>
      </c>
      <c r="J1797" s="39">
        <f>IF(ISERROR(VLOOKUP($A1797,'31.07.2022'!$A:$I,9,0)=TRUE),0,VLOOKUP($A1797,'31.07.2022'!$A:$I,9,0))</f>
        <v>54912.7</v>
      </c>
      <c r="K1797" s="39">
        <f>IF(ISERROR(VLOOKUP($A1797,'31.08.2022'!$A:$I,9,0)=TRUE),0,VLOOKUP($A1797,'31.08.2022'!$A:$I,9,0))</f>
        <v>54912.7</v>
      </c>
      <c r="L1797" s="39">
        <f>IF(ISERROR(VLOOKUP($A1797,'30.09.2022'!$A:$I,9,0)=TRUE),0,VLOOKUP($A1797,'30.09.2022'!$A:$I,9,0))</f>
        <v>54912.7</v>
      </c>
      <c r="M1797" s="39">
        <f>IF(ISERROR(VLOOKUP($A1797,'31.10.2022'!$A:$I,9,0)=TRUE),0,VLOOKUP($A1797,'31.10.2022'!$A:$I,9,0))</f>
        <v>54912.7</v>
      </c>
      <c r="N1797" s="39">
        <f>IF(ISERROR(VLOOKUP($A1797,'30.11.2022'!$A:$I,9,0)=TRUE),0,VLOOKUP($A1797,'30.11.2022'!$A:$I,9,0))</f>
        <v>54912.7</v>
      </c>
      <c r="O1797" s="39">
        <f>IF(ISERROR(VLOOKUP($A1797,'31.12.2022'!$A:$I,9,0)=TRUE),0,VLOOKUP($A1797,'31.12.2022'!$A:$I,9,0))</f>
        <v>54912.7</v>
      </c>
    </row>
    <row r="1798" spans="1:15" x14ac:dyDescent="0.3">
      <c r="A1798" s="1" t="s">
        <v>2008</v>
      </c>
      <c r="B1798" s="1" t="s">
        <v>2009</v>
      </c>
      <c r="C1798" s="53">
        <f t="shared" si="28"/>
        <v>10</v>
      </c>
      <c r="D1798" s="2">
        <f>IF(ISERROR(VLOOKUP($A1798,'31.01.2022'!$A:$I,9,0)=TRUE),0,VLOOKUP($A1798,'31.01.2022'!$A:$I,9,0))</f>
        <v>0</v>
      </c>
      <c r="E1798" s="2">
        <f>IF(ISERROR(VLOOKUP($A1798,'28.02.2022'!$A:$I,9,0)=TRUE),0,VLOOKUP($A1798,'28.02.2022'!$A:$I,9,0))</f>
        <v>0</v>
      </c>
      <c r="F1798" s="2">
        <f>IF(ISERROR(VLOOKUP($A1798,'31.03.2022'!$A:$I,9,0)=TRUE),0,VLOOKUP($A1798,'31.03.2022'!$A:$I,9,0))</f>
        <v>0</v>
      </c>
      <c r="G1798" s="2">
        <f>IF(ISERROR(VLOOKUP($A1798,'30.04.2022'!$A:$I,9,0)=TRUE),0,VLOOKUP($A1798,'30.04.2022'!$A:$I,9,0))</f>
        <v>212174.19</v>
      </c>
      <c r="H1798" s="2">
        <f>IF(ISERROR(VLOOKUP($A1798,'31.05.2022'!$A:$I,9,0)=TRUE),0,VLOOKUP($A1798,'31.05.2022'!$A:$I,9,0))</f>
        <v>212174.19</v>
      </c>
      <c r="I1798" s="2">
        <f>IF(ISERROR(VLOOKUP($A1798,'30.06.2022'!$A:$I,9,0)=TRUE),0,VLOOKUP($A1798,'30.06.2022'!$A:$I,9,0))</f>
        <v>212174.19</v>
      </c>
      <c r="J1798" s="39">
        <f>IF(ISERROR(VLOOKUP($A1798,'31.07.2022'!$A:$I,9,0)=TRUE),0,VLOOKUP($A1798,'31.07.2022'!$A:$I,9,0))</f>
        <v>212174.19</v>
      </c>
      <c r="K1798" s="39">
        <f>IF(ISERROR(VLOOKUP($A1798,'31.08.2022'!$A:$I,9,0)=TRUE),0,VLOOKUP($A1798,'31.08.2022'!$A:$I,9,0))</f>
        <v>212174.19</v>
      </c>
      <c r="L1798" s="39">
        <f>IF(ISERROR(VLOOKUP($A1798,'30.09.2022'!$A:$I,9,0)=TRUE),0,VLOOKUP($A1798,'30.09.2022'!$A:$I,9,0))</f>
        <v>212174.19</v>
      </c>
      <c r="M1798" s="39">
        <f>IF(ISERROR(VLOOKUP($A1798,'31.10.2022'!$A:$I,9,0)=TRUE),0,VLOOKUP($A1798,'31.10.2022'!$A:$I,9,0))</f>
        <v>212174.19</v>
      </c>
      <c r="N1798" s="39">
        <f>IF(ISERROR(VLOOKUP($A1798,'30.11.2022'!$A:$I,9,0)=TRUE),0,VLOOKUP($A1798,'30.11.2022'!$A:$I,9,0))</f>
        <v>212174.19</v>
      </c>
      <c r="O1798" s="39">
        <f>IF(ISERROR(VLOOKUP($A1798,'31.12.2022'!$A:$I,9,0)=TRUE),0,VLOOKUP($A1798,'31.12.2022'!$A:$I,9,0))</f>
        <v>212174.19</v>
      </c>
    </row>
    <row r="1799" spans="1:15" x14ac:dyDescent="0.3">
      <c r="A1799" s="1" t="s">
        <v>2010</v>
      </c>
      <c r="B1799" s="1" t="s">
        <v>2011</v>
      </c>
      <c r="C1799" s="53">
        <f t="shared" si="28"/>
        <v>10</v>
      </c>
      <c r="D1799" s="2">
        <f>IF(ISERROR(VLOOKUP($A1799,'31.01.2022'!$A:$I,9,0)=TRUE),0,VLOOKUP($A1799,'31.01.2022'!$A:$I,9,0))</f>
        <v>52417.59</v>
      </c>
      <c r="E1799" s="2">
        <f>IF(ISERROR(VLOOKUP($A1799,'28.02.2022'!$A:$I,9,0)=TRUE),0,VLOOKUP($A1799,'28.02.2022'!$A:$I,9,0))</f>
        <v>111328.9</v>
      </c>
      <c r="F1799" s="2">
        <f>IF(ISERROR(VLOOKUP($A1799,'31.03.2022'!$A:$I,9,0)=TRUE),0,VLOOKUP($A1799,'31.03.2022'!$A:$I,9,0))</f>
        <v>168030.72</v>
      </c>
      <c r="G1799" s="2">
        <f>IF(ISERROR(VLOOKUP($A1799,'30.04.2022'!$A:$I,9,0)=TRUE),0,VLOOKUP($A1799,'30.04.2022'!$A:$I,9,0))</f>
        <v>205413.28</v>
      </c>
      <c r="H1799" s="2">
        <f>IF(ISERROR(VLOOKUP($A1799,'31.05.2022'!$A:$I,9,0)=TRUE),0,VLOOKUP($A1799,'31.05.2022'!$A:$I,9,0))</f>
        <v>269133.57</v>
      </c>
      <c r="I1799" s="2">
        <f>IF(ISERROR(VLOOKUP($A1799,'30.06.2022'!$A:$I,9,0)=TRUE),0,VLOOKUP($A1799,'30.06.2022'!$A:$I,9,0))</f>
        <v>327344.51</v>
      </c>
      <c r="J1799" s="39">
        <f>IF(ISERROR(VLOOKUP($A1799,'31.07.2022'!$A:$I,9,0)=TRUE),0,VLOOKUP($A1799,'31.07.2022'!$A:$I,9,0))</f>
        <v>327344.51</v>
      </c>
      <c r="K1799" s="39">
        <f>IF(ISERROR(VLOOKUP($A1799,'31.08.2022'!$A:$I,9,0)=TRUE),0,VLOOKUP($A1799,'31.08.2022'!$A:$I,9,0))</f>
        <v>327344.51</v>
      </c>
      <c r="L1799" s="39">
        <f>IF(ISERROR(VLOOKUP($A1799,'30.09.2022'!$A:$I,9,0)=TRUE),0,VLOOKUP($A1799,'30.09.2022'!$A:$I,9,0))</f>
        <v>327344.51</v>
      </c>
      <c r="M1799" s="39">
        <f>IF(ISERROR(VLOOKUP($A1799,'31.10.2022'!$A:$I,9,0)=TRUE),0,VLOOKUP($A1799,'31.10.2022'!$A:$I,9,0))</f>
        <v>327344.51</v>
      </c>
      <c r="N1799" s="39">
        <f>IF(ISERROR(VLOOKUP($A1799,'30.11.2022'!$A:$I,9,0)=TRUE),0,VLOOKUP($A1799,'30.11.2022'!$A:$I,9,0))</f>
        <v>327344.51</v>
      </c>
      <c r="O1799" s="39">
        <f>IF(ISERROR(VLOOKUP($A1799,'31.12.2022'!$A:$I,9,0)=TRUE),0,VLOOKUP($A1799,'31.12.2022'!$A:$I,9,0))</f>
        <v>327344.51</v>
      </c>
    </row>
    <row r="1800" spans="1:15" x14ac:dyDescent="0.3">
      <c r="A1800" s="1" t="s">
        <v>2012</v>
      </c>
      <c r="B1800" s="1" t="s">
        <v>2013</v>
      </c>
      <c r="C1800" s="53">
        <f t="shared" si="28"/>
        <v>10</v>
      </c>
      <c r="D1800" s="2">
        <f>IF(ISERROR(VLOOKUP($A1800,'31.01.2022'!$A:$I,9,0)=TRUE),0,VLOOKUP($A1800,'31.01.2022'!$A:$I,9,0))</f>
        <v>1084.8</v>
      </c>
      <c r="E1800" s="2">
        <f>IF(ISERROR(VLOOKUP($A1800,'28.02.2022'!$A:$I,9,0)=TRUE),0,VLOOKUP($A1800,'28.02.2022'!$A:$I,9,0))</f>
        <v>1084.8</v>
      </c>
      <c r="F1800" s="2">
        <f>IF(ISERROR(VLOOKUP($A1800,'31.03.2022'!$A:$I,9,0)=TRUE),0,VLOOKUP($A1800,'31.03.2022'!$A:$I,9,0))</f>
        <v>1084.8</v>
      </c>
      <c r="G1800" s="2">
        <f>IF(ISERROR(VLOOKUP($A1800,'30.04.2022'!$A:$I,9,0)=TRUE),0,VLOOKUP($A1800,'30.04.2022'!$A:$I,9,0))</f>
        <v>2124.8000000000002</v>
      </c>
      <c r="H1800" s="2">
        <f>IF(ISERROR(VLOOKUP($A1800,'31.05.2022'!$A:$I,9,0)=TRUE),0,VLOOKUP($A1800,'31.05.2022'!$A:$I,9,0))</f>
        <v>18429.8</v>
      </c>
      <c r="I1800" s="2">
        <f>IF(ISERROR(VLOOKUP($A1800,'30.06.2022'!$A:$I,9,0)=TRUE),0,VLOOKUP($A1800,'30.06.2022'!$A:$I,9,0))</f>
        <v>18849.8</v>
      </c>
      <c r="J1800" s="39">
        <f>IF(ISERROR(VLOOKUP($A1800,'31.07.2022'!$A:$I,9,0)=TRUE),0,VLOOKUP($A1800,'31.07.2022'!$A:$I,9,0))</f>
        <v>18849.8</v>
      </c>
      <c r="K1800" s="39">
        <f>IF(ISERROR(VLOOKUP($A1800,'31.08.2022'!$A:$I,9,0)=TRUE),0,VLOOKUP($A1800,'31.08.2022'!$A:$I,9,0))</f>
        <v>18849.8</v>
      </c>
      <c r="L1800" s="39">
        <f>IF(ISERROR(VLOOKUP($A1800,'30.09.2022'!$A:$I,9,0)=TRUE),0,VLOOKUP($A1800,'30.09.2022'!$A:$I,9,0))</f>
        <v>18849.8</v>
      </c>
      <c r="M1800" s="39">
        <f>IF(ISERROR(VLOOKUP($A1800,'31.10.2022'!$A:$I,9,0)=TRUE),0,VLOOKUP($A1800,'31.10.2022'!$A:$I,9,0))</f>
        <v>18849.8</v>
      </c>
      <c r="N1800" s="39">
        <f>IF(ISERROR(VLOOKUP($A1800,'30.11.2022'!$A:$I,9,0)=TRUE),0,VLOOKUP($A1800,'30.11.2022'!$A:$I,9,0))</f>
        <v>18849.8</v>
      </c>
      <c r="O1800" s="39">
        <f>IF(ISERROR(VLOOKUP($A1800,'31.12.2022'!$A:$I,9,0)=TRUE),0,VLOOKUP($A1800,'31.12.2022'!$A:$I,9,0))</f>
        <v>18849.8</v>
      </c>
    </row>
    <row r="1801" spans="1:15" x14ac:dyDescent="0.3">
      <c r="A1801" s="1" t="s">
        <v>2014</v>
      </c>
      <c r="B1801" s="1" t="s">
        <v>2015</v>
      </c>
      <c r="C1801" s="53">
        <f t="shared" si="28"/>
        <v>10</v>
      </c>
      <c r="D1801" s="2">
        <f>IF(ISERROR(VLOOKUP($A1801,'31.01.2022'!$A:$I,9,0)=TRUE),0,VLOOKUP($A1801,'31.01.2022'!$A:$I,9,0))</f>
        <v>-18360</v>
      </c>
      <c r="E1801" s="2">
        <f>IF(ISERROR(VLOOKUP($A1801,'28.02.2022'!$A:$I,9,0)=TRUE),0,VLOOKUP($A1801,'28.02.2022'!$A:$I,9,0))</f>
        <v>131290</v>
      </c>
      <c r="F1801" s="2">
        <f>IF(ISERROR(VLOOKUP($A1801,'31.03.2022'!$A:$I,9,0)=TRUE),0,VLOOKUP($A1801,'31.03.2022'!$A:$I,9,0))</f>
        <v>216040</v>
      </c>
      <c r="G1801" s="2">
        <f>IF(ISERROR(VLOOKUP($A1801,'30.04.2022'!$A:$I,9,0)=TRUE),0,VLOOKUP($A1801,'30.04.2022'!$A:$I,9,0))</f>
        <v>289490</v>
      </c>
      <c r="H1801" s="2">
        <f>IF(ISERROR(VLOOKUP($A1801,'31.05.2022'!$A:$I,9,0)=TRUE),0,VLOOKUP($A1801,'31.05.2022'!$A:$I,9,0))</f>
        <v>374440</v>
      </c>
      <c r="I1801" s="2">
        <f>IF(ISERROR(VLOOKUP($A1801,'30.06.2022'!$A:$I,9,0)=TRUE),0,VLOOKUP($A1801,'30.06.2022'!$A:$I,9,0))</f>
        <v>374440</v>
      </c>
      <c r="J1801" s="39">
        <f>IF(ISERROR(VLOOKUP($A1801,'31.07.2022'!$A:$I,9,0)=TRUE),0,VLOOKUP($A1801,'31.07.2022'!$A:$I,9,0))</f>
        <v>374440</v>
      </c>
      <c r="K1801" s="39">
        <f>IF(ISERROR(VLOOKUP($A1801,'31.08.2022'!$A:$I,9,0)=TRUE),0,VLOOKUP($A1801,'31.08.2022'!$A:$I,9,0))</f>
        <v>374440</v>
      </c>
      <c r="L1801" s="39">
        <f>IF(ISERROR(VLOOKUP($A1801,'30.09.2022'!$A:$I,9,0)=TRUE),0,VLOOKUP($A1801,'30.09.2022'!$A:$I,9,0))</f>
        <v>374440</v>
      </c>
      <c r="M1801" s="39">
        <f>IF(ISERROR(VLOOKUP($A1801,'31.10.2022'!$A:$I,9,0)=TRUE),0,VLOOKUP($A1801,'31.10.2022'!$A:$I,9,0))</f>
        <v>374440</v>
      </c>
      <c r="N1801" s="39">
        <f>IF(ISERROR(VLOOKUP($A1801,'30.11.2022'!$A:$I,9,0)=TRUE),0,VLOOKUP($A1801,'30.11.2022'!$A:$I,9,0))</f>
        <v>374440</v>
      </c>
      <c r="O1801" s="39">
        <f>IF(ISERROR(VLOOKUP($A1801,'31.12.2022'!$A:$I,9,0)=TRUE),0,VLOOKUP($A1801,'31.12.2022'!$A:$I,9,0))</f>
        <v>374440</v>
      </c>
    </row>
    <row r="1802" spans="1:15" x14ac:dyDescent="0.3">
      <c r="A1802" s="1" t="s">
        <v>2016</v>
      </c>
      <c r="B1802" s="1" t="s">
        <v>2017</v>
      </c>
      <c r="C1802" s="53">
        <f t="shared" si="28"/>
        <v>10</v>
      </c>
      <c r="D1802" s="2">
        <f>IF(ISERROR(VLOOKUP($A1802,'31.01.2022'!$A:$I,9,0)=TRUE),0,VLOOKUP($A1802,'31.01.2022'!$A:$I,9,0))</f>
        <v>0</v>
      </c>
      <c r="E1802" s="2">
        <f>IF(ISERROR(VLOOKUP($A1802,'28.02.2022'!$A:$I,9,0)=TRUE),0,VLOOKUP($A1802,'28.02.2022'!$A:$I,9,0))</f>
        <v>42407.82</v>
      </c>
      <c r="F1802" s="2">
        <f>IF(ISERROR(VLOOKUP($A1802,'31.03.2022'!$A:$I,9,0)=TRUE),0,VLOOKUP($A1802,'31.03.2022'!$A:$I,9,0))</f>
        <v>42407.82</v>
      </c>
      <c r="G1802" s="2">
        <f>IF(ISERROR(VLOOKUP($A1802,'30.04.2022'!$A:$I,9,0)=TRUE),0,VLOOKUP($A1802,'30.04.2022'!$A:$I,9,0))</f>
        <v>42407.82</v>
      </c>
      <c r="H1802" s="2">
        <f>IF(ISERROR(VLOOKUP($A1802,'31.05.2022'!$A:$I,9,0)=TRUE),0,VLOOKUP($A1802,'31.05.2022'!$A:$I,9,0))</f>
        <v>42407.82</v>
      </c>
      <c r="I1802" s="2">
        <f>IF(ISERROR(VLOOKUP($A1802,'30.06.2022'!$A:$I,9,0)=TRUE),0,VLOOKUP($A1802,'30.06.2022'!$A:$I,9,0))</f>
        <v>42407.82</v>
      </c>
      <c r="J1802" s="39">
        <f>IF(ISERROR(VLOOKUP($A1802,'31.07.2022'!$A:$I,9,0)=TRUE),0,VLOOKUP($A1802,'31.07.2022'!$A:$I,9,0))</f>
        <v>42407.82</v>
      </c>
      <c r="K1802" s="39">
        <f>IF(ISERROR(VLOOKUP($A1802,'31.08.2022'!$A:$I,9,0)=TRUE),0,VLOOKUP($A1802,'31.08.2022'!$A:$I,9,0))</f>
        <v>42407.82</v>
      </c>
      <c r="L1802" s="39">
        <f>IF(ISERROR(VLOOKUP($A1802,'30.09.2022'!$A:$I,9,0)=TRUE),0,VLOOKUP($A1802,'30.09.2022'!$A:$I,9,0))</f>
        <v>42407.82</v>
      </c>
      <c r="M1802" s="39">
        <f>IF(ISERROR(VLOOKUP($A1802,'31.10.2022'!$A:$I,9,0)=TRUE),0,VLOOKUP($A1802,'31.10.2022'!$A:$I,9,0))</f>
        <v>42407.82</v>
      </c>
      <c r="N1802" s="39">
        <f>IF(ISERROR(VLOOKUP($A1802,'30.11.2022'!$A:$I,9,0)=TRUE),0,VLOOKUP($A1802,'30.11.2022'!$A:$I,9,0))</f>
        <v>42407.82</v>
      </c>
      <c r="O1802" s="39">
        <f>IF(ISERROR(VLOOKUP($A1802,'31.12.2022'!$A:$I,9,0)=TRUE),0,VLOOKUP($A1802,'31.12.2022'!$A:$I,9,0))</f>
        <v>42407.82</v>
      </c>
    </row>
    <row r="1803" spans="1:15" ht="15.6" x14ac:dyDescent="0.3">
      <c r="A1803" s="3" t="s">
        <v>2018</v>
      </c>
      <c r="B1803" s="3" t="s">
        <v>2019</v>
      </c>
      <c r="C1803" s="52">
        <f t="shared" si="28"/>
        <v>2</v>
      </c>
      <c r="D1803" s="4">
        <f>IF(ISERROR(VLOOKUP($A1803,'31.01.2022'!$A:$I,9,0)=TRUE),0,VLOOKUP($A1803,'31.01.2022'!$A:$I,9,0))</f>
        <v>1432189.3100000003</v>
      </c>
      <c r="E1803" s="4">
        <f>IF(ISERROR(VLOOKUP($A1803,'28.02.2022'!$A:$I,9,0)=TRUE),0,VLOOKUP($A1803,'28.02.2022'!$A:$I,9,0))</f>
        <v>1874331.65</v>
      </c>
      <c r="F1803" s="4">
        <f>IF(ISERROR(VLOOKUP($A1803,'31.03.2022'!$A:$I,9,0)=TRUE),0,VLOOKUP($A1803,'31.03.2022'!$A:$I,9,0))</f>
        <v>2980868.1900000004</v>
      </c>
      <c r="G1803" s="4">
        <f>IF(ISERROR(VLOOKUP($A1803,'30.04.2022'!$A:$I,9,0)=TRUE),0,VLOOKUP($A1803,'30.04.2022'!$A:$I,9,0))</f>
        <v>3995874.8200000022</v>
      </c>
      <c r="H1803" s="4">
        <f>IF(ISERROR(VLOOKUP($A1803,'31.05.2022'!$A:$I,9,0)=TRUE),0,VLOOKUP($A1803,'31.05.2022'!$A:$I,9,0))</f>
        <v>4726982.8900000006</v>
      </c>
      <c r="I1803" s="4">
        <f>IF(ISERROR(VLOOKUP($A1803,'30.06.2022'!$A:$I,9,0)=TRUE),0,VLOOKUP($A1803,'30.06.2022'!$A:$I,9,0))</f>
        <v>5992637.8599999994</v>
      </c>
      <c r="J1803" s="36">
        <f>IF(ISERROR(VLOOKUP($A1803,'31.07.2022'!$A:$I,9,0)=TRUE),0,VLOOKUP($A1803,'31.07.2022'!$A:$I,9,0))</f>
        <v>5992637.8599999994</v>
      </c>
      <c r="K1803" s="36">
        <f>IF(ISERROR(VLOOKUP($A1803,'31.08.2022'!$A:$I,9,0)=TRUE),0,VLOOKUP($A1803,'31.08.2022'!$A:$I,9,0))</f>
        <v>5992637.8599999994</v>
      </c>
      <c r="L1803" s="36">
        <f>IF(ISERROR(VLOOKUP($A1803,'30.09.2022'!$A:$I,9,0)=TRUE),0,VLOOKUP($A1803,'30.09.2022'!$A:$I,9,0))</f>
        <v>5992637.8599999994</v>
      </c>
      <c r="M1803" s="36">
        <f>IF(ISERROR(VLOOKUP($A1803,'31.10.2022'!$A:$I,9,0)=TRUE),0,VLOOKUP($A1803,'31.10.2022'!$A:$I,9,0))</f>
        <v>5992637.8599999994</v>
      </c>
      <c r="N1803" s="36">
        <f>IF(ISERROR(VLOOKUP($A1803,'30.11.2022'!$A:$I,9,0)=TRUE),0,VLOOKUP($A1803,'30.11.2022'!$A:$I,9,0))</f>
        <v>5992637.8599999994</v>
      </c>
      <c r="O1803" s="36">
        <f>IF(ISERROR(VLOOKUP($A1803,'31.12.2022'!$A:$I,9,0)=TRUE),0,VLOOKUP($A1803,'31.12.2022'!$A:$I,9,0))</f>
        <v>5992637.8599999994</v>
      </c>
    </row>
    <row r="1804" spans="1:15" ht="15.6" x14ac:dyDescent="0.3">
      <c r="A1804" s="3" t="s">
        <v>2020</v>
      </c>
      <c r="B1804" s="3" t="s">
        <v>2019</v>
      </c>
      <c r="C1804" s="52">
        <f t="shared" si="28"/>
        <v>3</v>
      </c>
      <c r="D1804" s="4">
        <f>IF(ISERROR(VLOOKUP($A1804,'31.01.2022'!$A:$I,9,0)=TRUE),0,VLOOKUP($A1804,'31.01.2022'!$A:$I,9,0))</f>
        <v>1432189.3100000003</v>
      </c>
      <c r="E1804" s="4">
        <f>IF(ISERROR(VLOOKUP($A1804,'28.02.2022'!$A:$I,9,0)=TRUE),0,VLOOKUP($A1804,'28.02.2022'!$A:$I,9,0))</f>
        <v>1874331.65</v>
      </c>
      <c r="F1804" s="4">
        <f>IF(ISERROR(VLOOKUP($A1804,'31.03.2022'!$A:$I,9,0)=TRUE),0,VLOOKUP($A1804,'31.03.2022'!$A:$I,9,0))</f>
        <v>2980868.1900000004</v>
      </c>
      <c r="G1804" s="4">
        <f>IF(ISERROR(VLOOKUP($A1804,'30.04.2022'!$A:$I,9,0)=TRUE),0,VLOOKUP($A1804,'30.04.2022'!$A:$I,9,0))</f>
        <v>3995874.8200000022</v>
      </c>
      <c r="H1804" s="4">
        <f>IF(ISERROR(VLOOKUP($A1804,'31.05.2022'!$A:$I,9,0)=TRUE),0,VLOOKUP($A1804,'31.05.2022'!$A:$I,9,0))</f>
        <v>4726982.8900000006</v>
      </c>
      <c r="I1804" s="4">
        <f>IF(ISERROR(VLOOKUP($A1804,'30.06.2022'!$A:$I,9,0)=TRUE),0,VLOOKUP($A1804,'30.06.2022'!$A:$I,9,0))</f>
        <v>5992637.8599999994</v>
      </c>
      <c r="J1804" s="36">
        <f>IF(ISERROR(VLOOKUP($A1804,'31.07.2022'!$A:$I,9,0)=TRUE),0,VLOOKUP($A1804,'31.07.2022'!$A:$I,9,0))</f>
        <v>5992637.8599999994</v>
      </c>
      <c r="K1804" s="36">
        <f>IF(ISERROR(VLOOKUP($A1804,'31.08.2022'!$A:$I,9,0)=TRUE),0,VLOOKUP($A1804,'31.08.2022'!$A:$I,9,0))</f>
        <v>5992637.8599999994</v>
      </c>
      <c r="L1804" s="36">
        <f>IF(ISERROR(VLOOKUP($A1804,'30.09.2022'!$A:$I,9,0)=TRUE),0,VLOOKUP($A1804,'30.09.2022'!$A:$I,9,0))</f>
        <v>5992637.8599999994</v>
      </c>
      <c r="M1804" s="36">
        <f>IF(ISERROR(VLOOKUP($A1804,'31.10.2022'!$A:$I,9,0)=TRUE),0,VLOOKUP($A1804,'31.10.2022'!$A:$I,9,0))</f>
        <v>5992637.8599999994</v>
      </c>
      <c r="N1804" s="36">
        <f>IF(ISERROR(VLOOKUP($A1804,'30.11.2022'!$A:$I,9,0)=TRUE),0,VLOOKUP($A1804,'30.11.2022'!$A:$I,9,0))</f>
        <v>5992637.8599999994</v>
      </c>
      <c r="O1804" s="36">
        <f>IF(ISERROR(VLOOKUP($A1804,'31.12.2022'!$A:$I,9,0)=TRUE),0,VLOOKUP($A1804,'31.12.2022'!$A:$I,9,0))</f>
        <v>5992637.8599999994</v>
      </c>
    </row>
    <row r="1805" spans="1:15" ht="15.6" x14ac:dyDescent="0.3">
      <c r="A1805" s="3" t="s">
        <v>2021</v>
      </c>
      <c r="B1805" s="3" t="s">
        <v>2022</v>
      </c>
      <c r="C1805" s="52">
        <f t="shared" si="28"/>
        <v>6</v>
      </c>
      <c r="D1805" s="4">
        <f>IF(ISERROR(VLOOKUP($A1805,'31.01.2022'!$A:$I,9,0)=TRUE),0,VLOOKUP($A1805,'31.01.2022'!$A:$I,9,0))</f>
        <v>1128262.3500000001</v>
      </c>
      <c r="E1805" s="4">
        <f>IF(ISERROR(VLOOKUP($A1805,'28.02.2022'!$A:$I,9,0)=TRUE),0,VLOOKUP($A1805,'28.02.2022'!$A:$I,9,0))</f>
        <v>1773587.46</v>
      </c>
      <c r="F1805" s="4">
        <f>IF(ISERROR(VLOOKUP($A1805,'31.03.2022'!$A:$I,9,0)=TRUE),0,VLOOKUP($A1805,'31.03.2022'!$A:$I,9,0))</f>
        <v>2803526.3600000003</v>
      </c>
      <c r="G1805" s="4">
        <f>IF(ISERROR(VLOOKUP($A1805,'30.04.2022'!$A:$I,9,0)=TRUE),0,VLOOKUP($A1805,'30.04.2022'!$A:$I,9,0))</f>
        <v>3767967.6100000013</v>
      </c>
      <c r="H1805" s="4">
        <f>IF(ISERROR(VLOOKUP($A1805,'31.05.2022'!$A:$I,9,0)=TRUE),0,VLOOKUP($A1805,'31.05.2022'!$A:$I,9,0))</f>
        <v>4439298.6600000011</v>
      </c>
      <c r="I1805" s="4">
        <f>IF(ISERROR(VLOOKUP($A1805,'30.06.2022'!$A:$I,9,0)=TRUE),0,VLOOKUP($A1805,'30.06.2022'!$A:$I,9,0))</f>
        <v>5606497.7199999997</v>
      </c>
      <c r="J1805" s="36">
        <f>IF(ISERROR(VLOOKUP($A1805,'31.07.2022'!$A:$I,9,0)=TRUE),0,VLOOKUP($A1805,'31.07.2022'!$A:$I,9,0))</f>
        <v>5606497.7199999997</v>
      </c>
      <c r="K1805" s="36">
        <f>IF(ISERROR(VLOOKUP($A1805,'31.08.2022'!$A:$I,9,0)=TRUE),0,VLOOKUP($A1805,'31.08.2022'!$A:$I,9,0))</f>
        <v>5606497.7199999997</v>
      </c>
      <c r="L1805" s="36">
        <f>IF(ISERROR(VLOOKUP($A1805,'30.09.2022'!$A:$I,9,0)=TRUE),0,VLOOKUP($A1805,'30.09.2022'!$A:$I,9,0))</f>
        <v>5606497.7199999997</v>
      </c>
      <c r="M1805" s="36">
        <f>IF(ISERROR(VLOOKUP($A1805,'31.10.2022'!$A:$I,9,0)=TRUE),0,VLOOKUP($A1805,'31.10.2022'!$A:$I,9,0))</f>
        <v>5606497.7199999997</v>
      </c>
      <c r="N1805" s="36">
        <f>IF(ISERROR(VLOOKUP($A1805,'30.11.2022'!$A:$I,9,0)=TRUE),0,VLOOKUP($A1805,'30.11.2022'!$A:$I,9,0))</f>
        <v>5606497.7199999997</v>
      </c>
      <c r="O1805" s="36">
        <f>IF(ISERROR(VLOOKUP($A1805,'31.12.2022'!$A:$I,9,0)=TRUE),0,VLOOKUP($A1805,'31.12.2022'!$A:$I,9,0))</f>
        <v>5606497.7199999997</v>
      </c>
    </row>
    <row r="1806" spans="1:15" x14ac:dyDescent="0.3">
      <c r="A1806" s="1" t="s">
        <v>2023</v>
      </c>
      <c r="B1806" s="1" t="s">
        <v>2024</v>
      </c>
      <c r="C1806" s="53">
        <f t="shared" si="28"/>
        <v>10</v>
      </c>
      <c r="D1806" s="2">
        <f>IF(ISERROR(VLOOKUP($A1806,'31.01.2022'!$A:$I,9,0)=TRUE),0,VLOOKUP($A1806,'31.01.2022'!$A:$I,9,0))</f>
        <v>2000</v>
      </c>
      <c r="E1806" s="2">
        <f>IF(ISERROR(VLOOKUP($A1806,'28.02.2022'!$A:$I,9,0)=TRUE),0,VLOOKUP($A1806,'28.02.2022'!$A:$I,9,0))</f>
        <v>2000</v>
      </c>
      <c r="F1806" s="2">
        <f>IF(ISERROR(VLOOKUP($A1806,'31.03.2022'!$A:$I,9,0)=TRUE),0,VLOOKUP($A1806,'31.03.2022'!$A:$I,9,0))</f>
        <v>8825.31</v>
      </c>
      <c r="G1806" s="2">
        <f>IF(ISERROR(VLOOKUP($A1806,'30.04.2022'!$A:$I,9,0)=TRUE),0,VLOOKUP($A1806,'30.04.2022'!$A:$I,9,0))</f>
        <v>59979.6</v>
      </c>
      <c r="H1806" s="2">
        <f>IF(ISERROR(VLOOKUP($A1806,'31.05.2022'!$A:$I,9,0)=TRUE),0,VLOOKUP($A1806,'31.05.2022'!$A:$I,9,0))</f>
        <v>63579.6</v>
      </c>
      <c r="I1806" s="2">
        <f>IF(ISERROR(VLOOKUP($A1806,'30.06.2022'!$A:$I,9,0)=TRUE),0,VLOOKUP($A1806,'30.06.2022'!$A:$I,9,0))</f>
        <v>63579.6</v>
      </c>
      <c r="J1806" s="39">
        <f>IF(ISERROR(VLOOKUP($A1806,'31.07.2022'!$A:$I,9,0)=TRUE),0,VLOOKUP($A1806,'31.07.2022'!$A:$I,9,0))</f>
        <v>63579.6</v>
      </c>
      <c r="K1806" s="39">
        <f>IF(ISERROR(VLOOKUP($A1806,'31.08.2022'!$A:$I,9,0)=TRUE),0,VLOOKUP($A1806,'31.08.2022'!$A:$I,9,0))</f>
        <v>63579.6</v>
      </c>
      <c r="L1806" s="39">
        <f>IF(ISERROR(VLOOKUP($A1806,'30.09.2022'!$A:$I,9,0)=TRUE),0,VLOOKUP($A1806,'30.09.2022'!$A:$I,9,0))</f>
        <v>63579.6</v>
      </c>
      <c r="M1806" s="39">
        <f>IF(ISERROR(VLOOKUP($A1806,'31.10.2022'!$A:$I,9,0)=TRUE),0,VLOOKUP($A1806,'31.10.2022'!$A:$I,9,0))</f>
        <v>63579.6</v>
      </c>
      <c r="N1806" s="39">
        <f>IF(ISERROR(VLOOKUP($A1806,'30.11.2022'!$A:$I,9,0)=TRUE),0,VLOOKUP($A1806,'30.11.2022'!$A:$I,9,0))</f>
        <v>63579.6</v>
      </c>
      <c r="O1806" s="39">
        <f>IF(ISERROR(VLOOKUP($A1806,'31.12.2022'!$A:$I,9,0)=TRUE),0,VLOOKUP($A1806,'31.12.2022'!$A:$I,9,0))</f>
        <v>63579.6</v>
      </c>
    </row>
    <row r="1807" spans="1:15" x14ac:dyDescent="0.3">
      <c r="A1807" s="1" t="s">
        <v>2025</v>
      </c>
      <c r="B1807" s="1" t="s">
        <v>2026</v>
      </c>
      <c r="C1807" s="53">
        <f t="shared" si="28"/>
        <v>10</v>
      </c>
      <c r="D1807" s="2">
        <f>IF(ISERROR(VLOOKUP($A1807,'31.01.2022'!$A:$I,9,0)=TRUE),0,VLOOKUP($A1807,'31.01.2022'!$A:$I,9,0))</f>
        <v>498996.78</v>
      </c>
      <c r="E1807" s="2">
        <f>IF(ISERROR(VLOOKUP($A1807,'28.02.2022'!$A:$I,9,0)=TRUE),0,VLOOKUP($A1807,'28.02.2022'!$A:$I,9,0))</f>
        <v>890981.91999999993</v>
      </c>
      <c r="F1807" s="2">
        <f>IF(ISERROR(VLOOKUP($A1807,'31.03.2022'!$A:$I,9,0)=TRUE),0,VLOOKUP($A1807,'31.03.2022'!$A:$I,9,0))</f>
        <v>1195510.77</v>
      </c>
      <c r="G1807" s="2">
        <f>IF(ISERROR(VLOOKUP($A1807,'30.04.2022'!$A:$I,9,0)=TRUE),0,VLOOKUP($A1807,'30.04.2022'!$A:$I,9,0))</f>
        <v>1439153.05</v>
      </c>
      <c r="H1807" s="2">
        <f>IF(ISERROR(VLOOKUP($A1807,'31.05.2022'!$A:$I,9,0)=TRUE),0,VLOOKUP($A1807,'31.05.2022'!$A:$I,9,0))</f>
        <v>1740304.7699999998</v>
      </c>
      <c r="I1807" s="2">
        <f>IF(ISERROR(VLOOKUP($A1807,'30.06.2022'!$A:$I,9,0)=TRUE),0,VLOOKUP($A1807,'30.06.2022'!$A:$I,9,0))</f>
        <v>2012199.78</v>
      </c>
      <c r="J1807" s="39">
        <f>IF(ISERROR(VLOOKUP($A1807,'31.07.2022'!$A:$I,9,0)=TRUE),0,VLOOKUP($A1807,'31.07.2022'!$A:$I,9,0))</f>
        <v>2012199.78</v>
      </c>
      <c r="K1807" s="39">
        <f>IF(ISERROR(VLOOKUP($A1807,'31.08.2022'!$A:$I,9,0)=TRUE),0,VLOOKUP($A1807,'31.08.2022'!$A:$I,9,0))</f>
        <v>2012199.78</v>
      </c>
      <c r="L1807" s="39">
        <f>IF(ISERROR(VLOOKUP($A1807,'30.09.2022'!$A:$I,9,0)=TRUE),0,VLOOKUP($A1807,'30.09.2022'!$A:$I,9,0))</f>
        <v>2012199.78</v>
      </c>
      <c r="M1807" s="39">
        <f>IF(ISERROR(VLOOKUP($A1807,'31.10.2022'!$A:$I,9,0)=TRUE),0,VLOOKUP($A1807,'31.10.2022'!$A:$I,9,0))</f>
        <v>2012199.78</v>
      </c>
      <c r="N1807" s="39">
        <f>IF(ISERROR(VLOOKUP($A1807,'30.11.2022'!$A:$I,9,0)=TRUE),0,VLOOKUP($A1807,'30.11.2022'!$A:$I,9,0))</f>
        <v>2012199.78</v>
      </c>
      <c r="O1807" s="39">
        <f>IF(ISERROR(VLOOKUP($A1807,'31.12.2022'!$A:$I,9,0)=TRUE),0,VLOOKUP($A1807,'31.12.2022'!$A:$I,9,0))</f>
        <v>2012199.78</v>
      </c>
    </row>
    <row r="1808" spans="1:15" x14ac:dyDescent="0.3">
      <c r="A1808" s="1" t="s">
        <v>2027</v>
      </c>
      <c r="B1808" s="1" t="s">
        <v>2028</v>
      </c>
      <c r="C1808" s="53">
        <f t="shared" si="28"/>
        <v>10</v>
      </c>
      <c r="D1808" s="2">
        <f>IF(ISERROR(VLOOKUP($A1808,'31.01.2022'!$A:$I,9,0)=TRUE),0,VLOOKUP($A1808,'31.01.2022'!$A:$I,9,0))</f>
        <v>0</v>
      </c>
      <c r="E1808" s="2">
        <f>IF(ISERROR(VLOOKUP($A1808,'28.02.2022'!$A:$I,9,0)=TRUE),0,VLOOKUP($A1808,'28.02.2022'!$A:$I,9,0))</f>
        <v>13312.970000000001</v>
      </c>
      <c r="F1808" s="2">
        <f>IF(ISERROR(VLOOKUP($A1808,'31.03.2022'!$A:$I,9,0)=TRUE),0,VLOOKUP($A1808,'31.03.2022'!$A:$I,9,0))</f>
        <v>15024.11</v>
      </c>
      <c r="G1808" s="2">
        <f>IF(ISERROR(VLOOKUP($A1808,'30.04.2022'!$A:$I,9,0)=TRUE),0,VLOOKUP($A1808,'30.04.2022'!$A:$I,9,0))</f>
        <v>16692.87</v>
      </c>
      <c r="H1808" s="2">
        <f>IF(ISERROR(VLOOKUP($A1808,'31.05.2022'!$A:$I,9,0)=TRUE),0,VLOOKUP($A1808,'31.05.2022'!$A:$I,9,0))</f>
        <v>19740.14</v>
      </c>
      <c r="I1808" s="2">
        <f>IF(ISERROR(VLOOKUP($A1808,'30.06.2022'!$A:$I,9,0)=TRUE),0,VLOOKUP($A1808,'30.06.2022'!$A:$I,9,0))</f>
        <v>22729.95</v>
      </c>
      <c r="J1808" s="39">
        <f>IF(ISERROR(VLOOKUP($A1808,'31.07.2022'!$A:$I,9,0)=TRUE),0,VLOOKUP($A1808,'31.07.2022'!$A:$I,9,0))</f>
        <v>22729.95</v>
      </c>
      <c r="K1808" s="39">
        <f>IF(ISERROR(VLOOKUP($A1808,'31.08.2022'!$A:$I,9,0)=TRUE),0,VLOOKUP($A1808,'31.08.2022'!$A:$I,9,0))</f>
        <v>22729.95</v>
      </c>
      <c r="L1808" s="39">
        <f>IF(ISERROR(VLOOKUP($A1808,'30.09.2022'!$A:$I,9,0)=TRUE),0,VLOOKUP($A1808,'30.09.2022'!$A:$I,9,0))</f>
        <v>22729.95</v>
      </c>
      <c r="M1808" s="39">
        <f>IF(ISERROR(VLOOKUP($A1808,'31.10.2022'!$A:$I,9,0)=TRUE),0,VLOOKUP($A1808,'31.10.2022'!$A:$I,9,0))</f>
        <v>22729.95</v>
      </c>
      <c r="N1808" s="39">
        <f>IF(ISERROR(VLOOKUP($A1808,'30.11.2022'!$A:$I,9,0)=TRUE),0,VLOOKUP($A1808,'30.11.2022'!$A:$I,9,0))</f>
        <v>22729.95</v>
      </c>
      <c r="O1808" s="39">
        <f>IF(ISERROR(VLOOKUP($A1808,'31.12.2022'!$A:$I,9,0)=TRUE),0,VLOOKUP($A1808,'31.12.2022'!$A:$I,9,0))</f>
        <v>22729.95</v>
      </c>
    </row>
    <row r="1809" spans="1:15" x14ac:dyDescent="0.3">
      <c r="A1809" s="1" t="s">
        <v>2029</v>
      </c>
      <c r="B1809" s="1" t="s">
        <v>2030</v>
      </c>
      <c r="C1809" s="53">
        <f t="shared" si="28"/>
        <v>10</v>
      </c>
      <c r="D1809" s="2">
        <f>IF(ISERROR(VLOOKUP($A1809,'31.01.2022'!$A:$I,9,0)=TRUE),0,VLOOKUP($A1809,'31.01.2022'!$A:$I,9,0))</f>
        <v>105350</v>
      </c>
      <c r="E1809" s="2">
        <f>IF(ISERROR(VLOOKUP($A1809,'28.02.2022'!$A:$I,9,0)=TRUE),0,VLOOKUP($A1809,'28.02.2022'!$A:$I,9,0))</f>
        <v>218500</v>
      </c>
      <c r="F1809" s="2">
        <f>IF(ISERROR(VLOOKUP($A1809,'31.03.2022'!$A:$I,9,0)=TRUE),0,VLOOKUP($A1809,'31.03.2022'!$A:$I,9,0))</f>
        <v>331650</v>
      </c>
      <c r="G1809" s="2">
        <f>IF(ISERROR(VLOOKUP($A1809,'30.04.2022'!$A:$I,9,0)=TRUE),0,VLOOKUP($A1809,'30.04.2022'!$A:$I,9,0))</f>
        <v>444800</v>
      </c>
      <c r="H1809" s="2">
        <f>IF(ISERROR(VLOOKUP($A1809,'31.05.2022'!$A:$I,9,0)=TRUE),0,VLOOKUP($A1809,'31.05.2022'!$A:$I,9,0))</f>
        <v>562400</v>
      </c>
      <c r="I1809" s="2">
        <f>IF(ISERROR(VLOOKUP($A1809,'30.06.2022'!$A:$I,9,0)=TRUE),0,VLOOKUP($A1809,'30.06.2022'!$A:$I,9,0))</f>
        <v>680000</v>
      </c>
      <c r="J1809" s="39">
        <f>IF(ISERROR(VLOOKUP($A1809,'31.07.2022'!$A:$I,9,0)=TRUE),0,VLOOKUP($A1809,'31.07.2022'!$A:$I,9,0))</f>
        <v>680000</v>
      </c>
      <c r="K1809" s="39">
        <f>IF(ISERROR(VLOOKUP($A1809,'31.08.2022'!$A:$I,9,0)=TRUE),0,VLOOKUP($A1809,'31.08.2022'!$A:$I,9,0))</f>
        <v>680000</v>
      </c>
      <c r="L1809" s="39">
        <f>IF(ISERROR(VLOOKUP($A1809,'30.09.2022'!$A:$I,9,0)=TRUE),0,VLOOKUP($A1809,'30.09.2022'!$A:$I,9,0))</f>
        <v>680000</v>
      </c>
      <c r="M1809" s="39">
        <f>IF(ISERROR(VLOOKUP($A1809,'31.10.2022'!$A:$I,9,0)=TRUE),0,VLOOKUP($A1809,'31.10.2022'!$A:$I,9,0))</f>
        <v>680000</v>
      </c>
      <c r="N1809" s="39">
        <f>IF(ISERROR(VLOOKUP($A1809,'30.11.2022'!$A:$I,9,0)=TRUE),0,VLOOKUP($A1809,'30.11.2022'!$A:$I,9,0))</f>
        <v>680000</v>
      </c>
      <c r="O1809" s="39">
        <f>IF(ISERROR(VLOOKUP($A1809,'31.12.2022'!$A:$I,9,0)=TRUE),0,VLOOKUP($A1809,'31.12.2022'!$A:$I,9,0))</f>
        <v>680000</v>
      </c>
    </row>
    <row r="1810" spans="1:15" x14ac:dyDescent="0.3">
      <c r="A1810" s="1" t="s">
        <v>2031</v>
      </c>
      <c r="B1810" s="1" t="s">
        <v>2032</v>
      </c>
      <c r="C1810" s="53">
        <f t="shared" si="28"/>
        <v>10</v>
      </c>
      <c r="D1810" s="2">
        <f>IF(ISERROR(VLOOKUP($A1810,'31.01.2022'!$A:$I,9,0)=TRUE),0,VLOOKUP($A1810,'31.01.2022'!$A:$I,9,0))</f>
        <v>11541.97</v>
      </c>
      <c r="E1810" s="2">
        <f>IF(ISERROR(VLOOKUP($A1810,'28.02.2022'!$A:$I,9,0)=TRUE),0,VLOOKUP($A1810,'28.02.2022'!$A:$I,9,0))</f>
        <v>31592.559999999998</v>
      </c>
      <c r="F1810" s="2">
        <f>IF(ISERROR(VLOOKUP($A1810,'31.03.2022'!$A:$I,9,0)=TRUE),0,VLOOKUP($A1810,'31.03.2022'!$A:$I,9,0))</f>
        <v>49618.81</v>
      </c>
      <c r="G1810" s="2">
        <f>IF(ISERROR(VLOOKUP($A1810,'30.04.2022'!$A:$I,9,0)=TRUE),0,VLOOKUP($A1810,'30.04.2022'!$A:$I,9,0))</f>
        <v>64996.179999999993</v>
      </c>
      <c r="H1810" s="2">
        <f>IF(ISERROR(VLOOKUP($A1810,'31.05.2022'!$A:$I,9,0)=TRUE),0,VLOOKUP($A1810,'31.05.2022'!$A:$I,9,0))</f>
        <v>83408.62</v>
      </c>
      <c r="I1810" s="2">
        <f>IF(ISERROR(VLOOKUP($A1810,'30.06.2022'!$A:$I,9,0)=TRUE),0,VLOOKUP($A1810,'30.06.2022'!$A:$I,9,0))</f>
        <v>102299.38</v>
      </c>
      <c r="J1810" s="39">
        <f>IF(ISERROR(VLOOKUP($A1810,'31.07.2022'!$A:$I,9,0)=TRUE),0,VLOOKUP($A1810,'31.07.2022'!$A:$I,9,0))</f>
        <v>102299.38</v>
      </c>
      <c r="K1810" s="39">
        <f>IF(ISERROR(VLOOKUP($A1810,'31.08.2022'!$A:$I,9,0)=TRUE),0,VLOOKUP($A1810,'31.08.2022'!$A:$I,9,0))</f>
        <v>102299.38</v>
      </c>
      <c r="L1810" s="39">
        <f>IF(ISERROR(VLOOKUP($A1810,'30.09.2022'!$A:$I,9,0)=TRUE),0,VLOOKUP($A1810,'30.09.2022'!$A:$I,9,0))</f>
        <v>102299.38</v>
      </c>
      <c r="M1810" s="39">
        <f>IF(ISERROR(VLOOKUP($A1810,'31.10.2022'!$A:$I,9,0)=TRUE),0,VLOOKUP($A1810,'31.10.2022'!$A:$I,9,0))</f>
        <v>102299.38</v>
      </c>
      <c r="N1810" s="39">
        <f>IF(ISERROR(VLOOKUP($A1810,'30.11.2022'!$A:$I,9,0)=TRUE),0,VLOOKUP($A1810,'30.11.2022'!$A:$I,9,0))</f>
        <v>102299.38</v>
      </c>
      <c r="O1810" s="39">
        <f>IF(ISERROR(VLOOKUP($A1810,'31.12.2022'!$A:$I,9,0)=TRUE),0,VLOOKUP($A1810,'31.12.2022'!$A:$I,9,0))</f>
        <v>102299.38</v>
      </c>
    </row>
    <row r="1811" spans="1:15" x14ac:dyDescent="0.3">
      <c r="A1811" s="1" t="s">
        <v>2033</v>
      </c>
      <c r="B1811" s="1" t="s">
        <v>2034</v>
      </c>
      <c r="C1811" s="53">
        <f t="shared" si="28"/>
        <v>10</v>
      </c>
      <c r="D1811" s="2">
        <f>IF(ISERROR(VLOOKUP($A1811,'31.01.2022'!$A:$I,9,0)=TRUE),0,VLOOKUP($A1811,'31.01.2022'!$A:$I,9,0))</f>
        <v>953.73</v>
      </c>
      <c r="E1811" s="2">
        <f>IF(ISERROR(VLOOKUP($A1811,'28.02.2022'!$A:$I,9,0)=TRUE),0,VLOOKUP($A1811,'28.02.2022'!$A:$I,9,0))</f>
        <v>953.73</v>
      </c>
      <c r="F1811" s="2">
        <f>IF(ISERROR(VLOOKUP($A1811,'31.03.2022'!$A:$I,9,0)=TRUE),0,VLOOKUP($A1811,'31.03.2022'!$A:$I,9,0))</f>
        <v>953.73</v>
      </c>
      <c r="G1811" s="2">
        <f>IF(ISERROR(VLOOKUP($A1811,'30.04.2022'!$A:$I,9,0)=TRUE),0,VLOOKUP($A1811,'30.04.2022'!$A:$I,9,0))</f>
        <v>953.73</v>
      </c>
      <c r="H1811" s="2">
        <f>IF(ISERROR(VLOOKUP($A1811,'31.05.2022'!$A:$I,9,0)=TRUE),0,VLOOKUP($A1811,'31.05.2022'!$A:$I,9,0))</f>
        <v>1737.41</v>
      </c>
      <c r="I1811" s="2">
        <f>IF(ISERROR(VLOOKUP($A1811,'30.06.2022'!$A:$I,9,0)=TRUE),0,VLOOKUP($A1811,'30.06.2022'!$A:$I,9,0))</f>
        <v>1737.41</v>
      </c>
      <c r="J1811" s="39">
        <f>IF(ISERROR(VLOOKUP($A1811,'31.07.2022'!$A:$I,9,0)=TRUE),0,VLOOKUP($A1811,'31.07.2022'!$A:$I,9,0))</f>
        <v>1737.41</v>
      </c>
      <c r="K1811" s="39">
        <f>IF(ISERROR(VLOOKUP($A1811,'31.08.2022'!$A:$I,9,0)=TRUE),0,VLOOKUP($A1811,'31.08.2022'!$A:$I,9,0))</f>
        <v>1737.41</v>
      </c>
      <c r="L1811" s="39">
        <f>IF(ISERROR(VLOOKUP($A1811,'30.09.2022'!$A:$I,9,0)=TRUE),0,VLOOKUP($A1811,'30.09.2022'!$A:$I,9,0))</f>
        <v>1737.41</v>
      </c>
      <c r="M1811" s="39">
        <f>IF(ISERROR(VLOOKUP($A1811,'31.10.2022'!$A:$I,9,0)=TRUE),0,VLOOKUP($A1811,'31.10.2022'!$A:$I,9,0))</f>
        <v>1737.41</v>
      </c>
      <c r="N1811" s="39">
        <f>IF(ISERROR(VLOOKUP($A1811,'30.11.2022'!$A:$I,9,0)=TRUE),0,VLOOKUP($A1811,'30.11.2022'!$A:$I,9,0))</f>
        <v>1737.41</v>
      </c>
      <c r="O1811" s="39">
        <f>IF(ISERROR(VLOOKUP($A1811,'31.12.2022'!$A:$I,9,0)=TRUE),0,VLOOKUP($A1811,'31.12.2022'!$A:$I,9,0))</f>
        <v>1737.41</v>
      </c>
    </row>
    <row r="1812" spans="1:15" x14ac:dyDescent="0.3">
      <c r="A1812" s="1" t="s">
        <v>2035</v>
      </c>
      <c r="B1812" s="1" t="s">
        <v>2036</v>
      </c>
      <c r="C1812" s="53">
        <f t="shared" si="28"/>
        <v>10</v>
      </c>
      <c r="D1812" s="2">
        <f>IF(ISERROR(VLOOKUP($A1812,'31.01.2022'!$A:$I,9,0)=TRUE),0,VLOOKUP($A1812,'31.01.2022'!$A:$I,9,0))</f>
        <v>5143.22</v>
      </c>
      <c r="E1812" s="2">
        <f>IF(ISERROR(VLOOKUP($A1812,'28.02.2022'!$A:$I,9,0)=TRUE),0,VLOOKUP($A1812,'28.02.2022'!$A:$I,9,0))</f>
        <v>5143.22</v>
      </c>
      <c r="F1812" s="2">
        <f>IF(ISERROR(VLOOKUP($A1812,'31.03.2022'!$A:$I,9,0)=TRUE),0,VLOOKUP($A1812,'31.03.2022'!$A:$I,9,0))</f>
        <v>5388.14</v>
      </c>
      <c r="G1812" s="2">
        <f>IF(ISERROR(VLOOKUP($A1812,'30.04.2022'!$A:$I,9,0)=TRUE),0,VLOOKUP($A1812,'30.04.2022'!$A:$I,9,0))</f>
        <v>12845.5</v>
      </c>
      <c r="H1812" s="2">
        <f>IF(ISERROR(VLOOKUP($A1812,'31.05.2022'!$A:$I,9,0)=TRUE),0,VLOOKUP($A1812,'31.05.2022'!$A:$I,9,0))</f>
        <v>62013.49</v>
      </c>
      <c r="I1812" s="2">
        <f>IF(ISERROR(VLOOKUP($A1812,'30.06.2022'!$A:$I,9,0)=TRUE),0,VLOOKUP($A1812,'30.06.2022'!$A:$I,9,0))</f>
        <v>62013.49</v>
      </c>
      <c r="J1812" s="39">
        <f>IF(ISERROR(VLOOKUP($A1812,'31.07.2022'!$A:$I,9,0)=TRUE),0,VLOOKUP($A1812,'31.07.2022'!$A:$I,9,0))</f>
        <v>62013.49</v>
      </c>
      <c r="K1812" s="39">
        <f>IF(ISERROR(VLOOKUP($A1812,'31.08.2022'!$A:$I,9,0)=TRUE),0,VLOOKUP($A1812,'31.08.2022'!$A:$I,9,0))</f>
        <v>62013.49</v>
      </c>
      <c r="L1812" s="39">
        <f>IF(ISERROR(VLOOKUP($A1812,'30.09.2022'!$A:$I,9,0)=TRUE),0,VLOOKUP($A1812,'30.09.2022'!$A:$I,9,0))</f>
        <v>62013.49</v>
      </c>
      <c r="M1812" s="39">
        <f>IF(ISERROR(VLOOKUP($A1812,'31.10.2022'!$A:$I,9,0)=TRUE),0,VLOOKUP($A1812,'31.10.2022'!$A:$I,9,0))</f>
        <v>62013.49</v>
      </c>
      <c r="N1812" s="39">
        <f>IF(ISERROR(VLOOKUP($A1812,'30.11.2022'!$A:$I,9,0)=TRUE),0,VLOOKUP($A1812,'30.11.2022'!$A:$I,9,0))</f>
        <v>62013.49</v>
      </c>
      <c r="O1812" s="39">
        <f>IF(ISERROR(VLOOKUP($A1812,'31.12.2022'!$A:$I,9,0)=TRUE),0,VLOOKUP($A1812,'31.12.2022'!$A:$I,9,0))</f>
        <v>62013.49</v>
      </c>
    </row>
    <row r="1813" spans="1:15" x14ac:dyDescent="0.3">
      <c r="A1813" s="1" t="s">
        <v>2037</v>
      </c>
      <c r="B1813" s="1" t="s">
        <v>2038</v>
      </c>
      <c r="C1813" s="53">
        <f t="shared" si="28"/>
        <v>10</v>
      </c>
      <c r="D1813" s="2">
        <f>IF(ISERROR(VLOOKUP($A1813,'31.01.2022'!$A:$I,9,0)=TRUE),0,VLOOKUP($A1813,'31.01.2022'!$A:$I,9,0))</f>
        <v>17966</v>
      </c>
      <c r="E1813" s="2">
        <f>IF(ISERROR(VLOOKUP($A1813,'28.02.2022'!$A:$I,9,0)=TRUE),0,VLOOKUP($A1813,'28.02.2022'!$A:$I,9,0))</f>
        <v>35230.01</v>
      </c>
      <c r="F1813" s="2">
        <f>IF(ISERROR(VLOOKUP($A1813,'31.03.2022'!$A:$I,9,0)=TRUE),0,VLOOKUP($A1813,'31.03.2022'!$A:$I,9,0))</f>
        <v>56830.009999999995</v>
      </c>
      <c r="G1813" s="2">
        <f>IF(ISERROR(VLOOKUP($A1813,'30.04.2022'!$A:$I,9,0)=TRUE),0,VLOOKUP($A1813,'30.04.2022'!$A:$I,9,0))</f>
        <v>80857.13</v>
      </c>
      <c r="H1813" s="2">
        <f>IF(ISERROR(VLOOKUP($A1813,'31.05.2022'!$A:$I,9,0)=TRUE),0,VLOOKUP($A1813,'31.05.2022'!$A:$I,9,0))</f>
        <v>98209.82</v>
      </c>
      <c r="I1813" s="2">
        <f>IF(ISERROR(VLOOKUP($A1813,'30.06.2022'!$A:$I,9,0)=TRUE),0,VLOOKUP($A1813,'30.06.2022'!$A:$I,9,0))</f>
        <v>109983.14</v>
      </c>
      <c r="J1813" s="39">
        <f>IF(ISERROR(VLOOKUP($A1813,'31.07.2022'!$A:$I,9,0)=TRUE),0,VLOOKUP($A1813,'31.07.2022'!$A:$I,9,0))</f>
        <v>109983.14</v>
      </c>
      <c r="K1813" s="39">
        <f>IF(ISERROR(VLOOKUP($A1813,'31.08.2022'!$A:$I,9,0)=TRUE),0,VLOOKUP($A1813,'31.08.2022'!$A:$I,9,0))</f>
        <v>109983.14</v>
      </c>
      <c r="L1813" s="39">
        <f>IF(ISERROR(VLOOKUP($A1813,'30.09.2022'!$A:$I,9,0)=TRUE),0,VLOOKUP($A1813,'30.09.2022'!$A:$I,9,0))</f>
        <v>109983.14</v>
      </c>
      <c r="M1813" s="39">
        <f>IF(ISERROR(VLOOKUP($A1813,'31.10.2022'!$A:$I,9,0)=TRUE),0,VLOOKUP($A1813,'31.10.2022'!$A:$I,9,0))</f>
        <v>109983.14</v>
      </c>
      <c r="N1813" s="39">
        <f>IF(ISERROR(VLOOKUP($A1813,'30.11.2022'!$A:$I,9,0)=TRUE),0,VLOOKUP($A1813,'30.11.2022'!$A:$I,9,0))</f>
        <v>109983.14</v>
      </c>
      <c r="O1813" s="39">
        <f>IF(ISERROR(VLOOKUP($A1813,'31.12.2022'!$A:$I,9,0)=TRUE),0,VLOOKUP($A1813,'31.12.2022'!$A:$I,9,0))</f>
        <v>109983.14</v>
      </c>
    </row>
    <row r="1814" spans="1:15" x14ac:dyDescent="0.3">
      <c r="A1814" s="1" t="s">
        <v>2039</v>
      </c>
      <c r="B1814" s="1" t="s">
        <v>2040</v>
      </c>
      <c r="C1814" s="53">
        <f t="shared" si="28"/>
        <v>10</v>
      </c>
      <c r="D1814" s="2">
        <f>IF(ISERROR(VLOOKUP($A1814,'31.01.2022'!$A:$I,9,0)=TRUE),0,VLOOKUP($A1814,'31.01.2022'!$A:$I,9,0))</f>
        <v>15568</v>
      </c>
      <c r="E1814" s="2">
        <f>IF(ISERROR(VLOOKUP($A1814,'28.02.2022'!$A:$I,9,0)=TRUE),0,VLOOKUP($A1814,'28.02.2022'!$A:$I,9,0))</f>
        <v>0</v>
      </c>
      <c r="F1814" s="2">
        <f>IF(ISERROR(VLOOKUP($A1814,'31.03.2022'!$A:$I,9,0)=TRUE),0,VLOOKUP($A1814,'31.03.2022'!$A:$I,9,0))</f>
        <v>0</v>
      </c>
      <c r="G1814" s="2">
        <f>IF(ISERROR(VLOOKUP($A1814,'30.04.2022'!$A:$I,9,0)=TRUE),0,VLOOKUP($A1814,'30.04.2022'!$A:$I,9,0))</f>
        <v>0</v>
      </c>
      <c r="H1814" s="2">
        <f>IF(ISERROR(VLOOKUP($A1814,'31.05.2022'!$A:$I,9,0)=TRUE),0,VLOOKUP($A1814,'31.05.2022'!$A:$I,9,0))</f>
        <v>0</v>
      </c>
      <c r="I1814" s="2">
        <f>IF(ISERROR(VLOOKUP($A1814,'30.06.2022'!$A:$I,9,0)=TRUE),0,VLOOKUP($A1814,'30.06.2022'!$A:$I,9,0))</f>
        <v>0</v>
      </c>
      <c r="J1814" s="39">
        <f>IF(ISERROR(VLOOKUP($A1814,'31.07.2022'!$A:$I,9,0)=TRUE),0,VLOOKUP($A1814,'31.07.2022'!$A:$I,9,0))</f>
        <v>0</v>
      </c>
      <c r="K1814" s="39">
        <f>IF(ISERROR(VLOOKUP($A1814,'31.08.2022'!$A:$I,9,0)=TRUE),0,VLOOKUP($A1814,'31.08.2022'!$A:$I,9,0))</f>
        <v>0</v>
      </c>
      <c r="L1814" s="39">
        <f>IF(ISERROR(VLOOKUP($A1814,'30.09.2022'!$A:$I,9,0)=TRUE),0,VLOOKUP($A1814,'30.09.2022'!$A:$I,9,0))</f>
        <v>0</v>
      </c>
      <c r="M1814" s="39">
        <f>IF(ISERROR(VLOOKUP($A1814,'31.10.2022'!$A:$I,9,0)=TRUE),0,VLOOKUP($A1814,'31.10.2022'!$A:$I,9,0))</f>
        <v>0</v>
      </c>
      <c r="N1814" s="39">
        <f>IF(ISERROR(VLOOKUP($A1814,'30.11.2022'!$A:$I,9,0)=TRUE),0,VLOOKUP($A1814,'30.11.2022'!$A:$I,9,0))</f>
        <v>0</v>
      </c>
      <c r="O1814" s="39">
        <f>IF(ISERROR(VLOOKUP($A1814,'31.12.2022'!$A:$I,9,0)=TRUE),0,VLOOKUP($A1814,'31.12.2022'!$A:$I,9,0))</f>
        <v>0</v>
      </c>
    </row>
    <row r="1815" spans="1:15" x14ac:dyDescent="0.3">
      <c r="A1815" s="1" t="s">
        <v>2041</v>
      </c>
      <c r="B1815" s="1" t="s">
        <v>2042</v>
      </c>
      <c r="C1815" s="53">
        <f t="shared" si="28"/>
        <v>10</v>
      </c>
      <c r="D1815" s="2">
        <f>IF(ISERROR(VLOOKUP($A1815,'31.01.2022'!$A:$I,9,0)=TRUE),0,VLOOKUP($A1815,'31.01.2022'!$A:$I,9,0))</f>
        <v>249788.22</v>
      </c>
      <c r="E1815" s="2">
        <f>IF(ISERROR(VLOOKUP($A1815,'28.02.2022'!$A:$I,9,0)=TRUE),0,VLOOKUP($A1815,'28.02.2022'!$A:$I,9,0))</f>
        <v>356606.68999999994</v>
      </c>
      <c r="F1815" s="2">
        <f>IF(ISERROR(VLOOKUP($A1815,'31.03.2022'!$A:$I,9,0)=TRUE),0,VLOOKUP($A1815,'31.03.2022'!$A:$I,9,0))</f>
        <v>402367.18000000005</v>
      </c>
      <c r="G1815" s="2">
        <f>IF(ISERROR(VLOOKUP($A1815,'30.04.2022'!$A:$I,9,0)=TRUE),0,VLOOKUP($A1815,'30.04.2022'!$A:$I,9,0))</f>
        <v>606189.97</v>
      </c>
      <c r="H1815" s="2">
        <f>IF(ISERROR(VLOOKUP($A1815,'31.05.2022'!$A:$I,9,0)=TRUE),0,VLOOKUP($A1815,'31.05.2022'!$A:$I,9,0))</f>
        <v>656995.38</v>
      </c>
      <c r="I1815" s="2">
        <f>IF(ISERROR(VLOOKUP($A1815,'30.06.2022'!$A:$I,9,0)=TRUE),0,VLOOKUP($A1815,'30.06.2022'!$A:$I,9,0))</f>
        <v>712963.85</v>
      </c>
      <c r="J1815" s="39">
        <f>IF(ISERROR(VLOOKUP($A1815,'31.07.2022'!$A:$I,9,0)=TRUE),0,VLOOKUP($A1815,'31.07.2022'!$A:$I,9,0))</f>
        <v>712963.85</v>
      </c>
      <c r="K1815" s="39">
        <f>IF(ISERROR(VLOOKUP($A1815,'31.08.2022'!$A:$I,9,0)=TRUE),0,VLOOKUP($A1815,'31.08.2022'!$A:$I,9,0))</f>
        <v>712963.85</v>
      </c>
      <c r="L1815" s="39">
        <f>IF(ISERROR(VLOOKUP($A1815,'30.09.2022'!$A:$I,9,0)=TRUE),0,VLOOKUP($A1815,'30.09.2022'!$A:$I,9,0))</f>
        <v>712963.85</v>
      </c>
      <c r="M1815" s="39">
        <f>IF(ISERROR(VLOOKUP($A1815,'31.10.2022'!$A:$I,9,0)=TRUE),0,VLOOKUP($A1815,'31.10.2022'!$A:$I,9,0))</f>
        <v>712963.85</v>
      </c>
      <c r="N1815" s="39">
        <f>IF(ISERROR(VLOOKUP($A1815,'30.11.2022'!$A:$I,9,0)=TRUE),0,VLOOKUP($A1815,'30.11.2022'!$A:$I,9,0))</f>
        <v>712963.85</v>
      </c>
      <c r="O1815" s="39">
        <f>IF(ISERROR(VLOOKUP($A1815,'31.12.2022'!$A:$I,9,0)=TRUE),0,VLOOKUP($A1815,'31.12.2022'!$A:$I,9,0))</f>
        <v>712963.85</v>
      </c>
    </row>
    <row r="1816" spans="1:15" x14ac:dyDescent="0.3">
      <c r="A1816" s="1" t="s">
        <v>2043</v>
      </c>
      <c r="B1816" s="1" t="s">
        <v>2044</v>
      </c>
      <c r="C1816" s="53">
        <f t="shared" si="28"/>
        <v>10</v>
      </c>
      <c r="D1816" s="2">
        <f>IF(ISERROR(VLOOKUP($A1816,'31.01.2022'!$A:$I,9,0)=TRUE),0,VLOOKUP($A1816,'31.01.2022'!$A:$I,9,0))</f>
        <v>126819.16</v>
      </c>
      <c r="E1816" s="2">
        <f>IF(ISERROR(VLOOKUP($A1816,'28.02.2022'!$A:$I,9,0)=TRUE),0,VLOOKUP($A1816,'28.02.2022'!$A:$I,9,0))</f>
        <v>42876.160000000003</v>
      </c>
      <c r="F1816" s="2">
        <f>IF(ISERROR(VLOOKUP($A1816,'31.03.2022'!$A:$I,9,0)=TRUE),0,VLOOKUP($A1816,'31.03.2022'!$A:$I,9,0))</f>
        <v>65626.87</v>
      </c>
      <c r="G1816" s="2">
        <f>IF(ISERROR(VLOOKUP($A1816,'30.04.2022'!$A:$I,9,0)=TRUE),0,VLOOKUP($A1816,'30.04.2022'!$A:$I,9,0))</f>
        <v>71664.37</v>
      </c>
      <c r="H1816" s="2">
        <f>IF(ISERROR(VLOOKUP($A1816,'31.05.2022'!$A:$I,9,0)=TRUE),0,VLOOKUP($A1816,'31.05.2022'!$A:$I,9,0))</f>
        <v>83550.81</v>
      </c>
      <c r="I1816" s="2">
        <f>IF(ISERROR(VLOOKUP($A1816,'30.06.2022'!$A:$I,9,0)=TRUE),0,VLOOKUP($A1816,'30.06.2022'!$A:$I,9,0))</f>
        <v>102247.41</v>
      </c>
      <c r="J1816" s="39">
        <f>IF(ISERROR(VLOOKUP($A1816,'31.07.2022'!$A:$I,9,0)=TRUE),0,VLOOKUP($A1816,'31.07.2022'!$A:$I,9,0))</f>
        <v>102247.41</v>
      </c>
      <c r="K1816" s="39">
        <f>IF(ISERROR(VLOOKUP($A1816,'31.08.2022'!$A:$I,9,0)=TRUE),0,VLOOKUP($A1816,'31.08.2022'!$A:$I,9,0))</f>
        <v>102247.41</v>
      </c>
      <c r="L1816" s="39">
        <f>IF(ISERROR(VLOOKUP($A1816,'30.09.2022'!$A:$I,9,0)=TRUE),0,VLOOKUP($A1816,'30.09.2022'!$A:$I,9,0))</f>
        <v>102247.41</v>
      </c>
      <c r="M1816" s="39">
        <f>IF(ISERROR(VLOOKUP($A1816,'31.10.2022'!$A:$I,9,0)=TRUE),0,VLOOKUP($A1816,'31.10.2022'!$A:$I,9,0))</f>
        <v>102247.41</v>
      </c>
      <c r="N1816" s="39">
        <f>IF(ISERROR(VLOOKUP($A1816,'30.11.2022'!$A:$I,9,0)=TRUE),0,VLOOKUP($A1816,'30.11.2022'!$A:$I,9,0))</f>
        <v>102247.41</v>
      </c>
      <c r="O1816" s="39">
        <f>IF(ISERROR(VLOOKUP($A1816,'31.12.2022'!$A:$I,9,0)=TRUE),0,VLOOKUP($A1816,'31.12.2022'!$A:$I,9,0))</f>
        <v>102247.41</v>
      </c>
    </row>
    <row r="1817" spans="1:15" x14ac:dyDescent="0.3">
      <c r="A1817" s="1" t="s">
        <v>2045</v>
      </c>
      <c r="B1817" s="1" t="s">
        <v>2226</v>
      </c>
      <c r="C1817" s="53">
        <f t="shared" si="28"/>
        <v>10</v>
      </c>
      <c r="D1817" s="2">
        <f>IF(ISERROR(VLOOKUP($A1817,'31.01.2022'!$A:$I,9,0)=TRUE),0,VLOOKUP($A1817,'31.01.2022'!$A:$I,9,0))</f>
        <v>0</v>
      </c>
      <c r="E1817" s="2">
        <f>IF(ISERROR(VLOOKUP($A1817,'28.02.2022'!$A:$I,9,0)=TRUE),0,VLOOKUP($A1817,'28.02.2022'!$A:$I,9,0))</f>
        <v>0</v>
      </c>
      <c r="F1817" s="2">
        <f>IF(ISERROR(VLOOKUP($A1817,'31.03.2022'!$A:$I,9,0)=TRUE),0,VLOOKUP($A1817,'31.03.2022'!$A:$I,9,0))</f>
        <v>0</v>
      </c>
      <c r="G1817" s="2">
        <f>IF(ISERROR(VLOOKUP($A1817,'30.04.2022'!$A:$I,9,0)=TRUE),0,VLOOKUP($A1817,'30.04.2022'!$A:$I,9,0))</f>
        <v>242726.12</v>
      </c>
      <c r="H1817" s="2">
        <f>IF(ISERROR(VLOOKUP($A1817,'31.05.2022'!$A:$I,9,0)=TRUE),0,VLOOKUP($A1817,'31.05.2022'!$A:$I,9,0))</f>
        <v>255015.7</v>
      </c>
      <c r="I1817" s="2">
        <f>IF(ISERROR(VLOOKUP($A1817,'30.06.2022'!$A:$I,9,0)=TRUE),0,VLOOKUP($A1817,'30.06.2022'!$A:$I,9,0))</f>
        <v>271029.83</v>
      </c>
      <c r="J1817" s="39">
        <f>IF(ISERROR(VLOOKUP($A1817,'31.07.2022'!$A:$I,9,0)=TRUE),0,VLOOKUP($A1817,'31.07.2022'!$A:$I,9,0))</f>
        <v>271029.83</v>
      </c>
      <c r="K1817" s="39">
        <f>IF(ISERROR(VLOOKUP($A1817,'31.08.2022'!$A:$I,9,0)=TRUE),0,VLOOKUP($A1817,'31.08.2022'!$A:$I,9,0))</f>
        <v>271029.83</v>
      </c>
      <c r="L1817" s="39">
        <f>IF(ISERROR(VLOOKUP($A1817,'30.09.2022'!$A:$I,9,0)=TRUE),0,VLOOKUP($A1817,'30.09.2022'!$A:$I,9,0))</f>
        <v>271029.83</v>
      </c>
      <c r="M1817" s="39">
        <f>IF(ISERROR(VLOOKUP($A1817,'31.10.2022'!$A:$I,9,0)=TRUE),0,VLOOKUP($A1817,'31.10.2022'!$A:$I,9,0))</f>
        <v>271029.83</v>
      </c>
      <c r="N1817" s="39">
        <f>IF(ISERROR(VLOOKUP($A1817,'30.11.2022'!$A:$I,9,0)=TRUE),0,VLOOKUP($A1817,'30.11.2022'!$A:$I,9,0))</f>
        <v>271029.83</v>
      </c>
      <c r="O1817" s="39">
        <f>IF(ISERROR(VLOOKUP($A1817,'31.12.2022'!$A:$I,9,0)=TRUE),0,VLOOKUP($A1817,'31.12.2022'!$A:$I,9,0))</f>
        <v>271029.83</v>
      </c>
    </row>
    <row r="1818" spans="1:15" x14ac:dyDescent="0.3">
      <c r="A1818" s="1" t="s">
        <v>2046</v>
      </c>
      <c r="B1818" s="1" t="s">
        <v>2047</v>
      </c>
      <c r="C1818" s="53">
        <f t="shared" si="28"/>
        <v>10</v>
      </c>
      <c r="D1818" s="2">
        <f>IF(ISERROR(VLOOKUP($A1818,'31.01.2022'!$A:$I,9,0)=TRUE),0,VLOOKUP($A1818,'31.01.2022'!$A:$I,9,0))</f>
        <v>6000</v>
      </c>
      <c r="E1818" s="2">
        <f>IF(ISERROR(VLOOKUP($A1818,'28.02.2022'!$A:$I,9,0)=TRUE),0,VLOOKUP($A1818,'28.02.2022'!$A:$I,9,0))</f>
        <v>12000</v>
      </c>
      <c r="F1818" s="2">
        <f>IF(ISERROR(VLOOKUP($A1818,'31.03.2022'!$A:$I,9,0)=TRUE),0,VLOOKUP($A1818,'31.03.2022'!$A:$I,9,0))</f>
        <v>18000</v>
      </c>
      <c r="G1818" s="2">
        <f>IF(ISERROR(VLOOKUP($A1818,'30.04.2022'!$A:$I,9,0)=TRUE),0,VLOOKUP($A1818,'30.04.2022'!$A:$I,9,0))</f>
        <v>24000</v>
      </c>
      <c r="H1818" s="2">
        <f>IF(ISERROR(VLOOKUP($A1818,'31.05.2022'!$A:$I,9,0)=TRUE),0,VLOOKUP($A1818,'31.05.2022'!$A:$I,9,0))</f>
        <v>24000</v>
      </c>
      <c r="I1818" s="2">
        <f>IF(ISERROR(VLOOKUP($A1818,'30.06.2022'!$A:$I,9,0)=TRUE),0,VLOOKUP($A1818,'30.06.2022'!$A:$I,9,0))</f>
        <v>30000</v>
      </c>
      <c r="J1818" s="39">
        <f>IF(ISERROR(VLOOKUP($A1818,'31.07.2022'!$A:$I,9,0)=TRUE),0,VLOOKUP($A1818,'31.07.2022'!$A:$I,9,0))</f>
        <v>30000</v>
      </c>
      <c r="K1818" s="39">
        <f>IF(ISERROR(VLOOKUP($A1818,'31.08.2022'!$A:$I,9,0)=TRUE),0,VLOOKUP($A1818,'31.08.2022'!$A:$I,9,0))</f>
        <v>30000</v>
      </c>
      <c r="L1818" s="39">
        <f>IF(ISERROR(VLOOKUP($A1818,'30.09.2022'!$A:$I,9,0)=TRUE),0,VLOOKUP($A1818,'30.09.2022'!$A:$I,9,0))</f>
        <v>30000</v>
      </c>
      <c r="M1818" s="39">
        <f>IF(ISERROR(VLOOKUP($A1818,'31.10.2022'!$A:$I,9,0)=TRUE),0,VLOOKUP($A1818,'31.10.2022'!$A:$I,9,0))</f>
        <v>30000</v>
      </c>
      <c r="N1818" s="39">
        <f>IF(ISERROR(VLOOKUP($A1818,'30.11.2022'!$A:$I,9,0)=TRUE),0,VLOOKUP($A1818,'30.11.2022'!$A:$I,9,0))</f>
        <v>30000</v>
      </c>
      <c r="O1818" s="39">
        <f>IF(ISERROR(VLOOKUP($A1818,'31.12.2022'!$A:$I,9,0)=TRUE),0,VLOOKUP($A1818,'31.12.2022'!$A:$I,9,0))</f>
        <v>30000</v>
      </c>
    </row>
    <row r="1819" spans="1:15" x14ac:dyDescent="0.3">
      <c r="A1819" s="1" t="s">
        <v>2048</v>
      </c>
      <c r="B1819" s="1" t="s">
        <v>2049</v>
      </c>
      <c r="C1819" s="53">
        <f t="shared" si="28"/>
        <v>10</v>
      </c>
      <c r="D1819" s="2">
        <f>IF(ISERROR(VLOOKUP($A1819,'31.01.2022'!$A:$I,9,0)=TRUE),0,VLOOKUP($A1819,'31.01.2022'!$A:$I,9,0))</f>
        <v>0</v>
      </c>
      <c r="E1819" s="2">
        <f>IF(ISERROR(VLOOKUP($A1819,'28.02.2022'!$A:$I,9,0)=TRUE),0,VLOOKUP($A1819,'28.02.2022'!$A:$I,9,0))</f>
        <v>0</v>
      </c>
      <c r="F1819" s="2">
        <f>IF(ISERROR(VLOOKUP($A1819,'31.03.2022'!$A:$I,9,0)=TRUE),0,VLOOKUP($A1819,'31.03.2022'!$A:$I,9,0))</f>
        <v>180.55</v>
      </c>
      <c r="G1819" s="2">
        <f>IF(ISERROR(VLOOKUP($A1819,'30.04.2022'!$A:$I,9,0)=TRUE),0,VLOOKUP($A1819,'30.04.2022'!$A:$I,9,0))</f>
        <v>696.29</v>
      </c>
      <c r="H1819" s="2">
        <f>IF(ISERROR(VLOOKUP($A1819,'31.05.2022'!$A:$I,9,0)=TRUE),0,VLOOKUP($A1819,'31.05.2022'!$A:$I,9,0))</f>
        <v>840.73</v>
      </c>
      <c r="I1819" s="2">
        <f>IF(ISERROR(VLOOKUP($A1819,'30.06.2022'!$A:$I,9,0)=TRUE),0,VLOOKUP($A1819,'30.06.2022'!$A:$I,9,0))</f>
        <v>1309.5</v>
      </c>
      <c r="J1819" s="39">
        <f>IF(ISERROR(VLOOKUP($A1819,'31.07.2022'!$A:$I,9,0)=TRUE),0,VLOOKUP($A1819,'31.07.2022'!$A:$I,9,0))</f>
        <v>1309.5</v>
      </c>
      <c r="K1819" s="39">
        <f>IF(ISERROR(VLOOKUP($A1819,'31.08.2022'!$A:$I,9,0)=TRUE),0,VLOOKUP($A1819,'31.08.2022'!$A:$I,9,0))</f>
        <v>1309.5</v>
      </c>
      <c r="L1819" s="39">
        <f>IF(ISERROR(VLOOKUP($A1819,'30.09.2022'!$A:$I,9,0)=TRUE),0,VLOOKUP($A1819,'30.09.2022'!$A:$I,9,0))</f>
        <v>1309.5</v>
      </c>
      <c r="M1819" s="39">
        <f>IF(ISERROR(VLOOKUP($A1819,'31.10.2022'!$A:$I,9,0)=TRUE),0,VLOOKUP($A1819,'31.10.2022'!$A:$I,9,0))</f>
        <v>1309.5</v>
      </c>
      <c r="N1819" s="39">
        <f>IF(ISERROR(VLOOKUP($A1819,'30.11.2022'!$A:$I,9,0)=TRUE),0,VLOOKUP($A1819,'30.11.2022'!$A:$I,9,0))</f>
        <v>1309.5</v>
      </c>
      <c r="O1819" s="39">
        <f>IF(ISERROR(VLOOKUP($A1819,'31.12.2022'!$A:$I,9,0)=TRUE),0,VLOOKUP($A1819,'31.12.2022'!$A:$I,9,0))</f>
        <v>1309.5</v>
      </c>
    </row>
    <row r="1820" spans="1:15" x14ac:dyDescent="0.3">
      <c r="A1820" s="1" t="s">
        <v>2050</v>
      </c>
      <c r="B1820" s="1" t="s">
        <v>2051</v>
      </c>
      <c r="C1820" s="53">
        <f t="shared" si="28"/>
        <v>10</v>
      </c>
      <c r="D1820" s="2">
        <f>IF(ISERROR(VLOOKUP($A1820,'31.01.2022'!$A:$I,9,0)=TRUE),0,VLOOKUP($A1820,'31.01.2022'!$A:$I,9,0))</f>
        <v>46981.599999999999</v>
      </c>
      <c r="E1820" s="2">
        <f>IF(ISERROR(VLOOKUP($A1820,'28.02.2022'!$A:$I,9,0)=TRUE),0,VLOOKUP($A1820,'28.02.2022'!$A:$I,9,0))</f>
        <v>0</v>
      </c>
      <c r="F1820" s="2">
        <f>IF(ISERROR(VLOOKUP($A1820,'31.03.2022'!$A:$I,9,0)=TRUE),0,VLOOKUP($A1820,'31.03.2022'!$A:$I,9,0))</f>
        <v>0</v>
      </c>
      <c r="G1820" s="2">
        <f>IF(ISERROR(VLOOKUP($A1820,'30.04.2022'!$A:$I,9,0)=TRUE),0,VLOOKUP($A1820,'30.04.2022'!$A:$I,9,0))</f>
        <v>0</v>
      </c>
      <c r="H1820" s="2">
        <f>IF(ISERROR(VLOOKUP($A1820,'31.05.2022'!$A:$I,9,0)=TRUE),0,VLOOKUP($A1820,'31.05.2022'!$A:$I,9,0))</f>
        <v>0</v>
      </c>
      <c r="I1820" s="2">
        <f>IF(ISERROR(VLOOKUP($A1820,'30.06.2022'!$A:$I,9,0)=TRUE),0,VLOOKUP($A1820,'30.06.2022'!$A:$I,9,0))</f>
        <v>0</v>
      </c>
      <c r="J1820" s="39">
        <f>IF(ISERROR(VLOOKUP($A1820,'31.07.2022'!$A:$I,9,0)=TRUE),0,VLOOKUP($A1820,'31.07.2022'!$A:$I,9,0))</f>
        <v>0</v>
      </c>
      <c r="K1820" s="39">
        <f>IF(ISERROR(VLOOKUP($A1820,'31.08.2022'!$A:$I,9,0)=TRUE),0,VLOOKUP($A1820,'31.08.2022'!$A:$I,9,0))</f>
        <v>0</v>
      </c>
      <c r="L1820" s="39">
        <f>IF(ISERROR(VLOOKUP($A1820,'30.09.2022'!$A:$I,9,0)=TRUE),0,VLOOKUP($A1820,'30.09.2022'!$A:$I,9,0))</f>
        <v>0</v>
      </c>
      <c r="M1820" s="39">
        <f>IF(ISERROR(VLOOKUP($A1820,'31.10.2022'!$A:$I,9,0)=TRUE),0,VLOOKUP($A1820,'31.10.2022'!$A:$I,9,0))</f>
        <v>0</v>
      </c>
      <c r="N1820" s="39">
        <f>IF(ISERROR(VLOOKUP($A1820,'30.11.2022'!$A:$I,9,0)=TRUE),0,VLOOKUP($A1820,'30.11.2022'!$A:$I,9,0))</f>
        <v>0</v>
      </c>
      <c r="O1820" s="39">
        <f>IF(ISERROR(VLOOKUP($A1820,'31.12.2022'!$A:$I,9,0)=TRUE),0,VLOOKUP($A1820,'31.12.2022'!$A:$I,9,0))</f>
        <v>0</v>
      </c>
    </row>
    <row r="1821" spans="1:15" x14ac:dyDescent="0.3">
      <c r="A1821" s="1" t="s">
        <v>2052</v>
      </c>
      <c r="B1821" s="1" t="s">
        <v>2053</v>
      </c>
      <c r="C1821" s="53">
        <f t="shared" si="28"/>
        <v>10</v>
      </c>
      <c r="D1821" s="2">
        <f>IF(ISERROR(VLOOKUP($A1821,'31.01.2022'!$A:$I,9,0)=TRUE),0,VLOOKUP($A1821,'31.01.2022'!$A:$I,9,0))</f>
        <v>8295.9500000000007</v>
      </c>
      <c r="E1821" s="2">
        <f>IF(ISERROR(VLOOKUP($A1821,'28.02.2022'!$A:$I,9,0)=TRUE),0,VLOOKUP($A1821,'28.02.2022'!$A:$I,9,0))</f>
        <v>22692.46</v>
      </c>
      <c r="F1821" s="2">
        <f>IF(ISERROR(VLOOKUP($A1821,'31.03.2022'!$A:$I,9,0)=TRUE),0,VLOOKUP($A1821,'31.03.2022'!$A:$I,9,0))</f>
        <v>38501.910000000003</v>
      </c>
      <c r="G1821" s="2">
        <f>IF(ISERROR(VLOOKUP($A1821,'30.04.2022'!$A:$I,9,0)=TRUE),0,VLOOKUP($A1821,'30.04.2022'!$A:$I,9,0))</f>
        <v>45714.05</v>
      </c>
      <c r="H1821" s="2">
        <f>IF(ISERROR(VLOOKUP($A1821,'31.05.2022'!$A:$I,9,0)=TRUE),0,VLOOKUP($A1821,'31.05.2022'!$A:$I,9,0))</f>
        <v>51646.05</v>
      </c>
      <c r="I1821" s="2">
        <f>IF(ISERROR(VLOOKUP($A1821,'30.06.2022'!$A:$I,9,0)=TRUE),0,VLOOKUP($A1821,'30.06.2022'!$A:$I,9,0))</f>
        <v>57111.05</v>
      </c>
      <c r="J1821" s="39">
        <f>IF(ISERROR(VLOOKUP($A1821,'31.07.2022'!$A:$I,9,0)=TRUE),0,VLOOKUP($A1821,'31.07.2022'!$A:$I,9,0))</f>
        <v>57111.05</v>
      </c>
      <c r="K1821" s="39">
        <f>IF(ISERROR(VLOOKUP($A1821,'31.08.2022'!$A:$I,9,0)=TRUE),0,VLOOKUP($A1821,'31.08.2022'!$A:$I,9,0))</f>
        <v>57111.05</v>
      </c>
      <c r="L1821" s="39">
        <f>IF(ISERROR(VLOOKUP($A1821,'30.09.2022'!$A:$I,9,0)=TRUE),0,VLOOKUP($A1821,'30.09.2022'!$A:$I,9,0))</f>
        <v>57111.05</v>
      </c>
      <c r="M1821" s="39">
        <f>IF(ISERROR(VLOOKUP($A1821,'31.10.2022'!$A:$I,9,0)=TRUE),0,VLOOKUP($A1821,'31.10.2022'!$A:$I,9,0))</f>
        <v>57111.05</v>
      </c>
      <c r="N1821" s="39">
        <f>IF(ISERROR(VLOOKUP($A1821,'30.11.2022'!$A:$I,9,0)=TRUE),0,VLOOKUP($A1821,'30.11.2022'!$A:$I,9,0))</f>
        <v>57111.05</v>
      </c>
      <c r="O1821" s="39">
        <f>IF(ISERROR(VLOOKUP($A1821,'31.12.2022'!$A:$I,9,0)=TRUE),0,VLOOKUP($A1821,'31.12.2022'!$A:$I,9,0))</f>
        <v>57111.05</v>
      </c>
    </row>
    <row r="1822" spans="1:15" x14ac:dyDescent="0.3">
      <c r="A1822" s="1" t="s">
        <v>2054</v>
      </c>
      <c r="B1822" s="1" t="s">
        <v>2055</v>
      </c>
      <c r="C1822" s="53">
        <f t="shared" si="28"/>
        <v>10</v>
      </c>
      <c r="D1822" s="2">
        <f>IF(ISERROR(VLOOKUP($A1822,'31.01.2022'!$A:$I,9,0)=TRUE),0,VLOOKUP($A1822,'31.01.2022'!$A:$I,9,0))</f>
        <v>0</v>
      </c>
      <c r="E1822" s="2">
        <f>IF(ISERROR(VLOOKUP($A1822,'28.02.2022'!$A:$I,9,0)=TRUE),0,VLOOKUP($A1822,'28.02.2022'!$A:$I,9,0))</f>
        <v>25983.02</v>
      </c>
      <c r="F1822" s="2">
        <f>IF(ISERROR(VLOOKUP($A1822,'31.03.2022'!$A:$I,9,0)=TRUE),0,VLOOKUP($A1822,'31.03.2022'!$A:$I,9,0))</f>
        <v>25983.02</v>
      </c>
      <c r="G1822" s="2">
        <f>IF(ISERROR(VLOOKUP($A1822,'30.04.2022'!$A:$I,9,0)=TRUE),0,VLOOKUP($A1822,'30.04.2022'!$A:$I,9,0))</f>
        <v>25983.02</v>
      </c>
      <c r="H1822" s="2">
        <f>IF(ISERROR(VLOOKUP($A1822,'31.05.2022'!$A:$I,9,0)=TRUE),0,VLOOKUP($A1822,'31.05.2022'!$A:$I,9,0))</f>
        <v>25983.02</v>
      </c>
      <c r="I1822" s="2">
        <f>IF(ISERROR(VLOOKUP($A1822,'30.06.2022'!$A:$I,9,0)=TRUE),0,VLOOKUP($A1822,'30.06.2022'!$A:$I,9,0))</f>
        <v>25983.02</v>
      </c>
      <c r="J1822" s="39">
        <f>IF(ISERROR(VLOOKUP($A1822,'31.07.2022'!$A:$I,9,0)=TRUE),0,VLOOKUP($A1822,'31.07.2022'!$A:$I,9,0))</f>
        <v>25983.02</v>
      </c>
      <c r="K1822" s="39">
        <f>IF(ISERROR(VLOOKUP($A1822,'31.08.2022'!$A:$I,9,0)=TRUE),0,VLOOKUP($A1822,'31.08.2022'!$A:$I,9,0))</f>
        <v>25983.02</v>
      </c>
      <c r="L1822" s="39">
        <f>IF(ISERROR(VLOOKUP($A1822,'30.09.2022'!$A:$I,9,0)=TRUE),0,VLOOKUP($A1822,'30.09.2022'!$A:$I,9,0))</f>
        <v>25983.02</v>
      </c>
      <c r="M1822" s="39">
        <f>IF(ISERROR(VLOOKUP($A1822,'31.10.2022'!$A:$I,9,0)=TRUE),0,VLOOKUP($A1822,'31.10.2022'!$A:$I,9,0))</f>
        <v>25983.02</v>
      </c>
      <c r="N1822" s="39">
        <f>IF(ISERROR(VLOOKUP($A1822,'30.11.2022'!$A:$I,9,0)=TRUE),0,VLOOKUP($A1822,'30.11.2022'!$A:$I,9,0))</f>
        <v>25983.02</v>
      </c>
      <c r="O1822" s="39">
        <f>IF(ISERROR(VLOOKUP($A1822,'31.12.2022'!$A:$I,9,0)=TRUE),0,VLOOKUP($A1822,'31.12.2022'!$A:$I,9,0))</f>
        <v>25983.02</v>
      </c>
    </row>
    <row r="1823" spans="1:15" x14ac:dyDescent="0.3">
      <c r="A1823" s="1" t="s">
        <v>2056</v>
      </c>
      <c r="B1823" s="1" t="s">
        <v>2057</v>
      </c>
      <c r="C1823" s="53">
        <f t="shared" si="28"/>
        <v>10</v>
      </c>
      <c r="D1823" s="2">
        <f>IF(ISERROR(VLOOKUP($A1823,'31.01.2022'!$A:$I,9,0)=TRUE),0,VLOOKUP($A1823,'31.01.2022'!$A:$I,9,0))</f>
        <v>0</v>
      </c>
      <c r="E1823" s="2">
        <f>IF(ISERROR(VLOOKUP($A1823,'28.02.2022'!$A:$I,9,0)=TRUE),0,VLOOKUP($A1823,'28.02.2022'!$A:$I,9,0))</f>
        <v>19381.54</v>
      </c>
      <c r="F1823" s="2">
        <f>IF(ISERROR(VLOOKUP($A1823,'31.03.2022'!$A:$I,9,0)=TRUE),0,VLOOKUP($A1823,'31.03.2022'!$A:$I,9,0))</f>
        <v>19381.54</v>
      </c>
      <c r="G1823" s="2">
        <f>IF(ISERROR(VLOOKUP($A1823,'30.04.2022'!$A:$I,9,0)=TRUE),0,VLOOKUP($A1823,'30.04.2022'!$A:$I,9,0))</f>
        <v>19381.54</v>
      </c>
      <c r="H1823" s="2">
        <f>IF(ISERROR(VLOOKUP($A1823,'31.05.2022'!$A:$I,9,0)=TRUE),0,VLOOKUP($A1823,'31.05.2022'!$A:$I,9,0))</f>
        <v>45206.76</v>
      </c>
      <c r="I1823" s="2">
        <f>IF(ISERROR(VLOOKUP($A1823,'30.06.2022'!$A:$I,9,0)=TRUE),0,VLOOKUP($A1823,'30.06.2022'!$A:$I,9,0))</f>
        <v>45206.76</v>
      </c>
      <c r="J1823" s="39">
        <f>IF(ISERROR(VLOOKUP($A1823,'31.07.2022'!$A:$I,9,0)=TRUE),0,VLOOKUP($A1823,'31.07.2022'!$A:$I,9,0))</f>
        <v>45206.76</v>
      </c>
      <c r="K1823" s="39">
        <f>IF(ISERROR(VLOOKUP($A1823,'31.08.2022'!$A:$I,9,0)=TRUE),0,VLOOKUP($A1823,'31.08.2022'!$A:$I,9,0))</f>
        <v>45206.76</v>
      </c>
      <c r="L1823" s="39">
        <f>IF(ISERROR(VLOOKUP($A1823,'30.09.2022'!$A:$I,9,0)=TRUE),0,VLOOKUP($A1823,'30.09.2022'!$A:$I,9,0))</f>
        <v>45206.76</v>
      </c>
      <c r="M1823" s="39">
        <f>IF(ISERROR(VLOOKUP($A1823,'31.10.2022'!$A:$I,9,0)=TRUE),0,VLOOKUP($A1823,'31.10.2022'!$A:$I,9,0))</f>
        <v>45206.76</v>
      </c>
      <c r="N1823" s="39">
        <f>IF(ISERROR(VLOOKUP($A1823,'30.11.2022'!$A:$I,9,0)=TRUE),0,VLOOKUP($A1823,'30.11.2022'!$A:$I,9,0))</f>
        <v>45206.76</v>
      </c>
      <c r="O1823" s="39">
        <f>IF(ISERROR(VLOOKUP($A1823,'31.12.2022'!$A:$I,9,0)=TRUE),0,VLOOKUP($A1823,'31.12.2022'!$A:$I,9,0))</f>
        <v>45206.76</v>
      </c>
    </row>
    <row r="1824" spans="1:15" x14ac:dyDescent="0.3">
      <c r="A1824" s="1" t="s">
        <v>2058</v>
      </c>
      <c r="B1824" s="1" t="s">
        <v>2059</v>
      </c>
      <c r="C1824" s="53">
        <f t="shared" si="28"/>
        <v>10</v>
      </c>
      <c r="D1824" s="2">
        <f>IF(ISERROR(VLOOKUP($A1824,'31.01.2022'!$A:$I,9,0)=TRUE),0,VLOOKUP($A1824,'31.01.2022'!$A:$I,9,0))</f>
        <v>30484.6</v>
      </c>
      <c r="E1824" s="2">
        <f>IF(ISERROR(VLOOKUP($A1824,'28.02.2022'!$A:$I,9,0)=TRUE),0,VLOOKUP($A1824,'28.02.2022'!$A:$I,9,0))</f>
        <v>39520.199999999997</v>
      </c>
      <c r="F1824" s="2">
        <f>IF(ISERROR(VLOOKUP($A1824,'31.03.2022'!$A:$I,9,0)=TRUE),0,VLOOKUP($A1824,'31.03.2022'!$A:$I,9,0))</f>
        <v>68405.8</v>
      </c>
      <c r="G1824" s="2">
        <f>IF(ISERROR(VLOOKUP($A1824,'30.04.2022'!$A:$I,9,0)=TRUE),0,VLOOKUP($A1824,'30.04.2022'!$A:$I,9,0))</f>
        <v>74056.399999999994</v>
      </c>
      <c r="H1824" s="2">
        <f>IF(ISERROR(VLOOKUP($A1824,'31.05.2022'!$A:$I,9,0)=TRUE),0,VLOOKUP($A1824,'31.05.2022'!$A:$I,9,0))</f>
        <v>86242</v>
      </c>
      <c r="I1824" s="2">
        <f>IF(ISERROR(VLOOKUP($A1824,'30.06.2022'!$A:$I,9,0)=TRUE),0,VLOOKUP($A1824,'30.06.2022'!$A:$I,9,0))</f>
        <v>275582.59999999998</v>
      </c>
      <c r="J1824" s="39">
        <f>IF(ISERROR(VLOOKUP($A1824,'31.07.2022'!$A:$I,9,0)=TRUE),0,VLOOKUP($A1824,'31.07.2022'!$A:$I,9,0))</f>
        <v>275582.59999999998</v>
      </c>
      <c r="K1824" s="39">
        <f>IF(ISERROR(VLOOKUP($A1824,'31.08.2022'!$A:$I,9,0)=TRUE),0,VLOOKUP($A1824,'31.08.2022'!$A:$I,9,0))</f>
        <v>275582.59999999998</v>
      </c>
      <c r="L1824" s="39">
        <f>IF(ISERROR(VLOOKUP($A1824,'30.09.2022'!$A:$I,9,0)=TRUE),0,VLOOKUP($A1824,'30.09.2022'!$A:$I,9,0))</f>
        <v>275582.59999999998</v>
      </c>
      <c r="M1824" s="39">
        <f>IF(ISERROR(VLOOKUP($A1824,'31.10.2022'!$A:$I,9,0)=TRUE),0,VLOOKUP($A1824,'31.10.2022'!$A:$I,9,0))</f>
        <v>275582.59999999998</v>
      </c>
      <c r="N1824" s="39">
        <f>IF(ISERROR(VLOOKUP($A1824,'30.11.2022'!$A:$I,9,0)=TRUE),0,VLOOKUP($A1824,'30.11.2022'!$A:$I,9,0))</f>
        <v>275582.59999999998</v>
      </c>
      <c r="O1824" s="39">
        <f>IF(ISERROR(VLOOKUP($A1824,'31.12.2022'!$A:$I,9,0)=TRUE),0,VLOOKUP($A1824,'31.12.2022'!$A:$I,9,0))</f>
        <v>275582.59999999998</v>
      </c>
    </row>
    <row r="1825" spans="1:15" x14ac:dyDescent="0.3">
      <c r="A1825" s="1" t="s">
        <v>2060</v>
      </c>
      <c r="B1825" s="1" t="s">
        <v>2061</v>
      </c>
      <c r="C1825" s="53">
        <f t="shared" si="28"/>
        <v>10</v>
      </c>
      <c r="D1825" s="2">
        <f>IF(ISERROR(VLOOKUP($A1825,'31.01.2022'!$A:$I,9,0)=TRUE),0,VLOOKUP($A1825,'31.01.2022'!$A:$I,9,0))</f>
        <v>0</v>
      </c>
      <c r="E1825" s="2">
        <f>IF(ISERROR(VLOOKUP($A1825,'28.02.2022'!$A:$I,9,0)=TRUE),0,VLOOKUP($A1825,'28.02.2022'!$A:$I,9,0))</f>
        <v>48421.4</v>
      </c>
      <c r="F1825" s="2">
        <f>IF(ISERROR(VLOOKUP($A1825,'31.03.2022'!$A:$I,9,0)=TRUE),0,VLOOKUP($A1825,'31.03.2022'!$A:$I,9,0))</f>
        <v>78851.44</v>
      </c>
      <c r="G1825" s="2">
        <f>IF(ISERROR(VLOOKUP($A1825,'30.04.2022'!$A:$I,9,0)=TRUE),0,VLOOKUP($A1825,'30.04.2022'!$A:$I,9,0))</f>
        <v>67607.360000000001</v>
      </c>
      <c r="H1825" s="2">
        <f>IF(ISERROR(VLOOKUP($A1825,'31.05.2022'!$A:$I,9,0)=TRUE),0,VLOOKUP($A1825,'31.05.2022'!$A:$I,9,0))</f>
        <v>83837.36</v>
      </c>
      <c r="I1825" s="2">
        <f>IF(ISERROR(VLOOKUP($A1825,'30.06.2022'!$A:$I,9,0)=TRUE),0,VLOOKUP($A1825,'30.06.2022'!$A:$I,9,0))</f>
        <v>83837.36</v>
      </c>
      <c r="J1825" s="39">
        <f>IF(ISERROR(VLOOKUP($A1825,'31.07.2022'!$A:$I,9,0)=TRUE),0,VLOOKUP($A1825,'31.07.2022'!$A:$I,9,0))</f>
        <v>83837.36</v>
      </c>
      <c r="K1825" s="39">
        <f>IF(ISERROR(VLOOKUP($A1825,'31.08.2022'!$A:$I,9,0)=TRUE),0,VLOOKUP($A1825,'31.08.2022'!$A:$I,9,0))</f>
        <v>83837.36</v>
      </c>
      <c r="L1825" s="39">
        <f>IF(ISERROR(VLOOKUP($A1825,'30.09.2022'!$A:$I,9,0)=TRUE),0,VLOOKUP($A1825,'30.09.2022'!$A:$I,9,0))</f>
        <v>83837.36</v>
      </c>
      <c r="M1825" s="39">
        <f>IF(ISERROR(VLOOKUP($A1825,'31.10.2022'!$A:$I,9,0)=TRUE),0,VLOOKUP($A1825,'31.10.2022'!$A:$I,9,0))</f>
        <v>83837.36</v>
      </c>
      <c r="N1825" s="39">
        <f>IF(ISERROR(VLOOKUP($A1825,'30.11.2022'!$A:$I,9,0)=TRUE),0,VLOOKUP($A1825,'30.11.2022'!$A:$I,9,0))</f>
        <v>83837.36</v>
      </c>
      <c r="O1825" s="39">
        <f>IF(ISERROR(VLOOKUP($A1825,'31.12.2022'!$A:$I,9,0)=TRUE),0,VLOOKUP($A1825,'31.12.2022'!$A:$I,9,0))</f>
        <v>83837.36</v>
      </c>
    </row>
    <row r="1826" spans="1:15" x14ac:dyDescent="0.3">
      <c r="A1826" s="1" t="s">
        <v>2062</v>
      </c>
      <c r="B1826" s="1" t="s">
        <v>2063</v>
      </c>
      <c r="C1826" s="53">
        <f t="shared" si="28"/>
        <v>10</v>
      </c>
      <c r="D1826" s="2">
        <f>IF(ISERROR(VLOOKUP($A1826,'31.01.2022'!$A:$I,9,0)=TRUE),0,VLOOKUP($A1826,'31.01.2022'!$A:$I,9,0))</f>
        <v>0</v>
      </c>
      <c r="E1826" s="2">
        <f>IF(ISERROR(VLOOKUP($A1826,'28.02.2022'!$A:$I,9,0)=TRUE),0,VLOOKUP($A1826,'28.02.2022'!$A:$I,9,0))</f>
        <v>3875</v>
      </c>
      <c r="F1826" s="2">
        <f>IF(ISERROR(VLOOKUP($A1826,'31.03.2022'!$A:$I,9,0)=TRUE),0,VLOOKUP($A1826,'31.03.2022'!$A:$I,9,0))</f>
        <v>5825</v>
      </c>
      <c r="G1826" s="2">
        <f>IF(ISERROR(VLOOKUP($A1826,'30.04.2022'!$A:$I,9,0)=TRUE),0,VLOOKUP($A1826,'30.04.2022'!$A:$I,9,0))</f>
        <v>7300</v>
      </c>
      <c r="H1826" s="2">
        <f>IF(ISERROR(VLOOKUP($A1826,'31.05.2022'!$A:$I,9,0)=TRUE),0,VLOOKUP($A1826,'31.05.2022'!$A:$I,9,0))</f>
        <v>9300</v>
      </c>
      <c r="I1826" s="2">
        <f>IF(ISERROR(VLOOKUP($A1826,'30.06.2022'!$A:$I,9,0)=TRUE),0,VLOOKUP($A1826,'30.06.2022'!$A:$I,9,0))</f>
        <v>11575</v>
      </c>
      <c r="J1826" s="39">
        <f>IF(ISERROR(VLOOKUP($A1826,'31.07.2022'!$A:$I,9,0)=TRUE),0,VLOOKUP($A1826,'31.07.2022'!$A:$I,9,0))</f>
        <v>11575</v>
      </c>
      <c r="K1826" s="39">
        <f>IF(ISERROR(VLOOKUP($A1826,'31.08.2022'!$A:$I,9,0)=TRUE),0,VLOOKUP($A1826,'31.08.2022'!$A:$I,9,0))</f>
        <v>11575</v>
      </c>
      <c r="L1826" s="39">
        <f>IF(ISERROR(VLOOKUP($A1826,'30.09.2022'!$A:$I,9,0)=TRUE),0,VLOOKUP($A1826,'30.09.2022'!$A:$I,9,0))</f>
        <v>11575</v>
      </c>
      <c r="M1826" s="39">
        <f>IF(ISERROR(VLOOKUP($A1826,'31.10.2022'!$A:$I,9,0)=TRUE),0,VLOOKUP($A1826,'31.10.2022'!$A:$I,9,0))</f>
        <v>11575</v>
      </c>
      <c r="N1826" s="39">
        <f>IF(ISERROR(VLOOKUP($A1826,'30.11.2022'!$A:$I,9,0)=TRUE),0,VLOOKUP($A1826,'30.11.2022'!$A:$I,9,0))</f>
        <v>11575</v>
      </c>
      <c r="O1826" s="39">
        <f>IF(ISERROR(VLOOKUP($A1826,'31.12.2022'!$A:$I,9,0)=TRUE),0,VLOOKUP($A1826,'31.12.2022'!$A:$I,9,0))</f>
        <v>11575</v>
      </c>
    </row>
    <row r="1827" spans="1:15" x14ac:dyDescent="0.3">
      <c r="A1827" s="1" t="s">
        <v>2064</v>
      </c>
      <c r="B1827" s="1" t="s">
        <v>2065</v>
      </c>
      <c r="C1827" s="53">
        <f t="shared" si="28"/>
        <v>10</v>
      </c>
      <c r="D1827" s="2">
        <f>IF(ISERROR(VLOOKUP($A1827,'31.01.2022'!$A:$I,9,0)=TRUE),0,VLOOKUP($A1827,'31.01.2022'!$A:$I,9,0))</f>
        <v>2373.12</v>
      </c>
      <c r="E1827" s="2">
        <f>IF(ISERROR(VLOOKUP($A1827,'28.02.2022'!$A:$I,9,0)=TRUE),0,VLOOKUP($A1827,'28.02.2022'!$A:$I,9,0))</f>
        <v>4516.58</v>
      </c>
      <c r="F1827" s="2">
        <f>IF(ISERROR(VLOOKUP($A1827,'31.03.2022'!$A:$I,9,0)=TRUE),0,VLOOKUP($A1827,'31.03.2022'!$A:$I,9,0))</f>
        <v>6889.7</v>
      </c>
      <c r="G1827" s="2">
        <f>IF(ISERROR(VLOOKUP($A1827,'30.04.2022'!$A:$I,9,0)=TRUE),0,VLOOKUP($A1827,'30.04.2022'!$A:$I,9,0))</f>
        <v>9186.27</v>
      </c>
      <c r="H1827" s="2">
        <f>IF(ISERROR(VLOOKUP($A1827,'31.05.2022'!$A:$I,9,0)=TRUE),0,VLOOKUP($A1827,'31.05.2022'!$A:$I,9,0))</f>
        <v>11559.39</v>
      </c>
      <c r="I1827" s="2">
        <f>IF(ISERROR(VLOOKUP($A1827,'30.06.2022'!$A:$I,9,0)=TRUE),0,VLOOKUP($A1827,'30.06.2022'!$A:$I,9,0))</f>
        <v>13223.35</v>
      </c>
      <c r="J1827" s="39">
        <f>IF(ISERROR(VLOOKUP($A1827,'31.07.2022'!$A:$I,9,0)=TRUE),0,VLOOKUP($A1827,'31.07.2022'!$A:$I,9,0))</f>
        <v>13223.35</v>
      </c>
      <c r="K1827" s="39">
        <f>IF(ISERROR(VLOOKUP($A1827,'31.08.2022'!$A:$I,9,0)=TRUE),0,VLOOKUP($A1827,'31.08.2022'!$A:$I,9,0))</f>
        <v>13223.35</v>
      </c>
      <c r="L1827" s="39">
        <f>IF(ISERROR(VLOOKUP($A1827,'30.09.2022'!$A:$I,9,0)=TRUE),0,VLOOKUP($A1827,'30.09.2022'!$A:$I,9,0))</f>
        <v>13223.35</v>
      </c>
      <c r="M1827" s="39">
        <f>IF(ISERROR(VLOOKUP($A1827,'31.10.2022'!$A:$I,9,0)=TRUE),0,VLOOKUP($A1827,'31.10.2022'!$A:$I,9,0))</f>
        <v>13223.35</v>
      </c>
      <c r="N1827" s="39">
        <f>IF(ISERROR(VLOOKUP($A1827,'30.11.2022'!$A:$I,9,0)=TRUE),0,VLOOKUP($A1827,'30.11.2022'!$A:$I,9,0))</f>
        <v>13223.35</v>
      </c>
      <c r="O1827" s="39">
        <f>IF(ISERROR(VLOOKUP($A1827,'31.12.2022'!$A:$I,9,0)=TRUE),0,VLOOKUP($A1827,'31.12.2022'!$A:$I,9,0))</f>
        <v>13223.35</v>
      </c>
    </row>
    <row r="1828" spans="1:15" x14ac:dyDescent="0.3">
      <c r="A1828" s="1" t="s">
        <v>2066</v>
      </c>
      <c r="B1828" s="1" t="s">
        <v>2067</v>
      </c>
      <c r="C1828" s="53">
        <f t="shared" si="28"/>
        <v>10</v>
      </c>
      <c r="D1828" s="2">
        <f>IF(ISERROR(VLOOKUP($A1828,'31.01.2022'!$A:$I,9,0)=TRUE),0,VLOOKUP($A1828,'31.01.2022'!$A:$I,9,0))</f>
        <v>0</v>
      </c>
      <c r="E1828" s="2">
        <f>IF(ISERROR(VLOOKUP($A1828,'28.02.2022'!$A:$I,9,0)=TRUE),0,VLOOKUP($A1828,'28.02.2022'!$A:$I,9,0))</f>
        <v>0</v>
      </c>
      <c r="F1828" s="2">
        <f>IF(ISERROR(VLOOKUP($A1828,'31.03.2022'!$A:$I,9,0)=TRUE),0,VLOOKUP($A1828,'31.03.2022'!$A:$I,9,0))</f>
        <v>0</v>
      </c>
      <c r="G1828" s="2">
        <f>IF(ISERROR(VLOOKUP($A1828,'30.04.2022'!$A:$I,9,0)=TRUE),0,VLOOKUP($A1828,'30.04.2022'!$A:$I,9,0))</f>
        <v>43410.12</v>
      </c>
      <c r="H1828" s="2">
        <f>IF(ISERROR(VLOOKUP($A1828,'31.05.2022'!$A:$I,9,0)=TRUE),0,VLOOKUP($A1828,'31.05.2022'!$A:$I,9,0))</f>
        <v>57880.160000000003</v>
      </c>
      <c r="I1828" s="2">
        <f>IF(ISERROR(VLOOKUP($A1828,'30.06.2022'!$A:$I,9,0)=TRUE),0,VLOOKUP($A1828,'30.06.2022'!$A:$I,9,0))</f>
        <v>72350.2</v>
      </c>
      <c r="J1828" s="39">
        <f>IF(ISERROR(VLOOKUP($A1828,'31.07.2022'!$A:$I,9,0)=TRUE),0,VLOOKUP($A1828,'31.07.2022'!$A:$I,9,0))</f>
        <v>72350.2</v>
      </c>
      <c r="K1828" s="39">
        <f>IF(ISERROR(VLOOKUP($A1828,'31.08.2022'!$A:$I,9,0)=TRUE),0,VLOOKUP($A1828,'31.08.2022'!$A:$I,9,0))</f>
        <v>72350.2</v>
      </c>
      <c r="L1828" s="39">
        <f>IF(ISERROR(VLOOKUP($A1828,'30.09.2022'!$A:$I,9,0)=TRUE),0,VLOOKUP($A1828,'30.09.2022'!$A:$I,9,0))</f>
        <v>72350.2</v>
      </c>
      <c r="M1828" s="39">
        <f>IF(ISERROR(VLOOKUP($A1828,'31.10.2022'!$A:$I,9,0)=TRUE),0,VLOOKUP($A1828,'31.10.2022'!$A:$I,9,0))</f>
        <v>72350.2</v>
      </c>
      <c r="N1828" s="39">
        <f>IF(ISERROR(VLOOKUP($A1828,'30.11.2022'!$A:$I,9,0)=TRUE),0,VLOOKUP($A1828,'30.11.2022'!$A:$I,9,0))</f>
        <v>72350.2</v>
      </c>
      <c r="O1828" s="39">
        <f>IF(ISERROR(VLOOKUP($A1828,'31.12.2022'!$A:$I,9,0)=TRUE),0,VLOOKUP($A1828,'31.12.2022'!$A:$I,9,0))</f>
        <v>72350.2</v>
      </c>
    </row>
    <row r="1829" spans="1:15" x14ac:dyDescent="0.3">
      <c r="A1829" s="1" t="s">
        <v>2068</v>
      </c>
      <c r="B1829" s="1" t="s">
        <v>2069</v>
      </c>
      <c r="C1829" s="53">
        <f t="shared" si="28"/>
        <v>10</v>
      </c>
      <c r="D1829" s="2">
        <f>IF(ISERROR(VLOOKUP($A1829,'31.01.2022'!$A:$I,9,0)=TRUE),0,VLOOKUP($A1829,'31.01.2022'!$A:$I,9,0))</f>
        <v>0</v>
      </c>
      <c r="E1829" s="2">
        <f>IF(ISERROR(VLOOKUP($A1829,'28.02.2022'!$A:$I,9,0)=TRUE),0,VLOOKUP($A1829,'28.02.2022'!$A:$I,9,0))</f>
        <v>0</v>
      </c>
      <c r="F1829" s="2">
        <f>IF(ISERROR(VLOOKUP($A1829,'31.03.2022'!$A:$I,9,0)=TRUE),0,VLOOKUP($A1829,'31.03.2022'!$A:$I,9,0))</f>
        <v>0</v>
      </c>
      <c r="G1829" s="2">
        <f>IF(ISERROR(VLOOKUP($A1829,'30.04.2022'!$A:$I,9,0)=TRUE),0,VLOOKUP($A1829,'30.04.2022'!$A:$I,9,0))</f>
        <v>61.57</v>
      </c>
      <c r="H1829" s="2">
        <f>IF(ISERROR(VLOOKUP($A1829,'31.05.2022'!$A:$I,9,0)=TRUE),0,VLOOKUP($A1829,'31.05.2022'!$A:$I,9,0))</f>
        <v>134.97999999999999</v>
      </c>
      <c r="I1829" s="2">
        <f>IF(ISERROR(VLOOKUP($A1829,'30.06.2022'!$A:$I,9,0)=TRUE),0,VLOOKUP($A1829,'30.06.2022'!$A:$I,9,0))</f>
        <v>206.02</v>
      </c>
      <c r="J1829" s="39">
        <f>IF(ISERROR(VLOOKUP($A1829,'31.07.2022'!$A:$I,9,0)=TRUE),0,VLOOKUP($A1829,'31.07.2022'!$A:$I,9,0))</f>
        <v>206.02</v>
      </c>
      <c r="K1829" s="39">
        <f>IF(ISERROR(VLOOKUP($A1829,'31.08.2022'!$A:$I,9,0)=TRUE),0,VLOOKUP($A1829,'31.08.2022'!$A:$I,9,0))</f>
        <v>206.02</v>
      </c>
      <c r="L1829" s="39">
        <f>IF(ISERROR(VLOOKUP($A1829,'30.09.2022'!$A:$I,9,0)=TRUE),0,VLOOKUP($A1829,'30.09.2022'!$A:$I,9,0))</f>
        <v>206.02</v>
      </c>
      <c r="M1829" s="39">
        <f>IF(ISERROR(VLOOKUP($A1829,'31.10.2022'!$A:$I,9,0)=TRUE),0,VLOOKUP($A1829,'31.10.2022'!$A:$I,9,0))</f>
        <v>206.02</v>
      </c>
      <c r="N1829" s="39">
        <f>IF(ISERROR(VLOOKUP($A1829,'30.11.2022'!$A:$I,9,0)=TRUE),0,VLOOKUP($A1829,'30.11.2022'!$A:$I,9,0))</f>
        <v>206.02</v>
      </c>
      <c r="O1829" s="39">
        <f>IF(ISERROR(VLOOKUP($A1829,'31.12.2022'!$A:$I,9,0)=TRUE),0,VLOOKUP($A1829,'31.12.2022'!$A:$I,9,0))</f>
        <v>206.02</v>
      </c>
    </row>
    <row r="1830" spans="1:15" x14ac:dyDescent="0.3">
      <c r="A1830" s="1" t="s">
        <v>2070</v>
      </c>
      <c r="B1830" s="1" t="s">
        <v>2071</v>
      </c>
      <c r="C1830" s="53">
        <f t="shared" si="28"/>
        <v>10</v>
      </c>
      <c r="D1830" s="2">
        <f>IF(ISERROR(VLOOKUP($A1830,'31.01.2022'!$A:$I,9,0)=TRUE),0,VLOOKUP($A1830,'31.01.2022'!$A:$I,9,0))</f>
        <v>0</v>
      </c>
      <c r="E1830" s="2">
        <f>IF(ISERROR(VLOOKUP($A1830,'28.02.2022'!$A:$I,9,0)=TRUE),0,VLOOKUP($A1830,'28.02.2022'!$A:$I,9,0))</f>
        <v>0</v>
      </c>
      <c r="F1830" s="2">
        <f>IF(ISERROR(VLOOKUP($A1830,'31.03.2022'!$A:$I,9,0)=TRUE),0,VLOOKUP($A1830,'31.03.2022'!$A:$I,9,0))</f>
        <v>0</v>
      </c>
      <c r="G1830" s="2">
        <f>IF(ISERROR(VLOOKUP($A1830,'30.04.2022'!$A:$I,9,0)=TRUE),0,VLOOKUP($A1830,'30.04.2022'!$A:$I,9,0))</f>
        <v>0</v>
      </c>
      <c r="H1830" s="2">
        <f>IF(ISERROR(VLOOKUP($A1830,'31.05.2022'!$A:$I,9,0)=TRUE),0,VLOOKUP($A1830,'31.05.2022'!$A:$I,9,0))</f>
        <v>6000</v>
      </c>
      <c r="I1830" s="2">
        <f>IF(ISERROR(VLOOKUP($A1830,'30.06.2022'!$A:$I,9,0)=TRUE),0,VLOOKUP($A1830,'30.06.2022'!$A:$I,9,0))</f>
        <v>12000</v>
      </c>
      <c r="J1830" s="39">
        <f>IF(ISERROR(VLOOKUP($A1830,'31.07.2022'!$A:$I,9,0)=TRUE),0,VLOOKUP($A1830,'31.07.2022'!$A:$I,9,0))</f>
        <v>12000</v>
      </c>
      <c r="K1830" s="39">
        <f>IF(ISERROR(VLOOKUP($A1830,'31.08.2022'!$A:$I,9,0)=TRUE),0,VLOOKUP($A1830,'31.08.2022'!$A:$I,9,0))</f>
        <v>12000</v>
      </c>
      <c r="L1830" s="39">
        <f>IF(ISERROR(VLOOKUP($A1830,'30.09.2022'!$A:$I,9,0)=TRUE),0,VLOOKUP($A1830,'30.09.2022'!$A:$I,9,0))</f>
        <v>12000</v>
      </c>
      <c r="M1830" s="39">
        <f>IF(ISERROR(VLOOKUP($A1830,'31.10.2022'!$A:$I,9,0)=TRUE),0,VLOOKUP($A1830,'31.10.2022'!$A:$I,9,0))</f>
        <v>12000</v>
      </c>
      <c r="N1830" s="39">
        <f>IF(ISERROR(VLOOKUP($A1830,'30.11.2022'!$A:$I,9,0)=TRUE),0,VLOOKUP($A1830,'30.11.2022'!$A:$I,9,0))</f>
        <v>12000</v>
      </c>
      <c r="O1830" s="39">
        <f>IF(ISERROR(VLOOKUP($A1830,'31.12.2022'!$A:$I,9,0)=TRUE),0,VLOOKUP($A1830,'31.12.2022'!$A:$I,9,0))</f>
        <v>12000</v>
      </c>
    </row>
    <row r="1831" spans="1:15" x14ac:dyDescent="0.3">
      <c r="A1831" s="1" t="s">
        <v>2072</v>
      </c>
      <c r="B1831" s="1" t="s">
        <v>2073</v>
      </c>
      <c r="C1831" s="53">
        <f t="shared" si="28"/>
        <v>10</v>
      </c>
      <c r="D1831" s="2">
        <f>IF(ISERROR(VLOOKUP($A1831,'31.01.2022'!$A:$I,9,0)=TRUE),0,VLOOKUP($A1831,'31.01.2022'!$A:$I,9,0))</f>
        <v>0</v>
      </c>
      <c r="E1831" s="2">
        <f>IF(ISERROR(VLOOKUP($A1831,'28.02.2022'!$A:$I,9,0)=TRUE),0,VLOOKUP($A1831,'28.02.2022'!$A:$I,9,0))</f>
        <v>0</v>
      </c>
      <c r="F1831" s="2">
        <f>IF(ISERROR(VLOOKUP($A1831,'31.03.2022'!$A:$I,9,0)=TRUE),0,VLOOKUP($A1831,'31.03.2022'!$A:$I,9,0))</f>
        <v>409712.47</v>
      </c>
      <c r="G1831" s="2">
        <f>IF(ISERROR(VLOOKUP($A1831,'30.04.2022'!$A:$I,9,0)=TRUE),0,VLOOKUP($A1831,'30.04.2022'!$A:$I,9,0))</f>
        <v>409712.47</v>
      </c>
      <c r="H1831" s="2">
        <f>IF(ISERROR(VLOOKUP($A1831,'31.05.2022'!$A:$I,9,0)=TRUE),0,VLOOKUP($A1831,'31.05.2022'!$A:$I,9,0))</f>
        <v>409712.47</v>
      </c>
      <c r="I1831" s="2">
        <f>IF(ISERROR(VLOOKUP($A1831,'30.06.2022'!$A:$I,9,0)=TRUE),0,VLOOKUP($A1831,'30.06.2022'!$A:$I,9,0))</f>
        <v>837329.02</v>
      </c>
      <c r="J1831" s="39">
        <f>IF(ISERROR(VLOOKUP($A1831,'31.07.2022'!$A:$I,9,0)=TRUE),0,VLOOKUP($A1831,'31.07.2022'!$A:$I,9,0))</f>
        <v>837329.02</v>
      </c>
      <c r="K1831" s="39">
        <f>IF(ISERROR(VLOOKUP($A1831,'31.08.2022'!$A:$I,9,0)=TRUE),0,VLOOKUP($A1831,'31.08.2022'!$A:$I,9,0))</f>
        <v>837329.02</v>
      </c>
      <c r="L1831" s="39">
        <f>IF(ISERROR(VLOOKUP($A1831,'30.09.2022'!$A:$I,9,0)=TRUE),0,VLOOKUP($A1831,'30.09.2022'!$A:$I,9,0))</f>
        <v>837329.02</v>
      </c>
      <c r="M1831" s="39">
        <f>IF(ISERROR(VLOOKUP($A1831,'31.10.2022'!$A:$I,9,0)=TRUE),0,VLOOKUP($A1831,'31.10.2022'!$A:$I,9,0))</f>
        <v>837329.02</v>
      </c>
      <c r="N1831" s="39">
        <f>IF(ISERROR(VLOOKUP($A1831,'30.11.2022'!$A:$I,9,0)=TRUE),0,VLOOKUP($A1831,'30.11.2022'!$A:$I,9,0))</f>
        <v>837329.02</v>
      </c>
      <c r="O1831" s="39">
        <f>IF(ISERROR(VLOOKUP($A1831,'31.12.2022'!$A:$I,9,0)=TRUE),0,VLOOKUP($A1831,'31.12.2022'!$A:$I,9,0))</f>
        <v>837329.02</v>
      </c>
    </row>
    <row r="1832" spans="1:15" ht="15.6" x14ac:dyDescent="0.3">
      <c r="A1832" s="3" t="s">
        <v>2074</v>
      </c>
      <c r="B1832" s="3" t="s">
        <v>2075</v>
      </c>
      <c r="C1832" s="52">
        <f t="shared" si="28"/>
        <v>6</v>
      </c>
      <c r="D1832" s="4">
        <f>IF(ISERROR(VLOOKUP($A1832,'31.01.2022'!$A:$I,9,0)=TRUE),0,VLOOKUP($A1832,'31.01.2022'!$A:$I,9,0))</f>
        <v>303926.96000000002</v>
      </c>
      <c r="E1832" s="4">
        <f>IF(ISERROR(VLOOKUP($A1832,'28.02.2022'!$A:$I,9,0)=TRUE),0,VLOOKUP($A1832,'28.02.2022'!$A:$I,9,0))</f>
        <v>100744.18999999994</v>
      </c>
      <c r="F1832" s="4">
        <f>IF(ISERROR(VLOOKUP($A1832,'31.03.2022'!$A:$I,9,0)=TRUE),0,VLOOKUP($A1832,'31.03.2022'!$A:$I,9,0))</f>
        <v>177341.82999999996</v>
      </c>
      <c r="G1832" s="4">
        <f>IF(ISERROR(VLOOKUP($A1832,'30.04.2022'!$A:$I,9,0)=TRUE),0,VLOOKUP($A1832,'30.04.2022'!$A:$I,9,0))</f>
        <v>227907.20999999996</v>
      </c>
      <c r="H1832" s="4">
        <f>IF(ISERROR(VLOOKUP($A1832,'31.05.2022'!$A:$I,9,0)=TRUE),0,VLOOKUP($A1832,'31.05.2022'!$A:$I,9,0))</f>
        <v>287684.23</v>
      </c>
      <c r="I1832" s="4">
        <f>IF(ISERROR(VLOOKUP($A1832,'30.06.2022'!$A:$I,9,0)=TRUE),0,VLOOKUP($A1832,'30.06.2022'!$A:$I,9,0))</f>
        <v>386140.1399999999</v>
      </c>
      <c r="J1832" s="36">
        <f>IF(ISERROR(VLOOKUP($A1832,'31.07.2022'!$A:$I,9,0)=TRUE),0,VLOOKUP($A1832,'31.07.2022'!$A:$I,9,0))</f>
        <v>386140.1399999999</v>
      </c>
      <c r="K1832" s="36">
        <f>IF(ISERROR(VLOOKUP($A1832,'31.08.2022'!$A:$I,9,0)=TRUE),0,VLOOKUP($A1832,'31.08.2022'!$A:$I,9,0))</f>
        <v>386140.1399999999</v>
      </c>
      <c r="L1832" s="36">
        <f>IF(ISERROR(VLOOKUP($A1832,'30.09.2022'!$A:$I,9,0)=TRUE),0,VLOOKUP($A1832,'30.09.2022'!$A:$I,9,0))</f>
        <v>386140.1399999999</v>
      </c>
      <c r="M1832" s="36">
        <f>IF(ISERROR(VLOOKUP($A1832,'31.10.2022'!$A:$I,9,0)=TRUE),0,VLOOKUP($A1832,'31.10.2022'!$A:$I,9,0))</f>
        <v>386140.1399999999</v>
      </c>
      <c r="N1832" s="36">
        <f>IF(ISERROR(VLOOKUP($A1832,'30.11.2022'!$A:$I,9,0)=TRUE),0,VLOOKUP($A1832,'30.11.2022'!$A:$I,9,0))</f>
        <v>386140.1399999999</v>
      </c>
      <c r="O1832" s="36">
        <f>IF(ISERROR(VLOOKUP($A1832,'31.12.2022'!$A:$I,9,0)=TRUE),0,VLOOKUP($A1832,'31.12.2022'!$A:$I,9,0))</f>
        <v>386140.1399999999</v>
      </c>
    </row>
    <row r="1833" spans="1:15" x14ac:dyDescent="0.3">
      <c r="A1833" s="1" t="s">
        <v>2076</v>
      </c>
      <c r="B1833" s="1" t="s">
        <v>2077</v>
      </c>
      <c r="C1833" s="53">
        <f t="shared" si="28"/>
        <v>10</v>
      </c>
      <c r="D1833" s="2">
        <f>IF(ISERROR(VLOOKUP($A1833,'31.01.2022'!$A:$I,9,0)=TRUE),0,VLOOKUP($A1833,'31.01.2022'!$A:$I,9,0))</f>
        <v>61889.81</v>
      </c>
      <c r="E1833" s="2">
        <f>IF(ISERROR(VLOOKUP($A1833,'28.02.2022'!$A:$I,9,0)=TRUE),0,VLOOKUP($A1833,'28.02.2022'!$A:$I,9,0))</f>
        <v>4178.2300000000032</v>
      </c>
      <c r="F1833" s="2">
        <f>IF(ISERROR(VLOOKUP($A1833,'31.03.2022'!$A:$I,9,0)=TRUE),0,VLOOKUP($A1833,'31.03.2022'!$A:$I,9,0))</f>
        <v>4178.2300000000032</v>
      </c>
      <c r="G1833" s="2">
        <f>IF(ISERROR(VLOOKUP($A1833,'30.04.2022'!$A:$I,9,0)=TRUE),0,VLOOKUP($A1833,'30.04.2022'!$A:$I,9,0))</f>
        <v>4435.1699999999983</v>
      </c>
      <c r="H1833" s="2">
        <f>IF(ISERROR(VLOOKUP($A1833,'31.05.2022'!$A:$I,9,0)=TRUE),0,VLOOKUP($A1833,'31.05.2022'!$A:$I,9,0))</f>
        <v>44142.21</v>
      </c>
      <c r="I1833" s="2">
        <f>IF(ISERROR(VLOOKUP($A1833,'30.06.2022'!$A:$I,9,0)=TRUE),0,VLOOKUP($A1833,'30.06.2022'!$A:$I,9,0))</f>
        <v>142598.12</v>
      </c>
      <c r="J1833" s="39">
        <f>IF(ISERROR(VLOOKUP($A1833,'31.07.2022'!$A:$I,9,0)=TRUE),0,VLOOKUP($A1833,'31.07.2022'!$A:$I,9,0))</f>
        <v>142598.12</v>
      </c>
      <c r="K1833" s="39">
        <f>IF(ISERROR(VLOOKUP($A1833,'31.08.2022'!$A:$I,9,0)=TRUE),0,VLOOKUP($A1833,'31.08.2022'!$A:$I,9,0))</f>
        <v>142598.12</v>
      </c>
      <c r="L1833" s="39">
        <f>IF(ISERROR(VLOOKUP($A1833,'30.09.2022'!$A:$I,9,0)=TRUE),0,VLOOKUP($A1833,'30.09.2022'!$A:$I,9,0))</f>
        <v>142598.12</v>
      </c>
      <c r="M1833" s="39">
        <f>IF(ISERROR(VLOOKUP($A1833,'31.10.2022'!$A:$I,9,0)=TRUE),0,VLOOKUP($A1833,'31.10.2022'!$A:$I,9,0))</f>
        <v>142598.12</v>
      </c>
      <c r="N1833" s="39">
        <f>IF(ISERROR(VLOOKUP($A1833,'30.11.2022'!$A:$I,9,0)=TRUE),0,VLOOKUP($A1833,'30.11.2022'!$A:$I,9,0))</f>
        <v>142598.12</v>
      </c>
      <c r="O1833" s="39">
        <f>IF(ISERROR(VLOOKUP($A1833,'31.12.2022'!$A:$I,9,0)=TRUE),0,VLOOKUP($A1833,'31.12.2022'!$A:$I,9,0))</f>
        <v>142598.12</v>
      </c>
    </row>
    <row r="1834" spans="1:15" x14ac:dyDescent="0.3">
      <c r="A1834" s="1" t="s">
        <v>2078</v>
      </c>
      <c r="B1834" s="1" t="s">
        <v>2079</v>
      </c>
      <c r="C1834" s="53">
        <f t="shared" si="28"/>
        <v>10</v>
      </c>
      <c r="D1834" s="2">
        <f>IF(ISERROR(VLOOKUP($A1834,'31.01.2022'!$A:$I,9,0)=TRUE),0,VLOOKUP($A1834,'31.01.2022'!$A:$I,9,0))</f>
        <v>8277.5400000000009</v>
      </c>
      <c r="E1834" s="2">
        <f>IF(ISERROR(VLOOKUP($A1834,'28.02.2022'!$A:$I,9,0)=TRUE),0,VLOOKUP($A1834,'28.02.2022'!$A:$I,9,0))</f>
        <v>96565.96</v>
      </c>
      <c r="F1834" s="2">
        <f>IF(ISERROR(VLOOKUP($A1834,'31.03.2022'!$A:$I,9,0)=TRUE),0,VLOOKUP($A1834,'31.03.2022'!$A:$I,9,0))</f>
        <v>173163.6</v>
      </c>
      <c r="G1834" s="2">
        <f>IF(ISERROR(VLOOKUP($A1834,'30.04.2022'!$A:$I,9,0)=TRUE),0,VLOOKUP($A1834,'30.04.2022'!$A:$I,9,0))</f>
        <v>223472.04</v>
      </c>
      <c r="H1834" s="2">
        <f>IF(ISERROR(VLOOKUP($A1834,'31.05.2022'!$A:$I,9,0)=TRUE),0,VLOOKUP($A1834,'31.05.2022'!$A:$I,9,0))</f>
        <v>243542.02</v>
      </c>
      <c r="I1834" s="2">
        <f>IF(ISERROR(VLOOKUP($A1834,'30.06.2022'!$A:$I,9,0)=TRUE),0,VLOOKUP($A1834,'30.06.2022'!$A:$I,9,0))</f>
        <v>243542.02</v>
      </c>
      <c r="J1834" s="39">
        <f>IF(ISERROR(VLOOKUP($A1834,'31.07.2022'!$A:$I,9,0)=TRUE),0,VLOOKUP($A1834,'31.07.2022'!$A:$I,9,0))</f>
        <v>243542.02</v>
      </c>
      <c r="K1834" s="39">
        <f>IF(ISERROR(VLOOKUP($A1834,'31.08.2022'!$A:$I,9,0)=TRUE),0,VLOOKUP($A1834,'31.08.2022'!$A:$I,9,0))</f>
        <v>243542.02</v>
      </c>
      <c r="L1834" s="39">
        <f>IF(ISERROR(VLOOKUP($A1834,'30.09.2022'!$A:$I,9,0)=TRUE),0,VLOOKUP($A1834,'30.09.2022'!$A:$I,9,0))</f>
        <v>243542.02</v>
      </c>
      <c r="M1834" s="39">
        <f>IF(ISERROR(VLOOKUP($A1834,'31.10.2022'!$A:$I,9,0)=TRUE),0,VLOOKUP($A1834,'31.10.2022'!$A:$I,9,0))</f>
        <v>243542.02</v>
      </c>
      <c r="N1834" s="39">
        <f>IF(ISERROR(VLOOKUP($A1834,'30.11.2022'!$A:$I,9,0)=TRUE),0,VLOOKUP($A1834,'30.11.2022'!$A:$I,9,0))</f>
        <v>243542.02</v>
      </c>
      <c r="O1834" s="39">
        <f>IF(ISERROR(VLOOKUP($A1834,'31.12.2022'!$A:$I,9,0)=TRUE),0,VLOOKUP($A1834,'31.12.2022'!$A:$I,9,0))</f>
        <v>243542.02</v>
      </c>
    </row>
    <row r="1835" spans="1:15" x14ac:dyDescent="0.3">
      <c r="A1835" s="1" t="s">
        <v>2080</v>
      </c>
      <c r="B1835" s="1" t="s">
        <v>2226</v>
      </c>
      <c r="C1835" s="53">
        <f t="shared" si="28"/>
        <v>10</v>
      </c>
      <c r="D1835" s="2">
        <f>IF(ISERROR(VLOOKUP($A1835,'31.01.2022'!$A:$I,9,0)=TRUE),0,VLOOKUP($A1835,'31.01.2022'!$A:$I,9,0))</f>
        <v>77155.61</v>
      </c>
      <c r="E1835" s="2">
        <f>IF(ISERROR(VLOOKUP($A1835,'28.02.2022'!$A:$I,9,0)=TRUE),0,VLOOKUP($A1835,'28.02.2022'!$A:$I,9,0))</f>
        <v>0</v>
      </c>
      <c r="F1835" s="2">
        <f>IF(ISERROR(VLOOKUP($A1835,'31.03.2022'!$A:$I,9,0)=TRUE),0,VLOOKUP($A1835,'31.03.2022'!$A:$I,9,0))</f>
        <v>0</v>
      </c>
      <c r="G1835" s="2">
        <f>IF(ISERROR(VLOOKUP($A1835,'30.04.2022'!$A:$I,9,0)=TRUE),0,VLOOKUP($A1835,'30.04.2022'!$A:$I,9,0))</f>
        <v>0</v>
      </c>
      <c r="H1835" s="2">
        <f>IF(ISERROR(VLOOKUP($A1835,'31.05.2022'!$A:$I,9,0)=TRUE),0,VLOOKUP($A1835,'31.05.2022'!$A:$I,9,0))</f>
        <v>0</v>
      </c>
      <c r="I1835" s="2">
        <f>IF(ISERROR(VLOOKUP($A1835,'30.06.2022'!$A:$I,9,0)=TRUE),0,VLOOKUP($A1835,'30.06.2022'!$A:$I,9,0))</f>
        <v>0</v>
      </c>
      <c r="J1835" s="39">
        <f>IF(ISERROR(VLOOKUP($A1835,'31.07.2022'!$A:$I,9,0)=TRUE),0,VLOOKUP($A1835,'31.07.2022'!$A:$I,9,0))</f>
        <v>0</v>
      </c>
      <c r="K1835" s="39">
        <f>IF(ISERROR(VLOOKUP($A1835,'31.08.2022'!$A:$I,9,0)=TRUE),0,VLOOKUP($A1835,'31.08.2022'!$A:$I,9,0))</f>
        <v>0</v>
      </c>
      <c r="L1835" s="39">
        <f>IF(ISERROR(VLOOKUP($A1835,'30.09.2022'!$A:$I,9,0)=TRUE),0,VLOOKUP($A1835,'30.09.2022'!$A:$I,9,0))</f>
        <v>0</v>
      </c>
      <c r="M1835" s="39">
        <f>IF(ISERROR(VLOOKUP($A1835,'31.10.2022'!$A:$I,9,0)=TRUE),0,VLOOKUP($A1835,'31.10.2022'!$A:$I,9,0))</f>
        <v>0</v>
      </c>
      <c r="N1835" s="39">
        <f>IF(ISERROR(VLOOKUP($A1835,'30.11.2022'!$A:$I,9,0)=TRUE),0,VLOOKUP($A1835,'30.11.2022'!$A:$I,9,0))</f>
        <v>0</v>
      </c>
      <c r="O1835" s="39">
        <f>IF(ISERROR(VLOOKUP($A1835,'31.12.2022'!$A:$I,9,0)=TRUE),0,VLOOKUP($A1835,'31.12.2022'!$A:$I,9,0))</f>
        <v>0</v>
      </c>
    </row>
    <row r="1836" spans="1:15" x14ac:dyDescent="0.3">
      <c r="A1836" s="1" t="s">
        <v>2081</v>
      </c>
      <c r="B1836" s="1" t="s">
        <v>2226</v>
      </c>
      <c r="C1836" s="53">
        <f t="shared" si="28"/>
        <v>10</v>
      </c>
      <c r="D1836" s="2">
        <f>IF(ISERROR(VLOOKUP($A1836,'31.01.2022'!$A:$I,9,0)=TRUE),0,VLOOKUP($A1836,'31.01.2022'!$A:$I,9,0))</f>
        <v>156604</v>
      </c>
      <c r="E1836" s="2">
        <f>IF(ISERROR(VLOOKUP($A1836,'28.02.2022'!$A:$I,9,0)=TRUE),0,VLOOKUP($A1836,'28.02.2022'!$A:$I,9,0))</f>
        <v>0</v>
      </c>
      <c r="F1836" s="2">
        <f>IF(ISERROR(VLOOKUP($A1836,'31.03.2022'!$A:$I,9,0)=TRUE),0,VLOOKUP($A1836,'31.03.2022'!$A:$I,9,0))</f>
        <v>0</v>
      </c>
      <c r="G1836" s="2">
        <f>IF(ISERROR(VLOOKUP($A1836,'30.04.2022'!$A:$I,9,0)=TRUE),0,VLOOKUP($A1836,'30.04.2022'!$A:$I,9,0))</f>
        <v>0</v>
      </c>
      <c r="H1836" s="2">
        <f>IF(ISERROR(VLOOKUP($A1836,'31.05.2022'!$A:$I,9,0)=TRUE),0,VLOOKUP($A1836,'31.05.2022'!$A:$I,9,0))</f>
        <v>0</v>
      </c>
      <c r="I1836" s="2">
        <f>IF(ISERROR(VLOOKUP($A1836,'30.06.2022'!$A:$I,9,0)=TRUE),0,VLOOKUP($A1836,'30.06.2022'!$A:$I,9,0))</f>
        <v>0</v>
      </c>
      <c r="J1836" s="39">
        <f>IF(ISERROR(VLOOKUP($A1836,'31.07.2022'!$A:$I,9,0)=TRUE),0,VLOOKUP($A1836,'31.07.2022'!$A:$I,9,0))</f>
        <v>0</v>
      </c>
      <c r="K1836" s="39">
        <f>IF(ISERROR(VLOOKUP($A1836,'31.08.2022'!$A:$I,9,0)=TRUE),0,VLOOKUP($A1836,'31.08.2022'!$A:$I,9,0))</f>
        <v>0</v>
      </c>
      <c r="L1836" s="39">
        <f>IF(ISERROR(VLOOKUP($A1836,'30.09.2022'!$A:$I,9,0)=TRUE),0,VLOOKUP($A1836,'30.09.2022'!$A:$I,9,0))</f>
        <v>0</v>
      </c>
      <c r="M1836" s="39">
        <f>IF(ISERROR(VLOOKUP($A1836,'31.10.2022'!$A:$I,9,0)=TRUE),0,VLOOKUP($A1836,'31.10.2022'!$A:$I,9,0))</f>
        <v>0</v>
      </c>
      <c r="N1836" s="39">
        <f>IF(ISERROR(VLOOKUP($A1836,'30.11.2022'!$A:$I,9,0)=TRUE),0,VLOOKUP($A1836,'30.11.2022'!$A:$I,9,0))</f>
        <v>0</v>
      </c>
      <c r="O1836" s="39">
        <f>IF(ISERROR(VLOOKUP($A1836,'31.12.2022'!$A:$I,9,0)=TRUE),0,VLOOKUP($A1836,'31.12.2022'!$A:$I,9,0))</f>
        <v>0</v>
      </c>
    </row>
    <row r="1837" spans="1:15" ht="15.6" x14ac:dyDescent="0.3">
      <c r="A1837" s="3" t="s">
        <v>2082</v>
      </c>
      <c r="B1837" s="3" t="s">
        <v>2083</v>
      </c>
      <c r="C1837" s="52">
        <f t="shared" si="28"/>
        <v>2</v>
      </c>
      <c r="D1837" s="4">
        <f>IF(ISERROR(VLOOKUP($A1837,'31.01.2022'!$A:$I,9,0)=TRUE),0,VLOOKUP($A1837,'31.01.2022'!$A:$I,9,0))</f>
        <v>296079.24</v>
      </c>
      <c r="E1837" s="4">
        <f>IF(ISERROR(VLOOKUP($A1837,'28.02.2022'!$A:$I,9,0)=TRUE),0,VLOOKUP($A1837,'28.02.2022'!$A:$I,9,0))</f>
        <v>576592.68000000005</v>
      </c>
      <c r="F1837" s="4">
        <f>IF(ISERROR(VLOOKUP($A1837,'31.03.2022'!$A:$I,9,0)=TRUE),0,VLOOKUP($A1837,'31.03.2022'!$A:$I,9,0))</f>
        <v>831521.87999999989</v>
      </c>
      <c r="G1837" s="4">
        <f>IF(ISERROR(VLOOKUP($A1837,'30.04.2022'!$A:$I,9,0)=TRUE),0,VLOOKUP($A1837,'30.04.2022'!$A:$I,9,0))</f>
        <v>1037762.0599999999</v>
      </c>
      <c r="H1837" s="4">
        <f>IF(ISERROR(VLOOKUP($A1837,'31.05.2022'!$A:$I,9,0)=TRUE),0,VLOOKUP($A1837,'31.05.2022'!$A:$I,9,0))</f>
        <v>1266943.2399999998</v>
      </c>
      <c r="I1837" s="4">
        <f>IF(ISERROR(VLOOKUP($A1837,'30.06.2022'!$A:$I,9,0)=TRUE),0,VLOOKUP($A1837,'30.06.2022'!$A:$I,9,0))</f>
        <v>1463566.8</v>
      </c>
      <c r="J1837" s="36">
        <f>IF(ISERROR(VLOOKUP($A1837,'31.07.2022'!$A:$I,9,0)=TRUE),0,VLOOKUP($A1837,'31.07.2022'!$A:$I,9,0))</f>
        <v>1463566.8</v>
      </c>
      <c r="K1837" s="36">
        <f>IF(ISERROR(VLOOKUP($A1837,'31.08.2022'!$A:$I,9,0)=TRUE),0,VLOOKUP($A1837,'31.08.2022'!$A:$I,9,0))</f>
        <v>1463566.8</v>
      </c>
      <c r="L1837" s="36">
        <f>IF(ISERROR(VLOOKUP($A1837,'30.09.2022'!$A:$I,9,0)=TRUE),0,VLOOKUP($A1837,'30.09.2022'!$A:$I,9,0))</f>
        <v>1463566.8</v>
      </c>
      <c r="M1837" s="36">
        <f>IF(ISERROR(VLOOKUP($A1837,'31.10.2022'!$A:$I,9,0)=TRUE),0,VLOOKUP($A1837,'31.10.2022'!$A:$I,9,0))</f>
        <v>1463566.8</v>
      </c>
      <c r="N1837" s="36">
        <f>IF(ISERROR(VLOOKUP($A1837,'30.11.2022'!$A:$I,9,0)=TRUE),0,VLOOKUP($A1837,'30.11.2022'!$A:$I,9,0))</f>
        <v>1463566.8</v>
      </c>
      <c r="O1837" s="36">
        <f>IF(ISERROR(VLOOKUP($A1837,'31.12.2022'!$A:$I,9,0)=TRUE),0,VLOOKUP($A1837,'31.12.2022'!$A:$I,9,0))</f>
        <v>1463566.8</v>
      </c>
    </row>
    <row r="1838" spans="1:15" ht="15.6" x14ac:dyDescent="0.3">
      <c r="A1838" s="3" t="s">
        <v>2084</v>
      </c>
      <c r="B1838" s="3" t="s">
        <v>2085</v>
      </c>
      <c r="C1838" s="52">
        <f t="shared" si="28"/>
        <v>3</v>
      </c>
      <c r="D1838" s="4">
        <f>IF(ISERROR(VLOOKUP($A1838,'31.01.2022'!$A:$I,9,0)=TRUE),0,VLOOKUP($A1838,'31.01.2022'!$A:$I,9,0))</f>
        <v>296079.24</v>
      </c>
      <c r="E1838" s="4">
        <f>IF(ISERROR(VLOOKUP($A1838,'28.02.2022'!$A:$I,9,0)=TRUE),0,VLOOKUP($A1838,'28.02.2022'!$A:$I,9,0))</f>
        <v>576592.68000000005</v>
      </c>
      <c r="F1838" s="4">
        <f>IF(ISERROR(VLOOKUP($A1838,'31.03.2022'!$A:$I,9,0)=TRUE),0,VLOOKUP($A1838,'31.03.2022'!$A:$I,9,0))</f>
        <v>831521.87999999989</v>
      </c>
      <c r="G1838" s="4">
        <f>IF(ISERROR(VLOOKUP($A1838,'30.04.2022'!$A:$I,9,0)=TRUE),0,VLOOKUP($A1838,'30.04.2022'!$A:$I,9,0))</f>
        <v>1037762.0599999999</v>
      </c>
      <c r="H1838" s="4">
        <f>IF(ISERROR(VLOOKUP($A1838,'31.05.2022'!$A:$I,9,0)=TRUE),0,VLOOKUP($A1838,'31.05.2022'!$A:$I,9,0))</f>
        <v>1266943.2399999998</v>
      </c>
      <c r="I1838" s="4">
        <f>IF(ISERROR(VLOOKUP($A1838,'30.06.2022'!$A:$I,9,0)=TRUE),0,VLOOKUP($A1838,'30.06.2022'!$A:$I,9,0))</f>
        <v>1463566.8</v>
      </c>
      <c r="J1838" s="36">
        <f>IF(ISERROR(VLOOKUP($A1838,'31.07.2022'!$A:$I,9,0)=TRUE),0,VLOOKUP($A1838,'31.07.2022'!$A:$I,9,0))</f>
        <v>1463566.8</v>
      </c>
      <c r="K1838" s="36">
        <f>IF(ISERROR(VLOOKUP($A1838,'31.08.2022'!$A:$I,9,0)=TRUE),0,VLOOKUP($A1838,'31.08.2022'!$A:$I,9,0))</f>
        <v>1463566.8</v>
      </c>
      <c r="L1838" s="36">
        <f>IF(ISERROR(VLOOKUP($A1838,'30.09.2022'!$A:$I,9,0)=TRUE),0,VLOOKUP($A1838,'30.09.2022'!$A:$I,9,0))</f>
        <v>1463566.8</v>
      </c>
      <c r="M1838" s="36">
        <f>IF(ISERROR(VLOOKUP($A1838,'31.10.2022'!$A:$I,9,0)=TRUE),0,VLOOKUP($A1838,'31.10.2022'!$A:$I,9,0))</f>
        <v>1463566.8</v>
      </c>
      <c r="N1838" s="36">
        <f>IF(ISERROR(VLOOKUP($A1838,'30.11.2022'!$A:$I,9,0)=TRUE),0,VLOOKUP($A1838,'30.11.2022'!$A:$I,9,0))</f>
        <v>1463566.8</v>
      </c>
      <c r="O1838" s="36">
        <f>IF(ISERROR(VLOOKUP($A1838,'31.12.2022'!$A:$I,9,0)=TRUE),0,VLOOKUP($A1838,'31.12.2022'!$A:$I,9,0))</f>
        <v>1463566.8</v>
      </c>
    </row>
    <row r="1839" spans="1:15" ht="15.6" x14ac:dyDescent="0.3">
      <c r="A1839" s="3" t="s">
        <v>2086</v>
      </c>
      <c r="B1839" s="3" t="s">
        <v>2087</v>
      </c>
      <c r="C1839" s="52">
        <f t="shared" si="28"/>
        <v>6</v>
      </c>
      <c r="D1839" s="4">
        <f>IF(ISERROR(VLOOKUP($A1839,'31.01.2022'!$A:$I,9,0)=TRUE),0,VLOOKUP($A1839,'31.01.2022'!$A:$I,9,0))</f>
        <v>175796.02</v>
      </c>
      <c r="E1839" s="4">
        <f>IF(ISERROR(VLOOKUP($A1839,'28.02.2022'!$A:$I,9,0)=TRUE),0,VLOOKUP($A1839,'28.02.2022'!$A:$I,9,0))</f>
        <v>338967.35000000003</v>
      </c>
      <c r="F1839" s="4">
        <f>IF(ISERROR(VLOOKUP($A1839,'31.03.2022'!$A:$I,9,0)=TRUE),0,VLOOKUP($A1839,'31.03.2022'!$A:$I,9,0))</f>
        <v>492990.23000000004</v>
      </c>
      <c r="G1839" s="4">
        <f>IF(ISERROR(VLOOKUP($A1839,'30.04.2022'!$A:$I,9,0)=TRUE),0,VLOOKUP($A1839,'30.04.2022'!$A:$I,9,0))</f>
        <v>606217.71999999986</v>
      </c>
      <c r="H1839" s="4">
        <f>IF(ISERROR(VLOOKUP($A1839,'31.05.2022'!$A:$I,9,0)=TRUE),0,VLOOKUP($A1839,'31.05.2022'!$A:$I,9,0))</f>
        <v>742386.20999999985</v>
      </c>
      <c r="I1839" s="4">
        <f>IF(ISERROR(VLOOKUP($A1839,'30.06.2022'!$A:$I,9,0)=TRUE),0,VLOOKUP($A1839,'30.06.2022'!$A:$I,9,0))</f>
        <v>857615.24</v>
      </c>
      <c r="J1839" s="36">
        <f>IF(ISERROR(VLOOKUP($A1839,'31.07.2022'!$A:$I,9,0)=TRUE),0,VLOOKUP($A1839,'31.07.2022'!$A:$I,9,0))</f>
        <v>857615.24</v>
      </c>
      <c r="K1839" s="36">
        <f>IF(ISERROR(VLOOKUP($A1839,'31.08.2022'!$A:$I,9,0)=TRUE),0,VLOOKUP($A1839,'31.08.2022'!$A:$I,9,0))</f>
        <v>857615.24</v>
      </c>
      <c r="L1839" s="36">
        <f>IF(ISERROR(VLOOKUP($A1839,'30.09.2022'!$A:$I,9,0)=TRUE),0,VLOOKUP($A1839,'30.09.2022'!$A:$I,9,0))</f>
        <v>857615.24</v>
      </c>
      <c r="M1839" s="36">
        <f>IF(ISERROR(VLOOKUP($A1839,'31.10.2022'!$A:$I,9,0)=TRUE),0,VLOOKUP($A1839,'31.10.2022'!$A:$I,9,0))</f>
        <v>857615.24</v>
      </c>
      <c r="N1839" s="36">
        <f>IF(ISERROR(VLOOKUP($A1839,'30.11.2022'!$A:$I,9,0)=TRUE),0,VLOOKUP($A1839,'30.11.2022'!$A:$I,9,0))</f>
        <v>857615.24</v>
      </c>
      <c r="O1839" s="36">
        <f>IF(ISERROR(VLOOKUP($A1839,'31.12.2022'!$A:$I,9,0)=TRUE),0,VLOOKUP($A1839,'31.12.2022'!$A:$I,9,0))</f>
        <v>857615.24</v>
      </c>
    </row>
    <row r="1840" spans="1:15" x14ac:dyDescent="0.3">
      <c r="A1840" s="1" t="s">
        <v>2088</v>
      </c>
      <c r="B1840" s="1" t="s">
        <v>2024</v>
      </c>
      <c r="C1840" s="53">
        <f t="shared" si="28"/>
        <v>10</v>
      </c>
      <c r="D1840" s="2">
        <f>IF(ISERROR(VLOOKUP($A1840,'31.01.2022'!$A:$I,9,0)=TRUE),0,VLOOKUP($A1840,'31.01.2022'!$A:$I,9,0))</f>
        <v>18684</v>
      </c>
      <c r="E1840" s="2">
        <f>IF(ISERROR(VLOOKUP($A1840,'28.02.2022'!$A:$I,9,0)=TRUE),0,VLOOKUP($A1840,'28.02.2022'!$A:$I,9,0))</f>
        <v>19031.45</v>
      </c>
      <c r="F1840" s="2">
        <f>IF(ISERROR(VLOOKUP($A1840,'31.03.2022'!$A:$I,9,0)=TRUE),0,VLOOKUP($A1840,'31.03.2022'!$A:$I,9,0))</f>
        <v>20929.45</v>
      </c>
      <c r="G1840" s="2">
        <f>IF(ISERROR(VLOOKUP($A1840,'30.04.2022'!$A:$I,9,0)=TRUE),0,VLOOKUP($A1840,'30.04.2022'!$A:$I,9,0))</f>
        <v>20929.45</v>
      </c>
      <c r="H1840" s="2">
        <f>IF(ISERROR(VLOOKUP($A1840,'31.05.2022'!$A:$I,9,0)=TRUE),0,VLOOKUP($A1840,'31.05.2022'!$A:$I,9,0))</f>
        <v>21323.52</v>
      </c>
      <c r="I1840" s="2">
        <f>IF(ISERROR(VLOOKUP($A1840,'30.06.2022'!$A:$I,9,0)=TRUE),0,VLOOKUP($A1840,'30.06.2022'!$A:$I,9,0))</f>
        <v>21323.52</v>
      </c>
      <c r="J1840" s="39">
        <f>IF(ISERROR(VLOOKUP($A1840,'31.07.2022'!$A:$I,9,0)=TRUE),0,VLOOKUP($A1840,'31.07.2022'!$A:$I,9,0))</f>
        <v>21323.52</v>
      </c>
      <c r="K1840" s="39">
        <f>IF(ISERROR(VLOOKUP($A1840,'31.08.2022'!$A:$I,9,0)=TRUE),0,VLOOKUP($A1840,'31.08.2022'!$A:$I,9,0))</f>
        <v>21323.52</v>
      </c>
      <c r="L1840" s="39">
        <f>IF(ISERROR(VLOOKUP($A1840,'30.09.2022'!$A:$I,9,0)=TRUE),0,VLOOKUP($A1840,'30.09.2022'!$A:$I,9,0))</f>
        <v>21323.52</v>
      </c>
      <c r="M1840" s="39">
        <f>IF(ISERROR(VLOOKUP($A1840,'31.10.2022'!$A:$I,9,0)=TRUE),0,VLOOKUP($A1840,'31.10.2022'!$A:$I,9,0))</f>
        <v>21323.52</v>
      </c>
      <c r="N1840" s="39">
        <f>IF(ISERROR(VLOOKUP($A1840,'30.11.2022'!$A:$I,9,0)=TRUE),0,VLOOKUP($A1840,'30.11.2022'!$A:$I,9,0))</f>
        <v>21323.52</v>
      </c>
      <c r="O1840" s="39">
        <f>IF(ISERROR(VLOOKUP($A1840,'31.12.2022'!$A:$I,9,0)=TRUE),0,VLOOKUP($A1840,'31.12.2022'!$A:$I,9,0))</f>
        <v>21323.52</v>
      </c>
    </row>
    <row r="1841" spans="1:15" x14ac:dyDescent="0.3">
      <c r="A1841" s="1" t="s">
        <v>2089</v>
      </c>
      <c r="B1841" s="1" t="s">
        <v>2090</v>
      </c>
      <c r="C1841" s="53">
        <f t="shared" si="28"/>
        <v>10</v>
      </c>
      <c r="D1841" s="2">
        <f>IF(ISERROR(VLOOKUP($A1841,'31.01.2022'!$A:$I,9,0)=TRUE),0,VLOOKUP($A1841,'31.01.2022'!$A:$I,9,0))</f>
        <v>23235</v>
      </c>
      <c r="E1841" s="2">
        <f>IF(ISERROR(VLOOKUP($A1841,'28.02.2022'!$A:$I,9,0)=TRUE),0,VLOOKUP($A1841,'28.02.2022'!$A:$I,9,0))</f>
        <v>46470</v>
      </c>
      <c r="F1841" s="2">
        <f>IF(ISERROR(VLOOKUP($A1841,'31.03.2022'!$A:$I,9,0)=TRUE),0,VLOOKUP($A1841,'31.03.2022'!$A:$I,9,0))</f>
        <v>59055</v>
      </c>
      <c r="G1841" s="2">
        <f>IF(ISERROR(VLOOKUP($A1841,'30.04.2022'!$A:$I,9,0)=TRUE),0,VLOOKUP($A1841,'30.04.2022'!$A:$I,9,0))</f>
        <v>71640</v>
      </c>
      <c r="H1841" s="2">
        <f>IF(ISERROR(VLOOKUP($A1841,'31.05.2022'!$A:$I,9,0)=TRUE),0,VLOOKUP($A1841,'31.05.2022'!$A:$I,9,0))</f>
        <v>71640</v>
      </c>
      <c r="I1841" s="2">
        <f>IF(ISERROR(VLOOKUP($A1841,'30.06.2022'!$A:$I,9,0)=TRUE),0,VLOOKUP($A1841,'30.06.2022'!$A:$I,9,0))</f>
        <v>84225</v>
      </c>
      <c r="J1841" s="39">
        <f>IF(ISERROR(VLOOKUP($A1841,'31.07.2022'!$A:$I,9,0)=TRUE),0,VLOOKUP($A1841,'31.07.2022'!$A:$I,9,0))</f>
        <v>84225</v>
      </c>
      <c r="K1841" s="39">
        <f>IF(ISERROR(VLOOKUP($A1841,'31.08.2022'!$A:$I,9,0)=TRUE),0,VLOOKUP($A1841,'31.08.2022'!$A:$I,9,0))</f>
        <v>84225</v>
      </c>
      <c r="L1841" s="39">
        <f>IF(ISERROR(VLOOKUP($A1841,'30.09.2022'!$A:$I,9,0)=TRUE),0,VLOOKUP($A1841,'30.09.2022'!$A:$I,9,0))</f>
        <v>84225</v>
      </c>
      <c r="M1841" s="39">
        <f>IF(ISERROR(VLOOKUP($A1841,'31.10.2022'!$A:$I,9,0)=TRUE),0,VLOOKUP($A1841,'31.10.2022'!$A:$I,9,0))</f>
        <v>84225</v>
      </c>
      <c r="N1841" s="39">
        <f>IF(ISERROR(VLOOKUP($A1841,'30.11.2022'!$A:$I,9,0)=TRUE),0,VLOOKUP($A1841,'30.11.2022'!$A:$I,9,0))</f>
        <v>84225</v>
      </c>
      <c r="O1841" s="39">
        <f>IF(ISERROR(VLOOKUP($A1841,'31.12.2022'!$A:$I,9,0)=TRUE),0,VLOOKUP($A1841,'31.12.2022'!$A:$I,9,0))</f>
        <v>84225</v>
      </c>
    </row>
    <row r="1842" spans="1:15" x14ac:dyDescent="0.3">
      <c r="A1842" s="1" t="s">
        <v>2091</v>
      </c>
      <c r="B1842" s="1" t="s">
        <v>2092</v>
      </c>
      <c r="C1842" s="53">
        <f t="shared" si="28"/>
        <v>10</v>
      </c>
      <c r="D1842" s="2">
        <f>IF(ISERROR(VLOOKUP($A1842,'31.01.2022'!$A:$I,9,0)=TRUE),0,VLOOKUP($A1842,'31.01.2022'!$A:$I,9,0))</f>
        <v>1358.6</v>
      </c>
      <c r="E1842" s="2">
        <f>IF(ISERROR(VLOOKUP($A1842,'28.02.2022'!$A:$I,9,0)=TRUE),0,VLOOKUP($A1842,'28.02.2022'!$A:$I,9,0))</f>
        <v>2585.73</v>
      </c>
      <c r="F1842" s="2">
        <f>IF(ISERROR(VLOOKUP($A1842,'31.03.2022'!$A:$I,9,0)=TRUE),0,VLOOKUP($A1842,'31.03.2022'!$A:$I,9,0))</f>
        <v>3944.33</v>
      </c>
      <c r="G1842" s="2">
        <f>IF(ISERROR(VLOOKUP($A1842,'30.04.2022'!$A:$I,9,0)=TRUE),0,VLOOKUP($A1842,'30.04.2022'!$A:$I,9,0))</f>
        <v>5908.41</v>
      </c>
      <c r="H1842" s="2">
        <f>IF(ISERROR(VLOOKUP($A1842,'31.05.2022'!$A:$I,9,0)=TRUE),0,VLOOKUP($A1842,'31.05.2022'!$A:$I,9,0))</f>
        <v>8503.86</v>
      </c>
      <c r="I1842" s="2">
        <f>IF(ISERROR(VLOOKUP($A1842,'30.06.2022'!$A:$I,9,0)=TRUE),0,VLOOKUP($A1842,'30.06.2022'!$A:$I,9,0))</f>
        <v>11015.59</v>
      </c>
      <c r="J1842" s="39">
        <f>IF(ISERROR(VLOOKUP($A1842,'31.07.2022'!$A:$I,9,0)=TRUE),0,VLOOKUP($A1842,'31.07.2022'!$A:$I,9,0))</f>
        <v>11015.59</v>
      </c>
      <c r="K1842" s="39">
        <f>IF(ISERROR(VLOOKUP($A1842,'31.08.2022'!$A:$I,9,0)=TRUE),0,VLOOKUP($A1842,'31.08.2022'!$A:$I,9,0))</f>
        <v>11015.59</v>
      </c>
      <c r="L1842" s="39">
        <f>IF(ISERROR(VLOOKUP($A1842,'30.09.2022'!$A:$I,9,0)=TRUE),0,VLOOKUP($A1842,'30.09.2022'!$A:$I,9,0))</f>
        <v>11015.59</v>
      </c>
      <c r="M1842" s="39">
        <f>IF(ISERROR(VLOOKUP($A1842,'31.10.2022'!$A:$I,9,0)=TRUE),0,VLOOKUP($A1842,'31.10.2022'!$A:$I,9,0))</f>
        <v>11015.59</v>
      </c>
      <c r="N1842" s="39">
        <f>IF(ISERROR(VLOOKUP($A1842,'30.11.2022'!$A:$I,9,0)=TRUE),0,VLOOKUP($A1842,'30.11.2022'!$A:$I,9,0))</f>
        <v>11015.59</v>
      </c>
      <c r="O1842" s="39">
        <f>IF(ISERROR(VLOOKUP($A1842,'31.12.2022'!$A:$I,9,0)=TRUE),0,VLOOKUP($A1842,'31.12.2022'!$A:$I,9,0))</f>
        <v>11015.59</v>
      </c>
    </row>
    <row r="1843" spans="1:15" x14ac:dyDescent="0.3">
      <c r="A1843" s="1" t="s">
        <v>2093</v>
      </c>
      <c r="B1843" s="1" t="s">
        <v>2094</v>
      </c>
      <c r="C1843" s="53">
        <f t="shared" si="28"/>
        <v>10</v>
      </c>
      <c r="D1843" s="2">
        <f>IF(ISERROR(VLOOKUP($A1843,'31.01.2022'!$A:$I,9,0)=TRUE),0,VLOOKUP($A1843,'31.01.2022'!$A:$I,9,0))</f>
        <v>611.29</v>
      </c>
      <c r="E1843" s="2">
        <f>IF(ISERROR(VLOOKUP($A1843,'28.02.2022'!$A:$I,9,0)=TRUE),0,VLOOKUP($A1843,'28.02.2022'!$A:$I,9,0))</f>
        <v>1163.42</v>
      </c>
      <c r="F1843" s="2">
        <f>IF(ISERROR(VLOOKUP($A1843,'31.03.2022'!$A:$I,9,0)=TRUE),0,VLOOKUP($A1843,'31.03.2022'!$A:$I,9,0))</f>
        <v>1774.71</v>
      </c>
      <c r="G1843" s="2">
        <f>IF(ISERROR(VLOOKUP($A1843,'30.04.2022'!$A:$I,9,0)=TRUE),0,VLOOKUP($A1843,'30.04.2022'!$A:$I,9,0))</f>
        <v>2762.91</v>
      </c>
      <c r="H1843" s="2">
        <f>IF(ISERROR(VLOOKUP($A1843,'31.05.2022'!$A:$I,9,0)=TRUE),0,VLOOKUP($A1843,'31.05.2022'!$A:$I,9,0))</f>
        <v>3951.43</v>
      </c>
      <c r="I1843" s="2">
        <f>IF(ISERROR(VLOOKUP($A1843,'30.06.2022'!$A:$I,9,0)=TRUE),0,VLOOKUP($A1843,'30.06.2022'!$A:$I,9,0))</f>
        <v>5101.6099999999997</v>
      </c>
      <c r="J1843" s="39">
        <f>IF(ISERROR(VLOOKUP($A1843,'31.07.2022'!$A:$I,9,0)=TRUE),0,VLOOKUP($A1843,'31.07.2022'!$A:$I,9,0))</f>
        <v>5101.6099999999997</v>
      </c>
      <c r="K1843" s="39">
        <f>IF(ISERROR(VLOOKUP($A1843,'31.08.2022'!$A:$I,9,0)=TRUE),0,VLOOKUP($A1843,'31.08.2022'!$A:$I,9,0))</f>
        <v>5101.6099999999997</v>
      </c>
      <c r="L1843" s="39">
        <f>IF(ISERROR(VLOOKUP($A1843,'30.09.2022'!$A:$I,9,0)=TRUE),0,VLOOKUP($A1843,'30.09.2022'!$A:$I,9,0))</f>
        <v>5101.6099999999997</v>
      </c>
      <c r="M1843" s="39">
        <f>IF(ISERROR(VLOOKUP($A1843,'31.10.2022'!$A:$I,9,0)=TRUE),0,VLOOKUP($A1843,'31.10.2022'!$A:$I,9,0))</f>
        <v>5101.6099999999997</v>
      </c>
      <c r="N1843" s="39">
        <f>IF(ISERROR(VLOOKUP($A1843,'30.11.2022'!$A:$I,9,0)=TRUE),0,VLOOKUP($A1843,'30.11.2022'!$A:$I,9,0))</f>
        <v>5101.6099999999997</v>
      </c>
      <c r="O1843" s="39">
        <f>IF(ISERROR(VLOOKUP($A1843,'31.12.2022'!$A:$I,9,0)=TRUE),0,VLOOKUP($A1843,'31.12.2022'!$A:$I,9,0))</f>
        <v>5101.6099999999997</v>
      </c>
    </row>
    <row r="1844" spans="1:15" x14ac:dyDescent="0.3">
      <c r="A1844" s="1" t="s">
        <v>2095</v>
      </c>
      <c r="B1844" s="1" t="s">
        <v>2096</v>
      </c>
      <c r="C1844" s="53">
        <f t="shared" si="28"/>
        <v>10</v>
      </c>
      <c r="D1844" s="2">
        <f>IF(ISERROR(VLOOKUP($A1844,'31.01.2022'!$A:$I,9,0)=TRUE),0,VLOOKUP($A1844,'31.01.2022'!$A:$I,9,0))</f>
        <v>39605.74</v>
      </c>
      <c r="E1844" s="2">
        <f>IF(ISERROR(VLOOKUP($A1844,'28.02.2022'!$A:$I,9,0)=TRUE),0,VLOOKUP($A1844,'28.02.2022'!$A:$I,9,0))</f>
        <v>70112.13</v>
      </c>
      <c r="F1844" s="2">
        <f>IF(ISERROR(VLOOKUP($A1844,'31.03.2022'!$A:$I,9,0)=TRUE),0,VLOOKUP($A1844,'31.03.2022'!$A:$I,9,0))</f>
        <v>104509.86</v>
      </c>
      <c r="G1844" s="2">
        <f>IF(ISERROR(VLOOKUP($A1844,'30.04.2022'!$A:$I,9,0)=TRUE),0,VLOOKUP($A1844,'30.04.2022'!$A:$I,9,0))</f>
        <v>134193.56</v>
      </c>
      <c r="H1844" s="2">
        <f>IF(ISERROR(VLOOKUP($A1844,'31.05.2022'!$A:$I,9,0)=TRUE),0,VLOOKUP($A1844,'31.05.2022'!$A:$I,9,0))</f>
        <v>160315.59</v>
      </c>
      <c r="I1844" s="2">
        <f>IF(ISERROR(VLOOKUP($A1844,'30.06.2022'!$A:$I,9,0)=TRUE),0,VLOOKUP($A1844,'30.06.2022'!$A:$I,9,0))</f>
        <v>183658.76</v>
      </c>
      <c r="J1844" s="39">
        <f>IF(ISERROR(VLOOKUP($A1844,'31.07.2022'!$A:$I,9,0)=TRUE),0,VLOOKUP($A1844,'31.07.2022'!$A:$I,9,0))</f>
        <v>183658.76</v>
      </c>
      <c r="K1844" s="39">
        <f>IF(ISERROR(VLOOKUP($A1844,'31.08.2022'!$A:$I,9,0)=TRUE),0,VLOOKUP($A1844,'31.08.2022'!$A:$I,9,0))</f>
        <v>183658.76</v>
      </c>
      <c r="L1844" s="39">
        <f>IF(ISERROR(VLOOKUP($A1844,'30.09.2022'!$A:$I,9,0)=TRUE),0,VLOOKUP($A1844,'30.09.2022'!$A:$I,9,0))</f>
        <v>183658.76</v>
      </c>
      <c r="M1844" s="39">
        <f>IF(ISERROR(VLOOKUP($A1844,'31.10.2022'!$A:$I,9,0)=TRUE),0,VLOOKUP($A1844,'31.10.2022'!$A:$I,9,0))</f>
        <v>183658.76</v>
      </c>
      <c r="N1844" s="39">
        <f>IF(ISERROR(VLOOKUP($A1844,'30.11.2022'!$A:$I,9,0)=TRUE),0,VLOOKUP($A1844,'30.11.2022'!$A:$I,9,0))</f>
        <v>183658.76</v>
      </c>
      <c r="O1844" s="39">
        <f>IF(ISERROR(VLOOKUP($A1844,'31.12.2022'!$A:$I,9,0)=TRUE),0,VLOOKUP($A1844,'31.12.2022'!$A:$I,9,0))</f>
        <v>183658.76</v>
      </c>
    </row>
    <row r="1845" spans="1:15" x14ac:dyDescent="0.3">
      <c r="A1845" s="1" t="s">
        <v>2097</v>
      </c>
      <c r="B1845" s="1" t="s">
        <v>2034</v>
      </c>
      <c r="C1845" s="53">
        <f t="shared" si="28"/>
        <v>10</v>
      </c>
      <c r="D1845" s="2">
        <f>IF(ISERROR(VLOOKUP($A1845,'31.01.2022'!$A:$I,9,0)=TRUE),0,VLOOKUP($A1845,'31.01.2022'!$A:$I,9,0))</f>
        <v>12639.73</v>
      </c>
      <c r="E1845" s="2">
        <f>IF(ISERROR(VLOOKUP($A1845,'28.02.2022'!$A:$I,9,0)=TRUE),0,VLOOKUP($A1845,'28.02.2022'!$A:$I,9,0))</f>
        <v>28584.39</v>
      </c>
      <c r="F1845" s="2">
        <f>IF(ISERROR(VLOOKUP($A1845,'31.03.2022'!$A:$I,9,0)=TRUE),0,VLOOKUP($A1845,'31.03.2022'!$A:$I,9,0))</f>
        <v>36147.760000000002</v>
      </c>
      <c r="G1845" s="2">
        <f>IF(ISERROR(VLOOKUP($A1845,'30.04.2022'!$A:$I,9,0)=TRUE),0,VLOOKUP($A1845,'30.04.2022'!$A:$I,9,0))</f>
        <v>47108.4</v>
      </c>
      <c r="H1845" s="2">
        <f>IF(ISERROR(VLOOKUP($A1845,'31.05.2022'!$A:$I,9,0)=TRUE),0,VLOOKUP($A1845,'31.05.2022'!$A:$I,9,0))</f>
        <v>58434.06</v>
      </c>
      <c r="I1845" s="2">
        <f>IF(ISERROR(VLOOKUP($A1845,'30.06.2022'!$A:$I,9,0)=TRUE),0,VLOOKUP($A1845,'30.06.2022'!$A:$I,9,0))</f>
        <v>65662.8</v>
      </c>
      <c r="J1845" s="39">
        <f>IF(ISERROR(VLOOKUP($A1845,'31.07.2022'!$A:$I,9,0)=TRUE),0,VLOOKUP($A1845,'31.07.2022'!$A:$I,9,0))</f>
        <v>65662.8</v>
      </c>
      <c r="K1845" s="39">
        <f>IF(ISERROR(VLOOKUP($A1845,'31.08.2022'!$A:$I,9,0)=TRUE),0,VLOOKUP($A1845,'31.08.2022'!$A:$I,9,0))</f>
        <v>65662.8</v>
      </c>
      <c r="L1845" s="39">
        <f>IF(ISERROR(VLOOKUP($A1845,'30.09.2022'!$A:$I,9,0)=TRUE),0,VLOOKUP($A1845,'30.09.2022'!$A:$I,9,0))</f>
        <v>65662.8</v>
      </c>
      <c r="M1845" s="39">
        <f>IF(ISERROR(VLOOKUP($A1845,'31.10.2022'!$A:$I,9,0)=TRUE),0,VLOOKUP($A1845,'31.10.2022'!$A:$I,9,0))</f>
        <v>65662.8</v>
      </c>
      <c r="N1845" s="39">
        <f>IF(ISERROR(VLOOKUP($A1845,'30.11.2022'!$A:$I,9,0)=TRUE),0,VLOOKUP($A1845,'30.11.2022'!$A:$I,9,0))</f>
        <v>65662.8</v>
      </c>
      <c r="O1845" s="39">
        <f>IF(ISERROR(VLOOKUP($A1845,'31.12.2022'!$A:$I,9,0)=TRUE),0,VLOOKUP($A1845,'31.12.2022'!$A:$I,9,0))</f>
        <v>65662.8</v>
      </c>
    </row>
    <row r="1846" spans="1:15" x14ac:dyDescent="0.3">
      <c r="A1846" s="1" t="s">
        <v>2098</v>
      </c>
      <c r="B1846" s="1" t="s">
        <v>2099</v>
      </c>
      <c r="C1846" s="53">
        <f t="shared" si="28"/>
        <v>10</v>
      </c>
      <c r="D1846" s="2">
        <f>IF(ISERROR(VLOOKUP($A1846,'31.01.2022'!$A:$I,9,0)=TRUE),0,VLOOKUP($A1846,'31.01.2022'!$A:$I,9,0))</f>
        <v>26789.119999999999</v>
      </c>
      <c r="E1846" s="2">
        <f>IF(ISERROR(VLOOKUP($A1846,'28.02.2022'!$A:$I,9,0)=TRUE),0,VLOOKUP($A1846,'28.02.2022'!$A:$I,9,0))</f>
        <v>57200.82</v>
      </c>
      <c r="F1846" s="2">
        <f>IF(ISERROR(VLOOKUP($A1846,'31.03.2022'!$A:$I,9,0)=TRUE),0,VLOOKUP($A1846,'31.03.2022'!$A:$I,9,0))</f>
        <v>112009.87</v>
      </c>
      <c r="G1846" s="2">
        <f>IF(ISERROR(VLOOKUP($A1846,'30.04.2022'!$A:$I,9,0)=TRUE),0,VLOOKUP($A1846,'30.04.2022'!$A:$I,9,0))</f>
        <v>116209.87</v>
      </c>
      <c r="H1846" s="2">
        <f>IF(ISERROR(VLOOKUP($A1846,'31.05.2022'!$A:$I,9,0)=TRUE),0,VLOOKUP($A1846,'31.05.2022'!$A:$I,9,0))</f>
        <v>117944.44</v>
      </c>
      <c r="I1846" s="2">
        <f>IF(ISERROR(VLOOKUP($A1846,'30.06.2022'!$A:$I,9,0)=TRUE),0,VLOOKUP($A1846,'30.06.2022'!$A:$I,9,0))</f>
        <v>130422.51</v>
      </c>
      <c r="J1846" s="39">
        <f>IF(ISERROR(VLOOKUP($A1846,'31.07.2022'!$A:$I,9,0)=TRUE),0,VLOOKUP($A1846,'31.07.2022'!$A:$I,9,0))</f>
        <v>130422.51</v>
      </c>
      <c r="K1846" s="39">
        <f>IF(ISERROR(VLOOKUP($A1846,'31.08.2022'!$A:$I,9,0)=TRUE),0,VLOOKUP($A1846,'31.08.2022'!$A:$I,9,0))</f>
        <v>130422.51</v>
      </c>
      <c r="L1846" s="39">
        <f>IF(ISERROR(VLOOKUP($A1846,'30.09.2022'!$A:$I,9,0)=TRUE),0,VLOOKUP($A1846,'30.09.2022'!$A:$I,9,0))</f>
        <v>130422.51</v>
      </c>
      <c r="M1846" s="39">
        <f>IF(ISERROR(VLOOKUP($A1846,'31.10.2022'!$A:$I,9,0)=TRUE),0,VLOOKUP($A1846,'31.10.2022'!$A:$I,9,0))</f>
        <v>130422.51</v>
      </c>
      <c r="N1846" s="39">
        <f>IF(ISERROR(VLOOKUP($A1846,'30.11.2022'!$A:$I,9,0)=TRUE),0,VLOOKUP($A1846,'30.11.2022'!$A:$I,9,0))</f>
        <v>130422.51</v>
      </c>
      <c r="O1846" s="39">
        <f>IF(ISERROR(VLOOKUP($A1846,'31.12.2022'!$A:$I,9,0)=TRUE),0,VLOOKUP($A1846,'31.12.2022'!$A:$I,9,0))</f>
        <v>130422.51</v>
      </c>
    </row>
    <row r="1847" spans="1:15" x14ac:dyDescent="0.3">
      <c r="A1847" s="1" t="s">
        <v>2100</v>
      </c>
      <c r="B1847" s="1" t="s">
        <v>2101</v>
      </c>
      <c r="C1847" s="53">
        <f t="shared" si="28"/>
        <v>10</v>
      </c>
      <c r="D1847" s="2">
        <f>IF(ISERROR(VLOOKUP($A1847,'31.01.2022'!$A:$I,9,0)=TRUE),0,VLOOKUP($A1847,'31.01.2022'!$A:$I,9,0))</f>
        <v>385.59</v>
      </c>
      <c r="E1847" s="2">
        <f>IF(ISERROR(VLOOKUP($A1847,'28.02.2022'!$A:$I,9,0)=TRUE),0,VLOOKUP($A1847,'28.02.2022'!$A:$I,9,0))</f>
        <v>398.3</v>
      </c>
      <c r="F1847" s="2">
        <f>IF(ISERROR(VLOOKUP($A1847,'31.03.2022'!$A:$I,9,0)=TRUE),0,VLOOKUP($A1847,'31.03.2022'!$A:$I,9,0))</f>
        <v>572.01</v>
      </c>
      <c r="G1847" s="2">
        <f>IF(ISERROR(VLOOKUP($A1847,'30.04.2022'!$A:$I,9,0)=TRUE),0,VLOOKUP($A1847,'30.04.2022'!$A:$I,9,0))</f>
        <v>681.45</v>
      </c>
      <c r="H1847" s="2">
        <f>IF(ISERROR(VLOOKUP($A1847,'31.05.2022'!$A:$I,9,0)=TRUE),0,VLOOKUP($A1847,'31.05.2022'!$A:$I,9,0))</f>
        <v>681.45</v>
      </c>
      <c r="I1847" s="2">
        <f>IF(ISERROR(VLOOKUP($A1847,'30.06.2022'!$A:$I,9,0)=TRUE),0,VLOOKUP($A1847,'30.06.2022'!$A:$I,9,0))</f>
        <v>750.37</v>
      </c>
      <c r="J1847" s="39">
        <f>IF(ISERROR(VLOOKUP($A1847,'31.07.2022'!$A:$I,9,0)=TRUE),0,VLOOKUP($A1847,'31.07.2022'!$A:$I,9,0))</f>
        <v>750.37</v>
      </c>
      <c r="K1847" s="39">
        <f>IF(ISERROR(VLOOKUP($A1847,'31.08.2022'!$A:$I,9,0)=TRUE),0,VLOOKUP($A1847,'31.08.2022'!$A:$I,9,0))</f>
        <v>750.37</v>
      </c>
      <c r="L1847" s="39">
        <f>IF(ISERROR(VLOOKUP($A1847,'30.09.2022'!$A:$I,9,0)=TRUE),0,VLOOKUP($A1847,'30.09.2022'!$A:$I,9,0))</f>
        <v>750.37</v>
      </c>
      <c r="M1847" s="39">
        <f>IF(ISERROR(VLOOKUP($A1847,'31.10.2022'!$A:$I,9,0)=TRUE),0,VLOOKUP($A1847,'31.10.2022'!$A:$I,9,0))</f>
        <v>750.37</v>
      </c>
      <c r="N1847" s="39">
        <f>IF(ISERROR(VLOOKUP($A1847,'30.11.2022'!$A:$I,9,0)=TRUE),0,VLOOKUP($A1847,'30.11.2022'!$A:$I,9,0))</f>
        <v>750.37</v>
      </c>
      <c r="O1847" s="39">
        <f>IF(ISERROR(VLOOKUP($A1847,'31.12.2022'!$A:$I,9,0)=TRUE),0,VLOOKUP($A1847,'31.12.2022'!$A:$I,9,0))</f>
        <v>750.37</v>
      </c>
    </row>
    <row r="1848" spans="1:15" x14ac:dyDescent="0.3">
      <c r="A1848" s="1" t="s">
        <v>2102</v>
      </c>
      <c r="B1848" s="1" t="s">
        <v>2103</v>
      </c>
      <c r="C1848" s="53">
        <f t="shared" si="28"/>
        <v>10</v>
      </c>
      <c r="D1848" s="2">
        <f>IF(ISERROR(VLOOKUP($A1848,'31.01.2022'!$A:$I,9,0)=TRUE),0,VLOOKUP($A1848,'31.01.2022'!$A:$I,9,0))</f>
        <v>0</v>
      </c>
      <c r="E1848" s="2">
        <f>IF(ISERROR(VLOOKUP($A1848,'28.02.2022'!$A:$I,9,0)=TRUE),0,VLOOKUP($A1848,'28.02.2022'!$A:$I,9,0))</f>
        <v>320.25</v>
      </c>
      <c r="F1848" s="2">
        <f>IF(ISERROR(VLOOKUP($A1848,'31.03.2022'!$A:$I,9,0)=TRUE),0,VLOOKUP($A1848,'31.03.2022'!$A:$I,9,0))</f>
        <v>2195.1</v>
      </c>
      <c r="G1848" s="2">
        <f>IF(ISERROR(VLOOKUP($A1848,'30.04.2022'!$A:$I,9,0)=TRUE),0,VLOOKUP($A1848,'30.04.2022'!$A:$I,9,0))</f>
        <v>2908.35</v>
      </c>
      <c r="H1848" s="2">
        <f>IF(ISERROR(VLOOKUP($A1848,'31.05.2022'!$A:$I,9,0)=TRUE),0,VLOOKUP($A1848,'31.05.2022'!$A:$I,9,0))</f>
        <v>2908.35</v>
      </c>
      <c r="I1848" s="2">
        <f>IF(ISERROR(VLOOKUP($A1848,'30.06.2022'!$A:$I,9,0)=TRUE),0,VLOOKUP($A1848,'30.06.2022'!$A:$I,9,0))</f>
        <v>2908.35</v>
      </c>
      <c r="J1848" s="39">
        <f>IF(ISERROR(VLOOKUP($A1848,'31.07.2022'!$A:$I,9,0)=TRUE),0,VLOOKUP($A1848,'31.07.2022'!$A:$I,9,0))</f>
        <v>2908.35</v>
      </c>
      <c r="K1848" s="39">
        <f>IF(ISERROR(VLOOKUP($A1848,'31.08.2022'!$A:$I,9,0)=TRUE),0,VLOOKUP($A1848,'31.08.2022'!$A:$I,9,0))</f>
        <v>2908.35</v>
      </c>
      <c r="L1848" s="39">
        <f>IF(ISERROR(VLOOKUP($A1848,'30.09.2022'!$A:$I,9,0)=TRUE),0,VLOOKUP($A1848,'30.09.2022'!$A:$I,9,0))</f>
        <v>2908.35</v>
      </c>
      <c r="M1848" s="39">
        <f>IF(ISERROR(VLOOKUP($A1848,'31.10.2022'!$A:$I,9,0)=TRUE),0,VLOOKUP($A1848,'31.10.2022'!$A:$I,9,0))</f>
        <v>2908.35</v>
      </c>
      <c r="N1848" s="39">
        <f>IF(ISERROR(VLOOKUP($A1848,'30.11.2022'!$A:$I,9,0)=TRUE),0,VLOOKUP($A1848,'30.11.2022'!$A:$I,9,0))</f>
        <v>2908.35</v>
      </c>
      <c r="O1848" s="39">
        <f>IF(ISERROR(VLOOKUP($A1848,'31.12.2022'!$A:$I,9,0)=TRUE),0,VLOOKUP($A1848,'31.12.2022'!$A:$I,9,0))</f>
        <v>2908.35</v>
      </c>
    </row>
    <row r="1849" spans="1:15" x14ac:dyDescent="0.3">
      <c r="A1849" s="1" t="s">
        <v>2104</v>
      </c>
      <c r="B1849" s="1" t="s">
        <v>2105</v>
      </c>
      <c r="C1849" s="53">
        <f t="shared" si="28"/>
        <v>10</v>
      </c>
      <c r="D1849" s="2">
        <f>IF(ISERROR(VLOOKUP($A1849,'31.01.2022'!$A:$I,9,0)=TRUE),0,VLOOKUP($A1849,'31.01.2022'!$A:$I,9,0))</f>
        <v>1232.47</v>
      </c>
      <c r="E1849" s="2">
        <f>IF(ISERROR(VLOOKUP($A1849,'28.02.2022'!$A:$I,9,0)=TRUE),0,VLOOKUP($A1849,'28.02.2022'!$A:$I,9,0))</f>
        <v>1571.45</v>
      </c>
      <c r="F1849" s="2">
        <f>IF(ISERROR(VLOOKUP($A1849,'31.03.2022'!$A:$I,9,0)=TRUE),0,VLOOKUP($A1849,'31.03.2022'!$A:$I,9,0))</f>
        <v>2168.91</v>
      </c>
      <c r="G1849" s="2">
        <f>IF(ISERROR(VLOOKUP($A1849,'30.04.2022'!$A:$I,9,0)=TRUE),0,VLOOKUP($A1849,'30.04.2022'!$A:$I,9,0))</f>
        <v>5597.72</v>
      </c>
      <c r="H1849" s="2">
        <f>IF(ISERROR(VLOOKUP($A1849,'31.05.2022'!$A:$I,9,0)=TRUE),0,VLOOKUP($A1849,'31.05.2022'!$A:$I,9,0))</f>
        <v>24182.720000000001</v>
      </c>
      <c r="I1849" s="2">
        <f>IF(ISERROR(VLOOKUP($A1849,'30.06.2022'!$A:$I,9,0)=TRUE),0,VLOOKUP($A1849,'30.06.2022'!$A:$I,9,0))</f>
        <v>24237.72</v>
      </c>
      <c r="J1849" s="39">
        <f>IF(ISERROR(VLOOKUP($A1849,'31.07.2022'!$A:$I,9,0)=TRUE),0,VLOOKUP($A1849,'31.07.2022'!$A:$I,9,0))</f>
        <v>24237.72</v>
      </c>
      <c r="K1849" s="39">
        <f>IF(ISERROR(VLOOKUP($A1849,'31.08.2022'!$A:$I,9,0)=TRUE),0,VLOOKUP($A1849,'31.08.2022'!$A:$I,9,0))</f>
        <v>24237.72</v>
      </c>
      <c r="L1849" s="39">
        <f>IF(ISERROR(VLOOKUP($A1849,'30.09.2022'!$A:$I,9,0)=TRUE),0,VLOOKUP($A1849,'30.09.2022'!$A:$I,9,0))</f>
        <v>24237.72</v>
      </c>
      <c r="M1849" s="39">
        <f>IF(ISERROR(VLOOKUP($A1849,'31.10.2022'!$A:$I,9,0)=TRUE),0,VLOOKUP($A1849,'31.10.2022'!$A:$I,9,0))</f>
        <v>24237.72</v>
      </c>
      <c r="N1849" s="39">
        <f>IF(ISERROR(VLOOKUP($A1849,'30.11.2022'!$A:$I,9,0)=TRUE),0,VLOOKUP($A1849,'30.11.2022'!$A:$I,9,0))</f>
        <v>24237.72</v>
      </c>
      <c r="O1849" s="39">
        <f>IF(ISERROR(VLOOKUP($A1849,'31.12.2022'!$A:$I,9,0)=TRUE),0,VLOOKUP($A1849,'31.12.2022'!$A:$I,9,0))</f>
        <v>24237.72</v>
      </c>
    </row>
    <row r="1850" spans="1:15" x14ac:dyDescent="0.3">
      <c r="A1850" s="1" t="s">
        <v>2106</v>
      </c>
      <c r="B1850" s="1" t="s">
        <v>2107</v>
      </c>
      <c r="C1850" s="53">
        <f t="shared" si="28"/>
        <v>10</v>
      </c>
      <c r="D1850" s="2">
        <f>IF(ISERROR(VLOOKUP($A1850,'31.01.2022'!$A:$I,9,0)=TRUE),0,VLOOKUP($A1850,'31.01.2022'!$A:$I,9,0))</f>
        <v>1523.76</v>
      </c>
      <c r="E1850" s="2">
        <f>IF(ISERROR(VLOOKUP($A1850,'28.02.2022'!$A:$I,9,0)=TRUE),0,VLOOKUP($A1850,'28.02.2022'!$A:$I,9,0))</f>
        <v>6071.51</v>
      </c>
      <c r="F1850" s="2">
        <f>IF(ISERROR(VLOOKUP($A1850,'31.03.2022'!$A:$I,9,0)=TRUE),0,VLOOKUP($A1850,'31.03.2022'!$A:$I,9,0))</f>
        <v>9071.51</v>
      </c>
      <c r="G1850" s="2">
        <f>IF(ISERROR(VLOOKUP($A1850,'30.04.2022'!$A:$I,9,0)=TRUE),0,VLOOKUP($A1850,'30.04.2022'!$A:$I,9,0))</f>
        <v>16067.36</v>
      </c>
      <c r="H1850" s="2">
        <f>IF(ISERROR(VLOOKUP($A1850,'31.05.2022'!$A:$I,9,0)=TRUE),0,VLOOKUP($A1850,'31.05.2022'!$A:$I,9,0))</f>
        <v>17736.45</v>
      </c>
      <c r="I1850" s="2">
        <f>IF(ISERROR(VLOOKUP($A1850,'30.06.2022'!$A:$I,9,0)=TRUE),0,VLOOKUP($A1850,'30.06.2022'!$A:$I,9,0))</f>
        <v>18439.41</v>
      </c>
      <c r="J1850" s="39">
        <f>IF(ISERROR(VLOOKUP($A1850,'31.07.2022'!$A:$I,9,0)=TRUE),0,VLOOKUP($A1850,'31.07.2022'!$A:$I,9,0))</f>
        <v>18439.41</v>
      </c>
      <c r="K1850" s="39">
        <f>IF(ISERROR(VLOOKUP($A1850,'31.08.2022'!$A:$I,9,0)=TRUE),0,VLOOKUP($A1850,'31.08.2022'!$A:$I,9,0))</f>
        <v>18439.41</v>
      </c>
      <c r="L1850" s="39">
        <f>IF(ISERROR(VLOOKUP($A1850,'30.09.2022'!$A:$I,9,0)=TRUE),0,VLOOKUP($A1850,'30.09.2022'!$A:$I,9,0))</f>
        <v>18439.41</v>
      </c>
      <c r="M1850" s="39">
        <f>IF(ISERROR(VLOOKUP($A1850,'31.10.2022'!$A:$I,9,0)=TRUE),0,VLOOKUP($A1850,'31.10.2022'!$A:$I,9,0))</f>
        <v>18439.41</v>
      </c>
      <c r="N1850" s="39">
        <f>IF(ISERROR(VLOOKUP($A1850,'30.11.2022'!$A:$I,9,0)=TRUE),0,VLOOKUP($A1850,'30.11.2022'!$A:$I,9,0))</f>
        <v>18439.41</v>
      </c>
      <c r="O1850" s="39">
        <f>IF(ISERROR(VLOOKUP($A1850,'31.12.2022'!$A:$I,9,0)=TRUE),0,VLOOKUP($A1850,'31.12.2022'!$A:$I,9,0))</f>
        <v>18439.41</v>
      </c>
    </row>
    <row r="1851" spans="1:15" x14ac:dyDescent="0.3">
      <c r="A1851" s="1" t="s">
        <v>2108</v>
      </c>
      <c r="B1851" s="1" t="s">
        <v>2109</v>
      </c>
      <c r="C1851" s="53">
        <f t="shared" si="28"/>
        <v>10</v>
      </c>
      <c r="D1851" s="2">
        <f>IF(ISERROR(VLOOKUP($A1851,'31.01.2022'!$A:$I,9,0)=TRUE),0,VLOOKUP($A1851,'31.01.2022'!$A:$I,9,0))</f>
        <v>0</v>
      </c>
      <c r="E1851" s="2">
        <f>IF(ISERROR(VLOOKUP($A1851,'28.02.2022'!$A:$I,9,0)=TRUE),0,VLOOKUP($A1851,'28.02.2022'!$A:$I,9,0))</f>
        <v>5895.3</v>
      </c>
      <c r="F1851" s="2">
        <f>IF(ISERROR(VLOOKUP($A1851,'31.03.2022'!$A:$I,9,0)=TRUE),0,VLOOKUP($A1851,'31.03.2022'!$A:$I,9,0))</f>
        <v>6711.49</v>
      </c>
      <c r="G1851" s="2">
        <f>IF(ISERROR(VLOOKUP($A1851,'30.04.2022'!$A:$I,9,0)=TRUE),0,VLOOKUP($A1851,'30.04.2022'!$A:$I,9,0))</f>
        <v>9423.23</v>
      </c>
      <c r="H1851" s="2">
        <f>IF(ISERROR(VLOOKUP($A1851,'31.05.2022'!$A:$I,9,0)=TRUE),0,VLOOKUP($A1851,'31.05.2022'!$A:$I,9,0))</f>
        <v>9423.23</v>
      </c>
      <c r="I1851" s="2">
        <f>IF(ISERROR(VLOOKUP($A1851,'30.06.2022'!$A:$I,9,0)=TRUE),0,VLOOKUP($A1851,'30.06.2022'!$A:$I,9,0))</f>
        <v>16515.650000000001</v>
      </c>
      <c r="J1851" s="39">
        <f>IF(ISERROR(VLOOKUP($A1851,'31.07.2022'!$A:$I,9,0)=TRUE),0,VLOOKUP($A1851,'31.07.2022'!$A:$I,9,0))</f>
        <v>16515.650000000001</v>
      </c>
      <c r="K1851" s="39">
        <f>IF(ISERROR(VLOOKUP($A1851,'31.08.2022'!$A:$I,9,0)=TRUE),0,VLOOKUP($A1851,'31.08.2022'!$A:$I,9,0))</f>
        <v>16515.650000000001</v>
      </c>
      <c r="L1851" s="39">
        <f>IF(ISERROR(VLOOKUP($A1851,'30.09.2022'!$A:$I,9,0)=TRUE),0,VLOOKUP($A1851,'30.09.2022'!$A:$I,9,0))</f>
        <v>16515.650000000001</v>
      </c>
      <c r="M1851" s="39">
        <f>IF(ISERROR(VLOOKUP($A1851,'31.10.2022'!$A:$I,9,0)=TRUE),0,VLOOKUP($A1851,'31.10.2022'!$A:$I,9,0))</f>
        <v>16515.650000000001</v>
      </c>
      <c r="N1851" s="39">
        <f>IF(ISERROR(VLOOKUP($A1851,'30.11.2022'!$A:$I,9,0)=TRUE),0,VLOOKUP($A1851,'30.11.2022'!$A:$I,9,0))</f>
        <v>16515.650000000001</v>
      </c>
      <c r="O1851" s="39">
        <f>IF(ISERROR(VLOOKUP($A1851,'31.12.2022'!$A:$I,9,0)=TRUE),0,VLOOKUP($A1851,'31.12.2022'!$A:$I,9,0))</f>
        <v>16515.650000000001</v>
      </c>
    </row>
    <row r="1852" spans="1:15" x14ac:dyDescent="0.3">
      <c r="A1852" s="1" t="s">
        <v>2110</v>
      </c>
      <c r="B1852" s="1" t="s">
        <v>2111</v>
      </c>
      <c r="C1852" s="53">
        <f t="shared" si="28"/>
        <v>10</v>
      </c>
      <c r="D1852" s="2">
        <f>IF(ISERROR(VLOOKUP($A1852,'31.01.2022'!$A:$I,9,0)=TRUE),0,VLOOKUP($A1852,'31.01.2022'!$A:$I,9,0))</f>
        <v>648.29999999999995</v>
      </c>
      <c r="E1852" s="2">
        <f>IF(ISERROR(VLOOKUP($A1852,'28.02.2022'!$A:$I,9,0)=TRUE),0,VLOOKUP($A1852,'28.02.2022'!$A:$I,9,0))</f>
        <v>648.29999999999995</v>
      </c>
      <c r="F1852" s="2">
        <f>IF(ISERROR(VLOOKUP($A1852,'31.03.2022'!$A:$I,9,0)=TRUE),0,VLOOKUP($A1852,'31.03.2022'!$A:$I,9,0))</f>
        <v>919.88</v>
      </c>
      <c r="G1852" s="2">
        <f>IF(ISERROR(VLOOKUP($A1852,'30.04.2022'!$A:$I,9,0)=TRUE),0,VLOOKUP($A1852,'30.04.2022'!$A:$I,9,0))</f>
        <v>1102.6600000000001</v>
      </c>
      <c r="H1852" s="2">
        <f>IF(ISERROR(VLOOKUP($A1852,'31.05.2022'!$A:$I,9,0)=TRUE),0,VLOOKUP($A1852,'31.05.2022'!$A:$I,9,0))</f>
        <v>1716.21</v>
      </c>
      <c r="I1852" s="2">
        <f>IF(ISERROR(VLOOKUP($A1852,'30.06.2022'!$A:$I,9,0)=TRUE),0,VLOOKUP($A1852,'30.06.2022'!$A:$I,9,0))</f>
        <v>8767.75</v>
      </c>
      <c r="J1852" s="39">
        <f>IF(ISERROR(VLOOKUP($A1852,'31.07.2022'!$A:$I,9,0)=TRUE),0,VLOOKUP($A1852,'31.07.2022'!$A:$I,9,0))</f>
        <v>8767.75</v>
      </c>
      <c r="K1852" s="39">
        <f>IF(ISERROR(VLOOKUP($A1852,'31.08.2022'!$A:$I,9,0)=TRUE),0,VLOOKUP($A1852,'31.08.2022'!$A:$I,9,0))</f>
        <v>8767.75</v>
      </c>
      <c r="L1852" s="39">
        <f>IF(ISERROR(VLOOKUP($A1852,'30.09.2022'!$A:$I,9,0)=TRUE),0,VLOOKUP($A1852,'30.09.2022'!$A:$I,9,0))</f>
        <v>8767.75</v>
      </c>
      <c r="M1852" s="39">
        <f>IF(ISERROR(VLOOKUP($A1852,'31.10.2022'!$A:$I,9,0)=TRUE),0,VLOOKUP($A1852,'31.10.2022'!$A:$I,9,0))</f>
        <v>8767.75</v>
      </c>
      <c r="N1852" s="39">
        <f>IF(ISERROR(VLOOKUP($A1852,'30.11.2022'!$A:$I,9,0)=TRUE),0,VLOOKUP($A1852,'30.11.2022'!$A:$I,9,0))</f>
        <v>8767.75</v>
      </c>
      <c r="O1852" s="39">
        <f>IF(ISERROR(VLOOKUP($A1852,'31.12.2022'!$A:$I,9,0)=TRUE),0,VLOOKUP($A1852,'31.12.2022'!$A:$I,9,0))</f>
        <v>8767.75</v>
      </c>
    </row>
    <row r="1853" spans="1:15" x14ac:dyDescent="0.3">
      <c r="A1853" s="1" t="s">
        <v>2112</v>
      </c>
      <c r="B1853" s="1" t="s">
        <v>2113</v>
      </c>
      <c r="C1853" s="53">
        <f t="shared" si="28"/>
        <v>10</v>
      </c>
      <c r="D1853" s="2">
        <f>IF(ISERROR(VLOOKUP($A1853,'31.01.2022'!$A:$I,9,0)=TRUE),0,VLOOKUP($A1853,'31.01.2022'!$A:$I,9,0))</f>
        <v>0</v>
      </c>
      <c r="E1853" s="2">
        <f>IF(ISERROR(VLOOKUP($A1853,'28.02.2022'!$A:$I,9,0)=TRUE),0,VLOOKUP($A1853,'28.02.2022'!$A:$I,9,0))</f>
        <v>0</v>
      </c>
      <c r="F1853" s="2">
        <f>IF(ISERROR(VLOOKUP($A1853,'31.03.2022'!$A:$I,9,0)=TRUE),0,VLOOKUP($A1853,'31.03.2022'!$A:$I,9,0))</f>
        <v>0</v>
      </c>
      <c r="G1853" s="2">
        <f>IF(ISERROR(VLOOKUP($A1853,'30.04.2022'!$A:$I,9,0)=TRUE),0,VLOOKUP($A1853,'30.04.2022'!$A:$I,9,0))</f>
        <v>0</v>
      </c>
      <c r="H1853" s="2">
        <f>IF(ISERROR(VLOOKUP($A1853,'31.05.2022'!$A:$I,9,0)=TRUE),0,VLOOKUP($A1853,'31.05.2022'!$A:$I,9,0))</f>
        <v>4852.79</v>
      </c>
      <c r="I1853" s="2">
        <f>IF(ISERROR(VLOOKUP($A1853,'30.06.2022'!$A:$I,9,0)=TRUE),0,VLOOKUP($A1853,'30.06.2022'!$A:$I,9,0))</f>
        <v>9374.8700000000008</v>
      </c>
      <c r="J1853" s="39">
        <f>IF(ISERROR(VLOOKUP($A1853,'31.07.2022'!$A:$I,9,0)=TRUE),0,VLOOKUP($A1853,'31.07.2022'!$A:$I,9,0))</f>
        <v>9374.8700000000008</v>
      </c>
      <c r="K1853" s="39">
        <f>IF(ISERROR(VLOOKUP($A1853,'31.08.2022'!$A:$I,9,0)=TRUE),0,VLOOKUP($A1853,'31.08.2022'!$A:$I,9,0))</f>
        <v>9374.8700000000008</v>
      </c>
      <c r="L1853" s="39">
        <f>IF(ISERROR(VLOOKUP($A1853,'30.09.2022'!$A:$I,9,0)=TRUE),0,VLOOKUP($A1853,'30.09.2022'!$A:$I,9,0))</f>
        <v>9374.8700000000008</v>
      </c>
      <c r="M1853" s="39">
        <f>IF(ISERROR(VLOOKUP($A1853,'31.10.2022'!$A:$I,9,0)=TRUE),0,VLOOKUP($A1853,'31.10.2022'!$A:$I,9,0))</f>
        <v>9374.8700000000008</v>
      </c>
      <c r="N1853" s="39">
        <f>IF(ISERROR(VLOOKUP($A1853,'30.11.2022'!$A:$I,9,0)=TRUE),0,VLOOKUP($A1853,'30.11.2022'!$A:$I,9,0))</f>
        <v>9374.8700000000008</v>
      </c>
      <c r="O1853" s="39">
        <f>IF(ISERROR(VLOOKUP($A1853,'31.12.2022'!$A:$I,9,0)=TRUE),0,VLOOKUP($A1853,'31.12.2022'!$A:$I,9,0))</f>
        <v>9374.8700000000008</v>
      </c>
    </row>
    <row r="1854" spans="1:15" x14ac:dyDescent="0.3">
      <c r="A1854" s="1" t="s">
        <v>2114</v>
      </c>
      <c r="B1854" s="1" t="s">
        <v>2115</v>
      </c>
      <c r="C1854" s="53">
        <f t="shared" si="28"/>
        <v>10</v>
      </c>
      <c r="D1854" s="2">
        <f>IF(ISERROR(VLOOKUP($A1854,'31.01.2022'!$A:$I,9,0)=TRUE),0,VLOOKUP($A1854,'31.01.2022'!$A:$I,9,0))</f>
        <v>811.31</v>
      </c>
      <c r="E1854" s="2">
        <f>IF(ISERROR(VLOOKUP($A1854,'28.02.2022'!$A:$I,9,0)=TRUE),0,VLOOKUP($A1854,'28.02.2022'!$A:$I,9,0))</f>
        <v>28232.639999999999</v>
      </c>
      <c r="F1854" s="2">
        <f>IF(ISERROR(VLOOKUP($A1854,'31.03.2022'!$A:$I,9,0)=TRUE),0,VLOOKUP($A1854,'31.03.2022'!$A:$I,9,0))</f>
        <v>48828.37</v>
      </c>
      <c r="G1854" s="2">
        <f>IF(ISERROR(VLOOKUP($A1854,'30.04.2022'!$A:$I,9,0)=TRUE),0,VLOOKUP($A1854,'30.04.2022'!$A:$I,9,0))</f>
        <v>53387.69</v>
      </c>
      <c r="H1854" s="2">
        <f>IF(ISERROR(VLOOKUP($A1854,'31.05.2022'!$A:$I,9,0)=TRUE),0,VLOOKUP($A1854,'31.05.2022'!$A:$I,9,0))</f>
        <v>85376.13</v>
      </c>
      <c r="I1854" s="2">
        <f>IF(ISERROR(VLOOKUP($A1854,'30.06.2022'!$A:$I,9,0)=TRUE),0,VLOOKUP($A1854,'30.06.2022'!$A:$I,9,0))</f>
        <v>86147.33</v>
      </c>
      <c r="J1854" s="39">
        <f>IF(ISERROR(VLOOKUP($A1854,'31.07.2022'!$A:$I,9,0)=TRUE),0,VLOOKUP($A1854,'31.07.2022'!$A:$I,9,0))</f>
        <v>86147.33</v>
      </c>
      <c r="K1854" s="39">
        <f>IF(ISERROR(VLOOKUP($A1854,'31.08.2022'!$A:$I,9,0)=TRUE),0,VLOOKUP($A1854,'31.08.2022'!$A:$I,9,0))</f>
        <v>86147.33</v>
      </c>
      <c r="L1854" s="39">
        <f>IF(ISERROR(VLOOKUP($A1854,'30.09.2022'!$A:$I,9,0)=TRUE),0,VLOOKUP($A1854,'30.09.2022'!$A:$I,9,0))</f>
        <v>86147.33</v>
      </c>
      <c r="M1854" s="39">
        <f>IF(ISERROR(VLOOKUP($A1854,'31.10.2022'!$A:$I,9,0)=TRUE),0,VLOOKUP($A1854,'31.10.2022'!$A:$I,9,0))</f>
        <v>86147.33</v>
      </c>
      <c r="N1854" s="39">
        <f>IF(ISERROR(VLOOKUP($A1854,'30.11.2022'!$A:$I,9,0)=TRUE),0,VLOOKUP($A1854,'30.11.2022'!$A:$I,9,0))</f>
        <v>86147.33</v>
      </c>
      <c r="O1854" s="39">
        <f>IF(ISERROR(VLOOKUP($A1854,'31.12.2022'!$A:$I,9,0)=TRUE),0,VLOOKUP($A1854,'31.12.2022'!$A:$I,9,0))</f>
        <v>86147.33</v>
      </c>
    </row>
    <row r="1855" spans="1:15" x14ac:dyDescent="0.3">
      <c r="A1855" s="1" t="s">
        <v>2116</v>
      </c>
      <c r="B1855" s="1" t="s">
        <v>2117</v>
      </c>
      <c r="C1855" s="53">
        <f t="shared" si="28"/>
        <v>10</v>
      </c>
      <c r="D1855" s="2">
        <f>IF(ISERROR(VLOOKUP($A1855,'31.01.2022'!$A:$I,9,0)=TRUE),0,VLOOKUP($A1855,'31.01.2022'!$A:$I,9,0))</f>
        <v>0</v>
      </c>
      <c r="E1855" s="2">
        <f>IF(ISERROR(VLOOKUP($A1855,'28.02.2022'!$A:$I,9,0)=TRUE),0,VLOOKUP($A1855,'28.02.2022'!$A:$I,9,0))</f>
        <v>10195</v>
      </c>
      <c r="F1855" s="2">
        <f>IF(ISERROR(VLOOKUP($A1855,'31.03.2022'!$A:$I,9,0)=TRUE),0,VLOOKUP($A1855,'31.03.2022'!$A:$I,9,0))</f>
        <v>10195</v>
      </c>
      <c r="G1855" s="2">
        <f>IF(ISERROR(VLOOKUP($A1855,'30.04.2022'!$A:$I,9,0)=TRUE),0,VLOOKUP($A1855,'30.04.2022'!$A:$I,9,0))</f>
        <v>11195</v>
      </c>
      <c r="H1855" s="2">
        <f>IF(ISERROR(VLOOKUP($A1855,'31.05.2022'!$A:$I,9,0)=TRUE),0,VLOOKUP($A1855,'31.05.2022'!$A:$I,9,0))</f>
        <v>11195</v>
      </c>
      <c r="I1855" s="2">
        <f>IF(ISERROR(VLOOKUP($A1855,'30.06.2022'!$A:$I,9,0)=TRUE),0,VLOOKUP($A1855,'30.06.2022'!$A:$I,9,0))</f>
        <v>11195</v>
      </c>
      <c r="J1855" s="39">
        <f>IF(ISERROR(VLOOKUP($A1855,'31.07.2022'!$A:$I,9,0)=TRUE),0,VLOOKUP($A1855,'31.07.2022'!$A:$I,9,0))</f>
        <v>11195</v>
      </c>
      <c r="K1855" s="39">
        <f>IF(ISERROR(VLOOKUP($A1855,'31.08.2022'!$A:$I,9,0)=TRUE),0,VLOOKUP($A1855,'31.08.2022'!$A:$I,9,0))</f>
        <v>11195</v>
      </c>
      <c r="L1855" s="39">
        <f>IF(ISERROR(VLOOKUP($A1855,'30.09.2022'!$A:$I,9,0)=TRUE),0,VLOOKUP($A1855,'30.09.2022'!$A:$I,9,0))</f>
        <v>11195</v>
      </c>
      <c r="M1855" s="39">
        <f>IF(ISERROR(VLOOKUP($A1855,'31.10.2022'!$A:$I,9,0)=TRUE),0,VLOOKUP($A1855,'31.10.2022'!$A:$I,9,0))</f>
        <v>11195</v>
      </c>
      <c r="N1855" s="39">
        <f>IF(ISERROR(VLOOKUP($A1855,'30.11.2022'!$A:$I,9,0)=TRUE),0,VLOOKUP($A1855,'30.11.2022'!$A:$I,9,0))</f>
        <v>11195</v>
      </c>
      <c r="O1855" s="39">
        <f>IF(ISERROR(VLOOKUP($A1855,'31.12.2022'!$A:$I,9,0)=TRUE),0,VLOOKUP($A1855,'31.12.2022'!$A:$I,9,0))</f>
        <v>11195</v>
      </c>
    </row>
    <row r="1856" spans="1:15" x14ac:dyDescent="0.3">
      <c r="A1856" s="1" t="s">
        <v>2118</v>
      </c>
      <c r="B1856" s="1" t="s">
        <v>2119</v>
      </c>
      <c r="C1856" s="53">
        <f t="shared" si="28"/>
        <v>10</v>
      </c>
      <c r="D1856" s="2">
        <f>IF(ISERROR(VLOOKUP($A1856,'31.01.2022'!$A:$I,9,0)=TRUE),0,VLOOKUP($A1856,'31.01.2022'!$A:$I,9,0))</f>
        <v>0</v>
      </c>
      <c r="E1856" s="2">
        <f>IF(ISERROR(VLOOKUP($A1856,'28.02.2022'!$A:$I,9,0)=TRUE),0,VLOOKUP($A1856,'28.02.2022'!$A:$I,9,0))</f>
        <v>0</v>
      </c>
      <c r="F1856" s="2">
        <f>IF(ISERROR(VLOOKUP($A1856,'31.03.2022'!$A:$I,9,0)=TRUE),0,VLOOKUP($A1856,'31.03.2022'!$A:$I,9,0))</f>
        <v>0</v>
      </c>
      <c r="G1856" s="2">
        <f>IF(ISERROR(VLOOKUP($A1856,'30.04.2022'!$A:$I,9,0)=TRUE),0,VLOOKUP($A1856,'30.04.2022'!$A:$I,9,0))</f>
        <v>27485.279999999999</v>
      </c>
      <c r="H1856" s="2">
        <f>IF(ISERROR(VLOOKUP($A1856,'31.05.2022'!$A:$I,9,0)=TRUE),0,VLOOKUP($A1856,'31.05.2022'!$A:$I,9,0))</f>
        <v>50219.839999999997</v>
      </c>
      <c r="I1856" s="2">
        <f>IF(ISERROR(VLOOKUP($A1856,'30.06.2022'!$A:$I,9,0)=TRUE),0,VLOOKUP($A1856,'30.06.2022'!$A:$I,9,0))</f>
        <v>83173.42</v>
      </c>
      <c r="J1856" s="39">
        <f>IF(ISERROR(VLOOKUP($A1856,'31.07.2022'!$A:$I,9,0)=TRUE),0,VLOOKUP($A1856,'31.07.2022'!$A:$I,9,0))</f>
        <v>83173.42</v>
      </c>
      <c r="K1856" s="39">
        <f>IF(ISERROR(VLOOKUP($A1856,'31.08.2022'!$A:$I,9,0)=TRUE),0,VLOOKUP($A1856,'31.08.2022'!$A:$I,9,0))</f>
        <v>83173.42</v>
      </c>
      <c r="L1856" s="39">
        <f>IF(ISERROR(VLOOKUP($A1856,'30.09.2022'!$A:$I,9,0)=TRUE),0,VLOOKUP($A1856,'30.09.2022'!$A:$I,9,0))</f>
        <v>83173.42</v>
      </c>
      <c r="M1856" s="39">
        <f>IF(ISERROR(VLOOKUP($A1856,'31.10.2022'!$A:$I,9,0)=TRUE),0,VLOOKUP($A1856,'31.10.2022'!$A:$I,9,0))</f>
        <v>83173.42</v>
      </c>
      <c r="N1856" s="39">
        <f>IF(ISERROR(VLOOKUP($A1856,'30.11.2022'!$A:$I,9,0)=TRUE),0,VLOOKUP($A1856,'30.11.2022'!$A:$I,9,0))</f>
        <v>83173.42</v>
      </c>
      <c r="O1856" s="39">
        <f>IF(ISERROR(VLOOKUP($A1856,'31.12.2022'!$A:$I,9,0)=TRUE),0,VLOOKUP($A1856,'31.12.2022'!$A:$I,9,0))</f>
        <v>83173.42</v>
      </c>
    </row>
    <row r="1857" spans="1:15" x14ac:dyDescent="0.3">
      <c r="A1857" s="1" t="s">
        <v>2120</v>
      </c>
      <c r="B1857" s="1" t="s">
        <v>2121</v>
      </c>
      <c r="C1857" s="53">
        <f t="shared" si="28"/>
        <v>10</v>
      </c>
      <c r="D1857" s="2">
        <f>IF(ISERROR(VLOOKUP($A1857,'31.01.2022'!$A:$I,9,0)=TRUE),0,VLOOKUP($A1857,'31.01.2022'!$A:$I,9,0))</f>
        <v>33179.75</v>
      </c>
      <c r="E1857" s="2">
        <f>IF(ISERROR(VLOOKUP($A1857,'28.02.2022'!$A:$I,9,0)=TRUE),0,VLOOKUP($A1857,'28.02.2022'!$A:$I,9,0))</f>
        <v>32859.5</v>
      </c>
      <c r="F1857" s="2">
        <f>IF(ISERROR(VLOOKUP($A1857,'31.03.2022'!$A:$I,9,0)=TRUE),0,VLOOKUP($A1857,'31.03.2022'!$A:$I,9,0))</f>
        <v>34521</v>
      </c>
      <c r="G1857" s="2">
        <f>IF(ISERROR(VLOOKUP($A1857,'30.04.2022'!$A:$I,9,0)=TRUE),0,VLOOKUP($A1857,'30.04.2022'!$A:$I,9,0))</f>
        <v>34521</v>
      </c>
      <c r="H1857" s="2">
        <f>IF(ISERROR(VLOOKUP($A1857,'31.05.2022'!$A:$I,9,0)=TRUE),0,VLOOKUP($A1857,'31.05.2022'!$A:$I,9,0))</f>
        <v>34521</v>
      </c>
      <c r="I1857" s="2">
        <f>IF(ISERROR(VLOOKUP($A1857,'30.06.2022'!$A:$I,9,0)=TRUE),0,VLOOKUP($A1857,'30.06.2022'!$A:$I,9,0))</f>
        <v>34521</v>
      </c>
      <c r="J1857" s="39">
        <f>IF(ISERROR(VLOOKUP($A1857,'31.07.2022'!$A:$I,9,0)=TRUE),0,VLOOKUP($A1857,'31.07.2022'!$A:$I,9,0))</f>
        <v>34521</v>
      </c>
      <c r="K1857" s="39">
        <f>IF(ISERROR(VLOOKUP($A1857,'31.08.2022'!$A:$I,9,0)=TRUE),0,VLOOKUP($A1857,'31.08.2022'!$A:$I,9,0))</f>
        <v>34521</v>
      </c>
      <c r="L1857" s="39">
        <f>IF(ISERROR(VLOOKUP($A1857,'30.09.2022'!$A:$I,9,0)=TRUE),0,VLOOKUP($A1857,'30.09.2022'!$A:$I,9,0))</f>
        <v>34521</v>
      </c>
      <c r="M1857" s="39">
        <f>IF(ISERROR(VLOOKUP($A1857,'31.10.2022'!$A:$I,9,0)=TRUE),0,VLOOKUP($A1857,'31.10.2022'!$A:$I,9,0))</f>
        <v>34521</v>
      </c>
      <c r="N1857" s="39">
        <f>IF(ISERROR(VLOOKUP($A1857,'30.11.2022'!$A:$I,9,0)=TRUE),0,VLOOKUP($A1857,'30.11.2022'!$A:$I,9,0))</f>
        <v>34521</v>
      </c>
      <c r="O1857" s="39">
        <f>IF(ISERROR(VLOOKUP($A1857,'31.12.2022'!$A:$I,9,0)=TRUE),0,VLOOKUP($A1857,'31.12.2022'!$A:$I,9,0))</f>
        <v>34521</v>
      </c>
    </row>
    <row r="1858" spans="1:15" x14ac:dyDescent="0.3">
      <c r="A1858" s="1" t="s">
        <v>2122</v>
      </c>
      <c r="B1858" s="1" t="s">
        <v>2123</v>
      </c>
      <c r="C1858" s="53">
        <f t="shared" si="28"/>
        <v>10</v>
      </c>
      <c r="D1858" s="2">
        <f>IF(ISERROR(VLOOKUP($A1858,'31.01.2022'!$A:$I,9,0)=TRUE),0,VLOOKUP($A1858,'31.01.2022'!$A:$I,9,0))</f>
        <v>15091.36</v>
      </c>
      <c r="E1858" s="2">
        <f>IF(ISERROR(VLOOKUP($A1858,'28.02.2022'!$A:$I,9,0)=TRUE),0,VLOOKUP($A1858,'28.02.2022'!$A:$I,9,0))</f>
        <v>27627.16</v>
      </c>
      <c r="F1858" s="2">
        <f>IF(ISERROR(VLOOKUP($A1858,'31.03.2022'!$A:$I,9,0)=TRUE),0,VLOOKUP($A1858,'31.03.2022'!$A:$I,9,0))</f>
        <v>39435.980000000003</v>
      </c>
      <c r="G1858" s="2">
        <f>IF(ISERROR(VLOOKUP($A1858,'30.04.2022'!$A:$I,9,0)=TRUE),0,VLOOKUP($A1858,'30.04.2022'!$A:$I,9,0))</f>
        <v>45095.38</v>
      </c>
      <c r="H1858" s="2">
        <f>IF(ISERROR(VLOOKUP($A1858,'31.05.2022'!$A:$I,9,0)=TRUE),0,VLOOKUP($A1858,'31.05.2022'!$A:$I,9,0))</f>
        <v>57460.14</v>
      </c>
      <c r="I1858" s="2">
        <f>IF(ISERROR(VLOOKUP($A1858,'30.06.2022'!$A:$I,9,0)=TRUE),0,VLOOKUP($A1858,'30.06.2022'!$A:$I,9,0))</f>
        <v>60174.58</v>
      </c>
      <c r="J1858" s="39">
        <f>IF(ISERROR(VLOOKUP($A1858,'31.07.2022'!$A:$I,9,0)=TRUE),0,VLOOKUP($A1858,'31.07.2022'!$A:$I,9,0))</f>
        <v>60174.58</v>
      </c>
      <c r="K1858" s="39">
        <f>IF(ISERROR(VLOOKUP($A1858,'31.08.2022'!$A:$I,9,0)=TRUE),0,VLOOKUP($A1858,'31.08.2022'!$A:$I,9,0))</f>
        <v>60174.58</v>
      </c>
      <c r="L1858" s="39">
        <f>IF(ISERROR(VLOOKUP($A1858,'30.09.2022'!$A:$I,9,0)=TRUE),0,VLOOKUP($A1858,'30.09.2022'!$A:$I,9,0))</f>
        <v>60174.58</v>
      </c>
      <c r="M1858" s="39">
        <f>IF(ISERROR(VLOOKUP($A1858,'31.10.2022'!$A:$I,9,0)=TRUE),0,VLOOKUP($A1858,'31.10.2022'!$A:$I,9,0))</f>
        <v>60174.58</v>
      </c>
      <c r="N1858" s="39">
        <f>IF(ISERROR(VLOOKUP($A1858,'30.11.2022'!$A:$I,9,0)=TRUE),0,VLOOKUP($A1858,'30.11.2022'!$A:$I,9,0))</f>
        <v>60174.58</v>
      </c>
      <c r="O1858" s="39">
        <f>IF(ISERROR(VLOOKUP($A1858,'31.12.2022'!$A:$I,9,0)=TRUE),0,VLOOKUP($A1858,'31.12.2022'!$A:$I,9,0))</f>
        <v>60174.58</v>
      </c>
    </row>
    <row r="1859" spans="1:15" ht="15.6" x14ac:dyDescent="0.3">
      <c r="A1859" s="3" t="s">
        <v>2124</v>
      </c>
      <c r="B1859" s="3" t="s">
        <v>2125</v>
      </c>
      <c r="C1859" s="52">
        <f t="shared" ref="C1859:C1922" si="29">+LEN(A1859)</f>
        <v>6</v>
      </c>
      <c r="D1859" s="4">
        <f>IF(ISERROR(VLOOKUP($A1859,'31.01.2022'!$A:$I,9,0)=TRUE),0,VLOOKUP($A1859,'31.01.2022'!$A:$I,9,0))</f>
        <v>120283.22</v>
      </c>
      <c r="E1859" s="4">
        <f>IF(ISERROR(VLOOKUP($A1859,'28.02.2022'!$A:$I,9,0)=TRUE),0,VLOOKUP($A1859,'28.02.2022'!$A:$I,9,0))</f>
        <v>237625.33</v>
      </c>
      <c r="F1859" s="4">
        <f>IF(ISERROR(VLOOKUP($A1859,'31.03.2022'!$A:$I,9,0)=TRUE),0,VLOOKUP($A1859,'31.03.2022'!$A:$I,9,0))</f>
        <v>338531.64999999997</v>
      </c>
      <c r="G1859" s="4">
        <f>IF(ISERROR(VLOOKUP($A1859,'30.04.2022'!$A:$I,9,0)=TRUE),0,VLOOKUP($A1859,'30.04.2022'!$A:$I,9,0))</f>
        <v>431544.33999999997</v>
      </c>
      <c r="H1859" s="4">
        <f>IF(ISERROR(VLOOKUP($A1859,'31.05.2022'!$A:$I,9,0)=TRUE),0,VLOOKUP($A1859,'31.05.2022'!$A:$I,9,0))</f>
        <v>524557.03</v>
      </c>
      <c r="I1859" s="4">
        <f>IF(ISERROR(VLOOKUP($A1859,'30.06.2022'!$A:$I,9,0)=TRUE),0,VLOOKUP($A1859,'30.06.2022'!$A:$I,9,0))</f>
        <v>605951.55999999994</v>
      </c>
      <c r="J1859" s="36">
        <f>IF(ISERROR(VLOOKUP($A1859,'31.07.2022'!$A:$I,9,0)=TRUE),0,VLOOKUP($A1859,'31.07.2022'!$A:$I,9,0))</f>
        <v>605951.55999999994</v>
      </c>
      <c r="K1859" s="36">
        <f>IF(ISERROR(VLOOKUP($A1859,'31.08.2022'!$A:$I,9,0)=TRUE),0,VLOOKUP($A1859,'31.08.2022'!$A:$I,9,0))</f>
        <v>605951.55999999994</v>
      </c>
      <c r="L1859" s="36">
        <f>IF(ISERROR(VLOOKUP($A1859,'30.09.2022'!$A:$I,9,0)=TRUE),0,VLOOKUP($A1859,'30.09.2022'!$A:$I,9,0))</f>
        <v>605951.55999999994</v>
      </c>
      <c r="M1859" s="36">
        <f>IF(ISERROR(VLOOKUP($A1859,'31.10.2022'!$A:$I,9,0)=TRUE),0,VLOOKUP($A1859,'31.10.2022'!$A:$I,9,0))</f>
        <v>605951.55999999994</v>
      </c>
      <c r="N1859" s="36">
        <f>IF(ISERROR(VLOOKUP($A1859,'30.11.2022'!$A:$I,9,0)=TRUE),0,VLOOKUP($A1859,'30.11.2022'!$A:$I,9,0))</f>
        <v>605951.55999999994</v>
      </c>
      <c r="O1859" s="36">
        <f>IF(ISERROR(VLOOKUP($A1859,'31.12.2022'!$A:$I,9,0)=TRUE),0,VLOOKUP($A1859,'31.12.2022'!$A:$I,9,0))</f>
        <v>605951.55999999994</v>
      </c>
    </row>
    <row r="1860" spans="1:15" x14ac:dyDescent="0.3">
      <c r="A1860" s="1" t="s">
        <v>2126</v>
      </c>
      <c r="B1860" s="1" t="s">
        <v>2003</v>
      </c>
      <c r="C1860" s="53">
        <f t="shared" si="29"/>
        <v>10</v>
      </c>
      <c r="D1860" s="2">
        <f>IF(ISERROR(VLOOKUP($A1860,'31.01.2022'!$A:$I,9,0)=TRUE),0,VLOOKUP($A1860,'31.01.2022'!$A:$I,9,0))</f>
        <v>99865.600000000006</v>
      </c>
      <c r="E1860" s="2">
        <f>IF(ISERROR(VLOOKUP($A1860,'28.02.2022'!$A:$I,9,0)=TRUE),0,VLOOKUP($A1860,'28.02.2022'!$A:$I,9,0))</f>
        <v>199731.20000000001</v>
      </c>
      <c r="F1860" s="2">
        <f>IF(ISERROR(VLOOKUP($A1860,'31.03.2022'!$A:$I,9,0)=TRUE),0,VLOOKUP($A1860,'31.03.2022'!$A:$I,9,0))</f>
        <v>285608.90999999997</v>
      </c>
      <c r="G1860" s="2">
        <f>IF(ISERROR(VLOOKUP($A1860,'30.04.2022'!$A:$I,9,0)=TRUE),0,VLOOKUP($A1860,'30.04.2022'!$A:$I,9,0))</f>
        <v>364768.63</v>
      </c>
      <c r="H1860" s="2">
        <f>IF(ISERROR(VLOOKUP($A1860,'31.05.2022'!$A:$I,9,0)=TRUE),0,VLOOKUP($A1860,'31.05.2022'!$A:$I,9,0))</f>
        <v>443928.35</v>
      </c>
      <c r="I1860" s="2">
        <f>IF(ISERROR(VLOOKUP($A1860,'30.06.2022'!$A:$I,9,0)=TRUE),0,VLOOKUP($A1860,'30.06.2022'!$A:$I,9,0))</f>
        <v>512994.12</v>
      </c>
      <c r="J1860" s="39">
        <f>IF(ISERROR(VLOOKUP($A1860,'31.07.2022'!$A:$I,9,0)=TRUE),0,VLOOKUP($A1860,'31.07.2022'!$A:$I,9,0))</f>
        <v>512994.12</v>
      </c>
      <c r="K1860" s="39">
        <f>IF(ISERROR(VLOOKUP($A1860,'31.08.2022'!$A:$I,9,0)=TRUE),0,VLOOKUP($A1860,'31.08.2022'!$A:$I,9,0))</f>
        <v>512994.12</v>
      </c>
      <c r="L1860" s="39">
        <f>IF(ISERROR(VLOOKUP($A1860,'30.09.2022'!$A:$I,9,0)=TRUE),0,VLOOKUP($A1860,'30.09.2022'!$A:$I,9,0))</f>
        <v>512994.12</v>
      </c>
      <c r="M1860" s="39">
        <f>IF(ISERROR(VLOOKUP($A1860,'31.10.2022'!$A:$I,9,0)=TRUE),0,VLOOKUP($A1860,'31.10.2022'!$A:$I,9,0))</f>
        <v>512994.12</v>
      </c>
      <c r="N1860" s="39">
        <f>IF(ISERROR(VLOOKUP($A1860,'30.11.2022'!$A:$I,9,0)=TRUE),0,VLOOKUP($A1860,'30.11.2022'!$A:$I,9,0))</f>
        <v>512994.12</v>
      </c>
      <c r="O1860" s="39">
        <f>IF(ISERROR(VLOOKUP($A1860,'31.12.2022'!$A:$I,9,0)=TRUE),0,VLOOKUP($A1860,'31.12.2022'!$A:$I,9,0))</f>
        <v>512994.12</v>
      </c>
    </row>
    <row r="1861" spans="1:15" x14ac:dyDescent="0.3">
      <c r="A1861" s="1" t="s">
        <v>2127</v>
      </c>
      <c r="B1861" s="1" t="s">
        <v>2005</v>
      </c>
      <c r="C1861" s="53">
        <f t="shared" si="29"/>
        <v>10</v>
      </c>
      <c r="D1861" s="2">
        <f>IF(ISERROR(VLOOKUP($A1861,'31.01.2022'!$A:$I,9,0)=TRUE),0,VLOOKUP($A1861,'31.01.2022'!$A:$I,9,0))</f>
        <v>15479.189999999999</v>
      </c>
      <c r="E1861" s="2">
        <f>IF(ISERROR(VLOOKUP($A1861,'28.02.2022'!$A:$I,9,0)=TRUE),0,VLOOKUP($A1861,'28.02.2022'!$A:$I,9,0))</f>
        <v>30958.379999999997</v>
      </c>
      <c r="F1861" s="2">
        <f>IF(ISERROR(VLOOKUP($A1861,'31.03.2022'!$A:$I,9,0)=TRUE),0,VLOOKUP($A1861,'31.03.2022'!$A:$I,9,0))</f>
        <v>44269.43</v>
      </c>
      <c r="G1861" s="2">
        <f>IF(ISERROR(VLOOKUP($A1861,'30.04.2022'!$A:$I,9,0)=TRUE),0,VLOOKUP($A1861,'30.04.2022'!$A:$I,9,0))</f>
        <v>56539.200000000004</v>
      </c>
      <c r="H1861" s="2">
        <f>IF(ISERROR(VLOOKUP($A1861,'31.05.2022'!$A:$I,9,0)=TRUE),0,VLOOKUP($A1861,'31.05.2022'!$A:$I,9,0))</f>
        <v>68808.97</v>
      </c>
      <c r="I1861" s="2">
        <f>IF(ISERROR(VLOOKUP($A1861,'30.06.2022'!$A:$I,9,0)=TRUE),0,VLOOKUP($A1861,'30.06.2022'!$A:$I,9,0))</f>
        <v>79998.66</v>
      </c>
      <c r="J1861" s="39">
        <f>IF(ISERROR(VLOOKUP($A1861,'31.07.2022'!$A:$I,9,0)=TRUE),0,VLOOKUP($A1861,'31.07.2022'!$A:$I,9,0))</f>
        <v>79998.66</v>
      </c>
      <c r="K1861" s="39">
        <f>IF(ISERROR(VLOOKUP($A1861,'31.08.2022'!$A:$I,9,0)=TRUE),0,VLOOKUP($A1861,'31.08.2022'!$A:$I,9,0))</f>
        <v>79998.66</v>
      </c>
      <c r="L1861" s="39">
        <f>IF(ISERROR(VLOOKUP($A1861,'30.09.2022'!$A:$I,9,0)=TRUE),0,VLOOKUP($A1861,'30.09.2022'!$A:$I,9,0))</f>
        <v>79998.66</v>
      </c>
      <c r="M1861" s="39">
        <f>IF(ISERROR(VLOOKUP($A1861,'31.10.2022'!$A:$I,9,0)=TRUE),0,VLOOKUP($A1861,'31.10.2022'!$A:$I,9,0))</f>
        <v>79998.66</v>
      </c>
      <c r="N1861" s="39">
        <f>IF(ISERROR(VLOOKUP($A1861,'30.11.2022'!$A:$I,9,0)=TRUE),0,VLOOKUP($A1861,'30.11.2022'!$A:$I,9,0))</f>
        <v>79998.66</v>
      </c>
      <c r="O1861" s="39">
        <f>IF(ISERROR(VLOOKUP($A1861,'31.12.2022'!$A:$I,9,0)=TRUE),0,VLOOKUP($A1861,'31.12.2022'!$A:$I,9,0))</f>
        <v>79998.66</v>
      </c>
    </row>
    <row r="1862" spans="1:15" x14ac:dyDescent="0.3">
      <c r="A1862" s="1" t="s">
        <v>2128</v>
      </c>
      <c r="B1862" s="1" t="s">
        <v>2007</v>
      </c>
      <c r="C1862" s="53">
        <f t="shared" si="29"/>
        <v>10</v>
      </c>
      <c r="D1862" s="2">
        <f>IF(ISERROR(VLOOKUP($A1862,'31.01.2022'!$A:$I,9,0)=TRUE),0,VLOOKUP($A1862,'31.01.2022'!$A:$I,9,0))</f>
        <v>1997.32</v>
      </c>
      <c r="E1862" s="2">
        <f>IF(ISERROR(VLOOKUP($A1862,'28.02.2022'!$A:$I,9,0)=TRUE),0,VLOOKUP($A1862,'28.02.2022'!$A:$I,9,0))</f>
        <v>3994.64</v>
      </c>
      <c r="F1862" s="2">
        <f>IF(ISERROR(VLOOKUP($A1862,'31.03.2022'!$A:$I,9,0)=TRUE),0,VLOOKUP($A1862,'31.03.2022'!$A:$I,9,0))</f>
        <v>5712.2</v>
      </c>
      <c r="G1862" s="2">
        <f>IF(ISERROR(VLOOKUP($A1862,'30.04.2022'!$A:$I,9,0)=TRUE),0,VLOOKUP($A1862,'30.04.2022'!$A:$I,9,0))</f>
        <v>7295.4</v>
      </c>
      <c r="H1862" s="2">
        <f>IF(ISERROR(VLOOKUP($A1862,'31.05.2022'!$A:$I,9,0)=TRUE),0,VLOOKUP($A1862,'31.05.2022'!$A:$I,9,0))</f>
        <v>8878.6</v>
      </c>
      <c r="I1862" s="2">
        <f>IF(ISERROR(VLOOKUP($A1862,'30.06.2022'!$A:$I,9,0)=TRUE),0,VLOOKUP($A1862,'30.06.2022'!$A:$I,9,0))</f>
        <v>10017.67</v>
      </c>
      <c r="J1862" s="39">
        <f>IF(ISERROR(VLOOKUP($A1862,'31.07.2022'!$A:$I,9,0)=TRUE),0,VLOOKUP($A1862,'31.07.2022'!$A:$I,9,0))</f>
        <v>10017.67</v>
      </c>
      <c r="K1862" s="39">
        <f>IF(ISERROR(VLOOKUP($A1862,'31.08.2022'!$A:$I,9,0)=TRUE),0,VLOOKUP($A1862,'31.08.2022'!$A:$I,9,0))</f>
        <v>10017.67</v>
      </c>
      <c r="L1862" s="39">
        <f>IF(ISERROR(VLOOKUP($A1862,'30.09.2022'!$A:$I,9,0)=TRUE),0,VLOOKUP($A1862,'30.09.2022'!$A:$I,9,0))</f>
        <v>10017.67</v>
      </c>
      <c r="M1862" s="39">
        <f>IF(ISERROR(VLOOKUP($A1862,'31.10.2022'!$A:$I,9,0)=TRUE),0,VLOOKUP($A1862,'31.10.2022'!$A:$I,9,0))</f>
        <v>10017.67</v>
      </c>
      <c r="N1862" s="39">
        <f>IF(ISERROR(VLOOKUP($A1862,'30.11.2022'!$A:$I,9,0)=TRUE),0,VLOOKUP($A1862,'30.11.2022'!$A:$I,9,0))</f>
        <v>10017.67</v>
      </c>
      <c r="O1862" s="39">
        <f>IF(ISERROR(VLOOKUP($A1862,'31.12.2022'!$A:$I,9,0)=TRUE),0,VLOOKUP($A1862,'31.12.2022'!$A:$I,9,0))</f>
        <v>10017.67</v>
      </c>
    </row>
    <row r="1863" spans="1:15" x14ac:dyDescent="0.3">
      <c r="A1863" s="1" t="s">
        <v>2129</v>
      </c>
      <c r="B1863" s="1" t="s">
        <v>2011</v>
      </c>
      <c r="C1863" s="53">
        <f t="shared" si="29"/>
        <v>10</v>
      </c>
      <c r="D1863" s="2">
        <f>IF(ISERROR(VLOOKUP($A1863,'31.01.2022'!$A:$I,9,0)=TRUE),0,VLOOKUP($A1863,'31.01.2022'!$A:$I,9,0))</f>
        <v>2941.11</v>
      </c>
      <c r="E1863" s="2">
        <f>IF(ISERROR(VLOOKUP($A1863,'28.02.2022'!$A:$I,9,0)=TRUE),0,VLOOKUP($A1863,'28.02.2022'!$A:$I,9,0))</f>
        <v>2941.11</v>
      </c>
      <c r="F1863" s="2">
        <f>IF(ISERROR(VLOOKUP($A1863,'31.03.2022'!$A:$I,9,0)=TRUE),0,VLOOKUP($A1863,'31.03.2022'!$A:$I,9,0))</f>
        <v>2941.11</v>
      </c>
      <c r="G1863" s="2">
        <f>IF(ISERROR(VLOOKUP($A1863,'30.04.2022'!$A:$I,9,0)=TRUE),0,VLOOKUP($A1863,'30.04.2022'!$A:$I,9,0))</f>
        <v>2941.11</v>
      </c>
      <c r="H1863" s="2">
        <f>IF(ISERROR(VLOOKUP($A1863,'31.05.2022'!$A:$I,9,0)=TRUE),0,VLOOKUP($A1863,'31.05.2022'!$A:$I,9,0))</f>
        <v>2941.11</v>
      </c>
      <c r="I1863" s="2">
        <f>IF(ISERROR(VLOOKUP($A1863,'30.06.2022'!$A:$I,9,0)=TRUE),0,VLOOKUP($A1863,'30.06.2022'!$A:$I,9,0))</f>
        <v>2941.11</v>
      </c>
      <c r="J1863" s="39">
        <f>IF(ISERROR(VLOOKUP($A1863,'31.07.2022'!$A:$I,9,0)=TRUE),0,VLOOKUP($A1863,'31.07.2022'!$A:$I,9,0))</f>
        <v>2941.11</v>
      </c>
      <c r="K1863" s="39">
        <f>IF(ISERROR(VLOOKUP($A1863,'31.08.2022'!$A:$I,9,0)=TRUE),0,VLOOKUP($A1863,'31.08.2022'!$A:$I,9,0))</f>
        <v>2941.11</v>
      </c>
      <c r="L1863" s="39">
        <f>IF(ISERROR(VLOOKUP($A1863,'30.09.2022'!$A:$I,9,0)=TRUE),0,VLOOKUP($A1863,'30.09.2022'!$A:$I,9,0))</f>
        <v>2941.11</v>
      </c>
      <c r="M1863" s="39">
        <f>IF(ISERROR(VLOOKUP($A1863,'31.10.2022'!$A:$I,9,0)=TRUE),0,VLOOKUP($A1863,'31.10.2022'!$A:$I,9,0))</f>
        <v>2941.11</v>
      </c>
      <c r="N1863" s="39">
        <f>IF(ISERROR(VLOOKUP($A1863,'30.11.2022'!$A:$I,9,0)=TRUE),0,VLOOKUP($A1863,'30.11.2022'!$A:$I,9,0))</f>
        <v>2941.11</v>
      </c>
      <c r="O1863" s="39">
        <f>IF(ISERROR(VLOOKUP($A1863,'31.12.2022'!$A:$I,9,0)=TRUE),0,VLOOKUP($A1863,'31.12.2022'!$A:$I,9,0))</f>
        <v>2941.11</v>
      </c>
    </row>
    <row r="1864" spans="1:15" ht="15.6" x14ac:dyDescent="0.3">
      <c r="A1864" s="3" t="s">
        <v>2130</v>
      </c>
      <c r="B1864" s="3" t="s">
        <v>2131</v>
      </c>
      <c r="C1864" s="52">
        <f t="shared" si="29"/>
        <v>2</v>
      </c>
      <c r="D1864" s="4">
        <f>IF(ISERROR(VLOOKUP($A1864,'31.01.2022'!$A:$I,9,0)=TRUE),0,VLOOKUP($A1864,'31.01.2022'!$A:$I,9,0))</f>
        <v>258091.15000000002</v>
      </c>
      <c r="E1864" s="4">
        <f>IF(ISERROR(VLOOKUP($A1864,'28.02.2022'!$A:$I,9,0)=TRUE),0,VLOOKUP($A1864,'28.02.2022'!$A:$I,9,0))</f>
        <v>713074.35</v>
      </c>
      <c r="F1864" s="4">
        <f>IF(ISERROR(VLOOKUP($A1864,'31.03.2022'!$A:$I,9,0)=TRUE),0,VLOOKUP($A1864,'31.03.2022'!$A:$I,9,0))</f>
        <v>1259788.4399999997</v>
      </c>
      <c r="G1864" s="4">
        <f>IF(ISERROR(VLOOKUP($A1864,'30.04.2022'!$A:$I,9,0)=TRUE),0,VLOOKUP($A1864,'30.04.2022'!$A:$I,9,0))</f>
        <v>1304662.77</v>
      </c>
      <c r="H1864" s="4">
        <f>IF(ISERROR(VLOOKUP($A1864,'31.05.2022'!$A:$I,9,0)=TRUE),0,VLOOKUP($A1864,'31.05.2022'!$A:$I,9,0))</f>
        <v>1609757.5800000003</v>
      </c>
      <c r="I1864" s="4">
        <f>IF(ISERROR(VLOOKUP($A1864,'30.06.2022'!$A:$I,9,0)=TRUE),0,VLOOKUP($A1864,'30.06.2022'!$A:$I,9,0))</f>
        <v>1722714.2899999998</v>
      </c>
      <c r="J1864" s="36">
        <f>IF(ISERROR(VLOOKUP($A1864,'31.07.2022'!$A:$I,9,0)=TRUE),0,VLOOKUP($A1864,'31.07.2022'!$A:$I,9,0))</f>
        <v>1722714.2899999998</v>
      </c>
      <c r="K1864" s="36">
        <f>IF(ISERROR(VLOOKUP($A1864,'31.08.2022'!$A:$I,9,0)=TRUE),0,VLOOKUP($A1864,'31.08.2022'!$A:$I,9,0))</f>
        <v>1722714.2899999998</v>
      </c>
      <c r="L1864" s="36">
        <f>IF(ISERROR(VLOOKUP($A1864,'30.09.2022'!$A:$I,9,0)=TRUE),0,VLOOKUP($A1864,'30.09.2022'!$A:$I,9,0))</f>
        <v>1722714.2899999998</v>
      </c>
      <c r="M1864" s="36">
        <f>IF(ISERROR(VLOOKUP($A1864,'31.10.2022'!$A:$I,9,0)=TRUE),0,VLOOKUP($A1864,'31.10.2022'!$A:$I,9,0))</f>
        <v>1722714.2899999998</v>
      </c>
      <c r="N1864" s="36">
        <f>IF(ISERROR(VLOOKUP($A1864,'30.11.2022'!$A:$I,9,0)=TRUE),0,VLOOKUP($A1864,'30.11.2022'!$A:$I,9,0))</f>
        <v>1722714.2899999998</v>
      </c>
      <c r="O1864" s="36">
        <f>IF(ISERROR(VLOOKUP($A1864,'31.12.2022'!$A:$I,9,0)=TRUE),0,VLOOKUP($A1864,'31.12.2022'!$A:$I,9,0))</f>
        <v>1722714.2899999998</v>
      </c>
    </row>
    <row r="1865" spans="1:15" ht="15.6" x14ac:dyDescent="0.3">
      <c r="A1865" s="3" t="s">
        <v>2132</v>
      </c>
      <c r="B1865" s="3" t="s">
        <v>2131</v>
      </c>
      <c r="C1865" s="52">
        <f t="shared" si="29"/>
        <v>3</v>
      </c>
      <c r="D1865" s="4">
        <f>IF(ISERROR(VLOOKUP($A1865,'31.01.2022'!$A:$I,9,0)=TRUE),0,VLOOKUP($A1865,'31.01.2022'!$A:$I,9,0))</f>
        <v>258091.15000000002</v>
      </c>
      <c r="E1865" s="4">
        <f>IF(ISERROR(VLOOKUP($A1865,'28.02.2022'!$A:$I,9,0)=TRUE),0,VLOOKUP($A1865,'28.02.2022'!$A:$I,9,0))</f>
        <v>713074.35</v>
      </c>
      <c r="F1865" s="4">
        <f>IF(ISERROR(VLOOKUP($A1865,'31.03.2022'!$A:$I,9,0)=TRUE),0,VLOOKUP($A1865,'31.03.2022'!$A:$I,9,0))</f>
        <v>1259788.4399999997</v>
      </c>
      <c r="G1865" s="4">
        <f>IF(ISERROR(VLOOKUP($A1865,'30.04.2022'!$A:$I,9,0)=TRUE),0,VLOOKUP($A1865,'30.04.2022'!$A:$I,9,0))</f>
        <v>1304662.77</v>
      </c>
      <c r="H1865" s="4">
        <f>IF(ISERROR(VLOOKUP($A1865,'31.05.2022'!$A:$I,9,0)=TRUE),0,VLOOKUP($A1865,'31.05.2022'!$A:$I,9,0))</f>
        <v>1609757.5800000003</v>
      </c>
      <c r="I1865" s="4">
        <f>IF(ISERROR(VLOOKUP($A1865,'30.06.2022'!$A:$I,9,0)=TRUE),0,VLOOKUP($A1865,'30.06.2022'!$A:$I,9,0))</f>
        <v>1722714.2899999998</v>
      </c>
      <c r="J1865" s="36">
        <f>IF(ISERROR(VLOOKUP($A1865,'31.07.2022'!$A:$I,9,0)=TRUE),0,VLOOKUP($A1865,'31.07.2022'!$A:$I,9,0))</f>
        <v>1722714.2899999998</v>
      </c>
      <c r="K1865" s="36">
        <f>IF(ISERROR(VLOOKUP($A1865,'31.08.2022'!$A:$I,9,0)=TRUE),0,VLOOKUP($A1865,'31.08.2022'!$A:$I,9,0))</f>
        <v>1722714.2899999998</v>
      </c>
      <c r="L1865" s="36">
        <f>IF(ISERROR(VLOOKUP($A1865,'30.09.2022'!$A:$I,9,0)=TRUE),0,VLOOKUP($A1865,'30.09.2022'!$A:$I,9,0))</f>
        <v>1722714.2899999998</v>
      </c>
      <c r="M1865" s="36">
        <f>IF(ISERROR(VLOOKUP($A1865,'31.10.2022'!$A:$I,9,0)=TRUE),0,VLOOKUP($A1865,'31.10.2022'!$A:$I,9,0))</f>
        <v>1722714.2899999998</v>
      </c>
      <c r="N1865" s="36">
        <f>IF(ISERROR(VLOOKUP($A1865,'30.11.2022'!$A:$I,9,0)=TRUE),0,VLOOKUP($A1865,'30.11.2022'!$A:$I,9,0))</f>
        <v>1722714.2899999998</v>
      </c>
      <c r="O1865" s="36">
        <f>IF(ISERROR(VLOOKUP($A1865,'31.12.2022'!$A:$I,9,0)=TRUE),0,VLOOKUP($A1865,'31.12.2022'!$A:$I,9,0))</f>
        <v>1722714.2899999998</v>
      </c>
    </row>
    <row r="1866" spans="1:15" ht="15.6" x14ac:dyDescent="0.3">
      <c r="A1866" s="3" t="s">
        <v>2133</v>
      </c>
      <c r="B1866" s="3" t="s">
        <v>2134</v>
      </c>
      <c r="C1866" s="52">
        <f t="shared" si="29"/>
        <v>6</v>
      </c>
      <c r="D1866" s="4">
        <f>IF(ISERROR(VLOOKUP($A1866,'31.01.2022'!$A:$I,9,0)=TRUE),0,VLOOKUP($A1866,'31.01.2022'!$A:$I,9,0))</f>
        <v>188506.02</v>
      </c>
      <c r="E1866" s="4">
        <f>IF(ISERROR(VLOOKUP($A1866,'28.02.2022'!$A:$I,9,0)=TRUE),0,VLOOKUP($A1866,'28.02.2022'!$A:$I,9,0))</f>
        <v>571009.87</v>
      </c>
      <c r="F1866" s="4">
        <f>IF(ISERROR(VLOOKUP($A1866,'31.03.2022'!$A:$I,9,0)=TRUE),0,VLOOKUP($A1866,'31.03.2022'!$A:$I,9,0))</f>
        <v>1067939.0999999996</v>
      </c>
      <c r="G1866" s="4">
        <f>IF(ISERROR(VLOOKUP($A1866,'30.04.2022'!$A:$I,9,0)=TRUE),0,VLOOKUP($A1866,'30.04.2022'!$A:$I,9,0))</f>
        <v>1045281.24</v>
      </c>
      <c r="H1866" s="4">
        <f>IF(ISERROR(VLOOKUP($A1866,'31.05.2022'!$A:$I,9,0)=TRUE),0,VLOOKUP($A1866,'31.05.2022'!$A:$I,9,0))</f>
        <v>1264291.68</v>
      </c>
      <c r="I1866" s="4">
        <f>IF(ISERROR(VLOOKUP($A1866,'30.06.2022'!$A:$I,9,0)=TRUE),0,VLOOKUP($A1866,'30.06.2022'!$A:$I,9,0))</f>
        <v>1274012.76</v>
      </c>
      <c r="J1866" s="36">
        <f>IF(ISERROR(VLOOKUP($A1866,'31.07.2022'!$A:$I,9,0)=TRUE),0,VLOOKUP($A1866,'31.07.2022'!$A:$I,9,0))</f>
        <v>1274012.76</v>
      </c>
      <c r="K1866" s="36">
        <f>IF(ISERROR(VLOOKUP($A1866,'31.08.2022'!$A:$I,9,0)=TRUE),0,VLOOKUP($A1866,'31.08.2022'!$A:$I,9,0))</f>
        <v>1274012.76</v>
      </c>
      <c r="L1866" s="36">
        <f>IF(ISERROR(VLOOKUP($A1866,'30.09.2022'!$A:$I,9,0)=TRUE),0,VLOOKUP($A1866,'30.09.2022'!$A:$I,9,0))</f>
        <v>1274012.76</v>
      </c>
      <c r="M1866" s="36">
        <f>IF(ISERROR(VLOOKUP($A1866,'31.10.2022'!$A:$I,9,0)=TRUE),0,VLOOKUP($A1866,'31.10.2022'!$A:$I,9,0))</f>
        <v>1274012.76</v>
      </c>
      <c r="N1866" s="36">
        <f>IF(ISERROR(VLOOKUP($A1866,'30.11.2022'!$A:$I,9,0)=TRUE),0,VLOOKUP($A1866,'30.11.2022'!$A:$I,9,0))</f>
        <v>1274012.76</v>
      </c>
      <c r="O1866" s="36">
        <f>IF(ISERROR(VLOOKUP($A1866,'31.12.2022'!$A:$I,9,0)=TRUE),0,VLOOKUP($A1866,'31.12.2022'!$A:$I,9,0))</f>
        <v>1274012.76</v>
      </c>
    </row>
    <row r="1867" spans="1:15" x14ac:dyDescent="0.3">
      <c r="A1867" s="1" t="s">
        <v>2135</v>
      </c>
      <c r="B1867" s="1" t="s">
        <v>2024</v>
      </c>
      <c r="C1867" s="53">
        <f t="shared" si="29"/>
        <v>10</v>
      </c>
      <c r="D1867" s="2">
        <f>IF(ISERROR(VLOOKUP($A1867,'31.01.2022'!$A:$I,9,0)=TRUE),0,VLOOKUP($A1867,'31.01.2022'!$A:$I,9,0))</f>
        <v>11701.93</v>
      </c>
      <c r="E1867" s="2">
        <f>IF(ISERROR(VLOOKUP($A1867,'28.02.2022'!$A:$I,9,0)=TRUE),0,VLOOKUP($A1867,'28.02.2022'!$A:$I,9,0))</f>
        <v>11701.93</v>
      </c>
      <c r="F1867" s="2">
        <f>IF(ISERROR(VLOOKUP($A1867,'31.03.2022'!$A:$I,9,0)=TRUE),0,VLOOKUP($A1867,'31.03.2022'!$A:$I,9,0))</f>
        <v>51853.51</v>
      </c>
      <c r="G1867" s="2">
        <f>IF(ISERROR(VLOOKUP($A1867,'30.04.2022'!$A:$I,9,0)=TRUE),0,VLOOKUP($A1867,'30.04.2022'!$A:$I,9,0))</f>
        <v>55299.71</v>
      </c>
      <c r="H1867" s="2">
        <f>IF(ISERROR(VLOOKUP($A1867,'31.05.2022'!$A:$I,9,0)=TRUE),0,VLOOKUP($A1867,'31.05.2022'!$A:$I,9,0))</f>
        <v>55299.71</v>
      </c>
      <c r="I1867" s="2">
        <f>IF(ISERROR(VLOOKUP($A1867,'30.06.2022'!$A:$I,9,0)=TRUE),0,VLOOKUP($A1867,'30.06.2022'!$A:$I,9,0))</f>
        <v>55299.71</v>
      </c>
      <c r="J1867" s="39">
        <f>IF(ISERROR(VLOOKUP($A1867,'31.07.2022'!$A:$I,9,0)=TRUE),0,VLOOKUP($A1867,'31.07.2022'!$A:$I,9,0))</f>
        <v>55299.71</v>
      </c>
      <c r="K1867" s="39">
        <f>IF(ISERROR(VLOOKUP($A1867,'31.08.2022'!$A:$I,9,0)=TRUE),0,VLOOKUP($A1867,'31.08.2022'!$A:$I,9,0))</f>
        <v>55299.71</v>
      </c>
      <c r="L1867" s="39">
        <f>IF(ISERROR(VLOOKUP($A1867,'30.09.2022'!$A:$I,9,0)=TRUE),0,VLOOKUP($A1867,'30.09.2022'!$A:$I,9,0))</f>
        <v>55299.71</v>
      </c>
      <c r="M1867" s="39">
        <f>IF(ISERROR(VLOOKUP($A1867,'31.10.2022'!$A:$I,9,0)=TRUE),0,VLOOKUP($A1867,'31.10.2022'!$A:$I,9,0))</f>
        <v>55299.71</v>
      </c>
      <c r="N1867" s="39">
        <f>IF(ISERROR(VLOOKUP($A1867,'30.11.2022'!$A:$I,9,0)=TRUE),0,VLOOKUP($A1867,'30.11.2022'!$A:$I,9,0))</f>
        <v>55299.71</v>
      </c>
      <c r="O1867" s="39">
        <f>IF(ISERROR(VLOOKUP($A1867,'31.12.2022'!$A:$I,9,0)=TRUE),0,VLOOKUP($A1867,'31.12.2022'!$A:$I,9,0))</f>
        <v>55299.71</v>
      </c>
    </row>
    <row r="1868" spans="1:15" x14ac:dyDescent="0.3">
      <c r="A1868" s="1" t="s">
        <v>2136</v>
      </c>
      <c r="B1868" s="1" t="s">
        <v>2096</v>
      </c>
      <c r="C1868" s="53">
        <f t="shared" si="29"/>
        <v>10</v>
      </c>
      <c r="D1868" s="2">
        <f>IF(ISERROR(VLOOKUP($A1868,'31.01.2022'!$A:$I,9,0)=TRUE),0,VLOOKUP($A1868,'31.01.2022'!$A:$I,9,0))</f>
        <v>0</v>
      </c>
      <c r="E1868" s="2">
        <f>IF(ISERROR(VLOOKUP($A1868,'28.02.2022'!$A:$I,9,0)=TRUE),0,VLOOKUP($A1868,'28.02.2022'!$A:$I,9,0))</f>
        <v>0</v>
      </c>
      <c r="F1868" s="2">
        <f>IF(ISERROR(VLOOKUP($A1868,'31.03.2022'!$A:$I,9,0)=TRUE),0,VLOOKUP($A1868,'31.03.2022'!$A:$I,9,0))</f>
        <v>0</v>
      </c>
      <c r="G1868" s="2">
        <f>IF(ISERROR(VLOOKUP($A1868,'30.04.2022'!$A:$I,9,0)=TRUE),0,VLOOKUP($A1868,'30.04.2022'!$A:$I,9,0))</f>
        <v>0</v>
      </c>
      <c r="H1868" s="2">
        <f>IF(ISERROR(VLOOKUP($A1868,'31.05.2022'!$A:$I,9,0)=TRUE),0,VLOOKUP($A1868,'31.05.2022'!$A:$I,9,0))</f>
        <v>0</v>
      </c>
      <c r="I1868" s="2">
        <f>IF(ISERROR(VLOOKUP($A1868,'30.06.2022'!$A:$I,9,0)=TRUE),0,VLOOKUP($A1868,'30.06.2022'!$A:$I,9,0))</f>
        <v>477.54</v>
      </c>
      <c r="J1868" s="39">
        <f>IF(ISERROR(VLOOKUP($A1868,'31.07.2022'!$A:$I,9,0)=TRUE),0,VLOOKUP($A1868,'31.07.2022'!$A:$I,9,0))</f>
        <v>477.54</v>
      </c>
      <c r="K1868" s="39">
        <f>IF(ISERROR(VLOOKUP($A1868,'31.08.2022'!$A:$I,9,0)=TRUE),0,VLOOKUP($A1868,'31.08.2022'!$A:$I,9,0))</f>
        <v>477.54</v>
      </c>
      <c r="L1868" s="39">
        <f>IF(ISERROR(VLOOKUP($A1868,'30.09.2022'!$A:$I,9,0)=TRUE),0,VLOOKUP($A1868,'30.09.2022'!$A:$I,9,0))</f>
        <v>477.54</v>
      </c>
      <c r="M1868" s="39">
        <f>IF(ISERROR(VLOOKUP($A1868,'31.10.2022'!$A:$I,9,0)=TRUE),0,VLOOKUP($A1868,'31.10.2022'!$A:$I,9,0))</f>
        <v>477.54</v>
      </c>
      <c r="N1868" s="39">
        <f>IF(ISERROR(VLOOKUP($A1868,'30.11.2022'!$A:$I,9,0)=TRUE),0,VLOOKUP($A1868,'30.11.2022'!$A:$I,9,0))</f>
        <v>477.54</v>
      </c>
      <c r="O1868" s="39">
        <f>IF(ISERROR(VLOOKUP($A1868,'31.12.2022'!$A:$I,9,0)=TRUE),0,VLOOKUP($A1868,'31.12.2022'!$A:$I,9,0))</f>
        <v>477.54</v>
      </c>
    </row>
    <row r="1869" spans="1:15" x14ac:dyDescent="0.3">
      <c r="A1869" s="1" t="s">
        <v>2137</v>
      </c>
      <c r="B1869" s="1" t="s">
        <v>2138</v>
      </c>
      <c r="C1869" s="53">
        <f t="shared" si="29"/>
        <v>10</v>
      </c>
      <c r="D1869" s="2">
        <f>IF(ISERROR(VLOOKUP($A1869,'31.01.2022'!$A:$I,9,0)=TRUE),0,VLOOKUP($A1869,'31.01.2022'!$A:$I,9,0))</f>
        <v>1603.05</v>
      </c>
      <c r="E1869" s="2">
        <f>IF(ISERROR(VLOOKUP($A1869,'28.02.2022'!$A:$I,9,0)=TRUE),0,VLOOKUP($A1869,'28.02.2022'!$A:$I,9,0))</f>
        <v>1603.05</v>
      </c>
      <c r="F1869" s="2">
        <f>IF(ISERROR(VLOOKUP($A1869,'31.03.2022'!$A:$I,9,0)=TRUE),0,VLOOKUP($A1869,'31.03.2022'!$A:$I,9,0))</f>
        <v>1603.05</v>
      </c>
      <c r="G1869" s="2">
        <f>IF(ISERROR(VLOOKUP($A1869,'30.04.2022'!$A:$I,9,0)=TRUE),0,VLOOKUP($A1869,'30.04.2022'!$A:$I,9,0))</f>
        <v>1905.16</v>
      </c>
      <c r="H1869" s="2">
        <f>IF(ISERROR(VLOOKUP($A1869,'31.05.2022'!$A:$I,9,0)=TRUE),0,VLOOKUP($A1869,'31.05.2022'!$A:$I,9,0))</f>
        <v>2521.5500000000002</v>
      </c>
      <c r="I1869" s="2">
        <f>IF(ISERROR(VLOOKUP($A1869,'30.06.2022'!$A:$I,9,0)=TRUE),0,VLOOKUP($A1869,'30.06.2022'!$A:$I,9,0))</f>
        <v>4787.0200000000004</v>
      </c>
      <c r="J1869" s="39">
        <f>IF(ISERROR(VLOOKUP($A1869,'31.07.2022'!$A:$I,9,0)=TRUE),0,VLOOKUP($A1869,'31.07.2022'!$A:$I,9,0))</f>
        <v>4787.0200000000004</v>
      </c>
      <c r="K1869" s="39">
        <f>IF(ISERROR(VLOOKUP($A1869,'31.08.2022'!$A:$I,9,0)=TRUE),0,VLOOKUP($A1869,'31.08.2022'!$A:$I,9,0))</f>
        <v>4787.0200000000004</v>
      </c>
      <c r="L1869" s="39">
        <f>IF(ISERROR(VLOOKUP($A1869,'30.09.2022'!$A:$I,9,0)=TRUE),0,VLOOKUP($A1869,'30.09.2022'!$A:$I,9,0))</f>
        <v>4787.0200000000004</v>
      </c>
      <c r="M1869" s="39">
        <f>IF(ISERROR(VLOOKUP($A1869,'31.10.2022'!$A:$I,9,0)=TRUE),0,VLOOKUP($A1869,'31.10.2022'!$A:$I,9,0))</f>
        <v>4787.0200000000004</v>
      </c>
      <c r="N1869" s="39">
        <f>IF(ISERROR(VLOOKUP($A1869,'30.11.2022'!$A:$I,9,0)=TRUE),0,VLOOKUP($A1869,'30.11.2022'!$A:$I,9,0))</f>
        <v>4787.0200000000004</v>
      </c>
      <c r="O1869" s="39">
        <f>IF(ISERROR(VLOOKUP($A1869,'31.12.2022'!$A:$I,9,0)=TRUE),0,VLOOKUP($A1869,'31.12.2022'!$A:$I,9,0))</f>
        <v>4787.0200000000004</v>
      </c>
    </row>
    <row r="1870" spans="1:15" x14ac:dyDescent="0.3">
      <c r="A1870" s="1" t="s">
        <v>2139</v>
      </c>
      <c r="B1870" s="1" t="s">
        <v>2140</v>
      </c>
      <c r="C1870" s="53">
        <f t="shared" si="29"/>
        <v>10</v>
      </c>
      <c r="D1870" s="2">
        <f>IF(ISERROR(VLOOKUP($A1870,'31.01.2022'!$A:$I,9,0)=TRUE),0,VLOOKUP($A1870,'31.01.2022'!$A:$I,9,0))</f>
        <v>711.14</v>
      </c>
      <c r="E1870" s="2">
        <f>IF(ISERROR(VLOOKUP($A1870,'28.02.2022'!$A:$I,9,0)=TRUE),0,VLOOKUP($A1870,'28.02.2022'!$A:$I,9,0))</f>
        <v>711.14</v>
      </c>
      <c r="F1870" s="2">
        <f>IF(ISERROR(VLOOKUP($A1870,'31.03.2022'!$A:$I,9,0)=TRUE),0,VLOOKUP($A1870,'31.03.2022'!$A:$I,9,0))</f>
        <v>711.14</v>
      </c>
      <c r="G1870" s="2">
        <f>IF(ISERROR(VLOOKUP($A1870,'30.04.2022'!$A:$I,9,0)=TRUE),0,VLOOKUP($A1870,'30.04.2022'!$A:$I,9,0))</f>
        <v>1331.4</v>
      </c>
      <c r="H1870" s="2">
        <f>IF(ISERROR(VLOOKUP($A1870,'31.05.2022'!$A:$I,9,0)=TRUE),0,VLOOKUP($A1870,'31.05.2022'!$A:$I,9,0))</f>
        <v>1534.25</v>
      </c>
      <c r="I1870" s="2">
        <f>IF(ISERROR(VLOOKUP($A1870,'30.06.2022'!$A:$I,9,0)=TRUE),0,VLOOKUP($A1870,'30.06.2022'!$A:$I,9,0))</f>
        <v>1881.09</v>
      </c>
      <c r="J1870" s="39">
        <f>IF(ISERROR(VLOOKUP($A1870,'31.07.2022'!$A:$I,9,0)=TRUE),0,VLOOKUP($A1870,'31.07.2022'!$A:$I,9,0))</f>
        <v>1881.09</v>
      </c>
      <c r="K1870" s="39">
        <f>IF(ISERROR(VLOOKUP($A1870,'31.08.2022'!$A:$I,9,0)=TRUE),0,VLOOKUP($A1870,'31.08.2022'!$A:$I,9,0))</f>
        <v>1881.09</v>
      </c>
      <c r="L1870" s="39">
        <f>IF(ISERROR(VLOOKUP($A1870,'30.09.2022'!$A:$I,9,0)=TRUE),0,VLOOKUP($A1870,'30.09.2022'!$A:$I,9,0))</f>
        <v>1881.09</v>
      </c>
      <c r="M1870" s="39">
        <f>IF(ISERROR(VLOOKUP($A1870,'31.10.2022'!$A:$I,9,0)=TRUE),0,VLOOKUP($A1870,'31.10.2022'!$A:$I,9,0))</f>
        <v>1881.09</v>
      </c>
      <c r="N1870" s="39">
        <f>IF(ISERROR(VLOOKUP($A1870,'30.11.2022'!$A:$I,9,0)=TRUE),0,VLOOKUP($A1870,'30.11.2022'!$A:$I,9,0))</f>
        <v>1881.09</v>
      </c>
      <c r="O1870" s="39">
        <f>IF(ISERROR(VLOOKUP($A1870,'31.12.2022'!$A:$I,9,0)=TRUE),0,VLOOKUP($A1870,'31.12.2022'!$A:$I,9,0))</f>
        <v>1881.09</v>
      </c>
    </row>
    <row r="1871" spans="1:15" x14ac:dyDescent="0.3">
      <c r="A1871" s="1" t="s">
        <v>2141</v>
      </c>
      <c r="B1871" s="1" t="s">
        <v>2034</v>
      </c>
      <c r="C1871" s="53">
        <f t="shared" si="29"/>
        <v>10</v>
      </c>
      <c r="D1871" s="2">
        <f>IF(ISERROR(VLOOKUP($A1871,'31.01.2022'!$A:$I,9,0)=TRUE),0,VLOOKUP($A1871,'31.01.2022'!$A:$I,9,0))</f>
        <v>100.2</v>
      </c>
      <c r="E1871" s="2">
        <f>IF(ISERROR(VLOOKUP($A1871,'28.02.2022'!$A:$I,9,0)=TRUE),0,VLOOKUP($A1871,'28.02.2022'!$A:$I,9,0))</f>
        <v>100.2</v>
      </c>
      <c r="F1871" s="2">
        <f>IF(ISERROR(VLOOKUP($A1871,'31.03.2022'!$A:$I,9,0)=TRUE),0,VLOOKUP($A1871,'31.03.2022'!$A:$I,9,0))</f>
        <v>100.2</v>
      </c>
      <c r="G1871" s="2">
        <f>IF(ISERROR(VLOOKUP($A1871,'30.04.2022'!$A:$I,9,0)=TRUE),0,VLOOKUP($A1871,'30.04.2022'!$A:$I,9,0))</f>
        <v>100.2</v>
      </c>
      <c r="H1871" s="2">
        <f>IF(ISERROR(VLOOKUP($A1871,'31.05.2022'!$A:$I,9,0)=TRUE),0,VLOOKUP($A1871,'31.05.2022'!$A:$I,9,0))</f>
        <v>100.2</v>
      </c>
      <c r="I1871" s="2">
        <f>IF(ISERROR(VLOOKUP($A1871,'30.06.2022'!$A:$I,9,0)=TRUE),0,VLOOKUP($A1871,'30.06.2022'!$A:$I,9,0))</f>
        <v>100.2</v>
      </c>
      <c r="J1871" s="39">
        <f>IF(ISERROR(VLOOKUP($A1871,'31.07.2022'!$A:$I,9,0)=TRUE),0,VLOOKUP($A1871,'31.07.2022'!$A:$I,9,0))</f>
        <v>100.2</v>
      </c>
      <c r="K1871" s="39">
        <f>IF(ISERROR(VLOOKUP($A1871,'31.08.2022'!$A:$I,9,0)=TRUE),0,VLOOKUP($A1871,'31.08.2022'!$A:$I,9,0))</f>
        <v>100.2</v>
      </c>
      <c r="L1871" s="39">
        <f>IF(ISERROR(VLOOKUP($A1871,'30.09.2022'!$A:$I,9,0)=TRUE),0,VLOOKUP($A1871,'30.09.2022'!$A:$I,9,0))</f>
        <v>100.2</v>
      </c>
      <c r="M1871" s="39">
        <f>IF(ISERROR(VLOOKUP($A1871,'31.10.2022'!$A:$I,9,0)=TRUE),0,VLOOKUP($A1871,'31.10.2022'!$A:$I,9,0))</f>
        <v>100.2</v>
      </c>
      <c r="N1871" s="39">
        <f>IF(ISERROR(VLOOKUP($A1871,'30.11.2022'!$A:$I,9,0)=TRUE),0,VLOOKUP($A1871,'30.11.2022'!$A:$I,9,0))</f>
        <v>100.2</v>
      </c>
      <c r="O1871" s="39">
        <f>IF(ISERROR(VLOOKUP($A1871,'31.12.2022'!$A:$I,9,0)=TRUE),0,VLOOKUP($A1871,'31.12.2022'!$A:$I,9,0))</f>
        <v>100.2</v>
      </c>
    </row>
    <row r="1872" spans="1:15" x14ac:dyDescent="0.3">
      <c r="A1872" s="1" t="s">
        <v>2142</v>
      </c>
      <c r="B1872" s="1" t="s">
        <v>2101</v>
      </c>
      <c r="C1872" s="53">
        <f t="shared" si="29"/>
        <v>10</v>
      </c>
      <c r="D1872" s="2">
        <f>IF(ISERROR(VLOOKUP($A1872,'31.01.2022'!$A:$I,9,0)=TRUE),0,VLOOKUP($A1872,'31.01.2022'!$A:$I,9,0))</f>
        <v>46.61</v>
      </c>
      <c r="E1872" s="2">
        <f>IF(ISERROR(VLOOKUP($A1872,'28.02.2022'!$A:$I,9,0)=TRUE),0,VLOOKUP($A1872,'28.02.2022'!$A:$I,9,0))</f>
        <v>46.61</v>
      </c>
      <c r="F1872" s="2">
        <f>IF(ISERROR(VLOOKUP($A1872,'31.03.2022'!$A:$I,9,0)=TRUE),0,VLOOKUP($A1872,'31.03.2022'!$A:$I,9,0))</f>
        <v>46.61</v>
      </c>
      <c r="G1872" s="2">
        <f>IF(ISERROR(VLOOKUP($A1872,'30.04.2022'!$A:$I,9,0)=TRUE),0,VLOOKUP($A1872,'30.04.2022'!$A:$I,9,0))</f>
        <v>46.61</v>
      </c>
      <c r="H1872" s="2">
        <f>IF(ISERROR(VLOOKUP($A1872,'31.05.2022'!$A:$I,9,0)=TRUE),0,VLOOKUP($A1872,'31.05.2022'!$A:$I,9,0))</f>
        <v>46.61</v>
      </c>
      <c r="I1872" s="2">
        <f>IF(ISERROR(VLOOKUP($A1872,'30.06.2022'!$A:$I,9,0)=TRUE),0,VLOOKUP($A1872,'30.06.2022'!$A:$I,9,0))</f>
        <v>46.61</v>
      </c>
      <c r="J1872" s="39">
        <f>IF(ISERROR(VLOOKUP($A1872,'31.07.2022'!$A:$I,9,0)=TRUE),0,VLOOKUP($A1872,'31.07.2022'!$A:$I,9,0))</f>
        <v>46.61</v>
      </c>
      <c r="K1872" s="39">
        <f>IF(ISERROR(VLOOKUP($A1872,'31.08.2022'!$A:$I,9,0)=TRUE),0,VLOOKUP($A1872,'31.08.2022'!$A:$I,9,0))</f>
        <v>46.61</v>
      </c>
      <c r="L1872" s="39">
        <f>IF(ISERROR(VLOOKUP($A1872,'30.09.2022'!$A:$I,9,0)=TRUE),0,VLOOKUP($A1872,'30.09.2022'!$A:$I,9,0))</f>
        <v>46.61</v>
      </c>
      <c r="M1872" s="39">
        <f>IF(ISERROR(VLOOKUP($A1872,'31.10.2022'!$A:$I,9,0)=TRUE),0,VLOOKUP($A1872,'31.10.2022'!$A:$I,9,0))</f>
        <v>46.61</v>
      </c>
      <c r="N1872" s="39">
        <f>IF(ISERROR(VLOOKUP($A1872,'30.11.2022'!$A:$I,9,0)=TRUE),0,VLOOKUP($A1872,'30.11.2022'!$A:$I,9,0))</f>
        <v>46.61</v>
      </c>
      <c r="O1872" s="39">
        <f>IF(ISERROR(VLOOKUP($A1872,'31.12.2022'!$A:$I,9,0)=TRUE),0,VLOOKUP($A1872,'31.12.2022'!$A:$I,9,0))</f>
        <v>46.61</v>
      </c>
    </row>
    <row r="1873" spans="1:15" x14ac:dyDescent="0.3">
      <c r="A1873" s="1" t="s">
        <v>2143</v>
      </c>
      <c r="B1873" s="1" t="s">
        <v>2111</v>
      </c>
      <c r="C1873" s="53">
        <f t="shared" si="29"/>
        <v>10</v>
      </c>
      <c r="D1873" s="2">
        <f>IF(ISERROR(VLOOKUP($A1873,'31.01.2022'!$A:$I,9,0)=TRUE),0,VLOOKUP($A1873,'31.01.2022'!$A:$I,9,0))</f>
        <v>5762.67</v>
      </c>
      <c r="E1873" s="2">
        <f>IF(ISERROR(VLOOKUP($A1873,'28.02.2022'!$A:$I,9,0)=TRUE),0,VLOOKUP($A1873,'28.02.2022'!$A:$I,9,0))</f>
        <v>7382.67</v>
      </c>
      <c r="F1873" s="2">
        <f>IF(ISERROR(VLOOKUP($A1873,'31.03.2022'!$A:$I,9,0)=TRUE),0,VLOOKUP($A1873,'31.03.2022'!$A:$I,9,0))</f>
        <v>7512.29</v>
      </c>
      <c r="G1873" s="2">
        <f>IF(ISERROR(VLOOKUP($A1873,'30.04.2022'!$A:$I,9,0)=TRUE),0,VLOOKUP($A1873,'30.04.2022'!$A:$I,9,0))</f>
        <v>12176.72</v>
      </c>
      <c r="H1873" s="2">
        <f>IF(ISERROR(VLOOKUP($A1873,'31.05.2022'!$A:$I,9,0)=TRUE),0,VLOOKUP($A1873,'31.05.2022'!$A:$I,9,0))</f>
        <v>14206.63</v>
      </c>
      <c r="I1873" s="2">
        <f>IF(ISERROR(VLOOKUP($A1873,'30.06.2022'!$A:$I,9,0)=TRUE),0,VLOOKUP($A1873,'30.06.2022'!$A:$I,9,0))</f>
        <v>14206.63</v>
      </c>
      <c r="J1873" s="39">
        <f>IF(ISERROR(VLOOKUP($A1873,'31.07.2022'!$A:$I,9,0)=TRUE),0,VLOOKUP($A1873,'31.07.2022'!$A:$I,9,0))</f>
        <v>14206.63</v>
      </c>
      <c r="K1873" s="39">
        <f>IF(ISERROR(VLOOKUP($A1873,'31.08.2022'!$A:$I,9,0)=TRUE),0,VLOOKUP($A1873,'31.08.2022'!$A:$I,9,0))</f>
        <v>14206.63</v>
      </c>
      <c r="L1873" s="39">
        <f>IF(ISERROR(VLOOKUP($A1873,'30.09.2022'!$A:$I,9,0)=TRUE),0,VLOOKUP($A1873,'30.09.2022'!$A:$I,9,0))</f>
        <v>14206.63</v>
      </c>
      <c r="M1873" s="39">
        <f>IF(ISERROR(VLOOKUP($A1873,'31.10.2022'!$A:$I,9,0)=TRUE),0,VLOOKUP($A1873,'31.10.2022'!$A:$I,9,0))</f>
        <v>14206.63</v>
      </c>
      <c r="N1873" s="39">
        <f>IF(ISERROR(VLOOKUP($A1873,'30.11.2022'!$A:$I,9,0)=TRUE),0,VLOOKUP($A1873,'30.11.2022'!$A:$I,9,0))</f>
        <v>14206.63</v>
      </c>
      <c r="O1873" s="39">
        <f>IF(ISERROR(VLOOKUP($A1873,'31.12.2022'!$A:$I,9,0)=TRUE),0,VLOOKUP($A1873,'31.12.2022'!$A:$I,9,0))</f>
        <v>14206.63</v>
      </c>
    </row>
    <row r="1874" spans="1:15" x14ac:dyDescent="0.3">
      <c r="A1874" s="1" t="s">
        <v>2144</v>
      </c>
      <c r="B1874" s="1" t="s">
        <v>2145</v>
      </c>
      <c r="C1874" s="53">
        <f t="shared" si="29"/>
        <v>10</v>
      </c>
      <c r="D1874" s="2">
        <f>IF(ISERROR(VLOOKUP($A1874,'31.01.2022'!$A:$I,9,0)=TRUE),0,VLOOKUP($A1874,'31.01.2022'!$A:$I,9,0))</f>
        <v>30593.51</v>
      </c>
      <c r="E1874" s="2">
        <f>IF(ISERROR(VLOOKUP($A1874,'28.02.2022'!$A:$I,9,0)=TRUE),0,VLOOKUP($A1874,'28.02.2022'!$A:$I,9,0))</f>
        <v>37039.519999999997</v>
      </c>
      <c r="F1874" s="2">
        <f>IF(ISERROR(VLOOKUP($A1874,'31.03.2022'!$A:$I,9,0)=TRUE),0,VLOOKUP($A1874,'31.03.2022'!$A:$I,9,0))</f>
        <v>68118.28</v>
      </c>
      <c r="G1874" s="2">
        <f>IF(ISERROR(VLOOKUP($A1874,'30.04.2022'!$A:$I,9,0)=TRUE),0,VLOOKUP($A1874,'30.04.2022'!$A:$I,9,0))</f>
        <v>100394.46</v>
      </c>
      <c r="H1874" s="2">
        <f>IF(ISERROR(VLOOKUP($A1874,'31.05.2022'!$A:$I,9,0)=TRUE),0,VLOOKUP($A1874,'31.05.2022'!$A:$I,9,0))</f>
        <v>123722.22</v>
      </c>
      <c r="I1874" s="2">
        <f>IF(ISERROR(VLOOKUP($A1874,'30.06.2022'!$A:$I,9,0)=TRUE),0,VLOOKUP($A1874,'30.06.2022'!$A:$I,9,0))</f>
        <v>128039.64</v>
      </c>
      <c r="J1874" s="39">
        <f>IF(ISERROR(VLOOKUP($A1874,'31.07.2022'!$A:$I,9,0)=TRUE),0,VLOOKUP($A1874,'31.07.2022'!$A:$I,9,0))</f>
        <v>128039.64</v>
      </c>
      <c r="K1874" s="39">
        <f>IF(ISERROR(VLOOKUP($A1874,'31.08.2022'!$A:$I,9,0)=TRUE),0,VLOOKUP($A1874,'31.08.2022'!$A:$I,9,0))</f>
        <v>128039.64</v>
      </c>
      <c r="L1874" s="39">
        <f>IF(ISERROR(VLOOKUP($A1874,'30.09.2022'!$A:$I,9,0)=TRUE),0,VLOOKUP($A1874,'30.09.2022'!$A:$I,9,0))</f>
        <v>128039.64</v>
      </c>
      <c r="M1874" s="39">
        <f>IF(ISERROR(VLOOKUP($A1874,'31.10.2022'!$A:$I,9,0)=TRUE),0,VLOOKUP($A1874,'31.10.2022'!$A:$I,9,0))</f>
        <v>128039.64</v>
      </c>
      <c r="N1874" s="39">
        <f>IF(ISERROR(VLOOKUP($A1874,'30.11.2022'!$A:$I,9,0)=TRUE),0,VLOOKUP($A1874,'30.11.2022'!$A:$I,9,0))</f>
        <v>128039.64</v>
      </c>
      <c r="O1874" s="39">
        <f>IF(ISERROR(VLOOKUP($A1874,'31.12.2022'!$A:$I,9,0)=TRUE),0,VLOOKUP($A1874,'31.12.2022'!$A:$I,9,0))</f>
        <v>128039.64</v>
      </c>
    </row>
    <row r="1875" spans="1:15" x14ac:dyDescent="0.3">
      <c r="A1875" s="1" t="s">
        <v>2146</v>
      </c>
      <c r="B1875" s="1" t="s">
        <v>2113</v>
      </c>
      <c r="C1875" s="53">
        <f t="shared" si="29"/>
        <v>10</v>
      </c>
      <c r="D1875" s="2">
        <f>IF(ISERROR(VLOOKUP($A1875,'31.01.2022'!$A:$I,9,0)=TRUE),0,VLOOKUP($A1875,'31.01.2022'!$A:$I,9,0))</f>
        <v>3197.17</v>
      </c>
      <c r="E1875" s="2">
        <f>IF(ISERROR(VLOOKUP($A1875,'28.02.2022'!$A:$I,9,0)=TRUE),0,VLOOKUP($A1875,'28.02.2022'!$A:$I,9,0))</f>
        <v>3493.78</v>
      </c>
      <c r="F1875" s="2">
        <f>IF(ISERROR(VLOOKUP($A1875,'31.03.2022'!$A:$I,9,0)=TRUE),0,VLOOKUP($A1875,'31.03.2022'!$A:$I,9,0))</f>
        <v>8382.39</v>
      </c>
      <c r="G1875" s="2">
        <f>IF(ISERROR(VLOOKUP($A1875,'30.04.2022'!$A:$I,9,0)=TRUE),0,VLOOKUP($A1875,'30.04.2022'!$A:$I,9,0))</f>
        <v>13035.61</v>
      </c>
      <c r="H1875" s="2">
        <f>IF(ISERROR(VLOOKUP($A1875,'31.05.2022'!$A:$I,9,0)=TRUE),0,VLOOKUP($A1875,'31.05.2022'!$A:$I,9,0))</f>
        <v>15714.22</v>
      </c>
      <c r="I1875" s="2">
        <f>IF(ISERROR(VLOOKUP($A1875,'30.06.2022'!$A:$I,9,0)=TRUE),0,VLOOKUP($A1875,'30.06.2022'!$A:$I,9,0))</f>
        <v>18029.03</v>
      </c>
      <c r="J1875" s="39">
        <f>IF(ISERROR(VLOOKUP($A1875,'31.07.2022'!$A:$I,9,0)=TRUE),0,VLOOKUP($A1875,'31.07.2022'!$A:$I,9,0))</f>
        <v>18029.03</v>
      </c>
      <c r="K1875" s="39">
        <f>IF(ISERROR(VLOOKUP($A1875,'31.08.2022'!$A:$I,9,0)=TRUE),0,VLOOKUP($A1875,'31.08.2022'!$A:$I,9,0))</f>
        <v>18029.03</v>
      </c>
      <c r="L1875" s="39">
        <f>IF(ISERROR(VLOOKUP($A1875,'30.09.2022'!$A:$I,9,0)=TRUE),0,VLOOKUP($A1875,'30.09.2022'!$A:$I,9,0))</f>
        <v>18029.03</v>
      </c>
      <c r="M1875" s="39">
        <f>IF(ISERROR(VLOOKUP($A1875,'31.10.2022'!$A:$I,9,0)=TRUE),0,VLOOKUP($A1875,'31.10.2022'!$A:$I,9,0))</f>
        <v>18029.03</v>
      </c>
      <c r="N1875" s="39">
        <f>IF(ISERROR(VLOOKUP($A1875,'30.11.2022'!$A:$I,9,0)=TRUE),0,VLOOKUP($A1875,'30.11.2022'!$A:$I,9,0))</f>
        <v>18029.03</v>
      </c>
      <c r="O1875" s="39">
        <f>IF(ISERROR(VLOOKUP($A1875,'31.12.2022'!$A:$I,9,0)=TRUE),0,VLOOKUP($A1875,'31.12.2022'!$A:$I,9,0))</f>
        <v>18029.03</v>
      </c>
    </row>
    <row r="1876" spans="1:15" x14ac:dyDescent="0.3">
      <c r="A1876" s="1" t="s">
        <v>2147</v>
      </c>
      <c r="B1876" s="1" t="s">
        <v>2148</v>
      </c>
      <c r="C1876" s="53">
        <f t="shared" si="29"/>
        <v>10</v>
      </c>
      <c r="D1876" s="2">
        <f>IF(ISERROR(VLOOKUP($A1876,'31.01.2022'!$A:$I,9,0)=TRUE),0,VLOOKUP($A1876,'31.01.2022'!$A:$I,9,0))</f>
        <v>9018.7099999999991</v>
      </c>
      <c r="E1876" s="2">
        <f>IF(ISERROR(VLOOKUP($A1876,'28.02.2022'!$A:$I,9,0)=TRUE),0,VLOOKUP($A1876,'28.02.2022'!$A:$I,9,0))</f>
        <v>9018.7099999999991</v>
      </c>
      <c r="F1876" s="2">
        <f>IF(ISERROR(VLOOKUP($A1876,'31.03.2022'!$A:$I,9,0)=TRUE),0,VLOOKUP($A1876,'31.03.2022'!$A:$I,9,0))</f>
        <v>9397.06</v>
      </c>
      <c r="G1876" s="2">
        <f>IF(ISERROR(VLOOKUP($A1876,'30.04.2022'!$A:$I,9,0)=TRUE),0,VLOOKUP($A1876,'30.04.2022'!$A:$I,9,0))</f>
        <v>9397.06</v>
      </c>
      <c r="H1876" s="2">
        <f>IF(ISERROR(VLOOKUP($A1876,'31.05.2022'!$A:$I,9,0)=TRUE),0,VLOOKUP($A1876,'31.05.2022'!$A:$I,9,0))</f>
        <v>9397.06</v>
      </c>
      <c r="I1876" s="2">
        <f>IF(ISERROR(VLOOKUP($A1876,'30.06.2022'!$A:$I,9,0)=TRUE),0,VLOOKUP($A1876,'30.06.2022'!$A:$I,9,0))</f>
        <v>9397.06</v>
      </c>
      <c r="J1876" s="39">
        <f>IF(ISERROR(VLOOKUP($A1876,'31.07.2022'!$A:$I,9,0)=TRUE),0,VLOOKUP($A1876,'31.07.2022'!$A:$I,9,0))</f>
        <v>9397.06</v>
      </c>
      <c r="K1876" s="39">
        <f>IF(ISERROR(VLOOKUP($A1876,'31.08.2022'!$A:$I,9,0)=TRUE),0,VLOOKUP($A1876,'31.08.2022'!$A:$I,9,0))</f>
        <v>9397.06</v>
      </c>
      <c r="L1876" s="39">
        <f>IF(ISERROR(VLOOKUP($A1876,'30.09.2022'!$A:$I,9,0)=TRUE),0,VLOOKUP($A1876,'30.09.2022'!$A:$I,9,0))</f>
        <v>9397.06</v>
      </c>
      <c r="M1876" s="39">
        <f>IF(ISERROR(VLOOKUP($A1876,'31.10.2022'!$A:$I,9,0)=TRUE),0,VLOOKUP($A1876,'31.10.2022'!$A:$I,9,0))</f>
        <v>9397.06</v>
      </c>
      <c r="N1876" s="39">
        <f>IF(ISERROR(VLOOKUP($A1876,'30.11.2022'!$A:$I,9,0)=TRUE),0,VLOOKUP($A1876,'30.11.2022'!$A:$I,9,0))</f>
        <v>9397.06</v>
      </c>
      <c r="O1876" s="39">
        <f>IF(ISERROR(VLOOKUP($A1876,'31.12.2022'!$A:$I,9,0)=TRUE),0,VLOOKUP($A1876,'31.12.2022'!$A:$I,9,0))</f>
        <v>9397.06</v>
      </c>
    </row>
    <row r="1877" spans="1:15" x14ac:dyDescent="0.3">
      <c r="A1877" s="1" t="s">
        <v>2149</v>
      </c>
      <c r="B1877" s="1" t="s">
        <v>2150</v>
      </c>
      <c r="C1877" s="53">
        <f t="shared" si="29"/>
        <v>10</v>
      </c>
      <c r="D1877" s="2">
        <f>IF(ISERROR(VLOOKUP($A1877,'31.01.2022'!$A:$I,9,0)=TRUE),0,VLOOKUP($A1877,'31.01.2022'!$A:$I,9,0))</f>
        <v>1686.63</v>
      </c>
      <c r="E1877" s="2">
        <f>IF(ISERROR(VLOOKUP($A1877,'28.02.2022'!$A:$I,9,0)=TRUE),0,VLOOKUP($A1877,'28.02.2022'!$A:$I,9,0))</f>
        <v>1686.63</v>
      </c>
      <c r="F1877" s="2">
        <f>IF(ISERROR(VLOOKUP($A1877,'31.03.2022'!$A:$I,9,0)=TRUE),0,VLOOKUP($A1877,'31.03.2022'!$A:$I,9,0))</f>
        <v>1686.63</v>
      </c>
      <c r="G1877" s="2">
        <f>IF(ISERROR(VLOOKUP($A1877,'30.04.2022'!$A:$I,9,0)=TRUE),0,VLOOKUP($A1877,'30.04.2022'!$A:$I,9,0))</f>
        <v>3808.32</v>
      </c>
      <c r="H1877" s="2">
        <f>IF(ISERROR(VLOOKUP($A1877,'31.05.2022'!$A:$I,9,0)=TRUE),0,VLOOKUP($A1877,'31.05.2022'!$A:$I,9,0))</f>
        <v>3808.32</v>
      </c>
      <c r="I1877" s="2">
        <f>IF(ISERROR(VLOOKUP($A1877,'30.06.2022'!$A:$I,9,0)=TRUE),0,VLOOKUP($A1877,'30.06.2022'!$A:$I,9,0))</f>
        <v>12920.82</v>
      </c>
      <c r="J1877" s="39">
        <f>IF(ISERROR(VLOOKUP($A1877,'31.07.2022'!$A:$I,9,0)=TRUE),0,VLOOKUP($A1877,'31.07.2022'!$A:$I,9,0))</f>
        <v>12920.82</v>
      </c>
      <c r="K1877" s="39">
        <f>IF(ISERROR(VLOOKUP($A1877,'31.08.2022'!$A:$I,9,0)=TRUE),0,VLOOKUP($A1877,'31.08.2022'!$A:$I,9,0))</f>
        <v>12920.82</v>
      </c>
      <c r="L1877" s="39">
        <f>IF(ISERROR(VLOOKUP($A1877,'30.09.2022'!$A:$I,9,0)=TRUE),0,VLOOKUP($A1877,'30.09.2022'!$A:$I,9,0))</f>
        <v>12920.82</v>
      </c>
      <c r="M1877" s="39">
        <f>IF(ISERROR(VLOOKUP($A1877,'31.10.2022'!$A:$I,9,0)=TRUE),0,VLOOKUP($A1877,'31.10.2022'!$A:$I,9,0))</f>
        <v>12920.82</v>
      </c>
      <c r="N1877" s="39">
        <f>IF(ISERROR(VLOOKUP($A1877,'30.11.2022'!$A:$I,9,0)=TRUE),0,VLOOKUP($A1877,'30.11.2022'!$A:$I,9,0))</f>
        <v>12920.82</v>
      </c>
      <c r="O1877" s="39">
        <f>IF(ISERROR(VLOOKUP($A1877,'31.12.2022'!$A:$I,9,0)=TRUE),0,VLOOKUP($A1877,'31.12.2022'!$A:$I,9,0))</f>
        <v>12920.82</v>
      </c>
    </row>
    <row r="1878" spans="1:15" x14ac:dyDescent="0.3">
      <c r="A1878" s="1" t="s">
        <v>2151</v>
      </c>
      <c r="B1878" s="1" t="s">
        <v>2152</v>
      </c>
      <c r="C1878" s="53">
        <f t="shared" si="29"/>
        <v>10</v>
      </c>
      <c r="D1878" s="2">
        <f>IF(ISERROR(VLOOKUP($A1878,'31.01.2022'!$A:$I,9,0)=TRUE),0,VLOOKUP($A1878,'31.01.2022'!$A:$I,9,0))</f>
        <v>2100</v>
      </c>
      <c r="E1878" s="2">
        <f>IF(ISERROR(VLOOKUP($A1878,'28.02.2022'!$A:$I,9,0)=TRUE),0,VLOOKUP($A1878,'28.02.2022'!$A:$I,9,0))</f>
        <v>2100</v>
      </c>
      <c r="F1878" s="2">
        <f>IF(ISERROR(VLOOKUP($A1878,'31.03.2022'!$A:$I,9,0)=TRUE),0,VLOOKUP($A1878,'31.03.2022'!$A:$I,9,0))</f>
        <v>2100</v>
      </c>
      <c r="G1878" s="2">
        <f>IF(ISERROR(VLOOKUP($A1878,'30.04.2022'!$A:$I,9,0)=TRUE),0,VLOOKUP($A1878,'30.04.2022'!$A:$I,9,0))</f>
        <v>9859.9</v>
      </c>
      <c r="H1878" s="2">
        <f>IF(ISERROR(VLOOKUP($A1878,'31.05.2022'!$A:$I,9,0)=TRUE),0,VLOOKUP($A1878,'31.05.2022'!$A:$I,9,0))</f>
        <v>15649.9</v>
      </c>
      <c r="I1878" s="2">
        <f>IF(ISERROR(VLOOKUP($A1878,'30.06.2022'!$A:$I,9,0)=TRUE),0,VLOOKUP($A1878,'30.06.2022'!$A:$I,9,0))</f>
        <v>17249.900000000001</v>
      </c>
      <c r="J1878" s="39">
        <f>IF(ISERROR(VLOOKUP($A1878,'31.07.2022'!$A:$I,9,0)=TRUE),0,VLOOKUP($A1878,'31.07.2022'!$A:$I,9,0))</f>
        <v>17249.900000000001</v>
      </c>
      <c r="K1878" s="39">
        <f>IF(ISERROR(VLOOKUP($A1878,'31.08.2022'!$A:$I,9,0)=TRUE),0,VLOOKUP($A1878,'31.08.2022'!$A:$I,9,0))</f>
        <v>17249.900000000001</v>
      </c>
      <c r="L1878" s="39">
        <f>IF(ISERROR(VLOOKUP($A1878,'30.09.2022'!$A:$I,9,0)=TRUE),0,VLOOKUP($A1878,'30.09.2022'!$A:$I,9,0))</f>
        <v>17249.900000000001</v>
      </c>
      <c r="M1878" s="39">
        <f>IF(ISERROR(VLOOKUP($A1878,'31.10.2022'!$A:$I,9,0)=TRUE),0,VLOOKUP($A1878,'31.10.2022'!$A:$I,9,0))</f>
        <v>17249.900000000001</v>
      </c>
      <c r="N1878" s="39">
        <f>IF(ISERROR(VLOOKUP($A1878,'30.11.2022'!$A:$I,9,0)=TRUE),0,VLOOKUP($A1878,'30.11.2022'!$A:$I,9,0))</f>
        <v>17249.900000000001</v>
      </c>
      <c r="O1878" s="39">
        <f>IF(ISERROR(VLOOKUP($A1878,'31.12.2022'!$A:$I,9,0)=TRUE),0,VLOOKUP($A1878,'31.12.2022'!$A:$I,9,0))</f>
        <v>17249.900000000001</v>
      </c>
    </row>
    <row r="1879" spans="1:15" x14ac:dyDescent="0.3">
      <c r="A1879" s="1" t="s">
        <v>2153</v>
      </c>
      <c r="B1879" s="1" t="s">
        <v>2059</v>
      </c>
      <c r="C1879" s="53">
        <f t="shared" si="29"/>
        <v>10</v>
      </c>
      <c r="D1879" s="2">
        <f>IF(ISERROR(VLOOKUP($A1879,'31.01.2022'!$A:$I,9,0)=TRUE),0,VLOOKUP($A1879,'31.01.2022'!$A:$I,9,0))</f>
        <v>66433.5</v>
      </c>
      <c r="E1879" s="2">
        <f>IF(ISERROR(VLOOKUP($A1879,'28.02.2022'!$A:$I,9,0)=TRUE),0,VLOOKUP($A1879,'28.02.2022'!$A:$I,9,0))</f>
        <v>274121.74</v>
      </c>
      <c r="F1879" s="2">
        <f>IF(ISERROR(VLOOKUP($A1879,'31.03.2022'!$A:$I,9,0)=TRUE),0,VLOOKUP($A1879,'31.03.2022'!$A:$I,9,0))</f>
        <v>326941.45</v>
      </c>
      <c r="G1879" s="2">
        <f>IF(ISERROR(VLOOKUP($A1879,'30.04.2022'!$A:$I,9,0)=TRUE),0,VLOOKUP($A1879,'30.04.2022'!$A:$I,9,0))</f>
        <v>106361.54000000001</v>
      </c>
      <c r="H1879" s="2">
        <f>IF(ISERROR(VLOOKUP($A1879,'31.05.2022'!$A:$I,9,0)=TRUE),0,VLOOKUP($A1879,'31.05.2022'!$A:$I,9,0))</f>
        <v>152468.07999999999</v>
      </c>
      <c r="I1879" s="2">
        <f>IF(ISERROR(VLOOKUP($A1879,'30.06.2022'!$A:$I,9,0)=TRUE),0,VLOOKUP($A1879,'30.06.2022'!$A:$I,9,0))</f>
        <v>152468.07999999999</v>
      </c>
      <c r="J1879" s="39">
        <f>IF(ISERROR(VLOOKUP($A1879,'31.07.2022'!$A:$I,9,0)=TRUE),0,VLOOKUP($A1879,'31.07.2022'!$A:$I,9,0))</f>
        <v>152468.07999999999</v>
      </c>
      <c r="K1879" s="39">
        <f>IF(ISERROR(VLOOKUP($A1879,'31.08.2022'!$A:$I,9,0)=TRUE),0,VLOOKUP($A1879,'31.08.2022'!$A:$I,9,0))</f>
        <v>152468.07999999999</v>
      </c>
      <c r="L1879" s="39">
        <f>IF(ISERROR(VLOOKUP($A1879,'30.09.2022'!$A:$I,9,0)=TRUE),0,VLOOKUP($A1879,'30.09.2022'!$A:$I,9,0))</f>
        <v>152468.07999999999</v>
      </c>
      <c r="M1879" s="39">
        <f>IF(ISERROR(VLOOKUP($A1879,'31.10.2022'!$A:$I,9,0)=TRUE),0,VLOOKUP($A1879,'31.10.2022'!$A:$I,9,0))</f>
        <v>152468.07999999999</v>
      </c>
      <c r="N1879" s="39">
        <f>IF(ISERROR(VLOOKUP($A1879,'30.11.2022'!$A:$I,9,0)=TRUE),0,VLOOKUP($A1879,'30.11.2022'!$A:$I,9,0))</f>
        <v>152468.07999999999</v>
      </c>
      <c r="O1879" s="39">
        <f>IF(ISERROR(VLOOKUP($A1879,'31.12.2022'!$A:$I,9,0)=TRUE),0,VLOOKUP($A1879,'31.12.2022'!$A:$I,9,0))</f>
        <v>152468.07999999999</v>
      </c>
    </row>
    <row r="1880" spans="1:15" x14ac:dyDescent="0.3">
      <c r="A1880" s="1" t="s">
        <v>2154</v>
      </c>
      <c r="B1880" s="1" t="s">
        <v>2155</v>
      </c>
      <c r="C1880" s="53">
        <f t="shared" si="29"/>
        <v>10</v>
      </c>
      <c r="D1880" s="2">
        <f>IF(ISERROR(VLOOKUP($A1880,'31.01.2022'!$A:$I,9,0)=TRUE),0,VLOOKUP($A1880,'31.01.2022'!$A:$I,9,0))</f>
        <v>3632.5</v>
      </c>
      <c r="E1880" s="2">
        <f>IF(ISERROR(VLOOKUP($A1880,'28.02.2022'!$A:$I,9,0)=TRUE),0,VLOOKUP($A1880,'28.02.2022'!$A:$I,9,0))</f>
        <v>7620.51</v>
      </c>
      <c r="F1880" s="2">
        <f>IF(ISERROR(VLOOKUP($A1880,'31.03.2022'!$A:$I,9,0)=TRUE),0,VLOOKUP($A1880,'31.03.2022'!$A:$I,9,0))</f>
        <v>13298.3</v>
      </c>
      <c r="G1880" s="2">
        <f>IF(ISERROR(VLOOKUP($A1880,'30.04.2022'!$A:$I,9,0)=TRUE),0,VLOOKUP($A1880,'30.04.2022'!$A:$I,9,0))</f>
        <v>17135.34</v>
      </c>
      <c r="H1880" s="2">
        <f>IF(ISERROR(VLOOKUP($A1880,'31.05.2022'!$A:$I,9,0)=TRUE),0,VLOOKUP($A1880,'31.05.2022'!$A:$I,9,0))</f>
        <v>24588.97</v>
      </c>
      <c r="I1880" s="2">
        <f>IF(ISERROR(VLOOKUP($A1880,'30.06.2022'!$A:$I,9,0)=TRUE),0,VLOOKUP($A1880,'30.06.2022'!$A:$I,9,0))</f>
        <v>31072.65</v>
      </c>
      <c r="J1880" s="39">
        <f>IF(ISERROR(VLOOKUP($A1880,'31.07.2022'!$A:$I,9,0)=TRUE),0,VLOOKUP($A1880,'31.07.2022'!$A:$I,9,0))</f>
        <v>31072.65</v>
      </c>
      <c r="K1880" s="39">
        <f>IF(ISERROR(VLOOKUP($A1880,'31.08.2022'!$A:$I,9,0)=TRUE),0,VLOOKUP($A1880,'31.08.2022'!$A:$I,9,0))</f>
        <v>31072.65</v>
      </c>
      <c r="L1880" s="39">
        <f>IF(ISERROR(VLOOKUP($A1880,'30.09.2022'!$A:$I,9,0)=TRUE),0,VLOOKUP($A1880,'30.09.2022'!$A:$I,9,0))</f>
        <v>31072.65</v>
      </c>
      <c r="M1880" s="39">
        <f>IF(ISERROR(VLOOKUP($A1880,'31.10.2022'!$A:$I,9,0)=TRUE),0,VLOOKUP($A1880,'31.10.2022'!$A:$I,9,0))</f>
        <v>31072.65</v>
      </c>
      <c r="N1880" s="39">
        <f>IF(ISERROR(VLOOKUP($A1880,'30.11.2022'!$A:$I,9,0)=TRUE),0,VLOOKUP($A1880,'30.11.2022'!$A:$I,9,0))</f>
        <v>31072.65</v>
      </c>
      <c r="O1880" s="39">
        <f>IF(ISERROR(VLOOKUP($A1880,'31.12.2022'!$A:$I,9,0)=TRUE),0,VLOOKUP($A1880,'31.12.2022'!$A:$I,9,0))</f>
        <v>31072.65</v>
      </c>
    </row>
    <row r="1881" spans="1:15" x14ac:dyDescent="0.3">
      <c r="A1881" s="1" t="s">
        <v>2156</v>
      </c>
      <c r="B1881" s="1" t="s">
        <v>2157</v>
      </c>
      <c r="C1881" s="53">
        <f t="shared" si="29"/>
        <v>10</v>
      </c>
      <c r="D1881" s="2">
        <f>IF(ISERROR(VLOOKUP($A1881,'31.01.2022'!$A:$I,9,0)=TRUE),0,VLOOKUP($A1881,'31.01.2022'!$A:$I,9,0))</f>
        <v>284.61</v>
      </c>
      <c r="E1881" s="2">
        <f>IF(ISERROR(VLOOKUP($A1881,'28.02.2022'!$A:$I,9,0)=TRUE),0,VLOOKUP($A1881,'28.02.2022'!$A:$I,9,0))</f>
        <v>0</v>
      </c>
      <c r="F1881" s="2">
        <f>IF(ISERROR(VLOOKUP($A1881,'31.03.2022'!$A:$I,9,0)=TRUE),0,VLOOKUP($A1881,'31.03.2022'!$A:$I,9,0))</f>
        <v>0</v>
      </c>
      <c r="G1881" s="2">
        <f>IF(ISERROR(VLOOKUP($A1881,'30.04.2022'!$A:$I,9,0)=TRUE),0,VLOOKUP($A1881,'30.04.2022'!$A:$I,9,0))</f>
        <v>284.61</v>
      </c>
      <c r="H1881" s="2">
        <f>IF(ISERROR(VLOOKUP($A1881,'31.05.2022'!$A:$I,9,0)=TRUE),0,VLOOKUP($A1881,'31.05.2022'!$A:$I,9,0))</f>
        <v>569.22</v>
      </c>
      <c r="I1881" s="2">
        <f>IF(ISERROR(VLOOKUP($A1881,'30.06.2022'!$A:$I,9,0)=TRUE),0,VLOOKUP($A1881,'30.06.2022'!$A:$I,9,0))</f>
        <v>853.83</v>
      </c>
      <c r="J1881" s="39">
        <f>IF(ISERROR(VLOOKUP($A1881,'31.07.2022'!$A:$I,9,0)=TRUE),0,VLOOKUP($A1881,'31.07.2022'!$A:$I,9,0))</f>
        <v>853.83</v>
      </c>
      <c r="K1881" s="39">
        <f>IF(ISERROR(VLOOKUP($A1881,'31.08.2022'!$A:$I,9,0)=TRUE),0,VLOOKUP($A1881,'31.08.2022'!$A:$I,9,0))</f>
        <v>853.83</v>
      </c>
      <c r="L1881" s="39">
        <f>IF(ISERROR(VLOOKUP($A1881,'30.09.2022'!$A:$I,9,0)=TRUE),0,VLOOKUP($A1881,'30.09.2022'!$A:$I,9,0))</f>
        <v>853.83</v>
      </c>
      <c r="M1881" s="39">
        <f>IF(ISERROR(VLOOKUP($A1881,'31.10.2022'!$A:$I,9,0)=TRUE),0,VLOOKUP($A1881,'31.10.2022'!$A:$I,9,0))</f>
        <v>853.83</v>
      </c>
      <c r="N1881" s="39">
        <f>IF(ISERROR(VLOOKUP($A1881,'30.11.2022'!$A:$I,9,0)=TRUE),0,VLOOKUP($A1881,'30.11.2022'!$A:$I,9,0))</f>
        <v>853.83</v>
      </c>
      <c r="O1881" s="39">
        <f>IF(ISERROR(VLOOKUP($A1881,'31.12.2022'!$A:$I,9,0)=TRUE),0,VLOOKUP($A1881,'31.12.2022'!$A:$I,9,0))</f>
        <v>853.83</v>
      </c>
    </row>
    <row r="1882" spans="1:15" x14ac:dyDescent="0.3">
      <c r="A1882" s="1" t="s">
        <v>2158</v>
      </c>
      <c r="B1882" s="1" t="s">
        <v>2159</v>
      </c>
      <c r="C1882" s="53">
        <f t="shared" si="29"/>
        <v>10</v>
      </c>
      <c r="D1882" s="2">
        <f>IF(ISERROR(VLOOKUP($A1882,'31.01.2022'!$A:$I,9,0)=TRUE),0,VLOOKUP($A1882,'31.01.2022'!$A:$I,9,0))</f>
        <v>0</v>
      </c>
      <c r="E1882" s="2">
        <f>IF(ISERROR(VLOOKUP($A1882,'28.02.2022'!$A:$I,9,0)=TRUE),0,VLOOKUP($A1882,'28.02.2022'!$A:$I,9,0))</f>
        <v>11769</v>
      </c>
      <c r="F1882" s="2">
        <f>IF(ISERROR(VLOOKUP($A1882,'31.03.2022'!$A:$I,9,0)=TRUE),0,VLOOKUP($A1882,'31.03.2022'!$A:$I,9,0))</f>
        <v>11799</v>
      </c>
      <c r="G1882" s="2">
        <f>IF(ISERROR(VLOOKUP($A1882,'30.04.2022'!$A:$I,9,0)=TRUE),0,VLOOKUP($A1882,'30.04.2022'!$A:$I,9,0))</f>
        <v>12799</v>
      </c>
      <c r="H1882" s="2">
        <f>IF(ISERROR(VLOOKUP($A1882,'31.05.2022'!$A:$I,9,0)=TRUE),0,VLOOKUP($A1882,'31.05.2022'!$A:$I,9,0))</f>
        <v>12799</v>
      </c>
      <c r="I1882" s="2">
        <f>IF(ISERROR(VLOOKUP($A1882,'30.06.2022'!$A:$I,9,0)=TRUE),0,VLOOKUP($A1882,'30.06.2022'!$A:$I,9,0))</f>
        <v>12799</v>
      </c>
      <c r="J1882" s="39">
        <f>IF(ISERROR(VLOOKUP($A1882,'31.07.2022'!$A:$I,9,0)=TRUE),0,VLOOKUP($A1882,'31.07.2022'!$A:$I,9,0))</f>
        <v>12799</v>
      </c>
      <c r="K1882" s="39">
        <f>IF(ISERROR(VLOOKUP($A1882,'31.08.2022'!$A:$I,9,0)=TRUE),0,VLOOKUP($A1882,'31.08.2022'!$A:$I,9,0))</f>
        <v>12799</v>
      </c>
      <c r="L1882" s="39">
        <f>IF(ISERROR(VLOOKUP($A1882,'30.09.2022'!$A:$I,9,0)=TRUE),0,VLOOKUP($A1882,'30.09.2022'!$A:$I,9,0))</f>
        <v>12799</v>
      </c>
      <c r="M1882" s="39">
        <f>IF(ISERROR(VLOOKUP($A1882,'31.10.2022'!$A:$I,9,0)=TRUE),0,VLOOKUP($A1882,'31.10.2022'!$A:$I,9,0))</f>
        <v>12799</v>
      </c>
      <c r="N1882" s="39">
        <f>IF(ISERROR(VLOOKUP($A1882,'30.11.2022'!$A:$I,9,0)=TRUE),0,VLOOKUP($A1882,'30.11.2022'!$A:$I,9,0))</f>
        <v>12799</v>
      </c>
      <c r="O1882" s="39">
        <f>IF(ISERROR(VLOOKUP($A1882,'31.12.2022'!$A:$I,9,0)=TRUE),0,VLOOKUP($A1882,'31.12.2022'!$A:$I,9,0))</f>
        <v>12799</v>
      </c>
    </row>
    <row r="1883" spans="1:15" x14ac:dyDescent="0.3">
      <c r="A1883" s="1" t="s">
        <v>2160</v>
      </c>
      <c r="B1883" s="1" t="s">
        <v>2161</v>
      </c>
      <c r="C1883" s="53">
        <f t="shared" si="29"/>
        <v>10</v>
      </c>
      <c r="D1883" s="2">
        <f>IF(ISERROR(VLOOKUP($A1883,'31.01.2022'!$A:$I,9,0)=TRUE),0,VLOOKUP($A1883,'31.01.2022'!$A:$I,9,0))</f>
        <v>0</v>
      </c>
      <c r="E1883" s="2">
        <f>IF(ISERROR(VLOOKUP($A1883,'28.02.2022'!$A:$I,9,0)=TRUE),0,VLOOKUP($A1883,'28.02.2022'!$A:$I,9,0))</f>
        <v>130858.5</v>
      </c>
      <c r="F1883" s="2">
        <f>IF(ISERROR(VLOOKUP($A1883,'31.03.2022'!$A:$I,9,0)=TRUE),0,VLOOKUP($A1883,'31.03.2022'!$A:$I,9,0))</f>
        <v>422908.55</v>
      </c>
      <c r="G1883" s="2">
        <f>IF(ISERROR(VLOOKUP($A1883,'30.04.2022'!$A:$I,9,0)=TRUE),0,VLOOKUP($A1883,'30.04.2022'!$A:$I,9,0))</f>
        <v>538808.55000000005</v>
      </c>
      <c r="H1883" s="2">
        <f>IF(ISERROR(VLOOKUP($A1883,'31.05.2022'!$A:$I,9,0)=TRUE),0,VLOOKUP($A1883,'31.05.2022'!$A:$I,9,0))</f>
        <v>628108.55000000005</v>
      </c>
      <c r="I1883" s="2">
        <f>IF(ISERROR(VLOOKUP($A1883,'30.06.2022'!$A:$I,9,0)=TRUE),0,VLOOKUP($A1883,'30.06.2022'!$A:$I,9,0))</f>
        <v>538808.55000000005</v>
      </c>
      <c r="J1883" s="39">
        <f>IF(ISERROR(VLOOKUP($A1883,'31.07.2022'!$A:$I,9,0)=TRUE),0,VLOOKUP($A1883,'31.07.2022'!$A:$I,9,0))</f>
        <v>538808.55000000005</v>
      </c>
      <c r="K1883" s="39">
        <f>IF(ISERROR(VLOOKUP($A1883,'31.08.2022'!$A:$I,9,0)=TRUE),0,VLOOKUP($A1883,'31.08.2022'!$A:$I,9,0))</f>
        <v>538808.55000000005</v>
      </c>
      <c r="L1883" s="39">
        <f>IF(ISERROR(VLOOKUP($A1883,'30.09.2022'!$A:$I,9,0)=TRUE),0,VLOOKUP($A1883,'30.09.2022'!$A:$I,9,0))</f>
        <v>538808.55000000005</v>
      </c>
      <c r="M1883" s="39">
        <f>IF(ISERROR(VLOOKUP($A1883,'31.10.2022'!$A:$I,9,0)=TRUE),0,VLOOKUP($A1883,'31.10.2022'!$A:$I,9,0))</f>
        <v>538808.55000000005</v>
      </c>
      <c r="N1883" s="39">
        <f>IF(ISERROR(VLOOKUP($A1883,'30.11.2022'!$A:$I,9,0)=TRUE),0,VLOOKUP($A1883,'30.11.2022'!$A:$I,9,0))</f>
        <v>538808.55000000005</v>
      </c>
      <c r="O1883" s="39">
        <f>IF(ISERROR(VLOOKUP($A1883,'31.12.2022'!$A:$I,9,0)=TRUE),0,VLOOKUP($A1883,'31.12.2022'!$A:$I,9,0))</f>
        <v>538808.55000000005</v>
      </c>
    </row>
    <row r="1884" spans="1:15" x14ac:dyDescent="0.3">
      <c r="A1884" s="1" t="s">
        <v>2162</v>
      </c>
      <c r="B1884" s="1" t="s">
        <v>2092</v>
      </c>
      <c r="C1884" s="53">
        <f t="shared" si="29"/>
        <v>10</v>
      </c>
      <c r="D1884" s="2">
        <f>IF(ISERROR(VLOOKUP($A1884,'31.01.2022'!$A:$I,9,0)=TRUE),0,VLOOKUP($A1884,'31.01.2022'!$A:$I,9,0))</f>
        <v>11471.76</v>
      </c>
      <c r="E1884" s="2">
        <f>IF(ISERROR(VLOOKUP($A1884,'28.02.2022'!$A:$I,9,0)=TRUE),0,VLOOKUP($A1884,'28.02.2022'!$A:$I,9,0))</f>
        <v>22551.7</v>
      </c>
      <c r="F1884" s="2">
        <f>IF(ISERROR(VLOOKUP($A1884,'31.03.2022'!$A:$I,9,0)=TRUE),0,VLOOKUP($A1884,'31.03.2022'!$A:$I,9,0))</f>
        <v>34917.18</v>
      </c>
      <c r="G1884" s="2">
        <f>IF(ISERROR(VLOOKUP($A1884,'30.04.2022'!$A:$I,9,0)=TRUE),0,VLOOKUP($A1884,'30.04.2022'!$A:$I,9,0))</f>
        <v>45986.75</v>
      </c>
      <c r="H1884" s="2">
        <f>IF(ISERROR(VLOOKUP($A1884,'31.05.2022'!$A:$I,9,0)=TRUE),0,VLOOKUP($A1884,'31.05.2022'!$A:$I,9,0))</f>
        <v>57300.02</v>
      </c>
      <c r="I1884" s="2">
        <f>IF(ISERROR(VLOOKUP($A1884,'30.06.2022'!$A:$I,9,0)=TRUE),0,VLOOKUP($A1884,'30.06.2022'!$A:$I,9,0))</f>
        <v>71962.69</v>
      </c>
      <c r="J1884" s="39">
        <f>IF(ISERROR(VLOOKUP($A1884,'31.07.2022'!$A:$I,9,0)=TRUE),0,VLOOKUP($A1884,'31.07.2022'!$A:$I,9,0))</f>
        <v>71962.69</v>
      </c>
      <c r="K1884" s="39">
        <f>IF(ISERROR(VLOOKUP($A1884,'31.08.2022'!$A:$I,9,0)=TRUE),0,VLOOKUP($A1884,'31.08.2022'!$A:$I,9,0))</f>
        <v>71962.69</v>
      </c>
      <c r="L1884" s="39">
        <f>IF(ISERROR(VLOOKUP($A1884,'30.09.2022'!$A:$I,9,0)=TRUE),0,VLOOKUP($A1884,'30.09.2022'!$A:$I,9,0))</f>
        <v>71962.69</v>
      </c>
      <c r="M1884" s="39">
        <f>IF(ISERROR(VLOOKUP($A1884,'31.10.2022'!$A:$I,9,0)=TRUE),0,VLOOKUP($A1884,'31.10.2022'!$A:$I,9,0))</f>
        <v>71962.69</v>
      </c>
      <c r="N1884" s="39">
        <f>IF(ISERROR(VLOOKUP($A1884,'30.11.2022'!$A:$I,9,0)=TRUE),0,VLOOKUP($A1884,'30.11.2022'!$A:$I,9,0))</f>
        <v>71962.69</v>
      </c>
      <c r="O1884" s="39">
        <f>IF(ISERROR(VLOOKUP($A1884,'31.12.2022'!$A:$I,9,0)=TRUE),0,VLOOKUP($A1884,'31.12.2022'!$A:$I,9,0))</f>
        <v>71962.69</v>
      </c>
    </row>
    <row r="1885" spans="1:15" x14ac:dyDescent="0.3">
      <c r="A1885" s="1" t="s">
        <v>2163</v>
      </c>
      <c r="B1885" s="1" t="s">
        <v>2094</v>
      </c>
      <c r="C1885" s="53">
        <f t="shared" si="29"/>
        <v>10</v>
      </c>
      <c r="D1885" s="2">
        <f>IF(ISERROR(VLOOKUP($A1885,'31.01.2022'!$A:$I,9,0)=TRUE),0,VLOOKUP($A1885,'31.01.2022'!$A:$I,9,0))</f>
        <v>952.63</v>
      </c>
      <c r="E1885" s="2">
        <f>IF(ISERROR(VLOOKUP($A1885,'28.02.2022'!$A:$I,9,0)=TRUE),0,VLOOKUP($A1885,'28.02.2022'!$A:$I,9,0))</f>
        <v>1981.14</v>
      </c>
      <c r="F1885" s="2">
        <f>IF(ISERROR(VLOOKUP($A1885,'31.03.2022'!$A:$I,9,0)=TRUE),0,VLOOKUP($A1885,'31.03.2022'!$A:$I,9,0))</f>
        <v>3323.77</v>
      </c>
      <c r="G1885" s="2">
        <f>IF(ISERROR(VLOOKUP($A1885,'30.04.2022'!$A:$I,9,0)=TRUE),0,VLOOKUP($A1885,'30.04.2022'!$A:$I,9,0))</f>
        <v>4693.76</v>
      </c>
      <c r="H1885" s="2">
        <f>IF(ISERROR(VLOOKUP($A1885,'31.05.2022'!$A:$I,9,0)=TRUE),0,VLOOKUP($A1885,'31.05.2022'!$A:$I,9,0))</f>
        <v>6219.97</v>
      </c>
      <c r="I1885" s="2">
        <f>IF(ISERROR(VLOOKUP($A1885,'30.06.2022'!$A:$I,9,0)=TRUE),0,VLOOKUP($A1885,'30.06.2022'!$A:$I,9,0))</f>
        <v>8194.67</v>
      </c>
      <c r="J1885" s="39">
        <f>IF(ISERROR(VLOOKUP($A1885,'31.07.2022'!$A:$I,9,0)=TRUE),0,VLOOKUP($A1885,'31.07.2022'!$A:$I,9,0))</f>
        <v>8194.67</v>
      </c>
      <c r="K1885" s="39">
        <f>IF(ISERROR(VLOOKUP($A1885,'31.08.2022'!$A:$I,9,0)=TRUE),0,VLOOKUP($A1885,'31.08.2022'!$A:$I,9,0))</f>
        <v>8194.67</v>
      </c>
      <c r="L1885" s="39">
        <f>IF(ISERROR(VLOOKUP($A1885,'30.09.2022'!$A:$I,9,0)=TRUE),0,VLOOKUP($A1885,'30.09.2022'!$A:$I,9,0))</f>
        <v>8194.67</v>
      </c>
      <c r="M1885" s="39">
        <f>IF(ISERROR(VLOOKUP($A1885,'31.10.2022'!$A:$I,9,0)=TRUE),0,VLOOKUP($A1885,'31.10.2022'!$A:$I,9,0))</f>
        <v>8194.67</v>
      </c>
      <c r="N1885" s="39">
        <f>IF(ISERROR(VLOOKUP($A1885,'30.11.2022'!$A:$I,9,0)=TRUE),0,VLOOKUP($A1885,'30.11.2022'!$A:$I,9,0))</f>
        <v>8194.67</v>
      </c>
      <c r="O1885" s="39">
        <f>IF(ISERROR(VLOOKUP($A1885,'31.12.2022'!$A:$I,9,0)=TRUE),0,VLOOKUP($A1885,'31.12.2022'!$A:$I,9,0))</f>
        <v>8194.67</v>
      </c>
    </row>
    <row r="1886" spans="1:15" x14ac:dyDescent="0.3">
      <c r="A1886" s="1" t="s">
        <v>2164</v>
      </c>
      <c r="B1886" s="1" t="s">
        <v>2165</v>
      </c>
      <c r="C1886" s="53">
        <f t="shared" si="29"/>
        <v>10</v>
      </c>
      <c r="D1886" s="2">
        <f>IF(ISERROR(VLOOKUP($A1886,'31.01.2022'!$A:$I,9,0)=TRUE),0,VLOOKUP($A1886,'31.01.2022'!$A:$I,9,0))</f>
        <v>0</v>
      </c>
      <c r="E1886" s="2">
        <f>IF(ISERROR(VLOOKUP($A1886,'28.02.2022'!$A:$I,9,0)=TRUE),0,VLOOKUP($A1886,'28.02.2022'!$A:$I,9,0))</f>
        <v>0</v>
      </c>
      <c r="F1886" s="2">
        <f>IF(ISERROR(VLOOKUP($A1886,'31.03.2022'!$A:$I,9,0)=TRUE),0,VLOOKUP($A1886,'31.03.2022'!$A:$I,9,0))</f>
        <v>40940.58</v>
      </c>
      <c r="G1886" s="2">
        <f>IF(ISERROR(VLOOKUP($A1886,'30.04.2022'!$A:$I,9,0)=TRUE),0,VLOOKUP($A1886,'30.04.2022'!$A:$I,9,0))</f>
        <v>40940.58</v>
      </c>
      <c r="H1886" s="2">
        <f>IF(ISERROR(VLOOKUP($A1886,'31.05.2022'!$A:$I,9,0)=TRUE),0,VLOOKUP($A1886,'31.05.2022'!$A:$I,9,0))</f>
        <v>40940.58</v>
      </c>
      <c r="I1886" s="2">
        <f>IF(ISERROR(VLOOKUP($A1886,'30.06.2022'!$A:$I,9,0)=TRUE),0,VLOOKUP($A1886,'30.06.2022'!$A:$I,9,0))</f>
        <v>75181.489999999991</v>
      </c>
      <c r="J1886" s="39">
        <f>IF(ISERROR(VLOOKUP($A1886,'31.07.2022'!$A:$I,9,0)=TRUE),0,VLOOKUP($A1886,'31.07.2022'!$A:$I,9,0))</f>
        <v>75181.489999999991</v>
      </c>
      <c r="K1886" s="39">
        <f>IF(ISERROR(VLOOKUP($A1886,'31.08.2022'!$A:$I,9,0)=TRUE),0,VLOOKUP($A1886,'31.08.2022'!$A:$I,9,0))</f>
        <v>75181.489999999991</v>
      </c>
      <c r="L1886" s="39">
        <f>IF(ISERROR(VLOOKUP($A1886,'30.09.2022'!$A:$I,9,0)=TRUE),0,VLOOKUP($A1886,'30.09.2022'!$A:$I,9,0))</f>
        <v>75181.489999999991</v>
      </c>
      <c r="M1886" s="39">
        <f>IF(ISERROR(VLOOKUP($A1886,'31.10.2022'!$A:$I,9,0)=TRUE),0,VLOOKUP($A1886,'31.10.2022'!$A:$I,9,0))</f>
        <v>75181.489999999991</v>
      </c>
      <c r="N1886" s="39">
        <f>IF(ISERROR(VLOOKUP($A1886,'30.11.2022'!$A:$I,9,0)=TRUE),0,VLOOKUP($A1886,'30.11.2022'!$A:$I,9,0))</f>
        <v>75181.489999999991</v>
      </c>
      <c r="O1886" s="39">
        <f>IF(ISERROR(VLOOKUP($A1886,'31.12.2022'!$A:$I,9,0)=TRUE),0,VLOOKUP($A1886,'31.12.2022'!$A:$I,9,0))</f>
        <v>75181.489999999991</v>
      </c>
    </row>
    <row r="1887" spans="1:15" x14ac:dyDescent="0.3">
      <c r="A1887" s="1" t="s">
        <v>2166</v>
      </c>
      <c r="B1887" s="1" t="s">
        <v>2167</v>
      </c>
      <c r="C1887" s="53">
        <f t="shared" si="29"/>
        <v>10</v>
      </c>
      <c r="D1887" s="2">
        <f>IF(ISERROR(VLOOKUP($A1887,'31.01.2022'!$A:$I,9,0)=TRUE),0,VLOOKUP($A1887,'31.01.2022'!$A:$I,9,0))</f>
        <v>3631.75</v>
      </c>
      <c r="E1887" s="2">
        <f>IF(ISERROR(VLOOKUP($A1887,'28.02.2022'!$A:$I,9,0)=TRUE),0,VLOOKUP($A1887,'28.02.2022'!$A:$I,9,0))</f>
        <v>3862.45</v>
      </c>
      <c r="F1887" s="2">
        <f>IF(ISERROR(VLOOKUP($A1887,'31.03.2022'!$A:$I,9,0)=TRUE),0,VLOOKUP($A1887,'31.03.2022'!$A:$I,9,0))</f>
        <v>6481.39</v>
      </c>
      <c r="G1887" s="2">
        <f>IF(ISERROR(VLOOKUP($A1887,'30.04.2022'!$A:$I,9,0)=TRUE),0,VLOOKUP($A1887,'30.04.2022'!$A:$I,9,0))</f>
        <v>6978.69</v>
      </c>
      <c r="H1887" s="2">
        <f>IF(ISERROR(VLOOKUP($A1887,'31.05.2022'!$A:$I,9,0)=TRUE),0,VLOOKUP($A1887,'31.05.2022'!$A:$I,9,0))</f>
        <v>13997.26</v>
      </c>
      <c r="I1887" s="2">
        <f>IF(ISERROR(VLOOKUP($A1887,'30.06.2022'!$A:$I,9,0)=TRUE),0,VLOOKUP($A1887,'30.06.2022'!$A:$I,9,0))</f>
        <v>14422.56</v>
      </c>
      <c r="J1887" s="39">
        <f>IF(ISERROR(VLOOKUP($A1887,'31.07.2022'!$A:$I,9,0)=TRUE),0,VLOOKUP($A1887,'31.07.2022'!$A:$I,9,0))</f>
        <v>14422.56</v>
      </c>
      <c r="K1887" s="39">
        <f>IF(ISERROR(VLOOKUP($A1887,'31.08.2022'!$A:$I,9,0)=TRUE),0,VLOOKUP($A1887,'31.08.2022'!$A:$I,9,0))</f>
        <v>14422.56</v>
      </c>
      <c r="L1887" s="39">
        <f>IF(ISERROR(VLOOKUP($A1887,'30.09.2022'!$A:$I,9,0)=TRUE),0,VLOOKUP($A1887,'30.09.2022'!$A:$I,9,0))</f>
        <v>14422.56</v>
      </c>
      <c r="M1887" s="39">
        <f>IF(ISERROR(VLOOKUP($A1887,'31.10.2022'!$A:$I,9,0)=TRUE),0,VLOOKUP($A1887,'31.10.2022'!$A:$I,9,0))</f>
        <v>14422.56</v>
      </c>
      <c r="N1887" s="39">
        <f>IF(ISERROR(VLOOKUP($A1887,'30.11.2022'!$A:$I,9,0)=TRUE),0,VLOOKUP($A1887,'30.11.2022'!$A:$I,9,0))</f>
        <v>14422.56</v>
      </c>
      <c r="O1887" s="39">
        <f>IF(ISERROR(VLOOKUP($A1887,'31.12.2022'!$A:$I,9,0)=TRUE),0,VLOOKUP($A1887,'31.12.2022'!$A:$I,9,0))</f>
        <v>14422.56</v>
      </c>
    </row>
    <row r="1888" spans="1:15" x14ac:dyDescent="0.3">
      <c r="A1888" s="1" t="s">
        <v>2168</v>
      </c>
      <c r="B1888" s="1" t="s">
        <v>2169</v>
      </c>
      <c r="C1888" s="53">
        <f t="shared" si="29"/>
        <v>10</v>
      </c>
      <c r="D1888" s="2">
        <f>IF(ISERROR(VLOOKUP($A1888,'31.01.2022'!$A:$I,9,0)=TRUE),0,VLOOKUP($A1888,'31.01.2022'!$A:$I,9,0))</f>
        <v>2425.69</v>
      </c>
      <c r="E1888" s="2">
        <f>IF(ISERROR(VLOOKUP($A1888,'28.02.2022'!$A:$I,9,0)=TRUE),0,VLOOKUP($A1888,'28.02.2022'!$A:$I,9,0))</f>
        <v>2425.69</v>
      </c>
      <c r="F1888" s="2">
        <f>IF(ISERROR(VLOOKUP($A1888,'31.03.2022'!$A:$I,9,0)=TRUE),0,VLOOKUP($A1888,'31.03.2022'!$A:$I,9,0))</f>
        <v>2425.69</v>
      </c>
      <c r="G1888" s="2">
        <f>IF(ISERROR(VLOOKUP($A1888,'30.04.2022'!$A:$I,9,0)=TRUE),0,VLOOKUP($A1888,'30.04.2022'!$A:$I,9,0))</f>
        <v>2425.69</v>
      </c>
      <c r="H1888" s="2">
        <f>IF(ISERROR(VLOOKUP($A1888,'31.05.2022'!$A:$I,9,0)=TRUE),0,VLOOKUP($A1888,'31.05.2022'!$A:$I,9,0))</f>
        <v>2425.69</v>
      </c>
      <c r="I1888" s="2">
        <f>IF(ISERROR(VLOOKUP($A1888,'30.06.2022'!$A:$I,9,0)=TRUE),0,VLOOKUP($A1888,'30.06.2022'!$A:$I,9,0))</f>
        <v>2425.69</v>
      </c>
      <c r="J1888" s="39">
        <f>IF(ISERROR(VLOOKUP($A1888,'31.07.2022'!$A:$I,9,0)=TRUE),0,VLOOKUP($A1888,'31.07.2022'!$A:$I,9,0))</f>
        <v>2425.69</v>
      </c>
      <c r="K1888" s="39">
        <f>IF(ISERROR(VLOOKUP($A1888,'31.08.2022'!$A:$I,9,0)=TRUE),0,VLOOKUP($A1888,'31.08.2022'!$A:$I,9,0))</f>
        <v>2425.69</v>
      </c>
      <c r="L1888" s="39">
        <f>IF(ISERROR(VLOOKUP($A1888,'30.09.2022'!$A:$I,9,0)=TRUE),0,VLOOKUP($A1888,'30.09.2022'!$A:$I,9,0))</f>
        <v>2425.69</v>
      </c>
      <c r="M1888" s="39">
        <f>IF(ISERROR(VLOOKUP($A1888,'31.10.2022'!$A:$I,9,0)=TRUE),0,VLOOKUP($A1888,'31.10.2022'!$A:$I,9,0))</f>
        <v>2425.69</v>
      </c>
      <c r="N1888" s="39">
        <f>IF(ISERROR(VLOOKUP($A1888,'30.11.2022'!$A:$I,9,0)=TRUE),0,VLOOKUP($A1888,'30.11.2022'!$A:$I,9,0))</f>
        <v>2425.69</v>
      </c>
      <c r="O1888" s="39">
        <f>IF(ISERROR(VLOOKUP($A1888,'31.12.2022'!$A:$I,9,0)=TRUE),0,VLOOKUP($A1888,'31.12.2022'!$A:$I,9,0))</f>
        <v>2425.69</v>
      </c>
    </row>
    <row r="1889" spans="1:15" x14ac:dyDescent="0.3">
      <c r="A1889" s="1" t="s">
        <v>2170</v>
      </c>
      <c r="B1889" s="1" t="s">
        <v>2171</v>
      </c>
      <c r="C1889" s="53">
        <f t="shared" si="29"/>
        <v>10</v>
      </c>
      <c r="D1889" s="2">
        <f>IF(ISERROR(VLOOKUP($A1889,'31.01.2022'!$A:$I,9,0)=TRUE),0,VLOOKUP($A1889,'31.01.2022'!$A:$I,9,0))</f>
        <v>14796.81</v>
      </c>
      <c r="E1889" s="2">
        <f>IF(ISERROR(VLOOKUP($A1889,'28.02.2022'!$A:$I,9,0)=TRUE),0,VLOOKUP($A1889,'28.02.2022'!$A:$I,9,0))</f>
        <v>14796.81</v>
      </c>
      <c r="F1889" s="2">
        <f>IF(ISERROR(VLOOKUP($A1889,'31.03.2022'!$A:$I,9,0)=TRUE),0,VLOOKUP($A1889,'31.03.2022'!$A:$I,9,0))</f>
        <v>14811.49</v>
      </c>
      <c r="G1889" s="2">
        <f>IF(ISERROR(VLOOKUP($A1889,'30.04.2022'!$A:$I,9,0)=TRUE),0,VLOOKUP($A1889,'30.04.2022'!$A:$I,9,0))</f>
        <v>16808.59</v>
      </c>
      <c r="H1889" s="2">
        <f>IF(ISERROR(VLOOKUP($A1889,'31.05.2022'!$A:$I,9,0)=TRUE),0,VLOOKUP($A1889,'31.05.2022'!$A:$I,9,0))</f>
        <v>37244.11</v>
      </c>
      <c r="I1889" s="2">
        <f>IF(ISERROR(VLOOKUP($A1889,'30.06.2022'!$A:$I,9,0)=TRUE),0,VLOOKUP($A1889,'30.06.2022'!$A:$I,9,0))</f>
        <v>48667.96</v>
      </c>
      <c r="J1889" s="39">
        <f>IF(ISERROR(VLOOKUP($A1889,'31.07.2022'!$A:$I,9,0)=TRUE),0,VLOOKUP($A1889,'31.07.2022'!$A:$I,9,0))</f>
        <v>48667.96</v>
      </c>
      <c r="K1889" s="39">
        <f>IF(ISERROR(VLOOKUP($A1889,'31.08.2022'!$A:$I,9,0)=TRUE),0,VLOOKUP($A1889,'31.08.2022'!$A:$I,9,0))</f>
        <v>48667.96</v>
      </c>
      <c r="L1889" s="39">
        <f>IF(ISERROR(VLOOKUP($A1889,'30.09.2022'!$A:$I,9,0)=TRUE),0,VLOOKUP($A1889,'30.09.2022'!$A:$I,9,0))</f>
        <v>48667.96</v>
      </c>
      <c r="M1889" s="39">
        <f>IF(ISERROR(VLOOKUP($A1889,'31.10.2022'!$A:$I,9,0)=TRUE),0,VLOOKUP($A1889,'31.10.2022'!$A:$I,9,0))</f>
        <v>48667.96</v>
      </c>
      <c r="N1889" s="39">
        <f>IF(ISERROR(VLOOKUP($A1889,'30.11.2022'!$A:$I,9,0)=TRUE),0,VLOOKUP($A1889,'30.11.2022'!$A:$I,9,0))</f>
        <v>48667.96</v>
      </c>
      <c r="O1889" s="39">
        <f>IF(ISERROR(VLOOKUP($A1889,'31.12.2022'!$A:$I,9,0)=TRUE),0,VLOOKUP($A1889,'31.12.2022'!$A:$I,9,0))</f>
        <v>48667.96</v>
      </c>
    </row>
    <row r="1890" spans="1:15" x14ac:dyDescent="0.3">
      <c r="A1890" s="1" t="s">
        <v>2172</v>
      </c>
      <c r="B1890" s="1" t="s">
        <v>2173</v>
      </c>
      <c r="C1890" s="53">
        <f t="shared" si="29"/>
        <v>10</v>
      </c>
      <c r="D1890" s="2">
        <f>IF(ISERROR(VLOOKUP($A1890,'31.01.2022'!$A:$I,9,0)=TRUE),0,VLOOKUP($A1890,'31.01.2022'!$A:$I,9,0))</f>
        <v>83.88</v>
      </c>
      <c r="E1890" s="2">
        <f>IF(ISERROR(VLOOKUP($A1890,'28.02.2022'!$A:$I,9,0)=TRUE),0,VLOOKUP($A1890,'28.02.2022'!$A:$I,9,0))</f>
        <v>83.88</v>
      </c>
      <c r="F1890" s="2">
        <f>IF(ISERROR(VLOOKUP($A1890,'31.03.2022'!$A:$I,9,0)=TRUE),0,VLOOKUP($A1890,'31.03.2022'!$A:$I,9,0))</f>
        <v>83.88</v>
      </c>
      <c r="G1890" s="2">
        <f>IF(ISERROR(VLOOKUP($A1890,'30.04.2022'!$A:$I,9,0)=TRUE),0,VLOOKUP($A1890,'30.04.2022'!$A:$I,9,0))</f>
        <v>83.88</v>
      </c>
      <c r="H1890" s="2">
        <f>IF(ISERROR(VLOOKUP($A1890,'31.05.2022'!$A:$I,9,0)=TRUE),0,VLOOKUP($A1890,'31.05.2022'!$A:$I,9,0))</f>
        <v>1010.45</v>
      </c>
      <c r="I1890" s="2">
        <f>IF(ISERROR(VLOOKUP($A1890,'30.06.2022'!$A:$I,9,0)=TRUE),0,VLOOKUP($A1890,'30.06.2022'!$A:$I,9,0))</f>
        <v>3043.45</v>
      </c>
      <c r="J1890" s="39">
        <f>IF(ISERROR(VLOOKUP($A1890,'31.07.2022'!$A:$I,9,0)=TRUE),0,VLOOKUP($A1890,'31.07.2022'!$A:$I,9,0))</f>
        <v>3043.45</v>
      </c>
      <c r="K1890" s="39">
        <f>IF(ISERROR(VLOOKUP($A1890,'31.08.2022'!$A:$I,9,0)=TRUE),0,VLOOKUP($A1890,'31.08.2022'!$A:$I,9,0))</f>
        <v>3043.45</v>
      </c>
      <c r="L1890" s="39">
        <f>IF(ISERROR(VLOOKUP($A1890,'30.09.2022'!$A:$I,9,0)=TRUE),0,VLOOKUP($A1890,'30.09.2022'!$A:$I,9,0))</f>
        <v>3043.45</v>
      </c>
      <c r="M1890" s="39">
        <f>IF(ISERROR(VLOOKUP($A1890,'31.10.2022'!$A:$I,9,0)=TRUE),0,VLOOKUP($A1890,'31.10.2022'!$A:$I,9,0))</f>
        <v>3043.45</v>
      </c>
      <c r="N1890" s="39">
        <f>IF(ISERROR(VLOOKUP($A1890,'30.11.2022'!$A:$I,9,0)=TRUE),0,VLOOKUP($A1890,'30.11.2022'!$A:$I,9,0))</f>
        <v>3043.45</v>
      </c>
      <c r="O1890" s="39">
        <f>IF(ISERROR(VLOOKUP($A1890,'31.12.2022'!$A:$I,9,0)=TRUE),0,VLOOKUP($A1890,'31.12.2022'!$A:$I,9,0))</f>
        <v>3043.45</v>
      </c>
    </row>
    <row r="1891" spans="1:15" x14ac:dyDescent="0.3">
      <c r="A1891" s="1" t="s">
        <v>2174</v>
      </c>
      <c r="B1891" s="1" t="s">
        <v>2175</v>
      </c>
      <c r="C1891" s="53">
        <f t="shared" si="29"/>
        <v>10</v>
      </c>
      <c r="D1891" s="2">
        <f>IF(ISERROR(VLOOKUP($A1891,'31.01.2022'!$A:$I,9,0)=TRUE),0,VLOOKUP($A1891,'31.01.2022'!$A:$I,9,0))</f>
        <v>7583.32</v>
      </c>
      <c r="E1891" s="2">
        <f>IF(ISERROR(VLOOKUP($A1891,'28.02.2022'!$A:$I,9,0)=TRUE),0,VLOOKUP($A1891,'28.02.2022'!$A:$I,9,0))</f>
        <v>9243.81</v>
      </c>
      <c r="F1891" s="2">
        <f>IF(ISERROR(VLOOKUP($A1891,'31.03.2022'!$A:$I,9,0)=TRUE),0,VLOOKUP($A1891,'31.03.2022'!$A:$I,9,0))</f>
        <v>9243.81</v>
      </c>
      <c r="G1891" s="2">
        <f>IF(ISERROR(VLOOKUP($A1891,'30.04.2022'!$A:$I,9,0)=TRUE),0,VLOOKUP($A1891,'30.04.2022'!$A:$I,9,0))</f>
        <v>9243.81</v>
      </c>
      <c r="H1891" s="2">
        <f>IF(ISERROR(VLOOKUP($A1891,'31.05.2022'!$A:$I,9,0)=TRUE),0,VLOOKUP($A1891,'31.05.2022'!$A:$I,9,0))</f>
        <v>9243.81</v>
      </c>
      <c r="I1891" s="2">
        <f>IF(ISERROR(VLOOKUP($A1891,'30.06.2022'!$A:$I,9,0)=TRUE),0,VLOOKUP($A1891,'30.06.2022'!$A:$I,9,0))</f>
        <v>11383.59</v>
      </c>
      <c r="J1891" s="39">
        <f>IF(ISERROR(VLOOKUP($A1891,'31.07.2022'!$A:$I,9,0)=TRUE),0,VLOOKUP($A1891,'31.07.2022'!$A:$I,9,0))</f>
        <v>11383.59</v>
      </c>
      <c r="K1891" s="39">
        <f>IF(ISERROR(VLOOKUP($A1891,'31.08.2022'!$A:$I,9,0)=TRUE),0,VLOOKUP($A1891,'31.08.2022'!$A:$I,9,0))</f>
        <v>11383.59</v>
      </c>
      <c r="L1891" s="39">
        <f>IF(ISERROR(VLOOKUP($A1891,'30.09.2022'!$A:$I,9,0)=TRUE),0,VLOOKUP($A1891,'30.09.2022'!$A:$I,9,0))</f>
        <v>11383.59</v>
      </c>
      <c r="M1891" s="39">
        <f>IF(ISERROR(VLOOKUP($A1891,'31.10.2022'!$A:$I,9,0)=TRUE),0,VLOOKUP($A1891,'31.10.2022'!$A:$I,9,0))</f>
        <v>11383.59</v>
      </c>
      <c r="N1891" s="39">
        <f>IF(ISERROR(VLOOKUP($A1891,'30.11.2022'!$A:$I,9,0)=TRUE),0,VLOOKUP($A1891,'30.11.2022'!$A:$I,9,0))</f>
        <v>11383.59</v>
      </c>
      <c r="O1891" s="39">
        <f>IF(ISERROR(VLOOKUP($A1891,'31.12.2022'!$A:$I,9,0)=TRUE),0,VLOOKUP($A1891,'31.12.2022'!$A:$I,9,0))</f>
        <v>11383.59</v>
      </c>
    </row>
    <row r="1892" spans="1:15" x14ac:dyDescent="0.3">
      <c r="A1892" s="1" t="s">
        <v>2176</v>
      </c>
      <c r="B1892" s="1" t="s">
        <v>2177</v>
      </c>
      <c r="C1892" s="53">
        <f t="shared" si="29"/>
        <v>10</v>
      </c>
      <c r="D1892" s="2">
        <f>IF(ISERROR(VLOOKUP($A1892,'31.01.2022'!$A:$I,9,0)=TRUE),0,VLOOKUP($A1892,'31.01.2022'!$A:$I,9,0))</f>
        <v>4409.9399999999996</v>
      </c>
      <c r="E1892" s="2">
        <f>IF(ISERROR(VLOOKUP($A1892,'28.02.2022'!$A:$I,9,0)=TRUE),0,VLOOKUP($A1892,'28.02.2022'!$A:$I,9,0))</f>
        <v>4409.9399999999996</v>
      </c>
      <c r="F1892" s="2">
        <f>IF(ISERROR(VLOOKUP($A1892,'31.03.2022'!$A:$I,9,0)=TRUE),0,VLOOKUP($A1892,'31.03.2022'!$A:$I,9,0))</f>
        <v>4409.9399999999996</v>
      </c>
      <c r="G1892" s="2">
        <f>IF(ISERROR(VLOOKUP($A1892,'30.04.2022'!$A:$I,9,0)=TRUE),0,VLOOKUP($A1892,'30.04.2022'!$A:$I,9,0))</f>
        <v>4409.9399999999996</v>
      </c>
      <c r="H1892" s="2">
        <f>IF(ISERROR(VLOOKUP($A1892,'31.05.2022'!$A:$I,9,0)=TRUE),0,VLOOKUP($A1892,'31.05.2022'!$A:$I,9,0))</f>
        <v>4409.9399999999996</v>
      </c>
      <c r="I1892" s="2">
        <f>IF(ISERROR(VLOOKUP($A1892,'30.06.2022'!$A:$I,9,0)=TRUE),0,VLOOKUP($A1892,'30.06.2022'!$A:$I,9,0))</f>
        <v>4409.9399999999996</v>
      </c>
      <c r="J1892" s="39">
        <f>IF(ISERROR(VLOOKUP($A1892,'31.07.2022'!$A:$I,9,0)=TRUE),0,VLOOKUP($A1892,'31.07.2022'!$A:$I,9,0))</f>
        <v>4409.9399999999996</v>
      </c>
      <c r="K1892" s="39">
        <f>IF(ISERROR(VLOOKUP($A1892,'31.08.2022'!$A:$I,9,0)=TRUE),0,VLOOKUP($A1892,'31.08.2022'!$A:$I,9,0))</f>
        <v>4409.9399999999996</v>
      </c>
      <c r="L1892" s="39">
        <f>IF(ISERROR(VLOOKUP($A1892,'30.09.2022'!$A:$I,9,0)=TRUE),0,VLOOKUP($A1892,'30.09.2022'!$A:$I,9,0))</f>
        <v>4409.9399999999996</v>
      </c>
      <c r="M1892" s="39">
        <f>IF(ISERROR(VLOOKUP($A1892,'31.10.2022'!$A:$I,9,0)=TRUE),0,VLOOKUP($A1892,'31.10.2022'!$A:$I,9,0))</f>
        <v>4409.9399999999996</v>
      </c>
      <c r="N1892" s="39">
        <f>IF(ISERROR(VLOOKUP($A1892,'30.11.2022'!$A:$I,9,0)=TRUE),0,VLOOKUP($A1892,'30.11.2022'!$A:$I,9,0))</f>
        <v>4409.9399999999996</v>
      </c>
      <c r="O1892" s="39">
        <f>IF(ISERROR(VLOOKUP($A1892,'31.12.2022'!$A:$I,9,0)=TRUE),0,VLOOKUP($A1892,'31.12.2022'!$A:$I,9,0))</f>
        <v>4409.9399999999996</v>
      </c>
    </row>
    <row r="1893" spans="1:15" x14ac:dyDescent="0.3">
      <c r="A1893" s="1" t="s">
        <v>2178</v>
      </c>
      <c r="B1893" s="1" t="s">
        <v>2179</v>
      </c>
      <c r="C1893" s="53">
        <f t="shared" si="29"/>
        <v>10</v>
      </c>
      <c r="D1893" s="2">
        <f>IF(ISERROR(VLOOKUP($A1893,'31.01.2022'!$A:$I,9,0)=TRUE),0,VLOOKUP($A1893,'31.01.2022'!$A:$I,9,0))</f>
        <v>0</v>
      </c>
      <c r="E1893" s="2">
        <f>IF(ISERROR(VLOOKUP($A1893,'28.02.2022'!$A:$I,9,0)=TRUE),0,VLOOKUP($A1893,'28.02.2022'!$A:$I,9,0))</f>
        <v>0</v>
      </c>
      <c r="F1893" s="2">
        <f>IF(ISERROR(VLOOKUP($A1893,'31.03.2022'!$A:$I,9,0)=TRUE),0,VLOOKUP($A1893,'31.03.2022'!$A:$I,9,0))</f>
        <v>0</v>
      </c>
      <c r="G1893" s="2">
        <f>IF(ISERROR(VLOOKUP($A1893,'30.04.2022'!$A:$I,9,0)=TRUE),0,VLOOKUP($A1893,'30.04.2022'!$A:$I,9,0))</f>
        <v>0</v>
      </c>
      <c r="H1893" s="2">
        <f>IF(ISERROR(VLOOKUP($A1893,'31.05.2022'!$A:$I,9,0)=TRUE),0,VLOOKUP($A1893,'31.05.2022'!$A:$I,9,0))</f>
        <v>0</v>
      </c>
      <c r="I1893" s="2">
        <f>IF(ISERROR(VLOOKUP($A1893,'30.06.2022'!$A:$I,9,0)=TRUE),0,VLOOKUP($A1893,'30.06.2022'!$A:$I,9,0))</f>
        <v>4918</v>
      </c>
      <c r="J1893" s="39">
        <f>IF(ISERROR(VLOOKUP($A1893,'31.07.2022'!$A:$I,9,0)=TRUE),0,VLOOKUP($A1893,'31.07.2022'!$A:$I,9,0))</f>
        <v>4918</v>
      </c>
      <c r="K1893" s="39">
        <f>IF(ISERROR(VLOOKUP($A1893,'31.08.2022'!$A:$I,9,0)=TRUE),0,VLOOKUP($A1893,'31.08.2022'!$A:$I,9,0))</f>
        <v>4918</v>
      </c>
      <c r="L1893" s="39">
        <f>IF(ISERROR(VLOOKUP($A1893,'30.09.2022'!$A:$I,9,0)=TRUE),0,VLOOKUP($A1893,'30.09.2022'!$A:$I,9,0))</f>
        <v>4918</v>
      </c>
      <c r="M1893" s="39">
        <f>IF(ISERROR(VLOOKUP($A1893,'31.10.2022'!$A:$I,9,0)=TRUE),0,VLOOKUP($A1893,'31.10.2022'!$A:$I,9,0))</f>
        <v>4918</v>
      </c>
      <c r="N1893" s="39">
        <f>IF(ISERROR(VLOOKUP($A1893,'30.11.2022'!$A:$I,9,0)=TRUE),0,VLOOKUP($A1893,'30.11.2022'!$A:$I,9,0))</f>
        <v>4918</v>
      </c>
      <c r="O1893" s="39">
        <f>IF(ISERROR(VLOOKUP($A1893,'31.12.2022'!$A:$I,9,0)=TRUE),0,VLOOKUP($A1893,'31.12.2022'!$A:$I,9,0))</f>
        <v>4918</v>
      </c>
    </row>
    <row r="1894" spans="1:15" x14ac:dyDescent="0.3">
      <c r="A1894" s="1" t="s">
        <v>2180</v>
      </c>
      <c r="B1894" s="1" t="s">
        <v>2181</v>
      </c>
      <c r="C1894" s="53">
        <f t="shared" si="29"/>
        <v>10</v>
      </c>
      <c r="D1894" s="2">
        <f>IF(ISERROR(VLOOKUP($A1894,'31.01.2022'!$A:$I,9,0)=TRUE),0,VLOOKUP($A1894,'31.01.2022'!$A:$I,9,0))</f>
        <v>0</v>
      </c>
      <c r="E1894" s="2">
        <f>IF(ISERROR(VLOOKUP($A1894,'28.02.2022'!$A:$I,9,0)=TRUE),0,VLOOKUP($A1894,'28.02.2022'!$A:$I,9,0))</f>
        <v>0</v>
      </c>
      <c r="F1894" s="2">
        <f>IF(ISERROR(VLOOKUP($A1894,'31.03.2022'!$A:$I,9,0)=TRUE),0,VLOOKUP($A1894,'31.03.2022'!$A:$I,9,0))</f>
        <v>6320</v>
      </c>
      <c r="G1894" s="2">
        <f>IF(ISERROR(VLOOKUP($A1894,'30.04.2022'!$A:$I,9,0)=TRUE),0,VLOOKUP($A1894,'30.04.2022'!$A:$I,9,0))</f>
        <v>6320</v>
      </c>
      <c r="H1894" s="2">
        <f>IF(ISERROR(VLOOKUP($A1894,'31.05.2022'!$A:$I,9,0)=TRUE),0,VLOOKUP($A1894,'31.05.2022'!$A:$I,9,0))</f>
        <v>6320</v>
      </c>
      <c r="I1894" s="2">
        <f>IF(ISERROR(VLOOKUP($A1894,'30.06.2022'!$A:$I,9,0)=TRUE),0,VLOOKUP($A1894,'30.06.2022'!$A:$I,9,0))</f>
        <v>6320</v>
      </c>
      <c r="J1894" s="39">
        <f>IF(ISERROR(VLOOKUP($A1894,'31.07.2022'!$A:$I,9,0)=TRUE),0,VLOOKUP($A1894,'31.07.2022'!$A:$I,9,0))</f>
        <v>6320</v>
      </c>
      <c r="K1894" s="39">
        <f>IF(ISERROR(VLOOKUP($A1894,'31.08.2022'!$A:$I,9,0)=TRUE),0,VLOOKUP($A1894,'31.08.2022'!$A:$I,9,0))</f>
        <v>6320</v>
      </c>
      <c r="L1894" s="39">
        <f>IF(ISERROR(VLOOKUP($A1894,'30.09.2022'!$A:$I,9,0)=TRUE),0,VLOOKUP($A1894,'30.09.2022'!$A:$I,9,0))</f>
        <v>6320</v>
      </c>
      <c r="M1894" s="39">
        <f>IF(ISERROR(VLOOKUP($A1894,'31.10.2022'!$A:$I,9,0)=TRUE),0,VLOOKUP($A1894,'31.10.2022'!$A:$I,9,0))</f>
        <v>6320</v>
      </c>
      <c r="N1894" s="39">
        <f>IF(ISERROR(VLOOKUP($A1894,'30.11.2022'!$A:$I,9,0)=TRUE),0,VLOOKUP($A1894,'30.11.2022'!$A:$I,9,0))</f>
        <v>6320</v>
      </c>
      <c r="O1894" s="39">
        <f>IF(ISERROR(VLOOKUP($A1894,'31.12.2022'!$A:$I,9,0)=TRUE),0,VLOOKUP($A1894,'31.12.2022'!$A:$I,9,0))</f>
        <v>6320</v>
      </c>
    </row>
    <row r="1895" spans="1:15" x14ac:dyDescent="0.3">
      <c r="A1895" s="1" t="s">
        <v>2182</v>
      </c>
      <c r="B1895" s="1" t="s">
        <v>2183</v>
      </c>
      <c r="C1895" s="53">
        <f t="shared" si="29"/>
        <v>10</v>
      </c>
      <c r="D1895" s="2">
        <f>IF(ISERROR(VLOOKUP($A1895,'31.01.2022'!$A:$I,9,0)=TRUE),0,VLOOKUP($A1895,'31.01.2022'!$A:$I,9,0))</f>
        <v>6122.45</v>
      </c>
      <c r="E1895" s="2">
        <f>IF(ISERROR(VLOOKUP($A1895,'28.02.2022'!$A:$I,9,0)=TRUE),0,VLOOKUP($A1895,'28.02.2022'!$A:$I,9,0))</f>
        <v>12244.9</v>
      </c>
      <c r="F1895" s="2">
        <f>IF(ISERROR(VLOOKUP($A1895,'31.03.2022'!$A:$I,9,0)=TRUE),0,VLOOKUP($A1895,'31.03.2022'!$A:$I,9,0))</f>
        <v>18367.349999999999</v>
      </c>
      <c r="G1895" s="2">
        <f>IF(ISERROR(VLOOKUP($A1895,'30.04.2022'!$A:$I,9,0)=TRUE),0,VLOOKUP($A1895,'30.04.2022'!$A:$I,9,0))</f>
        <v>24489.8</v>
      </c>
      <c r="H1895" s="2">
        <f>IF(ISERROR(VLOOKUP($A1895,'31.05.2022'!$A:$I,9,0)=TRUE),0,VLOOKUP($A1895,'31.05.2022'!$A:$I,9,0))</f>
        <v>24489.8</v>
      </c>
      <c r="I1895" s="2">
        <f>IF(ISERROR(VLOOKUP($A1895,'30.06.2022'!$A:$I,9,0)=TRUE),0,VLOOKUP($A1895,'30.06.2022'!$A:$I,9,0))</f>
        <v>24489.8</v>
      </c>
      <c r="J1895" s="39">
        <f>IF(ISERROR(VLOOKUP($A1895,'31.07.2022'!$A:$I,9,0)=TRUE),0,VLOOKUP($A1895,'31.07.2022'!$A:$I,9,0))</f>
        <v>24489.8</v>
      </c>
      <c r="K1895" s="39">
        <f>IF(ISERROR(VLOOKUP($A1895,'31.08.2022'!$A:$I,9,0)=TRUE),0,VLOOKUP($A1895,'31.08.2022'!$A:$I,9,0))</f>
        <v>24489.8</v>
      </c>
      <c r="L1895" s="39">
        <f>IF(ISERROR(VLOOKUP($A1895,'30.09.2022'!$A:$I,9,0)=TRUE),0,VLOOKUP($A1895,'30.09.2022'!$A:$I,9,0))</f>
        <v>24489.8</v>
      </c>
      <c r="M1895" s="39">
        <f>IF(ISERROR(VLOOKUP($A1895,'31.10.2022'!$A:$I,9,0)=TRUE),0,VLOOKUP($A1895,'31.10.2022'!$A:$I,9,0))</f>
        <v>24489.8</v>
      </c>
      <c r="N1895" s="39">
        <f>IF(ISERROR(VLOOKUP($A1895,'30.11.2022'!$A:$I,9,0)=TRUE),0,VLOOKUP($A1895,'30.11.2022'!$A:$I,9,0))</f>
        <v>24489.8</v>
      </c>
      <c r="O1895" s="39">
        <f>IF(ISERROR(VLOOKUP($A1895,'31.12.2022'!$A:$I,9,0)=TRUE),0,VLOOKUP($A1895,'31.12.2022'!$A:$I,9,0))</f>
        <v>24489.8</v>
      </c>
    </row>
    <row r="1896" spans="1:15" x14ac:dyDescent="0.3">
      <c r="A1896" s="1" t="s">
        <v>2184</v>
      </c>
      <c r="B1896" s="1" t="s">
        <v>2185</v>
      </c>
      <c r="C1896" s="53">
        <f t="shared" si="29"/>
        <v>10</v>
      </c>
      <c r="D1896" s="2">
        <f>IF(ISERROR(VLOOKUP($A1896,'31.01.2022'!$A:$I,9,0)=TRUE),0,VLOOKUP($A1896,'31.01.2022'!$A:$I,9,0))</f>
        <v>155.56</v>
      </c>
      <c r="E1896" s="2">
        <f>IF(ISERROR(VLOOKUP($A1896,'28.02.2022'!$A:$I,9,0)=TRUE),0,VLOOKUP($A1896,'28.02.2022'!$A:$I,9,0))</f>
        <v>155.56</v>
      </c>
      <c r="F1896" s="2">
        <f>IF(ISERROR(VLOOKUP($A1896,'31.03.2022'!$A:$I,9,0)=TRUE),0,VLOOKUP($A1896,'31.03.2022'!$A:$I,9,0))</f>
        <v>155.56</v>
      </c>
      <c r="G1896" s="2">
        <f>IF(ISERROR(VLOOKUP($A1896,'30.04.2022'!$A:$I,9,0)=TRUE),0,VLOOKUP($A1896,'30.04.2022'!$A:$I,9,0))</f>
        <v>155.56</v>
      </c>
      <c r="H1896" s="2">
        <f>IF(ISERROR(VLOOKUP($A1896,'31.05.2022'!$A:$I,9,0)=TRUE),0,VLOOKUP($A1896,'31.05.2022'!$A:$I,9,0))</f>
        <v>155.56</v>
      </c>
      <c r="I1896" s="2">
        <f>IF(ISERROR(VLOOKUP($A1896,'30.06.2022'!$A:$I,9,0)=TRUE),0,VLOOKUP($A1896,'30.06.2022'!$A:$I,9,0))</f>
        <v>155.56</v>
      </c>
      <c r="J1896" s="39">
        <f>IF(ISERROR(VLOOKUP($A1896,'31.07.2022'!$A:$I,9,0)=TRUE),0,VLOOKUP($A1896,'31.07.2022'!$A:$I,9,0))</f>
        <v>155.56</v>
      </c>
      <c r="K1896" s="39">
        <f>IF(ISERROR(VLOOKUP($A1896,'31.08.2022'!$A:$I,9,0)=TRUE),0,VLOOKUP($A1896,'31.08.2022'!$A:$I,9,0))</f>
        <v>155.56</v>
      </c>
      <c r="L1896" s="39">
        <f>IF(ISERROR(VLOOKUP($A1896,'30.09.2022'!$A:$I,9,0)=TRUE),0,VLOOKUP($A1896,'30.09.2022'!$A:$I,9,0))</f>
        <v>155.56</v>
      </c>
      <c r="M1896" s="39">
        <f>IF(ISERROR(VLOOKUP($A1896,'31.10.2022'!$A:$I,9,0)=TRUE),0,VLOOKUP($A1896,'31.10.2022'!$A:$I,9,0))</f>
        <v>155.56</v>
      </c>
      <c r="N1896" s="39">
        <f>IF(ISERROR(VLOOKUP($A1896,'30.11.2022'!$A:$I,9,0)=TRUE),0,VLOOKUP($A1896,'30.11.2022'!$A:$I,9,0))</f>
        <v>155.56</v>
      </c>
      <c r="O1896" s="39">
        <f>IF(ISERROR(VLOOKUP($A1896,'31.12.2022'!$A:$I,9,0)=TRUE),0,VLOOKUP($A1896,'31.12.2022'!$A:$I,9,0))</f>
        <v>155.56</v>
      </c>
    </row>
    <row r="1897" spans="1:15" ht="15.6" x14ac:dyDescent="0.3">
      <c r="A1897" s="3" t="s">
        <v>2186</v>
      </c>
      <c r="B1897" s="3" t="s">
        <v>2125</v>
      </c>
      <c r="C1897" s="52">
        <f t="shared" si="29"/>
        <v>6</v>
      </c>
      <c r="D1897" s="4">
        <f>IF(ISERROR(VLOOKUP($A1897,'31.01.2022'!$A:$I,9,0)=TRUE),0,VLOOKUP($A1897,'31.01.2022'!$A:$I,9,0))</f>
        <v>69585.13</v>
      </c>
      <c r="E1897" s="4">
        <f>IF(ISERROR(VLOOKUP($A1897,'28.02.2022'!$A:$I,9,0)=TRUE),0,VLOOKUP($A1897,'28.02.2022'!$A:$I,9,0))</f>
        <v>142064.47999999998</v>
      </c>
      <c r="F1897" s="4">
        <f>IF(ISERROR(VLOOKUP($A1897,'31.03.2022'!$A:$I,9,0)=TRUE),0,VLOOKUP($A1897,'31.03.2022'!$A:$I,9,0))</f>
        <v>191849.34</v>
      </c>
      <c r="G1897" s="4">
        <f>IF(ISERROR(VLOOKUP($A1897,'30.04.2022'!$A:$I,9,0)=TRUE),0,VLOOKUP($A1897,'30.04.2022'!$A:$I,9,0))</f>
        <v>259381.53000000003</v>
      </c>
      <c r="H1897" s="4">
        <f>IF(ISERROR(VLOOKUP($A1897,'31.05.2022'!$A:$I,9,0)=TRUE),0,VLOOKUP($A1897,'31.05.2022'!$A:$I,9,0))</f>
        <v>345465.9</v>
      </c>
      <c r="I1897" s="4">
        <f>IF(ISERROR(VLOOKUP($A1897,'30.06.2022'!$A:$I,9,0)=TRUE),0,VLOOKUP($A1897,'30.06.2022'!$A:$I,9,0))</f>
        <v>448701.52999999997</v>
      </c>
      <c r="J1897" s="36">
        <f>IF(ISERROR(VLOOKUP($A1897,'31.07.2022'!$A:$I,9,0)=TRUE),0,VLOOKUP($A1897,'31.07.2022'!$A:$I,9,0))</f>
        <v>448701.52999999997</v>
      </c>
      <c r="K1897" s="36">
        <f>IF(ISERROR(VLOOKUP($A1897,'31.08.2022'!$A:$I,9,0)=TRUE),0,VLOOKUP($A1897,'31.08.2022'!$A:$I,9,0))</f>
        <v>448701.52999999997</v>
      </c>
      <c r="L1897" s="36">
        <f>IF(ISERROR(VLOOKUP($A1897,'30.09.2022'!$A:$I,9,0)=TRUE),0,VLOOKUP($A1897,'30.09.2022'!$A:$I,9,0))</f>
        <v>448701.52999999997</v>
      </c>
      <c r="M1897" s="36">
        <f>IF(ISERROR(VLOOKUP($A1897,'31.10.2022'!$A:$I,9,0)=TRUE),0,VLOOKUP($A1897,'31.10.2022'!$A:$I,9,0))</f>
        <v>448701.52999999997</v>
      </c>
      <c r="N1897" s="36">
        <f>IF(ISERROR(VLOOKUP($A1897,'30.11.2022'!$A:$I,9,0)=TRUE),0,VLOOKUP($A1897,'30.11.2022'!$A:$I,9,0))</f>
        <v>448701.52999999997</v>
      </c>
      <c r="O1897" s="36">
        <f>IF(ISERROR(VLOOKUP($A1897,'31.12.2022'!$A:$I,9,0)=TRUE),0,VLOOKUP($A1897,'31.12.2022'!$A:$I,9,0))</f>
        <v>448701.52999999997</v>
      </c>
    </row>
    <row r="1898" spans="1:15" x14ac:dyDescent="0.3">
      <c r="A1898" s="1" t="s">
        <v>2187</v>
      </c>
      <c r="B1898" s="1" t="s">
        <v>2003</v>
      </c>
      <c r="C1898" s="53">
        <f t="shared" si="29"/>
        <v>10</v>
      </c>
      <c r="D1898" s="2">
        <f>IF(ISERROR(VLOOKUP($A1898,'31.01.2022'!$A:$I,9,0)=TRUE),0,VLOOKUP($A1898,'31.01.2022'!$A:$I,9,0))</f>
        <v>56346.93</v>
      </c>
      <c r="E1898" s="2">
        <f>IF(ISERROR(VLOOKUP($A1898,'28.02.2022'!$A:$I,9,0)=TRUE),0,VLOOKUP($A1898,'28.02.2022'!$A:$I,9,0))</f>
        <v>118031.46</v>
      </c>
      <c r="F1898" s="2">
        <f>IF(ISERROR(VLOOKUP($A1898,'31.03.2022'!$A:$I,9,0)=TRUE),0,VLOOKUP($A1898,'31.03.2022'!$A:$I,9,0))</f>
        <v>150433.69</v>
      </c>
      <c r="G1898" s="2">
        <f>IF(ISERROR(VLOOKUP($A1898,'30.04.2022'!$A:$I,9,0)=TRUE),0,VLOOKUP($A1898,'30.04.2022'!$A:$I,9,0))</f>
        <v>205765.89</v>
      </c>
      <c r="H1898" s="2">
        <f>IF(ISERROR(VLOOKUP($A1898,'31.05.2022'!$A:$I,9,0)=TRUE),0,VLOOKUP($A1898,'31.05.2022'!$A:$I,9,0))</f>
        <v>273473.89</v>
      </c>
      <c r="I1898" s="2">
        <f>IF(ISERROR(VLOOKUP($A1898,'30.06.2022'!$A:$I,9,0)=TRUE),0,VLOOKUP($A1898,'30.06.2022'!$A:$I,9,0))</f>
        <v>353755.77</v>
      </c>
      <c r="J1898" s="39">
        <f>IF(ISERROR(VLOOKUP($A1898,'31.07.2022'!$A:$I,9,0)=TRUE),0,VLOOKUP($A1898,'31.07.2022'!$A:$I,9,0))</f>
        <v>353755.77</v>
      </c>
      <c r="K1898" s="39">
        <f>IF(ISERROR(VLOOKUP($A1898,'31.08.2022'!$A:$I,9,0)=TRUE),0,VLOOKUP($A1898,'31.08.2022'!$A:$I,9,0))</f>
        <v>353755.77</v>
      </c>
      <c r="L1898" s="39">
        <f>IF(ISERROR(VLOOKUP($A1898,'30.09.2022'!$A:$I,9,0)=TRUE),0,VLOOKUP($A1898,'30.09.2022'!$A:$I,9,0))</f>
        <v>353755.77</v>
      </c>
      <c r="M1898" s="39">
        <f>IF(ISERROR(VLOOKUP($A1898,'31.10.2022'!$A:$I,9,0)=TRUE),0,VLOOKUP($A1898,'31.10.2022'!$A:$I,9,0))</f>
        <v>353755.77</v>
      </c>
      <c r="N1898" s="39">
        <f>IF(ISERROR(VLOOKUP($A1898,'30.11.2022'!$A:$I,9,0)=TRUE),0,VLOOKUP($A1898,'30.11.2022'!$A:$I,9,0))</f>
        <v>353755.77</v>
      </c>
      <c r="O1898" s="39">
        <f>IF(ISERROR(VLOOKUP($A1898,'31.12.2022'!$A:$I,9,0)=TRUE),0,VLOOKUP($A1898,'31.12.2022'!$A:$I,9,0))</f>
        <v>353755.77</v>
      </c>
    </row>
    <row r="1899" spans="1:15" x14ac:dyDescent="0.3">
      <c r="A1899" s="1" t="s">
        <v>2188</v>
      </c>
      <c r="B1899" s="1" t="s">
        <v>2005</v>
      </c>
      <c r="C1899" s="53">
        <f t="shared" si="29"/>
        <v>10</v>
      </c>
      <c r="D1899" s="2">
        <f>IF(ISERROR(VLOOKUP($A1899,'31.01.2022'!$A:$I,9,0)=TRUE),0,VLOOKUP($A1899,'31.01.2022'!$A:$I,9,0))</f>
        <v>8733.7899999999991</v>
      </c>
      <c r="E1899" s="2">
        <f>IF(ISERROR(VLOOKUP($A1899,'28.02.2022'!$A:$I,9,0)=TRUE),0,VLOOKUP($A1899,'28.02.2022'!$A:$I,9,0))</f>
        <v>18294.91</v>
      </c>
      <c r="F1899" s="2">
        <f>IF(ISERROR(VLOOKUP($A1899,'31.03.2022'!$A:$I,9,0)=TRUE),0,VLOOKUP($A1899,'31.03.2022'!$A:$I,9,0))</f>
        <v>23317.260000000002</v>
      </c>
      <c r="G1899" s="2">
        <f>IF(ISERROR(VLOOKUP($A1899,'30.04.2022'!$A:$I,9,0)=TRUE),0,VLOOKUP($A1899,'30.04.2022'!$A:$I,9,0))</f>
        <v>33983.14</v>
      </c>
      <c r="H1899" s="2">
        <f>IF(ISERROR(VLOOKUP($A1899,'31.05.2022'!$A:$I,9,0)=TRUE),0,VLOOKUP($A1899,'31.05.2022'!$A:$I,9,0))</f>
        <v>47604.06</v>
      </c>
      <c r="I1899" s="2">
        <f>IF(ISERROR(VLOOKUP($A1899,'30.06.2022'!$A:$I,9,0)=TRUE),0,VLOOKUP($A1899,'30.06.2022'!$A:$I,9,0))</f>
        <v>64350.51</v>
      </c>
      <c r="J1899" s="39">
        <f>IF(ISERROR(VLOOKUP($A1899,'31.07.2022'!$A:$I,9,0)=TRUE),0,VLOOKUP($A1899,'31.07.2022'!$A:$I,9,0))</f>
        <v>64350.51</v>
      </c>
      <c r="K1899" s="39">
        <f>IF(ISERROR(VLOOKUP($A1899,'31.08.2022'!$A:$I,9,0)=TRUE),0,VLOOKUP($A1899,'31.08.2022'!$A:$I,9,0))</f>
        <v>64350.51</v>
      </c>
      <c r="L1899" s="39">
        <f>IF(ISERROR(VLOOKUP($A1899,'30.09.2022'!$A:$I,9,0)=TRUE),0,VLOOKUP($A1899,'30.09.2022'!$A:$I,9,0))</f>
        <v>64350.51</v>
      </c>
      <c r="M1899" s="39">
        <f>IF(ISERROR(VLOOKUP($A1899,'31.10.2022'!$A:$I,9,0)=TRUE),0,VLOOKUP($A1899,'31.10.2022'!$A:$I,9,0))</f>
        <v>64350.51</v>
      </c>
      <c r="N1899" s="39">
        <f>IF(ISERROR(VLOOKUP($A1899,'30.11.2022'!$A:$I,9,0)=TRUE),0,VLOOKUP($A1899,'30.11.2022'!$A:$I,9,0))</f>
        <v>64350.51</v>
      </c>
      <c r="O1899" s="39">
        <f>IF(ISERROR(VLOOKUP($A1899,'31.12.2022'!$A:$I,9,0)=TRUE),0,VLOOKUP($A1899,'31.12.2022'!$A:$I,9,0))</f>
        <v>64350.51</v>
      </c>
    </row>
    <row r="1900" spans="1:15" x14ac:dyDescent="0.3">
      <c r="A1900" s="1" t="s">
        <v>2189</v>
      </c>
      <c r="B1900" s="1" t="s">
        <v>2007</v>
      </c>
      <c r="C1900" s="53">
        <f t="shared" si="29"/>
        <v>10</v>
      </c>
      <c r="D1900" s="2">
        <f>IF(ISERROR(VLOOKUP($A1900,'31.01.2022'!$A:$I,9,0)=TRUE),0,VLOOKUP($A1900,'31.01.2022'!$A:$I,9,0))</f>
        <v>1126.95</v>
      </c>
      <c r="E1900" s="2">
        <f>IF(ISERROR(VLOOKUP($A1900,'28.02.2022'!$A:$I,9,0)=TRUE),0,VLOOKUP($A1900,'28.02.2022'!$A:$I,9,0))</f>
        <v>2360.65</v>
      </c>
      <c r="F1900" s="2">
        <f>IF(ISERROR(VLOOKUP($A1900,'31.03.2022'!$A:$I,9,0)=TRUE),0,VLOOKUP($A1900,'31.03.2022'!$A:$I,9,0))</f>
        <v>3008.7</v>
      </c>
      <c r="G1900" s="2">
        <f>IF(ISERROR(VLOOKUP($A1900,'30.04.2022'!$A:$I,9,0)=TRUE),0,VLOOKUP($A1900,'30.04.2022'!$A:$I,9,0))</f>
        <v>3651.04</v>
      </c>
      <c r="H1900" s="2">
        <f>IF(ISERROR(VLOOKUP($A1900,'31.05.2022'!$A:$I,9,0)=TRUE),0,VLOOKUP($A1900,'31.05.2022'!$A:$I,9,0))</f>
        <v>4310.5</v>
      </c>
      <c r="I1900" s="2">
        <f>IF(ISERROR(VLOOKUP($A1900,'30.06.2022'!$A:$I,9,0)=TRUE),0,VLOOKUP($A1900,'30.06.2022'!$A:$I,9,0))</f>
        <v>4959.97</v>
      </c>
      <c r="J1900" s="39">
        <f>IF(ISERROR(VLOOKUP($A1900,'31.07.2022'!$A:$I,9,0)=TRUE),0,VLOOKUP($A1900,'31.07.2022'!$A:$I,9,0))</f>
        <v>4959.97</v>
      </c>
      <c r="K1900" s="39">
        <f>IF(ISERROR(VLOOKUP($A1900,'31.08.2022'!$A:$I,9,0)=TRUE),0,VLOOKUP($A1900,'31.08.2022'!$A:$I,9,0))</f>
        <v>4959.97</v>
      </c>
      <c r="L1900" s="39">
        <f>IF(ISERROR(VLOOKUP($A1900,'30.09.2022'!$A:$I,9,0)=TRUE),0,VLOOKUP($A1900,'30.09.2022'!$A:$I,9,0))</f>
        <v>4959.97</v>
      </c>
      <c r="M1900" s="39">
        <f>IF(ISERROR(VLOOKUP($A1900,'31.10.2022'!$A:$I,9,0)=TRUE),0,VLOOKUP($A1900,'31.10.2022'!$A:$I,9,0))</f>
        <v>4959.97</v>
      </c>
      <c r="N1900" s="39">
        <f>IF(ISERROR(VLOOKUP($A1900,'30.11.2022'!$A:$I,9,0)=TRUE),0,VLOOKUP($A1900,'30.11.2022'!$A:$I,9,0))</f>
        <v>4959.97</v>
      </c>
      <c r="O1900" s="39">
        <f>IF(ISERROR(VLOOKUP($A1900,'31.12.2022'!$A:$I,9,0)=TRUE),0,VLOOKUP($A1900,'31.12.2022'!$A:$I,9,0))</f>
        <v>4959.97</v>
      </c>
    </row>
    <row r="1901" spans="1:15" x14ac:dyDescent="0.3">
      <c r="A1901" s="1" t="s">
        <v>2190</v>
      </c>
      <c r="B1901" s="1" t="s">
        <v>2011</v>
      </c>
      <c r="C1901" s="53">
        <f t="shared" si="29"/>
        <v>10</v>
      </c>
      <c r="D1901" s="2">
        <f>IF(ISERROR(VLOOKUP($A1901,'31.01.2022'!$A:$I,9,0)=TRUE),0,VLOOKUP($A1901,'31.01.2022'!$A:$I,9,0))</f>
        <v>3377.46</v>
      </c>
      <c r="E1901" s="2">
        <f>IF(ISERROR(VLOOKUP($A1901,'28.02.2022'!$A:$I,9,0)=TRUE),0,VLOOKUP($A1901,'28.02.2022'!$A:$I,9,0))</f>
        <v>3377.46</v>
      </c>
      <c r="F1901" s="2">
        <f>IF(ISERROR(VLOOKUP($A1901,'31.03.2022'!$A:$I,9,0)=TRUE),0,VLOOKUP($A1901,'31.03.2022'!$A:$I,9,0))</f>
        <v>15089.69</v>
      </c>
      <c r="G1901" s="2">
        <f>IF(ISERROR(VLOOKUP($A1901,'30.04.2022'!$A:$I,9,0)=TRUE),0,VLOOKUP($A1901,'30.04.2022'!$A:$I,9,0))</f>
        <v>15981.46</v>
      </c>
      <c r="H1901" s="2">
        <f>IF(ISERROR(VLOOKUP($A1901,'31.05.2022'!$A:$I,9,0)=TRUE),0,VLOOKUP($A1901,'31.05.2022'!$A:$I,9,0))</f>
        <v>20077.45</v>
      </c>
      <c r="I1901" s="2">
        <f>IF(ISERROR(VLOOKUP($A1901,'30.06.2022'!$A:$I,9,0)=TRUE),0,VLOOKUP($A1901,'30.06.2022'!$A:$I,9,0))</f>
        <v>25635.279999999999</v>
      </c>
      <c r="J1901" s="39">
        <f>IF(ISERROR(VLOOKUP($A1901,'31.07.2022'!$A:$I,9,0)=TRUE),0,VLOOKUP($A1901,'31.07.2022'!$A:$I,9,0))</f>
        <v>25635.279999999999</v>
      </c>
      <c r="K1901" s="39">
        <f>IF(ISERROR(VLOOKUP($A1901,'31.08.2022'!$A:$I,9,0)=TRUE),0,VLOOKUP($A1901,'31.08.2022'!$A:$I,9,0))</f>
        <v>25635.279999999999</v>
      </c>
      <c r="L1901" s="39">
        <f>IF(ISERROR(VLOOKUP($A1901,'30.09.2022'!$A:$I,9,0)=TRUE),0,VLOOKUP($A1901,'30.09.2022'!$A:$I,9,0))</f>
        <v>25635.279999999999</v>
      </c>
      <c r="M1901" s="39">
        <f>IF(ISERROR(VLOOKUP($A1901,'31.10.2022'!$A:$I,9,0)=TRUE),0,VLOOKUP($A1901,'31.10.2022'!$A:$I,9,0))</f>
        <v>25635.279999999999</v>
      </c>
      <c r="N1901" s="39">
        <f>IF(ISERROR(VLOOKUP($A1901,'30.11.2022'!$A:$I,9,0)=TRUE),0,VLOOKUP($A1901,'30.11.2022'!$A:$I,9,0))</f>
        <v>25635.279999999999</v>
      </c>
      <c r="O1901" s="39">
        <f>IF(ISERROR(VLOOKUP($A1901,'31.12.2022'!$A:$I,9,0)=TRUE),0,VLOOKUP($A1901,'31.12.2022'!$A:$I,9,0))</f>
        <v>25635.279999999999</v>
      </c>
    </row>
    <row r="1902" spans="1:15" ht="15.6" x14ac:dyDescent="0.3">
      <c r="A1902" s="3" t="s">
        <v>2191</v>
      </c>
      <c r="B1902" s="3" t="s">
        <v>2192</v>
      </c>
      <c r="C1902" s="52">
        <f t="shared" si="29"/>
        <v>2</v>
      </c>
      <c r="D1902" s="4">
        <f>IF(ISERROR(VLOOKUP($A1902,'31.01.2022'!$A:$I,9,0)=TRUE),0,VLOOKUP($A1902,'31.01.2022'!$A:$I,9,0))</f>
        <v>561608.55000000016</v>
      </c>
      <c r="E1902" s="4">
        <f>IF(ISERROR(VLOOKUP($A1902,'28.02.2022'!$A:$I,9,0)=TRUE),0,VLOOKUP($A1902,'28.02.2022'!$A:$I,9,0))</f>
        <v>1142363.1499999999</v>
      </c>
      <c r="F1902" s="4">
        <f>IF(ISERROR(VLOOKUP($A1902,'31.03.2022'!$A:$I,9,0)=TRUE),0,VLOOKUP($A1902,'31.03.2022'!$A:$I,9,0))</f>
        <v>1872795.33</v>
      </c>
      <c r="G1902" s="4">
        <f>IF(ISERROR(VLOOKUP($A1902,'30.04.2022'!$A:$I,9,0)=TRUE),0,VLOOKUP($A1902,'30.04.2022'!$A:$I,9,0))</f>
        <v>2085088.51</v>
      </c>
      <c r="H1902" s="4">
        <f>IF(ISERROR(VLOOKUP($A1902,'31.05.2022'!$A:$I,9,0)=TRUE),0,VLOOKUP($A1902,'31.05.2022'!$A:$I,9,0))</f>
        <v>2626233.4300000006</v>
      </c>
      <c r="I1902" s="4">
        <f>IF(ISERROR(VLOOKUP($A1902,'30.06.2022'!$A:$I,9,0)=TRUE),0,VLOOKUP($A1902,'30.06.2022'!$A:$I,9,0))</f>
        <v>3916735.11</v>
      </c>
      <c r="J1902" s="36">
        <f>IF(ISERROR(VLOOKUP($A1902,'31.07.2022'!$A:$I,9,0)=TRUE),0,VLOOKUP($A1902,'31.07.2022'!$A:$I,9,0))</f>
        <v>3916735.11</v>
      </c>
      <c r="K1902" s="36">
        <f>IF(ISERROR(VLOOKUP($A1902,'31.08.2022'!$A:$I,9,0)=TRUE),0,VLOOKUP($A1902,'31.08.2022'!$A:$I,9,0))</f>
        <v>3916735.11</v>
      </c>
      <c r="L1902" s="36">
        <f>IF(ISERROR(VLOOKUP($A1902,'30.09.2022'!$A:$I,9,0)=TRUE),0,VLOOKUP($A1902,'30.09.2022'!$A:$I,9,0))</f>
        <v>3916735.11</v>
      </c>
      <c r="M1902" s="36">
        <f>IF(ISERROR(VLOOKUP($A1902,'31.10.2022'!$A:$I,9,0)=TRUE),0,VLOOKUP($A1902,'31.10.2022'!$A:$I,9,0))</f>
        <v>3916735.11</v>
      </c>
      <c r="N1902" s="36">
        <f>IF(ISERROR(VLOOKUP($A1902,'30.11.2022'!$A:$I,9,0)=TRUE),0,VLOOKUP($A1902,'30.11.2022'!$A:$I,9,0))</f>
        <v>3916735.11</v>
      </c>
      <c r="O1902" s="36">
        <f>IF(ISERROR(VLOOKUP($A1902,'31.12.2022'!$A:$I,9,0)=TRUE),0,VLOOKUP($A1902,'31.12.2022'!$A:$I,9,0))</f>
        <v>3916735.11</v>
      </c>
    </row>
    <row r="1903" spans="1:15" ht="15.6" x14ac:dyDescent="0.3">
      <c r="A1903" s="3" t="s">
        <v>2193</v>
      </c>
      <c r="B1903" s="3" t="s">
        <v>2192</v>
      </c>
      <c r="C1903" s="52">
        <f t="shared" si="29"/>
        <v>3</v>
      </c>
      <c r="D1903" s="4">
        <f>IF(ISERROR(VLOOKUP($A1903,'31.01.2022'!$A:$I,9,0)=TRUE),0,VLOOKUP($A1903,'31.01.2022'!$A:$I,9,0))</f>
        <v>561608.55000000016</v>
      </c>
      <c r="E1903" s="4">
        <f>IF(ISERROR(VLOOKUP($A1903,'28.02.2022'!$A:$I,9,0)=TRUE),0,VLOOKUP($A1903,'28.02.2022'!$A:$I,9,0))</f>
        <v>1142363.1499999999</v>
      </c>
      <c r="F1903" s="4">
        <f>IF(ISERROR(VLOOKUP($A1903,'31.03.2022'!$A:$I,9,0)=TRUE),0,VLOOKUP($A1903,'31.03.2022'!$A:$I,9,0))</f>
        <v>1872795.33</v>
      </c>
      <c r="G1903" s="4">
        <f>IF(ISERROR(VLOOKUP($A1903,'30.04.2022'!$A:$I,9,0)=TRUE),0,VLOOKUP($A1903,'30.04.2022'!$A:$I,9,0))</f>
        <v>2085088.51</v>
      </c>
      <c r="H1903" s="4">
        <f>IF(ISERROR(VLOOKUP($A1903,'31.05.2022'!$A:$I,9,0)=TRUE),0,VLOOKUP($A1903,'31.05.2022'!$A:$I,9,0))</f>
        <v>2626233.4300000006</v>
      </c>
      <c r="I1903" s="4">
        <f>IF(ISERROR(VLOOKUP($A1903,'30.06.2022'!$A:$I,9,0)=TRUE),0,VLOOKUP($A1903,'30.06.2022'!$A:$I,9,0))</f>
        <v>3916735.11</v>
      </c>
      <c r="J1903" s="36">
        <f>IF(ISERROR(VLOOKUP($A1903,'31.07.2022'!$A:$I,9,0)=TRUE),0,VLOOKUP($A1903,'31.07.2022'!$A:$I,9,0))</f>
        <v>3916735.11</v>
      </c>
      <c r="K1903" s="36">
        <f>IF(ISERROR(VLOOKUP($A1903,'31.08.2022'!$A:$I,9,0)=TRUE),0,VLOOKUP($A1903,'31.08.2022'!$A:$I,9,0))</f>
        <v>3916735.11</v>
      </c>
      <c r="L1903" s="36">
        <f>IF(ISERROR(VLOOKUP($A1903,'30.09.2022'!$A:$I,9,0)=TRUE),0,VLOOKUP($A1903,'30.09.2022'!$A:$I,9,0))</f>
        <v>3916735.11</v>
      </c>
      <c r="M1903" s="36">
        <f>IF(ISERROR(VLOOKUP($A1903,'31.10.2022'!$A:$I,9,0)=TRUE),0,VLOOKUP($A1903,'31.10.2022'!$A:$I,9,0))</f>
        <v>3916735.11</v>
      </c>
      <c r="N1903" s="36">
        <f>IF(ISERROR(VLOOKUP($A1903,'30.11.2022'!$A:$I,9,0)=TRUE),0,VLOOKUP($A1903,'30.11.2022'!$A:$I,9,0))</f>
        <v>3916735.11</v>
      </c>
      <c r="O1903" s="36">
        <f>IF(ISERROR(VLOOKUP($A1903,'31.12.2022'!$A:$I,9,0)=TRUE),0,VLOOKUP($A1903,'31.12.2022'!$A:$I,9,0))</f>
        <v>3916735.11</v>
      </c>
    </row>
    <row r="1904" spans="1:15" ht="15.6" x14ac:dyDescent="0.3">
      <c r="A1904" s="3" t="s">
        <v>2194</v>
      </c>
      <c r="B1904" s="3" t="s">
        <v>2195</v>
      </c>
      <c r="C1904" s="52">
        <f t="shared" si="29"/>
        <v>6</v>
      </c>
      <c r="D1904" s="4">
        <f>IF(ISERROR(VLOOKUP($A1904,'31.01.2022'!$A:$I,9,0)=TRUE),0,VLOOKUP($A1904,'31.01.2022'!$A:$I,9,0))</f>
        <v>546416.4</v>
      </c>
      <c r="E1904" s="4">
        <f>IF(ISERROR(VLOOKUP($A1904,'28.02.2022'!$A:$I,9,0)=TRUE),0,VLOOKUP($A1904,'28.02.2022'!$A:$I,9,0))</f>
        <v>1123360.51</v>
      </c>
      <c r="F1904" s="4">
        <f>IF(ISERROR(VLOOKUP($A1904,'31.03.2022'!$A:$I,9,0)=TRUE),0,VLOOKUP($A1904,'31.03.2022'!$A:$I,9,0))</f>
        <v>1838219.5</v>
      </c>
      <c r="G1904" s="4">
        <f>IF(ISERROR(VLOOKUP($A1904,'30.04.2022'!$A:$I,9,0)=TRUE),0,VLOOKUP($A1904,'30.04.2022'!$A:$I,9,0))</f>
        <v>2039415.0900000003</v>
      </c>
      <c r="H1904" s="4">
        <f>IF(ISERROR(VLOOKUP($A1904,'31.05.2022'!$A:$I,9,0)=TRUE),0,VLOOKUP($A1904,'31.05.2022'!$A:$I,9,0))</f>
        <v>2561616.84</v>
      </c>
      <c r="I1904" s="4">
        <f>IF(ISERROR(VLOOKUP($A1904,'30.06.2022'!$A:$I,9,0)=TRUE),0,VLOOKUP($A1904,'30.06.2022'!$A:$I,9,0))</f>
        <v>3842867.33</v>
      </c>
      <c r="J1904" s="36">
        <f>IF(ISERROR(VLOOKUP($A1904,'31.07.2022'!$A:$I,9,0)=TRUE),0,VLOOKUP($A1904,'31.07.2022'!$A:$I,9,0))</f>
        <v>3842867.33</v>
      </c>
      <c r="K1904" s="36">
        <f>IF(ISERROR(VLOOKUP($A1904,'31.08.2022'!$A:$I,9,0)=TRUE),0,VLOOKUP($A1904,'31.08.2022'!$A:$I,9,0))</f>
        <v>3842867.33</v>
      </c>
      <c r="L1904" s="36">
        <f>IF(ISERROR(VLOOKUP($A1904,'30.09.2022'!$A:$I,9,0)=TRUE),0,VLOOKUP($A1904,'30.09.2022'!$A:$I,9,0))</f>
        <v>3842867.33</v>
      </c>
      <c r="M1904" s="36">
        <f>IF(ISERROR(VLOOKUP($A1904,'31.10.2022'!$A:$I,9,0)=TRUE),0,VLOOKUP($A1904,'31.10.2022'!$A:$I,9,0))</f>
        <v>3842867.33</v>
      </c>
      <c r="N1904" s="36">
        <f>IF(ISERROR(VLOOKUP($A1904,'30.11.2022'!$A:$I,9,0)=TRUE),0,VLOOKUP($A1904,'30.11.2022'!$A:$I,9,0))</f>
        <v>3842867.33</v>
      </c>
      <c r="O1904" s="36">
        <f>IF(ISERROR(VLOOKUP($A1904,'31.12.2022'!$A:$I,9,0)=TRUE),0,VLOOKUP($A1904,'31.12.2022'!$A:$I,9,0))</f>
        <v>3842867.33</v>
      </c>
    </row>
    <row r="1905" spans="1:15" x14ac:dyDescent="0.3">
      <c r="A1905" s="1" t="s">
        <v>2196</v>
      </c>
      <c r="B1905" s="1" t="s">
        <v>2197</v>
      </c>
      <c r="C1905" s="53">
        <f t="shared" si="29"/>
        <v>10</v>
      </c>
      <c r="D1905" s="2">
        <f>IF(ISERROR(VLOOKUP($A1905,'31.01.2022'!$A:$I,9,0)=TRUE),0,VLOOKUP($A1905,'31.01.2022'!$A:$I,9,0))</f>
        <v>47.04</v>
      </c>
      <c r="E1905" s="2">
        <f>IF(ISERROR(VLOOKUP($A1905,'28.02.2022'!$A:$I,9,0)=TRUE),0,VLOOKUP($A1905,'28.02.2022'!$A:$I,9,0))</f>
        <v>47.04</v>
      </c>
      <c r="F1905" s="2">
        <f>IF(ISERROR(VLOOKUP($A1905,'31.03.2022'!$A:$I,9,0)=TRUE),0,VLOOKUP($A1905,'31.03.2022'!$A:$I,9,0))</f>
        <v>47.04</v>
      </c>
      <c r="G1905" s="2">
        <f>IF(ISERROR(VLOOKUP($A1905,'30.04.2022'!$A:$I,9,0)=TRUE),0,VLOOKUP($A1905,'30.04.2022'!$A:$I,9,0))</f>
        <v>47.04</v>
      </c>
      <c r="H1905" s="2">
        <f>IF(ISERROR(VLOOKUP($A1905,'31.05.2022'!$A:$I,9,0)=TRUE),0,VLOOKUP($A1905,'31.05.2022'!$A:$I,9,0))</f>
        <v>47.04</v>
      </c>
      <c r="I1905" s="2">
        <f>IF(ISERROR(VLOOKUP($A1905,'30.06.2022'!$A:$I,9,0)=TRUE),0,VLOOKUP($A1905,'30.06.2022'!$A:$I,9,0))</f>
        <v>47.04</v>
      </c>
      <c r="J1905" s="39">
        <f>IF(ISERROR(VLOOKUP($A1905,'31.07.2022'!$A:$I,9,0)=TRUE),0,VLOOKUP($A1905,'31.07.2022'!$A:$I,9,0))</f>
        <v>47.04</v>
      </c>
      <c r="K1905" s="39">
        <f>IF(ISERROR(VLOOKUP($A1905,'31.08.2022'!$A:$I,9,0)=TRUE),0,VLOOKUP($A1905,'31.08.2022'!$A:$I,9,0))</f>
        <v>47.04</v>
      </c>
      <c r="L1905" s="39">
        <f>IF(ISERROR(VLOOKUP($A1905,'30.09.2022'!$A:$I,9,0)=TRUE),0,VLOOKUP($A1905,'30.09.2022'!$A:$I,9,0))</f>
        <v>47.04</v>
      </c>
      <c r="M1905" s="39">
        <f>IF(ISERROR(VLOOKUP($A1905,'31.10.2022'!$A:$I,9,0)=TRUE),0,VLOOKUP($A1905,'31.10.2022'!$A:$I,9,0))</f>
        <v>47.04</v>
      </c>
      <c r="N1905" s="39">
        <f>IF(ISERROR(VLOOKUP($A1905,'30.11.2022'!$A:$I,9,0)=TRUE),0,VLOOKUP($A1905,'30.11.2022'!$A:$I,9,0))</f>
        <v>47.04</v>
      </c>
      <c r="O1905" s="39">
        <f>IF(ISERROR(VLOOKUP($A1905,'31.12.2022'!$A:$I,9,0)=TRUE),0,VLOOKUP($A1905,'31.12.2022'!$A:$I,9,0))</f>
        <v>47.04</v>
      </c>
    </row>
    <row r="1906" spans="1:15" x14ac:dyDescent="0.3">
      <c r="A1906" s="1" t="s">
        <v>2198</v>
      </c>
      <c r="B1906" s="1" t="s">
        <v>2199</v>
      </c>
      <c r="C1906" s="53">
        <f t="shared" si="29"/>
        <v>10</v>
      </c>
      <c r="D1906" s="2">
        <f>IF(ISERROR(VLOOKUP($A1906,'31.01.2022'!$A:$I,9,0)=TRUE),0,VLOOKUP($A1906,'31.01.2022'!$A:$I,9,0))</f>
        <v>491124.5</v>
      </c>
      <c r="E1906" s="2">
        <f>IF(ISERROR(VLOOKUP($A1906,'28.02.2022'!$A:$I,9,0)=TRUE),0,VLOOKUP($A1906,'28.02.2022'!$A:$I,9,0))</f>
        <v>1037537.08</v>
      </c>
      <c r="F1906" s="2">
        <f>IF(ISERROR(VLOOKUP($A1906,'31.03.2022'!$A:$I,9,0)=TRUE),0,VLOOKUP($A1906,'31.03.2022'!$A:$I,9,0))</f>
        <v>1735837.6</v>
      </c>
      <c r="G1906" s="2">
        <f>IF(ISERROR(VLOOKUP($A1906,'30.04.2022'!$A:$I,9,0)=TRUE),0,VLOOKUP($A1906,'30.04.2022'!$A:$I,9,0))</f>
        <v>2023929.45</v>
      </c>
      <c r="H1906" s="2">
        <f>IF(ISERROR(VLOOKUP($A1906,'31.05.2022'!$A:$I,9,0)=TRUE),0,VLOOKUP($A1906,'31.05.2022'!$A:$I,9,0))</f>
        <v>2504456.39</v>
      </c>
      <c r="I1906" s="2">
        <f>IF(ISERROR(VLOOKUP($A1906,'30.06.2022'!$A:$I,9,0)=TRUE),0,VLOOKUP($A1906,'30.06.2022'!$A:$I,9,0))</f>
        <v>2803437.25</v>
      </c>
      <c r="J1906" s="39">
        <f>IF(ISERROR(VLOOKUP($A1906,'31.07.2022'!$A:$I,9,0)=TRUE),0,VLOOKUP($A1906,'31.07.2022'!$A:$I,9,0))</f>
        <v>2803437.25</v>
      </c>
      <c r="K1906" s="39">
        <f>IF(ISERROR(VLOOKUP($A1906,'31.08.2022'!$A:$I,9,0)=TRUE),0,VLOOKUP($A1906,'31.08.2022'!$A:$I,9,0))</f>
        <v>2803437.25</v>
      </c>
      <c r="L1906" s="39">
        <f>IF(ISERROR(VLOOKUP($A1906,'30.09.2022'!$A:$I,9,0)=TRUE),0,VLOOKUP($A1906,'30.09.2022'!$A:$I,9,0))</f>
        <v>2803437.25</v>
      </c>
      <c r="M1906" s="39">
        <f>IF(ISERROR(VLOOKUP($A1906,'31.10.2022'!$A:$I,9,0)=TRUE),0,VLOOKUP($A1906,'31.10.2022'!$A:$I,9,0))</f>
        <v>2803437.25</v>
      </c>
      <c r="N1906" s="39">
        <f>IF(ISERROR(VLOOKUP($A1906,'30.11.2022'!$A:$I,9,0)=TRUE),0,VLOOKUP($A1906,'30.11.2022'!$A:$I,9,0))</f>
        <v>2803437.25</v>
      </c>
      <c r="O1906" s="39">
        <f>IF(ISERROR(VLOOKUP($A1906,'31.12.2022'!$A:$I,9,0)=TRUE),0,VLOOKUP($A1906,'31.12.2022'!$A:$I,9,0))</f>
        <v>2803437.25</v>
      </c>
    </row>
    <row r="1907" spans="1:15" x14ac:dyDescent="0.3">
      <c r="A1907" s="1" t="s">
        <v>2200</v>
      </c>
      <c r="B1907" s="1" t="s">
        <v>2201</v>
      </c>
      <c r="C1907" s="53">
        <f t="shared" si="29"/>
        <v>10</v>
      </c>
      <c r="D1907" s="2">
        <f>IF(ISERROR(VLOOKUP($A1907,'31.01.2022'!$A:$I,9,0)=TRUE),0,VLOOKUP($A1907,'31.01.2022'!$A:$I,9,0))</f>
        <v>23661.31</v>
      </c>
      <c r="E1907" s="2">
        <f>IF(ISERROR(VLOOKUP($A1907,'28.02.2022'!$A:$I,9,0)=TRUE),0,VLOOKUP($A1907,'28.02.2022'!$A:$I,9,0))</f>
        <v>208647.55</v>
      </c>
      <c r="F1907" s="2">
        <f>IF(ISERROR(VLOOKUP($A1907,'31.03.2022'!$A:$I,9,0)=TRUE),0,VLOOKUP($A1907,'31.03.2022'!$A:$I,9,0))</f>
        <v>245091.18</v>
      </c>
      <c r="G1907" s="2">
        <f>IF(ISERROR(VLOOKUP($A1907,'30.04.2022'!$A:$I,9,0)=TRUE),0,VLOOKUP($A1907,'30.04.2022'!$A:$I,9,0))</f>
        <v>248337.08</v>
      </c>
      <c r="H1907" s="2">
        <f>IF(ISERROR(VLOOKUP($A1907,'31.05.2022'!$A:$I,9,0)=TRUE),0,VLOOKUP($A1907,'31.05.2022'!$A:$I,9,0))</f>
        <v>289841.71999999997</v>
      </c>
      <c r="I1907" s="2">
        <f>IF(ISERROR(VLOOKUP($A1907,'30.06.2022'!$A:$I,9,0)=TRUE),0,VLOOKUP($A1907,'30.06.2022'!$A:$I,9,0))</f>
        <v>341199.8</v>
      </c>
      <c r="J1907" s="39">
        <f>IF(ISERROR(VLOOKUP($A1907,'31.07.2022'!$A:$I,9,0)=TRUE),0,VLOOKUP($A1907,'31.07.2022'!$A:$I,9,0))</f>
        <v>341199.8</v>
      </c>
      <c r="K1907" s="39">
        <f>IF(ISERROR(VLOOKUP($A1907,'31.08.2022'!$A:$I,9,0)=TRUE),0,VLOOKUP($A1907,'31.08.2022'!$A:$I,9,0))</f>
        <v>341199.8</v>
      </c>
      <c r="L1907" s="39">
        <f>IF(ISERROR(VLOOKUP($A1907,'30.09.2022'!$A:$I,9,0)=TRUE),0,VLOOKUP($A1907,'30.09.2022'!$A:$I,9,0))</f>
        <v>341199.8</v>
      </c>
      <c r="M1907" s="39">
        <f>IF(ISERROR(VLOOKUP($A1907,'31.10.2022'!$A:$I,9,0)=TRUE),0,VLOOKUP($A1907,'31.10.2022'!$A:$I,9,0))</f>
        <v>341199.8</v>
      </c>
      <c r="N1907" s="39">
        <f>IF(ISERROR(VLOOKUP($A1907,'30.11.2022'!$A:$I,9,0)=TRUE),0,VLOOKUP($A1907,'30.11.2022'!$A:$I,9,0))</f>
        <v>341199.8</v>
      </c>
      <c r="O1907" s="39">
        <f>IF(ISERROR(VLOOKUP($A1907,'31.12.2022'!$A:$I,9,0)=TRUE),0,VLOOKUP($A1907,'31.12.2022'!$A:$I,9,0))</f>
        <v>341199.8</v>
      </c>
    </row>
    <row r="1908" spans="1:15" x14ac:dyDescent="0.3">
      <c r="A1908" s="1" t="s">
        <v>2202</v>
      </c>
      <c r="B1908" s="1" t="s">
        <v>2203</v>
      </c>
      <c r="C1908" s="53">
        <f t="shared" si="29"/>
        <v>10</v>
      </c>
      <c r="D1908" s="2">
        <f>IF(ISERROR(VLOOKUP($A1908,'31.01.2022'!$A:$I,9,0)=TRUE),0,VLOOKUP($A1908,'31.01.2022'!$A:$I,9,0))</f>
        <v>0</v>
      </c>
      <c r="E1908" s="2">
        <f>IF(ISERROR(VLOOKUP($A1908,'28.02.2022'!$A:$I,9,0)=TRUE),0,VLOOKUP($A1908,'28.02.2022'!$A:$I,9,0))</f>
        <v>-119141.8</v>
      </c>
      <c r="F1908" s="2">
        <f>IF(ISERROR(VLOOKUP($A1908,'31.03.2022'!$A:$I,9,0)=TRUE),0,VLOOKUP($A1908,'31.03.2022'!$A:$I,9,0))</f>
        <v>-193321.46</v>
      </c>
      <c r="G1908" s="2">
        <f>IF(ISERROR(VLOOKUP($A1908,'30.04.2022'!$A:$I,9,0)=TRUE),0,VLOOKUP($A1908,'30.04.2022'!$A:$I,9,0))</f>
        <v>-317331.24</v>
      </c>
      <c r="H1908" s="2">
        <f>IF(ISERROR(VLOOKUP($A1908,'31.05.2022'!$A:$I,9,0)=TRUE),0,VLOOKUP($A1908,'31.05.2022'!$A:$I,9,0))</f>
        <v>-339926.54</v>
      </c>
      <c r="I1908" s="2">
        <f>IF(ISERROR(VLOOKUP($A1908,'30.06.2022'!$A:$I,9,0)=TRUE),0,VLOOKUP($A1908,'30.06.2022'!$A:$I,9,0))</f>
        <v>269134.64999999997</v>
      </c>
      <c r="J1908" s="39">
        <f>IF(ISERROR(VLOOKUP($A1908,'31.07.2022'!$A:$I,9,0)=TRUE),0,VLOOKUP($A1908,'31.07.2022'!$A:$I,9,0))</f>
        <v>269134.64999999997</v>
      </c>
      <c r="K1908" s="39">
        <f>IF(ISERROR(VLOOKUP($A1908,'31.08.2022'!$A:$I,9,0)=TRUE),0,VLOOKUP($A1908,'31.08.2022'!$A:$I,9,0))</f>
        <v>269134.64999999997</v>
      </c>
      <c r="L1908" s="39">
        <f>IF(ISERROR(VLOOKUP($A1908,'30.09.2022'!$A:$I,9,0)=TRUE),0,VLOOKUP($A1908,'30.09.2022'!$A:$I,9,0))</f>
        <v>269134.64999999997</v>
      </c>
      <c r="M1908" s="39">
        <f>IF(ISERROR(VLOOKUP($A1908,'31.10.2022'!$A:$I,9,0)=TRUE),0,VLOOKUP($A1908,'31.10.2022'!$A:$I,9,0))</f>
        <v>269134.64999999997</v>
      </c>
      <c r="N1908" s="39">
        <f>IF(ISERROR(VLOOKUP($A1908,'30.11.2022'!$A:$I,9,0)=TRUE),0,VLOOKUP($A1908,'30.11.2022'!$A:$I,9,0))</f>
        <v>269134.64999999997</v>
      </c>
      <c r="O1908" s="39">
        <f>IF(ISERROR(VLOOKUP($A1908,'31.12.2022'!$A:$I,9,0)=TRUE),0,VLOOKUP($A1908,'31.12.2022'!$A:$I,9,0))</f>
        <v>269134.64999999997</v>
      </c>
    </row>
    <row r="1909" spans="1:15" x14ac:dyDescent="0.3">
      <c r="A1909" s="1" t="s">
        <v>2204</v>
      </c>
      <c r="B1909" s="1" t="s">
        <v>2205</v>
      </c>
      <c r="C1909" s="53">
        <f t="shared" si="29"/>
        <v>10</v>
      </c>
      <c r="D1909" s="2">
        <f>IF(ISERROR(VLOOKUP($A1909,'31.01.2022'!$A:$I,9,0)=TRUE),0,VLOOKUP($A1909,'31.01.2022'!$A:$I,9,0))</f>
        <v>31583.55</v>
      </c>
      <c r="E1909" s="2">
        <f>IF(ISERROR(VLOOKUP($A1909,'28.02.2022'!$A:$I,9,0)=TRUE),0,VLOOKUP($A1909,'28.02.2022'!$A:$I,9,0))</f>
        <v>-4298.5799999999981</v>
      </c>
      <c r="F1909" s="2">
        <f>IF(ISERROR(VLOOKUP($A1909,'31.03.2022'!$A:$I,9,0)=TRUE),0,VLOOKUP($A1909,'31.03.2022'!$A:$I,9,0))</f>
        <v>49711.310000000005</v>
      </c>
      <c r="G1909" s="2">
        <f>IF(ISERROR(VLOOKUP($A1909,'30.04.2022'!$A:$I,9,0)=TRUE),0,VLOOKUP($A1909,'30.04.2022'!$A:$I,9,0))</f>
        <v>81801.950000000012</v>
      </c>
      <c r="H1909" s="2">
        <f>IF(ISERROR(VLOOKUP($A1909,'31.05.2022'!$A:$I,9,0)=TRUE),0,VLOOKUP($A1909,'31.05.2022'!$A:$I,9,0))</f>
        <v>102788.57</v>
      </c>
      <c r="I1909" s="2">
        <f>IF(ISERROR(VLOOKUP($A1909,'30.06.2022'!$A:$I,9,0)=TRUE),0,VLOOKUP($A1909,'30.06.2022'!$A:$I,9,0))</f>
        <v>420611.38</v>
      </c>
      <c r="J1909" s="39">
        <f>IF(ISERROR(VLOOKUP($A1909,'31.07.2022'!$A:$I,9,0)=TRUE),0,VLOOKUP($A1909,'31.07.2022'!$A:$I,9,0))</f>
        <v>420611.38</v>
      </c>
      <c r="K1909" s="39">
        <f>IF(ISERROR(VLOOKUP($A1909,'31.08.2022'!$A:$I,9,0)=TRUE),0,VLOOKUP($A1909,'31.08.2022'!$A:$I,9,0))</f>
        <v>420611.38</v>
      </c>
      <c r="L1909" s="39">
        <f>IF(ISERROR(VLOOKUP($A1909,'30.09.2022'!$A:$I,9,0)=TRUE),0,VLOOKUP($A1909,'30.09.2022'!$A:$I,9,0))</f>
        <v>420611.38</v>
      </c>
      <c r="M1909" s="39">
        <f>IF(ISERROR(VLOOKUP($A1909,'31.10.2022'!$A:$I,9,0)=TRUE),0,VLOOKUP($A1909,'31.10.2022'!$A:$I,9,0))</f>
        <v>420611.38</v>
      </c>
      <c r="N1909" s="39">
        <f>IF(ISERROR(VLOOKUP($A1909,'30.11.2022'!$A:$I,9,0)=TRUE),0,VLOOKUP($A1909,'30.11.2022'!$A:$I,9,0))</f>
        <v>420611.38</v>
      </c>
      <c r="O1909" s="39">
        <f>IF(ISERROR(VLOOKUP($A1909,'31.12.2022'!$A:$I,9,0)=TRUE),0,VLOOKUP($A1909,'31.12.2022'!$A:$I,9,0))</f>
        <v>420611.38</v>
      </c>
    </row>
    <row r="1910" spans="1:15" x14ac:dyDescent="0.3">
      <c r="A1910" s="1" t="s">
        <v>2206</v>
      </c>
      <c r="B1910" s="1" t="s">
        <v>2207</v>
      </c>
      <c r="C1910" s="53">
        <f t="shared" si="29"/>
        <v>10</v>
      </c>
      <c r="D1910" s="2">
        <f>IF(ISERROR(VLOOKUP($A1910,'31.01.2022'!$A:$I,9,0)=TRUE),0,VLOOKUP($A1910,'31.01.2022'!$A:$I,9,0))</f>
        <v>0</v>
      </c>
      <c r="E1910" s="2">
        <f>IF(ISERROR(VLOOKUP($A1910,'28.02.2022'!$A:$I,9,0)=TRUE),0,VLOOKUP($A1910,'28.02.2022'!$A:$I,9,0))</f>
        <v>569.22</v>
      </c>
      <c r="F1910" s="2">
        <f>IF(ISERROR(VLOOKUP($A1910,'31.03.2022'!$A:$I,9,0)=TRUE),0,VLOOKUP($A1910,'31.03.2022'!$A:$I,9,0))</f>
        <v>853.83</v>
      </c>
      <c r="G1910" s="2">
        <f>IF(ISERROR(VLOOKUP($A1910,'30.04.2022'!$A:$I,9,0)=TRUE),0,VLOOKUP($A1910,'30.04.2022'!$A:$I,9,0))</f>
        <v>2630.81</v>
      </c>
      <c r="H1910" s="2">
        <f>IF(ISERROR(VLOOKUP($A1910,'31.05.2022'!$A:$I,9,0)=TRUE),0,VLOOKUP($A1910,'31.05.2022'!$A:$I,9,0))</f>
        <v>4409.66</v>
      </c>
      <c r="I1910" s="2">
        <f>IF(ISERROR(VLOOKUP($A1910,'30.06.2022'!$A:$I,9,0)=TRUE),0,VLOOKUP($A1910,'30.06.2022'!$A:$I,9,0))</f>
        <v>7229.7</v>
      </c>
      <c r="J1910" s="39">
        <f>IF(ISERROR(VLOOKUP($A1910,'31.07.2022'!$A:$I,9,0)=TRUE),0,VLOOKUP($A1910,'31.07.2022'!$A:$I,9,0))</f>
        <v>7229.7</v>
      </c>
      <c r="K1910" s="39">
        <f>IF(ISERROR(VLOOKUP($A1910,'31.08.2022'!$A:$I,9,0)=TRUE),0,VLOOKUP($A1910,'31.08.2022'!$A:$I,9,0))</f>
        <v>7229.7</v>
      </c>
      <c r="L1910" s="39">
        <f>IF(ISERROR(VLOOKUP($A1910,'30.09.2022'!$A:$I,9,0)=TRUE),0,VLOOKUP($A1910,'30.09.2022'!$A:$I,9,0))</f>
        <v>7229.7</v>
      </c>
      <c r="M1910" s="39">
        <f>IF(ISERROR(VLOOKUP($A1910,'31.10.2022'!$A:$I,9,0)=TRUE),0,VLOOKUP($A1910,'31.10.2022'!$A:$I,9,0))</f>
        <v>7229.7</v>
      </c>
      <c r="N1910" s="39">
        <f>IF(ISERROR(VLOOKUP($A1910,'30.11.2022'!$A:$I,9,0)=TRUE),0,VLOOKUP($A1910,'30.11.2022'!$A:$I,9,0))</f>
        <v>7229.7</v>
      </c>
      <c r="O1910" s="39">
        <f>IF(ISERROR(VLOOKUP($A1910,'31.12.2022'!$A:$I,9,0)=TRUE),0,VLOOKUP($A1910,'31.12.2022'!$A:$I,9,0))</f>
        <v>7229.7</v>
      </c>
    </row>
    <row r="1911" spans="1:15" x14ac:dyDescent="0.3">
      <c r="A1911" s="1" t="s">
        <v>2208</v>
      </c>
      <c r="B1911" s="1" t="s">
        <v>2209</v>
      </c>
      <c r="C1911" s="53">
        <f t="shared" si="29"/>
        <v>10</v>
      </c>
      <c r="D1911" s="2">
        <f>IF(ISERROR(VLOOKUP($A1911,'31.01.2022'!$A:$I,9,0)=TRUE),0,VLOOKUP($A1911,'31.01.2022'!$A:$I,9,0))</f>
        <v>0</v>
      </c>
      <c r="E1911" s="2">
        <f>IF(ISERROR(VLOOKUP($A1911,'28.02.2022'!$A:$I,9,0)=TRUE),0,VLOOKUP($A1911,'28.02.2022'!$A:$I,9,0))</f>
        <v>0</v>
      </c>
      <c r="F1911" s="2">
        <f>IF(ISERROR(VLOOKUP($A1911,'31.03.2022'!$A:$I,9,0)=TRUE),0,VLOOKUP($A1911,'31.03.2022'!$A:$I,9,0))</f>
        <v>0</v>
      </c>
      <c r="G1911" s="2">
        <f>IF(ISERROR(VLOOKUP($A1911,'30.04.2022'!$A:$I,9,0)=TRUE),0,VLOOKUP($A1911,'30.04.2022'!$A:$I,9,0))</f>
        <v>0</v>
      </c>
      <c r="H1911" s="2">
        <f>IF(ISERROR(VLOOKUP($A1911,'31.05.2022'!$A:$I,9,0)=TRUE),0,VLOOKUP($A1911,'31.05.2022'!$A:$I,9,0))</f>
        <v>0</v>
      </c>
      <c r="I1911" s="2">
        <f>IF(ISERROR(VLOOKUP($A1911,'30.06.2022'!$A:$I,9,0)=TRUE),0,VLOOKUP($A1911,'30.06.2022'!$A:$I,9,0))</f>
        <v>1207.51</v>
      </c>
      <c r="J1911" s="39">
        <f>IF(ISERROR(VLOOKUP($A1911,'31.07.2022'!$A:$I,9,0)=TRUE),0,VLOOKUP($A1911,'31.07.2022'!$A:$I,9,0))</f>
        <v>1207.51</v>
      </c>
      <c r="K1911" s="39">
        <f>IF(ISERROR(VLOOKUP($A1911,'31.08.2022'!$A:$I,9,0)=TRUE),0,VLOOKUP($A1911,'31.08.2022'!$A:$I,9,0))</f>
        <v>1207.51</v>
      </c>
      <c r="L1911" s="39">
        <f>IF(ISERROR(VLOOKUP($A1911,'30.09.2022'!$A:$I,9,0)=TRUE),0,VLOOKUP($A1911,'30.09.2022'!$A:$I,9,0))</f>
        <v>1207.51</v>
      </c>
      <c r="M1911" s="39">
        <f>IF(ISERROR(VLOOKUP($A1911,'31.10.2022'!$A:$I,9,0)=TRUE),0,VLOOKUP($A1911,'31.10.2022'!$A:$I,9,0))</f>
        <v>1207.51</v>
      </c>
      <c r="N1911" s="39">
        <f>IF(ISERROR(VLOOKUP($A1911,'30.11.2022'!$A:$I,9,0)=TRUE),0,VLOOKUP($A1911,'30.11.2022'!$A:$I,9,0))</f>
        <v>1207.51</v>
      </c>
      <c r="O1911" s="39">
        <f>IF(ISERROR(VLOOKUP($A1911,'31.12.2022'!$A:$I,9,0)=TRUE),0,VLOOKUP($A1911,'31.12.2022'!$A:$I,9,0))</f>
        <v>1207.51</v>
      </c>
    </row>
    <row r="1912" spans="1:15" ht="15.6" x14ac:dyDescent="0.3">
      <c r="A1912" s="3" t="s">
        <v>2210</v>
      </c>
      <c r="B1912" s="3" t="s">
        <v>2211</v>
      </c>
      <c r="C1912" s="52">
        <f t="shared" si="29"/>
        <v>6</v>
      </c>
      <c r="D1912" s="4">
        <f>IF(ISERROR(VLOOKUP($A1912,'31.01.2022'!$A:$I,9,0)=TRUE),0,VLOOKUP($A1912,'31.01.2022'!$A:$I,9,0))</f>
        <v>15192.15</v>
      </c>
      <c r="E1912" s="4">
        <f>IF(ISERROR(VLOOKUP($A1912,'28.02.2022'!$A:$I,9,0)=TRUE),0,VLOOKUP($A1912,'28.02.2022'!$A:$I,9,0))</f>
        <v>19002.640000000007</v>
      </c>
      <c r="F1912" s="4">
        <f>IF(ISERROR(VLOOKUP($A1912,'31.03.2022'!$A:$I,9,0)=TRUE),0,VLOOKUP($A1912,'31.03.2022'!$A:$I,9,0))</f>
        <v>34575.830000000009</v>
      </c>
      <c r="G1912" s="4">
        <f>IF(ISERROR(VLOOKUP($A1912,'30.04.2022'!$A:$I,9,0)=TRUE),0,VLOOKUP($A1912,'30.04.2022'!$A:$I,9,0))</f>
        <v>45673.42</v>
      </c>
      <c r="H1912" s="4">
        <f>IF(ISERROR(VLOOKUP($A1912,'31.05.2022'!$A:$I,9,0)=TRUE),0,VLOOKUP($A1912,'31.05.2022'!$A:$I,9,0))</f>
        <v>64616.59</v>
      </c>
      <c r="I1912" s="4">
        <f>IF(ISERROR(VLOOKUP($A1912,'30.06.2022'!$A:$I,9,0)=TRUE),0,VLOOKUP($A1912,'30.06.2022'!$A:$I,9,0))</f>
        <v>73867.78</v>
      </c>
      <c r="J1912" s="36">
        <f>IF(ISERROR(VLOOKUP($A1912,'31.07.2022'!$A:$I,9,0)=TRUE),0,VLOOKUP($A1912,'31.07.2022'!$A:$I,9,0))</f>
        <v>73867.78</v>
      </c>
      <c r="K1912" s="36">
        <f>IF(ISERROR(VLOOKUP($A1912,'31.08.2022'!$A:$I,9,0)=TRUE),0,VLOOKUP($A1912,'31.08.2022'!$A:$I,9,0))</f>
        <v>73867.78</v>
      </c>
      <c r="L1912" s="36">
        <f>IF(ISERROR(VLOOKUP($A1912,'30.09.2022'!$A:$I,9,0)=TRUE),0,VLOOKUP($A1912,'30.09.2022'!$A:$I,9,0))</f>
        <v>73867.78</v>
      </c>
      <c r="M1912" s="36">
        <f>IF(ISERROR(VLOOKUP($A1912,'31.10.2022'!$A:$I,9,0)=TRUE),0,VLOOKUP($A1912,'31.10.2022'!$A:$I,9,0))</f>
        <v>73867.78</v>
      </c>
      <c r="N1912" s="36">
        <f>IF(ISERROR(VLOOKUP($A1912,'30.11.2022'!$A:$I,9,0)=TRUE),0,VLOOKUP($A1912,'30.11.2022'!$A:$I,9,0))</f>
        <v>73867.78</v>
      </c>
      <c r="O1912" s="36">
        <f>IF(ISERROR(VLOOKUP($A1912,'31.12.2022'!$A:$I,9,0)=TRUE),0,VLOOKUP($A1912,'31.12.2022'!$A:$I,9,0))</f>
        <v>73867.78</v>
      </c>
    </row>
    <row r="1913" spans="1:15" x14ac:dyDescent="0.3">
      <c r="A1913" s="1" t="s">
        <v>2212</v>
      </c>
      <c r="B1913" s="1" t="s">
        <v>2213</v>
      </c>
      <c r="C1913" s="53">
        <f t="shared" si="29"/>
        <v>10</v>
      </c>
      <c r="D1913" s="2">
        <f>IF(ISERROR(VLOOKUP($A1913,'31.01.2022'!$A:$I,9,0)=TRUE),0,VLOOKUP($A1913,'31.01.2022'!$A:$I,9,0))</f>
        <v>9030</v>
      </c>
      <c r="E1913" s="2">
        <f>IF(ISERROR(VLOOKUP($A1913,'28.02.2022'!$A:$I,9,0)=TRUE),0,VLOOKUP($A1913,'28.02.2022'!$A:$I,9,0))</f>
        <v>40</v>
      </c>
      <c r="F1913" s="2">
        <f>IF(ISERROR(VLOOKUP($A1913,'31.03.2022'!$A:$I,9,0)=TRUE),0,VLOOKUP($A1913,'31.03.2022'!$A:$I,9,0))</f>
        <v>50</v>
      </c>
      <c r="G1913" s="2">
        <f>IF(ISERROR(VLOOKUP($A1913,'30.04.2022'!$A:$I,9,0)=TRUE),0,VLOOKUP($A1913,'30.04.2022'!$A:$I,9,0))</f>
        <v>6736.4599999999991</v>
      </c>
      <c r="H1913" s="2">
        <f>IF(ISERROR(VLOOKUP($A1913,'31.05.2022'!$A:$I,9,0)=TRUE),0,VLOOKUP($A1913,'31.05.2022'!$A:$I,9,0))</f>
        <v>13164.95</v>
      </c>
      <c r="I1913" s="2">
        <f>IF(ISERROR(VLOOKUP($A1913,'30.06.2022'!$A:$I,9,0)=TRUE),0,VLOOKUP($A1913,'30.06.2022'!$A:$I,9,0))</f>
        <v>13184.95</v>
      </c>
      <c r="J1913" s="39">
        <f>IF(ISERROR(VLOOKUP($A1913,'31.07.2022'!$A:$I,9,0)=TRUE),0,VLOOKUP($A1913,'31.07.2022'!$A:$I,9,0))</f>
        <v>13184.95</v>
      </c>
      <c r="K1913" s="39">
        <f>IF(ISERROR(VLOOKUP($A1913,'31.08.2022'!$A:$I,9,0)=TRUE),0,VLOOKUP($A1913,'31.08.2022'!$A:$I,9,0))</f>
        <v>13184.95</v>
      </c>
      <c r="L1913" s="39">
        <f>IF(ISERROR(VLOOKUP($A1913,'30.09.2022'!$A:$I,9,0)=TRUE),0,VLOOKUP($A1913,'30.09.2022'!$A:$I,9,0))</f>
        <v>13184.95</v>
      </c>
      <c r="M1913" s="39">
        <f>IF(ISERROR(VLOOKUP($A1913,'31.10.2022'!$A:$I,9,0)=TRUE),0,VLOOKUP($A1913,'31.10.2022'!$A:$I,9,0))</f>
        <v>13184.95</v>
      </c>
      <c r="N1913" s="39">
        <f>IF(ISERROR(VLOOKUP($A1913,'30.11.2022'!$A:$I,9,0)=TRUE),0,VLOOKUP($A1913,'30.11.2022'!$A:$I,9,0))</f>
        <v>13184.95</v>
      </c>
      <c r="O1913" s="39">
        <f>IF(ISERROR(VLOOKUP($A1913,'31.12.2022'!$A:$I,9,0)=TRUE),0,VLOOKUP($A1913,'31.12.2022'!$A:$I,9,0))</f>
        <v>13184.95</v>
      </c>
    </row>
    <row r="1914" spans="1:15" x14ac:dyDescent="0.3">
      <c r="A1914" s="1" t="s">
        <v>2214</v>
      </c>
      <c r="B1914" s="1" t="s">
        <v>2215</v>
      </c>
      <c r="C1914" s="53">
        <f t="shared" si="29"/>
        <v>10</v>
      </c>
      <c r="D1914" s="2">
        <f>IF(ISERROR(VLOOKUP($A1914,'31.01.2022'!$A:$I,9,0)=TRUE),0,VLOOKUP($A1914,'31.01.2022'!$A:$I,9,0))</f>
        <v>1605.06</v>
      </c>
      <c r="E1914" s="2">
        <f>IF(ISERROR(VLOOKUP($A1914,'28.02.2022'!$A:$I,9,0)=TRUE),0,VLOOKUP($A1914,'28.02.2022'!$A:$I,9,0))</f>
        <v>2644.9</v>
      </c>
      <c r="F1914" s="2">
        <f>IF(ISERROR(VLOOKUP($A1914,'31.03.2022'!$A:$I,9,0)=TRUE),0,VLOOKUP($A1914,'31.03.2022'!$A:$I,9,0))</f>
        <v>3431.59</v>
      </c>
      <c r="G1914" s="2">
        <f>IF(ISERROR(VLOOKUP($A1914,'30.04.2022'!$A:$I,9,0)=TRUE),0,VLOOKUP($A1914,'30.04.2022'!$A:$I,9,0))</f>
        <v>4189.4400000000005</v>
      </c>
      <c r="H1914" s="2">
        <f>IF(ISERROR(VLOOKUP($A1914,'31.05.2022'!$A:$I,9,0)=TRUE),0,VLOOKUP($A1914,'31.05.2022'!$A:$I,9,0))</f>
        <v>6655.7000000000007</v>
      </c>
      <c r="I1914" s="2">
        <f>IF(ISERROR(VLOOKUP($A1914,'30.06.2022'!$A:$I,9,0)=TRUE),0,VLOOKUP($A1914,'30.06.2022'!$A:$I,9,0))</f>
        <v>7380.3099999999995</v>
      </c>
      <c r="J1914" s="39">
        <f>IF(ISERROR(VLOOKUP($A1914,'31.07.2022'!$A:$I,9,0)=TRUE),0,VLOOKUP($A1914,'31.07.2022'!$A:$I,9,0))</f>
        <v>7380.3099999999995</v>
      </c>
      <c r="K1914" s="39">
        <f>IF(ISERROR(VLOOKUP($A1914,'31.08.2022'!$A:$I,9,0)=TRUE),0,VLOOKUP($A1914,'31.08.2022'!$A:$I,9,0))</f>
        <v>7380.3099999999995</v>
      </c>
      <c r="L1914" s="39">
        <f>IF(ISERROR(VLOOKUP($A1914,'30.09.2022'!$A:$I,9,0)=TRUE),0,VLOOKUP($A1914,'30.09.2022'!$A:$I,9,0))</f>
        <v>7380.3099999999995</v>
      </c>
      <c r="M1914" s="39">
        <f>IF(ISERROR(VLOOKUP($A1914,'31.10.2022'!$A:$I,9,0)=TRUE),0,VLOOKUP($A1914,'31.10.2022'!$A:$I,9,0))</f>
        <v>7380.3099999999995</v>
      </c>
      <c r="N1914" s="39">
        <f>IF(ISERROR(VLOOKUP($A1914,'30.11.2022'!$A:$I,9,0)=TRUE),0,VLOOKUP($A1914,'30.11.2022'!$A:$I,9,0))</f>
        <v>7380.3099999999995</v>
      </c>
      <c r="O1914" s="39">
        <f>IF(ISERROR(VLOOKUP($A1914,'31.12.2022'!$A:$I,9,0)=TRUE),0,VLOOKUP($A1914,'31.12.2022'!$A:$I,9,0))</f>
        <v>7380.3099999999995</v>
      </c>
    </row>
    <row r="1915" spans="1:15" x14ac:dyDescent="0.3">
      <c r="A1915" s="1" t="s">
        <v>2216</v>
      </c>
      <c r="B1915" s="1" t="s">
        <v>2217</v>
      </c>
      <c r="C1915" s="53">
        <f t="shared" si="29"/>
        <v>10</v>
      </c>
      <c r="D1915" s="2">
        <f>IF(ISERROR(VLOOKUP($A1915,'31.01.2022'!$A:$I,9,0)=TRUE),0,VLOOKUP($A1915,'31.01.2022'!$A:$I,9,0))</f>
        <v>1029.93</v>
      </c>
      <c r="E1915" s="2">
        <f>IF(ISERROR(VLOOKUP($A1915,'28.02.2022'!$A:$I,9,0)=TRUE),0,VLOOKUP($A1915,'28.02.2022'!$A:$I,9,0))</f>
        <v>10646.19</v>
      </c>
      <c r="F1915" s="2">
        <f>IF(ISERROR(VLOOKUP($A1915,'31.03.2022'!$A:$I,9,0)=TRUE),0,VLOOKUP($A1915,'31.03.2022'!$A:$I,9,0))</f>
        <v>11725.33</v>
      </c>
      <c r="G1915" s="2">
        <f>IF(ISERROR(VLOOKUP($A1915,'30.04.2022'!$A:$I,9,0)=TRUE),0,VLOOKUP($A1915,'30.04.2022'!$A:$I,9,0))</f>
        <v>12122.76</v>
      </c>
      <c r="H1915" s="2">
        <f>IF(ISERROR(VLOOKUP($A1915,'31.05.2022'!$A:$I,9,0)=TRUE),0,VLOOKUP($A1915,'31.05.2022'!$A:$I,9,0))</f>
        <v>13184.86</v>
      </c>
      <c r="I1915" s="2">
        <f>IF(ISERROR(VLOOKUP($A1915,'30.06.2022'!$A:$I,9,0)=TRUE),0,VLOOKUP($A1915,'30.06.2022'!$A:$I,9,0))</f>
        <v>14937.400000000001</v>
      </c>
      <c r="J1915" s="39">
        <f>IF(ISERROR(VLOOKUP($A1915,'31.07.2022'!$A:$I,9,0)=TRUE),0,VLOOKUP($A1915,'31.07.2022'!$A:$I,9,0))</f>
        <v>14937.400000000001</v>
      </c>
      <c r="K1915" s="39">
        <f>IF(ISERROR(VLOOKUP($A1915,'31.08.2022'!$A:$I,9,0)=TRUE),0,VLOOKUP($A1915,'31.08.2022'!$A:$I,9,0))</f>
        <v>14937.400000000001</v>
      </c>
      <c r="L1915" s="39">
        <f>IF(ISERROR(VLOOKUP($A1915,'30.09.2022'!$A:$I,9,0)=TRUE),0,VLOOKUP($A1915,'30.09.2022'!$A:$I,9,0))</f>
        <v>14937.400000000001</v>
      </c>
      <c r="M1915" s="39">
        <f>IF(ISERROR(VLOOKUP($A1915,'31.10.2022'!$A:$I,9,0)=TRUE),0,VLOOKUP($A1915,'31.10.2022'!$A:$I,9,0))</f>
        <v>14937.400000000001</v>
      </c>
      <c r="N1915" s="39">
        <f>IF(ISERROR(VLOOKUP($A1915,'30.11.2022'!$A:$I,9,0)=TRUE),0,VLOOKUP($A1915,'30.11.2022'!$A:$I,9,0))</f>
        <v>14937.400000000001</v>
      </c>
      <c r="O1915" s="39">
        <f>IF(ISERROR(VLOOKUP($A1915,'31.12.2022'!$A:$I,9,0)=TRUE),0,VLOOKUP($A1915,'31.12.2022'!$A:$I,9,0))</f>
        <v>14937.400000000001</v>
      </c>
    </row>
    <row r="1916" spans="1:15" x14ac:dyDescent="0.3">
      <c r="A1916" s="1" t="s">
        <v>2218</v>
      </c>
      <c r="B1916" s="1" t="s">
        <v>2219</v>
      </c>
      <c r="C1916" s="53">
        <f t="shared" si="29"/>
        <v>10</v>
      </c>
      <c r="D1916" s="2">
        <f>IF(ISERROR(VLOOKUP($A1916,'31.01.2022'!$A:$I,9,0)=TRUE),0,VLOOKUP($A1916,'31.01.2022'!$A:$I,9,0))</f>
        <v>1544.76</v>
      </c>
      <c r="E1916" s="2">
        <f>IF(ISERROR(VLOOKUP($A1916,'28.02.2022'!$A:$I,9,0)=TRUE),0,VLOOKUP($A1916,'28.02.2022'!$A:$I,9,0))</f>
        <v>2526.0100000000002</v>
      </c>
      <c r="F1916" s="2">
        <f>IF(ISERROR(VLOOKUP($A1916,'31.03.2022'!$A:$I,9,0)=TRUE),0,VLOOKUP($A1916,'31.03.2022'!$A:$I,9,0))</f>
        <v>6632.96</v>
      </c>
      <c r="G1916" s="2">
        <f>IF(ISERROR(VLOOKUP($A1916,'30.04.2022'!$A:$I,9,0)=TRUE),0,VLOOKUP($A1916,'30.04.2022'!$A:$I,9,0))</f>
        <v>9374.94</v>
      </c>
      <c r="H1916" s="2">
        <f>IF(ISERROR(VLOOKUP($A1916,'31.05.2022'!$A:$I,9,0)=TRUE),0,VLOOKUP($A1916,'31.05.2022'!$A:$I,9,0))</f>
        <v>9719.94</v>
      </c>
      <c r="I1916" s="2">
        <f>IF(ISERROR(VLOOKUP($A1916,'30.06.2022'!$A:$I,9,0)=TRUE),0,VLOOKUP($A1916,'30.06.2022'!$A:$I,9,0))</f>
        <v>12407.75</v>
      </c>
      <c r="J1916" s="39">
        <f>IF(ISERROR(VLOOKUP($A1916,'31.07.2022'!$A:$I,9,0)=TRUE),0,VLOOKUP($A1916,'31.07.2022'!$A:$I,9,0))</f>
        <v>12407.75</v>
      </c>
      <c r="K1916" s="39">
        <f>IF(ISERROR(VLOOKUP($A1916,'31.08.2022'!$A:$I,9,0)=TRUE),0,VLOOKUP($A1916,'31.08.2022'!$A:$I,9,0))</f>
        <v>12407.75</v>
      </c>
      <c r="L1916" s="39">
        <f>IF(ISERROR(VLOOKUP($A1916,'30.09.2022'!$A:$I,9,0)=TRUE),0,VLOOKUP($A1916,'30.09.2022'!$A:$I,9,0))</f>
        <v>12407.75</v>
      </c>
      <c r="M1916" s="39">
        <f>IF(ISERROR(VLOOKUP($A1916,'31.10.2022'!$A:$I,9,0)=TRUE),0,VLOOKUP($A1916,'31.10.2022'!$A:$I,9,0))</f>
        <v>12407.75</v>
      </c>
      <c r="N1916" s="39">
        <f>IF(ISERROR(VLOOKUP($A1916,'30.11.2022'!$A:$I,9,0)=TRUE),0,VLOOKUP($A1916,'30.11.2022'!$A:$I,9,0))</f>
        <v>12407.75</v>
      </c>
      <c r="O1916" s="39">
        <f>IF(ISERROR(VLOOKUP($A1916,'31.12.2022'!$A:$I,9,0)=TRUE),0,VLOOKUP($A1916,'31.12.2022'!$A:$I,9,0))</f>
        <v>12407.75</v>
      </c>
    </row>
    <row r="1917" spans="1:15" x14ac:dyDescent="0.3">
      <c r="A1917" s="1" t="s">
        <v>2220</v>
      </c>
      <c r="B1917" s="1" t="s">
        <v>2221</v>
      </c>
      <c r="C1917" s="53">
        <f t="shared" si="29"/>
        <v>10</v>
      </c>
      <c r="D1917" s="2">
        <f>IF(ISERROR(VLOOKUP($A1917,'31.01.2022'!$A:$I,9,0)=TRUE),0,VLOOKUP($A1917,'31.01.2022'!$A:$I,9,0))</f>
        <v>1982.4</v>
      </c>
      <c r="E1917" s="2">
        <f>IF(ISERROR(VLOOKUP($A1917,'28.02.2022'!$A:$I,9,0)=TRUE),0,VLOOKUP($A1917,'28.02.2022'!$A:$I,9,0))</f>
        <v>3145.54</v>
      </c>
      <c r="F1917" s="2">
        <f>IF(ISERROR(VLOOKUP($A1917,'31.03.2022'!$A:$I,9,0)=TRUE),0,VLOOKUP($A1917,'31.03.2022'!$A:$I,9,0))</f>
        <v>12735.95</v>
      </c>
      <c r="G1917" s="2">
        <f>IF(ISERROR(VLOOKUP($A1917,'30.04.2022'!$A:$I,9,0)=TRUE),0,VLOOKUP($A1917,'30.04.2022'!$A:$I,9,0))</f>
        <v>13249.82</v>
      </c>
      <c r="H1917" s="2">
        <f>IF(ISERROR(VLOOKUP($A1917,'31.05.2022'!$A:$I,9,0)=TRUE),0,VLOOKUP($A1917,'31.05.2022'!$A:$I,9,0))</f>
        <v>21891.14</v>
      </c>
      <c r="I1917" s="2">
        <f>IF(ISERROR(VLOOKUP($A1917,'30.06.2022'!$A:$I,9,0)=TRUE),0,VLOOKUP($A1917,'30.06.2022'!$A:$I,9,0))</f>
        <v>25957.37</v>
      </c>
      <c r="J1917" s="39">
        <f>IF(ISERROR(VLOOKUP($A1917,'31.07.2022'!$A:$I,9,0)=TRUE),0,VLOOKUP($A1917,'31.07.2022'!$A:$I,9,0))</f>
        <v>25957.37</v>
      </c>
      <c r="K1917" s="39">
        <f>IF(ISERROR(VLOOKUP($A1917,'31.08.2022'!$A:$I,9,0)=TRUE),0,VLOOKUP($A1917,'31.08.2022'!$A:$I,9,0))</f>
        <v>25957.37</v>
      </c>
      <c r="L1917" s="39">
        <f>IF(ISERROR(VLOOKUP($A1917,'30.09.2022'!$A:$I,9,0)=TRUE),0,VLOOKUP($A1917,'30.09.2022'!$A:$I,9,0))</f>
        <v>25957.37</v>
      </c>
      <c r="M1917" s="39">
        <f>IF(ISERROR(VLOOKUP($A1917,'31.10.2022'!$A:$I,9,0)=TRUE),0,VLOOKUP($A1917,'31.10.2022'!$A:$I,9,0))</f>
        <v>25957.37</v>
      </c>
      <c r="N1917" s="39">
        <f>IF(ISERROR(VLOOKUP($A1917,'30.11.2022'!$A:$I,9,0)=TRUE),0,VLOOKUP($A1917,'30.11.2022'!$A:$I,9,0))</f>
        <v>25957.37</v>
      </c>
      <c r="O1917" s="39">
        <f>IF(ISERROR(VLOOKUP($A1917,'31.12.2022'!$A:$I,9,0)=TRUE),0,VLOOKUP($A1917,'31.12.2022'!$A:$I,9,0))</f>
        <v>25957.37</v>
      </c>
    </row>
    <row r="1918" spans="1:15" s="37" customFormat="1" ht="15.6" x14ac:dyDescent="0.3">
      <c r="A1918" s="35" t="s">
        <v>2230</v>
      </c>
      <c r="B1918" s="35" t="s">
        <v>2231</v>
      </c>
      <c r="C1918" s="54">
        <f t="shared" si="29"/>
        <v>1</v>
      </c>
      <c r="D1918" s="36">
        <f>IF(ISERROR(VLOOKUP($A1918,'31.01.2022'!$A:$I,9,0)=TRUE),0,VLOOKUP($A1918,'31.01.2022'!$A:$I,9,0))</f>
        <v>0</v>
      </c>
      <c r="E1918" s="36">
        <f>IF(ISERROR(VLOOKUP($A1918,'28.02.2022'!$A:$I,9,0)=TRUE),0,VLOOKUP($A1918,'28.02.2022'!$A:$I,9,0))</f>
        <v>0</v>
      </c>
      <c r="F1918" s="36">
        <f>IF(ISERROR(VLOOKUP($A1918,'31.03.2022'!$A:$I,9,0)=TRUE),0,VLOOKUP($A1918,'31.03.2022'!$A:$I,9,0))</f>
        <v>0</v>
      </c>
      <c r="G1918" s="36">
        <f>IF(ISERROR(VLOOKUP($A1918,'30.04.2022'!$A:$I,9,0)=TRUE),0,VLOOKUP($A1918,'30.04.2022'!$A:$I,9,0))</f>
        <v>0</v>
      </c>
      <c r="H1918" s="36">
        <f>IF(ISERROR(VLOOKUP($A1918,'31.05.2022'!$A:$I,9,0)=TRUE),0,VLOOKUP($A1918,'31.05.2022'!$A:$I,9,0))</f>
        <v>0</v>
      </c>
      <c r="I1918" s="36">
        <f>IF(ISERROR(VLOOKUP($A1918,'30.06.2022'!$A:$I,9,0)=TRUE),0,VLOOKUP($A1918,'30.06.2022'!$A:$I,9,0))</f>
        <v>0</v>
      </c>
      <c r="J1918" s="36">
        <f>IF(ISERROR(VLOOKUP($A1918,'31.07.2022'!$A:$I,9,0)=TRUE),0,VLOOKUP($A1918,'31.07.2022'!$A:$I,9,0))</f>
        <v>0</v>
      </c>
      <c r="K1918" s="36">
        <f>IF(ISERROR(VLOOKUP($A1918,'31.08.2022'!$A:$I,9,0)=TRUE),0,VLOOKUP($A1918,'31.08.2022'!$A:$I,9,0))</f>
        <v>0</v>
      </c>
      <c r="L1918" s="36">
        <f>IF(ISERROR(VLOOKUP($A1918,'30.09.2022'!$A:$I,9,0)=TRUE),0,VLOOKUP($A1918,'30.09.2022'!$A:$I,9,0))</f>
        <v>0</v>
      </c>
      <c r="M1918" s="36">
        <f>IF(ISERROR(VLOOKUP($A1918,'31.10.2022'!$A:$I,9,0)=TRUE),0,VLOOKUP($A1918,'31.10.2022'!$A:$I,9,0))</f>
        <v>0</v>
      </c>
      <c r="N1918" s="36">
        <f>IF(ISERROR(VLOOKUP($A1918,'30.11.2022'!$A:$I,9,0)=TRUE),0,VLOOKUP($A1918,'30.11.2022'!$A:$I,9,0))</f>
        <v>0</v>
      </c>
      <c r="O1918" s="36">
        <f>IF(ISERROR(VLOOKUP($A1918,'31.12.2022'!$A:$I,9,0)=TRUE),0,VLOOKUP($A1918,'31.12.2022'!$A:$I,9,0))</f>
        <v>0</v>
      </c>
    </row>
    <row r="1919" spans="1:15" s="37" customFormat="1" ht="15.6" x14ac:dyDescent="0.3">
      <c r="A1919" s="35" t="s">
        <v>2232</v>
      </c>
      <c r="B1919" s="35" t="s">
        <v>2231</v>
      </c>
      <c r="C1919" s="54">
        <f t="shared" si="29"/>
        <v>2</v>
      </c>
      <c r="D1919" s="36">
        <f>IF(ISERROR(VLOOKUP($A1919,'31.01.2022'!$A:$I,9,0)=TRUE),0,VLOOKUP($A1919,'31.01.2022'!$A:$I,9,0))</f>
        <v>0</v>
      </c>
      <c r="E1919" s="36">
        <f>IF(ISERROR(VLOOKUP($A1919,'28.02.2022'!$A:$I,9,0)=TRUE),0,VLOOKUP($A1919,'28.02.2022'!$A:$I,9,0))</f>
        <v>0</v>
      </c>
      <c r="F1919" s="36">
        <f>IF(ISERROR(VLOOKUP($A1919,'31.03.2022'!$A:$I,9,0)=TRUE),0,VLOOKUP($A1919,'31.03.2022'!$A:$I,9,0))</f>
        <v>0</v>
      </c>
      <c r="G1919" s="36">
        <f>IF(ISERROR(VLOOKUP($A1919,'30.04.2022'!$A:$I,9,0)=TRUE),0,VLOOKUP($A1919,'30.04.2022'!$A:$I,9,0))</f>
        <v>0</v>
      </c>
      <c r="H1919" s="36">
        <f>IF(ISERROR(VLOOKUP($A1919,'31.05.2022'!$A:$I,9,0)=TRUE),0,VLOOKUP($A1919,'31.05.2022'!$A:$I,9,0))</f>
        <v>0</v>
      </c>
      <c r="I1919" s="36">
        <f>IF(ISERROR(VLOOKUP($A1919,'30.06.2022'!$A:$I,9,0)=TRUE),0,VLOOKUP($A1919,'30.06.2022'!$A:$I,9,0))</f>
        <v>0</v>
      </c>
      <c r="J1919" s="36">
        <f>IF(ISERROR(VLOOKUP($A1919,'31.07.2022'!$A:$I,9,0)=TRUE),0,VLOOKUP($A1919,'31.07.2022'!$A:$I,9,0))</f>
        <v>0</v>
      </c>
      <c r="K1919" s="36">
        <f>IF(ISERROR(VLOOKUP($A1919,'31.08.2022'!$A:$I,9,0)=TRUE),0,VLOOKUP($A1919,'31.08.2022'!$A:$I,9,0))</f>
        <v>0</v>
      </c>
      <c r="L1919" s="36">
        <f>IF(ISERROR(VLOOKUP($A1919,'30.09.2022'!$A:$I,9,0)=TRUE),0,VLOOKUP($A1919,'30.09.2022'!$A:$I,9,0))</f>
        <v>0</v>
      </c>
      <c r="M1919" s="36">
        <f>IF(ISERROR(VLOOKUP($A1919,'31.10.2022'!$A:$I,9,0)=TRUE),0,VLOOKUP($A1919,'31.10.2022'!$A:$I,9,0))</f>
        <v>0</v>
      </c>
      <c r="N1919" s="36">
        <f>IF(ISERROR(VLOOKUP($A1919,'30.11.2022'!$A:$I,9,0)=TRUE),0,VLOOKUP($A1919,'30.11.2022'!$A:$I,9,0))</f>
        <v>0</v>
      </c>
      <c r="O1919" s="36">
        <f>IF(ISERROR(VLOOKUP($A1919,'31.12.2022'!$A:$I,9,0)=TRUE),0,VLOOKUP($A1919,'31.12.2022'!$A:$I,9,0))</f>
        <v>0</v>
      </c>
    </row>
    <row r="1920" spans="1:15" s="37" customFormat="1" ht="15.6" x14ac:dyDescent="0.3">
      <c r="A1920" s="35" t="s">
        <v>2233</v>
      </c>
      <c r="B1920" s="35" t="s">
        <v>2234</v>
      </c>
      <c r="C1920" s="54">
        <f t="shared" si="29"/>
        <v>3</v>
      </c>
      <c r="D1920" s="36">
        <f>IF(ISERROR(VLOOKUP($A1920,'31.01.2022'!$A:$I,9,0)=TRUE),0,VLOOKUP($A1920,'31.01.2022'!$A:$I,9,0))</f>
        <v>0</v>
      </c>
      <c r="E1920" s="36">
        <f>IF(ISERROR(VLOOKUP($A1920,'28.02.2022'!$A:$I,9,0)=TRUE),0,VLOOKUP($A1920,'28.02.2022'!$A:$I,9,0))</f>
        <v>0</v>
      </c>
      <c r="F1920" s="36">
        <f>IF(ISERROR(VLOOKUP($A1920,'31.03.2022'!$A:$I,9,0)=TRUE),0,VLOOKUP($A1920,'31.03.2022'!$A:$I,9,0))</f>
        <v>0</v>
      </c>
      <c r="G1920" s="36">
        <f>IF(ISERROR(VLOOKUP($A1920,'30.04.2022'!$A:$I,9,0)=TRUE),0,VLOOKUP($A1920,'30.04.2022'!$A:$I,9,0))</f>
        <v>0</v>
      </c>
      <c r="H1920" s="36">
        <f>IF(ISERROR(VLOOKUP($A1920,'31.05.2022'!$A:$I,9,0)=TRUE),0,VLOOKUP($A1920,'31.05.2022'!$A:$I,9,0))</f>
        <v>0</v>
      </c>
      <c r="I1920" s="36">
        <f>IF(ISERROR(VLOOKUP($A1920,'30.06.2022'!$A:$I,9,0)=TRUE),0,VLOOKUP($A1920,'30.06.2022'!$A:$I,9,0))</f>
        <v>1000000</v>
      </c>
      <c r="J1920" s="36">
        <f>IF(ISERROR(VLOOKUP($A1920,'31.07.2022'!$A:$I,9,0)=TRUE),0,VLOOKUP($A1920,'31.07.2022'!$A:$I,9,0))</f>
        <v>1000000</v>
      </c>
      <c r="K1920" s="36">
        <f>IF(ISERROR(VLOOKUP($A1920,'31.08.2022'!$A:$I,9,0)=TRUE),0,VLOOKUP($A1920,'31.08.2022'!$A:$I,9,0))</f>
        <v>1000000</v>
      </c>
      <c r="L1920" s="36">
        <f>IF(ISERROR(VLOOKUP($A1920,'30.09.2022'!$A:$I,9,0)=TRUE),0,VLOOKUP($A1920,'30.09.2022'!$A:$I,9,0))</f>
        <v>1000000</v>
      </c>
      <c r="M1920" s="36">
        <f>IF(ISERROR(VLOOKUP($A1920,'31.10.2022'!$A:$I,9,0)=TRUE),0,VLOOKUP($A1920,'31.10.2022'!$A:$I,9,0))</f>
        <v>1000000</v>
      </c>
      <c r="N1920" s="36">
        <f>IF(ISERROR(VLOOKUP($A1920,'30.11.2022'!$A:$I,9,0)=TRUE),0,VLOOKUP($A1920,'30.11.2022'!$A:$I,9,0))</f>
        <v>1000000</v>
      </c>
      <c r="O1920" s="36">
        <f>IF(ISERROR(VLOOKUP($A1920,'31.12.2022'!$A:$I,9,0)=TRUE),0,VLOOKUP($A1920,'31.12.2022'!$A:$I,9,0))</f>
        <v>1000000</v>
      </c>
    </row>
    <row r="1921" spans="1:15" s="37" customFormat="1" ht="15.6" x14ac:dyDescent="0.3">
      <c r="A1921" s="35" t="s">
        <v>2235</v>
      </c>
      <c r="B1921" s="35" t="s">
        <v>2234</v>
      </c>
      <c r="C1921" s="54">
        <f t="shared" si="29"/>
        <v>6</v>
      </c>
      <c r="D1921" s="36">
        <f>IF(ISERROR(VLOOKUP($A1921,'31.01.2022'!$A:$I,9,0)=TRUE),0,VLOOKUP($A1921,'31.01.2022'!$A:$I,9,0))</f>
        <v>0</v>
      </c>
      <c r="E1921" s="36">
        <f>IF(ISERROR(VLOOKUP($A1921,'28.02.2022'!$A:$I,9,0)=TRUE),0,VLOOKUP($A1921,'28.02.2022'!$A:$I,9,0))</f>
        <v>0</v>
      </c>
      <c r="F1921" s="36">
        <f>IF(ISERROR(VLOOKUP($A1921,'31.03.2022'!$A:$I,9,0)=TRUE),0,VLOOKUP($A1921,'31.03.2022'!$A:$I,9,0))</f>
        <v>0</v>
      </c>
      <c r="G1921" s="36">
        <f>IF(ISERROR(VLOOKUP($A1921,'30.04.2022'!$A:$I,9,0)=TRUE),0,VLOOKUP($A1921,'30.04.2022'!$A:$I,9,0))</f>
        <v>0</v>
      </c>
      <c r="H1921" s="36">
        <f>IF(ISERROR(VLOOKUP($A1921,'31.05.2022'!$A:$I,9,0)=TRUE),0,VLOOKUP($A1921,'31.05.2022'!$A:$I,9,0))</f>
        <v>0</v>
      </c>
      <c r="I1921" s="36">
        <f>IF(ISERROR(VLOOKUP($A1921,'30.06.2022'!$A:$I,9,0)=TRUE),0,VLOOKUP($A1921,'30.06.2022'!$A:$I,9,0))</f>
        <v>1000000</v>
      </c>
      <c r="J1921" s="36">
        <f>IF(ISERROR(VLOOKUP($A1921,'31.07.2022'!$A:$I,9,0)=TRUE),0,VLOOKUP($A1921,'31.07.2022'!$A:$I,9,0))</f>
        <v>1000000</v>
      </c>
      <c r="K1921" s="36">
        <f>IF(ISERROR(VLOOKUP($A1921,'31.08.2022'!$A:$I,9,0)=TRUE),0,VLOOKUP($A1921,'31.08.2022'!$A:$I,9,0))</f>
        <v>1000000</v>
      </c>
      <c r="L1921" s="36">
        <f>IF(ISERROR(VLOOKUP($A1921,'30.09.2022'!$A:$I,9,0)=TRUE),0,VLOOKUP($A1921,'30.09.2022'!$A:$I,9,0))</f>
        <v>1000000</v>
      </c>
      <c r="M1921" s="36">
        <f>IF(ISERROR(VLOOKUP($A1921,'31.10.2022'!$A:$I,9,0)=TRUE),0,VLOOKUP($A1921,'31.10.2022'!$A:$I,9,0))</f>
        <v>1000000</v>
      </c>
      <c r="N1921" s="36">
        <f>IF(ISERROR(VLOOKUP($A1921,'30.11.2022'!$A:$I,9,0)=TRUE),0,VLOOKUP($A1921,'30.11.2022'!$A:$I,9,0))</f>
        <v>1000000</v>
      </c>
      <c r="O1921" s="36">
        <f>IF(ISERROR(VLOOKUP($A1921,'31.12.2022'!$A:$I,9,0)=TRUE),0,VLOOKUP($A1921,'31.12.2022'!$A:$I,9,0))</f>
        <v>1000000</v>
      </c>
    </row>
    <row r="1922" spans="1:15" s="37" customFormat="1" x14ac:dyDescent="0.3">
      <c r="A1922" s="38" t="s">
        <v>2236</v>
      </c>
      <c r="B1922" s="38" t="s">
        <v>2237</v>
      </c>
      <c r="C1922" s="55">
        <f t="shared" si="29"/>
        <v>10</v>
      </c>
      <c r="D1922" s="39">
        <f>IF(ISERROR(VLOOKUP($A1922,'31.01.2022'!$A:$I,9,0)=TRUE),0,VLOOKUP($A1922,'31.01.2022'!$A:$I,9,0))</f>
        <v>0</v>
      </c>
      <c r="E1922" s="39">
        <f>IF(ISERROR(VLOOKUP($A1922,'28.02.2022'!$A:$I,9,0)=TRUE),0,VLOOKUP($A1922,'28.02.2022'!$A:$I,9,0))</f>
        <v>0</v>
      </c>
      <c r="F1922" s="39">
        <f>IF(ISERROR(VLOOKUP($A1922,'31.03.2022'!$A:$I,9,0)=TRUE),0,VLOOKUP($A1922,'31.03.2022'!$A:$I,9,0))</f>
        <v>0</v>
      </c>
      <c r="G1922" s="39">
        <f>IF(ISERROR(VLOOKUP($A1922,'30.04.2022'!$A:$I,9,0)=TRUE),0,VLOOKUP($A1922,'30.04.2022'!$A:$I,9,0))</f>
        <v>0</v>
      </c>
      <c r="H1922" s="39">
        <f>IF(ISERROR(VLOOKUP($A1922,'31.05.2022'!$A:$I,9,0)=TRUE),0,VLOOKUP($A1922,'31.05.2022'!$A:$I,9,0))</f>
        <v>0</v>
      </c>
      <c r="I1922" s="39">
        <f>IF(ISERROR(VLOOKUP($A1922,'30.06.2022'!$A:$I,9,0)=TRUE),0,VLOOKUP($A1922,'30.06.2022'!$A:$I,9,0))</f>
        <v>1000000</v>
      </c>
      <c r="J1922" s="39">
        <f>IF(ISERROR(VLOOKUP($A1922,'31.07.2022'!$A:$I,9,0)=TRUE),0,VLOOKUP($A1922,'31.07.2022'!$A:$I,9,0))</f>
        <v>1000000</v>
      </c>
      <c r="K1922" s="39">
        <f>IF(ISERROR(VLOOKUP($A1922,'31.08.2022'!$A:$I,9,0)=TRUE),0,VLOOKUP($A1922,'31.08.2022'!$A:$I,9,0))</f>
        <v>1000000</v>
      </c>
      <c r="L1922" s="39">
        <f>IF(ISERROR(VLOOKUP($A1922,'30.09.2022'!$A:$I,9,0)=TRUE),0,VLOOKUP($A1922,'30.09.2022'!$A:$I,9,0))</f>
        <v>1000000</v>
      </c>
      <c r="M1922" s="39">
        <f>IF(ISERROR(VLOOKUP($A1922,'31.10.2022'!$A:$I,9,0)=TRUE),0,VLOOKUP($A1922,'31.10.2022'!$A:$I,9,0))</f>
        <v>1000000</v>
      </c>
      <c r="N1922" s="39">
        <f>IF(ISERROR(VLOOKUP($A1922,'30.11.2022'!$A:$I,9,0)=TRUE),0,VLOOKUP($A1922,'30.11.2022'!$A:$I,9,0))</f>
        <v>1000000</v>
      </c>
      <c r="O1922" s="39">
        <f>IF(ISERROR(VLOOKUP($A1922,'31.12.2022'!$A:$I,9,0)=TRUE),0,VLOOKUP($A1922,'31.12.2022'!$A:$I,9,0))</f>
        <v>1000000</v>
      </c>
    </row>
    <row r="1923" spans="1:15" s="37" customFormat="1" ht="15.6" x14ac:dyDescent="0.3">
      <c r="A1923" s="35" t="s">
        <v>2238</v>
      </c>
      <c r="B1923" s="35" t="s">
        <v>2239</v>
      </c>
      <c r="C1923" s="54">
        <f t="shared" ref="C1923:C1925" si="30">+LEN(A1923)</f>
        <v>3</v>
      </c>
      <c r="D1923" s="36">
        <f>IF(ISERROR(VLOOKUP($A1923,'31.01.2022'!$A:$I,9,0)=TRUE),0,VLOOKUP($A1923,'31.01.2022'!$A:$I,9,0))</f>
        <v>0</v>
      </c>
      <c r="E1923" s="36">
        <f>IF(ISERROR(VLOOKUP($A1923,'28.02.2022'!$A:$I,9,0)=TRUE),0,VLOOKUP($A1923,'28.02.2022'!$A:$I,9,0))</f>
        <v>0</v>
      </c>
      <c r="F1923" s="36">
        <f>IF(ISERROR(VLOOKUP($A1923,'31.03.2022'!$A:$I,9,0)=TRUE),0,VLOOKUP($A1923,'31.03.2022'!$A:$I,9,0))</f>
        <v>0</v>
      </c>
      <c r="G1923" s="36">
        <f>IF(ISERROR(VLOOKUP($A1923,'30.04.2022'!$A:$I,9,0)=TRUE),0,VLOOKUP($A1923,'30.04.2022'!$A:$I,9,0))</f>
        <v>0</v>
      </c>
      <c r="H1923" s="36">
        <f>IF(ISERROR(VLOOKUP($A1923,'31.05.2022'!$A:$I,9,0)=TRUE),0,VLOOKUP($A1923,'31.05.2022'!$A:$I,9,0))</f>
        <v>0</v>
      </c>
      <c r="I1923" s="36">
        <f>IF(ISERROR(VLOOKUP($A1923,'30.06.2022'!$A:$I,9,0)=TRUE),0,VLOOKUP($A1923,'30.06.2022'!$A:$I,9,0))</f>
        <v>-1000000</v>
      </c>
      <c r="J1923" s="36">
        <f>IF(ISERROR(VLOOKUP($A1923,'31.07.2022'!$A:$I,9,0)=TRUE),0,VLOOKUP($A1923,'31.07.2022'!$A:$I,9,0))</f>
        <v>-1000000</v>
      </c>
      <c r="K1923" s="36">
        <f>IF(ISERROR(VLOOKUP($A1923,'31.08.2022'!$A:$I,9,0)=TRUE),0,VLOOKUP($A1923,'31.08.2022'!$A:$I,9,0))</f>
        <v>-1000000</v>
      </c>
      <c r="L1923" s="36">
        <f>IF(ISERROR(VLOOKUP($A1923,'30.09.2022'!$A:$I,9,0)=TRUE),0,VLOOKUP($A1923,'30.09.2022'!$A:$I,9,0))</f>
        <v>-1000000</v>
      </c>
      <c r="M1923" s="36">
        <f>IF(ISERROR(VLOOKUP($A1923,'31.10.2022'!$A:$I,9,0)=TRUE),0,VLOOKUP($A1923,'31.10.2022'!$A:$I,9,0))</f>
        <v>-1000000</v>
      </c>
      <c r="N1923" s="36">
        <f>IF(ISERROR(VLOOKUP($A1923,'30.11.2022'!$A:$I,9,0)=TRUE),0,VLOOKUP($A1923,'30.11.2022'!$A:$I,9,0))</f>
        <v>-1000000</v>
      </c>
      <c r="O1923" s="36">
        <f>IF(ISERROR(VLOOKUP($A1923,'31.12.2022'!$A:$I,9,0)=TRUE),0,VLOOKUP($A1923,'31.12.2022'!$A:$I,9,0))</f>
        <v>-1000000</v>
      </c>
    </row>
    <row r="1924" spans="1:15" s="37" customFormat="1" ht="15.6" x14ac:dyDescent="0.3">
      <c r="A1924" s="35" t="s">
        <v>2240</v>
      </c>
      <c r="B1924" s="35" t="s">
        <v>2239</v>
      </c>
      <c r="C1924" s="54">
        <f t="shared" si="30"/>
        <v>6</v>
      </c>
      <c r="D1924" s="36">
        <f>IF(ISERROR(VLOOKUP($A1924,'31.01.2022'!$A:$I,9,0)=TRUE),0,VLOOKUP($A1924,'31.01.2022'!$A:$I,9,0))</f>
        <v>0</v>
      </c>
      <c r="E1924" s="36">
        <f>IF(ISERROR(VLOOKUP($A1924,'28.02.2022'!$A:$I,9,0)=TRUE),0,VLOOKUP($A1924,'28.02.2022'!$A:$I,9,0))</f>
        <v>0</v>
      </c>
      <c r="F1924" s="36">
        <f>IF(ISERROR(VLOOKUP($A1924,'31.03.2022'!$A:$I,9,0)=TRUE),0,VLOOKUP($A1924,'31.03.2022'!$A:$I,9,0))</f>
        <v>0</v>
      </c>
      <c r="G1924" s="36">
        <f>IF(ISERROR(VLOOKUP($A1924,'30.04.2022'!$A:$I,9,0)=TRUE),0,VLOOKUP($A1924,'30.04.2022'!$A:$I,9,0))</f>
        <v>0</v>
      </c>
      <c r="H1924" s="36">
        <f>IF(ISERROR(VLOOKUP($A1924,'31.05.2022'!$A:$I,9,0)=TRUE),0,VLOOKUP($A1924,'31.05.2022'!$A:$I,9,0))</f>
        <v>0</v>
      </c>
      <c r="I1924" s="36">
        <f>IF(ISERROR(VLOOKUP($A1924,'30.06.2022'!$A:$I,9,0)=TRUE),0,VLOOKUP($A1924,'30.06.2022'!$A:$I,9,0))</f>
        <v>-1000000</v>
      </c>
      <c r="J1924" s="36">
        <f>IF(ISERROR(VLOOKUP($A1924,'31.07.2022'!$A:$I,9,0)=TRUE),0,VLOOKUP($A1924,'31.07.2022'!$A:$I,9,0))</f>
        <v>-1000000</v>
      </c>
      <c r="K1924" s="36">
        <f>IF(ISERROR(VLOOKUP($A1924,'31.08.2022'!$A:$I,9,0)=TRUE),0,VLOOKUP($A1924,'31.08.2022'!$A:$I,9,0))</f>
        <v>-1000000</v>
      </c>
      <c r="L1924" s="36">
        <f>IF(ISERROR(VLOOKUP($A1924,'30.09.2022'!$A:$I,9,0)=TRUE),0,VLOOKUP($A1924,'30.09.2022'!$A:$I,9,0))</f>
        <v>-1000000</v>
      </c>
      <c r="M1924" s="36">
        <f>IF(ISERROR(VLOOKUP($A1924,'31.10.2022'!$A:$I,9,0)=TRUE),0,VLOOKUP($A1924,'31.10.2022'!$A:$I,9,0))</f>
        <v>-1000000</v>
      </c>
      <c r="N1924" s="36">
        <f>IF(ISERROR(VLOOKUP($A1924,'30.11.2022'!$A:$I,9,0)=TRUE),0,VLOOKUP($A1924,'30.11.2022'!$A:$I,9,0))</f>
        <v>-1000000</v>
      </c>
      <c r="O1924" s="36">
        <f>IF(ISERROR(VLOOKUP($A1924,'31.12.2022'!$A:$I,9,0)=TRUE),0,VLOOKUP($A1924,'31.12.2022'!$A:$I,9,0))</f>
        <v>-1000000</v>
      </c>
    </row>
    <row r="1925" spans="1:15" s="37" customFormat="1" x14ac:dyDescent="0.3">
      <c r="A1925" s="38" t="s">
        <v>2241</v>
      </c>
      <c r="B1925" s="38" t="s">
        <v>2242</v>
      </c>
      <c r="C1925" s="55">
        <f t="shared" si="30"/>
        <v>10</v>
      </c>
      <c r="D1925" s="39">
        <f>IF(ISERROR(VLOOKUP($A1925,'31.01.2022'!$A:$I,9,0)=TRUE),0,VLOOKUP($A1925,'31.01.2022'!$A:$I,9,0))</f>
        <v>0</v>
      </c>
      <c r="E1925" s="39">
        <f>IF(ISERROR(VLOOKUP($A1925,'28.02.2022'!$A:$I,9,0)=TRUE),0,VLOOKUP($A1925,'28.02.2022'!$A:$I,9,0))</f>
        <v>0</v>
      </c>
      <c r="F1925" s="39">
        <f>IF(ISERROR(VLOOKUP($A1925,'31.03.2022'!$A:$I,9,0)=TRUE),0,VLOOKUP($A1925,'31.03.2022'!$A:$I,9,0))</f>
        <v>0</v>
      </c>
      <c r="G1925" s="39">
        <f>IF(ISERROR(VLOOKUP($A1925,'30.04.2022'!$A:$I,9,0)=TRUE),0,VLOOKUP($A1925,'30.04.2022'!$A:$I,9,0))</f>
        <v>0</v>
      </c>
      <c r="H1925" s="39">
        <f>IF(ISERROR(VLOOKUP($A1925,'31.05.2022'!$A:$I,9,0)=TRUE),0,VLOOKUP($A1925,'31.05.2022'!$A:$I,9,0))</f>
        <v>0</v>
      </c>
      <c r="I1925" s="39">
        <f>IF(ISERROR(VLOOKUP($A1925,'30.06.2022'!$A:$I,9,0)=TRUE),0,VLOOKUP($A1925,'30.06.2022'!$A:$I,9,0))</f>
        <v>-1000000</v>
      </c>
      <c r="J1925" s="39">
        <f>IF(ISERROR(VLOOKUP($A1925,'31.07.2022'!$A:$I,9,0)=TRUE),0,VLOOKUP($A1925,'31.07.2022'!$A:$I,9,0))</f>
        <v>-1000000</v>
      </c>
      <c r="K1925" s="39">
        <f>IF(ISERROR(VLOOKUP($A1925,'31.08.2022'!$A:$I,9,0)=TRUE),0,VLOOKUP($A1925,'31.08.2022'!$A:$I,9,0))</f>
        <v>-1000000</v>
      </c>
      <c r="L1925" s="39">
        <f>IF(ISERROR(VLOOKUP($A1925,'30.09.2022'!$A:$I,9,0)=TRUE),0,VLOOKUP($A1925,'30.09.2022'!$A:$I,9,0))</f>
        <v>-1000000</v>
      </c>
      <c r="M1925" s="39">
        <f>IF(ISERROR(VLOOKUP($A1925,'31.10.2022'!$A:$I,9,0)=TRUE),0,VLOOKUP($A1925,'31.10.2022'!$A:$I,9,0))</f>
        <v>-1000000</v>
      </c>
      <c r="N1925" s="39">
        <f>IF(ISERROR(VLOOKUP($A1925,'30.11.2022'!$A:$I,9,0)=TRUE),0,VLOOKUP($A1925,'30.11.2022'!$A:$I,9,0))</f>
        <v>-1000000</v>
      </c>
      <c r="O1925" s="39">
        <f>IF(ISERROR(VLOOKUP($A1925,'31.12.2022'!$A:$I,9,0)=TRUE),0,VLOOKUP($A1925,'31.12.2022'!$A:$I,9,0))</f>
        <v>-1000000</v>
      </c>
    </row>
    <row r="1926" spans="1:15" s="37" customFormat="1" ht="15" thickBot="1" x14ac:dyDescent="0.35">
      <c r="A1926" s="63" t="s">
        <v>2222</v>
      </c>
      <c r="B1926" s="63" t="s">
        <v>0</v>
      </c>
      <c r="C1926" s="56"/>
      <c r="D1926" s="40">
        <f>IF(ISERROR(VLOOKUP($A1926,'31.01.2022'!$A:$I,9,0)=TRUE),0,VLOOKUP($A1926,'31.01.2022'!$A:$I,9,0))</f>
        <v>0</v>
      </c>
      <c r="E1926" s="40">
        <f>IF(ISERROR(VLOOKUP($A1926,'28.02.2022'!$A:$I,9,0)=TRUE),0,VLOOKUP($A1926,'28.02.2022'!$A:$I,9,0))</f>
        <v>0</v>
      </c>
      <c r="F1926" s="40">
        <f>IF(ISERROR(VLOOKUP($A1926,'31.03.2022'!$A:$I,9,0)=TRUE),0,VLOOKUP($A1926,'31.03.2022'!$A:$I,9,0))</f>
        <v>0</v>
      </c>
      <c r="G1926" s="40">
        <f>IF(ISERROR(VLOOKUP($A1926,'30.04.2022'!$A:$I,9,0)=TRUE),0,VLOOKUP($A1926,'30.04.2022'!$A:$I,9,0))</f>
        <v>0</v>
      </c>
      <c r="H1926" s="40">
        <f>IF(ISERROR(VLOOKUP($A1926,'31.05.2022'!$A:$I,9,0)=TRUE),0,VLOOKUP($A1926,'31.05.2022'!$A:$I,9,0))</f>
        <v>0</v>
      </c>
      <c r="I1926" s="40">
        <f>IF(ISERROR(VLOOKUP($A1926,'30.06.2022'!$A:$I,9,0)=TRUE),0,VLOOKUP($A1926,'30.06.2022'!$A:$I,9,0))</f>
        <v>0</v>
      </c>
      <c r="J1926" s="40">
        <f>IF(ISERROR(VLOOKUP($A1926,'31.07.2022'!$A:$I,9,0)=TRUE),0,VLOOKUP($A1926,'31.07.2022'!$A:$I,9,0))</f>
        <v>0</v>
      </c>
      <c r="K1926" s="40">
        <f>IF(ISERROR(VLOOKUP($A1926,'31.08.2022'!$A:$I,9,0)=TRUE),0,VLOOKUP($A1926,'31.08.2022'!$A:$I,9,0))</f>
        <v>0</v>
      </c>
      <c r="L1926" s="40">
        <f>IF(ISERROR(VLOOKUP($A1926,'30.09.2022'!$A:$I,9,0)=TRUE),0,VLOOKUP($A1926,'30.09.2022'!$A:$I,9,0))</f>
        <v>0</v>
      </c>
      <c r="M1926" s="40">
        <f>IF(ISERROR(VLOOKUP($A1926,'31.10.2022'!$A:$I,9,0)=TRUE),0,VLOOKUP($A1926,'31.10.2022'!$A:$I,9,0))</f>
        <v>0</v>
      </c>
      <c r="N1926" s="40">
        <f>IF(ISERROR(VLOOKUP($A1926,'30.11.2022'!$A:$I,9,0)=TRUE),0,VLOOKUP($A1926,'30.11.2022'!$A:$I,9,0))</f>
        <v>0</v>
      </c>
      <c r="O1926" s="40">
        <f>IF(ISERROR(VLOOKUP($A1926,'31.12.2022'!$A:$I,9,0)=TRUE),0,VLOOKUP($A1926,'31.12.2022'!$A:$I,9,0))</f>
        <v>0</v>
      </c>
    </row>
  </sheetData>
  <mergeCells count="1">
    <mergeCell ref="A1926:B1926"/>
  </mergeCells>
  <pageMargins left="0.3" right="0.3" top="0.3" bottom="0.3" header="0.3" footer="0.1"/>
  <pageSetup paperSize="9" fitToHeight="0" orientation="portrait" r:id="rId1"/>
  <headerFooter>
    <oddFooter>&amp;Cwww.luca.com.tr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1931"/>
  <sheetViews>
    <sheetView tabSelected="1" workbookViewId="0">
      <pane ySplit="1" topLeftCell="A1902" activePane="bottomLeft" state="frozen"/>
      <selection activeCell="B1464" sqref="B1464"/>
      <selection pane="bottomLeft" activeCell="A1926" sqref="A1926"/>
    </sheetView>
  </sheetViews>
  <sheetFormatPr defaultRowHeight="14.4" x14ac:dyDescent="0.3"/>
  <cols>
    <col min="1" max="1" width="13.88671875" customWidth="1"/>
    <col min="2" max="2" width="58.5546875" customWidth="1"/>
    <col min="3" max="3" width="8.5546875" style="57" bestFit="1" customWidth="1"/>
    <col min="4" max="9" width="17.44140625" customWidth="1"/>
    <col min="10" max="15" width="17.44140625" style="16" customWidth="1"/>
  </cols>
  <sheetData>
    <row r="1" spans="1:15" s="37" customFormat="1" ht="15" thickBot="1" x14ac:dyDescent="0.35">
      <c r="A1" s="42" t="s">
        <v>1</v>
      </c>
      <c r="B1" s="42" t="s">
        <v>2</v>
      </c>
      <c r="C1" s="42" t="s">
        <v>2618</v>
      </c>
      <c r="D1" s="41">
        <v>44592</v>
      </c>
      <c r="E1" s="41">
        <v>44620</v>
      </c>
      <c r="F1" s="41">
        <v>44651</v>
      </c>
      <c r="G1" s="41">
        <v>44681</v>
      </c>
      <c r="H1" s="41">
        <v>44712</v>
      </c>
      <c r="I1" s="41">
        <v>44742</v>
      </c>
      <c r="J1" s="41">
        <v>44773</v>
      </c>
      <c r="K1" s="41">
        <v>44804</v>
      </c>
      <c r="L1" s="41">
        <v>44834</v>
      </c>
      <c r="M1" s="41">
        <v>44865</v>
      </c>
      <c r="N1" s="41">
        <v>44895</v>
      </c>
      <c r="O1" s="41">
        <v>44926</v>
      </c>
    </row>
    <row r="2" spans="1:15" s="37" customFormat="1" ht="15.6" x14ac:dyDescent="0.3">
      <c r="A2" s="35" t="s">
        <v>7</v>
      </c>
      <c r="B2" s="35" t="s">
        <v>8</v>
      </c>
      <c r="C2" s="54">
        <f>+LEN(A2)</f>
        <v>1</v>
      </c>
      <c r="D2" s="36">
        <f>'1.TÜM DÖNEMLER_TL MİZAN'!D2/'TCMB Takvim Gününe Göre Ort.Kur'!I$37</f>
        <v>2359670.8376817186</v>
      </c>
      <c r="E2" s="36">
        <f>'1.TÜM DÖNEMLER_TL MİZAN'!E2/'TCMB Takvim Gününe Göre Ort.Kur'!J$37</f>
        <v>2123967.741728696</v>
      </c>
      <c r="F2" s="36">
        <f>'1.TÜM DÖNEMLER_TL MİZAN'!F2/'TCMB Takvim Gününe Göre Ort.Kur'!K$37</f>
        <v>730934.4364937424</v>
      </c>
      <c r="G2" s="36">
        <f>'1.TÜM DÖNEMLER_TL MİZAN'!G2/'TCMB Takvim Gününe Göre Ort.Kur'!L$37</f>
        <v>2238600.6968971193</v>
      </c>
      <c r="H2" s="36">
        <f>'1.TÜM DÖNEMLER_TL MİZAN'!H2/'TCMB Takvim Gününe Göre Ort.Kur'!M$37</f>
        <v>2015826.5630158633</v>
      </c>
      <c r="I2" s="36">
        <f>'1.TÜM DÖNEMLER_TL MİZAN'!I2/'TCMB Takvim Gününe Göre Ort.Kur'!N$37</f>
        <v>2559971.9569260525</v>
      </c>
      <c r="J2" s="36">
        <f>'1.TÜM DÖNEMLER_TL MİZAN'!J2/'TCMB Takvim Gününe Göre Ort.Kur'!O$37</f>
        <v>2383334.4066263251</v>
      </c>
      <c r="K2" s="36">
        <f>'1.TÜM DÖNEMLER_TL MİZAN'!K2/'TCMB Takvim Gününe Göre Ort.Kur'!P$37</f>
        <v>2349168.3117898558</v>
      </c>
      <c r="L2" s="36">
        <f>'1.TÜM DÖNEMLER_TL MİZAN'!L2/'TCMB Takvim Gününe Göre Ort.Kur'!Q$37</f>
        <v>2306130.2300068294</v>
      </c>
      <c r="M2" s="36">
        <f>'1.TÜM DÖNEMLER_TL MİZAN'!M2/'TCMB Takvim Gününe Göre Ort.Kur'!R$37</f>
        <v>2295683.9116634587</v>
      </c>
      <c r="N2" s="36">
        <f>'1.TÜM DÖNEMLER_TL MİZAN'!N2/'TCMB Takvim Gününe Göre Ort.Kur'!S$37</f>
        <v>2292477.3047168995</v>
      </c>
      <c r="O2" s="36">
        <f>'1.TÜM DÖNEMLER_TL MİZAN'!O2/'TCMB Takvim Gününe Göre Ort.Kur'!T$37</f>
        <v>2282349.3335686899</v>
      </c>
    </row>
    <row r="3" spans="1:15" s="37" customFormat="1" ht="15.6" x14ac:dyDescent="0.3">
      <c r="A3" s="35" t="s">
        <v>9</v>
      </c>
      <c r="B3" s="35" t="s">
        <v>10</v>
      </c>
      <c r="C3" s="54">
        <f t="shared" ref="C3:C66" si="0">+LEN(A3)</f>
        <v>2</v>
      </c>
      <c r="D3" s="36">
        <f>'1.TÜM DÖNEMLER_TL MİZAN'!D3/'TCMB Takvim Gününe Göre Ort.Kur'!I$37</f>
        <v>818065.09341054992</v>
      </c>
      <c r="E3" s="36">
        <f>'1.TÜM DÖNEMLER_TL MİZAN'!E3/'TCMB Takvim Gününe Göre Ort.Kur'!J$37</f>
        <v>661314.78756366135</v>
      </c>
      <c r="F3" s="36">
        <f>'1.TÜM DÖNEMLER_TL MİZAN'!F3/'TCMB Takvim Gününe Göre Ort.Kur'!K$37</f>
        <v>855886.81738109468</v>
      </c>
      <c r="G3" s="36">
        <f>'1.TÜM DÖNEMLER_TL MİZAN'!G3/'TCMB Takvim Gününe Göre Ort.Kur'!L$37</f>
        <v>795735.50183358928</v>
      </c>
      <c r="H3" s="36">
        <f>'1.TÜM DÖNEMLER_TL MİZAN'!H3/'TCMB Takvim Gününe Göre Ort.Kur'!M$37</f>
        <v>664601.48750932142</v>
      </c>
      <c r="I3" s="36">
        <f>'1.TÜM DÖNEMLER_TL MİZAN'!I3/'TCMB Takvim Gününe Göre Ort.Kur'!N$37</f>
        <v>1140901.4307996854</v>
      </c>
      <c r="J3" s="36">
        <f>'1.TÜM DÖNEMLER_TL MİZAN'!J3/'TCMB Takvim Gününe Göre Ort.Kur'!O$37</f>
        <v>1062179.4614731551</v>
      </c>
      <c r="K3" s="36">
        <f>'1.TÜM DÖNEMLER_TL MİZAN'!K3/'TCMB Takvim Gününe Göre Ort.Kur'!P$37</f>
        <v>1046952.6749537544</v>
      </c>
      <c r="L3" s="36">
        <f>'1.TÜM DÖNEMLER_TL MİZAN'!L3/'TCMB Takvim Gününe Göre Ort.Kur'!Q$37</f>
        <v>1027771.914417577</v>
      </c>
      <c r="M3" s="36">
        <f>'1.TÜM DÖNEMLER_TL MİZAN'!M3/'TCMB Takvim Gününe Göre Ort.Kur'!R$37</f>
        <v>1023116.3089089713</v>
      </c>
      <c r="N3" s="36">
        <f>'1.TÜM DÖNEMLER_TL MİZAN'!N3/'TCMB Takvim Gününe Göre Ort.Kur'!S$37</f>
        <v>1021687.221983451</v>
      </c>
      <c r="O3" s="36">
        <f>'1.TÜM DÖNEMLER_TL MİZAN'!O3/'TCMB Takvim Gününe Göre Ort.Kur'!T$37</f>
        <v>1017173.4941112265</v>
      </c>
    </row>
    <row r="4" spans="1:15" s="37" customFormat="1" ht="15.6" x14ac:dyDescent="0.3">
      <c r="A4" s="35" t="s">
        <v>11</v>
      </c>
      <c r="B4" s="35" t="s">
        <v>12</v>
      </c>
      <c r="C4" s="54">
        <f t="shared" si="0"/>
        <v>3</v>
      </c>
      <c r="D4" s="36">
        <f>'1.TÜM DÖNEMLER_TL MİZAN'!D4/'TCMB Takvim Gününe Göre Ort.Kur'!I$37</f>
        <v>26054.978466332519</v>
      </c>
      <c r="E4" s="36">
        <f>'1.TÜM DÖNEMLER_TL MİZAN'!E4/'TCMB Takvim Gününe Göre Ort.Kur'!J$37</f>
        <v>23241.839809110006</v>
      </c>
      <c r="F4" s="36">
        <f>'1.TÜM DÖNEMLER_TL MİZAN'!F4/'TCMB Takvim Gününe Göre Ort.Kur'!K$37</f>
        <v>5550.2854060549698</v>
      </c>
      <c r="G4" s="36">
        <f>'1.TÜM DÖNEMLER_TL MİZAN'!G4/'TCMB Takvim Gününe Göre Ort.Kur'!L$37</f>
        <v>18594.382873922517</v>
      </c>
      <c r="H4" s="36">
        <f>'1.TÜM DÖNEMLER_TL MİZAN'!H4/'TCMB Takvim Gününe Göre Ort.Kur'!M$37</f>
        <v>28636.015700468346</v>
      </c>
      <c r="I4" s="36">
        <f>'1.TÜM DÖNEMLER_TL MİZAN'!I4/'TCMB Takvim Gününe Göre Ort.Kur'!N$37</f>
        <v>41655.456836042955</v>
      </c>
      <c r="J4" s="36">
        <f>'1.TÜM DÖNEMLER_TL MİZAN'!J4/'TCMB Takvim Gününe Göre Ort.Kur'!O$37</f>
        <v>38781.238689930971</v>
      </c>
      <c r="K4" s="36">
        <f>'1.TÜM DÖNEMLER_TL MİZAN'!K4/'TCMB Takvim Gününe Göre Ort.Kur'!P$37</f>
        <v>38225.293424645475</v>
      </c>
      <c r="L4" s="36">
        <f>'1.TÜM DÖNEMLER_TL MİZAN'!L4/'TCMB Takvim Gününe Göre Ort.Kur'!Q$37</f>
        <v>37524.984597758303</v>
      </c>
      <c r="M4" s="36">
        <f>'1.TÜM DÖNEMLER_TL MİZAN'!M4/'TCMB Takvim Gününe Göre Ort.Kur'!R$37</f>
        <v>37355.003765870453</v>
      </c>
      <c r="N4" s="36">
        <f>'1.TÜM DÖNEMLER_TL MİZAN'!N4/'TCMB Takvim Gününe Göre Ort.Kur'!S$37</f>
        <v>37302.826367250454</v>
      </c>
      <c r="O4" s="36">
        <f>'1.TÜM DÖNEMLER_TL MİZAN'!O4/'TCMB Takvim Gününe Göre Ort.Kur'!T$37</f>
        <v>37138.025630328513</v>
      </c>
    </row>
    <row r="5" spans="1:15" s="37" customFormat="1" ht="15.6" x14ac:dyDescent="0.3">
      <c r="A5" s="35" t="s">
        <v>13</v>
      </c>
      <c r="B5" s="35" t="s">
        <v>14</v>
      </c>
      <c r="C5" s="54">
        <f t="shared" si="0"/>
        <v>6</v>
      </c>
      <c r="D5" s="36">
        <f>'1.TÜM DÖNEMLER_TL MİZAN'!D5/'TCMB Takvim Gününe Göre Ort.Kur'!I$37</f>
        <v>26054.978466332519</v>
      </c>
      <c r="E5" s="36">
        <f>'1.TÜM DÖNEMLER_TL MİZAN'!E5/'TCMB Takvim Gününe Göre Ort.Kur'!J$37</f>
        <v>23241.839809110006</v>
      </c>
      <c r="F5" s="36">
        <f>'1.TÜM DÖNEMLER_TL MİZAN'!F5/'TCMB Takvim Gününe Göre Ort.Kur'!K$37</f>
        <v>5550.2854060549698</v>
      </c>
      <c r="G5" s="36">
        <f>'1.TÜM DÖNEMLER_TL MİZAN'!G5/'TCMB Takvim Gününe Göre Ort.Kur'!L$37</f>
        <v>18594.382873922517</v>
      </c>
      <c r="H5" s="36">
        <f>'1.TÜM DÖNEMLER_TL MİZAN'!H5/'TCMB Takvim Gününe Göre Ort.Kur'!M$37</f>
        <v>26222.16712928432</v>
      </c>
      <c r="I5" s="36">
        <f>'1.TÜM DÖNEMLER_TL MİZAN'!I5/'TCMB Takvim Gününe Göre Ort.Kur'!N$37</f>
        <v>25771.09304697343</v>
      </c>
      <c r="J5" s="36">
        <f>'1.TÜM DÖNEMLER_TL MİZAN'!J5/'TCMB Takvim Gününe Göre Ort.Kur'!O$37</f>
        <v>23992.892808471668</v>
      </c>
      <c r="K5" s="36">
        <f>'1.TÜM DÖNEMLER_TL MİZAN'!K5/'TCMB Takvim Gününe Göre Ort.Kur'!P$37</f>
        <v>23648.944662203827</v>
      </c>
      <c r="L5" s="36">
        <f>'1.TÜM DÖNEMLER_TL MİZAN'!L5/'TCMB Takvim Gününe Göre Ort.Kur'!Q$37</f>
        <v>23215.682724629543</v>
      </c>
      <c r="M5" s="36">
        <f>'1.TÜM DÖNEMLER_TL MİZAN'!M5/'TCMB Takvim Gününe Göre Ort.Kur'!R$37</f>
        <v>23110.520228104157</v>
      </c>
      <c r="N5" s="36">
        <f>'1.TÜM DÖNEMLER_TL MİZAN'!N5/'TCMB Takvim Gününe Göre Ort.Kur'!S$37</f>
        <v>23078.239497152685</v>
      </c>
      <c r="O5" s="36">
        <f>'1.TÜM DÖNEMLER_TL MİZAN'!O5/'TCMB Takvim Gününe Göre Ort.Kur'!T$37</f>
        <v>22976.281783853752</v>
      </c>
    </row>
    <row r="6" spans="1:15" s="37" customFormat="1" x14ac:dyDescent="0.3">
      <c r="A6" s="38" t="s">
        <v>15</v>
      </c>
      <c r="B6" s="38"/>
      <c r="C6" s="55">
        <f t="shared" si="0"/>
        <v>10</v>
      </c>
      <c r="D6" s="39">
        <f>'1.TÜM DÖNEMLER_TL MİZAN'!D6/'TCMB Takvim Gününe Göre Ort.Kur'!I$37</f>
        <v>21527.370540766984</v>
      </c>
      <c r="E6" s="39">
        <f>'1.TÜM DÖNEMLER_TL MİZAN'!E6/'TCMB Takvim Gününe Göre Ort.Kur'!J$37</f>
        <v>18835.305388368532</v>
      </c>
      <c r="F6" s="39">
        <f>'1.TÜM DÖNEMLER_TL MİZAN'!F6/'TCMB Takvim Gününe Göre Ort.Kur'!K$37</f>
        <v>1253.2603203648828</v>
      </c>
      <c r="G6" s="39">
        <f>'1.TÜM DÖNEMLER_TL MİZAN'!G6/'TCMB Takvim Gününe Göre Ort.Kur'!L$37</f>
        <v>15320.640333428057</v>
      </c>
      <c r="H6" s="39">
        <f>'1.TÜM DÖNEMLER_TL MİZAN'!H6/'TCMB Takvim Gününe Göre Ort.Kur'!M$37</f>
        <v>26070.948631100153</v>
      </c>
      <c r="I6" s="39">
        <f>'1.TÜM DÖNEMLER_TL MİZAN'!I6/'TCMB Takvim Gününe Göre Ort.Kur'!N$37</f>
        <v>25581.717559541685</v>
      </c>
      <c r="J6" s="39">
        <f>'1.TÜM DÖNEMLER_TL MİZAN'!J6/'TCMB Takvim Gününe Göre Ort.Kur'!O$37</f>
        <v>23816.584191595382</v>
      </c>
      <c r="K6" s="39">
        <f>'1.TÜM DÖNEMLER_TL MİZAN'!K6/'TCMB Takvim Gününe Göre Ort.Kur'!P$37</f>
        <v>23475.163503038864</v>
      </c>
      <c r="L6" s="39">
        <f>'1.TÜM DÖNEMLER_TL MİZAN'!L6/'TCMB Takvim Gününe Göre Ort.Kur'!Q$37</f>
        <v>23045.085333823346</v>
      </c>
      <c r="M6" s="39">
        <f>'1.TÜM DÖNEMLER_TL MİZAN'!M6/'TCMB Takvim Gününe Göre Ort.Kur'!R$37</f>
        <v>22940.695610071034</v>
      </c>
      <c r="N6" s="39">
        <f>'1.TÜM DÖNEMLER_TL MİZAN'!N6/'TCMB Takvim Gününe Göre Ort.Kur'!S$37</f>
        <v>22908.652089824882</v>
      </c>
      <c r="O6" s="39">
        <f>'1.TÜM DÖNEMLER_TL MİZAN'!O6/'TCMB Takvim Gününe Göre Ort.Kur'!T$37</f>
        <v>22807.443599371029</v>
      </c>
    </row>
    <row r="7" spans="1:15" s="37" customFormat="1" x14ac:dyDescent="0.3">
      <c r="A7" s="38" t="s">
        <v>17</v>
      </c>
      <c r="B7" s="38"/>
      <c r="C7" s="55">
        <f t="shared" si="0"/>
        <v>11</v>
      </c>
      <c r="D7" s="39">
        <f>'1.TÜM DÖNEMLER_TL MİZAN'!D7/'TCMB Takvim Gününe Göre Ort.Kur'!I$37</f>
        <v>4181.7228403862828</v>
      </c>
      <c r="E7" s="39">
        <f>'1.TÜM DÖNEMLER_TL MİZAN'!E7/'TCMB Takvim Gününe Göre Ort.Kur'!J$37</f>
        <v>4073.5709961180955</v>
      </c>
      <c r="F7" s="39">
        <f>'1.TÜM DÖNEMLER_TL MİZAN'!F7/'TCMB Takvim Gününe Göre Ort.Kur'!K$37</f>
        <v>3963.478266806866</v>
      </c>
      <c r="G7" s="39">
        <f>'1.TÜM DÖNEMLER_TL MİZAN'!G7/'TCMB Takvim Gününe Göre Ort.Kur'!L$37</f>
        <v>2934.3489086455838</v>
      </c>
      <c r="H7" s="39">
        <f>'1.TÜM DÖNEMLER_TL MİZAN'!H7/'TCMB Takvim Gününe Göre Ort.Kur'!M$37</f>
        <v>118.39302527481927</v>
      </c>
      <c r="I7" s="39">
        <f>'1.TÜM DÖNEMLER_TL MİZAN'!I7/'TCMB Takvim Gününe Göre Ort.Kur'!N$37</f>
        <v>147.70292159097755</v>
      </c>
      <c r="J7" s="39">
        <f>'1.TÜM DÖNEMLER_TL MİZAN'!J7/'TCMB Takvim Gününe Göre Ort.Kur'!O$37</f>
        <v>137.51144969951548</v>
      </c>
      <c r="K7" s="39">
        <f>'1.TÜM DÖNEMLER_TL MİZAN'!K7/'TCMB Takvim Gününe Göre Ort.Kur'!P$37</f>
        <v>135.54016559499721</v>
      </c>
      <c r="L7" s="39">
        <f>'1.TÜM DÖNEMLER_TL MİZAN'!L7/'TCMB Takvim Gününe Göre Ort.Kur'!Q$37</f>
        <v>133.05699369859192</v>
      </c>
      <c r="M7" s="39">
        <f>'1.TÜM DÖNEMLER_TL MİZAN'!M7/'TCMB Takvim Gününe Göre Ort.Kur'!R$37</f>
        <v>132.45427157305815</v>
      </c>
      <c r="N7" s="39">
        <f>'1.TÜM DÖNEMLER_TL MİZAN'!N7/'TCMB Takvim Gününe Göre Ort.Kur'!S$37</f>
        <v>132.26925969700252</v>
      </c>
      <c r="O7" s="39">
        <f>'1.TÜM DÖNEMLER_TL MİZAN'!O7/'TCMB Takvim Gününe Göre Ort.Kur'!T$37</f>
        <v>131.68490527689553</v>
      </c>
    </row>
    <row r="8" spans="1:15" s="37" customFormat="1" x14ac:dyDescent="0.3">
      <c r="A8" s="38" t="s">
        <v>19</v>
      </c>
      <c r="B8" s="38"/>
      <c r="C8" s="55">
        <f t="shared" si="0"/>
        <v>11</v>
      </c>
      <c r="D8" s="39">
        <f>'1.TÜM DÖNEMLER_TL MİZAN'!D8/'TCMB Takvim Gününe Göre Ort.Kur'!I$37</f>
        <v>345.88508517925123</v>
      </c>
      <c r="E8" s="39">
        <f>'1.TÜM DÖNEMLER_TL MİZAN'!E8/'TCMB Takvim Gününe Göre Ort.Kur'!J$37</f>
        <v>332.96342462338396</v>
      </c>
      <c r="F8" s="39">
        <f>'1.TÜM DÖNEMLER_TL MİZAN'!F8/'TCMB Takvim Gününe Göre Ort.Kur'!K$37</f>
        <v>333.54681888322915</v>
      </c>
      <c r="G8" s="39">
        <f>'1.TÜM DÖNEMLER_TL MİZAN'!G8/'TCMB Takvim Gününe Göre Ort.Kur'!L$37</f>
        <v>339.39363184887469</v>
      </c>
      <c r="H8" s="39">
        <f>'1.TÜM DÖNEMLER_TL MİZAN'!H8/'TCMB Takvim Gününe Göre Ort.Kur'!M$37</f>
        <v>32.825472909355113</v>
      </c>
      <c r="I8" s="39">
        <f>'1.TÜM DÖNEMLER_TL MİZAN'!I8/'TCMB Takvim Gününe Göre Ort.Kur'!N$37</f>
        <v>41.672565840782255</v>
      </c>
      <c r="J8" s="39">
        <f>'1.TÜM DÖNEMLER_TL MİZAN'!J8/'TCMB Takvim Gününe Göre Ort.Kur'!O$37</f>
        <v>38.797167176783333</v>
      </c>
      <c r="K8" s="39">
        <f>'1.TÜM DÖNEMLER_TL MİZAN'!K8/'TCMB Takvim Gününe Göre Ort.Kur'!P$37</f>
        <v>38.24099356998147</v>
      </c>
      <c r="L8" s="39">
        <f>'1.TÜM DÖNEMLER_TL MİZAN'!L8/'TCMB Takvim Gününe Göre Ort.Kur'!Q$37</f>
        <v>37.540397107621111</v>
      </c>
      <c r="M8" s="39">
        <f>'1.TÜM DÖNEMLER_TL MİZAN'!M8/'TCMB Takvim Gününe Göre Ort.Kur'!R$37</f>
        <v>37.370346460081741</v>
      </c>
      <c r="N8" s="39">
        <f>'1.TÜM DÖNEMLER_TL MİZAN'!N8/'TCMB Takvim Gününe Göre Ort.Kur'!S$37</f>
        <v>37.318147630815481</v>
      </c>
      <c r="O8" s="39">
        <f>'1.TÜM DÖNEMLER_TL MİZAN'!O8/'TCMB Takvim Gününe Göre Ort.Kur'!T$37</f>
        <v>37.153279205844882</v>
      </c>
    </row>
    <row r="9" spans="1:15" s="37" customFormat="1" ht="15.6" x14ac:dyDescent="0.3">
      <c r="A9" s="35" t="s">
        <v>21</v>
      </c>
      <c r="B9" s="35" t="s">
        <v>22</v>
      </c>
      <c r="C9" s="54">
        <f t="shared" si="0"/>
        <v>6</v>
      </c>
      <c r="D9" s="36">
        <f>'1.TÜM DÖNEMLER_TL MİZAN'!D9/'TCMB Takvim Gününe Göre Ort.Kur'!I$37</f>
        <v>0</v>
      </c>
      <c r="E9" s="36">
        <f>'1.TÜM DÖNEMLER_TL MİZAN'!E9/'TCMB Takvim Gününe Göre Ort.Kur'!J$37</f>
        <v>0</v>
      </c>
      <c r="F9" s="36">
        <f>'1.TÜM DÖNEMLER_TL MİZAN'!F9/'TCMB Takvim Gününe Göre Ort.Kur'!K$37</f>
        <v>0</v>
      </c>
      <c r="G9" s="36">
        <f>'1.TÜM DÖNEMLER_TL MİZAN'!G9/'TCMB Takvim Gününe Göre Ort.Kur'!L$37</f>
        <v>0</v>
      </c>
      <c r="H9" s="36">
        <f>'1.TÜM DÖNEMLER_TL MİZAN'!H9/'TCMB Takvim Gününe Göre Ort.Kur'!M$37</f>
        <v>2413.8485711840158</v>
      </c>
      <c r="I9" s="36">
        <f>'1.TÜM DÖNEMLER_TL MİZAN'!I9/'TCMB Takvim Gününe Göre Ort.Kur'!N$37</f>
        <v>15884.363789069528</v>
      </c>
      <c r="J9" s="36">
        <f>'1.TÜM DÖNEMLER_TL MİZAN'!J9/'TCMB Takvim Gününe Göre Ort.Kur'!O$37</f>
        <v>14788.345881459305</v>
      </c>
      <c r="K9" s="36">
        <f>'1.TÜM DÖNEMLER_TL MİZAN'!K9/'TCMB Takvim Gününe Göre Ort.Kur'!P$37</f>
        <v>14576.348762441643</v>
      </c>
      <c r="L9" s="36">
        <f>'1.TÜM DÖNEMLER_TL MİZAN'!L9/'TCMB Takvim Gününe Göre Ort.Kur'!Q$37</f>
        <v>14309.301873128763</v>
      </c>
      <c r="M9" s="36">
        <f>'1.TÜM DÖNEMLER_TL MİZAN'!M9/'TCMB Takvim Gününe Göre Ort.Kur'!R$37</f>
        <v>14244.483537766298</v>
      </c>
      <c r="N9" s="36">
        <f>'1.TÜM DÖNEMLER_TL MİZAN'!N9/'TCMB Takvim Gününe Göre Ort.Kur'!S$37</f>
        <v>14224.586870097773</v>
      </c>
      <c r="O9" s="36">
        <f>'1.TÜM DÖNEMLER_TL MİZAN'!O9/'TCMB Takvim Gününe Göre Ort.Kur'!T$37</f>
        <v>14161.743846474757</v>
      </c>
    </row>
    <row r="10" spans="1:15" s="37" customFormat="1" x14ac:dyDescent="0.3">
      <c r="A10" s="38" t="s">
        <v>23</v>
      </c>
      <c r="B10" s="38"/>
      <c r="C10" s="55">
        <f t="shared" si="0"/>
        <v>10</v>
      </c>
      <c r="D10" s="39">
        <f>'1.TÜM DÖNEMLER_TL MİZAN'!D10/'TCMB Takvim Gününe Göre Ort.Kur'!I$37</f>
        <v>0</v>
      </c>
      <c r="E10" s="39">
        <f>'1.TÜM DÖNEMLER_TL MİZAN'!E10/'TCMB Takvim Gününe Göre Ort.Kur'!J$37</f>
        <v>0</v>
      </c>
      <c r="F10" s="39">
        <f>'1.TÜM DÖNEMLER_TL MİZAN'!F10/'TCMB Takvim Gününe Göre Ort.Kur'!K$37</f>
        <v>0</v>
      </c>
      <c r="G10" s="39">
        <f>'1.TÜM DÖNEMLER_TL MİZAN'!G10/'TCMB Takvim Gününe Göre Ort.Kur'!L$37</f>
        <v>0</v>
      </c>
      <c r="H10" s="39">
        <f>'1.TÜM DÖNEMLER_TL MİZAN'!H10/'TCMB Takvim Gününe Göre Ort.Kur'!M$37</f>
        <v>609.24909208740416</v>
      </c>
      <c r="I10" s="39">
        <f>'1.TÜM DÖNEMLER_TL MİZAN'!I10/'TCMB Takvim Gününe Göre Ort.Kur'!N$37</f>
        <v>11966.224728538004</v>
      </c>
      <c r="J10" s="39">
        <f>'1.TÜM DÖNEMLER_TL MİZAN'!J10/'TCMB Takvim Gününe Göre Ort.Kur'!O$37</f>
        <v>11140.557628292487</v>
      </c>
      <c r="K10" s="39">
        <f>'1.TÜM DÖNEMLER_TL MİZAN'!K10/'TCMB Takvim Gününe Göre Ort.Kur'!P$37</f>
        <v>10980.853078481459</v>
      </c>
      <c r="L10" s="39">
        <f>'1.TÜM DÖNEMLER_TL MİZAN'!L10/'TCMB Takvim Gününe Göre Ort.Kur'!Q$37</f>
        <v>10779.677687826284</v>
      </c>
      <c r="M10" s="39">
        <f>'1.TÜM DÖNEMLER_TL MİZAN'!M10/'TCMB Takvim Gününe Göre Ort.Kur'!R$37</f>
        <v>10730.847858833655</v>
      </c>
      <c r="N10" s="39">
        <f>'1.TÜM DÖNEMLER_TL MİZAN'!N10/'TCMB Takvim Gününe Göre Ort.Kur'!S$37</f>
        <v>10715.859030837004</v>
      </c>
      <c r="O10" s="39">
        <f>'1.TÜM DÖNEMLER_TL MİZAN'!O10/'TCMB Takvim Gününe Göre Ort.Kur'!T$37</f>
        <v>10668.517270519773</v>
      </c>
    </row>
    <row r="11" spans="1:15" s="37" customFormat="1" x14ac:dyDescent="0.3">
      <c r="A11" s="38" t="s">
        <v>24</v>
      </c>
      <c r="B11" s="38"/>
      <c r="C11" s="55">
        <f t="shared" si="0"/>
        <v>11</v>
      </c>
      <c r="D11" s="39">
        <f>'1.TÜM DÖNEMLER_TL MİZAN'!D11/'TCMB Takvim Gününe Göre Ort.Kur'!I$37</f>
        <v>0</v>
      </c>
      <c r="E11" s="39">
        <f>'1.TÜM DÖNEMLER_TL MİZAN'!E11/'TCMB Takvim Gününe Göre Ort.Kur'!J$37</f>
        <v>0</v>
      </c>
      <c r="F11" s="39">
        <f>'1.TÜM DÖNEMLER_TL MİZAN'!F11/'TCMB Takvim Gününe Göre Ort.Kur'!K$37</f>
        <v>0</v>
      </c>
      <c r="G11" s="39">
        <f>'1.TÜM DÖNEMLER_TL MİZAN'!G11/'TCMB Takvim Gününe Göre Ort.Kur'!L$37</f>
        <v>0</v>
      </c>
      <c r="H11" s="39">
        <f>'1.TÜM DÖNEMLER_TL MİZAN'!H11/'TCMB Takvim Gününe Göre Ort.Kur'!M$37</f>
        <v>1538.7003093628105</v>
      </c>
      <c r="I11" s="39">
        <f>'1.TÜM DÖNEMLER_TL MİZAN'!I11/'TCMB Takvim Gününe Göre Ort.Kur'!N$37</f>
        <v>3580.5747195392646</v>
      </c>
      <c r="J11" s="39">
        <f>'1.TÜM DÖNEMLER_TL MİZAN'!J11/'TCMB Takvim Gününe Göre Ort.Kur'!O$37</f>
        <v>3333.5157838296736</v>
      </c>
      <c r="K11" s="39">
        <f>'1.TÜM DÖNEMLER_TL MİZAN'!K11/'TCMB Takvim Gününe Göre Ort.Kur'!P$37</f>
        <v>3285.7284418215454</v>
      </c>
      <c r="L11" s="39">
        <f>'1.TÜM DÖNEMLER_TL MİZAN'!L11/'TCMB Takvim Gününe Göre Ort.Kur'!Q$37</f>
        <v>3225.5320528756261</v>
      </c>
      <c r="M11" s="39">
        <f>'1.TÜM DÖNEMLER_TL MİZAN'!M11/'TCMB Takvim Gününe Göre Ort.Kur'!R$37</f>
        <v>3210.9210243167636</v>
      </c>
      <c r="N11" s="39">
        <f>'1.TÜM DÖNEMLER_TL MİZAN'!N11/'TCMB Takvim Gününe Göre Ort.Kur'!S$37</f>
        <v>3206.4360159020093</v>
      </c>
      <c r="O11" s="39">
        <f>'1.TÜM DÖNEMLER_TL MİZAN'!O11/'TCMB Takvim Gününe Göre Ort.Kur'!T$37</f>
        <v>3192.2702523453463</v>
      </c>
    </row>
    <row r="12" spans="1:15" s="37" customFormat="1" x14ac:dyDescent="0.3">
      <c r="A12" s="38" t="s">
        <v>25</v>
      </c>
      <c r="B12" s="38"/>
      <c r="C12" s="55">
        <f t="shared" si="0"/>
        <v>11</v>
      </c>
      <c r="D12" s="39">
        <f>'1.TÜM DÖNEMLER_TL MİZAN'!D12/'TCMB Takvim Gününe Göre Ort.Kur'!I$37</f>
        <v>0</v>
      </c>
      <c r="E12" s="39">
        <f>'1.TÜM DÖNEMLER_TL MİZAN'!E12/'TCMB Takvim Gününe Göre Ort.Kur'!J$37</f>
        <v>0</v>
      </c>
      <c r="F12" s="39">
        <f>'1.TÜM DÖNEMLER_TL MİZAN'!F12/'TCMB Takvim Gününe Göre Ort.Kur'!K$37</f>
        <v>0</v>
      </c>
      <c r="G12" s="39">
        <f>'1.TÜM DÖNEMLER_TL MİZAN'!G12/'TCMB Takvim Gününe Göre Ort.Kur'!L$37</f>
        <v>0</v>
      </c>
      <c r="H12" s="39">
        <f>'1.TÜM DÖNEMLER_TL MİZAN'!H12/'TCMB Takvim Gününe Göre Ort.Kur'!M$37</f>
        <v>265.89916973380127</v>
      </c>
      <c r="I12" s="39">
        <f>'1.TÜM DÖNEMLER_TL MİZAN'!I12/'TCMB Takvim Gününe Göre Ort.Kur'!N$37</f>
        <v>337.56434099226107</v>
      </c>
      <c r="J12" s="39">
        <f>'1.TÜM DÖNEMLER_TL MİZAN'!J12/'TCMB Takvim Gününe Göre Ort.Kur'!O$37</f>
        <v>314.27246933714616</v>
      </c>
      <c r="K12" s="39">
        <f>'1.TÜM DÖNEMLER_TL MİZAN'!K12/'TCMB Takvim Gününe Göre Ort.Kur'!P$37</f>
        <v>309.76724213864173</v>
      </c>
      <c r="L12" s="39">
        <f>'1.TÜM DÖNEMLER_TL MİZAN'!L12/'TCMB Takvim Gününe Göre Ort.Kur'!Q$37</f>
        <v>304.09213242685286</v>
      </c>
      <c r="M12" s="39">
        <f>'1.TÜM DÖNEMLER_TL MİZAN'!M12/'TCMB Takvim Gününe Göre Ort.Kur'!R$37</f>
        <v>302.71465461588116</v>
      </c>
      <c r="N12" s="39">
        <f>'1.TÜM DÖNEMLER_TL MİZAN'!N12/'TCMB Takvim Gününe Göre Ort.Kur'!S$37</f>
        <v>302.2918233587622</v>
      </c>
      <c r="O12" s="39">
        <f>'1.TÜM DÖNEMLER_TL MİZAN'!O12/'TCMB Takvim Gününe Göre Ort.Kur'!T$37</f>
        <v>300.95632360964021</v>
      </c>
    </row>
    <row r="13" spans="1:15" s="37" customFormat="1" ht="15.6" x14ac:dyDescent="0.3">
      <c r="A13" s="35" t="s">
        <v>26</v>
      </c>
      <c r="B13" s="35" t="s">
        <v>27</v>
      </c>
      <c r="C13" s="54">
        <f t="shared" si="0"/>
        <v>3</v>
      </c>
      <c r="D13" s="36">
        <f>'1.TÜM DÖNEMLER_TL MİZAN'!D13/'TCMB Takvim Gününe Göre Ort.Kur'!I$37</f>
        <v>1190852.1092705007</v>
      </c>
      <c r="E13" s="36">
        <f>'1.TÜM DÖNEMLER_TL MİZAN'!E13/'TCMB Takvim Gününe Göre Ort.Kur'!J$37</f>
        <v>1170143.762242245</v>
      </c>
      <c r="F13" s="36">
        <f>'1.TÜM DÖNEMLER_TL MİZAN'!F13/'TCMB Takvim Gününe Göre Ort.Kur'!K$37</f>
        <v>1085532.5697469583</v>
      </c>
      <c r="G13" s="36">
        <f>'1.TÜM DÖNEMLER_TL MİZAN'!G13/'TCMB Takvim Gününe Göre Ort.Kur'!L$37</f>
        <v>1049595.2996657605</v>
      </c>
      <c r="H13" s="36">
        <f>'1.TÜM DÖNEMLER_TL MİZAN'!H13/'TCMB Takvim Gününe Göre Ort.Kur'!M$37</f>
        <v>919122.66602267011</v>
      </c>
      <c r="I13" s="36">
        <f>'1.TÜM DÖNEMLER_TL MİZAN'!I13/'TCMB Takvim Gününe Göre Ort.Kur'!N$37</f>
        <v>1051008.3670286154</v>
      </c>
      <c r="J13" s="36">
        <f>'1.TÜM DÖNEMLER_TL MİZAN'!J13/'TCMB Takvim Gününe Göre Ort.Kur'!O$37</f>
        <v>978489.00102767989</v>
      </c>
      <c r="K13" s="36">
        <f>'1.TÜM DÖNEMLER_TL MİZAN'!K13/'TCMB Takvim Gününe Göre Ort.Kur'!P$37</f>
        <v>964461.95223729371</v>
      </c>
      <c r="L13" s="36">
        <f>'1.TÜM DÖNEMLER_TL MİZAN'!L13/'TCMB Takvim Gününe Göre Ort.Kur'!Q$37</f>
        <v>946792.46803359268</v>
      </c>
      <c r="M13" s="36">
        <f>'1.TÜM DÖNEMLER_TL MİZAN'!M13/'TCMB Takvim Gününe Göre Ort.Kur'!R$37</f>
        <v>942503.68355928501</v>
      </c>
      <c r="N13" s="36">
        <f>'1.TÜM DÖNEMLER_TL MİZAN'!N13/'TCMB Takvim Gününe Göre Ort.Kur'!S$37</f>
        <v>941187.1961964108</v>
      </c>
      <c r="O13" s="36">
        <f>'1.TÜM DÖNEMLER_TL MİZAN'!O13/'TCMB Takvim Gününe Göre Ort.Kur'!T$37</f>
        <v>937029.11064043688</v>
      </c>
    </row>
    <row r="14" spans="1:15" s="37" customFormat="1" ht="15.6" x14ac:dyDescent="0.3">
      <c r="A14" s="35" t="s">
        <v>28</v>
      </c>
      <c r="B14" s="35" t="s">
        <v>29</v>
      </c>
      <c r="C14" s="54">
        <f t="shared" si="0"/>
        <v>7</v>
      </c>
      <c r="D14" s="36">
        <f>'1.TÜM DÖNEMLER_TL MİZAN'!D14/'TCMB Takvim Gününe Göre Ort.Kur'!I$37</f>
        <v>532719.08338600385</v>
      </c>
      <c r="E14" s="36">
        <f>'1.TÜM DÖNEMLER_TL MİZAN'!E14/'TCMB Takvim Gününe Göre Ort.Kur'!J$37</f>
        <v>464282.81705188932</v>
      </c>
      <c r="F14" s="36">
        <f>'1.TÜM DÖNEMLER_TL MİZAN'!F14/'TCMB Takvim Gününe Göre Ort.Kur'!K$37</f>
        <v>258217.28345327667</v>
      </c>
      <c r="G14" s="36">
        <f>'1.TÜM DÖNEMLER_TL MİZAN'!G14/'TCMB Takvim Gününe Göre Ort.Kur'!L$37</f>
        <v>242367.43663649049</v>
      </c>
      <c r="H14" s="36">
        <f>'1.TÜM DÖNEMLER_TL MİZAN'!H14/'TCMB Takvim Gününe Göre Ort.Kur'!M$37</f>
        <v>173660.29640136455</v>
      </c>
      <c r="I14" s="36">
        <f>'1.TÜM DÖNEMLER_TL MİZAN'!I14/'TCMB Takvim Gününe Göre Ort.Kur'!N$37</f>
        <v>125184.79212910174</v>
      </c>
      <c r="J14" s="36">
        <f>'1.TÜM DÖNEMLER_TL MİZAN'!J14/'TCMB Takvim Gününe Göre Ort.Kur'!O$37</f>
        <v>116547.06664283623</v>
      </c>
      <c r="K14" s="36">
        <f>'1.TÜM DÖNEMLER_TL MİZAN'!K14/'TCMB Takvim Gününe Göre Ort.Kur'!P$37</f>
        <v>114876.31573152455</v>
      </c>
      <c r="L14" s="36">
        <f>'1.TÜM DÖNEMLER_TL MİZAN'!L14/'TCMB Takvim Gününe Göre Ort.Kur'!Q$37</f>
        <v>112771.71716079925</v>
      </c>
      <c r="M14" s="36">
        <f>'1.TÜM DÖNEMLER_TL MİZAN'!M14/'TCMB Takvim Gününe Göre Ort.Kur'!R$37</f>
        <v>112260.88336561206</v>
      </c>
      <c r="N14" s="36">
        <f>'1.TÜM DÖNEMLER_TL MİZAN'!N14/'TCMB Takvim Gününe Göre Ort.Kur'!S$37</f>
        <v>112104.07757601788</v>
      </c>
      <c r="O14" s="36">
        <f>'1.TÜM DÖNEMLER_TL MİZAN'!O14/'TCMB Takvim Gününe Göre Ort.Kur'!T$37</f>
        <v>111608.8112277097</v>
      </c>
    </row>
    <row r="15" spans="1:15" s="37" customFormat="1" x14ac:dyDescent="0.3">
      <c r="A15" s="38" t="s">
        <v>30</v>
      </c>
      <c r="B15" s="38"/>
      <c r="C15" s="55">
        <f t="shared" si="0"/>
        <v>11</v>
      </c>
      <c r="D15" s="39">
        <f>'1.TÜM DÖNEMLER_TL MİZAN'!D15/'TCMB Takvim Gününe Göre Ort.Kur'!I$37</f>
        <v>532719.08338600385</v>
      </c>
      <c r="E15" s="39">
        <f>'1.TÜM DÖNEMLER_TL MİZAN'!E15/'TCMB Takvim Gününe Göre Ort.Kur'!J$37</f>
        <v>464282.81705188932</v>
      </c>
      <c r="F15" s="39">
        <f>'1.TÜM DÖNEMLER_TL MİZAN'!F15/'TCMB Takvim Gününe Göre Ort.Kur'!K$37</f>
        <v>258217.28345327667</v>
      </c>
      <c r="G15" s="39">
        <f>'1.TÜM DÖNEMLER_TL MİZAN'!G15/'TCMB Takvim Gününe Göre Ort.Kur'!L$37</f>
        <v>242367.43663649049</v>
      </c>
      <c r="H15" s="39">
        <f>'1.TÜM DÖNEMLER_TL MİZAN'!H15/'TCMB Takvim Gününe Göre Ort.Kur'!M$37</f>
        <v>173660.29640136455</v>
      </c>
      <c r="I15" s="39">
        <f>'1.TÜM DÖNEMLER_TL MİZAN'!I15/'TCMB Takvim Gününe Göre Ort.Kur'!N$37</f>
        <v>125184.79212910174</v>
      </c>
      <c r="J15" s="39">
        <f>'1.TÜM DÖNEMLER_TL MİZAN'!J15/'TCMB Takvim Gününe Göre Ort.Kur'!O$37</f>
        <v>116547.06664283623</v>
      </c>
      <c r="K15" s="39">
        <f>'1.TÜM DÖNEMLER_TL MİZAN'!K15/'TCMB Takvim Gününe Göre Ort.Kur'!P$37</f>
        <v>114876.31573152455</v>
      </c>
      <c r="L15" s="39">
        <f>'1.TÜM DÖNEMLER_TL MİZAN'!L15/'TCMB Takvim Gününe Göre Ort.Kur'!Q$37</f>
        <v>112771.71716079925</v>
      </c>
      <c r="M15" s="39">
        <f>'1.TÜM DÖNEMLER_TL MİZAN'!M15/'TCMB Takvim Gününe Göre Ort.Kur'!R$37</f>
        <v>112260.88336561206</v>
      </c>
      <c r="N15" s="39">
        <f>'1.TÜM DÖNEMLER_TL MİZAN'!N15/'TCMB Takvim Gününe Göre Ort.Kur'!S$37</f>
        <v>112104.07757601788</v>
      </c>
      <c r="O15" s="39">
        <f>'1.TÜM DÖNEMLER_TL MİZAN'!O15/'TCMB Takvim Gününe Göre Ort.Kur'!T$37</f>
        <v>111608.8112277097</v>
      </c>
    </row>
    <row r="16" spans="1:15" s="37" customFormat="1" ht="15.6" x14ac:dyDescent="0.3">
      <c r="A16" s="35" t="s">
        <v>31</v>
      </c>
      <c r="B16" s="35" t="s">
        <v>32</v>
      </c>
      <c r="C16" s="54">
        <f t="shared" si="0"/>
        <v>7</v>
      </c>
      <c r="D16" s="36">
        <f>'1.TÜM DÖNEMLER_TL MİZAN'!D16/'TCMB Takvim Gününe Göre Ort.Kur'!I$37</f>
        <v>0</v>
      </c>
      <c r="E16" s="36">
        <f>'1.TÜM DÖNEMLER_TL MİZAN'!E16/'TCMB Takvim Gününe Göre Ort.Kur'!J$37</f>
        <v>0</v>
      </c>
      <c r="F16" s="36">
        <f>'1.TÜM DÖNEMLER_TL MİZAN'!F16/'TCMB Takvim Gününe Göre Ort.Kur'!K$37</f>
        <v>0</v>
      </c>
      <c r="G16" s="36">
        <f>'1.TÜM DÖNEMLER_TL MİZAN'!G16/'TCMB Takvim Gününe Göre Ort.Kur'!L$37</f>
        <v>0</v>
      </c>
      <c r="H16" s="36">
        <f>'1.TÜM DÖNEMLER_TL MİZAN'!H16/'TCMB Takvim Gününe Göre Ort.Kur'!M$37</f>
        <v>0</v>
      </c>
      <c r="I16" s="36">
        <f>'1.TÜM DÖNEMLER_TL MİZAN'!I16/'TCMB Takvim Gününe Göre Ort.Kur'!N$37</f>
        <v>152519.0053392525</v>
      </c>
      <c r="J16" s="36">
        <f>'1.TÜM DÖNEMLER_TL MİZAN'!J16/'TCMB Takvim Gününe Göre Ort.Kur'!O$37</f>
        <v>141995.22463751928</v>
      </c>
      <c r="K16" s="36">
        <f>'1.TÜM DÖNEMLER_TL MİZAN'!K16/'TCMB Takvim Gününe Göre Ort.Kur'!P$37</f>
        <v>139959.66374526557</v>
      </c>
      <c r="L16" s="36">
        <f>'1.TÜM DÖNEMLER_TL MİZAN'!L16/'TCMB Takvim Gününe Göre Ort.Kur'!Q$37</f>
        <v>137395.52416260444</v>
      </c>
      <c r="M16" s="36">
        <f>'1.TÜM DÖNEMLER_TL MİZAN'!M16/'TCMB Takvim Gününe Göre Ort.Kur'!R$37</f>
        <v>136773.14934366258</v>
      </c>
      <c r="N16" s="36">
        <f>'1.TÜM DÖNEMLER_TL MİZAN'!N16/'TCMB Takvim Gününe Göre Ort.Kur'!S$37</f>
        <v>136582.10486730415</v>
      </c>
      <c r="O16" s="36">
        <f>'1.TÜM DÖNEMLER_TL MİZAN'!O16/'TCMB Takvim Gününe Göre Ort.Kur'!T$37</f>
        <v>135978.69666142506</v>
      </c>
    </row>
    <row r="17" spans="1:15" s="37" customFormat="1" x14ac:dyDescent="0.3">
      <c r="A17" s="38" t="s">
        <v>33</v>
      </c>
      <c r="B17" s="38"/>
      <c r="C17" s="55">
        <f t="shared" si="0"/>
        <v>11</v>
      </c>
      <c r="D17" s="39">
        <f>'1.TÜM DÖNEMLER_TL MİZAN'!D17/'TCMB Takvim Gününe Göre Ort.Kur'!I$37</f>
        <v>0</v>
      </c>
      <c r="E17" s="39">
        <f>'1.TÜM DÖNEMLER_TL MİZAN'!E17/'TCMB Takvim Gününe Göre Ort.Kur'!J$37</f>
        <v>0</v>
      </c>
      <c r="F17" s="39">
        <f>'1.TÜM DÖNEMLER_TL MİZAN'!F17/'TCMB Takvim Gününe Göre Ort.Kur'!K$37</f>
        <v>0</v>
      </c>
      <c r="G17" s="39">
        <f>'1.TÜM DÖNEMLER_TL MİZAN'!G17/'TCMB Takvim Gününe Göre Ort.Kur'!L$37</f>
        <v>0</v>
      </c>
      <c r="H17" s="39">
        <f>'1.TÜM DÖNEMLER_TL MİZAN'!H17/'TCMB Takvim Gününe Göre Ort.Kur'!M$37</f>
        <v>0</v>
      </c>
      <c r="I17" s="39">
        <f>'1.TÜM DÖNEMLER_TL MİZAN'!I17/'TCMB Takvim Gününe Göre Ort.Kur'!N$37</f>
        <v>152519.0053392525</v>
      </c>
      <c r="J17" s="39">
        <f>'1.TÜM DÖNEMLER_TL MİZAN'!J17/'TCMB Takvim Gününe Göre Ort.Kur'!O$37</f>
        <v>141995.22463751928</v>
      </c>
      <c r="K17" s="39">
        <f>'1.TÜM DÖNEMLER_TL MİZAN'!K17/'TCMB Takvim Gününe Göre Ort.Kur'!P$37</f>
        <v>139959.66374526557</v>
      </c>
      <c r="L17" s="39">
        <f>'1.TÜM DÖNEMLER_TL MİZAN'!L17/'TCMB Takvim Gününe Göre Ort.Kur'!Q$37</f>
        <v>137395.52416260444</v>
      </c>
      <c r="M17" s="39">
        <f>'1.TÜM DÖNEMLER_TL MİZAN'!M17/'TCMB Takvim Gününe Göre Ort.Kur'!R$37</f>
        <v>136773.14934366258</v>
      </c>
      <c r="N17" s="39">
        <f>'1.TÜM DÖNEMLER_TL MİZAN'!N17/'TCMB Takvim Gününe Göre Ort.Kur'!S$37</f>
        <v>136582.10486730415</v>
      </c>
      <c r="O17" s="39">
        <f>'1.TÜM DÖNEMLER_TL MİZAN'!O17/'TCMB Takvim Gününe Göre Ort.Kur'!T$37</f>
        <v>135978.69666142506</v>
      </c>
    </row>
    <row r="18" spans="1:15" s="37" customFormat="1" ht="15.6" x14ac:dyDescent="0.3">
      <c r="A18" s="35" t="s">
        <v>34</v>
      </c>
      <c r="B18" s="35" t="s">
        <v>35</v>
      </c>
      <c r="C18" s="54">
        <f t="shared" si="0"/>
        <v>7</v>
      </c>
      <c r="D18" s="36">
        <f>'1.TÜM DÖNEMLER_TL MİZAN'!D18/'TCMB Takvim Gününe Göre Ort.Kur'!I$37</f>
        <v>120087.7515323446</v>
      </c>
      <c r="E18" s="36">
        <f>'1.TÜM DÖNEMLER_TL MİZAN'!E18/'TCMB Takvim Gününe Göre Ort.Kur'!J$37</f>
        <v>116384.91399266355</v>
      </c>
      <c r="F18" s="36">
        <f>'1.TÜM DÖNEMLER_TL MİZAN'!F18/'TCMB Takvim Gününe Göre Ort.Kur'!K$37</f>
        <v>94350.462248562719</v>
      </c>
      <c r="G18" s="36">
        <f>'1.TÜM DÖNEMLER_TL MİZAN'!G18/'TCMB Takvim Gününe Göre Ort.Kur'!L$37</f>
        <v>85623.621429248014</v>
      </c>
      <c r="H18" s="36">
        <f>'1.TÜM DÖNEMLER_TL MİZAN'!H18/'TCMB Takvim Gününe Göre Ort.Kur'!M$37</f>
        <v>72785.854905173561</v>
      </c>
      <c r="I18" s="36">
        <f>'1.TÜM DÖNEMLER_TL MİZAN'!I18/'TCMB Takvim Gününe Göre Ort.Kur'!N$37</f>
        <v>96025.976363309135</v>
      </c>
      <c r="J18" s="36">
        <f>'1.TÜM DÖNEMLER_TL MİZAN'!J18/'TCMB Takvim Gününe Göre Ort.Kur'!O$37</f>
        <v>89400.203301981644</v>
      </c>
      <c r="K18" s="36">
        <f>'1.TÜM DÖNEMLER_TL MİZAN'!K18/'TCMB Takvim Gününe Göre Ort.Kur'!P$37</f>
        <v>88118.614022725276</v>
      </c>
      <c r="L18" s="36">
        <f>'1.TÜM DÖNEMLER_TL MİZAN'!L18/'TCMB Takvim Gününe Göre Ort.Kur'!Q$37</f>
        <v>86504.231563246474</v>
      </c>
      <c r="M18" s="36">
        <f>'1.TÜM DÖNEMLER_TL MİZAN'!M18/'TCMB Takvim Gününe Göre Ort.Kur'!R$37</f>
        <v>86112.384333978902</v>
      </c>
      <c r="N18" s="36">
        <f>'1.TÜM DÖNEMLER_TL MİZAN'!N18/'TCMB Takvim Gününe Göre Ort.Kur'!S$37</f>
        <v>85992.102718384005</v>
      </c>
      <c r="O18" s="36">
        <f>'1.TÜM DÖNEMLER_TL MİZAN'!O18/'TCMB Takvim Gününe Göre Ort.Kur'!T$37</f>
        <v>85612.19687001915</v>
      </c>
    </row>
    <row r="19" spans="1:15" s="37" customFormat="1" x14ac:dyDescent="0.3">
      <c r="A19" s="38" t="s">
        <v>36</v>
      </c>
      <c r="B19" s="38"/>
      <c r="C19" s="55">
        <f t="shared" si="0"/>
        <v>11</v>
      </c>
      <c r="D19" s="39">
        <f>'1.TÜM DÖNEMLER_TL MİZAN'!D19/'TCMB Takvim Gününe Göre Ort.Kur'!I$37</f>
        <v>120087.7515323446</v>
      </c>
      <c r="E19" s="39">
        <f>'1.TÜM DÖNEMLER_TL MİZAN'!E19/'TCMB Takvim Gününe Göre Ort.Kur'!J$37</f>
        <v>116384.91399266355</v>
      </c>
      <c r="F19" s="39">
        <f>'1.TÜM DÖNEMLER_TL MİZAN'!F19/'TCMB Takvim Gününe Göre Ort.Kur'!K$37</f>
        <v>94350.462248562719</v>
      </c>
      <c r="G19" s="39">
        <f>'1.TÜM DÖNEMLER_TL MİZAN'!G19/'TCMB Takvim Gününe Göre Ort.Kur'!L$37</f>
        <v>85623.621429248014</v>
      </c>
      <c r="H19" s="39">
        <f>'1.TÜM DÖNEMLER_TL MİZAN'!H19/'TCMB Takvim Gününe Göre Ort.Kur'!M$37</f>
        <v>72785.854905173561</v>
      </c>
      <c r="I19" s="39">
        <f>'1.TÜM DÖNEMLER_TL MİZAN'!I19/'TCMB Takvim Gününe Göre Ort.Kur'!N$37</f>
        <v>96025.976363309135</v>
      </c>
      <c r="J19" s="39">
        <f>'1.TÜM DÖNEMLER_TL MİZAN'!J19/'TCMB Takvim Gününe Göre Ort.Kur'!O$37</f>
        <v>89400.203301981644</v>
      </c>
      <c r="K19" s="39">
        <f>'1.TÜM DÖNEMLER_TL MİZAN'!K19/'TCMB Takvim Gününe Göre Ort.Kur'!P$37</f>
        <v>88118.614022725276</v>
      </c>
      <c r="L19" s="39">
        <f>'1.TÜM DÖNEMLER_TL MİZAN'!L19/'TCMB Takvim Gününe Göre Ort.Kur'!Q$37</f>
        <v>86504.231563246474</v>
      </c>
      <c r="M19" s="39">
        <f>'1.TÜM DÖNEMLER_TL MİZAN'!M19/'TCMB Takvim Gününe Göre Ort.Kur'!R$37</f>
        <v>86112.384333978902</v>
      </c>
      <c r="N19" s="39">
        <f>'1.TÜM DÖNEMLER_TL MİZAN'!N19/'TCMB Takvim Gününe Göre Ort.Kur'!S$37</f>
        <v>85992.102718384005</v>
      </c>
      <c r="O19" s="39">
        <f>'1.TÜM DÖNEMLER_TL MİZAN'!O19/'TCMB Takvim Gününe Göre Ort.Kur'!T$37</f>
        <v>85612.19687001915</v>
      </c>
    </row>
    <row r="20" spans="1:15" s="37" customFormat="1" ht="15.6" x14ac:dyDescent="0.3">
      <c r="A20" s="35" t="s">
        <v>37</v>
      </c>
      <c r="B20" s="35" t="s">
        <v>38</v>
      </c>
      <c r="C20" s="54">
        <f t="shared" si="0"/>
        <v>7</v>
      </c>
      <c r="D20" s="36">
        <f>'1.TÜM DÖNEMLER_TL MİZAN'!D20/'TCMB Takvim Gününe Göre Ort.Kur'!I$37</f>
        <v>148312.91432099129</v>
      </c>
      <c r="E20" s="36">
        <f>'1.TÜM DÖNEMLER_TL MİZAN'!E20/'TCMB Takvim Gününe Göre Ort.Kur'!J$37</f>
        <v>139717.26058620322</v>
      </c>
      <c r="F20" s="36">
        <f>'1.TÜM DÖNEMLER_TL MİZAN'!F20/'TCMB Takvim Gününe Göre Ort.Kur'!K$37</f>
        <v>151685.84030916714</v>
      </c>
      <c r="G20" s="36">
        <f>'1.TÜM DÖNEMLER_TL MİZAN'!G20/'TCMB Takvim Gününe Göre Ort.Kur'!L$37</f>
        <v>89168.363577314987</v>
      </c>
      <c r="H20" s="36">
        <f>'1.TÜM DÖNEMLER_TL MİZAN'!H20/'TCMB Takvim Gününe Göre Ort.Kur'!M$37</f>
        <v>51968.06104107311</v>
      </c>
      <c r="I20" s="36">
        <f>'1.TÜM DÖNEMLER_TL MİZAN'!I20/'TCMB Takvim Gününe Göre Ort.Kur'!N$37</f>
        <v>50992.860999460077</v>
      </c>
      <c r="J20" s="36">
        <f>'1.TÜM DÖNEMLER_TL MİZAN'!J20/'TCMB Takvim Gününe Göre Ort.Kur'!O$37</f>
        <v>47474.363843524501</v>
      </c>
      <c r="K20" s="36">
        <f>'1.TÜM DÖNEMLER_TL MİZAN'!K20/'TCMB Takvim Gününe Göre Ort.Kur'!P$37</f>
        <v>46793.798995860125</v>
      </c>
      <c r="L20" s="36">
        <f>'1.TÜM DÖNEMLER_TL MİZAN'!L20/'TCMB Takvim Gününe Göre Ort.Kur'!Q$37</f>
        <v>45936.510338416978</v>
      </c>
      <c r="M20" s="36">
        <f>'1.TÜM DÖNEMLER_TL MİZAN'!M20/'TCMB Takvim Gününe Göre Ort.Kur'!R$37</f>
        <v>45728.42694211319</v>
      </c>
      <c r="N20" s="36">
        <f>'1.TÜM DÖNEMLER_TL MİZAN'!N20/'TCMB Takvim Gününe Göre Ort.Kur'!S$37</f>
        <v>45664.553561835179</v>
      </c>
      <c r="O20" s="36">
        <f>'1.TÜM DÖNEMLER_TL MİZAN'!O20/'TCMB Takvim Gününe Göre Ort.Kur'!T$37</f>
        <v>45462.811420258229</v>
      </c>
    </row>
    <row r="21" spans="1:15" s="37" customFormat="1" x14ac:dyDescent="0.3">
      <c r="A21" s="38" t="s">
        <v>39</v>
      </c>
      <c r="B21" s="38"/>
      <c r="C21" s="55">
        <f t="shared" si="0"/>
        <v>11</v>
      </c>
      <c r="D21" s="39">
        <f>'1.TÜM DÖNEMLER_TL MİZAN'!D21/'TCMB Takvim Gününe Göre Ort.Kur'!I$37</f>
        <v>148312.91432099129</v>
      </c>
      <c r="E21" s="39">
        <f>'1.TÜM DÖNEMLER_TL MİZAN'!E21/'TCMB Takvim Gününe Göre Ort.Kur'!J$37</f>
        <v>139717.26058620322</v>
      </c>
      <c r="F21" s="39">
        <f>'1.TÜM DÖNEMLER_TL MİZAN'!F21/'TCMB Takvim Gününe Göre Ort.Kur'!K$37</f>
        <v>151685.84030916714</v>
      </c>
      <c r="G21" s="39">
        <f>'1.TÜM DÖNEMLER_TL MİZAN'!G21/'TCMB Takvim Gününe Göre Ort.Kur'!L$37</f>
        <v>89168.363577314987</v>
      </c>
      <c r="H21" s="39">
        <f>'1.TÜM DÖNEMLER_TL MİZAN'!H21/'TCMB Takvim Gününe Göre Ort.Kur'!M$37</f>
        <v>51968.06104107311</v>
      </c>
      <c r="I21" s="39">
        <f>'1.TÜM DÖNEMLER_TL MİZAN'!I21/'TCMB Takvim Gününe Göre Ort.Kur'!N$37</f>
        <v>50992.860999460077</v>
      </c>
      <c r="J21" s="39">
        <f>'1.TÜM DÖNEMLER_TL MİZAN'!J21/'TCMB Takvim Gününe Göre Ort.Kur'!O$37</f>
        <v>47474.363843524501</v>
      </c>
      <c r="K21" s="39">
        <f>'1.TÜM DÖNEMLER_TL MİZAN'!K21/'TCMB Takvim Gününe Göre Ort.Kur'!P$37</f>
        <v>46793.798995860125</v>
      </c>
      <c r="L21" s="39">
        <f>'1.TÜM DÖNEMLER_TL MİZAN'!L21/'TCMB Takvim Gününe Göre Ort.Kur'!Q$37</f>
        <v>45936.510338416978</v>
      </c>
      <c r="M21" s="39">
        <f>'1.TÜM DÖNEMLER_TL MİZAN'!M21/'TCMB Takvim Gününe Göre Ort.Kur'!R$37</f>
        <v>45728.42694211319</v>
      </c>
      <c r="N21" s="39">
        <f>'1.TÜM DÖNEMLER_TL MİZAN'!N21/'TCMB Takvim Gününe Göre Ort.Kur'!S$37</f>
        <v>45664.553561835179</v>
      </c>
      <c r="O21" s="39">
        <f>'1.TÜM DÖNEMLER_TL MİZAN'!O21/'TCMB Takvim Gününe Göre Ort.Kur'!T$37</f>
        <v>45462.811420258229</v>
      </c>
    </row>
    <row r="22" spans="1:15" s="37" customFormat="1" ht="15.6" x14ac:dyDescent="0.3">
      <c r="A22" s="35" t="s">
        <v>40</v>
      </c>
      <c r="B22" s="35" t="s">
        <v>41</v>
      </c>
      <c r="C22" s="54">
        <f t="shared" si="0"/>
        <v>7</v>
      </c>
      <c r="D22" s="36">
        <f>'1.TÜM DÖNEMLER_TL MİZAN'!D22/'TCMB Takvim Gününe Göre Ort.Kur'!I$37</f>
        <v>128846.80963649994</v>
      </c>
      <c r="E22" s="36">
        <f>'1.TÜM DÖNEMLER_TL MİZAN'!E22/'TCMB Takvim Gününe Göre Ort.Kur'!J$37</f>
        <v>202148.92054560347</v>
      </c>
      <c r="F22" s="36">
        <f>'1.TÜM DÖNEMLER_TL MİZAN'!F22/'TCMB Takvim Gününe Göre Ort.Kur'!K$37</f>
        <v>140801.80119897853</v>
      </c>
      <c r="G22" s="36">
        <f>'1.TÜM DÖNEMLER_TL MİZAN'!G22/'TCMB Takvim Gününe Göre Ort.Kur'!L$37</f>
        <v>146497.86465310765</v>
      </c>
      <c r="H22" s="36">
        <f>'1.TÜM DÖNEMLER_TL MİZAN'!H22/'TCMB Takvim Gününe Göre Ort.Kur'!M$37</f>
        <v>137191.19110795908</v>
      </c>
      <c r="I22" s="36">
        <f>'1.TÜM DÖNEMLER_TL MİZAN'!I22/'TCMB Takvim Gününe Göre Ort.Kur'!N$37</f>
        <v>152387.55534225208</v>
      </c>
      <c r="J22" s="36">
        <f>'1.TÜM DÖNEMLER_TL MİZAN'!J22/'TCMB Takvim Gününe Göre Ort.Kur'!O$37</f>
        <v>141872.84466388152</v>
      </c>
      <c r="K22" s="36">
        <f>'1.TÜM DÖNEMLER_TL MİZAN'!K22/'TCMB Takvim Gününe Göre Ort.Kur'!P$37</f>
        <v>139839.03813969877</v>
      </c>
      <c r="L22" s="36">
        <f>'1.TÜM DÖNEMLER_TL MİZAN'!L22/'TCMB Takvim Gününe Göre Ort.Kur'!Q$37</f>
        <v>137277.10848582454</v>
      </c>
      <c r="M22" s="36">
        <f>'1.TÜM DÖNEMLER_TL MİZAN'!M22/'TCMB Takvim Gününe Göre Ort.Kur'!R$37</f>
        <v>136655.27006670969</v>
      </c>
      <c r="N22" s="36">
        <f>'1.TÜM DÖNEMLER_TL MİZAN'!N22/'TCMB Takvim Gününe Göre Ort.Kur'!S$37</f>
        <v>136464.39024390245</v>
      </c>
      <c r="O22" s="36">
        <f>'1.TÜM DÖNEMLER_TL MİZAN'!O22/'TCMB Takvim Gününe Göre Ort.Kur'!T$37</f>
        <v>135861.50209128932</v>
      </c>
    </row>
    <row r="23" spans="1:15" s="37" customFormat="1" x14ac:dyDescent="0.3">
      <c r="A23" s="38" t="s">
        <v>42</v>
      </c>
      <c r="B23" s="38"/>
      <c r="C23" s="55">
        <f t="shared" si="0"/>
        <v>11</v>
      </c>
      <c r="D23" s="39">
        <f>'1.TÜM DÖNEMLER_TL MİZAN'!D23/'TCMB Takvim Gününe Göre Ort.Kur'!I$37</f>
        <v>128846.80963649994</v>
      </c>
      <c r="E23" s="39">
        <f>'1.TÜM DÖNEMLER_TL MİZAN'!E23/'TCMB Takvim Gününe Göre Ort.Kur'!J$37</f>
        <v>202148.92054560347</v>
      </c>
      <c r="F23" s="39">
        <f>'1.TÜM DÖNEMLER_TL MİZAN'!F23/'TCMB Takvim Gününe Göre Ort.Kur'!K$37</f>
        <v>140801.80119897853</v>
      </c>
      <c r="G23" s="39">
        <f>'1.TÜM DÖNEMLER_TL MİZAN'!G23/'TCMB Takvim Gününe Göre Ort.Kur'!L$37</f>
        <v>146497.86465310765</v>
      </c>
      <c r="H23" s="39">
        <f>'1.TÜM DÖNEMLER_TL MİZAN'!H23/'TCMB Takvim Gününe Göre Ort.Kur'!M$37</f>
        <v>137191.19110795908</v>
      </c>
      <c r="I23" s="39">
        <f>'1.TÜM DÖNEMLER_TL MİZAN'!I23/'TCMB Takvim Gününe Göre Ort.Kur'!N$37</f>
        <v>152387.55534225208</v>
      </c>
      <c r="J23" s="39">
        <f>'1.TÜM DÖNEMLER_TL MİZAN'!J23/'TCMB Takvim Gününe Göre Ort.Kur'!O$37</f>
        <v>141872.84466388152</v>
      </c>
      <c r="K23" s="39">
        <f>'1.TÜM DÖNEMLER_TL MİZAN'!K23/'TCMB Takvim Gününe Göre Ort.Kur'!P$37</f>
        <v>139839.03813969877</v>
      </c>
      <c r="L23" s="39">
        <f>'1.TÜM DÖNEMLER_TL MİZAN'!L23/'TCMB Takvim Gününe Göre Ort.Kur'!Q$37</f>
        <v>137277.10848582454</v>
      </c>
      <c r="M23" s="39">
        <f>'1.TÜM DÖNEMLER_TL MİZAN'!M23/'TCMB Takvim Gününe Göre Ort.Kur'!R$37</f>
        <v>136655.27006670969</v>
      </c>
      <c r="N23" s="39">
        <f>'1.TÜM DÖNEMLER_TL MİZAN'!N23/'TCMB Takvim Gününe Göre Ort.Kur'!S$37</f>
        <v>136464.39024390245</v>
      </c>
      <c r="O23" s="39">
        <f>'1.TÜM DÖNEMLER_TL MİZAN'!O23/'TCMB Takvim Gününe Göre Ort.Kur'!T$37</f>
        <v>135861.50209128932</v>
      </c>
    </row>
    <row r="24" spans="1:15" s="37" customFormat="1" ht="15.6" x14ac:dyDescent="0.3">
      <c r="A24" s="35" t="s">
        <v>43</v>
      </c>
      <c r="B24" s="35" t="s">
        <v>44</v>
      </c>
      <c r="C24" s="54">
        <f t="shared" si="0"/>
        <v>7</v>
      </c>
      <c r="D24" s="36">
        <f>'1.TÜM DÖNEMLER_TL MİZAN'!D24/'TCMB Takvim Gününe Göre Ort.Kur'!I$37</f>
        <v>0</v>
      </c>
      <c r="E24" s="36">
        <f>'1.TÜM DÖNEMLER_TL MİZAN'!E24/'TCMB Takvim Gününe Göre Ort.Kur'!J$37</f>
        <v>0</v>
      </c>
      <c r="F24" s="36">
        <f>'1.TÜM DÖNEMLER_TL MİZAN'!F24/'TCMB Takvim Gününe Göre Ort.Kur'!K$37</f>
        <v>258594.11776755113</v>
      </c>
      <c r="G24" s="36">
        <f>'1.TÜM DÖNEMLER_TL MİZAN'!G24/'TCMB Takvim Gününe Göre Ort.Kur'!L$37</f>
        <v>299811.10975791281</v>
      </c>
      <c r="H24" s="36">
        <f>'1.TÜM DÖNEMLER_TL MİZAN'!H24/'TCMB Takvim Gününe Göre Ort.Kur'!M$37</f>
        <v>287289.92186449171</v>
      </c>
      <c r="I24" s="36">
        <f>'1.TÜM DÖNEMLER_TL MİZAN'!I24/'TCMB Takvim Gününe Göre Ort.Kur'!N$37</f>
        <v>285288.89315495826</v>
      </c>
      <c r="J24" s="36">
        <f>'1.TÜM DÖNEMLER_TL MİZAN'!J24/'TCMB Takvim Gününe Göre Ort.Kur'!O$37</f>
        <v>265604.01688970311</v>
      </c>
      <c r="K24" s="36">
        <f>'1.TÜM DÖNEMLER_TL MİZAN'!K24/'TCMB Takvim Gününe Göre Ort.Kur'!P$37</f>
        <v>261796.47229807096</v>
      </c>
      <c r="L24" s="36">
        <f>'1.TÜM DÖNEMLER_TL MİZAN'!L24/'TCMB Takvim Gününe Göre Ort.Kur'!Q$37</f>
        <v>257000.21401009522</v>
      </c>
      <c r="M24" s="36">
        <f>'1.TÜM DÖNEMLER_TL MİZAN'!M24/'TCMB Takvim Gününe Göre Ort.Kur'!R$37</f>
        <v>255836.05336776411</v>
      </c>
      <c r="N24" s="36">
        <f>'1.TÜM DÖNEMLER_TL MİZAN'!N24/'TCMB Takvim Gününe Göre Ort.Kur'!S$37</f>
        <v>255478.70205221872</v>
      </c>
      <c r="O24" s="36">
        <f>'1.TÜM DÖNEMLER_TL MİZAN'!O24/'TCMB Takvim Gününe Göre Ort.Kur'!T$37</f>
        <v>254350.01871998116</v>
      </c>
    </row>
    <row r="25" spans="1:15" s="37" customFormat="1" x14ac:dyDescent="0.3">
      <c r="A25" s="38" t="s">
        <v>45</v>
      </c>
      <c r="B25" s="38"/>
      <c r="C25" s="55">
        <f t="shared" si="0"/>
        <v>11</v>
      </c>
      <c r="D25" s="39">
        <f>'1.TÜM DÖNEMLER_TL MİZAN'!D25/'TCMB Takvim Gününe Göre Ort.Kur'!I$37</f>
        <v>0</v>
      </c>
      <c r="E25" s="39">
        <f>'1.TÜM DÖNEMLER_TL MİZAN'!E25/'TCMB Takvim Gününe Göre Ort.Kur'!J$37</f>
        <v>0</v>
      </c>
      <c r="F25" s="39">
        <f>'1.TÜM DÖNEMLER_TL MİZAN'!F25/'TCMB Takvim Gününe Göre Ort.Kur'!K$37</f>
        <v>258594.11776755113</v>
      </c>
      <c r="G25" s="39">
        <f>'1.TÜM DÖNEMLER_TL MİZAN'!G25/'TCMB Takvim Gününe Göre Ort.Kur'!L$37</f>
        <v>299811.10975791281</v>
      </c>
      <c r="H25" s="39">
        <f>'1.TÜM DÖNEMLER_TL MİZAN'!H25/'TCMB Takvim Gününe Göre Ort.Kur'!M$37</f>
        <v>287289.92186449171</v>
      </c>
      <c r="I25" s="39">
        <f>'1.TÜM DÖNEMLER_TL MİZAN'!I25/'TCMB Takvim Gününe Göre Ort.Kur'!N$37</f>
        <v>285288.89315495826</v>
      </c>
      <c r="J25" s="39">
        <f>'1.TÜM DÖNEMLER_TL MİZAN'!J25/'TCMB Takvim Gününe Göre Ort.Kur'!O$37</f>
        <v>265604.01688970311</v>
      </c>
      <c r="K25" s="39">
        <f>'1.TÜM DÖNEMLER_TL MİZAN'!K25/'TCMB Takvim Gününe Göre Ort.Kur'!P$37</f>
        <v>261796.47229807096</v>
      </c>
      <c r="L25" s="39">
        <f>'1.TÜM DÖNEMLER_TL MİZAN'!L25/'TCMB Takvim Gününe Göre Ort.Kur'!Q$37</f>
        <v>257000.21401009522</v>
      </c>
      <c r="M25" s="39">
        <f>'1.TÜM DÖNEMLER_TL MİZAN'!M25/'TCMB Takvim Gününe Göre Ort.Kur'!R$37</f>
        <v>255836.05336776411</v>
      </c>
      <c r="N25" s="39">
        <f>'1.TÜM DÖNEMLER_TL MİZAN'!N25/'TCMB Takvim Gününe Göre Ort.Kur'!S$37</f>
        <v>255478.70205221872</v>
      </c>
      <c r="O25" s="39">
        <f>'1.TÜM DÖNEMLER_TL MİZAN'!O25/'TCMB Takvim Gününe Göre Ort.Kur'!T$37</f>
        <v>254350.01871998116</v>
      </c>
    </row>
    <row r="26" spans="1:15" s="37" customFormat="1" ht="15.6" x14ac:dyDescent="0.3">
      <c r="A26" s="35" t="s">
        <v>46</v>
      </c>
      <c r="B26" s="35" t="s">
        <v>47</v>
      </c>
      <c r="C26" s="54">
        <f t="shared" si="0"/>
        <v>7</v>
      </c>
      <c r="D26" s="36">
        <f>'1.TÜM DÖNEMLER_TL MİZAN'!D26/'TCMB Takvim Gününe Göre Ort.Kur'!I$37</f>
        <v>83595.314038775294</v>
      </c>
      <c r="E26" s="36">
        <f>'1.TÜM DÖNEMLER_TL MİZAN'!E26/'TCMB Takvim Gününe Göre Ort.Kur'!J$37</f>
        <v>78168.595747711806</v>
      </c>
      <c r="F26" s="36">
        <f>'1.TÜM DÖNEMLER_TL MİZAN'!F26/'TCMB Takvim Gününe Göre Ort.Kur'!K$37</f>
        <v>53157.901924101112</v>
      </c>
      <c r="G26" s="36">
        <f>'1.TÜM DÖNEMLER_TL MİZAN'!G26/'TCMB Takvim Gününe Göre Ort.Kur'!L$37</f>
        <v>38140.941690685933</v>
      </c>
      <c r="H26" s="36">
        <f>'1.TÜM DÖNEMLER_TL MİZAN'!H26/'TCMB Takvim Gününe Göre Ort.Kur'!M$37</f>
        <v>34464.942346021686</v>
      </c>
      <c r="I26" s="36">
        <f>'1.TÜM DÖNEMLER_TL MİZAN'!I26/'TCMB Takvim Gününe Göre Ort.Kur'!N$37</f>
        <v>21804.547363369129</v>
      </c>
      <c r="J26" s="36">
        <f>'1.TÜM DÖNEMLER_TL MİZAN'!J26/'TCMB Takvim Gününe Göre Ort.Kur'!O$37</f>
        <v>20300.037979491077</v>
      </c>
      <c r="K26" s="36">
        <f>'1.TÜM DÖNEMLER_TL MİZAN'!K26/'TCMB Takvim Gününe Göre Ort.Kur'!P$37</f>
        <v>20009.02845062979</v>
      </c>
      <c r="L26" s="36">
        <f>'1.TÜM DÖNEMLER_TL MİZAN'!L26/'TCMB Takvim Gününe Göre Ort.Kur'!Q$37</f>
        <v>19642.451820707101</v>
      </c>
      <c r="M26" s="36">
        <f>'1.TÜM DÖNEMLER_TL MİZAN'!M26/'TCMB Takvim Gününe Göre Ort.Kur'!R$37</f>
        <v>19553.475360447599</v>
      </c>
      <c r="N26" s="36">
        <f>'1.TÜM DÖNEMLER_TL MİZAN'!N26/'TCMB Takvim Gününe Göre Ort.Kur'!S$37</f>
        <v>19526.163103040722</v>
      </c>
      <c r="O26" s="36">
        <f>'1.TÜM DÖNEMLER_TL MİZAN'!O26/'TCMB Takvim Gününe Göre Ort.Kur'!T$37</f>
        <v>19439.89816330242</v>
      </c>
    </row>
    <row r="27" spans="1:15" s="37" customFormat="1" x14ac:dyDescent="0.3">
      <c r="A27" s="38" t="s">
        <v>48</v>
      </c>
      <c r="B27" s="38"/>
      <c r="C27" s="55">
        <f t="shared" si="0"/>
        <v>11</v>
      </c>
      <c r="D27" s="39">
        <f>'1.TÜM DÖNEMLER_TL MİZAN'!D27/'TCMB Takvim Gününe Göre Ort.Kur'!I$37</f>
        <v>83595.314038775294</v>
      </c>
      <c r="E27" s="39">
        <f>'1.TÜM DÖNEMLER_TL MİZAN'!E27/'TCMB Takvim Gününe Göre Ort.Kur'!J$37</f>
        <v>78168.595747711806</v>
      </c>
      <c r="F27" s="39">
        <f>'1.TÜM DÖNEMLER_TL MİZAN'!F27/'TCMB Takvim Gününe Göre Ort.Kur'!K$37</f>
        <v>53157.901924101112</v>
      </c>
      <c r="G27" s="39">
        <f>'1.TÜM DÖNEMLER_TL MİZAN'!G27/'TCMB Takvim Gününe Göre Ort.Kur'!L$37</f>
        <v>38140.941690685933</v>
      </c>
      <c r="H27" s="39">
        <f>'1.TÜM DÖNEMLER_TL MİZAN'!H27/'TCMB Takvim Gününe Göre Ort.Kur'!M$37</f>
        <v>34464.942346021686</v>
      </c>
      <c r="I27" s="39">
        <f>'1.TÜM DÖNEMLER_TL MİZAN'!I27/'TCMB Takvim Gününe Göre Ort.Kur'!N$37</f>
        <v>21804.547363369129</v>
      </c>
      <c r="J27" s="39">
        <f>'1.TÜM DÖNEMLER_TL MİZAN'!J27/'TCMB Takvim Gününe Göre Ort.Kur'!O$37</f>
        <v>20300.037979491077</v>
      </c>
      <c r="K27" s="39">
        <f>'1.TÜM DÖNEMLER_TL MİZAN'!K27/'TCMB Takvim Gününe Göre Ort.Kur'!P$37</f>
        <v>20009.02845062979</v>
      </c>
      <c r="L27" s="39">
        <f>'1.TÜM DÖNEMLER_TL MİZAN'!L27/'TCMB Takvim Gününe Göre Ort.Kur'!Q$37</f>
        <v>19642.451820707101</v>
      </c>
      <c r="M27" s="39">
        <f>'1.TÜM DÖNEMLER_TL MİZAN'!M27/'TCMB Takvim Gününe Göre Ort.Kur'!R$37</f>
        <v>19553.475360447599</v>
      </c>
      <c r="N27" s="39">
        <f>'1.TÜM DÖNEMLER_TL MİZAN'!N27/'TCMB Takvim Gününe Göre Ort.Kur'!S$37</f>
        <v>19526.163103040722</v>
      </c>
      <c r="O27" s="39">
        <f>'1.TÜM DÖNEMLER_TL MİZAN'!O27/'TCMB Takvim Gününe Göre Ort.Kur'!T$37</f>
        <v>19439.89816330242</v>
      </c>
    </row>
    <row r="28" spans="1:15" s="37" customFormat="1" ht="15.6" x14ac:dyDescent="0.3">
      <c r="A28" s="35" t="s">
        <v>49</v>
      </c>
      <c r="B28" s="35" t="s">
        <v>50</v>
      </c>
      <c r="C28" s="54">
        <f t="shared" si="0"/>
        <v>7</v>
      </c>
      <c r="D28" s="36">
        <f>'1.TÜM DÖNEMLER_TL MİZAN'!D28/'TCMB Takvim Gününe Göre Ort.Kur'!I$37</f>
        <v>114946.74202225391</v>
      </c>
      <c r="E28" s="36">
        <f>'1.TÜM DÖNEMLER_TL MİZAN'!E28/'TCMB Takvim Gününe Göre Ort.Kur'!J$37</f>
        <v>116388.35713522561</v>
      </c>
      <c r="F28" s="36">
        <f>'1.TÜM DÖNEMLER_TL MİZAN'!F28/'TCMB Takvim Gününe Göre Ort.Kur'!K$37</f>
        <v>82958.937033142603</v>
      </c>
      <c r="G28" s="36">
        <f>'1.TÜM DÖNEMLER_TL MİZAN'!G28/'TCMB Takvim Gününe Göre Ort.Kur'!L$37</f>
        <v>96134.033613445383</v>
      </c>
      <c r="H28" s="36">
        <f>'1.TÜM DÖNEMLER_TL MİZAN'!H28/'TCMB Takvim Gününe Göre Ort.Kur'!M$37</f>
        <v>95554.866656069236</v>
      </c>
      <c r="I28" s="36">
        <f>'1.TÜM DÖNEMLER_TL MİZAN'!I28/'TCMB Takvim Gününe Göre Ort.Kur'!N$37</f>
        <v>84309.100125982339</v>
      </c>
      <c r="J28" s="36">
        <f>'1.TÜM DÖNEMLER_TL MİZAN'!J28/'TCMB Takvim Gününe Göre Ort.Kur'!O$37</f>
        <v>78491.789169142765</v>
      </c>
      <c r="K28" s="36">
        <f>'1.TÜM DÖNEMLER_TL MİZAN'!K28/'TCMB Takvim Gününe Göre Ort.Kur'!P$37</f>
        <v>77366.57656566544</v>
      </c>
      <c r="L28" s="36">
        <f>'1.TÜM DÖNEMLER_TL MİZAN'!L28/'TCMB Takvim Gününe Göre Ort.Kur'!Q$37</f>
        <v>75949.17746625017</v>
      </c>
      <c r="M28" s="36">
        <f>'1.TÜM DÖNEMLER_TL MİZAN'!M28/'TCMB Takvim Gününe Göre Ort.Kur'!R$37</f>
        <v>75605.142565095739</v>
      </c>
      <c r="N28" s="36">
        <f>'1.TÜM DÖNEMLER_TL MİZAN'!N28/'TCMB Takvim Gününe Göre Ort.Kur'!S$37</f>
        <v>75499.5374449339</v>
      </c>
      <c r="O28" s="36">
        <f>'1.TÜM DÖNEMLER_TL MİZAN'!O28/'TCMB Takvim Gününe Göre Ort.Kur'!T$37</f>
        <v>75165.98686392176</v>
      </c>
    </row>
    <row r="29" spans="1:15" s="37" customFormat="1" x14ac:dyDescent="0.3">
      <c r="A29" s="38" t="s">
        <v>51</v>
      </c>
      <c r="B29" s="38"/>
      <c r="C29" s="55">
        <f t="shared" si="0"/>
        <v>11</v>
      </c>
      <c r="D29" s="39">
        <f>'1.TÜM DÖNEMLER_TL MİZAN'!D29/'TCMB Takvim Gününe Göre Ort.Kur'!I$37</f>
        <v>114946.74202225391</v>
      </c>
      <c r="E29" s="39">
        <f>'1.TÜM DÖNEMLER_TL MİZAN'!E29/'TCMB Takvim Gününe Göre Ort.Kur'!J$37</f>
        <v>116388.35713522561</v>
      </c>
      <c r="F29" s="39">
        <f>'1.TÜM DÖNEMLER_TL MİZAN'!F29/'TCMB Takvim Gününe Göre Ort.Kur'!K$37</f>
        <v>82958.937033142603</v>
      </c>
      <c r="G29" s="39">
        <f>'1.TÜM DÖNEMLER_TL MİZAN'!G29/'TCMB Takvim Gününe Göre Ort.Kur'!L$37</f>
        <v>96134.033613445383</v>
      </c>
      <c r="H29" s="39">
        <f>'1.TÜM DÖNEMLER_TL MİZAN'!H29/'TCMB Takvim Gününe Göre Ort.Kur'!M$37</f>
        <v>95554.866656069236</v>
      </c>
      <c r="I29" s="39">
        <f>'1.TÜM DÖNEMLER_TL MİZAN'!I29/'TCMB Takvim Gününe Göre Ort.Kur'!N$37</f>
        <v>84309.100125982339</v>
      </c>
      <c r="J29" s="39">
        <f>'1.TÜM DÖNEMLER_TL MİZAN'!J29/'TCMB Takvim Gününe Göre Ort.Kur'!O$37</f>
        <v>78491.789169142765</v>
      </c>
      <c r="K29" s="39">
        <f>'1.TÜM DÖNEMLER_TL MİZAN'!K29/'TCMB Takvim Gününe Göre Ort.Kur'!P$37</f>
        <v>77366.57656566544</v>
      </c>
      <c r="L29" s="39">
        <f>'1.TÜM DÖNEMLER_TL MİZAN'!L29/'TCMB Takvim Gününe Göre Ort.Kur'!Q$37</f>
        <v>75949.17746625017</v>
      </c>
      <c r="M29" s="39">
        <f>'1.TÜM DÖNEMLER_TL MİZAN'!M29/'TCMB Takvim Gününe Göre Ort.Kur'!R$37</f>
        <v>75605.142565095739</v>
      </c>
      <c r="N29" s="39">
        <f>'1.TÜM DÖNEMLER_TL MİZAN'!N29/'TCMB Takvim Gününe Göre Ort.Kur'!S$37</f>
        <v>75499.5374449339</v>
      </c>
      <c r="O29" s="39">
        <f>'1.TÜM DÖNEMLER_TL MİZAN'!O29/'TCMB Takvim Gününe Göre Ort.Kur'!T$37</f>
        <v>75165.98686392176</v>
      </c>
    </row>
    <row r="30" spans="1:15" s="37" customFormat="1" ht="15.6" x14ac:dyDescent="0.3">
      <c r="A30" s="35" t="s">
        <v>52</v>
      </c>
      <c r="B30" s="35" t="s">
        <v>53</v>
      </c>
      <c r="C30" s="54">
        <f t="shared" si="0"/>
        <v>7</v>
      </c>
      <c r="D30" s="36">
        <f>'1.TÜM DÖNEMLER_TL MİZAN'!D30/'TCMB Takvim Gününe Göre Ort.Kur'!I$37</f>
        <v>40789.028853644551</v>
      </c>
      <c r="E30" s="36">
        <f>'1.TÜM DÖNEMLER_TL MİZAN'!E30/'TCMB Takvim Gününe Göre Ort.Kur'!J$37</f>
        <v>38669.929128530217</v>
      </c>
      <c r="F30" s="36">
        <f>'1.TÜM DÖNEMLER_TL MİZAN'!F30/'TCMB Takvim Gününe Göre Ort.Kur'!K$37</f>
        <v>38714.170615466552</v>
      </c>
      <c r="G30" s="36">
        <f>'1.TÜM DÖNEMLER_TL MİZAN'!G30/'TCMB Takvim Gününe Göre Ort.Kur'!L$37</f>
        <v>44265.357447326765</v>
      </c>
      <c r="H30" s="36">
        <f>'1.TÜM DÖNEMLER_TL MİZAN'!H30/'TCMB Takvim Gününe Göre Ort.Kur'!M$37</f>
        <v>40040.084493953371</v>
      </c>
      <c r="I30" s="36">
        <f>'1.TÜM DÖNEMLER_TL MİZAN'!I30/'TCMB Takvim Gününe Göre Ort.Kur'!N$37</f>
        <v>39428.467814505973</v>
      </c>
      <c r="J30" s="36">
        <f>'1.TÜM DÖNEMLER_TL MİZAN'!J30/'TCMB Takvim Gününe Göre Ort.Kur'!O$37</f>
        <v>36707.91146310405</v>
      </c>
      <c r="K30" s="36">
        <f>'1.TÜM DÖNEMLER_TL MİZAN'!K30/'TCMB Takvim Gününe Göre Ort.Kur'!P$37</f>
        <v>36181.688210164721</v>
      </c>
      <c r="L30" s="36">
        <f>'1.TÜM DÖNEMLER_TL MİZAN'!L30/'TCMB Takvim Gününe Göre Ort.Kur'!Q$37</f>
        <v>35518.819377641361</v>
      </c>
      <c r="M30" s="36">
        <f>'1.TÜM DÖNEMLER_TL MİZAN'!M30/'TCMB Takvim Gününe Göre Ort.Kur'!R$37</f>
        <v>35357.926081342805</v>
      </c>
      <c r="N30" s="36">
        <f>'1.TÜM DÖNEMLER_TL MİZAN'!N30/'TCMB Takvim Gününe Göre Ort.Kur'!S$37</f>
        <v>35308.538197055983</v>
      </c>
      <c r="O30" s="36">
        <f>'1.TÜM DÖNEMLER_TL MİZAN'!O30/'TCMB Takvim Gününe Göre Ort.Kur'!T$37</f>
        <v>35152.548056865962</v>
      </c>
    </row>
    <row r="31" spans="1:15" s="37" customFormat="1" x14ac:dyDescent="0.3">
      <c r="A31" s="38" t="s">
        <v>54</v>
      </c>
      <c r="B31" s="38"/>
      <c r="C31" s="55">
        <f t="shared" si="0"/>
        <v>11</v>
      </c>
      <c r="D31" s="39">
        <f>'1.TÜM DÖNEMLER_TL MİZAN'!D31/'TCMB Takvim Gününe Göre Ort.Kur'!I$37</f>
        <v>40789.028853644551</v>
      </c>
      <c r="E31" s="39">
        <f>'1.TÜM DÖNEMLER_TL MİZAN'!E31/'TCMB Takvim Gününe Göre Ort.Kur'!J$37</f>
        <v>38669.929128530217</v>
      </c>
      <c r="F31" s="39">
        <f>'1.TÜM DÖNEMLER_TL MİZAN'!F31/'TCMB Takvim Gününe Göre Ort.Kur'!K$37</f>
        <v>38714.170615466552</v>
      </c>
      <c r="G31" s="39">
        <f>'1.TÜM DÖNEMLER_TL MİZAN'!G31/'TCMB Takvim Gününe Göre Ort.Kur'!L$37</f>
        <v>44265.357447326765</v>
      </c>
      <c r="H31" s="39">
        <f>'1.TÜM DÖNEMLER_TL MİZAN'!H31/'TCMB Takvim Gününe Göre Ort.Kur'!M$37</f>
        <v>40040.084493953371</v>
      </c>
      <c r="I31" s="39">
        <f>'1.TÜM DÖNEMLER_TL MİZAN'!I31/'TCMB Takvim Gününe Göre Ort.Kur'!N$37</f>
        <v>39428.467814505973</v>
      </c>
      <c r="J31" s="39">
        <f>'1.TÜM DÖNEMLER_TL MİZAN'!J31/'TCMB Takvim Gününe Göre Ort.Kur'!O$37</f>
        <v>36707.91146310405</v>
      </c>
      <c r="K31" s="39">
        <f>'1.TÜM DÖNEMLER_TL MİZAN'!K31/'TCMB Takvim Gününe Göre Ort.Kur'!P$37</f>
        <v>36181.688210164721</v>
      </c>
      <c r="L31" s="39">
        <f>'1.TÜM DÖNEMLER_TL MİZAN'!L31/'TCMB Takvim Gününe Göre Ort.Kur'!Q$37</f>
        <v>35518.819377641361</v>
      </c>
      <c r="M31" s="39">
        <f>'1.TÜM DÖNEMLER_TL MİZAN'!M31/'TCMB Takvim Gününe Göre Ort.Kur'!R$37</f>
        <v>35357.926081342805</v>
      </c>
      <c r="N31" s="39">
        <f>'1.TÜM DÖNEMLER_TL MİZAN'!N31/'TCMB Takvim Gününe Göre Ort.Kur'!S$37</f>
        <v>35308.538197055983</v>
      </c>
      <c r="O31" s="39">
        <f>'1.TÜM DÖNEMLER_TL MİZAN'!O31/'TCMB Takvim Gününe Göre Ort.Kur'!T$37</f>
        <v>35152.548056865962</v>
      </c>
    </row>
    <row r="32" spans="1:15" s="37" customFormat="1" ht="15.6" x14ac:dyDescent="0.3">
      <c r="A32" s="35" t="s">
        <v>55</v>
      </c>
      <c r="B32" s="35" t="s">
        <v>56</v>
      </c>
      <c r="C32" s="54">
        <f t="shared" si="0"/>
        <v>7</v>
      </c>
      <c r="D32" s="36">
        <f>'1.TÜM DÖNEMLER_TL MİZAN'!D32/'TCMB Takvim Gününe Göre Ort.Kur'!I$37</f>
        <v>21554.465479987652</v>
      </c>
      <c r="E32" s="36">
        <f>'1.TÜM DÖNEMLER_TL MİZAN'!E32/'TCMB Takvim Gününe Göre Ort.Kur'!J$37</f>
        <v>14382.968054417895</v>
      </c>
      <c r="F32" s="36">
        <f>'1.TÜM DÖNEMLER_TL MİZAN'!F32/'TCMB Takvim Gününe Göre Ort.Kur'!K$37</f>
        <v>7052.0551967116853</v>
      </c>
      <c r="G32" s="36">
        <f>'1.TÜM DÖNEMLER_TL MİZAN'!G32/'TCMB Takvim Gününe Göre Ort.Kur'!L$37</f>
        <v>7586.5708602281493</v>
      </c>
      <c r="H32" s="36">
        <f>'1.TÜM DÖNEMLER_TL MİZAN'!H32/'TCMB Takvim Gününe Göre Ort.Kur'!M$37</f>
        <v>26167.447206563869</v>
      </c>
      <c r="I32" s="36">
        <f>'1.TÜM DÖNEMLER_TL MİZAN'!I32/'TCMB Takvim Gününe Göre Ort.Kur'!N$37</f>
        <v>43067.168396424495</v>
      </c>
      <c r="J32" s="36">
        <f>'1.TÜM DÖNEMLER_TL MİZAN'!J32/'TCMB Takvim Gününe Göre Ort.Kur'!O$37</f>
        <v>40095.542436496056</v>
      </c>
      <c r="K32" s="36">
        <f>'1.TÜM DÖNEMLER_TL MİZAN'!K32/'TCMB Takvim Gününe Göre Ort.Kur'!P$37</f>
        <v>39520.756077688711</v>
      </c>
      <c r="L32" s="36">
        <f>'1.TÜM DÖNEMLER_TL MİZAN'!L32/'TCMB Takvim Gününe Göre Ort.Kur'!Q$37</f>
        <v>38796.713648007433</v>
      </c>
      <c r="M32" s="36">
        <f>'1.TÜM DÖNEMLER_TL MİZAN'!M32/'TCMB Takvim Gününe Göre Ort.Kur'!R$37</f>
        <v>38620.972132558629</v>
      </c>
      <c r="N32" s="36">
        <f>'1.TÜM DÖNEMLER_TL MİZAN'!N32/'TCMB Takvim Gününe Göre Ort.Kur'!S$37</f>
        <v>38567.026431718055</v>
      </c>
      <c r="O32" s="36">
        <f>'1.TÜM DÖNEMLER_TL MİZAN'!O32/'TCMB Takvim Gününe Göre Ort.Kur'!T$37</f>
        <v>38396.64056566434</v>
      </c>
    </row>
    <row r="33" spans="1:15" s="37" customFormat="1" x14ac:dyDescent="0.3">
      <c r="A33" s="38" t="s">
        <v>57</v>
      </c>
      <c r="B33" s="38"/>
      <c r="C33" s="55">
        <f t="shared" si="0"/>
        <v>11</v>
      </c>
      <c r="D33" s="39">
        <f>'1.TÜM DÖNEMLER_TL MİZAN'!D33/'TCMB Takvim Gününe Göre Ort.Kur'!I$37</f>
        <v>21554.465479987652</v>
      </c>
      <c r="E33" s="39">
        <f>'1.TÜM DÖNEMLER_TL MİZAN'!E33/'TCMB Takvim Gününe Göre Ort.Kur'!J$37</f>
        <v>14382.968054417895</v>
      </c>
      <c r="F33" s="39">
        <f>'1.TÜM DÖNEMLER_TL MİZAN'!F33/'TCMB Takvim Gününe Göre Ort.Kur'!K$37</f>
        <v>7052.0551967116853</v>
      </c>
      <c r="G33" s="39">
        <f>'1.TÜM DÖNEMLER_TL MİZAN'!G33/'TCMB Takvim Gününe Göre Ort.Kur'!L$37</f>
        <v>7586.5708602281493</v>
      </c>
      <c r="H33" s="39">
        <f>'1.TÜM DÖNEMLER_TL MİZAN'!H33/'TCMB Takvim Gününe Göre Ort.Kur'!M$37</f>
        <v>26167.447206563869</v>
      </c>
      <c r="I33" s="39">
        <f>'1.TÜM DÖNEMLER_TL MİZAN'!I33/'TCMB Takvim Gününe Göre Ort.Kur'!N$37</f>
        <v>43067.168396424495</v>
      </c>
      <c r="J33" s="39">
        <f>'1.TÜM DÖNEMLER_TL MİZAN'!J33/'TCMB Takvim Gününe Göre Ort.Kur'!O$37</f>
        <v>40095.542436496056</v>
      </c>
      <c r="K33" s="39">
        <f>'1.TÜM DÖNEMLER_TL MİZAN'!K33/'TCMB Takvim Gününe Göre Ort.Kur'!P$37</f>
        <v>39520.756077688711</v>
      </c>
      <c r="L33" s="39">
        <f>'1.TÜM DÖNEMLER_TL MİZAN'!L33/'TCMB Takvim Gününe Göre Ort.Kur'!Q$37</f>
        <v>38796.713648007433</v>
      </c>
      <c r="M33" s="39">
        <f>'1.TÜM DÖNEMLER_TL MİZAN'!M33/'TCMB Takvim Gününe Göre Ort.Kur'!R$37</f>
        <v>38620.972132558629</v>
      </c>
      <c r="N33" s="39">
        <f>'1.TÜM DÖNEMLER_TL MİZAN'!N33/'TCMB Takvim Gününe Göre Ort.Kur'!S$37</f>
        <v>38567.026431718055</v>
      </c>
      <c r="O33" s="39">
        <f>'1.TÜM DÖNEMLER_TL MİZAN'!O33/'TCMB Takvim Gününe Göre Ort.Kur'!T$37</f>
        <v>38396.64056566434</v>
      </c>
    </row>
    <row r="34" spans="1:15" s="37" customFormat="1" ht="15.6" x14ac:dyDescent="0.3">
      <c r="A34" s="35" t="s">
        <v>58</v>
      </c>
      <c r="B34" s="35" t="s">
        <v>59</v>
      </c>
      <c r="C34" s="54">
        <f t="shared" si="0"/>
        <v>3</v>
      </c>
      <c r="D34" s="36">
        <f>'1.TÜM DÖNEMLER_TL MİZAN'!D34/'TCMB Takvim Gününe Göre Ort.Kur'!I$37</f>
        <v>179786.19860949783</v>
      </c>
      <c r="E34" s="36">
        <f>'1.TÜM DÖNEMLER_TL MİZAN'!E34/'TCMB Takvim Gününe Göre Ort.Kur'!J$37</f>
        <v>68657.65874853167</v>
      </c>
      <c r="F34" s="36">
        <f>'1.TÜM DÖNEMLER_TL MİZAN'!F34/'TCMB Takvim Gününe Göre Ort.Kur'!K$37</f>
        <v>181330.17110707622</v>
      </c>
      <c r="G34" s="36">
        <f>'1.TÜM DÖNEMLER_TL MİZAN'!G34/'TCMB Takvim Gününe Göre Ort.Kur'!L$37</f>
        <v>172957.41417339846</v>
      </c>
      <c r="H34" s="36">
        <f>'1.TÜM DÖNEMLER_TL MİZAN'!H34/'TCMB Takvim Gününe Göre Ort.Kur'!M$37</f>
        <v>89016.541128136349</v>
      </c>
      <c r="I34" s="36">
        <f>'1.TÜM DÖNEMLER_TL MİZAN'!I34/'TCMB Takvim Gününe Göre Ort.Kur'!N$37</f>
        <v>480029.14871918078</v>
      </c>
      <c r="J34" s="36">
        <f>'1.TÜM DÖNEMLER_TL MİZAN'!J34/'TCMB Takvim Gününe Göre Ort.Kur'!O$37</f>
        <v>446907.23397600732</v>
      </c>
      <c r="K34" s="36">
        <f>'1.TÜM DÖNEMLER_TL MİZAN'!K34/'TCMB Takvim Gününe Göre Ort.Kur'!P$37</f>
        <v>440500.6319915455</v>
      </c>
      <c r="L34" s="36">
        <f>'1.TÜM DÖNEMLER_TL MİZAN'!L34/'TCMB Takvim Gününe Göre Ort.Kur'!Q$37</f>
        <v>432430.41321242263</v>
      </c>
      <c r="M34" s="36">
        <f>'1.TÜM DÖNEMLER_TL MİZAN'!M34/'TCMB Takvim Gününe Göre Ort.Kur'!R$37</f>
        <v>430471.58812136995</v>
      </c>
      <c r="N34" s="36">
        <f>'1.TÜM DÖNEMLER_TL MİZAN'!N34/'TCMB Takvim Gününe Göre Ort.Kur'!S$37</f>
        <v>429870.30622112524</v>
      </c>
      <c r="O34" s="36">
        <f>'1.TÜM DÖNEMLER_TL MİZAN'!O34/'TCMB Takvim Gününe Göre Ort.Kur'!T$37</f>
        <v>427971.17550784769</v>
      </c>
    </row>
    <row r="35" spans="1:15" s="37" customFormat="1" ht="15.6" x14ac:dyDescent="0.3">
      <c r="A35" s="35" t="s">
        <v>60</v>
      </c>
      <c r="B35" s="35" t="s">
        <v>61</v>
      </c>
      <c r="C35" s="54">
        <f t="shared" si="0"/>
        <v>7</v>
      </c>
      <c r="D35" s="36">
        <f>'1.TÜM DÖNEMLER_TL MİZAN'!D35/'TCMB Takvim Gününe Göre Ort.Kur'!I$37</f>
        <v>-41784.769156144815</v>
      </c>
      <c r="E35" s="36">
        <f>'1.TÜM DÖNEMLER_TL MİZAN'!E35/'TCMB Takvim Gününe Göre Ort.Kur'!J$37</f>
        <v>-40472.280351864385</v>
      </c>
      <c r="F35" s="36">
        <f>'1.TÜM DÖNEMLER_TL MİZAN'!F35/'TCMB Takvim Gününe Göre Ort.Kur'!K$37</f>
        <v>-21933.379535429929</v>
      </c>
      <c r="G35" s="36">
        <f>'1.TÜM DÖNEMLER_TL MİZAN'!G35/'TCMB Takvim Gününe Göre Ort.Kur'!L$37</f>
        <v>-30124.240517463026</v>
      </c>
      <c r="H35" s="36">
        <f>'1.TÜM DÖNEMLER_TL MİZAN'!H35/'TCMB Takvim Gününe Göre Ort.Kur'!M$37</f>
        <v>-27315.221750773431</v>
      </c>
      <c r="I35" s="36">
        <f>'1.TÜM DÖNEMLER_TL MİZAN'!I35/'TCMB Takvim Gününe Göre Ort.Kur'!N$37</f>
        <v>97428.265042893996</v>
      </c>
      <c r="J35" s="36">
        <f>'1.TÜM DÖNEMLER_TL MİZAN'!J35/'TCMB Takvim Gününe Göre Ort.Kur'!O$37</f>
        <v>90705.734344630371</v>
      </c>
      <c r="K35" s="36">
        <f>'1.TÜM DÖNEMLER_TL MİZAN'!K35/'TCMB Takvim Gününe Göre Ort.Kur'!P$37</f>
        <v>89405.429732229371</v>
      </c>
      <c r="L35" s="36">
        <f>'1.TÜM DÖNEMLER_TL MİZAN'!L35/'TCMB Takvim Gününe Göre Ort.Kur'!Q$37</f>
        <v>87767.472086814611</v>
      </c>
      <c r="M35" s="36">
        <f>'1.TÜM DÖNEMLER_TL MİZAN'!M35/'TCMB Takvim Gününe Göre Ort.Kur'!R$37</f>
        <v>87369.902625349685</v>
      </c>
      <c r="N35" s="36">
        <f>'1.TÜM DÖNEMLER_TL MİZAN'!N35/'TCMB Takvim Gününe Göre Ort.Kur'!S$37</f>
        <v>87247.864510583429</v>
      </c>
      <c r="O35" s="36">
        <f>'1.TÜM DÖNEMLER_TL MİZAN'!O35/'TCMB Takvim Gününe Göre Ort.Kur'!T$37</f>
        <v>86862.410812661125</v>
      </c>
    </row>
    <row r="36" spans="1:15" s="37" customFormat="1" x14ac:dyDescent="0.3">
      <c r="A36" s="38" t="s">
        <v>62</v>
      </c>
      <c r="B36" s="38"/>
      <c r="C36" s="55">
        <f t="shared" si="0"/>
        <v>11</v>
      </c>
      <c r="D36" s="39">
        <f>'1.TÜM DÖNEMLER_TL MİZAN'!D36/'TCMB Takvim Gününe Göre Ort.Kur'!I$37</f>
        <v>-32942.46909587994</v>
      </c>
      <c r="E36" s="39">
        <f>'1.TÜM DÖNEMLER_TL MİZAN'!E36/'TCMB Takvim Gününe Göre Ort.Kur'!J$37</f>
        <v>-31926.706791552406</v>
      </c>
      <c r="F36" s="39">
        <f>'1.TÜM DÖNEMLER_TL MİZAN'!F36/'TCMB Takvim Gününe Göre Ort.Kur'!K$37</f>
        <v>-30605.019869177511</v>
      </c>
      <c r="G36" s="39">
        <f>'1.TÜM DÖNEMLER_TL MİZAN'!G36/'TCMB Takvim Gününe Göre Ort.Kur'!L$37</f>
        <v>-30327.541644677196</v>
      </c>
      <c r="H36" s="39">
        <f>'1.TÜM DÖNEMLER_TL MİZAN'!H36/'TCMB Takvim Gününe Göre Ort.Kur'!M$37</f>
        <v>-27404.59275381812</v>
      </c>
      <c r="I36" s="39">
        <f>'1.TÜM DÖNEMLER_TL MİZAN'!I36/'TCMB Takvim Gününe Göre Ort.Kur'!N$37</f>
        <v>-26890.335353050574</v>
      </c>
      <c r="J36" s="39">
        <f>'1.TÜM DÖNEMLER_TL MİZAN'!J36/'TCMB Takvim Gününe Göre Ort.Kur'!O$37</f>
        <v>-25034.907620473183</v>
      </c>
      <c r="K36" s="39">
        <f>'1.TÜM DÖNEMLER_TL MİZAN'!K36/'TCMB Takvim Gününe Göre Ort.Kur'!P$37</f>
        <v>-24676.021756363956</v>
      </c>
      <c r="L36" s="39">
        <f>'1.TÜM DÖNEMLER_TL MİZAN'!L36/'TCMB Takvim Gününe Göre Ort.Kur'!Q$37</f>
        <v>-24223.943190047452</v>
      </c>
      <c r="M36" s="39">
        <f>'1.TÜM DÖNEMLER_TL MİZAN'!M36/'TCMB Takvim Gününe Göre Ort.Kur'!R$37</f>
        <v>-24114.213471056595</v>
      </c>
      <c r="N36" s="39">
        <f>'1.TÜM DÖNEMLER_TL MİZAN'!N36/'TCMB Takvim Gününe Göre Ort.Kur'!S$37</f>
        <v>-24080.5307832814</v>
      </c>
      <c r="O36" s="39">
        <f>'1.TÜM DÖNEMLER_TL MİZAN'!O36/'TCMB Takvim Gününe Göre Ort.Kur'!T$37</f>
        <v>-23974.145031716998</v>
      </c>
    </row>
    <row r="37" spans="1:15" s="37" customFormat="1" x14ac:dyDescent="0.3">
      <c r="A37" s="38" t="s">
        <v>63</v>
      </c>
      <c r="B37" s="38"/>
      <c r="C37" s="55">
        <f t="shared" si="0"/>
        <v>11</v>
      </c>
      <c r="D37" s="39">
        <f>'1.TÜM DÖNEMLER_TL MİZAN'!D37/'TCMB Takvim Gününe Göre Ort.Kur'!I$37</f>
        <v>-8857.6043978657417</v>
      </c>
      <c r="E37" s="39">
        <f>'1.TÜM DÖNEMLER_TL MİZAN'!E37/'TCMB Takvim Gününe Göre Ort.Kur'!J$37</f>
        <v>-8584.4852024644752</v>
      </c>
      <c r="F37" s="39">
        <f>'1.TÜM DÖNEMLER_TL MİZAN'!F37/'TCMB Takvim Gününe Göre Ort.Kur'!K$37</f>
        <v>0</v>
      </c>
      <c r="G37" s="39">
        <f>'1.TÜM DÖNEMLER_TL MİZAN'!G37/'TCMB Takvim Gününe Göre Ort.Kur'!L$37</f>
        <v>0</v>
      </c>
      <c r="H37" s="39">
        <f>'1.TÜM DÖNEMLER_TL MİZAN'!H37/'TCMB Takvim Gününe Göre Ort.Kur'!M$37</f>
        <v>0</v>
      </c>
      <c r="I37" s="39">
        <f>'1.TÜM DÖNEMLER_TL MİZAN'!I37/'TCMB Takvim Gününe Göre Ort.Kur'!N$37</f>
        <v>0</v>
      </c>
      <c r="J37" s="39">
        <f>'1.TÜM DÖNEMLER_TL MİZAN'!J37/'TCMB Takvim Gününe Göre Ort.Kur'!O$37</f>
        <v>0</v>
      </c>
      <c r="K37" s="39">
        <f>'1.TÜM DÖNEMLER_TL MİZAN'!K37/'TCMB Takvim Gününe Göre Ort.Kur'!P$37</f>
        <v>0</v>
      </c>
      <c r="L37" s="39">
        <f>'1.TÜM DÖNEMLER_TL MİZAN'!L37/'TCMB Takvim Gününe Göre Ort.Kur'!Q$37</f>
        <v>0</v>
      </c>
      <c r="M37" s="39">
        <f>'1.TÜM DÖNEMLER_TL MİZAN'!M37/'TCMB Takvim Gününe Göre Ort.Kur'!R$37</f>
        <v>0</v>
      </c>
      <c r="N37" s="39">
        <f>'1.TÜM DÖNEMLER_TL MİZAN'!N37/'TCMB Takvim Gününe Göre Ort.Kur'!S$37</f>
        <v>0</v>
      </c>
      <c r="O37" s="39">
        <f>'1.TÜM DÖNEMLER_TL MİZAN'!O37/'TCMB Takvim Gününe Göre Ort.Kur'!T$37</f>
        <v>0</v>
      </c>
    </row>
    <row r="38" spans="1:15" s="37" customFormat="1" x14ac:dyDescent="0.3">
      <c r="A38" s="38" t="s">
        <v>64</v>
      </c>
      <c r="B38" s="38"/>
      <c r="C38" s="55">
        <f t="shared" si="0"/>
        <v>11</v>
      </c>
      <c r="D38" s="39">
        <f>'1.TÜM DÖNEMLER_TL MİZAN'!D38/'TCMB Takvim Gününe Göre Ort.Kur'!I$37</f>
        <v>3.0080990107736696</v>
      </c>
      <c r="E38" s="39">
        <f>'1.TÜM DÖNEMLER_TL MİZAN'!E38/'TCMB Takvim Gününe Göre Ort.Kur'!J$37</f>
        <v>2.9153459881044919</v>
      </c>
      <c r="F38" s="39">
        <f>'1.TÜM DÖNEMLER_TL MİZAN'!F38/'TCMB Takvim Gününe Göre Ort.Kur'!K$37</f>
        <v>0</v>
      </c>
      <c r="G38" s="39">
        <f>'1.TÜM DÖNEMLER_TL MİZAN'!G38/'TCMB Takvim Gününe Göre Ort.Kur'!L$37</f>
        <v>0</v>
      </c>
      <c r="H38" s="39">
        <f>'1.TÜM DÖNEMLER_TL MİZAN'!H38/'TCMB Takvim Gününe Göre Ort.Kur'!M$37</f>
        <v>0</v>
      </c>
      <c r="I38" s="39">
        <f>'1.TÜM DÖNEMLER_TL MİZAN'!I38/'TCMB Takvim Gününe Göre Ort.Kur'!N$37</f>
        <v>0</v>
      </c>
      <c r="J38" s="39">
        <f>'1.TÜM DÖNEMLER_TL MİZAN'!J38/'TCMB Takvim Gününe Göre Ort.Kur'!O$37</f>
        <v>0</v>
      </c>
      <c r="K38" s="39">
        <f>'1.TÜM DÖNEMLER_TL MİZAN'!K38/'TCMB Takvim Gününe Göre Ort.Kur'!P$37</f>
        <v>0</v>
      </c>
      <c r="L38" s="39">
        <f>'1.TÜM DÖNEMLER_TL MİZAN'!L38/'TCMB Takvim Gününe Göre Ort.Kur'!Q$37</f>
        <v>0</v>
      </c>
      <c r="M38" s="39">
        <f>'1.TÜM DÖNEMLER_TL MİZAN'!M38/'TCMB Takvim Gününe Göre Ort.Kur'!R$37</f>
        <v>0</v>
      </c>
      <c r="N38" s="39">
        <f>'1.TÜM DÖNEMLER_TL MİZAN'!N38/'TCMB Takvim Gününe Göre Ort.Kur'!S$37</f>
        <v>0</v>
      </c>
      <c r="O38" s="39">
        <f>'1.TÜM DÖNEMLER_TL MİZAN'!O38/'TCMB Takvim Gününe Göre Ort.Kur'!T$37</f>
        <v>0</v>
      </c>
    </row>
    <row r="39" spans="1:15" s="37" customFormat="1" x14ac:dyDescent="0.3">
      <c r="A39" s="38" t="s">
        <v>65</v>
      </c>
      <c r="B39" s="38"/>
      <c r="C39" s="55">
        <f t="shared" si="0"/>
        <v>11</v>
      </c>
      <c r="D39" s="39">
        <f>'1.TÜM DÖNEMLER_TL MİZAN'!D39/'TCMB Takvim Gününe Göre Ort.Kur'!I$37</f>
        <v>12.296238590095983</v>
      </c>
      <c r="E39" s="39">
        <f>'1.TÜM DÖNEMLER_TL MİZAN'!E39/'TCMB Takvim Gününe Göre Ort.Kur'!J$37</f>
        <v>35.996296164392987</v>
      </c>
      <c r="F39" s="39">
        <f>'1.TÜM DÖNEMLER_TL MİZAN'!F39/'TCMB Takvim Gününe Göre Ort.Kur'!K$37</f>
        <v>8671.6403337475658</v>
      </c>
      <c r="G39" s="39">
        <f>'1.TÜM DÖNEMLER_TL MİZAN'!G39/'TCMB Takvim Gününe Göre Ort.Kur'!L$37</f>
        <v>203.30112721417069</v>
      </c>
      <c r="H39" s="39">
        <f>'1.TÜM DÖNEMLER_TL MİZAN'!H39/'TCMB Takvim Gününe Göre Ort.Kur'!M$37</f>
        <v>89.371003044718123</v>
      </c>
      <c r="I39" s="39">
        <f>'1.TÜM DÖNEMLER_TL MİZAN'!I39/'TCMB Takvim Gününe Göre Ort.Kur'!N$37</f>
        <v>124318.60039594457</v>
      </c>
      <c r="J39" s="39">
        <f>'1.TÜM DÖNEMLER_TL MİZAN'!J39/'TCMB Takvim Gününe Göre Ort.Kur'!O$37</f>
        <v>115740.64196510355</v>
      </c>
      <c r="K39" s="39">
        <f>'1.TÜM DÖNEMLER_TL MİZAN'!K39/'TCMB Takvim Gününe Göre Ort.Kur'!P$37</f>
        <v>114081.45148859333</v>
      </c>
      <c r="L39" s="39">
        <f>'1.TÜM DÖNEMLER_TL MİZAN'!L39/'TCMB Takvim Gününe Göre Ort.Kur'!Q$37</f>
        <v>111991.41527686206</v>
      </c>
      <c r="M39" s="39">
        <f>'1.TÜM DÖNEMLER_TL MİZAN'!M39/'TCMB Takvim Gününe Göre Ort.Kur'!R$37</f>
        <v>111484.11609640627</v>
      </c>
      <c r="N39" s="39">
        <f>'1.TÜM DÖNEMLER_TL MİZAN'!N39/'TCMB Takvim Gününe Göre Ort.Kur'!S$37</f>
        <v>111328.39529386483</v>
      </c>
      <c r="O39" s="39">
        <f>'1.TÜM DÖNEMLER_TL MİZAN'!O39/'TCMB Takvim Gününe Göre Ort.Kur'!T$37</f>
        <v>110836.55584437812</v>
      </c>
    </row>
    <row r="40" spans="1:15" s="37" customFormat="1" ht="15.6" x14ac:dyDescent="0.3">
      <c r="A40" s="35" t="s">
        <v>66</v>
      </c>
      <c r="B40" s="35" t="s">
        <v>67</v>
      </c>
      <c r="C40" s="54">
        <f t="shared" si="0"/>
        <v>7</v>
      </c>
      <c r="D40" s="36">
        <f>'1.TÜM DÖNEMLER_TL MİZAN'!D40/'TCMB Takvim Gününe Göre Ort.Kur'!I$37</f>
        <v>0.89000926021195592</v>
      </c>
      <c r="E40" s="36">
        <f>'1.TÜM DÖNEMLER_TL MİZAN'!E40/'TCMB Takvim Gününe Göre Ort.Kur'!J$37</f>
        <v>0.86256633070978306</v>
      </c>
      <c r="F40" s="36">
        <f>'1.TÜM DÖNEMLER_TL MİZAN'!F40/'TCMB Takvim Gününe Göre Ort.Kur'!K$37</f>
        <v>0.82685821191058184</v>
      </c>
      <c r="G40" s="36">
        <f>'1.TÜM DÖNEMLER_TL MİZAN'!G40/'TCMB Takvim Gününe Göre Ort.Kur'!L$37</f>
        <v>0.81936156104954061</v>
      </c>
      <c r="H40" s="36">
        <f>'1.TÜM DÖNEMLER_TL MİZAN'!H40/'TCMB Takvim Gününe Göre Ort.Kur'!M$37</f>
        <v>867.37506266736762</v>
      </c>
      <c r="I40" s="36">
        <f>'1.TÜM DÖNEMLER_TL MİZAN'!I40/'TCMB Takvim Gününe Göre Ort.Kur'!N$37</f>
        <v>851.0984462175295</v>
      </c>
      <c r="J40" s="36">
        <f>'1.TÜM DÖNEMLER_TL MİZAN'!J40/'TCMB Takvim Gününe Göre Ort.Kur'!O$37</f>
        <v>792.37282455709214</v>
      </c>
      <c r="K40" s="36">
        <f>'1.TÜM DÖNEMLER_TL MİZAN'!K40/'TCMB Takvim Gününe Göre Ort.Kur'!P$37</f>
        <v>781.01382894389144</v>
      </c>
      <c r="L40" s="36">
        <f>'1.TÜM DÖNEMLER_TL MİZAN'!L40/'TCMB Takvim Gününe Göre Ort.Kur'!Q$37</f>
        <v>766.70521730671544</v>
      </c>
      <c r="M40" s="36">
        <f>'1.TÜM DÖNEMLER_TL MİZAN'!M40/'TCMB Takvim Gününe Göre Ort.Kur'!R$37</f>
        <v>763.23219281256718</v>
      </c>
      <c r="N40" s="36">
        <f>'1.TÜM DÖNEMLER_TL MİZAN'!N40/'TCMB Takvim Gününe Göre Ort.Kur'!S$37</f>
        <v>762.16611152895666</v>
      </c>
      <c r="O40" s="36">
        <f>'1.TÜM DÖNEMLER_TL MİZAN'!O40/'TCMB Takvim Gününe Göre Ort.Kur'!T$37</f>
        <v>758.79892600793721</v>
      </c>
    </row>
    <row r="41" spans="1:15" s="37" customFormat="1" x14ac:dyDescent="0.3">
      <c r="A41" s="38" t="s">
        <v>68</v>
      </c>
      <c r="B41" s="38"/>
      <c r="C41" s="55">
        <f t="shared" si="0"/>
        <v>11</v>
      </c>
      <c r="D41" s="39">
        <f>'1.TÜM DÖNEMLER_TL MİZAN'!D41/'TCMB Takvim Gününe Göre Ort.Kur'!I$37</f>
        <v>0.89000926021195592</v>
      </c>
      <c r="E41" s="39">
        <f>'1.TÜM DÖNEMLER_TL MİZAN'!E41/'TCMB Takvim Gününe Göre Ort.Kur'!J$37</f>
        <v>0.86256633070978306</v>
      </c>
      <c r="F41" s="39">
        <f>'1.TÜM DÖNEMLER_TL MİZAN'!F41/'TCMB Takvim Gününe Göre Ort.Kur'!K$37</f>
        <v>0.82685821191058184</v>
      </c>
      <c r="G41" s="39">
        <f>'1.TÜM DÖNEMLER_TL MİZAN'!G41/'TCMB Takvim Gününe Göre Ort.Kur'!L$37</f>
        <v>0.81936156104954061</v>
      </c>
      <c r="H41" s="39">
        <f>'1.TÜM DÖNEMLER_TL MİZAN'!H41/'TCMB Takvim Gününe Göre Ort.Kur'!M$37</f>
        <v>867.37506266736762</v>
      </c>
      <c r="I41" s="39">
        <f>'1.TÜM DÖNEMLER_TL MİZAN'!I41/'TCMB Takvim Gününe Göre Ort.Kur'!N$37</f>
        <v>851.0984462175295</v>
      </c>
      <c r="J41" s="39">
        <f>'1.TÜM DÖNEMLER_TL MİZAN'!J41/'TCMB Takvim Gününe Göre Ort.Kur'!O$37</f>
        <v>792.37282455709214</v>
      </c>
      <c r="K41" s="39">
        <f>'1.TÜM DÖNEMLER_TL MİZAN'!K41/'TCMB Takvim Gününe Göre Ort.Kur'!P$37</f>
        <v>781.01382894389144</v>
      </c>
      <c r="L41" s="39">
        <f>'1.TÜM DÖNEMLER_TL MİZAN'!L41/'TCMB Takvim Gününe Göre Ort.Kur'!Q$37</f>
        <v>766.70521730671544</v>
      </c>
      <c r="M41" s="39">
        <f>'1.TÜM DÖNEMLER_TL MİZAN'!M41/'TCMB Takvim Gününe Göre Ort.Kur'!R$37</f>
        <v>763.23219281256718</v>
      </c>
      <c r="N41" s="39">
        <f>'1.TÜM DÖNEMLER_TL MİZAN'!N41/'TCMB Takvim Gününe Göre Ort.Kur'!S$37</f>
        <v>762.16611152895666</v>
      </c>
      <c r="O41" s="39">
        <f>'1.TÜM DÖNEMLER_TL MİZAN'!O41/'TCMB Takvim Gününe Göre Ort.Kur'!T$37</f>
        <v>758.79892600793721</v>
      </c>
    </row>
    <row r="42" spans="1:15" s="37" customFormat="1" ht="15.6" x14ac:dyDescent="0.3">
      <c r="A42" s="35" t="s">
        <v>69</v>
      </c>
      <c r="B42" s="35" t="s">
        <v>70</v>
      </c>
      <c r="C42" s="54">
        <f t="shared" si="0"/>
        <v>7</v>
      </c>
      <c r="D42" s="36">
        <f>'1.TÜM DÖNEMLER_TL MİZAN'!D42/'TCMB Takvim Gününe Göre Ort.Kur'!I$37</f>
        <v>12094.533535196157</v>
      </c>
      <c r="E42" s="36">
        <f>'1.TÜM DÖNEMLER_TL MİZAN'!E42/'TCMB Takvim Gününe Göre Ort.Kur'!J$37</f>
        <v>12446.274439972947</v>
      </c>
      <c r="F42" s="36">
        <f>'1.TÜM DÖNEMLER_TL MİZAN'!F42/'TCMB Takvim Gününe Göre Ort.Kur'!K$37</f>
        <v>15025.88660230236</v>
      </c>
      <c r="G42" s="36">
        <f>'1.TÜM DÖNEMLER_TL MİZAN'!G42/'TCMB Takvim Gününe Göre Ort.Kur'!L$37</f>
        <v>23936.538383469331</v>
      </c>
      <c r="H42" s="36">
        <f>'1.TÜM DÖNEMLER_TL MİZAN'!H42/'TCMB Takvim Gününe Göre Ort.Kur'!M$37</f>
        <v>11596.559102970135</v>
      </c>
      <c r="I42" s="36">
        <f>'1.TÜM DÖNEMLER_TL MİZAN'!I42/'TCMB Takvim Gününe Göre Ort.Kur'!N$37</f>
        <v>27938.481612574229</v>
      </c>
      <c r="J42" s="36">
        <f>'1.TÜM DÖNEMLER_TL MİZAN'!J42/'TCMB Takvim Gününe Göre Ort.Kur'!O$37</f>
        <v>26010.731998838266</v>
      </c>
      <c r="K42" s="36">
        <f>'1.TÜM DÖNEMLER_TL MİZAN'!K42/'TCMB Takvim Gününe Göre Ort.Kur'!P$37</f>
        <v>25637.857284418205</v>
      </c>
      <c r="L42" s="36">
        <f>'1.TÜM DÖNEMLER_TL MİZAN'!L42/'TCMB Takvim Gününe Göre Ort.Kur'!Q$37</f>
        <v>25168.157351462934</v>
      </c>
      <c r="M42" s="36">
        <f>'1.TÜM DÖNEMLER_TL MİZAN'!M42/'TCMB Takvim Gününe Göre Ort.Kur'!R$37</f>
        <v>25054.150527221853</v>
      </c>
      <c r="N42" s="36">
        <f>'1.TÜM DÖNEMLER_TL MİZAN'!N42/'TCMB Takvim Gününe Göre Ort.Kur'!S$37</f>
        <v>25019.154937144074</v>
      </c>
      <c r="O42" s="36">
        <f>'1.TÜM DÖNEMLER_TL MİZAN'!O42/'TCMB Takvim Gününe Göre Ort.Kur'!T$37</f>
        <v>24908.622423328296</v>
      </c>
    </row>
    <row r="43" spans="1:15" s="37" customFormat="1" x14ac:dyDescent="0.3">
      <c r="A43" s="38" t="s">
        <v>71</v>
      </c>
      <c r="B43" s="38"/>
      <c r="C43" s="55">
        <f t="shared" si="0"/>
        <v>11</v>
      </c>
      <c r="D43" s="39">
        <f>'1.TÜM DÖNEMLER_TL MİZAN'!D43/'TCMB Takvim Gününe Göre Ort.Kur'!I$37</f>
        <v>-5823.1975658871415</v>
      </c>
      <c r="E43" s="39">
        <f>'1.TÜM DÖNEMLER_TL MİZAN'!E43/'TCMB Takvim Gününe Göre Ort.Kur'!J$37</f>
        <v>-5020.2735140140239</v>
      </c>
      <c r="F43" s="39">
        <f>'1.TÜM DÖNEMLER_TL MİZAN'!F43/'TCMB Takvim Gününe Göre Ort.Kur'!K$37</f>
        <v>-1968.6101134796402</v>
      </c>
      <c r="G43" s="39">
        <f>'1.TÜM DÖNEMLER_TL MİZAN'!G43/'TCMB Takvim Gününe Göre Ort.Kur'!L$37</f>
        <v>6849.1353062964381</v>
      </c>
      <c r="H43" s="39">
        <f>'1.TÜM DÖNEMLER_TL MİZAN'!H43/'TCMB Takvim Gününe Göre Ort.Kur'!M$37</f>
        <v>-4546.2613565498132</v>
      </c>
      <c r="I43" s="39">
        <f>'1.TÜM DÖNEMLER_TL MİZAN'!I43/'TCMB Takvim Gününe Göre Ort.Kur'!N$37</f>
        <v>1336.0459535664895</v>
      </c>
      <c r="J43" s="39">
        <f>'1.TÜM DÖNEMLER_TL MİZAN'!J43/'TCMB Takvim Gününe Göre Ort.Kur'!O$37</f>
        <v>1243.8590514063478</v>
      </c>
      <c r="K43" s="39">
        <f>'1.TÜM DÖNEMLER_TL MİZAN'!K43/'TCMB Takvim Gününe Göre Ort.Kur'!P$37</f>
        <v>1226.0278120320518</v>
      </c>
      <c r="L43" s="39">
        <f>'1.TÜM DÖNEMLER_TL MİZAN'!L43/'TCMB Takvim Gününe Göre Ort.Kur'!Q$37</f>
        <v>1203.5662944908513</v>
      </c>
      <c r="M43" s="39">
        <f>'1.TÜM DÖNEMLER_TL MİZAN'!M43/'TCMB Takvim Gününe Göre Ort.Kur'!R$37</f>
        <v>1198.1143748654945</v>
      </c>
      <c r="N43" s="39">
        <f>'1.TÜM DÖNEMLER_TL MİZAN'!N43/'TCMB Takvim Gününe Göre Ort.Kur'!S$37</f>
        <v>1196.4408509723762</v>
      </c>
      <c r="O43" s="39">
        <f>'1.TÜM DÖNEMLER_TL MİZAN'!O43/'TCMB Takvim Gününe Göre Ort.Kur'!T$37</f>
        <v>1191.1550763240275</v>
      </c>
    </row>
    <row r="44" spans="1:15" s="37" customFormat="1" x14ac:dyDescent="0.3">
      <c r="A44" s="38" t="s">
        <v>72</v>
      </c>
      <c r="B44" s="38"/>
      <c r="C44" s="55">
        <f t="shared" si="0"/>
        <v>12</v>
      </c>
      <c r="D44" s="39">
        <f>'1.TÜM DÖNEMLER_TL MİZAN'!D44/'TCMB Takvim Gününe Göre Ort.Kur'!I$37</f>
        <v>17917.731101083296</v>
      </c>
      <c r="E44" s="39">
        <f>'1.TÜM DÖNEMLER_TL MİZAN'!E44/'TCMB Takvim Gününe Göre Ort.Kur'!J$37</f>
        <v>17466.547953986967</v>
      </c>
      <c r="F44" s="39">
        <f>'1.TÜM DÖNEMLER_TL MİZAN'!F44/'TCMB Takvim Gününe Göre Ort.Kur'!K$37</f>
        <v>16994.496715781999</v>
      </c>
      <c r="G44" s="39">
        <f>'1.TÜM DÖNEMLER_TL MİZAN'!G44/'TCMB Takvim Gününe Göre Ort.Kur'!L$37</f>
        <v>17087.403077172898</v>
      </c>
      <c r="H44" s="39">
        <f>'1.TÜM DÖNEMLER_TL MİZAN'!H44/'TCMB Takvim Gününe Göre Ort.Kur'!M$37</f>
        <v>16142.820459519937</v>
      </c>
      <c r="I44" s="39">
        <f>'1.TÜM DÖNEMLER_TL MİZAN'!I44/'TCMB Takvim Gününe Göre Ort.Kur'!N$37</f>
        <v>20139.198512208288</v>
      </c>
      <c r="J44" s="39">
        <f>'1.TÜM DÖNEMLER_TL MİZAN'!J44/'TCMB Takvim Gününe Göre Ort.Kur'!O$37</f>
        <v>18749.597864212148</v>
      </c>
      <c r="K44" s="39">
        <f>'1.TÜM DÖNEMLER_TL MİZAN'!K44/'TCMB Takvim Gününe Göre Ort.Kur'!P$37</f>
        <v>18480.814542411696</v>
      </c>
      <c r="L44" s="39">
        <f>'1.TÜM DÖNEMLER_TL MİZAN'!L44/'TCMB Takvim Gününe Göre Ort.Kur'!Q$37</f>
        <v>18142.23564889374</v>
      </c>
      <c r="M44" s="39">
        <f>'1.TÜM DÖNEMLER_TL MİZAN'!M44/'TCMB Takvim Gününe Göre Ort.Kur'!R$37</f>
        <v>18060.054874112328</v>
      </c>
      <c r="N44" s="39">
        <f>'1.TÜM DÖNEMLER_TL MİZAN'!N44/'TCMB Takvim Gününe Göre Ort.Kur'!S$37</f>
        <v>18034.828623616631</v>
      </c>
      <c r="O44" s="39">
        <f>'1.TÜM DÖNEMLER_TL MİZAN'!O44/'TCMB Takvim Gününe Göre Ort.Kur'!T$37</f>
        <v>17955.152273675427</v>
      </c>
    </row>
    <row r="45" spans="1:15" s="37" customFormat="1" x14ac:dyDescent="0.3">
      <c r="A45" s="38" t="s">
        <v>73</v>
      </c>
      <c r="B45" s="38"/>
      <c r="C45" s="55">
        <f t="shared" si="0"/>
        <v>12</v>
      </c>
      <c r="D45" s="39">
        <f>'1.TÜM DÖNEMLER_TL MİZAN'!D45/'TCMB Takvim Gününe Göre Ort.Kur'!I$37</f>
        <v>0</v>
      </c>
      <c r="E45" s="39">
        <f>'1.TÜM DÖNEMLER_TL MİZAN'!E45/'TCMB Takvim Gününe Göre Ort.Kur'!J$37</f>
        <v>0</v>
      </c>
      <c r="F45" s="39">
        <f>'1.TÜM DÖNEMLER_TL MİZAN'!F45/'TCMB Takvim Gününe Göre Ort.Kur'!K$37</f>
        <v>0</v>
      </c>
      <c r="G45" s="39">
        <f>'1.TÜM DÖNEMLER_TL MİZAN'!G45/'TCMB Takvim Gününe Göre Ort.Kur'!L$37</f>
        <v>0</v>
      </c>
      <c r="H45" s="39">
        <f>'1.TÜM DÖNEMLER_TL MİZAN'!H45/'TCMB Takvim Gününe Göre Ort.Kur'!M$37</f>
        <v>0</v>
      </c>
      <c r="I45" s="39">
        <f>'1.TÜM DÖNEMLER_TL MİZAN'!I45/'TCMB Takvim Gününe Göre Ort.Kur'!N$37</f>
        <v>6463.2371467994481</v>
      </c>
      <c r="J45" s="39">
        <f>'1.TÜM DÖNEMLER_TL MİZAN'!J45/'TCMB Takvim Gününe Göre Ort.Kur'!O$37</f>
        <v>6017.2750832197671</v>
      </c>
      <c r="K45" s="39">
        <f>'1.TÜM DÖNEMLER_TL MİZAN'!K45/'TCMB Takvim Gününe Göre Ort.Kur'!P$37</f>
        <v>5931.0149299744562</v>
      </c>
      <c r="L45" s="39">
        <f>'1.TÜM DÖNEMLER_TL MİZAN'!L45/'TCMB Takvim Gününe Göre Ort.Kur'!Q$37</f>
        <v>5822.3554080783415</v>
      </c>
      <c r="M45" s="39">
        <f>'1.TÜM DÖNEMLER_TL MİZAN'!M45/'TCMB Takvim Gününe Göre Ort.Kur'!R$37</f>
        <v>5795.9812782440276</v>
      </c>
      <c r="N45" s="39">
        <f>'1.TÜM DÖNEMLER_TL MİZAN'!N45/'TCMB Takvim Gününe Göre Ort.Kur'!S$37</f>
        <v>5787.8854625550657</v>
      </c>
      <c r="O45" s="39">
        <f>'1.TÜM DÖNEMLER_TL MİZAN'!O45/'TCMB Takvim Gününe Göre Ort.Kur'!T$37</f>
        <v>5762.3150733288403</v>
      </c>
    </row>
    <row r="46" spans="1:15" s="37" customFormat="1" ht="15.6" x14ac:dyDescent="0.3">
      <c r="A46" s="35" t="s">
        <v>74</v>
      </c>
      <c r="B46" s="35" t="s">
        <v>75</v>
      </c>
      <c r="C46" s="54">
        <f t="shared" si="0"/>
        <v>7</v>
      </c>
      <c r="D46" s="36">
        <f>'1.TÜM DÖNEMLER_TL MİZAN'!D46/'TCMB Takvim Gününe Göre Ort.Kur'!I$37</f>
        <v>-9516.1149736157458</v>
      </c>
      <c r="E46" s="36">
        <f>'1.TÜM DÖNEMLER_TL MİZAN'!E46/'TCMB Takvim Gününe Göre Ort.Kur'!J$37</f>
        <v>3.5955696427922201</v>
      </c>
      <c r="F46" s="36">
        <f>'1.TÜM DÖNEMLER_TL MİZAN'!F46/'TCMB Takvim Gününe Göre Ort.Kur'!K$37</f>
        <v>35.823922216603087</v>
      </c>
      <c r="G46" s="36">
        <f>'1.TÜM DÖNEMLER_TL MİZAN'!G46/'TCMB Takvim Gününe Göre Ort.Kur'!L$37</f>
        <v>142.1717479262249</v>
      </c>
      <c r="H46" s="36">
        <f>'1.TÜM DÖNEMLER_TL MİZAN'!H46/'TCMB Takvim Gününe Göre Ort.Kur'!M$37</f>
        <v>5.163179711666122</v>
      </c>
      <c r="I46" s="36">
        <f>'1.TÜM DÖNEMLER_TL MİZAN'!I46/'TCMB Takvim Gününe Göre Ort.Kur'!N$37</f>
        <v>9004.3211950326968</v>
      </c>
      <c r="J46" s="36">
        <f>'1.TÜM DÖNEMLER_TL MİZAN'!J46/'TCMB Takvim Gününe Göre Ort.Kur'!O$37</f>
        <v>8383.0248430553402</v>
      </c>
      <c r="K46" s="36">
        <f>'1.TÜM DÖNEMLER_TL MİZAN'!K46/'TCMB Takvim Gününe Göre Ort.Kur'!P$37</f>
        <v>8262.8506782348304</v>
      </c>
      <c r="L46" s="36">
        <f>'1.TÜM DÖNEMLER_TL MİZAN'!L46/'TCMB Takvim Gününe Göre Ort.Kur'!Q$37</f>
        <v>8111.4706168462717</v>
      </c>
      <c r="M46" s="36">
        <f>'1.TÜM DÖNEMLER_TL MİZAN'!M46/'TCMB Takvim Gününe Göre Ort.Kur'!R$37</f>
        <v>8074.7272433828284</v>
      </c>
      <c r="N46" s="36">
        <f>'1.TÜM DÖNEMLER_TL MİZAN'!N46/'TCMB Takvim Gününe Göre Ort.Kur'!S$37</f>
        <v>8063.4484796389825</v>
      </c>
      <c r="O46" s="36">
        <f>'1.TÜM DÖNEMLER_TL MİZAN'!O46/'TCMB Takvim Gününe Göre Ort.Kur'!T$37</f>
        <v>8027.8248451590143</v>
      </c>
    </row>
    <row r="47" spans="1:15" s="37" customFormat="1" x14ac:dyDescent="0.3">
      <c r="A47" s="38" t="s">
        <v>76</v>
      </c>
      <c r="B47" s="38"/>
      <c r="C47" s="55">
        <f t="shared" si="0"/>
        <v>11</v>
      </c>
      <c r="D47" s="39">
        <f>'1.TÜM DÖNEMLER_TL MİZAN'!D47/'TCMB Takvim Gününe Göre Ort.Kur'!I$37</f>
        <v>-9516.1149736157458</v>
      </c>
      <c r="E47" s="39">
        <f>'1.TÜM DÖNEMLER_TL MİZAN'!E47/'TCMB Takvim Gününe Göre Ort.Kur'!J$37</f>
        <v>3.5955696427922201</v>
      </c>
      <c r="F47" s="39">
        <f>'1.TÜM DÖNEMLER_TL MİZAN'!F47/'TCMB Takvim Gününe Göre Ort.Kur'!K$37</f>
        <v>35.823922216603087</v>
      </c>
      <c r="G47" s="39">
        <f>'1.TÜM DÖNEMLER_TL MİZAN'!G47/'TCMB Takvim Gününe Göre Ort.Kur'!L$37</f>
        <v>142.1717479262249</v>
      </c>
      <c r="H47" s="39">
        <f>'1.TÜM DÖNEMLER_TL MİZAN'!H47/'TCMB Takvim Gününe Göre Ort.Kur'!M$37</f>
        <v>5.1631797116732399</v>
      </c>
      <c r="I47" s="39">
        <f>'1.TÜM DÖNEMLER_TL MİZAN'!I47/'TCMB Takvim Gününe Göre Ort.Kur'!N$37</f>
        <v>9003.8064670946042</v>
      </c>
      <c r="J47" s="39">
        <f>'1.TÜM DÖNEMLER_TL MİZAN'!J47/'TCMB Takvim Gününe Göre Ort.Kur'!O$37</f>
        <v>8382.5456312414808</v>
      </c>
      <c r="K47" s="39">
        <f>'1.TÜM DÖNEMLER_TL MİZAN'!K47/'TCMB Takvim Gününe Göre Ort.Kur'!P$37</f>
        <v>8262.3783361226087</v>
      </c>
      <c r="L47" s="39">
        <f>'1.TÜM DÖNEMLER_TL MİZAN'!L47/'TCMB Takvim Gününe Göre Ort.Kur'!Q$37</f>
        <v>8111.0069283066159</v>
      </c>
      <c r="M47" s="39">
        <f>'1.TÜM DÖNEMLER_TL MİZAN'!M47/'TCMB Takvim Gününe Göre Ort.Kur'!R$37</f>
        <v>8074.2656552614562</v>
      </c>
      <c r="N47" s="39">
        <f>'1.TÜM DÖNEMLER_TL MİZAN'!N47/'TCMB Takvim Gününe Göre Ort.Kur'!S$37</f>
        <v>8062.9875362630246</v>
      </c>
      <c r="O47" s="39">
        <f>'1.TÜM DÖNEMLER_TL MİZAN'!O47/'TCMB Takvim Gününe Göre Ort.Kur'!T$37</f>
        <v>8027.3659381919679</v>
      </c>
    </row>
    <row r="48" spans="1:15" s="37" customFormat="1" x14ac:dyDescent="0.3">
      <c r="A48" s="38" t="s">
        <v>77</v>
      </c>
      <c r="B48" s="38"/>
      <c r="C48" s="55">
        <f t="shared" si="0"/>
        <v>12</v>
      </c>
      <c r="D48" s="39">
        <f>'1.TÜM DÖNEMLER_TL MİZAN'!D48/'TCMB Takvim Gününe Göre Ort.Kur'!I$37</f>
        <v>0</v>
      </c>
      <c r="E48" s="39">
        <f>'1.TÜM DÖNEMLER_TL MİZAN'!E48/'TCMB Takvim Gününe Göre Ort.Kur'!J$37</f>
        <v>0</v>
      </c>
      <c r="F48" s="39">
        <f>'1.TÜM DÖNEMLER_TL MİZAN'!F48/'TCMB Takvim Gününe Göre Ort.Kur'!K$37</f>
        <v>0</v>
      </c>
      <c r="G48" s="39">
        <f>'1.TÜM DÖNEMLER_TL MİZAN'!G48/'TCMB Takvim Gününe Göre Ort.Kur'!L$37</f>
        <v>0</v>
      </c>
      <c r="H48" s="39">
        <f>'1.TÜM DÖNEMLER_TL MİZAN'!H48/'TCMB Takvim Gününe Göre Ort.Kur'!M$37</f>
        <v>0</v>
      </c>
      <c r="I48" s="39">
        <f>'1.TÜM DÖNEMLER_TL MİZAN'!I48/'TCMB Takvim Gününe Göre Ort.Kur'!N$37</f>
        <v>0.51472793808964534</v>
      </c>
      <c r="J48" s="39">
        <f>'1.TÜM DÖNEMLER_TL MİZAN'!J48/'TCMB Takvim Gününe Göre Ort.Kur'!O$37</f>
        <v>0.47921181385672229</v>
      </c>
      <c r="K48" s="39">
        <f>'1.TÜM DÖNEMLER_TL MİZAN'!K48/'TCMB Takvim Gününe Göre Ort.Kur'!P$37</f>
        <v>0.47234211221793238</v>
      </c>
      <c r="L48" s="39">
        <f>'1.TÜM DÖNEMLER_TL MİZAN'!L48/'TCMB Takvim Gününe Göre Ort.Kur'!Q$37</f>
        <v>0.4636885396521957</v>
      </c>
      <c r="M48" s="39">
        <f>'1.TÜM DÖNEMLER_TL MİZAN'!M48/'TCMB Takvim Gününe Göre Ort.Kur'!R$37</f>
        <v>0.46158812136950172</v>
      </c>
      <c r="N48" s="39">
        <f>'1.TÜM DÖNEMLER_TL MİZAN'!N48/'TCMB Takvim Gününe Göre Ort.Kur'!S$37</f>
        <v>0.46094337595445889</v>
      </c>
      <c r="O48" s="39">
        <f>'1.TÜM DÖNEMLER_TL MİZAN'!O48/'TCMB Takvim Gününe Göre Ort.Kur'!T$37</f>
        <v>0.45890696704300771</v>
      </c>
    </row>
    <row r="49" spans="1:15" s="37" customFormat="1" ht="15.6" x14ac:dyDescent="0.3">
      <c r="A49" s="35" t="s">
        <v>78</v>
      </c>
      <c r="B49" s="35" t="s">
        <v>35</v>
      </c>
      <c r="C49" s="54">
        <f t="shared" si="0"/>
        <v>7</v>
      </c>
      <c r="D49" s="36">
        <f>'1.TÜM DÖNEMLER_TL MİZAN'!D49/'TCMB Takvim Gününe Göre Ort.Kur'!I$37</f>
        <v>3177.9290932341355</v>
      </c>
      <c r="E49" s="36">
        <f>'1.TÜM DÖNEMLER_TL MİZAN'!E49/'TCMB Takvim Gününe Göre Ort.Kur'!J$37</f>
        <v>4561.1902133266904</v>
      </c>
      <c r="F49" s="36">
        <f>'1.TÜM DÖNEMLER_TL MİZAN'!F49/'TCMB Takvim Gününe Göre Ort.Kur'!K$37</f>
        <v>20315.19479987432</v>
      </c>
      <c r="G49" s="36">
        <f>'1.TÜM DÖNEMLER_TL MİZAN'!G49/'TCMB Takvim Gününe Göre Ort.Kur'!L$37</f>
        <v>-1237.7833258907076</v>
      </c>
      <c r="H49" s="36">
        <f>'1.TÜM DÖNEMLER_TL MİZAN'!H49/'TCMB Takvim Gününe Göre Ort.Kur'!M$37</f>
        <v>2372.8690038027889</v>
      </c>
      <c r="I49" s="36">
        <f>'1.TÜM DÖNEMLER_TL MİZAN'!I49/'TCMB Takvim Gününe Göre Ort.Kur'!N$37</f>
        <v>43361.718759373696</v>
      </c>
      <c r="J49" s="36">
        <f>'1.TÜM DÖNEMLER_TL MİZAN'!J49/'TCMB Takvim Gününe Göre Ort.Kur'!O$37</f>
        <v>40369.768883626384</v>
      </c>
      <c r="K49" s="36">
        <f>'1.TÜM DÖNEMLER_TL MİZAN'!K49/'TCMB Takvim Gününe Göre Ort.Kur'!P$37</f>
        <v>39791.051374086157</v>
      </c>
      <c r="L49" s="36">
        <f>'1.TÜM DÖNEMLER_TL MİZAN'!L49/'TCMB Takvim Gününe Göre Ort.Kur'!Q$37</f>
        <v>39062.056982890019</v>
      </c>
      <c r="M49" s="36">
        <f>'1.TÜM DÖNEMLER_TL MİZAN'!M49/'TCMB Takvim Gününe Göre Ort.Kur'!R$37</f>
        <v>38885.113514095123</v>
      </c>
      <c r="N49" s="36">
        <f>'1.TÜM DÖNEMLER_TL MİZAN'!N49/'TCMB Takvim Gününe Göre Ort.Kur'!S$37</f>
        <v>38830.798861072319</v>
      </c>
      <c r="O49" s="36">
        <f>'1.TÜM DÖNEMLER_TL MİZAN'!O49/'TCMB Takvim Gününe Göre Ort.Kur'!T$37</f>
        <v>38659.2476706995</v>
      </c>
    </row>
    <row r="50" spans="1:15" s="37" customFormat="1" x14ac:dyDescent="0.3">
      <c r="A50" s="38" t="s">
        <v>79</v>
      </c>
      <c r="B50" s="38"/>
      <c r="C50" s="55">
        <f t="shared" si="0"/>
        <v>11</v>
      </c>
      <c r="D50" s="39">
        <f>'1.TÜM DÖNEMLER_TL MİZAN'!D50/'TCMB Takvim Gününe Göre Ort.Kur'!I$37</f>
        <v>-493.37747857656899</v>
      </c>
      <c r="E50" s="39">
        <f>'1.TÜM DÖNEMLER_TL MİZAN'!E50/'TCMB Takvim Gününe Göre Ort.Kur'!J$37</f>
        <v>4560.3112646461923</v>
      </c>
      <c r="F50" s="39">
        <f>'1.TÜM DÖNEMLER_TL MİZAN'!F50/'TCMB Takvim Gününe Göre Ort.Kur'!K$37</f>
        <v>20314.314001283637</v>
      </c>
      <c r="G50" s="39">
        <f>'1.TÜM DÖNEMLER_TL MİZAN'!G50/'TCMB Takvim Gününe Göre Ort.Kur'!L$37</f>
        <v>-1240.1243589223154</v>
      </c>
      <c r="H50" s="39">
        <f>'1.TÜM DÖNEMLER_TL MİZAN'!H50/'TCMB Takvim Gününe Göre Ort.Kur'!M$37</f>
        <v>2370.7138577419682</v>
      </c>
      <c r="I50" s="39">
        <f>'1.TÜM DÖNEMLER_TL MİZAN'!I50/'TCMB Takvim Gününe Göre Ort.Kur'!N$37</f>
        <v>19362.346271521943</v>
      </c>
      <c r="J50" s="39">
        <f>'1.TÜM DÖNEMLER_TL MİZAN'!J50/'TCMB Takvim Gününe Göre Ort.Kur'!O$37</f>
        <v>18026.348271933115</v>
      </c>
      <c r="K50" s="39">
        <f>'1.TÜM DÖNEMLER_TL MİZAN'!K50/'TCMB Takvim Gününe Göre Ort.Kur'!P$37</f>
        <v>17767.933035321021</v>
      </c>
      <c r="L50" s="39">
        <f>'1.TÜM DÖNEMLER_TL MİZAN'!L50/'TCMB Takvim Gününe Göre Ort.Kur'!Q$37</f>
        <v>17442.414531069255</v>
      </c>
      <c r="M50" s="39">
        <f>'1.TÜM DÖNEMLER_TL MİZAN'!M50/'TCMB Takvim Gününe Göre Ort.Kur'!R$37</f>
        <v>17363.403808908934</v>
      </c>
      <c r="N50" s="39">
        <f>'1.TÜM DÖNEMLER_TL MİZAN'!N50/'TCMB Takvim Gününe Göre Ort.Kur'!S$37</f>
        <v>17339.150639303709</v>
      </c>
      <c r="O50" s="39">
        <f>'1.TÜM DÖNEMLER_TL MİZAN'!O50/'TCMB Takvim Gününe Göre Ort.Kur'!T$37</f>
        <v>17262.54773595195</v>
      </c>
    </row>
    <row r="51" spans="1:15" s="37" customFormat="1" x14ac:dyDescent="0.3">
      <c r="A51" s="38" t="s">
        <v>80</v>
      </c>
      <c r="B51" s="38"/>
      <c r="C51" s="55">
        <f t="shared" si="0"/>
        <v>11</v>
      </c>
      <c r="D51" s="39">
        <f>'1.TÜM DÖNEMLER_TL MİZAN'!D51/'TCMB Takvim Gününe Göre Ort.Kur'!I$37</f>
        <v>0</v>
      </c>
      <c r="E51" s="39">
        <f>'1.TÜM DÖNEMLER_TL MİZAN'!E51/'TCMB Takvim Gününe Göre Ort.Kur'!J$37</f>
        <v>0</v>
      </c>
      <c r="F51" s="39">
        <f>'1.TÜM DÖNEMLER_TL MİZAN'!F51/'TCMB Takvim Gününe Göre Ort.Kur'!K$37</f>
        <v>0</v>
      </c>
      <c r="G51" s="39">
        <f>'1.TÜM DÖNEMLER_TL MİZAN'!G51/'TCMB Takvim Gününe Göre Ort.Kur'!L$37</f>
        <v>0</v>
      </c>
      <c r="H51" s="39">
        <f>'1.TÜM DÖNEMLER_TL MİZAN'!H51/'TCMB Takvim Gününe Göre Ort.Kur'!M$37</f>
        <v>0</v>
      </c>
      <c r="I51" s="39">
        <f>'1.TÜM DÖNEMLER_TL MİZAN'!I51/'TCMB Takvim Gününe Göre Ort.Kur'!N$37</f>
        <v>23996.640470334154</v>
      </c>
      <c r="J51" s="39">
        <f>'1.TÜM DÖNEMLER_TL MİZAN'!J51/'TCMB Takvim Gününe Göre Ort.Kur'!O$37</f>
        <v>22340.87710283506</v>
      </c>
      <c r="K51" s="39">
        <f>'1.TÜM DÖNEMLER_TL MİZAN'!K51/'TCMB Takvim Gününe Göre Ort.Kur'!P$37</f>
        <v>22020.611292169469</v>
      </c>
      <c r="L51" s="39">
        <f>'1.TÜM DÖNEMLER_TL MİZAN'!L51/'TCMB Takvim Gününe Göre Ort.Kur'!Q$37</f>
        <v>21617.181335725636</v>
      </c>
      <c r="M51" s="39">
        <f>'1.TÜM DÖNEMLER_TL MİZAN'!M51/'TCMB Takvim Gününe Göre Ort.Kur'!R$37</f>
        <v>21519.259737465029</v>
      </c>
      <c r="N51" s="39">
        <f>'1.TÜM DÖNEMLER_TL MİZAN'!N51/'TCMB Takvim Gününe Göre Ort.Kur'!S$37</f>
        <v>21489.201676157729</v>
      </c>
      <c r="O51" s="39">
        <f>'1.TÜM DÖNEMLER_TL MİZAN'!O51/'TCMB Takvim Gününe Göre Ort.Kur'!T$37</f>
        <v>21394.264197768578</v>
      </c>
    </row>
    <row r="52" spans="1:15" s="37" customFormat="1" x14ac:dyDescent="0.3">
      <c r="A52" s="38" t="s">
        <v>81</v>
      </c>
      <c r="B52" s="38"/>
      <c r="C52" s="55">
        <f t="shared" si="0"/>
        <v>12</v>
      </c>
      <c r="D52" s="39">
        <f>'1.TÜM DÖNEMLER_TL MİZAN'!D52/'TCMB Takvim Gününe Göre Ort.Kur'!I$37</f>
        <v>3670.3937794893536</v>
      </c>
      <c r="E52" s="39">
        <f>'1.TÜM DÖNEMLER_TL MİZAN'!E52/'TCMB Takvim Gününe Göre Ort.Kur'!J$37</f>
        <v>0</v>
      </c>
      <c r="F52" s="39">
        <f>'1.TÜM DÖNEMLER_TL MİZAN'!F52/'TCMB Takvim Gününe Göre Ort.Kur'!K$37</f>
        <v>0</v>
      </c>
      <c r="G52" s="39">
        <f>'1.TÜM DÖNEMLER_TL MİZAN'!G52/'TCMB Takvim Gününe Göre Ort.Kur'!L$37</f>
        <v>0</v>
      </c>
      <c r="H52" s="39">
        <f>'1.TÜM DÖNEMLER_TL MİZAN'!H52/'TCMB Takvim Gününe Göre Ort.Kur'!M$37</f>
        <v>0</v>
      </c>
      <c r="I52" s="39">
        <f>'1.TÜM DÖNEMLER_TL MİZAN'!I52/'TCMB Takvim Gününe Göre Ort.Kur'!N$37</f>
        <v>-4.199412072251601E-3</v>
      </c>
      <c r="J52" s="39">
        <f>'1.TÜM DÖNEMLER_TL MİZAN'!J52/'TCMB Takvim Gününe Göre Ort.Kur'!O$37</f>
        <v>-3.909653483633182E-3</v>
      </c>
      <c r="K52" s="39">
        <f>'1.TÜM DÖNEMLER_TL MİZAN'!K52/'TCMB Takvim Gününe Göre Ort.Kur'!P$37</f>
        <v>-3.853606966900926E-3</v>
      </c>
      <c r="L52" s="39">
        <f>'1.TÜM DÖNEMLER_TL MİZAN'!L52/'TCMB Takvim Gününe Göre Ort.Kur'!Q$37</f>
        <v>-3.7830067246923302E-3</v>
      </c>
      <c r="M52" s="39">
        <f>'1.TÜM DÖNEMLER_TL MİZAN'!M52/'TCMB Takvim Gününe Göre Ort.Kur'!R$37</f>
        <v>-3.7658704450377629E-3</v>
      </c>
      <c r="N52" s="39">
        <f>'1.TÜM DÖNEMLER_TL MİZAN'!N52/'TCMB Takvim Gününe Göre Ort.Kur'!S$37</f>
        <v>-3.7606102843215825E-3</v>
      </c>
      <c r="O52" s="39">
        <f>'1.TÜM DÖNEMLER_TL MİZAN'!O52/'TCMB Takvim Gününe Göre Ort.Kur'!T$37</f>
        <v>-3.7439962256432687E-3</v>
      </c>
    </row>
    <row r="53" spans="1:15" s="37" customFormat="1" x14ac:dyDescent="0.3">
      <c r="A53" s="38" t="s">
        <v>82</v>
      </c>
      <c r="B53" s="38"/>
      <c r="C53" s="55">
        <f t="shared" si="0"/>
        <v>12</v>
      </c>
      <c r="D53" s="39">
        <f>'1.TÜM DÖNEMLER_TL MİZAN'!D53/'TCMB Takvim Gününe Göre Ort.Kur'!I$37</f>
        <v>0.91279232137345112</v>
      </c>
      <c r="E53" s="39">
        <f>'1.TÜM DÖNEMLER_TL MİZAN'!E53/'TCMB Takvim Gününe Göre Ort.Kur'!J$37</f>
        <v>0.87894868050856512</v>
      </c>
      <c r="F53" s="39">
        <f>'1.TÜM DÖNEMLER_TL MİZAN'!F53/'TCMB Takvim Gününe Göre Ort.Kur'!K$37</f>
        <v>0.88079859072225497</v>
      </c>
      <c r="G53" s="39">
        <f>'1.TÜM DÖNEMLER_TL MİZAN'!G53/'TCMB Takvim Gününe Göre Ort.Kur'!L$37</f>
        <v>2.3410330315701158</v>
      </c>
      <c r="H53" s="39">
        <f>'1.TÜM DÖNEMLER_TL MİZAN'!H53/'TCMB Takvim Gününe Göre Ort.Kur'!M$37</f>
        <v>2.1551460608209729</v>
      </c>
      <c r="I53" s="39">
        <f>'1.TÜM DÖNEMLER_TL MİZAN'!I53/'TCMB Takvim Gününe Göre Ort.Kur'!N$37</f>
        <v>2.7362169296298515</v>
      </c>
      <c r="J53" s="39">
        <f>'1.TÜM DÖNEMLER_TL MİZAN'!J53/'TCMB Takvim Gününe Göre Ort.Kur'!O$37</f>
        <v>2.5474185116507675</v>
      </c>
      <c r="K53" s="39">
        <f>'1.TÜM DÖNEMLER_TL MİZAN'!K53/'TCMB Takvim Gününe Göre Ort.Kur'!P$37</f>
        <v>2.5109002025896241</v>
      </c>
      <c r="L53" s="39">
        <f>'1.TÜM DÖNEMLER_TL MİZAN'!L53/'TCMB Takvim Gününe Göre Ort.Kur'!Q$37</f>
        <v>2.4648991018061155</v>
      </c>
      <c r="M53" s="39">
        <f>'1.TÜM DÖNEMLER_TL MİZAN'!M53/'TCMB Takvim Gününe Göre Ort.Kur'!R$37</f>
        <v>2.45373359156445</v>
      </c>
      <c r="N53" s="39">
        <f>'1.TÜM DÖNEMLER_TL MİZAN'!N53/'TCMB Takvim Gününe Göre Ort.Kur'!S$37</f>
        <v>2.4503062211238853</v>
      </c>
      <c r="O53" s="39">
        <f>'1.TÜM DÖNEMLER_TL MİZAN'!O53/'TCMB Takvim Gününe Göre Ort.Kur'!T$37</f>
        <v>2.4394809751505622</v>
      </c>
    </row>
    <row r="54" spans="1:15" s="37" customFormat="1" ht="15.6" x14ac:dyDescent="0.3">
      <c r="A54" s="35" t="s">
        <v>83</v>
      </c>
      <c r="B54" s="35" t="s">
        <v>84</v>
      </c>
      <c r="C54" s="54">
        <f t="shared" si="0"/>
        <v>7</v>
      </c>
      <c r="D54" s="36">
        <f>'1.TÜM DÖNEMLER_TL MİZAN'!D54/'TCMB Takvim Gününe Göre Ort.Kur'!I$37</f>
        <v>70837.072450134525</v>
      </c>
      <c r="E54" s="36">
        <f>'1.TÜM DÖNEMLER_TL MİZAN'!E54/'TCMB Takvim Gününe Göre Ort.Kur'!J$37</f>
        <v>8281.2301007870701</v>
      </c>
      <c r="F54" s="36">
        <f>'1.TÜM DÖNEMLER_TL MİZAN'!F54/'TCMB Takvim Gününe Göre Ort.Kur'!K$37</f>
        <v>74590.931871253269</v>
      </c>
      <c r="G54" s="36">
        <f>'1.TÜM DÖNEMLER_TL MİZAN'!G54/'TCMB Takvim Gününe Göre Ort.Kur'!L$37</f>
        <v>83728.137728521411</v>
      </c>
      <c r="H54" s="36">
        <f>'1.TÜM DÖNEMLER_TL MİZAN'!H54/'TCMB Takvim Gününe Göre Ort.Kur'!M$37</f>
        <v>47964.282657340969</v>
      </c>
      <c r="I54" s="36">
        <f>'1.TÜM DÖNEMLER_TL MİZAN'!I54/'TCMB Takvim Gününe Göre Ort.Kur'!N$37</f>
        <v>98655.608014878031</v>
      </c>
      <c r="J54" s="36">
        <f>'1.TÜM DÖNEMLER_TL MİZAN'!J54/'TCMB Takvim Gününe Göre Ort.Kur'!O$37</f>
        <v>91848.390898326776</v>
      </c>
      <c r="K54" s="36">
        <f>'1.TÜM DÖNEMLER_TL MİZAN'!K54/'TCMB Takvim Gününe Göre Ort.Kur'!P$37</f>
        <v>90531.705826653852</v>
      </c>
      <c r="L54" s="36">
        <f>'1.TÜM DÖNEMLER_TL MİZAN'!L54/'TCMB Takvim Gününe Göre Ort.Kur'!Q$37</f>
        <v>88873.114171143345</v>
      </c>
      <c r="M54" s="36">
        <f>'1.TÜM DÖNEMLER_TL MİZAN'!M54/'TCMB Takvim Gününe Göre Ort.Kur'!R$37</f>
        <v>88470.536367549052</v>
      </c>
      <c r="N54" s="36">
        <f>'1.TÜM DÖNEMLER_TL MİZAN'!N54/'TCMB Takvim Gününe Göre Ort.Kur'!S$37</f>
        <v>88346.960889653055</v>
      </c>
      <c r="O54" s="36">
        <f>'1.TÜM DÖNEMLER_TL MİZAN'!O54/'TCMB Takvim Gününe Göre Ort.Kur'!T$37</f>
        <v>87956.651476739193</v>
      </c>
    </row>
    <row r="55" spans="1:15" s="37" customFormat="1" x14ac:dyDescent="0.3">
      <c r="A55" s="38" t="s">
        <v>85</v>
      </c>
      <c r="B55" s="38"/>
      <c r="C55" s="55">
        <f t="shared" si="0"/>
        <v>11</v>
      </c>
      <c r="D55" s="39">
        <f>'1.TÜM DÖNEMLER_TL MİZAN'!D55/'TCMB Takvim Gününe Göre Ort.Kur'!I$37</f>
        <v>265.43148178090007</v>
      </c>
      <c r="E55" s="39">
        <f>'1.TÜM DÖNEMLER_TL MİZAN'!E55/'TCMB Takvim Gününe Göre Ort.Kur'!J$37</f>
        <v>8281.2293885109739</v>
      </c>
      <c r="F55" s="39">
        <f>'1.TÜM DÖNEMLER_TL MİZAN'!F55/'TCMB Takvim Gününe Göre Ort.Kur'!K$37</f>
        <v>11098.009668300841</v>
      </c>
      <c r="G55" s="39">
        <f>'1.TÜM DÖNEMLER_TL MİZAN'!G55/'TCMB Takvim Gününe Göre Ort.Kur'!L$37</f>
        <v>19122.256052179335</v>
      </c>
      <c r="H55" s="39">
        <f>'1.TÜM DÖNEMLER_TL MİZAN'!H55/'TCMB Takvim Gününe Göre Ort.Kur'!M$37</f>
        <v>-1427.7864051552406</v>
      </c>
      <c r="I55" s="39">
        <f>'1.TÜM DÖNEMLER_TL MİZAN'!I55/'TCMB Takvim Gününe Göre Ort.Kur'!N$37</f>
        <v>5244.3769872218181</v>
      </c>
      <c r="J55" s="39">
        <f>'1.TÜM DÖNEMLER_TL MİZAN'!J55/'TCMB Takvim Gününe Göre Ort.Kur'!O$37</f>
        <v>4882.5160295793485</v>
      </c>
      <c r="K55" s="39">
        <f>'1.TÜM DÖNEMLER_TL MİZAN'!K55/'TCMB Takvim Gününe Göre Ort.Kur'!P$37</f>
        <v>4812.5231216418833</v>
      </c>
      <c r="L55" s="39">
        <f>'1.TÜM DÖNEMLER_TL MİZAN'!L55/'TCMB Takvim Gününe Göre Ort.Kur'!Q$37</f>
        <v>4724.3549973519221</v>
      </c>
      <c r="M55" s="39">
        <f>'1.TÜM DÖNEMLER_TL MİZAN'!M55/'TCMB Takvim Gününe Göre Ort.Kur'!R$37</f>
        <v>4702.9545943619796</v>
      </c>
      <c r="N55" s="39">
        <f>'1.TÜM DÖNEMLER_TL MİZAN'!N55/'TCMB Takvim Gününe Göre Ort.Kur'!S$37</f>
        <v>4696.3855162780965</v>
      </c>
      <c r="O55" s="39">
        <f>'1.TÜM DÖNEMLER_TL MİZAN'!O55/'TCMB Takvim Gününe Göre Ort.Kur'!T$37</f>
        <v>4675.6372816448165</v>
      </c>
    </row>
    <row r="56" spans="1:15" s="37" customFormat="1" x14ac:dyDescent="0.3">
      <c r="A56" s="38" t="s">
        <v>86</v>
      </c>
      <c r="B56" s="38"/>
      <c r="C56" s="55">
        <f t="shared" si="0"/>
        <v>11</v>
      </c>
      <c r="D56" s="39">
        <f>'1.TÜM DÖNEMLER_TL MİZAN'!D56/'TCMB Takvim Gününe Göre Ort.Kur'!I$37</f>
        <v>0</v>
      </c>
      <c r="E56" s="39">
        <f>'1.TÜM DÖNEMLER_TL MİZAN'!E56/'TCMB Takvim Gününe Göre Ort.Kur'!J$37</f>
        <v>0</v>
      </c>
      <c r="F56" s="39">
        <f>'1.TÜM DÖNEMLER_TL MİZAN'!F56/'TCMB Takvim Gününe Göre Ort.Kur'!K$37</f>
        <v>0</v>
      </c>
      <c r="G56" s="39">
        <f>'1.TÜM DÖNEMLER_TL MİZAN'!G56/'TCMB Takvim Gününe Göre Ort.Kur'!L$37</f>
        <v>0</v>
      </c>
      <c r="H56" s="39">
        <f>'1.TÜM DÖNEMLER_TL MİZAN'!H56/'TCMB Takvim Gününe Göre Ort.Kur'!M$37</f>
        <v>32.097920054780445</v>
      </c>
      <c r="I56" s="39">
        <f>'1.TÜM DÖNEMLER_TL MİZAN'!I56/'TCMB Takvim Gününe Göre Ort.Kur'!N$37</f>
        <v>31.495590617313574</v>
      </c>
      <c r="J56" s="39">
        <f>'1.TÜM DÖNEMLER_TL MİZAN'!J56/'TCMB Takvim Gününe Göre Ort.Kur'!O$37</f>
        <v>29.322401197471013</v>
      </c>
      <c r="K56" s="39">
        <f>'1.TÜM DÖNEMLER_TL MİZAN'!K56/'TCMB Takvim Gününe Göre Ort.Kur'!P$37</f>
        <v>28.90205232097243</v>
      </c>
      <c r="L56" s="39">
        <f>'1.TÜM DÖNEMLER_TL MİZAN'!L56/'TCMB Takvim Gününe Göre Ort.Kur'!Q$37</f>
        <v>28.372550503139898</v>
      </c>
      <c r="M56" s="39">
        <f>'1.TÜM DÖNEMLER_TL MİZAN'!M56/'TCMB Takvim Gününe Göre Ort.Kur'!R$37</f>
        <v>28.244028405422853</v>
      </c>
      <c r="N56" s="39">
        <f>'1.TÜM DÖNEMLER_TL MİZAN'!N56/'TCMB Takvim Gününe Göre Ort.Kur'!S$37</f>
        <v>28.204577199957022</v>
      </c>
      <c r="O56" s="39">
        <f>'1.TÜM DÖNEMLER_TL MİZAN'!O56/'TCMB Takvim Gününe Göre Ort.Kur'!T$37</f>
        <v>28.079971759571258</v>
      </c>
    </row>
    <row r="57" spans="1:15" s="37" customFormat="1" x14ac:dyDescent="0.3">
      <c r="A57" s="38" t="s">
        <v>87</v>
      </c>
      <c r="B57" s="38"/>
      <c r="C57" s="55">
        <f t="shared" si="0"/>
        <v>12</v>
      </c>
      <c r="D57" s="39">
        <f>'1.TÜM DÖNEMLER_TL MİZAN'!D57/'TCMB Takvim Gününe Göre Ort.Kur'!I$37</f>
        <v>4874.5851278056234</v>
      </c>
      <c r="E57" s="39">
        <f>'1.TÜM DÖNEMLER_TL MİZAN'!E57/'TCMB Takvim Gününe Göre Ort.Kur'!J$37</f>
        <v>0</v>
      </c>
      <c r="F57" s="39">
        <f>'1.TÜM DÖNEMLER_TL MİZAN'!F57/'TCMB Takvim Gününe Göre Ort.Kur'!K$37</f>
        <v>0</v>
      </c>
      <c r="G57" s="39">
        <f>'1.TÜM DÖNEMLER_TL MİZAN'!G57/'TCMB Takvim Gününe Göre Ort.Kur'!L$37</f>
        <v>0</v>
      </c>
      <c r="H57" s="39">
        <f>'1.TÜM DÖNEMLER_TL MİZAN'!H57/'TCMB Takvim Gününe Göre Ort.Kur'!M$37</f>
        <v>0</v>
      </c>
      <c r="I57" s="39">
        <f>'1.TÜM DÖNEMLER_TL MİZAN'!I57/'TCMB Takvim Gününe Göre Ort.Kur'!N$37</f>
        <v>34563.960645509607</v>
      </c>
      <c r="J57" s="39">
        <f>'1.TÜM DÖNEMLER_TL MİZAN'!J57/'TCMB Takvim Gününe Göre Ort.Kur'!O$37</f>
        <v>32179.054310672222</v>
      </c>
      <c r="K57" s="39">
        <f>'1.TÜM DÖNEMLER_TL MİZAN'!K57/'TCMB Takvim Gününe Göre Ort.Kur'!P$37</f>
        <v>31717.754117854296</v>
      </c>
      <c r="L57" s="39">
        <f>'1.TÜM DÖNEMLER_TL MİZAN'!L57/'TCMB Takvim Gününe Göre Ort.Kur'!Q$37</f>
        <v>31136.667062981644</v>
      </c>
      <c r="M57" s="39">
        <f>'1.TÜM DÖNEMLER_TL MİZAN'!M57/'TCMB Takvim Gününe Göre Ort.Kur'!R$37</f>
        <v>30995.624058532369</v>
      </c>
      <c r="N57" s="39">
        <f>'1.TÜM DÖNEMLER_TL MİZAN'!N57/'TCMB Takvim Gününe Göre Ort.Kur'!S$37</f>
        <v>30952.329429461679</v>
      </c>
      <c r="O57" s="39">
        <f>'1.TÜM DÖNEMLER_TL MİZAN'!O57/'TCMB Takvim Gününe Göre Ort.Kur'!T$37</f>
        <v>30815.584651754849</v>
      </c>
    </row>
    <row r="58" spans="1:15" s="37" customFormat="1" x14ac:dyDescent="0.3">
      <c r="A58" s="38" t="s">
        <v>88</v>
      </c>
      <c r="B58" s="38"/>
      <c r="C58" s="55">
        <f t="shared" si="0"/>
        <v>12</v>
      </c>
      <c r="D58" s="39">
        <f>'1.TÜM DÖNEMLER_TL MİZAN'!D58/'TCMB Takvim Gününe Göre Ort.Kur'!I$37</f>
        <v>65697.055840547968</v>
      </c>
      <c r="E58" s="39">
        <f>'1.TÜM DÖNEMLER_TL MİZAN'!E58/'TCMB Takvim Gününe Göre Ort.Kur'!J$37</f>
        <v>7.1227607887127211E-4</v>
      </c>
      <c r="F58" s="39">
        <f>'1.TÜM DÖNEMLER_TL MİZAN'!F58/'TCMB Takvim Gününe Göre Ort.Kur'!K$37</f>
        <v>63492.922202952395</v>
      </c>
      <c r="G58" s="39">
        <f>'1.TÜM DÖNEMLER_TL MİZAN'!G58/'TCMB Takvim Gününe Göre Ort.Kur'!L$37</f>
        <v>64605.881676342018</v>
      </c>
      <c r="H58" s="39">
        <f>'1.TÜM DÖNEMLER_TL MİZAN'!H58/'TCMB Takvim Gününe Göre Ort.Kur'!M$37</f>
        <v>49359.971142441398</v>
      </c>
      <c r="I58" s="39">
        <f>'1.TÜM DÖNEMLER_TL MİZAN'!I58/'TCMB Takvim Gününe Göre Ort.Kur'!N$37</f>
        <v>58815.774791529177</v>
      </c>
      <c r="J58" s="39">
        <f>'1.TÜM DÖNEMLER_TL MİZAN'!J58/'TCMB Takvim Gününe Göre Ort.Kur'!O$37</f>
        <v>54757.498156877635</v>
      </c>
      <c r="K58" s="39">
        <f>'1.TÜM DÖNEMLER_TL MİZAN'!K58/'TCMB Takvim Gününe Göre Ort.Kur'!P$37</f>
        <v>53972.526534836601</v>
      </c>
      <c r="L58" s="39">
        <f>'1.TÜM DÖNEMLER_TL MİZAN'!L58/'TCMB Takvim Gününe Göre Ort.Kur'!Q$37</f>
        <v>52983.719560306534</v>
      </c>
      <c r="M58" s="39">
        <f>'1.TÜM DÖNEMLER_TL MİZAN'!M58/'TCMB Takvim Gününe Göre Ort.Kur'!R$37</f>
        <v>52743.713686249183</v>
      </c>
      <c r="N58" s="39">
        <f>'1.TÜM DÖNEMLER_TL MİZAN'!N58/'TCMB Takvim Gününe Göre Ort.Kur'!S$37</f>
        <v>52670.041366713216</v>
      </c>
      <c r="O58" s="39">
        <f>'1.TÜM DÖNEMLER_TL MİZAN'!O58/'TCMB Takvim Gününe Göre Ort.Kur'!T$37</f>
        <v>52437.349571579856</v>
      </c>
    </row>
    <row r="59" spans="1:15" s="37" customFormat="1" ht="15.6" x14ac:dyDescent="0.3">
      <c r="A59" s="35" t="s">
        <v>89</v>
      </c>
      <c r="B59" s="35" t="s">
        <v>38</v>
      </c>
      <c r="C59" s="54">
        <f t="shared" si="0"/>
        <v>7</v>
      </c>
      <c r="D59" s="36">
        <f>'1.TÜM DÖNEMLER_TL MİZAN'!D59/'TCMB Takvim Gününe Göre Ort.Kur'!I$37</f>
        <v>-10872.37296606059</v>
      </c>
      <c r="E59" s="36">
        <f>'1.TÜM DÖNEMLER_TL MİZAN'!E59/'TCMB Takvim Gününe Göre Ort.Kur'!J$37</f>
        <v>-3172.8366394814657</v>
      </c>
      <c r="F59" s="36">
        <f>'1.TÜM DÖNEMLER_TL MİZAN'!F59/'TCMB Takvim Gününe Göre Ort.Kur'!K$37</f>
        <v>-6557.1331030057008</v>
      </c>
      <c r="G59" s="36">
        <f>'1.TÜM DÖNEMLER_TL MİZAN'!G59/'TCMB Takvim Gününe Göre Ort.Kur'!L$37</f>
        <v>26668.198487124359</v>
      </c>
      <c r="H59" s="36">
        <f>'1.TÜM DÖNEMLER_TL MİZAN'!H59/'TCMB Takvim Gününe Göre Ort.Kur'!M$37</f>
        <v>16523.506071092281</v>
      </c>
      <c r="I59" s="36">
        <f>'1.TÜM DÖNEMLER_TL MİZAN'!I59/'TCMB Takvim Gününe Göre Ort.Kur'!N$37</f>
        <v>21886.995620613005</v>
      </c>
      <c r="J59" s="36">
        <f>'1.TÜM DÖNEMLER_TL MİZAN'!J59/'TCMB Takvim Gününe Göre Ort.Kur'!O$37</f>
        <v>20376.797323562823</v>
      </c>
      <c r="K59" s="36">
        <f>'1.TÜM DÖNEMLER_TL MİZAN'!K59/'TCMB Takvim Gününe Göre Ort.Kur'!P$37</f>
        <v>20084.68741742261</v>
      </c>
      <c r="L59" s="36">
        <f>'1.TÜM DÖNEMLER_TL MİZAN'!L59/'TCMB Takvim Gününe Göre Ort.Kur'!Q$37</f>
        <v>19716.724672769822</v>
      </c>
      <c r="M59" s="36">
        <f>'1.TÜM DÖNEMLER_TL MİZAN'!M59/'TCMB Takvim Gününe Göre Ort.Kur'!R$37</f>
        <v>19627.411771034978</v>
      </c>
      <c r="N59" s="36">
        <f>'1.TÜM DÖNEMLER_TL MİZAN'!N59/'TCMB Takvim Gününe Göre Ort.Kur'!S$37</f>
        <v>19599.996239389609</v>
      </c>
      <c r="O59" s="36">
        <f>'1.TÜM DÖNEMLER_TL MİZAN'!O59/'TCMB Takvim Gününe Göre Ort.Kur'!T$37</f>
        <v>19513.405111089622</v>
      </c>
    </row>
    <row r="60" spans="1:15" s="37" customFormat="1" x14ac:dyDescent="0.3">
      <c r="A60" s="38" t="s">
        <v>90</v>
      </c>
      <c r="B60" s="38"/>
      <c r="C60" s="55">
        <f t="shared" si="0"/>
        <v>11</v>
      </c>
      <c r="D60" s="39">
        <f>'1.TÜM DÖNEMLER_TL MİZAN'!D60/'TCMB Takvim Gününe Göre Ort.Kur'!I$37</f>
        <v>-10872.37296606059</v>
      </c>
      <c r="E60" s="39">
        <f>'1.TÜM DÖNEMLER_TL MİZAN'!E60/'TCMB Takvim Gününe Göre Ort.Kur'!J$37</f>
        <v>-6859.0619324049867</v>
      </c>
      <c r="F60" s="39">
        <f>'1.TÜM DÖNEMLER_TL MİZAN'!F60/'TCMB Takvim Gününe Göre Ort.Kur'!K$37</f>
        <v>-22735.11245544799</v>
      </c>
      <c r="G60" s="39">
        <f>'1.TÜM DÖNEMLER_TL MİZAN'!G60/'TCMB Takvim Gününe Göre Ort.Kur'!L$37</f>
        <v>-25007.224049039938</v>
      </c>
      <c r="H60" s="39">
        <f>'1.TÜM DÖNEMLER_TL MİZAN'!H60/'TCMB Takvim Gününe Göre Ort.Kur'!M$37</f>
        <v>-23570.396546875138</v>
      </c>
      <c r="I60" s="39">
        <f>'1.TÜM DÖNEMLER_TL MİZAN'!I60/'TCMB Takvim Gününe Göre Ort.Kur'!N$37</f>
        <v>-30360.978463015144</v>
      </c>
      <c r="J60" s="39">
        <f>'1.TÜM DÖNEMLER_TL MİZAN'!J60/'TCMB Takvim Gününe Göre Ort.Kur'!O$37</f>
        <v>-28266.077053685098</v>
      </c>
      <c r="K60" s="39">
        <f>'1.TÜM DÖNEMLER_TL MİZAN'!K60/'TCMB Takvim Gününe Göre Ort.Kur'!P$37</f>
        <v>-27860.87102527963</v>
      </c>
      <c r="L60" s="39">
        <f>'1.TÜM DÖNEMLER_TL MİZAN'!L60/'TCMB Takvim Gününe Göre Ort.Kur'!Q$37</f>
        <v>-27350.444233076421</v>
      </c>
      <c r="M60" s="39">
        <f>'1.TÜM DÖNEMLER_TL MİZAN'!M60/'TCMB Takvim Gününe Göre Ort.Kur'!R$37</f>
        <v>-27226.552076608532</v>
      </c>
      <c r="N60" s="39">
        <f>'1.TÜM DÖNEMLER_TL MİZAN'!N60/'TCMB Takvim Gününe Göre Ort.Kur'!S$37</f>
        <v>-27188.522080154689</v>
      </c>
      <c r="O60" s="39">
        <f>'1.TÜM DÖNEMLER_TL MİZAN'!O60/'TCMB Takvim Gününe Göre Ort.Kur'!T$37</f>
        <v>-27068.405485489311</v>
      </c>
    </row>
    <row r="61" spans="1:15" s="37" customFormat="1" x14ac:dyDescent="0.3">
      <c r="A61" s="38" t="s">
        <v>91</v>
      </c>
      <c r="B61" s="38"/>
      <c r="C61" s="55">
        <f t="shared" si="0"/>
        <v>11</v>
      </c>
      <c r="D61" s="39">
        <f>'1.TÜM DÖNEMLER_TL MİZAN'!D61/'TCMB Takvim Gününe Göre Ort.Kur'!I$37</f>
        <v>0</v>
      </c>
      <c r="E61" s="39">
        <f>'1.TÜM DÖNEMLER_TL MİZAN'!E61/'TCMB Takvim Gününe Göre Ort.Kur'!J$37</f>
        <v>4848.1626838562643</v>
      </c>
      <c r="F61" s="39">
        <f>'1.TÜM DÖNEMLER_TL MİZAN'!F61/'TCMB Takvim Gününe Göre Ort.Kur'!K$37</f>
        <v>0</v>
      </c>
      <c r="G61" s="39">
        <f>'1.TÜM DÖNEMLER_TL MİZAN'!G61/'TCMB Takvim Gününe Göre Ort.Kur'!L$37</f>
        <v>10148.987131084317</v>
      </c>
      <c r="H61" s="39">
        <f>'1.TÜM DÖNEMLER_TL MİZAN'!H61/'TCMB Takvim Gününe Göre Ort.Kur'!M$37</f>
        <v>336.3464618921322</v>
      </c>
      <c r="I61" s="39">
        <f>'1.TÜM DÖNEMLER_TL MİZAN'!I61/'TCMB Takvim Gününe Göre Ort.Kur'!N$37</f>
        <v>0</v>
      </c>
      <c r="J61" s="39">
        <f>'1.TÜM DÖNEMLER_TL MİZAN'!J61/'TCMB Takvim Gününe Göre Ort.Kur'!O$37</f>
        <v>0</v>
      </c>
      <c r="K61" s="39">
        <f>'1.TÜM DÖNEMLER_TL MİZAN'!K61/'TCMB Takvim Gününe Göre Ort.Kur'!P$37</f>
        <v>0</v>
      </c>
      <c r="L61" s="39">
        <f>'1.TÜM DÖNEMLER_TL MİZAN'!L61/'TCMB Takvim Gününe Göre Ort.Kur'!Q$37</f>
        <v>0</v>
      </c>
      <c r="M61" s="39">
        <f>'1.TÜM DÖNEMLER_TL MİZAN'!M61/'TCMB Takvim Gününe Göre Ort.Kur'!R$37</f>
        <v>0</v>
      </c>
      <c r="N61" s="39">
        <f>'1.TÜM DÖNEMLER_TL MİZAN'!N61/'TCMB Takvim Gününe Göre Ort.Kur'!S$37</f>
        <v>0</v>
      </c>
      <c r="O61" s="39">
        <f>'1.TÜM DÖNEMLER_TL MİZAN'!O61/'TCMB Takvim Gününe Göre Ort.Kur'!T$37</f>
        <v>0</v>
      </c>
    </row>
    <row r="62" spans="1:15" s="37" customFormat="1" x14ac:dyDescent="0.3">
      <c r="A62" s="38" t="s">
        <v>92</v>
      </c>
      <c r="B62" s="38"/>
      <c r="C62" s="55">
        <f t="shared" si="0"/>
        <v>11</v>
      </c>
      <c r="D62" s="39">
        <f>'1.TÜM DÖNEMLER_TL MİZAN'!D62/'TCMB Takvim Gününe Göre Ort.Kur'!I$37</f>
        <v>0</v>
      </c>
      <c r="E62" s="39">
        <f>'1.TÜM DÖNEMLER_TL MİZAN'!E62/'TCMB Takvim Gününe Göre Ort.Kur'!J$37</f>
        <v>-1165.2081626838565</v>
      </c>
      <c r="F62" s="39">
        <f>'1.TÜM DÖNEMLER_TL MİZAN'!F62/'TCMB Takvim Gününe Göre Ort.Kur'!K$37</f>
        <v>-3595.7714839749287</v>
      </c>
      <c r="G62" s="39">
        <f>'1.TÜM DÖNEMLER_TL MİZAN'!G62/'TCMB Takvim Gününe Göre Ort.Kur'!L$37</f>
        <v>-1229.2703554851889</v>
      </c>
      <c r="H62" s="39">
        <f>'1.TÜM DÖNEMLER_TL MİZAN'!H62/'TCMB Takvim Gününe Göre Ort.Kur'!M$37</f>
        <v>-3053.4891967571934</v>
      </c>
      <c r="I62" s="39">
        <f>'1.TÜM DÖNEMLER_TL MİZAN'!I62/'TCMB Takvim Gününe Göre Ort.Kur'!N$37</f>
        <v>-1054.642150098987</v>
      </c>
      <c r="J62" s="39">
        <f>'1.TÜM DÖNEMLER_TL MİZAN'!J62/'TCMB Takvim Gününe Göre Ort.Kur'!O$37</f>
        <v>-981.87205379683303</v>
      </c>
      <c r="K62" s="39">
        <f>'1.TÜM DÖNEMLER_TL MİZAN'!K62/'TCMB Takvim Gününe Göre Ort.Kur'!P$37</f>
        <v>-967.79650753105</v>
      </c>
      <c r="L62" s="39">
        <f>'1.TÜM DÖNEMLER_TL MİZAN'!L62/'TCMB Takvim Gününe Göre Ort.Kur'!Q$37</f>
        <v>-950.06593240307495</v>
      </c>
      <c r="M62" s="39">
        <f>'1.TÜM DÖNEMLER_TL MİZAN'!M62/'TCMB Takvim Gününe Göre Ort.Kur'!R$37</f>
        <v>-945.76231977620057</v>
      </c>
      <c r="N62" s="39">
        <f>'1.TÜM DÖNEMLER_TL MİZAN'!N62/'TCMB Takvim Gününe Göre Ort.Kur'!S$37</f>
        <v>-944.44128075642072</v>
      </c>
      <c r="O62" s="39">
        <f>'1.TÜM DÖNEMLER_TL MİZAN'!O62/'TCMB Takvim Gününe Göre Ort.Kur'!T$37</f>
        <v>-940.26881892964582</v>
      </c>
    </row>
    <row r="63" spans="1:15" s="37" customFormat="1" x14ac:dyDescent="0.3">
      <c r="A63" s="38" t="s">
        <v>93</v>
      </c>
      <c r="B63" s="38"/>
      <c r="C63" s="55">
        <f t="shared" si="0"/>
        <v>11</v>
      </c>
      <c r="D63" s="39">
        <f>'1.TÜM DÖNEMLER_TL MİZAN'!D63/'TCMB Takvim Gününe Göre Ort.Kur'!I$37</f>
        <v>0</v>
      </c>
      <c r="E63" s="39">
        <f>'1.TÜM DÖNEMLER_TL MİZAN'!E63/'TCMB Takvim Gününe Göre Ort.Kur'!J$37</f>
        <v>0.85900495032272373</v>
      </c>
      <c r="F63" s="39">
        <f>'1.TÜM DÖNEMLER_TL MİZAN'!F63/'TCMB Takvim Gününe Göre Ort.Kur'!K$37</f>
        <v>0</v>
      </c>
      <c r="G63" s="39">
        <f>'1.TÜM DÖNEMLER_TL MİZAN'!G63/'TCMB Takvim Gününe Göre Ort.Kur'!L$37</f>
        <v>0</v>
      </c>
      <c r="H63" s="39">
        <f>'1.TÜM DÖNEMLER_TL MİZAN'!H63/'TCMB Takvim Gününe Göre Ort.Kur'!M$37</f>
        <v>0</v>
      </c>
      <c r="I63" s="39">
        <f>'1.TÜM DÖNEMLER_TL MİZAN'!I63/'TCMB Takvim Gününe Göre Ort.Kur'!N$37</f>
        <v>0</v>
      </c>
      <c r="J63" s="39">
        <f>'1.TÜM DÖNEMLER_TL MİZAN'!J63/'TCMB Takvim Gününe Göre Ort.Kur'!O$37</f>
        <v>0</v>
      </c>
      <c r="K63" s="39">
        <f>'1.TÜM DÖNEMLER_TL MİZAN'!K63/'TCMB Takvim Gününe Göre Ort.Kur'!P$37</f>
        <v>0</v>
      </c>
      <c r="L63" s="39">
        <f>'1.TÜM DÖNEMLER_TL MİZAN'!L63/'TCMB Takvim Gününe Göre Ort.Kur'!Q$37</f>
        <v>0</v>
      </c>
      <c r="M63" s="39">
        <f>'1.TÜM DÖNEMLER_TL MİZAN'!M63/'TCMB Takvim Gününe Göre Ort.Kur'!R$37</f>
        <v>0</v>
      </c>
      <c r="N63" s="39">
        <f>'1.TÜM DÖNEMLER_TL MİZAN'!N63/'TCMB Takvim Gününe Göre Ort.Kur'!S$37</f>
        <v>0</v>
      </c>
      <c r="O63" s="39">
        <f>'1.TÜM DÖNEMLER_TL MİZAN'!O63/'TCMB Takvim Gününe Göre Ort.Kur'!T$37</f>
        <v>0</v>
      </c>
    </row>
    <row r="64" spans="1:15" s="37" customFormat="1" x14ac:dyDescent="0.3">
      <c r="A64" s="38" t="s">
        <v>94</v>
      </c>
      <c r="B64" s="38"/>
      <c r="C64" s="55">
        <f t="shared" si="0"/>
        <v>11</v>
      </c>
      <c r="D64" s="39">
        <f>'1.TÜM DÖNEMLER_TL MİZAN'!D64/'TCMB Takvim Gününe Göre Ort.Kur'!I$37</f>
        <v>0</v>
      </c>
      <c r="E64" s="39">
        <f>'1.TÜM DÖNEMLER_TL MİZAN'!E64/'TCMB Takvim Gününe Göre Ort.Kur'!J$37</f>
        <v>2.4117668008119715</v>
      </c>
      <c r="F64" s="39">
        <f>'1.TÜM DÖNEMLER_TL MİZAN'!F64/'TCMB Takvim Gününe Göre Ort.Kur'!K$37</f>
        <v>0</v>
      </c>
      <c r="G64" s="39">
        <f>'1.TÜM DÖNEMLER_TL MİZAN'!G64/'TCMB Takvim Gününe Göre Ort.Kur'!L$37</f>
        <v>0</v>
      </c>
      <c r="H64" s="39">
        <f>'1.TÜM DÖNEMLER_TL MİZAN'!H64/'TCMB Takvim Gününe Göre Ort.Kur'!M$37</f>
        <v>0</v>
      </c>
      <c r="I64" s="39">
        <f>'1.TÜM DÖNEMLER_TL MİZAN'!I64/'TCMB Takvim Gününe Göre Ort.Kur'!N$37</f>
        <v>8737.1611974323732</v>
      </c>
      <c r="J64" s="39">
        <f>'1.TÜM DÖNEMLER_TL MİZAN'!J64/'TCMB Takvim Gününe Göre Ort.Kur'!O$37</f>
        <v>8134.2988315721404</v>
      </c>
      <c r="K64" s="39">
        <f>'1.TÜM DÖNEMLER_TL MİZAN'!K64/'TCMB Takvim Gününe Göre Ort.Kur'!P$37</f>
        <v>8017.6902580815768</v>
      </c>
      <c r="L64" s="39">
        <f>'1.TÜM DÖNEMLER_TL MİZAN'!L64/'TCMB Takvim Gününe Göre Ort.Kur'!Q$37</f>
        <v>7870.8016731698481</v>
      </c>
      <c r="M64" s="39">
        <f>'1.TÜM DÖNEMLER_TL MİZAN'!M64/'TCMB Takvim Gününe Göre Ort.Kur'!R$37</f>
        <v>7835.1484828922003</v>
      </c>
      <c r="N64" s="39">
        <f>'1.TÜM DÖNEMLER_TL MİZAN'!N64/'TCMB Takvim Gününe Göre Ort.Kur'!S$37</f>
        <v>7824.2043623079517</v>
      </c>
      <c r="O64" s="39">
        <f>'1.TÜM DÖNEMLER_TL MİZAN'!O64/'TCMB Takvim Gününe Göre Ort.Kur'!T$37</f>
        <v>7789.6376881358228</v>
      </c>
    </row>
    <row r="65" spans="1:15" s="37" customFormat="1" x14ac:dyDescent="0.3">
      <c r="A65" s="38" t="s">
        <v>95</v>
      </c>
      <c r="B65" s="38"/>
      <c r="C65" s="55">
        <f t="shared" si="0"/>
        <v>12</v>
      </c>
      <c r="D65" s="39">
        <f>'1.TÜM DÖNEMLER_TL MİZAN'!D65/'TCMB Takvim Gününe Göre Ort.Kur'!I$37</f>
        <v>0</v>
      </c>
      <c r="E65" s="39">
        <f>'1.TÜM DÖNEMLER_TL MİZAN'!E65/'TCMB Takvim Gününe Göre Ort.Kur'!J$37</f>
        <v>0</v>
      </c>
      <c r="F65" s="39">
        <f>'1.TÜM DÖNEMLER_TL MİZAN'!F65/'TCMB Takvim Gününe Göre Ort.Kur'!K$37</f>
        <v>19773.750836417268</v>
      </c>
      <c r="G65" s="39">
        <f>'1.TÜM DÖNEMLER_TL MİZAN'!G65/'TCMB Takvim Gününe Göre Ort.Kur'!L$37</f>
        <v>42755.705760565099</v>
      </c>
      <c r="H65" s="39">
        <f>'1.TÜM DÖNEMLER_TL MİZAN'!H65/'TCMB Takvim Gününe Göre Ort.Kur'!M$37</f>
        <v>42811.04535283256</v>
      </c>
      <c r="I65" s="39">
        <f>'1.TÜM DÖNEMLER_TL MİZAN'!I65/'TCMB Takvim Gününe Göre Ort.Kur'!N$37</f>
        <v>44565.455036294923</v>
      </c>
      <c r="J65" s="39">
        <f>'1.TÜM DÖNEMLER_TL MİZAN'!J65/'TCMB Takvim Gününe Göre Ort.Kur'!O$37</f>
        <v>41490.447599472762</v>
      </c>
      <c r="K65" s="39">
        <f>'1.TÜM DÖNEMLER_TL MİZAN'!K65/'TCMB Takvim Gününe Göre Ort.Kur'!P$37</f>
        <v>40895.664692151855</v>
      </c>
      <c r="L65" s="39">
        <f>'1.TÜM DÖNEMLER_TL MİZAN'!L65/'TCMB Takvim Gününe Göre Ort.Kur'!Q$37</f>
        <v>40146.433165079616</v>
      </c>
      <c r="M65" s="39">
        <f>'1.TÜM DÖNEMLER_TL MİZAN'!M65/'TCMB Takvim Gününe Göre Ort.Kur'!R$37</f>
        <v>39964.577684527656</v>
      </c>
      <c r="N65" s="39">
        <f>'1.TÜM DÖNEMLER_TL MİZAN'!N65/'TCMB Takvim Gününe Göre Ort.Kur'!S$37</f>
        <v>39908.755237992911</v>
      </c>
      <c r="O65" s="39">
        <f>'1.TÜM DÖNEMLER_TL MİZAN'!O65/'TCMB Takvim Gününe Göre Ort.Kur'!T$37</f>
        <v>39732.441727372898</v>
      </c>
    </row>
    <row r="66" spans="1:15" s="37" customFormat="1" ht="15.6" x14ac:dyDescent="0.3">
      <c r="A66" s="35" t="s">
        <v>96</v>
      </c>
      <c r="B66" s="35" t="s">
        <v>97</v>
      </c>
      <c r="C66" s="54">
        <f t="shared" si="0"/>
        <v>7</v>
      </c>
      <c r="D66" s="36">
        <f>'1.TÜM DÖNEMLER_TL MİZAN'!D66/'TCMB Takvim Gününe Göre Ort.Kur'!I$37</f>
        <v>20.289418370496669</v>
      </c>
      <c r="E66" s="36">
        <f>'1.TÜM DÖNEMLER_TL MİZAN'!E66/'TCMB Takvim Gününe Göre Ort.Kur'!J$37</f>
        <v>19.663805691085862</v>
      </c>
      <c r="F66" s="36">
        <f>'1.TÜM DÖNEMLER_TL MİZAN'!F66/'TCMB Takvim Gününe Göre Ort.Kur'!K$37</f>
        <v>18.849772631061466</v>
      </c>
      <c r="G66" s="36">
        <f>'1.TÜM DÖNEMLER_TL MİZAN'!G66/'TCMB Takvim Gününe Göre Ort.Kur'!L$37</f>
        <v>18.678872515189649</v>
      </c>
      <c r="H66" s="36">
        <f>'1.TÜM DÖNEMLER_TL MİZAN'!H66/'TCMB Takvim Gününe Göre Ort.Kur'!M$37</f>
        <v>16.878614837187119</v>
      </c>
      <c r="I66" s="36">
        <f>'1.TÜM DÖNEMLER_TL MİZAN'!I66/'TCMB Takvim Gününe Göre Ort.Kur'!N$37</f>
        <v>16.561881336612874</v>
      </c>
      <c r="J66" s="36">
        <f>'1.TÜM DÖNEMLER_TL MİZAN'!J66/'TCMB Takvim Gününe Göre Ort.Kur'!O$37</f>
        <v>15.419114854449186</v>
      </c>
      <c r="K66" s="36">
        <f>'1.TÜM DÖNEMLER_TL MİZAN'!K66/'TCMB Takvim Gününe Göre Ort.Kur'!P$37</f>
        <v>15.198075398573064</v>
      </c>
      <c r="L66" s="36">
        <f>'1.TÜM DÖNEMLER_TL MİZAN'!L66/'TCMB Takvim Gününe Göre Ort.Kur'!Q$37</f>
        <v>14.919638128384442</v>
      </c>
      <c r="M66" s="36">
        <f>'1.TÜM DÖNEMLER_TL MİZAN'!M66/'TCMB Takvim Gününe Göre Ort.Kur'!R$37</f>
        <v>14.852055089304926</v>
      </c>
      <c r="N66" s="36">
        <f>'1.TÜM DÖNEMLER_TL MİZAN'!N66/'TCMB Takvim Gününe Göre Ort.Kur'!S$37</f>
        <v>14.831309766842161</v>
      </c>
      <c r="O66" s="36">
        <f>'1.TÜM DÖNEMLER_TL MİZAN'!O66/'TCMB Takvim Gününe Göre Ort.Kur'!T$37</f>
        <v>14.765786292694928</v>
      </c>
    </row>
    <row r="67" spans="1:15" s="37" customFormat="1" x14ac:dyDescent="0.3">
      <c r="A67" s="38" t="s">
        <v>98</v>
      </c>
      <c r="B67" s="38"/>
      <c r="C67" s="55">
        <f t="shared" ref="C67:C130" si="1">+LEN(A67)</f>
        <v>11</v>
      </c>
      <c r="D67" s="39">
        <f>'1.TÜM DÖNEMLER_TL MİZAN'!D67/'TCMB Takvim Gününe Göre Ort.Kur'!I$37</f>
        <v>20.289418370496669</v>
      </c>
      <c r="E67" s="39">
        <f>'1.TÜM DÖNEMLER_TL MİZAN'!E67/'TCMB Takvim Gününe Göre Ort.Kur'!J$37</f>
        <v>19.663805691085862</v>
      </c>
      <c r="F67" s="39">
        <f>'1.TÜM DÖNEMLER_TL MİZAN'!F67/'TCMB Takvim Gününe Göre Ort.Kur'!K$37</f>
        <v>18.849772631061466</v>
      </c>
      <c r="G67" s="39">
        <f>'1.TÜM DÖNEMLER_TL MİZAN'!G67/'TCMB Takvim Gününe Göre Ort.Kur'!L$37</f>
        <v>18.678872515189649</v>
      </c>
      <c r="H67" s="39">
        <f>'1.TÜM DÖNEMLER_TL MİZAN'!H67/'TCMB Takvim Gününe Göre Ort.Kur'!M$37</f>
        <v>16.878614837187119</v>
      </c>
      <c r="I67" s="39">
        <f>'1.TÜM DÖNEMLER_TL MİZAN'!I67/'TCMB Takvim Gününe Göre Ort.Kur'!N$37</f>
        <v>16.561881336612874</v>
      </c>
      <c r="J67" s="39">
        <f>'1.TÜM DÖNEMLER_TL MİZAN'!J67/'TCMB Takvim Gününe Göre Ort.Kur'!O$37</f>
        <v>15.419114854449186</v>
      </c>
      <c r="K67" s="39">
        <f>'1.TÜM DÖNEMLER_TL MİZAN'!K67/'TCMB Takvim Gününe Göre Ort.Kur'!P$37</f>
        <v>15.198075398573064</v>
      </c>
      <c r="L67" s="39">
        <f>'1.TÜM DÖNEMLER_TL MİZAN'!L67/'TCMB Takvim Gününe Göre Ort.Kur'!Q$37</f>
        <v>14.919638128384442</v>
      </c>
      <c r="M67" s="39">
        <f>'1.TÜM DÖNEMLER_TL MİZAN'!M67/'TCMB Takvim Gününe Göre Ort.Kur'!R$37</f>
        <v>14.852055089304926</v>
      </c>
      <c r="N67" s="39">
        <f>'1.TÜM DÖNEMLER_TL MİZAN'!N67/'TCMB Takvim Gününe Göre Ort.Kur'!S$37</f>
        <v>14.831309766842161</v>
      </c>
      <c r="O67" s="39">
        <f>'1.TÜM DÖNEMLER_TL MİZAN'!O67/'TCMB Takvim Gününe Göre Ort.Kur'!T$37</f>
        <v>14.765786292694928</v>
      </c>
    </row>
    <row r="68" spans="1:15" s="37" customFormat="1" ht="15.6" x14ac:dyDescent="0.3">
      <c r="A68" s="35" t="s">
        <v>99</v>
      </c>
      <c r="B68" s="35" t="s">
        <v>41</v>
      </c>
      <c r="C68" s="54">
        <f t="shared" si="1"/>
        <v>7</v>
      </c>
      <c r="D68" s="36">
        <f>'1.TÜM DÖNEMLER_TL MİZAN'!D68/'TCMB Takvim Gününe Göre Ort.Kur'!I$37</f>
        <v>129423.32911969196</v>
      </c>
      <c r="E68" s="36">
        <f>'1.TÜM DÖNEMLER_TL MİZAN'!E68/'TCMB Takvim Gününe Göre Ort.Kur'!J$37</f>
        <v>65941.539940880815</v>
      </c>
      <c r="F68" s="36">
        <f>'1.TÜM DÖNEMLER_TL MİZAN'!F68/'TCMB Takvim Gününe Göre Ort.Kur'!K$37</f>
        <v>53482.164852722017</v>
      </c>
      <c r="G68" s="36">
        <f>'1.TÜM DÖNEMLER_TL MİZAN'!G68/'TCMB Takvim Gününe Göre Ort.Kur'!L$37</f>
        <v>33515.716044872439</v>
      </c>
      <c r="H68" s="36">
        <f>'1.TÜM DÖNEMLER_TL MİZAN'!H68/'TCMB Takvim Gününe Göre Ort.Kur'!M$37</f>
        <v>11721.939081204844</v>
      </c>
      <c r="I68" s="36">
        <f>'1.TÜM DÖNEMLER_TL MİZAN'!I68/'TCMB Takvim Gününe Göre Ort.Kur'!N$37</f>
        <v>66600.817085608214</v>
      </c>
      <c r="J68" s="36">
        <f>'1.TÜM DÖNEMLER_TL MİZAN'!J68/'TCMB Takvim Gününe Göre Ort.Kur'!O$37</f>
        <v>62005.374097987275</v>
      </c>
      <c r="K68" s="36">
        <f>'1.TÜM DÖNEMLER_TL MİZAN'!K68/'TCMB Takvim Gününe Göre Ort.Kur'!P$37</f>
        <v>61116.501145071968</v>
      </c>
      <c r="L68" s="36">
        <f>'1.TÜM DÖNEMLER_TL MİZAN'!L68/'TCMB Takvim Gününe Göre Ort.Kur'!Q$37</f>
        <v>59996.812546612229</v>
      </c>
      <c r="M68" s="36">
        <f>'1.TÜM DÖNEMLER_TL MİZAN'!M68/'TCMB Takvim Gününe Göre Ort.Kur'!R$37</f>
        <v>59725.038734667702</v>
      </c>
      <c r="N68" s="36">
        <f>'1.TÜM DÖNEMLER_TL MİZAN'!N68/'TCMB Takvim Gününe Göre Ort.Kur'!S$37</f>
        <v>59641.614913506135</v>
      </c>
      <c r="O68" s="36">
        <f>'1.TÜM DÖNEMLER_TL MİZAN'!O68/'TCMB Takvim Gününe Göre Ort.Kur'!T$37</f>
        <v>59378.123295144745</v>
      </c>
    </row>
    <row r="69" spans="1:15" s="37" customFormat="1" x14ac:dyDescent="0.3">
      <c r="A69" s="38" t="s">
        <v>100</v>
      </c>
      <c r="B69" s="38"/>
      <c r="C69" s="55">
        <f t="shared" si="1"/>
        <v>11</v>
      </c>
      <c r="D69" s="39">
        <f>'1.TÜM DÖNEMLER_TL MİZAN'!D69/'TCMB Takvim Gününe Göre Ort.Kur'!I$37</f>
        <v>5984.4347596019279</v>
      </c>
      <c r="E69" s="39">
        <f>'1.TÜM DÖNEMLER_TL MİZAN'!E69/'TCMB Takvim Gününe Göre Ort.Kur'!J$37</f>
        <v>38024.782933865128</v>
      </c>
      <c r="F69" s="39">
        <f>'1.TÜM DÖNEMLER_TL MİZAN'!F69/'TCMB Takvim Gününe Göre Ort.Kur'!K$37</f>
        <v>33744.773245572062</v>
      </c>
      <c r="G69" s="39">
        <f>'1.TÜM DÖNEMLER_TL MİZAN'!G69/'TCMB Takvim Gününe Göre Ort.Kur'!L$37</f>
        <v>29549.666436622967</v>
      </c>
      <c r="H69" s="39">
        <f>'1.TÜM DÖNEMLER_TL MİZAN'!H69/'TCMB Takvim Gününe Göre Ort.Kur'!M$37</f>
        <v>8664.9943140828964</v>
      </c>
      <c r="I69" s="39">
        <f>'1.TÜM DÖNEMLER_TL MİZAN'!I69/'TCMB Takvim Gününe Göre Ort.Kur'!N$37</f>
        <v>40324.639150519157</v>
      </c>
      <c r="J69" s="39">
        <f>'1.TÜM DÖNEMLER_TL MİZAN'!J69/'TCMB Takvim Gününe Göre Ort.Kur'!O$37</f>
        <v>37542.247157123609</v>
      </c>
      <c r="K69" s="39">
        <f>'1.TÜM DÖNEMLER_TL MİZAN'!K69/'TCMB Takvim Gününe Göre Ort.Kur'!P$37</f>
        <v>37004.063353298901</v>
      </c>
      <c r="L69" s="39">
        <f>'1.TÜM DÖNEMLER_TL MİZAN'!L69/'TCMB Takvim Gününe Göre Ort.Kur'!Q$37</f>
        <v>36326.128146651172</v>
      </c>
      <c r="M69" s="39">
        <f>'1.TÜM DÖNEMLER_TL MİZAN'!M69/'TCMB Takvim Gününe Göre Ort.Kur'!R$37</f>
        <v>36161.577899720454</v>
      </c>
      <c r="N69" s="39">
        <f>'1.TÜM DÖNEMLER_TL MİZAN'!N69/'TCMB Takvim Gününe Göre Ort.Kur'!S$37</f>
        <v>36111.067476093471</v>
      </c>
      <c r="O69" s="39">
        <f>'1.TÜM DÖNEMLER_TL MİZAN'!O69/'TCMB Takvim Gününe Göre Ort.Kur'!T$37</f>
        <v>35951.531829316766</v>
      </c>
    </row>
    <row r="70" spans="1:15" s="37" customFormat="1" x14ac:dyDescent="0.3">
      <c r="A70" s="38" t="s">
        <v>101</v>
      </c>
      <c r="B70" s="38"/>
      <c r="C70" s="55">
        <f t="shared" si="1"/>
        <v>11</v>
      </c>
      <c r="D70" s="39">
        <f>'1.TÜM DÖNEMLER_TL MİZAN'!D70/'TCMB Takvim Gününe Göre Ort.Kur'!I$37</f>
        <v>0</v>
      </c>
      <c r="E70" s="39">
        <f>'1.TÜM DÖNEMLER_TL MİZAN'!E70/'TCMB Takvim Gününe Göre Ort.Kur'!J$37</f>
        <v>0</v>
      </c>
      <c r="F70" s="39">
        <f>'1.TÜM DÖNEMLER_TL MİZAN'!F70/'TCMB Takvim Gününe Göre Ort.Kur'!K$37</f>
        <v>8046.6031217140398</v>
      </c>
      <c r="G70" s="39">
        <f>'1.TÜM DÖNEMLER_TL MİZAN'!G70/'TCMB Takvim Gününe Göre Ort.Kur'!L$37</f>
        <v>0</v>
      </c>
      <c r="H70" s="39">
        <f>'1.TÜM DÖNEMLER_TL MİZAN'!H70/'TCMB Takvim Gününe Göre Ort.Kur'!M$37</f>
        <v>3056.9447671219473</v>
      </c>
      <c r="I70" s="39">
        <f>'1.TÜM DÖNEMLER_TL MİZAN'!I70/'TCMB Takvim Gününe Göre Ort.Kur'!N$37</f>
        <v>17299.958005879122</v>
      </c>
      <c r="J70" s="39">
        <f>'1.TÜM DÖNEMLER_TL MİZAN'!J70/'TCMB Takvim Gününe Göre Ort.Kur'!O$37</f>
        <v>16106.264381939583</v>
      </c>
      <c r="K70" s="39">
        <f>'1.TÜM DÖNEMLER_TL MİZAN'!K70/'TCMB Takvim Gününe Göre Ort.Kur'!P$37</f>
        <v>15875.374350391916</v>
      </c>
      <c r="L70" s="39">
        <f>'1.TÜM DÖNEMLER_TL MİZAN'!L70/'TCMB Takvim Gününe Göre Ort.Kur'!Q$37</f>
        <v>15584.528583317971</v>
      </c>
      <c r="M70" s="39">
        <f>'1.TÜM DÖNEMLER_TL MİZAN'!M70/'TCMB Takvim Gününe Göre Ort.Kur'!R$37</f>
        <v>15513.933720679957</v>
      </c>
      <c r="N70" s="39">
        <f>'1.TÜM DÖNEMLER_TL MİZAN'!N70/'TCMB Takvim Gününe Göre Ort.Kur'!S$37</f>
        <v>15492.263887396533</v>
      </c>
      <c r="O70" s="39">
        <f>'1.TÜM DÖNEMLER_TL MİZAN'!O70/'TCMB Takvim Gününe Göre Ort.Kur'!T$37</f>
        <v>15423.820373757746</v>
      </c>
    </row>
    <row r="71" spans="1:15" s="37" customFormat="1" x14ac:dyDescent="0.3">
      <c r="A71" s="38" t="s">
        <v>102</v>
      </c>
      <c r="B71" s="38"/>
      <c r="C71" s="55">
        <f t="shared" si="1"/>
        <v>12</v>
      </c>
      <c r="D71" s="39">
        <f>'1.TÜM DÖNEMLER_TL MİZAN'!D71/'TCMB Takvim Gününe Göre Ort.Kur'!I$37</f>
        <v>98762.532153513748</v>
      </c>
      <c r="E71" s="39">
        <f>'1.TÜM DÖNEMLER_TL MİZAN'!E71/'TCMB Takvim Gününe Göre Ort.Kur'!J$37</f>
        <v>27916.757007015891</v>
      </c>
      <c r="F71" s="39">
        <f>'1.TÜM DÖNEMLER_TL MİZAN'!F71/'TCMB Takvim Gününe Göre Ort.Kur'!K$37</f>
        <v>11690.788485436111</v>
      </c>
      <c r="G71" s="39">
        <f>'1.TÜM DÖNEMLER_TL MİZAN'!G71/'TCMB Takvim Gününe Göre Ort.Kur'!L$37</f>
        <v>0</v>
      </c>
      <c r="H71" s="39">
        <f>'1.TÜM DÖNEMLER_TL MİZAN'!H71/'TCMB Takvim Gününe Göre Ort.Kur'!M$37</f>
        <v>0</v>
      </c>
      <c r="I71" s="39">
        <f>'1.TÜM DÖNEMLER_TL MİZAN'!I71/'TCMB Takvim Gününe Göre Ort.Kur'!N$37</f>
        <v>8976.219929209874</v>
      </c>
      <c r="J71" s="39">
        <f>'1.TÜM DÖNEMLER_TL MİZAN'!J71/'TCMB Takvim Gününe Göre Ort.Kur'!O$37</f>
        <v>8356.862558924031</v>
      </c>
      <c r="K71" s="39">
        <f>'1.TÜM DÖNEMLER_TL MİZAN'!K71/'TCMB Takvim Gününe Göre Ort.Kur'!P$37</f>
        <v>8237.0634413811003</v>
      </c>
      <c r="L71" s="39">
        <f>'1.TÜM DÖNEMLER_TL MİZAN'!L71/'TCMB Takvim Gününe Göre Ort.Kur'!Q$37</f>
        <v>8086.1558166430368</v>
      </c>
      <c r="M71" s="39">
        <f>'1.TÜM DÖNEMLER_TL MİZAN'!M71/'TCMB Takvim Gününe Göre Ort.Kur'!R$37</f>
        <v>8049.5271142672364</v>
      </c>
      <c r="N71" s="39">
        <f>'1.TÜM DÖNEMLER_TL MİZAN'!N71/'TCMB Takvim Gününe Göre Ort.Kur'!S$37</f>
        <v>8038.2835500160845</v>
      </c>
      <c r="O71" s="39">
        <f>'1.TÜM DÖNEMLER_TL MİZAN'!O71/'TCMB Takvim Gününe Göre Ort.Kur'!T$37</f>
        <v>8002.7710920701838</v>
      </c>
    </row>
    <row r="72" spans="1:15" s="37" customFormat="1" x14ac:dyDescent="0.3">
      <c r="A72" s="38" t="s">
        <v>103</v>
      </c>
      <c r="B72" s="38"/>
      <c r="C72" s="55">
        <f t="shared" si="1"/>
        <v>12</v>
      </c>
      <c r="D72" s="39">
        <f>'1.TÜM DÖNEMLER_TL MİZAN'!D72/'TCMB Takvim Gününe Göre Ort.Kur'!I$37</f>
        <v>24676.362206576221</v>
      </c>
      <c r="E72" s="39">
        <f>'1.TÜM DÖNEMLER_TL MİZAN'!E72/'TCMB Takvim Gününe Göre Ort.Kur'!J$37</f>
        <v>0</v>
      </c>
      <c r="F72" s="39">
        <f>'1.TÜM DÖNEMLER_TL MİZAN'!F72/'TCMB Takvim Gününe Göre Ort.Kur'!K$37</f>
        <v>0</v>
      </c>
      <c r="G72" s="39">
        <f>'1.TÜM DÖNEMLER_TL MİZAN'!G72/'TCMB Takvim Gününe Göre Ort.Kur'!L$37</f>
        <v>3966.0496082490959</v>
      </c>
      <c r="H72" s="39">
        <f>'1.TÜM DÖNEMLER_TL MİZAN'!H72/'TCMB Takvim Gününe Göre Ort.Kur'!M$37</f>
        <v>0</v>
      </c>
      <c r="I72" s="39">
        <f>'1.TÜM DÖNEMLER_TL MİZAN'!I72/'TCMB Takvim Gününe Göre Ort.Kur'!N$37</f>
        <v>0</v>
      </c>
      <c r="J72" s="39">
        <f>'1.TÜM DÖNEMLER_TL MİZAN'!J72/'TCMB Takvim Gününe Göre Ort.Kur'!O$37</f>
        <v>0</v>
      </c>
      <c r="K72" s="39">
        <f>'1.TÜM DÖNEMLER_TL MİZAN'!K72/'TCMB Takvim Gününe Göre Ort.Kur'!P$37</f>
        <v>0</v>
      </c>
      <c r="L72" s="39">
        <f>'1.TÜM DÖNEMLER_TL MİZAN'!L72/'TCMB Takvim Gününe Göre Ort.Kur'!Q$37</f>
        <v>0</v>
      </c>
      <c r="M72" s="39">
        <f>'1.TÜM DÖNEMLER_TL MİZAN'!M72/'TCMB Takvim Gününe Göre Ort.Kur'!R$37</f>
        <v>0</v>
      </c>
      <c r="N72" s="39">
        <f>'1.TÜM DÖNEMLER_TL MİZAN'!N72/'TCMB Takvim Gününe Göre Ort.Kur'!S$37</f>
        <v>0</v>
      </c>
      <c r="O72" s="39">
        <f>'1.TÜM DÖNEMLER_TL MİZAN'!O72/'TCMB Takvim Gününe Göre Ort.Kur'!T$37</f>
        <v>0</v>
      </c>
    </row>
    <row r="73" spans="1:15" s="37" customFormat="1" ht="15.6" x14ac:dyDescent="0.3">
      <c r="A73" s="35" t="s">
        <v>104</v>
      </c>
      <c r="B73" s="35" t="s">
        <v>105</v>
      </c>
      <c r="C73" s="54">
        <f t="shared" si="1"/>
        <v>7</v>
      </c>
      <c r="D73" s="36">
        <f>'1.TÜM DÖNEMLER_TL MİZAN'!D73/'TCMB Takvim Gününe Göre Ort.Kur'!I$37</f>
        <v>296.93825055487781</v>
      </c>
      <c r="E73" s="36">
        <f>'1.TÜM DÖNEMLER_TL MİZAN'!E73/'TCMB Takvim Gününe Göre Ort.Kur'!J$37</f>
        <v>291.15210655650139</v>
      </c>
      <c r="F73" s="36">
        <f>'1.TÜM DÖNEMLER_TL MİZAN'!F73/'TCMB Takvim Gününe Göre Ort.Kur'!K$37</f>
        <v>281.97708558084906</v>
      </c>
      <c r="G73" s="36">
        <f>'1.TÜM DÖNEMLER_TL MİZAN'!G73/'TCMB Takvim Gününe Göre Ort.Kur'!L$37</f>
        <v>282.43142667695088</v>
      </c>
      <c r="H73" s="36">
        <f>'1.TÜM DÖNEMLER_TL MİZAN'!H73/'TCMB Takvim Gününe Göre Ort.Kur'!M$37</f>
        <v>257.80315721255505</v>
      </c>
      <c r="I73" s="36">
        <f>'1.TÜM DÖNEMLER_TL MİZAN'!I73/'TCMB Takvim Gününe Göre Ort.Kur'!N$37</f>
        <v>279.74023636690896</v>
      </c>
      <c r="J73" s="36">
        <f>'1.TÜM DÖNEMLER_TL MİZAN'!J73/'TCMB Takvim Gününe Göre Ort.Kur'!O$37</f>
        <v>260.43821630437242</v>
      </c>
      <c r="K73" s="36">
        <f>'1.TÜM DÖNEMLER_TL MİZAN'!K73/'TCMB Takvim Gününe Göre Ort.Kur'!P$37</f>
        <v>256.70472562318361</v>
      </c>
      <c r="L73" s="36">
        <f>'1.TÜM DÖNEMLER_TL MİZAN'!L73/'TCMB Takvim Gününe Göre Ort.Kur'!Q$37</f>
        <v>252.00175099168851</v>
      </c>
      <c r="M73" s="36">
        <f>'1.TÜM DÖNEMLER_TL MİZAN'!M73/'TCMB Takvim Gününe Göre Ort.Kur'!R$37</f>
        <v>250.86023240800543</v>
      </c>
      <c r="N73" s="36">
        <f>'1.TÜM DÖNEMLER_TL MİZAN'!N73/'TCMB Takvim Gününe Göre Ort.Kur'!S$37</f>
        <v>250.50983130976712</v>
      </c>
      <c r="O73" s="36">
        <f>'1.TÜM DÖNEMLER_TL MİZAN'!O73/'TCMB Takvim Gününe Göre Ort.Kur'!T$37</f>
        <v>249.40310002888253</v>
      </c>
    </row>
    <row r="74" spans="1:15" s="37" customFormat="1" x14ac:dyDescent="0.3">
      <c r="A74" s="38" t="s">
        <v>106</v>
      </c>
      <c r="B74" s="38"/>
      <c r="C74" s="55">
        <f t="shared" si="1"/>
        <v>11</v>
      </c>
      <c r="D74" s="39">
        <f>'1.TÜM DÖNEMLER_TL MİZAN'!D74/'TCMB Takvim Gününe Göre Ort.Kur'!I$37</f>
        <v>296.93825055487781</v>
      </c>
      <c r="E74" s="39">
        <f>'1.TÜM DÖNEMLER_TL MİZAN'!E74/'TCMB Takvim Gününe Göre Ort.Kur'!J$37</f>
        <v>291.15210655650139</v>
      </c>
      <c r="F74" s="39">
        <f>'1.TÜM DÖNEMLER_TL MİZAN'!F74/'TCMB Takvim Gününe Göre Ort.Kur'!K$37</f>
        <v>281.97708558084906</v>
      </c>
      <c r="G74" s="39">
        <f>'1.TÜM DÖNEMLER_TL MİZAN'!G74/'TCMB Takvim Gününe Göre Ort.Kur'!L$37</f>
        <v>282.43142667695088</v>
      </c>
      <c r="H74" s="39">
        <f>'1.TÜM DÖNEMLER_TL MİZAN'!H74/'TCMB Takvim Gününe Göre Ort.Kur'!M$37</f>
        <v>255.21086805003597</v>
      </c>
      <c r="I74" s="39">
        <f>'1.TÜM DÖNEMLER_TL MİZAN'!I74/'TCMB Takvim Gününe Göre Ort.Kur'!N$37</f>
        <v>250.42174095626604</v>
      </c>
      <c r="J74" s="39">
        <f>'1.TÜM DÖNEMLER_TL MİZAN'!J74/'TCMB Takvim Gününe Göre Ort.Kur'!O$37</f>
        <v>233.14269118205576</v>
      </c>
      <c r="K74" s="39">
        <f>'1.TÜM DÖNEMLER_TL MİZAN'!K74/'TCMB Takvim Gününe Göre Ort.Kur'!P$37</f>
        <v>229.80049326169288</v>
      </c>
      <c r="L74" s="39">
        <f>'1.TÜM DÖNEMLER_TL MİZAN'!L74/'TCMB Takvim Gününe Göre Ort.Kur'!Q$37</f>
        <v>225.59041926523196</v>
      </c>
      <c r="M74" s="39">
        <f>'1.TÜM DÖNEMLER_TL MİZAN'!M74/'TCMB Takvim Gününe Göre Ort.Kur'!R$37</f>
        <v>224.56853884226376</v>
      </c>
      <c r="N74" s="39">
        <f>'1.TÜM DÖNEMLER_TL MİZAN'!N74/'TCMB Takvim Gününe Göre Ort.Kur'!S$37</f>
        <v>224.25486193187916</v>
      </c>
      <c r="O74" s="39">
        <f>'1.TÜM DÖNEMLER_TL MİZAN'!O74/'TCMB Takvim Gününe Göre Ort.Kur'!T$37</f>
        <v>223.26412288865347</v>
      </c>
    </row>
    <row r="75" spans="1:15" s="37" customFormat="1" x14ac:dyDescent="0.3">
      <c r="A75" s="38" t="s">
        <v>107</v>
      </c>
      <c r="B75" s="38"/>
      <c r="C75" s="55">
        <f t="shared" si="1"/>
        <v>11</v>
      </c>
      <c r="D75" s="39">
        <f>'1.TÜM DÖNEMLER_TL MİZAN'!D75/'TCMB Takvim Gününe Göre Ort.Kur'!I$37</f>
        <v>0</v>
      </c>
      <c r="E75" s="39">
        <f>'1.TÜM DÖNEMLER_TL MİZAN'!E75/'TCMB Takvim Gününe Göre Ort.Kur'!J$37</f>
        <v>0</v>
      </c>
      <c r="F75" s="39">
        <f>'1.TÜM DÖNEMLER_TL MİZAN'!F75/'TCMB Takvim Gününe Göre Ort.Kur'!K$37</f>
        <v>0</v>
      </c>
      <c r="G75" s="39">
        <f>'1.TÜM DÖNEMLER_TL MİZAN'!G75/'TCMB Takvim Gününe Göre Ort.Kur'!L$37</f>
        <v>0</v>
      </c>
      <c r="H75" s="39">
        <f>'1.TÜM DÖNEMLER_TL MİZAN'!H75/'TCMB Takvim Gününe Göre Ort.Kur'!M$37</f>
        <v>2.5922891625194113</v>
      </c>
      <c r="I75" s="39">
        <f>'1.TÜM DÖNEMLER_TL MİZAN'!I75/'TCMB Takvim Gününe Göre Ort.Kur'!N$37</f>
        <v>29.318495410642509</v>
      </c>
      <c r="J75" s="39">
        <f>'1.TÜM DÖNEMLER_TL MİZAN'!J75/'TCMB Takvim Gününe Göre Ort.Kur'!O$37</f>
        <v>27.295525122316302</v>
      </c>
      <c r="K75" s="39">
        <f>'1.TÜM DÖNEMLER_TL MİZAN'!K75/'TCMB Takvim Gününe Göre Ort.Kur'!P$37</f>
        <v>26.904232361490354</v>
      </c>
      <c r="L75" s="39">
        <f>'1.TÜM DÖNEMLER_TL MİZAN'!L75/'TCMB Takvim Gününe Göre Ort.Kur'!Q$37</f>
        <v>26.41133172645619</v>
      </c>
      <c r="M75" s="39">
        <f>'1.TÜM DÖNEMLER_TL MİZAN'!M75/'TCMB Takvim Gününe Göre Ort.Kur'!R$37</f>
        <v>26.291693565741337</v>
      </c>
      <c r="N75" s="39">
        <f>'1.TÜM DÖNEMLER_TL MİZAN'!N75/'TCMB Takvim Gününe Göre Ort.Kur'!S$37</f>
        <v>26.254969377887608</v>
      </c>
      <c r="O75" s="39">
        <f>'1.TÜM DÖNEMLER_TL MİZAN'!O75/'TCMB Takvim Gününe Göre Ort.Kur'!T$37</f>
        <v>26.138977140228704</v>
      </c>
    </row>
    <row r="76" spans="1:15" s="37" customFormat="1" ht="15.6" x14ac:dyDescent="0.3">
      <c r="A76" s="35" t="s">
        <v>108</v>
      </c>
      <c r="B76" s="35" t="s">
        <v>44</v>
      </c>
      <c r="C76" s="54">
        <f t="shared" si="1"/>
        <v>7</v>
      </c>
      <c r="D76" s="36">
        <f>'1.TÜM DÖNEMLER_TL MİZAN'!D76/'TCMB Takvim Gününe Göre Ort.Kur'!I$37</f>
        <v>-3361.6039275057692</v>
      </c>
      <c r="E76" s="36">
        <f>'1.TÜM DÖNEMLER_TL MİZAN'!E76/'TCMB Takvim Gününe Göre Ort.Kur'!J$37</f>
        <v>-2309.0045941807057</v>
      </c>
      <c r="F76" s="36">
        <f>'1.TÜM DÖNEMLER_TL MİZAN'!F76/'TCMB Takvim Gününe Göre Ort.Kur'!K$37</f>
        <v>728.2347157546925</v>
      </c>
      <c r="G76" s="36">
        <f>'1.TÜM DÖNEMLER_TL MİZAN'!G76/'TCMB Takvim Gününe Göre Ort.Kur'!L$37</f>
        <v>3307.115116578032</v>
      </c>
      <c r="H76" s="36">
        <f>'1.TÜM DÖNEMLER_TL MİZAN'!H76/'TCMB Takvim Gününe Göre Ort.Kur'!M$37</f>
        <v>11373.077487435961</v>
      </c>
      <c r="I76" s="36">
        <f>'1.TÜM DÖNEMLER_TL MİZAN'!I76/'TCMB Takvim Gününe Göre Ort.Kur'!N$37</f>
        <v>42388.638190653364</v>
      </c>
      <c r="J76" s="36">
        <f>'1.TÜM DÖNEMLER_TL MİZAN'!J76/'TCMB Takvim Gününe Göre Ort.Kur'!O$37</f>
        <v>39463.830678492486</v>
      </c>
      <c r="K76" s="36">
        <f>'1.TÜM DÖNEMLER_TL MİZAN'!K76/'TCMB Takvim Gününe Göre Ort.Kur'!P$37</f>
        <v>38898.100171760816</v>
      </c>
      <c r="L76" s="36">
        <f>'1.TÜM DÖNEMLER_TL MİZAN'!L76/'TCMB Takvim Gününe Göre Ort.Kur'!Q$37</f>
        <v>38185.46514769944</v>
      </c>
      <c r="M76" s="36">
        <f>'1.TÜM DÖNEMLER_TL MİZAN'!M76/'TCMB Takvim Gününe Göre Ort.Kur'!R$37</f>
        <v>38012.492468259137</v>
      </c>
      <c r="N76" s="36">
        <f>'1.TÜM DÖNEMLER_TL MİZAN'!N76/'TCMB Takvim Gününe Göre Ort.Kur'!S$37</f>
        <v>37959.396690662987</v>
      </c>
      <c r="O76" s="36">
        <f>'1.TÜM DÖNEMLER_TL MİZAN'!O76/'TCMB Takvim Gününe Göre Ort.Kur'!T$37</f>
        <v>37791.695281495078</v>
      </c>
    </row>
    <row r="77" spans="1:15" s="37" customFormat="1" x14ac:dyDescent="0.3">
      <c r="A77" s="38" t="s">
        <v>109</v>
      </c>
      <c r="B77" s="38"/>
      <c r="C77" s="55">
        <f t="shared" si="1"/>
        <v>11</v>
      </c>
      <c r="D77" s="39">
        <f>'1.TÜM DÖNEMLER_TL MİZAN'!D77/'TCMB Takvim Gününe Göre Ort.Kur'!I$37</f>
        <v>-3361.6039275057692</v>
      </c>
      <c r="E77" s="39">
        <f>'1.TÜM DÖNEMLER_TL MİZAN'!E77/'TCMB Takvim Gününe Göre Ort.Kur'!J$37</f>
        <v>-2309.0045941807057</v>
      </c>
      <c r="F77" s="39">
        <f>'1.TÜM DÖNEMLER_TL MİZAN'!F77/'TCMB Takvim Gününe Göre Ort.Kur'!K$37</f>
        <v>594.22906225675365</v>
      </c>
      <c r="G77" s="39">
        <f>'1.TÜM DÖNEMLER_TL MİZAN'!G77/'TCMB Takvim Gününe Göre Ort.Kur'!L$37</f>
        <v>589.63314794517851</v>
      </c>
      <c r="H77" s="39">
        <f>'1.TÜM DÖNEMLER_TL MİZAN'!H77/'TCMB Takvim Gününe Göre Ort.Kur'!M$37</f>
        <v>-2961.4782162116053</v>
      </c>
      <c r="I77" s="39">
        <f>'1.TÜM DÖNEMLER_TL MİZAN'!I77/'TCMB Takvim Gününe Göre Ort.Kur'!N$37</f>
        <v>16518.2362469254</v>
      </c>
      <c r="J77" s="39">
        <f>'1.TÜM DÖNEMLER_TL MİZAN'!J77/'TCMB Takvim Gününe Göre Ort.Kur'!O$37</f>
        <v>15378.481267174524</v>
      </c>
      <c r="K77" s="39">
        <f>'1.TÜM DÖNEMLER_TL MİZAN'!K77/'TCMB Takvim Gününe Göre Ort.Kur'!P$37</f>
        <v>15158.024310754839</v>
      </c>
      <c r="L77" s="39">
        <f>'1.TÜM DÖNEMLER_TL MİZAN'!L77/'TCMB Takvim Gününe Göre Ort.Kur'!Q$37</f>
        <v>14880.320798970997</v>
      </c>
      <c r="M77" s="39">
        <f>'1.TÜM DÖNEMLER_TL MİZAN'!M77/'TCMB Takvim Gününe Göre Ort.Kur'!R$37</f>
        <v>14812.9158596944</v>
      </c>
      <c r="N77" s="39">
        <f>'1.TÜM DÖNEMLER_TL MİZAN'!N77/'TCMB Takvim Gününe Göre Ort.Kur'!S$37</f>
        <v>14792.22520683354</v>
      </c>
      <c r="O77" s="39">
        <f>'1.TÜM DÖNEMLER_TL MİZAN'!O77/'TCMB Takvim Gününe Göre Ort.Kur'!T$37</f>
        <v>14726.874404972001</v>
      </c>
    </row>
    <row r="78" spans="1:15" s="37" customFormat="1" x14ac:dyDescent="0.3">
      <c r="A78" s="38" t="s">
        <v>110</v>
      </c>
      <c r="B78" s="38"/>
      <c r="C78" s="55">
        <f t="shared" si="1"/>
        <v>11</v>
      </c>
      <c r="D78" s="39">
        <f>'1.TÜM DÖNEMLER_TL MİZAN'!D78/'TCMB Takvim Gününe Göre Ort.Kur'!I$37</f>
        <v>0</v>
      </c>
      <c r="E78" s="39">
        <f>'1.TÜM DÖNEMLER_TL MİZAN'!E78/'TCMB Takvim Gününe Göre Ort.Kur'!J$37</f>
        <v>0</v>
      </c>
      <c r="F78" s="39">
        <f>'1.TÜM DÖNEMLER_TL MİZAN'!F78/'TCMB Takvim Gününe Göre Ort.Kur'!K$37</f>
        <v>19.848011033876205</v>
      </c>
      <c r="G78" s="39">
        <f>'1.TÜM DÖNEMLER_TL MİZAN'!G78/'TCMB Takvim Gününe Göre Ort.Kur'!L$37</f>
        <v>11.085400343702283</v>
      </c>
      <c r="H78" s="39">
        <f>'1.TÜM DÖNEMLER_TL MİZAN'!H78/'TCMB Takvim Gününe Göre Ort.Kur'!M$37</f>
        <v>10.016996612896087</v>
      </c>
      <c r="I78" s="39">
        <f>'1.TÜM DÖNEMLER_TL MİZAN'!I78/'TCMB Takvim Gününe Göre Ort.Kur'!N$37</f>
        <v>9.8290239366399295</v>
      </c>
      <c r="J78" s="39">
        <f>'1.TÜM DÖNEMLER_TL MİZAN'!J78/'TCMB Takvim Gününe Göre Ort.Kur'!O$37</f>
        <v>9.150823261312917</v>
      </c>
      <c r="K78" s="39">
        <f>'1.TÜM DÖNEMLER_TL MİZAN'!K78/'TCMB Takvim Gününe Göre Ort.Kur'!P$37</f>
        <v>9.0196423852644116</v>
      </c>
      <c r="L78" s="39">
        <f>'1.TÜM DÖNEMLER_TL MİZAN'!L78/'TCMB Takvim Gününe Göre Ort.Kur'!Q$37</f>
        <v>8.8543974751051682</v>
      </c>
      <c r="M78" s="39">
        <f>'1.TÜM DÖNEMLER_TL MİZAN'!M78/'TCMB Takvim Gününe Göre Ort.Kur'!R$37</f>
        <v>8.8142887884576595</v>
      </c>
      <c r="N78" s="39">
        <f>'1.TÜM DÖNEMLER_TL MİZAN'!N78/'TCMB Takvim Gününe Göre Ort.Kur'!S$37</f>
        <v>8.8019770065462009</v>
      </c>
      <c r="O78" s="39">
        <f>'1.TÜM DÖNEMLER_TL MİZAN'!O78/'TCMB Takvim Gününe Göre Ort.Kur'!T$37</f>
        <v>8.7630906153980401</v>
      </c>
    </row>
    <row r="79" spans="1:15" s="37" customFormat="1" x14ac:dyDescent="0.3">
      <c r="A79" s="38" t="s">
        <v>111</v>
      </c>
      <c r="B79" s="38"/>
      <c r="C79" s="55">
        <f t="shared" si="1"/>
        <v>11</v>
      </c>
      <c r="D79" s="39">
        <f>'1.TÜM DÖNEMLER_TL MİZAN'!D79/'TCMB Takvim Gününe Göre Ort.Kur'!I$37</f>
        <v>0</v>
      </c>
      <c r="E79" s="39">
        <f>'1.TÜM DÖNEMLER_TL MİZAN'!E79/'TCMB Takvim Gününe Göre Ort.Kur'!J$37</f>
        <v>0</v>
      </c>
      <c r="F79" s="39">
        <f>'1.TÜM DÖNEMLER_TL MİZAN'!F79/'TCMB Takvim Gününe Göre Ort.Kur'!K$37</f>
        <v>0</v>
      </c>
      <c r="G79" s="39">
        <f>'1.TÜM DÖNEMLER_TL MİZAN'!G79/'TCMB Takvim Gününe Göre Ort.Kur'!L$37</f>
        <v>2706.3965682891512</v>
      </c>
      <c r="H79" s="39">
        <f>'1.TÜM DÖNEMLER_TL MİZAN'!H79/'TCMB Takvim Gününe Göre Ort.Kur'!M$37</f>
        <v>14324.538707034641</v>
      </c>
      <c r="I79" s="39">
        <f>'1.TÜM DÖNEMLER_TL MİZAN'!I79/'TCMB Takvim Gününe Göre Ort.Kur'!N$37</f>
        <v>25827.705321255024</v>
      </c>
      <c r="J79" s="39">
        <f>'1.TÜM DÖNEMLER_TL MİZAN'!J79/'TCMB Takvim Gününe Göre Ort.Kur'!O$37</f>
        <v>24045.598847210746</v>
      </c>
      <c r="K79" s="39">
        <f>'1.TÜM DÖNEMLER_TL MİZAN'!K79/'TCMB Takvim Gününe Göre Ort.Kur'!P$37</f>
        <v>23700.895137849027</v>
      </c>
      <c r="L79" s="39">
        <f>'1.TÜM DÖNEMLER_TL MİZAN'!L79/'TCMB Takvim Gününe Göre Ort.Kur'!Q$37</f>
        <v>23266.68143840725</v>
      </c>
      <c r="M79" s="39">
        <f>'1.TÜM DÖNEMLER_TL MİZAN'!M79/'TCMB Takvim Gününe Göre Ort.Kur'!R$37</f>
        <v>23161.287927695288</v>
      </c>
      <c r="N79" s="39">
        <f>'1.TÜM DÖNEMLER_TL MİZAN'!N79/'TCMB Takvim Gününe Göre Ort.Kur'!S$37</f>
        <v>23128.936284517029</v>
      </c>
      <c r="O79" s="39">
        <f>'1.TÜM DÖNEMLER_TL MİZAN'!O79/'TCMB Takvim Gününe Göre Ort.Kur'!T$37</f>
        <v>23026.75459709252</v>
      </c>
    </row>
    <row r="80" spans="1:15" s="37" customFormat="1" x14ac:dyDescent="0.3">
      <c r="A80" s="38" t="s">
        <v>112</v>
      </c>
      <c r="B80" s="38"/>
      <c r="C80" s="55">
        <f t="shared" si="1"/>
        <v>11</v>
      </c>
      <c r="D80" s="39">
        <f>'1.TÜM DÖNEMLER_TL MİZAN'!D80/'TCMB Takvim Gününe Göre Ort.Kur'!I$37</f>
        <v>0</v>
      </c>
      <c r="E80" s="39">
        <f>'1.TÜM DÖNEMLER_TL MİZAN'!E80/'TCMB Takvim Gününe Göre Ort.Kur'!J$37</f>
        <v>0</v>
      </c>
      <c r="F80" s="39">
        <f>'1.TÜM DÖNEMLER_TL MİZAN'!F80/'TCMB Takvim Gününe Göre Ort.Kur'!K$37</f>
        <v>114.15764246405114</v>
      </c>
      <c r="G80" s="39">
        <f>'1.TÜM DÖNEMLER_TL MİZAN'!G80/'TCMB Takvim Gününe Göre Ort.Kur'!L$37</f>
        <v>0</v>
      </c>
      <c r="H80" s="39">
        <f>'1.TÜM DÖNEMLER_TL MİZAN'!H80/'TCMB Takvim Gününe Göre Ort.Kur'!M$37</f>
        <v>0</v>
      </c>
      <c r="I80" s="39">
        <f>'1.TÜM DÖNEMLER_TL MİZAN'!I80/'TCMB Takvim Gününe Göre Ort.Kur'!N$37</f>
        <v>32.867598536204866</v>
      </c>
      <c r="J80" s="39">
        <f>'1.TÜM DÖNEMLER_TL MİZAN'!J80/'TCMB Takvim Gününe Göre Ort.Kur'!O$37</f>
        <v>30.599740845825551</v>
      </c>
      <c r="K80" s="39">
        <f>'1.TÜM DÖNEMLER_TL MİZAN'!K80/'TCMB Takvim Gününe Göre Ort.Kur'!P$37</f>
        <v>30.161080771602165</v>
      </c>
      <c r="L80" s="39">
        <f>'1.TÜM DÖNEMLER_TL MİZAN'!L80/'TCMB Takvim Gününe Göre Ort.Kur'!Q$37</f>
        <v>29.608512846009958</v>
      </c>
      <c r="M80" s="39">
        <f>'1.TÜM DÖNEMLER_TL MİZAN'!M80/'TCMB Takvim Gününe Göre Ort.Kur'!R$37</f>
        <v>29.474392080912359</v>
      </c>
      <c r="N80" s="39">
        <f>'1.TÜM DÖNEMLER_TL MİZAN'!N80/'TCMB Takvim Gününe Göre Ort.Kur'!S$37</f>
        <v>29.433222305791283</v>
      </c>
      <c r="O80" s="39">
        <f>'1.TÜM DÖNEMLER_TL MİZAN'!O80/'TCMB Takvim Gününe Göre Ort.Kur'!T$37</f>
        <v>29.303188815078624</v>
      </c>
    </row>
    <row r="81" spans="1:15" s="37" customFormat="1" x14ac:dyDescent="0.3">
      <c r="A81" s="38" t="s">
        <v>113</v>
      </c>
      <c r="B81" s="38"/>
      <c r="C81" s="55">
        <f t="shared" si="1"/>
        <v>11</v>
      </c>
      <c r="D81" s="39">
        <f>'1.TÜM DÖNEMLER_TL MİZAN'!D81/'TCMB Takvim Gününe Göre Ort.Kur'!I$37</f>
        <v>0</v>
      </c>
      <c r="E81" s="39">
        <f>'1.TÜM DÖNEMLER_TL MİZAN'!E81/'TCMB Takvim Gününe Göre Ort.Kur'!J$37</f>
        <v>0</v>
      </c>
      <c r="F81" s="39">
        <f>'1.TÜM DÖNEMLER_TL MİZAN'!F81/'TCMB Takvim Gününe Göre Ort.Kur'!K$37</f>
        <v>0</v>
      </c>
      <c r="G81" s="39">
        <f>'1.TÜM DÖNEMLER_TL MİZAN'!G81/'TCMB Takvim Gününe Göre Ort.Kur'!L$37</f>
        <v>0</v>
      </c>
      <c r="H81" s="39">
        <f>'1.TÜM DÖNEMLER_TL MİZAN'!H81/'TCMB Takvim Gününe Göre Ort.Kur'!M$37</f>
        <v>0</v>
      </c>
      <c r="I81" s="39">
        <f>'1.TÜM DÖNEMLER_TL MİZAN'!I81/'TCMB Takvim Gününe Göre Ort.Kur'!N$37</f>
        <v>0</v>
      </c>
      <c r="J81" s="39">
        <f>'1.TÜM DÖNEMLER_TL MİZAN'!J81/'TCMB Takvim Gününe Göre Ort.Kur'!O$37</f>
        <v>0</v>
      </c>
      <c r="K81" s="39">
        <f>'1.TÜM DÖNEMLER_TL MİZAN'!K81/'TCMB Takvim Gününe Göre Ort.Kur'!P$37</f>
        <v>0</v>
      </c>
      <c r="L81" s="39">
        <f>'1.TÜM DÖNEMLER_TL MİZAN'!L81/'TCMB Takvim Gününe Göre Ort.Kur'!Q$37</f>
        <v>0</v>
      </c>
      <c r="M81" s="39">
        <f>'1.TÜM DÖNEMLER_TL MİZAN'!M81/'TCMB Takvim Gününe Göre Ort.Kur'!R$37</f>
        <v>0</v>
      </c>
      <c r="N81" s="39">
        <f>'1.TÜM DÖNEMLER_TL MİZAN'!N81/'TCMB Takvim Gününe Göre Ort.Kur'!S$37</f>
        <v>0</v>
      </c>
      <c r="O81" s="39">
        <f>'1.TÜM DÖNEMLER_TL MİZAN'!O81/'TCMB Takvim Gününe Göre Ort.Kur'!T$37</f>
        <v>0</v>
      </c>
    </row>
    <row r="82" spans="1:15" s="37" customFormat="1" ht="15.6" x14ac:dyDescent="0.3">
      <c r="A82" s="35" t="s">
        <v>114</v>
      </c>
      <c r="B82" s="35" t="s">
        <v>47</v>
      </c>
      <c r="C82" s="54">
        <f t="shared" si="1"/>
        <v>7</v>
      </c>
      <c r="D82" s="36">
        <f>'1.TÜM DÖNEMLER_TL MİZAN'!D82/'TCMB Takvim Gününe Göre Ort.Kur'!I$37</f>
        <v>13058.387106257258</v>
      </c>
      <c r="E82" s="36">
        <f>'1.TÜM DÖNEMLER_TL MİZAN'!E82/'TCMB Takvim Gününe Göre Ort.Kur'!J$37</f>
        <v>14066.319313365859</v>
      </c>
      <c r="F82" s="36">
        <f>'1.TÜM DÖNEMLER_TL MİZAN'!F82/'TCMB Takvim Gününe Göre Ort.Kur'!K$37</f>
        <v>21831.449289216023</v>
      </c>
      <c r="G82" s="36">
        <f>'1.TÜM DÖNEMLER_TL MİZAN'!G82/'TCMB Takvim Gününe Göre Ort.Kur'!L$37</f>
        <v>19948.91473497613</v>
      </c>
      <c r="H82" s="36">
        <f>'1.TÜM DÖNEMLER_TL MİZAN'!H82/'TCMB Takvim Gününe Göre Ort.Kur'!M$37</f>
        <v>4857.9902422323175</v>
      </c>
      <c r="I82" s="36">
        <f>'1.TÜM DÖNEMLER_TL MİZAN'!I82/'TCMB Takvim Gününe Göre Ort.Kur'!N$37</f>
        <v>20011.941328214038</v>
      </c>
      <c r="J82" s="36">
        <f>'1.TÜM DÖNEMLER_TL MİZAN'!J82/'TCMB Takvim Gününe Göre Ort.Kur'!O$37</f>
        <v>18631.121400326167</v>
      </c>
      <c r="K82" s="36">
        <f>'1.TÜM DÖNEMLER_TL MİZAN'!K82/'TCMB Takvim Gününe Göre Ort.Kur'!P$37</f>
        <v>18364.036488152902</v>
      </c>
      <c r="L82" s="36">
        <f>'1.TÜM DÖNEMLER_TL MİZAN'!L82/'TCMB Takvim Gününe Göre Ort.Kur'!Q$37</f>
        <v>18027.597034122711</v>
      </c>
      <c r="M82" s="36">
        <f>'1.TÜM DÖNEMLER_TL MİZAN'!M82/'TCMB Takvim Gününe Göre Ort.Kur'!R$37</f>
        <v>17945.935549817077</v>
      </c>
      <c r="N82" s="36">
        <f>'1.TÜM DÖNEMLER_TL MİZAN'!N82/'TCMB Takvim Gününe Göre Ort.Kur'!S$37</f>
        <v>17920.86870097775</v>
      </c>
      <c r="O82" s="36">
        <f>'1.TÜM DÖNEMLER_TL MİZAN'!O82/'TCMB Takvim Gününe Göre Ort.Kur'!T$37</f>
        <v>17841.695816351625</v>
      </c>
    </row>
    <row r="83" spans="1:15" s="37" customFormat="1" x14ac:dyDescent="0.3">
      <c r="A83" s="38" t="s">
        <v>115</v>
      </c>
      <c r="B83" s="38"/>
      <c r="C83" s="55">
        <f t="shared" si="1"/>
        <v>11</v>
      </c>
      <c r="D83" s="39">
        <f>'1.TÜM DÖNEMLER_TL MİZAN'!D83/'TCMB Takvim Gününe Göre Ort.Kur'!I$37</f>
        <v>16453.586494789291</v>
      </c>
      <c r="E83" s="39">
        <f>'1.TÜM DÖNEMLER_TL MİZAN'!E83/'TCMB Takvim Gününe Göre Ort.Kur'!J$37</f>
        <v>11220.9544499448</v>
      </c>
      <c r="F83" s="39">
        <f>'1.TÜM DÖNEMLER_TL MİZAN'!F83/'TCMB Takvim Gününe Göre Ort.Kur'!K$37</f>
        <v>21831.449289216023</v>
      </c>
      <c r="G83" s="39">
        <f>'1.TÜM DÖNEMLER_TL MİZAN'!G83/'TCMB Takvim Gününe Göre Ort.Kur'!L$37</f>
        <v>18028.557219989445</v>
      </c>
      <c r="H83" s="39">
        <f>'1.TÜM DÖNEMLER_TL MİZAN'!H83/'TCMB Takvim Gününe Göre Ort.Kur'!M$37</f>
        <v>3122.7155451755302</v>
      </c>
      <c r="I83" s="39">
        <f>'1.TÜM DÖNEMLER_TL MİZAN'!I83/'TCMB Takvim Gününe Göre Ort.Kur'!N$37</f>
        <v>20011.941328214038</v>
      </c>
      <c r="J83" s="39">
        <f>'1.TÜM DÖNEMLER_TL MİZAN'!J83/'TCMB Takvim Gününe Göre Ort.Kur'!O$37</f>
        <v>18631.121400326167</v>
      </c>
      <c r="K83" s="39">
        <f>'1.TÜM DÖNEMLER_TL MİZAN'!K83/'TCMB Takvim Gününe Göre Ort.Kur'!P$37</f>
        <v>18364.036488152902</v>
      </c>
      <c r="L83" s="39">
        <f>'1.TÜM DÖNEMLER_TL MİZAN'!L83/'TCMB Takvim Gününe Göre Ort.Kur'!Q$37</f>
        <v>18027.597034122711</v>
      </c>
      <c r="M83" s="39">
        <f>'1.TÜM DÖNEMLER_TL MİZAN'!M83/'TCMB Takvim Gününe Göre Ort.Kur'!R$37</f>
        <v>17945.935549817077</v>
      </c>
      <c r="N83" s="39">
        <f>'1.TÜM DÖNEMLER_TL MİZAN'!N83/'TCMB Takvim Gününe Göre Ort.Kur'!S$37</f>
        <v>17920.86870097775</v>
      </c>
      <c r="O83" s="39">
        <f>'1.TÜM DÖNEMLER_TL MİZAN'!O83/'TCMB Takvim Gününe Göre Ort.Kur'!T$37</f>
        <v>17841.695816351625</v>
      </c>
    </row>
    <row r="84" spans="1:15" s="37" customFormat="1" x14ac:dyDescent="0.3">
      <c r="A84" s="38" t="s">
        <v>116</v>
      </c>
      <c r="B84" s="38"/>
      <c r="C84" s="55">
        <f t="shared" si="1"/>
        <v>11</v>
      </c>
      <c r="D84" s="39">
        <f>'1.TÜM DÖNEMLER_TL MİZAN'!D84/'TCMB Takvim Gününe Göre Ort.Kur'!I$37</f>
        <v>-3395.1993885320353</v>
      </c>
      <c r="E84" s="39">
        <f>'1.TÜM DÖNEMLER_TL MİZAN'!E84/'TCMB Takvim Gününe Göre Ort.Kur'!J$37</f>
        <v>2845.3648634210617</v>
      </c>
      <c r="F84" s="39">
        <f>'1.TÜM DÖNEMLER_TL MİZAN'!F84/'TCMB Takvim Gününe Göre Ort.Kur'!K$37</f>
        <v>0</v>
      </c>
      <c r="G84" s="39">
        <f>'1.TÜM DÖNEMLER_TL MİZAN'!G84/'TCMB Takvim Gününe Göre Ort.Kur'!L$37</f>
        <v>1920.357514986671</v>
      </c>
      <c r="H84" s="39">
        <f>'1.TÜM DÖNEMLER_TL MİZAN'!H84/'TCMB Takvim Gününe Göre Ort.Kur'!M$37</f>
        <v>1735.2746970567734</v>
      </c>
      <c r="I84" s="39">
        <f>'1.TÜM DÖNEMLER_TL MİZAN'!I84/'TCMB Takvim Gününe Göre Ort.Kur'!N$37</f>
        <v>0</v>
      </c>
      <c r="J84" s="39">
        <f>'1.TÜM DÖNEMLER_TL MİZAN'!J84/'TCMB Takvim Gününe Göre Ort.Kur'!O$37</f>
        <v>0</v>
      </c>
      <c r="K84" s="39">
        <f>'1.TÜM DÖNEMLER_TL MİZAN'!K84/'TCMB Takvim Gününe Göre Ort.Kur'!P$37</f>
        <v>0</v>
      </c>
      <c r="L84" s="39">
        <f>'1.TÜM DÖNEMLER_TL MİZAN'!L84/'TCMB Takvim Gününe Göre Ort.Kur'!Q$37</f>
        <v>0</v>
      </c>
      <c r="M84" s="39">
        <f>'1.TÜM DÖNEMLER_TL MİZAN'!M84/'TCMB Takvim Gününe Göre Ort.Kur'!R$37</f>
        <v>0</v>
      </c>
      <c r="N84" s="39">
        <f>'1.TÜM DÖNEMLER_TL MİZAN'!N84/'TCMB Takvim Gününe Göre Ort.Kur'!S$37</f>
        <v>0</v>
      </c>
      <c r="O84" s="39">
        <f>'1.TÜM DÖNEMLER_TL MİZAN'!O84/'TCMB Takvim Gününe Göre Ort.Kur'!T$37</f>
        <v>0</v>
      </c>
    </row>
    <row r="85" spans="1:15" s="37" customFormat="1" ht="15.6" x14ac:dyDescent="0.3">
      <c r="A85" s="35" t="s">
        <v>117</v>
      </c>
      <c r="B85" s="35" t="s">
        <v>50</v>
      </c>
      <c r="C85" s="54">
        <f t="shared" si="1"/>
        <v>7</v>
      </c>
      <c r="D85" s="36">
        <f>'1.TÜM DÖNEMLER_TL MİZAN'!D85/'TCMB Takvim Gününe Göre Ort.Kur'!I$37</f>
        <v>56.823894286596229</v>
      </c>
      <c r="E85" s="36">
        <f>'1.TÜM DÖNEMLER_TL MİZAN'!E85/'TCMB Takvim Gününe Göre Ort.Kur'!J$37</f>
        <v>0</v>
      </c>
      <c r="F85" s="36">
        <f>'1.TÜM DÖNEMLER_TL MİZAN'!F85/'TCMB Takvim Gününe Göre Ort.Kur'!K$37</f>
        <v>21334.670690573414</v>
      </c>
      <c r="G85" s="36">
        <f>'1.TÜM DÖNEMLER_TL MİZAN'!G85/'TCMB Takvim Gününe Göre Ort.Kur'!L$37</f>
        <v>843.26716193725883</v>
      </c>
      <c r="H85" s="36">
        <f>'1.TÜM DÖNEMLER_TL MİZAN'!H85/'TCMB Takvim Gününe Göre Ort.Kur'!M$37</f>
        <v>206.01362174588797</v>
      </c>
      <c r="I85" s="36">
        <f>'1.TÜM DÖNEMLER_TL MİZAN'!I85/'TCMB Takvim Gününe Göre Ort.Kur'!N$37</f>
        <v>10976.11794348792</v>
      </c>
      <c r="J85" s="36">
        <f>'1.TÜM DÖNEMLER_TL MİZAN'!J85/'TCMB Takvim Gününe Göre Ort.Kur'!O$37</f>
        <v>10218.768012332173</v>
      </c>
      <c r="K85" s="36">
        <f>'1.TÜM DÖNEMLER_TL MİZAN'!K85/'TCMB Takvim Gününe Göre Ort.Kur'!P$37</f>
        <v>10072.277701929013</v>
      </c>
      <c r="L85" s="36">
        <f>'1.TÜM DÖNEMLER_TL MİZAN'!L85/'TCMB Takvim Gününe Göre Ort.Kur'!Q$37</f>
        <v>9887.7479220484529</v>
      </c>
      <c r="M85" s="36">
        <f>'1.TÜM DÖNEMLER_TL MİZAN'!M85/'TCMB Takvim Gününe Göre Ort.Kur'!R$37</f>
        <v>9842.9583602324146</v>
      </c>
      <c r="N85" s="36">
        <f>'1.TÜM DÖNEMLER_TL MİZAN'!N85/'TCMB Takvim Gününe Göre Ort.Kur'!S$37</f>
        <v>9829.2097346083665</v>
      </c>
      <c r="O85" s="36">
        <f>'1.TÜM DÖNEMLER_TL MİZAN'!O85/'TCMB Takvim Gününe Göre Ort.Kur'!T$37</f>
        <v>9785.7851160104055</v>
      </c>
    </row>
    <row r="86" spans="1:15" s="37" customFormat="1" x14ac:dyDescent="0.3">
      <c r="A86" s="38" t="s">
        <v>118</v>
      </c>
      <c r="B86" s="38"/>
      <c r="C86" s="55">
        <f t="shared" si="1"/>
        <v>11</v>
      </c>
      <c r="D86" s="39">
        <f>'1.TÜM DÖNEMLER_TL MİZAN'!D86/'TCMB Takvim Gününe Göre Ort.Kur'!I$37</f>
        <v>56.823894286596229</v>
      </c>
      <c r="E86" s="39">
        <f>'1.TÜM DÖNEMLER_TL MİZAN'!E86/'TCMB Takvim Gününe Göre Ort.Kur'!J$37</f>
        <v>0</v>
      </c>
      <c r="F86" s="39">
        <f>'1.TÜM DÖNEMLER_TL MİZAN'!F86/'TCMB Takvim Gününe Göre Ort.Kur'!K$37</f>
        <v>6791.2520995780369</v>
      </c>
      <c r="G86" s="39">
        <f>'1.TÜM DÖNEMLER_TL MİZAN'!G86/'TCMB Takvim Gününe Göre Ort.Kur'!L$37</f>
        <v>843.26716193724303</v>
      </c>
      <c r="H86" s="39">
        <f>'1.TÜM DÖNEMLER_TL MİZAN'!H86/'TCMB Takvim Gününe Göre Ort.Kur'!M$37</f>
        <v>206.01362174588797</v>
      </c>
      <c r="I86" s="39">
        <f>'1.TÜM DÖNEMLER_TL MİZAN'!I86/'TCMB Takvim Gününe Göre Ort.Kur'!N$37</f>
        <v>5201.9263303137368</v>
      </c>
      <c r="J86" s="39">
        <f>'1.TÜM DÖNEMLER_TL MİZAN'!J86/'TCMB Takvim Gününe Göre Ort.Kur'!O$37</f>
        <v>4842.9944594624612</v>
      </c>
      <c r="K86" s="39">
        <f>'1.TÜM DÖNEMLER_TL MİZAN'!K86/'TCMB Takvim Gününe Göre Ort.Kur'!P$37</f>
        <v>4773.5681097507095</v>
      </c>
      <c r="L86" s="39">
        <f>'1.TÜM DÖNEMLER_TL MİZAN'!L86/'TCMB Takvim Gününe Göre Ort.Kur'!Q$37</f>
        <v>4686.1136631394465</v>
      </c>
      <c r="M86" s="39">
        <f>'1.TÜM DÖNEMLER_TL MİZAN'!M86/'TCMB Takvim Gününe Göre Ort.Kur'!R$37</f>
        <v>4664.8864859048672</v>
      </c>
      <c r="N86" s="39">
        <f>'1.TÜM DÖNEMLER_TL MİZAN'!N86/'TCMB Takvim Gününe Göre Ort.Kur'!S$37</f>
        <v>4658.3705812828885</v>
      </c>
      <c r="O86" s="39">
        <f>'1.TÜM DÖNEMLER_TL MİZAN'!O86/'TCMB Takvim Gününe Göre Ort.Kur'!T$37</f>
        <v>4637.7902934223166</v>
      </c>
    </row>
    <row r="87" spans="1:15" s="37" customFormat="1" x14ac:dyDescent="0.3">
      <c r="A87" s="38" t="s">
        <v>119</v>
      </c>
      <c r="B87" s="38"/>
      <c r="C87" s="55">
        <f t="shared" si="1"/>
        <v>11</v>
      </c>
      <c r="D87" s="39">
        <f>'1.TÜM DÖNEMLER_TL MİZAN'!D87/'TCMB Takvim Gününe Göre Ort.Kur'!I$37</f>
        <v>0</v>
      </c>
      <c r="E87" s="39">
        <f>'1.TÜM DÖNEMLER_TL MİZAN'!E87/'TCMB Takvim Gününe Göre Ort.Kur'!J$37</f>
        <v>0</v>
      </c>
      <c r="F87" s="39">
        <f>'1.TÜM DÖNEMLER_TL MİZAN'!F87/'TCMB Takvim Gününe Göre Ort.Kur'!K$37</f>
        <v>14543.418590995374</v>
      </c>
      <c r="G87" s="39">
        <f>'1.TÜM DÖNEMLER_TL MİZAN'!G87/'TCMB Takvim Gününe Göre Ort.Kur'!L$37</f>
        <v>0</v>
      </c>
      <c r="H87" s="39">
        <f>'1.TÜM DÖNEMLER_TL MİZAN'!H87/'TCMB Takvim Gününe Göre Ort.Kur'!M$37</f>
        <v>0</v>
      </c>
      <c r="I87" s="39">
        <f>'1.TÜM DÖNEMLER_TL MİZAN'!I87/'TCMB Takvim Gününe Göre Ort.Kur'!N$37</f>
        <v>5774.1916131741555</v>
      </c>
      <c r="J87" s="39">
        <f>'1.TÜM DÖNEMLER_TL MİZAN'!J87/'TCMB Takvim Gününe Göre Ort.Kur'!O$37</f>
        <v>5375.7735528696858</v>
      </c>
      <c r="K87" s="39">
        <f>'1.TÜM DÖNEMLER_TL MİZAN'!K87/'TCMB Takvim Gününe Göre Ort.Kur'!P$37</f>
        <v>5298.7095921782793</v>
      </c>
      <c r="L87" s="39">
        <f>'1.TÜM DÖNEMLER_TL MİZAN'!L87/'TCMB Takvim Gününe Göre Ort.Kur'!Q$37</f>
        <v>5201.6342589089818</v>
      </c>
      <c r="M87" s="39">
        <f>'1.TÜM DÖNEMLER_TL MİZAN'!M87/'TCMB Takvim Gününe Göre Ort.Kur'!R$37</f>
        <v>5178.0718743275229</v>
      </c>
      <c r="N87" s="39">
        <f>'1.TÜM DÖNEMLER_TL MİZAN'!N87/'TCMB Takvim Gününe Göre Ort.Kur'!S$37</f>
        <v>5170.8391533254535</v>
      </c>
      <c r="O87" s="39">
        <f>'1.TÜM DÖNEMLER_TL MİZAN'!O87/'TCMB Takvim Gününe Göre Ort.Kur'!T$37</f>
        <v>5147.9948225880644</v>
      </c>
    </row>
    <row r="88" spans="1:15" s="37" customFormat="1" ht="15.6" x14ac:dyDescent="0.3">
      <c r="A88" s="35" t="s">
        <v>120</v>
      </c>
      <c r="B88" s="35" t="s">
        <v>121</v>
      </c>
      <c r="C88" s="54">
        <f t="shared" si="1"/>
        <v>7</v>
      </c>
      <c r="D88" s="36">
        <f>'1.TÜM DÖNEMLER_TL MİZAN'!D88/'TCMB Takvim Gününe Göre Ort.Kur'!I$37</f>
        <v>1.6315611541457822</v>
      </c>
      <c r="E88" s="36">
        <f>'1.TÜM DÖNEMLER_TL MİZAN'!E88/'TCMB Takvim Gününe Göre Ort.Kur'!J$37</f>
        <v>1.5812528936215677</v>
      </c>
      <c r="F88" s="36">
        <f>'1.TÜM DÖNEMLER_TL MİZAN'!F88/'TCMB Takvim Gününe Göre Ort.Kur'!K$37</f>
        <v>1.5157929235685317</v>
      </c>
      <c r="G88" s="36">
        <f>'1.TÜM DÖNEMLER_TL MİZAN'!G88/'TCMB Takvim Gününe Göre Ort.Kur'!L$37</f>
        <v>1.502050095400479</v>
      </c>
      <c r="H88" s="36">
        <f>'1.TÜM DÖNEMLER_TL MİZAN'!H88/'TCMB Takvim Gününe Göre Ort.Kur'!M$37</f>
        <v>1.3572834766021447</v>
      </c>
      <c r="I88" s="36">
        <f>'1.TÜM DÖNEMLER_TL MİZAN'!I88/'TCMB Takvim Gününe Göre Ort.Kur'!N$37</f>
        <v>1.3318135461035454</v>
      </c>
      <c r="J88" s="36">
        <f>'1.TÜM DÖNEMLER_TL MİZAN'!J88/'TCMB Takvim Gününe Göre Ort.Kur'!O$37</f>
        <v>1.2399186792073458</v>
      </c>
      <c r="K88" s="36">
        <f>'1.TÜM DÖNEMLER_TL MİZAN'!K88/'TCMB Takvim Gününe Göre Ort.Kur'!P$37</f>
        <v>1.2221439267154055</v>
      </c>
      <c r="L88" s="36">
        <f>'1.TÜM DÖNEMLER_TL MİZAN'!L88/'TCMB Takvim Gününe Göre Ort.Kur'!Q$37</f>
        <v>1.1997535641327728</v>
      </c>
      <c r="M88" s="36">
        <f>'1.TÜM DÖNEMLER_TL MİZAN'!M88/'TCMB Takvim Gününe Göre Ort.Kur'!R$37</f>
        <v>1.1943189154293092</v>
      </c>
      <c r="N88" s="36">
        <f>'1.TÜM DÖNEMLER_TL MİZAN'!N88/'TCMB Takvim Gününe Göre Ort.Kur'!S$37</f>
        <v>1.192650693026754</v>
      </c>
      <c r="O88" s="36">
        <f>'1.TÜM DÖNEMLER_TL MİZAN'!O88/'TCMB Takvim Gününe Göre Ort.Kur'!T$37</f>
        <v>1.187381662976156</v>
      </c>
    </row>
    <row r="89" spans="1:15" s="37" customFormat="1" x14ac:dyDescent="0.3">
      <c r="A89" s="38" t="s">
        <v>122</v>
      </c>
      <c r="B89" s="38"/>
      <c r="C89" s="55">
        <f t="shared" si="1"/>
        <v>11</v>
      </c>
      <c r="D89" s="39">
        <f>'1.TÜM DÖNEMLER_TL MİZAN'!D89/'TCMB Takvim Gününe Göre Ort.Kur'!I$37</f>
        <v>1.6315611541457822</v>
      </c>
      <c r="E89" s="39">
        <f>'1.TÜM DÖNEMLER_TL MİZAN'!E89/'TCMB Takvim Gününe Göre Ort.Kur'!J$37</f>
        <v>1.5812528936215677</v>
      </c>
      <c r="F89" s="39">
        <f>'1.TÜM DÖNEMLER_TL MİZAN'!F89/'TCMB Takvim Gününe Göre Ort.Kur'!K$37</f>
        <v>1.5157929235685317</v>
      </c>
      <c r="G89" s="39">
        <f>'1.TÜM DÖNEMLER_TL MİZAN'!G89/'TCMB Takvim Gününe Göre Ort.Kur'!L$37</f>
        <v>1.502050095400479</v>
      </c>
      <c r="H89" s="39">
        <f>'1.TÜM DÖNEMLER_TL MİZAN'!H89/'TCMB Takvim Gününe Göre Ort.Kur'!M$37</f>
        <v>1.3572834766021447</v>
      </c>
      <c r="I89" s="39">
        <f>'1.TÜM DÖNEMLER_TL MİZAN'!I89/'TCMB Takvim Gününe Göre Ort.Kur'!N$37</f>
        <v>1.3318135461035454</v>
      </c>
      <c r="J89" s="39">
        <f>'1.TÜM DÖNEMLER_TL MİZAN'!J89/'TCMB Takvim Gününe Göre Ort.Kur'!O$37</f>
        <v>1.2399186792073458</v>
      </c>
      <c r="K89" s="39">
        <f>'1.TÜM DÖNEMLER_TL MİZAN'!K89/'TCMB Takvim Gününe Göre Ort.Kur'!P$37</f>
        <v>1.2221439267154055</v>
      </c>
      <c r="L89" s="39">
        <f>'1.TÜM DÖNEMLER_TL MİZAN'!L89/'TCMB Takvim Gününe Göre Ort.Kur'!Q$37</f>
        <v>1.1997535641327728</v>
      </c>
      <c r="M89" s="39">
        <f>'1.TÜM DÖNEMLER_TL MİZAN'!M89/'TCMB Takvim Gününe Göre Ort.Kur'!R$37</f>
        <v>1.1943189154293092</v>
      </c>
      <c r="N89" s="39">
        <f>'1.TÜM DÖNEMLER_TL MİZAN'!N89/'TCMB Takvim Gününe Göre Ort.Kur'!S$37</f>
        <v>1.192650693026754</v>
      </c>
      <c r="O89" s="39">
        <f>'1.TÜM DÖNEMLER_TL MİZAN'!O89/'TCMB Takvim Gününe Göre Ort.Kur'!T$37</f>
        <v>1.187381662976156</v>
      </c>
    </row>
    <row r="90" spans="1:15" s="37" customFormat="1" ht="15.6" x14ac:dyDescent="0.3">
      <c r="A90" s="35" t="s">
        <v>123</v>
      </c>
      <c r="B90" s="35" t="s">
        <v>53</v>
      </c>
      <c r="C90" s="54">
        <f t="shared" si="1"/>
        <v>7</v>
      </c>
      <c r="D90" s="36">
        <f>'1.TÜM DÖNEMLER_TL MİZAN'!D90/'TCMB Takvim Gününe Göre Ort.Kur'!I$37</f>
        <v>8278.0577072891119</v>
      </c>
      <c r="E90" s="36">
        <f>'1.TÜM DÖNEMLER_TL MİZAN'!E90/'TCMB Takvim Gününe Göre Ort.Kur'!J$37</f>
        <v>50.274582428137876</v>
      </c>
      <c r="F90" s="36">
        <f>'1.TÜM DÖNEMLER_TL MİZAN'!F90/'TCMB Takvim Gününe Göre Ort.Kur'!K$37</f>
        <v>14.540687432571984</v>
      </c>
      <c r="G90" s="36">
        <f>'1.TÜM DÖNEMLER_TL MİZAN'!G90/'TCMB Takvim Gününe Göre Ort.Kur'!L$37</f>
        <v>1470.8981177011917</v>
      </c>
      <c r="H90" s="36">
        <f>'1.TÜM DÖNEMLER_TL MİZAN'!H90/'TCMB Takvim Gününe Göre Ort.Kur'!M$37</f>
        <v>1.5034054364899334</v>
      </c>
      <c r="I90" s="36">
        <f>'1.TÜM DÖNEMLER_TL MİZAN'!I90/'TCMB Takvim Gününe Göre Ort.Kur'!N$37</f>
        <v>31279.316095746617</v>
      </c>
      <c r="J90" s="36">
        <f>'1.TÜM DÖNEMLER_TL MİZAN'!J90/'TCMB Takvim Gününe Göre Ort.Kur'!O$37</f>
        <v>29121.049574406316</v>
      </c>
      <c r="K90" s="36">
        <f>'1.TÜM DÖNEMLER_TL MİZAN'!K90/'TCMB Takvim Gününe Göre Ort.Kur'!P$37</f>
        <v>28703.587157579517</v>
      </c>
      <c r="L90" s="36">
        <f>'1.TÜM DÖNEMLER_TL MİZAN'!L90/'TCMB Takvim Gününe Göre Ort.Kur'!Q$37</f>
        <v>28177.721332915426</v>
      </c>
      <c r="M90" s="36">
        <f>'1.TÜM DÖNEMLER_TL MİZAN'!M90/'TCMB Takvim Gününe Göre Ort.Kur'!R$37</f>
        <v>28050.081773187023</v>
      </c>
      <c r="N90" s="36">
        <f>'1.TÜM DÖNEMLER_TL MİZAN'!N90/'TCMB Takvim Gününe Göre Ort.Kur'!S$37</f>
        <v>28010.901472010333</v>
      </c>
      <c r="O90" s="36">
        <f>'1.TÜM DÖNEMLER_TL MİZAN'!O90/'TCMB Takvim Gününe Göre Ort.Kur'!T$37</f>
        <v>27887.15167463605</v>
      </c>
    </row>
    <row r="91" spans="1:15" s="37" customFormat="1" x14ac:dyDescent="0.3">
      <c r="A91" s="38" t="s">
        <v>124</v>
      </c>
      <c r="B91" s="38"/>
      <c r="C91" s="55">
        <f t="shared" si="1"/>
        <v>11</v>
      </c>
      <c r="D91" s="39">
        <f>'1.TÜM DÖNEMLER_TL MİZAN'!D91/'TCMB Takvim Gününe Göre Ort.Kur'!I$37</f>
        <v>8276.3945438243227</v>
      </c>
      <c r="E91" s="39">
        <f>'1.TÜM DÖNEMLER_TL MİZAN'!E91/'TCMB Takvim Gününe Göre Ort.Kur'!J$37</f>
        <v>48.672673528257228</v>
      </c>
      <c r="F91" s="39">
        <f>'1.TÜM DÖNEMLER_TL MİZAN'!F91/'TCMB Takvim Gününe Göre Ort.Kur'!K$37</f>
        <v>12.935449070720168</v>
      </c>
      <c r="G91" s="39">
        <f>'1.TÜM DÖNEMLER_TL MİZAN'!G91/'TCMB Takvim Gününe Göre Ort.Kur'!L$37</f>
        <v>1469.2648073722205</v>
      </c>
      <c r="H91" s="39">
        <f>'1.TÜM DÖNEMLER_TL MİZAN'!H91/'TCMB Takvim Gününe Göre Ort.Kur'!M$37</f>
        <v>0</v>
      </c>
      <c r="I91" s="39">
        <f>'1.TÜM DÖNEMLER_TL MİZAN'!I91/'TCMB Takvim Gününe Göre Ort.Kur'!N$37</f>
        <v>31277.407762913212</v>
      </c>
      <c r="J91" s="39">
        <f>'1.TÜM DÖNEMLER_TL MİZAN'!J91/'TCMB Takvim Gününe Göre Ort.Kur'!O$37</f>
        <v>29119.27291615471</v>
      </c>
      <c r="K91" s="39">
        <f>'1.TÜM DÖNEMLER_TL MİZAN'!K91/'TCMB Takvim Gününe Göre Ort.Kur'!P$37</f>
        <v>28701.835968466505</v>
      </c>
      <c r="L91" s="39">
        <f>'1.TÜM DÖNEMLER_TL MİZAN'!L91/'TCMB Takvim Gününe Göre Ort.Kur'!Q$37</f>
        <v>28176.002226569697</v>
      </c>
      <c r="M91" s="39">
        <f>'1.TÜM DÖNEMLER_TL MİZAN'!M91/'TCMB Takvim Gününe Göre Ort.Kur'!R$37</f>
        <v>28048.370454056396</v>
      </c>
      <c r="N91" s="39">
        <f>'1.TÜM DÖNEMLER_TL MİZAN'!N91/'TCMB Takvim Gününe Göre Ort.Kur'!S$37</f>
        <v>28009.192543247034</v>
      </c>
      <c r="O91" s="39">
        <f>'1.TÜM DÖNEMLER_TL MİZAN'!O91/'TCMB Takvim Gününe Göre Ort.Kur'!T$37</f>
        <v>27885.450295775721</v>
      </c>
    </row>
    <row r="92" spans="1:15" s="37" customFormat="1" x14ac:dyDescent="0.3">
      <c r="A92" s="38" t="s">
        <v>125</v>
      </c>
      <c r="B92" s="38"/>
      <c r="C92" s="55">
        <f t="shared" si="1"/>
        <v>11</v>
      </c>
      <c r="D92" s="39">
        <f>'1.TÜM DÖNEMLER_TL MİZAN'!D92/'TCMB Takvim Gününe Göre Ort.Kur'!I$37</f>
        <v>0</v>
      </c>
      <c r="E92" s="39">
        <f>'1.TÜM DÖNEMLER_TL MİZAN'!E92/'TCMB Takvim Gününe Göre Ort.Kur'!J$37</f>
        <v>0</v>
      </c>
      <c r="F92" s="39">
        <f>'1.TÜM DÖNEMLER_TL MİZAN'!F92/'TCMB Takvim Gününe Göre Ort.Kur'!K$37</f>
        <v>0</v>
      </c>
      <c r="G92" s="39">
        <f>'1.TÜM DÖNEMLER_TL MİZAN'!G92/'TCMB Takvim Gününe Göre Ort.Kur'!L$37</f>
        <v>0</v>
      </c>
      <c r="H92" s="39">
        <f>'1.TÜM DÖNEMLER_TL MİZAN'!H92/'TCMB Takvim Gününe Göre Ort.Kur'!M$37</f>
        <v>0</v>
      </c>
      <c r="I92" s="39">
        <f>'1.TÜM DÖNEMLER_TL MİZAN'!I92/'TCMB Takvim Gününe Göre Ort.Kur'!N$37</f>
        <v>0</v>
      </c>
      <c r="J92" s="39">
        <f>'1.TÜM DÖNEMLER_TL MİZAN'!J92/'TCMB Takvim Gününe Göre Ort.Kur'!O$37</f>
        <v>0</v>
      </c>
      <c r="K92" s="39">
        <f>'1.TÜM DÖNEMLER_TL MİZAN'!K92/'TCMB Takvim Gününe Göre Ort.Kur'!P$37</f>
        <v>0</v>
      </c>
      <c r="L92" s="39">
        <f>'1.TÜM DÖNEMLER_TL MİZAN'!L92/'TCMB Takvim Gününe Göre Ort.Kur'!Q$37</f>
        <v>0</v>
      </c>
      <c r="M92" s="39">
        <f>'1.TÜM DÖNEMLER_TL MİZAN'!M92/'TCMB Takvim Gününe Göre Ort.Kur'!R$37</f>
        <v>0</v>
      </c>
      <c r="N92" s="39">
        <f>'1.TÜM DÖNEMLER_TL MİZAN'!N92/'TCMB Takvim Gününe Göre Ort.Kur'!S$37</f>
        <v>0</v>
      </c>
      <c r="O92" s="39">
        <f>'1.TÜM DÖNEMLER_TL MİZAN'!O92/'TCMB Takvim Gününe Göre Ort.Kur'!T$37</f>
        <v>0</v>
      </c>
    </row>
    <row r="93" spans="1:15" s="37" customFormat="1" x14ac:dyDescent="0.3">
      <c r="A93" s="38" t="s">
        <v>126</v>
      </c>
      <c r="B93" s="38"/>
      <c r="C93" s="55">
        <f t="shared" si="1"/>
        <v>12</v>
      </c>
      <c r="D93" s="39">
        <f>'1.TÜM DÖNEMLER_TL MİZAN'!D93/'TCMB Takvim Gününe Göre Ort.Kur'!I$37</f>
        <v>1.6631634647891465</v>
      </c>
      <c r="E93" s="39">
        <f>'1.TÜM DÖNEMLER_TL MİZAN'!E93/'TCMB Takvim Gününe Göre Ort.Kur'!J$37</f>
        <v>1.6019088998895972</v>
      </c>
      <c r="F93" s="39">
        <f>'1.TÜM DÖNEMLER_TL MİZAN'!F93/'TCMB Takvim Gününe Göre Ort.Kur'!K$37</f>
        <v>1.6052383618511792</v>
      </c>
      <c r="G93" s="39">
        <f>'1.TÜM DÖNEMLER_TL MİZAN'!G93/'TCMB Takvim Gününe Göre Ort.Kur'!L$37</f>
        <v>1.6333103289625028</v>
      </c>
      <c r="H93" s="39">
        <f>'1.TÜM DÖNEMLER_TL MİZAN'!H93/'TCMB Takvim Gününe Göre Ort.Kur'!M$37</f>
        <v>1.5034054364705738</v>
      </c>
      <c r="I93" s="39">
        <f>'1.TÜM DÖNEMLER_TL MİZAN'!I93/'TCMB Takvim Gününe Göre Ort.Kur'!N$37</f>
        <v>1.9083328334033234</v>
      </c>
      <c r="J93" s="39">
        <f>'1.TÜM DÖNEMLER_TL MİZAN'!J93/'TCMB Takvim Gününe Göre Ort.Kur'!O$37</f>
        <v>1.7766582516029579</v>
      </c>
      <c r="K93" s="39">
        <f>'1.TÜM DÖNEMLER_TL MİZAN'!K93/'TCMB Takvim Gününe Göre Ort.Kur'!P$37</f>
        <v>1.7511891130097772</v>
      </c>
      <c r="L93" s="39">
        <f>'1.TÜM DÖNEMLER_TL MİZAN'!L93/'TCMB Takvim Gününe Göre Ort.Kur'!Q$37</f>
        <v>1.7191063457235811</v>
      </c>
      <c r="M93" s="39">
        <f>'1.TÜM DÖNEMLER_TL MİZAN'!M93/'TCMB Takvim Gününe Göre Ort.Kur'!R$37</f>
        <v>1.7113191306219064</v>
      </c>
      <c r="N93" s="39">
        <f>'1.TÜM DÖNEMLER_TL MİZAN'!N93/'TCMB Takvim Gününe Göre Ort.Kur'!S$37</f>
        <v>1.7089287632964434</v>
      </c>
      <c r="O93" s="39">
        <f>'1.TÜM DÖNEMLER_TL MİZAN'!O93/'TCMB Takvim Gününe Göre Ort.Kur'!T$37</f>
        <v>1.7013788603275461</v>
      </c>
    </row>
    <row r="94" spans="1:15" s="37" customFormat="1" ht="15.6" x14ac:dyDescent="0.3">
      <c r="A94" s="35" t="s">
        <v>127</v>
      </c>
      <c r="B94" s="35" t="s">
        <v>128</v>
      </c>
      <c r="C94" s="54">
        <f t="shared" si="1"/>
        <v>7</v>
      </c>
      <c r="D94" s="36">
        <f>'1.TÜM DÖNEMLER_TL MİZAN'!D94/'TCMB Takvim Gününe Göre Ort.Kur'!I$37</f>
        <v>6325.2914027016295</v>
      </c>
      <c r="E94" s="36">
        <f>'1.TÜM DÖNEMLER_TL MİZAN'!E94/'TCMB Takvim Gününe Göre Ort.Kur'!J$37</f>
        <v>13.727696855299788</v>
      </c>
      <c r="F94" s="36">
        <f>'1.TÜM DÖNEMLER_TL MİZAN'!F94/'TCMB Takvim Gününe Göre Ort.Kur'!K$37</f>
        <v>464.79195400730015</v>
      </c>
      <c r="G94" s="36">
        <f>'1.TÜM DÖNEMLER_TL MİZAN'!G94/'TCMB Takvim Gününe Göre Ort.Kur'!L$37</f>
        <v>17.984005196284564</v>
      </c>
      <c r="H94" s="36">
        <f>'1.TÜM DÖNEMLER_TL MİZAN'!H94/'TCMB Takvim Gününe Göre Ort.Kur'!M$37</f>
        <v>17.990731343466653</v>
      </c>
      <c r="I94" s="36">
        <f>'1.TÜM DÖNEMLER_TL MİZAN'!I94/'TCMB Takvim Gününe Göre Ort.Kur'!N$37</f>
        <v>17.742516047753313</v>
      </c>
      <c r="J94" s="36">
        <f>'1.TÜM DÖNEMLER_TL MİZAN'!J94/'TCMB Takvim Gününe Göre Ort.Kur'!O$37</f>
        <v>16.518286007908671</v>
      </c>
      <c r="K94" s="36">
        <f>'1.TÜM DÖNEMLER_TL MİZAN'!K94/'TCMB Takvim Gününe Göre Ort.Kur'!P$37</f>
        <v>16.281489474147804</v>
      </c>
      <c r="L94" s="36">
        <f>'1.TÜM DÖNEMLER_TL MİZAN'!L94/'TCMB Takvim Gününe Göre Ort.Kur'!Q$37</f>
        <v>15.983203450102142</v>
      </c>
      <c r="M94" s="36">
        <f>'1.TÜM DÖNEMLER_TL MİZAN'!M94/'TCMB Takvim Gününe Göre Ort.Kur'!R$37</f>
        <v>15.910802668388207</v>
      </c>
      <c r="N94" s="36">
        <f>'1.TÜM DÖNEMLER_TL MİZAN'!N94/'TCMB Takvim Gününe Göre Ort.Kur'!S$37</f>
        <v>15.888578489309122</v>
      </c>
      <c r="O94" s="36">
        <f>'1.TÜM DÖNEMLER_TL MİZAN'!O94/'TCMB Takvim Gününe Göre Ort.Kur'!T$37</f>
        <v>15.818384091225143</v>
      </c>
    </row>
    <row r="95" spans="1:15" s="37" customFormat="1" x14ac:dyDescent="0.3">
      <c r="A95" s="38" t="s">
        <v>129</v>
      </c>
      <c r="B95" s="38"/>
      <c r="C95" s="55">
        <f t="shared" si="1"/>
        <v>11</v>
      </c>
      <c r="D95" s="39">
        <f>'1.TÜM DÖNEMLER_TL MİZAN'!D95/'TCMB Takvim Gününe Göre Ort.Kur'!I$37</f>
        <v>6324.9195243484774</v>
      </c>
      <c r="E95" s="39">
        <f>'1.TÜM DÖNEMLER_TL MİZAN'!E95/'TCMB Takvim Gününe Göre Ort.Kur'!J$37</f>
        <v>13.365148331494282</v>
      </c>
      <c r="F95" s="39">
        <f>'1.TÜM DÖNEMLER_TL MİZAN'!F95/'TCMB Takvim Gününe Göre Ort.Kur'!K$37</f>
        <v>38.33522238457919</v>
      </c>
      <c r="G95" s="39">
        <f>'1.TÜM DÖNEMLER_TL MİZAN'!G95/'TCMB Takvim Gününe Göre Ort.Kur'!L$37</f>
        <v>17.628790646696611</v>
      </c>
      <c r="H95" s="39">
        <f>'1.TÜM DÖNEMLER_TL MİZAN'!H95/'TCMB Takvim Gününe Göre Ort.Kur'!M$37</f>
        <v>17.655690196991227</v>
      </c>
      <c r="I95" s="39">
        <f>'1.TÜM DÖNEMLER_TL MİZAN'!I95/'TCMB Takvim Gününe Göre Ort.Kur'!N$37</f>
        <v>17.324374587559419</v>
      </c>
      <c r="J95" s="39">
        <f>'1.TÜM DÖNEMLER_TL MİZAN'!J95/'TCMB Takvim Gününe Göre Ort.Kur'!O$37</f>
        <v>16.12899622439333</v>
      </c>
      <c r="K95" s="39">
        <f>'1.TÜM DÖNEMLER_TL MİZAN'!K95/'TCMB Takvim Gününe Göre Ort.Kur'!P$37</f>
        <v>15.897780322383287</v>
      </c>
      <c r="L95" s="39">
        <f>'1.TÜM DÖNEMLER_TL MİZAN'!L95/'TCMB Takvim Gününe Göre Ort.Kur'!Q$37</f>
        <v>15.606524065328633</v>
      </c>
      <c r="M95" s="39">
        <f>'1.TÜM DÖNEMLER_TL MİZAN'!M95/'TCMB Takvim Gününe Göre Ort.Kur'!R$37</f>
        <v>15.535829567464381</v>
      </c>
      <c r="N95" s="39">
        <f>'1.TÜM DÖNEMLER_TL MİZAN'!N95/'TCMB Takvim Gününe Göre Ort.Kur'!S$37</f>
        <v>15.514129150103575</v>
      </c>
      <c r="O95" s="39">
        <f>'1.TÜM DÖNEMLER_TL MİZAN'!O95/'TCMB Takvim Gününe Göre Ort.Kur'!T$37</f>
        <v>15.44558903758052</v>
      </c>
    </row>
    <row r="96" spans="1:15" s="37" customFormat="1" x14ac:dyDescent="0.3">
      <c r="A96" s="38" t="s">
        <v>130</v>
      </c>
      <c r="B96" s="38"/>
      <c r="C96" s="55">
        <f t="shared" si="1"/>
        <v>12</v>
      </c>
      <c r="D96" s="39">
        <f>'1.TÜM DÖNEMLER_TL MİZAN'!D96/'TCMB Takvim Gününe Göre Ort.Kur'!I$37</f>
        <v>0.37187835315214673</v>
      </c>
      <c r="E96" s="39">
        <f>'1.TÜM DÖNEMLER_TL MİZAN'!E96/'TCMB Takvim Gününe Göre Ort.Kur'!J$37</f>
        <v>0.36254852380782787</v>
      </c>
      <c r="F96" s="39">
        <f>'1.TÜM DÖNEMLER_TL MİZAN'!F96/'TCMB Takvim Gününe Göre Ort.Kur'!K$37</f>
        <v>0.35300222589411301</v>
      </c>
      <c r="G96" s="39">
        <f>'1.TÜM DÖNEMLER_TL MİZAN'!G96/'TCMB Takvim Gününe Göre Ort.Kur'!L$37</f>
        <v>0.35521454958795112</v>
      </c>
      <c r="H96" s="39">
        <f>'1.TÜM DÖNEMLER_TL MİZAN'!H96/'TCMB Takvim Gününe Göre Ort.Kur'!M$37</f>
        <v>0.33504114647656547</v>
      </c>
      <c r="I96" s="39">
        <f>'1.TÜM DÖNEMLER_TL MİZAN'!I96/'TCMB Takvim Gününe Göre Ort.Kur'!N$37</f>
        <v>0.41814146019557258</v>
      </c>
      <c r="J96" s="39">
        <f>'1.TÜM DÖNEMLER_TL MİZAN'!J96/'TCMB Takvim Gününe Göre Ort.Kur'!O$37</f>
        <v>0.38928978351690086</v>
      </c>
      <c r="K96" s="39">
        <f>'1.TÜM DÖNEMLER_TL MİZAN'!K96/'TCMB Takvim Gününe Göre Ort.Kur'!P$37</f>
        <v>0.38370915176605302</v>
      </c>
      <c r="L96" s="39">
        <f>'1.TÜM DÖNEMLER_TL MİZAN'!L96/'TCMB Takvim Gününe Göre Ort.Kur'!Q$37</f>
        <v>0.37667938477501922</v>
      </c>
      <c r="M96" s="39">
        <f>'1.TÜM DÖNEMLER_TL MİZAN'!M96/'TCMB Takvim Gününe Göre Ort.Kur'!R$37</f>
        <v>0.37497310092532815</v>
      </c>
      <c r="N96" s="39">
        <f>'1.TÜM DÖNEMLER_TL MİZAN'!N96/'TCMB Takvim Gününe Göre Ort.Kur'!S$37</f>
        <v>0.37444933920704843</v>
      </c>
      <c r="O96" s="39">
        <f>'1.TÜM DÖNEMLER_TL MİZAN'!O96/'TCMB Takvim Gününe Göre Ort.Kur'!T$37</f>
        <v>0.37279505364611748</v>
      </c>
    </row>
    <row r="97" spans="1:15" s="37" customFormat="1" x14ac:dyDescent="0.3">
      <c r="A97" s="38" t="s">
        <v>131</v>
      </c>
      <c r="B97" s="38"/>
      <c r="C97" s="55">
        <f t="shared" si="1"/>
        <v>12</v>
      </c>
      <c r="D97" s="39">
        <f>'1.TÜM DÖNEMLER_TL MİZAN'!D97/'TCMB Takvim Gününe Göre Ort.Kur'!I$37</f>
        <v>0</v>
      </c>
      <c r="E97" s="39">
        <f>'1.TÜM DÖNEMLER_TL MİZAN'!E97/'TCMB Takvim Gününe Göre Ort.Kur'!J$37</f>
        <v>0</v>
      </c>
      <c r="F97" s="39">
        <f>'1.TÜM DÖNEMLER_TL MİZAN'!F97/'TCMB Takvim Gününe Göre Ort.Kur'!K$37</f>
        <v>426.10372939682367</v>
      </c>
      <c r="G97" s="39">
        <f>'1.TÜM DÖNEMLER_TL MİZAN'!G97/'TCMB Takvim Gününe Göre Ort.Kur'!L$37</f>
        <v>0</v>
      </c>
      <c r="H97" s="39">
        <f>'1.TÜM DÖNEMLER_TL MİZAN'!H97/'TCMB Takvim Gününe Göre Ort.Kur'!M$37</f>
        <v>0</v>
      </c>
      <c r="I97" s="39">
        <f>'1.TÜM DÖNEMLER_TL MİZAN'!I97/'TCMB Takvim Gününe Göre Ort.Kur'!N$37</f>
        <v>0</v>
      </c>
      <c r="J97" s="39">
        <f>'1.TÜM DÖNEMLER_TL MİZAN'!J97/'TCMB Takvim Gününe Göre Ort.Kur'!O$37</f>
        <v>0</v>
      </c>
      <c r="K97" s="39">
        <f>'1.TÜM DÖNEMLER_TL MİZAN'!K97/'TCMB Takvim Gününe Göre Ort.Kur'!P$37</f>
        <v>0</v>
      </c>
      <c r="L97" s="39">
        <f>'1.TÜM DÖNEMLER_TL MİZAN'!L97/'TCMB Takvim Gününe Göre Ort.Kur'!Q$37</f>
        <v>0</v>
      </c>
      <c r="M97" s="39">
        <f>'1.TÜM DÖNEMLER_TL MİZAN'!M97/'TCMB Takvim Gününe Göre Ort.Kur'!R$37</f>
        <v>0</v>
      </c>
      <c r="N97" s="39">
        <f>'1.TÜM DÖNEMLER_TL MİZAN'!N97/'TCMB Takvim Gününe Göre Ort.Kur'!S$37</f>
        <v>0</v>
      </c>
      <c r="O97" s="39">
        <f>'1.TÜM DÖNEMLER_TL MİZAN'!O97/'TCMB Takvim Gününe Göre Ort.Kur'!T$37</f>
        <v>0</v>
      </c>
    </row>
    <row r="98" spans="1:15" s="37" customFormat="1" ht="15.6" x14ac:dyDescent="0.3">
      <c r="A98" s="35" t="s">
        <v>132</v>
      </c>
      <c r="B98" s="35" t="s">
        <v>56</v>
      </c>
      <c r="C98" s="54">
        <f t="shared" si="1"/>
        <v>7</v>
      </c>
      <c r="D98" s="36">
        <f>'1.TÜM DÖNEMLER_TL MİZAN'!D98/'TCMB Takvim Gününe Göre Ort.Kur'!I$37</f>
        <v>1749.8860846941925</v>
      </c>
      <c r="E98" s="36">
        <f>'1.TÜM DÖNEMLER_TL MİZAN'!E98/'TCMB Takvim Gününe Göre Ort.Kur'!J$37</f>
        <v>8934.368745325688</v>
      </c>
      <c r="F98" s="36">
        <f>'1.TÜM DÖNEMLER_TL MİZAN'!F98/'TCMB Takvim Gününe Göre Ort.Kur'!K$37</f>
        <v>1693.8248508104662</v>
      </c>
      <c r="G98" s="36">
        <f>'1.TÜM DÖNEMLER_TL MİZAN'!G98/'TCMB Takvim Gününe Göre Ort.Kur'!L$37</f>
        <v>10437.064777601861</v>
      </c>
      <c r="H98" s="36">
        <f>'1.TÜM DÖNEMLER_TL MİZAN'!H98/'TCMB Takvim Gününe Göre Ort.Kur'!M$37</f>
        <v>8547.4541763979469</v>
      </c>
      <c r="I98" s="36">
        <f>'1.TÜM DÖNEMLER_TL MİZAN'!I98/'TCMB Takvim Gününe Göre Ort.Kur'!N$37</f>
        <v>9330.4529365888666</v>
      </c>
      <c r="J98" s="36">
        <f>'1.TÜM DÖNEMLER_TL MİZAN'!J98/'TCMB Takvim Gününe Göre Ort.Kur'!O$37</f>
        <v>8686.6535600187581</v>
      </c>
      <c r="K98" s="36">
        <f>'1.TÜM DÖNEMLER_TL MİZAN'!K98/'TCMB Takvim Gününe Göre Ort.Kur'!P$37</f>
        <v>8562.1267506385884</v>
      </c>
      <c r="L98" s="36">
        <f>'1.TÜM DÖNEMLER_TL MİZAN'!L98/'TCMB Takvim Gününe Göre Ort.Kur'!Q$37</f>
        <v>8405.2637836552403</v>
      </c>
      <c r="M98" s="36">
        <f>'1.TÜM DÖNEMLER_TL MİZAN'!M98/'TCMB Takvim Gününe Göre Ort.Kur'!R$37</f>
        <v>8367.1895846782772</v>
      </c>
      <c r="N98" s="36">
        <f>'1.TÜM DÖNEMLER_TL MİZAN'!N98/'TCMB Takvim Gününe Göre Ort.Kur'!S$37</f>
        <v>8355.5023100891704</v>
      </c>
      <c r="O98" s="36">
        <f>'1.TÜM DÖNEMLER_TL MİZAN'!O98/'TCMB Takvim Gününe Göre Ort.Kur'!T$37</f>
        <v>8318.5884064482216</v>
      </c>
    </row>
    <row r="99" spans="1:15" s="37" customFormat="1" x14ac:dyDescent="0.3">
      <c r="A99" s="38" t="s">
        <v>133</v>
      </c>
      <c r="B99" s="38"/>
      <c r="C99" s="55">
        <f t="shared" si="1"/>
        <v>11</v>
      </c>
      <c r="D99" s="39">
        <f>'1.TÜM DÖNEMLER_TL MİZAN'!D99/'TCMB Takvim Gününe Göre Ort.Kur'!I$37</f>
        <v>9.1205738391645763</v>
      </c>
      <c r="E99" s="39">
        <f>'1.TÜM DÖNEMLER_TL MİZAN'!E99/'TCMB Takvim Gününe Göre Ort.Kur'!J$37</f>
        <v>7168.9155596709279</v>
      </c>
      <c r="F99" s="39">
        <f>'1.TÜM DÖNEMLER_TL MİZAN'!F99/'TCMB Takvim Gününe Göre Ort.Kur'!K$37</f>
        <v>12.654822542987329</v>
      </c>
      <c r="G99" s="39">
        <f>'1.TÜM DÖNEMLER_TL MİZAN'!G99/'TCMB Takvim Gününe Göre Ort.Kur'!L$37</f>
        <v>593.65485324564452</v>
      </c>
      <c r="H99" s="39">
        <f>'1.TÜM DÖNEMLER_TL MİZAN'!H99/'TCMB Takvim Gününe Göre Ort.Kur'!M$37</f>
        <v>107.72000831489061</v>
      </c>
      <c r="I99" s="39">
        <f>'1.TÜM DÖNEMLER_TL MİZAN'!I99/'TCMB Takvim Gününe Göre Ort.Kur'!N$37</f>
        <v>999.10132581438711</v>
      </c>
      <c r="J99" s="39">
        <f>'1.TÜM DÖNEMLER_TL MİZAN'!J99/'TCMB Takvim Gününe Göre Ort.Kur'!O$37</f>
        <v>930.1635352203939</v>
      </c>
      <c r="K99" s="39">
        <f>'1.TÜM DÖNEMLER_TL MİZAN'!K99/'TCMB Takvim Gününe Göre Ort.Kur'!P$37</f>
        <v>916.82925218004152</v>
      </c>
      <c r="L99" s="39">
        <f>'1.TÜM DÖNEMLER_TL MİZAN'!L99/'TCMB Takvim Gününe Göre Ort.Kur'!Q$37</f>
        <v>900.03242577200467</v>
      </c>
      <c r="M99" s="39">
        <f>'1.TÜM DÖNEMLER_TL MİZAN'!M99/'TCMB Takvim Gününe Göre Ort.Kur'!R$37</f>
        <v>895.95545513234435</v>
      </c>
      <c r="N99" s="39">
        <f>'1.TÜM DÖNEMLER_TL MİZAN'!N99/'TCMB Takvim Gününe Göre Ort.Kur'!S$37</f>
        <v>894.70398624691188</v>
      </c>
      <c r="O99" s="39">
        <f>'1.TÜM DÖNEMLER_TL MİZAN'!O99/'TCMB Takvim Gününe Göre Ort.Kur'!T$37</f>
        <v>890.75125958730564</v>
      </c>
    </row>
    <row r="100" spans="1:15" s="37" customFormat="1" x14ac:dyDescent="0.3">
      <c r="A100" s="38" t="s">
        <v>134</v>
      </c>
      <c r="B100" s="38"/>
      <c r="C100" s="55">
        <f t="shared" si="1"/>
        <v>11</v>
      </c>
      <c r="D100" s="39">
        <f>'1.TÜM DÖNEMLER_TL MİZAN'!D100/'TCMB Takvim Gününe Göre Ort.Kur'!I$37</f>
        <v>1740.7655108550264</v>
      </c>
      <c r="E100" s="39">
        <f>'1.TÜM DÖNEMLER_TL MİZAN'!E100/'TCMB Takvim Gününe Göre Ort.Kur'!J$37</f>
        <v>1765.4531856547599</v>
      </c>
      <c r="F100" s="39">
        <f>'1.TÜM DÖNEMLER_TL MİZAN'!F100/'TCMB Takvim Gününe Göre Ort.Kur'!K$37</f>
        <v>1681.170028267479</v>
      </c>
      <c r="G100" s="39">
        <f>'1.TÜM DÖNEMLER_TL MİZAN'!G100/'TCMB Takvim Gününe Göre Ort.Kur'!L$37</f>
        <v>9843.4099243562086</v>
      </c>
      <c r="H100" s="39">
        <f>'1.TÜM DÖNEMLER_TL MİZAN'!H100/'TCMB Takvim Gününe Göre Ort.Kur'!M$37</f>
        <v>8439.7341680830486</v>
      </c>
      <c r="I100" s="39">
        <f>'1.TÜM DÖNEMLER_TL MİZAN'!I100/'TCMB Takvim Gününe Göre Ort.Kur'!N$37</f>
        <v>8331.3516107744799</v>
      </c>
      <c r="J100" s="39">
        <f>'1.TÜM DÖNEMLER_TL MİZAN'!J100/'TCMB Takvim Gününe Göre Ort.Kur'!O$37</f>
        <v>7756.4900247983633</v>
      </c>
      <c r="K100" s="39">
        <f>'1.TÜM DÖNEMLER_TL MİZAN'!K100/'TCMB Takvim Gününe Göre Ort.Kur'!P$37</f>
        <v>7645.2974984585471</v>
      </c>
      <c r="L100" s="39">
        <f>'1.TÜM DÖNEMLER_TL MİZAN'!L100/'TCMB Takvim Gününe Göre Ort.Kur'!Q$37</f>
        <v>7505.2313578832363</v>
      </c>
      <c r="M100" s="39">
        <f>'1.TÜM DÖNEMLER_TL MİZAN'!M100/'TCMB Takvim Gününe Göre Ort.Kur'!R$37</f>
        <v>7471.2341295459328</v>
      </c>
      <c r="N100" s="39">
        <f>'1.TÜM DÖNEMLER_TL MİZAN'!N100/'TCMB Takvim Gününe Göre Ort.Kur'!S$37</f>
        <v>7460.7983238422594</v>
      </c>
      <c r="O100" s="39">
        <f>'1.TÜM DÖNEMLER_TL MİZAN'!O100/'TCMB Takvim Gününe Göre Ort.Kur'!T$37</f>
        <v>7427.8371468609166</v>
      </c>
    </row>
    <row r="101" spans="1:15" s="37" customFormat="1" ht="15.6" x14ac:dyDescent="0.3">
      <c r="A101" s="35" t="s">
        <v>135</v>
      </c>
      <c r="B101" s="35" t="s">
        <v>136</v>
      </c>
      <c r="C101" s="54">
        <f t="shared" si="1"/>
        <v>3</v>
      </c>
      <c r="D101" s="36">
        <f>'1.TÜM DÖNEMLER_TL MİZAN'!D101/'TCMB Takvim Gününe Göre Ort.Kur'!I$37</f>
        <v>-578628.1929357812</v>
      </c>
      <c r="E101" s="36">
        <f>'1.TÜM DÖNEMLER_TL MİZAN'!E101/'TCMB Takvim Gününe Göre Ort.Kur'!J$37</f>
        <v>-603485.47669076547</v>
      </c>
      <c r="F101" s="36">
        <f>'1.TÜM DÖNEMLER_TL MİZAN'!F101/'TCMB Takvim Gününe Göre Ort.Kur'!K$37</f>
        <v>-416526.20887899597</v>
      </c>
      <c r="G101" s="36">
        <f>'1.TÜM DÖNEMLER_TL MİZAN'!G101/'TCMB Takvim Gününe Göre Ort.Kur'!L$37</f>
        <v>-445411.59487949748</v>
      </c>
      <c r="H101" s="36">
        <f>'1.TÜM DÖNEMLER_TL MİZAN'!H101/'TCMB Takvim Gününe Göre Ort.Kur'!M$37</f>
        <v>-372173.73534194974</v>
      </c>
      <c r="I101" s="36">
        <f>'1.TÜM DÖNEMLER_TL MİZAN'!I101/'TCMB Takvim Gününe Göre Ort.Kur'!N$37</f>
        <v>-431791.54178415006</v>
      </c>
      <c r="J101" s="36">
        <f>'1.TÜM DÖNEMLER_TL MİZAN'!J101/'TCMB Takvim Gününe Göre Ort.Kur'!O$37</f>
        <v>-401998.01222045964</v>
      </c>
      <c r="K101" s="36">
        <f>'1.TÜM DÖNEMLER_TL MİZAN'!K101/'TCMB Takvim Gününe Göre Ort.Kur'!P$37</f>
        <v>-396235.2026997268</v>
      </c>
      <c r="L101" s="36">
        <f>'1.TÜM DÖNEMLER_TL MİZAN'!L101/'TCMB Takvim Gününe Göre Ort.Kur'!Q$37</f>
        <v>-388975.95142619341</v>
      </c>
      <c r="M101" s="36">
        <f>'1.TÜM DÖNEMLER_TL MİZAN'!M101/'TCMB Takvim Gününe Göre Ort.Kur'!R$37</f>
        <v>-387213.96653755096</v>
      </c>
      <c r="N101" s="36">
        <f>'1.TÜM DÖNEMLER_TL MİZAN'!N101/'TCMB Takvim Gününe Göre Ort.Kur'!S$37</f>
        <v>-386673.10680133215</v>
      </c>
      <c r="O101" s="36">
        <f>'1.TÜM DÖNEMLER_TL MİZAN'!O101/'TCMB Takvim Gününe Göre Ort.Kur'!T$37</f>
        <v>-384964.81766738323</v>
      </c>
    </row>
    <row r="102" spans="1:15" s="37" customFormat="1" ht="15.6" x14ac:dyDescent="0.3">
      <c r="A102" s="35" t="s">
        <v>137</v>
      </c>
      <c r="B102" s="35" t="s">
        <v>61</v>
      </c>
      <c r="C102" s="54">
        <f t="shared" si="1"/>
        <v>7</v>
      </c>
      <c r="D102" s="36">
        <f>'1.TÜM DÖNEMLER_TL MİZAN'!D102/'TCMB Takvim Gününe Göre Ort.Kur'!I$37</f>
        <v>-174173.35116781562</v>
      </c>
      <c r="E102" s="36">
        <f>'1.TÜM DÖNEMLER_TL MİZAN'!E102/'TCMB Takvim Gününe Göre Ort.Kur'!J$37</f>
        <v>-213334.06602799246</v>
      </c>
      <c r="F102" s="36">
        <f>'1.TÜM DÖNEMLER_TL MİZAN'!F102/'TCMB Takvim Gününe Göre Ort.Kur'!K$37</f>
        <v>-153459.78642341148</v>
      </c>
      <c r="G102" s="36">
        <f>'1.TÜM DÖNEMLER_TL MİZAN'!G102/'TCMB Takvim Gününe Göre Ort.Kur'!L$37</f>
        <v>-109442.81925330519</v>
      </c>
      <c r="H102" s="36">
        <f>'1.TÜM DÖNEMLER_TL MİZAN'!H102/'TCMB Takvim Gününe Göre Ort.Kur'!M$37</f>
        <v>0</v>
      </c>
      <c r="I102" s="36">
        <f>'1.TÜM DÖNEMLER_TL MİZAN'!I102/'TCMB Takvim Gününe Göre Ort.Kur'!N$37</f>
        <v>0</v>
      </c>
      <c r="J102" s="36">
        <f>'1.TÜM DÖNEMLER_TL MİZAN'!J102/'TCMB Takvim Gününe Göre Ort.Kur'!O$37</f>
        <v>0</v>
      </c>
      <c r="K102" s="36">
        <f>'1.TÜM DÖNEMLER_TL MİZAN'!K102/'TCMB Takvim Gününe Göre Ort.Kur'!P$37</f>
        <v>0</v>
      </c>
      <c r="L102" s="36">
        <f>'1.TÜM DÖNEMLER_TL MİZAN'!L102/'TCMB Takvim Gününe Göre Ort.Kur'!Q$37</f>
        <v>0</v>
      </c>
      <c r="M102" s="36">
        <f>'1.TÜM DÖNEMLER_TL MİZAN'!M102/'TCMB Takvim Gününe Göre Ort.Kur'!R$37</f>
        <v>0</v>
      </c>
      <c r="N102" s="36">
        <f>'1.TÜM DÖNEMLER_TL MİZAN'!N102/'TCMB Takvim Gününe Göre Ort.Kur'!S$37</f>
        <v>0</v>
      </c>
      <c r="O102" s="36">
        <f>'1.TÜM DÖNEMLER_TL MİZAN'!O102/'TCMB Takvim Gününe Göre Ort.Kur'!T$37</f>
        <v>0</v>
      </c>
    </row>
    <row r="103" spans="1:15" s="37" customFormat="1" x14ac:dyDescent="0.3">
      <c r="A103" s="38" t="s">
        <v>138</v>
      </c>
      <c r="B103" s="38"/>
      <c r="C103" s="55">
        <f t="shared" si="1"/>
        <v>11</v>
      </c>
      <c r="D103" s="39">
        <f>'1.TÜM DÖNEMLER_TL MİZAN'!D103/'TCMB Takvim Gününe Göre Ort.Kur'!I$37</f>
        <v>-174173.35116781562</v>
      </c>
      <c r="E103" s="39">
        <f>'1.TÜM DÖNEMLER_TL MİZAN'!E103/'TCMB Takvim Gününe Göre Ort.Kur'!J$37</f>
        <v>-213334.06602799246</v>
      </c>
      <c r="F103" s="39">
        <f>'1.TÜM DÖNEMLER_TL MİZAN'!F103/'TCMB Takvim Gününe Göre Ort.Kur'!K$37</f>
        <v>-153459.78642341148</v>
      </c>
      <c r="G103" s="39">
        <f>'1.TÜM DÖNEMLER_TL MİZAN'!G103/'TCMB Takvim Gününe Göre Ort.Kur'!L$37</f>
        <v>-109442.81925330519</v>
      </c>
      <c r="H103" s="39">
        <f>'1.TÜM DÖNEMLER_TL MİZAN'!H103/'TCMB Takvim Gününe Göre Ort.Kur'!M$37</f>
        <v>0</v>
      </c>
      <c r="I103" s="39">
        <f>'1.TÜM DÖNEMLER_TL MİZAN'!I103/'TCMB Takvim Gününe Göre Ort.Kur'!N$37</f>
        <v>0</v>
      </c>
      <c r="J103" s="39">
        <f>'1.TÜM DÖNEMLER_TL MİZAN'!J103/'TCMB Takvim Gününe Göre Ort.Kur'!O$37</f>
        <v>0</v>
      </c>
      <c r="K103" s="39">
        <f>'1.TÜM DÖNEMLER_TL MİZAN'!K103/'TCMB Takvim Gününe Göre Ort.Kur'!P$37</f>
        <v>0</v>
      </c>
      <c r="L103" s="39">
        <f>'1.TÜM DÖNEMLER_TL MİZAN'!L103/'TCMB Takvim Gününe Göre Ort.Kur'!Q$37</f>
        <v>0</v>
      </c>
      <c r="M103" s="39">
        <f>'1.TÜM DÖNEMLER_TL MİZAN'!M103/'TCMB Takvim Gününe Göre Ort.Kur'!R$37</f>
        <v>0</v>
      </c>
      <c r="N103" s="39">
        <f>'1.TÜM DÖNEMLER_TL MİZAN'!N103/'TCMB Takvim Gününe Göre Ort.Kur'!S$37</f>
        <v>0</v>
      </c>
      <c r="O103" s="39">
        <f>'1.TÜM DÖNEMLER_TL MİZAN'!O103/'TCMB Takvim Gününe Göre Ort.Kur'!T$37</f>
        <v>0</v>
      </c>
    </row>
    <row r="104" spans="1:15" s="37" customFormat="1" ht="15.6" x14ac:dyDescent="0.3">
      <c r="A104" s="35" t="s">
        <v>139</v>
      </c>
      <c r="B104" s="35" t="s">
        <v>35</v>
      </c>
      <c r="C104" s="54">
        <f t="shared" si="1"/>
        <v>7</v>
      </c>
      <c r="D104" s="36">
        <f>'1.TÜM DÖNEMLER_TL MİZAN'!D104/'TCMB Takvim Gününe Göre Ort.Kur'!I$37</f>
        <v>-170569.55080622638</v>
      </c>
      <c r="E104" s="36">
        <f>'1.TÜM DÖNEMLER_TL MİZAN'!E104/'TCMB Takvim Gününe Göre Ort.Kur'!J$37</f>
        <v>-113905.3897930838</v>
      </c>
      <c r="F104" s="36">
        <f>'1.TÜM DÖNEMLER_TL MİZAN'!F104/'TCMB Takvim Gününe Göre Ort.Kur'!K$37</f>
        <v>-13655.792104221006</v>
      </c>
      <c r="G104" s="36">
        <f>'1.TÜM DÖNEMLER_TL MİZAN'!G104/'TCMB Takvim Gününe Göre Ort.Kur'!L$37</f>
        <v>-13531.982841445757</v>
      </c>
      <c r="H104" s="36">
        <f>'1.TÜM DÖNEMLER_TL MİZAN'!H104/'TCMB Takvim Gününe Göre Ort.Kur'!M$37</f>
        <v>-12227.779068487789</v>
      </c>
      <c r="I104" s="36">
        <f>'1.TÜM DÖNEMLER_TL MİZAN'!I104/'TCMB Takvim Gününe Göre Ort.Kur'!N$37</f>
        <v>-11998.320235167077</v>
      </c>
      <c r="J104" s="36">
        <f>'1.TÜM DÖNEMLER_TL MİZAN'!J104/'TCMB Takvim Gününe Göre Ort.Kur'!O$37</f>
        <v>-11170.43855141753</v>
      </c>
      <c r="K104" s="36">
        <f>'1.TÜM DÖNEMLER_TL MİZAN'!K104/'TCMB Takvim Gününe Göre Ort.Kur'!P$37</f>
        <v>-11010.305646084735</v>
      </c>
      <c r="L104" s="36">
        <f>'1.TÜM DÖNEMLER_TL MİZAN'!L104/'TCMB Takvim Gününe Göre Ort.Kur'!Q$37</f>
        <v>-10808.590667862818</v>
      </c>
      <c r="M104" s="36">
        <f>'1.TÜM DÖNEMLER_TL MİZAN'!M104/'TCMB Takvim Gününe Göre Ort.Kur'!R$37</f>
        <v>-10759.629868732514</v>
      </c>
      <c r="N104" s="36">
        <f>'1.TÜM DÖNEMLER_TL MİZAN'!N104/'TCMB Takvim Gününe Göre Ort.Kur'!S$37</f>
        <v>-10744.600838078864</v>
      </c>
      <c r="O104" s="36">
        <f>'1.TÜM DÖNEMLER_TL MİZAN'!O104/'TCMB Takvim Gününe Göre Ort.Kur'!T$37</f>
        <v>-10697.132098884289</v>
      </c>
    </row>
    <row r="105" spans="1:15" s="37" customFormat="1" x14ac:dyDescent="0.3">
      <c r="A105" s="38" t="s">
        <v>140</v>
      </c>
      <c r="B105" s="38"/>
      <c r="C105" s="55">
        <f t="shared" si="1"/>
        <v>11</v>
      </c>
      <c r="D105" s="39">
        <f>'1.TÜM DÖNEMLER_TL MİZAN'!D105/'TCMB Takvim Gününe Göre Ort.Kur'!I$37</f>
        <v>-170569.55080622638</v>
      </c>
      <c r="E105" s="39">
        <f>'1.TÜM DÖNEMLER_TL MİZAN'!E105/'TCMB Takvim Gününe Göre Ort.Kur'!J$37</f>
        <v>-113905.3897930838</v>
      </c>
      <c r="F105" s="39">
        <f>'1.TÜM DÖNEMLER_TL MİZAN'!F105/'TCMB Takvim Gününe Göre Ort.Kur'!K$37</f>
        <v>-13655.792104221006</v>
      </c>
      <c r="G105" s="39">
        <f>'1.TÜM DÖNEMLER_TL MİZAN'!G105/'TCMB Takvim Gününe Göre Ort.Kur'!L$37</f>
        <v>-13531.982841445757</v>
      </c>
      <c r="H105" s="39">
        <f>'1.TÜM DÖNEMLER_TL MİZAN'!H105/'TCMB Takvim Gününe Göre Ort.Kur'!M$37</f>
        <v>-12227.779068487789</v>
      </c>
      <c r="I105" s="39">
        <f>'1.TÜM DÖNEMLER_TL MİZAN'!I105/'TCMB Takvim Gününe Göre Ort.Kur'!N$37</f>
        <v>-11998.320235167077</v>
      </c>
      <c r="J105" s="39">
        <f>'1.TÜM DÖNEMLER_TL MİZAN'!J105/'TCMB Takvim Gününe Göre Ort.Kur'!O$37</f>
        <v>-11170.43855141753</v>
      </c>
      <c r="K105" s="39">
        <f>'1.TÜM DÖNEMLER_TL MİZAN'!K105/'TCMB Takvim Gününe Göre Ort.Kur'!P$37</f>
        <v>-11010.305646084735</v>
      </c>
      <c r="L105" s="39">
        <f>'1.TÜM DÖNEMLER_TL MİZAN'!L105/'TCMB Takvim Gününe Göre Ort.Kur'!Q$37</f>
        <v>-10808.590667862818</v>
      </c>
      <c r="M105" s="39">
        <f>'1.TÜM DÖNEMLER_TL MİZAN'!M105/'TCMB Takvim Gününe Göre Ort.Kur'!R$37</f>
        <v>-10759.629868732514</v>
      </c>
      <c r="N105" s="39">
        <f>'1.TÜM DÖNEMLER_TL MİZAN'!N105/'TCMB Takvim Gününe Göre Ort.Kur'!S$37</f>
        <v>-10744.600838078864</v>
      </c>
      <c r="O105" s="39">
        <f>'1.TÜM DÖNEMLER_TL MİZAN'!O105/'TCMB Takvim Gününe Göre Ort.Kur'!T$37</f>
        <v>-10697.132098884289</v>
      </c>
    </row>
    <row r="106" spans="1:15" s="37" customFormat="1" ht="15.6" x14ac:dyDescent="0.3">
      <c r="A106" s="35" t="s">
        <v>141</v>
      </c>
      <c r="B106" s="35" t="s">
        <v>38</v>
      </c>
      <c r="C106" s="54">
        <f t="shared" si="1"/>
        <v>7</v>
      </c>
      <c r="D106" s="36">
        <f>'1.TÜM DÖNEMLER_TL MİZAN'!D106/'TCMB Takvim Gününe Göre Ort.Kur'!I$37</f>
        <v>-52715.712962826874</v>
      </c>
      <c r="E106" s="36">
        <f>'1.TÜM DÖNEMLER_TL MİZAN'!E106/'TCMB Takvim Gününe Göre Ort.Kur'!J$37</f>
        <v>-70012.292460557714</v>
      </c>
      <c r="F106" s="36">
        <f>'1.TÜM DÖNEMLER_TL MİZAN'!F106/'TCMB Takvim Gününe Göre Ort.Kur'!K$37</f>
        <v>-99233.875923472951</v>
      </c>
      <c r="G106" s="36">
        <f>'1.TÜM DÖNEMLER_TL MİZAN'!G106/'TCMB Takvim Gününe Göre Ort.Kur'!L$37</f>
        <v>-72971.952935763693</v>
      </c>
      <c r="H106" s="36">
        <f>'1.TÜM DÖNEMLER_TL MİZAN'!H106/'TCMB Takvim Gününe Göre Ort.Kur'!M$37</f>
        <v>-25879.870018708505</v>
      </c>
      <c r="I106" s="36">
        <f>'1.TÜM DÖNEMLER_TL MİZAN'!I106/'TCMB Takvim Gününe Göre Ort.Kur'!N$37</f>
        <v>-8596.5762793208996</v>
      </c>
      <c r="J106" s="36">
        <f>'1.TÜM DÖNEMLER_TL MİZAN'!J106/'TCMB Takvim Gününe Göre Ort.Kur'!O$37</f>
        <v>-8003.4142445432453</v>
      </c>
      <c r="K106" s="36">
        <f>'1.TÜM DÖNEMLER_TL MİZAN'!K106/'TCMB Takvim Gününe Göre Ort.Kur'!P$37</f>
        <v>-7888.6819563111112</v>
      </c>
      <c r="L106" s="36">
        <f>'1.TÜM DÖNEMLER_TL MİZAN'!L106/'TCMB Takvim Gününe Göre Ort.Kur'!Q$37</f>
        <v>-7744.156875884958</v>
      </c>
      <c r="M106" s="36">
        <f>'1.TÜM DÖNEMLER_TL MİZAN'!M106/'TCMB Takvim Gününe Göre Ort.Kur'!R$37</f>
        <v>-7709.0773617387595</v>
      </c>
      <c r="N106" s="36">
        <f>'1.TÜM DÖNEMLER_TL MİZAN'!N106/'TCMB Takvim Gününe Göre Ort.Kur'!S$37</f>
        <v>-7698.3093370581319</v>
      </c>
      <c r="O106" s="36">
        <f>'1.TÜM DÖNEMLER_TL MİZAN'!O106/'TCMB Takvim Gününe Göre Ort.Kur'!T$37</f>
        <v>-7664.2988564765828</v>
      </c>
    </row>
    <row r="107" spans="1:15" s="37" customFormat="1" x14ac:dyDescent="0.3">
      <c r="A107" s="38" t="s">
        <v>142</v>
      </c>
      <c r="B107" s="38"/>
      <c r="C107" s="55">
        <f t="shared" si="1"/>
        <v>11</v>
      </c>
      <c r="D107" s="39">
        <f>'1.TÜM DÖNEMLER_TL MİZAN'!D107/'TCMB Takvim Gününe Göre Ort.Kur'!I$37</f>
        <v>-52715.712962826874</v>
      </c>
      <c r="E107" s="39">
        <f>'1.TÜM DÖNEMLER_TL MİZAN'!E107/'TCMB Takvim Gününe Göre Ort.Kur'!J$37</f>
        <v>-70012.292460557714</v>
      </c>
      <c r="F107" s="39">
        <f>'1.TÜM DÖNEMLER_TL MİZAN'!F107/'TCMB Takvim Gününe Göre Ort.Kur'!K$37</f>
        <v>-99233.875923472951</v>
      </c>
      <c r="G107" s="39">
        <f>'1.TÜM DÖNEMLER_TL MİZAN'!G107/'TCMB Takvim Gününe Göre Ort.Kur'!L$37</f>
        <v>-72971.952935763693</v>
      </c>
      <c r="H107" s="39">
        <f>'1.TÜM DÖNEMLER_TL MİZAN'!H107/'TCMB Takvim Gününe Göre Ort.Kur'!M$37</f>
        <v>-25879.870018708505</v>
      </c>
      <c r="I107" s="39">
        <f>'1.TÜM DÖNEMLER_TL MİZAN'!I107/'TCMB Takvim Gününe Göre Ort.Kur'!N$37</f>
        <v>-8596.5762793208996</v>
      </c>
      <c r="J107" s="39">
        <f>'1.TÜM DÖNEMLER_TL MİZAN'!J107/'TCMB Takvim Gününe Göre Ort.Kur'!O$37</f>
        <v>-8003.4142445432453</v>
      </c>
      <c r="K107" s="39">
        <f>'1.TÜM DÖNEMLER_TL MİZAN'!K107/'TCMB Takvim Gününe Göre Ort.Kur'!P$37</f>
        <v>-7888.6819563111112</v>
      </c>
      <c r="L107" s="39">
        <f>'1.TÜM DÖNEMLER_TL MİZAN'!L107/'TCMB Takvim Gününe Göre Ort.Kur'!Q$37</f>
        <v>-7744.156875884958</v>
      </c>
      <c r="M107" s="39">
        <f>'1.TÜM DÖNEMLER_TL MİZAN'!M107/'TCMB Takvim Gününe Göre Ort.Kur'!R$37</f>
        <v>-7709.0773617387595</v>
      </c>
      <c r="N107" s="39">
        <f>'1.TÜM DÖNEMLER_TL MİZAN'!N107/'TCMB Takvim Gününe Göre Ort.Kur'!S$37</f>
        <v>-7698.3093370581319</v>
      </c>
      <c r="O107" s="39">
        <f>'1.TÜM DÖNEMLER_TL MİZAN'!O107/'TCMB Takvim Gününe Göre Ort.Kur'!T$37</f>
        <v>-7664.2988564765828</v>
      </c>
    </row>
    <row r="108" spans="1:15" s="37" customFormat="1" ht="15.6" x14ac:dyDescent="0.3">
      <c r="A108" s="35" t="s">
        <v>143</v>
      </c>
      <c r="B108" s="35" t="s">
        <v>41</v>
      </c>
      <c r="C108" s="54">
        <f t="shared" si="1"/>
        <v>7</v>
      </c>
      <c r="D108" s="36">
        <f>'1.TÜM DÖNEMLER_TL MİZAN'!D108/'TCMB Takvim Gününe Göre Ort.Kur'!I$37</f>
        <v>-114093.70085105758</v>
      </c>
      <c r="E108" s="36">
        <f>'1.TÜM DÖNEMLER_TL MİZAN'!E108/'TCMB Takvim Gününe Göre Ort.Kur'!J$37</f>
        <v>-189904.27935467786</v>
      </c>
      <c r="F108" s="36">
        <f>'1.TÜM DÖNEMLER_TL MİZAN'!F108/'TCMB Takvim Gününe Göre Ort.Kur'!K$37</f>
        <v>-113626.12353029537</v>
      </c>
      <c r="G108" s="36">
        <f>'1.TÜM DÖNEMLER_TL MİZAN'!G108/'TCMB Takvim Gününe Göre Ort.Kur'!L$37</f>
        <v>-33491.671064561073</v>
      </c>
      <c r="H108" s="36">
        <f>'1.TÜM DÖNEMLER_TL MİZAN'!H108/'TCMB Takvim Gününe Göre Ort.Kur'!M$37</f>
        <v>-11922.096819554647</v>
      </c>
      <c r="I108" s="36">
        <f>'1.TÜM DÖNEMLER_TL MİZAN'!I108/'TCMB Takvim Gününe Göre Ort.Kur'!N$37</f>
        <v>18297.426360309571</v>
      </c>
      <c r="J108" s="36">
        <f>'1.TÜM DÖNEMLER_TL MİZAN'!J108/'TCMB Takvim Gününe Göre Ort.Kur'!O$37</f>
        <v>17034.907620473197</v>
      </c>
      <c r="K108" s="36">
        <f>'1.TÜM DÖNEMLER_TL MİZAN'!K108/'TCMB Takvim Gününe Göre Ort.Kur'!P$37</f>
        <v>16790.705099973591</v>
      </c>
      <c r="L108" s="36">
        <f>'1.TÜM DÖNEMLER_TL MİZAN'!L108/'TCMB Takvim Gününe Göre Ort.Kur'!Q$37</f>
        <v>16483.089959900146</v>
      </c>
      <c r="M108" s="36">
        <f>'1.TÜM DÖNEMLER_TL MİZAN'!M108/'TCMB Takvim Gününe Göre Ort.Kur'!R$37</f>
        <v>16408.424790187233</v>
      </c>
      <c r="N108" s="36">
        <f>'1.TÜM DÖNEMLER_TL MİZAN'!N108/'TCMB Takvim Gününe Göre Ort.Kur'!S$37</f>
        <v>16385.505533469444</v>
      </c>
      <c r="O108" s="36">
        <f>'1.TÜM DÖNEMLER_TL MİZAN'!O108/'TCMB Takvim Gününe Göre Ort.Kur'!T$37</f>
        <v>16313.115753666458</v>
      </c>
    </row>
    <row r="109" spans="1:15" s="37" customFormat="1" x14ac:dyDescent="0.3">
      <c r="A109" s="38" t="s">
        <v>144</v>
      </c>
      <c r="B109" s="38"/>
      <c r="C109" s="55">
        <f t="shared" si="1"/>
        <v>11</v>
      </c>
      <c r="D109" s="39">
        <f>'1.TÜM DÖNEMLER_TL MİZAN'!D109/'TCMB Takvim Gününe Göre Ort.Kur'!I$37</f>
        <v>-114093.70085105758</v>
      </c>
      <c r="E109" s="39">
        <f>'1.TÜM DÖNEMLER_TL MİZAN'!E109/'TCMB Takvim Gününe Göre Ort.Kur'!J$37</f>
        <v>-189904.27935467786</v>
      </c>
      <c r="F109" s="39">
        <f>'1.TÜM DÖNEMLER_TL MİZAN'!F109/'TCMB Takvim Gününe Göre Ort.Kur'!K$37</f>
        <v>-113626.12353029537</v>
      </c>
      <c r="G109" s="39">
        <f>'1.TÜM DÖNEMLER_TL MİZAN'!G109/'TCMB Takvim Gününe Göre Ort.Kur'!L$37</f>
        <v>-33491.671064561073</v>
      </c>
      <c r="H109" s="39">
        <f>'1.TÜM DÖNEMLER_TL MİZAN'!H109/'TCMB Takvim Gününe Göre Ort.Kur'!M$37</f>
        <v>-11922.096819554647</v>
      </c>
      <c r="I109" s="39">
        <f>'1.TÜM DÖNEMLER_TL MİZAN'!I109/'TCMB Takvim Gününe Göre Ort.Kur'!N$37</f>
        <v>18297.426360309571</v>
      </c>
      <c r="J109" s="39">
        <f>'1.TÜM DÖNEMLER_TL MİZAN'!J109/'TCMB Takvim Gününe Göre Ort.Kur'!O$37</f>
        <v>17034.907620473197</v>
      </c>
      <c r="K109" s="39">
        <f>'1.TÜM DÖNEMLER_TL MİZAN'!K109/'TCMB Takvim Gününe Göre Ort.Kur'!P$37</f>
        <v>16790.705099973591</v>
      </c>
      <c r="L109" s="39">
        <f>'1.TÜM DÖNEMLER_TL MİZAN'!L109/'TCMB Takvim Gününe Göre Ort.Kur'!Q$37</f>
        <v>16483.089959900146</v>
      </c>
      <c r="M109" s="39">
        <f>'1.TÜM DÖNEMLER_TL MİZAN'!M109/'TCMB Takvim Gününe Göre Ort.Kur'!R$37</f>
        <v>16408.424790187233</v>
      </c>
      <c r="N109" s="39">
        <f>'1.TÜM DÖNEMLER_TL MİZAN'!N109/'TCMB Takvim Gününe Göre Ort.Kur'!S$37</f>
        <v>16385.505533469444</v>
      </c>
      <c r="O109" s="39">
        <f>'1.TÜM DÖNEMLER_TL MİZAN'!O109/'TCMB Takvim Gününe Göre Ort.Kur'!T$37</f>
        <v>16313.115753666458</v>
      </c>
    </row>
    <row r="110" spans="1:15" s="37" customFormat="1" ht="15.6" x14ac:dyDescent="0.3">
      <c r="A110" s="35" t="s">
        <v>145</v>
      </c>
      <c r="B110" s="35" t="s">
        <v>44</v>
      </c>
      <c r="C110" s="54">
        <f t="shared" si="1"/>
        <v>7</v>
      </c>
      <c r="D110" s="36">
        <f>'1.TÜM DÖNEMLER_TL MİZAN'!D110/'TCMB Takvim Gününe Göre Ort.Kur'!I$37</f>
        <v>-67075.877147854713</v>
      </c>
      <c r="E110" s="36">
        <f>'1.TÜM DÖNEMLER_TL MİZAN'!E110/'TCMB Takvim Gününe Göre Ort.Kur'!J$37</f>
        <v>-16329.449054453493</v>
      </c>
      <c r="F110" s="36">
        <f>'1.TÜM DÖNEMLER_TL MİZAN'!F110/'TCMB Takvim Gününe Göre Ort.Kur'!K$37</f>
        <v>-36550.630897595212</v>
      </c>
      <c r="G110" s="36">
        <f>'1.TÜM DÖNEMLER_TL MİZAN'!G110/'TCMB Takvim Gününe Göre Ort.Kur'!L$37</f>
        <v>-215973.16878442199</v>
      </c>
      <c r="H110" s="36">
        <f>'1.TÜM DÖNEMLER_TL MİZAN'!H110/'TCMB Takvim Gününe Göre Ort.Kur'!M$37</f>
        <v>-322143.98943519883</v>
      </c>
      <c r="I110" s="36">
        <f>'1.TÜM DÖNEMLER_TL MİZAN'!I110/'TCMB Takvim Gününe Göre Ort.Kur'!N$37</f>
        <v>-425904.71174035635</v>
      </c>
      <c r="J110" s="36">
        <f>'1.TÜM DÖNEMLER_TL MİZAN'!J110/'TCMB Takvim Gününe Göre Ort.Kur'!O$37</f>
        <v>-396517.37226603524</v>
      </c>
      <c r="K110" s="36">
        <f>'1.TÜM DÖNEMLER_TL MİZAN'!K110/'TCMB Takvim Gününe Göre Ort.Kur'!P$37</f>
        <v>-390833.13000968914</v>
      </c>
      <c r="L110" s="36">
        <f>'1.TÜM DÖNEMLER_TL MİZAN'!L110/'TCMB Takvim Gününe Göre Ort.Kur'!Q$37</f>
        <v>-383672.84773938335</v>
      </c>
      <c r="M110" s="36">
        <f>'1.TÜM DÖNEMLER_TL MİZAN'!M110/'TCMB Takvim Gününe Göre Ort.Kur'!R$37</f>
        <v>-381934.88487196044</v>
      </c>
      <c r="N110" s="36">
        <f>'1.TÜM DÖNEMLER_TL MİZAN'!N110/'TCMB Takvim Gününe Göre Ort.Kur'!S$37</f>
        <v>-381401.39894702914</v>
      </c>
      <c r="O110" s="36">
        <f>'1.TÜM DÖNEMLER_TL MİZAN'!O110/'TCMB Takvim Gününe Göre Ort.Kur'!T$37</f>
        <v>-379716.39977322082</v>
      </c>
    </row>
    <row r="111" spans="1:15" s="37" customFormat="1" x14ac:dyDescent="0.3">
      <c r="A111" s="38" t="s">
        <v>146</v>
      </c>
      <c r="B111" s="38"/>
      <c r="C111" s="55">
        <f t="shared" si="1"/>
        <v>11</v>
      </c>
      <c r="D111" s="39">
        <f>'1.TÜM DÖNEMLER_TL MİZAN'!D111/'TCMB Takvim Gününe Göre Ort.Kur'!I$37</f>
        <v>-67075.877147854713</v>
      </c>
      <c r="E111" s="39">
        <f>'1.TÜM DÖNEMLER_TL MİZAN'!E111/'TCMB Takvim Gününe Göre Ort.Kur'!J$37</f>
        <v>-16329.449054453493</v>
      </c>
      <c r="F111" s="39">
        <f>'1.TÜM DÖNEMLER_TL MİZAN'!F111/'TCMB Takvim Gününe Göre Ort.Kur'!K$37</f>
        <v>-36550.630897595212</v>
      </c>
      <c r="G111" s="39">
        <f>'1.TÜM DÖNEMLER_TL MİZAN'!G111/'TCMB Takvim Gününe Göre Ort.Kur'!L$37</f>
        <v>-215973.16878442199</v>
      </c>
      <c r="H111" s="39">
        <f>'1.TÜM DÖNEMLER_TL MİZAN'!H111/'TCMB Takvim Gününe Göre Ort.Kur'!M$37</f>
        <v>-322143.98943519883</v>
      </c>
      <c r="I111" s="39">
        <f>'1.TÜM DÖNEMLER_TL MİZAN'!I111/'TCMB Takvim Gününe Göre Ort.Kur'!N$37</f>
        <v>-425904.71174035635</v>
      </c>
      <c r="J111" s="39">
        <f>'1.TÜM DÖNEMLER_TL MİZAN'!J111/'TCMB Takvim Gününe Göre Ort.Kur'!O$37</f>
        <v>-396517.37226603524</v>
      </c>
      <c r="K111" s="39">
        <f>'1.TÜM DÖNEMLER_TL MİZAN'!K111/'TCMB Takvim Gününe Göre Ort.Kur'!P$37</f>
        <v>-390833.13000968914</v>
      </c>
      <c r="L111" s="39">
        <f>'1.TÜM DÖNEMLER_TL MİZAN'!L111/'TCMB Takvim Gününe Göre Ort.Kur'!Q$37</f>
        <v>-383672.84773938335</v>
      </c>
      <c r="M111" s="39">
        <f>'1.TÜM DÖNEMLER_TL MİZAN'!M111/'TCMB Takvim Gününe Göre Ort.Kur'!R$37</f>
        <v>-381934.88487196044</v>
      </c>
      <c r="N111" s="39">
        <f>'1.TÜM DÖNEMLER_TL MİZAN'!N111/'TCMB Takvim Gününe Göre Ort.Kur'!S$37</f>
        <v>-381401.39894702914</v>
      </c>
      <c r="O111" s="39">
        <f>'1.TÜM DÖNEMLER_TL MİZAN'!O111/'TCMB Takvim Gününe Göre Ort.Kur'!T$37</f>
        <v>-379716.39977322082</v>
      </c>
    </row>
    <row r="112" spans="1:15" s="37" customFormat="1" ht="15.6" x14ac:dyDescent="0.3">
      <c r="A112" s="35" t="s">
        <v>147</v>
      </c>
      <c r="B112" s="35" t="s">
        <v>47</v>
      </c>
      <c r="C112" s="54">
        <f t="shared" si="1"/>
        <v>7</v>
      </c>
      <c r="D112" s="36">
        <f>'1.TÜM DÖNEMLER_TL MİZAN'!D112/'TCMB Takvim Gününe Göre Ort.Kur'!I$37</f>
        <v>0</v>
      </c>
      <c r="E112" s="36">
        <f>'1.TÜM DÖNEMLER_TL MİZAN'!E112/'TCMB Takvim Gününe Göre Ort.Kur'!J$37</f>
        <v>0</v>
      </c>
      <c r="F112" s="36">
        <f>'1.TÜM DÖNEMLER_TL MİZAN'!F112/'TCMB Takvim Gününe Göre Ort.Kur'!K$37</f>
        <v>0</v>
      </c>
      <c r="G112" s="36">
        <f>'1.TÜM DÖNEMLER_TL MİZAN'!G112/'TCMB Takvim Gününe Göre Ort.Kur'!L$37</f>
        <v>0</v>
      </c>
      <c r="H112" s="36">
        <f>'1.TÜM DÖNEMLER_TL MİZAN'!H112/'TCMB Takvim Gününe Göre Ort.Kur'!M$37</f>
        <v>0</v>
      </c>
      <c r="I112" s="36">
        <f>'1.TÜM DÖNEMLER_TL MİZAN'!I112/'TCMB Takvim Gününe Göre Ort.Kur'!N$37</f>
        <v>-3589.359889615454</v>
      </c>
      <c r="J112" s="36">
        <f>'1.TÜM DÖNEMLER_TL MİZAN'!J112/'TCMB Takvim Gününe Göre Ort.Kur'!O$37</f>
        <v>-3341.6947789370215</v>
      </c>
      <c r="K112" s="36">
        <f>'1.TÜM DÖNEMLER_TL MİZAN'!K112/'TCMB Takvim Gününe Göre Ort.Kur'!P$37</f>
        <v>-3293.7901876156084</v>
      </c>
      <c r="L112" s="36">
        <f>'1.TÜM DÖNEMLER_TL MİZAN'!L112/'TCMB Takvim Gününe Göre Ort.Kur'!Q$37</f>
        <v>-3233.446102962635</v>
      </c>
      <c r="M112" s="36">
        <f>'1.TÜM DÖNEMLER_TL MİZAN'!M112/'TCMB Takvim Gününe Göre Ort.Kur'!R$37</f>
        <v>-3218.7992253066495</v>
      </c>
      <c r="N112" s="36">
        <f>'1.TÜM DÖNEMLER_TL MİZAN'!N112/'TCMB Takvim Gününe Göre Ort.Kur'!S$37</f>
        <v>-3214.3032126356507</v>
      </c>
      <c r="O112" s="36">
        <f>'1.TÜM DÖNEMLER_TL MİZAN'!O112/'TCMB Takvim Gününe Göre Ort.Kur'!T$37</f>
        <v>-3200.1026924681491</v>
      </c>
    </row>
    <row r="113" spans="1:15" s="37" customFormat="1" x14ac:dyDescent="0.3">
      <c r="A113" s="38" t="s">
        <v>148</v>
      </c>
      <c r="B113" s="38"/>
      <c r="C113" s="55">
        <f t="shared" si="1"/>
        <v>11</v>
      </c>
      <c r="D113" s="39">
        <f>'1.TÜM DÖNEMLER_TL MİZAN'!D113/'TCMB Takvim Gününe Göre Ort.Kur'!I$37</f>
        <v>0</v>
      </c>
      <c r="E113" s="39">
        <f>'1.TÜM DÖNEMLER_TL MİZAN'!E113/'TCMB Takvim Gününe Göre Ort.Kur'!J$37</f>
        <v>0</v>
      </c>
      <c r="F113" s="39">
        <f>'1.TÜM DÖNEMLER_TL MİZAN'!F113/'TCMB Takvim Gününe Göre Ort.Kur'!K$37</f>
        <v>0</v>
      </c>
      <c r="G113" s="39">
        <f>'1.TÜM DÖNEMLER_TL MİZAN'!G113/'TCMB Takvim Gününe Göre Ort.Kur'!L$37</f>
        <v>0</v>
      </c>
      <c r="H113" s="39">
        <f>'1.TÜM DÖNEMLER_TL MİZAN'!H113/'TCMB Takvim Gününe Göre Ort.Kur'!M$37</f>
        <v>0</v>
      </c>
      <c r="I113" s="39">
        <f>'1.TÜM DÖNEMLER_TL MİZAN'!I113/'TCMB Takvim Gününe Göre Ort.Kur'!N$37</f>
        <v>-3589.359889615454</v>
      </c>
      <c r="J113" s="39">
        <f>'1.TÜM DÖNEMLER_TL MİZAN'!J113/'TCMB Takvim Gününe Göre Ort.Kur'!O$37</f>
        <v>-3341.6947789370215</v>
      </c>
      <c r="K113" s="39">
        <f>'1.TÜM DÖNEMLER_TL MİZAN'!K113/'TCMB Takvim Gününe Göre Ort.Kur'!P$37</f>
        <v>-3293.7901876156084</v>
      </c>
      <c r="L113" s="39">
        <f>'1.TÜM DÖNEMLER_TL MİZAN'!L113/'TCMB Takvim Gününe Göre Ort.Kur'!Q$37</f>
        <v>-3233.446102962635</v>
      </c>
      <c r="M113" s="39">
        <f>'1.TÜM DÖNEMLER_TL MİZAN'!M113/'TCMB Takvim Gününe Göre Ort.Kur'!R$37</f>
        <v>-3218.7992253066495</v>
      </c>
      <c r="N113" s="39">
        <f>'1.TÜM DÖNEMLER_TL MİZAN'!N113/'TCMB Takvim Gününe Göre Ort.Kur'!S$37</f>
        <v>-3214.3032126356507</v>
      </c>
      <c r="O113" s="39">
        <f>'1.TÜM DÖNEMLER_TL MİZAN'!O113/'TCMB Takvim Gününe Göre Ort.Kur'!T$37</f>
        <v>-3200.1026924681491</v>
      </c>
    </row>
    <row r="114" spans="1:15" s="37" customFormat="1" ht="15.6" x14ac:dyDescent="0.3">
      <c r="A114" s="35" t="s">
        <v>149</v>
      </c>
      <c r="B114" s="35" t="s">
        <v>150</v>
      </c>
      <c r="C114" s="54">
        <f t="shared" si="1"/>
        <v>3</v>
      </c>
      <c r="D114" s="36">
        <f>'1.TÜM DÖNEMLER_TL MİZAN'!D114/'TCMB Takvim Gününe Göre Ort.Kur'!I$37</f>
        <v>0</v>
      </c>
      <c r="E114" s="36">
        <f>'1.TÜM DÖNEMLER_TL MİZAN'!E114/'TCMB Takvim Gününe Göre Ort.Kur'!J$37</f>
        <v>2757.003454538979</v>
      </c>
      <c r="F114" s="36">
        <f>'1.TÜM DÖNEMLER_TL MİZAN'!F114/'TCMB Takvim Gününe Göre Ort.Kur'!K$37</f>
        <v>0</v>
      </c>
      <c r="G114" s="36">
        <f>'1.TÜM DÖNEMLER_TL MİZAN'!G114/'TCMB Takvim Gününe Göre Ort.Kur'!L$37</f>
        <v>0</v>
      </c>
      <c r="H114" s="36">
        <f>'1.TÜM DÖNEMLER_TL MİZAN'!H114/'TCMB Takvim Gününe Göre Ort.Kur'!M$37</f>
        <v>0</v>
      </c>
      <c r="I114" s="36">
        <f>'1.TÜM DÖNEMLER_TL MİZAN'!I114/'TCMB Takvim Gününe Göre Ort.Kur'!N$37</f>
        <v>0</v>
      </c>
      <c r="J114" s="36">
        <f>'1.TÜM DÖNEMLER_TL MİZAN'!J114/'TCMB Takvim Gününe Göre Ort.Kur'!O$37</f>
        <v>0</v>
      </c>
      <c r="K114" s="36">
        <f>'1.TÜM DÖNEMLER_TL MİZAN'!K114/'TCMB Takvim Gününe Göre Ort.Kur'!P$37</f>
        <v>0</v>
      </c>
      <c r="L114" s="36">
        <f>'1.TÜM DÖNEMLER_TL MİZAN'!L114/'TCMB Takvim Gününe Göre Ort.Kur'!Q$37</f>
        <v>0</v>
      </c>
      <c r="M114" s="36">
        <f>'1.TÜM DÖNEMLER_TL MİZAN'!M114/'TCMB Takvim Gününe Göre Ort.Kur'!R$37</f>
        <v>0</v>
      </c>
      <c r="N114" s="36">
        <f>'1.TÜM DÖNEMLER_TL MİZAN'!N114/'TCMB Takvim Gününe Göre Ort.Kur'!S$37</f>
        <v>0</v>
      </c>
      <c r="O114" s="36">
        <f>'1.TÜM DÖNEMLER_TL MİZAN'!O114/'TCMB Takvim Gününe Göre Ort.Kur'!T$37</f>
        <v>0</v>
      </c>
    </row>
    <row r="115" spans="1:15" s="37" customFormat="1" ht="15.6" x14ac:dyDescent="0.3">
      <c r="A115" s="35" t="s">
        <v>151</v>
      </c>
      <c r="B115" s="35" t="s">
        <v>152</v>
      </c>
      <c r="C115" s="54">
        <f t="shared" si="1"/>
        <v>6</v>
      </c>
      <c r="D115" s="36">
        <f>'1.TÜM DÖNEMLER_TL MİZAN'!D115/'TCMB Takvim Gününe Göre Ort.Kur'!I$37</f>
        <v>0</v>
      </c>
      <c r="E115" s="36">
        <f>'1.TÜM DÖNEMLER_TL MİZAN'!E115/'TCMB Takvim Gününe Göre Ort.Kur'!J$37</f>
        <v>2757.003454538979</v>
      </c>
      <c r="F115" s="36">
        <f>'1.TÜM DÖNEMLER_TL MİZAN'!F115/'TCMB Takvim Gününe Göre Ort.Kur'!K$37</f>
        <v>0</v>
      </c>
      <c r="G115" s="36">
        <f>'1.TÜM DÖNEMLER_TL MİZAN'!G115/'TCMB Takvim Gününe Göre Ort.Kur'!L$37</f>
        <v>0</v>
      </c>
      <c r="H115" s="36">
        <f>'1.TÜM DÖNEMLER_TL MİZAN'!H115/'TCMB Takvim Gününe Göre Ort.Kur'!M$37</f>
        <v>0</v>
      </c>
      <c r="I115" s="36">
        <f>'1.TÜM DÖNEMLER_TL MİZAN'!I115/'TCMB Takvim Gününe Göre Ort.Kur'!N$37</f>
        <v>0</v>
      </c>
      <c r="J115" s="36">
        <f>'1.TÜM DÖNEMLER_TL MİZAN'!J115/'TCMB Takvim Gününe Göre Ort.Kur'!O$37</f>
        <v>0</v>
      </c>
      <c r="K115" s="36">
        <f>'1.TÜM DÖNEMLER_TL MİZAN'!K115/'TCMB Takvim Gününe Göre Ort.Kur'!P$37</f>
        <v>0</v>
      </c>
      <c r="L115" s="36">
        <f>'1.TÜM DÖNEMLER_TL MİZAN'!L115/'TCMB Takvim Gününe Göre Ort.Kur'!Q$37</f>
        <v>0</v>
      </c>
      <c r="M115" s="36">
        <f>'1.TÜM DÖNEMLER_TL MİZAN'!M115/'TCMB Takvim Gününe Göre Ort.Kur'!R$37</f>
        <v>0</v>
      </c>
      <c r="N115" s="36">
        <f>'1.TÜM DÖNEMLER_TL MİZAN'!N115/'TCMB Takvim Gününe Göre Ort.Kur'!S$37</f>
        <v>0</v>
      </c>
      <c r="O115" s="36">
        <f>'1.TÜM DÖNEMLER_TL MİZAN'!O115/'TCMB Takvim Gününe Göre Ort.Kur'!T$37</f>
        <v>0</v>
      </c>
    </row>
    <row r="116" spans="1:15" s="37" customFormat="1" x14ac:dyDescent="0.3">
      <c r="A116" s="38" t="s">
        <v>153</v>
      </c>
      <c r="B116" s="38"/>
      <c r="C116" s="55">
        <f t="shared" si="1"/>
        <v>10</v>
      </c>
      <c r="D116" s="39">
        <f>'1.TÜM DÖNEMLER_TL MİZAN'!D116/'TCMB Takvim Gününe Göre Ort.Kur'!I$37</f>
        <v>0</v>
      </c>
      <c r="E116" s="39">
        <f>'1.TÜM DÖNEMLER_TL MİZAN'!E116/'TCMB Takvim Gününe Göre Ort.Kur'!J$37</f>
        <v>0</v>
      </c>
      <c r="F116" s="39">
        <f>'1.TÜM DÖNEMLER_TL MİZAN'!F116/'TCMB Takvim Gününe Göre Ort.Kur'!K$37</f>
        <v>0</v>
      </c>
      <c r="G116" s="39">
        <f>'1.TÜM DÖNEMLER_TL MİZAN'!G116/'TCMB Takvim Gününe Göre Ort.Kur'!L$37</f>
        <v>0</v>
      </c>
      <c r="H116" s="39">
        <f>'1.TÜM DÖNEMLER_TL MİZAN'!H116/'TCMB Takvim Gününe Göre Ort.Kur'!M$37</f>
        <v>0</v>
      </c>
      <c r="I116" s="39">
        <f>'1.TÜM DÖNEMLER_TL MİZAN'!I116/'TCMB Takvim Gününe Göre Ort.Kur'!N$37</f>
        <v>0</v>
      </c>
      <c r="J116" s="39">
        <f>'1.TÜM DÖNEMLER_TL MİZAN'!J116/'TCMB Takvim Gününe Göre Ort.Kur'!O$37</f>
        <v>0</v>
      </c>
      <c r="K116" s="39">
        <f>'1.TÜM DÖNEMLER_TL MİZAN'!K116/'TCMB Takvim Gününe Göre Ort.Kur'!P$37</f>
        <v>0</v>
      </c>
      <c r="L116" s="39">
        <f>'1.TÜM DÖNEMLER_TL MİZAN'!L116/'TCMB Takvim Gününe Göre Ort.Kur'!Q$37</f>
        <v>0</v>
      </c>
      <c r="M116" s="39">
        <f>'1.TÜM DÖNEMLER_TL MİZAN'!M116/'TCMB Takvim Gününe Göre Ort.Kur'!R$37</f>
        <v>0</v>
      </c>
      <c r="N116" s="39">
        <f>'1.TÜM DÖNEMLER_TL MİZAN'!N116/'TCMB Takvim Gününe Göre Ort.Kur'!S$37</f>
        <v>0</v>
      </c>
      <c r="O116" s="39">
        <f>'1.TÜM DÖNEMLER_TL MİZAN'!O116/'TCMB Takvim Gününe Göre Ort.Kur'!T$37</f>
        <v>0</v>
      </c>
    </row>
    <row r="117" spans="1:15" s="37" customFormat="1" x14ac:dyDescent="0.3">
      <c r="A117" s="38" t="s">
        <v>154</v>
      </c>
      <c r="B117" s="38"/>
      <c r="C117" s="55">
        <f t="shared" si="1"/>
        <v>10</v>
      </c>
      <c r="D117" s="39">
        <f>'1.TÜM DÖNEMLER_TL MİZAN'!D117/'TCMB Takvim Gününe Göre Ort.Kur'!I$37</f>
        <v>0</v>
      </c>
      <c r="E117" s="39">
        <f>'1.TÜM DÖNEMLER_TL MİZAN'!E117/'TCMB Takvim Gününe Göre Ort.Kur'!J$37</f>
        <v>2757.0034545389794</v>
      </c>
      <c r="F117" s="39">
        <f>'1.TÜM DÖNEMLER_TL MİZAN'!F117/'TCMB Takvim Gününe Göre Ort.Kur'!K$37</f>
        <v>0</v>
      </c>
      <c r="G117" s="39">
        <f>'1.TÜM DÖNEMLER_TL MİZAN'!G117/'TCMB Takvim Gününe Göre Ort.Kur'!L$37</f>
        <v>0</v>
      </c>
      <c r="H117" s="39">
        <f>'1.TÜM DÖNEMLER_TL MİZAN'!H117/'TCMB Takvim Gününe Göre Ort.Kur'!M$37</f>
        <v>0</v>
      </c>
      <c r="I117" s="39">
        <f>'1.TÜM DÖNEMLER_TL MİZAN'!I117/'TCMB Takvim Gününe Göre Ort.Kur'!N$37</f>
        <v>0</v>
      </c>
      <c r="J117" s="39">
        <f>'1.TÜM DÖNEMLER_TL MİZAN'!J117/'TCMB Takvim Gününe Göre Ort.Kur'!O$37</f>
        <v>0</v>
      </c>
      <c r="K117" s="39">
        <f>'1.TÜM DÖNEMLER_TL MİZAN'!K117/'TCMB Takvim Gününe Göre Ort.Kur'!P$37</f>
        <v>0</v>
      </c>
      <c r="L117" s="39">
        <f>'1.TÜM DÖNEMLER_TL MİZAN'!L117/'TCMB Takvim Gününe Göre Ort.Kur'!Q$37</f>
        <v>0</v>
      </c>
      <c r="M117" s="39">
        <f>'1.TÜM DÖNEMLER_TL MİZAN'!M117/'TCMB Takvim Gününe Göre Ort.Kur'!R$37</f>
        <v>0</v>
      </c>
      <c r="N117" s="39">
        <f>'1.TÜM DÖNEMLER_TL MİZAN'!N117/'TCMB Takvim Gününe Göre Ort.Kur'!S$37</f>
        <v>0</v>
      </c>
      <c r="O117" s="39">
        <f>'1.TÜM DÖNEMLER_TL MİZAN'!O117/'TCMB Takvim Gününe Göre Ort.Kur'!T$37</f>
        <v>0</v>
      </c>
    </row>
    <row r="118" spans="1:15" s="37" customFormat="1" ht="15.6" x14ac:dyDescent="0.3">
      <c r="A118" s="35" t="s">
        <v>155</v>
      </c>
      <c r="B118" s="35" t="s">
        <v>156</v>
      </c>
      <c r="C118" s="54">
        <f t="shared" si="1"/>
        <v>2</v>
      </c>
      <c r="D118" s="36">
        <f>'1.TÜM DÖNEMLER_TL MİZAN'!D118/'TCMB Takvim Gününe Göre Ort.Kur'!I$37</f>
        <v>784672.25317125546</v>
      </c>
      <c r="E118" s="36">
        <f>'1.TÜM DÖNEMLER_TL MİZAN'!E118/'TCMB Takvim Gününe Göre Ort.Kur'!J$37</f>
        <v>740367.2929947658</v>
      </c>
      <c r="F118" s="36">
        <f>'1.TÜM DÖNEMLER_TL MİZAN'!F118/'TCMB Takvim Gününe Göre Ort.Kur'!K$37</f>
        <v>721215.3327233739</v>
      </c>
      <c r="G118" s="36">
        <f>'1.TÜM DÖNEMLER_TL MİZAN'!G118/'TCMB Takvim Gününe Göre Ort.Kur'!L$37</f>
        <v>724127.09779563849</v>
      </c>
      <c r="H118" s="36">
        <f>'1.TÜM DÖNEMLER_TL MİZAN'!H118/'TCMB Takvim Gününe Göre Ort.Kur'!M$37</f>
        <v>775324.7967131692</v>
      </c>
      <c r="I118" s="36">
        <f>'1.TÜM DÖNEMLER_TL MİZAN'!I118/'TCMB Takvim Gününe Göre Ort.Kur'!N$37</f>
        <v>905869.66164736985</v>
      </c>
      <c r="J118" s="36">
        <f>'1.TÜM DÖNEMLER_TL MİZAN'!J118/'TCMB Takvim Gününe Göre Ort.Kur'!O$37</f>
        <v>843364.83713500644</v>
      </c>
      <c r="K118" s="36">
        <f>'1.TÜM DÖNEMLER_TL MİZAN'!K118/'TCMB Takvim Gününe Göre Ort.Kur'!P$37</f>
        <v>831274.84970932838</v>
      </c>
      <c r="L118" s="36">
        <f>'1.TÜM DÖNEMLER_TL MİZAN'!L118/'TCMB Takvim Gününe Göre Ort.Kur'!Q$37</f>
        <v>816045.42796614801</v>
      </c>
      <c r="M118" s="36">
        <f>'1.TÜM DÖNEMLER_TL MİZAN'!M118/'TCMB Takvim Gününe Göre Ort.Kur'!R$37</f>
        <v>812348.90197977226</v>
      </c>
      <c r="N118" s="36">
        <f>'1.TÜM DÖNEMLER_TL MİZAN'!N118/'TCMB Takvim Gününe Göre Ort.Kur'!S$37</f>
        <v>811214.21456967911</v>
      </c>
      <c r="O118" s="36">
        <f>'1.TÜM DÖNEMLER_TL MİZAN'!O118/'TCMB Takvim Gününe Göre Ort.Kur'!T$37</f>
        <v>807630.33867120265</v>
      </c>
    </row>
    <row r="119" spans="1:15" s="37" customFormat="1" ht="15.6" x14ac:dyDescent="0.3">
      <c r="A119" s="35" t="s">
        <v>157</v>
      </c>
      <c r="B119" s="35" t="s">
        <v>158</v>
      </c>
      <c r="C119" s="54">
        <f t="shared" si="1"/>
        <v>3</v>
      </c>
      <c r="D119" s="36">
        <f>'1.TÜM DÖNEMLER_TL MİZAN'!D119/'TCMB Takvim Gününe Göre Ort.Kur'!I$37</f>
        <v>783141.96639866009</v>
      </c>
      <c r="E119" s="36">
        <f>'1.TÜM DÖNEMLER_TL MİZAN'!E119/'TCMB Takvim Gününe Göre Ort.Kur'!J$37</f>
        <v>728104.33989814552</v>
      </c>
      <c r="F119" s="36">
        <f>'1.TÜM DÖNEMLER_TL MİZAN'!F119/'TCMB Takvim Gününe Göre Ort.Kur'!K$37</f>
        <v>709733.15148370026</v>
      </c>
      <c r="G119" s="36">
        <f>'1.TÜM DÖNEMLER_TL MİZAN'!G119/'TCMB Takvim Gününe Göre Ort.Kur'!L$37</f>
        <v>712207.73961758532</v>
      </c>
      <c r="H119" s="36">
        <f>'1.TÜM DÖNEMLER_TL MİZAN'!H119/'TCMB Takvim Gününe Göre Ort.Kur'!M$37</f>
        <v>764798.77416514384</v>
      </c>
      <c r="I119" s="36">
        <f>'1.TÜM DÖNEMLER_TL MİZAN'!I119/'TCMB Takvim Gününe Göre Ort.Kur'!N$37</f>
        <v>895541.16383706126</v>
      </c>
      <c r="J119" s="36">
        <f>'1.TÜM DÖNEMLER_TL MİZAN'!J119/'TCMB Takvim Gününe Göre Ort.Kur'!O$37</f>
        <v>833749.00359687977</v>
      </c>
      <c r="K119" s="36">
        <f>'1.TÜM DÖNEMLER_TL MİZAN'!K119/'TCMB Takvim Gününe Göre Ort.Kur'!P$37</f>
        <v>821796.86316392</v>
      </c>
      <c r="L119" s="36">
        <f>'1.TÜM DÖNEMLER_TL MİZAN'!L119/'TCMB Takvim Gününe Göre Ort.Kur'!Q$37</f>
        <v>806741.08345312718</v>
      </c>
      <c r="M119" s="36">
        <f>'1.TÜM DÖNEMLER_TL MİZAN'!M119/'TCMB Takvim Gününe Göre Ort.Kur'!R$37</f>
        <v>803086.70432536979</v>
      </c>
      <c r="N119" s="36">
        <f>'1.TÜM DÖNEMLER_TL MİZAN'!N119/'TCMB Takvim Gününe Göre Ort.Kur'!S$37</f>
        <v>801964.95433544496</v>
      </c>
      <c r="O119" s="36">
        <f>'1.TÜM DÖNEMLER_TL MİZAN'!O119/'TCMB Takvim Gününe Göre Ort.Kur'!T$37</f>
        <v>798421.94088764663</v>
      </c>
    </row>
    <row r="120" spans="1:15" s="37" customFormat="1" ht="15.6" x14ac:dyDescent="0.3">
      <c r="A120" s="35" t="s">
        <v>159</v>
      </c>
      <c r="B120" s="35" t="s">
        <v>160</v>
      </c>
      <c r="C120" s="54">
        <f t="shared" si="1"/>
        <v>6</v>
      </c>
      <c r="D120" s="36">
        <f>'1.TÜM DÖNEMLER_TL MİZAN'!D120/'TCMB Takvim Gününe Göre Ort.Kur'!I$37</f>
        <v>309551.86527126515</v>
      </c>
      <c r="E120" s="36">
        <f>'1.TÜM DÖNEMLER_TL MİZAN'!E120/'TCMB Takvim Gününe Göre Ort.Kur'!J$37</f>
        <v>281423.32276790513</v>
      </c>
      <c r="F120" s="36">
        <f>'1.TÜM DÖNEMLER_TL MİZAN'!F120/'TCMB Takvim Gününe Göre Ort.Kur'!K$37</f>
        <v>266769.02661513875</v>
      </c>
      <c r="G120" s="36">
        <f>'1.TÜM DÖNEMLER_TL MİZAN'!G120/'TCMB Takvim Gününe Göre Ort.Kur'!L$37</f>
        <v>291776.88534350949</v>
      </c>
      <c r="H120" s="36">
        <f>'1.TÜM DÖNEMLER_TL MİZAN'!H120/'TCMB Takvim Gününe Göre Ort.Kur'!M$37</f>
        <v>368635.50457930431</v>
      </c>
      <c r="I120" s="36">
        <f>'1.TÜM DÖNEMLER_TL MİZAN'!I120/'TCMB Takvim Gününe Göre Ort.Kur'!N$37</f>
        <v>269654.08542804094</v>
      </c>
      <c r="J120" s="36">
        <f>'1.TÜM DÖNEMLER_TL MİZAN'!J120/'TCMB Takvim Gününe Göre Ort.Kur'!O$37</f>
        <v>251048.00775228516</v>
      </c>
      <c r="K120" s="36">
        <f>'1.TÜM DÖNEMLER_TL MİZAN'!K120/'TCMB Takvim Gününe Göre Ort.Kur'!P$37</f>
        <v>247449.12963533946</v>
      </c>
      <c r="L120" s="36">
        <f>'1.TÜM DÖNEMLER_TL MİZAN'!L120/'TCMB Takvim Gününe Göre Ort.Kur'!Q$37</f>
        <v>242915.7227164158</v>
      </c>
      <c r="M120" s="36">
        <f>'1.TÜM DÖNEMLER_TL MİZAN'!M120/'TCMB Takvim Gününe Göre Ort.Kur'!R$37</f>
        <v>241815.36206154583</v>
      </c>
      <c r="N120" s="36">
        <f>'1.TÜM DÖNEMLER_TL MİZAN'!N120/'TCMB Takvim Gününe Göre Ort.Kur'!S$37</f>
        <v>241477.59482110315</v>
      </c>
      <c r="O120" s="36">
        <f>'1.TÜM DÖNEMLER_TL MİZAN'!O120/'TCMB Takvim Gününe Göre Ort.Kur'!T$37</f>
        <v>240410.76719831489</v>
      </c>
    </row>
    <row r="121" spans="1:15" s="37" customFormat="1" x14ac:dyDescent="0.3">
      <c r="A121" s="38" t="s">
        <v>161</v>
      </c>
      <c r="B121" s="38"/>
      <c r="C121" s="55">
        <f t="shared" si="1"/>
        <v>11</v>
      </c>
      <c r="D121" s="39">
        <f>'1.TÜM DÖNEMLER_TL MİZAN'!D121/'TCMB Takvim Gününe Göre Ort.Kur'!I$37</f>
        <v>0</v>
      </c>
      <c r="E121" s="39">
        <f>'1.TÜM DÖNEMLER_TL MİZAN'!E121/'TCMB Takvim Gününe Göre Ort.Kur'!J$37</f>
        <v>49015.861675985609</v>
      </c>
      <c r="F121" s="39">
        <f>'1.TÜM DÖNEMLER_TL MİZAN'!F121/'TCMB Takvim Gününe Göre Ort.Kur'!K$37</f>
        <v>-683.11802701116062</v>
      </c>
      <c r="G121" s="39">
        <f>'1.TÜM DÖNEMLER_TL MİZAN'!G121/'TCMB Takvim Gününe Göre Ort.Kur'!L$37</f>
        <v>-728.96926886696838</v>
      </c>
      <c r="H121" s="39">
        <f>'1.TÜM DÖNEMLER_TL MİZAN'!H121/'TCMB Takvim Gününe Göre Ort.Kur'!M$37</f>
        <v>105721.07090889078</v>
      </c>
      <c r="I121" s="39">
        <f>'1.TÜM DÖNEMLER_TL MİZAN'!I121/'TCMB Takvim Gününe Göre Ort.Kur'!N$37</f>
        <v>-646.3507109004471</v>
      </c>
      <c r="J121" s="39">
        <f>'1.TÜM DÖNEMLER_TL MİZAN'!J121/'TCMB Takvim Gününe Göre Ort.Kur'!O$37</f>
        <v>-601.75264180869249</v>
      </c>
      <c r="K121" s="39">
        <f>'1.TÜM DÖNEMLER_TL MİZAN'!K121/'TCMB Takvim Gününe Göre Ort.Kur'!P$37</f>
        <v>-593.12626618512468</v>
      </c>
      <c r="L121" s="39">
        <f>'1.TÜM DÖNEMLER_TL MİZAN'!L121/'TCMB Takvim Gününe Göre Ort.Kur'!Q$37</f>
        <v>-582.25986013681268</v>
      </c>
      <c r="M121" s="39">
        <f>'1.TÜM DÖNEMLER_TL MİZAN'!M121/'TCMB Takvim Gününe Göre Ort.Kur'!R$37</f>
        <v>-579.62233699158344</v>
      </c>
      <c r="N121" s="39">
        <f>'1.TÜM DÖNEMLER_TL MİZAN'!N121/'TCMB Takvim Gününe Göre Ort.Kur'!S$37</f>
        <v>-578.81272160736819</v>
      </c>
      <c r="O121" s="39">
        <f>'1.TÜM DÖNEMLER_TL MİZAN'!O121/'TCMB Takvim Gününe Göre Ort.Kur'!T$37</f>
        <v>-576.25557588008257</v>
      </c>
    </row>
    <row r="122" spans="1:15" s="37" customFormat="1" x14ac:dyDescent="0.3">
      <c r="A122" s="38" t="s">
        <v>162</v>
      </c>
      <c r="B122" s="38"/>
      <c r="C122" s="55">
        <f t="shared" si="1"/>
        <v>11</v>
      </c>
      <c r="D122" s="39">
        <f>'1.TÜM DÖNEMLER_TL MİZAN'!D122/'TCMB Takvim Gününe Göre Ort.Kur'!I$37</f>
        <v>-3.6746872841121221E-3</v>
      </c>
      <c r="E122" s="39">
        <f>'1.TÜM DÖNEMLER_TL MİZAN'!E122/'TCMB Takvim Gününe Göre Ort.Kur'!J$37</f>
        <v>-3.5613803910395669E-3</v>
      </c>
      <c r="F122" s="39">
        <f>'1.TÜM DÖNEMLER_TL MİZAN'!F122/'TCMB Takvim Gününe Göre Ort.Kur'!K$37</f>
        <v>-3.4139480260552517E-3</v>
      </c>
      <c r="G122" s="39">
        <f>'1.TÜM DÖNEMLER_TL MİZAN'!G122/'TCMB Takvim Gününe Göre Ort.Kur'!L$37</f>
        <v>-3.3829957103614396E-3</v>
      </c>
      <c r="H122" s="39">
        <f>'1.TÜM DÖNEMLER_TL MİZAN'!H122/'TCMB Takvim Gününe Göre Ort.Kur'!M$37</f>
        <v>-3.0569447671219478E-3</v>
      </c>
      <c r="I122" s="39">
        <f>'1.TÜM DÖNEMLER_TL MİZAN'!I122/'TCMB Takvim Gününe Göre Ort.Kur'!N$37</f>
        <v>-2.9995800587917692E-3</v>
      </c>
      <c r="J122" s="39">
        <f>'1.TÜM DÖNEMLER_TL MİZAN'!J122/'TCMB Takvim Gününe Göre Ort.Kur'!O$37</f>
        <v>-2.7926096378543823E-3</v>
      </c>
      <c r="K122" s="39">
        <f>'1.TÜM DÖNEMLER_TL MİZAN'!K122/'TCMB Takvim Gününe Göre Ort.Kur'!P$37</f>
        <v>-2.752576411521184E-3</v>
      </c>
      <c r="L122" s="39">
        <f>'1.TÜM DÖNEMLER_TL MİZAN'!L122/'TCMB Takvim Gününe Göre Ort.Kur'!Q$37</f>
        <v>-2.7021476669657047E-3</v>
      </c>
      <c r="M122" s="39">
        <f>'1.TÜM DÖNEMLER_TL MİZAN'!M122/'TCMB Takvim Gününe Göre Ort.Kur'!R$37</f>
        <v>-2.6899074671831291E-3</v>
      </c>
      <c r="N122" s="39">
        <f>'1.TÜM DÖNEMLER_TL MİZAN'!N122/'TCMB Takvim Gününe Göre Ort.Kur'!S$37</f>
        <v>-2.6861502095197162E-3</v>
      </c>
      <c r="O122" s="39">
        <f>'1.TÜM DÖNEMLER_TL MİZAN'!O122/'TCMB Takvim Gününe Göre Ort.Kur'!T$37</f>
        <v>-2.6742830247210724E-3</v>
      </c>
    </row>
    <row r="123" spans="1:15" s="37" customFormat="1" x14ac:dyDescent="0.3">
      <c r="A123" s="38" t="s">
        <v>163</v>
      </c>
      <c r="B123" s="38"/>
      <c r="C123" s="55">
        <f t="shared" si="1"/>
        <v>11</v>
      </c>
      <c r="D123" s="39">
        <f>'1.TÜM DÖNEMLER_TL MİZAN'!D123/'TCMB Takvim Gününe Göre Ort.Kur'!I$37</f>
        <v>2278.0481531021724</v>
      </c>
      <c r="E123" s="39">
        <f>'1.TÜM DÖNEMLER_TL MİZAN'!E123/'TCMB Takvim Gününe Göre Ort.Kur'!J$37</f>
        <v>10605.972434915777</v>
      </c>
      <c r="F123" s="39">
        <f>'1.TÜM DÖNEMLER_TL MİZAN'!F123/'TCMB Takvim Gününe Göre Ort.Kur'!K$37</f>
        <v>3075.6920072648836</v>
      </c>
      <c r="G123" s="39">
        <f>'1.TÜM DÖNEMLER_TL MİZAN'!G123/'TCMB Takvim Gününe Göre Ort.Kur'!L$37</f>
        <v>158.69903516961804</v>
      </c>
      <c r="H123" s="39">
        <f>'1.TÜM DÖNEMLER_TL MİZAN'!H123/'TCMB Takvim Gününe Göre Ort.Kur'!M$37</f>
        <v>2595.2360572749139</v>
      </c>
      <c r="I123" s="39">
        <f>'1.TÜM DÖNEMLER_TL MİZAN'!I123/'TCMB Takvim Gününe Göre Ort.Kur'!N$37</f>
        <v>2171.5591817145582</v>
      </c>
      <c r="J123" s="39">
        <f>'1.TÜM DÖNEMLER_TL MİZAN'!J123/'TCMB Takvim Gününe Göre Ort.Kur'!O$37</f>
        <v>2021.722034807085</v>
      </c>
      <c r="K123" s="39">
        <f>'1.TÜM DÖNEMLER_TL MİZAN'!K123/'TCMB Takvim Gününe Göre Ort.Kur'!P$37</f>
        <v>1992.7398044569702</v>
      </c>
      <c r="L123" s="39">
        <f>'1.TÜM DÖNEMLER_TL MİZAN'!L123/'TCMB Takvim Gününe Göre Ort.Kur'!Q$37</f>
        <v>1956.2316929495551</v>
      </c>
      <c r="M123" s="39">
        <f>'1.TÜM DÖNEMLER_TL MİZAN'!M123/'TCMB Takvim Gününe Göre Ort.Kur'!R$37</f>
        <v>1947.3703464600801</v>
      </c>
      <c r="N123" s="39">
        <f>'1.TÜM DÖNEMLER_TL MİZAN'!N123/'TCMB Takvim Gününe Göre Ort.Kur'!S$37</f>
        <v>1944.6502632427189</v>
      </c>
      <c r="O123" s="39">
        <f>'1.TÜM DÖNEMLER_TL MİZAN'!O123/'TCMB Takvim Gününe Göre Ort.Kur'!T$37</f>
        <v>1936.0589625921275</v>
      </c>
    </row>
    <row r="124" spans="1:15" s="37" customFormat="1" x14ac:dyDescent="0.3">
      <c r="A124" s="38" t="s">
        <v>164</v>
      </c>
      <c r="B124" s="38"/>
      <c r="C124" s="55">
        <f t="shared" si="1"/>
        <v>11</v>
      </c>
      <c r="D124" s="39">
        <f>'1.TÜM DÖNEMLER_TL MİZAN'!D124/'TCMB Takvim Gününe Göre Ort.Kur'!I$37</f>
        <v>5.8794996545793954E-2</v>
      </c>
      <c r="E124" s="39">
        <f>'1.TÜM DÖNEMLER_TL MİZAN'!E124/'TCMB Takvim Gününe Göre Ort.Kur'!J$37</f>
        <v>5.698208625663307E-2</v>
      </c>
      <c r="F124" s="39">
        <f>'1.TÜM DÖNEMLER_TL MİZAN'!F124/'TCMB Takvim Gününe Göre Ort.Kur'!K$37</f>
        <v>5.4623168416884027E-2</v>
      </c>
      <c r="G124" s="39">
        <f>'1.TÜM DÖNEMLER_TL MİZAN'!G124/'TCMB Takvim Gününe Göre Ort.Kur'!L$37</f>
        <v>5.4127931365783033E-2</v>
      </c>
      <c r="H124" s="39">
        <f>'1.TÜM DÖNEMLER_TL MİZAN'!H124/'TCMB Takvim Gününe Göre Ort.Kur'!M$37</f>
        <v>4.8911116273951165E-2</v>
      </c>
      <c r="I124" s="39">
        <f>'1.TÜM DÖNEMLER_TL MİZAN'!I124/'TCMB Takvim Gününe Göre Ort.Kur'!N$37</f>
        <v>4.7993280940668306E-2</v>
      </c>
      <c r="J124" s="39">
        <f>'1.TÜM DÖNEMLER_TL MİZAN'!J124/'TCMB Takvim Gününe Göre Ort.Kur'!O$37</f>
        <v>4.4681754205670117E-2</v>
      </c>
      <c r="K124" s="39">
        <f>'1.TÜM DÖNEMLER_TL MİZAN'!K124/'TCMB Takvim Gününe Göre Ort.Kur'!P$37</f>
        <v>4.4041222584338943E-2</v>
      </c>
      <c r="L124" s="39">
        <f>'1.TÜM DÖNEMLER_TL MİZAN'!L124/'TCMB Takvim Gününe Göre Ort.Kur'!Q$37</f>
        <v>4.3234362671451275E-2</v>
      </c>
      <c r="M124" s="39">
        <f>'1.TÜM DÖNEMLER_TL MİZAN'!M124/'TCMB Takvim Gününe Göre Ort.Kur'!R$37</f>
        <v>4.3038519474930065E-2</v>
      </c>
      <c r="N124" s="39">
        <f>'1.TÜM DÖNEMLER_TL MİZAN'!N124/'TCMB Takvim Gününe Göre Ort.Kur'!S$37</f>
        <v>4.297840335231546E-2</v>
      </c>
      <c r="O124" s="39">
        <f>'1.TÜM DÖNEMLER_TL MİZAN'!O124/'TCMB Takvim Gününe Göre Ort.Kur'!T$37</f>
        <v>4.2788528395537158E-2</v>
      </c>
    </row>
    <row r="125" spans="1:15" s="37" customFormat="1" x14ac:dyDescent="0.3">
      <c r="A125" s="38" t="s">
        <v>165</v>
      </c>
      <c r="B125" s="38"/>
      <c r="C125" s="55">
        <f t="shared" si="1"/>
        <v>11</v>
      </c>
      <c r="D125" s="39">
        <f>'1.TÜM DÖNEMLER_TL MİZAN'!D125/'TCMB Takvim Gününe Göre Ort.Kur'!I$37</f>
        <v>1.9843311334205461E-2</v>
      </c>
      <c r="E125" s="39">
        <f>'1.TÜM DÖNEMLER_TL MİZAN'!E125/'TCMB Takvim Gününe Göre Ort.Kur'!J$37</f>
        <v>1.9231454111613661E-2</v>
      </c>
      <c r="F125" s="39">
        <f>'1.TÜM DÖNEMLER_TL MİZAN'!F125/'TCMB Takvim Gününe Göre Ort.Kur'!K$37</f>
        <v>1.8435319340698361E-2</v>
      </c>
      <c r="G125" s="39">
        <f>'1.TÜM DÖNEMLER_TL MİZAN'!G125/'TCMB Takvim Gününe Göre Ort.Kur'!L$37</f>
        <v>1.8268176835951774E-2</v>
      </c>
      <c r="H125" s="39">
        <f>'1.TÜM DÖNEMLER_TL MİZAN'!H125/'TCMB Takvim Gününe Göre Ort.Kur'!M$37</f>
        <v>1.6507501742458516E-2</v>
      </c>
      <c r="I125" s="39">
        <f>'1.TÜM DÖNEMLER_TL MİZAN'!I125/'TCMB Takvim Gününe Göre Ort.Kur'!N$37</f>
        <v>1.6197732317475556E-2</v>
      </c>
      <c r="J125" s="39">
        <f>'1.TÜM DÖNEMLER_TL MİZAN'!J125/'TCMB Takvim Gününe Göre Ort.Kur'!O$37</f>
        <v>1.5080092044413665E-2</v>
      </c>
      <c r="K125" s="39">
        <f>'1.TÜM DÖNEMLER_TL MİZAN'!K125/'TCMB Takvim Gününe Göre Ort.Kur'!P$37</f>
        <v>1.4863912622214395E-2</v>
      </c>
      <c r="L125" s="39">
        <f>'1.TÜM DÖNEMLER_TL MİZAN'!L125/'TCMB Takvim Gününe Göre Ort.Kur'!Q$37</f>
        <v>1.4591597401614805E-2</v>
      </c>
      <c r="M125" s="39">
        <f>'1.TÜM DÖNEMLER_TL MİZAN'!M125/'TCMB Takvim Gününe Göre Ort.Kur'!R$37</f>
        <v>1.4525500322788897E-2</v>
      </c>
      <c r="N125" s="39">
        <f>'1.TÜM DÖNEMLER_TL MİZAN'!N125/'TCMB Takvim Gününe Göre Ort.Kur'!S$37</f>
        <v>1.4505211131406468E-2</v>
      </c>
      <c r="O125" s="39">
        <f>'1.TÜM DÖNEMLER_TL MİZAN'!O125/'TCMB Takvim Gününe Göre Ort.Kur'!T$37</f>
        <v>1.4441128333493791E-2</v>
      </c>
    </row>
    <row r="126" spans="1:15" s="37" customFormat="1" x14ac:dyDescent="0.3">
      <c r="A126" s="38" t="s">
        <v>166</v>
      </c>
      <c r="B126" s="38"/>
      <c r="C126" s="55">
        <f t="shared" si="1"/>
        <v>11</v>
      </c>
      <c r="D126" s="39">
        <f>'1.TÜM DÖNEMLER_TL MİZAN'!D126/'TCMB Takvim Gününe Göre Ort.Kur'!I$37</f>
        <v>-46.547998765305074</v>
      </c>
      <c r="E126" s="39">
        <f>'1.TÜM DÖNEMLER_TL MİZAN'!E126/'TCMB Takvim Gününe Göre Ort.Kur'!J$37</f>
        <v>4374.7604971687024</v>
      </c>
      <c r="F126" s="39">
        <f>'1.TÜM DÖNEMLER_TL MİZAN'!F126/'TCMB Takvim Gününe Göre Ort.Kur'!K$37</f>
        <v>4558.5874448647392</v>
      </c>
      <c r="G126" s="39">
        <f>'1.TÜM DÖNEMLER_TL MİZAN'!G126/'TCMB Takvim Gününe Göre Ort.Kur'!L$37</f>
        <v>2487.4599115008314</v>
      </c>
      <c r="H126" s="39">
        <f>'1.TÜM DÖNEMLER_TL MİZAN'!H126/'TCMB Takvim Gününe Göre Ort.Kur'!M$37</f>
        <v>1058.4267739450499</v>
      </c>
      <c r="I126" s="39">
        <f>'1.TÜM DÖNEMLER_TL MİZAN'!I126/'TCMB Takvim Gününe Göre Ort.Kur'!N$37</f>
        <v>914.26060351550939</v>
      </c>
      <c r="J126" s="39">
        <f>'1.TÜM DÖNEMLER_TL MİZAN'!J126/'TCMB Takvim Gününe Göre Ort.Kur'!O$37</f>
        <v>851.17680570139339</v>
      </c>
      <c r="K126" s="39">
        <f>'1.TÜM DÖNEMLER_TL MİZAN'!K126/'TCMB Takvim Gününe Göre Ort.Kur'!P$37</f>
        <v>838.97483044129456</v>
      </c>
      <c r="L126" s="39">
        <f>'1.TÜM DÖNEMLER_TL MİZAN'!L126/'TCMB Takvim Gününe Göre Ort.Kur'!Q$37</f>
        <v>823.60434073001375</v>
      </c>
      <c r="M126" s="39">
        <f>'1.TÜM DÖNEMLER_TL MİZAN'!M126/'TCMB Takvim Gününe Göre Ort.Kur'!R$37</f>
        <v>819.87357434904379</v>
      </c>
      <c r="N126" s="39">
        <f>'1.TÜM DÖNEMLER_TL MİZAN'!N126/'TCMB Takvim Gününe Göre Ort.Kur'!S$37</f>
        <v>818.72837649081475</v>
      </c>
      <c r="O126" s="39">
        <f>'1.TÜM DÖNEMLER_TL MİZAN'!O126/'TCMB Takvim Gününe Göre Ort.Kur'!T$37</f>
        <v>815.11130365949032</v>
      </c>
    </row>
    <row r="127" spans="1:15" s="37" customFormat="1" x14ac:dyDescent="0.3">
      <c r="A127" s="38" t="s">
        <v>167</v>
      </c>
      <c r="B127" s="38"/>
      <c r="C127" s="55">
        <f t="shared" si="1"/>
        <v>11</v>
      </c>
      <c r="D127" s="39">
        <f>'1.TÜM DÖNEMLER_TL MİZAN'!D127/'TCMB Takvim Gününe Göre Ort.Kur'!I$37</f>
        <v>0</v>
      </c>
      <c r="E127" s="39">
        <f>'1.TÜM DÖNEMLER_TL MİZAN'!E127/'TCMB Takvim Gününe Göre Ort.Kur'!J$37</f>
        <v>0</v>
      </c>
      <c r="F127" s="39">
        <f>'1.TÜM DÖNEMLER_TL MİZAN'!F127/'TCMB Takvim Gününe Göre Ort.Kur'!K$37</f>
        <v>0</v>
      </c>
      <c r="G127" s="39">
        <f>'1.TÜM DÖNEMLER_TL MİZAN'!G127/'TCMB Takvim Gününe Göre Ort.Kur'!L$37</f>
        <v>0</v>
      </c>
      <c r="H127" s="39">
        <f>'1.TÜM DÖNEMLER_TL MİZAN'!H127/'TCMB Takvim Gününe Göre Ort.Kur'!M$37</f>
        <v>0</v>
      </c>
      <c r="I127" s="39">
        <f>'1.TÜM DÖNEMLER_TL MİZAN'!I127/'TCMB Takvim Gününe Göre Ort.Kur'!N$37</f>
        <v>0</v>
      </c>
      <c r="J127" s="39">
        <f>'1.TÜM DÖNEMLER_TL MİZAN'!J127/'TCMB Takvim Gününe Göre Ort.Kur'!O$37</f>
        <v>0</v>
      </c>
      <c r="K127" s="39">
        <f>'1.TÜM DÖNEMLER_TL MİZAN'!K127/'TCMB Takvim Gününe Göre Ort.Kur'!P$37</f>
        <v>0</v>
      </c>
      <c r="L127" s="39">
        <f>'1.TÜM DÖNEMLER_TL MİZAN'!L127/'TCMB Takvim Gününe Göre Ort.Kur'!Q$37</f>
        <v>0</v>
      </c>
      <c r="M127" s="39">
        <f>'1.TÜM DÖNEMLER_TL MİZAN'!M127/'TCMB Takvim Gününe Göre Ort.Kur'!R$37</f>
        <v>0</v>
      </c>
      <c r="N127" s="39">
        <f>'1.TÜM DÖNEMLER_TL MİZAN'!N127/'TCMB Takvim Gününe Göre Ort.Kur'!S$37</f>
        <v>0</v>
      </c>
      <c r="O127" s="39">
        <f>'1.TÜM DÖNEMLER_TL MİZAN'!O127/'TCMB Takvim Gününe Göre Ort.Kur'!T$37</f>
        <v>0</v>
      </c>
    </row>
    <row r="128" spans="1:15" s="37" customFormat="1" x14ac:dyDescent="0.3">
      <c r="A128" s="38" t="s">
        <v>168</v>
      </c>
      <c r="B128" s="38"/>
      <c r="C128" s="55">
        <f t="shared" si="1"/>
        <v>11</v>
      </c>
      <c r="D128" s="39">
        <f>'1.TÜM DÖNEMLER_TL MİZAN'!D128/'TCMB Takvim Gününe Göre Ort.Kur'!I$37</f>
        <v>16001.513236223598</v>
      </c>
      <c r="E128" s="39">
        <f>'1.TÜM DÖNEMLER_TL MİZAN'!E128/'TCMB Takvim Gününe Göre Ort.Kur'!J$37</f>
        <v>20984.696748459704</v>
      </c>
      <c r="F128" s="39">
        <f>'1.TÜM DÖNEMLER_TL MİZAN'!F128/'TCMB Takvim Gününe Göre Ort.Kur'!K$37</f>
        <v>8640.7536631662297</v>
      </c>
      <c r="G128" s="39">
        <f>'1.TÜM DÖNEMLER_TL MİZAN'!G128/'TCMB Takvim Gününe Göre Ort.Kur'!L$37</f>
        <v>3185.5843786790069</v>
      </c>
      <c r="H128" s="39">
        <f>'1.TÜM DÖNEMLER_TL MİZAN'!H128/'TCMB Takvim Gününe Göre Ort.Kur'!M$37</f>
        <v>1338.9509788337123</v>
      </c>
      <c r="I128" s="39">
        <f>'1.TÜM DÖNEMLER_TL MİZAN'!I128/'TCMB Takvim Gününe Göre Ort.Kur'!N$37</f>
        <v>655.67880496730163</v>
      </c>
      <c r="J128" s="39">
        <f>'1.TÜM DÖNEMLER_TL MİZAN'!J128/'TCMB Takvim Gününe Göre Ort.Kur'!O$37</f>
        <v>610.43709926051429</v>
      </c>
      <c r="K128" s="39">
        <f>'1.TÜM DÖNEMLER_TL MİZAN'!K128/'TCMB Takvim Gününe Göre Ort.Kur'!P$37</f>
        <v>601.68622830969525</v>
      </c>
      <c r="L128" s="39">
        <f>'1.TÜM DÖNEMLER_TL MİZAN'!L128/'TCMB Takvim Gününe Göre Ort.Kur'!Q$37</f>
        <v>590.66299895156408</v>
      </c>
      <c r="M128" s="39">
        <f>'1.TÜM DÖNEMLER_TL MİZAN'!M128/'TCMB Takvim Gününe Göre Ort.Kur'!R$37</f>
        <v>587.98741123305092</v>
      </c>
      <c r="N128" s="39">
        <f>'1.TÜM DÖNEMLER_TL MİZAN'!N128/'TCMB Takvim Gününe Göre Ort.Kur'!S$37</f>
        <v>587.16611152895405</v>
      </c>
      <c r="O128" s="39">
        <f>'1.TÜM DÖNEMLER_TL MİZAN'!O128/'TCMB Takvim Gününe Göre Ort.Kur'!T$37</f>
        <v>584.57206123038156</v>
      </c>
    </row>
    <row r="129" spans="1:15" s="37" customFormat="1" x14ac:dyDescent="0.3">
      <c r="A129" s="38" t="s">
        <v>169</v>
      </c>
      <c r="B129" s="38"/>
      <c r="C129" s="55">
        <f t="shared" si="1"/>
        <v>11</v>
      </c>
      <c r="D129" s="39">
        <f>'1.TÜM DÖNEMLER_TL MİZAN'!D129/'TCMB Takvim Gününe Göre Ort.Kur'!I$37</f>
        <v>-7.3493745682242447E-4</v>
      </c>
      <c r="E129" s="39">
        <f>'1.TÜM DÖNEMLER_TL MİZAN'!E129/'TCMB Takvim Gününe Göre Ort.Kur'!J$37</f>
        <v>-7.1227607820791342E-4</v>
      </c>
      <c r="F129" s="39">
        <f>'1.TÜM DÖNEMLER_TL MİZAN'!F129/'TCMB Takvim Gününe Göre Ort.Kur'!K$37</f>
        <v>4939.9623100137933</v>
      </c>
      <c r="G129" s="39">
        <f>'1.TÜM DÖNEMLER_TL MİZAN'!G129/'TCMB Takvim Gününe Göre Ort.Kur'!L$37</f>
        <v>158.98050041272626</v>
      </c>
      <c r="H129" s="39">
        <f>'1.TÜM DÖNEMLER_TL MİZAN'!H129/'TCMB Takvim Gününe Göre Ort.Kur'!M$37</f>
        <v>143.6580623861295</v>
      </c>
      <c r="I129" s="39">
        <f>'1.TÜM DÖNEMLER_TL MİZAN'!I129/'TCMB Takvim Gününe Göre Ort.Kur'!N$37</f>
        <v>140.9622652828611</v>
      </c>
      <c r="J129" s="39">
        <f>'1.TÜM DÖNEMLER_TL MİZAN'!J129/'TCMB Takvim Gününe Göre Ort.Kur'!O$37</f>
        <v>131.2358973213295</v>
      </c>
      <c r="K129" s="39">
        <f>'1.TÜM DÖNEMLER_TL MİZAN'!K129/'TCMB Takvim Gününe Göre Ort.Kur'!P$37</f>
        <v>129.35457588302717</v>
      </c>
      <c r="L129" s="39">
        <f>'1.TÜM DÖNEMLER_TL MİZAN'!L129/'TCMB Takvim Gününe Göre Ort.Kur'!Q$37</f>
        <v>126.98472746138695</v>
      </c>
      <c r="M129" s="39">
        <f>'1.TÜM DÖNEMLER_TL MİZAN'!M129/'TCMB Takvim Gününe Göre Ort.Kur'!R$37</f>
        <v>126.40951151280458</v>
      </c>
      <c r="N129" s="39">
        <f>'1.TÜM DÖNEMLER_TL MİZAN'!N129/'TCMB Takvim Gününe Göre Ort.Kur'!S$37</f>
        <v>126.23294294617017</v>
      </c>
      <c r="O129" s="39">
        <f>'1.TÜM DÖNEMLER_TL MİZAN'!O129/'TCMB Takvim Gününe Göre Ort.Kur'!T$37</f>
        <v>125.6752564637427</v>
      </c>
    </row>
    <row r="130" spans="1:15" s="37" customFormat="1" x14ac:dyDescent="0.3">
      <c r="A130" s="38" t="s">
        <v>170</v>
      </c>
      <c r="B130" s="38"/>
      <c r="C130" s="55">
        <f t="shared" si="1"/>
        <v>11</v>
      </c>
      <c r="D130" s="39">
        <f>'1.TÜM DÖNEMLER_TL MİZAN'!D130/'TCMB Takvim Gününe Göre Ort.Kur'!I$37</f>
        <v>-4.8505872150280009E-2</v>
      </c>
      <c r="E130" s="39">
        <f>'1.TÜM DÖNEMLER_TL MİZAN'!E130/'TCMB Takvim Gününe Göre Ort.Kur'!J$37</f>
        <v>-4.7010221161722286E-2</v>
      </c>
      <c r="F130" s="39">
        <f>'1.TÜM DÖNEMLER_TL MİZAN'!F130/'TCMB Takvim Gününe Göre Ort.Kur'!K$37</f>
        <v>-4.506411394392932E-2</v>
      </c>
      <c r="G130" s="39">
        <f>'1.TÜM DÖNEMLER_TL MİZAN'!G130/'TCMB Takvim Gününe Göre Ort.Kur'!L$37</f>
        <v>-4.4655543376771002E-2</v>
      </c>
      <c r="H130" s="39">
        <f>'1.TÜM DÖNEMLER_TL MİZAN'!H130/'TCMB Takvim Gününe Göre Ort.Kur'!M$37</f>
        <v>-4.0351670926009706E-2</v>
      </c>
      <c r="I130" s="39">
        <f>'1.TÜM DÖNEMLER_TL MİZAN'!I130/'TCMB Takvim Gününe Göre Ort.Kur'!N$37</f>
        <v>-3.9594456776051355E-2</v>
      </c>
      <c r="J130" s="39">
        <f>'1.TÜM DÖNEMLER_TL MİZAN'!J130/'TCMB Takvim Gününe Göre Ort.Kur'!O$37</f>
        <v>-3.6862447219677845E-2</v>
      </c>
      <c r="K130" s="39">
        <f>'1.TÜM DÖNEMLER_TL MİZAN'!K130/'TCMB Takvim Gününe Göre Ort.Kur'!P$37</f>
        <v>-3.6334008632079626E-2</v>
      </c>
      <c r="L130" s="39">
        <f>'1.TÜM DÖNEMLER_TL MİZAN'!L130/'TCMB Takvim Gününe Göre Ort.Kur'!Q$37</f>
        <v>-3.5668349203947305E-2</v>
      </c>
      <c r="M130" s="39">
        <f>'1.TÜM DÖNEMLER_TL MİZAN'!M130/'TCMB Takvim Gününe Göre Ort.Kur'!R$37</f>
        <v>-3.5506778566817304E-2</v>
      </c>
      <c r="N130" s="39">
        <f>'1.TÜM DÖNEMLER_TL MİZAN'!N130/'TCMB Takvim Gününe Göre Ort.Kur'!S$37</f>
        <v>-3.5457182765660254E-2</v>
      </c>
      <c r="O130" s="39">
        <f>'1.TÜM DÖNEMLER_TL MİZAN'!O130/'TCMB Takvim Gününe Göre Ort.Kur'!T$37</f>
        <v>-3.5300535926318155E-2</v>
      </c>
    </row>
    <row r="131" spans="1:15" s="37" customFormat="1" x14ac:dyDescent="0.3">
      <c r="A131" s="38" t="s">
        <v>171</v>
      </c>
      <c r="B131" s="38"/>
      <c r="C131" s="55">
        <f t="shared" ref="C131:C194" si="2">+LEN(A131)</f>
        <v>11</v>
      </c>
      <c r="D131" s="39">
        <f>'1.TÜM DÖNEMLER_TL MİZAN'!D131/'TCMB Takvim Gününe Göre Ort.Kur'!I$37</f>
        <v>7903.0404362588743</v>
      </c>
      <c r="E131" s="39">
        <f>'1.TÜM DÖNEMLER_TL MİZAN'!E131/'TCMB Takvim Gününe Göre Ort.Kur'!J$37</f>
        <v>2.8491043123755944E-3</v>
      </c>
      <c r="F131" s="39">
        <f>'1.TÜM DÖNEMLER_TL MİZAN'!F131/'TCMB Takvim Gününe Göre Ort.Kur'!K$37</f>
        <v>2371.4723675046771</v>
      </c>
      <c r="G131" s="39">
        <f>'1.TÜM DÖNEMLER_TL MİZAN'!G131/'TCMB Takvim Gününe Göre Ort.Kur'!L$37</f>
        <v>3239.1229921920449</v>
      </c>
      <c r="H131" s="39">
        <f>'1.TÜM DÖNEMLER_TL MİZAN'!H131/'TCMB Takvim Gününe Göre Ort.Kur'!M$37</f>
        <v>2184.7097736638102</v>
      </c>
      <c r="I131" s="39">
        <f>'1.TÜM DÖNEMLER_TL MİZAN'!I131/'TCMB Takvim Gününe Göre Ort.Kur'!N$37</f>
        <v>40.77209190713328</v>
      </c>
      <c r="J131" s="39">
        <f>'1.TÜM DÖNEMLER_TL MİZAN'!J131/'TCMB Takvim Gününe Göre Ort.Kur'!O$37</f>
        <v>37.958825763499739</v>
      </c>
      <c r="K131" s="39">
        <f>'1.TÜM DÖNEMLER_TL MİZAN'!K131/'TCMB Takvim Gününe Göre Ort.Kur'!P$37</f>
        <v>37.414670131243099</v>
      </c>
      <c r="L131" s="39">
        <f>'1.TÜM DÖNEMLER_TL MİZAN'!L131/'TCMB Takvim Gününe Göre Ort.Kur'!Q$37</f>
        <v>36.729212377998287</v>
      </c>
      <c r="M131" s="39">
        <f>'1.TÜM DÖNEMLER_TL MİZAN'!M131/'TCMB Takvim Gününe Göre Ort.Kur'!R$37</f>
        <v>36.562836238433647</v>
      </c>
      <c r="N131" s="39">
        <f>'1.TÜM DÖNEMLER_TL MİZAN'!N131/'TCMB Takvim Gününe Göre Ort.Kur'!S$37</f>
        <v>36.511765337917943</v>
      </c>
      <c r="O131" s="39">
        <f>'1.TÜM DÖNEMLER_TL MİZAN'!O131/'TCMB Takvim Gününe Göre Ort.Kur'!T$37</f>
        <v>36.350459441823894</v>
      </c>
    </row>
    <row r="132" spans="1:15" s="37" customFormat="1" x14ac:dyDescent="0.3">
      <c r="A132" s="38" t="s">
        <v>172</v>
      </c>
      <c r="B132" s="38"/>
      <c r="C132" s="55">
        <f t="shared" si="2"/>
        <v>11</v>
      </c>
      <c r="D132" s="39">
        <f>'1.TÜM DÖNEMLER_TL MİZAN'!D132/'TCMB Takvim Gününe Göre Ort.Kur'!I$37</f>
        <v>59257.270001322882</v>
      </c>
      <c r="E132" s="39">
        <f>'1.TÜM DÖNEMLER_TL MİZAN'!E132/'TCMB Takvim Gününe Göre Ort.Kur'!J$37</f>
        <v>-38727.164785070694</v>
      </c>
      <c r="F132" s="39">
        <f>'1.TÜM DÖNEMLER_TL MİZAN'!F132/'TCMB Takvim Gününe Göre Ort.Kur'!K$37</f>
        <v>21178.746807958592</v>
      </c>
      <c r="G132" s="39">
        <f>'1.TÜM DÖNEMLER_TL MİZAN'!G132/'TCMB Takvim Gününe Göre Ort.Kur'!L$37</f>
        <v>20474.120082815745</v>
      </c>
      <c r="H132" s="39">
        <f>'1.TÜM DÖNEMLER_TL MİZAN'!H132/'TCMB Takvim Gününe Göre Ort.Kur'!M$37</f>
        <v>-15262.981010259113</v>
      </c>
      <c r="I132" s="39">
        <f>'1.TÜM DÖNEMLER_TL MİZAN'!I132/'TCMB Takvim Gününe Göre Ort.Kur'!N$37</f>
        <v>2742.8082068510193</v>
      </c>
      <c r="J132" s="39">
        <f>'1.TÜM DÖNEMLER_TL MİZAN'!J132/'TCMB Takvim Gününe Göre Ort.Kur'!O$37</f>
        <v>2553.5549920689691</v>
      </c>
      <c r="K132" s="39">
        <f>'1.TÜM DÖNEMLER_TL MİZAN'!K132/'TCMB Takvim Gününe Göre Ort.Kur'!P$37</f>
        <v>2516.9487139962812</v>
      </c>
      <c r="L132" s="39">
        <f>'1.TÜM DÖNEMLER_TL MİZAN'!L132/'TCMB Takvim Gününe Göre Ort.Kur'!Q$37</f>
        <v>2470.8368010894869</v>
      </c>
      <c r="M132" s="39">
        <f>'1.TÜM DÖNEMLER_TL MİZAN'!M132/'TCMB Takvim Gününe Göre Ort.Kur'!R$37</f>
        <v>2459.6443942328192</v>
      </c>
      <c r="N132" s="39">
        <f>'1.TÜM DÖNEMLER_TL MİZAN'!N132/'TCMB Takvim Gününe Göre Ort.Kur'!S$37</f>
        <v>2456.2087675942648</v>
      </c>
      <c r="O132" s="39">
        <f>'1.TÜM DÖNEMLER_TL MİZAN'!O132/'TCMB Takvim Gününe Göre Ort.Kur'!T$37</f>
        <v>2445.3574446690654</v>
      </c>
    </row>
    <row r="133" spans="1:15" s="37" customFormat="1" x14ac:dyDescent="0.3">
      <c r="A133" s="38" t="s">
        <v>173</v>
      </c>
      <c r="B133" s="38"/>
      <c r="C133" s="55">
        <f t="shared" si="2"/>
        <v>11</v>
      </c>
      <c r="D133" s="39">
        <f>'1.TÜM DÖNEMLER_TL MİZAN'!D133/'TCMB Takvim Gününe Göre Ort.Kur'!I$37</f>
        <v>-81.27893816236238</v>
      </c>
      <c r="E133" s="39">
        <f>'1.TÜM DÖNEMLER_TL MİZAN'!E133/'TCMB Takvim Gününe Göre Ort.Kur'!J$37</f>
        <v>-78.772748317247775</v>
      </c>
      <c r="F133" s="39">
        <f>'1.TÜM DÖNEMLER_TL MİZAN'!F133/'TCMB Takvim Gününe Göre Ort.Kur'!K$37</f>
        <v>-75.511750809105692</v>
      </c>
      <c r="G133" s="39">
        <f>'1.TÜM DÖNEMLER_TL MİZAN'!G133/'TCMB Takvim Gününe Göre Ort.Kur'!L$37</f>
        <v>-74.827128919200533</v>
      </c>
      <c r="H133" s="39">
        <f>'1.TÜM DÖNEMLER_TL MİZAN'!H133/'TCMB Takvim Gününe Göre Ort.Kur'!M$37</f>
        <v>-67.61533852606351</v>
      </c>
      <c r="I133" s="39">
        <f>'1.TÜM DÖNEMLER_TL MİZAN'!I133/'TCMB Takvim Gününe Göre Ort.Kur'!N$37</f>
        <v>-66.346511488391627</v>
      </c>
      <c r="J133" s="39">
        <f>'1.TÜM DÖNEMLER_TL MİZAN'!J133/'TCMB Takvim Gününe Göre Ort.Kur'!O$37</f>
        <v>-61.768615535845946</v>
      </c>
      <c r="K133" s="39">
        <f>'1.TÜM DÖNEMLER_TL MİZAN'!K133/'TCMB Takvim Gününe Göre Ort.Kur'!P$37</f>
        <v>-60.883136615872459</v>
      </c>
      <c r="L133" s="39">
        <f>'1.TÜM DÖNEMLER_TL MİZAN'!L133/'TCMB Takvim Gününe Göre Ort.Kur'!Q$37</f>
        <v>-59.767723386547637</v>
      </c>
      <c r="M133" s="39">
        <f>'1.TÜM DÖNEMLER_TL MİZAN'!M133/'TCMB Takvim Gününe Göre Ort.Kur'!R$37</f>
        <v>-59.496987303636757</v>
      </c>
      <c r="N133" s="39">
        <f>'1.TÜM DÖNEMLER_TL MİZAN'!N133/'TCMB Takvim Gününe Göre Ort.Kur'!S$37</f>
        <v>-59.413882024282799</v>
      </c>
      <c r="O133" s="39">
        <f>'1.TÜM DÖNEMLER_TL MİZAN'!O133/'TCMB Takvim Gününe Göre Ort.Kur'!T$37</f>
        <v>-59.151396510595511</v>
      </c>
    </row>
    <row r="134" spans="1:15" s="37" customFormat="1" x14ac:dyDescent="0.3">
      <c r="A134" s="38" t="s">
        <v>174</v>
      </c>
      <c r="B134" s="38"/>
      <c r="C134" s="55">
        <f t="shared" si="2"/>
        <v>11</v>
      </c>
      <c r="D134" s="39">
        <f>'1.TÜM DÖNEMLER_TL MİZAN'!D134/'TCMB Takvim Gününe Göre Ort.Kur'!I$37</f>
        <v>0</v>
      </c>
      <c r="E134" s="39">
        <f>'1.TÜM DÖNEMLER_TL MİZAN'!E134/'TCMB Takvim Gününe Göre Ort.Kur'!J$37</f>
        <v>0</v>
      </c>
      <c r="F134" s="39">
        <f>'1.TÜM DÖNEMLER_TL MİZAN'!F134/'TCMB Takvim Gününe Göre Ort.Kur'!K$37</f>
        <v>980.98840623250362</v>
      </c>
      <c r="G134" s="39">
        <f>'1.TÜM DÖNEMLER_TL MİZAN'!G134/'TCMB Takvim Gününe Göre Ort.Kur'!L$37</f>
        <v>295.49520291208273</v>
      </c>
      <c r="H134" s="39">
        <f>'1.TÜM DÖNEMLER_TL MİZAN'!H134/'TCMB Takvim Gününe Göre Ort.Kur'!M$37</f>
        <v>0</v>
      </c>
      <c r="I134" s="39">
        <f>'1.TÜM DÖNEMLER_TL MİZAN'!I134/'TCMB Takvim Gününe Göre Ort.Kur'!N$37</f>
        <v>0</v>
      </c>
      <c r="J134" s="39">
        <f>'1.TÜM DÖNEMLER_TL MİZAN'!J134/'TCMB Takvim Gününe Göre Ort.Kur'!O$37</f>
        <v>0</v>
      </c>
      <c r="K134" s="39">
        <f>'1.TÜM DÖNEMLER_TL MİZAN'!K134/'TCMB Takvim Gününe Göre Ort.Kur'!P$37</f>
        <v>0</v>
      </c>
      <c r="L134" s="39">
        <f>'1.TÜM DÖNEMLER_TL MİZAN'!L134/'TCMB Takvim Gününe Göre Ort.Kur'!Q$37</f>
        <v>0</v>
      </c>
      <c r="M134" s="39">
        <f>'1.TÜM DÖNEMLER_TL MİZAN'!M134/'TCMB Takvim Gününe Göre Ort.Kur'!R$37</f>
        <v>0</v>
      </c>
      <c r="N134" s="39">
        <f>'1.TÜM DÖNEMLER_TL MİZAN'!N134/'TCMB Takvim Gününe Göre Ort.Kur'!S$37</f>
        <v>0</v>
      </c>
      <c r="O134" s="39">
        <f>'1.TÜM DÖNEMLER_TL MİZAN'!O134/'TCMB Takvim Gününe Göre Ort.Kur'!T$37</f>
        <v>0</v>
      </c>
    </row>
    <row r="135" spans="1:15" s="37" customFormat="1" x14ac:dyDescent="0.3">
      <c r="A135" s="38" t="s">
        <v>175</v>
      </c>
      <c r="B135" s="38"/>
      <c r="C135" s="55">
        <f t="shared" si="2"/>
        <v>11</v>
      </c>
      <c r="D135" s="39">
        <f>'1.TÜM DÖNEMLER_TL MİZAN'!D135/'TCMB Takvim Gününe Göre Ort.Kur'!I$37</f>
        <v>3.7481810297943646E-2</v>
      </c>
      <c r="E135" s="39">
        <f>'1.TÜM DÖNEMLER_TL MİZAN'!E135/'TCMB Takvim Gününe Göre Ort.Kur'!J$37</f>
        <v>3.6326079988603585E-2</v>
      </c>
      <c r="F135" s="39">
        <f>'1.TÜM DÖNEMLER_TL MİZAN'!F135/'TCMB Takvim Gününe Göre Ort.Kur'!K$37</f>
        <v>3.4822269865763568E-2</v>
      </c>
      <c r="G135" s="39">
        <f>'1.TÜM DÖNEMLER_TL MİZAN'!G135/'TCMB Takvim Gününe Göre Ort.Kur'!L$37</f>
        <v>3.450655624568668E-2</v>
      </c>
      <c r="H135" s="39">
        <f>'1.TÜM DÖNEMLER_TL MİZAN'!H135/'TCMB Takvim Gününe Göre Ort.Kur'!M$37</f>
        <v>3.1180836624643864E-2</v>
      </c>
      <c r="I135" s="39">
        <f>'1.TÜM DÖNEMLER_TL MİZAN'!I135/'TCMB Takvim Gününe Göre Ort.Kur'!N$37</f>
        <v>3.0595716599676043E-2</v>
      </c>
      <c r="J135" s="39">
        <f>'1.TÜM DÖNEMLER_TL MİZAN'!J135/'TCMB Takvim Gününe Göre Ort.Kur'!O$37</f>
        <v>2.8484618306114699E-2</v>
      </c>
      <c r="K135" s="39">
        <f>'1.TÜM DÖNEMLER_TL MİZAN'!K135/'TCMB Takvim Gününe Göre Ort.Kur'!P$37</f>
        <v>2.8076279397516075E-2</v>
      </c>
      <c r="L135" s="39">
        <f>'1.TÜM DÖNEMLER_TL MİZAN'!L135/'TCMB Takvim Gününe Göre Ort.Kur'!Q$37</f>
        <v>2.7561906203050188E-2</v>
      </c>
      <c r="M135" s="39">
        <f>'1.TÜM DÖNEMLER_TL MİZAN'!M135/'TCMB Takvim Gününe Göre Ort.Kur'!R$37</f>
        <v>2.7437056165267915E-2</v>
      </c>
      <c r="N135" s="39">
        <f>'1.TÜM DÖNEMLER_TL MİZAN'!N135/'TCMB Takvim Gününe Göre Ort.Kur'!S$37</f>
        <v>2.7398732137101107E-2</v>
      </c>
      <c r="O135" s="39">
        <f>'1.TÜM DÖNEMLER_TL MİZAN'!O135/'TCMB Takvim Gününe Göre Ort.Kur'!T$37</f>
        <v>2.7277686852154939E-2</v>
      </c>
    </row>
    <row r="136" spans="1:15" s="37" customFormat="1" x14ac:dyDescent="0.3">
      <c r="A136" s="38" t="s">
        <v>176</v>
      </c>
      <c r="B136" s="38"/>
      <c r="C136" s="55">
        <f t="shared" si="2"/>
        <v>11</v>
      </c>
      <c r="D136" s="39">
        <f>'1.TÜM DÖNEMLER_TL MİZAN'!D136/'TCMB Takvim Gününe Göre Ort.Kur'!I$37</f>
        <v>5.8794996545793954E-2</v>
      </c>
      <c r="E136" s="39">
        <f>'1.TÜM DÖNEMLER_TL MİZAN'!E136/'TCMB Takvim Gününe Göre Ort.Kur'!J$37</f>
        <v>5.698208625663307E-2</v>
      </c>
      <c r="F136" s="39">
        <f>'1.TÜM DÖNEMLER_TL MİZAN'!F136/'TCMB Takvim Gününe Göre Ort.Kur'!K$37</f>
        <v>5.4623168416884027E-2</v>
      </c>
      <c r="G136" s="39">
        <f>'1.TÜM DÖNEMLER_TL MİZAN'!G136/'TCMB Takvim Gününe Göre Ort.Kur'!L$37</f>
        <v>5.4127931365783033E-2</v>
      </c>
      <c r="H136" s="39">
        <f>'1.TÜM DÖNEMLER_TL MİZAN'!H136/'TCMB Takvim Gününe Göre Ort.Kur'!M$37</f>
        <v>4.8911116273951165E-2</v>
      </c>
      <c r="I136" s="39">
        <f>'1.TÜM DÖNEMLER_TL MİZAN'!I136/'TCMB Takvim Gününe Göre Ort.Kur'!N$37</f>
        <v>4.7993280940668306E-2</v>
      </c>
      <c r="J136" s="39">
        <f>'1.TÜM DÖNEMLER_TL MİZAN'!J136/'TCMB Takvim Gününe Göre Ort.Kur'!O$37</f>
        <v>4.4681754205670117E-2</v>
      </c>
      <c r="K136" s="39">
        <f>'1.TÜM DÖNEMLER_TL MİZAN'!K136/'TCMB Takvim Gününe Göre Ort.Kur'!P$37</f>
        <v>4.4041222584338943E-2</v>
      </c>
      <c r="L136" s="39">
        <f>'1.TÜM DÖNEMLER_TL MİZAN'!L136/'TCMB Takvim Gününe Göre Ort.Kur'!Q$37</f>
        <v>4.3234362671451275E-2</v>
      </c>
      <c r="M136" s="39">
        <f>'1.TÜM DÖNEMLER_TL MİZAN'!M136/'TCMB Takvim Gününe Göre Ort.Kur'!R$37</f>
        <v>4.3038519474930065E-2</v>
      </c>
      <c r="N136" s="39">
        <f>'1.TÜM DÖNEMLER_TL MİZAN'!N136/'TCMB Takvim Gününe Göre Ort.Kur'!S$37</f>
        <v>4.297840335231546E-2</v>
      </c>
      <c r="O136" s="39">
        <f>'1.TÜM DÖNEMLER_TL MİZAN'!O136/'TCMB Takvim Gününe Göre Ort.Kur'!T$37</f>
        <v>4.2788528395537158E-2</v>
      </c>
    </row>
    <row r="137" spans="1:15" s="37" customFormat="1" x14ac:dyDescent="0.3">
      <c r="A137" s="38" t="s">
        <v>177</v>
      </c>
      <c r="B137" s="38"/>
      <c r="C137" s="55">
        <f t="shared" si="2"/>
        <v>11</v>
      </c>
      <c r="D137" s="39">
        <f>'1.TÜM DÖNEMLER_TL MİZAN'!D137/'TCMB Takvim Gününe Göre Ort.Kur'!I$37</f>
        <v>3.5276997927476371E-2</v>
      </c>
      <c r="E137" s="39">
        <f>'1.TÜM DÖNEMLER_TL MİZAN'!E137/'TCMB Takvim Gününe Göre Ort.Kur'!J$37</f>
        <v>3.4189251753979841E-2</v>
      </c>
      <c r="F137" s="39">
        <f>'1.TÜM DÖNEMLER_TL MİZAN'!F137/'TCMB Takvim Gününe Göre Ort.Kur'!K$37</f>
        <v>3.2773901050130415E-2</v>
      </c>
      <c r="G137" s="39">
        <f>'1.TÜM DÖNEMLER_TL MİZAN'!G137/'TCMB Takvim Gününe Göre Ort.Kur'!L$37</f>
        <v>3.2476758819469813E-2</v>
      </c>
      <c r="H137" s="39">
        <f>'1.TÜM DÖNEMLER_TL MİZAN'!H137/'TCMB Takvim Gününe Göre Ort.Kur'!M$37</f>
        <v>2.9346669764370694E-2</v>
      </c>
      <c r="I137" s="39">
        <f>'1.TÜM DÖNEMLER_TL MİZAN'!I137/'TCMB Takvim Gününe Göre Ort.Kur'!N$37</f>
        <v>2.8795968564400982E-2</v>
      </c>
      <c r="J137" s="39">
        <f>'1.TÜM DÖNEMLER_TL MİZAN'!J137/'TCMB Takvim Gününe Göre Ort.Kur'!O$37</f>
        <v>2.6809052523402068E-2</v>
      </c>
      <c r="K137" s="39">
        <f>'1.TÜM DÖNEMLER_TL MİZAN'!K137/'TCMB Takvim Gününe Göre Ort.Kur'!P$37</f>
        <v>2.6424733550603364E-2</v>
      </c>
      <c r="L137" s="39">
        <f>'1.TÜM DÖNEMLER_TL MİZAN'!L137/'TCMB Takvim Gününe Göre Ort.Kur'!Q$37</f>
        <v>2.5940617602870763E-2</v>
      </c>
      <c r="M137" s="39">
        <f>'1.TÜM DÖNEMLER_TL MİZAN'!M137/'TCMB Takvim Gününe Göre Ort.Kur'!R$37</f>
        <v>2.5823111684958034E-2</v>
      </c>
      <c r="N137" s="39">
        <f>'1.TÜM DÖNEMLER_TL MİZAN'!N137/'TCMB Takvim Gününe Göre Ort.Kur'!S$37</f>
        <v>2.5787042011389275E-2</v>
      </c>
      <c r="O137" s="39">
        <f>'1.TÜM DÖNEMLER_TL MİZAN'!O137/'TCMB Takvim Gününe Göre Ort.Kur'!T$37</f>
        <v>2.5673117037322293E-2</v>
      </c>
    </row>
    <row r="138" spans="1:15" s="37" customFormat="1" x14ac:dyDescent="0.3">
      <c r="A138" s="38" t="s">
        <v>178</v>
      </c>
      <c r="B138" s="38"/>
      <c r="C138" s="55">
        <f t="shared" si="2"/>
        <v>11</v>
      </c>
      <c r="D138" s="39">
        <f>'1.TÜM DÖNEMLER_TL MİZAN'!D138/'TCMB Takvim Gününe Göre Ort.Kur'!I$37</f>
        <v>2200.4446371613776</v>
      </c>
      <c r="E138" s="39">
        <f>'1.TÜM DÖNEMLER_TL MİZAN'!E138/'TCMB Takvim Gününe Göre Ort.Kur'!J$37</f>
        <v>4388.1000035613797</v>
      </c>
      <c r="F138" s="39">
        <f>'1.TÜM DÖNEMLER_TL MİZAN'!F138/'TCMB Takvim Gününe Göre Ort.Kur'!K$37</f>
        <v>7325.2693604992555</v>
      </c>
      <c r="G138" s="39">
        <f>'1.TÜM DÖNEMLER_TL MİZAN'!G138/'TCMB Takvim Gününe Göre Ort.Kur'!L$37</f>
        <v>1026.8325687763031</v>
      </c>
      <c r="H138" s="39">
        <f>'1.TÜM DÖNEMLER_TL MİZAN'!H138/'TCMB Takvim Gününe Göre Ort.Kur'!M$37</f>
        <v>927.8671084970839</v>
      </c>
      <c r="I138" s="39">
        <f>'1.TÜM DÖNEMLER_TL MİZAN'!I138/'TCMB Takvim Gününe Göre Ort.Kur'!N$37</f>
        <v>910.45533625292489</v>
      </c>
      <c r="J138" s="39">
        <f>'1.TÜM DÖNEMLER_TL MİZAN'!J138/'TCMB Takvim Gününe Göre Ort.Kur'!O$37</f>
        <v>847.63410111481005</v>
      </c>
      <c r="K138" s="39">
        <f>'1.TÜM DÖNEMLER_TL MİZAN'!K138/'TCMB Takvim Gününe Göre Ort.Kur'!P$37</f>
        <v>835.48291200563756</v>
      </c>
      <c r="L138" s="39">
        <f>'1.TÜM DÖNEMLER_TL MİZAN'!L138/'TCMB Takvim Gününe Göre Ort.Kur'!Q$37</f>
        <v>820.17639619969987</v>
      </c>
      <c r="M138" s="39">
        <f>'1.TÜM DÖNEMLER_TL MİZAN'!M138/'TCMB Takvim Gününe Göre Ort.Kur'!R$37</f>
        <v>816.46115773617407</v>
      </c>
      <c r="N138" s="39">
        <f>'1.TÜM DÖNEMLER_TL MİZAN'!N138/'TCMB Takvim Gününe Göre Ort.Kur'!S$37</f>
        <v>815.32072633501684</v>
      </c>
      <c r="O138" s="39">
        <f>'1.TÜM DÖNEMLER_TL MİZAN'!O138/'TCMB Takvim Gününe Göre Ort.Kur'!T$37</f>
        <v>811.71870821432799</v>
      </c>
    </row>
    <row r="139" spans="1:15" s="37" customFormat="1" x14ac:dyDescent="0.3">
      <c r="A139" s="38" t="s">
        <v>179</v>
      </c>
      <c r="B139" s="38"/>
      <c r="C139" s="55">
        <f t="shared" si="2"/>
        <v>11</v>
      </c>
      <c r="D139" s="39">
        <f>'1.TÜM DÖNEMLER_TL MİZAN'!D139/'TCMB Takvim Gününe Göre Ort.Kur'!I$37</f>
        <v>3047.0080696132759</v>
      </c>
      <c r="E139" s="39">
        <f>'1.TÜM DÖNEMLER_TL MİZAN'!E139/'TCMB Takvim Gününe Göre Ort.Kur'!J$37</f>
        <v>4.4161116848558953E-2</v>
      </c>
      <c r="F139" s="39">
        <f>'1.TÜM DÖNEMLER_TL MİZAN'!F139/'TCMB Takvim Gününe Göre Ort.Kur'!K$37</f>
        <v>1057.0620928866981</v>
      </c>
      <c r="G139" s="39">
        <f>'1.TÜM DÖNEMLER_TL MİZAN'!G139/'TCMB Takvim Gününe Göre Ort.Kur'!L$37</f>
        <v>1047.4783149974969</v>
      </c>
      <c r="H139" s="39">
        <f>'1.TÜM DÖNEMLER_TL MİZAN'!H139/'TCMB Takvim Gününe Göre Ort.Kur'!M$37</f>
        <v>3.7906115112917138E-2</v>
      </c>
      <c r="I139" s="39">
        <f>'1.TÜM DÖNEMLER_TL MİZAN'!I139/'TCMB Takvim Gününe Göre Ort.Kur'!N$37</f>
        <v>3.719479272961157E-2</v>
      </c>
      <c r="J139" s="39">
        <f>'1.TÜM DÖNEMLER_TL MİZAN'!J139/'TCMB Takvim Gününe Göre Ort.Kur'!O$37</f>
        <v>3.4628359509947013E-2</v>
      </c>
      <c r="K139" s="39">
        <f>'1.TÜM DÖNEMLER_TL MİZAN'!K139/'TCMB Takvim Gününe Göre Ort.Kur'!P$37</f>
        <v>3.413194750340743E-2</v>
      </c>
      <c r="L139" s="39">
        <f>'1.TÜM DÖNEMLER_TL MİZAN'!L139/'TCMB Takvim Gününe Göre Ort.Kur'!Q$37</f>
        <v>3.3506631070909509E-2</v>
      </c>
      <c r="M139" s="39">
        <f>'1.TÜM DÖNEMLER_TL MİZAN'!M139/'TCMB Takvim Gününe Göre Ort.Kur'!R$37</f>
        <v>3.3354852593603143E-2</v>
      </c>
      <c r="N139" s="39">
        <f>'1.TÜM DÖNEMLER_TL MİZAN'!N139/'TCMB Takvim Gününe Göre Ort.Kur'!S$37</f>
        <v>3.330826259857609E-2</v>
      </c>
      <c r="O139" s="39">
        <f>'1.TÜM DÖNEMLER_TL MİZAN'!O139/'TCMB Takvim Gününe Göre Ort.Kur'!T$37</f>
        <v>3.3161109507070553E-2</v>
      </c>
    </row>
    <row r="140" spans="1:15" s="37" customFormat="1" x14ac:dyDescent="0.3">
      <c r="A140" s="38" t="s">
        <v>180</v>
      </c>
      <c r="B140" s="38"/>
      <c r="C140" s="55">
        <f t="shared" si="2"/>
        <v>11</v>
      </c>
      <c r="D140" s="39">
        <f>'1.TÜM DÖNEMLER_TL MİZAN'!D140/'TCMB Takvim Gününe Göre Ort.Kur'!I$37</f>
        <v>3774.9775844075671</v>
      </c>
      <c r="E140" s="39">
        <f>'1.TÜM DÖNEMLER_TL MİZAN'!E140/'TCMB Takvim Gününe Göre Ort.Kur'!J$37</f>
        <v>0</v>
      </c>
      <c r="F140" s="39">
        <f>'1.TÜM DÖNEMLER_TL MİZAN'!F140/'TCMB Takvim Gününe Göre Ort.Kur'!K$37</f>
        <v>0</v>
      </c>
      <c r="G140" s="39">
        <f>'1.TÜM DÖNEMLER_TL MİZAN'!G140/'TCMB Takvim Gününe Göre Ort.Kur'!L$37</f>
        <v>0</v>
      </c>
      <c r="H140" s="39">
        <f>'1.TÜM DÖNEMLER_TL MİZAN'!H140/'TCMB Takvim Gününe Göre Ort.Kur'!M$37</f>
        <v>0</v>
      </c>
      <c r="I140" s="39">
        <f>'1.TÜM DÖNEMLER_TL MİZAN'!I140/'TCMB Takvim Gününe Göre Ort.Kur'!N$37</f>
        <v>0</v>
      </c>
      <c r="J140" s="39">
        <f>'1.TÜM DÖNEMLER_TL MİZAN'!J140/'TCMB Takvim Gününe Göre Ort.Kur'!O$37</f>
        <v>0</v>
      </c>
      <c r="K140" s="39">
        <f>'1.TÜM DÖNEMLER_TL MİZAN'!K140/'TCMB Takvim Gününe Göre Ort.Kur'!P$37</f>
        <v>0</v>
      </c>
      <c r="L140" s="39">
        <f>'1.TÜM DÖNEMLER_TL MİZAN'!L140/'TCMB Takvim Gününe Göre Ort.Kur'!Q$37</f>
        <v>0</v>
      </c>
      <c r="M140" s="39">
        <f>'1.TÜM DÖNEMLER_TL MİZAN'!M140/'TCMB Takvim Gününe Göre Ort.Kur'!R$37</f>
        <v>0</v>
      </c>
      <c r="N140" s="39">
        <f>'1.TÜM DÖNEMLER_TL MİZAN'!N140/'TCMB Takvim Gününe Göre Ort.Kur'!S$37</f>
        <v>0</v>
      </c>
      <c r="O140" s="39">
        <f>'1.TÜM DÖNEMLER_TL MİZAN'!O140/'TCMB Takvim Gününe Göre Ort.Kur'!T$37</f>
        <v>0</v>
      </c>
    </row>
    <row r="141" spans="1:15" s="37" customFormat="1" x14ac:dyDescent="0.3">
      <c r="A141" s="38" t="s">
        <v>181</v>
      </c>
      <c r="B141" s="38"/>
      <c r="C141" s="55">
        <f t="shared" si="2"/>
        <v>11</v>
      </c>
      <c r="D141" s="39">
        <f>'1.TÜM DÖNEMLER_TL MİZAN'!D141/'TCMB Takvim Gününe Göre Ort.Kur'!I$37</f>
        <v>1.4698749136448489E-3</v>
      </c>
      <c r="E141" s="39">
        <f>'1.TÜM DÖNEMLER_TL MİZAN'!E141/'TCMB Takvim Gününe Göre Ort.Kur'!J$37</f>
        <v>1.4245521564158268E-3</v>
      </c>
      <c r="F141" s="39">
        <f>'1.TÜM DÖNEMLER_TL MİZAN'!F141/'TCMB Takvim Gününe Göre Ort.Kur'!K$37</f>
        <v>1.3655792104221005E-3</v>
      </c>
      <c r="G141" s="39">
        <f>'1.TÜM DÖNEMLER_TL MİZAN'!G141/'TCMB Takvim Gününe Göre Ort.Kur'!L$37</f>
        <v>1.3531982841445758E-3</v>
      </c>
      <c r="H141" s="39">
        <f>'1.TÜM DÖNEMLER_TL MİZAN'!H141/'TCMB Takvim Gününe Göre Ort.Kur'!M$37</f>
        <v>1.222777906848779E-3</v>
      </c>
      <c r="I141" s="39">
        <f>'1.TÜM DÖNEMLER_TL MİZAN'!I141/'TCMB Takvim Gününe Göre Ort.Kur'!N$37</f>
        <v>1.1998320235167077E-3</v>
      </c>
      <c r="J141" s="39">
        <f>'1.TÜM DÖNEMLER_TL MİZAN'!J141/'TCMB Takvim Gününe Göre Ort.Kur'!O$37</f>
        <v>1.1170438551417531E-3</v>
      </c>
      <c r="K141" s="39">
        <f>'1.TÜM DÖNEMLER_TL MİZAN'!K141/'TCMB Takvim Gününe Göre Ort.Kur'!P$37</f>
        <v>1.1010305646084735E-3</v>
      </c>
      <c r="L141" s="39">
        <f>'1.TÜM DÖNEMLER_TL MİZAN'!L141/'TCMB Takvim Gününe Göre Ort.Kur'!Q$37</f>
        <v>1.0808590667862818E-3</v>
      </c>
      <c r="M141" s="39">
        <f>'1.TÜM DÖNEMLER_TL MİZAN'!M141/'TCMB Takvim Gününe Göre Ort.Kur'!R$37</f>
        <v>1.0759629868732515E-3</v>
      </c>
      <c r="N141" s="39">
        <f>'1.TÜM DÖNEMLER_TL MİZAN'!N141/'TCMB Takvim Gününe Göre Ort.Kur'!S$37</f>
        <v>1.0744600838078866E-3</v>
      </c>
      <c r="O141" s="39">
        <f>'1.TÜM DÖNEMLER_TL MİZAN'!O141/'TCMB Takvim Gününe Göre Ort.Kur'!T$37</f>
        <v>1.069713209888429E-3</v>
      </c>
    </row>
    <row r="142" spans="1:15" s="37" customFormat="1" x14ac:dyDescent="0.3">
      <c r="A142" s="38" t="s">
        <v>182</v>
      </c>
      <c r="B142" s="38"/>
      <c r="C142" s="55">
        <f t="shared" si="2"/>
        <v>11</v>
      </c>
      <c r="D142" s="39">
        <f>'1.TÜM DÖNEMLER_TL MİZAN'!D142/'TCMB Takvim Gününe Göre Ort.Kur'!I$37</f>
        <v>7539.5264063028244</v>
      </c>
      <c r="E142" s="39">
        <f>'1.TÜM DÖNEMLER_TL MİZAN'!E142/'TCMB Takvim Gününe Göre Ort.Kur'!J$37</f>
        <v>7307.049396346024</v>
      </c>
      <c r="F142" s="39">
        <f>'1.TÜM DÖNEMLER_TL MİZAN'!F142/'TCMB Takvim Gününe Göre Ort.Kur'!K$37</f>
        <v>7004.5555722459685</v>
      </c>
      <c r="G142" s="39">
        <f>'1.TÜM DÖNEMLER_TL MİZAN'!G142/'TCMB Takvim Gününe Göre Ort.Kur'!L$37</f>
        <v>6941.0492699495262</v>
      </c>
      <c r="H142" s="39">
        <f>'1.TÜM DÖNEMLER_TL MİZAN'!H142/'TCMB Takvim Gününe Göre Ort.Kur'!M$37</f>
        <v>6272.0754209412944</v>
      </c>
      <c r="I142" s="39">
        <f>'1.TÜM DÖNEMLER_TL MİZAN'!I142/'TCMB Takvim Gününe Göre Ort.Kur'!N$37</f>
        <v>6154.3775871378011</v>
      </c>
      <c r="J142" s="39">
        <f>'1.TÜM DÖNEMLER_TL MİZAN'!J142/'TCMB Takvim Gününe Göre Ort.Kur'!O$37</f>
        <v>5729.726771073033</v>
      </c>
      <c r="K142" s="39">
        <f>'1.TÜM DÖNEMLER_TL MİZAN'!K142/'TCMB Takvim Gününe Göre Ort.Kur'!P$37</f>
        <v>5647.5887430635075</v>
      </c>
      <c r="L142" s="39">
        <f>'1.TÜM DÖNEMLER_TL MİZAN'!L142/'TCMB Takvim Gününe Göre Ort.Kur'!Q$37</f>
        <v>5544.1217479652842</v>
      </c>
      <c r="M142" s="39">
        <f>'1.TÜM DÖNEMLER_TL MİZAN'!M142/'TCMB Takvim Gününe Göre Ort.Kur'!R$37</f>
        <v>5519.0079621261029</v>
      </c>
      <c r="N142" s="39">
        <f>'1.TÜM DÖNEMLER_TL MİZAN'!N142/'TCMB Takvim Gününe Göre Ort.Kur'!S$37</f>
        <v>5511.2990222413237</v>
      </c>
      <c r="O142" s="39">
        <f>'1.TÜM DÖNEMLER_TL MİZAN'!O142/'TCMB Takvim Gününe Göre Ort.Kur'!T$37</f>
        <v>5486.950568552571</v>
      </c>
    </row>
    <row r="143" spans="1:15" s="37" customFormat="1" x14ac:dyDescent="0.3">
      <c r="A143" s="38" t="s">
        <v>183</v>
      </c>
      <c r="B143" s="38"/>
      <c r="C143" s="55">
        <f t="shared" si="2"/>
        <v>11</v>
      </c>
      <c r="D143" s="39">
        <f>'1.TÜM DÖNEMLER_TL MİZAN'!D143/'TCMB Takvim Gününe Göre Ort.Kur'!I$37</f>
        <v>600.39613128922736</v>
      </c>
      <c r="E143" s="39">
        <f>'1.TÜM DÖNEMLER_TL MİZAN'!E143/'TCMB Takvim Gününe Göre Ort.Kur'!J$37</f>
        <v>2549.9077602478719</v>
      </c>
      <c r="F143" s="39">
        <f>'1.TÜM DÖNEMLER_TL MİZAN'!F143/'TCMB Takvim Gününe Göre Ort.Kur'!K$37</f>
        <v>0</v>
      </c>
      <c r="G143" s="39">
        <f>'1.TÜM DÖNEMLER_TL MİZAN'!G143/'TCMB Takvim Gününe Göre Ort.Kur'!L$37</f>
        <v>0</v>
      </c>
      <c r="H143" s="39">
        <f>'1.TÜM DÖNEMLER_TL MİZAN'!H143/'TCMB Takvim Gününe Göre Ort.Kur'!M$37</f>
        <v>0</v>
      </c>
      <c r="I143" s="39">
        <f>'1.TÜM DÖNEMLER_TL MİZAN'!I143/'TCMB Takvim Gününe Göre Ort.Kur'!N$37</f>
        <v>0</v>
      </c>
      <c r="J143" s="39">
        <f>'1.TÜM DÖNEMLER_TL MİZAN'!J143/'TCMB Takvim Gününe Göre Ort.Kur'!O$37</f>
        <v>0</v>
      </c>
      <c r="K143" s="39">
        <f>'1.TÜM DÖNEMLER_TL MİZAN'!K143/'TCMB Takvim Gününe Göre Ort.Kur'!P$37</f>
        <v>0</v>
      </c>
      <c r="L143" s="39">
        <f>'1.TÜM DÖNEMLER_TL MİZAN'!L143/'TCMB Takvim Gününe Göre Ort.Kur'!Q$37</f>
        <v>0</v>
      </c>
      <c r="M143" s="39">
        <f>'1.TÜM DÖNEMLER_TL MİZAN'!M143/'TCMB Takvim Gününe Göre Ort.Kur'!R$37</f>
        <v>0</v>
      </c>
      <c r="N143" s="39">
        <f>'1.TÜM DÖNEMLER_TL MİZAN'!N143/'TCMB Takvim Gününe Göre Ort.Kur'!S$37</f>
        <v>0</v>
      </c>
      <c r="O143" s="39">
        <f>'1.TÜM DÖNEMLER_TL MİZAN'!O143/'TCMB Takvim Gününe Göre Ort.Kur'!T$37</f>
        <v>0</v>
      </c>
    </row>
    <row r="144" spans="1:15" s="37" customFormat="1" x14ac:dyDescent="0.3">
      <c r="A144" s="38" t="s">
        <v>184</v>
      </c>
      <c r="B144" s="38"/>
      <c r="C144" s="55">
        <f t="shared" si="2"/>
        <v>11</v>
      </c>
      <c r="D144" s="39">
        <f>'1.TÜM DÖNEMLER_TL MİZAN'!D144/'TCMB Takvim Gününe Göre Ort.Kur'!I$37</f>
        <v>5.1445621977569703E-2</v>
      </c>
      <c r="E144" s="39">
        <f>'1.TÜM DÖNEMLER_TL MİZAN'!E144/'TCMB Takvim Gününe Göre Ort.Kur'!J$37</f>
        <v>4.9859325474553934E-2</v>
      </c>
      <c r="F144" s="39">
        <f>'1.TÜM DÖNEMLER_TL MİZAN'!F144/'TCMB Takvim Gününe Göre Ort.Kur'!K$37</f>
        <v>4.7795272364773517E-2</v>
      </c>
      <c r="G144" s="39">
        <f>'1.TÜM DÖNEMLER_TL MİZAN'!G144/'TCMB Takvim Gününe Göre Ort.Kur'!L$37</f>
        <v>4.7361939945060147E-2</v>
      </c>
      <c r="H144" s="39">
        <f>'1.TÜM DÖNEMLER_TL MİZAN'!H144/'TCMB Takvim Gününe Göre Ort.Kur'!M$37</f>
        <v>4.2797226739707261E-2</v>
      </c>
      <c r="I144" s="39">
        <f>'1.TÜM DÖNEMLER_TL MİZAN'!I144/'TCMB Takvim Gününe Göre Ort.Kur'!N$37</f>
        <v>4.1994120823084763E-2</v>
      </c>
      <c r="J144" s="39">
        <f>'1.TÜM DÖNEMLER_TL MİZAN'!J144/'TCMB Takvim Gününe Göre Ort.Kur'!O$37</f>
        <v>3.9096534929961353E-2</v>
      </c>
      <c r="K144" s="39">
        <f>'1.TÜM DÖNEMLER_TL MİZAN'!K144/'TCMB Takvim Gününe Göre Ort.Kur'!P$37</f>
        <v>3.8536069761296574E-2</v>
      </c>
      <c r="L144" s="39">
        <f>'1.TÜM DÖNEMLER_TL MİZAN'!L144/'TCMB Takvim Gününe Göre Ort.Kur'!Q$37</f>
        <v>3.7830067337519861E-2</v>
      </c>
      <c r="M144" s="39">
        <f>'1.TÜM DÖNEMLER_TL MİZAN'!M144/'TCMB Takvim Gününe Göre Ort.Kur'!R$37</f>
        <v>3.7658704540563803E-2</v>
      </c>
      <c r="N144" s="39">
        <f>'1.TÜM DÖNEMLER_TL MİZAN'!N144/'TCMB Takvim Gününe Göre Ort.Kur'!S$37</f>
        <v>3.7606102933276028E-2</v>
      </c>
      <c r="O144" s="39">
        <f>'1.TÜM DÖNEMLER_TL MİZAN'!O144/'TCMB Takvim Gününe Göre Ort.Kur'!T$37</f>
        <v>3.7439962346095007E-2</v>
      </c>
    </row>
    <row r="145" spans="1:15" s="37" customFormat="1" x14ac:dyDescent="0.3">
      <c r="A145" s="38" t="s">
        <v>185</v>
      </c>
      <c r="B145" s="38"/>
      <c r="C145" s="55">
        <f t="shared" si="2"/>
        <v>11</v>
      </c>
      <c r="D145" s="39">
        <f>'1.TÜM DÖNEMLER_TL MİZAN'!D145/'TCMB Takvim Gününe Göre Ort.Kur'!I$37</f>
        <v>-235.52246703805505</v>
      </c>
      <c r="E145" s="39">
        <f>'1.TÜM DÖNEMLER_TL MİZAN'!E145/'TCMB Takvim Gününe Göre Ort.Kur'!J$37</f>
        <v>-228.26026567897716</v>
      </c>
      <c r="F145" s="39">
        <f>'1.TÜM DÖNEMLER_TL MİZAN'!F145/'TCMB Takvim Gününe Göre Ort.Kur'!K$37</f>
        <v>-218.81085362356444</v>
      </c>
      <c r="G145" s="39">
        <f>'1.TÜM DÖNEMLER_TL MİZAN'!G145/'TCMB Takvim Gününe Göre Ort.Kur'!L$37</f>
        <v>-216.82702066333781</v>
      </c>
      <c r="H145" s="39">
        <f>'1.TÜM DÖNEMLER_TL MİZAN'!H145/'TCMB Takvim Gününe Göre Ort.Kur'!M$37</f>
        <v>-195.9293723481004</v>
      </c>
      <c r="I145" s="39">
        <f>'1.TÜM DÖNEMLER_TL MİZAN'!I145/'TCMB Takvim Gününe Göre Ort.Kur'!N$37</f>
        <v>-192.25268462415261</v>
      </c>
      <c r="J145" s="39">
        <f>'1.TÜM DÖNEMLER_TL MİZAN'!J145/'TCMB Takvim Gününe Göre Ort.Kur'!O$37</f>
        <v>-178.98728804092849</v>
      </c>
      <c r="K145" s="39">
        <f>'1.TÜM DÖNEMLER_TL MİZAN'!K145/'TCMB Takvim Gününe Göre Ort.Kur'!P$37</f>
        <v>-176.42143045890953</v>
      </c>
      <c r="L145" s="39">
        <f>'1.TÜM DÖNEMLER_TL MİZAN'!L145/'TCMB Takvim Gününe Göre Ort.Kur'!Q$37</f>
        <v>-173.18929084836628</v>
      </c>
      <c r="M145" s="39">
        <f>'1.TÜM DÖNEMLER_TL MİZAN'!M145/'TCMB Takvim Gününe Göre Ort.Kur'!R$37</f>
        <v>-172.4047772756617</v>
      </c>
      <c r="N145" s="39">
        <f>'1.TÜM DÖNEMLER_TL MİZAN'!N145/'TCMB Takvim Gününe Göre Ort.Kur'!S$37</f>
        <v>-172.16396260878906</v>
      </c>
      <c r="O145" s="39">
        <f>'1.TÜM DÖNEMLER_TL MİZAN'!O145/'TCMB Takvim Gününe Göre Ort.Kur'!T$37</f>
        <v>-171.40335676005262</v>
      </c>
    </row>
    <row r="146" spans="1:15" s="37" customFormat="1" x14ac:dyDescent="0.3">
      <c r="A146" s="38" t="s">
        <v>186</v>
      </c>
      <c r="B146" s="38"/>
      <c r="C146" s="55">
        <f t="shared" si="2"/>
        <v>11</v>
      </c>
      <c r="D146" s="39">
        <f>'1.TÜM DÖNEMLER_TL MİZAN'!D146/'TCMB Takvim Gününe Göre Ort.Kur'!I$37</f>
        <v>44.812076492289819</v>
      </c>
      <c r="E146" s="39">
        <f>'1.TÜM DÖNEMLER_TL MİZAN'!E146/'TCMB Takvim Gününe Göre Ort.Kur'!J$37</f>
        <v>43.430321592648646</v>
      </c>
      <c r="F146" s="39">
        <f>'1.TÜM DÖNEMLER_TL MİZAN'!F146/'TCMB Takvim Gününe Göre Ort.Kur'!K$37</f>
        <v>41.632413388137941</v>
      </c>
      <c r="G146" s="39">
        <f>'1.TÜM DÖNEMLER_TL MİZAN'!G146/'TCMB Takvim Gününe Göre Ort.Kur'!L$37</f>
        <v>41.254956088715048</v>
      </c>
      <c r="H146" s="39">
        <f>'1.TÜM DÖNEMLER_TL MİZAN'!H146/'TCMB Takvim Gününe Göre Ort.Kur'!M$37</f>
        <v>37.278830046098157</v>
      </c>
      <c r="I146" s="39">
        <f>'1.TÜM DÖNEMLER_TL MİZAN'!I146/'TCMB Takvim Gününe Göre Ort.Kur'!N$37</f>
        <v>36.579278900953305</v>
      </c>
      <c r="J146" s="39">
        <f>'1.TÜM DÖNEMLER_TL MİZAN'!J146/'TCMB Takvim Gününe Göre Ort.Kur'!O$37</f>
        <v>34.055316011706104</v>
      </c>
      <c r="K146" s="39">
        <f>'1.TÜM DÖNEMLER_TL MİZAN'!K146/'TCMB Takvim Gününe Göre Ort.Kur'!P$37</f>
        <v>33.567118823218017</v>
      </c>
      <c r="L146" s="39">
        <f>'1.TÜM DÖNEMLER_TL MİZAN'!L146/'TCMB Takvim Gününe Göre Ort.Kur'!Q$37</f>
        <v>32.952150369112871</v>
      </c>
      <c r="M146" s="39">
        <f>'1.TÜM DÖNEMLER_TL MİZAN'!M146/'TCMB Takvim Gününe Göre Ort.Kur'!R$37</f>
        <v>32.80288358080432</v>
      </c>
      <c r="N146" s="39">
        <f>'1.TÜM DÖNEMLER_TL MİZAN'!N146/'TCMB Takvim Gününe Göre Ort.Kur'!S$37</f>
        <v>32.757064575050535</v>
      </c>
      <c r="O146" s="39">
        <f>'1.TÜM DÖNEMLER_TL MİZAN'!O146/'TCMB Takvim Gününe Göre Ort.Kur'!T$37</f>
        <v>32.612346629868036</v>
      </c>
    </row>
    <row r="147" spans="1:15" s="37" customFormat="1" x14ac:dyDescent="0.3">
      <c r="A147" s="38" t="s">
        <v>187</v>
      </c>
      <c r="B147" s="38"/>
      <c r="C147" s="55">
        <f t="shared" si="2"/>
        <v>11</v>
      </c>
      <c r="D147" s="39">
        <f>'1.TÜM DÖNEMLER_TL MİZAN'!D147/'TCMB Takvim Gününe Göre Ort.Kur'!I$37</f>
        <v>9090.1702115150001</v>
      </c>
      <c r="E147" s="39">
        <f>'1.TÜM DÖNEMLER_TL MİZAN'!E147/'TCMB Takvim Gününe Göre Ort.Kur'!J$37</f>
        <v>3932.2247943302823</v>
      </c>
      <c r="F147" s="39">
        <f>'1.TÜM DÖNEMLER_TL MİZAN'!F147/'TCMB Takvim Gününe Göre Ort.Kur'!K$37</f>
        <v>3447.0851711753548</v>
      </c>
      <c r="G147" s="39">
        <f>'1.TÜM DÖNEMLER_TL MİZAN'!G147/'TCMB Takvim Gününe Göre Ort.Kur'!L$37</f>
        <v>5871.2391236687945</v>
      </c>
      <c r="H147" s="39">
        <f>'1.TÜM DÖNEMLER_TL MİZAN'!H147/'TCMB Takvim Gününe Göre Ort.Kur'!M$37</f>
        <v>2736.4950294078103</v>
      </c>
      <c r="I147" s="39">
        <f>'1.TÜM DÖNEMLER_TL MİZAN'!I147/'TCMB Takvim Gününe Göre Ort.Kur'!N$37</f>
        <v>575.41904133421519</v>
      </c>
      <c r="J147" s="39">
        <f>'1.TÜM DÖNEMLER_TL MİZAN'!J147/'TCMB Takvim Gününe Göre Ort.Kur'!O$37</f>
        <v>535.71524318044908</v>
      </c>
      <c r="K147" s="39">
        <f>'1.TÜM DÖNEMLER_TL MİZAN'!K147/'TCMB Takvim Gününe Göre Ort.Kur'!P$37</f>
        <v>528.03554126662732</v>
      </c>
      <c r="L147" s="39">
        <f>'1.TÜM DÖNEMLER_TL MİZAN'!L147/'TCMB Takvim Gününe Göre Ort.Kur'!Q$37</f>
        <v>518.36163382656719</v>
      </c>
      <c r="M147" s="39">
        <f>'1.TÜM DÖNEMLER_TL MİZAN'!M147/'TCMB Takvim Gününe Göre Ort.Kur'!R$37</f>
        <v>516.01355713363637</v>
      </c>
      <c r="N147" s="39">
        <f>'1.TÜM DÖNEMLER_TL MİZAN'!N147/'TCMB Takvim Gününe Göre Ort.Kur'!S$37</f>
        <v>515.29279037283936</v>
      </c>
      <c r="O147" s="39">
        <f>'1.TÜM DÖNEMLER_TL MİZAN'!O147/'TCMB Takvim Gününe Göre Ort.Kur'!T$37</f>
        <v>513.0162703379242</v>
      </c>
    </row>
    <row r="148" spans="1:15" s="37" customFormat="1" x14ac:dyDescent="0.3">
      <c r="A148" s="38" t="s">
        <v>188</v>
      </c>
      <c r="B148" s="38"/>
      <c r="C148" s="55">
        <f t="shared" si="2"/>
        <v>11</v>
      </c>
      <c r="D148" s="39">
        <f>'1.TÜM DÖNEMLER_TL MİZAN'!D148/'TCMB Takvim Gününe Göre Ort.Kur'!I$37</f>
        <v>0.15360192847588669</v>
      </c>
      <c r="E148" s="39">
        <f>'1.TÜM DÖNEMLER_TL MİZAN'!E148/'TCMB Takvim Gününe Göre Ort.Kur'!J$37</f>
        <v>0.14886570034545388</v>
      </c>
      <c r="F148" s="39">
        <f>'1.TÜM DÖNEMLER_TL MİZAN'!F148/'TCMB Takvim Gününe Göre Ort.Kur'!K$37</f>
        <v>0.14270302748910951</v>
      </c>
      <c r="G148" s="39">
        <f>'1.TÜM DÖNEMLER_TL MİZAN'!G148/'TCMB Takvim Gününe Göre Ort.Kur'!L$37</f>
        <v>0.14140922069310816</v>
      </c>
      <c r="H148" s="39">
        <f>'1.TÜM DÖNEMLER_TL MİZAN'!H148/'TCMB Takvim Gününe Göre Ort.Kur'!M$37</f>
        <v>0.1277802912656974</v>
      </c>
      <c r="I148" s="39">
        <f>'1.TÜM DÖNEMLER_TL MİZAN'!I148/'TCMB Takvim Gününe Göre Ort.Kur'!N$37</f>
        <v>0.12538244645749594</v>
      </c>
      <c r="J148" s="39">
        <f>'1.TÜM DÖNEMLER_TL MİZAN'!J148/'TCMB Takvim Gününe Göre Ort.Kur'!O$37</f>
        <v>0.11673108286231318</v>
      </c>
      <c r="K148" s="39">
        <f>'1.TÜM DÖNEMLER_TL MİZAN'!K148/'TCMB Takvim Gününe Göre Ort.Kur'!P$37</f>
        <v>0.11505769400158548</v>
      </c>
      <c r="L148" s="39">
        <f>'1.TÜM DÖNEMLER_TL MİZAN'!L148/'TCMB Takvim Gününe Göre Ort.Kur'!Q$37</f>
        <v>0.11294977247916645</v>
      </c>
      <c r="M148" s="39">
        <f>'1.TÜM DÖNEMLER_TL MİZAN'!M148/'TCMB Takvim Gününe Göre Ort.Kur'!R$37</f>
        <v>0.11243813212825478</v>
      </c>
      <c r="N148" s="39">
        <f>'1.TÜM DÖNEMLER_TL MİZAN'!N148/'TCMB Takvim Gününe Göre Ort.Kur'!S$37</f>
        <v>0.11228107875792413</v>
      </c>
      <c r="O148" s="39">
        <f>'1.TÜM DÖNEMLER_TL MİZAN'!O148/'TCMB Takvim Gününe Göre Ort.Kur'!T$37</f>
        <v>0.11178503043334082</v>
      </c>
    </row>
    <row r="149" spans="1:15" s="37" customFormat="1" x14ac:dyDescent="0.3">
      <c r="A149" s="38" t="s">
        <v>189</v>
      </c>
      <c r="B149" s="38"/>
      <c r="C149" s="55">
        <f t="shared" si="2"/>
        <v>11</v>
      </c>
      <c r="D149" s="39">
        <f>'1.TÜM DÖNEMLER_TL MİZAN'!D149/'TCMB Takvim Gününe Göre Ort.Kur'!I$37</f>
        <v>-0.15433686593270912</v>
      </c>
      <c r="E149" s="39">
        <f>'1.TÜM DÖNEMLER_TL MİZAN'!E149/'TCMB Takvim Gününe Göre Ort.Kur'!J$37</f>
        <v>1321.4003347697569</v>
      </c>
      <c r="F149" s="39">
        <f>'1.TÜM DÖNEMLER_TL MİZAN'!F149/'TCMB Takvim Gününe Göre Ort.Kur'!K$37</f>
        <v>3102.273006595748</v>
      </c>
      <c r="G149" s="39">
        <f>'1.TÜM DÖNEMLER_TL MİZAN'!G149/'TCMB Takvim Gününe Göre Ort.Kur'!L$37</f>
        <v>3074.1464701822761</v>
      </c>
      <c r="H149" s="39">
        <f>'1.TÜM DÖNEMLER_TL MİZAN'!H149/'TCMB Takvim Gününe Göre Ort.Kur'!M$37</f>
        <v>1643.4972670913783</v>
      </c>
      <c r="I149" s="39">
        <f>'1.TÜM DÖNEMLER_TL MİZAN'!I149/'TCMB Takvim Gününe Göre Ort.Kur'!N$37</f>
        <v>1612.656428100066</v>
      </c>
      <c r="J149" s="39">
        <f>'1.TÜM DÖNEMLER_TL MİZAN'!J149/'TCMB Takvim Gününe Göre Ort.Kur'!O$37</f>
        <v>1501.3834588145933</v>
      </c>
      <c r="K149" s="39">
        <f>'1.TÜM DÖNEMLER_TL MİZAN'!K149/'TCMB Takvim Gününe Göre Ort.Kur'!P$37</f>
        <v>1479.8604994274642</v>
      </c>
      <c r="L149" s="39">
        <f>'1.TÜM DÖNEMLER_TL MİZAN'!L149/'TCMB Takvim Gününe Göre Ort.Kur'!Q$37</f>
        <v>1452.7486246068379</v>
      </c>
      <c r="M149" s="39">
        <f>'1.TÜM DÖNEMLER_TL MİZAN'!M149/'TCMB Takvim Gününe Göre Ort.Kur'!R$37</f>
        <v>1446.1679578222511</v>
      </c>
      <c r="N149" s="39">
        <f>'1.TÜM DÖNEMLER_TL MİZAN'!N149/'TCMB Takvim Gününe Göre Ort.Kur'!S$37</f>
        <v>1444.1479531535404</v>
      </c>
      <c r="O149" s="39">
        <f>'1.TÜM DÖNEMLER_TL MİZAN'!O149/'TCMB Takvim Gününe Göre Ort.Kur'!T$37</f>
        <v>1437.7678294449258</v>
      </c>
    </row>
    <row r="150" spans="1:15" s="37" customFormat="1" x14ac:dyDescent="0.3">
      <c r="A150" s="38" t="s">
        <v>190</v>
      </c>
      <c r="B150" s="38"/>
      <c r="C150" s="55">
        <f t="shared" si="2"/>
        <v>11</v>
      </c>
      <c r="D150" s="39">
        <f>'1.TÜM DÖNEMLER_TL MİZAN'!D150/'TCMB Takvim Gününe Göre Ort.Kur'!I$37</f>
        <v>0.6430702747196213</v>
      </c>
      <c r="E150" s="39">
        <f>'1.TÜM DÖNEMLER_TL MİZAN'!E150/'TCMB Takvim Gününe Göre Ort.Kur'!J$37</f>
        <v>0.62324156843192424</v>
      </c>
      <c r="F150" s="39">
        <f>'1.TÜM DÖNEMLER_TL MİZAN'!F150/'TCMB Takvim Gününe Göre Ort.Kur'!K$37</f>
        <v>0.59744090455966903</v>
      </c>
      <c r="G150" s="39">
        <f>'1.TÜM DÖNEMLER_TL MİZAN'!G150/'TCMB Takvim Gününe Göre Ort.Kur'!L$37</f>
        <v>0.59202424931325193</v>
      </c>
      <c r="H150" s="39">
        <f>'1.TÜM DÖNEMLER_TL MİZAN'!H150/'TCMB Takvim Gününe Göre Ort.Kur'!M$37</f>
        <v>0.53496533424634085</v>
      </c>
      <c r="I150" s="39">
        <f>'1.TÜM DÖNEMLER_TL MİZAN'!I150/'TCMB Takvim Gününe Göre Ort.Kur'!N$37</f>
        <v>0.52492651028855963</v>
      </c>
      <c r="J150" s="39">
        <f>'1.TÜM DÖNEMLER_TL MİZAN'!J150/'TCMB Takvim Gününe Göre Ort.Kur'!O$37</f>
        <v>0.48870668662451688</v>
      </c>
      <c r="K150" s="39">
        <f>'1.TÜM DÖNEMLER_TL MİZAN'!K150/'TCMB Takvim Gününe Göre Ort.Kur'!P$37</f>
        <v>0.4817008720162072</v>
      </c>
      <c r="L150" s="39">
        <f>'1.TÜM DÖNEMLER_TL MİZAN'!L150/'TCMB Takvim Gününe Göre Ort.Kur'!Q$37</f>
        <v>0.47287584171899832</v>
      </c>
      <c r="M150" s="39">
        <f>'1.TÜM DÖNEMLER_TL MİZAN'!M150/'TCMB Takvim Gününe Göre Ort.Kur'!R$37</f>
        <v>0.47073380675704751</v>
      </c>
      <c r="N150" s="39">
        <f>'1.TÜM DÖNEMLER_TL MİZAN'!N150/'TCMB Takvim Gününe Göre Ort.Kur'!S$37</f>
        <v>0.47007628666595036</v>
      </c>
      <c r="O150" s="39">
        <f>'1.TÜM DÖNEMLER_TL MİZAN'!O150/'TCMB Takvim Gününe Göre Ort.Kur'!T$37</f>
        <v>0.46799952932618766</v>
      </c>
    </row>
    <row r="151" spans="1:15" s="37" customFormat="1" x14ac:dyDescent="0.3">
      <c r="A151" s="38" t="s">
        <v>191</v>
      </c>
      <c r="B151" s="38"/>
      <c r="C151" s="55">
        <f t="shared" si="2"/>
        <v>11</v>
      </c>
      <c r="D151" s="39">
        <f>'1.TÜM DÖNEMLER_TL MİZAN'!D151/'TCMB Takvim Gününe Göre Ort.Kur'!I$37</f>
        <v>36.499198918172063</v>
      </c>
      <c r="E151" s="39">
        <f>'1.TÜM DÖNEMLER_TL MİZAN'!E151/'TCMB Takvim Gününe Göre Ort.Kur'!J$37</f>
        <v>35.373766872039603</v>
      </c>
      <c r="F151" s="39">
        <f>'1.TÜM DÖNEMLER_TL MİZAN'!F151/'TCMB Takvim Gününe Göre Ort.Kur'!K$37</f>
        <v>33.909380163596389</v>
      </c>
      <c r="G151" s="39">
        <f>'1.TÜM DÖNEMLER_TL MİZAN'!G151/'TCMB Takvim Gününe Göre Ort.Kur'!L$37</f>
        <v>33.60194319273603</v>
      </c>
      <c r="H151" s="39">
        <f>'1.TÜM DÖNEMLER_TL MİZAN'!H151/'TCMB Takvim Gününe Göre Ort.Kur'!M$37</f>
        <v>30.363409593915456</v>
      </c>
      <c r="I151" s="39">
        <f>'1.TÜM DÖNEMLER_TL MİZAN'!I151/'TCMB Takvim Gününe Göre Ort.Kur'!N$37</f>
        <v>29.793628891955127</v>
      </c>
      <c r="J151" s="39">
        <f>'1.TÜM DÖNEMLER_TL MİZAN'!J151/'TCMB Takvim Gününe Göre Ort.Kur'!O$37</f>
        <v>27.737874488952439</v>
      </c>
      <c r="K151" s="39">
        <f>'1.TÜM DÖNEMLER_TL MİZAN'!K151/'TCMB Takvim Gününe Göre Ort.Kur'!P$37</f>
        <v>27.340240465075311</v>
      </c>
      <c r="L151" s="39">
        <f>'1.TÜM DÖNEMLER_TL MİZAN'!L151/'TCMB Takvim Gününe Göre Ort.Kur'!Q$37</f>
        <v>26.839351916903556</v>
      </c>
      <c r="M151" s="39">
        <f>'1.TÜM DÖNEMLER_TL MİZAN'!M151/'TCMB Takvim Gününe Göre Ort.Kur'!R$37</f>
        <v>26.717774908543145</v>
      </c>
      <c r="N151" s="39">
        <f>'1.TÜM DÖNEMLER_TL MİZAN'!N151/'TCMB Takvim Gününe Göre Ort.Kur'!S$37</f>
        <v>26.680455571075534</v>
      </c>
      <c r="O151" s="39">
        <f>'1.TÜM DÖNEMLER_TL MİZAN'!O151/'TCMB Takvim Gününe Göre Ort.Kur'!T$37</f>
        <v>26.562583571344522</v>
      </c>
    </row>
    <row r="152" spans="1:15" s="37" customFormat="1" x14ac:dyDescent="0.3">
      <c r="A152" s="38" t="s">
        <v>192</v>
      </c>
      <c r="B152" s="38"/>
      <c r="C152" s="55">
        <f t="shared" si="2"/>
        <v>11</v>
      </c>
      <c r="D152" s="39">
        <f>'1.TÜM DÖNEMLER_TL MİZAN'!D152/'TCMB Takvim Gününe Göre Ort.Kur'!I$37</f>
        <v>-17.772257580879867</v>
      </c>
      <c r="E152" s="39">
        <f>'1.TÜM DÖNEMLER_TL MİZAN'!E152/'TCMB Takvim Gününe Göre Ort.Kur'!J$37</f>
        <v>-17.224260123223761</v>
      </c>
      <c r="F152" s="39">
        <f>'1.TÜM DÖNEMLER_TL MİZAN'!F152/'TCMB Takvim Gününe Göre Ort.Kur'!K$37</f>
        <v>-16.511218233213619</v>
      </c>
      <c r="G152" s="39">
        <f>'1.TÜM DÖNEMLER_TL MİZAN'!G152/'TCMB Takvim Gününe Göre Ort.Kur'!L$37</f>
        <v>-16.361520453592064</v>
      </c>
      <c r="H152" s="39">
        <f>'1.TÜM DÖNEMLER_TL MİZAN'!H152/'TCMB Takvim Gününe Göre Ort.Kur'!M$37</f>
        <v>-14.784607671708587</v>
      </c>
      <c r="I152" s="39">
        <f>'1.TÜM DÖNEMLER_TL MİZAN'!I152/'TCMB Takvim Gününe Göre Ort.Kur'!N$37</f>
        <v>-14.507168996340512</v>
      </c>
      <c r="J152" s="39">
        <f>'1.TÜM DÖNEMLER_TL MİZAN'!J152/'TCMB Takvim Gününe Göre Ort.Kur'!O$37</f>
        <v>-13.506177252518935</v>
      </c>
      <c r="K152" s="39">
        <f>'1.TÜM DÖNEMLER_TL MİZAN'!K152/'TCMB Takvim Gününe Göre Ort.Kur'!P$37</f>
        <v>-13.312560556681053</v>
      </c>
      <c r="L152" s="39">
        <f>'1.TÜM DÖNEMLER_TL MİZAN'!L152/'TCMB Takvim Gününe Göre Ort.Kur'!Q$37</f>
        <v>-13.068666976512933</v>
      </c>
      <c r="M152" s="39">
        <f>'1.TÜM DÖNEMLER_TL MİZAN'!M152/'TCMB Takvim Gününe Göre Ort.Kur'!R$37</f>
        <v>-13.009468474284484</v>
      </c>
      <c r="N152" s="39">
        <f>'1.TÜM DÖNEMLER_TL MİZAN'!N152/'TCMB Takvim Gününe Göre Ort.Kur'!S$37</f>
        <v>-12.991296873321156</v>
      </c>
      <c r="O152" s="39">
        <f>'1.TÜM DÖNEMLER_TL MİZAN'!O152/'TCMB Takvim Gününe Göre Ort.Kur'!T$37</f>
        <v>-12.933902420760994</v>
      </c>
    </row>
    <row r="153" spans="1:15" s="37" customFormat="1" x14ac:dyDescent="0.3">
      <c r="A153" s="38" t="s">
        <v>193</v>
      </c>
      <c r="B153" s="38"/>
      <c r="C153" s="55">
        <f t="shared" si="2"/>
        <v>11</v>
      </c>
      <c r="D153" s="39">
        <f>'1.TÜM DÖNEMLER_TL MİZAN'!D153/'TCMB Takvim Gününe Göre Ort.Kur'!I$37</f>
        <v>0</v>
      </c>
      <c r="E153" s="39">
        <f>'1.TÜM DÖNEMLER_TL MİZAN'!E153/'TCMB Takvim Gününe Göre Ort.Kur'!J$37</f>
        <v>0</v>
      </c>
      <c r="F153" s="39">
        <f>'1.TÜM DÖNEMLER_TL MİZAN'!F153/'TCMB Takvim Gününe Göre Ort.Kur'!K$37</f>
        <v>598.58252877958398</v>
      </c>
      <c r="G153" s="39">
        <f>'1.TÜM DÖNEMLER_TL MİZAN'!G153/'TCMB Takvim Gününe Göre Ort.Kur'!L$37</f>
        <v>1648.3666896710354</v>
      </c>
      <c r="H153" s="39">
        <f>'1.TÜM DÖNEMLER_TL MİZAN'!H153/'TCMB Takvim Gününe Göre Ort.Kur'!M$37</f>
        <v>3367.5982196353666</v>
      </c>
      <c r="I153" s="39">
        <f>'1.TÜM DÖNEMLER_TL MİZAN'!I153/'TCMB Takvim Gününe Göre Ort.Kur'!N$37</f>
        <v>14190.735497030419</v>
      </c>
      <c r="J153" s="39">
        <f>'1.TÜM DÖNEMLER_TL MİZAN'!J153/'TCMB Takvim Gününe Göre Ort.Kur'!O$37</f>
        <v>13211.577601036621</v>
      </c>
      <c r="K153" s="39">
        <f>'1.TÜM DÖNEMLER_TL MİZAN'!K153/'TCMB Takvim Gününe Göre Ort.Kur'!P$37</f>
        <v>13022.184114331018</v>
      </c>
      <c r="L153" s="39">
        <f>'1.TÜM DÖNEMLER_TL MİZAN'!L153/'TCMB Takvim Gününe Göre Ort.Kur'!Q$37</f>
        <v>12783.61039354079</v>
      </c>
      <c r="M153" s="39">
        <f>'1.TÜM DÖNEMLER_TL MİZAN'!M153/'TCMB Takvim Gününe Göre Ort.Kur'!R$37</f>
        <v>12725.703141811924</v>
      </c>
      <c r="N153" s="39">
        <f>'1.TÜM DÖNEMLER_TL MİZAN'!N153/'TCMB Takvim Gününe Göre Ort.Kur'!S$37</f>
        <v>12707.92790372838</v>
      </c>
      <c r="O153" s="39">
        <f>'1.TÜM DÖNEMLER_TL MİZAN'!O153/'TCMB Takvim Gününe Göre Ort.Kur'!T$37</f>
        <v>12651.785351347307</v>
      </c>
    </row>
    <row r="154" spans="1:15" s="37" customFormat="1" x14ac:dyDescent="0.3">
      <c r="A154" s="38" t="s">
        <v>194</v>
      </c>
      <c r="B154" s="38"/>
      <c r="C154" s="55">
        <f t="shared" si="2"/>
        <v>11</v>
      </c>
      <c r="D154" s="39">
        <f>'1.TÜM DÖNEMLER_TL MİZAN'!D154/'TCMB Takvim Gününe Göre Ort.Kur'!I$37</f>
        <v>-230.42053121279378</v>
      </c>
      <c r="E154" s="39">
        <f>'1.TÜM DÖNEMLER_TL MİZAN'!E154/'TCMB Takvim Gününe Göre Ort.Kur'!J$37</f>
        <v>-223.31564514405781</v>
      </c>
      <c r="F154" s="39">
        <f>'1.TÜM DÖNEMLER_TL MİZAN'!F154/'TCMB Takvim Gününe Göre Ort.Kur'!K$37</f>
        <v>-214.07092818418931</v>
      </c>
      <c r="G154" s="39">
        <f>'1.TÜM DÖNEMLER_TL MİZAN'!G154/'TCMB Takvim Gününe Göre Ort.Kur'!L$37</f>
        <v>-212.13006941907196</v>
      </c>
      <c r="H154" s="39">
        <f>'1.TÜM DÖNEMLER_TL MİZAN'!H154/'TCMB Takvim Gününe Göre Ort.Kur'!M$37</f>
        <v>-191.68511023342828</v>
      </c>
      <c r="I154" s="39">
        <f>'1.TÜM DÖNEMLER_TL MİZAN'!I154/'TCMB Takvim Gününe Göre Ort.Kur'!N$37</f>
        <v>-188.0880676705261</v>
      </c>
      <c r="J154" s="39">
        <f>'1.TÜM DÖNEMLER_TL MİZAN'!J154/'TCMB Takvim Gününe Göre Ort.Kur'!O$37</f>
        <v>-175.11002881973147</v>
      </c>
      <c r="K154" s="39">
        <f>'1.TÜM DÖNEMLER_TL MİZAN'!K154/'TCMB Takvim Gününe Göre Ort.Kur'!P$37</f>
        <v>-172.59975336915352</v>
      </c>
      <c r="L154" s="39">
        <f>'1.TÜM DÖNEMLER_TL MİZAN'!L154/'TCMB Takvim Gününe Göre Ort.Kur'!Q$37</f>
        <v>-169.43762902755111</v>
      </c>
      <c r="M154" s="39">
        <f>'1.TÜM DÖNEMLER_TL MİZAN'!M154/'TCMB Takvim Gününe Göre Ort.Kur'!R$37</f>
        <v>-168.67010974822463</v>
      </c>
      <c r="N154" s="39">
        <f>'1.TÜM DÖNEMLER_TL MİZAN'!N154/'TCMB Takvim Gününe Göre Ort.Kur'!S$37</f>
        <v>-168.4345116578919</v>
      </c>
      <c r="O154" s="39">
        <f>'1.TÜM DÖNEMLER_TL MİZAN'!O154/'TCMB Takvim Gününe Göre Ort.Kur'!T$37</f>
        <v>-167.69038220852988</v>
      </c>
    </row>
    <row r="155" spans="1:15" s="37" customFormat="1" x14ac:dyDescent="0.3">
      <c r="A155" s="38" t="s">
        <v>195</v>
      </c>
      <c r="B155" s="38"/>
      <c r="C155" s="55">
        <f t="shared" si="2"/>
        <v>11</v>
      </c>
      <c r="D155" s="39">
        <f>'1.TÜM DÖNEMLER_TL MİZAN'!D155/'TCMB Takvim Gününe Göre Ort.Kur'!I$37</f>
        <v>-1315.407963782282</v>
      </c>
      <c r="E155" s="39">
        <f>'1.TÜM DÖNEMLER_TL MİZAN'!E155/'TCMB Takvim Gününe Göre Ort.Kur'!J$37</f>
        <v>-1274.848107126322</v>
      </c>
      <c r="F155" s="39">
        <f>'1.TÜM DÖNEMLER_TL MİZAN'!F155/'TCMB Takvim Gününe Göre Ort.Kur'!K$37</f>
        <v>-1222.0725395676577</v>
      </c>
      <c r="G155" s="39">
        <f>'1.TÜM DÖNEMLER_TL MİZAN'!G155/'TCMB Takvim Gününe Göre Ort.Kur'!L$37</f>
        <v>-1210.9927062612485</v>
      </c>
      <c r="H155" s="39">
        <f>'1.TÜM DÖNEMLER_TL MİZAN'!H155/'TCMB Takvim Gününe Göre Ort.Kur'!M$37</f>
        <v>-1094.278010784901</v>
      </c>
      <c r="I155" s="39">
        <f>'1.TÜM DÖNEMLER_TL MİZAN'!I155/'TCMB Takvim Gününe Göre Ort.Kur'!N$37</f>
        <v>-1073.7434759133721</v>
      </c>
      <c r="J155" s="39">
        <f>'1.TÜM DÖNEMLER_TL MİZAN'!J155/'TCMB Takvim Gününe Göre Ort.Kur'!O$37</f>
        <v>-999.65539197068881</v>
      </c>
      <c r="K155" s="39">
        <f>'1.TÜM DÖNEMLER_TL MİZAN'!K155/'TCMB Takvim Gününe Göre Ort.Kur'!P$37</f>
        <v>-985.32491411961598</v>
      </c>
      <c r="L155" s="39">
        <f>'1.TÜM DÖNEMLER_TL MİZAN'!L155/'TCMB Takvim Gününe Göre Ort.Kur'!Q$37</f>
        <v>-967.27320874631164</v>
      </c>
      <c r="M155" s="39">
        <f>'1.TÜM DÖNEMLER_TL MİZAN'!M155/'TCMB Takvim Gününe Göre Ort.Kur'!R$37</f>
        <v>-962.89165052722183</v>
      </c>
      <c r="N155" s="39">
        <f>'1.TÜM DÖNEMLER_TL MİZAN'!N155/'TCMB Takvim Gününe Göre Ort.Kur'!S$37</f>
        <v>-961.54668529064134</v>
      </c>
      <c r="O155" s="39">
        <f>'1.TÜM DÖNEMLER_TL MİZAN'!O155/'TCMB Takvim Gününe Göre Ort.Kur'!T$37</f>
        <v>-957.29865323106867</v>
      </c>
    </row>
    <row r="156" spans="1:15" s="37" customFormat="1" x14ac:dyDescent="0.3">
      <c r="A156" s="38" t="s">
        <v>196</v>
      </c>
      <c r="B156" s="38"/>
      <c r="C156" s="55">
        <f t="shared" si="2"/>
        <v>11</v>
      </c>
      <c r="D156" s="39">
        <f>'1.TÜM DÖNEMLER_TL MİZAN'!D156/'TCMB Takvim Gününe Göre Ort.Kur'!I$37</f>
        <v>2522.159099260653</v>
      </c>
      <c r="E156" s="39">
        <f>'1.TÜM DÖNEMLER_TL MİZAN'!E156/'TCMB Takvim Gününe Göre Ort.Kur'!J$37</f>
        <v>0</v>
      </c>
      <c r="F156" s="39">
        <f>'1.TÜM DÖNEMLER_TL MİZAN'!F156/'TCMB Takvim Gününe Göre Ort.Kur'!K$37</f>
        <v>0</v>
      </c>
      <c r="G156" s="39">
        <f>'1.TÜM DÖNEMLER_TL MİZAN'!G156/'TCMB Takvim Gününe Göre Ort.Kur'!L$37</f>
        <v>0</v>
      </c>
      <c r="H156" s="39">
        <f>'1.TÜM DÖNEMLER_TL MİZAN'!H156/'TCMB Takvim Gününe Göre Ort.Kur'!M$37</f>
        <v>0</v>
      </c>
      <c r="I156" s="39">
        <f>'1.TÜM DÖNEMLER_TL MİZAN'!I156/'TCMB Takvim Gününe Göre Ort.Kur'!N$37</f>
        <v>388.78037074809492</v>
      </c>
      <c r="J156" s="39">
        <f>'1.TÜM DÖNEMLER_TL MİZAN'!J156/'TCMB Takvim Gününe Göre Ort.Kur'!O$37</f>
        <v>361.95460333772672</v>
      </c>
      <c r="K156" s="39">
        <f>'1.TÜM DÖNEMLER_TL MİZAN'!K156/'TCMB Takvim Gününe Göre Ort.Kur'!P$37</f>
        <v>356.76583281951878</v>
      </c>
      <c r="L156" s="39">
        <f>'1.TÜM DÖNEMLER_TL MİZAN'!L156/'TCMB Takvim Gününe Göre Ort.Kur'!Q$37</f>
        <v>350.22968255169184</v>
      </c>
      <c r="M156" s="39">
        <f>'1.TÜM DÖNEMLER_TL MİZAN'!M156/'TCMB Takvim Gününe Göre Ort.Kur'!R$37</f>
        <v>348.64321067355252</v>
      </c>
      <c r="N156" s="39">
        <f>'1.TÜM DÖNEMLER_TL MİZAN'!N156/'TCMB Takvim Gününe Göre Ort.Kur'!S$37</f>
        <v>348.15622649618535</v>
      </c>
      <c r="O156" s="39">
        <f>'1.TÜM DÖNEMLER_TL MİZAN'!O156/'TCMB Takvim Gününe Göre Ort.Kur'!T$37</f>
        <v>346.61810168693745</v>
      </c>
    </row>
    <row r="157" spans="1:15" s="37" customFormat="1" x14ac:dyDescent="0.3">
      <c r="A157" s="38" t="s">
        <v>197</v>
      </c>
      <c r="B157" s="38"/>
      <c r="C157" s="55">
        <f t="shared" si="2"/>
        <v>11</v>
      </c>
      <c r="D157" s="39">
        <f>'1.TÜM DÖNEMLER_TL MİZAN'!D157/'TCMB Takvim Gününe Göre Ort.Kur'!I$37</f>
        <v>-4.0421560125233347E-2</v>
      </c>
      <c r="E157" s="39">
        <f>'1.TÜM DÖNEMLER_TL MİZAN'!E157/'TCMB Takvim Gününe Göre Ort.Kur'!J$37</f>
        <v>-3.917518430143524E-2</v>
      </c>
      <c r="F157" s="39">
        <f>'1.TÜM DÖNEMLER_TL MİZAN'!F157/'TCMB Takvim Gününe Göre Ort.Kur'!K$37</f>
        <v>-3.7553428286607772E-2</v>
      </c>
      <c r="G157" s="39">
        <f>'1.TÜM DÖNEMLER_TL MİZAN'!G157/'TCMB Takvim Gününe Göre Ort.Kur'!L$37</f>
        <v>-3.7212952813975839E-2</v>
      </c>
      <c r="H157" s="39">
        <f>'1.TÜM DÖNEMLER_TL MİZAN'!H157/'TCMB Takvim Gününe Göre Ort.Kur'!M$37</f>
        <v>-3.3626392438341424E-2</v>
      </c>
      <c r="I157" s="39">
        <f>'1.TÜM DÖNEMLER_TL MİZAN'!I157/'TCMB Takvim Gününe Göre Ort.Kur'!N$37</f>
        <v>-3.2995380646709462E-2</v>
      </c>
      <c r="J157" s="39">
        <f>'1.TÜM DÖNEMLER_TL MİZAN'!J157/'TCMB Takvim Gününe Göre Ort.Kur'!O$37</f>
        <v>-3.0718706016398208E-2</v>
      </c>
      <c r="K157" s="39">
        <f>'1.TÜM DÖNEMLER_TL MİZAN'!K157/'TCMB Takvim Gününe Göre Ort.Kur'!P$37</f>
        <v>-3.0278340526733026E-2</v>
      </c>
      <c r="L157" s="39">
        <f>'1.TÜM DÖNEMLER_TL MİZAN'!L157/'TCMB Takvim Gününe Göre Ort.Kur'!Q$37</f>
        <v>-2.9723624336622755E-2</v>
      </c>
      <c r="M157" s="39">
        <f>'1.TÜM DÖNEMLER_TL MİZAN'!M157/'TCMB Takvim Gününe Göre Ort.Kur'!R$37</f>
        <v>-2.9588982139014418E-2</v>
      </c>
      <c r="N157" s="39">
        <f>'1.TÜM DÖNEMLER_TL MİZAN'!N157/'TCMB Takvim Gününe Göre Ort.Kur'!S$37</f>
        <v>-2.9547652304716881E-2</v>
      </c>
      <c r="O157" s="39">
        <f>'1.TÜM DÖNEMLER_TL MİZAN'!O157/'TCMB Takvim Gününe Göre Ort.Kur'!T$37</f>
        <v>-2.9417113271931798E-2</v>
      </c>
    </row>
    <row r="158" spans="1:15" s="37" customFormat="1" x14ac:dyDescent="0.3">
      <c r="A158" s="38" t="s">
        <v>198</v>
      </c>
      <c r="B158" s="38"/>
      <c r="C158" s="55">
        <f t="shared" si="2"/>
        <v>11</v>
      </c>
      <c r="D158" s="39">
        <f>'1.TÜM DÖNEMLER_TL MİZAN'!D158/'TCMB Takvim Gününe Göre Ort.Kur'!I$37</f>
        <v>5.8794996545793957E-3</v>
      </c>
      <c r="E158" s="39">
        <f>'1.TÜM DÖNEMLER_TL MİZAN'!E158/'TCMB Takvim Gününe Göre Ort.Kur'!J$37</f>
        <v>5.6982086256633074E-3</v>
      </c>
      <c r="F158" s="39">
        <f>'1.TÜM DÖNEMLER_TL MİZAN'!F158/'TCMB Takvim Gününe Göre Ort.Kur'!K$37</f>
        <v>5.4623168416884022E-3</v>
      </c>
      <c r="G158" s="39">
        <f>'1.TÜM DÖNEMLER_TL MİZAN'!G158/'TCMB Takvim Gününe Göre Ort.Kur'!L$37</f>
        <v>5.4127931365783033E-3</v>
      </c>
      <c r="H158" s="39">
        <f>'1.TÜM DÖNEMLER_TL MİZAN'!H158/'TCMB Takvim Gününe Göre Ort.Kur'!M$37</f>
        <v>4.891111627395116E-3</v>
      </c>
      <c r="I158" s="39">
        <f>'1.TÜM DÖNEMLER_TL MİZAN'!I158/'TCMB Takvim Gününe Göre Ort.Kur'!N$37</f>
        <v>4.799328094066831E-3</v>
      </c>
      <c r="J158" s="39">
        <f>'1.TÜM DÖNEMLER_TL MİZAN'!J158/'TCMB Takvim Gününe Göre Ort.Kur'!O$37</f>
        <v>4.4681754205670122E-3</v>
      </c>
      <c r="K158" s="39">
        <f>'1.TÜM DÖNEMLER_TL MİZAN'!K158/'TCMB Takvim Gününe Göre Ort.Kur'!P$37</f>
        <v>4.404122258433894E-3</v>
      </c>
      <c r="L158" s="39">
        <f>'1.TÜM DÖNEMLER_TL MİZAN'!L158/'TCMB Takvim Gününe Göre Ort.Kur'!Q$37</f>
        <v>4.3234362671451271E-3</v>
      </c>
      <c r="M158" s="39">
        <f>'1.TÜM DÖNEMLER_TL MİZAN'!M158/'TCMB Takvim Gününe Göre Ort.Kur'!R$37</f>
        <v>4.303851947493006E-3</v>
      </c>
      <c r="N158" s="39">
        <f>'1.TÜM DÖNEMLER_TL MİZAN'!N158/'TCMB Takvim Gününe Göre Ort.Kur'!S$37</f>
        <v>4.2978403352315463E-3</v>
      </c>
      <c r="O158" s="39">
        <f>'1.TÜM DÖNEMLER_TL MİZAN'!O158/'TCMB Takvim Gününe Göre Ort.Kur'!T$37</f>
        <v>4.2788528395537161E-3</v>
      </c>
    </row>
    <row r="159" spans="1:15" s="37" customFormat="1" x14ac:dyDescent="0.3">
      <c r="A159" s="38" t="s">
        <v>199</v>
      </c>
      <c r="B159" s="38"/>
      <c r="C159" s="55">
        <f t="shared" si="2"/>
        <v>11</v>
      </c>
      <c r="D159" s="39">
        <f>'1.TÜM DÖNEMLER_TL MİZAN'!D159/'TCMB Takvim Gününe Göre Ort.Kur'!I$37</f>
        <v>-5.5855246718504253E-2</v>
      </c>
      <c r="E159" s="39">
        <f>'1.TÜM DÖNEMLER_TL MİZAN'!E159/'TCMB Takvim Gününe Göre Ort.Kur'!J$37</f>
        <v>-5.4132981943801416E-2</v>
      </c>
      <c r="F159" s="39">
        <f>'1.TÜM DÖNEMLER_TL MİZAN'!F159/'TCMB Takvim Gününe Göre Ort.Kur'!K$37</f>
        <v>-5.1892009996039823E-2</v>
      </c>
      <c r="G159" s="39">
        <f>'1.TÜM DÖNEMLER_TL MİZAN'!G159/'TCMB Takvim Gününe Göre Ort.Kur'!L$37</f>
        <v>-5.1421534797493881E-2</v>
      </c>
      <c r="H159" s="39">
        <f>'1.TÜM DÖNEMLER_TL MİZAN'!H159/'TCMB Takvim Gününe Göre Ort.Kur'!M$37</f>
        <v>-4.6465560460253602E-2</v>
      </c>
      <c r="I159" s="39">
        <f>'1.TÜM DÖNEMLER_TL MİZAN'!I159/'TCMB Takvim Gününe Göre Ort.Kur'!N$37</f>
        <v>-4.5593616893634892E-2</v>
      </c>
      <c r="J159" s="39">
        <f>'1.TÜM DÖNEMLER_TL MİZAN'!J159/'TCMB Takvim Gününe Göre Ort.Kur'!O$37</f>
        <v>-4.2447666495386609E-2</v>
      </c>
      <c r="K159" s="39">
        <f>'1.TÜM DÖNEMLER_TL MİZAN'!K159/'TCMB Takvim Gününe Göre Ort.Kur'!P$37</f>
        <v>-4.1839161455121995E-2</v>
      </c>
      <c r="L159" s="39">
        <f>'1.TÜM DÖNEMLER_TL MİZAN'!L159/'TCMB Takvim Gününe Göre Ort.Kur'!Q$37</f>
        <v>-4.1072644537878712E-2</v>
      </c>
      <c r="M159" s="39">
        <f>'1.TÜM DÖNEMLER_TL MİZAN'!M159/'TCMB Takvim Gününe Göre Ort.Kur'!R$37</f>
        <v>-4.0886593501183559E-2</v>
      </c>
      <c r="N159" s="39">
        <f>'1.TÜM DÖNEMLER_TL MİZAN'!N159/'TCMB Takvim Gününe Göre Ort.Kur'!S$37</f>
        <v>-4.0829483184699686E-2</v>
      </c>
      <c r="O159" s="39">
        <f>'1.TÜM DÖNEMLER_TL MİZAN'!O159/'TCMB Takvim Gününe Göre Ort.Kur'!T$37</f>
        <v>-4.0649101975760299E-2</v>
      </c>
    </row>
    <row r="160" spans="1:15" s="37" customFormat="1" x14ac:dyDescent="0.3">
      <c r="A160" s="38" t="s">
        <v>200</v>
      </c>
      <c r="B160" s="38"/>
      <c r="C160" s="55">
        <f t="shared" si="2"/>
        <v>11</v>
      </c>
      <c r="D160" s="39">
        <f>'1.TÜM DÖNEMLER_TL MİZAN'!D160/'TCMB Takvim Gününe Göre Ort.Kur'!I$37</f>
        <v>7.3493745682242447E-4</v>
      </c>
      <c r="E160" s="39">
        <f>'1.TÜM DÖNEMLER_TL MİZAN'!E160/'TCMB Takvim Gününe Göre Ort.Kur'!J$37</f>
        <v>7.1227607820791342E-4</v>
      </c>
      <c r="F160" s="39">
        <f>'1.TÜM DÖNEMLER_TL MİZAN'!F160/'TCMB Takvim Gününe Göre Ort.Kur'!K$37</f>
        <v>6.8278960521105027E-4</v>
      </c>
      <c r="G160" s="39">
        <f>'1.TÜM DÖNEMLER_TL MİZAN'!G160/'TCMB Takvim Gününe Göre Ort.Kur'!L$37</f>
        <v>6.7659914207228791E-4</v>
      </c>
      <c r="H160" s="39">
        <f>'1.TÜM DÖNEMLER_TL MİZAN'!H160/'TCMB Takvim Gününe Göre Ort.Kur'!M$37</f>
        <v>6.113889534243895E-4</v>
      </c>
      <c r="I160" s="39">
        <f>'1.TÜM DÖNEMLER_TL MİZAN'!I160/'TCMB Takvim Gününe Göre Ort.Kur'!N$37</f>
        <v>5.9991601175835387E-4</v>
      </c>
      <c r="J160" s="39">
        <f>'1.TÜM DÖNEMLER_TL MİZAN'!J160/'TCMB Takvim Gününe Göre Ort.Kur'!O$37</f>
        <v>5.5852192757087653E-4</v>
      </c>
      <c r="K160" s="39">
        <f>'1.TÜM DÖNEMLER_TL MİZAN'!K160/'TCMB Takvim Gününe Göre Ort.Kur'!P$37</f>
        <v>5.5051528230423675E-4</v>
      </c>
      <c r="L160" s="39">
        <f>'1.TÜM DÖNEMLER_TL MİZAN'!L160/'TCMB Takvim Gününe Göre Ort.Kur'!Q$37</f>
        <v>5.4042953339314089E-4</v>
      </c>
      <c r="M160" s="39">
        <f>'1.TÜM DÖNEMLER_TL MİZAN'!M160/'TCMB Takvim Gününe Göre Ort.Kur'!R$37</f>
        <v>5.3798149343662574E-4</v>
      </c>
      <c r="N160" s="39">
        <f>'1.TÜM DÖNEMLER_TL MİZAN'!N160/'TCMB Takvim Gününe Göre Ort.Kur'!S$37</f>
        <v>5.3723004190394329E-4</v>
      </c>
      <c r="O160" s="39">
        <f>'1.TÜM DÖNEMLER_TL MİZAN'!O160/'TCMB Takvim Gününe Göre Ort.Kur'!T$37</f>
        <v>5.3485660494421452E-4</v>
      </c>
    </row>
    <row r="161" spans="1:15" s="37" customFormat="1" x14ac:dyDescent="0.3">
      <c r="A161" s="38" t="s">
        <v>201</v>
      </c>
      <c r="B161" s="38"/>
      <c r="C161" s="55">
        <f t="shared" si="2"/>
        <v>11</v>
      </c>
      <c r="D161" s="39">
        <f>'1.TÜM DÖNEMLER_TL MİZAN'!D161/'TCMB Takvim Gününe Göre Ort.Kur'!I$37</f>
        <v>7.3493745682242447E-4</v>
      </c>
      <c r="E161" s="39">
        <f>'1.TÜM DÖNEMLER_TL MİZAN'!E161/'TCMB Takvim Gününe Göre Ort.Kur'!J$37</f>
        <v>7.1227607820791342E-4</v>
      </c>
      <c r="F161" s="39">
        <f>'1.TÜM DÖNEMLER_TL MİZAN'!F161/'TCMB Takvim Gününe Göre Ort.Kur'!K$37</f>
        <v>6.8278960521105027E-4</v>
      </c>
      <c r="G161" s="39">
        <f>'1.TÜM DÖNEMLER_TL MİZAN'!G161/'TCMB Takvim Gününe Göre Ort.Kur'!L$37</f>
        <v>6.7659914207228791E-4</v>
      </c>
      <c r="H161" s="39">
        <f>'1.TÜM DÖNEMLER_TL MİZAN'!H161/'TCMB Takvim Gününe Göre Ort.Kur'!M$37</f>
        <v>6.113889534243895E-4</v>
      </c>
      <c r="I161" s="39">
        <f>'1.TÜM DÖNEMLER_TL MİZAN'!I161/'TCMB Takvim Gününe Göre Ort.Kur'!N$37</f>
        <v>5.9991601175835387E-4</v>
      </c>
      <c r="J161" s="39">
        <f>'1.TÜM DÖNEMLER_TL MİZAN'!J161/'TCMB Takvim Gününe Göre Ort.Kur'!O$37</f>
        <v>5.5852192757087653E-4</v>
      </c>
      <c r="K161" s="39">
        <f>'1.TÜM DÖNEMLER_TL MİZAN'!K161/'TCMB Takvim Gününe Göre Ort.Kur'!P$37</f>
        <v>5.5051528230423675E-4</v>
      </c>
      <c r="L161" s="39">
        <f>'1.TÜM DÖNEMLER_TL MİZAN'!L161/'TCMB Takvim Gününe Göre Ort.Kur'!Q$37</f>
        <v>5.4042953339314089E-4</v>
      </c>
      <c r="M161" s="39">
        <f>'1.TÜM DÖNEMLER_TL MİZAN'!M161/'TCMB Takvim Gününe Göre Ort.Kur'!R$37</f>
        <v>5.3798149343662574E-4</v>
      </c>
      <c r="N161" s="39">
        <f>'1.TÜM DÖNEMLER_TL MİZAN'!N161/'TCMB Takvim Gününe Göre Ort.Kur'!S$37</f>
        <v>5.3723004190394329E-4</v>
      </c>
      <c r="O161" s="39">
        <f>'1.TÜM DÖNEMLER_TL MİZAN'!O161/'TCMB Takvim Gününe Göre Ort.Kur'!T$37</f>
        <v>5.3485660494421452E-4</v>
      </c>
    </row>
    <row r="162" spans="1:15" s="37" customFormat="1" x14ac:dyDescent="0.3">
      <c r="A162" s="38" t="s">
        <v>202</v>
      </c>
      <c r="B162" s="38"/>
      <c r="C162" s="55">
        <f t="shared" si="2"/>
        <v>11</v>
      </c>
      <c r="D162" s="39">
        <f>'1.TÜM DÖNEMLER_TL MİZAN'!D162/'TCMB Takvim Gününe Göre Ort.Kur'!I$37</f>
        <v>0.90029838460746991</v>
      </c>
      <c r="E162" s="39">
        <f>'1.TÜM DÖNEMLER_TL MİZAN'!E162/'TCMB Takvim Gününe Göre Ort.Kur'!J$37</f>
        <v>0.87253819580469383</v>
      </c>
      <c r="F162" s="39">
        <f>'1.TÜM DÖNEMLER_TL MİZAN'!F162/'TCMB Takvim Gününe Göre Ort.Kur'!K$37</f>
        <v>0.83641726638353664</v>
      </c>
      <c r="G162" s="39">
        <f>'1.TÜM DÖNEMLER_TL MİZAN'!G162/'TCMB Takvim Gününe Göre Ort.Kur'!L$37</f>
        <v>0.82883394903855268</v>
      </c>
      <c r="H162" s="39">
        <f>'1.TÜM DÖNEMLER_TL MİZAN'!H162/'TCMB Takvim Gününe Göre Ort.Kur'!M$37</f>
        <v>0.7489514679448771</v>
      </c>
      <c r="I162" s="39">
        <f>'1.TÜM DÖNEMLER_TL MİZAN'!I162/'TCMB Takvim Gününe Göre Ort.Kur'!N$37</f>
        <v>0.73489711440398342</v>
      </c>
      <c r="J162" s="39">
        <f>'1.TÜM DÖNEMLER_TL MİZAN'!J162/'TCMB Takvim Gününe Göre Ort.Kur'!O$37</f>
        <v>0.68418936127432362</v>
      </c>
      <c r="K162" s="39">
        <f>'1.TÜM DÖNEMLER_TL MİZAN'!K162/'TCMB Takvim Gününe Göre Ort.Kur'!P$37</f>
        <v>0.67438122082269003</v>
      </c>
      <c r="L162" s="39">
        <f>'1.TÜM DÖNEMLER_TL MİZAN'!L162/'TCMB Takvim Gününe Göre Ort.Kur'!Q$37</f>
        <v>0.66202617840659761</v>
      </c>
      <c r="M162" s="39">
        <f>'1.TÜM DÖNEMLER_TL MİZAN'!M162/'TCMB Takvim Gününe Göre Ort.Kur'!R$37</f>
        <v>0.65902732945986653</v>
      </c>
      <c r="N162" s="39">
        <f>'1.TÜM DÖNEMLER_TL MİZAN'!N162/'TCMB Takvim Gününe Göre Ort.Kur'!S$37</f>
        <v>0.65810680133233046</v>
      </c>
      <c r="O162" s="39">
        <f>'1.TÜM DÖNEMLER_TL MİZAN'!O162/'TCMB Takvim Gününe Göre Ort.Kur'!T$37</f>
        <v>0.65519934105666267</v>
      </c>
    </row>
    <row r="163" spans="1:15" s="37" customFormat="1" x14ac:dyDescent="0.3">
      <c r="A163" s="38" t="s">
        <v>203</v>
      </c>
      <c r="B163" s="38"/>
      <c r="C163" s="55">
        <f t="shared" si="2"/>
        <v>11</v>
      </c>
      <c r="D163" s="39">
        <f>'1.TÜM DÖNEMLER_TL MİZAN'!D163/'TCMB Takvim Gününe Göre Ort.Kur'!I$37</f>
        <v>0</v>
      </c>
      <c r="E163" s="39">
        <f>'1.TÜM DÖNEMLER_TL MİZAN'!E163/'TCMB Takvim Gününe Göre Ort.Kur'!J$37</f>
        <v>0</v>
      </c>
      <c r="F163" s="39">
        <f>'1.TÜM DÖNEMLER_TL MİZAN'!F163/'TCMB Takvim Gününe Göre Ort.Kur'!K$37</f>
        <v>175.29462371464771</v>
      </c>
      <c r="G163" s="39">
        <f>'1.TÜM DÖNEMLER_TL MİZAN'!G163/'TCMB Takvim Gününe Göre Ort.Kur'!L$37</f>
        <v>173.70532754164381</v>
      </c>
      <c r="H163" s="39">
        <f>'1.TÜM DÖNEMLER_TL MİZAN'!H163/'TCMB Takvim Gününe Göre Ort.Kur'!M$37</f>
        <v>156.96372017950301</v>
      </c>
      <c r="I163" s="39">
        <f>'1.TÜM DÖNEMLER_TL MİZAN'!I163/'TCMB Takvim Gününe Göre Ort.Kur'!N$37</f>
        <v>1332.4224608554798</v>
      </c>
      <c r="J163" s="39">
        <f>'1.TÜM DÖNEMLER_TL MİZAN'!J163/'TCMB Takvim Gününe Göre Ort.Kur'!O$37</f>
        <v>1240.4855789638298</v>
      </c>
      <c r="K163" s="39">
        <f>'1.TÜM DÖNEMLER_TL MİZAN'!K163/'TCMB Takvim Gününe Göre Ort.Kur'!P$37</f>
        <v>1222.702699726944</v>
      </c>
      <c r="L163" s="39">
        <f>'1.TÜM DÖNEMLER_TL MİZAN'!L163/'TCMB Takvim Gününe Göre Ort.Kur'!Q$37</f>
        <v>1200.3021001091665</v>
      </c>
      <c r="M163" s="39">
        <f>'1.TÜM DÖNEMLER_TL MİZAN'!M163/'TCMB Takvim Gününe Göre Ort.Kur'!R$37</f>
        <v>1194.864966645147</v>
      </c>
      <c r="N163" s="39">
        <f>'1.TÜM DÖNEMLER_TL MİZAN'!N163/'TCMB Takvim Gününe Göre Ort.Kur'!S$37</f>
        <v>1193.1959815192863</v>
      </c>
      <c r="O163" s="39">
        <f>'1.TÜM DÖNEMLER_TL MİZAN'!O163/'TCMB Takvim Gününe Göre Ort.Kur'!T$37</f>
        <v>1187.9245424301741</v>
      </c>
    </row>
    <row r="164" spans="1:15" s="37" customFormat="1" x14ac:dyDescent="0.3">
      <c r="A164" s="38" t="s">
        <v>204</v>
      </c>
      <c r="B164" s="38"/>
      <c r="C164" s="55">
        <f t="shared" si="2"/>
        <v>11</v>
      </c>
      <c r="D164" s="39">
        <f>'1.TÜM DÖNEMLER_TL MİZAN'!D164/'TCMB Takvim Gününe Göre Ort.Kur'!I$37</f>
        <v>-4.8505872150280009E-2</v>
      </c>
      <c r="E164" s="39">
        <f>'1.TÜM DÖNEMLER_TL MİZAN'!E164/'TCMB Takvim Gününe Göre Ort.Kur'!J$37</f>
        <v>-4.7010221161722286E-2</v>
      </c>
      <c r="F164" s="39">
        <f>'1.TÜM DÖNEMLER_TL MİZAN'!F164/'TCMB Takvim Gününe Göre Ort.Kur'!K$37</f>
        <v>-4.506411394392932E-2</v>
      </c>
      <c r="G164" s="39">
        <f>'1.TÜM DÖNEMLER_TL MİZAN'!G164/'TCMB Takvim Gününe Göre Ort.Kur'!L$37</f>
        <v>-4.4655543376771002E-2</v>
      </c>
      <c r="H164" s="39">
        <f>'1.TÜM DÖNEMLER_TL MİZAN'!H164/'TCMB Takvim Gününe Göre Ort.Kur'!M$37</f>
        <v>-4.0351670926009706E-2</v>
      </c>
      <c r="I164" s="39">
        <f>'1.TÜM DÖNEMLER_TL MİZAN'!I164/'TCMB Takvim Gününe Göre Ort.Kur'!N$37</f>
        <v>-3.9594456776051355E-2</v>
      </c>
      <c r="J164" s="39">
        <f>'1.TÜM DÖNEMLER_TL MİZAN'!J164/'TCMB Takvim Gününe Göre Ort.Kur'!O$37</f>
        <v>-3.6862447219677845E-2</v>
      </c>
      <c r="K164" s="39">
        <f>'1.TÜM DÖNEMLER_TL MİZAN'!K164/'TCMB Takvim Gününe Göre Ort.Kur'!P$37</f>
        <v>-3.6334008632079626E-2</v>
      </c>
      <c r="L164" s="39">
        <f>'1.TÜM DÖNEMLER_TL MİZAN'!L164/'TCMB Takvim Gününe Göre Ort.Kur'!Q$37</f>
        <v>-3.5668349203947305E-2</v>
      </c>
      <c r="M164" s="39">
        <f>'1.TÜM DÖNEMLER_TL MİZAN'!M164/'TCMB Takvim Gününe Göre Ort.Kur'!R$37</f>
        <v>-3.5506778566817304E-2</v>
      </c>
      <c r="N164" s="39">
        <f>'1.TÜM DÖNEMLER_TL MİZAN'!N164/'TCMB Takvim Gününe Göre Ort.Kur'!S$37</f>
        <v>-3.5457182765660254E-2</v>
      </c>
      <c r="O164" s="39">
        <f>'1.TÜM DÖNEMLER_TL MİZAN'!O164/'TCMB Takvim Gününe Göre Ort.Kur'!T$37</f>
        <v>-3.5300535926318155E-2</v>
      </c>
    </row>
    <row r="165" spans="1:15" s="37" customFormat="1" x14ac:dyDescent="0.3">
      <c r="A165" s="38" t="s">
        <v>205</v>
      </c>
      <c r="B165" s="38"/>
      <c r="C165" s="55">
        <f t="shared" si="2"/>
        <v>11</v>
      </c>
      <c r="D165" s="39">
        <f>'1.TÜM DÖNEMLER_TL MİZAN'!D165/'TCMB Takvim Gününe Göre Ort.Kur'!I$37</f>
        <v>5210.9557126688514</v>
      </c>
      <c r="E165" s="39">
        <f>'1.TÜM DÖNEMLER_TL MİZAN'!E165/'TCMB Takvim Gününe Göre Ort.Kur'!J$37</f>
        <v>9261.4181416717111</v>
      </c>
      <c r="F165" s="39">
        <f>'1.TÜM DÖNEMLER_TL MİZAN'!F165/'TCMB Takvim Gününe Göre Ort.Kur'!K$37</f>
        <v>9305.8863291865237</v>
      </c>
      <c r="G165" s="39">
        <f>'1.TÜM DÖNEMLER_TL MİZAN'!G165/'TCMB Takvim Gününe Göre Ort.Kur'!L$37</f>
        <v>3713.389220422468</v>
      </c>
      <c r="H165" s="39">
        <f>'1.TÜM DÖNEMLER_TL MİZAN'!H165/'TCMB Takvim Gününe Göre Ort.Kur'!M$37</f>
        <v>2237.4047761705042</v>
      </c>
      <c r="I165" s="39">
        <f>'1.TÜM DÖNEMLER_TL MİZAN'!I165/'TCMB Takvim Gününe Göre Ort.Kur'!N$37</f>
        <v>2195.4190413342135</v>
      </c>
      <c r="J165" s="39">
        <f>'1.TÜM DÖNEMLER_TL MİZAN'!J165/'TCMB Takvim Gününe Göre Ort.Kur'!O$37</f>
        <v>2043.9355689104357</v>
      </c>
      <c r="K165" s="39">
        <f>'1.TÜM DÖNEMLER_TL MİZAN'!K165/'TCMB Takvim Gününe Göre Ort.Kur'!P$37</f>
        <v>2014.634898264776</v>
      </c>
      <c r="L165" s="39">
        <f>'1.TÜM DÖNEMLER_TL MİZAN'!L165/'TCMB Takvim Gününe Göre Ort.Kur'!Q$37</f>
        <v>1977.7256563516687</v>
      </c>
      <c r="M165" s="39">
        <f>'1.TÜM DÖNEMLER_TL MİZAN'!M165/'TCMB Takvim Gününe Göre Ort.Kur'!R$37</f>
        <v>1968.7669464170433</v>
      </c>
      <c r="N165" s="39">
        <f>'1.TÜM DÖNEMLER_TL MİZAN'!N165/'TCMB Takvim Gününe Göre Ort.Kur'!S$37</f>
        <v>1966.0169764693242</v>
      </c>
      <c r="O165" s="39">
        <f>'1.TÜM DÖNEMLER_TL MİZAN'!O165/'TCMB Takvim Gününe Göre Ort.Kur'!T$37</f>
        <v>1957.3312794839705</v>
      </c>
    </row>
    <row r="166" spans="1:15" s="37" customFormat="1" x14ac:dyDescent="0.3">
      <c r="A166" s="38" t="s">
        <v>206</v>
      </c>
      <c r="B166" s="38"/>
      <c r="C166" s="55">
        <f t="shared" si="2"/>
        <v>11</v>
      </c>
      <c r="D166" s="39">
        <f>'1.TÜM DÖNEMLER_TL MİZAN'!D166/'TCMB Takvim Gününe Göre Ort.Kur'!I$37</f>
        <v>7.6433495509532143E-2</v>
      </c>
      <c r="E166" s="39">
        <f>'1.TÜM DÖNEMLER_TL MİZAN'!E166/'TCMB Takvim Gününe Göre Ort.Kur'!J$37</f>
        <v>7.4076712133622991E-2</v>
      </c>
      <c r="F166" s="39">
        <f>'1.TÜM DÖNEMLER_TL MİZAN'!F166/'TCMB Takvim Gününe Göre Ort.Kur'!K$37</f>
        <v>7.1010118941949238E-2</v>
      </c>
      <c r="G166" s="39">
        <f>'1.TÜM DÖNEMLER_TL MİZAN'!G166/'TCMB Takvim Gününe Göre Ort.Kur'!L$37</f>
        <v>7.0366310775517943E-2</v>
      </c>
      <c r="H166" s="39">
        <f>'1.TÜM DÖNEMLER_TL MİZAN'!H166/'TCMB Takvim Gününe Göre Ort.Kur'!M$37</f>
        <v>6.3584451156136507E-2</v>
      </c>
      <c r="I166" s="39">
        <f>'1.TÜM DÖNEMLER_TL MİZAN'!I166/'TCMB Takvim Gününe Göre Ort.Kur'!N$37</f>
        <v>6.2391265222868801E-2</v>
      </c>
      <c r="J166" s="39">
        <f>'1.TÜM DÖNEMLER_TL MİZAN'!J166/'TCMB Takvim Gününe Göre Ort.Kur'!O$37</f>
        <v>5.8086280467371153E-2</v>
      </c>
      <c r="K166" s="39">
        <f>'1.TÜM DÖNEMLER_TL MİZAN'!K166/'TCMB Takvim Gününe Göre Ort.Kur'!P$37</f>
        <v>5.7253589359640623E-2</v>
      </c>
      <c r="L166" s="39">
        <f>'1.TÜM DÖNEMLER_TL MİZAN'!L166/'TCMB Takvim Gününe Göre Ort.Kur'!Q$37</f>
        <v>5.6204671472886658E-2</v>
      </c>
      <c r="M166" s="39">
        <f>'1.TÜM DÖNEMLER_TL MİZAN'!M166/'TCMB Takvim Gününe Göre Ort.Kur'!R$37</f>
        <v>5.595007531740908E-2</v>
      </c>
      <c r="N166" s="39">
        <f>'1.TÜM DÖNEMLER_TL MİZAN'!N166/'TCMB Takvim Gününe Göre Ort.Kur'!S$37</f>
        <v>5.5871924358010097E-2</v>
      </c>
      <c r="O166" s="39">
        <f>'1.TÜM DÖNEMLER_TL MİZAN'!O166/'TCMB Takvim Gününe Göre Ort.Kur'!T$37</f>
        <v>5.5625086914198305E-2</v>
      </c>
    </row>
    <row r="167" spans="1:15" s="37" customFormat="1" x14ac:dyDescent="0.3">
      <c r="A167" s="38" t="s">
        <v>207</v>
      </c>
      <c r="B167" s="38"/>
      <c r="C167" s="55">
        <f t="shared" si="2"/>
        <v>11</v>
      </c>
      <c r="D167" s="39">
        <f>'1.TÜM DÖNEMLER_TL MİZAN'!D167/'TCMB Takvim Gününe Göre Ort.Kur'!I$37</f>
        <v>-0.22048123704672731</v>
      </c>
      <c r="E167" s="39">
        <f>'1.TÜM DÖNEMLER_TL MİZAN'!E167/'TCMB Takvim Gününe Göre Ort.Kur'!J$37</f>
        <v>-0.21368282346237402</v>
      </c>
      <c r="F167" s="39">
        <f>'1.TÜM DÖNEMLER_TL MİZAN'!F167/'TCMB Takvim Gününe Göre Ort.Kur'!K$37</f>
        <v>-0.20483688156331509</v>
      </c>
      <c r="G167" s="39">
        <f>'1.TÜM DÖNEMLER_TL MİZAN'!G167/'TCMB Takvim Gününe Göre Ort.Kur'!L$37</f>
        <v>-0.20297974262168636</v>
      </c>
      <c r="H167" s="39">
        <f>'1.TÜM DÖNEMLER_TL MİZAN'!H167/'TCMB Takvim Gününe Göre Ort.Kur'!M$37</f>
        <v>-0.18341668602731684</v>
      </c>
      <c r="I167" s="39">
        <f>'1.TÜM DÖNEMLER_TL MİZAN'!I167/'TCMB Takvim Gününe Göre Ort.Kur'!N$37</f>
        <v>-0.17997480352750614</v>
      </c>
      <c r="J167" s="39">
        <f>'1.TÜM DÖNEMLER_TL MİZAN'!J167/'TCMB Takvim Gününe Göre Ort.Kur'!O$37</f>
        <v>-0.16755657827126294</v>
      </c>
      <c r="K167" s="39">
        <f>'1.TÜM DÖNEMLER_TL MİZAN'!K167/'TCMB Takvim Gününe Göre Ort.Kur'!P$37</f>
        <v>-0.16515458469127103</v>
      </c>
      <c r="L167" s="39">
        <f>'1.TÜM DÖNEMLER_TL MİZAN'!L167/'TCMB Takvim Gününe Göre Ort.Kur'!Q$37</f>
        <v>-0.16212886001794227</v>
      </c>
      <c r="M167" s="39">
        <f>'1.TÜM DÖNEMLER_TL MİZAN'!M167/'TCMB Takvim Gününe Göre Ort.Kur'!R$37</f>
        <v>-0.16139444803098774</v>
      </c>
      <c r="N167" s="39">
        <f>'1.TÜM DÖNEMLER_TL MİZAN'!N167/'TCMB Takvim Gününe Göre Ort.Kur'!S$37</f>
        <v>-0.16116901257118296</v>
      </c>
      <c r="O167" s="39">
        <f>'1.TÜM DÖNEMLER_TL MİZAN'!O167/'TCMB Takvim Gününe Göre Ort.Kur'!T$37</f>
        <v>-0.16045698148326434</v>
      </c>
    </row>
    <row r="168" spans="1:15" s="37" customFormat="1" x14ac:dyDescent="0.3">
      <c r="A168" s="38" t="s">
        <v>208</v>
      </c>
      <c r="B168" s="38"/>
      <c r="C168" s="55">
        <f t="shared" si="2"/>
        <v>11</v>
      </c>
      <c r="D168" s="39">
        <f>'1.TÜM DÖNEMLER_TL MİZAN'!D168/'TCMB Takvim Gününe Göre Ort.Kur'!I$37</f>
        <v>-7.3493745682242447E-4</v>
      </c>
      <c r="E168" s="39">
        <f>'1.TÜM DÖNEMLER_TL MİZAN'!E168/'TCMB Takvim Gününe Göre Ort.Kur'!J$37</f>
        <v>-7.1227607820791342E-4</v>
      </c>
      <c r="F168" s="39">
        <f>'1.TÜM DÖNEMLER_TL MİZAN'!F168/'TCMB Takvim Gününe Göre Ort.Kur'!K$37</f>
        <v>-6.8278960521105027E-4</v>
      </c>
      <c r="G168" s="39">
        <f>'1.TÜM DÖNEMLER_TL MİZAN'!G168/'TCMB Takvim Gününe Göre Ort.Kur'!L$37</f>
        <v>-6.7659914207228791E-4</v>
      </c>
      <c r="H168" s="39">
        <f>'1.TÜM DÖNEMLER_TL MİZAN'!H168/'TCMB Takvim Gününe Göre Ort.Kur'!M$37</f>
        <v>-6.113889534243895E-4</v>
      </c>
      <c r="I168" s="39">
        <f>'1.TÜM DÖNEMLER_TL MİZAN'!I168/'TCMB Takvim Gününe Göre Ort.Kur'!N$37</f>
        <v>-5.9991601175835387E-4</v>
      </c>
      <c r="J168" s="39">
        <f>'1.TÜM DÖNEMLER_TL MİZAN'!J168/'TCMB Takvim Gününe Göre Ort.Kur'!O$37</f>
        <v>-5.5852192757087653E-4</v>
      </c>
      <c r="K168" s="39">
        <f>'1.TÜM DÖNEMLER_TL MİZAN'!K168/'TCMB Takvim Gününe Göre Ort.Kur'!P$37</f>
        <v>-5.5051528230423675E-4</v>
      </c>
      <c r="L168" s="39">
        <f>'1.TÜM DÖNEMLER_TL MİZAN'!L168/'TCMB Takvim Gününe Göre Ort.Kur'!Q$37</f>
        <v>-5.4042953339314089E-4</v>
      </c>
      <c r="M168" s="39">
        <f>'1.TÜM DÖNEMLER_TL MİZAN'!M168/'TCMB Takvim Gününe Göre Ort.Kur'!R$37</f>
        <v>-5.3798149343662574E-4</v>
      </c>
      <c r="N168" s="39">
        <f>'1.TÜM DÖNEMLER_TL MİZAN'!N168/'TCMB Takvim Gününe Göre Ort.Kur'!S$37</f>
        <v>-5.3723004190394329E-4</v>
      </c>
      <c r="O168" s="39">
        <f>'1.TÜM DÖNEMLER_TL MİZAN'!O168/'TCMB Takvim Gününe Göre Ort.Kur'!T$37</f>
        <v>-5.3485660494421452E-4</v>
      </c>
    </row>
    <row r="169" spans="1:15" s="37" customFormat="1" x14ac:dyDescent="0.3">
      <c r="A169" s="38" t="s">
        <v>209</v>
      </c>
      <c r="B169" s="38"/>
      <c r="C169" s="55">
        <f t="shared" si="2"/>
        <v>11</v>
      </c>
      <c r="D169" s="39">
        <f>'1.TÜM DÖNEMLER_TL MİZAN'!D169/'TCMB Takvim Gününe Göre Ort.Kur'!I$37</f>
        <v>-14.101979921508679</v>
      </c>
      <c r="E169" s="39">
        <f>'1.TÜM DÖNEMLER_TL MİZAN'!E169/'TCMB Takvim Gününe Göre Ort.Kur'!J$37</f>
        <v>-13.667153388653441</v>
      </c>
      <c r="F169" s="39">
        <f>'1.TÜM DÖNEMLER_TL MİZAN'!F169/'TCMB Takvim Gününe Göre Ort.Kur'!K$37</f>
        <v>-13.101366944789632</v>
      </c>
      <c r="G169" s="39">
        <f>'1.TÜM DÖNEMLER_TL MİZAN'!G169/'TCMB Takvim Gününe Göre Ort.Kur'!L$37</f>
        <v>-12.982584338083059</v>
      </c>
      <c r="H169" s="39">
        <f>'1.TÜM DÖNEMLER_TL MİZAN'!H169/'TCMB Takvim Gününe Göre Ort.Kur'!M$37</f>
        <v>-11.731331238307185</v>
      </c>
      <c r="I169" s="39">
        <f>'1.TÜM DÖNEMLER_TL MİZAN'!I169/'TCMB Takvim Gününe Göre Ort.Kur'!N$37</f>
        <v>-11.511188433619292</v>
      </c>
      <c r="J169" s="39">
        <f>'1.TÜM DÖNEMLER_TL MİZAN'!J169/'TCMB Takvim Gününe Göre Ort.Kur'!O$37</f>
        <v>-10.716918746229977</v>
      </c>
      <c r="K169" s="39">
        <f>'1.TÜM DÖNEMLER_TL MİZAN'!K169/'TCMB Takvim Gününe Göre Ort.Kur'!P$37</f>
        <v>-10.563287236853695</v>
      </c>
      <c r="L169" s="39">
        <f>'1.TÜM DÖNEMLER_TL MİZAN'!L169/'TCMB Takvim Gününe Göre Ort.Kur'!Q$37</f>
        <v>-10.369761886747588</v>
      </c>
      <c r="M169" s="39">
        <f>'1.TÜM DÖNEMLER_TL MİZAN'!M169/'TCMB Takvim Gününe Göre Ort.Kur'!R$37</f>
        <v>-10.322788896061974</v>
      </c>
      <c r="N169" s="39">
        <f>'1.TÜM DÖNEMLER_TL MİZAN'!N169/'TCMB Takvim Gününe Göre Ort.Kur'!S$37</f>
        <v>-10.308370044052863</v>
      </c>
      <c r="O169" s="39">
        <f>'1.TÜM DÖNEMLER_TL MİZAN'!O169/'TCMB Takvim Gününe Göre Ort.Kur'!T$37</f>
        <v>-10.262828535669586</v>
      </c>
    </row>
    <row r="170" spans="1:15" s="37" customFormat="1" x14ac:dyDescent="0.3">
      <c r="A170" s="38" t="s">
        <v>210</v>
      </c>
      <c r="B170" s="38"/>
      <c r="C170" s="55">
        <f t="shared" si="2"/>
        <v>11</v>
      </c>
      <c r="D170" s="39">
        <f>'1.TÜM DÖNEMLER_TL MİZAN'!D170/'TCMB Takvim Gününe Göre Ort.Kur'!I$37</f>
        <v>-2.0556200667323208</v>
      </c>
      <c r="E170" s="39">
        <f>'1.TÜM DÖNEMLER_TL MİZAN'!E170/'TCMB Takvim Gününe Göre Ort.Kur'!J$37</f>
        <v>-1.9922361907475337</v>
      </c>
      <c r="F170" s="39">
        <f>'1.TÜM DÖNEMLER_TL MİZAN'!F170/'TCMB Takvim Gününe Göre Ort.Kur'!K$37</f>
        <v>-1.9097625257753077</v>
      </c>
      <c r="G170" s="39">
        <f>'1.TÜM DÖNEMLER_TL MİZAN'!G170/'TCMB Takvim Gününe Göre Ort.Kur'!L$37</f>
        <v>-1.8924478003761891</v>
      </c>
      <c r="H170" s="39">
        <f>'1.TÜM DÖNEMLER_TL MİZAN'!H170/'TCMB Takvim Gününe Göre Ort.Kur'!M$37</f>
        <v>-1.7100549027280174</v>
      </c>
      <c r="I170" s="39">
        <f>'1.TÜM DÖNEMLER_TL MİZAN'!I170/'TCMB Takvim Gününe Göre Ort.Kur'!N$37</f>
        <v>-1.6779650848881156</v>
      </c>
      <c r="J170" s="39">
        <f>'1.TÜM DÖNEMLER_TL MİZAN'!J170/'TCMB Takvim Gününe Göre Ort.Kur'!O$37</f>
        <v>-1.5621858314157413</v>
      </c>
      <c r="K170" s="39">
        <f>'1.TÜM DÖNEMLER_TL MİZAN'!K170/'TCMB Takvim Gününe Göre Ort.Kur'!P$37</f>
        <v>-1.5397912446049502</v>
      </c>
      <c r="L170" s="39">
        <f>'1.TÜM DÖNEMLER_TL MİZAN'!L170/'TCMB Takvim Gününe Göre Ort.Kur'!Q$37</f>
        <v>-1.5115814049006151</v>
      </c>
      <c r="M170" s="39">
        <f>'1.TÜM DÖNEMLER_TL MİZAN'!M170/'TCMB Takvim Gününe Göre Ort.Kur'!R$37</f>
        <v>-1.5047342371422421</v>
      </c>
      <c r="N170" s="39">
        <f>'1.TÜM DÖNEMLER_TL MİZAN'!N170/'TCMB Takvim Gününe Göre Ort.Kur'!S$37</f>
        <v>-1.5026324272053293</v>
      </c>
      <c r="O170" s="39">
        <f>'1.TÜM DÖNEMLER_TL MİZAN'!O170/'TCMB Takvim Gününe Göre Ort.Kur'!T$37</f>
        <v>-1.4959939240289677</v>
      </c>
    </row>
    <row r="171" spans="1:15" s="37" customFormat="1" x14ac:dyDescent="0.3">
      <c r="A171" s="38" t="s">
        <v>211</v>
      </c>
      <c r="B171" s="38"/>
      <c r="C171" s="55">
        <f t="shared" si="2"/>
        <v>11</v>
      </c>
      <c r="D171" s="39">
        <f>'1.TÜM DÖNEMLER_TL MİZAN'!D171/'TCMB Takvim Gününe Göre Ort.Kur'!I$37</f>
        <v>19.144385812767332</v>
      </c>
      <c r="E171" s="39">
        <f>'1.TÜM DÖNEMLER_TL MİZAN'!E171/'TCMB Takvim Gününe Göre Ort.Kur'!J$37</f>
        <v>18.554079561237938</v>
      </c>
      <c r="F171" s="39">
        <f>'1.TÜM DÖNEMLER_TL MİZAN'!F171/'TCMB Takvim Gününe Göre Ort.Kur'!K$37</f>
        <v>1059.8628958472736</v>
      </c>
      <c r="G171" s="39">
        <f>'1.TÜM DÖNEMLER_TL MİZAN'!G171/'TCMB Takvim Gününe Göre Ort.Kur'!L$37</f>
        <v>1050.2537246782772</v>
      </c>
      <c r="H171" s="39">
        <f>'1.TÜM DÖNEMLER_TL MİZAN'!H171/'TCMB Takvim Gününe Göre Ort.Kur'!M$37</f>
        <v>15.926070847752019</v>
      </c>
      <c r="I171" s="39">
        <f>'1.TÜM DÖNEMLER_TL MİZAN'!I171/'TCMB Takvim Gününe Göre Ort.Kur'!N$37</f>
        <v>15.627212190293454</v>
      </c>
      <c r="J171" s="39">
        <f>'1.TÜM DÖNEMLER_TL MİZAN'!J171/'TCMB Takvim Gününe Göre Ort.Kur'!O$37</f>
        <v>14.548937691293851</v>
      </c>
      <c r="K171" s="39">
        <f>'1.TÜM DÖNEMLER_TL MİZAN'!K171/'TCMB Takvim Gününe Göre Ort.Kur'!P$37</f>
        <v>14.340372588743152</v>
      </c>
      <c r="L171" s="39">
        <f>'1.TÜM DÖNEMLER_TL MİZAN'!L171/'TCMB Takvim Gününe Göre Ort.Kur'!Q$37</f>
        <v>14.077648915358015</v>
      </c>
      <c r="M171" s="39">
        <f>'1.TÜM DÖNEMLER_TL MİZAN'!M171/'TCMB Takvim Gününe Göre Ort.Kur'!R$37</f>
        <v>14.01387992253075</v>
      </c>
      <c r="N171" s="39">
        <f>'1.TÜM DÖNEMLER_TL MİZAN'!N171/'TCMB Takvim Gününe Göre Ort.Kur'!S$37</f>
        <v>13.994305361555904</v>
      </c>
      <c r="O171" s="39">
        <f>'1.TÜM DÖNEMLER_TL MİZAN'!O171/'TCMB Takvim Gününe Göre Ort.Kur'!T$37</f>
        <v>13.932479702191928</v>
      </c>
    </row>
    <row r="172" spans="1:15" s="37" customFormat="1" x14ac:dyDescent="0.3">
      <c r="A172" s="38" t="s">
        <v>212</v>
      </c>
      <c r="B172" s="38"/>
      <c r="C172" s="55">
        <f t="shared" si="2"/>
        <v>11</v>
      </c>
      <c r="D172" s="39">
        <f>'1.TÜM DÖNEMLER_TL MİZAN'!D172/'TCMB Takvim Gününe Göre Ort.Kur'!I$37</f>
        <v>0</v>
      </c>
      <c r="E172" s="39">
        <f>'1.TÜM DÖNEMLER_TL MİZAN'!E172/'TCMB Takvim Gününe Göre Ort.Kur'!J$37</f>
        <v>0</v>
      </c>
      <c r="F172" s="39">
        <f>'1.TÜM DÖNEMLER_TL MİZAN'!F172/'TCMB Takvim Gününe Göre Ort.Kur'!K$37</f>
        <v>1746.9759248385203</v>
      </c>
      <c r="G172" s="39">
        <f>'1.TÜM DÖNEMLER_TL MİZAN'!G172/'TCMB Takvim Gününe Göre Ort.Kur'!L$37</f>
        <v>1731.1370925181668</v>
      </c>
      <c r="H172" s="39">
        <f>'1.TÜM DÖNEMLER_TL MİZAN'!H172/'TCMB Takvim Gününe Göre Ort.Kur'!M$37</f>
        <v>0</v>
      </c>
      <c r="I172" s="39">
        <f>'1.TÜM DÖNEMLER_TL MİZAN'!I172/'TCMB Takvim Gününe Göre Ort.Kur'!N$37</f>
        <v>0</v>
      </c>
      <c r="J172" s="39">
        <f>'1.TÜM DÖNEMLER_TL MİZAN'!J172/'TCMB Takvim Gününe Göre Ort.Kur'!O$37</f>
        <v>0</v>
      </c>
      <c r="K172" s="39">
        <f>'1.TÜM DÖNEMLER_TL MİZAN'!K172/'TCMB Takvim Gününe Göre Ort.Kur'!P$37</f>
        <v>0</v>
      </c>
      <c r="L172" s="39">
        <f>'1.TÜM DÖNEMLER_TL MİZAN'!L172/'TCMB Takvim Gününe Göre Ort.Kur'!Q$37</f>
        <v>0</v>
      </c>
      <c r="M172" s="39">
        <f>'1.TÜM DÖNEMLER_TL MİZAN'!M172/'TCMB Takvim Gününe Göre Ort.Kur'!R$37</f>
        <v>0</v>
      </c>
      <c r="N172" s="39">
        <f>'1.TÜM DÖNEMLER_TL MİZAN'!N172/'TCMB Takvim Gününe Göre Ort.Kur'!S$37</f>
        <v>0</v>
      </c>
      <c r="O172" s="39">
        <f>'1.TÜM DÖNEMLER_TL MİZAN'!O172/'TCMB Takvim Gününe Göre Ort.Kur'!T$37</f>
        <v>0</v>
      </c>
    </row>
    <row r="173" spans="1:15" s="37" customFormat="1" x14ac:dyDescent="0.3">
      <c r="A173" s="38" t="s">
        <v>213</v>
      </c>
      <c r="B173" s="38"/>
      <c r="C173" s="55">
        <f t="shared" si="2"/>
        <v>11</v>
      </c>
      <c r="D173" s="39">
        <f>'1.TÜM DÖNEMLER_TL MİZAN'!D173/'TCMB Takvim Gününe Göre Ort.Kur'!I$37</f>
        <v>0</v>
      </c>
      <c r="E173" s="39">
        <f>'1.TÜM DÖNEMLER_TL MİZAN'!E173/'TCMB Takvim Gününe Göre Ort.Kur'!J$37</f>
        <v>1170.1862601944515</v>
      </c>
      <c r="F173" s="39">
        <f>'1.TÜM DÖNEMLER_TL MİZAN'!F173/'TCMB Takvim Gününe Göre Ort.Kur'!K$37</f>
        <v>1121.743434977946</v>
      </c>
      <c r="G173" s="39">
        <f>'1.TÜM DÖNEMLER_TL MİZAN'!G173/'TCMB Takvim Gününe Göre Ort.Kur'!L$37</f>
        <v>0</v>
      </c>
      <c r="H173" s="39">
        <f>'1.TÜM DÖNEMLER_TL MİZAN'!H173/'TCMB Takvim Gününe Göre Ort.Kur'!M$37</f>
        <v>0</v>
      </c>
      <c r="I173" s="39">
        <f>'1.TÜM DÖNEMLER_TL MİZAN'!I173/'TCMB Takvim Gününe Göre Ort.Kur'!N$37</f>
        <v>0</v>
      </c>
      <c r="J173" s="39">
        <f>'1.TÜM DÖNEMLER_TL MİZAN'!J173/'TCMB Takvim Gününe Göre Ort.Kur'!O$37</f>
        <v>0</v>
      </c>
      <c r="K173" s="39">
        <f>'1.TÜM DÖNEMLER_TL MİZAN'!K173/'TCMB Takvim Gününe Göre Ort.Kur'!P$37</f>
        <v>0</v>
      </c>
      <c r="L173" s="39">
        <f>'1.TÜM DÖNEMLER_TL MİZAN'!L173/'TCMB Takvim Gününe Göre Ort.Kur'!Q$37</f>
        <v>0</v>
      </c>
      <c r="M173" s="39">
        <f>'1.TÜM DÖNEMLER_TL MİZAN'!M173/'TCMB Takvim Gününe Göre Ort.Kur'!R$37</f>
        <v>0</v>
      </c>
      <c r="N173" s="39">
        <f>'1.TÜM DÖNEMLER_TL MİZAN'!N173/'TCMB Takvim Gününe Göre Ort.Kur'!S$37</f>
        <v>0</v>
      </c>
      <c r="O173" s="39">
        <f>'1.TÜM DÖNEMLER_TL MİZAN'!O173/'TCMB Takvim Gününe Göre Ort.Kur'!T$37</f>
        <v>0</v>
      </c>
    </row>
    <row r="174" spans="1:15" s="37" customFormat="1" x14ac:dyDescent="0.3">
      <c r="A174" s="38" t="s">
        <v>214</v>
      </c>
      <c r="B174" s="38"/>
      <c r="C174" s="55">
        <f t="shared" si="2"/>
        <v>11</v>
      </c>
      <c r="D174" s="39">
        <f>'1.TÜM DÖNEMLER_TL MİZAN'!D174/'TCMB Takvim Gününe Göre Ort.Kur'!I$37</f>
        <v>2.9397498272896979E-3</v>
      </c>
      <c r="E174" s="39">
        <f>'1.TÜM DÖNEMLER_TL MİZAN'!E174/'TCMB Takvim Gününe Göre Ort.Kur'!J$37</f>
        <v>2.8491043128316537E-3</v>
      </c>
      <c r="F174" s="39">
        <f>'1.TÜM DÖNEMLER_TL MİZAN'!F174/'TCMB Takvim Gününe Göre Ort.Kur'!K$37</f>
        <v>2.7311584208442011E-3</v>
      </c>
      <c r="G174" s="39">
        <f>'1.TÜM DÖNEMLER_TL MİZAN'!G174/'TCMB Takvim Gününe Göre Ort.Kur'!L$37</f>
        <v>2.7063965682891516E-3</v>
      </c>
      <c r="H174" s="39">
        <f>'1.TÜM DÖNEMLER_TL MİZAN'!H174/'TCMB Takvim Gününe Göre Ort.Kur'!M$37</f>
        <v>2.445555813697558E-3</v>
      </c>
      <c r="I174" s="39">
        <f>'1.TÜM DÖNEMLER_TL MİZAN'!I174/'TCMB Takvim Gününe Göre Ort.Kur'!N$37</f>
        <v>2.3996640470334155E-3</v>
      </c>
      <c r="J174" s="39">
        <f>'1.TÜM DÖNEMLER_TL MİZAN'!J174/'TCMB Takvim Gününe Göre Ort.Kur'!O$37</f>
        <v>2.2340877102835061E-3</v>
      </c>
      <c r="K174" s="39">
        <f>'1.TÜM DÖNEMLER_TL MİZAN'!K174/'TCMB Takvim Gününe Göre Ort.Kur'!P$37</f>
        <v>2.202061129216947E-3</v>
      </c>
      <c r="L174" s="39">
        <f>'1.TÜM DÖNEMLER_TL MİZAN'!L174/'TCMB Takvim Gününe Göre Ort.Kur'!Q$37</f>
        <v>2.1617181335725636E-3</v>
      </c>
      <c r="M174" s="39">
        <f>'1.TÜM DÖNEMLER_TL MİZAN'!M174/'TCMB Takvim Gününe Göre Ort.Kur'!R$37</f>
        <v>2.151925973746503E-3</v>
      </c>
      <c r="N174" s="39">
        <f>'1.TÜM DÖNEMLER_TL MİZAN'!N174/'TCMB Takvim Gününe Göre Ort.Kur'!S$37</f>
        <v>2.1489201676157732E-3</v>
      </c>
      <c r="O174" s="39">
        <f>'1.TÜM DÖNEMLER_TL MİZAN'!O174/'TCMB Takvim Gününe Göre Ort.Kur'!T$37</f>
        <v>2.1394264197768581E-3</v>
      </c>
    </row>
    <row r="175" spans="1:15" s="37" customFormat="1" x14ac:dyDescent="0.3">
      <c r="A175" s="38" t="s">
        <v>215</v>
      </c>
      <c r="B175" s="38"/>
      <c r="C175" s="55">
        <f t="shared" si="2"/>
        <v>11</v>
      </c>
      <c r="D175" s="39">
        <f>'1.TÜM DÖNEMLER_TL MİZAN'!D175/'TCMB Takvim Gününe Göre Ort.Kur'!I$37</f>
        <v>10114.991254244265</v>
      </c>
      <c r="E175" s="39">
        <f>'1.TÜM DÖNEMLER_TL MİZAN'!E175/'TCMB Takvim Gününe Göre Ort.Kur'!J$37</f>
        <v>9803.1012500445177</v>
      </c>
      <c r="F175" s="39">
        <f>'1.TÜM DÖNEMLER_TL MİZAN'!F175/'TCMB Takvim Gününe Göre Ort.Kur'!K$37</f>
        <v>0</v>
      </c>
      <c r="G175" s="39">
        <f>'1.TÜM DÖNEMLER_TL MİZAN'!G175/'TCMB Takvim Gününe Göre Ort.Kur'!L$37</f>
        <v>1055.6644880174279</v>
      </c>
      <c r="H175" s="39">
        <f>'1.TÜM DÖNEMLER_TL MİZAN'!H175/'TCMB Takvim Gününe Göre Ort.Kur'!M$37</f>
        <v>953.9202259693559</v>
      </c>
      <c r="I175" s="39">
        <f>'1.TÜM DÖNEMLER_TL MİZAN'!I175/'TCMB Takvim Gününe Göre Ort.Kur'!N$37</f>
        <v>936.01955726198207</v>
      </c>
      <c r="J175" s="39">
        <f>'1.TÜM DÖNEMLER_TL MİZAN'!J175/'TCMB Takvim Gününe Göre Ort.Kur'!O$37</f>
        <v>871.43439601438649</v>
      </c>
      <c r="K175" s="39">
        <f>'1.TÜM DÖNEMLER_TL MİZAN'!K175/'TCMB Takvim Gününe Göre Ort.Kur'!P$37</f>
        <v>858.94201973046665</v>
      </c>
      <c r="L175" s="39">
        <f>'1.TÜM DÖNEMLER_TL MİZAN'!L175/'TCMB Takvim Gününe Göre Ort.Kur'!Q$37</f>
        <v>843.20571990618043</v>
      </c>
      <c r="M175" s="39">
        <f>'1.TÜM DÖNEMLER_TL MİZAN'!M175/'TCMB Takvim Gününe Göre Ort.Kur'!R$37</f>
        <v>839.38616311598776</v>
      </c>
      <c r="N175" s="39">
        <f>'1.TÜM DÖNEMLER_TL MİZAN'!N175/'TCMB Takvim Gününe Göre Ort.Kur'!S$37</f>
        <v>838.21371011066833</v>
      </c>
      <c r="O175" s="39">
        <f>'1.TÜM DÖNEMLER_TL MİZAN'!O175/'TCMB Takvim Gününe Göre Ort.Kur'!T$37</f>
        <v>834.51055272081453</v>
      </c>
    </row>
    <row r="176" spans="1:15" s="37" customFormat="1" x14ac:dyDescent="0.3">
      <c r="A176" s="38" t="s">
        <v>216</v>
      </c>
      <c r="B176" s="38"/>
      <c r="C176" s="55">
        <f t="shared" si="2"/>
        <v>11</v>
      </c>
      <c r="D176" s="39">
        <f>'1.TÜM DÖNEMLER_TL MİZAN'!D176/'TCMB Takvim Gününe Göre Ort.Kur'!I$37</f>
        <v>2.3473902370908237</v>
      </c>
      <c r="E176" s="39">
        <f>'1.TÜM DÖNEMLER_TL MİZAN'!E176/'TCMB Takvim Gününe Göre Ort.Kur'!J$37</f>
        <v>2.2750097937960754</v>
      </c>
      <c r="F176" s="39">
        <f>'1.TÜM DÖNEMLER_TL MİZAN'!F176/'TCMB Takvim Gününe Göre Ort.Kur'!K$37</f>
        <v>2.1808299990440947</v>
      </c>
      <c r="G176" s="39">
        <f>'1.TÜM DÖNEMLER_TL MİZAN'!G176/'TCMB Takvim Gününe Göre Ort.Kur'!L$37</f>
        <v>2.1610576597788875</v>
      </c>
      <c r="H176" s="39">
        <f>'1.TÜM DÖNEMLER_TL MİZAN'!H176/'TCMB Takvim Gününe Göre Ort.Kur'!M$37</f>
        <v>1.9527763172375001</v>
      </c>
      <c r="I176" s="39">
        <f>'1.TÜM DÖNEMLER_TL MİZAN'!I176/'TCMB Takvim Gününe Göre Ort.Kur'!N$37</f>
        <v>1.9161317415561823</v>
      </c>
      <c r="J176" s="39">
        <f>'1.TÜM DÖNEMLER_TL MİZAN'!J176/'TCMB Takvim Gününe Göre Ort.Kur'!O$37</f>
        <v>1.7839190366613795</v>
      </c>
      <c r="K176" s="39">
        <f>'1.TÜM DÖNEMLER_TL MİZAN'!K176/'TCMB Takvim Gününe Göre Ort.Kur'!P$37</f>
        <v>1.7583458116797324</v>
      </c>
      <c r="L176" s="39">
        <f>'1.TÜM DÖNEMLER_TL MİZAN'!L176/'TCMB Takvim Gününe Göre Ort.Kur'!Q$37</f>
        <v>1.7261319296576922</v>
      </c>
      <c r="M176" s="39">
        <f>'1.TÜM DÖNEMLER_TL MİZAN'!M176/'TCMB Takvim Gününe Göre Ort.Kur'!R$37</f>
        <v>1.7183128900365827</v>
      </c>
      <c r="N176" s="39">
        <f>'1.TÜM DÖNEMLER_TL MİZAN'!N176/'TCMB Takvim Gününe Göre Ort.Kur'!S$37</f>
        <v>1.7159127538411949</v>
      </c>
      <c r="O176" s="39">
        <f>'1.TÜM DÖNEMLER_TL MİZAN'!O176/'TCMB Takvim Gününe Göre Ort.Kur'!T$37</f>
        <v>1.7083319961918211</v>
      </c>
    </row>
    <row r="177" spans="1:15" s="37" customFormat="1" x14ac:dyDescent="0.3">
      <c r="A177" s="38" t="s">
        <v>217</v>
      </c>
      <c r="B177" s="38"/>
      <c r="C177" s="55">
        <f t="shared" si="2"/>
        <v>11</v>
      </c>
      <c r="D177" s="39">
        <f>'1.TÜM DÖNEMLER_TL MİZAN'!D177/'TCMB Takvim Gününe Göre Ort.Kur'!I$37</f>
        <v>2451.0516955007129</v>
      </c>
      <c r="E177" s="39">
        <f>'1.TÜM DÖNEMLER_TL MİZAN'!E177/'TCMB Takvim Gününe Göre Ort.Kur'!J$37</f>
        <v>5426.7153388653442</v>
      </c>
      <c r="F177" s="39">
        <f>'1.TÜM DÖNEMLER_TL MİZAN'!F177/'TCMB Takvim Gününe Göre Ort.Kur'!K$37</f>
        <v>2924.9266001174392</v>
      </c>
      <c r="G177" s="39">
        <f>'1.TÜM DÖNEMLER_TL MİZAN'!G177/'TCMB Takvim Gününe Göre Ort.Kur'!L$37</f>
        <v>6521.1687573580166</v>
      </c>
      <c r="H177" s="39">
        <f>'1.TÜM DÖNEMLER_TL MİZAN'!H177/'TCMB Takvim Gününe Göre Ort.Kur'!M$37</f>
        <v>0</v>
      </c>
      <c r="I177" s="39">
        <f>'1.TÜM DÖNEMLER_TL MİZAN'!I177/'TCMB Takvim Gününe Göre Ort.Kur'!N$37</f>
        <v>3885.8839762433258</v>
      </c>
      <c r="J177" s="39">
        <f>'1.TÜM DÖNEMLER_TL MİZAN'!J177/'TCMB Takvim Gününe Göre Ort.Kur'!O$37</f>
        <v>3617.758763209044</v>
      </c>
      <c r="K177" s="39">
        <f>'1.TÜM DÖNEMLER_TL MİZAN'!K177/'TCMB Takvim Gününe Göre Ort.Kur'!P$37</f>
        <v>3565.8966792918172</v>
      </c>
      <c r="L177" s="39">
        <f>'1.TÜM DÖNEMLER_TL MİZAN'!L177/'TCMB Takvim Gününe Göre Ort.Kur'!Q$37</f>
        <v>3500.5674510100635</v>
      </c>
      <c r="M177" s="39">
        <f>'1.TÜM DÖNEMLER_TL MİZAN'!M177/'TCMB Takvim Gününe Göre Ort.Kur'!R$37</f>
        <v>3484.7105659565309</v>
      </c>
      <c r="N177" s="39">
        <f>'1.TÜM DÖNEMLER_TL MİZAN'!N177/'TCMB Takvim Gününe Göre Ort.Kur'!S$37</f>
        <v>3479.8431288277638</v>
      </c>
      <c r="O177" s="39">
        <f>'1.TÜM DÖNEMLER_TL MİZAN'!O177/'TCMB Takvim Gününe Göre Ort.Kur'!T$37</f>
        <v>3464.469475733556</v>
      </c>
    </row>
    <row r="178" spans="1:15" s="37" customFormat="1" x14ac:dyDescent="0.3">
      <c r="A178" s="38" t="s">
        <v>218</v>
      </c>
      <c r="B178" s="38"/>
      <c r="C178" s="55">
        <f t="shared" si="2"/>
        <v>11</v>
      </c>
      <c r="D178" s="39">
        <f>'1.TÜM DÖNEMLER_TL MİZAN'!D178/'TCMB Takvim Gününe Göre Ort.Kur'!I$37</f>
        <v>-906.22271544691546</v>
      </c>
      <c r="E178" s="39">
        <f>'1.TÜM DÖNEMLER_TL MİZAN'!E178/'TCMB Takvim Gününe Göre Ort.Kur'!J$37</f>
        <v>-878.27985327112788</v>
      </c>
      <c r="F178" s="39">
        <f>'1.TÜM DÖNEMLER_TL MİZAN'!F178/'TCMB Takvim Gününe Göre Ort.Kur'!K$37</f>
        <v>-841.92123339114289</v>
      </c>
      <c r="G178" s="39">
        <f>'1.TÜM DÖNEMLER_TL MİZAN'!G178/'TCMB Takvim Gününe Göre Ort.Kur'!L$37</f>
        <v>-834.28801472279736</v>
      </c>
      <c r="H178" s="39">
        <f>'1.TÜM DÖNEMLER_TL MİZAN'!H178/'TCMB Takvim Gününe Göre Ort.Kur'!M$37</f>
        <v>-753.8798742984311</v>
      </c>
      <c r="I178" s="39">
        <f>'1.TÜM DÖNEMLER_TL MİZAN'!I178/'TCMB Takvim Gününe Göre Ort.Kur'!N$37</f>
        <v>-739.73303737476749</v>
      </c>
      <c r="J178" s="39">
        <f>'1.TÜM DÖNEMLER_TL MİZAN'!J178/'TCMB Takvim Gününe Göre Ort.Kur'!O$37</f>
        <v>-688.69160653247252</v>
      </c>
      <c r="K178" s="39">
        <f>'1.TÜM DÖNEMLER_TL MİZAN'!K178/'TCMB Takvim Gününe Göre Ort.Kur'!P$37</f>
        <v>-678.81892451334454</v>
      </c>
      <c r="L178" s="39">
        <f>'1.TÜM DÖNEMLER_TL MİZAN'!L178/'TCMB Takvim Gününe Göre Ort.Kur'!Q$37</f>
        <v>-666.38258087527981</v>
      </c>
      <c r="M178" s="39">
        <f>'1.TÜM DÖNEMLER_TL MİZAN'!M178/'TCMB Takvim Gününe Göre Ort.Kur'!R$37</f>
        <v>-663.36399827845923</v>
      </c>
      <c r="N178" s="39">
        <f>'1.TÜM DÖNEMLER_TL MİZAN'!N178/'TCMB Takvim Gününe Göre Ort.Kur'!S$37</f>
        <v>-662.43741270011822</v>
      </c>
      <c r="O178" s="39">
        <f>'1.TÜM DÖNEMLER_TL MİZAN'!O178/'TCMB Takvim Gününe Göre Ort.Kur'!T$37</f>
        <v>-659.5108201491181</v>
      </c>
    </row>
    <row r="179" spans="1:15" s="37" customFormat="1" x14ac:dyDescent="0.3">
      <c r="A179" s="38" t="s">
        <v>219</v>
      </c>
      <c r="B179" s="38"/>
      <c r="C179" s="55">
        <f t="shared" si="2"/>
        <v>11</v>
      </c>
      <c r="D179" s="39">
        <f>'1.TÜM DÖNEMLER_TL MİZAN'!D179/'TCMB Takvim Gününe Göre Ort.Kur'!I$37</f>
        <v>0</v>
      </c>
      <c r="E179" s="39">
        <f>'1.TÜM DÖNEMLER_TL MİZAN'!E179/'TCMB Takvim Gününe Göre Ort.Kur'!J$37</f>
        <v>0</v>
      </c>
      <c r="F179" s="39">
        <f>'1.TÜM DÖNEMLER_TL MİZAN'!F179/'TCMB Takvim Gününe Göre Ort.Kur'!K$37</f>
        <v>0</v>
      </c>
      <c r="G179" s="39">
        <f>'1.TÜM DÖNEMLER_TL MİZAN'!G179/'TCMB Takvim Gününe Göre Ort.Kur'!L$37</f>
        <v>0</v>
      </c>
      <c r="H179" s="39">
        <f>'1.TÜM DÖNEMLER_TL MİZAN'!H179/'TCMB Takvim Gününe Göre Ort.Kur'!M$37</f>
        <v>0</v>
      </c>
      <c r="I179" s="39">
        <f>'1.TÜM DÖNEMLER_TL MİZAN'!I179/'TCMB Takvim Gününe Göre Ort.Kur'!N$37</f>
        <v>0</v>
      </c>
      <c r="J179" s="39">
        <f>'1.TÜM DÖNEMLER_TL MİZAN'!J179/'TCMB Takvim Gününe Göre Ort.Kur'!O$37</f>
        <v>0</v>
      </c>
      <c r="K179" s="39">
        <f>'1.TÜM DÖNEMLER_TL MİZAN'!K179/'TCMB Takvim Gününe Göre Ort.Kur'!P$37</f>
        <v>0</v>
      </c>
      <c r="L179" s="39">
        <f>'1.TÜM DÖNEMLER_TL MİZAN'!L179/'TCMB Takvim Gününe Göre Ort.Kur'!Q$37</f>
        <v>0</v>
      </c>
      <c r="M179" s="39">
        <f>'1.TÜM DÖNEMLER_TL MİZAN'!M179/'TCMB Takvim Gününe Göre Ort.Kur'!R$37</f>
        <v>0</v>
      </c>
      <c r="N179" s="39">
        <f>'1.TÜM DÖNEMLER_TL MİZAN'!N179/'TCMB Takvim Gününe Göre Ort.Kur'!S$37</f>
        <v>0</v>
      </c>
      <c r="O179" s="39">
        <f>'1.TÜM DÖNEMLER_TL MİZAN'!O179/'TCMB Takvim Gününe Göre Ort.Kur'!T$37</f>
        <v>0</v>
      </c>
    </row>
    <row r="180" spans="1:15" s="37" customFormat="1" x14ac:dyDescent="0.3">
      <c r="A180" s="38" t="s">
        <v>220</v>
      </c>
      <c r="B180" s="38"/>
      <c r="C180" s="55">
        <f t="shared" si="2"/>
        <v>11</v>
      </c>
      <c r="D180" s="39">
        <f>'1.TÜM DÖNEMLER_TL MİZAN'!D180/'TCMB Takvim Gününe Göre Ort.Kur'!I$37</f>
        <v>0.19916805079887701</v>
      </c>
      <c r="E180" s="39">
        <f>'1.TÜM DÖNEMLER_TL MİZAN'!E180/'TCMB Takvim Gününe Göre Ort.Kur'!J$37</f>
        <v>0.19302681719434453</v>
      </c>
      <c r="F180" s="39">
        <f>'1.TÜM DÖNEMLER_TL MİZAN'!F180/'TCMB Takvim Gününe Göre Ort.Kur'!K$37</f>
        <v>0.18503598301219462</v>
      </c>
      <c r="G180" s="39">
        <f>'1.TÜM DÖNEMLER_TL MİZAN'!G180/'TCMB Takvim Gününe Göre Ort.Kur'!L$37</f>
        <v>0.18335836750159001</v>
      </c>
      <c r="H180" s="39">
        <f>'1.TÜM DÖNEMLER_TL MİZAN'!H180/'TCMB Takvim Gününe Göre Ort.Kur'!M$37</f>
        <v>0.16568640637800955</v>
      </c>
      <c r="I180" s="39">
        <f>'1.TÜM DÖNEMLER_TL MİZAN'!I180/'TCMB Takvim Gününe Göre Ort.Kur'!N$37</f>
        <v>0.16257723918651387</v>
      </c>
      <c r="J180" s="39">
        <f>'1.TÜM DÖNEMLER_TL MİZAN'!J180/'TCMB Takvim Gününe Göre Ort.Kur'!O$37</f>
        <v>0.15135944237170751</v>
      </c>
      <c r="K180" s="39">
        <f>'1.TÜM DÖNEMLER_TL MİZAN'!K180/'TCMB Takvim Gününe Göre Ort.Kur'!P$37</f>
        <v>0.14918964150444816</v>
      </c>
      <c r="L180" s="39">
        <f>'1.TÜM DÖNEMLER_TL MİZAN'!L180/'TCMB Takvim Gününe Göre Ort.Kur'!Q$37</f>
        <v>0.14645640354954118</v>
      </c>
      <c r="M180" s="39">
        <f>'1.TÜM DÖNEMLER_TL MİZAN'!M180/'TCMB Takvim Gününe Göre Ort.Kur'!R$37</f>
        <v>0.14579298472132557</v>
      </c>
      <c r="N180" s="39">
        <f>'1.TÜM DÖNEMLER_TL MİZAN'!N180/'TCMB Takvim Gününe Göre Ort.Kur'!S$37</f>
        <v>0.14558934135596863</v>
      </c>
      <c r="O180" s="39">
        <f>'1.TÜM DÖNEMLER_TL MİZAN'!O180/'TCMB Takvim Gününe Göre Ort.Kur'!T$37</f>
        <v>0.14494613993988212</v>
      </c>
    </row>
    <row r="181" spans="1:15" s="37" customFormat="1" x14ac:dyDescent="0.3">
      <c r="A181" s="38" t="s">
        <v>221</v>
      </c>
      <c r="B181" s="38"/>
      <c r="C181" s="55">
        <f t="shared" si="2"/>
        <v>11</v>
      </c>
      <c r="D181" s="39">
        <f>'1.TÜM DÖNEMLER_TL MİZAN'!D181/'TCMB Takvim Gününe Göre Ort.Kur'!I$37</f>
        <v>6.6144371114018191E-3</v>
      </c>
      <c r="E181" s="39">
        <f>'1.TÜM DÖNEMLER_TL MİZAN'!E181/'TCMB Takvim Gününe Göre Ort.Kur'!J$37</f>
        <v>6.4104847038712201E-3</v>
      </c>
      <c r="F181" s="39">
        <f>'1.TÜM DÖNEMLER_TL MİZAN'!F181/'TCMB Takvim Gününe Göre Ort.Kur'!K$37</f>
        <v>6.1451064468994523E-3</v>
      </c>
      <c r="G181" s="39">
        <f>'1.TÜM DÖNEMLER_TL MİZAN'!G181/'TCMB Takvim Gününe Göre Ort.Kur'!L$37</f>
        <v>6.0893922786505903E-3</v>
      </c>
      <c r="H181" s="39">
        <f>'1.TÜM DÖNEMLER_TL MİZAN'!H181/'TCMB Takvim Gününe Göre Ort.Kur'!M$37</f>
        <v>5.5025005808195049E-3</v>
      </c>
      <c r="I181" s="39">
        <f>'1.TÜM DÖNEMLER_TL MİZAN'!I181/'TCMB Takvim Gününe Göre Ort.Kur'!N$37</f>
        <v>5.3992441058251838E-3</v>
      </c>
      <c r="J181" s="39">
        <f>'1.TÜM DÖNEMLER_TL MİZAN'!J181/'TCMB Takvim Gününe Göre Ort.Kur'!O$37</f>
        <v>5.0266973481378884E-3</v>
      </c>
      <c r="K181" s="39">
        <f>'1.TÜM DÖNEMLER_TL MİZAN'!K181/'TCMB Takvim Gününe Göre Ort.Kur'!P$37</f>
        <v>4.9546375407381309E-3</v>
      </c>
      <c r="L181" s="39">
        <f>'1.TÜM DÖNEMLER_TL MİZAN'!L181/'TCMB Takvim Gününe Göre Ort.Kur'!Q$37</f>
        <v>4.8638658005382678E-3</v>
      </c>
      <c r="M181" s="39">
        <f>'1.TÜM DÖNEMLER_TL MİZAN'!M181/'TCMB Takvim Gününe Göre Ort.Kur'!R$37</f>
        <v>4.8418334409296316E-3</v>
      </c>
      <c r="N181" s="39">
        <f>'1.TÜM DÖNEMLER_TL MİZAN'!N181/'TCMB Takvim Gününe Göre Ort.Kur'!S$37</f>
        <v>4.835070377135489E-3</v>
      </c>
      <c r="O181" s="39">
        <f>'1.TÜM DÖNEMLER_TL MİZAN'!O181/'TCMB Takvim Gününe Göre Ort.Kur'!T$37</f>
        <v>4.81370944449793E-3</v>
      </c>
    </row>
    <row r="182" spans="1:15" s="37" customFormat="1" x14ac:dyDescent="0.3">
      <c r="A182" s="38" t="s">
        <v>222</v>
      </c>
      <c r="B182" s="38"/>
      <c r="C182" s="55">
        <f t="shared" si="2"/>
        <v>11</v>
      </c>
      <c r="D182" s="39">
        <f>'1.TÜM DÖNEMLER_TL MİZAN'!D182/'TCMB Takvim Gününe Göre Ort.Kur'!I$37</f>
        <v>43735.977393323825</v>
      </c>
      <c r="E182" s="39">
        <f>'1.TÜM DÖNEMLER_TL MİZAN'!E182/'TCMB Takvim Gününe Göre Ort.Kur'!J$37</f>
        <v>32036.069660600442</v>
      </c>
      <c r="F182" s="39">
        <f>'1.TÜM DÖNEMLER_TL MİZAN'!F182/'TCMB Takvim Gününe Göre Ort.Kur'!K$37</f>
        <v>21144.3123625886</v>
      </c>
      <c r="G182" s="39">
        <f>'1.TÜM DÖNEMLER_TL MİZAN'!G182/'TCMB Takvim Gününe Göre Ort.Kur'!L$37</f>
        <v>31408.619873070009</v>
      </c>
      <c r="H182" s="39">
        <f>'1.TÜM DÖNEMLER_TL MİZAN'!H182/'TCMB Takvim Gününe Göre Ort.Kur'!M$37</f>
        <v>87231.377703867664</v>
      </c>
      <c r="I182" s="39">
        <f>'1.TÜM DÖNEMLER_TL MİZAN'!I182/'TCMB Takvim Gününe Göre Ort.Kur'!N$37</f>
        <v>56775.664406983007</v>
      </c>
      <c r="J182" s="39">
        <f>'1.TÜM DÖNEMLER_TL MİZAN'!J182/'TCMB Takvim Gününe Göre Ort.Kur'!O$37</f>
        <v>52858.154978664454</v>
      </c>
      <c r="K182" s="39">
        <f>'1.TÜM DÖNEMLER_TL MİZAN'!K182/'TCMB Takvim Gününe Göre Ort.Kur'!P$37</f>
        <v>52100.411234915875</v>
      </c>
      <c r="L182" s="39">
        <f>'1.TÜM DÖNEMLER_TL MİZAN'!L182/'TCMB Takvim Gününe Göre Ort.Kur'!Q$37</f>
        <v>51145.902463277809</v>
      </c>
      <c r="M182" s="39">
        <f>'1.TÜM DÖNEMLER_TL MİZAN'!M182/'TCMB Takvim Gününe Göre Ort.Kur'!R$37</f>
        <v>50914.221540778984</v>
      </c>
      <c r="N182" s="39">
        <f>'1.TÜM DÖNEMLER_TL MİZAN'!N182/'TCMB Takvim Gününe Göre Ort.Kur'!S$37</f>
        <v>50843.104652412148</v>
      </c>
      <c r="O182" s="39">
        <f>'1.TÜM DÖNEMLER_TL MİZAN'!O182/'TCMB Takvim Gününe Göre Ort.Kur'!T$37</f>
        <v>50618.484109410259</v>
      </c>
    </row>
    <row r="183" spans="1:15" s="37" customFormat="1" x14ac:dyDescent="0.3">
      <c r="A183" s="38" t="s">
        <v>223</v>
      </c>
      <c r="B183" s="38"/>
      <c r="C183" s="55">
        <f t="shared" si="2"/>
        <v>11</v>
      </c>
      <c r="D183" s="39">
        <f>'1.TÜM DÖNEMLER_TL MİZAN'!D183/'TCMB Takvim Gününe Göre Ort.Kur'!I$37</f>
        <v>-4.4096247409345464E-3</v>
      </c>
      <c r="E183" s="39">
        <f>'1.TÜM DÖNEMLER_TL MİZAN'!E183/'TCMB Takvim Gününe Göre Ort.Kur'!J$37</f>
        <v>-4.2736564692474801E-3</v>
      </c>
      <c r="F183" s="39">
        <f>'1.TÜM DÖNEMLER_TL MİZAN'!F183/'TCMB Takvim Gününe Göre Ort.Kur'!K$37</f>
        <v>-4.0967376312663019E-3</v>
      </c>
      <c r="G183" s="39">
        <f>'1.TÜM DÖNEMLER_TL MİZAN'!G183/'TCMB Takvim Gününe Göre Ort.Kur'!L$37</f>
        <v>-4.0595948524337266E-3</v>
      </c>
      <c r="H183" s="39">
        <f>'1.TÜM DÖNEMLER_TL MİZAN'!H183/'TCMB Takvim Gününe Göre Ort.Kur'!M$37</f>
        <v>-3.6683337205463368E-3</v>
      </c>
      <c r="I183" s="39">
        <f>'1.TÜM DÖNEMLER_TL MİZAN'!I183/'TCMB Takvim Gününe Göre Ort.Kur'!N$37</f>
        <v>-3.5994960705501228E-3</v>
      </c>
      <c r="J183" s="39">
        <f>'1.TÜM DÖNEMLER_TL MİZAN'!J183/'TCMB Takvim Gününe Göre Ort.Kur'!O$37</f>
        <v>-3.3511315654252585E-3</v>
      </c>
      <c r="K183" s="39">
        <f>'1.TÜM DÖNEMLER_TL MİZAN'!K183/'TCMB Takvim Gününe Göre Ort.Kur'!P$37</f>
        <v>-3.3030916938254205E-3</v>
      </c>
      <c r="L183" s="39">
        <f>'1.TÜM DÖNEMLER_TL MİZAN'!L183/'TCMB Takvim Gününe Göre Ort.Kur'!Q$37</f>
        <v>-3.2425772003588454E-3</v>
      </c>
      <c r="M183" s="39">
        <f>'1.TÜM DÖNEMLER_TL MİZAN'!M183/'TCMB Takvim Gününe Göre Ort.Kur'!R$37</f>
        <v>-3.2278889606197543E-3</v>
      </c>
      <c r="N183" s="39">
        <f>'1.TÜM DÖNEMLER_TL MİZAN'!N183/'TCMB Takvim Gününe Göre Ort.Kur'!S$37</f>
        <v>-3.2233802514236593E-3</v>
      </c>
      <c r="O183" s="39">
        <f>'1.TÜM DÖNEMLER_TL MİZAN'!O183/'TCMB Takvim Gününe Göre Ort.Kur'!T$37</f>
        <v>-3.2091396296652867E-3</v>
      </c>
    </row>
    <row r="184" spans="1:15" s="37" customFormat="1" x14ac:dyDescent="0.3">
      <c r="A184" s="38" t="s">
        <v>224</v>
      </c>
      <c r="B184" s="38"/>
      <c r="C184" s="55">
        <f t="shared" si="2"/>
        <v>11</v>
      </c>
      <c r="D184" s="39">
        <f>'1.TÜM DÖNEMLER_TL MİZAN'!D184/'TCMB Takvim Gününe Göre Ort.Kur'!I$37</f>
        <v>0</v>
      </c>
      <c r="E184" s="39">
        <f>'1.TÜM DÖNEMLER_TL MİZAN'!E184/'TCMB Takvim Gününe Göre Ort.Kur'!J$37</f>
        <v>0</v>
      </c>
      <c r="F184" s="39">
        <f>'1.TÜM DÖNEMLER_TL MİZAN'!F184/'TCMB Takvim Gününe Göre Ort.Kur'!K$37</f>
        <v>1528.0080296057574</v>
      </c>
      <c r="G184" s="39">
        <f>'1.TÜM DÖNEMLER_TL MİZAN'!G184/'TCMB Takvim Gününe Göre Ort.Kur'!L$37</f>
        <v>0</v>
      </c>
      <c r="H184" s="39">
        <f>'1.TÜM DÖNEMLER_TL MİZAN'!H184/'TCMB Takvim Gününe Göre Ort.Kur'!M$37</f>
        <v>1703.5020359252153</v>
      </c>
      <c r="I184" s="39">
        <f>'1.TÜM DÖNEMLER_TL MİZAN'!I184/'TCMB Takvim Gününe Göre Ort.Kur'!N$37</f>
        <v>1671.5351850740899</v>
      </c>
      <c r="J184" s="39">
        <f>'1.TÜM DÖNEMLER_TL MİZAN'!J184/'TCMB Takvim Gününe Göre Ort.Kur'!O$37</f>
        <v>1556.1995933960372</v>
      </c>
      <c r="K184" s="39">
        <f>'1.TÜM DÖNEMLER_TL MİZAN'!K184/'TCMB Takvim Gününe Göre Ort.Kur'!P$37</f>
        <v>1533.8908218092138</v>
      </c>
      <c r="L184" s="39">
        <f>'1.TÜM DÖNEMLER_TL MİZAN'!L184/'TCMB Takvim Gününe Göre Ort.Kur'!Q$37</f>
        <v>1505.7890811617078</v>
      </c>
      <c r="M184" s="39">
        <f>'1.TÜM DÖNEMLER_TL MİZAN'!M184/'TCMB Takvim Gününe Göre Ort.Kur'!R$37</f>
        <v>1498.9681514955889</v>
      </c>
      <c r="N184" s="39">
        <f>'1.TÜM DÖNEMLER_TL MİZAN'!N184/'TCMB Takvim Gününe Göre Ort.Kur'!S$37</f>
        <v>1496.8743956162032</v>
      </c>
      <c r="O184" s="39">
        <f>'1.TÜM DÖNEMLER_TL MİZAN'!O184/'TCMB Takvim Gününe Göre Ort.Kur'!T$37</f>
        <v>1490.2613309371761</v>
      </c>
    </row>
    <row r="185" spans="1:15" s="37" customFormat="1" x14ac:dyDescent="0.3">
      <c r="A185" s="38" t="s">
        <v>225</v>
      </c>
      <c r="B185" s="38"/>
      <c r="C185" s="55">
        <f t="shared" si="2"/>
        <v>11</v>
      </c>
      <c r="D185" s="39">
        <f>'1.TÜM DÖNEMLER_TL MİZAN'!D185/'TCMB Takvim Gününe Göre Ort.Kur'!I$37</f>
        <v>6.6144371114018191E-2</v>
      </c>
      <c r="E185" s="39">
        <f>'1.TÜM DÖNEMLER_TL MİZAN'!E185/'TCMB Takvim Gününe Göre Ort.Kur'!J$37</f>
        <v>6.4104847038712207E-2</v>
      </c>
      <c r="F185" s="39">
        <f>'1.TÜM DÖNEMLER_TL MİZAN'!F185/'TCMB Takvim Gününe Göre Ort.Kur'!K$37</f>
        <v>6.145106446899453E-2</v>
      </c>
      <c r="G185" s="39">
        <f>'1.TÜM DÖNEMLER_TL MİZAN'!G185/'TCMB Takvim Gününe Göre Ort.Kur'!L$37</f>
        <v>6.0893922786505912E-2</v>
      </c>
      <c r="H185" s="39">
        <f>'1.TÜM DÖNEMLER_TL MİZAN'!H185/'TCMB Takvim Gününe Göre Ort.Kur'!M$37</f>
        <v>5.5025005808195054E-2</v>
      </c>
      <c r="I185" s="39">
        <f>'1.TÜM DÖNEMLER_TL MİZAN'!I185/'TCMB Takvim Gününe Göre Ort.Kur'!N$37</f>
        <v>5.3992441058251843E-2</v>
      </c>
      <c r="J185" s="39">
        <f>'1.TÜM DÖNEMLER_TL MİZAN'!J185/'TCMB Takvim Gününe Göre Ort.Kur'!O$37</f>
        <v>5.0266973481378881E-2</v>
      </c>
      <c r="K185" s="39">
        <f>'1.TÜM DÖNEMLER_TL MİZAN'!K185/'TCMB Takvim Gününe Göre Ort.Kur'!P$37</f>
        <v>4.9546375407381313E-2</v>
      </c>
      <c r="L185" s="39">
        <f>'1.TÜM DÖNEMLER_TL MİZAN'!L185/'TCMB Takvim Gününe Göre Ort.Kur'!Q$37</f>
        <v>4.8638658005382682E-2</v>
      </c>
      <c r="M185" s="39">
        <f>'1.TÜM DÖNEMLER_TL MİZAN'!M185/'TCMB Takvim Gününe Göre Ort.Kur'!R$37</f>
        <v>4.8418334409296319E-2</v>
      </c>
      <c r="N185" s="39">
        <f>'1.TÜM DÖNEMLER_TL MİZAN'!N185/'TCMB Takvim Gününe Göre Ort.Kur'!S$37</f>
        <v>4.8350703771354892E-2</v>
      </c>
      <c r="O185" s="39">
        <f>'1.TÜM DÖNEMLER_TL MİZAN'!O185/'TCMB Takvim Gününe Göre Ort.Kur'!T$37</f>
        <v>4.8137094444979302E-2</v>
      </c>
    </row>
    <row r="186" spans="1:15" s="37" customFormat="1" x14ac:dyDescent="0.3">
      <c r="A186" s="38" t="s">
        <v>226</v>
      </c>
      <c r="B186" s="38"/>
      <c r="C186" s="55">
        <f t="shared" si="2"/>
        <v>11</v>
      </c>
      <c r="D186" s="39">
        <f>'1.TÜM DÖNEMLER_TL MİZAN'!D186/'TCMB Takvim Gününe Göre Ort.Kur'!I$37</f>
        <v>7.3493745682242442E-3</v>
      </c>
      <c r="E186" s="39">
        <f>'1.TÜM DÖNEMLER_TL MİZAN'!E186/'TCMB Takvim Gününe Göre Ort.Kur'!J$37</f>
        <v>7.1227607820791338E-3</v>
      </c>
      <c r="F186" s="39">
        <f>'1.TÜM DÖNEMLER_TL MİZAN'!F186/'TCMB Takvim Gününe Göre Ort.Kur'!K$37</f>
        <v>6.8278960521105034E-3</v>
      </c>
      <c r="G186" s="39">
        <f>'1.TÜM DÖNEMLER_TL MİZAN'!G186/'TCMB Takvim Gününe Göre Ort.Kur'!L$37</f>
        <v>6.7659914207228791E-3</v>
      </c>
      <c r="H186" s="39">
        <f>'1.TÜM DÖNEMLER_TL MİZAN'!H186/'TCMB Takvim Gününe Göre Ort.Kur'!M$37</f>
        <v>6.1138895342438956E-3</v>
      </c>
      <c r="I186" s="39">
        <f>'1.TÜM DÖNEMLER_TL MİZAN'!I186/'TCMB Takvim Gününe Göre Ort.Kur'!N$37</f>
        <v>5.9991601175835383E-3</v>
      </c>
      <c r="J186" s="39">
        <f>'1.TÜM DÖNEMLER_TL MİZAN'!J186/'TCMB Takvim Gününe Göre Ort.Kur'!O$37</f>
        <v>5.5852192757087646E-3</v>
      </c>
      <c r="K186" s="39">
        <f>'1.TÜM DÖNEMLER_TL MİZAN'!K186/'TCMB Takvim Gününe Göre Ort.Kur'!P$37</f>
        <v>5.5051528230423679E-3</v>
      </c>
      <c r="L186" s="39">
        <f>'1.TÜM DÖNEMLER_TL MİZAN'!L186/'TCMB Takvim Gününe Göre Ort.Kur'!Q$37</f>
        <v>5.4042953339314094E-3</v>
      </c>
      <c r="M186" s="39">
        <f>'1.TÜM DÖNEMLER_TL MİZAN'!M186/'TCMB Takvim Gününe Göre Ort.Kur'!R$37</f>
        <v>5.3798149343662581E-3</v>
      </c>
      <c r="N186" s="39">
        <f>'1.TÜM DÖNEMLER_TL MİZAN'!N186/'TCMB Takvim Gününe Göre Ort.Kur'!S$37</f>
        <v>5.3723004190394325E-3</v>
      </c>
      <c r="O186" s="39">
        <f>'1.TÜM DÖNEMLER_TL MİZAN'!O186/'TCMB Takvim Gününe Göre Ort.Kur'!T$37</f>
        <v>5.3485660494421447E-3</v>
      </c>
    </row>
    <row r="187" spans="1:15" s="37" customFormat="1" x14ac:dyDescent="0.3">
      <c r="A187" s="38" t="s">
        <v>227</v>
      </c>
      <c r="B187" s="38"/>
      <c r="C187" s="55">
        <f t="shared" si="2"/>
        <v>11</v>
      </c>
      <c r="D187" s="39">
        <f>'1.TÜM DÖNEMLER_TL MİZAN'!D187/'TCMB Takvim Gününe Göre Ort.Kur'!I$37</f>
        <v>-1469.8749136448489</v>
      </c>
      <c r="E187" s="39">
        <f>'1.TÜM DÖNEMLER_TL MİZAN'!E187/'TCMB Takvim Gününe Göre Ort.Kur'!J$37</f>
        <v>-1424.5521564158266</v>
      </c>
      <c r="F187" s="39">
        <f>'1.TÜM DÖNEMLER_TL MİZAN'!F187/'TCMB Takvim Gününe Göre Ort.Kur'!K$37</f>
        <v>-1365.5792104221007</v>
      </c>
      <c r="G187" s="39">
        <f>'1.TÜM DÖNEMLER_TL MİZAN'!G187/'TCMB Takvim Gününe Göre Ort.Kur'!L$37</f>
        <v>-1353.1982841445756</v>
      </c>
      <c r="H187" s="39">
        <f>'1.TÜM DÖNEMLER_TL MİZAN'!H187/'TCMB Takvim Gününe Göre Ort.Kur'!M$37</f>
        <v>-1222.7779068487789</v>
      </c>
      <c r="I187" s="39">
        <f>'1.TÜM DÖNEMLER_TL MİZAN'!I187/'TCMB Takvim Gününe Göre Ort.Kur'!N$37</f>
        <v>-1199.8320235167075</v>
      </c>
      <c r="J187" s="39">
        <f>'1.TÜM DÖNEMLER_TL MİZAN'!J187/'TCMB Takvim Gününe Göre Ort.Kur'!O$37</f>
        <v>-1117.0438551417528</v>
      </c>
      <c r="K187" s="39">
        <f>'1.TÜM DÖNEMLER_TL MİZAN'!K187/'TCMB Takvim Gününe Göre Ort.Kur'!P$37</f>
        <v>-1101.0305646084735</v>
      </c>
      <c r="L187" s="39">
        <f>'1.TÜM DÖNEMLER_TL MİZAN'!L187/'TCMB Takvim Gününe Göre Ort.Kur'!Q$37</f>
        <v>-1080.8590667862818</v>
      </c>
      <c r="M187" s="39">
        <f>'1.TÜM DÖNEMLER_TL MİZAN'!M187/'TCMB Takvim Gününe Göre Ort.Kur'!R$37</f>
        <v>-1075.9629868732516</v>
      </c>
      <c r="N187" s="39">
        <f>'1.TÜM DÖNEMLER_TL MİZAN'!N187/'TCMB Takvim Gününe Göre Ort.Kur'!S$37</f>
        <v>-1074.4600838078866</v>
      </c>
      <c r="O187" s="39">
        <f>'1.TÜM DÖNEMLER_TL MİZAN'!O187/'TCMB Takvim Gününe Göre Ort.Kur'!T$37</f>
        <v>-1069.713209888429</v>
      </c>
    </row>
    <row r="188" spans="1:15" s="37" customFormat="1" x14ac:dyDescent="0.3">
      <c r="A188" s="38" t="s">
        <v>228</v>
      </c>
      <c r="B188" s="38"/>
      <c r="C188" s="55">
        <f t="shared" si="2"/>
        <v>11</v>
      </c>
      <c r="D188" s="39">
        <f>'1.TÜM DÖNEMLER_TL MİZAN'!D188/'TCMB Takvim Gününe Göre Ort.Kur'!I$37</f>
        <v>1.3228874222803638E-2</v>
      </c>
      <c r="E188" s="39">
        <f>'1.TÜM DÖNEMLER_TL MİZAN'!E188/'TCMB Takvim Gününe Göre Ort.Kur'!J$37</f>
        <v>1.282096940774244E-2</v>
      </c>
      <c r="F188" s="39">
        <f>'1.TÜM DÖNEMLER_TL MİZAN'!F188/'TCMB Takvim Gününe Göre Ort.Kur'!K$37</f>
        <v>1.2290212893798905E-2</v>
      </c>
      <c r="G188" s="39">
        <f>'1.TÜM DÖNEMLER_TL MİZAN'!G188/'TCMB Takvim Gününe Göre Ort.Kur'!L$37</f>
        <v>1.2178784557301181E-2</v>
      </c>
      <c r="H188" s="39">
        <f>'1.TÜM DÖNEMLER_TL MİZAN'!H188/'TCMB Takvim Gününe Göre Ort.Kur'!M$37</f>
        <v>1.100500116163901E-2</v>
      </c>
      <c r="I188" s="39">
        <f>'1.TÜM DÖNEMLER_TL MİZAN'!I188/'TCMB Takvim Gününe Göre Ort.Kur'!N$37</f>
        <v>1.0798488211650368E-2</v>
      </c>
      <c r="J188" s="39">
        <f>'1.TÜM DÖNEMLER_TL MİZAN'!J188/'TCMB Takvim Gününe Göre Ort.Kur'!O$37</f>
        <v>1.0053394696275777E-2</v>
      </c>
      <c r="K188" s="39">
        <f>'1.TÜM DÖNEMLER_TL MİZAN'!K188/'TCMB Takvim Gününe Göre Ort.Kur'!P$37</f>
        <v>9.9092750814762619E-3</v>
      </c>
      <c r="L188" s="39">
        <f>'1.TÜM DÖNEMLER_TL MİZAN'!L188/'TCMB Takvim Gününe Göre Ort.Kur'!Q$37</f>
        <v>9.7277316010765356E-3</v>
      </c>
      <c r="M188" s="39">
        <f>'1.TÜM DÖNEMLER_TL MİZAN'!M188/'TCMB Takvim Gününe Göre Ort.Kur'!R$37</f>
        <v>9.6836668818592632E-3</v>
      </c>
      <c r="N188" s="39">
        <f>'1.TÜM DÖNEMLER_TL MİZAN'!N188/'TCMB Takvim Gününe Göre Ort.Kur'!S$37</f>
        <v>9.670140754270978E-3</v>
      </c>
      <c r="O188" s="39">
        <f>'1.TÜM DÖNEMLER_TL MİZAN'!O188/'TCMB Takvim Gününe Göre Ort.Kur'!T$37</f>
        <v>9.62741888899586E-3</v>
      </c>
    </row>
    <row r="189" spans="1:15" s="37" customFormat="1" x14ac:dyDescent="0.3">
      <c r="A189" s="38" t="s">
        <v>229</v>
      </c>
      <c r="B189" s="38"/>
      <c r="C189" s="55">
        <f t="shared" si="2"/>
        <v>11</v>
      </c>
      <c r="D189" s="39">
        <f>'1.TÜM DÖNEMLER_TL MİZAN'!D189/'TCMB Takvim Gününe Göre Ort.Kur'!I$37</f>
        <v>8.8192494818690927E-3</v>
      </c>
      <c r="E189" s="39">
        <f>'1.TÜM DÖNEMLER_TL MİZAN'!E189/'TCMB Takvim Gününe Göre Ort.Kur'!J$37</f>
        <v>8.5473129384949602E-3</v>
      </c>
      <c r="F189" s="39">
        <f>'1.TÜM DÖNEMLER_TL MİZAN'!F189/'TCMB Takvim Gününe Göre Ort.Kur'!K$37</f>
        <v>8.1934752625326037E-3</v>
      </c>
      <c r="G189" s="39">
        <f>'1.TÜM DÖNEMLER_TL MİZAN'!G189/'TCMB Takvim Gününe Göre Ort.Kur'!L$37</f>
        <v>8.1191897048674532E-3</v>
      </c>
      <c r="H189" s="39">
        <f>'1.TÜM DÖNEMLER_TL MİZAN'!H189/'TCMB Takvim Gününe Göre Ort.Kur'!M$37</f>
        <v>7.3366674410926735E-3</v>
      </c>
      <c r="I189" s="39">
        <f>'1.TÜM DÖNEMLER_TL MİZAN'!I189/'TCMB Takvim Gününe Göre Ort.Kur'!N$37</f>
        <v>7.1989921411002456E-3</v>
      </c>
      <c r="J189" s="39">
        <f>'1.TÜM DÖNEMLER_TL MİZAN'!J189/'TCMB Takvim Gününe Göre Ort.Kur'!O$37</f>
        <v>6.702263130850517E-3</v>
      </c>
      <c r="K189" s="39">
        <f>'1.TÜM DÖNEMLER_TL MİZAN'!K189/'TCMB Takvim Gününe Göre Ort.Kur'!P$37</f>
        <v>6.606183387650841E-3</v>
      </c>
      <c r="L189" s="39">
        <f>'1.TÜM DÖNEMLER_TL MİZAN'!L189/'TCMB Takvim Gününe Göre Ort.Kur'!Q$37</f>
        <v>6.4851544007176907E-3</v>
      </c>
      <c r="M189" s="39">
        <f>'1.TÜM DÖNEMLER_TL MİZAN'!M189/'TCMB Takvim Gününe Göre Ort.Kur'!R$37</f>
        <v>6.4557779212395085E-3</v>
      </c>
      <c r="N189" s="39">
        <f>'1.TÜM DÖNEMLER_TL MİZAN'!N189/'TCMB Takvim Gününe Göre Ort.Kur'!S$37</f>
        <v>6.4467605028473186E-3</v>
      </c>
      <c r="O189" s="39">
        <f>'1.TÜM DÖNEMLER_TL MİZAN'!O189/'TCMB Takvim Gününe Göre Ort.Kur'!T$37</f>
        <v>6.4182792593305733E-3</v>
      </c>
    </row>
    <row r="190" spans="1:15" s="37" customFormat="1" x14ac:dyDescent="0.3">
      <c r="A190" s="38" t="s">
        <v>230</v>
      </c>
      <c r="B190" s="38"/>
      <c r="C190" s="55">
        <f t="shared" si="2"/>
        <v>11</v>
      </c>
      <c r="D190" s="39">
        <f>'1.TÜM DÖNEMLER_TL MİZAN'!D190/'TCMB Takvim Gününe Göre Ort.Kur'!I$37</f>
        <v>-1.3228874222803638E-2</v>
      </c>
      <c r="E190" s="39">
        <f>'1.TÜM DÖNEMLER_TL MİZAN'!E190/'TCMB Takvim Gününe Göre Ort.Kur'!J$37</f>
        <v>-1.282096940774244E-2</v>
      </c>
      <c r="F190" s="39">
        <f>'1.TÜM DÖNEMLER_TL MİZAN'!F190/'TCMB Takvim Gününe Göre Ort.Kur'!K$37</f>
        <v>-1.2290212893798905E-2</v>
      </c>
      <c r="G190" s="39">
        <f>'1.TÜM DÖNEMLER_TL MİZAN'!G190/'TCMB Takvim Gününe Göre Ort.Kur'!L$37</f>
        <v>-1.2178784557301181E-2</v>
      </c>
      <c r="H190" s="39">
        <f>'1.TÜM DÖNEMLER_TL MİZAN'!H190/'TCMB Takvim Gününe Göre Ort.Kur'!M$37</f>
        <v>-1.100500116163901E-2</v>
      </c>
      <c r="I190" s="39">
        <f>'1.TÜM DÖNEMLER_TL MİZAN'!I190/'TCMB Takvim Gününe Göre Ort.Kur'!N$37</f>
        <v>-1.0798488211650368E-2</v>
      </c>
      <c r="J190" s="39">
        <f>'1.TÜM DÖNEMLER_TL MİZAN'!J190/'TCMB Takvim Gününe Göre Ort.Kur'!O$37</f>
        <v>-1.0053394696275777E-2</v>
      </c>
      <c r="K190" s="39">
        <f>'1.TÜM DÖNEMLER_TL MİZAN'!K190/'TCMB Takvim Gününe Göre Ort.Kur'!P$37</f>
        <v>-9.9092750814762619E-3</v>
      </c>
      <c r="L190" s="39">
        <f>'1.TÜM DÖNEMLER_TL MİZAN'!L190/'TCMB Takvim Gününe Göre Ort.Kur'!Q$37</f>
        <v>-9.7277316010765356E-3</v>
      </c>
      <c r="M190" s="39">
        <f>'1.TÜM DÖNEMLER_TL MİZAN'!M190/'TCMB Takvim Gününe Göre Ort.Kur'!R$37</f>
        <v>-9.6836668818592632E-3</v>
      </c>
      <c r="N190" s="39">
        <f>'1.TÜM DÖNEMLER_TL MİZAN'!N190/'TCMB Takvim Gününe Göre Ort.Kur'!S$37</f>
        <v>-9.670140754270978E-3</v>
      </c>
      <c r="O190" s="39">
        <f>'1.TÜM DÖNEMLER_TL MİZAN'!O190/'TCMB Takvim Gününe Göre Ort.Kur'!T$37</f>
        <v>-9.62741888899586E-3</v>
      </c>
    </row>
    <row r="191" spans="1:15" s="37" customFormat="1" x14ac:dyDescent="0.3">
      <c r="A191" s="38" t="s">
        <v>231</v>
      </c>
      <c r="B191" s="38"/>
      <c r="C191" s="55">
        <f t="shared" si="2"/>
        <v>11</v>
      </c>
      <c r="D191" s="39">
        <f>'1.TÜM DÖNEMLER_TL MİZAN'!D191/'TCMB Takvim Gününe Göre Ort.Kur'!I$37</f>
        <v>7.3493745682242447E-4</v>
      </c>
      <c r="E191" s="39">
        <f>'1.TÜM DÖNEMLER_TL MİZAN'!E191/'TCMB Takvim Gününe Göre Ort.Kur'!J$37</f>
        <v>7.1227607820791342E-4</v>
      </c>
      <c r="F191" s="39">
        <f>'1.TÜM DÖNEMLER_TL MİZAN'!F191/'TCMB Takvim Gününe Göre Ort.Kur'!K$37</f>
        <v>6.8278960521105027E-4</v>
      </c>
      <c r="G191" s="39">
        <f>'1.TÜM DÖNEMLER_TL MİZAN'!G191/'TCMB Takvim Gününe Göre Ort.Kur'!L$37</f>
        <v>6.7659914207228791E-4</v>
      </c>
      <c r="H191" s="39">
        <f>'1.TÜM DÖNEMLER_TL MİZAN'!H191/'TCMB Takvim Gününe Göre Ort.Kur'!M$37</f>
        <v>6.113889534243895E-4</v>
      </c>
      <c r="I191" s="39">
        <f>'1.TÜM DÖNEMLER_TL MİZAN'!I191/'TCMB Takvim Gününe Göre Ort.Kur'!N$37</f>
        <v>5.9991601175835387E-4</v>
      </c>
      <c r="J191" s="39">
        <f>'1.TÜM DÖNEMLER_TL MİZAN'!J191/'TCMB Takvim Gününe Göre Ort.Kur'!O$37</f>
        <v>5.5852192757087653E-4</v>
      </c>
      <c r="K191" s="39">
        <f>'1.TÜM DÖNEMLER_TL MİZAN'!K191/'TCMB Takvim Gününe Göre Ort.Kur'!P$37</f>
        <v>5.5051528230423675E-4</v>
      </c>
      <c r="L191" s="39">
        <f>'1.TÜM DÖNEMLER_TL MİZAN'!L191/'TCMB Takvim Gününe Göre Ort.Kur'!Q$37</f>
        <v>5.4042953339314089E-4</v>
      </c>
      <c r="M191" s="39">
        <f>'1.TÜM DÖNEMLER_TL MİZAN'!M191/'TCMB Takvim Gününe Göre Ort.Kur'!R$37</f>
        <v>5.3798149343662574E-4</v>
      </c>
      <c r="N191" s="39">
        <f>'1.TÜM DÖNEMLER_TL MİZAN'!N191/'TCMB Takvim Gününe Göre Ort.Kur'!S$37</f>
        <v>5.3723004190394329E-4</v>
      </c>
      <c r="O191" s="39">
        <f>'1.TÜM DÖNEMLER_TL MİZAN'!O191/'TCMB Takvim Gününe Göre Ort.Kur'!T$37</f>
        <v>5.3485660494421452E-4</v>
      </c>
    </row>
    <row r="192" spans="1:15" s="37" customFormat="1" x14ac:dyDescent="0.3">
      <c r="A192" s="38" t="s">
        <v>232</v>
      </c>
      <c r="B192" s="38"/>
      <c r="C192" s="55">
        <f t="shared" si="2"/>
        <v>11</v>
      </c>
      <c r="D192" s="39">
        <f>'1.TÜM DÖNEMLER_TL MİZAN'!D192/'TCMB Takvim Gününe Göre Ort.Kur'!I$37</f>
        <v>-0.13596342951214851</v>
      </c>
      <c r="E192" s="39">
        <f>'1.TÜM DÖNEMLER_TL MİZAN'!E192/'TCMB Takvim Gününe Göre Ort.Kur'!J$37</f>
        <v>-0.13177107446846398</v>
      </c>
      <c r="F192" s="39">
        <f>'1.TÜM DÖNEMLER_TL MİZAN'!F192/'TCMB Takvim Gününe Göre Ort.Kur'!K$37</f>
        <v>-0.12631607696404432</v>
      </c>
      <c r="G192" s="39">
        <f>'1.TÜM DÖNEMLER_TL MİZAN'!G192/'TCMB Takvim Gününe Göre Ort.Kur'!L$37</f>
        <v>-0.12517084128337325</v>
      </c>
      <c r="H192" s="39">
        <f>'1.TÜM DÖNEMLER_TL MİZAN'!H192/'TCMB Takvim Gününe Göre Ort.Kur'!M$37</f>
        <v>-0.11310695638351206</v>
      </c>
      <c r="I192" s="39">
        <f>'1.TÜM DÖNEMLER_TL MİZAN'!I192/'TCMB Takvim Gününe Göre Ort.Kur'!N$37</f>
        <v>-0.11098446217529546</v>
      </c>
      <c r="J192" s="39">
        <f>'1.TÜM DÖNEMLER_TL MİZAN'!J192/'TCMB Takvim Gününe Göre Ort.Kur'!O$37</f>
        <v>-0.10332655660061216</v>
      </c>
      <c r="K192" s="39">
        <f>'1.TÜM DÖNEMLER_TL MİZAN'!K192/'TCMB Takvim Gününe Göre Ort.Kur'!P$37</f>
        <v>-0.10184532722628381</v>
      </c>
      <c r="L192" s="39">
        <f>'1.TÜM DÖNEMLER_TL MİZAN'!L192/'TCMB Takvim Gününe Göre Ort.Kur'!Q$37</f>
        <v>-9.997946367773107E-2</v>
      </c>
      <c r="M192" s="39">
        <f>'1.TÜM DÖNEMLER_TL MİZAN'!M192/'TCMB Takvim Gününe Göre Ort.Kur'!R$37</f>
        <v>-9.952657628577577E-2</v>
      </c>
      <c r="N192" s="39">
        <f>'1.TÜM DÖNEMLER_TL MİZAN'!N192/'TCMB Takvim Gününe Göre Ort.Kur'!S$37</f>
        <v>-9.9387557752229502E-2</v>
      </c>
      <c r="O192" s="39">
        <f>'1.TÜM DÖNEMLER_TL MİZAN'!O192/'TCMB Takvim Gününe Göre Ort.Kur'!T$37</f>
        <v>-9.8948471914679675E-2</v>
      </c>
    </row>
    <row r="193" spans="1:15" s="37" customFormat="1" x14ac:dyDescent="0.3">
      <c r="A193" s="38" t="s">
        <v>233</v>
      </c>
      <c r="B193" s="38"/>
      <c r="C193" s="55">
        <f t="shared" si="2"/>
        <v>11</v>
      </c>
      <c r="D193" s="39">
        <f>'1.TÜM DÖNEMLER_TL MİZAN'!D193/'TCMB Takvim Gününe Göre Ort.Kur'!I$37</f>
        <v>3670.4782972969001</v>
      </c>
      <c r="E193" s="39">
        <f>'1.TÜM DÖNEMLER_TL MİZAN'!E193/'TCMB Takvim Gününe Göre Ort.Kur'!J$37</f>
        <v>3557.3011859396702</v>
      </c>
      <c r="F193" s="39">
        <f>'1.TÜM DÖNEMLER_TL MİZAN'!F193/'TCMB Takvim Gününe Göre Ort.Kur'!K$37</f>
        <v>678.87926914200682</v>
      </c>
      <c r="G193" s="39">
        <f>'1.TÜM DÖNEMLER_TL MİZAN'!G193/'TCMB Takvim Gününe Göre Ort.Kur'!L$37</f>
        <v>6.6306715923300813E-2</v>
      </c>
      <c r="H193" s="39">
        <f>'1.TÜM DÖNEMLER_TL MİZAN'!H193/'TCMB Takvim Gününe Göre Ort.Kur'!M$37</f>
        <v>5.9916117435785898E-2</v>
      </c>
      <c r="I193" s="39">
        <f>'1.TÜM DÖNEMLER_TL MİZAN'!I193/'TCMB Takvim Gününe Göre Ort.Kur'!N$37</f>
        <v>5.8791769152510734E-2</v>
      </c>
      <c r="J193" s="39">
        <f>'1.TÜM DÖNEMLER_TL MİZAN'!J193/'TCMB Takvim Gününe Göre Ort.Kur'!O$37</f>
        <v>5.4735148902124699E-2</v>
      </c>
      <c r="K193" s="39">
        <f>'1.TÜM DÖNEMLER_TL MİZAN'!K193/'TCMB Takvim Gününe Göre Ort.Kur'!P$37</f>
        <v>5.395049766599145E-2</v>
      </c>
      <c r="L193" s="39">
        <f>'1.TÜM DÖNEMLER_TL MİZAN'!L193/'TCMB Takvim Gününe Göre Ort.Kur'!Q$37</f>
        <v>5.2962094272700821E-2</v>
      </c>
      <c r="M193" s="39">
        <f>'1.TÜM DÖNEMLER_TL MİZAN'!M193/'TCMB Takvim Gününe Göre Ort.Kur'!R$37</f>
        <v>5.2722186356961555E-2</v>
      </c>
      <c r="N193" s="39">
        <f>'1.TÜM DÖNEMLER_TL MİZAN'!N193/'TCMB Takvim Gününe Göre Ort.Kur'!S$37</f>
        <v>5.2648544106758427E-2</v>
      </c>
      <c r="O193" s="39">
        <f>'1.TÜM DÖNEMLER_TL MİZAN'!O193/'TCMB Takvim Gününe Göre Ort.Kur'!T$37</f>
        <v>5.2415947284704244E-2</v>
      </c>
    </row>
    <row r="194" spans="1:15" s="37" customFormat="1" x14ac:dyDescent="0.3">
      <c r="A194" s="38" t="s">
        <v>234</v>
      </c>
      <c r="B194" s="38"/>
      <c r="C194" s="55">
        <f t="shared" si="2"/>
        <v>11</v>
      </c>
      <c r="D194" s="39">
        <f>'1.TÜM DÖNEMLER_TL MİZAN'!D194/'TCMB Takvim Gününe Göre Ort.Kur'!I$37</f>
        <v>1.0289124395513943E-2</v>
      </c>
      <c r="E194" s="39">
        <f>'1.TÜM DÖNEMLER_TL MİZAN'!E194/'TCMB Takvim Gününe Göre Ort.Kur'!J$37</f>
        <v>9.9718650949107875E-3</v>
      </c>
      <c r="F194" s="39">
        <f>'1.TÜM DÖNEMLER_TL MİZAN'!F194/'TCMB Takvim Gününe Göre Ort.Kur'!K$37</f>
        <v>9.5590544729547058E-3</v>
      </c>
      <c r="G194" s="39">
        <f>'1.TÜM DÖNEMLER_TL MİZAN'!G194/'TCMB Takvim Gününe Göre Ort.Kur'!L$37</f>
        <v>9.4723879890120308E-3</v>
      </c>
      <c r="H194" s="39">
        <f>'1.TÜM DÖNEMLER_TL MİZAN'!H194/'TCMB Takvim Gününe Göre Ort.Kur'!M$37</f>
        <v>8.559445347941454E-3</v>
      </c>
      <c r="I194" s="39">
        <f>'1.TÜM DÖNEMLER_TL MİZAN'!I194/'TCMB Takvim Gününe Göre Ort.Kur'!N$37</f>
        <v>8.3988241646169547E-3</v>
      </c>
      <c r="J194" s="39">
        <f>'1.TÜM DÖNEMLER_TL MİZAN'!J194/'TCMB Takvim Gününe Göre Ort.Kur'!O$37</f>
        <v>7.819306985992272E-3</v>
      </c>
      <c r="K194" s="39">
        <f>'1.TÜM DÖNEMLER_TL MİZAN'!K194/'TCMB Takvim Gününe Göre Ort.Kur'!P$37</f>
        <v>7.7072139522593158E-3</v>
      </c>
      <c r="L194" s="39">
        <f>'1.TÜM DÖNEMLER_TL MİZAN'!L194/'TCMB Takvim Gününe Göre Ort.Kur'!Q$37</f>
        <v>7.5660134675039738E-3</v>
      </c>
      <c r="M194" s="39">
        <f>'1.TÜM DÖNEMLER_TL MİZAN'!M194/'TCMB Takvim Gününe Göre Ort.Kur'!R$37</f>
        <v>7.5317409081127615E-3</v>
      </c>
      <c r="N194" s="39">
        <f>'1.TÜM DÖNEMLER_TL MİZAN'!N194/'TCMB Takvim Gününe Göre Ort.Kur'!S$37</f>
        <v>7.5212205866552065E-3</v>
      </c>
      <c r="O194" s="39">
        <f>'1.TÜM DÖNEMLER_TL MİZAN'!O194/'TCMB Takvim Gününe Göre Ort.Kur'!T$37</f>
        <v>7.4879924692190028E-3</v>
      </c>
    </row>
    <row r="195" spans="1:15" s="37" customFormat="1" x14ac:dyDescent="0.3">
      <c r="A195" s="38" t="s">
        <v>235</v>
      </c>
      <c r="B195" s="38"/>
      <c r="C195" s="55">
        <f t="shared" ref="C195:C258" si="3">+LEN(A195)</f>
        <v>11</v>
      </c>
      <c r="D195" s="39">
        <f>'1.TÜM DÖNEMLER_TL MİZAN'!D195/'TCMB Takvim Gününe Göre Ort.Kur'!I$37</f>
        <v>10.142136904149456</v>
      </c>
      <c r="E195" s="39">
        <f>'1.TÜM DÖNEMLER_TL MİZAN'!E195/'TCMB Takvim Gününe Göre Ort.Kur'!J$37</f>
        <v>9.8294098792692051</v>
      </c>
      <c r="F195" s="39">
        <f>'1.TÜM DÖNEMLER_TL MİZAN'!F195/'TCMB Takvim Gününe Göre Ort.Kur'!K$37</f>
        <v>9.4224965519124932</v>
      </c>
      <c r="G195" s="39">
        <f>'1.TÜM DÖNEMLER_TL MİZAN'!G195/'TCMB Takvim Gününe Göre Ort.Kur'!L$37</f>
        <v>9.3370681605975729</v>
      </c>
      <c r="H195" s="39">
        <f>'1.TÜM DÖNEMLER_TL MİZAN'!H195/'TCMB Takvim Gününe Göre Ort.Kur'!M$37</f>
        <v>8.4371675572565756</v>
      </c>
      <c r="I195" s="39">
        <f>'1.TÜM DÖNEMLER_TL MİZAN'!I195/'TCMB Takvim Gününe Göre Ort.Kur'!N$37</f>
        <v>8.2788409622652832</v>
      </c>
      <c r="J195" s="39">
        <f>'1.TÜM DÖNEMLER_TL MİZAN'!J195/'TCMB Takvim Gününe Göre Ort.Kur'!O$37</f>
        <v>7.7076026004780953</v>
      </c>
      <c r="K195" s="39">
        <f>'1.TÜM DÖNEMLER_TL MİZAN'!K195/'TCMB Takvim Gününe Göre Ort.Kur'!P$37</f>
        <v>7.5971108957984672</v>
      </c>
      <c r="L195" s="39">
        <f>'1.TÜM DÖNEMLER_TL MİZAN'!L195/'TCMB Takvim Gününe Göre Ort.Kur'!Q$37</f>
        <v>7.457927560825345</v>
      </c>
      <c r="M195" s="39">
        <f>'1.TÜM DÖNEMLER_TL MİZAN'!M195/'TCMB Takvim Gününe Göre Ort.Kur'!R$37</f>
        <v>7.4241446094254355</v>
      </c>
      <c r="N195" s="39">
        <f>'1.TÜM DÖNEMLER_TL MİZAN'!N195/'TCMB Takvim Gününe Göre Ort.Kur'!S$37</f>
        <v>7.4137745782744169</v>
      </c>
      <c r="O195" s="39">
        <f>'1.TÜM DÖNEMLER_TL MİZAN'!O195/'TCMB Takvim Gününe Göre Ort.Kur'!T$37</f>
        <v>7.3810211482301593</v>
      </c>
    </row>
    <row r="196" spans="1:15" s="37" customFormat="1" x14ac:dyDescent="0.3">
      <c r="A196" s="38" t="s">
        <v>236</v>
      </c>
      <c r="B196" s="38"/>
      <c r="C196" s="55">
        <f t="shared" si="3"/>
        <v>11</v>
      </c>
      <c r="D196" s="39">
        <f>'1.TÜM DÖNEMLER_TL MİZAN'!D196/'TCMB Takvim Gününe Göre Ort.Kur'!I$37</f>
        <v>-5.5972836711595839</v>
      </c>
      <c r="E196" s="39">
        <f>'1.TÜM DÖNEMLER_TL MİZAN'!E196/'TCMB Takvim Gününe Göre Ort.Kur'!J$37</f>
        <v>-5.4246946116314678</v>
      </c>
      <c r="F196" s="39">
        <f>'1.TÜM DÖNEMLER_TL MİZAN'!F196/'TCMB Takvim Gününe Göre Ort.Kur'!K$37</f>
        <v>-5.2001256332873584</v>
      </c>
      <c r="G196" s="39">
        <f>'1.TÜM DÖNEMLER_TL MİZAN'!G196/'TCMB Takvim Gününe Göre Ort.Kur'!L$37</f>
        <v>-5.1529790660225441</v>
      </c>
      <c r="H196" s="39">
        <f>'1.TÜM DÖNEMLER_TL MİZAN'!H196/'TCMB Takvim Gününe Göre Ort.Kur'!M$37</f>
        <v>-4.65633826928015</v>
      </c>
      <c r="I196" s="39">
        <f>'1.TÜM DÖNEMLER_TL MİZAN'!I196/'TCMB Takvim Gününe Göre Ort.Kur'!N$37</f>
        <v>-4.5689603455516226</v>
      </c>
      <c r="J196" s="39">
        <f>'1.TÜM DÖNEMLER_TL MİZAN'!J196/'TCMB Takvim Gününe Göre Ort.Kur'!O$37</f>
        <v>-4.2537030003797947</v>
      </c>
      <c r="K196" s="39">
        <f>'1.TÜM DÖNEMLER_TL MİZAN'!K196/'TCMB Takvim Gününe Göre Ort.Kur'!P$37</f>
        <v>-4.1927243900290669</v>
      </c>
      <c r="L196" s="39">
        <f>'1.TÜM DÖNEMLER_TL MİZAN'!L196/'TCMB Takvim Gününe Göre Ort.Kur'!Q$37</f>
        <v>-4.1159113263221609</v>
      </c>
      <c r="M196" s="39">
        <f>'1.TÜM DÖNEMLER_TL MİZAN'!M196/'TCMB Takvim Gününe Göre Ort.Kur'!R$37</f>
        <v>-4.0972670540133418</v>
      </c>
      <c r="N196" s="39">
        <f>'1.TÜM DÖNEMLER_TL MİZAN'!N196/'TCMB Takvim Gününe Göre Ort.Kur'!S$37</f>
        <v>-4.0915439991404314</v>
      </c>
      <c r="O196" s="39">
        <f>'1.TÜM DÖNEMLER_TL MİZAN'!O196/'TCMB Takvim Gününe Göre Ort.Kur'!T$37</f>
        <v>-4.0734679032551373</v>
      </c>
    </row>
    <row r="197" spans="1:15" s="37" customFormat="1" x14ac:dyDescent="0.3">
      <c r="A197" s="38" t="s">
        <v>237</v>
      </c>
      <c r="B197" s="38"/>
      <c r="C197" s="55">
        <f t="shared" si="3"/>
        <v>11</v>
      </c>
      <c r="D197" s="39">
        <f>'1.TÜM DÖNEMLER_TL MİZAN'!D197/'TCMB Takvim Gününe Göre Ort.Kur'!I$37</f>
        <v>-4072.0944247644525</v>
      </c>
      <c r="E197" s="39">
        <f>'1.TÜM DÖNEMLER_TL MİZAN'!E197/'TCMB Takvim Gününe Göre Ort.Kur'!J$37</f>
        <v>-3946.5337084654011</v>
      </c>
      <c r="F197" s="39">
        <f>'1.TÜM DÖNEMLER_TL MİZAN'!F197/'TCMB Takvim Gününe Göre Ort.Kur'!K$37</f>
        <v>-3783.1569460186538</v>
      </c>
      <c r="G197" s="39">
        <f>'1.TÜM DÖNEMLER_TL MİZAN'!G197/'TCMB Takvim Gününe Göre Ort.Kur'!L$37</f>
        <v>1609.9514201815989</v>
      </c>
      <c r="H197" s="39">
        <f>'1.TÜM DÖNEMLER_TL MİZAN'!H197/'TCMB Takvim Gününe Göre Ort.Kur'!M$37</f>
        <v>1454.7853413384523</v>
      </c>
      <c r="I197" s="39">
        <f>'1.TÜM DÖNEMLER_TL MİZAN'!I197/'TCMB Takvim Gününe Göre Ort.Kur'!N$37</f>
        <v>1427.4857519947204</v>
      </c>
      <c r="J197" s="39">
        <f>'1.TÜM DÖNEMLER_TL MİZAN'!J197/'TCMB Takvim Gününe Göre Ort.Kur'!O$37</f>
        <v>1328.9895221286386</v>
      </c>
      <c r="K197" s="39">
        <f>'1.TÜM DÖNEMLER_TL MİZAN'!K197/'TCMB Takvim Gününe Göre Ort.Kur'!P$37</f>
        <v>1309.9379018761558</v>
      </c>
      <c r="L197" s="39">
        <f>'1.TÜM DÖNEMLER_TL MİZAN'!L197/'TCMB Takvim Gününe Göre Ort.Kur'!Q$37</f>
        <v>1285.939104400177</v>
      </c>
      <c r="M197" s="39">
        <f>'1.TÜM DÖNEMLER_TL MİZAN'!M197/'TCMB Takvim Gününe Göre Ort.Kur'!R$37</f>
        <v>1280.1140520766082</v>
      </c>
      <c r="N197" s="39">
        <f>'1.TÜM DÖNEMLER_TL MİZAN'!N197/'TCMB Takvim Gününe Göre Ort.Kur'!S$37</f>
        <v>1278.325991189427</v>
      </c>
      <c r="O197" s="39">
        <f>'1.TÜM DÖNEMLER_TL MİZAN'!O197/'TCMB Takvim Gününe Göre Ort.Kur'!T$37</f>
        <v>1272.6784549062393</v>
      </c>
    </row>
    <row r="198" spans="1:15" s="37" customFormat="1" x14ac:dyDescent="0.3">
      <c r="A198" s="38" t="s">
        <v>238</v>
      </c>
      <c r="B198" s="38"/>
      <c r="C198" s="55">
        <f t="shared" si="3"/>
        <v>11</v>
      </c>
      <c r="D198" s="39">
        <f>'1.TÜM DÖNEMLER_TL MİZAN'!D198/'TCMB Takvim Gününe Göre Ort.Kur'!I$37</f>
        <v>-68.377846045301538</v>
      </c>
      <c r="E198" s="39">
        <f>'1.TÜM DÖNEMLER_TL MİZAN'!E198/'TCMB Takvim Gününe Göre Ort.Kur'!J$37</f>
        <v>-66.269454040386051</v>
      </c>
      <c r="F198" s="39">
        <f>'1.TÜM DÖNEMLER_TL MİZAN'!F198/'TCMB Takvim Gününe Göre Ort.Kur'!K$37</f>
        <v>-63.526062079230904</v>
      </c>
      <c r="G198" s="39">
        <f>'1.TÜM DÖNEMLER_TL MİZAN'!G198/'TCMB Takvim Gününe Göre Ort.Kur'!L$37</f>
        <v>-62.950107579263587</v>
      </c>
      <c r="H198" s="39">
        <f>'1.TÜM DÖNEMLER_TL MİZAN'!H198/'TCMB Takvim Gününe Göre Ort.Kur'!M$37</f>
        <v>-56.883016837651773</v>
      </c>
      <c r="I198" s="39">
        <f>'1.TÜM DÖNEMLER_TL MİZAN'!I198/'TCMB Takvim Gününe Göre Ort.Kur'!N$37</f>
        <v>-55.815585817985479</v>
      </c>
      <c r="J198" s="39">
        <f>'1.TÜM DÖNEMLER_TL MİZAN'!J198/'TCMB Takvim Gününe Göre Ort.Kur'!O$37</f>
        <v>-51.964321619266777</v>
      </c>
      <c r="K198" s="39">
        <f>'1.TÜM DÖNEMLER_TL MİZAN'!K198/'TCMB Takvim Gününe Göre Ort.Kur'!P$37</f>
        <v>-51.219391350303887</v>
      </c>
      <c r="L198" s="39">
        <f>'1.TÜM DÖNEMLER_TL MİZAN'!L198/'TCMB Takvim Gününe Göre Ort.Kur'!Q$37</f>
        <v>-50.28102335736444</v>
      </c>
      <c r="M198" s="39">
        <f>'1.TÜM DÖNEMLER_TL MİZAN'!M198/'TCMB Takvim Gününe Göre Ort.Kur'!R$37</f>
        <v>-50.053260167850226</v>
      </c>
      <c r="N198" s="39">
        <f>'1.TÜM DÖNEMLER_TL MİZAN'!N198/'TCMB Takvim Gününe Göre Ort.Kur'!S$37</f>
        <v>-49.983345868700972</v>
      </c>
      <c r="O198" s="39">
        <f>'1.TÜM DÖNEMLER_TL MİZAN'!O198/'TCMB Takvim Gününe Göre Ort.Kur'!T$37</f>
        <v>-49.762523667404771</v>
      </c>
    </row>
    <row r="199" spans="1:15" s="37" customFormat="1" x14ac:dyDescent="0.3">
      <c r="A199" s="38" t="s">
        <v>239</v>
      </c>
      <c r="B199" s="38"/>
      <c r="C199" s="55">
        <f t="shared" si="3"/>
        <v>11</v>
      </c>
      <c r="D199" s="39">
        <f>'1.TÜM DÖNEMLER_TL MİZAN'!D199/'TCMB Takvim Gününe Göre Ort.Kur'!I$37</f>
        <v>3.6746872841121221E-3</v>
      </c>
      <c r="E199" s="39">
        <f>'1.TÜM DÖNEMLER_TL MİZAN'!E199/'TCMB Takvim Gününe Göre Ort.Kur'!J$37</f>
        <v>3.5613803910395669E-3</v>
      </c>
      <c r="F199" s="39">
        <f>'1.TÜM DÖNEMLER_TL MİZAN'!F199/'TCMB Takvim Gününe Göre Ort.Kur'!K$37</f>
        <v>3.4139480260552517E-3</v>
      </c>
      <c r="G199" s="39">
        <f>'1.TÜM DÖNEMLER_TL MİZAN'!G199/'TCMB Takvim Gününe Göre Ort.Kur'!L$37</f>
        <v>3.3829957103614396E-3</v>
      </c>
      <c r="H199" s="39">
        <f>'1.TÜM DÖNEMLER_TL MİZAN'!H199/'TCMB Takvim Gününe Göre Ort.Kur'!M$37</f>
        <v>3.0569447671219478E-3</v>
      </c>
      <c r="I199" s="39">
        <f>'1.TÜM DÖNEMLER_TL MİZAN'!I199/'TCMB Takvim Gününe Göre Ort.Kur'!N$37</f>
        <v>2.9995800587917692E-3</v>
      </c>
      <c r="J199" s="39">
        <f>'1.TÜM DÖNEMLER_TL MİZAN'!J199/'TCMB Takvim Gününe Göre Ort.Kur'!O$37</f>
        <v>2.7926096378543823E-3</v>
      </c>
      <c r="K199" s="39">
        <f>'1.TÜM DÖNEMLER_TL MİZAN'!K199/'TCMB Takvim Gününe Göre Ort.Kur'!P$37</f>
        <v>2.752576411521184E-3</v>
      </c>
      <c r="L199" s="39">
        <f>'1.TÜM DÖNEMLER_TL MİZAN'!L199/'TCMB Takvim Gününe Göre Ort.Kur'!Q$37</f>
        <v>2.7021476669657047E-3</v>
      </c>
      <c r="M199" s="39">
        <f>'1.TÜM DÖNEMLER_TL MİZAN'!M199/'TCMB Takvim Gününe Göre Ort.Kur'!R$37</f>
        <v>2.6899074671831291E-3</v>
      </c>
      <c r="N199" s="39">
        <f>'1.TÜM DÖNEMLER_TL MİZAN'!N199/'TCMB Takvim Gününe Göre Ort.Kur'!S$37</f>
        <v>2.6861502095197162E-3</v>
      </c>
      <c r="O199" s="39">
        <f>'1.TÜM DÖNEMLER_TL MİZAN'!O199/'TCMB Takvim Gününe Göre Ort.Kur'!T$37</f>
        <v>2.6742830247210724E-3</v>
      </c>
    </row>
    <row r="200" spans="1:15" s="37" customFormat="1" x14ac:dyDescent="0.3">
      <c r="A200" s="38" t="s">
        <v>240</v>
      </c>
      <c r="B200" s="38"/>
      <c r="C200" s="55">
        <f t="shared" si="3"/>
        <v>11</v>
      </c>
      <c r="D200" s="39">
        <f>'1.TÜM DÖNEMLER_TL MİZAN'!D200/'TCMB Takvim Gününe Göre Ort.Kur'!I$37</f>
        <v>3.6746872841121221E-3</v>
      </c>
      <c r="E200" s="39">
        <f>'1.TÜM DÖNEMLER_TL MİZAN'!E200/'TCMB Takvim Gününe Göre Ort.Kur'!J$37</f>
        <v>3.5613803910395669E-3</v>
      </c>
      <c r="F200" s="39">
        <f>'1.TÜM DÖNEMLER_TL MİZAN'!F200/'TCMB Takvim Gününe Göre Ort.Kur'!K$37</f>
        <v>3.4139480260552517E-3</v>
      </c>
      <c r="G200" s="39">
        <f>'1.TÜM DÖNEMLER_TL MİZAN'!G200/'TCMB Takvim Gününe Göre Ort.Kur'!L$37</f>
        <v>3.3829957103614396E-3</v>
      </c>
      <c r="H200" s="39">
        <f>'1.TÜM DÖNEMLER_TL MİZAN'!H200/'TCMB Takvim Gününe Göre Ort.Kur'!M$37</f>
        <v>3.0569447671219478E-3</v>
      </c>
      <c r="I200" s="39">
        <f>'1.TÜM DÖNEMLER_TL MİZAN'!I200/'TCMB Takvim Gününe Göre Ort.Kur'!N$37</f>
        <v>2.9995800587917692E-3</v>
      </c>
      <c r="J200" s="39">
        <f>'1.TÜM DÖNEMLER_TL MİZAN'!J200/'TCMB Takvim Gününe Göre Ort.Kur'!O$37</f>
        <v>2.7926096378543823E-3</v>
      </c>
      <c r="K200" s="39">
        <f>'1.TÜM DÖNEMLER_TL MİZAN'!K200/'TCMB Takvim Gününe Göre Ort.Kur'!P$37</f>
        <v>2.752576411521184E-3</v>
      </c>
      <c r="L200" s="39">
        <f>'1.TÜM DÖNEMLER_TL MİZAN'!L200/'TCMB Takvim Gününe Göre Ort.Kur'!Q$37</f>
        <v>2.7021476669657047E-3</v>
      </c>
      <c r="M200" s="39">
        <f>'1.TÜM DÖNEMLER_TL MİZAN'!M200/'TCMB Takvim Gününe Göre Ort.Kur'!R$37</f>
        <v>2.6899074671831291E-3</v>
      </c>
      <c r="N200" s="39">
        <f>'1.TÜM DÖNEMLER_TL MİZAN'!N200/'TCMB Takvim Gününe Göre Ort.Kur'!S$37</f>
        <v>2.6861502095197162E-3</v>
      </c>
      <c r="O200" s="39">
        <f>'1.TÜM DÖNEMLER_TL MİZAN'!O200/'TCMB Takvim Gününe Göre Ort.Kur'!T$37</f>
        <v>2.6742830247210724E-3</v>
      </c>
    </row>
    <row r="201" spans="1:15" s="37" customFormat="1" x14ac:dyDescent="0.3">
      <c r="A201" s="38" t="s">
        <v>241</v>
      </c>
      <c r="B201" s="38"/>
      <c r="C201" s="55">
        <f t="shared" si="3"/>
        <v>11</v>
      </c>
      <c r="D201" s="39">
        <f>'1.TÜM DÖNEMLER_TL MİZAN'!D201/'TCMB Takvim Gününe Göre Ort.Kur'!I$37</f>
        <v>6.6144371114018191E-3</v>
      </c>
      <c r="E201" s="39">
        <f>'1.TÜM DÖNEMLER_TL MİZAN'!E201/'TCMB Takvim Gününe Göre Ort.Kur'!J$37</f>
        <v>6.4104847038712201E-3</v>
      </c>
      <c r="F201" s="39">
        <f>'1.TÜM DÖNEMLER_TL MİZAN'!F201/'TCMB Takvim Gününe Göre Ort.Kur'!K$37</f>
        <v>6.1451064468994523E-3</v>
      </c>
      <c r="G201" s="39">
        <f>'1.TÜM DÖNEMLER_TL MİZAN'!G201/'TCMB Takvim Gününe Göre Ort.Kur'!L$37</f>
        <v>6.0893922786505903E-3</v>
      </c>
      <c r="H201" s="39">
        <f>'1.TÜM DÖNEMLER_TL MİZAN'!H201/'TCMB Takvim Gününe Göre Ort.Kur'!M$37</f>
        <v>5.5025005808195049E-3</v>
      </c>
      <c r="I201" s="39">
        <f>'1.TÜM DÖNEMLER_TL MİZAN'!I201/'TCMB Takvim Gününe Göre Ort.Kur'!N$37</f>
        <v>5.3992441058251838E-3</v>
      </c>
      <c r="J201" s="39">
        <f>'1.TÜM DÖNEMLER_TL MİZAN'!J201/'TCMB Takvim Gününe Göre Ort.Kur'!O$37</f>
        <v>5.0266973481378884E-3</v>
      </c>
      <c r="K201" s="39">
        <f>'1.TÜM DÖNEMLER_TL MİZAN'!K201/'TCMB Takvim Gününe Göre Ort.Kur'!P$37</f>
        <v>4.9546375407381309E-3</v>
      </c>
      <c r="L201" s="39">
        <f>'1.TÜM DÖNEMLER_TL MİZAN'!L201/'TCMB Takvim Gününe Göre Ort.Kur'!Q$37</f>
        <v>4.8638658005382678E-3</v>
      </c>
      <c r="M201" s="39">
        <f>'1.TÜM DÖNEMLER_TL MİZAN'!M201/'TCMB Takvim Gününe Göre Ort.Kur'!R$37</f>
        <v>4.8418334409296316E-3</v>
      </c>
      <c r="N201" s="39">
        <f>'1.TÜM DÖNEMLER_TL MİZAN'!N201/'TCMB Takvim Gününe Göre Ort.Kur'!S$37</f>
        <v>4.835070377135489E-3</v>
      </c>
      <c r="O201" s="39">
        <f>'1.TÜM DÖNEMLER_TL MİZAN'!O201/'TCMB Takvim Gününe Göre Ort.Kur'!T$37</f>
        <v>4.81370944449793E-3</v>
      </c>
    </row>
    <row r="202" spans="1:15" s="37" customFormat="1" x14ac:dyDescent="0.3">
      <c r="A202" s="38" t="s">
        <v>242</v>
      </c>
      <c r="B202" s="38"/>
      <c r="C202" s="55">
        <f t="shared" si="3"/>
        <v>11</v>
      </c>
      <c r="D202" s="39">
        <f>'1.TÜM DÖNEMLER_TL MİZAN'!D202/'TCMB Takvim Gününe Göre Ort.Kur'!I$37</f>
        <v>727.3382035188805</v>
      </c>
      <c r="E202" s="39">
        <f>'1.TÜM DÖNEMLER_TL MİZAN'!E202/'TCMB Takvim Gününe Göre Ort.Kur'!J$37</f>
        <v>2.1368282346703824E-3</v>
      </c>
      <c r="F202" s="39">
        <f>'1.TÜM DÖNEMLER_TL MİZAN'!F202/'TCMB Takvim Gününe Göre Ort.Kur'!K$37</f>
        <v>2.0483688156778626E-3</v>
      </c>
      <c r="G202" s="39">
        <f>'1.TÜM DÖNEMLER_TL MİZAN'!G202/'TCMB Takvim Gününe Göre Ort.Kur'!L$37</f>
        <v>2.0297974262611699E-3</v>
      </c>
      <c r="H202" s="39">
        <f>'1.TÜM DÖNEMLER_TL MİZAN'!H202/'TCMB Takvim Gününe Göre Ort.Kur'!M$37</f>
        <v>1.8341668603132045E-3</v>
      </c>
      <c r="I202" s="39">
        <f>'1.TÜM DÖNEMLER_TL MİZAN'!I202/'TCMB Takvim Gününe Göre Ort.Kur'!N$37</f>
        <v>1.7997480353143462E-3</v>
      </c>
      <c r="J202" s="39">
        <f>'1.TÜM DÖNEMLER_TL MİZAN'!J202/'TCMB Takvim Gününe Göre Ort.Kur'!O$37</f>
        <v>1.6755657827492035E-3</v>
      </c>
      <c r="K202" s="39">
        <f>'1.TÜM DÖNEMLER_TL MİZAN'!K202/'TCMB Takvim Gününe Göre Ort.Kur'!P$37</f>
        <v>1.65154584694876E-3</v>
      </c>
      <c r="L202" s="39">
        <f>'1.TÜM DÖNEMLER_TL MİZAN'!L202/'TCMB Takvim Gününe Göre Ort.Kur'!Q$37</f>
        <v>1.6212886002148121E-3</v>
      </c>
      <c r="M202" s="39">
        <f>'1.TÜM DÖNEMLER_TL MİZAN'!M202/'TCMB Takvim Gününe Göre Ort.Kur'!R$37</f>
        <v>1.6139444803451063E-3</v>
      </c>
      <c r="N202" s="39">
        <f>'1.TÜM DÖNEMLER_TL MİZAN'!N202/'TCMB Takvim Gününe Göre Ort.Kur'!S$37</f>
        <v>1.6116901257470094E-3</v>
      </c>
      <c r="O202" s="39">
        <f>'1.TÜM DÖNEMLER_TL MİZAN'!O202/'TCMB Takvim Gününe Göre Ort.Kur'!T$37</f>
        <v>1.6045698148676676E-3</v>
      </c>
    </row>
    <row r="203" spans="1:15" s="37" customFormat="1" x14ac:dyDescent="0.3">
      <c r="A203" s="38" t="s">
        <v>243</v>
      </c>
      <c r="B203" s="38"/>
      <c r="C203" s="55">
        <f t="shared" si="3"/>
        <v>11</v>
      </c>
      <c r="D203" s="39">
        <f>'1.TÜM DÖNEMLER_TL MİZAN'!D203/'TCMB Takvim Gününe Göre Ort.Kur'!I$37</f>
        <v>0</v>
      </c>
      <c r="E203" s="39">
        <f>'1.TÜM DÖNEMLER_TL MİZAN'!E203/'TCMB Takvim Gününe Göre Ort.Kur'!J$37</f>
        <v>0</v>
      </c>
      <c r="F203" s="39">
        <f>'1.TÜM DÖNEMLER_TL MİZAN'!F203/'TCMB Takvim Gününe Göre Ort.Kur'!K$37</f>
        <v>0</v>
      </c>
      <c r="G203" s="39">
        <f>'1.TÜM DÖNEMLER_TL MİZAN'!G203/'TCMB Takvim Gününe Göre Ort.Kur'!L$37</f>
        <v>0</v>
      </c>
      <c r="H203" s="39">
        <f>'1.TÜM DÖNEMLER_TL MİZAN'!H203/'TCMB Takvim Gününe Göre Ort.Kur'!M$37</f>
        <v>0</v>
      </c>
      <c r="I203" s="39">
        <f>'1.TÜM DÖNEMLER_TL MİZAN'!I203/'TCMB Takvim Gününe Göre Ort.Kur'!N$37</f>
        <v>0</v>
      </c>
      <c r="J203" s="39">
        <f>'1.TÜM DÖNEMLER_TL MİZAN'!J203/'TCMB Takvim Gününe Göre Ort.Kur'!O$37</f>
        <v>0</v>
      </c>
      <c r="K203" s="39">
        <f>'1.TÜM DÖNEMLER_TL MİZAN'!K203/'TCMB Takvim Gününe Göre Ort.Kur'!P$37</f>
        <v>0</v>
      </c>
      <c r="L203" s="39">
        <f>'1.TÜM DÖNEMLER_TL MİZAN'!L203/'TCMB Takvim Gününe Göre Ort.Kur'!Q$37</f>
        <v>0</v>
      </c>
      <c r="M203" s="39">
        <f>'1.TÜM DÖNEMLER_TL MİZAN'!M203/'TCMB Takvim Gününe Göre Ort.Kur'!R$37</f>
        <v>0</v>
      </c>
      <c r="N203" s="39">
        <f>'1.TÜM DÖNEMLER_TL MİZAN'!N203/'TCMB Takvim Gününe Göre Ort.Kur'!S$37</f>
        <v>0</v>
      </c>
      <c r="O203" s="39">
        <f>'1.TÜM DÖNEMLER_TL MİZAN'!O203/'TCMB Takvim Gününe Göre Ort.Kur'!T$37</f>
        <v>0</v>
      </c>
    </row>
    <row r="204" spans="1:15" s="37" customFormat="1" x14ac:dyDescent="0.3">
      <c r="A204" s="38" t="s">
        <v>244</v>
      </c>
      <c r="B204" s="38"/>
      <c r="C204" s="55">
        <f t="shared" si="3"/>
        <v>11</v>
      </c>
      <c r="D204" s="39">
        <f>'1.TÜM DÖNEMLER_TL MİZAN'!D204/'TCMB Takvim Gününe Göre Ort.Kur'!I$37</f>
        <v>7244.1822350917937</v>
      </c>
      <c r="E204" s="39">
        <f>'1.TÜM DÖNEMLER_TL MİZAN'!E204/'TCMB Takvim Gününe Göre Ort.Kur'!J$37</f>
        <v>7020.811994729157</v>
      </c>
      <c r="F204" s="39">
        <f>'1.TÜM DÖNEMLER_TL MİZAN'!F204/'TCMB Takvim Gününe Göre Ort.Kur'!K$37</f>
        <v>6730.1676931270404</v>
      </c>
      <c r="G204" s="39">
        <f>'1.TÜM DÖNEMLER_TL MİZAN'!G204/'TCMB Takvim Gününe Göre Ort.Kur'!L$37</f>
        <v>6669.1491089189303</v>
      </c>
      <c r="H204" s="39">
        <f>'1.TÜM DÖNEMLER_TL MİZAN'!H204/'TCMB Takvim Gününe Göre Ort.Kur'!M$37</f>
        <v>6026.3808219513085</v>
      </c>
      <c r="I204" s="39">
        <f>'1.TÜM DÖNEMLER_TL MİZAN'!I204/'TCMB Takvim Gününe Göre Ort.Kur'!N$37</f>
        <v>5913.2935389045533</v>
      </c>
      <c r="J204" s="39">
        <f>'1.TÜM DÖNEMLER_TL MİZAN'!J204/'TCMB Takvim Gününe Göre Ort.Kur'!O$37</f>
        <v>5505.277473693618</v>
      </c>
      <c r="K204" s="39">
        <f>'1.TÜM DÖNEMLER_TL MİZAN'!K204/'TCMB Takvim Gününe Göre Ort.Kur'!P$37</f>
        <v>5426.3570201708799</v>
      </c>
      <c r="L204" s="39">
        <f>'1.TÜM DÖNEMLER_TL MİZAN'!L204/'TCMB Takvim Gününe Göre Ort.Kur'!Q$37</f>
        <v>5326.9431143873153</v>
      </c>
      <c r="M204" s="39">
        <f>'1.TÜM DÖNEMLER_TL MİZAN'!M204/'TCMB Takvim Gününe Göre Ort.Kur'!R$37</f>
        <v>5302.8131052291801</v>
      </c>
      <c r="N204" s="39">
        <f>'1.TÜM DÖNEMLER_TL MİZAN'!N204/'TCMB Takvim Gününe Göre Ort.Kur'!S$37</f>
        <v>5295.4061459116792</v>
      </c>
      <c r="O204" s="39">
        <f>'1.TÜM DÖNEMLER_TL MİZAN'!O204/'TCMB Takvim Gününe Göre Ort.Kur'!T$37</f>
        <v>5272.0114887198743</v>
      </c>
    </row>
    <row r="205" spans="1:15" s="37" customFormat="1" x14ac:dyDescent="0.3">
      <c r="A205" s="38" t="s">
        <v>245</v>
      </c>
      <c r="B205" s="38"/>
      <c r="C205" s="55">
        <f t="shared" si="3"/>
        <v>11</v>
      </c>
      <c r="D205" s="39">
        <f>'1.TÜM DÖNEMLER_TL MİZAN'!D205/'TCMB Takvim Gününe Göre Ort.Kur'!I$37</f>
        <v>1451.1803095556565</v>
      </c>
      <c r="E205" s="39">
        <f>'1.TÜM DÖNEMLER_TL MİZAN'!E205/'TCMB Takvim Gününe Göre Ort.Kur'!J$37</f>
        <v>1406.4339898144519</v>
      </c>
      <c r="F205" s="39">
        <f>'1.TÜM DÖNEMLER_TL MİZAN'!F205/'TCMB Takvim Gününe Göre Ort.Kur'!K$37</f>
        <v>4.3015745128117323E-2</v>
      </c>
      <c r="G205" s="39">
        <f>'1.TÜM DÖNEMLER_TL MİZAN'!G205/'TCMB Takvim Gününe Göre Ort.Kur'!L$37</f>
        <v>4.2625745950376909E-2</v>
      </c>
      <c r="H205" s="39">
        <f>'1.TÜM DÖNEMLER_TL MİZAN'!H205/'TCMB Takvim Gününe Göre Ort.Kur'!M$37</f>
        <v>3.8517504065576393E-2</v>
      </c>
      <c r="I205" s="39">
        <f>'1.TÜM DÖNEMLER_TL MİZAN'!I205/'TCMB Takvim Gününe Göre Ort.Kur'!N$37</f>
        <v>3.7794708740619153E-2</v>
      </c>
      <c r="J205" s="39">
        <f>'1.TÜM DÖNEMLER_TL MİZAN'!J205/'TCMB Takvim Gününe Göre Ort.Kur'!O$37</f>
        <v>3.5186881436818924E-2</v>
      </c>
      <c r="K205" s="39">
        <f>'1.TÜM DÖNEMLER_TL MİZAN'!K205/'TCMB Takvim Gününe Göre Ort.Kur'!P$37</f>
        <v>3.4682462785022718E-2</v>
      </c>
      <c r="L205" s="39">
        <f>'1.TÜM DÖNEMLER_TL MİZAN'!L205/'TCMB Takvim Gününe Göre Ort.Kur'!Q$37</f>
        <v>3.404706060362632E-2</v>
      </c>
      <c r="M205" s="39">
        <f>'1.TÜM DÖNEMLER_TL MİZAN'!M205/'TCMB Takvim Gününe Göre Ort.Kur'!R$37</f>
        <v>3.3892834086366508E-2</v>
      </c>
      <c r="N205" s="39">
        <f>'1.TÜM DÖNEMLER_TL MİZAN'!N205/'TCMB Takvim Gününe Göre Ort.Kur'!S$37</f>
        <v>3.3845492639807705E-2</v>
      </c>
      <c r="O205" s="39">
        <f>'1.TÜM DÖNEMLER_TL MİZAN'!O205/'TCMB Takvim Gününe Göre Ort.Kur'!T$37</f>
        <v>3.3695966111345413E-2</v>
      </c>
    </row>
    <row r="206" spans="1:15" s="37" customFormat="1" x14ac:dyDescent="0.3">
      <c r="A206" s="38" t="s">
        <v>246</v>
      </c>
      <c r="B206" s="38"/>
      <c r="C206" s="55">
        <f t="shared" si="3"/>
        <v>11</v>
      </c>
      <c r="D206" s="39">
        <f>'1.TÜM DÖNEMLER_TL MİZAN'!D206/'TCMB Takvim Gününe Göre Ort.Kur'!I$37</f>
        <v>-273.28061381976391</v>
      </c>
      <c r="E206" s="39">
        <f>'1.TÜM DÖNEMLER_TL MİZAN'!E206/'TCMB Takvim Gününe Göre Ort.Kur'!J$37</f>
        <v>147.67976067523776</v>
      </c>
      <c r="F206" s="39">
        <f>'1.TÜM DÖNEMLER_TL MİZAN'!F206/'TCMB Takvim Gününe Göre Ort.Kur'!K$37</f>
        <v>-253.88985238088736</v>
      </c>
      <c r="G206" s="39">
        <f>'1.TÜM DÖNEMLER_TL MİZAN'!G206/'TCMB Takvim Gününe Göre Ort.Kur'!L$37</f>
        <v>-251.58797818644368</v>
      </c>
      <c r="H206" s="39">
        <f>'1.TÜM DÖNEMLER_TL MİZAN'!H206/'TCMB Takvim Gününe Göre Ort.Kur'!M$37</f>
        <v>-227.34009121923185</v>
      </c>
      <c r="I206" s="39">
        <f>'1.TÜM DÖNEMLER_TL MİZAN'!I206/'TCMB Takvim Gününe Göre Ort.Kur'!N$37</f>
        <v>-223.07396964424981</v>
      </c>
      <c r="J206" s="39">
        <f>'1.TÜM DÖNEMLER_TL MİZAN'!J206/'TCMB Takvim Gününe Göre Ort.Kur'!O$37</f>
        <v>-207.68191059180984</v>
      </c>
      <c r="K206" s="39">
        <f>'1.TÜM DÖNEMLER_TL MİZAN'!K206/'TCMB Takvim Gününe Göre Ort.Kur'!P$37</f>
        <v>-204.70470360257201</v>
      </c>
      <c r="L206" s="39">
        <f>'1.TÜM DÖNEMLER_TL MİZAN'!L206/'TCMB Takvim Gününe Göre Ort.Kur'!Q$37</f>
        <v>-200.95439855597232</v>
      </c>
      <c r="M206" s="39">
        <f>'1.TÜM DÖNEMLER_TL MİZAN'!M206/'TCMB Takvim Gününe Göre Ort.Kur'!R$37</f>
        <v>-200.04411448246179</v>
      </c>
      <c r="N206" s="39">
        <f>'1.TÜM DÖNEMLER_TL MİZAN'!N206/'TCMB Takvim Gününe Göre Ort.Kur'!S$37</f>
        <v>-199.76469324164606</v>
      </c>
      <c r="O206" s="39">
        <f>'1.TÜM DÖNEMLER_TL MİZAN'!O206/'TCMB Takvim Gününe Göre Ort.Kur'!T$37</f>
        <v>-198.88214969566658</v>
      </c>
    </row>
    <row r="207" spans="1:15" s="37" customFormat="1" x14ac:dyDescent="0.3">
      <c r="A207" s="38" t="s">
        <v>247</v>
      </c>
      <c r="B207" s="38"/>
      <c r="C207" s="55">
        <f t="shared" si="3"/>
        <v>11</v>
      </c>
      <c r="D207" s="39">
        <f>'1.TÜM DÖNEMLER_TL MİZAN'!D207/'TCMB Takvim Gününe Göre Ort.Kur'!I$37</f>
        <v>-7.8270839151588198</v>
      </c>
      <c r="E207" s="39">
        <f>'1.TÜM DÖNEMLER_TL MİZAN'!E207/'TCMB Takvim Gününe Göre Ort.Kur'!J$37</f>
        <v>-7.5857402329142776</v>
      </c>
      <c r="F207" s="39">
        <f>'1.TÜM DÖNEMLER_TL MİZAN'!F207/'TCMB Takvim Gününe Göre Ort.Kur'!K$37</f>
        <v>-7.2717092954976854</v>
      </c>
      <c r="G207" s="39">
        <f>'1.TÜM DÖNEMLER_TL MİZAN'!G207/'TCMB Takvim Gününe Göre Ort.Kur'!L$37</f>
        <v>-7.2057808630698661</v>
      </c>
      <c r="H207" s="39">
        <f>'1.TÜM DÖNEMLER_TL MİZAN'!H207/'TCMB Takvim Gününe Göre Ort.Kur'!M$37</f>
        <v>-6.5112923539697478</v>
      </c>
      <c r="I207" s="39">
        <f>'1.TÜM DÖNEMLER_TL MİZAN'!I207/'TCMB Takvim Gününe Göre Ort.Kur'!N$37</f>
        <v>-6.3891055252264684</v>
      </c>
      <c r="J207" s="39">
        <f>'1.TÜM DÖNEMLER_TL MİZAN'!J207/'TCMB Takvim Gününe Göre Ort.Kur'!O$37</f>
        <v>-5.9482585286298342</v>
      </c>
      <c r="K207" s="39">
        <f>'1.TÜM DÖNEMLER_TL MİZAN'!K207/'TCMB Takvim Gününe Göre Ort.Kur'!P$37</f>
        <v>-5.8629877565401216</v>
      </c>
      <c r="L207" s="39">
        <f>'1.TÜM DÖNEMLER_TL MİZAN'!L207/'TCMB Takvim Gününe Göre Ort.Kur'!Q$37</f>
        <v>-5.7555745306369506</v>
      </c>
      <c r="M207" s="39">
        <f>'1.TÜM DÖNEMLER_TL MİZAN'!M207/'TCMB Takvim Gününe Göre Ort.Kur'!R$37</f>
        <v>-5.7295029051000643</v>
      </c>
      <c r="N207" s="39">
        <f>'1.TÜM DÖNEMLER_TL MİZAN'!N207/'TCMB Takvim Gününe Göre Ort.Kur'!S$37</f>
        <v>-5.721499946276996</v>
      </c>
      <c r="O207" s="39">
        <f>'1.TÜM DÖNEMLER_TL MİZAN'!O207/'TCMB Takvim Gününe Göre Ort.Kur'!T$37</f>
        <v>-5.6962228426558843</v>
      </c>
    </row>
    <row r="208" spans="1:15" s="37" customFormat="1" x14ac:dyDescent="0.3">
      <c r="A208" s="38" t="s">
        <v>248</v>
      </c>
      <c r="B208" s="38"/>
      <c r="C208" s="55">
        <f t="shared" si="3"/>
        <v>11</v>
      </c>
      <c r="D208" s="39">
        <f>'1.TÜM DÖNEMLER_TL MİZAN'!D208/'TCMB Takvim Gününe Göre Ort.Kur'!I$37</f>
        <v>-0.45419134831625824</v>
      </c>
      <c r="E208" s="39">
        <f>'1.TÜM DÖNEMLER_TL MİZAN'!E208/'TCMB Takvim Gününe Göre Ort.Kur'!J$37</f>
        <v>-0.44018661633249045</v>
      </c>
      <c r="F208" s="39">
        <f>'1.TÜM DÖNEMLER_TL MİZAN'!F208/'TCMB Takvim Gününe Göre Ort.Kur'!K$37</f>
        <v>-0.42196397602042907</v>
      </c>
      <c r="G208" s="39">
        <f>'1.TÜM DÖNEMLER_TL MİZAN'!G208/'TCMB Takvim Gününe Göre Ort.Kur'!L$37</f>
        <v>-0.41813826980067387</v>
      </c>
      <c r="H208" s="39">
        <f>'1.TÜM DÖNEMLER_TL MİZAN'!H208/'TCMB Takvim Gününe Göre Ort.Kur'!M$37</f>
        <v>-0.37783837321627267</v>
      </c>
      <c r="I208" s="39">
        <f>'1.TÜM DÖNEMLER_TL MİZAN'!I208/'TCMB Takvim Gününe Göre Ort.Kur'!N$37</f>
        <v>-0.37074809526666264</v>
      </c>
      <c r="J208" s="39">
        <f>'1.TÜM DÖNEMLER_TL MİZAN'!J208/'TCMB Takvim Gününe Göre Ort.Kur'!O$37</f>
        <v>-0.34516655123880163</v>
      </c>
      <c r="K208" s="39">
        <f>'1.TÜM DÖNEMLER_TL MİZAN'!K208/'TCMB Takvim Gününe Göre Ort.Kur'!P$37</f>
        <v>-0.34021844446401833</v>
      </c>
      <c r="L208" s="39">
        <f>'1.TÜM DÖNEMLER_TL MİZAN'!L208/'TCMB Takvim Gününe Göre Ort.Kur'!Q$37</f>
        <v>-0.33398545163696108</v>
      </c>
      <c r="M208" s="39">
        <f>'1.TÜM DÖNEMLER_TL MİZAN'!M208/'TCMB Takvim Gününe Göre Ort.Kur'!R$37</f>
        <v>-0.3324725629438347</v>
      </c>
      <c r="N208" s="39">
        <f>'1.TÜM DÖNEMLER_TL MİZAN'!N208/'TCMB Takvim Gününe Göre Ort.Kur'!S$37</f>
        <v>-0.3320081658966369</v>
      </c>
      <c r="O208" s="39">
        <f>'1.TÜM DÖNEMLER_TL MİZAN'!O208/'TCMB Takvim Gününe Göre Ort.Kur'!T$37</f>
        <v>-0.33054138185552451</v>
      </c>
    </row>
    <row r="209" spans="1:15" s="37" customFormat="1" x14ac:dyDescent="0.3">
      <c r="A209" s="38" t="s">
        <v>249</v>
      </c>
      <c r="B209" s="38"/>
      <c r="C209" s="55">
        <f t="shared" si="3"/>
        <v>11</v>
      </c>
      <c r="D209" s="39">
        <f>'1.TÜM DÖNEMLER_TL MİZAN'!D209/'TCMB Takvim Gününe Göre Ort.Kur'!I$37</f>
        <v>-26.756867990534005</v>
      </c>
      <c r="E209" s="39">
        <f>'1.TÜM DÖNEMLER_TL MİZAN'!E209/'TCMB Takvim Gününe Göre Ort.Kur'!J$37</f>
        <v>-25.931835179315502</v>
      </c>
      <c r="F209" s="39">
        <f>'1.TÜM DÖNEMLER_TL MİZAN'!F209/'TCMB Takvim Gününe Göre Ort.Kur'!K$37</f>
        <v>-24.858321156918709</v>
      </c>
      <c r="G209" s="39">
        <f>'1.TÜM DÖNEMLER_TL MİZAN'!G209/'TCMB Takvim Gününe Göre Ort.Kur'!L$37</f>
        <v>-24.632944965425782</v>
      </c>
      <c r="H209" s="39">
        <f>'1.TÜM DÖNEMLER_TL MİZAN'!H209/'TCMB Takvim Gününe Göre Ort.Kur'!M$37</f>
        <v>-22.258837627321746</v>
      </c>
      <c r="I209" s="39">
        <f>'1.TÜM DÖNEMLER_TL MİZAN'!I209/'TCMB Takvim Gününe Göre Ort.Kur'!N$37</f>
        <v>-21.841142240086388</v>
      </c>
      <c r="J209" s="39">
        <f>'1.TÜM DÖNEMLER_TL MİZAN'!J209/'TCMB Takvim Gününe Göre Ort.Kur'!O$37</f>
        <v>-20.334107817072898</v>
      </c>
      <c r="K209" s="39">
        <f>'1.TÜM DÖNEMLER_TL MİZAN'!K209/'TCMB Takvim Gününe Göre Ort.Kur'!P$37</f>
        <v>-20.042609882850346</v>
      </c>
      <c r="L209" s="39">
        <f>'1.TÜM DÖNEMLER_TL MİZAN'!L209/'TCMB Takvim Gününe Göre Ort.Kur'!Q$37</f>
        <v>-19.675418022244081</v>
      </c>
      <c r="M209" s="39">
        <f>'1.TÜM DÖNEMLER_TL MİZAN'!M209/'TCMB Takvim Gününe Göre Ort.Kur'!R$37</f>
        <v>-19.586292231547233</v>
      </c>
      <c r="N209" s="39">
        <f>'1.TÜM DÖNEMLER_TL MİZAN'!N209/'TCMB Takvim Gününe Göre Ort.Kur'!S$37</f>
        <v>-19.558934135596861</v>
      </c>
      <c r="O209" s="39">
        <f>'1.TÜM DÖNEMLER_TL MİZAN'!O209/'TCMB Takvim Gününe Göre Ort.Kur'!T$37</f>
        <v>-19.472524416204017</v>
      </c>
    </row>
    <row r="210" spans="1:15" s="37" customFormat="1" x14ac:dyDescent="0.3">
      <c r="A210" s="38" t="s">
        <v>250</v>
      </c>
      <c r="B210" s="38"/>
      <c r="C210" s="55">
        <f t="shared" si="3"/>
        <v>11</v>
      </c>
      <c r="D210" s="39">
        <f>'1.TÜM DÖNEMLER_TL MİZAN'!D210/'TCMB Takvim Gününe Göre Ort.Kur'!I$37</f>
        <v>4.5566122322990316E-2</v>
      </c>
      <c r="E210" s="39">
        <f>'1.TÜM DÖNEMLER_TL MİZAN'!E210/'TCMB Takvim Gününe Göre Ort.Kur'!J$37</f>
        <v>4.4161116848890632E-2</v>
      </c>
      <c r="F210" s="39">
        <f>'1.TÜM DÖNEMLER_TL MİZAN'!F210/'TCMB Takvim Gününe Göre Ort.Kur'!K$37</f>
        <v>4.2332955523085115E-2</v>
      </c>
      <c r="G210" s="39">
        <f>'1.TÜM DÖNEMLER_TL MİZAN'!G210/'TCMB Takvim Gününe Göre Ort.Kur'!L$37</f>
        <v>4.1949146808481844E-2</v>
      </c>
      <c r="H210" s="39">
        <f>'1.TÜM DÖNEMLER_TL MİZAN'!H210/'TCMB Takvim Gününe Göre Ort.Kur'!M$37</f>
        <v>3.790611511231215E-2</v>
      </c>
      <c r="I210" s="39">
        <f>'1.TÜM DÖNEMLER_TL MİZAN'!I210/'TCMB Takvim Gününe Göre Ort.Kur'!N$37</f>
        <v>3.7194792729017934E-2</v>
      </c>
      <c r="J210" s="39">
        <f>'1.TÜM DÖNEMLER_TL MİZAN'!J210/'TCMB Takvim Gününe Göre Ort.Kur'!O$37</f>
        <v>3.4628359509394344E-2</v>
      </c>
      <c r="K210" s="39">
        <f>'1.TÜM DÖNEMLER_TL MİZAN'!K210/'TCMB Takvim Gününe Göre Ort.Kur'!P$37</f>
        <v>3.4131947502862678E-2</v>
      </c>
      <c r="L210" s="39">
        <f>'1.TÜM DÖNEMLER_TL MİZAN'!L210/'TCMB Takvim Gününe Göre Ort.Kur'!Q$37</f>
        <v>3.3506631070374736E-2</v>
      </c>
      <c r="M210" s="39">
        <f>'1.TÜM DÖNEMLER_TL MİZAN'!M210/'TCMB Takvim Gününe Göre Ort.Kur'!R$37</f>
        <v>3.3354852593070798E-2</v>
      </c>
      <c r="N210" s="39">
        <f>'1.TÜM DÖNEMLER_TL MİZAN'!N210/'TCMB Takvim Gününe Göre Ort.Kur'!S$37</f>
        <v>3.330826259804448E-2</v>
      </c>
      <c r="O210" s="39">
        <f>'1.TÜM DÖNEMLER_TL MİZAN'!O210/'TCMB Takvim Gününe Göre Ort.Kur'!T$37</f>
        <v>3.3161109506541296E-2</v>
      </c>
    </row>
    <row r="211" spans="1:15" s="37" customFormat="1" x14ac:dyDescent="0.3">
      <c r="A211" s="38" t="s">
        <v>251</v>
      </c>
      <c r="B211" s="38"/>
      <c r="C211" s="55">
        <f t="shared" si="3"/>
        <v>11</v>
      </c>
      <c r="D211" s="39">
        <f>'1.TÜM DÖNEMLER_TL MİZAN'!D211/'TCMB Takvim Gününe Göre Ort.Kur'!I$37</f>
        <v>2473.629709111754</v>
      </c>
      <c r="E211" s="39">
        <f>'1.TÜM DÖNEMLER_TL MİZAN'!E211/'TCMB Takvim Gününe Göre Ort.Kur'!J$37</f>
        <v>2397.3567434737702</v>
      </c>
      <c r="F211" s="39">
        <f>'1.TÜM DÖNEMLER_TL MİZAN'!F211/'TCMB Takvim Gününe Göre Ort.Kur'!K$37</f>
        <v>5806.0256182659887</v>
      </c>
      <c r="G211" s="39">
        <f>'1.TÜM DÖNEMLER_TL MİZAN'!G211/'TCMB Takvim Gününe Göre Ort.Kur'!L$37</f>
        <v>2528.4712918984019</v>
      </c>
      <c r="H211" s="39">
        <f>'1.TÜM DÖNEMLER_TL MİZAN'!H211/'TCMB Takvim Gününe Göre Ort.Kur'!M$37</f>
        <v>3746.6159621427964</v>
      </c>
      <c r="I211" s="39">
        <f>'1.TÜM DÖNEMLER_TL MİZAN'!I211/'TCMB Takvim Gününe Göre Ort.Kur'!N$37</f>
        <v>2046.0213570100188</v>
      </c>
      <c r="J211" s="39">
        <f>'1.TÜM DÖNEMLER_TL MİZAN'!J211/'TCMB Takvim Gününe Göre Ort.Kur'!O$37</f>
        <v>1904.8462947655328</v>
      </c>
      <c r="K211" s="39">
        <f>'1.TÜM DÖNEMLER_TL MİZAN'!K211/'TCMB Takvim Gününe Göre Ort.Kur'!P$37</f>
        <v>1877.5395269972698</v>
      </c>
      <c r="L211" s="39">
        <f>'1.TÜM DÖNEMLER_TL MİZAN'!L211/'TCMB Takvim Gününe Göre Ort.Kur'!Q$37</f>
        <v>1843.1419492212415</v>
      </c>
      <c r="M211" s="39">
        <f>'1.TÜM DÖNEMLER_TL MİZAN'!M211/'TCMB Takvim Gününe Göre Ort.Kur'!R$37</f>
        <v>1834.792877125027</v>
      </c>
      <c r="N211" s="39">
        <f>'1.TÜM DÖNEMLER_TL MİZAN'!N211/'TCMB Takvim Gününe Göre Ort.Kur'!S$37</f>
        <v>1832.2300419039434</v>
      </c>
      <c r="O211" s="39">
        <f>'1.TÜM DÖNEMLER_TL MİZAN'!O211/'TCMB Takvim Gününe Göre Ort.Kur'!T$37</f>
        <v>1824.1354042981079</v>
      </c>
    </row>
    <row r="212" spans="1:15" s="37" customFormat="1" x14ac:dyDescent="0.3">
      <c r="A212" s="38" t="s">
        <v>252</v>
      </c>
      <c r="B212" s="38"/>
      <c r="C212" s="55">
        <f t="shared" si="3"/>
        <v>11</v>
      </c>
      <c r="D212" s="39">
        <f>'1.TÜM DÖNEMLER_TL MİZAN'!D212/'TCMB Takvim Gününe Göre Ort.Kur'!I$37</f>
        <v>-1.7476812723237254</v>
      </c>
      <c r="E212" s="39">
        <f>'1.TÜM DÖNEMLER_TL MİZAN'!E212/'TCMB Takvim Gününe Göre Ort.Kur'!J$37</f>
        <v>-93.387941165995926</v>
      </c>
      <c r="F212" s="39">
        <f>'1.TÜM DÖNEMLER_TL MİZAN'!F212/'TCMB Takvim Gününe Göre Ort.Kur'!K$37</f>
        <v>-89.521910718431215</v>
      </c>
      <c r="G212" s="39">
        <f>'1.TÜM DÖNEMLER_TL MİZAN'!G212/'TCMB Takvim Gününe Göre Ort.Kur'!L$37</f>
        <v>-88.710266715381792</v>
      </c>
      <c r="H212" s="39">
        <f>'1.TÜM DÖNEMLER_TL MİZAN'!H212/'TCMB Takvim Gününe Göre Ort.Kur'!M$37</f>
        <v>-80.160428461378544</v>
      </c>
      <c r="I212" s="39">
        <f>'1.TÜM DÖNEMLER_TL MİZAN'!I212/'TCMB Takvim Gününe Göre Ort.Kur'!N$37</f>
        <v>-78.656188133661274</v>
      </c>
      <c r="J212" s="39">
        <f>'1.TÜM DÖNEMLER_TL MİZAN'!J212/'TCMB Takvim Gününe Göre Ort.Kur'!O$37</f>
        <v>-73.228926967672749</v>
      </c>
      <c r="K212" s="39">
        <f>'1.TÜM DÖNEMLER_TL MİZAN'!K212/'TCMB Takvim Gününe Göre Ort.Kur'!P$37</f>
        <v>-72.179159693473082</v>
      </c>
      <c r="L212" s="39">
        <f>'1.TÜM DÖNEMLER_TL MİZAN'!L212/'TCMB Takvim Gününe Göre Ort.Kur'!Q$37</f>
        <v>-70.856796982241491</v>
      </c>
      <c r="M212" s="39">
        <f>'1.TÜM DÖNEMLER_TL MİZAN'!M212/'TCMB Takvim Gününe Göre Ort.Kur'!R$37</f>
        <v>-70.535829567462869</v>
      </c>
      <c r="N212" s="39">
        <f>'1.TÜM DÖNEMLER_TL MİZAN'!N212/'TCMB Takvim Gününe Göre Ort.Kur'!S$37</f>
        <v>-70.437305254109802</v>
      </c>
      <c r="O212" s="39">
        <f>'1.TÜM DÖNEMLER_TL MİZAN'!O212/'TCMB Takvim Gününe Göre Ort.Kur'!T$37</f>
        <v>-70.126119187445838</v>
      </c>
    </row>
    <row r="213" spans="1:15" s="37" customFormat="1" x14ac:dyDescent="0.3">
      <c r="A213" s="38" t="s">
        <v>253</v>
      </c>
      <c r="B213" s="38"/>
      <c r="C213" s="55">
        <f t="shared" si="3"/>
        <v>11</v>
      </c>
      <c r="D213" s="39">
        <f>'1.TÜM DÖNEMLER_TL MİZAN'!D213/'TCMB Takvim Gününe Göre Ort.Kur'!I$37</f>
        <v>-156.91282171887173</v>
      </c>
      <c r="E213" s="39">
        <f>'1.TÜM DÖNEMLER_TL MİZAN'!E213/'TCMB Takvim Gününe Göre Ort.Kur'!J$37</f>
        <v>-152.07450407778055</v>
      </c>
      <c r="F213" s="39">
        <f>'1.TÜM DÖNEMLER_TL MİZAN'!F213/'TCMB Takvim Gününe Göre Ort.Kur'!K$37</f>
        <v>-145.77899466058531</v>
      </c>
      <c r="G213" s="39">
        <f>'1.TÜM DÖNEMLER_TL MİZAN'!G213/'TCMB Takvim Gününe Göre Ort.Kur'!L$37</f>
        <v>-144.45729982814385</v>
      </c>
      <c r="H213" s="39">
        <f>'1.TÜM DÖNEMLER_TL MİZAN'!H213/'TCMB Takvim Gününe Göre Ort.Kur'!M$37</f>
        <v>-130.5345985008743</v>
      </c>
      <c r="I213" s="39">
        <f>'1.TÜM DÖNEMLER_TL MİZAN'!I213/'TCMB Takvim Gününe Göre Ort.Kur'!N$37</f>
        <v>-128.08506809046733</v>
      </c>
      <c r="J213" s="39">
        <f>'1.TÜM DÖNEMLER_TL MİZAN'!J213/'TCMB Takvim Gününe Göre Ort.Kur'!O$37</f>
        <v>-119.24722414601999</v>
      </c>
      <c r="K213" s="39">
        <f>'1.TÜM DÖNEMLER_TL MİZAN'!K213/'TCMB Takvim Gününe Göre Ort.Kur'!P$37</f>
        <v>-117.53776534836608</v>
      </c>
      <c r="L213" s="39">
        <f>'1.TÜM DÖNEMLER_TL MİZAN'!L213/'TCMB Takvim Gününe Göre Ort.Kur'!Q$37</f>
        <v>-115.38440752710257</v>
      </c>
      <c r="M213" s="39">
        <f>'1.TÜM DÖNEMLER_TL MİZAN'!M213/'TCMB Takvim Gününe Göre Ort.Kur'!R$37</f>
        <v>-114.8617387561868</v>
      </c>
      <c r="N213" s="39">
        <f>'1.TÜM DÖNEMLER_TL MİZAN'!N213/'TCMB Takvim Gününe Göre Ort.Kur'!S$37</f>
        <v>-114.70130009670142</v>
      </c>
      <c r="O213" s="39">
        <f>'1.TÜM DÖNEMLER_TL MİZAN'!O213/'TCMB Takvim Gününe Göre Ort.Kur'!T$37</f>
        <v>-114.19455943861452</v>
      </c>
    </row>
    <row r="214" spans="1:15" s="37" customFormat="1" x14ac:dyDescent="0.3">
      <c r="A214" s="38" t="s">
        <v>254</v>
      </c>
      <c r="B214" s="38"/>
      <c r="C214" s="55">
        <f t="shared" si="3"/>
        <v>11</v>
      </c>
      <c r="D214" s="39">
        <f>'1.TÜM DÖNEMLER_TL MİZAN'!D214/'TCMB Takvim Gününe Göre Ort.Kur'!I$37</f>
        <v>1346.7324680669676</v>
      </c>
      <c r="E214" s="39">
        <f>'1.TÜM DÖNEMLER_TL MİZAN'!E214/'TCMB Takvim Gününe Göre Ort.Kur'!J$37</f>
        <v>2361.4217030521031</v>
      </c>
      <c r="F214" s="39">
        <f>'1.TÜM DÖNEMLER_TL MİZAN'!F214/'TCMB Takvim Gününe Göre Ort.Kur'!K$37</f>
        <v>2392.23531660954</v>
      </c>
      <c r="G214" s="39">
        <f>'1.TÜM DÖNEMLER_TL MİZAN'!G214/'TCMB Takvim Gününe Göre Ort.Kur'!L$37</f>
        <v>1093.4302223304776</v>
      </c>
      <c r="H214" s="39">
        <f>'1.TÜM DÖNEMLER_TL MİZAN'!H214/'TCMB Takvim Gününe Göre Ort.Kur'!M$37</f>
        <v>4.8911116274129099E-2</v>
      </c>
      <c r="I214" s="39">
        <f>'1.TÜM DÖNEMLER_TL MİZAN'!I214/'TCMB Takvim Gününe Göre Ort.Kur'!N$37</f>
        <v>4.7993280940842903E-2</v>
      </c>
      <c r="J214" s="39">
        <f>'1.TÜM DÖNEMLER_TL MİZAN'!J214/'TCMB Takvim Gününe Göre Ort.Kur'!O$37</f>
        <v>4.4681754205832667E-2</v>
      </c>
      <c r="K214" s="39">
        <f>'1.TÜM DÖNEMLER_TL MİZAN'!K214/'TCMB Takvim Gününe Göre Ort.Kur'!P$37</f>
        <v>4.4041222584499162E-2</v>
      </c>
      <c r="L214" s="39">
        <f>'1.TÜM DÖNEMLER_TL MİZAN'!L214/'TCMB Takvim Gününe Göre Ort.Kur'!Q$37</f>
        <v>4.3234362671608559E-2</v>
      </c>
      <c r="M214" s="39">
        <f>'1.TÜM DÖNEMLER_TL MİZAN'!M214/'TCMB Takvim Gününe Göre Ort.Kur'!R$37</f>
        <v>4.3038519475086634E-2</v>
      </c>
      <c r="N214" s="39">
        <f>'1.TÜM DÖNEMLER_TL MİZAN'!N214/'TCMB Takvim Gününe Göre Ort.Kur'!S$37</f>
        <v>4.2978403352471814E-2</v>
      </c>
      <c r="O214" s="39">
        <f>'1.TÜM DÖNEMLER_TL MİZAN'!O214/'TCMB Takvim Gününe Göre Ort.Kur'!T$37</f>
        <v>4.2788528395692818E-2</v>
      </c>
    </row>
    <row r="215" spans="1:15" s="37" customFormat="1" x14ac:dyDescent="0.3">
      <c r="A215" s="38" t="s">
        <v>255</v>
      </c>
      <c r="B215" s="38"/>
      <c r="C215" s="55">
        <f t="shared" si="3"/>
        <v>11</v>
      </c>
      <c r="D215" s="39">
        <f>'1.TÜM DÖNEMLER_TL MİZAN'!D215/'TCMB Takvim Gününe Göre Ort.Kur'!I$37</f>
        <v>4.9975747063924859E-2</v>
      </c>
      <c r="E215" s="39">
        <f>'1.TÜM DÖNEMLER_TL MİZAN'!E215/'TCMB Takvim Gününe Göre Ort.Kur'!J$37</f>
        <v>4.8434773318138113E-2</v>
      </c>
      <c r="F215" s="39">
        <f>'1.TÜM DÖNEMLER_TL MİZAN'!F215/'TCMB Takvim Gününe Göre Ort.Kur'!K$37</f>
        <v>4.6429693154351422E-2</v>
      </c>
      <c r="G215" s="39">
        <f>'1.TÜM DÖNEMLER_TL MİZAN'!G215/'TCMB Takvim Gününe Göre Ort.Kur'!L$37</f>
        <v>4.6008741660915578E-2</v>
      </c>
      <c r="H215" s="39">
        <f>'1.TÜM DÖNEMLER_TL MİZAN'!H215/'TCMB Takvim Gününe Göre Ort.Kur'!M$37</f>
        <v>4.157444883285849E-2</v>
      </c>
      <c r="I215" s="39">
        <f>'1.TÜM DÖNEMLER_TL MİZAN'!I215/'TCMB Takvim Gününe Göre Ort.Kur'!N$37</f>
        <v>4.0794288799568063E-2</v>
      </c>
      <c r="J215" s="39">
        <f>'1.TÜM DÖNEMLER_TL MİZAN'!J215/'TCMB Takvim Gününe Göre Ort.Kur'!O$37</f>
        <v>3.7979491074819599E-2</v>
      </c>
      <c r="K215" s="39">
        <f>'1.TÜM DÖNEMLER_TL MİZAN'!K215/'TCMB Takvim Gününe Göre Ort.Kur'!P$37</f>
        <v>3.7435039196688107E-2</v>
      </c>
      <c r="L215" s="39">
        <f>'1.TÜM DÖNEMLER_TL MİZAN'!L215/'TCMB Takvim Gününe Göre Ort.Kur'!Q$37</f>
        <v>3.6749208270733587E-2</v>
      </c>
      <c r="M215" s="39">
        <f>'1.TÜM DÖNEMLER_TL MİZAN'!M215/'TCMB Takvim Gününe Göre Ort.Kur'!R$37</f>
        <v>3.6582741553690554E-2</v>
      </c>
      <c r="N215" s="39">
        <f>'1.TÜM DÖNEMLER_TL MİZAN'!N215/'TCMB Takvim Gününe Göre Ort.Kur'!S$37</f>
        <v>3.6531642849468145E-2</v>
      </c>
      <c r="O215" s="39">
        <f>'1.TÜM DÖNEMLER_TL MİZAN'!O215/'TCMB Takvim Gününe Göre Ort.Kur'!T$37</f>
        <v>3.6370249136206588E-2</v>
      </c>
    </row>
    <row r="216" spans="1:15" s="37" customFormat="1" x14ac:dyDescent="0.3">
      <c r="A216" s="38" t="s">
        <v>256</v>
      </c>
      <c r="B216" s="38"/>
      <c r="C216" s="55">
        <f t="shared" si="3"/>
        <v>11</v>
      </c>
      <c r="D216" s="39">
        <f>'1.TÜM DÖNEMLER_TL MİZAN'!D216/'TCMB Takvim Gününe Göre Ort.Kur'!I$37</f>
        <v>5.0710684520747278E-2</v>
      </c>
      <c r="E216" s="39">
        <f>'1.TÜM DÖNEMLER_TL MİZAN'!E216/'TCMB Takvim Gününe Göre Ort.Kur'!J$37</f>
        <v>4.9147049396346017E-2</v>
      </c>
      <c r="F216" s="39">
        <f>'1.TÜM DÖNEMLER_TL MİZAN'!F216/'TCMB Takvim Gününe Göre Ort.Kur'!K$37</f>
        <v>4.7112482759562466E-2</v>
      </c>
      <c r="G216" s="39">
        <f>'1.TÜM DÖNEMLER_TL MİZAN'!G216/'TCMB Takvim Gününe Göre Ort.Kur'!L$37</f>
        <v>4.6685340802987856E-2</v>
      </c>
      <c r="H216" s="39">
        <f>'1.TÜM DÖNEMLER_TL MİZAN'!H216/'TCMB Takvim Gününe Göre Ort.Kur'!M$37</f>
        <v>4.2185837786282869E-2</v>
      </c>
      <c r="I216" s="39">
        <f>'1.TÜM DÖNEMLER_TL MİZAN'!I216/'TCMB Takvim Gününe Göre Ort.Kur'!N$37</f>
        <v>4.1394204811326413E-2</v>
      </c>
      <c r="J216" s="39">
        <f>'1.TÜM DÖNEMLER_TL MİZAN'!J216/'TCMB Takvim Gününe Göre Ort.Kur'!O$37</f>
        <v>3.8538013002390473E-2</v>
      </c>
      <c r="K216" s="39">
        <f>'1.TÜM DÖNEMLER_TL MİZAN'!K216/'TCMB Takvim Gününe Göre Ort.Kur'!P$37</f>
        <v>3.7985554478992337E-2</v>
      </c>
      <c r="L216" s="39">
        <f>'1.TÜM DÖNEMLER_TL MİZAN'!L216/'TCMB Takvim Gününe Göre Ort.Kur'!Q$37</f>
        <v>3.7289637804126724E-2</v>
      </c>
      <c r="M216" s="39">
        <f>'1.TÜM DÖNEMLER_TL MİZAN'!M216/'TCMB Takvim Gününe Göre Ort.Kur'!R$37</f>
        <v>3.7120723047127172E-2</v>
      </c>
      <c r="N216" s="39">
        <f>'1.TÜM DÖNEMLER_TL MİZAN'!N216/'TCMB Takvim Gününe Göre Ort.Kur'!S$37</f>
        <v>3.7068872891372083E-2</v>
      </c>
      <c r="O216" s="39">
        <f>'1.TÜM DÖNEMLER_TL MİZAN'!O216/'TCMB Takvim Gününe Göre Ort.Kur'!T$37</f>
        <v>3.6905105741150794E-2</v>
      </c>
    </row>
    <row r="217" spans="1:15" s="37" customFormat="1" x14ac:dyDescent="0.3">
      <c r="A217" s="38" t="s">
        <v>257</v>
      </c>
      <c r="B217" s="38"/>
      <c r="C217" s="55">
        <f t="shared" si="3"/>
        <v>11</v>
      </c>
      <c r="D217" s="39">
        <f>'1.TÜM DÖNEMLER_TL MİZAN'!D217/'TCMB Takvim Gününe Göre Ort.Kur'!I$37</f>
        <v>1378.7176811253364</v>
      </c>
      <c r="E217" s="39">
        <f>'1.TÜM DÖNEMLER_TL MİZAN'!E217/'TCMB Takvim Gününe Göre Ort.Kur'!J$37</f>
        <v>5841.5591723351972</v>
      </c>
      <c r="F217" s="39">
        <f>'1.TÜM DÖNEMLER_TL MİZAN'!F217/'TCMB Takvim Gününe Göre Ort.Kur'!K$37</f>
        <v>2049.2270821669017</v>
      </c>
      <c r="G217" s="39">
        <f>'1.TÜM DÖNEMLER_TL MİZAN'!G217/'TCMB Takvim Gününe Göre Ort.Kur'!L$37</f>
        <v>2030.6479113384489</v>
      </c>
      <c r="H217" s="39">
        <f>'1.TÜM DÖNEMLER_TL MİZAN'!H217/'TCMB Takvim Gününe Göre Ort.Kur'!M$37</f>
        <v>1834.9353761876234</v>
      </c>
      <c r="I217" s="39">
        <f>'1.TÜM DÖNEMLER_TL MİZAN'!I217/'TCMB Takvim Gününe Göre Ort.Kur'!N$37</f>
        <v>1078.662187293779</v>
      </c>
      <c r="J217" s="39">
        <f>'1.TÜM DÖNEMLER_TL MİZAN'!J217/'TCMB Takvim Gününe Göre Ort.Kur'!O$37</f>
        <v>1004.2347132548425</v>
      </c>
      <c r="K217" s="39">
        <f>'1.TÜM DÖNEMLER_TL MİZAN'!K217/'TCMB Takvim Gününe Göre Ort.Kur'!P$37</f>
        <v>989.83858891922853</v>
      </c>
      <c r="L217" s="39">
        <f>'1.TÜM DÖNEMLER_TL MİZAN'!L217/'TCMB Takvim Gününe Göre Ort.Kur'!Q$37</f>
        <v>971.70419049060206</v>
      </c>
      <c r="M217" s="39">
        <f>'1.TÜM DÖNEMLER_TL MİZAN'!M217/'TCMB Takvim Gününe Göre Ort.Kur'!R$37</f>
        <v>967.30256079190872</v>
      </c>
      <c r="N217" s="39">
        <f>'1.TÜM DÖNEMLER_TL MİZAN'!N217/'TCMB Takvim Gününe Göre Ort.Kur'!S$37</f>
        <v>965.95143440421191</v>
      </c>
      <c r="O217" s="39">
        <f>'1.TÜM DÖNEMLER_TL MİZAN'!O217/'TCMB Takvim Gününe Göre Ort.Kur'!T$37</f>
        <v>961.68394253500639</v>
      </c>
    </row>
    <row r="218" spans="1:15" s="37" customFormat="1" x14ac:dyDescent="0.3">
      <c r="A218" s="38" t="s">
        <v>258</v>
      </c>
      <c r="B218" s="38"/>
      <c r="C218" s="55">
        <f t="shared" si="3"/>
        <v>11</v>
      </c>
      <c r="D218" s="39">
        <f>'1.TÜM DÖNEMLER_TL MİZAN'!D218/'TCMB Takvim Gününe Göre Ort.Kur'!I$37</f>
        <v>-3.6746872841121221E-3</v>
      </c>
      <c r="E218" s="39">
        <f>'1.TÜM DÖNEMLER_TL MİZAN'!E218/'TCMB Takvim Gününe Göre Ort.Kur'!J$37</f>
        <v>-3.5613803910395669E-3</v>
      </c>
      <c r="F218" s="39">
        <f>'1.TÜM DÖNEMLER_TL MİZAN'!F218/'TCMB Takvim Gününe Göre Ort.Kur'!K$37</f>
        <v>-3.4139480260552517E-3</v>
      </c>
      <c r="G218" s="39">
        <f>'1.TÜM DÖNEMLER_TL MİZAN'!G218/'TCMB Takvim Gününe Göre Ort.Kur'!L$37</f>
        <v>-3.3829957103614396E-3</v>
      </c>
      <c r="H218" s="39">
        <f>'1.TÜM DÖNEMLER_TL MİZAN'!H218/'TCMB Takvim Gününe Göre Ort.Kur'!M$37</f>
        <v>-3.0569447671219478E-3</v>
      </c>
      <c r="I218" s="39">
        <f>'1.TÜM DÖNEMLER_TL MİZAN'!I218/'TCMB Takvim Gününe Göre Ort.Kur'!N$37</f>
        <v>-2.9995800587917692E-3</v>
      </c>
      <c r="J218" s="39">
        <f>'1.TÜM DÖNEMLER_TL MİZAN'!J218/'TCMB Takvim Gününe Göre Ort.Kur'!O$37</f>
        <v>-2.7926096378543823E-3</v>
      </c>
      <c r="K218" s="39">
        <f>'1.TÜM DÖNEMLER_TL MİZAN'!K218/'TCMB Takvim Gününe Göre Ort.Kur'!P$37</f>
        <v>-2.752576411521184E-3</v>
      </c>
      <c r="L218" s="39">
        <f>'1.TÜM DÖNEMLER_TL MİZAN'!L218/'TCMB Takvim Gününe Göre Ort.Kur'!Q$37</f>
        <v>-2.7021476669657047E-3</v>
      </c>
      <c r="M218" s="39">
        <f>'1.TÜM DÖNEMLER_TL MİZAN'!M218/'TCMB Takvim Gününe Göre Ort.Kur'!R$37</f>
        <v>-2.6899074671831291E-3</v>
      </c>
      <c r="N218" s="39">
        <f>'1.TÜM DÖNEMLER_TL MİZAN'!N218/'TCMB Takvim Gününe Göre Ort.Kur'!S$37</f>
        <v>-2.6861502095197162E-3</v>
      </c>
      <c r="O218" s="39">
        <f>'1.TÜM DÖNEMLER_TL MİZAN'!O218/'TCMB Takvim Gününe Göre Ort.Kur'!T$37</f>
        <v>-2.6742830247210724E-3</v>
      </c>
    </row>
    <row r="219" spans="1:15" s="37" customFormat="1" x14ac:dyDescent="0.3">
      <c r="A219" s="38" t="s">
        <v>259</v>
      </c>
      <c r="B219" s="38"/>
      <c r="C219" s="55">
        <f t="shared" si="3"/>
        <v>11</v>
      </c>
      <c r="D219" s="39">
        <f>'1.TÜM DÖNEMLER_TL MİZAN'!D219/'TCMB Takvim Gününe Göre Ort.Kur'!I$37</f>
        <v>4631.8977555010069</v>
      </c>
      <c r="E219" s="39">
        <f>'1.TÜM DÖNEMLER_TL MİZAN'!E219/'TCMB Takvim Gününe Göre Ort.Kur'!J$37</f>
        <v>3686.5814309626412</v>
      </c>
      <c r="F219" s="39">
        <f>'1.TÜM DÖNEMLER_TL MİZAN'!F219/'TCMB Takvim Gününe Göre Ort.Kur'!K$37</f>
        <v>3533.9660517008292</v>
      </c>
      <c r="G219" s="39">
        <f>'1.TÜM DÖNEMLER_TL MİZAN'!G219/'TCMB Takvim Gününe Göre Ort.Kur'!L$37</f>
        <v>0</v>
      </c>
      <c r="H219" s="39">
        <f>'1.TÜM DÖNEMLER_TL MİZAN'!H219/'TCMB Takvim Gününe Göre Ort.Kur'!M$37</f>
        <v>11478.181973808096</v>
      </c>
      <c r="I219" s="39">
        <f>'1.TÜM DÖNEMLER_TL MİZAN'!I219/'TCMB Takvim Gününe Göre Ort.Kur'!N$37</f>
        <v>13076.366308716781</v>
      </c>
      <c r="J219" s="39">
        <f>'1.TÜM DÖNEMLER_TL MİZAN'!J219/'TCMB Takvim Gününe Göre Ort.Kur'!O$37</f>
        <v>12174.099662652758</v>
      </c>
      <c r="K219" s="39">
        <f>'1.TÜM DÖNEMLER_TL MİZAN'!K219/'TCMB Takvim Gününe Göre Ort.Kur'!P$37</f>
        <v>11999.578855809039</v>
      </c>
      <c r="L219" s="39">
        <f>'1.TÜM DÖNEMLER_TL MİZAN'!L219/'TCMB Takvim Gününe Göre Ort.Kur'!Q$37</f>
        <v>11779.739837222627</v>
      </c>
      <c r="M219" s="39">
        <f>'1.TÜM DÖNEMLER_TL MİZAN'!M219/'TCMB Takvim Gününe Göre Ort.Kur'!R$37</f>
        <v>11726.379922530665</v>
      </c>
      <c r="N219" s="39">
        <f>'1.TÜM DÖNEMLER_TL MİZAN'!N219/'TCMB Takvim Gününe Göre Ort.Kur'!S$37</f>
        <v>11710.000537230042</v>
      </c>
      <c r="O219" s="39">
        <f>'1.TÜM DÖNEMLER_TL MİZAN'!O219/'TCMB Takvim Gününe Göre Ort.Kur'!T$37</f>
        <v>11658.266743686017</v>
      </c>
    </row>
    <row r="220" spans="1:15" s="37" customFormat="1" x14ac:dyDescent="0.3">
      <c r="A220" s="38" t="s">
        <v>260</v>
      </c>
      <c r="B220" s="38"/>
      <c r="C220" s="55">
        <f t="shared" si="3"/>
        <v>11</v>
      </c>
      <c r="D220" s="39">
        <f>'1.TÜM DÖNEMLER_TL MİZAN'!D220/'TCMB Takvim Gününe Göre Ort.Kur'!I$37</f>
        <v>0</v>
      </c>
      <c r="E220" s="39">
        <f>'1.TÜM DÖNEMLER_TL MİZAN'!E220/'TCMB Takvim Gününe Göre Ort.Kur'!J$37</f>
        <v>0</v>
      </c>
      <c r="F220" s="39">
        <f>'1.TÜM DÖNEMLER_TL MİZAN'!F220/'TCMB Takvim Gününe Göre Ort.Kur'!K$37</f>
        <v>0</v>
      </c>
      <c r="G220" s="39">
        <f>'1.TÜM DÖNEMLER_TL MİZAN'!G220/'TCMB Takvim Gününe Göre Ort.Kur'!L$37</f>
        <v>5853.358638141247</v>
      </c>
      <c r="H220" s="39">
        <f>'1.TÜM DÖNEMLER_TL MİZAN'!H220/'TCMB Takvim Gününe Göre Ort.Kur'!M$37</f>
        <v>0</v>
      </c>
      <c r="I220" s="39">
        <f>'1.TÜM DÖNEMLER_TL MİZAN'!I220/'TCMB Takvim Gününe Göre Ort.Kur'!N$37</f>
        <v>0</v>
      </c>
      <c r="J220" s="39">
        <f>'1.TÜM DÖNEMLER_TL MİZAN'!J220/'TCMB Takvim Gününe Göre Ort.Kur'!O$37</f>
        <v>0</v>
      </c>
      <c r="K220" s="39">
        <f>'1.TÜM DÖNEMLER_TL MİZAN'!K220/'TCMB Takvim Gününe Göre Ort.Kur'!P$37</f>
        <v>0</v>
      </c>
      <c r="L220" s="39">
        <f>'1.TÜM DÖNEMLER_TL MİZAN'!L220/'TCMB Takvim Gününe Göre Ort.Kur'!Q$37</f>
        <v>0</v>
      </c>
      <c r="M220" s="39">
        <f>'1.TÜM DÖNEMLER_TL MİZAN'!M220/'TCMB Takvim Gününe Göre Ort.Kur'!R$37</f>
        <v>0</v>
      </c>
      <c r="N220" s="39">
        <f>'1.TÜM DÖNEMLER_TL MİZAN'!N220/'TCMB Takvim Gününe Göre Ort.Kur'!S$37</f>
        <v>0</v>
      </c>
      <c r="O220" s="39">
        <f>'1.TÜM DÖNEMLER_TL MİZAN'!O220/'TCMB Takvim Gününe Göre Ort.Kur'!T$37</f>
        <v>0</v>
      </c>
    </row>
    <row r="221" spans="1:15" s="37" customFormat="1" x14ac:dyDescent="0.3">
      <c r="A221" s="38" t="s">
        <v>261</v>
      </c>
      <c r="B221" s="38"/>
      <c r="C221" s="55">
        <f t="shared" si="3"/>
        <v>11</v>
      </c>
      <c r="D221" s="39">
        <f>'1.TÜM DÖNEMLER_TL MİZAN'!D221/'TCMB Takvim Gününe Göre Ort.Kur'!I$37</f>
        <v>1847.6055737656725</v>
      </c>
      <c r="E221" s="39">
        <f>'1.TÜM DÖNEMLER_TL MİZAN'!E221/'TCMB Takvim Gününe Göre Ort.Kur'!J$37</f>
        <v>0.11111506820052777</v>
      </c>
      <c r="F221" s="39">
        <f>'1.TÜM DÖNEMLER_TL MİZAN'!F221/'TCMB Takvim Gününe Göre Ort.Kur'!K$37</f>
        <v>4145.2983107785167</v>
      </c>
      <c r="G221" s="39">
        <f>'1.TÜM DÖNEMLER_TL MİZAN'!G221/'TCMB Takvim Gününe Göre Ort.Kur'!L$37</f>
        <v>0.10554946616311937</v>
      </c>
      <c r="H221" s="39">
        <f>'1.TÜM DÖNEMLER_TL MİZAN'!H221/'TCMB Takvim Gününe Göre Ort.Kur'!M$37</f>
        <v>580.96257076827112</v>
      </c>
      <c r="I221" s="39">
        <f>'1.TÜM DÖNEMLER_TL MİZAN'!I221/'TCMB Takvim Gününe Göre Ort.Kur'!N$37</f>
        <v>9.3586897834163518E-2</v>
      </c>
      <c r="J221" s="39">
        <f>'1.TÜM DÖNEMLER_TL MİZAN'!J221/'TCMB Takvim Gününe Göre Ort.Kur'!O$37</f>
        <v>8.7129420700926691E-2</v>
      </c>
      <c r="K221" s="39">
        <f>'1.TÜM DÖNEMLER_TL MİZAN'!K221/'TCMB Takvim Gününe Göre Ort.Kur'!P$37</f>
        <v>8.5880384039332763E-2</v>
      </c>
      <c r="L221" s="39">
        <f>'1.TÜM DÖNEMLER_TL MİZAN'!L221/'TCMB Takvim Gününe Göre Ort.Kur'!Q$37</f>
        <v>8.4307007209204157E-2</v>
      </c>
      <c r="M221" s="39">
        <f>'1.TÜM DÖNEMLER_TL MİZAN'!M221/'TCMB Takvim Gününe Göre Ort.Kur'!R$37</f>
        <v>8.3925112975988356E-2</v>
      </c>
      <c r="N221" s="39">
        <f>'1.TÜM DÖNEMLER_TL MİZAN'!N221/'TCMB Takvim Gününe Göre Ort.Kur'!S$37</f>
        <v>8.3807886536890058E-2</v>
      </c>
      <c r="O221" s="39">
        <f>'1.TÜM DÖNEMLER_TL MİZAN'!O221/'TCMB Takvim Gününe Göre Ort.Kur'!T$37</f>
        <v>8.3437630371172924E-2</v>
      </c>
    </row>
    <row r="222" spans="1:15" s="37" customFormat="1" x14ac:dyDescent="0.3">
      <c r="A222" s="38" t="s">
        <v>262</v>
      </c>
      <c r="B222" s="38"/>
      <c r="C222" s="55">
        <f t="shared" si="3"/>
        <v>11</v>
      </c>
      <c r="D222" s="39">
        <f>'1.TÜM DÖNEMLER_TL MİZAN'!D222/'TCMB Takvim Gününe Göre Ort.Kur'!I$37</f>
        <v>-954.79032234356828</v>
      </c>
      <c r="E222" s="39">
        <f>'1.TÜM DÖNEMLER_TL MİZAN'!E222/'TCMB Takvim Gününe Göre Ort.Kur'!J$37</f>
        <v>5305.0642829160588</v>
      </c>
      <c r="F222" s="39">
        <f>'1.TÜM DÖNEMLER_TL MİZAN'!F222/'TCMB Takvim Gününe Göre Ort.Kur'!K$37</f>
        <v>5664.0101599093268</v>
      </c>
      <c r="G222" s="39">
        <f>'1.TÜM DÖNEMLER_TL MİZAN'!G222/'TCMB Takvim Gününe Göre Ort.Kur'!L$37</f>
        <v>5612.6578167498901</v>
      </c>
      <c r="H222" s="39">
        <f>'1.TÜM DÖNEMLER_TL MİZAN'!H222/'TCMB Takvim Gününe Göre Ort.Kur'!M$37</f>
        <v>2819.230016752058</v>
      </c>
      <c r="I222" s="39">
        <f>'1.TÜM DÖNEMLER_TL MİZAN'!I222/'TCMB Takvim Gününe Göre Ort.Kur'!N$37</f>
        <v>14.735736996820725</v>
      </c>
      <c r="J222" s="39">
        <f>'1.TÜM DÖNEMLER_TL MİZAN'!J222/'TCMB Takvim Gününe Göre Ort.Kur'!O$37</f>
        <v>13.718974106923699</v>
      </c>
      <c r="K222" s="39">
        <f>'1.TÜM DÖNEMLER_TL MİZAN'!K222/'TCMB Takvim Gününe Göre Ort.Kur'!P$37</f>
        <v>13.522306879239224</v>
      </c>
      <c r="L222" s="39">
        <f>'1.TÜM DÖNEMLER_TL MİZAN'!L222/'TCMB Takvim Gününe Göre Ort.Kur'!Q$37</f>
        <v>13.274570628735972</v>
      </c>
      <c r="M222" s="39">
        <f>'1.TÜM DÖNEMLER_TL MİZAN'!M222/'TCMB Takvim Gününe Göre Ort.Kur'!R$37</f>
        <v>13.214439423284089</v>
      </c>
      <c r="N222" s="39">
        <f>'1.TÜM DÖNEMLER_TL MİZAN'!N222/'TCMB Takvim Gününe Göre Ort.Kur'!S$37</f>
        <v>13.195981519286809</v>
      </c>
      <c r="O222" s="39">
        <f>'1.TÜM DÖNEMLER_TL MİZAN'!O222/'TCMB Takvim Gününe Göre Ort.Kur'!T$37</f>
        <v>13.137682787244989</v>
      </c>
    </row>
    <row r="223" spans="1:15" s="37" customFormat="1" x14ac:dyDescent="0.3">
      <c r="A223" s="38" t="s">
        <v>263</v>
      </c>
      <c r="B223" s="38"/>
      <c r="C223" s="55">
        <f t="shared" si="3"/>
        <v>11</v>
      </c>
      <c r="D223" s="39">
        <f>'1.TÜM DÖNEMLER_TL MİZAN'!D223/'TCMB Takvim Gününe Göre Ort.Kur'!I$37</f>
        <v>10.673496685432069</v>
      </c>
      <c r="E223" s="39">
        <f>'1.TÜM DÖNEMLER_TL MİZAN'!E223/'TCMB Takvim Gününe Göre Ort.Kur'!J$37</f>
        <v>10.344385483813525</v>
      </c>
      <c r="F223" s="39">
        <f>'1.TÜM DÖNEMLER_TL MİZAN'!F223/'TCMB Takvim Gününe Göre Ort.Kur'!K$37</f>
        <v>9.9161534364800819</v>
      </c>
      <c r="G223" s="39">
        <f>'1.TÜM DÖNEMLER_TL MİZAN'!G223/'TCMB Takvim Gününe Göre Ort.Kur'!L$37</f>
        <v>9.8262493403158366</v>
      </c>
      <c r="H223" s="39">
        <f>'1.TÜM DÖNEMLER_TL MİZAN'!H223/'TCMB Takvim Gününe Göre Ort.Kur'!M$37</f>
        <v>8.8792017705824087</v>
      </c>
      <c r="I223" s="39">
        <f>'1.TÜM DÖNEMLER_TL MİZAN'!I223/'TCMB Takvim Gününe Göre Ort.Kur'!N$37</f>
        <v>8.7125802387665718</v>
      </c>
      <c r="J223" s="39">
        <f>'1.TÜM DÖNEMLER_TL MİZAN'!J223/'TCMB Takvim Gününe Göre Ort.Kur'!O$37</f>
        <v>8.1114139541118391</v>
      </c>
      <c r="K223" s="39">
        <f>'1.TÜM DÖNEMLER_TL MİZAN'!K223/'TCMB Takvim Gününe Göre Ort.Kur'!P$37</f>
        <v>7.9951334449044298</v>
      </c>
      <c r="L223" s="39">
        <f>'1.TÜM DÖNEMLER_TL MİZAN'!L223/'TCMB Takvim Gününe Göre Ort.Kur'!Q$37</f>
        <v>7.8486581134685851</v>
      </c>
      <c r="M223" s="39">
        <f>'1.TÜM DÖNEMLER_TL MİZAN'!M223/'TCMB Takvim Gününe Göre Ort.Kur'!R$37</f>
        <v>7.8131052291801151</v>
      </c>
      <c r="N223" s="39">
        <f>'1.TÜM DÖNEMLER_TL MİZAN'!N223/'TCMB Takvim Gününe Göre Ort.Kur'!S$37</f>
        <v>7.8021918985709675</v>
      </c>
      <c r="O223" s="39">
        <f>'1.TÜM DÖNEMLER_TL MİZAN'!O223/'TCMB Takvim Gününe Göre Ort.Kur'!T$37</f>
        <v>7.7677224736048256</v>
      </c>
    </row>
    <row r="224" spans="1:15" s="37" customFormat="1" x14ac:dyDescent="0.3">
      <c r="A224" s="38" t="s">
        <v>264</v>
      </c>
      <c r="B224" s="38"/>
      <c r="C224" s="55">
        <f t="shared" si="3"/>
        <v>11</v>
      </c>
      <c r="D224" s="39">
        <f>'1.TÜM DÖNEMLER_TL MİZAN'!D224/'TCMB Takvim Gününe Göre Ort.Kur'!I$37</f>
        <v>23222.214954507373</v>
      </c>
      <c r="E224" s="39">
        <f>'1.TÜM DÖNEMLER_TL MİZAN'!E224/'TCMB Takvim Gününe Göre Ort.Kur'!J$37</f>
        <v>34971.758253499058</v>
      </c>
      <c r="F224" s="39">
        <f>'1.TÜM DÖNEMLER_TL MİZAN'!F224/'TCMB Takvim Gününe Göre Ort.Kur'!K$37</f>
        <v>41881.41173578774</v>
      </c>
      <c r="G224" s="39">
        <f>'1.TÜM DÖNEMLER_TL MİZAN'!G224/'TCMB Takvim Gününe Göre Ort.Kur'!L$37</f>
        <v>35661.935208866154</v>
      </c>
      <c r="H224" s="39">
        <f>'1.TÜM DÖNEMLER_TL MİZAN'!H224/'TCMB Takvim Gününe Göre Ort.Kur'!M$37</f>
        <v>21524.905540406697</v>
      </c>
      <c r="I224" s="39">
        <f>'1.TÜM DÖNEMLER_TL MİZAN'!I224/'TCMB Takvim Gününe Göre Ort.Kur'!N$37</f>
        <v>32732.847801307813</v>
      </c>
      <c r="J224" s="39">
        <f>'1.TÜM DÖNEMLER_TL MİZAN'!J224/'TCMB Takvim Gününe Göre Ort.Kur'!O$37</f>
        <v>30474.287884542347</v>
      </c>
      <c r="K224" s="39">
        <f>'1.TÜM DÖNEMLER_TL MİZAN'!K224/'TCMB Takvim Gününe Göre Ort.Kur'!P$37</f>
        <v>30037.426230952169</v>
      </c>
      <c r="L224" s="39">
        <f>'1.TÜM DÖNEMLER_TL MİZAN'!L224/'TCMB Takvim Gününe Göre Ort.Kur'!Q$37</f>
        <v>29487.123725937377</v>
      </c>
      <c r="M224" s="39">
        <f>'1.TÜM DÖNEMLER_TL MİZAN'!M224/'TCMB Takvim Gününe Göre Ort.Kur'!R$37</f>
        <v>29353.552829782653</v>
      </c>
      <c r="N224" s="39">
        <f>'1.TÜM DÖNEMLER_TL MİZAN'!N224/'TCMB Takvim Gününe Göre Ort.Kur'!S$37</f>
        <v>29312.551842699042</v>
      </c>
      <c r="O224" s="39">
        <f>'1.TÜM DÖNEMLER_TL MİZAN'!O224/'TCMB Takvim Gününe Göre Ort.Kur'!T$37</f>
        <v>29183.051463902524</v>
      </c>
    </row>
    <row r="225" spans="1:15" s="37" customFormat="1" x14ac:dyDescent="0.3">
      <c r="A225" s="38" t="s">
        <v>265</v>
      </c>
      <c r="B225" s="38"/>
      <c r="C225" s="55">
        <f t="shared" si="3"/>
        <v>11</v>
      </c>
      <c r="D225" s="39">
        <f>'1.TÜM DÖNEMLER_TL MİZAN'!D225/'TCMB Takvim Gününe Göre Ort.Kur'!I$37</f>
        <v>-4582.7510178883776</v>
      </c>
      <c r="E225" s="39">
        <f>'1.TÜM DÖNEMLER_TL MİZAN'!E225/'TCMB Takvim Gününe Göre Ort.Kur'!J$37</f>
        <v>-2872.4199579757114</v>
      </c>
      <c r="F225" s="39">
        <f>'1.TÜM DÖNEMLER_TL MİZAN'!F225/'TCMB Takvim Gününe Göre Ort.Kur'!K$37</f>
        <v>-2753.50885578118</v>
      </c>
      <c r="G225" s="39">
        <f>'1.TÜM DÖNEMLER_TL MİZAN'!G225/'TCMB Takvim Gününe Göre Ort.Kur'!L$37</f>
        <v>-2728.5443646057461</v>
      </c>
      <c r="H225" s="39">
        <f>'1.TÜM DÖNEMLER_TL MİZAN'!H225/'TCMB Takvim Gününe Göre Ort.Kur'!M$37</f>
        <v>-2465.5690196989522</v>
      </c>
      <c r="I225" s="39">
        <f>'1.TÜM DÖNEMLER_TL MİZAN'!I225/'TCMB Takvim Gününe Göre Ort.Kur'!N$37</f>
        <v>-1367.691523186754</v>
      </c>
      <c r="J225" s="39">
        <f>'1.TÜM DÖNEMLER_TL MİZAN'!J225/'TCMB Takvim Gününe Göre Ort.Kur'!O$37</f>
        <v>-1273.3210830857222</v>
      </c>
      <c r="K225" s="39">
        <f>'1.TÜM DÖNEMLER_TL MİZAN'!K225/'TCMB Takvim Gününe Göre Ort.Kur'!P$37</f>
        <v>-1255.0674931736107</v>
      </c>
      <c r="L225" s="39">
        <f>'1.TÜM DÖNEMLER_TL MİZAN'!L225/'TCMB Takvim Gününe Göre Ort.Kur'!Q$37</f>
        <v>-1232.0739523773498</v>
      </c>
      <c r="M225" s="39">
        <f>'1.TÜM DÖNEMLER_TL MİZAN'!M225/'TCMB Takvim Gününe Göre Ort.Kur'!R$37</f>
        <v>-1226.4928986442867</v>
      </c>
      <c r="N225" s="39">
        <f>'1.TÜM DÖNEMLER_TL MİZAN'!N225/'TCMB Takvim Gününe Göre Ort.Kur'!S$37</f>
        <v>-1224.7797356828196</v>
      </c>
      <c r="O225" s="39">
        <f>'1.TÜM DÖNEMLER_TL MİZAN'!O225/'TCMB Takvim Gününe Göre Ort.Kur'!T$37</f>
        <v>-1219.368762234845</v>
      </c>
    </row>
    <row r="226" spans="1:15" s="37" customFormat="1" x14ac:dyDescent="0.3">
      <c r="A226" s="38" t="s">
        <v>266</v>
      </c>
      <c r="B226" s="38"/>
      <c r="C226" s="55">
        <f t="shared" si="3"/>
        <v>11</v>
      </c>
      <c r="D226" s="39">
        <f>'1.TÜM DÖNEMLER_TL MİZAN'!D226/'TCMB Takvim Gününe Göre Ort.Kur'!I$37</f>
        <v>-6.6879308570840623E-2</v>
      </c>
      <c r="E226" s="39">
        <f>'1.TÜM DÖNEMLER_TL MİZAN'!E226/'TCMB Takvim Gününe Göre Ort.Kur'!J$37</f>
        <v>-6.4817123116920117E-2</v>
      </c>
      <c r="F226" s="39">
        <f>'1.TÜM DÖNEMLER_TL MİZAN'!F226/'TCMB Takvim Gününe Göre Ort.Kur'!K$37</f>
        <v>-6.2133854074205581E-2</v>
      </c>
      <c r="G226" s="39">
        <f>'1.TÜM DÖNEMLER_TL MİZAN'!G226/'TCMB Takvim Gününe Göre Ort.Kur'!L$37</f>
        <v>-6.1570521928578197E-2</v>
      </c>
      <c r="H226" s="39">
        <f>'1.TÜM DÖNEMLER_TL MİZAN'!H226/'TCMB Takvim Gününe Göre Ort.Kur'!M$37</f>
        <v>-5.5636394761619447E-2</v>
      </c>
      <c r="I226" s="39">
        <f>'1.TÜM DÖNEMLER_TL MİZAN'!I226/'TCMB Takvim Gününe Göre Ort.Kur'!N$37</f>
        <v>-5.45923570700102E-2</v>
      </c>
      <c r="J226" s="39">
        <f>'1.TÜM DÖNEMLER_TL MİZAN'!J226/'TCMB Takvim Gününe Göre Ort.Kur'!O$37</f>
        <v>-5.0825495408949761E-2</v>
      </c>
      <c r="K226" s="39">
        <f>'1.TÜM DÖNEMLER_TL MİZAN'!K226/'TCMB Takvim Gününe Göre Ort.Kur'!P$37</f>
        <v>-5.009689068968555E-2</v>
      </c>
      <c r="L226" s="39">
        <f>'1.TÜM DÖNEMLER_TL MİZAN'!L226/'TCMB Takvim Gününe Göre Ort.Kur'!Q$37</f>
        <v>-4.9179087538775826E-2</v>
      </c>
      <c r="M226" s="39">
        <f>'1.TÜM DÖNEMLER_TL MİZAN'!M226/'TCMB Takvim Gününe Göre Ort.Kur'!R$37</f>
        <v>-4.8956315902732944E-2</v>
      </c>
      <c r="N226" s="39">
        <f>'1.TÜM DÖNEMLER_TL MİZAN'!N226/'TCMB Takvim Gününe Göre Ort.Kur'!S$37</f>
        <v>-4.8887933813258837E-2</v>
      </c>
      <c r="O226" s="39">
        <f>'1.TÜM DÖNEMLER_TL MİZAN'!O226/'TCMB Takvim Gününe Göre Ort.Kur'!T$37</f>
        <v>-4.8671951049923515E-2</v>
      </c>
    </row>
    <row r="227" spans="1:15" s="37" customFormat="1" x14ac:dyDescent="0.3">
      <c r="A227" s="38" t="s">
        <v>267</v>
      </c>
      <c r="B227" s="38"/>
      <c r="C227" s="55">
        <f t="shared" si="3"/>
        <v>11</v>
      </c>
      <c r="D227" s="39">
        <f>'1.TÜM DÖNEMLER_TL MİZAN'!D227/'TCMB Takvim Gününe Göre Ort.Kur'!I$37</f>
        <v>3611.3209765848924</v>
      </c>
      <c r="E227" s="39">
        <f>'1.TÜM DÖNEMLER_TL MİZAN'!E227/'TCMB Takvim Gününe Göre Ort.Kur'!J$37</f>
        <v>1628.5380533494783</v>
      </c>
      <c r="F227" s="39">
        <f>'1.TÜM DÖNEMLER_TL MİZAN'!F227/'TCMB Takvim Gününe Göre Ort.Kur'!K$37</f>
        <v>2708.0616968687268</v>
      </c>
      <c r="G227" s="39">
        <f>'1.TÜM DÖNEMLER_TL MİZAN'!G227/'TCMB Takvim Gününe Göre Ort.Kur'!L$37</f>
        <v>2683.5092491102719</v>
      </c>
      <c r="H227" s="39">
        <f>'1.TÜM DÖNEMLER_TL MİZAN'!H227/'TCMB Takvim Gününe Göre Ort.Kur'!M$37</f>
        <v>4462.6973257847176</v>
      </c>
      <c r="I227" s="39">
        <f>'1.TÜM DÖNEMLER_TL MİZAN'!I227/'TCMB Takvim Gününe Göre Ort.Kur'!N$37</f>
        <v>5251.3336132941386</v>
      </c>
      <c r="J227" s="39">
        <f>'1.TÜM DÖNEMLER_TL MİZAN'!J227/'TCMB Takvim Gününe Göre Ort.Kur'!O$37</f>
        <v>4888.9926498514333</v>
      </c>
      <c r="K227" s="39">
        <f>'1.TÜM DÖNEMLER_TL MİZAN'!K227/'TCMB Takvim Gününe Göre Ort.Kur'!P$37</f>
        <v>4818.9068968554566</v>
      </c>
      <c r="L227" s="39">
        <f>'1.TÜM DÖNEMLER_TL MİZAN'!L227/'TCMB Takvim Gününe Göre Ort.Kur'!Q$37</f>
        <v>4730.6218182211223</v>
      </c>
      <c r="M227" s="39">
        <f>'1.TÜM DÖNEMLER_TL MİZAN'!M227/'TCMB Takvim Gününe Göre Ort.Kur'!R$37</f>
        <v>4709.1930277598449</v>
      </c>
      <c r="N227" s="39">
        <f>'1.TÜM DÖNEMLER_TL MİZAN'!N227/'TCMB Takvim Gününe Göre Ort.Kur'!S$37</f>
        <v>4702.6152358439876</v>
      </c>
      <c r="O227" s="39">
        <f>'1.TÜM DÖNEMLER_TL MİZAN'!O227/'TCMB Takvim Gününe Göre Ort.Kur'!T$37</f>
        <v>4681.8394788357236</v>
      </c>
    </row>
    <row r="228" spans="1:15" s="37" customFormat="1" x14ac:dyDescent="0.3">
      <c r="A228" s="38" t="s">
        <v>268</v>
      </c>
      <c r="B228" s="38"/>
      <c r="C228" s="55">
        <f t="shared" si="3"/>
        <v>11</v>
      </c>
      <c r="D228" s="39">
        <f>'1.TÜM DÖNEMLER_TL MİZAN'!D228/'TCMB Takvim Gününe Göre Ort.Kur'!I$37</f>
        <v>6.981905839813031E-2</v>
      </c>
      <c r="E228" s="39">
        <f>'1.TÜM DÖNEMLER_TL MİZAN'!E228/'TCMB Takvim Gününe Göre Ort.Kur'!J$37</f>
        <v>6.7666227429751771E-2</v>
      </c>
      <c r="F228" s="39">
        <f>'1.TÜM DÖNEMLER_TL MİZAN'!F228/'TCMB Takvim Gününe Göre Ort.Kur'!K$37</f>
        <v>6.4865012495049779E-2</v>
      </c>
      <c r="G228" s="39">
        <f>'1.TÜM DÖNEMLER_TL MİZAN'!G228/'TCMB Takvim Gününe Göre Ort.Kur'!L$37</f>
        <v>6.4276918496867341E-2</v>
      </c>
      <c r="H228" s="39">
        <f>'1.TÜM DÖNEMLER_TL MİZAN'!H228/'TCMB Takvim Gününe Göre Ort.Kur'!M$37</f>
        <v>5.8081950575316996E-2</v>
      </c>
      <c r="I228" s="39">
        <f>'1.TÜM DÖNEMLER_TL MİZAN'!I228/'TCMB Takvim Gününe Göre Ort.Kur'!N$37</f>
        <v>5.6992021117043608E-2</v>
      </c>
      <c r="J228" s="39">
        <f>'1.TÜM DÖNEMLER_TL MİZAN'!J228/'TCMB Takvim Gününe Göre Ort.Kur'!O$37</f>
        <v>5.3059583119233263E-2</v>
      </c>
      <c r="K228" s="39">
        <f>'1.TÜM DÖNEMLER_TL MİZAN'!K228/'TCMB Takvim Gününe Göre Ort.Kur'!P$37</f>
        <v>5.2298951818902491E-2</v>
      </c>
      <c r="L228" s="39">
        <f>'1.TÜM DÖNEMLER_TL MİZAN'!L228/'TCMB Takvim Gününe Göre Ort.Kur'!Q$37</f>
        <v>5.1340805672348382E-2</v>
      </c>
      <c r="M228" s="39">
        <f>'1.TÜM DÖNEMLER_TL MİZAN'!M228/'TCMB Takvim Gününe Göre Ort.Kur'!R$37</f>
        <v>5.1108241876479443E-2</v>
      </c>
      <c r="N228" s="39">
        <f>'1.TÜM DÖNEMLER_TL MİZAN'!N228/'TCMB Takvim Gününe Göre Ort.Kur'!S$37</f>
        <v>5.1036853980874604E-2</v>
      </c>
      <c r="O228" s="39">
        <f>'1.TÜM DÖNEMLER_TL MİZAN'!O228/'TCMB Takvim Gününe Göre Ort.Kur'!T$37</f>
        <v>5.0811377469700374E-2</v>
      </c>
    </row>
    <row r="229" spans="1:15" s="37" customFormat="1" x14ac:dyDescent="0.3">
      <c r="A229" s="38" t="s">
        <v>269</v>
      </c>
      <c r="B229" s="38"/>
      <c r="C229" s="55">
        <f t="shared" si="3"/>
        <v>11</v>
      </c>
      <c r="D229" s="39">
        <f>'1.TÜM DÖNEMLER_TL MİZAN'!D229/'TCMB Takvim Gününe Göre Ort.Kur'!I$37</f>
        <v>44.419619890347327</v>
      </c>
      <c r="E229" s="39">
        <f>'1.TÜM DÖNEMLER_TL MİZAN'!E229/'TCMB Takvim Gününe Göre Ort.Kur'!J$37</f>
        <v>43.049966166886286</v>
      </c>
      <c r="F229" s="39">
        <f>'1.TÜM DÖNEMLER_TL MİZAN'!F229/'TCMB Takvim Gününe Göre Ort.Kur'!K$37</f>
        <v>41.267803738955877</v>
      </c>
      <c r="G229" s="39">
        <f>'1.TÜM DÖNEMLER_TL MİZAN'!G229/'TCMB Takvim Gününe Göre Ort.Kur'!L$37</f>
        <v>40.893652146849078</v>
      </c>
      <c r="H229" s="39">
        <f>'1.TÜM DÖNEMLER_TL MİZAN'!H229/'TCMB Takvim Gününe Göre Ort.Kur'!M$37</f>
        <v>36.952348344970098</v>
      </c>
      <c r="I229" s="39">
        <f>'1.TÜM DÖNEMLER_TL MİZAN'!I229/'TCMB Takvim Gününe Göre Ort.Kur'!N$37</f>
        <v>36.258923750674903</v>
      </c>
      <c r="J229" s="39">
        <f>'1.TÜM DÖNEMLER_TL MİZAN'!J229/'TCMB Takvim Gününe Göre Ort.Kur'!O$37</f>
        <v>33.757065302383772</v>
      </c>
      <c r="K229" s="39">
        <f>'1.TÜM DÖNEMLER_TL MİZAN'!K229/'TCMB Takvim Gününe Göre Ort.Kur'!P$37</f>
        <v>33.273143662468073</v>
      </c>
      <c r="L229" s="39">
        <f>'1.TÜM DÖNEMLER_TL MİZAN'!L229/'TCMB Takvim Gününe Göre Ort.Kur'!Q$37</f>
        <v>32.663560998281433</v>
      </c>
      <c r="M229" s="39">
        <f>'1.TÜM DÖNEMLER_TL MİZAN'!M229/'TCMB Takvim Gününe Göre Ort.Kur'!R$37</f>
        <v>32.515601463309658</v>
      </c>
      <c r="N229" s="39">
        <f>'1.TÜM DÖNEMLER_TL MİZAN'!N229/'TCMB Takvim Gününe Göre Ort.Kur'!S$37</f>
        <v>32.470183732674329</v>
      </c>
      <c r="O229" s="39">
        <f>'1.TÜM DÖNEMLER_TL MİZAN'!O229/'TCMB Takvim Gününe Göre Ort.Kur'!T$37</f>
        <v>32.326733202828322</v>
      </c>
    </row>
    <row r="230" spans="1:15" s="37" customFormat="1" x14ac:dyDescent="0.3">
      <c r="A230" s="38" t="s">
        <v>270</v>
      </c>
      <c r="B230" s="38"/>
      <c r="C230" s="55">
        <f t="shared" si="3"/>
        <v>11</v>
      </c>
      <c r="D230" s="39">
        <f>'1.TÜM DÖNEMLER_TL MİZAN'!D230/'TCMB Takvim Gününe Göre Ort.Kur'!I$37</f>
        <v>-1.8351388296855937</v>
      </c>
      <c r="E230" s="39">
        <f>'1.TÜM DÖNEMLER_TL MİZAN'!E230/'TCMB Takvim Gününe Göre Ort.Kur'!J$37</f>
        <v>-1.7785533672851597</v>
      </c>
      <c r="F230" s="39">
        <f>'1.TÜM DÖNEMLER_TL MİZAN'!F230/'TCMB Takvim Gününe Göre Ort.Kur'!K$37</f>
        <v>-1.7049256442119924</v>
      </c>
      <c r="G230" s="39">
        <f>'1.TÜM DÖNEMLER_TL MİZAN'!G230/'TCMB Takvim Gününe Göre Ort.Kur'!L$37</f>
        <v>-1.6894680577545027</v>
      </c>
      <c r="H230" s="39">
        <f>'1.TÜM DÖNEMLER_TL MİZAN'!H230/'TCMB Takvim Gününe Göre Ort.Kur'!M$37</f>
        <v>-1.5266382167007004</v>
      </c>
      <c r="I230" s="39">
        <f>'1.TÜM DÖNEMLER_TL MİZAN'!I230/'TCMB Takvim Gününe Göre Ort.Kur'!N$37</f>
        <v>-1.4979902813606094</v>
      </c>
      <c r="J230" s="39">
        <f>'1.TÜM DÖNEMLER_TL MİZAN'!J230/'TCMB Takvim Gününe Göre Ort.Kur'!O$37</f>
        <v>-1.3946292531444784</v>
      </c>
      <c r="K230" s="39">
        <f>'1.TÜM DÖNEMLER_TL MİZAN'!K230/'TCMB Takvim Gününe Göre Ort.Kur'!P$37</f>
        <v>-1.3746366599136792</v>
      </c>
      <c r="L230" s="39">
        <f>'1.TÜM DÖNEMLER_TL MİZAN'!L230/'TCMB Takvim Gününe Göre Ort.Kur'!Q$37</f>
        <v>-1.3494525448826729</v>
      </c>
      <c r="M230" s="39">
        <f>'1.TÜM DÖNEMLER_TL MİZAN'!M230/'TCMB Takvim Gününe Göre Ort.Kur'!R$37</f>
        <v>-1.3433397891112544</v>
      </c>
      <c r="N230" s="39">
        <f>'1.TÜM DÖNEMLER_TL MİZAN'!N230/'TCMB Takvim Gününe Göre Ort.Kur'!S$37</f>
        <v>-1.3414634146341462</v>
      </c>
      <c r="O230" s="39">
        <f>'1.TÜM DÖNEMLER_TL MİZAN'!O230/'TCMB Takvim Gününe Göre Ort.Kur'!T$37</f>
        <v>-1.3355369425457033</v>
      </c>
    </row>
    <row r="231" spans="1:15" s="37" customFormat="1" x14ac:dyDescent="0.3">
      <c r="A231" s="38" t="s">
        <v>271</v>
      </c>
      <c r="B231" s="38"/>
      <c r="C231" s="55">
        <f t="shared" si="3"/>
        <v>11</v>
      </c>
      <c r="D231" s="39">
        <f>'1.TÜM DÖNEMLER_TL MİZAN'!D231/'TCMB Takvim Gününe Göre Ort.Kur'!I$37</f>
        <v>-1.4698749136448489E-3</v>
      </c>
      <c r="E231" s="39">
        <f>'1.TÜM DÖNEMLER_TL MİZAN'!E231/'TCMB Takvim Gününe Göre Ort.Kur'!J$37</f>
        <v>-1.4245521564158268E-3</v>
      </c>
      <c r="F231" s="39">
        <f>'1.TÜM DÖNEMLER_TL MİZAN'!F231/'TCMB Takvim Gününe Göre Ort.Kur'!K$37</f>
        <v>-1.3655792104221005E-3</v>
      </c>
      <c r="G231" s="39">
        <f>'1.TÜM DÖNEMLER_TL MİZAN'!G231/'TCMB Takvim Gününe Göre Ort.Kur'!L$37</f>
        <v>-1.3531982841445758E-3</v>
      </c>
      <c r="H231" s="39">
        <f>'1.TÜM DÖNEMLER_TL MİZAN'!H231/'TCMB Takvim Gününe Göre Ort.Kur'!M$37</f>
        <v>-1.222777906848779E-3</v>
      </c>
      <c r="I231" s="39">
        <f>'1.TÜM DÖNEMLER_TL MİZAN'!I231/'TCMB Takvim Gününe Göre Ort.Kur'!N$37</f>
        <v>-1.1998320235167077E-3</v>
      </c>
      <c r="J231" s="39">
        <f>'1.TÜM DÖNEMLER_TL MİZAN'!J231/'TCMB Takvim Gününe Göre Ort.Kur'!O$37</f>
        <v>-1.1170438551417531E-3</v>
      </c>
      <c r="K231" s="39">
        <f>'1.TÜM DÖNEMLER_TL MİZAN'!K231/'TCMB Takvim Gününe Göre Ort.Kur'!P$37</f>
        <v>-1.1010305646084735E-3</v>
      </c>
      <c r="L231" s="39">
        <f>'1.TÜM DÖNEMLER_TL MİZAN'!L231/'TCMB Takvim Gününe Göre Ort.Kur'!Q$37</f>
        <v>-1.0808590667862818E-3</v>
      </c>
      <c r="M231" s="39">
        <f>'1.TÜM DÖNEMLER_TL MİZAN'!M231/'TCMB Takvim Gününe Göre Ort.Kur'!R$37</f>
        <v>-1.0759629868732515E-3</v>
      </c>
      <c r="N231" s="39">
        <f>'1.TÜM DÖNEMLER_TL MİZAN'!N231/'TCMB Takvim Gününe Göre Ort.Kur'!S$37</f>
        <v>-1.0744600838078866E-3</v>
      </c>
      <c r="O231" s="39">
        <f>'1.TÜM DÖNEMLER_TL MİZAN'!O231/'TCMB Takvim Gününe Göre Ort.Kur'!T$37</f>
        <v>-1.069713209888429E-3</v>
      </c>
    </row>
    <row r="232" spans="1:15" s="37" customFormat="1" x14ac:dyDescent="0.3">
      <c r="A232" s="38" t="s">
        <v>272</v>
      </c>
      <c r="B232" s="38"/>
      <c r="C232" s="55">
        <f t="shared" si="3"/>
        <v>11</v>
      </c>
      <c r="D232" s="39">
        <f>'1.TÜM DÖNEMLER_TL MİZAN'!D232/'TCMB Takvim Gününe Göre Ort.Kur'!I$37</f>
        <v>0.31234841914953038</v>
      </c>
      <c r="E232" s="39">
        <f>'1.TÜM DÖNEMLER_TL MİZAN'!E232/'TCMB Takvim Gününe Göre Ort.Kur'!J$37</f>
        <v>0.3027173332383632</v>
      </c>
      <c r="F232" s="39">
        <f>'1.TÜM DÖNEMLER_TL MİZAN'!F232/'TCMB Takvim Gününe Göre Ort.Kur'!K$37</f>
        <v>0.29018558221469637</v>
      </c>
      <c r="G232" s="39">
        <f>'1.TÜM DÖNEMLER_TL MİZAN'!G232/'TCMB Takvim Gününe Göre Ort.Kur'!L$37</f>
        <v>652.29367109162513</v>
      </c>
      <c r="H232" s="39">
        <f>'1.TÜM DÖNEMLER_TL MİZAN'!H232/'TCMB Takvim Gününe Göre Ort.Kur'!M$37</f>
        <v>1096.7602499358043</v>
      </c>
      <c r="I232" s="39">
        <f>'1.TÜM DÖNEMLER_TL MİZAN'!I232/'TCMB Takvim Gününe Göre Ort.Kur'!N$37</f>
        <v>3248.7389765432836</v>
      </c>
      <c r="J232" s="39">
        <f>'1.TÜM DÖNEMLER_TL MİZAN'!J232/'TCMB Takvim Gününe Göre Ort.Kur'!O$37</f>
        <v>3024.5766403789012</v>
      </c>
      <c r="K232" s="39">
        <f>'1.TÜM DÖNEMLER_TL MİZAN'!K232/'TCMB Takvim Gününe Göre Ort.Kur'!P$37</f>
        <v>2981.2180701136263</v>
      </c>
      <c r="L232" s="39">
        <f>'1.TÜM DÖNEMLER_TL MİZAN'!L232/'TCMB Takvim Gününe Göre Ort.Kur'!Q$37</f>
        <v>2926.6004820631438</v>
      </c>
      <c r="M232" s="39">
        <f>'1.TÜM DÖNEMLER_TL MİZAN'!M232/'TCMB Takvim Gününe Göre Ort.Kur'!R$37</f>
        <v>2913.3435549817082</v>
      </c>
      <c r="N232" s="39">
        <f>'1.TÜM DÖNEMLER_TL MİZAN'!N232/'TCMB Takvim Gününe Göre Ort.Kur'!S$37</f>
        <v>2909.2742022133875</v>
      </c>
      <c r="O232" s="39">
        <f>'1.TÜM DÖNEMLER_TL MİZAN'!O232/'TCMB Takvim Gününe Göre Ort.Kur'!T$37</f>
        <v>2896.4212744563179</v>
      </c>
    </row>
    <row r="233" spans="1:15" s="37" customFormat="1" x14ac:dyDescent="0.3">
      <c r="A233" s="38" t="s">
        <v>273</v>
      </c>
      <c r="B233" s="38"/>
      <c r="C233" s="55">
        <f t="shared" si="3"/>
        <v>11</v>
      </c>
      <c r="D233" s="39">
        <f>'1.TÜM DÖNEMLER_TL MİZAN'!D233/'TCMB Takvim Gününe Göre Ort.Kur'!I$37</f>
        <v>0</v>
      </c>
      <c r="E233" s="39">
        <f>'1.TÜM DÖNEMLER_TL MİZAN'!E233/'TCMB Takvim Gününe Göre Ort.Kur'!J$37</f>
        <v>0</v>
      </c>
      <c r="F233" s="39">
        <f>'1.TÜM DÖNEMLER_TL MİZAN'!F233/'TCMB Takvim Gününe Göre Ort.Kur'!K$37</f>
        <v>0</v>
      </c>
      <c r="G233" s="39">
        <f>'1.TÜM DÖNEMLER_TL MİZAN'!G233/'TCMB Takvim Gününe Göre Ort.Kur'!L$37</f>
        <v>0</v>
      </c>
      <c r="H233" s="39">
        <f>'1.TÜM DÖNEMLER_TL MİZAN'!H233/'TCMB Takvim Gününe Göre Ort.Kur'!M$37</f>
        <v>0</v>
      </c>
      <c r="I233" s="39">
        <f>'1.TÜM DÖNEMLER_TL MİZAN'!I233/'TCMB Takvim Gününe Göre Ort.Kur'!N$37</f>
        <v>0</v>
      </c>
      <c r="J233" s="39">
        <f>'1.TÜM DÖNEMLER_TL MİZAN'!J233/'TCMB Takvim Gününe Göre Ort.Kur'!O$37</f>
        <v>0</v>
      </c>
      <c r="K233" s="39">
        <f>'1.TÜM DÖNEMLER_TL MİZAN'!K233/'TCMB Takvim Gününe Göre Ort.Kur'!P$37</f>
        <v>0</v>
      </c>
      <c r="L233" s="39">
        <f>'1.TÜM DÖNEMLER_TL MİZAN'!L233/'TCMB Takvim Gününe Göre Ort.Kur'!Q$37</f>
        <v>0</v>
      </c>
      <c r="M233" s="39">
        <f>'1.TÜM DÖNEMLER_TL MİZAN'!M233/'TCMB Takvim Gününe Göre Ort.Kur'!R$37</f>
        <v>0</v>
      </c>
      <c r="N233" s="39">
        <f>'1.TÜM DÖNEMLER_TL MİZAN'!N233/'TCMB Takvim Gününe Göre Ort.Kur'!S$37</f>
        <v>0</v>
      </c>
      <c r="O233" s="39">
        <f>'1.TÜM DÖNEMLER_TL MİZAN'!O233/'TCMB Takvim Gününe Göre Ort.Kur'!T$37</f>
        <v>0</v>
      </c>
    </row>
    <row r="234" spans="1:15" s="37" customFormat="1" x14ac:dyDescent="0.3">
      <c r="A234" s="38" t="s">
        <v>274</v>
      </c>
      <c r="B234" s="38"/>
      <c r="C234" s="55">
        <f t="shared" si="3"/>
        <v>11</v>
      </c>
      <c r="D234" s="39">
        <f>'1.TÜM DÖNEMLER_TL MİZAN'!D234/'TCMB Takvim Gününe Göre Ort.Kur'!I$37</f>
        <v>2272.8800729057957</v>
      </c>
      <c r="E234" s="39">
        <f>'1.TÜM DÖNEMLER_TL MİZAN'!E234/'TCMB Takvim Gününe Göre Ort.Kur'!J$37</f>
        <v>1418.6594964208125</v>
      </c>
      <c r="F234" s="39">
        <f>'1.TÜM DÖNEMLER_TL MİZAN'!F234/'TCMB Takvim Gününe Göre Ort.Kur'!K$37</f>
        <v>1359.9304920181894</v>
      </c>
      <c r="G234" s="39">
        <f>'1.TÜM DÖNEMLER_TL MİZAN'!G234/'TCMB Takvim Gününe Göre Ort.Kur'!L$37</f>
        <v>2561.9873070000945</v>
      </c>
      <c r="H234" s="39">
        <f>'1.TÜM DÖNEMLER_TL MİZAN'!H234/'TCMB Takvim Gününe Göre Ort.Kur'!M$37</f>
        <v>1222.7693474034309</v>
      </c>
      <c r="I234" s="39">
        <f>'1.TÜM DÖNEMLER_TL MİZAN'!I234/'TCMB Takvim Gününe Göre Ort.Kur'!N$37</f>
        <v>1199.8236246925428</v>
      </c>
      <c r="J234" s="39">
        <f>'1.TÜM DÖNEMLER_TL MİZAN'!J234/'TCMB Takvim Gününe Göre Ort.Kur'!O$37</f>
        <v>1117.0360358347668</v>
      </c>
      <c r="K234" s="39">
        <f>'1.TÜM DÖNEMLER_TL MİZAN'!K234/'TCMB Takvim Gününe Göre Ort.Kur'!P$37</f>
        <v>1101.0228573945212</v>
      </c>
      <c r="L234" s="39">
        <f>'1.TÜM DÖNEMLER_TL MİZAN'!L234/'TCMB Takvim Gününe Göre Ort.Kur'!Q$37</f>
        <v>1080.8515007728142</v>
      </c>
      <c r="M234" s="39">
        <f>'1.TÜM DÖNEMLER_TL MİZAN'!M234/'TCMB Takvim Gününe Göre Ort.Kur'!R$37</f>
        <v>1075.9554551323433</v>
      </c>
      <c r="N234" s="39">
        <f>'1.TÜM DÖNEMLER_TL MİZAN'!N234/'TCMB Takvim Gününe Göre Ort.Kur'!S$37</f>
        <v>1074.4525625872998</v>
      </c>
      <c r="O234" s="39">
        <f>'1.TÜM DÖNEMLER_TL MİZAN'!O234/'TCMB Takvim Gününe Göre Ort.Kur'!T$37</f>
        <v>1069.7057218959594</v>
      </c>
    </row>
    <row r="235" spans="1:15" s="37" customFormat="1" x14ac:dyDescent="0.3">
      <c r="A235" s="38" t="s">
        <v>275</v>
      </c>
      <c r="B235" s="38"/>
      <c r="C235" s="55">
        <f t="shared" si="3"/>
        <v>11</v>
      </c>
      <c r="D235" s="39">
        <f>'1.TÜM DÖNEMLER_TL MİZAN'!D235/'TCMB Takvim Gününe Göre Ort.Kur'!I$37</f>
        <v>-7.3493745682242442E-3</v>
      </c>
      <c r="E235" s="39">
        <f>'1.TÜM DÖNEMLER_TL MİZAN'!E235/'TCMB Takvim Gününe Göre Ort.Kur'!J$37</f>
        <v>-7.1227607820791338E-3</v>
      </c>
      <c r="F235" s="39">
        <f>'1.TÜM DÖNEMLER_TL MİZAN'!F235/'TCMB Takvim Gününe Göre Ort.Kur'!K$37</f>
        <v>-6.8278960521105034E-3</v>
      </c>
      <c r="G235" s="39">
        <f>'1.TÜM DÖNEMLER_TL MİZAN'!G235/'TCMB Takvim Gününe Göre Ort.Kur'!L$37</f>
        <v>-6.7659914207228791E-3</v>
      </c>
      <c r="H235" s="39">
        <f>'1.TÜM DÖNEMLER_TL MİZAN'!H235/'TCMB Takvim Gününe Göre Ort.Kur'!M$37</f>
        <v>-6.1138895342438956E-3</v>
      </c>
      <c r="I235" s="39">
        <f>'1.TÜM DÖNEMLER_TL MİZAN'!I235/'TCMB Takvim Gününe Göre Ort.Kur'!N$37</f>
        <v>-5.9991601175835383E-3</v>
      </c>
      <c r="J235" s="39">
        <f>'1.TÜM DÖNEMLER_TL MİZAN'!J235/'TCMB Takvim Gününe Göre Ort.Kur'!O$37</f>
        <v>-5.5852192757087646E-3</v>
      </c>
      <c r="K235" s="39">
        <f>'1.TÜM DÖNEMLER_TL MİZAN'!K235/'TCMB Takvim Gününe Göre Ort.Kur'!P$37</f>
        <v>-5.5051528230423679E-3</v>
      </c>
      <c r="L235" s="39">
        <f>'1.TÜM DÖNEMLER_TL MİZAN'!L235/'TCMB Takvim Gününe Göre Ort.Kur'!Q$37</f>
        <v>-5.4042953339314094E-3</v>
      </c>
      <c r="M235" s="39">
        <f>'1.TÜM DÖNEMLER_TL MİZAN'!M235/'TCMB Takvim Gününe Göre Ort.Kur'!R$37</f>
        <v>-5.3798149343662581E-3</v>
      </c>
      <c r="N235" s="39">
        <f>'1.TÜM DÖNEMLER_TL MİZAN'!N235/'TCMB Takvim Gününe Göre Ort.Kur'!S$37</f>
        <v>-5.3723004190394325E-3</v>
      </c>
      <c r="O235" s="39">
        <f>'1.TÜM DÖNEMLER_TL MİZAN'!O235/'TCMB Takvim Gününe Göre Ort.Kur'!T$37</f>
        <v>-5.3485660494421447E-3</v>
      </c>
    </row>
    <row r="236" spans="1:15" s="37" customFormat="1" x14ac:dyDescent="0.3">
      <c r="A236" s="38" t="s">
        <v>276</v>
      </c>
      <c r="B236" s="38"/>
      <c r="C236" s="55">
        <f t="shared" si="3"/>
        <v>11</v>
      </c>
      <c r="D236" s="39">
        <f>'1.TÜM DÖNEMLER_TL MİZAN'!D236/'TCMB Takvim Gününe Göre Ort.Kur'!I$37</f>
        <v>4.336130995252304E-2</v>
      </c>
      <c r="E236" s="39">
        <f>'1.TÜM DÖNEMLER_TL MİZAN'!E236/'TCMB Takvim Gününe Göre Ort.Kur'!J$37</f>
        <v>4.2024288614266887E-2</v>
      </c>
      <c r="F236" s="39">
        <f>'1.TÜM DÖNEMLER_TL MİZAN'!F236/'TCMB Takvim Gününe Göre Ort.Kur'!K$37</f>
        <v>4.0284586707451962E-2</v>
      </c>
      <c r="G236" s="39">
        <f>'1.TÜM DÖNEMLER_TL MİZAN'!G236/'TCMB Takvim Gününe Göre Ort.Kur'!L$37</f>
        <v>3.9919349382264983E-2</v>
      </c>
      <c r="H236" s="39">
        <f>'1.TÜM DÖNEMLER_TL MİZAN'!H236/'TCMB Takvim Gününe Göre Ort.Kur'!M$37</f>
        <v>3.6071948252038979E-2</v>
      </c>
      <c r="I236" s="39">
        <f>'1.TÜM DÖNEMLER_TL MİZAN'!I236/'TCMB Takvim Gününe Göre Ort.Kur'!N$37</f>
        <v>3.5395044693742876E-2</v>
      </c>
      <c r="J236" s="39">
        <f>'1.TÜM DÖNEMLER_TL MİZAN'!J236/'TCMB Takvim Gününe Göre Ort.Kur'!O$37</f>
        <v>3.2952793726681709E-2</v>
      </c>
      <c r="K236" s="39">
        <f>'1.TÜM DÖNEMLER_TL MİZAN'!K236/'TCMB Takvim Gününe Göre Ort.Kur'!P$37</f>
        <v>3.2480401655949967E-2</v>
      </c>
      <c r="L236" s="39">
        <f>'1.TÜM DÖNEMLER_TL MİZAN'!L236/'TCMB Takvim Gününe Göre Ort.Kur'!Q$37</f>
        <v>3.188534247019531E-2</v>
      </c>
      <c r="M236" s="39">
        <f>'1.TÜM DÖNEMLER_TL MİZAN'!M236/'TCMB Takvim Gününe Göre Ort.Kur'!R$37</f>
        <v>3.1740908112760917E-2</v>
      </c>
      <c r="N236" s="39">
        <f>'1.TÜM DÖNEMLER_TL MİZAN'!N236/'TCMB Takvim Gününe Göre Ort.Kur'!S$37</f>
        <v>3.1696572472332651E-2</v>
      </c>
      <c r="O236" s="39">
        <f>'1.TÜM DÖNEMLER_TL MİZAN'!O236/'TCMB Takvim Gününe Göre Ort.Kur'!T$37</f>
        <v>3.155653969170865E-2</v>
      </c>
    </row>
    <row r="237" spans="1:15" s="37" customFormat="1" x14ac:dyDescent="0.3">
      <c r="A237" s="38" t="s">
        <v>277</v>
      </c>
      <c r="B237" s="38"/>
      <c r="C237" s="55">
        <f t="shared" si="3"/>
        <v>11</v>
      </c>
      <c r="D237" s="39">
        <f>'1.TÜM DÖNEMLER_TL MİZAN'!D237/'TCMB Takvim Gününe Göre Ort.Kur'!I$37</f>
        <v>5.2180559434392128E-2</v>
      </c>
      <c r="E237" s="39">
        <f>'1.TÜM DÖNEMLER_TL MİZAN'!E237/'TCMB Takvim Gününe Göre Ort.Kur'!J$37</f>
        <v>5772.8808005983119</v>
      </c>
      <c r="F237" s="39">
        <f>'1.TÜM DÖNEMLER_TL MİZAN'!F237/'TCMB Takvim Gününe Göre Ort.Kur'!K$37</f>
        <v>7014.1610564120774</v>
      </c>
      <c r="G237" s="39">
        <f>'1.TÜM DÖNEMLER_TL MİZAN'!G237/'TCMB Takvim Gününe Göre Ort.Kur'!L$37</f>
        <v>6.7659914207228791E-2</v>
      </c>
      <c r="H237" s="39">
        <f>'1.TÜM DÖNEMLER_TL MİZAN'!H237/'TCMB Takvim Gününe Göre Ort.Kur'!M$37</f>
        <v>8.9874176153456428E-2</v>
      </c>
      <c r="I237" s="39">
        <f>'1.TÜM DÖNEMLER_TL MİZAN'!I237/'TCMB Takvim Gününe Göre Ort.Kur'!N$37</f>
        <v>8.8187653728547852E-2</v>
      </c>
      <c r="J237" s="39">
        <f>'1.TÜM DÖNEMLER_TL MİZAN'!J237/'TCMB Takvim Gününe Göre Ort.Kur'!O$37</f>
        <v>8.2102723352983867E-2</v>
      </c>
      <c r="K237" s="39">
        <f>'1.TÜM DÖNEMLER_TL MİZAN'!K237/'TCMB Takvim Gününe Göre Ort.Kur'!P$37</f>
        <v>8.0925746498786894E-2</v>
      </c>
      <c r="L237" s="39">
        <f>'1.TÜM DÖNEMLER_TL MİZAN'!L237/'TCMB Takvim Gününe Göre Ort.Kur'!Q$37</f>
        <v>7.9443141408854626E-2</v>
      </c>
      <c r="M237" s="39">
        <f>'1.TÜM DÖNEMLER_TL MİZAN'!M237/'TCMB Takvim Gününe Göre Ort.Kur'!R$37</f>
        <v>7.9083279535246617E-2</v>
      </c>
      <c r="N237" s="39">
        <f>'1.TÜM DÖNEMLER_TL MİZAN'!N237/'TCMB Takvim Gününe Göre Ort.Kur'!S$37</f>
        <v>7.89728161599422E-2</v>
      </c>
      <c r="O237" s="39">
        <f>'1.TÜM DÖNEMLER_TL MİZAN'!O237/'TCMB Takvim Gününe Göre Ort.Kur'!T$37</f>
        <v>7.8623920926861796E-2</v>
      </c>
    </row>
    <row r="238" spans="1:15" s="37" customFormat="1" x14ac:dyDescent="0.3">
      <c r="A238" s="38" t="s">
        <v>278</v>
      </c>
      <c r="B238" s="38"/>
      <c r="C238" s="55">
        <f t="shared" si="3"/>
        <v>11</v>
      </c>
      <c r="D238" s="39">
        <f>'1.TÜM DÖNEMLER_TL MİZAN'!D238/'TCMB Takvim Gününe Göre Ort.Kur'!I$37</f>
        <v>0</v>
      </c>
      <c r="E238" s="39">
        <f>'1.TÜM DÖNEMLER_TL MİZAN'!E238/'TCMB Takvim Gününe Göre Ort.Kur'!J$37</f>
        <v>8093.6087467502402</v>
      </c>
      <c r="F238" s="39">
        <f>'1.TÜM DÖNEMLER_TL MİZAN'!F238/'TCMB Takvim Gününe Göre Ort.Kur'!K$37</f>
        <v>490.37608051455106</v>
      </c>
      <c r="G238" s="39">
        <f>'1.TÜM DÖNEMLER_TL MİZAN'!G238/'TCMB Takvim Gününe Göre Ort.Kur'!L$37</f>
        <v>935.48830160083276</v>
      </c>
      <c r="H238" s="39">
        <f>'1.TÜM DÖNEMLER_TL MİZAN'!H238/'TCMB Takvim Gününe Göre Ort.Kur'!M$37</f>
        <v>2527.2141450948261</v>
      </c>
      <c r="I238" s="39">
        <f>'1.TÜM DÖNEMLER_TL MİZAN'!I238/'TCMB Takvim Gününe Göre Ort.Kur'!N$37</f>
        <v>2479.7900293958842</v>
      </c>
      <c r="J238" s="39">
        <f>'1.TÜM DÖNEMLER_TL MİZAN'!J238/'TCMB Takvim Gününe Göre Ort.Kur'!O$37</f>
        <v>2308.6850159737269</v>
      </c>
      <c r="K238" s="39">
        <f>'1.TÜM DÖNEMLER_TL MİZAN'!K238/'TCMB Takvim Gününe Göre Ort.Kur'!P$37</f>
        <v>2275.5890513520653</v>
      </c>
      <c r="L238" s="39">
        <f>'1.TÜM DÖNEMLER_TL MİZAN'!L238/'TCMB Takvim Gününe Göre Ort.Kur'!Q$37</f>
        <v>2233.8989829116181</v>
      </c>
      <c r="M238" s="39">
        <f>'1.TÜM DÖNEMLER_TL MİZAN'!M238/'TCMB Takvim Gününe Göre Ort.Kur'!R$37</f>
        <v>2223.7798579728856</v>
      </c>
      <c r="N238" s="39">
        <f>'1.TÜM DÖNEMLER_TL MİZAN'!N238/'TCMB Takvim Gününe Göre Ort.Kur'!S$37</f>
        <v>2220.6736864725472</v>
      </c>
      <c r="O238" s="39">
        <f>'1.TÜM DÖNEMLER_TL MİZAN'!O238/'TCMB Takvim Gününe Göre Ort.Kur'!T$37</f>
        <v>2210.8629376464169</v>
      </c>
    </row>
    <row r="239" spans="1:15" s="37" customFormat="1" x14ac:dyDescent="0.3">
      <c r="A239" s="38" t="s">
        <v>279</v>
      </c>
      <c r="B239" s="38"/>
      <c r="C239" s="55">
        <f t="shared" si="3"/>
        <v>11</v>
      </c>
      <c r="D239" s="39">
        <f>'1.TÜM DÖNEMLER_TL MİZAN'!D239/'TCMB Takvim Gününe Göre Ort.Kur'!I$37</f>
        <v>-2571.7945702820689</v>
      </c>
      <c r="E239" s="39">
        <f>'1.TÜM DÖNEMLER_TL MİZAN'!E239/'TCMB Takvim Gününe Göre Ort.Kur'!J$37</f>
        <v>-2492.4947469639228</v>
      </c>
      <c r="F239" s="39">
        <f>'1.TÜM DÖNEMLER_TL MİZAN'!F239/'TCMB Takvim Gününe Göre Ort.Kur'!K$37</f>
        <v>-2389.311611520026</v>
      </c>
      <c r="G239" s="39">
        <f>'1.TÜM DÖNEMLER_TL MİZAN'!G239/'TCMB Takvim Gününe Göre Ort.Kur'!L$37</f>
        <v>-2367.6490886209554</v>
      </c>
      <c r="H239" s="39">
        <f>'1.TÜM DÖNEMLER_TL MİZAN'!H239/'TCMB Takvim Gününe Göre Ort.Kur'!M$37</f>
        <v>-2139.4565974981961</v>
      </c>
      <c r="I239" s="39">
        <f>'1.TÜM DÖNEMLER_TL MİZAN'!I239/'TCMB Takvim Gününe Göre Ort.Kur'!N$37</f>
        <v>-2099.3088967544541</v>
      </c>
      <c r="J239" s="39">
        <f>'1.TÜM DÖNEMLER_TL MİZAN'!J239/'TCMB Takvim Gününe Göre Ort.Kur'!O$37</f>
        <v>-1954.4570049820156</v>
      </c>
      <c r="K239" s="39">
        <f>'1.TÜM DÖNEMLER_TL MİZAN'!K239/'TCMB Takvim Gününe Göre Ort.Kur'!P$37</f>
        <v>-1926.4390469479431</v>
      </c>
      <c r="L239" s="39">
        <f>'1.TÜM DÖNEMLER_TL MİZAN'!L239/'TCMB Takvim Gününe Göre Ort.Kur'!Q$37</f>
        <v>-1891.1456025248867</v>
      </c>
      <c r="M239" s="39">
        <f>'1.TÜM DÖNEMLER_TL MİZAN'!M239/'TCMB Takvim Gününe Göre Ort.Kur'!R$37</f>
        <v>-1882.5790832795349</v>
      </c>
      <c r="N239" s="39">
        <f>'1.TÜM DÖNEMLER_TL MİZAN'!N239/'TCMB Takvim Gününe Göre Ort.Kur'!S$37</f>
        <v>-1879.9495003760608</v>
      </c>
      <c r="O239" s="39">
        <f>'1.TÜM DÖNEMLER_TL MİZAN'!O239/'TCMB Takvim Gününe Göre Ort.Kur'!T$37</f>
        <v>-1871.6440422322773</v>
      </c>
    </row>
    <row r="240" spans="1:15" s="37" customFormat="1" x14ac:dyDescent="0.3">
      <c r="A240" s="38" t="s">
        <v>280</v>
      </c>
      <c r="B240" s="38"/>
      <c r="C240" s="55">
        <f t="shared" si="3"/>
        <v>11</v>
      </c>
      <c r="D240" s="39">
        <f>'1.TÜM DÖNEMLER_TL MİZAN'!D240/'TCMB Takvim Gününe Göre Ort.Kur'!I$37</f>
        <v>1818.2235091793689</v>
      </c>
      <c r="E240" s="39">
        <f>'1.TÜM DÖNEMLER_TL MİZAN'!E240/'TCMB Takvim Gününe Göre Ort.Kur'!J$37</f>
        <v>5045.9710103636171</v>
      </c>
      <c r="F240" s="39">
        <f>'1.TÜM DÖNEMLER_TL MİZAN'!F240/'TCMB Takvim Gününe Göre Ort.Kur'!K$37</f>
        <v>7182.3806142375297</v>
      </c>
      <c r="G240" s="39">
        <f>'1.TÜM DÖNEMLER_TL MİZAN'!G240/'TCMB Takvim Gününe Göre Ort.Kur'!L$37</f>
        <v>3997.9323130218272</v>
      </c>
      <c r="H240" s="39">
        <f>'1.TÜM DÖNEMLER_TL MİZAN'!H240/'TCMB Takvim Gününe Göre Ort.Kur'!M$37</f>
        <v>0</v>
      </c>
      <c r="I240" s="39">
        <f>'1.TÜM DÖNEMLER_TL MİZAN'!I240/'TCMB Takvim Gününe Göre Ort.Kur'!N$37</f>
        <v>0</v>
      </c>
      <c r="J240" s="39">
        <f>'1.TÜM DÖNEMLER_TL MİZAN'!J240/'TCMB Takvim Gününe Göre Ort.Kur'!O$37</f>
        <v>0</v>
      </c>
      <c r="K240" s="39">
        <f>'1.TÜM DÖNEMLER_TL MİZAN'!K240/'TCMB Takvim Gününe Göre Ort.Kur'!P$37</f>
        <v>0</v>
      </c>
      <c r="L240" s="39">
        <f>'1.TÜM DÖNEMLER_TL MİZAN'!L240/'TCMB Takvim Gününe Göre Ort.Kur'!Q$37</f>
        <v>0</v>
      </c>
      <c r="M240" s="39">
        <f>'1.TÜM DÖNEMLER_TL MİZAN'!M240/'TCMB Takvim Gününe Göre Ort.Kur'!R$37</f>
        <v>0</v>
      </c>
      <c r="N240" s="39">
        <f>'1.TÜM DÖNEMLER_TL MİZAN'!N240/'TCMB Takvim Gününe Göre Ort.Kur'!S$37</f>
        <v>0</v>
      </c>
      <c r="O240" s="39">
        <f>'1.TÜM DÖNEMLER_TL MİZAN'!O240/'TCMB Takvim Gününe Göre Ort.Kur'!T$37</f>
        <v>0</v>
      </c>
    </row>
    <row r="241" spans="1:15" s="37" customFormat="1" x14ac:dyDescent="0.3">
      <c r="A241" s="38" t="s">
        <v>281</v>
      </c>
      <c r="B241" s="38"/>
      <c r="C241" s="55">
        <f t="shared" si="3"/>
        <v>11</v>
      </c>
      <c r="D241" s="39">
        <f>'1.TÜM DÖNEMLER_TL MİZAN'!D241/'TCMB Takvim Gününe Göre Ort.Kur'!I$37</f>
        <v>7.3493745683846654E-4</v>
      </c>
      <c r="E241" s="39">
        <f>'1.TÜM DÖNEMLER_TL MİZAN'!E241/'TCMB Takvim Gününe Göre Ort.Kur'!J$37</f>
        <v>7.1227607822346088E-4</v>
      </c>
      <c r="F241" s="39">
        <f>'1.TÜM DÖNEMLER_TL MİZAN'!F241/'TCMB Takvim Gününe Göre Ort.Kur'!K$37</f>
        <v>6.8278960522595415E-4</v>
      </c>
      <c r="G241" s="39">
        <f>'1.TÜM DÖNEMLER_TL MİZAN'!G241/'TCMB Takvim Gününe Göre Ort.Kur'!L$37</f>
        <v>266.75327135685194</v>
      </c>
      <c r="H241" s="39">
        <f>'1.TÜM DÖNEMLER_TL MİZAN'!H241/'TCMB Takvim Gününe Göre Ort.Kur'!M$37</f>
        <v>6.1138895343773483E-4</v>
      </c>
      <c r="I241" s="39">
        <f>'1.TÜM DÖNEMLER_TL MİZAN'!I241/'TCMB Takvim Gününe Göre Ort.Kur'!N$37</f>
        <v>5.9991601177144865E-4</v>
      </c>
      <c r="J241" s="39">
        <f>'1.TÜM DÖNEMLER_TL MİZAN'!J241/'TCMB Takvim Gününe Göre Ort.Kur'!O$37</f>
        <v>5.5852192758306784E-4</v>
      </c>
      <c r="K241" s="39">
        <f>'1.TÜM DÖNEMLER_TL MİZAN'!K241/'TCMB Takvim Gününe Göre Ort.Kur'!P$37</f>
        <v>5.5051528231625339E-4</v>
      </c>
      <c r="L241" s="39">
        <f>'1.TÜM DÖNEMLER_TL MİZAN'!L241/'TCMB Takvim Gününe Göre Ort.Kur'!Q$37</f>
        <v>5.4042953340493734E-4</v>
      </c>
      <c r="M241" s="39">
        <f>'1.TÜM DÖNEMLER_TL MİZAN'!M241/'TCMB Takvim Gününe Göre Ort.Kur'!R$37</f>
        <v>5.3798149344836874E-4</v>
      </c>
      <c r="N241" s="39">
        <f>'1.TÜM DÖNEMLER_TL MİZAN'!N241/'TCMB Takvim Gününe Göre Ort.Kur'!S$37</f>
        <v>5.3723004191566981E-4</v>
      </c>
      <c r="O241" s="39">
        <f>'1.TÜM DÖNEMLER_TL MİZAN'!O241/'TCMB Takvim Gününe Göre Ort.Kur'!T$37</f>
        <v>5.3485660495588921E-4</v>
      </c>
    </row>
    <row r="242" spans="1:15" s="37" customFormat="1" x14ac:dyDescent="0.3">
      <c r="A242" s="38" t="s">
        <v>282</v>
      </c>
      <c r="B242" s="38"/>
      <c r="C242" s="55">
        <f t="shared" si="3"/>
        <v>11</v>
      </c>
      <c r="D242" s="39">
        <f>'1.TÜM DÖNEMLER_TL MİZAN'!D242/'TCMB Takvim Gününe Göre Ort.Kur'!I$37</f>
        <v>3272.795555098261</v>
      </c>
      <c r="E242" s="39">
        <f>'1.TÜM DÖNEMLER_TL MİZAN'!E242/'TCMB Takvim Gününe Göre Ort.Kur'!J$37</f>
        <v>-1.4245521561877972E-3</v>
      </c>
      <c r="F242" s="39">
        <f>'1.TÜM DÖNEMLER_TL MİZAN'!F242/'TCMB Takvim Gününe Göre Ort.Kur'!K$37</f>
        <v>-1.3655792102035109E-3</v>
      </c>
      <c r="G242" s="39">
        <f>'1.TÜM DÖNEMLER_TL MİZAN'!G242/'TCMB Takvim Gününe Göre Ort.Kur'!L$37</f>
        <v>309.3127105914831</v>
      </c>
      <c r="H242" s="39">
        <f>'1.TÜM DÖNEMLER_TL MİZAN'!H242/'TCMB Takvim Gününe Göre Ort.Kur'!M$37</f>
        <v>-1.8341668602019933E-3</v>
      </c>
      <c r="I242" s="39">
        <f>'1.TÜM DÖNEMLER_TL MİZAN'!I242/'TCMB Takvim Gününe Göre Ort.Kur'!N$37</f>
        <v>-1.7997480352052221E-3</v>
      </c>
      <c r="J242" s="39">
        <f>'1.TÜM DÖNEMLER_TL MİZAN'!J242/'TCMB Takvim Gününe Göre Ort.Kur'!O$37</f>
        <v>-1.6755657826476088E-3</v>
      </c>
      <c r="K242" s="39">
        <f>'1.TÜM DÖNEMLER_TL MİZAN'!K242/'TCMB Takvim Gününe Göre Ort.Kur'!P$37</f>
        <v>-1.651545846848622E-3</v>
      </c>
      <c r="L242" s="39">
        <f>'1.TÜM DÖNEMLER_TL MİZAN'!L242/'TCMB Takvim Gününe Göre Ort.Kur'!Q$37</f>
        <v>-1.6212886001165084E-3</v>
      </c>
      <c r="M242" s="39">
        <f>'1.TÜM DÖNEMLER_TL MİZAN'!M242/'TCMB Takvim Gününe Göre Ort.Kur'!R$37</f>
        <v>-1.613944480247248E-3</v>
      </c>
      <c r="N242" s="39">
        <f>'1.TÜM DÖNEMLER_TL MİZAN'!N242/'TCMB Takvim Gününe Göre Ort.Kur'!S$37</f>
        <v>-1.6116901256492879E-3</v>
      </c>
      <c r="O242" s="39">
        <f>'1.TÜM DÖNEMLER_TL MİZAN'!O242/'TCMB Takvim Gününe Göre Ort.Kur'!T$37</f>
        <v>-1.6045698147703778E-3</v>
      </c>
    </row>
    <row r="243" spans="1:15" s="37" customFormat="1" x14ac:dyDescent="0.3">
      <c r="A243" s="38" t="s">
        <v>283</v>
      </c>
      <c r="B243" s="38"/>
      <c r="C243" s="55">
        <f t="shared" si="3"/>
        <v>11</v>
      </c>
      <c r="D243" s="39">
        <f>'1.TÜM DÖNEMLER_TL MİZAN'!D243/'TCMB Takvim Gününe Göre Ort.Kur'!I$37</f>
        <v>4.9975747063924859E-2</v>
      </c>
      <c r="E243" s="39">
        <f>'1.TÜM DÖNEMLER_TL MİZAN'!E243/'TCMB Takvim Gününe Göre Ort.Kur'!J$37</f>
        <v>4.8434773318138113E-2</v>
      </c>
      <c r="F243" s="39">
        <f>'1.TÜM DÖNEMLER_TL MİZAN'!F243/'TCMB Takvim Gününe Göre Ort.Kur'!K$37</f>
        <v>4.6429693154351422E-2</v>
      </c>
      <c r="G243" s="39">
        <f>'1.TÜM DÖNEMLER_TL MİZAN'!G243/'TCMB Takvim Gününe Göre Ort.Kur'!L$37</f>
        <v>4.6008741660915578E-2</v>
      </c>
      <c r="H243" s="39">
        <f>'1.TÜM DÖNEMLER_TL MİZAN'!H243/'TCMB Takvim Gününe Göre Ort.Kur'!M$37</f>
        <v>4.157444883285849E-2</v>
      </c>
      <c r="I243" s="39">
        <f>'1.TÜM DÖNEMLER_TL MİZAN'!I243/'TCMB Takvim Gününe Göre Ort.Kur'!N$37</f>
        <v>4.0794288799568063E-2</v>
      </c>
      <c r="J243" s="39">
        <f>'1.TÜM DÖNEMLER_TL MİZAN'!J243/'TCMB Takvim Gününe Göre Ort.Kur'!O$37</f>
        <v>3.7979491074819599E-2</v>
      </c>
      <c r="K243" s="39">
        <f>'1.TÜM DÖNEMLER_TL MİZAN'!K243/'TCMB Takvim Gününe Göre Ort.Kur'!P$37</f>
        <v>3.7435039196688107E-2</v>
      </c>
      <c r="L243" s="39">
        <f>'1.TÜM DÖNEMLER_TL MİZAN'!L243/'TCMB Takvim Gününe Göre Ort.Kur'!Q$37</f>
        <v>3.6749208270733587E-2</v>
      </c>
      <c r="M243" s="39">
        <f>'1.TÜM DÖNEMLER_TL MİZAN'!M243/'TCMB Takvim Gününe Göre Ort.Kur'!R$37</f>
        <v>3.6582741553690554E-2</v>
      </c>
      <c r="N243" s="39">
        <f>'1.TÜM DÖNEMLER_TL MİZAN'!N243/'TCMB Takvim Gününe Göre Ort.Kur'!S$37</f>
        <v>3.6531642849468145E-2</v>
      </c>
      <c r="O243" s="39">
        <f>'1.TÜM DÖNEMLER_TL MİZAN'!O243/'TCMB Takvim Gününe Göre Ort.Kur'!T$37</f>
        <v>3.6370249136206588E-2</v>
      </c>
    </row>
    <row r="244" spans="1:15" s="37" customFormat="1" x14ac:dyDescent="0.3">
      <c r="A244" s="38" t="s">
        <v>284</v>
      </c>
      <c r="B244" s="38"/>
      <c r="C244" s="55">
        <f t="shared" si="3"/>
        <v>11</v>
      </c>
      <c r="D244" s="39">
        <f>'1.TÜM DÖNEMLER_TL MİZAN'!D244/'TCMB Takvim Gününe Göre Ort.Kur'!I$37</f>
        <v>-324.16988814251908</v>
      </c>
      <c r="E244" s="39">
        <f>'1.TÜM DÖNEMLER_TL MİZAN'!E244/'TCMB Takvim Gününe Göre Ort.Kur'!J$37</f>
        <v>-314.17429395633752</v>
      </c>
      <c r="F244" s="39">
        <f>'1.TÜM DÖNEMLER_TL MİZAN'!F244/'TCMB Takvim Gününe Göre Ort.Kur'!K$37</f>
        <v>-301.16825301451615</v>
      </c>
      <c r="G244" s="39">
        <f>'1.TÜM DÖNEMLER_TL MİZAN'!G244/'TCMB Takvim Gününe Göre Ort.Kur'!L$37</f>
        <v>-298.43773258095513</v>
      </c>
      <c r="H244" s="39">
        <f>'1.TÜM DÖNEMLER_TL MİZAN'!H244/'TCMB Takvim Gününe Göre Ort.Kur'!M$37</f>
        <v>-269.67449652119689</v>
      </c>
      <c r="I244" s="39">
        <f>'1.TÜM DÖNEMLER_TL MİZAN'!I244/'TCMB Takvim Gününe Göre Ort.Kur'!N$37</f>
        <v>-264.61395404643349</v>
      </c>
      <c r="J244" s="39">
        <f>'1.TÜM DÖNEMLER_TL MİZAN'!J244/'TCMB Takvim Gününe Göre Ort.Kur'!O$37</f>
        <v>-246.35564442260008</v>
      </c>
      <c r="K244" s="39">
        <f>'1.TÜM DÖNEMLER_TL MİZAN'!K244/'TCMB Takvim Gününe Göre Ort.Kur'!P$37</f>
        <v>-242.8240332951643</v>
      </c>
      <c r="L244" s="39">
        <f>'1.TÜM DÖNEMLER_TL MİZAN'!L244/'TCMB Takvim Gününe Göre Ort.Kur'!Q$37</f>
        <v>-238.37536073671359</v>
      </c>
      <c r="M244" s="39">
        <f>'1.TÜM DÖNEMLER_TL MİZAN'!M244/'TCMB Takvim Gününe Göre Ort.Kur'!R$37</f>
        <v>-237.29556703249409</v>
      </c>
      <c r="N244" s="39">
        <f>'1.TÜM DÖNEMLER_TL MİZAN'!N244/'TCMB Takvim Gününe Göre Ort.Kur'!S$37</f>
        <v>-236.96411303320082</v>
      </c>
      <c r="O244" s="39">
        <f>'1.TÜM DÖNEMLER_TL MİZAN'!O244/'TCMB Takvim Gününe Göre Ort.Kur'!T$37</f>
        <v>-235.91722559181886</v>
      </c>
    </row>
    <row r="245" spans="1:15" s="37" customFormat="1" x14ac:dyDescent="0.3">
      <c r="A245" s="38" t="s">
        <v>285</v>
      </c>
      <c r="B245" s="38"/>
      <c r="C245" s="55">
        <f t="shared" si="3"/>
        <v>11</v>
      </c>
      <c r="D245" s="39">
        <f>'1.TÜM DÖNEMLER_TL MİZAN'!D245/'TCMB Takvim Gününe Göre Ort.Kur'!I$37</f>
        <v>0</v>
      </c>
      <c r="E245" s="39">
        <f>'1.TÜM DÖNEMLER_TL MİZAN'!E245/'TCMB Takvim Gününe Göre Ort.Kur'!J$37</f>
        <v>0</v>
      </c>
      <c r="F245" s="39">
        <f>'1.TÜM DÖNEMLER_TL MİZAN'!F245/'TCMB Takvim Gününe Göre Ort.Kur'!K$37</f>
        <v>0</v>
      </c>
      <c r="G245" s="39">
        <f>'1.TÜM DÖNEMLER_TL MİZAN'!G245/'TCMB Takvim Gününe Göre Ort.Kur'!L$37</f>
        <v>0</v>
      </c>
      <c r="H245" s="39">
        <f>'1.TÜM DÖNEMLER_TL MİZAN'!H245/'TCMB Takvim Gününe Göre Ort.Kur'!M$37</f>
        <v>0</v>
      </c>
      <c r="I245" s="39">
        <f>'1.TÜM DÖNEMLER_TL MİZAN'!I245/'TCMB Takvim Gününe Göre Ort.Kur'!N$37</f>
        <v>0</v>
      </c>
      <c r="J245" s="39">
        <f>'1.TÜM DÖNEMLER_TL MİZAN'!J245/'TCMB Takvim Gününe Göre Ort.Kur'!O$37</f>
        <v>0</v>
      </c>
      <c r="K245" s="39">
        <f>'1.TÜM DÖNEMLER_TL MİZAN'!K245/'TCMB Takvim Gününe Göre Ort.Kur'!P$37</f>
        <v>0</v>
      </c>
      <c r="L245" s="39">
        <f>'1.TÜM DÖNEMLER_TL MİZAN'!L245/'TCMB Takvim Gününe Göre Ort.Kur'!Q$37</f>
        <v>0</v>
      </c>
      <c r="M245" s="39">
        <f>'1.TÜM DÖNEMLER_TL MİZAN'!M245/'TCMB Takvim Gününe Göre Ort.Kur'!R$37</f>
        <v>0</v>
      </c>
      <c r="N245" s="39">
        <f>'1.TÜM DÖNEMLER_TL MİZAN'!N245/'TCMB Takvim Gününe Göre Ort.Kur'!S$37</f>
        <v>0</v>
      </c>
      <c r="O245" s="39">
        <f>'1.TÜM DÖNEMLER_TL MİZAN'!O245/'TCMB Takvim Gününe Göre Ort.Kur'!T$37</f>
        <v>0</v>
      </c>
    </row>
    <row r="246" spans="1:15" s="37" customFormat="1" x14ac:dyDescent="0.3">
      <c r="A246" s="38" t="s">
        <v>286</v>
      </c>
      <c r="B246" s="38"/>
      <c r="C246" s="55">
        <f t="shared" si="3"/>
        <v>11</v>
      </c>
      <c r="D246" s="39">
        <f>'1.TÜM DÖNEMLER_TL MİZAN'!D246/'TCMB Takvim Gününe Göre Ort.Kur'!I$37</f>
        <v>3.7481810297943646E-2</v>
      </c>
      <c r="E246" s="39">
        <f>'1.TÜM DÖNEMLER_TL MİZAN'!E246/'TCMB Takvim Gününe Göre Ort.Kur'!J$37</f>
        <v>3.6326079988603585E-2</v>
      </c>
      <c r="F246" s="39">
        <f>'1.TÜM DÖNEMLER_TL MİZAN'!F246/'TCMB Takvim Gününe Göre Ort.Kur'!K$37</f>
        <v>3.4822269865763568E-2</v>
      </c>
      <c r="G246" s="39">
        <f>'1.TÜM DÖNEMLER_TL MİZAN'!G246/'TCMB Takvim Gününe Göre Ort.Kur'!L$37</f>
        <v>3.450655624568668E-2</v>
      </c>
      <c r="H246" s="39">
        <f>'1.TÜM DÖNEMLER_TL MİZAN'!H246/'TCMB Takvim Gününe Göre Ort.Kur'!M$37</f>
        <v>3.1180836624643864E-2</v>
      </c>
      <c r="I246" s="39">
        <f>'1.TÜM DÖNEMLER_TL MİZAN'!I246/'TCMB Takvim Gününe Göre Ort.Kur'!N$37</f>
        <v>3.0595716599676043E-2</v>
      </c>
      <c r="J246" s="39">
        <f>'1.TÜM DÖNEMLER_TL MİZAN'!J246/'TCMB Takvim Gününe Göre Ort.Kur'!O$37</f>
        <v>2.8484618306114699E-2</v>
      </c>
      <c r="K246" s="39">
        <f>'1.TÜM DÖNEMLER_TL MİZAN'!K246/'TCMB Takvim Gününe Göre Ort.Kur'!P$37</f>
        <v>2.8076279397516075E-2</v>
      </c>
      <c r="L246" s="39">
        <f>'1.TÜM DÖNEMLER_TL MİZAN'!L246/'TCMB Takvim Gününe Göre Ort.Kur'!Q$37</f>
        <v>2.7561906203050188E-2</v>
      </c>
      <c r="M246" s="39">
        <f>'1.TÜM DÖNEMLER_TL MİZAN'!M246/'TCMB Takvim Gününe Göre Ort.Kur'!R$37</f>
        <v>2.7437056165267915E-2</v>
      </c>
      <c r="N246" s="39">
        <f>'1.TÜM DÖNEMLER_TL MİZAN'!N246/'TCMB Takvim Gününe Göre Ort.Kur'!S$37</f>
        <v>2.7398732137101107E-2</v>
      </c>
      <c r="O246" s="39">
        <f>'1.TÜM DÖNEMLER_TL MİZAN'!O246/'TCMB Takvim Gününe Göre Ort.Kur'!T$37</f>
        <v>2.7277686852154939E-2</v>
      </c>
    </row>
    <row r="247" spans="1:15" s="37" customFormat="1" x14ac:dyDescent="0.3">
      <c r="A247" s="38" t="s">
        <v>287</v>
      </c>
      <c r="B247" s="38"/>
      <c r="C247" s="55">
        <f t="shared" si="3"/>
        <v>11</v>
      </c>
      <c r="D247" s="39">
        <f>'1.TÜM DÖNEMLER_TL MİZAN'!D247/'TCMB Takvim Gününe Göre Ort.Kur'!I$37</f>
        <v>8938.5305660488284</v>
      </c>
      <c r="E247" s="39">
        <f>'1.TÜM DÖNEMLER_TL MİZAN'!E247/'TCMB Takvim Gününe Göre Ort.Kur'!J$37</f>
        <v>3212.9256739912385</v>
      </c>
      <c r="F247" s="39">
        <f>'1.TÜM DÖNEMLER_TL MİZAN'!F247/'TCMB Takvim Gününe Göre Ort.Kur'!K$37</f>
        <v>-1.0241844078761908E-2</v>
      </c>
      <c r="G247" s="39">
        <f>'1.TÜM DÖNEMLER_TL MİZAN'!G247/'TCMB Takvim Gününe Göre Ort.Kur'!L$37</f>
        <v>2911.5326323766217</v>
      </c>
      <c r="H247" s="39">
        <f>'1.TÜM DÖNEMLER_TL MİZAN'!H247/'TCMB Takvim Gününe Göre Ort.Kur'!M$37</f>
        <v>3381.1001332827923</v>
      </c>
      <c r="I247" s="39">
        <f>'1.TÜM DÖNEMLER_TL MİZAN'!I247/'TCMB Takvim Gününe Göre Ort.Kur'!N$37</f>
        <v>9842.7056212130301</v>
      </c>
      <c r="J247" s="39">
        <f>'1.TÜM DÖNEMLER_TL MİZAN'!J247/'TCMB Takvim Gününe Göre Ort.Kur'!O$37</f>
        <v>9163.5609124014209</v>
      </c>
      <c r="K247" s="39">
        <f>'1.TÜM DÖNEMLER_TL MİZAN'!K247/'TCMB Takvim Gününe Göre Ort.Kur'!P$37</f>
        <v>9032.197436800845</v>
      </c>
      <c r="L247" s="39">
        <f>'1.TÜM DÖNEMLER_TL MİZAN'!L247/'TCMB Takvim Gününe Göre Ort.Kur'!Q$37</f>
        <v>8866.7225110517847</v>
      </c>
      <c r="M247" s="39">
        <f>'1.TÜM DÖNEMLER_TL MİZAN'!M247/'TCMB Takvim Gününe Göre Ort.Kur'!R$37</f>
        <v>8826.5579944049914</v>
      </c>
      <c r="N247" s="39">
        <f>'1.TÜM DÖNEMLER_TL MİZAN'!N247/'TCMB Takvim Gününe Göre Ort.Kur'!S$37</f>
        <v>8814.2290748898668</v>
      </c>
      <c r="O247" s="39">
        <f>'1.TÜM DÖNEMLER_TL MİZAN'!O247/'TCMB Takvim Gününe Göre Ort.Kur'!T$37</f>
        <v>8775.2885551383679</v>
      </c>
    </row>
    <row r="248" spans="1:15" s="37" customFormat="1" x14ac:dyDescent="0.3">
      <c r="A248" s="38" t="s">
        <v>288</v>
      </c>
      <c r="B248" s="38"/>
      <c r="C248" s="55">
        <f t="shared" si="3"/>
        <v>11</v>
      </c>
      <c r="D248" s="39">
        <f>'1.TÜM DÖNEMLER_TL MİZAN'!D248/'TCMB Takvim Gününe Göre Ort.Kur'!I$37</f>
        <v>1219.8418414592913</v>
      </c>
      <c r="E248" s="39">
        <f>'1.TÜM DÖNEMLER_TL MİZAN'!E248/'TCMB Takvim Gününe Göre Ort.Kur'!J$37</f>
        <v>1539.9166636988498</v>
      </c>
      <c r="F248" s="39">
        <f>'1.TÜM DÖNEMLER_TL MİZAN'!F248/'TCMB Takvim Gününe Göre Ort.Kur'!K$37</f>
        <v>0</v>
      </c>
      <c r="G248" s="39">
        <f>'1.TÜM DÖNEMLER_TL MİZAN'!G248/'TCMB Takvim Gününe Göre Ort.Kur'!L$37</f>
        <v>0</v>
      </c>
      <c r="H248" s="39">
        <f>'1.TÜM DÖNEMLER_TL MİZAN'!H248/'TCMB Takvim Gününe Göre Ort.Kur'!M$37</f>
        <v>0</v>
      </c>
      <c r="I248" s="39">
        <f>'1.TÜM DÖNEMLER_TL MİZAN'!I248/'TCMB Takvim Gününe Göre Ort.Kur'!N$37</f>
        <v>0</v>
      </c>
      <c r="J248" s="39">
        <f>'1.TÜM DÖNEMLER_TL MİZAN'!J248/'TCMB Takvim Gününe Göre Ort.Kur'!O$37</f>
        <v>0</v>
      </c>
      <c r="K248" s="39">
        <f>'1.TÜM DÖNEMLER_TL MİZAN'!K248/'TCMB Takvim Gününe Göre Ort.Kur'!P$37</f>
        <v>0</v>
      </c>
      <c r="L248" s="39">
        <f>'1.TÜM DÖNEMLER_TL MİZAN'!L248/'TCMB Takvim Gününe Göre Ort.Kur'!Q$37</f>
        <v>0</v>
      </c>
      <c r="M248" s="39">
        <f>'1.TÜM DÖNEMLER_TL MİZAN'!M248/'TCMB Takvim Gününe Göre Ort.Kur'!R$37</f>
        <v>0</v>
      </c>
      <c r="N248" s="39">
        <f>'1.TÜM DÖNEMLER_TL MİZAN'!N248/'TCMB Takvim Gününe Göre Ort.Kur'!S$37</f>
        <v>0</v>
      </c>
      <c r="O248" s="39">
        <f>'1.TÜM DÖNEMLER_TL MİZAN'!O248/'TCMB Takvim Gününe Göre Ort.Kur'!T$37</f>
        <v>0</v>
      </c>
    </row>
    <row r="249" spans="1:15" s="37" customFormat="1" x14ac:dyDescent="0.3">
      <c r="A249" s="38" t="s">
        <v>289</v>
      </c>
      <c r="B249" s="38"/>
      <c r="C249" s="55">
        <f t="shared" si="3"/>
        <v>11</v>
      </c>
      <c r="D249" s="39">
        <f>'1.TÜM DÖNEMLER_TL MİZAN'!D249/'TCMB Takvim Gününe Göre Ort.Kur'!I$37</f>
        <v>0.3674687284112122</v>
      </c>
      <c r="E249" s="39">
        <f>'1.TÜM DÖNEMLER_TL MİZAN'!E249/'TCMB Takvim Gününe Göre Ort.Kur'!J$37</f>
        <v>0.35613803910395669</v>
      </c>
      <c r="F249" s="39">
        <f>'1.TÜM DÖNEMLER_TL MİZAN'!F249/'TCMB Takvim Gününe Göre Ort.Kur'!K$37</f>
        <v>0.34139480260552513</v>
      </c>
      <c r="G249" s="39">
        <f>'1.TÜM DÖNEMLER_TL MİZAN'!G249/'TCMB Takvim Gününe Göre Ort.Kur'!L$37</f>
        <v>0.33829957103614394</v>
      </c>
      <c r="H249" s="39">
        <f>'1.TÜM DÖNEMLER_TL MİZAN'!H249/'TCMB Takvim Gününe Göre Ort.Kur'!M$37</f>
        <v>0.30569447671219474</v>
      </c>
      <c r="I249" s="39">
        <f>'1.TÜM DÖNEMLER_TL MİZAN'!I249/'TCMB Takvim Gününe Göre Ort.Kur'!N$37</f>
        <v>0.29995800587917693</v>
      </c>
      <c r="J249" s="39">
        <f>'1.TÜM DÖNEMLER_TL MİZAN'!J249/'TCMB Takvim Gününe Göre Ort.Kur'!O$37</f>
        <v>0.27926096378543824</v>
      </c>
      <c r="K249" s="39">
        <f>'1.TÜM DÖNEMLER_TL MİZAN'!K249/'TCMB Takvim Gününe Göre Ort.Kur'!P$37</f>
        <v>0.27525764115211837</v>
      </c>
      <c r="L249" s="39">
        <f>'1.TÜM DÖNEMLER_TL MİZAN'!L249/'TCMB Takvim Gününe Göre Ort.Kur'!Q$37</f>
        <v>0.27021476669657046</v>
      </c>
      <c r="M249" s="39">
        <f>'1.TÜM DÖNEMLER_TL MİZAN'!M249/'TCMB Takvim Gününe Göre Ort.Kur'!R$37</f>
        <v>0.26899074671831286</v>
      </c>
      <c r="N249" s="39">
        <f>'1.TÜM DÖNEMLER_TL MİZAN'!N249/'TCMB Takvim Gününe Göre Ort.Kur'!S$37</f>
        <v>0.26861502095197165</v>
      </c>
      <c r="O249" s="39">
        <f>'1.TÜM DÖNEMLER_TL MİZAN'!O249/'TCMB Takvim Gününe Göre Ort.Kur'!T$37</f>
        <v>0.26742830247210725</v>
      </c>
    </row>
    <row r="250" spans="1:15" s="37" customFormat="1" x14ac:dyDescent="0.3">
      <c r="A250" s="38" t="s">
        <v>290</v>
      </c>
      <c r="B250" s="38"/>
      <c r="C250" s="55">
        <f t="shared" si="3"/>
        <v>11</v>
      </c>
      <c r="D250" s="39">
        <f>'1.TÜM DÖNEMLER_TL MİZAN'!D250/'TCMB Takvim Gününe Göre Ort.Kur'!I$37</f>
        <v>27.541046256963384</v>
      </c>
      <c r="E250" s="39">
        <f>'1.TÜM DÖNEMLER_TL MİZAN'!E250/'TCMB Takvim Gününe Göre Ort.Kur'!J$37</f>
        <v>26.691833754763202</v>
      </c>
      <c r="F250" s="39">
        <f>'1.TÜM DÖNEMLER_TL MİZAN'!F250/'TCMB Takvim Gününe Göre Ort.Kur'!K$37</f>
        <v>25.586857665680249</v>
      </c>
      <c r="G250" s="39">
        <f>'1.TÜM DÖNEMLER_TL MİZAN'!G250/'TCMB Takvim Gününe Göre Ort.Kur'!L$37</f>
        <v>6.7659914073325725E-4</v>
      </c>
      <c r="H250" s="39">
        <f>'1.TÜM DÖNEMLER_TL MİZAN'!H250/'TCMB Takvim Gününe Göre Ort.Kur'!M$37</f>
        <v>1163.1680952788531</v>
      </c>
      <c r="I250" s="39">
        <f>'1.TÜM DÖNEMLER_TL MİZAN'!I250/'TCMB Takvim Gününe Göre Ort.Kur'!N$37</f>
        <v>1141.3408122862786</v>
      </c>
      <c r="J250" s="39">
        <f>'1.TÜM DÖNEMLER_TL MİZAN'!J250/'TCMB Takvim Gününe Göre Ort.Kur'!O$37</f>
        <v>1062.588525725519</v>
      </c>
      <c r="K250" s="39">
        <f>'1.TÜM DÖNEMLER_TL MİZAN'!K250/'TCMB Takvim Gününe Göre Ort.Kur'!P$37</f>
        <v>1047.3558750990917</v>
      </c>
      <c r="L250" s="39">
        <f>'1.TÜM DÖNEMLER_TL MİZAN'!L250/'TCMB Takvim Gününe Göre Ort.Kur'!Q$37</f>
        <v>1028.167727709983</v>
      </c>
      <c r="M250" s="39">
        <f>'1.TÜM DÖNEMLER_TL MİZAN'!M250/'TCMB Takvim Gününe Göre Ort.Kur'!R$37</f>
        <v>1023.5103292446729</v>
      </c>
      <c r="N250" s="39">
        <f>'1.TÜM DÖNEMLER_TL MİZAN'!N250/'TCMB Takvim Gününe Göre Ort.Kur'!S$37</f>
        <v>1022.0806919522929</v>
      </c>
      <c r="O250" s="39">
        <f>'1.TÜM DÖNEMLER_TL MİZAN'!O250/'TCMB Takvim Gününe Göre Ort.Kur'!T$37</f>
        <v>1017.5652257629719</v>
      </c>
    </row>
    <row r="251" spans="1:15" s="37" customFormat="1" x14ac:dyDescent="0.3">
      <c r="A251" s="38" t="s">
        <v>291</v>
      </c>
      <c r="B251" s="38"/>
      <c r="C251" s="55">
        <f t="shared" si="3"/>
        <v>11</v>
      </c>
      <c r="D251" s="39">
        <f>'1.TÜM DÖNEMLER_TL MİZAN'!D251/'TCMB Takvim Gününe Göre Ort.Kur'!I$37</f>
        <v>-2.5722810988784851E-2</v>
      </c>
      <c r="E251" s="39">
        <f>'1.TÜM DÖNEMLER_TL MİZAN'!E251/'TCMB Takvim Gününe Göre Ort.Kur'!J$37</f>
        <v>-2.4929662737276967E-2</v>
      </c>
      <c r="F251" s="39">
        <f>'1.TÜM DÖNEMLER_TL MİZAN'!F251/'TCMB Takvim Gününe Göre Ort.Kur'!K$37</f>
        <v>9248.9048054732411</v>
      </c>
      <c r="G251" s="39">
        <f>'1.TÜM DÖNEMLER_TL MİZAN'!G251/'TCMB Takvim Gününe Göre Ort.Kur'!L$37</f>
        <v>2806.9628817710654</v>
      </c>
      <c r="H251" s="39">
        <f>'1.TÜM DÖNEMLER_TL MİZAN'!H251/'TCMB Takvim Gününe Göre Ort.Kur'!M$37</f>
        <v>-2.1398613370209506E-2</v>
      </c>
      <c r="I251" s="39">
        <f>'1.TÜM DÖNEMLER_TL MİZAN'!I251/'TCMB Takvim Gününe Göre Ort.Kur'!N$37</f>
        <v>-2.0997060411891581E-2</v>
      </c>
      <c r="J251" s="39">
        <f>'1.TÜM DÖNEMLER_TL MİZAN'!J251/'TCMB Takvim Gününe Göre Ort.Kur'!O$37</f>
        <v>-1.9548267465305778E-2</v>
      </c>
      <c r="K251" s="39">
        <f>'1.TÜM DÖNEMLER_TL MİZAN'!K251/'TCMB Takvim Gününe Göre Ort.Kur'!P$37</f>
        <v>-1.9268034880968728E-2</v>
      </c>
      <c r="L251" s="39">
        <f>'1.TÜM DÖNEMLER_TL MİZAN'!L251/'TCMB Takvim Gününe Göre Ort.Kur'!Q$37</f>
        <v>-1.8915033669074502E-2</v>
      </c>
      <c r="M251" s="39">
        <f>'1.TÜM DÖNEMLER_TL MİZAN'!M251/'TCMB Takvim Gününe Göre Ort.Kur'!R$37</f>
        <v>-1.8829352270595047E-2</v>
      </c>
      <c r="N251" s="39">
        <f>'1.TÜM DÖNEMLER_TL MİZAN'!N251/'TCMB Takvim Gününe Göre Ort.Kur'!S$37</f>
        <v>-1.8803051466950722E-2</v>
      </c>
      <c r="O251" s="39">
        <f>'1.TÜM DÖNEMLER_TL MİZAN'!O251/'TCMB Takvim Gününe Göre Ort.Kur'!T$37</f>
        <v>-1.8719981173358834E-2</v>
      </c>
    </row>
    <row r="252" spans="1:15" s="37" customFormat="1" x14ac:dyDescent="0.3">
      <c r="A252" s="38" t="s">
        <v>292</v>
      </c>
      <c r="B252" s="38"/>
      <c r="C252" s="55">
        <f t="shared" si="3"/>
        <v>11</v>
      </c>
      <c r="D252" s="39">
        <f>'1.TÜM DÖNEMLER_TL MİZAN'!D252/'TCMB Takvim Gününe Göre Ort.Kur'!I$37</f>
        <v>16241.034497964223</v>
      </c>
      <c r="E252" s="39">
        <f>'1.TÜM DÖNEMLER_TL MİZAN'!E252/'TCMB Takvim Gününe Göre Ort.Kur'!J$37</f>
        <v>20448.839346130557</v>
      </c>
      <c r="F252" s="39">
        <f>'1.TÜM DÖNEMLER_TL MİZAN'!F252/'TCMB Takvim Gününe Göre Ort.Kur'!K$37</f>
        <v>20714.538639063758</v>
      </c>
      <c r="G252" s="39">
        <f>'1.TÜM DÖNEMLER_TL MİZAN'!G252/'TCMB Takvim Gününe Göre Ort.Kur'!L$37</f>
        <v>32936.68723528058</v>
      </c>
      <c r="H252" s="39">
        <f>'1.TÜM DÖNEMLER_TL MİZAN'!H252/'TCMB Takvim Gününe Göre Ort.Kur'!M$37</f>
        <v>25983.047407099442</v>
      </c>
      <c r="I252" s="39">
        <f>'1.TÜM DÖNEMLER_TL MİZAN'!I252/'TCMB Takvim Gününe Göre Ort.Kur'!N$37</f>
        <v>28637.21758953746</v>
      </c>
      <c r="J252" s="39">
        <f>'1.TÜM DÖNEMLER_TL MİZAN'!J252/'TCMB Takvim Gününe Göre Ort.Kur'!O$37</f>
        <v>26661.255333884405</v>
      </c>
      <c r="K252" s="39">
        <f>'1.TÜM DÖNEMLER_TL MİZAN'!K252/'TCMB Takvim Gününe Göre Ort.Kur'!P$37</f>
        <v>26279.055095569449</v>
      </c>
      <c r="L252" s="39">
        <f>'1.TÜM DÖNEMLER_TL MİZAN'!L252/'TCMB Takvim Gününe Göre Ort.Kur'!Q$37</f>
        <v>25797.608058885198</v>
      </c>
      <c r="M252" s="39">
        <f>'1.TÜM DÖNEMLER_TL MİZAN'!M252/'TCMB Takvim Gününe Göre Ort.Kur'!R$37</f>
        <v>25680.749946201846</v>
      </c>
      <c r="N252" s="39">
        <f>'1.TÜM DÖNEMLER_TL MİZAN'!N252/'TCMB Takvim Gününe Göre Ort.Kur'!S$37</f>
        <v>25644.879123240567</v>
      </c>
      <c r="O252" s="39">
        <f>'1.TÜM DÖNEMLER_TL MİZAN'!O252/'TCMB Takvim Gününe Göre Ort.Kur'!T$37</f>
        <v>25531.582212808742</v>
      </c>
    </row>
    <row r="253" spans="1:15" s="37" customFormat="1" x14ac:dyDescent="0.3">
      <c r="A253" s="38" t="s">
        <v>293</v>
      </c>
      <c r="B253" s="38"/>
      <c r="C253" s="55">
        <f t="shared" si="3"/>
        <v>11</v>
      </c>
      <c r="D253" s="39">
        <f>'1.TÜM DÖNEMLER_TL MİZAN'!D253/'TCMB Takvim Gününe Göre Ort.Kur'!I$37</f>
        <v>4063.1384769156143</v>
      </c>
      <c r="E253" s="39">
        <f>'1.TÜM DÖNEMLER_TL MİZAN'!E253/'TCMB Takvim Gününe Göre Ort.Kur'!J$37</f>
        <v>3937.8539121763592</v>
      </c>
      <c r="F253" s="39">
        <f>'1.TÜM DÖNEMLER_TL MİZAN'!F253/'TCMB Takvim Gününe Göre Ort.Kur'!K$37</f>
        <v>0</v>
      </c>
      <c r="G253" s="39">
        <f>'1.TÜM DÖNEMLER_TL MİZAN'!G253/'TCMB Takvim Gününe Göre Ort.Kur'!L$37</f>
        <v>0</v>
      </c>
      <c r="H253" s="39">
        <f>'1.TÜM DÖNEMLER_TL MİZAN'!H253/'TCMB Takvim Gününe Göre Ort.Kur'!M$37</f>
        <v>0</v>
      </c>
      <c r="I253" s="39">
        <f>'1.TÜM DÖNEMLER_TL MİZAN'!I253/'TCMB Takvim Gününe Göre Ort.Kur'!N$37</f>
        <v>0</v>
      </c>
      <c r="J253" s="39">
        <f>'1.TÜM DÖNEMLER_TL MİZAN'!J253/'TCMB Takvim Gününe Göre Ort.Kur'!O$37</f>
        <v>0</v>
      </c>
      <c r="K253" s="39">
        <f>'1.TÜM DÖNEMLER_TL MİZAN'!K253/'TCMB Takvim Gününe Göre Ort.Kur'!P$37</f>
        <v>0</v>
      </c>
      <c r="L253" s="39">
        <f>'1.TÜM DÖNEMLER_TL MİZAN'!L253/'TCMB Takvim Gününe Göre Ort.Kur'!Q$37</f>
        <v>0</v>
      </c>
      <c r="M253" s="39">
        <f>'1.TÜM DÖNEMLER_TL MİZAN'!M253/'TCMB Takvim Gününe Göre Ort.Kur'!R$37</f>
        <v>0</v>
      </c>
      <c r="N253" s="39">
        <f>'1.TÜM DÖNEMLER_TL MİZAN'!N253/'TCMB Takvim Gününe Göre Ort.Kur'!S$37</f>
        <v>0</v>
      </c>
      <c r="O253" s="39">
        <f>'1.TÜM DÖNEMLER_TL MİZAN'!O253/'TCMB Takvim Gününe Göre Ort.Kur'!T$37</f>
        <v>0</v>
      </c>
    </row>
    <row r="254" spans="1:15" s="37" customFormat="1" x14ac:dyDescent="0.3">
      <c r="A254" s="38" t="s">
        <v>294</v>
      </c>
      <c r="B254" s="38"/>
      <c r="C254" s="55">
        <f t="shared" si="3"/>
        <v>11</v>
      </c>
      <c r="D254" s="39">
        <f>'1.TÜM DÖNEMLER_TL MİZAN'!D254/'TCMB Takvim Gününe Göre Ort.Kur'!I$37</f>
        <v>1.9843311334205461E-2</v>
      </c>
      <c r="E254" s="39">
        <f>'1.TÜM DÖNEMLER_TL MİZAN'!E254/'TCMB Takvim Gününe Göre Ort.Kur'!J$37</f>
        <v>1.9231454111613661E-2</v>
      </c>
      <c r="F254" s="39">
        <f>'1.TÜM DÖNEMLER_TL MİZAN'!F254/'TCMB Takvim Gününe Göre Ort.Kur'!K$37</f>
        <v>1.8435319340698361E-2</v>
      </c>
      <c r="G254" s="39">
        <f>'1.TÜM DÖNEMLER_TL MİZAN'!G254/'TCMB Takvim Gününe Göre Ort.Kur'!L$37</f>
        <v>1.8268176835951774E-2</v>
      </c>
      <c r="H254" s="39">
        <f>'1.TÜM DÖNEMLER_TL MİZAN'!H254/'TCMB Takvim Gününe Göre Ort.Kur'!M$37</f>
        <v>1.6507501742458516E-2</v>
      </c>
      <c r="I254" s="39">
        <f>'1.TÜM DÖNEMLER_TL MİZAN'!I254/'TCMB Takvim Gününe Göre Ort.Kur'!N$37</f>
        <v>1.6197732317475556E-2</v>
      </c>
      <c r="J254" s="39">
        <f>'1.TÜM DÖNEMLER_TL MİZAN'!J254/'TCMB Takvim Gününe Göre Ort.Kur'!O$37</f>
        <v>1.5080092044413665E-2</v>
      </c>
      <c r="K254" s="39">
        <f>'1.TÜM DÖNEMLER_TL MİZAN'!K254/'TCMB Takvim Gününe Göre Ort.Kur'!P$37</f>
        <v>1.4863912622214395E-2</v>
      </c>
      <c r="L254" s="39">
        <f>'1.TÜM DÖNEMLER_TL MİZAN'!L254/'TCMB Takvim Gününe Göre Ort.Kur'!Q$37</f>
        <v>1.4591597401614805E-2</v>
      </c>
      <c r="M254" s="39">
        <f>'1.TÜM DÖNEMLER_TL MİZAN'!M254/'TCMB Takvim Gününe Göre Ort.Kur'!R$37</f>
        <v>1.4525500322788897E-2</v>
      </c>
      <c r="N254" s="39">
        <f>'1.TÜM DÖNEMLER_TL MİZAN'!N254/'TCMB Takvim Gününe Göre Ort.Kur'!S$37</f>
        <v>1.4505211131406468E-2</v>
      </c>
      <c r="O254" s="39">
        <f>'1.TÜM DÖNEMLER_TL MİZAN'!O254/'TCMB Takvim Gününe Göre Ort.Kur'!T$37</f>
        <v>1.4441128333493791E-2</v>
      </c>
    </row>
    <row r="255" spans="1:15" s="37" customFormat="1" x14ac:dyDescent="0.3">
      <c r="A255" s="38" t="s">
        <v>295</v>
      </c>
      <c r="B255" s="38"/>
      <c r="C255" s="55">
        <f t="shared" si="3"/>
        <v>11</v>
      </c>
      <c r="D255" s="39">
        <f>'1.TÜM DÖNEMLER_TL MİZAN'!D255/'TCMB Takvim Gününe Göre Ort.Kur'!I$37</f>
        <v>1.3228874222803638E-2</v>
      </c>
      <c r="E255" s="39">
        <f>'1.TÜM DÖNEMLER_TL MİZAN'!E255/'TCMB Takvim Gününe Göre Ort.Kur'!J$37</f>
        <v>1.282096940774244E-2</v>
      </c>
      <c r="F255" s="39">
        <f>'1.TÜM DÖNEMLER_TL MİZAN'!F255/'TCMB Takvim Gününe Göre Ort.Kur'!K$37</f>
        <v>1.2290212893798905E-2</v>
      </c>
      <c r="G255" s="39">
        <f>'1.TÜM DÖNEMLER_TL MİZAN'!G255/'TCMB Takvim Gününe Göre Ort.Kur'!L$37</f>
        <v>1.2178784557301181E-2</v>
      </c>
      <c r="H255" s="39">
        <f>'1.TÜM DÖNEMLER_TL MİZAN'!H255/'TCMB Takvim Gününe Göre Ort.Kur'!M$37</f>
        <v>1.100500116163901E-2</v>
      </c>
      <c r="I255" s="39">
        <f>'1.TÜM DÖNEMLER_TL MİZAN'!I255/'TCMB Takvim Gününe Göre Ort.Kur'!N$37</f>
        <v>1.0798488211650368E-2</v>
      </c>
      <c r="J255" s="39">
        <f>'1.TÜM DÖNEMLER_TL MİZAN'!J255/'TCMB Takvim Gününe Göre Ort.Kur'!O$37</f>
        <v>1.0053394696275777E-2</v>
      </c>
      <c r="K255" s="39">
        <f>'1.TÜM DÖNEMLER_TL MİZAN'!K255/'TCMB Takvim Gününe Göre Ort.Kur'!P$37</f>
        <v>9.9092750814762619E-3</v>
      </c>
      <c r="L255" s="39">
        <f>'1.TÜM DÖNEMLER_TL MİZAN'!L255/'TCMB Takvim Gününe Göre Ort.Kur'!Q$37</f>
        <v>9.7277316010765356E-3</v>
      </c>
      <c r="M255" s="39">
        <f>'1.TÜM DÖNEMLER_TL MİZAN'!M255/'TCMB Takvim Gününe Göre Ort.Kur'!R$37</f>
        <v>9.6836668818592632E-3</v>
      </c>
      <c r="N255" s="39">
        <f>'1.TÜM DÖNEMLER_TL MİZAN'!N255/'TCMB Takvim Gününe Göre Ort.Kur'!S$37</f>
        <v>9.670140754270978E-3</v>
      </c>
      <c r="O255" s="39">
        <f>'1.TÜM DÖNEMLER_TL MİZAN'!O255/'TCMB Takvim Gününe Göre Ort.Kur'!T$37</f>
        <v>9.62741888899586E-3</v>
      </c>
    </row>
    <row r="256" spans="1:15" s="37" customFormat="1" x14ac:dyDescent="0.3">
      <c r="A256" s="38" t="s">
        <v>296</v>
      </c>
      <c r="B256" s="38"/>
      <c r="C256" s="55">
        <f t="shared" si="3"/>
        <v>11</v>
      </c>
      <c r="D256" s="39">
        <f>'1.TÜM DÖNEMLER_TL MİZAN'!D256/'TCMB Takvim Gününe Göre Ort.Kur'!I$37</f>
        <v>1.1024061852336366E-2</v>
      </c>
      <c r="E256" s="39">
        <f>'1.TÜM DÖNEMLER_TL MİZAN'!E256/'TCMB Takvim Gününe Göre Ort.Kur'!J$37</f>
        <v>1.0684141173118699E-2</v>
      </c>
      <c r="F256" s="39">
        <f>'1.TÜM DÖNEMLER_TL MİZAN'!F256/'TCMB Takvim Gününe Göre Ort.Kur'!K$37</f>
        <v>1.0241844078165753E-2</v>
      </c>
      <c r="G256" s="39">
        <f>'1.TÜM DÖNEMLER_TL MİZAN'!G256/'TCMB Takvim Gününe Göre Ort.Kur'!L$37</f>
        <v>1.0148987131084317E-2</v>
      </c>
      <c r="H256" s="39">
        <f>'1.TÜM DÖNEMLER_TL MİZAN'!H256/'TCMB Takvim Gününe Göre Ort.Kur'!M$37</f>
        <v>9.1708343013658412E-3</v>
      </c>
      <c r="I256" s="39">
        <f>'1.TÜM DÖNEMLER_TL MİZAN'!I256/'TCMB Takvim Gününe Göre Ort.Kur'!N$37</f>
        <v>8.9987401763753066E-3</v>
      </c>
      <c r="J256" s="39">
        <f>'1.TÜM DÖNEMLER_TL MİZAN'!J256/'TCMB Takvim Gününe Göre Ort.Kur'!O$37</f>
        <v>8.3778289135631474E-3</v>
      </c>
      <c r="K256" s="39">
        <f>'1.TÜM DÖNEMLER_TL MİZAN'!K256/'TCMB Takvim Gününe Göre Ort.Kur'!P$37</f>
        <v>8.257729234563551E-3</v>
      </c>
      <c r="L256" s="39">
        <f>'1.TÜM DÖNEMLER_TL MİZAN'!L256/'TCMB Takvim Gününe Göre Ort.Kur'!Q$37</f>
        <v>8.1064430008971136E-3</v>
      </c>
      <c r="M256" s="39">
        <f>'1.TÜM DÖNEMLER_TL MİZAN'!M256/'TCMB Takvim Gününe Göre Ort.Kur'!R$37</f>
        <v>8.0697224015493854E-3</v>
      </c>
      <c r="N256" s="39">
        <f>'1.TÜM DÖNEMLER_TL MİZAN'!N256/'TCMB Takvim Gününe Göre Ort.Kur'!S$37</f>
        <v>8.0584506285591492E-3</v>
      </c>
      <c r="O256" s="39">
        <f>'1.TÜM DÖNEMLER_TL MİZAN'!O256/'TCMB Takvim Gününe Göre Ort.Kur'!T$37</f>
        <v>8.0228490741632158E-3</v>
      </c>
    </row>
    <row r="257" spans="1:15" s="37" customFormat="1" x14ac:dyDescent="0.3">
      <c r="A257" s="38" t="s">
        <v>297</v>
      </c>
      <c r="B257" s="38"/>
      <c r="C257" s="55">
        <f t="shared" si="3"/>
        <v>11</v>
      </c>
      <c r="D257" s="39">
        <f>'1.TÜM DÖNEMLER_TL MİZAN'!D257/'TCMB Takvim Gününe Göre Ort.Kur'!I$37</f>
        <v>583.78140020284275</v>
      </c>
      <c r="E257" s="39">
        <f>'1.TÜM DÖNEMLER_TL MİZAN'!E257/'TCMB Takvim Gününe Göre Ort.Kur'!J$37</f>
        <v>941.06200363260791</v>
      </c>
      <c r="F257" s="39">
        <f>'1.TÜM DÖNEMLER_TL MİZAN'!F257/'TCMB Takvim Gününe Göre Ort.Kur'!K$37</f>
        <v>359.7454560351772</v>
      </c>
      <c r="G257" s="39">
        <f>'1.TÜM DÖNEMLER_TL MİZAN'!G257/'TCMB Takvim Gününe Göre Ort.Kur'!L$37</f>
        <v>356.48384957847861</v>
      </c>
      <c r="H257" s="39">
        <f>'1.TÜM DÖNEMLER_TL MİZAN'!H257/'TCMB Takvim Gününe Göre Ort.Kur'!M$37</f>
        <v>11869.122412296254</v>
      </c>
      <c r="I257" s="39">
        <f>'1.TÜM DÖNEMLER_TL MİZAN'!I257/'TCMB Takvim Gününe Göre Ort.Kur'!N$37</f>
        <v>15937.590137380766</v>
      </c>
      <c r="J257" s="39">
        <f>'1.TÜM DÖNEMLER_TL MİZAN'!J257/'TCMB Takvim Gününe Göre Ort.Kur'!O$37</f>
        <v>14837.899622439178</v>
      </c>
      <c r="K257" s="39">
        <f>'1.TÜM DÖNEMLER_TL MİZAN'!K257/'TCMB Takvim Gününe Göre Ort.Kur'!P$37</f>
        <v>14625.192129833524</v>
      </c>
      <c r="L257" s="39">
        <f>'1.TÜM DÖNEMLER_TL MİZAN'!L257/'TCMB Takvim Gününe Göre Ort.Kur'!Q$37</f>
        <v>14357.250402620004</v>
      </c>
      <c r="M257" s="39">
        <f>'1.TÜM DÖNEMLER_TL MİZAN'!M257/'TCMB Takvim Gününe Göre Ort.Kur'!R$37</f>
        <v>14292.214869808478</v>
      </c>
      <c r="N257" s="39">
        <f>'1.TÜM DÖNEMLER_TL MİZAN'!N257/'TCMB Takvim Gününe Göre Ort.Kur'!S$37</f>
        <v>14272.25153110562</v>
      </c>
      <c r="O257" s="39">
        <f>'1.TÜM DÖNEMLER_TL MİZAN'!O257/'TCMB Takvim Gününe Göre Ort.Kur'!T$37</f>
        <v>14209.197929035226</v>
      </c>
    </row>
    <row r="258" spans="1:15" s="37" customFormat="1" x14ac:dyDescent="0.3">
      <c r="A258" s="38" t="s">
        <v>298</v>
      </c>
      <c r="B258" s="38"/>
      <c r="C258" s="55">
        <f t="shared" si="3"/>
        <v>11</v>
      </c>
      <c r="D258" s="39">
        <f>'1.TÜM DÖNEMLER_TL MİZAN'!D258/'TCMB Takvim Gününe Göre Ort.Kur'!I$37</f>
        <v>0.26384254699925036</v>
      </c>
      <c r="E258" s="39">
        <f>'1.TÜM DÖNEMLER_TL MİZAN'!E258/'TCMB Takvim Gününe Göre Ort.Kur'!J$37</f>
        <v>0.25570711207664087</v>
      </c>
      <c r="F258" s="39">
        <f>'1.TÜM DÖNEMLER_TL MİZAN'!F258/'TCMB Takvim Gününe Göre Ort.Kur'!K$37</f>
        <v>0.24512146827076706</v>
      </c>
      <c r="G258" s="39">
        <f>'1.TÜM DÖNEMLER_TL MİZAN'!G258/'TCMB Takvim Gününe Göre Ort.Kur'!L$37</f>
        <v>0.24289909200395132</v>
      </c>
      <c r="H258" s="39">
        <f>'1.TÜM DÖNEMLER_TL MİZAN'!H258/'TCMB Takvim Gününe Göre Ort.Kur'!M$37</f>
        <v>0.2194886342793558</v>
      </c>
      <c r="I258" s="39">
        <f>'1.TÜM DÖNEMLER_TL MİZAN'!I258/'TCMB Takvim Gününe Göre Ort.Kur'!N$37</f>
        <v>0.21536984822124902</v>
      </c>
      <c r="J258" s="39">
        <f>'1.TÜM DÖNEMLER_TL MİZAN'!J258/'TCMB Takvim Gününe Göre Ort.Kur'!O$37</f>
        <v>0.20050937199794464</v>
      </c>
      <c r="K258" s="39">
        <f>'1.TÜM DÖNEMLER_TL MİZAN'!K258/'TCMB Takvim Gününe Göre Ort.Kur'!P$37</f>
        <v>0.19763498634722099</v>
      </c>
      <c r="L258" s="39">
        <f>'1.TÜM DÖNEMLER_TL MİZAN'!L258/'TCMB Takvim Gününe Göre Ort.Kur'!Q$37</f>
        <v>0.19401420248813758</v>
      </c>
      <c r="M258" s="39">
        <f>'1.TÜM DÖNEMLER_TL MİZAN'!M258/'TCMB Takvim Gününe Göre Ort.Kur'!R$37</f>
        <v>0.19313535614374863</v>
      </c>
      <c r="N258" s="39">
        <f>'1.TÜM DÖNEMLER_TL MİZAN'!N258/'TCMB Takvim Gününe Göre Ort.Kur'!S$37</f>
        <v>0.19286558504351561</v>
      </c>
      <c r="O258" s="39">
        <f>'1.TÜM DÖNEMLER_TL MİZAN'!O258/'TCMB Takvim Gününe Göre Ort.Kur'!T$37</f>
        <v>0.19201352117497297</v>
      </c>
    </row>
    <row r="259" spans="1:15" s="37" customFormat="1" x14ac:dyDescent="0.3">
      <c r="A259" s="38" t="s">
        <v>299</v>
      </c>
      <c r="B259" s="38"/>
      <c r="C259" s="55">
        <f t="shared" ref="C259:C322" si="4">+LEN(A259)</f>
        <v>11</v>
      </c>
      <c r="D259" s="39">
        <f>'1.TÜM DÖNEMLER_TL MİZAN'!D259/'TCMB Takvim Gününe Göre Ort.Kur'!I$37</f>
        <v>5320.5914776652507</v>
      </c>
      <c r="E259" s="39">
        <f>'1.TÜM DÖNEMLER_TL MİZAN'!E259/'TCMB Takvim Gününe Göre Ort.Kur'!J$37</f>
        <v>2307.4297517717869</v>
      </c>
      <c r="F259" s="39">
        <f>'1.TÜM DÖNEMLER_TL MİZAN'!F259/'TCMB Takvim Gününe Göre Ort.Kur'!K$37</f>
        <v>1.0924633683615266E-2</v>
      </c>
      <c r="G259" s="39">
        <f>'1.TÜM DÖNEMLER_TL MİZAN'!G259/'TCMB Takvim Gününe Göre Ort.Kur'!L$37</f>
        <v>1.0825586273392905E-2</v>
      </c>
      <c r="H259" s="39">
        <f>'1.TÜM DÖNEMLER_TL MİZAN'!H259/'TCMB Takvim Gününe Göre Ort.Kur'!M$37</f>
        <v>9.7822232550037573E-3</v>
      </c>
      <c r="I259" s="39">
        <f>'1.TÜM DÖNEMLER_TL MİZAN'!I259/'TCMB Takvim Gününe Göre Ort.Kur'!N$37</f>
        <v>9.5986561883431784E-3</v>
      </c>
      <c r="J259" s="39">
        <f>'1.TÜM DÖNEMLER_TL MİZAN'!J259/'TCMB Takvim Gününe Göre Ort.Kur'!O$37</f>
        <v>8.9363508413290854E-3</v>
      </c>
      <c r="K259" s="39">
        <f>'1.TÜM DÖNEMLER_TL MİZAN'!K259/'TCMB Takvim Gününe Göre Ort.Kur'!P$37</f>
        <v>8.8082445170600543E-3</v>
      </c>
      <c r="L259" s="39">
        <f>'1.TÜM DÖNEMLER_TL MİZAN'!L259/'TCMB Takvim Gününe Göre Ort.Kur'!Q$37</f>
        <v>8.6468725344789974E-3</v>
      </c>
      <c r="M259" s="39">
        <f>'1.TÜM DÖNEMLER_TL MİZAN'!M259/'TCMB Takvim Gününe Göre Ort.Kur'!R$37</f>
        <v>8.6077038951738998E-3</v>
      </c>
      <c r="N259" s="39">
        <f>'1.TÜM DÖNEMLER_TL MİZAN'!N259/'TCMB Takvim Gününe Göre Ort.Kur'!S$37</f>
        <v>8.5956806706507169E-3</v>
      </c>
      <c r="O259" s="39">
        <f>'1.TÜM DÖNEMLER_TL MİZAN'!O259/'TCMB Takvim Gününe Göre Ort.Kur'!T$37</f>
        <v>8.5577056792942273E-3</v>
      </c>
    </row>
    <row r="260" spans="1:15" s="37" customFormat="1" x14ac:dyDescent="0.3">
      <c r="A260" s="38" t="s">
        <v>300</v>
      </c>
      <c r="B260" s="38"/>
      <c r="C260" s="55">
        <f t="shared" si="4"/>
        <v>11</v>
      </c>
      <c r="D260" s="39">
        <f>'1.TÜM DÖNEMLER_TL MİZAN'!D260/'TCMB Takvim Gününe Göre Ort.Kur'!I$37</f>
        <v>0.36599885349756739</v>
      </c>
      <c r="E260" s="39">
        <f>'1.TÜM DÖNEMLER_TL MİZAN'!E260/'TCMB Takvim Gününe Göre Ort.Kur'!J$37</f>
        <v>0.3547134869475409</v>
      </c>
      <c r="F260" s="39">
        <f>'1.TÜM DÖNEMLER_TL MİZAN'!F260/'TCMB Takvim Gününe Göre Ort.Kur'!K$37</f>
        <v>0.34002922339510305</v>
      </c>
      <c r="G260" s="39">
        <f>'1.TÜM DÖNEMLER_TL MİZAN'!G260/'TCMB Takvim Gününe Göre Ort.Kur'!L$37</f>
        <v>0.3369463727519994</v>
      </c>
      <c r="H260" s="39">
        <f>'1.TÜM DÖNEMLER_TL MİZAN'!H260/'TCMB Takvim Gününe Göre Ort.Kur'!M$37</f>
        <v>0.30447169880534597</v>
      </c>
      <c r="I260" s="39">
        <f>'1.TÜM DÖNEMLER_TL MİZAN'!I260/'TCMB Takvim Gününe Göre Ort.Kur'!N$37</f>
        <v>0.29875817385566023</v>
      </c>
      <c r="J260" s="39">
        <f>'1.TÜM DÖNEMLER_TL MİZAN'!J260/'TCMB Takvim Gününe Göre Ort.Kur'!O$37</f>
        <v>0.27814391993029652</v>
      </c>
      <c r="K260" s="39">
        <f>'1.TÜM DÖNEMLER_TL MİZAN'!K260/'TCMB Takvim Gününe Göre Ort.Kur'!P$37</f>
        <v>0.27415661058750995</v>
      </c>
      <c r="L260" s="39">
        <f>'1.TÜM DÖNEMLER_TL MİZAN'!L260/'TCMB Takvim Gününe Göre Ort.Kur'!Q$37</f>
        <v>0.26913390762978417</v>
      </c>
      <c r="M260" s="39">
        <f>'1.TÜM DÖNEMLER_TL MİZAN'!M260/'TCMB Takvim Gününe Göre Ort.Kur'!R$37</f>
        <v>0.26791478373143962</v>
      </c>
      <c r="N260" s="39">
        <f>'1.TÜM DÖNEMLER_TL MİZAN'!N260/'TCMB Takvim Gününe Göre Ort.Kur'!S$37</f>
        <v>0.26754056086816375</v>
      </c>
      <c r="O260" s="39">
        <f>'1.TÜM DÖNEMLER_TL MİZAN'!O260/'TCMB Takvim Gününe Göre Ort.Kur'!T$37</f>
        <v>0.26635858926221884</v>
      </c>
    </row>
    <row r="261" spans="1:15" s="37" customFormat="1" x14ac:dyDescent="0.3">
      <c r="A261" s="38" t="s">
        <v>301</v>
      </c>
      <c r="B261" s="38"/>
      <c r="C261" s="55">
        <f t="shared" si="4"/>
        <v>11</v>
      </c>
      <c r="D261" s="39">
        <f>'1.TÜM DÖNEMLER_TL MİZAN'!D261/'TCMB Takvim Gününe Göre Ort.Kur'!I$37</f>
        <v>8.8192494818690927E-3</v>
      </c>
      <c r="E261" s="39">
        <f>'1.TÜM DÖNEMLER_TL MİZAN'!E261/'TCMB Takvim Gününe Göre Ort.Kur'!J$37</f>
        <v>8.5473129384949602E-3</v>
      </c>
      <c r="F261" s="39">
        <f>'1.TÜM DÖNEMLER_TL MİZAN'!F261/'TCMB Takvim Gününe Göre Ort.Kur'!K$37</f>
        <v>8.1934752625326037E-3</v>
      </c>
      <c r="G261" s="39">
        <f>'1.TÜM DÖNEMLER_TL MİZAN'!G261/'TCMB Takvim Gününe Göre Ort.Kur'!L$37</f>
        <v>8.1191897048674532E-3</v>
      </c>
      <c r="H261" s="39">
        <f>'1.TÜM DÖNEMLER_TL MİZAN'!H261/'TCMB Takvim Gününe Göre Ort.Kur'!M$37</f>
        <v>7.3366674410926735E-3</v>
      </c>
      <c r="I261" s="39">
        <f>'1.TÜM DÖNEMLER_TL MİZAN'!I261/'TCMB Takvim Gününe Göre Ort.Kur'!N$37</f>
        <v>7.1989921411002456E-3</v>
      </c>
      <c r="J261" s="39">
        <f>'1.TÜM DÖNEMLER_TL MİZAN'!J261/'TCMB Takvim Gününe Göre Ort.Kur'!O$37</f>
        <v>6.702263130850517E-3</v>
      </c>
      <c r="K261" s="39">
        <f>'1.TÜM DÖNEMLER_TL MİZAN'!K261/'TCMB Takvim Gününe Göre Ort.Kur'!P$37</f>
        <v>6.606183387650841E-3</v>
      </c>
      <c r="L261" s="39">
        <f>'1.TÜM DÖNEMLER_TL MİZAN'!L261/'TCMB Takvim Gününe Göre Ort.Kur'!Q$37</f>
        <v>6.4851544007176907E-3</v>
      </c>
      <c r="M261" s="39">
        <f>'1.TÜM DÖNEMLER_TL MİZAN'!M261/'TCMB Takvim Gününe Göre Ort.Kur'!R$37</f>
        <v>6.4557779212395085E-3</v>
      </c>
      <c r="N261" s="39">
        <f>'1.TÜM DÖNEMLER_TL MİZAN'!N261/'TCMB Takvim Gününe Göre Ort.Kur'!S$37</f>
        <v>6.4467605028473186E-3</v>
      </c>
      <c r="O261" s="39">
        <f>'1.TÜM DÖNEMLER_TL MİZAN'!O261/'TCMB Takvim Gününe Göre Ort.Kur'!T$37</f>
        <v>6.4182792593305733E-3</v>
      </c>
    </row>
    <row r="262" spans="1:15" s="37" customFormat="1" x14ac:dyDescent="0.3">
      <c r="A262" s="38" t="s">
        <v>302</v>
      </c>
      <c r="B262" s="38"/>
      <c r="C262" s="55">
        <f t="shared" si="4"/>
        <v>11</v>
      </c>
      <c r="D262" s="39">
        <f>'1.TÜM DÖNEMLER_TL MİZAN'!D262/'TCMB Takvim Gününe Göre Ort.Kur'!I$37</f>
        <v>-3.4542060470653946E-2</v>
      </c>
      <c r="E262" s="39">
        <f>'1.TÜM DÖNEMLER_TL MİZAN'!E262/'TCMB Takvim Gününe Göre Ort.Kur'!J$37</f>
        <v>-3.3476975675771924E-2</v>
      </c>
      <c r="F262" s="39">
        <f>'1.TÜM DÖNEMLER_TL MİZAN'!F262/'TCMB Takvim Gününe Göre Ort.Kur'!K$37</f>
        <v>-3.2091111444919364E-2</v>
      </c>
      <c r="G262" s="39">
        <f>'1.TÜM DÖNEMLER_TL MİZAN'!G262/'TCMB Takvim Gününe Göre Ort.Kur'!L$37</f>
        <v>-3.1800159677397528E-2</v>
      </c>
      <c r="H262" s="39">
        <f>'1.TÜM DÖNEMLER_TL MİZAN'!H262/'TCMB Takvim Gününe Göre Ort.Kur'!M$37</f>
        <v>-2.8735280810946305E-2</v>
      </c>
      <c r="I262" s="39">
        <f>'1.TÜM DÖNEMLER_TL MİZAN'!I262/'TCMB Takvim Gününe Göre Ort.Kur'!N$37</f>
        <v>-2.8196052552642629E-2</v>
      </c>
      <c r="J262" s="39">
        <f>'1.TÜM DÖNEMLER_TL MİZAN'!J262/'TCMB Takvim Gününe Göre Ort.Kur'!O$37</f>
        <v>-2.6250530595831191E-2</v>
      </c>
      <c r="K262" s="39">
        <f>'1.TÜM DÖNEMLER_TL MİZAN'!K262/'TCMB Takvim Gününe Göre Ort.Kur'!P$37</f>
        <v>-2.5874218268299127E-2</v>
      </c>
      <c r="L262" s="39">
        <f>'1.TÜM DÖNEMLER_TL MİZAN'!L262/'TCMB Takvim Gününe Göre Ort.Kur'!Q$37</f>
        <v>-2.5400188069477622E-2</v>
      </c>
      <c r="M262" s="39">
        <f>'1.TÜM DÖNEMLER_TL MİZAN'!M262/'TCMB Takvim Gününe Göre Ort.Kur'!R$37</f>
        <v>-2.5285130191521409E-2</v>
      </c>
      <c r="N262" s="39">
        <f>'1.TÜM DÖNEMLER_TL MİZAN'!N262/'TCMB Takvim Gününe Göre Ort.Kur'!S$37</f>
        <v>-2.5249811969485333E-2</v>
      </c>
      <c r="O262" s="39">
        <f>'1.TÜM DÖNEMLER_TL MİZAN'!O262/'TCMB Takvim Gününe Göre Ort.Kur'!T$37</f>
        <v>-2.5138260432378077E-2</v>
      </c>
    </row>
    <row r="263" spans="1:15" s="37" customFormat="1" x14ac:dyDescent="0.3">
      <c r="A263" s="38" t="s">
        <v>303</v>
      </c>
      <c r="B263" s="38"/>
      <c r="C263" s="55">
        <f t="shared" si="4"/>
        <v>11</v>
      </c>
      <c r="D263" s="39">
        <f>'1.TÜM DÖNEMLER_TL MİZAN'!D263/'TCMB Takvim Gününe Göre Ort.Kur'!I$37</f>
        <v>1.690356150691576E-2</v>
      </c>
      <c r="E263" s="39">
        <f>'1.TÜM DÖNEMLER_TL MİZAN'!E263/'TCMB Takvim Gününe Göre Ort.Kur'!J$37</f>
        <v>342.80708002421738</v>
      </c>
      <c r="F263" s="39">
        <f>'1.TÜM DÖNEMLER_TL MİZAN'!F263/'TCMB Takvim Gününe Göre Ort.Kur'!K$37</f>
        <v>328.61571235439516</v>
      </c>
      <c r="G263" s="39">
        <f>'1.TÜM DÖNEMLER_TL MİZAN'!G263/'TCMB Takvim Gününe Göre Ort.Kur'!L$37</f>
        <v>325.63634149311901</v>
      </c>
      <c r="H263" s="39">
        <f>'1.TÜM DÖNEMLER_TL MİZAN'!H263/'TCMB Takvim Gününe Göre Ort.Kur'!M$37</f>
        <v>294.2517210599039</v>
      </c>
      <c r="I263" s="39">
        <f>'1.TÜM DÖNEMLER_TL MİZAN'!I263/'TCMB Takvim Gününe Göre Ort.Kur'!N$37</f>
        <v>288.72997780310754</v>
      </c>
      <c r="J263" s="39">
        <f>'1.TÜM DÖNEMLER_TL MİZAN'!J263/'TCMB Takvim Gününe Göre Ort.Kur'!O$37</f>
        <v>268.80766738902173</v>
      </c>
      <c r="K263" s="39">
        <f>'1.TÜM DÖNEMLER_TL MİZAN'!K263/'TCMB Takvim Gününe Göre Ort.Kur'!P$37</f>
        <v>264.95419712851231</v>
      </c>
      <c r="L263" s="39">
        <f>'1.TÜM DÖNEMLER_TL MİZAN'!L263/'TCMB Takvim Gününe Göre Ort.Kur'!Q$37</f>
        <v>260.10008754958443</v>
      </c>
      <c r="M263" s="39">
        <f>'1.TÜM DÖNEMLER_TL MİZAN'!M263/'TCMB Takvim Gününe Göre Ort.Kur'!R$37</f>
        <v>258.92188508715299</v>
      </c>
      <c r="N263" s="39">
        <f>'1.TÜM DÖNEMLER_TL MİZAN'!N263/'TCMB Takvim Gününe Göre Ort.Kur'!S$37</f>
        <v>258.56022348769744</v>
      </c>
      <c r="O263" s="39">
        <f>'1.TÜM DÖNEMLER_TL MİZAN'!O263/'TCMB Takvim Gününe Göre Ort.Kur'!T$37</f>
        <v>257.4179262539713</v>
      </c>
    </row>
    <row r="264" spans="1:15" s="37" customFormat="1" x14ac:dyDescent="0.3">
      <c r="A264" s="38" t="s">
        <v>304</v>
      </c>
      <c r="B264" s="38"/>
      <c r="C264" s="55">
        <f t="shared" si="4"/>
        <v>11</v>
      </c>
      <c r="D264" s="39">
        <f>'1.TÜM DÖNEMLER_TL MİZAN'!D264/'TCMB Takvim Gününe Göre Ort.Kur'!I$37</f>
        <v>1138.0425675774991</v>
      </c>
      <c r="E264" s="39">
        <f>'1.TÜM DÖNEMLER_TL MİZAN'!E264/'TCMB Takvim Gününe Göre Ort.Kur'!J$37</f>
        <v>1102.9516720680936</v>
      </c>
      <c r="F264" s="39">
        <f>'1.TÜM DÖNEMLER_TL MİZAN'!F264/'TCMB Takvim Gününe Göre Ort.Kur'!K$37</f>
        <v>1057.2921929836541</v>
      </c>
      <c r="G264" s="39">
        <f>'1.TÜM DÖNEMLER_TL MİZAN'!G264/'TCMB Takvim Gününe Göre Ort.Kur'!L$37</f>
        <v>1047.7063289083749</v>
      </c>
      <c r="H264" s="39">
        <f>'1.TÜM DÖNEMLER_TL MİZAN'!H264/'TCMB Takvim Gününe Göre Ort.Kur'!M$37</f>
        <v>946.72906909917936</v>
      </c>
      <c r="I264" s="39">
        <f>'1.TÜM DÖNEMLER_TL MİZAN'!I264/'TCMB Takvim Gününe Göre Ort.Kur'!N$37</f>
        <v>928.96334513168154</v>
      </c>
      <c r="J264" s="39">
        <f>'1.TÜM DÖNEMLER_TL MİZAN'!J264/'TCMB Takvim Gününe Göre Ort.Kur'!O$37</f>
        <v>864.86506110229891</v>
      </c>
      <c r="K264" s="39">
        <f>'1.TÜM DÖNEMLER_TL MİZAN'!K264/'TCMB Takvim Gününe Göre Ort.Kur'!P$37</f>
        <v>852.46685898000533</v>
      </c>
      <c r="L264" s="39">
        <f>'1.TÜM DÖNEMLER_TL MİZAN'!L264/'TCMB Takvim Gününe Göre Ort.Kur'!Q$37</f>
        <v>836.84918773441132</v>
      </c>
      <c r="M264" s="39">
        <f>'1.TÜM DÖNEMLER_TL MİZAN'!M264/'TCMB Takvim Gününe Göre Ort.Kur'!R$37</f>
        <v>833.05842479018713</v>
      </c>
      <c r="N264" s="39">
        <f>'1.TÜM DÖNEMLER_TL MİZAN'!N264/'TCMB Takvim Gününe Göre Ort.Kur'!S$37</f>
        <v>831.89481035779511</v>
      </c>
      <c r="O264" s="39">
        <f>'1.TÜM DÖNEMLER_TL MİZAN'!O264/'TCMB Takvim Gününe Göre Ort.Kur'!T$37</f>
        <v>828.21956933346166</v>
      </c>
    </row>
    <row r="265" spans="1:15" s="37" customFormat="1" x14ac:dyDescent="0.3">
      <c r="A265" s="38" t="s">
        <v>305</v>
      </c>
      <c r="B265" s="38"/>
      <c r="C265" s="55">
        <f t="shared" si="4"/>
        <v>11</v>
      </c>
      <c r="D265" s="39">
        <f>'1.TÜM DÖNEMLER_TL MİZAN'!D265/'TCMB Takvim Gününe Göre Ort.Kur'!I$37</f>
        <v>6.0999808916261222E-2</v>
      </c>
      <c r="E265" s="39">
        <f>'1.TÜM DÖNEMLER_TL MİZAN'!E265/'TCMB Takvim Gününe Göre Ort.Kur'!J$37</f>
        <v>5.9118914491256808E-2</v>
      </c>
      <c r="F265" s="39">
        <f>'1.TÜM DÖNEMLER_TL MİZAN'!F265/'TCMB Takvim Gününe Göre Ort.Kur'!K$37</f>
        <v>5.6671537232517173E-2</v>
      </c>
      <c r="G265" s="39">
        <f>'1.TÜM DÖNEMLER_TL MİZAN'!G265/'TCMB Takvim Gününe Göre Ort.Kur'!L$37</f>
        <v>5.6157728791999886E-2</v>
      </c>
      <c r="H265" s="39">
        <f>'1.TÜM DÖNEMLER_TL MİZAN'!H265/'TCMB Takvim Gününe Göre Ort.Kur'!M$37</f>
        <v>5.0745283134224321E-2</v>
      </c>
      <c r="I265" s="39">
        <f>'1.TÜM DÖNEMLER_TL MİZAN'!I265/'TCMB Takvim Gününe Göre Ort.Kur'!N$37</f>
        <v>4.9793028975943364E-2</v>
      </c>
      <c r="J265" s="39">
        <f>'1.TÜM DÖNEMLER_TL MİZAN'!J265/'TCMB Takvim Gününe Göre Ort.Kur'!O$37</f>
        <v>4.6357319988382745E-2</v>
      </c>
      <c r="K265" s="39">
        <f>'1.TÜM DÖNEMLER_TL MİZAN'!K265/'TCMB Takvim Gününe Göre Ort.Kur'!P$37</f>
        <v>4.5692768431251647E-2</v>
      </c>
      <c r="L265" s="39">
        <f>'1.TÜM DÖNEMLER_TL MİZAN'!L265/'TCMB Takvim Gününe Göre Ort.Kur'!Q$37</f>
        <v>4.4855651271630693E-2</v>
      </c>
      <c r="M265" s="39">
        <f>'1.TÜM DÖNEMLER_TL MİZAN'!M265/'TCMB Takvim Gününe Göre Ort.Kur'!R$37</f>
        <v>4.4652463955239932E-2</v>
      </c>
      <c r="N265" s="39">
        <f>'1.TÜM DÖNEMLER_TL MİZAN'!N265/'TCMB Takvim Gününe Göre Ort.Kur'!S$37</f>
        <v>4.4590093478027289E-2</v>
      </c>
      <c r="O265" s="39">
        <f>'1.TÜM DÖNEMLER_TL MİZAN'!O265/'TCMB Takvim Gününe Göre Ort.Kur'!T$37</f>
        <v>4.4393098210369797E-2</v>
      </c>
    </row>
    <row r="266" spans="1:15" s="37" customFormat="1" x14ac:dyDescent="0.3">
      <c r="A266" s="38" t="s">
        <v>306</v>
      </c>
      <c r="B266" s="38"/>
      <c r="C266" s="55">
        <f t="shared" si="4"/>
        <v>11</v>
      </c>
      <c r="D266" s="39">
        <f>'1.TÜM DÖNEMLER_TL MİZAN'!D266/'TCMB Takvim Gününe Göre Ort.Kur'!I$37</f>
        <v>-3.119809504211192</v>
      </c>
      <c r="E266" s="39">
        <f>'1.TÜM DÖNEMLER_TL MİZAN'!E266/'TCMB Takvim Gününe Göre Ort.Kur'!J$37</f>
        <v>-3.0236119519925926</v>
      </c>
      <c r="F266" s="39">
        <f>'1.TÜM DÖNEMLER_TL MİZAN'!F266/'TCMB Takvim Gününe Göre Ort.Kur'!K$37</f>
        <v>-2.8984418741209086</v>
      </c>
      <c r="G266" s="39">
        <f>'1.TÜM DÖNEMLER_TL MİZAN'!G266/'TCMB Takvim Gününe Göre Ort.Kur'!L$37</f>
        <v>-2.872163358096862</v>
      </c>
      <c r="H266" s="39">
        <f>'1.TÜM DÖNEMLER_TL MİZAN'!H266/'TCMB Takvim Gününe Göre Ort.Kur'!M$37</f>
        <v>-2.5953461072865336</v>
      </c>
      <c r="I266" s="39">
        <f>'1.TÜM DÖNEMLER_TL MİZAN'!I266/'TCMB Takvim Gününe Göre Ort.Kur'!N$37</f>
        <v>-2.546643469914212</v>
      </c>
      <c r="J266" s="39">
        <f>'1.TÜM DÖNEMLER_TL MİZAN'!J266/'TCMB Takvim Gününe Göre Ort.Kur'!O$37</f>
        <v>-2.3709255825383706</v>
      </c>
      <c r="K266" s="39">
        <f>'1.TÜM DÖNEMLER_TL MİZAN'!K266/'TCMB Takvim Gününe Göre Ort.Kur'!P$37</f>
        <v>-2.3369373733814851</v>
      </c>
      <c r="L266" s="39">
        <f>'1.TÜM DÖNEMLER_TL MİZAN'!L266/'TCMB Takvim Gününe Göre Ort.Kur'!Q$37</f>
        <v>-2.2941233692538834</v>
      </c>
      <c r="M266" s="39">
        <f>'1.TÜM DÖNEMLER_TL MİZAN'!M266/'TCMB Takvim Gününe Göre Ort.Kur'!R$37</f>
        <v>-2.2837314396384767</v>
      </c>
      <c r="N266" s="39">
        <f>'1.TÜM DÖNEMLER_TL MİZAN'!N266/'TCMB Takvim Gününe Göre Ort.Kur'!S$37</f>
        <v>-2.2805415278822392</v>
      </c>
      <c r="O266" s="39">
        <f>'1.TÜM DÖNEMLER_TL MİZAN'!O266/'TCMB Takvim Gününe Göre Ort.Kur'!T$37</f>
        <v>-2.2704662879881905</v>
      </c>
    </row>
    <row r="267" spans="1:15" s="37" customFormat="1" x14ac:dyDescent="0.3">
      <c r="A267" s="38" t="s">
        <v>307</v>
      </c>
      <c r="B267" s="38"/>
      <c r="C267" s="55">
        <f t="shared" si="4"/>
        <v>11</v>
      </c>
      <c r="D267" s="39">
        <f>'1.TÜM DÖNEMLER_TL MİZAN'!D267/'TCMB Takvim Gününe Göre Ort.Kur'!I$37</f>
        <v>6.5409433657195773E-2</v>
      </c>
      <c r="E267" s="39">
        <f>'1.TÜM DÖNEMLER_TL MİZAN'!E267/'TCMB Takvim Gününe Göre Ort.Kur'!J$37</f>
        <v>6.3392570960504296E-2</v>
      </c>
      <c r="F267" s="39">
        <f>'1.TÜM DÖNEMLER_TL MİZAN'!F267/'TCMB Takvim Gününe Göre Ort.Kur'!K$37</f>
        <v>6.0768274863783479E-2</v>
      </c>
      <c r="G267" s="39">
        <f>'1.TÜM DÖNEMLER_TL MİZAN'!G267/'TCMB Takvim Gününe Göre Ort.Kur'!L$37</f>
        <v>6.0217323644433621E-2</v>
      </c>
      <c r="H267" s="39">
        <f>'1.TÜM DÖNEMLER_TL MİZAN'!H267/'TCMB Takvim Gününe Göre Ort.Kur'!M$37</f>
        <v>5.4413616854770662E-2</v>
      </c>
      <c r="I267" s="39">
        <f>'1.TÜM DÖNEMLER_TL MİZAN'!I267/'TCMB Takvim Gününe Göre Ort.Kur'!N$37</f>
        <v>5.3392525046493493E-2</v>
      </c>
      <c r="J267" s="39">
        <f>'1.TÜM DÖNEMLER_TL MİZAN'!J267/'TCMB Takvim Gününe Göre Ort.Kur'!O$37</f>
        <v>4.9708451553808007E-2</v>
      </c>
      <c r="K267" s="39">
        <f>'1.TÜM DÖNEMLER_TL MİZAN'!K267/'TCMB Takvim Gününe Göre Ort.Kur'!P$37</f>
        <v>4.8995860125077076E-2</v>
      </c>
      <c r="L267" s="39">
        <f>'1.TÜM DÖNEMLER_TL MİZAN'!L267/'TCMB Takvim Gününe Göre Ort.Kur'!Q$37</f>
        <v>4.8098228471989544E-2</v>
      </c>
      <c r="M267" s="39">
        <f>'1.TÜM DÖNEMLER_TL MİZAN'!M267/'TCMB Takvim Gününe Göre Ort.Kur'!R$37</f>
        <v>4.7880352915859695E-2</v>
      </c>
      <c r="N267" s="39">
        <f>'1.TÜM DÖNEMLER_TL MİZAN'!N267/'TCMB Takvim Gününe Göre Ort.Kur'!S$37</f>
        <v>4.7813473729450946E-2</v>
      </c>
      <c r="O267" s="39">
        <f>'1.TÜM DÖNEMLER_TL MİZAN'!O267/'TCMB Takvim Gününe Göre Ort.Kur'!T$37</f>
        <v>4.7602237840035089E-2</v>
      </c>
    </row>
    <row r="268" spans="1:15" s="37" customFormat="1" x14ac:dyDescent="0.3">
      <c r="A268" s="38" t="s">
        <v>308</v>
      </c>
      <c r="B268" s="38"/>
      <c r="C268" s="55">
        <f t="shared" si="4"/>
        <v>11</v>
      </c>
      <c r="D268" s="39">
        <f>'1.TÜM DÖNEMLER_TL MİZAN'!D268/'TCMB Takvim Gününe Göre Ort.Kur'!I$37</f>
        <v>1513.6815956962064</v>
      </c>
      <c r="E268" s="39">
        <f>'1.TÜM DÖNEMLER_TL MİZAN'!E268/'TCMB Takvim Gününe Göre Ort.Kur'!J$37</f>
        <v>398.59396702161769</v>
      </c>
      <c r="F268" s="39">
        <f>'1.TÜM DÖNEMLER_TL MİZAN'!F268/'TCMB Takvim Gününe Göre Ort.Kur'!K$37</f>
        <v>382.0931598137351</v>
      </c>
      <c r="G268" s="39">
        <f>'1.TÜM DÖNEMLER_TL MİZAN'!G268/'TCMB Takvim Gününe Göre Ort.Kur'!L$37</f>
        <v>378.62893949850479</v>
      </c>
      <c r="H268" s="39">
        <f>'1.TÜM DÖNEMLER_TL MİZAN'!H268/'TCMB Takvim Gününe Göre Ort.Kur'!M$37</f>
        <v>342.13692667000896</v>
      </c>
      <c r="I268" s="39">
        <f>'1.TÜM DÖNEMLER_TL MİZAN'!I268/'TCMB Takvim Gününe Göre Ort.Kur'!N$37</f>
        <v>335.7165996760454</v>
      </c>
      <c r="J268" s="39">
        <f>'1.TÜM DÖNEMLER_TL MİZAN'!J268/'TCMB Takvim Gününe Göre Ort.Kur'!O$37</f>
        <v>312.55222180022798</v>
      </c>
      <c r="K268" s="39">
        <f>'1.TÜM DÖNEMLER_TL MİZAN'!K268/'TCMB Takvim Gününe Göre Ort.Kur'!P$37</f>
        <v>308.07165506914481</v>
      </c>
      <c r="L268" s="39">
        <f>'1.TÜM DÖNEMLER_TL MİZAN'!L268/'TCMB Takvim Gününe Göre Ort.Kur'!Q$37</f>
        <v>302.4276094640021</v>
      </c>
      <c r="M268" s="39">
        <f>'1.TÜM DÖNEMLER_TL MİZAN'!M268/'TCMB Takvim Gününe Göre Ort.Kur'!R$37</f>
        <v>301.05767161609646</v>
      </c>
      <c r="N268" s="39">
        <f>'1.TÜM DÖNEMLER_TL MİZAN'!N268/'TCMB Takvim Gününe Göre Ort.Kur'!S$37</f>
        <v>300.63715482969815</v>
      </c>
      <c r="O268" s="39">
        <f>'1.TÜM DÖNEMLER_TL MİZAN'!O268/'TCMB Takvim Gününe Göre Ort.Kur'!T$37</f>
        <v>299.30896526641214</v>
      </c>
    </row>
    <row r="269" spans="1:15" s="37" customFormat="1" x14ac:dyDescent="0.3">
      <c r="A269" s="38" t="s">
        <v>309</v>
      </c>
      <c r="B269" s="38"/>
      <c r="C269" s="55">
        <f t="shared" si="4"/>
        <v>11</v>
      </c>
      <c r="D269" s="39">
        <f>'1.TÜM DÖNEMLER_TL MİZAN'!D269/'TCMB Takvim Gününe Göre Ort.Kur'!I$37</f>
        <v>24092.473505504684</v>
      </c>
      <c r="E269" s="39">
        <f>'1.TÜM DÖNEMLER_TL MİZAN'!E269/'TCMB Takvim Gününe Göre Ort.Kur'!J$37</f>
        <v>23934.904376936498</v>
      </c>
      <c r="F269" s="39">
        <f>'1.TÜM DÖNEMLER_TL MİZAN'!F269/'TCMB Takvim Gününe Göre Ort.Kur'!K$37</f>
        <v>10450.055305958025</v>
      </c>
      <c r="G269" s="39">
        <f>'1.TÜM DÖNEMLER_TL MİZAN'!G269/'TCMB Takvim Gününe Göre Ort.Kur'!L$37</f>
        <v>5699.6319300667155</v>
      </c>
      <c r="H269" s="39">
        <f>'1.TÜM DÖNEMLER_TL MİZAN'!H269/'TCMB Takvim Gününe Göre Ort.Kur'!M$37</f>
        <v>5150.305083087761</v>
      </c>
      <c r="I269" s="39">
        <f>'1.TÜM DÖNEMLER_TL MİZAN'!I269/'TCMB Takvim Gününe Göre Ort.Kur'!N$37</f>
        <v>2958.593196952429</v>
      </c>
      <c r="J269" s="39">
        <f>'1.TÜM DÖNEMLER_TL MİZAN'!J269/'TCMB Takvim Gününe Göre Ort.Kur'!O$37</f>
        <v>2754.4508612408144</v>
      </c>
      <c r="K269" s="39">
        <f>'1.TÜM DÖNEMLER_TL MİZAN'!K269/'TCMB Takvim Gününe Göre Ort.Kur'!P$37</f>
        <v>2714.9646569188781</v>
      </c>
      <c r="L269" s="39">
        <f>'1.TÜM DÖNEMLER_TL MİZAN'!L269/'TCMB Takvim Gününe Göre Ort.Kur'!Q$37</f>
        <v>2665.224980814754</v>
      </c>
      <c r="M269" s="39">
        <f>'1.TÜM DÖNEMLER_TL MİZAN'!M269/'TCMB Takvim Gününe Göre Ort.Kur'!R$37</f>
        <v>2653.152033570047</v>
      </c>
      <c r="N269" s="39">
        <f>'1.TÜM DÖNEMLER_TL MİZAN'!N269/'TCMB Takvim Gününe Göre Ort.Kur'!S$37</f>
        <v>2649.4461158267991</v>
      </c>
      <c r="O269" s="39">
        <f>'1.TÜM DÖNEMLER_TL MİZAN'!O269/'TCMB Takvim Gününe Göre Ort.Kur'!T$37</f>
        <v>2637.7410866146806</v>
      </c>
    </row>
    <row r="270" spans="1:15" s="37" customFormat="1" x14ac:dyDescent="0.3">
      <c r="A270" s="38" t="s">
        <v>310</v>
      </c>
      <c r="B270" s="38"/>
      <c r="C270" s="55">
        <f t="shared" si="4"/>
        <v>11</v>
      </c>
      <c r="D270" s="39">
        <f>'1.TÜM DÖNEMLER_TL MİZAN'!D270/'TCMB Takvim Gününe Göre Ort.Kur'!I$37</f>
        <v>-6.696015169109109</v>
      </c>
      <c r="E270" s="39">
        <f>'1.TÜM DÖNEMLER_TL MİZAN'!E270/'TCMB Takvim Gününe Göre Ort.Kur'!J$37</f>
        <v>-6.489547348552299</v>
      </c>
      <c r="F270" s="39">
        <f>'1.TÜM DÖNEMLER_TL MİZAN'!F270/'TCMB Takvim Gününe Göre Ort.Kur'!K$37</f>
        <v>-6.2208960930778794</v>
      </c>
      <c r="G270" s="39">
        <f>'1.TÜM DÖNEMLER_TL MİZAN'!G270/'TCMB Takvim Gününe Göre Ort.Kur'!L$37</f>
        <v>-6.164494783420615</v>
      </c>
      <c r="H270" s="39">
        <f>'1.TÜM DÖNEMLER_TL MİZAN'!H270/'TCMB Takvim Gününe Göre Ort.Kur'!M$37</f>
        <v>-5.5703647546496127</v>
      </c>
      <c r="I270" s="39">
        <f>'1.TÜM DÖNEMLER_TL MİZAN'!I270/'TCMB Takvim Gününe Göre Ort.Kur'!N$37</f>
        <v>-5.4658347831303615</v>
      </c>
      <c r="J270" s="39">
        <f>'1.TÜM DÖNEMLER_TL MİZAN'!J270/'TCMB Takvim Gününe Göre Ort.Kur'!O$37</f>
        <v>-5.0886932820982551</v>
      </c>
      <c r="K270" s="39">
        <f>'1.TÜM DÖNEMLER_TL MİZAN'!K270/'TCMB Takvim Gününe Göre Ort.Kur'!P$37</f>
        <v>-5.0157447370739012</v>
      </c>
      <c r="L270" s="39">
        <f>'1.TÜM DÖNEMLER_TL MİZAN'!L270/'TCMB Takvim Gününe Göre Ort.Kur'!Q$37</f>
        <v>-4.9238534787449071</v>
      </c>
      <c r="M270" s="39">
        <f>'1.TÜM DÖNEMLER_TL MİZAN'!M270/'TCMB Takvim Gününe Göre Ort.Kur'!R$37</f>
        <v>-4.9015493867010971</v>
      </c>
      <c r="N270" s="39">
        <f>'1.TÜM DÖNEMLER_TL MİZAN'!N270/'TCMB Takvim Gününe Göre Ort.Kur'!S$37</f>
        <v>-4.894702911786827</v>
      </c>
      <c r="O270" s="39">
        <f>'1.TÜM DÖNEMLER_TL MİZAN'!O270/'TCMB Takvim Gününe Göre Ort.Kur'!T$37</f>
        <v>-4.8730785276467374</v>
      </c>
    </row>
    <row r="271" spans="1:15" s="37" customFormat="1" x14ac:dyDescent="0.3">
      <c r="A271" s="38" t="s">
        <v>311</v>
      </c>
      <c r="B271" s="38"/>
      <c r="C271" s="55">
        <f t="shared" si="4"/>
        <v>11</v>
      </c>
      <c r="D271" s="39">
        <f>'1.TÜM DÖNEMLER_TL MİZAN'!D271/'TCMB Takvim Gününe Göre Ort.Kur'!I$37</f>
        <v>612.6747313803595</v>
      </c>
      <c r="E271" s="39">
        <f>'1.TÜM DÖNEMLER_TL MİZAN'!E271/'TCMB Takvim Gününe Göre Ort.Kur'!J$37</f>
        <v>1626.3798568325085</v>
      </c>
      <c r="F271" s="39">
        <f>'1.TÜM DÖNEMLER_TL MİZAN'!F271/'TCMB Takvim Gününe Göre Ort.Kur'!K$37</f>
        <v>5256.4967430935831</v>
      </c>
      <c r="G271" s="39">
        <f>'1.TÜM DÖNEMLER_TL MİZAN'!G271/'TCMB Takvim Gününe Göre Ort.Kur'!L$37</f>
        <v>1979.8745585190595</v>
      </c>
      <c r="H271" s="39">
        <f>'1.TÜM DÖNEMLER_TL MİZAN'!H271/'TCMB Takvim Gününe Göre Ort.Kur'!M$37</f>
        <v>1789.0555263447495</v>
      </c>
      <c r="I271" s="39">
        <f>'1.TÜM DÖNEMLER_TL MİZAN'!I271/'TCMB Takvim Gününe Göre Ort.Kur'!N$37</f>
        <v>1.2472253884461064</v>
      </c>
      <c r="J271" s="39">
        <f>'1.TÜM DÖNEMLER_TL MİZAN'!J271/'TCMB Takvim Gününe Göre Ort.Kur'!O$37</f>
        <v>1.1611670874203073</v>
      </c>
      <c r="K271" s="39">
        <f>'1.TÜM DÖNEMLER_TL MİZAN'!K271/'TCMB Takvim Gününe Göre Ort.Kur'!P$37</f>
        <v>1.144521271910957</v>
      </c>
      <c r="L271" s="39">
        <f>'1.TÜM DÖNEMLER_TL MİZAN'!L271/'TCMB Takvim Gününe Göre Ort.Kur'!Q$37</f>
        <v>1.1235529999247804</v>
      </c>
      <c r="M271" s="39">
        <f>'1.TÜM DÖNEMLER_TL MİZAN'!M271/'TCMB Takvim Gününe Göre Ort.Kur'!R$37</f>
        <v>1.1184635248551833</v>
      </c>
      <c r="N271" s="39">
        <f>'1.TÜM DÖNEMLER_TL MİZAN'!N271/'TCMB Takvim Gününe Göre Ort.Kur'!S$37</f>
        <v>1.1169012571187358</v>
      </c>
      <c r="O271" s="39">
        <f>'1.TÜM DÖNEMLER_TL MİZAN'!O271/'TCMB Takvim Gününe Göre Ort.Kur'!T$37</f>
        <v>1.1119668816794577</v>
      </c>
    </row>
    <row r="272" spans="1:15" s="37" customFormat="1" x14ac:dyDescent="0.3">
      <c r="A272" s="38" t="s">
        <v>312</v>
      </c>
      <c r="B272" s="38"/>
      <c r="C272" s="55">
        <f t="shared" si="4"/>
        <v>11</v>
      </c>
      <c r="D272" s="39">
        <f>'1.TÜM DÖNEMLER_TL MİZAN'!D272/'TCMB Takvim Gününe Göre Ort.Kur'!I$37</f>
        <v>155.88978877897492</v>
      </c>
      <c r="E272" s="39">
        <f>'1.TÜM DÖNEMLER_TL MİZAN'!E272/'TCMB Takvim Gününe Göre Ort.Kur'!J$37</f>
        <v>151.08301577691515</v>
      </c>
      <c r="F272" s="39">
        <f>'1.TÜM DÖNEMLER_TL MİZAN'!F272/'TCMB Takvim Gününe Göre Ort.Kur'!K$37</f>
        <v>144.82855153013151</v>
      </c>
      <c r="G272" s="39">
        <f>'1.TÜM DÖNEMLER_TL MİZAN'!G272/'TCMB Takvim Gününe Göre Ort.Kur'!L$37</f>
        <v>143.51547382237919</v>
      </c>
      <c r="H272" s="39">
        <f>'1.TÜM DÖNEMLER_TL MİZAN'!H272/'TCMB Takvim Gününe Göre Ort.Kur'!M$37</f>
        <v>129.68354507770752</v>
      </c>
      <c r="I272" s="39">
        <f>'1.TÜM DÖNEMLER_TL MİZAN'!I272/'TCMB Takvim Gününe Göre Ort.Kur'!N$37</f>
        <v>127.24998500209971</v>
      </c>
      <c r="J272" s="39">
        <f>'1.TÜM DÖNEMLER_TL MİZAN'!J272/'TCMB Takvim Gününe Göre Ort.Kur'!O$37</f>
        <v>118.46976162284133</v>
      </c>
      <c r="K272" s="39">
        <f>'1.TÜM DÖNEMLER_TL MİZAN'!K272/'TCMB Takvim Gününe Göre Ort.Kur'!P$37</f>
        <v>116.77144807539858</v>
      </c>
      <c r="L272" s="39">
        <f>'1.TÜM DÖNEMLER_TL MİZAN'!L272/'TCMB Takvim Gününe Göre Ort.Kur'!Q$37</f>
        <v>114.63212961661931</v>
      </c>
      <c r="M272" s="39">
        <f>'1.TÜM DÖNEMLER_TL MİZAN'!M272/'TCMB Takvim Gününe Göre Ort.Kur'!R$37</f>
        <v>114.11286851732301</v>
      </c>
      <c r="N272" s="39">
        <f>'1.TÜM DÖNEMLER_TL MİZAN'!N272/'TCMB Takvim Gününe Göre Ort.Kur'!S$37</f>
        <v>113.95347587837112</v>
      </c>
      <c r="O272" s="39">
        <f>'1.TÜM DÖNEMLER_TL MİZAN'!O272/'TCMB Takvim Gününe Göre Ort.Kur'!T$37</f>
        <v>113.45003904453216</v>
      </c>
    </row>
    <row r="273" spans="1:15" s="37" customFormat="1" x14ac:dyDescent="0.3">
      <c r="A273" s="38" t="s">
        <v>313</v>
      </c>
      <c r="B273" s="38"/>
      <c r="C273" s="55">
        <f t="shared" si="4"/>
        <v>11</v>
      </c>
      <c r="D273" s="39">
        <f>'1.TÜM DÖNEMLER_TL MİZAN'!D273/'TCMB Takvim Gününe Göre Ort.Kur'!I$37</f>
        <v>0</v>
      </c>
      <c r="E273" s="39">
        <f>'1.TÜM DÖNEMLER_TL MİZAN'!E273/'TCMB Takvim Gününe Göre Ort.Kur'!J$37</f>
        <v>0</v>
      </c>
      <c r="F273" s="39">
        <f>'1.TÜM DÖNEMLER_TL MİZAN'!F273/'TCMB Takvim Gününe Göre Ort.Kur'!K$37</f>
        <v>0</v>
      </c>
      <c r="G273" s="39">
        <f>'1.TÜM DÖNEMLER_TL MİZAN'!G273/'TCMB Takvim Gününe Göre Ort.Kur'!L$37</f>
        <v>0</v>
      </c>
      <c r="H273" s="39">
        <f>'1.TÜM DÖNEMLER_TL MİZAN'!H273/'TCMB Takvim Gününe Göre Ort.Kur'!M$37</f>
        <v>0</v>
      </c>
      <c r="I273" s="39">
        <f>'1.TÜM DÖNEMLER_TL MİZAN'!I273/'TCMB Takvim Gününe Göre Ort.Kur'!N$37</f>
        <v>0</v>
      </c>
      <c r="J273" s="39">
        <f>'1.TÜM DÖNEMLER_TL MİZAN'!J273/'TCMB Takvim Gününe Göre Ort.Kur'!O$37</f>
        <v>0</v>
      </c>
      <c r="K273" s="39">
        <f>'1.TÜM DÖNEMLER_TL MİZAN'!K273/'TCMB Takvim Gününe Göre Ort.Kur'!P$37</f>
        <v>0</v>
      </c>
      <c r="L273" s="39">
        <f>'1.TÜM DÖNEMLER_TL MİZAN'!L273/'TCMB Takvim Gününe Göre Ort.Kur'!Q$37</f>
        <v>0</v>
      </c>
      <c r="M273" s="39">
        <f>'1.TÜM DÖNEMLER_TL MİZAN'!M273/'TCMB Takvim Gününe Göre Ort.Kur'!R$37</f>
        <v>0</v>
      </c>
      <c r="N273" s="39">
        <f>'1.TÜM DÖNEMLER_TL MİZAN'!N273/'TCMB Takvim Gününe Göre Ort.Kur'!S$37</f>
        <v>0</v>
      </c>
      <c r="O273" s="39">
        <f>'1.TÜM DÖNEMLER_TL MİZAN'!O273/'TCMB Takvim Gününe Göre Ort.Kur'!T$37</f>
        <v>0</v>
      </c>
    </row>
    <row r="274" spans="1:15" s="37" customFormat="1" x14ac:dyDescent="0.3">
      <c r="A274" s="38" t="s">
        <v>314</v>
      </c>
      <c r="B274" s="38"/>
      <c r="C274" s="55">
        <f t="shared" si="4"/>
        <v>11</v>
      </c>
      <c r="D274" s="39">
        <f>'1.TÜM DÖNEMLER_TL MİZAN'!D274/'TCMB Takvim Gününe Göre Ort.Kur'!I$37</f>
        <v>1217.266620610586</v>
      </c>
      <c r="E274" s="39">
        <f>'1.TÜM DÖNEMLER_TL MİZAN'!E274/'TCMB Takvim Gününe Göre Ort.Kur'!J$37</f>
        <v>0</v>
      </c>
      <c r="F274" s="39">
        <f>'1.TÜM DÖNEMLER_TL MİZAN'!F274/'TCMB Takvim Gününe Göre Ort.Kur'!K$37</f>
        <v>0</v>
      </c>
      <c r="G274" s="39">
        <f>'1.TÜM DÖNEMLER_TL MİZAN'!G274/'TCMB Takvim Gününe Göre Ort.Kur'!L$37</f>
        <v>0</v>
      </c>
      <c r="H274" s="39">
        <f>'1.TÜM DÖNEMLER_TL MİZAN'!H274/'TCMB Takvim Gününe Göre Ort.Kur'!M$37</f>
        <v>0</v>
      </c>
      <c r="I274" s="39">
        <f>'1.TÜM DÖNEMLER_TL MİZAN'!I274/'TCMB Takvim Gününe Göre Ort.Kur'!N$37</f>
        <v>0</v>
      </c>
      <c r="J274" s="39">
        <f>'1.TÜM DÖNEMLER_TL MİZAN'!J274/'TCMB Takvim Gününe Göre Ort.Kur'!O$37</f>
        <v>0</v>
      </c>
      <c r="K274" s="39">
        <f>'1.TÜM DÖNEMLER_TL MİZAN'!K274/'TCMB Takvim Gününe Göre Ort.Kur'!P$37</f>
        <v>0</v>
      </c>
      <c r="L274" s="39">
        <f>'1.TÜM DÖNEMLER_TL MİZAN'!L274/'TCMB Takvim Gününe Göre Ort.Kur'!Q$37</f>
        <v>0</v>
      </c>
      <c r="M274" s="39">
        <f>'1.TÜM DÖNEMLER_TL MİZAN'!M274/'TCMB Takvim Gününe Göre Ort.Kur'!R$37</f>
        <v>0</v>
      </c>
      <c r="N274" s="39">
        <f>'1.TÜM DÖNEMLER_TL MİZAN'!N274/'TCMB Takvim Gününe Göre Ort.Kur'!S$37</f>
        <v>0</v>
      </c>
      <c r="O274" s="39">
        <f>'1.TÜM DÖNEMLER_TL MİZAN'!O274/'TCMB Takvim Gününe Göre Ort.Kur'!T$37</f>
        <v>0</v>
      </c>
    </row>
    <row r="275" spans="1:15" s="37" customFormat="1" x14ac:dyDescent="0.3">
      <c r="A275" s="38" t="s">
        <v>315</v>
      </c>
      <c r="B275" s="38"/>
      <c r="C275" s="55">
        <f t="shared" si="4"/>
        <v>11</v>
      </c>
      <c r="D275" s="39">
        <f>'1.TÜM DÖNEMLER_TL MİZAN'!D275/'TCMB Takvim Gününe Göre Ort.Kur'!I$37</f>
        <v>-7.3493745643741343E-4</v>
      </c>
      <c r="E275" s="39">
        <f>'1.TÜM DÖNEMLER_TL MİZAN'!E275/'TCMB Takvim Gününe Göre Ort.Kur'!J$37</f>
        <v>-7.1227607783477408E-4</v>
      </c>
      <c r="F275" s="39">
        <f>'1.TÜM DÖNEMLER_TL MİZAN'!F275/'TCMB Takvim Gününe Göre Ort.Kur'!K$37</f>
        <v>-6.8278960485335799E-4</v>
      </c>
      <c r="G275" s="39">
        <f>'1.TÜM DÖNEMLER_TL MİZAN'!G275/'TCMB Takvim Gününe Göre Ort.Kur'!L$37</f>
        <v>-6.7659914171783859E-4</v>
      </c>
      <c r="H275" s="39">
        <f>'1.TÜM DÖNEMLER_TL MİZAN'!H275/'TCMB Takvim Gününe Göre Ort.Kur'!M$37</f>
        <v>-6.1138895310410175E-4</v>
      </c>
      <c r="I275" s="39">
        <f>'1.TÜM DÖNEMLER_TL MİZAN'!I275/'TCMB Takvim Gününe Göre Ort.Kur'!N$37</f>
        <v>-5.9991601144407641E-4</v>
      </c>
      <c r="J275" s="39">
        <f>'1.TÜM DÖNEMLER_TL MİZAN'!J275/'TCMB Takvim Gününe Göre Ort.Kur'!O$37</f>
        <v>-5.5852192727828419E-4</v>
      </c>
      <c r="K275" s="39">
        <f>'1.TÜM DÖNEMLER_TL MİZAN'!K275/'TCMB Takvim Gününe Göre Ort.Kur'!P$37</f>
        <v>-5.5051528201583897E-4</v>
      </c>
      <c r="L275" s="39">
        <f>'1.TÜM DÖNEMLER_TL MİZAN'!L275/'TCMB Takvim Gününe Göre Ort.Kur'!Q$37</f>
        <v>-5.4042953311002665E-4</v>
      </c>
      <c r="M275" s="39">
        <f>'1.TÜM DÖNEMLER_TL MİZAN'!M275/'TCMB Takvim Gününe Göre Ort.Kur'!R$37</f>
        <v>-5.37981493154794E-4</v>
      </c>
      <c r="N275" s="39">
        <f>'1.TÜM DÖNEMLER_TL MİZAN'!N275/'TCMB Takvim Gününe Göre Ort.Kur'!S$37</f>
        <v>-5.3723004162250512E-4</v>
      </c>
      <c r="O275" s="39">
        <f>'1.TÜM DÖNEMLER_TL MİZAN'!O275/'TCMB Takvim Gününe Göre Ort.Kur'!T$37</f>
        <v>-5.348566046640197E-4</v>
      </c>
    </row>
    <row r="276" spans="1:15" s="37" customFormat="1" x14ac:dyDescent="0.3">
      <c r="A276" s="38" t="s">
        <v>316</v>
      </c>
      <c r="B276" s="38"/>
      <c r="C276" s="55">
        <f t="shared" si="4"/>
        <v>11</v>
      </c>
      <c r="D276" s="39">
        <f>'1.TÜM DÖNEMLER_TL MİZAN'!D276/'TCMB Takvim Gününe Göre Ort.Kur'!I$37</f>
        <v>-0.11318036835065336</v>
      </c>
      <c r="E276" s="39">
        <f>'1.TÜM DÖNEMLER_TL MİZAN'!E276/'TCMB Takvim Gününe Göre Ort.Kur'!J$37</f>
        <v>-0.10969051604401867</v>
      </c>
      <c r="F276" s="39">
        <f>'1.TÜM DÖNEMLER_TL MİZAN'!F276/'TCMB Takvim Gününe Göre Ort.Kur'!K$37</f>
        <v>-0.10514959920250175</v>
      </c>
      <c r="G276" s="39">
        <f>'1.TÜM DÖNEMLER_TL MİZAN'!G276/'TCMB Takvim Gününe Göre Ort.Kur'!L$37</f>
        <v>-0.10419626787913233</v>
      </c>
      <c r="H276" s="39">
        <f>'1.TÜM DÖNEMLER_TL MİZAN'!H276/'TCMB Takvim Gününe Göre Ort.Kur'!M$37</f>
        <v>-9.4153898827355989E-2</v>
      </c>
      <c r="I276" s="39">
        <f>'1.TÜM DÖNEMLER_TL MİZAN'!I276/'TCMB Takvim Gününe Göre Ort.Kur'!N$37</f>
        <v>-9.2387065810786484E-2</v>
      </c>
      <c r="J276" s="39">
        <f>'1.TÜM DÖNEMLER_TL MİZAN'!J276/'TCMB Takvim Gününe Göre Ort.Kur'!O$37</f>
        <v>-8.6012376845914978E-2</v>
      </c>
      <c r="K276" s="39">
        <f>'1.TÜM DÖNEMLER_TL MİZAN'!K276/'TCMB Takvim Gününe Göre Ort.Kur'!P$37</f>
        <v>-8.4779353474852465E-2</v>
      </c>
      <c r="L276" s="39">
        <f>'1.TÜM DÖNEMLER_TL MİZAN'!L276/'TCMB Takvim Gününe Göre Ort.Kur'!Q$37</f>
        <v>-8.3226148142543699E-2</v>
      </c>
      <c r="M276" s="39">
        <f>'1.TÜM DÖNEMLER_TL MİZAN'!M276/'TCMB Takvim Gününe Göre Ort.Kur'!R$37</f>
        <v>-8.2849149989240367E-2</v>
      </c>
      <c r="N276" s="39">
        <f>'1.TÜM DÖNEMLER_TL MİZAN'!N276/'TCMB Takvim Gününe Göre Ort.Kur'!S$37</f>
        <v>-8.2733426453207262E-2</v>
      </c>
      <c r="O276" s="39">
        <f>'1.TÜM DÖNEMLER_TL MİZAN'!O276/'TCMB Takvim Gününe Göre Ort.Kur'!T$37</f>
        <v>-8.2367917161409024E-2</v>
      </c>
    </row>
    <row r="277" spans="1:15" s="37" customFormat="1" x14ac:dyDescent="0.3">
      <c r="A277" s="38" t="s">
        <v>317</v>
      </c>
      <c r="B277" s="38"/>
      <c r="C277" s="55">
        <f t="shared" si="4"/>
        <v>11</v>
      </c>
      <c r="D277" s="39">
        <f>'1.TÜM DÖNEMLER_TL MİZAN'!D277/'TCMB Takvim Gününe Göre Ort.Kur'!I$37</f>
        <v>-353.4630252965473</v>
      </c>
      <c r="E277" s="39">
        <f>'1.TÜM DÖNEMLER_TL MİZAN'!E277/'TCMB Takvim Gününe Göre Ort.Kur'!J$37</f>
        <v>-342.56419388154848</v>
      </c>
      <c r="F277" s="39">
        <f>'1.TÜM DÖNEMLER_TL MİZAN'!F277/'TCMB Takvim Gününe Göre Ort.Kur'!K$37</f>
        <v>-328.38288109901816</v>
      </c>
      <c r="G277" s="39">
        <f>'1.TÜM DÖNEMLER_TL MİZAN'!G277/'TCMB Takvim Gününe Göre Ort.Kur'!L$37</f>
        <v>-325.40562118567237</v>
      </c>
      <c r="H277" s="39">
        <f>'1.TÜM DÖNEMLER_TL MİZAN'!H277/'TCMB Takvim Gününe Göre Ort.Kur'!M$37</f>
        <v>-294.04323742678616</v>
      </c>
      <c r="I277" s="39">
        <f>'1.TÜM DÖNEMLER_TL MİZAN'!I277/'TCMB Takvim Gününe Göre Ort.Kur'!N$37</f>
        <v>-288.52540644309795</v>
      </c>
      <c r="J277" s="39">
        <f>'1.TÜM DÖNEMLER_TL MİZAN'!J277/'TCMB Takvim Gününe Göre Ort.Kur'!O$37</f>
        <v>-268.61721141172006</v>
      </c>
      <c r="K277" s="39">
        <f>'1.TÜM DÖNEMLER_TL MİZAN'!K277/'TCMB Takvim Gününe Göre Ort.Kur'!P$37</f>
        <v>-264.76647141724658</v>
      </c>
      <c r="L277" s="39">
        <f>'1.TÜM DÖNEMLER_TL MİZAN'!L277/'TCMB Takvim Gününe Göre Ort.Kur'!Q$37</f>
        <v>-259.91580107869737</v>
      </c>
      <c r="M277" s="39">
        <f>'1.TÜM DÖNEMLER_TL MİZAN'!M277/'TCMB Takvim Gününe Göre Ort.Kur'!R$37</f>
        <v>-258.73843339789113</v>
      </c>
      <c r="N277" s="39">
        <f>'1.TÜM DÖNEMLER_TL MİZAN'!N277/'TCMB Takvim Gününe Göre Ort.Kur'!S$37</f>
        <v>-258.37702804340819</v>
      </c>
      <c r="O277" s="39">
        <f>'1.TÜM DÖNEMLER_TL MİZAN'!O277/'TCMB Takvim Gününe Göre Ort.Kur'!T$37</f>
        <v>-257.23554015168537</v>
      </c>
    </row>
    <row r="278" spans="1:15" s="37" customFormat="1" x14ac:dyDescent="0.3">
      <c r="A278" s="38" t="s">
        <v>318</v>
      </c>
      <c r="B278" s="38"/>
      <c r="C278" s="55">
        <f t="shared" si="4"/>
        <v>11</v>
      </c>
      <c r="D278" s="39">
        <f>'1.TÜM DÖNEMLER_TL MİZAN'!D278/'TCMB Takvim Gününe Göre Ort.Kur'!I$37</f>
        <v>94.899534049652374</v>
      </c>
      <c r="E278" s="39">
        <f>'1.TÜM DÖNEMLER_TL MİZAN'!E278/'TCMB Takvim Gününe Göre Ort.Kur'!J$37</f>
        <v>91.973360874675024</v>
      </c>
      <c r="F278" s="39">
        <f>'1.TÜM DÖNEMLER_TL MİZAN'!F278/'TCMB Takvim Gününe Göre Ort.Kur'!K$37</f>
        <v>88.165890562482076</v>
      </c>
      <c r="G278" s="39">
        <f>'1.TÜM DÖNEMLER_TL MİZAN'!G278/'TCMB Takvim Gününe Göre Ort.Kur'!L$37</f>
        <v>87.366540819226245</v>
      </c>
      <c r="H278" s="39">
        <f>'1.TÜM DÖNEMLER_TL MİZAN'!H278/'TCMB Takvim Gününe Göre Ort.Kur'!M$37</f>
        <v>78.946209999877709</v>
      </c>
      <c r="I278" s="39">
        <f>'1.TÜM DÖNEMLER_TL MİZAN'!I278/'TCMB Takvim Gününe Göre Ort.Kur'!N$37</f>
        <v>77.464754934309198</v>
      </c>
      <c r="J278" s="39">
        <f>'1.TÜM DÖNEMLER_TL MİZAN'!J278/'TCMB Takvim Gününe Göre Ort.Kur'!O$37</f>
        <v>72.119702419516997</v>
      </c>
      <c r="K278" s="39">
        <f>'1.TÜM DÖNEMLER_TL MİZAN'!K278/'TCMB Takvim Gününe Göre Ort.Kur'!P$37</f>
        <v>71.085836342816876</v>
      </c>
      <c r="L278" s="39">
        <f>'1.TÜM DÖNEMLER_TL MİZAN'!L278/'TCMB Takvim Gününe Göre Ort.Kur'!Q$37</f>
        <v>69.783503928922713</v>
      </c>
      <c r="M278" s="39">
        <f>'1.TÜM DÖNEMLER_TL MİZAN'!M278/'TCMB Takvim Gününe Göre Ort.Kur'!R$37</f>
        <v>69.46739832149774</v>
      </c>
      <c r="N278" s="39">
        <f>'1.TÜM DÖNEMLER_TL MİZAN'!N278/'TCMB Takvim Gününe Göre Ort.Kur'!S$37</f>
        <v>69.370366390888577</v>
      </c>
      <c r="O278" s="39">
        <f>'1.TÜM DÖNEMLER_TL MİZAN'!O278/'TCMB Takvim Gününe Göre Ort.Kur'!T$37</f>
        <v>69.063893970026641</v>
      </c>
    </row>
    <row r="279" spans="1:15" s="37" customFormat="1" x14ac:dyDescent="0.3">
      <c r="A279" s="38" t="s">
        <v>319</v>
      </c>
      <c r="B279" s="38"/>
      <c r="C279" s="55">
        <f t="shared" si="4"/>
        <v>11</v>
      </c>
      <c r="D279" s="39">
        <f>'1.TÜM DÖNEMLER_TL MİZAN'!D279/'TCMB Takvim Gününe Göre Ort.Kur'!I$37</f>
        <v>7.3493745682242447E-4</v>
      </c>
      <c r="E279" s="39">
        <f>'1.TÜM DÖNEMLER_TL MİZAN'!E279/'TCMB Takvim Gününe Göre Ort.Kur'!J$37</f>
        <v>7.1227607820791342E-4</v>
      </c>
      <c r="F279" s="39">
        <f>'1.TÜM DÖNEMLER_TL MİZAN'!F279/'TCMB Takvim Gününe Göre Ort.Kur'!K$37</f>
        <v>6.8278960521105027E-4</v>
      </c>
      <c r="G279" s="39">
        <f>'1.TÜM DÖNEMLER_TL MİZAN'!G279/'TCMB Takvim Gününe Göre Ort.Kur'!L$37</f>
        <v>6.7659914207228791E-4</v>
      </c>
      <c r="H279" s="39">
        <f>'1.TÜM DÖNEMLER_TL MİZAN'!H279/'TCMB Takvim Gününe Göre Ort.Kur'!M$37</f>
        <v>6.113889534243895E-4</v>
      </c>
      <c r="I279" s="39">
        <f>'1.TÜM DÖNEMLER_TL MİZAN'!I279/'TCMB Takvim Gününe Göre Ort.Kur'!N$37</f>
        <v>5.9991601175835387E-4</v>
      </c>
      <c r="J279" s="39">
        <f>'1.TÜM DÖNEMLER_TL MİZAN'!J279/'TCMB Takvim Gününe Göre Ort.Kur'!O$37</f>
        <v>5.5852192757087653E-4</v>
      </c>
      <c r="K279" s="39">
        <f>'1.TÜM DÖNEMLER_TL MİZAN'!K279/'TCMB Takvim Gününe Göre Ort.Kur'!P$37</f>
        <v>5.5051528230423675E-4</v>
      </c>
      <c r="L279" s="39">
        <f>'1.TÜM DÖNEMLER_TL MİZAN'!L279/'TCMB Takvim Gününe Göre Ort.Kur'!Q$37</f>
        <v>5.4042953339314089E-4</v>
      </c>
      <c r="M279" s="39">
        <f>'1.TÜM DÖNEMLER_TL MİZAN'!M279/'TCMB Takvim Gününe Göre Ort.Kur'!R$37</f>
        <v>5.3798149343662574E-4</v>
      </c>
      <c r="N279" s="39">
        <f>'1.TÜM DÖNEMLER_TL MİZAN'!N279/'TCMB Takvim Gününe Göre Ort.Kur'!S$37</f>
        <v>5.3723004190394329E-4</v>
      </c>
      <c r="O279" s="39">
        <f>'1.TÜM DÖNEMLER_TL MİZAN'!O279/'TCMB Takvim Gününe Göre Ort.Kur'!T$37</f>
        <v>5.3485660494421452E-4</v>
      </c>
    </row>
    <row r="280" spans="1:15" s="37" customFormat="1" x14ac:dyDescent="0.3">
      <c r="A280" s="38" t="s">
        <v>320</v>
      </c>
      <c r="B280" s="38"/>
      <c r="C280" s="55">
        <f t="shared" si="4"/>
        <v>11</v>
      </c>
      <c r="D280" s="39">
        <f>'1.TÜM DÖNEMLER_TL MİZAN'!D280/'TCMB Takvim Gününe Göre Ort.Kur'!I$37</f>
        <v>214.43343671453559</v>
      </c>
      <c r="E280" s="39">
        <f>'1.TÜM DÖNEMLER_TL MİZAN'!E280/'TCMB Takvim Gününe Göre Ort.Kur'!J$37</f>
        <v>207.82150361480109</v>
      </c>
      <c r="F280" s="39">
        <f>'1.TÜM DÖNEMLER_TL MİZAN'!F280/'TCMB Takvim Gününe Göre Ort.Kur'!K$37</f>
        <v>199.21820590203336</v>
      </c>
      <c r="G280" s="39">
        <f>'1.TÜM DÖNEMLER_TL MİZAN'!G280/'TCMB Takvim Gününe Göre Ort.Kur'!L$37</f>
        <v>197.41200828157349</v>
      </c>
      <c r="H280" s="39">
        <f>'1.TÜM DÖNEMLER_TL MİZAN'!H280/'TCMB Takvim Gününe Göre Ort.Kur'!M$37</f>
        <v>178.38556632958753</v>
      </c>
      <c r="I280" s="39">
        <f>'1.TÜM DÖNEMLER_TL MİZAN'!I280/'TCMB Takvim Gününe Göre Ort.Kur'!N$37</f>
        <v>175.03809466674664</v>
      </c>
      <c r="J280" s="39">
        <f>'1.TÜM DÖNEMLER_TL MİZAN'!J280/'TCMB Takvim Gününe Göre Ort.Kur'!O$37</f>
        <v>162.96050132928221</v>
      </c>
      <c r="K280" s="39">
        <f>'1.TÜM DÖNEMLER_TL MİZAN'!K280/'TCMB Takvim Gününe Göre Ort.Kur'!P$37</f>
        <v>160.62439443318948</v>
      </c>
      <c r="L280" s="39">
        <f>'1.TÜM DÖNEMLER_TL MİZAN'!L280/'TCMB Takvim Gününe Göre Ort.Kur'!Q$37</f>
        <v>157.68166538765013</v>
      </c>
      <c r="M280" s="39">
        <f>'1.TÜM DÖNEMLER_TL MİZAN'!M280/'TCMB Takvim Gününe Göre Ort.Kur'!R$37</f>
        <v>156.96739832149774</v>
      </c>
      <c r="N280" s="39">
        <f>'1.TÜM DÖNEMLER_TL MİZAN'!N280/'TCMB Takvim Gününe Göre Ort.Kur'!S$37</f>
        <v>156.74814655635544</v>
      </c>
      <c r="O280" s="39">
        <f>'1.TÜM DÖNEMLER_TL MİZAN'!O280/'TCMB Takvim Gününe Göre Ort.Kur'!T$37</f>
        <v>156.0556464811784</v>
      </c>
    </row>
    <row r="281" spans="1:15" s="37" customFormat="1" x14ac:dyDescent="0.3">
      <c r="A281" s="38" t="s">
        <v>321</v>
      </c>
      <c r="B281" s="38"/>
      <c r="C281" s="55">
        <f t="shared" si="4"/>
        <v>11</v>
      </c>
      <c r="D281" s="39">
        <f>'1.TÜM DÖNEMLER_TL MİZAN'!D281/'TCMB Takvim Gününe Göre Ort.Kur'!I$37</f>
        <v>58.484118001558066</v>
      </c>
      <c r="E281" s="39">
        <f>'1.TÜM DÖNEMLER_TL MİZAN'!E281/'TCMB Takvim Gününe Göre Ort.Kur'!J$37</f>
        <v>56.68079347555112</v>
      </c>
      <c r="F281" s="39">
        <f>'1.TÜM DÖNEMLER_TL MİZAN'!F281/'TCMB Takvim Gününe Göre Ort.Kur'!K$37</f>
        <v>54.334348413879745</v>
      </c>
      <c r="G281" s="39">
        <f>'1.TÜM DÖNEMLER_TL MİZAN'!G281/'TCMB Takvim Gününe Göre Ort.Kur'!L$37</f>
        <v>53.841729928686448</v>
      </c>
      <c r="H281" s="39">
        <f>'1.TÜM DÖNEMLER_TL MİZAN'!H281/'TCMB Takvim Gününe Göre Ort.Kur'!M$37</f>
        <v>48.65249874665264</v>
      </c>
      <c r="I281" s="39">
        <f>'1.TÜM DÖNEMLER_TL MİZAN'!I281/'TCMB Takvim Gününe Göre Ort.Kur'!N$37</f>
        <v>47.739516467694521</v>
      </c>
      <c r="J281" s="39">
        <f>'1.TÜM DÖNEMLER_TL MİZAN'!J281/'TCMB Takvim Gününe Göre Ort.Kur'!O$37</f>
        <v>44.445499430307635</v>
      </c>
      <c r="K281" s="39">
        <f>'1.TÜM DÖNEMLER_TL MİZAN'!K281/'TCMB Takvim Gününe Göre Ort.Kur'!P$37</f>
        <v>43.808354619924252</v>
      </c>
      <c r="L281" s="39">
        <f>'1.TÜM DÖNEMLER_TL MİZAN'!L281/'TCMB Takvim Gününe Göre Ort.Kur'!Q$37</f>
        <v>43.005760978825975</v>
      </c>
      <c r="M281" s="39">
        <f>'1.TÜM DÖNEMLER_TL MİZAN'!M281/'TCMB Takvim Gününe Göre Ort.Kur'!R$37</f>
        <v>42.810953303206368</v>
      </c>
      <c r="N281" s="39">
        <f>'1.TÜM DÖNEMLER_TL MİZAN'!N281/'TCMB Takvim Gününe Göre Ort.Kur'!S$37</f>
        <v>42.751155044590092</v>
      </c>
      <c r="O281" s="39">
        <f>'1.TÜM DÖNEMLER_TL MİZAN'!O281/'TCMB Takvim Gününe Göre Ort.Kur'!T$37</f>
        <v>42.562284051645754</v>
      </c>
    </row>
    <row r="282" spans="1:15" s="37" customFormat="1" x14ac:dyDescent="0.3">
      <c r="A282" s="38" t="s">
        <v>322</v>
      </c>
      <c r="B282" s="38"/>
      <c r="C282" s="55">
        <f t="shared" si="4"/>
        <v>11</v>
      </c>
      <c r="D282" s="39">
        <f>'1.TÜM DÖNEMLER_TL MİZAN'!D282/'TCMB Takvim Gününe Göre Ort.Kur'!I$37</f>
        <v>-2.2048123704672733E-2</v>
      </c>
      <c r="E282" s="39">
        <f>'1.TÜM DÖNEMLER_TL MİZAN'!E282/'TCMB Takvim Gününe Göre Ort.Kur'!J$37</f>
        <v>2585.1575910823035</v>
      </c>
      <c r="F282" s="39">
        <f>'1.TÜM DÖNEMLER_TL MİZAN'!F282/'TCMB Takvim Gününe Göre Ort.Kur'!K$37</f>
        <v>2478.1384424203525</v>
      </c>
      <c r="G282" s="39">
        <f>'1.TÜM DÖNEMLER_TL MİZAN'!G282/'TCMB Takvim Gününe Göre Ort.Kur'!L$37</f>
        <v>-2.0297974261873263E-2</v>
      </c>
      <c r="H282" s="39">
        <f>'1.TÜM DÖNEMLER_TL MİZAN'!H282/'TCMB Takvim Gününe Göre Ort.Kur'!M$37</f>
        <v>-1.8341668602464778E-2</v>
      </c>
      <c r="I282" s="39">
        <f>'1.TÜM DÖNEMLER_TL MİZAN'!I282/'TCMB Takvim Gününe Göre Ort.Kur'!N$37</f>
        <v>-1.7997480352488715E-2</v>
      </c>
      <c r="J282" s="39">
        <f>'1.TÜM DÖNEMLER_TL MİZAN'!J282/'TCMB Takvim Gününe Göre Ort.Kur'!O$37</f>
        <v>-1.6755657826882465E-2</v>
      </c>
      <c r="K282" s="39">
        <f>'1.TÜM DÖNEMLER_TL MİZAN'!K282/'TCMB Takvim Gününe Göre Ort.Kur'!P$37</f>
        <v>-1.6515458468886773E-2</v>
      </c>
      <c r="L282" s="39">
        <f>'1.TÜM DÖNEMLER_TL MİZAN'!L282/'TCMB Takvim Gününe Göre Ort.Kur'!Q$37</f>
        <v>-1.6212886001558298E-2</v>
      </c>
      <c r="M282" s="39">
        <f>'1.TÜM DÖNEMLER_TL MİZAN'!M282/'TCMB Takvim Gününe Göre Ort.Kur'!R$37</f>
        <v>-1.6139444802863914E-2</v>
      </c>
      <c r="N282" s="39">
        <f>'1.TÜM DÖNEMLER_TL MİZAN'!N282/'TCMB Takvim Gününe Göre Ort.Kur'!S$37</f>
        <v>-1.6116901256883767E-2</v>
      </c>
      <c r="O282" s="39">
        <f>'1.TÜM DÖNEMLER_TL MİZAN'!O282/'TCMB Takvim Gününe Göre Ort.Kur'!T$37</f>
        <v>-1.6045698148092938E-2</v>
      </c>
    </row>
    <row r="283" spans="1:15" s="37" customFormat="1" x14ac:dyDescent="0.3">
      <c r="A283" s="38" t="s">
        <v>323</v>
      </c>
      <c r="B283" s="38"/>
      <c r="C283" s="55">
        <f t="shared" si="4"/>
        <v>11</v>
      </c>
      <c r="D283" s="39">
        <f>'1.TÜM DÖNEMLER_TL MİZAN'!D283/'TCMB Takvim Gününe Göre Ort.Kur'!I$37</f>
        <v>376.26152014463565</v>
      </c>
      <c r="E283" s="39">
        <f>'1.TÜM DÖNEMLER_TL MİZAN'!E283/'TCMB Takvim Gününe Göre Ort.Kur'!J$37</f>
        <v>364.65971010363614</v>
      </c>
      <c r="F283" s="39">
        <f>'1.TÜM DÖNEMLER_TL MİZAN'!F283/'TCMB Takvim Gününe Göre Ort.Kur'!K$37</f>
        <v>349.5636974422701</v>
      </c>
      <c r="G283" s="39">
        <f>'1.TÜM DÖNEMLER_TL MİZAN'!G283/'TCMB Takvim Gününe Göre Ort.Kur'!L$37</f>
        <v>346.39440317189673</v>
      </c>
      <c r="H283" s="39">
        <f>'1.TÜM DÖNEMLER_TL MİZAN'!H283/'TCMB Takvim Gününe Göre Ort.Kur'!M$37</f>
        <v>313.00913415096409</v>
      </c>
      <c r="I283" s="39">
        <f>'1.TÜM DÖNEMLER_TL MİZAN'!I283/'TCMB Takvim Gününe Göre Ort.Kur'!N$37</f>
        <v>307.13540104385379</v>
      </c>
      <c r="J283" s="39">
        <f>'1.TÜM DÖNEMLER_TL MİZAN'!J283/'TCMB Takvim Gününe Göre Ort.Kur'!O$37</f>
        <v>285.94312012689619</v>
      </c>
      <c r="K283" s="39">
        <f>'1.TÜM DÖNEMLER_TL MİZAN'!K283/'TCMB Takvim Gününe Göre Ort.Kur'!P$37</f>
        <v>281.84400598960627</v>
      </c>
      <c r="L283" s="39">
        <f>'1.TÜM DÖNEMLER_TL MİZAN'!L283/'TCMB Takvim Gününe Göre Ort.Kur'!Q$37</f>
        <v>276.68046563408598</v>
      </c>
      <c r="M283" s="39">
        <f>'1.TÜM DÖNEMLER_TL MİZAN'!M283/'TCMB Takvim Gününe Göre Ort.Kur'!R$37</f>
        <v>275.42715730578863</v>
      </c>
      <c r="N283" s="39">
        <f>'1.TÜM DÖNEMLER_TL MİZAN'!N283/'TCMB Takvim Gününe Göre Ort.Kur'!S$37</f>
        <v>275.04244117331035</v>
      </c>
      <c r="O283" s="39">
        <f>'1.TÜM DÖNEMLER_TL MİZAN'!O283/'TCMB Takvim Gününe Göre Ort.Kur'!T$37</f>
        <v>273.8273268936598</v>
      </c>
    </row>
    <row r="284" spans="1:15" s="37" customFormat="1" x14ac:dyDescent="0.3">
      <c r="A284" s="38" t="s">
        <v>324</v>
      </c>
      <c r="B284" s="38"/>
      <c r="C284" s="55">
        <f t="shared" si="4"/>
        <v>11</v>
      </c>
      <c r="D284" s="39">
        <f>'1.TÜM DÖNEMLER_TL MİZAN'!D284/'TCMB Takvim Gününe Göre Ort.Kur'!I$37</f>
        <v>7063.4177531492069</v>
      </c>
      <c r="E284" s="39">
        <f>'1.TÜM DÖNEMLER_TL MİZAN'!E284/'TCMB Takvim Gününe Göre Ort.Kur'!J$37</f>
        <v>456.58677303322764</v>
      </c>
      <c r="F284" s="39">
        <f>'1.TÜM DÖNEMLER_TL MİZAN'!F284/'TCMB Takvim Gününe Göre Ort.Kur'!K$37</f>
        <v>437.6852066804135</v>
      </c>
      <c r="G284" s="39">
        <f>'1.TÜM DÖNEMLER_TL MİZAN'!G284/'TCMB Takvim Gününe Göre Ort.Kur'!L$37</f>
        <v>433.71696504688833</v>
      </c>
      <c r="H284" s="39">
        <f>'1.TÜM DÖNEMLER_TL MİZAN'!H284/'TCMB Takvim Gününe Göre Ort.Kur'!M$37</f>
        <v>391.91560386886925</v>
      </c>
      <c r="I284" s="39">
        <f>'1.TÜM DÖNEMLER_TL MİZAN'!I284/'TCMB Takvim Gününe Göre Ort.Kur'!N$37</f>
        <v>0</v>
      </c>
      <c r="J284" s="39">
        <f>'1.TÜM DÖNEMLER_TL MİZAN'!J284/'TCMB Takvim Gününe Göre Ort.Kur'!O$37</f>
        <v>0</v>
      </c>
      <c r="K284" s="39">
        <f>'1.TÜM DÖNEMLER_TL MİZAN'!K284/'TCMB Takvim Gününe Göre Ort.Kur'!P$37</f>
        <v>0</v>
      </c>
      <c r="L284" s="39">
        <f>'1.TÜM DÖNEMLER_TL MİZAN'!L284/'TCMB Takvim Gününe Göre Ort.Kur'!Q$37</f>
        <v>0</v>
      </c>
      <c r="M284" s="39">
        <f>'1.TÜM DÖNEMLER_TL MİZAN'!M284/'TCMB Takvim Gününe Göre Ort.Kur'!R$37</f>
        <v>0</v>
      </c>
      <c r="N284" s="39">
        <f>'1.TÜM DÖNEMLER_TL MİZAN'!N284/'TCMB Takvim Gününe Göre Ort.Kur'!S$37</f>
        <v>0</v>
      </c>
      <c r="O284" s="39">
        <f>'1.TÜM DÖNEMLER_TL MİZAN'!O284/'TCMB Takvim Gününe Göre Ort.Kur'!T$37</f>
        <v>0</v>
      </c>
    </row>
    <row r="285" spans="1:15" s="37" customFormat="1" x14ac:dyDescent="0.3">
      <c r="A285" s="38" t="s">
        <v>325</v>
      </c>
      <c r="B285" s="38"/>
      <c r="C285" s="55">
        <f t="shared" si="4"/>
        <v>11</v>
      </c>
      <c r="D285" s="39">
        <f>'1.TÜM DÖNEMLER_TL MİZAN'!D285/'TCMB Takvim Gününe Göre Ort.Kur'!I$37</f>
        <v>-2.9324004527214731</v>
      </c>
      <c r="E285" s="39">
        <f>'1.TÜM DÖNEMLER_TL MİZAN'!E285/'TCMB Takvim Gününe Göre Ort.Kur'!J$37</f>
        <v>-2.8419815520495741</v>
      </c>
      <c r="F285" s="39">
        <f>'1.TÜM DÖNEMLER_TL MİZAN'!F285/'TCMB Takvim Gününe Göre Ort.Kur'!K$37</f>
        <v>-2.7243305247920904</v>
      </c>
      <c r="G285" s="39">
        <f>'1.TÜM DÖNEMLER_TL MİZAN'!G285/'TCMB Takvim Gününe Göre Ort.Kur'!L$37</f>
        <v>-2.6996305768684286</v>
      </c>
      <c r="H285" s="39">
        <f>'1.TÜM DÖNEMLER_TL MİZAN'!H285/'TCMB Takvim Gününe Göre Ort.Kur'!M$37</f>
        <v>-2.4394419241633138</v>
      </c>
      <c r="I285" s="39">
        <f>'1.TÜM DÖNEMLER_TL MİZAN'!I285/'TCMB Takvim Gününe Göre Ort.Kur'!N$37</f>
        <v>-2.3936648869158317</v>
      </c>
      <c r="J285" s="39">
        <f>'1.TÜM DÖNEMLER_TL MİZAN'!J285/'TCMB Takvim Gününe Göre Ort.Kur'!O$37</f>
        <v>-2.2285024910077968</v>
      </c>
      <c r="K285" s="39">
        <f>'1.TÜM DÖNEMLER_TL MİZAN'!K285/'TCMB Takvim Gününe Göre Ort.Kur'!P$37</f>
        <v>-2.1965559763939049</v>
      </c>
      <c r="L285" s="39">
        <f>'1.TÜM DÖNEMLER_TL MİZAN'!L285/'TCMB Takvim Gününe Göre Ort.Kur'!Q$37</f>
        <v>-2.1563138382386322</v>
      </c>
      <c r="M285" s="39">
        <f>'1.TÜM DÖNEMLER_TL MİZAN'!M285/'TCMB Takvim Gününe Göre Ort.Kur'!R$37</f>
        <v>-2.1465461588121366</v>
      </c>
      <c r="N285" s="39">
        <f>'1.TÜM DÖNEMLER_TL MİZAN'!N285/'TCMB Takvim Gününe Göre Ort.Kur'!S$37</f>
        <v>-2.1435478671967334</v>
      </c>
      <c r="O285" s="39">
        <f>'1.TÜM DÖNEMLER_TL MİZAN'!O285/'TCMB Takvim Gününe Göre Ort.Kur'!T$37</f>
        <v>-2.1340778537274154</v>
      </c>
    </row>
    <row r="286" spans="1:15" s="37" customFormat="1" x14ac:dyDescent="0.3">
      <c r="A286" s="38" t="s">
        <v>326</v>
      </c>
      <c r="B286" s="38"/>
      <c r="C286" s="55">
        <f t="shared" si="4"/>
        <v>11</v>
      </c>
      <c r="D286" s="39">
        <f>'1.TÜM DÖNEMLER_TL MİZAN'!D286/'TCMB Takvim Gününe Göre Ort.Kur'!I$37</f>
        <v>35.637852218776182</v>
      </c>
      <c r="E286" s="39">
        <f>'1.TÜM DÖNEMLER_TL MİZAN'!E286/'TCMB Takvim Gününe Göre Ort.Kur'!J$37</f>
        <v>34.538979308379929</v>
      </c>
      <c r="F286" s="39">
        <f>'1.TÜM DÖNEMLER_TL MİZAN'!F286/'TCMB Takvim Gününe Göre Ort.Kur'!K$37</f>
        <v>33.109150746289039</v>
      </c>
      <c r="G286" s="39">
        <f>'1.TÜM DÖNEMLER_TL MİZAN'!G286/'TCMB Takvim Gününe Göre Ort.Kur'!L$37</f>
        <v>32.808968998227314</v>
      </c>
      <c r="H286" s="39">
        <f>'1.TÜM DÖNEMLER_TL MİZAN'!H286/'TCMB Takvim Gününe Göre Ort.Kur'!M$37</f>
        <v>29.646861740502072</v>
      </c>
      <c r="I286" s="39">
        <f>'1.TÜM DÖNEMLER_TL MİZAN'!I286/'TCMB Takvim Gününe Göre Ort.Kur'!N$37</f>
        <v>29.090527326174335</v>
      </c>
      <c r="J286" s="39">
        <f>'1.TÜM DÖNEMLER_TL MİZAN'!J286/'TCMB Takvim Gününe Göre Ort.Kur'!O$37</f>
        <v>27.083286789839374</v>
      </c>
      <c r="K286" s="39">
        <f>'1.TÜM DÖNEMLER_TL MİZAN'!K286/'TCMB Takvim Gününe Göre Ort.Kur'!P$37</f>
        <v>26.695036554214745</v>
      </c>
      <c r="L286" s="39">
        <f>'1.TÜM DÖNEMLER_TL MİZAN'!L286/'TCMB Takvim Gününe Göre Ort.Kur'!Q$37</f>
        <v>26.205968503766798</v>
      </c>
      <c r="M286" s="39">
        <f>'1.TÜM DÖNEMLER_TL MİZAN'!M286/'TCMB Takvim Gününe Göre Ort.Kur'!R$37</f>
        <v>26.087260598235421</v>
      </c>
      <c r="N286" s="39">
        <f>'1.TÜM DÖNEMLER_TL MİZAN'!N286/'TCMB Takvim Gününe Göre Ort.Kur'!S$37</f>
        <v>26.050821961964115</v>
      </c>
      <c r="O286" s="39">
        <f>'1.TÜM DÖNEMLER_TL MİZAN'!O286/'TCMB Takvim Gününe Göre Ort.Kur'!T$37</f>
        <v>25.935731630349906</v>
      </c>
    </row>
    <row r="287" spans="1:15" s="37" customFormat="1" x14ac:dyDescent="0.3">
      <c r="A287" s="38" t="s">
        <v>327</v>
      </c>
      <c r="B287" s="38"/>
      <c r="C287" s="55">
        <f t="shared" si="4"/>
        <v>11</v>
      </c>
      <c r="D287" s="39">
        <f>'1.TÜM DÖNEMLER_TL MİZAN'!D287/'TCMB Takvim Gününe Göre Ort.Kur'!I$37</f>
        <v>5.1445621977569715E-3</v>
      </c>
      <c r="E287" s="39">
        <f>'1.TÜM DÖNEMLER_TL MİZAN'!E287/'TCMB Takvim Gününe Göre Ort.Kur'!J$37</f>
        <v>4.9859325474553937E-3</v>
      </c>
      <c r="F287" s="39">
        <f>'1.TÜM DÖNEMLER_TL MİZAN'!F287/'TCMB Takvim Gününe Göre Ort.Kur'!K$37</f>
        <v>4.7795272364773529E-3</v>
      </c>
      <c r="G287" s="39">
        <f>'1.TÜM DÖNEMLER_TL MİZAN'!G287/'TCMB Takvim Gününe Göre Ort.Kur'!L$37</f>
        <v>4.7361939945060154E-3</v>
      </c>
      <c r="H287" s="39">
        <f>'1.TÜM DÖNEMLER_TL MİZAN'!H287/'TCMB Takvim Gününe Göre Ort.Kur'!M$37</f>
        <v>4.279722673970727E-3</v>
      </c>
      <c r="I287" s="39">
        <f>'1.TÜM DÖNEMLER_TL MİZAN'!I287/'TCMB Takvim Gününe Göre Ort.Kur'!N$37</f>
        <v>4.1994120823084773E-3</v>
      </c>
      <c r="J287" s="39">
        <f>'1.TÜM DÖNEMLER_TL MİZAN'!J287/'TCMB Takvim Gününe Göre Ort.Kur'!O$37</f>
        <v>3.909653492996136E-3</v>
      </c>
      <c r="K287" s="39">
        <f>'1.TÜM DÖNEMLER_TL MİZAN'!K287/'TCMB Takvim Gününe Göre Ort.Kur'!P$37</f>
        <v>3.8536069761296579E-3</v>
      </c>
      <c r="L287" s="39">
        <f>'1.TÜM DÖNEMLER_TL MİZAN'!L287/'TCMB Takvim Gününe Göre Ort.Kur'!Q$37</f>
        <v>3.7830067337519869E-3</v>
      </c>
      <c r="M287" s="39">
        <f>'1.TÜM DÖNEMLER_TL MİZAN'!M287/'TCMB Takvim Gününe Göre Ort.Kur'!R$37</f>
        <v>3.7658704540563808E-3</v>
      </c>
      <c r="N287" s="39">
        <f>'1.TÜM DÖNEMLER_TL MİZAN'!N287/'TCMB Takvim Gününe Göre Ort.Kur'!S$37</f>
        <v>3.7606102933276033E-3</v>
      </c>
      <c r="O287" s="39">
        <f>'1.TÜM DÖNEMLER_TL MİZAN'!O287/'TCMB Takvim Gününe Göre Ort.Kur'!T$37</f>
        <v>3.7439962346095014E-3</v>
      </c>
    </row>
    <row r="288" spans="1:15" s="37" customFormat="1" x14ac:dyDescent="0.3">
      <c r="A288" s="38" t="s">
        <v>328</v>
      </c>
      <c r="B288" s="38"/>
      <c r="C288" s="55">
        <f t="shared" si="4"/>
        <v>11</v>
      </c>
      <c r="D288" s="39">
        <f>'1.TÜM DÖNEMLER_TL MİZAN'!D288/'TCMB Takvim Gününe Göre Ort.Kur'!I$37</f>
        <v>6.3939558743550923E-2</v>
      </c>
      <c r="E288" s="39">
        <f>'1.TÜM DÖNEMLER_TL MİZAN'!E288/'TCMB Takvim Gününe Göre Ort.Kur'!J$37</f>
        <v>3372.8800883222339</v>
      </c>
      <c r="F288" s="39">
        <f>'1.TÜM DÖNEMLER_TL MİZAN'!F288/'TCMB Takvim Gününe Göre Ort.Kur'!K$37</f>
        <v>3233.2511709841733</v>
      </c>
      <c r="G288" s="39">
        <f>'1.TÜM DÖNEMLER_TL MİZAN'!G288/'TCMB Takvim Gününe Göre Ort.Kur'!L$37</f>
        <v>3203.937130407719</v>
      </c>
      <c r="H288" s="39">
        <f>'1.TÜM DÖNEMLER_TL MİZAN'!H288/'TCMB Takvim Gününe Göre Ort.Kur'!M$37</f>
        <v>2895.14373754295</v>
      </c>
      <c r="I288" s="39">
        <f>'1.TÜM DÖNEMLER_TL MİZAN'!I288/'TCMB Takvim Gününe Göre Ort.Kur'!N$37</f>
        <v>5.2792609035014496E-2</v>
      </c>
      <c r="J288" s="39">
        <f>'1.TÜM DÖNEMLER_TL MİZAN'!J288/'TCMB Takvim Gününe Göre Ort.Kur'!O$37</f>
        <v>4.914992962649721E-2</v>
      </c>
      <c r="K288" s="39">
        <f>'1.TÜM DÖNEMLER_TL MİZAN'!K288/'TCMB Takvim Gününe Göre Ort.Kur'!P$37</f>
        <v>4.8445344843029189E-2</v>
      </c>
      <c r="L288" s="39">
        <f>'1.TÜM DÖNEMLER_TL MİZAN'!L288/'TCMB Takvim Gününe Göre Ort.Kur'!Q$37</f>
        <v>4.755779893884806E-2</v>
      </c>
      <c r="M288" s="39">
        <f>'1.TÜM DÖNEMLER_TL MİZAN'!M288/'TCMB Takvim Gününe Göre Ort.Kur'!R$37</f>
        <v>4.7342371422673585E-2</v>
      </c>
      <c r="N288" s="39">
        <f>'1.TÜM DÖNEMLER_TL MİZAN'!N288/'TCMB Takvim Gününe Göre Ort.Kur'!S$37</f>
        <v>4.7276243687797176E-2</v>
      </c>
      <c r="O288" s="39">
        <f>'1.TÜM DÖNEMLER_TL MİZAN'!O288/'TCMB Takvim Gününe Göre Ort.Kur'!T$37</f>
        <v>4.7067381235339933E-2</v>
      </c>
    </row>
    <row r="289" spans="1:15" s="37" customFormat="1" x14ac:dyDescent="0.3">
      <c r="A289" s="38" t="s">
        <v>329</v>
      </c>
      <c r="B289" s="38"/>
      <c r="C289" s="55">
        <f t="shared" si="4"/>
        <v>11</v>
      </c>
      <c r="D289" s="39">
        <f>'1.TÜM DÖNEMLER_TL MİZAN'!D289/'TCMB Takvim Gününe Göre Ort.Kur'!I$37</f>
        <v>93.722899181279672</v>
      </c>
      <c r="E289" s="39">
        <f>'1.TÜM DÖNEMLER_TL MİZAN'!E289/'TCMB Takvim Gününe Göre Ort.Kur'!J$37</f>
        <v>90.833006873464157</v>
      </c>
      <c r="F289" s="39">
        <f>'1.TÜM DÖNEMLER_TL MİZAN'!F289/'TCMB Takvim Gününe Göre Ort.Kur'!K$37</f>
        <v>87.072744404539193</v>
      </c>
      <c r="G289" s="39">
        <f>'1.TÜM DÖNEMLER_TL MİZAN'!G289/'TCMB Takvim Gününe Göre Ort.Kur'!L$37</f>
        <v>86.283305592768514</v>
      </c>
      <c r="H289" s="39">
        <f>'1.TÜM DÖNEMLER_TL MİZAN'!H289/'TCMB Takvim Gününe Göre Ort.Kur'!M$37</f>
        <v>77.967376285445269</v>
      </c>
      <c r="I289" s="39">
        <f>'1.TÜM DÖNEMLER_TL MİZAN'!I289/'TCMB Takvim Gününe Göre Ort.Kur'!N$37</f>
        <v>76.504289399484065</v>
      </c>
      <c r="J289" s="39">
        <f>'1.TÜM DÖNEMLER_TL MİZAN'!J289/'TCMB Takvim Gününe Göre Ort.Kur'!O$37</f>
        <v>71.225508813476026</v>
      </c>
      <c r="K289" s="39">
        <f>'1.TÜM DÖNEMLER_TL MİZAN'!K289/'TCMB Takvim Gününe Göre Ort.Kur'!P$37</f>
        <v>70.204461375847799</v>
      </c>
      <c r="L289" s="39">
        <f>'1.TÜM DÖNEMLER_TL MİZAN'!L289/'TCMB Takvim Gününe Göre Ort.Kur'!Q$37</f>
        <v>68.9182762459603</v>
      </c>
      <c r="M289" s="39">
        <f>'1.TÜM DÖNEMLER_TL MİZAN'!M289/'TCMB Takvim Gününe Göre Ort.Kur'!R$37</f>
        <v>68.606089950505705</v>
      </c>
      <c r="N289" s="39">
        <f>'1.TÜM DÖNEMLER_TL MİZAN'!N289/'TCMB Takvim Gününe Göre Ort.Kur'!S$37</f>
        <v>68.510261093800366</v>
      </c>
      <c r="O289" s="39">
        <f>'1.TÜM DÖNEMLER_TL MİZAN'!O289/'TCMB Takvim Gününe Göre Ort.Kur'!T$37</f>
        <v>68.207588545510944</v>
      </c>
    </row>
    <row r="290" spans="1:15" s="37" customFormat="1" x14ac:dyDescent="0.3">
      <c r="A290" s="38" t="s">
        <v>330</v>
      </c>
      <c r="B290" s="38"/>
      <c r="C290" s="55">
        <f t="shared" si="4"/>
        <v>11</v>
      </c>
      <c r="D290" s="39">
        <f>'1.TÜM DÖNEMLER_TL MİZAN'!D290/'TCMB Takvim Gününe Göre Ort.Kur'!I$37</f>
        <v>0</v>
      </c>
      <c r="E290" s="39">
        <f>'1.TÜM DÖNEMLER_TL MİZAN'!E290/'TCMB Takvim Gününe Göre Ort.Kur'!J$37</f>
        <v>598.37529826560774</v>
      </c>
      <c r="F290" s="39">
        <f>'1.TÜM DÖNEMLER_TL MİZAN'!F290/'TCMB Takvim Gününe Göre Ort.Kur'!K$37</f>
        <v>573.60403665214596</v>
      </c>
      <c r="G290" s="39">
        <f>'1.TÜM DÖNEMLER_TL MİZAN'!G290/'TCMB Takvim Gününe Göre Ort.Kur'!L$37</f>
        <v>568.40349666436623</v>
      </c>
      <c r="H290" s="39">
        <f>'1.TÜM DÖNEMLER_TL MİZAN'!H290/'TCMB Takvim Gününe Göre Ort.Kur'!M$37</f>
        <v>0</v>
      </c>
      <c r="I290" s="39">
        <f>'1.TÜM DÖNEMLER_TL MİZAN'!I290/'TCMB Takvim Gününe Göre Ort.Kur'!N$37</f>
        <v>0</v>
      </c>
      <c r="J290" s="39">
        <f>'1.TÜM DÖNEMLER_TL MİZAN'!J290/'TCMB Takvim Gününe Göre Ort.Kur'!O$37</f>
        <v>0</v>
      </c>
      <c r="K290" s="39">
        <f>'1.TÜM DÖNEMLER_TL MİZAN'!K290/'TCMB Takvim Gününe Göre Ort.Kur'!P$37</f>
        <v>0</v>
      </c>
      <c r="L290" s="39">
        <f>'1.TÜM DÖNEMLER_TL MİZAN'!L290/'TCMB Takvim Gününe Göre Ort.Kur'!Q$37</f>
        <v>0</v>
      </c>
      <c r="M290" s="39">
        <f>'1.TÜM DÖNEMLER_TL MİZAN'!M290/'TCMB Takvim Gününe Göre Ort.Kur'!R$37</f>
        <v>0</v>
      </c>
      <c r="N290" s="39">
        <f>'1.TÜM DÖNEMLER_TL MİZAN'!N290/'TCMB Takvim Gününe Göre Ort.Kur'!S$37</f>
        <v>0</v>
      </c>
      <c r="O290" s="39">
        <f>'1.TÜM DÖNEMLER_TL MİZAN'!O290/'TCMB Takvim Gününe Göre Ort.Kur'!T$37</f>
        <v>0</v>
      </c>
    </row>
    <row r="291" spans="1:15" s="37" customFormat="1" x14ac:dyDescent="0.3">
      <c r="A291" s="38" t="s">
        <v>331</v>
      </c>
      <c r="B291" s="38"/>
      <c r="C291" s="55">
        <f t="shared" si="4"/>
        <v>11</v>
      </c>
      <c r="D291" s="39">
        <f>'1.TÜM DÖNEMLER_TL MİZAN'!D291/'TCMB Takvim Gününe Göre Ort.Kur'!I$37</f>
        <v>33.733629268149279</v>
      </c>
      <c r="E291" s="39">
        <f>'1.TÜM DÖNEMLER_TL MİZAN'!E291/'TCMB Takvim Gününe Göre Ort.Kur'!J$37</f>
        <v>32.693471989743223</v>
      </c>
      <c r="F291" s="39">
        <f>'1.TÜM DÖNEMLER_TL MİZAN'!F291/'TCMB Takvim Gününe Göre Ort.Kur'!K$37</f>
        <v>31.340042879187209</v>
      </c>
      <c r="G291" s="39">
        <f>'1.TÜM DÖNEMLER_TL MİZAN'!G291/'TCMB Takvim Gününe Göre Ort.Kur'!L$37</f>
        <v>31.055900621118013</v>
      </c>
      <c r="H291" s="39">
        <f>'1.TÜM DÖNEMLER_TL MİZAN'!H291/'TCMB Takvim Gününe Göre Ort.Kur'!M$37</f>
        <v>28.062752962179477</v>
      </c>
      <c r="I291" s="39">
        <f>'1.TÜM DÖNEMLER_TL MİZAN'!I291/'TCMB Takvim Gününe Göre Ort.Kur'!N$37</f>
        <v>27.536144939708439</v>
      </c>
      <c r="J291" s="39">
        <f>'1.TÜM DÖNEMLER_TL MİZAN'!J291/'TCMB Takvim Gününe Göre Ort.Kur'!O$37</f>
        <v>25.636156475503231</v>
      </c>
      <c r="K291" s="39">
        <f>'1.TÜM DÖNEMLER_TL MİZAN'!K291/'TCMB Takvim Gününe Göre Ort.Kur'!P$37</f>
        <v>25.268651457764467</v>
      </c>
      <c r="L291" s="39">
        <f>'1.TÜM DÖNEMLER_TL MİZAN'!L291/'TCMB Takvim Gününe Göre Ort.Kur'!Q$37</f>
        <v>24.805715582745169</v>
      </c>
      <c r="M291" s="39">
        <f>'1.TÜM DÖNEMLER_TL MİZAN'!M291/'TCMB Takvim Gününe Göre Ort.Kur'!R$37</f>
        <v>24.693350548741122</v>
      </c>
      <c r="N291" s="39">
        <f>'1.TÜM DÖNEMLER_TL MİZAN'!N291/'TCMB Takvim Gününe Göre Ort.Kur'!S$37</f>
        <v>24.658858923390994</v>
      </c>
      <c r="O291" s="39">
        <f>'1.TÜM DÖNEMLER_TL MİZAN'!O291/'TCMB Takvim Gününe Göre Ort.Kur'!T$37</f>
        <v>24.549918166939442</v>
      </c>
    </row>
    <row r="292" spans="1:15" s="37" customFormat="1" x14ac:dyDescent="0.3">
      <c r="A292" s="38" t="s">
        <v>332</v>
      </c>
      <c r="B292" s="38"/>
      <c r="C292" s="55">
        <f t="shared" si="4"/>
        <v>11</v>
      </c>
      <c r="D292" s="39">
        <f>'1.TÜM DÖNEMLER_TL MİZAN'!D292/'TCMB Takvim Gününe Göre Ort.Kur'!I$37</f>
        <v>3.3072185557009096E-2</v>
      </c>
      <c r="E292" s="39">
        <f>'1.TÜM DÖNEMLER_TL MİZAN'!E292/'TCMB Takvim Gününe Göre Ort.Kur'!J$37</f>
        <v>3.2052423519356103E-2</v>
      </c>
      <c r="F292" s="39">
        <f>'1.TÜM DÖNEMLER_TL MİZAN'!F292/'TCMB Takvim Gününe Göre Ort.Kur'!K$37</f>
        <v>3.0725532234497265E-2</v>
      </c>
      <c r="G292" s="39">
        <f>'1.TÜM DÖNEMLER_TL MİZAN'!G292/'TCMB Takvim Gününe Göre Ort.Kur'!L$37</f>
        <v>3.0446961393252956E-2</v>
      </c>
      <c r="H292" s="39">
        <f>'1.TÜM DÖNEMLER_TL MİZAN'!H292/'TCMB Takvim Gününe Göre Ort.Kur'!M$37</f>
        <v>2.7512502904097527E-2</v>
      </c>
      <c r="I292" s="39">
        <f>'1.TÜM DÖNEMLER_TL MİZAN'!I292/'TCMB Takvim Gününe Göre Ort.Kur'!N$37</f>
        <v>2.6996220529125921E-2</v>
      </c>
      <c r="J292" s="39">
        <f>'1.TÜM DÖNEMLER_TL MİZAN'!J292/'TCMB Takvim Gününe Göre Ort.Kur'!O$37</f>
        <v>2.513348674068944E-2</v>
      </c>
      <c r="K292" s="39">
        <f>'1.TÜM DÖNEMLER_TL MİZAN'!K292/'TCMB Takvim Gününe Göre Ort.Kur'!P$37</f>
        <v>2.4773187703690656E-2</v>
      </c>
      <c r="L292" s="39">
        <f>'1.TÜM DÖNEMLER_TL MİZAN'!L292/'TCMB Takvim Gününe Göre Ort.Kur'!Q$37</f>
        <v>2.4319329002691341E-2</v>
      </c>
      <c r="M292" s="39">
        <f>'1.TÜM DÖNEMLER_TL MİZAN'!M292/'TCMB Takvim Gününe Göre Ort.Kur'!R$37</f>
        <v>2.420916720464816E-2</v>
      </c>
      <c r="N292" s="39">
        <f>'1.TÜM DÖNEMLER_TL MİZAN'!N292/'TCMB Takvim Gününe Göre Ort.Kur'!S$37</f>
        <v>2.4175351885677446E-2</v>
      </c>
      <c r="O292" s="39">
        <f>'1.TÜM DÖNEMLER_TL MİZAN'!O292/'TCMB Takvim Gününe Göre Ort.Kur'!T$37</f>
        <v>2.4068547222489651E-2</v>
      </c>
    </row>
    <row r="293" spans="1:15" s="37" customFormat="1" x14ac:dyDescent="0.3">
      <c r="A293" s="38" t="s">
        <v>333</v>
      </c>
      <c r="B293" s="38"/>
      <c r="C293" s="55">
        <f t="shared" si="4"/>
        <v>11</v>
      </c>
      <c r="D293" s="39">
        <f>'1.TÜM DÖNEMLER_TL MİZAN'!D293/'TCMB Takvim Gününe Göre Ort.Kur'!I$37</f>
        <v>-101.53160966001793</v>
      </c>
      <c r="E293" s="39">
        <f>'1.TÜM DÖNEMLER_TL MİZAN'!E293/'TCMB Takvim Gününe Göre Ort.Kur'!J$37</f>
        <v>-98.400940204423236</v>
      </c>
      <c r="F293" s="39">
        <f>'1.TÜM DÖNEMLER_TL MİZAN'!F293/'TCMB Takvim Gününe Göre Ort.Kur'!K$37</f>
        <v>-94.327383959906598</v>
      </c>
      <c r="G293" s="39">
        <f>'1.TÜM DÖNEMLER_TL MİZAN'!G293/'TCMB Takvim Gününe Göre Ort.Kur'!L$37</f>
        <v>-93.472171477286565</v>
      </c>
      <c r="H293" s="39">
        <f>'1.TÜM DÖNEMLER_TL MİZAN'!H293/'TCMB Takvim Gününe Göre Ort.Kur'!M$37</f>
        <v>-84.463383915579413</v>
      </c>
      <c r="I293" s="39">
        <f>'1.TÜM DÖNEMLER_TL MİZAN'!I293/'TCMB Takvim Gününe Göre Ort.Kur'!N$37</f>
        <v>-82.878397024416586</v>
      </c>
      <c r="J293" s="39">
        <f>'1.TÜM DÖNEMLER_TL MİZAN'!J293/'TCMB Takvim Gününe Göre Ort.Kur'!O$37</f>
        <v>-77.159804293916579</v>
      </c>
      <c r="K293" s="39">
        <f>'1.TÜM DÖNEMLER_TL MİZAN'!K293/'TCMB Takvim Gününe Göre Ort.Kur'!P$37</f>
        <v>-76.053686250330315</v>
      </c>
      <c r="L293" s="39">
        <f>'1.TÜM DÖNEMLER_TL MİZAN'!L293/'TCMB Takvim Gününe Göre Ort.Kur'!Q$37</f>
        <v>-74.660340038262419</v>
      </c>
      <c r="M293" s="39">
        <f>'1.TÜM DÖNEMLER_TL MİZAN'!M293/'TCMB Takvim Gününe Göre Ort.Kur'!R$37</f>
        <v>-74.322143318269852</v>
      </c>
      <c r="N293" s="39">
        <f>'1.TÜM DÖNEMLER_TL MİZAN'!N293/'TCMB Takvim Gününe Göre Ort.Kur'!S$37</f>
        <v>-74.218330289029765</v>
      </c>
      <c r="O293" s="39">
        <f>'1.TÜM DÖNEMLER_TL MİZAN'!O293/'TCMB Takvim Gününe Göre Ort.Kur'!T$37</f>
        <v>-73.890439973043229</v>
      </c>
    </row>
    <row r="294" spans="1:15" s="37" customFormat="1" x14ac:dyDescent="0.3">
      <c r="A294" s="38" t="s">
        <v>334</v>
      </c>
      <c r="B294" s="38"/>
      <c r="C294" s="55">
        <f t="shared" si="4"/>
        <v>11</v>
      </c>
      <c r="D294" s="39">
        <f>'1.TÜM DÖNEMLER_TL MİZAN'!D294/'TCMB Takvim Gününe Göre Ort.Kur'!I$37</f>
        <v>0</v>
      </c>
      <c r="E294" s="39">
        <f>'1.TÜM DÖNEMLER_TL MİZAN'!E294/'TCMB Takvim Gününe Göre Ort.Kur'!J$37</f>
        <v>0</v>
      </c>
      <c r="F294" s="39">
        <f>'1.TÜM DÖNEMLER_TL MİZAN'!F294/'TCMB Takvim Gününe Göre Ort.Kur'!K$37</f>
        <v>0</v>
      </c>
      <c r="G294" s="39">
        <f>'1.TÜM DÖNEMLER_TL MİZAN'!G294/'TCMB Takvim Gününe Göre Ort.Kur'!L$37</f>
        <v>0</v>
      </c>
      <c r="H294" s="39">
        <f>'1.TÜM DÖNEMLER_TL MİZAN'!H294/'TCMB Takvim Gününe Göre Ort.Kur'!M$37</f>
        <v>2031.7390347391201</v>
      </c>
      <c r="I294" s="39">
        <f>'1.TÜM DÖNEMLER_TL MİZAN'!I294/'TCMB Takvim Gününe Göre Ort.Kur'!N$37</f>
        <v>1993.6126942228086</v>
      </c>
      <c r="J294" s="39">
        <f>'1.TÜM DÖNEMLER_TL MİZAN'!J294/'TCMB Takvim Gününe Göre Ort.Kur'!O$37</f>
        <v>1856.0538191729408</v>
      </c>
      <c r="K294" s="39">
        <f>'1.TÜM DÖNEMLER_TL MİZAN'!K294/'TCMB Takvim Gününe Göre Ort.Kur'!P$37</f>
        <v>1829.4465119351712</v>
      </c>
      <c r="L294" s="39">
        <f>'1.TÜM DÖNEMLER_TL MİZAN'!L294/'TCMB Takvim Gününe Göre Ort.Kur'!Q$37</f>
        <v>1795.9300251840164</v>
      </c>
      <c r="M294" s="39">
        <f>'1.TÜM DÖNEMLER_TL MİZAN'!M294/'TCMB Takvim Gününe Göre Ort.Kur'!R$37</f>
        <v>1787.7948138584031</v>
      </c>
      <c r="N294" s="39">
        <f>'1.TÜM DÖNEMLER_TL MİZAN'!N294/'TCMB Takvim Gününe Göre Ort.Kur'!S$37</f>
        <v>1785.2976254432147</v>
      </c>
      <c r="O294" s="39">
        <f>'1.TÜM DÖNEMLER_TL MİZAN'!O294/'TCMB Takvim Gününe Göre Ort.Kur'!T$37</f>
        <v>1777.4103312901809</v>
      </c>
    </row>
    <row r="295" spans="1:15" s="37" customFormat="1" x14ac:dyDescent="0.3">
      <c r="A295" s="38" t="s">
        <v>335</v>
      </c>
      <c r="B295" s="38"/>
      <c r="C295" s="55">
        <f t="shared" si="4"/>
        <v>11</v>
      </c>
      <c r="D295" s="39">
        <f>'1.TÜM DÖNEMLER_TL MİZAN'!D295/'TCMB Takvim Gününe Göre Ort.Kur'!I$37</f>
        <v>-0.91279232137345112</v>
      </c>
      <c r="E295" s="39">
        <f>'1.TÜM DÖNEMLER_TL MİZAN'!E295/'TCMB Takvim Gününe Göre Ort.Kur'!J$37</f>
        <v>-0.8846468891342284</v>
      </c>
      <c r="F295" s="39">
        <f>'1.TÜM DÖNEMLER_TL MİZAN'!F295/'TCMB Takvim Gününe Göre Ort.Kur'!K$37</f>
        <v>-0.84802468967212441</v>
      </c>
      <c r="G295" s="39">
        <f>'1.TÜM DÖNEMLER_TL MİZAN'!G295/'TCMB Takvim Gününe Göre Ort.Kur'!L$37</f>
        <v>-0.84033613445378152</v>
      </c>
      <c r="H295" s="39">
        <f>'1.TÜM DÖNEMLER_TL MİZAN'!H295/'TCMB Takvim Gününe Göre Ort.Kur'!M$37</f>
        <v>-0.75934508015309177</v>
      </c>
      <c r="I295" s="39">
        <f>'1.TÜM DÖNEMLER_TL MİZAN'!I295/'TCMB Takvim Gününe Göre Ort.Kur'!N$37</f>
        <v>-0.74509568660387548</v>
      </c>
      <c r="J295" s="39">
        <f>'1.TÜM DÖNEMLER_TL MİZAN'!J295/'TCMB Takvim Gününe Göre Ort.Kur'!O$37</f>
        <v>-0.69368423404302859</v>
      </c>
      <c r="K295" s="39">
        <f>'1.TÜM DÖNEMLER_TL MİZAN'!K295/'TCMB Takvim Gününe Göre Ort.Kur'!P$37</f>
        <v>-0.68373998062186203</v>
      </c>
      <c r="L295" s="39">
        <f>'1.TÜM DÖNEMLER_TL MİZAN'!L295/'TCMB Takvim Gününe Göre Ort.Kur'!Q$37</f>
        <v>-0.67121348047428098</v>
      </c>
      <c r="M295" s="39">
        <f>'1.TÜM DÖNEMLER_TL MİZAN'!M295/'TCMB Takvim Gününe Göre Ort.Kur'!R$37</f>
        <v>-0.66817301484828917</v>
      </c>
      <c r="N295" s="39">
        <f>'1.TÜM DÖNEMLER_TL MİZAN'!N295/'TCMB Takvim Gününe Göre Ort.Kur'!S$37</f>
        <v>-0.66723971204469745</v>
      </c>
      <c r="O295" s="39">
        <f>'1.TÜM DÖNEMLER_TL MİZAN'!O295/'TCMB Takvim Gününe Göre Ort.Kur'!T$37</f>
        <v>-0.66429190334071431</v>
      </c>
    </row>
    <row r="296" spans="1:15" s="37" customFormat="1" x14ac:dyDescent="0.3">
      <c r="A296" s="38" t="s">
        <v>336</v>
      </c>
      <c r="B296" s="38"/>
      <c r="C296" s="55">
        <f t="shared" si="4"/>
        <v>11</v>
      </c>
      <c r="D296" s="39">
        <f>'1.TÜM DÖNEMLER_TL MİZAN'!D296/'TCMB Takvim Gününe Göre Ort.Kur'!I$37</f>
        <v>18.354328046683229</v>
      </c>
      <c r="E296" s="39">
        <f>'1.TÜM DÖNEMLER_TL MİZAN'!E296/'TCMB Takvim Gününe Göre Ort.Kur'!J$37</f>
        <v>17.788382777164429</v>
      </c>
      <c r="F296" s="39">
        <f>'1.TÜM DÖNEMLER_TL MİZAN'!F296/'TCMB Takvim Gününe Göre Ort.Kur'!K$37</f>
        <v>7330.4100834368901</v>
      </c>
      <c r="G296" s="39">
        <f>'1.TÜM DÖNEMLER_TL MİZAN'!G296/'TCMB Takvim Gününe Göre Ort.Kur'!L$37</f>
        <v>7263.9494445121045</v>
      </c>
      <c r="H296" s="39">
        <f>'1.TÜM DÖNEMLER_TL MİZAN'!H296/'TCMB Takvim Gününe Göre Ort.Kur'!M$37</f>
        <v>16962.72422689867</v>
      </c>
      <c r="I296" s="39">
        <f>'1.TÜM DÖNEMLER_TL MİZAN'!I296/'TCMB Takvim Gününe Göre Ort.Kur'!N$37</f>
        <v>16644.412382266484</v>
      </c>
      <c r="J296" s="39">
        <f>'1.TÜM DÖNEMLER_TL MİZAN'!J296/'TCMB Takvim Gününe Göre Ort.Kur'!O$37</f>
        <v>15495.95127454704</v>
      </c>
      <c r="K296" s="39">
        <f>'1.TÜM DÖNEMLER_TL MİZAN'!K296/'TCMB Takvim Gününe Göre Ort.Kur'!P$37</f>
        <v>15273.810336474942</v>
      </c>
      <c r="L296" s="39">
        <f>'1.TÜM DÖNEMLER_TL MİZAN'!L296/'TCMB Takvim Gününe Göre Ort.Kur'!Q$37</f>
        <v>14993.985559722871</v>
      </c>
      <c r="M296" s="39">
        <f>'1.TÜM DÖNEMLER_TL MİZAN'!M296/'TCMB Takvim Gününe Göre Ort.Kur'!R$37</f>
        <v>14926.065741338498</v>
      </c>
      <c r="N296" s="39">
        <f>'1.TÜM DÖNEMLER_TL MİZAN'!N296/'TCMB Takvim Gününe Göre Ort.Kur'!S$37</f>
        <v>14905.21704093693</v>
      </c>
      <c r="O296" s="39">
        <f>'1.TÜM DÖNEMLER_TL MİZAN'!O296/'TCMB Takvim Gününe Göre Ort.Kur'!T$37</f>
        <v>14839.367050693711</v>
      </c>
    </row>
    <row r="297" spans="1:15" s="37" customFormat="1" x14ac:dyDescent="0.3">
      <c r="A297" s="38" t="s">
        <v>337</v>
      </c>
      <c r="B297" s="38"/>
      <c r="C297" s="55">
        <f t="shared" si="4"/>
        <v>11</v>
      </c>
      <c r="D297" s="39">
        <f>'1.TÜM DÖNEMLER_TL MİZAN'!D297/'TCMB Takvim Gününe Göre Ort.Kur'!I$37</f>
        <v>716.06352799376771</v>
      </c>
      <c r="E297" s="39">
        <f>'1.TÜM DÖNEMLER_TL MİZAN'!E297/'TCMB Takvim Gününe Göre Ort.Kur'!J$37</f>
        <v>693.98411624345601</v>
      </c>
      <c r="F297" s="39">
        <f>'1.TÜM DÖNEMLER_TL MİZAN'!F297/'TCMB Takvim Gününe Göre Ort.Kur'!K$37</f>
        <v>665.25488535962529</v>
      </c>
      <c r="G297" s="39">
        <f>'1.TÜM DÖNEMLER_TL MİZAN'!G297/'TCMB Takvim Gününe Göre Ort.Kur'!L$37</f>
        <v>659.22339950472951</v>
      </c>
      <c r="H297" s="39">
        <f>'1.TÜM DÖNEMLER_TL MİZAN'!H297/'TCMB Takvim Gününe Göre Ort.Kur'!M$37</f>
        <v>595.68787371149779</v>
      </c>
      <c r="I297" s="39">
        <f>'1.TÜM DÖNEMLER_TL MİZAN'!I297/'TCMB Takvim Gününe Göre Ort.Kur'!N$37</f>
        <v>584.50956866038757</v>
      </c>
      <c r="J297" s="39">
        <f>'1.TÜM DÖNEMLER_TL MİZAN'!J297/'TCMB Takvim Gününe Göre Ort.Kur'!O$37</f>
        <v>544.17852594892884</v>
      </c>
      <c r="K297" s="39">
        <f>'1.TÜM DÖNEMLER_TL MİZAN'!K297/'TCMB Takvim Gününe Göre Ort.Kur'!P$37</f>
        <v>536.37749933938176</v>
      </c>
      <c r="L297" s="39">
        <f>'1.TÜM DÖNEMLER_TL MİZAN'!L297/'TCMB Takvim Gününe Göre Ort.Kur'!Q$37</f>
        <v>526.55076254607172</v>
      </c>
      <c r="M297" s="39">
        <f>'1.TÜM DÖNEMLER_TL MİZAN'!M297/'TCMB Takvim Gününe Göre Ort.Kur'!R$37</f>
        <v>524.16559070367975</v>
      </c>
      <c r="N297" s="39">
        <f>'1.TÜM DÖNEMLER_TL MİZAN'!N297/'TCMB Takvim Gününe Göre Ort.Kur'!S$37</f>
        <v>523.43343719780808</v>
      </c>
      <c r="O297" s="39">
        <f>'1.TÜM DÖNEMLER_TL MİZAN'!O297/'TCMB Takvim Gününe Göre Ort.Kur'!T$37</f>
        <v>521.1209524726421</v>
      </c>
    </row>
    <row r="298" spans="1:15" s="37" customFormat="1" x14ac:dyDescent="0.3">
      <c r="A298" s="38" t="s">
        <v>338</v>
      </c>
      <c r="B298" s="38"/>
      <c r="C298" s="55">
        <f t="shared" si="4"/>
        <v>11</v>
      </c>
      <c r="D298" s="39">
        <f>'1.TÜM DÖNEMLER_TL MİZAN'!D298/'TCMB Takvim Gününe Göre Ort.Kur'!I$37</f>
        <v>411.49883144944408</v>
      </c>
      <c r="E298" s="39">
        <f>'1.TÜM DÖNEMLER_TL MİZAN'!E298/'TCMB Takvim Gününe Göre Ort.Kur'!J$37</f>
        <v>398.81049894939321</v>
      </c>
      <c r="F298" s="39">
        <f>'1.TÜM DÖNEMLER_TL MİZAN'!F298/'TCMB Takvim Gününe Göre Ort.Kur'!K$37</f>
        <v>382.30072785371959</v>
      </c>
      <c r="G298" s="39">
        <f>'1.TÜM DÖNEMLER_TL MİZAN'!G298/'TCMB Takvim Gününe Göre Ort.Kur'!L$37</f>
        <v>280.03423591658924</v>
      </c>
      <c r="H298" s="39">
        <f>'1.TÜM DÖNEMLER_TL MİZAN'!H298/'TCMB Takvim Gününe Göre Ort.Kur'!M$37</f>
        <v>-1703.3999339699926</v>
      </c>
      <c r="I298" s="39">
        <f>'1.TÜM DÖNEMLER_TL MİZAN'!I298/'TCMB Takvim Gününe Göre Ort.Kur'!N$37</f>
        <v>-1671.4349991001257</v>
      </c>
      <c r="J298" s="39">
        <f>'1.TÜM DÖNEMLER_TL MİZAN'!J298/'TCMB Takvim Gününe Göre Ort.Kur'!O$37</f>
        <v>-1556.1063202341322</v>
      </c>
      <c r="K298" s="39">
        <f>'1.TÜM DÖNEMLER_TL MİZAN'!K298/'TCMB Takvim Gününe Göre Ort.Kur'!P$37</f>
        <v>-1533.7988857570683</v>
      </c>
      <c r="L298" s="39">
        <f>'1.TÜM DÖNEMLER_TL MİZAN'!L298/'TCMB Takvim Gününe Göre Ort.Kur'!Q$37</f>
        <v>-1505.6988294296305</v>
      </c>
      <c r="M298" s="39">
        <f>'1.TÜM DÖNEMLER_TL MİZAN'!M298/'TCMB Takvim Gününe Göre Ort.Kur'!R$37</f>
        <v>-1498.8783085861842</v>
      </c>
      <c r="N298" s="39">
        <f>'1.TÜM DÖNEMLER_TL MİZAN'!N298/'TCMB Takvim Gününe Göre Ort.Kur'!S$37</f>
        <v>-1496.7846781992046</v>
      </c>
      <c r="O298" s="39">
        <f>'1.TÜM DÖNEMLER_TL MİZAN'!O298/'TCMB Takvim Gününe Göre Ort.Kur'!T$37</f>
        <v>-1490.1720098841497</v>
      </c>
    </row>
    <row r="299" spans="1:15" s="37" customFormat="1" x14ac:dyDescent="0.3">
      <c r="A299" s="38" t="s">
        <v>339</v>
      </c>
      <c r="B299" s="38"/>
      <c r="C299" s="55">
        <f t="shared" si="4"/>
        <v>11</v>
      </c>
      <c r="D299" s="39">
        <f>'1.TÜM DÖNEMLER_TL MİZAN'!D299/'TCMB Takvim Gününe Göre Ort.Kur'!I$37</f>
        <v>-928.11870709802599</v>
      </c>
      <c r="E299" s="39">
        <f>'1.TÜM DÖNEMLER_TL MİZAN'!E299/'TCMB Takvim Gününe Göre Ort.Kur'!J$37</f>
        <v>-105.02225862744393</v>
      </c>
      <c r="F299" s="39">
        <f>'1.TÜM DÖNEMLER_TL MİZAN'!F299/'TCMB Takvim Gününe Göre Ort.Kur'!K$37</f>
        <v>-342.4401534911031</v>
      </c>
      <c r="G299" s="39">
        <f>'1.TÜM DÖNEMLER_TL MİZAN'!G299/'TCMB Takvim Gününe Göre Ort.Kur'!L$37</f>
        <v>-339.33544432265643</v>
      </c>
      <c r="H299" s="39">
        <f>'1.TÜM DÖNEMLER_TL MİZAN'!H299/'TCMB Takvim Gününe Göre Ort.Kur'!M$37</f>
        <v>-306.63051319988733</v>
      </c>
      <c r="I299" s="39">
        <f>'1.TÜM DÖNEMLER_TL MİZAN'!I299/'TCMB Takvim Gününe Göre Ort.Kur'!N$37</f>
        <v>-300.87647729317882</v>
      </c>
      <c r="J299" s="39">
        <f>'1.TÜM DÖNEMLER_TL MİZAN'!J299/'TCMB Takvim Gününe Göre Ort.Kur'!O$37</f>
        <v>-280.1160608565491</v>
      </c>
      <c r="K299" s="39">
        <f>'1.TÜM DÖNEMLER_TL MİZAN'!K299/'TCMB Takvim Gününe Göre Ort.Kur'!P$37</f>
        <v>-276.10048004932605</v>
      </c>
      <c r="L299" s="39">
        <f>'1.TÜM DÖNEMLER_TL MİZAN'!L299/'TCMB Takvim Gününe Göre Ort.Kur'!Q$37</f>
        <v>-271.04216431219521</v>
      </c>
      <c r="M299" s="39">
        <f>'1.TÜM DÖNEMLER_TL MİZAN'!M299/'TCMB Takvim Gününe Göre Ort.Kur'!R$37</f>
        <v>-269.81439638476422</v>
      </c>
      <c r="N299" s="39">
        <f>'1.TÜM DÖNEMLER_TL MİZAN'!N299/'TCMB Takvim Gününe Göre Ort.Kur'!S$37</f>
        <v>-269.43752014612642</v>
      </c>
      <c r="O299" s="39">
        <f>'1.TÜM DÖNEMLER_TL MİZAN'!O299/'TCMB Takvim Gününe Göre Ort.Kur'!T$37</f>
        <v>-268.24716793427672</v>
      </c>
    </row>
    <row r="300" spans="1:15" s="37" customFormat="1" x14ac:dyDescent="0.3">
      <c r="A300" s="38" t="s">
        <v>340</v>
      </c>
      <c r="B300" s="38"/>
      <c r="C300" s="55">
        <f t="shared" si="4"/>
        <v>11</v>
      </c>
      <c r="D300" s="39">
        <f>'1.TÜM DÖNEMLER_TL MİZAN'!D300/'TCMB Takvim Gününe Göre Ort.Kur'!I$37</f>
        <v>14468.386665294782</v>
      </c>
      <c r="E300" s="39">
        <f>'1.TÜM DÖNEMLER_TL MİZAN'!E300/'TCMB Takvim Gününe Göre Ort.Kur'!J$37</f>
        <v>20477.103173189927</v>
      </c>
      <c r="F300" s="39">
        <f>'1.TÜM DÖNEMLER_TL MİZAN'!F300/'TCMB Takvim Gününe Göre Ort.Kur'!K$37</f>
        <v>8418.9276106460547</v>
      </c>
      <c r="G300" s="39">
        <f>'1.TÜM DÖNEMLER_TL MİZAN'!G300/'TCMB Takvim Gününe Göre Ort.Kur'!L$37</f>
        <v>33183.673662701796</v>
      </c>
      <c r="H300" s="39">
        <f>'1.TÜM DÖNEMLER_TL MİZAN'!H300/'TCMB Takvim Gününe Göre Ort.Kur'!M$37</f>
        <v>7760.0377838373197</v>
      </c>
      <c r="I300" s="39">
        <f>'1.TÜM DÖNEMLER_TL MİZAN'!I300/'TCMB Takvim Gününe Göre Ort.Kur'!N$37</f>
        <v>1133.0799688043637</v>
      </c>
      <c r="J300" s="39">
        <f>'1.TÜM DÖNEMLER_TL MİZAN'!J300/'TCMB Takvim Gününe Göre Ort.Kur'!O$37</f>
        <v>1054.8976787828658</v>
      </c>
      <c r="K300" s="39">
        <f>'1.TÜM DÖNEMLER_TL MİZAN'!K300/'TCMB Takvim Gününe Göre Ort.Kur'!P$37</f>
        <v>1039.7752796617601</v>
      </c>
      <c r="L300" s="39">
        <f>'1.TÜM DÖNEMLER_TL MİZAN'!L300/'TCMB Takvim Gününe Göre Ort.Kur'!Q$37</f>
        <v>1020.7260130351572</v>
      </c>
      <c r="M300" s="39">
        <f>'1.TÜM DÖNEMLER_TL MİZAN'!M300/'TCMB Takvim Gününe Göre Ort.Kur'!R$37</f>
        <v>1016.1023240800483</v>
      </c>
      <c r="N300" s="39">
        <f>'1.TÜM DÖNEMLER_TL MİZAN'!N300/'TCMB Takvim Gününe Göre Ort.Kur'!S$37</f>
        <v>1014.6830342752734</v>
      </c>
      <c r="O300" s="39">
        <f>'1.TÜM DÖNEMLER_TL MİZAN'!O300/'TCMB Takvim Gününe Göre Ort.Kur'!T$37</f>
        <v>1010.2002503128879</v>
      </c>
    </row>
    <row r="301" spans="1:15" s="37" customFormat="1" x14ac:dyDescent="0.3">
      <c r="A301" s="38" t="s">
        <v>341</v>
      </c>
      <c r="B301" s="38"/>
      <c r="C301" s="55">
        <f t="shared" si="4"/>
        <v>11</v>
      </c>
      <c r="D301" s="39">
        <f>'1.TÜM DÖNEMLER_TL MİZAN'!D301/'TCMB Takvim Gününe Göre Ort.Kur'!I$37</f>
        <v>0</v>
      </c>
      <c r="E301" s="39">
        <f>'1.TÜM DÖNEMLER_TL MİZAN'!E301/'TCMB Takvim Gününe Göre Ort.Kur'!J$37</f>
        <v>0</v>
      </c>
      <c r="F301" s="39">
        <f>'1.TÜM DÖNEMLER_TL MİZAN'!F301/'TCMB Takvim Gününe Göre Ort.Kur'!K$37</f>
        <v>0</v>
      </c>
      <c r="G301" s="39">
        <f>'1.TÜM DÖNEMLER_TL MİZAN'!G301/'TCMB Takvim Gününe Göre Ort.Kur'!L$37</f>
        <v>0</v>
      </c>
      <c r="H301" s="39">
        <f>'1.TÜM DÖNEMLER_TL MİZAN'!H301/'TCMB Takvim Gününe Göre Ort.Kur'!M$37</f>
        <v>0</v>
      </c>
      <c r="I301" s="39">
        <f>'1.TÜM DÖNEMLER_TL MİZAN'!I301/'TCMB Takvim Gününe Göre Ort.Kur'!N$37</f>
        <v>0</v>
      </c>
      <c r="J301" s="39">
        <f>'1.TÜM DÖNEMLER_TL MİZAN'!J301/'TCMB Takvim Gününe Göre Ort.Kur'!O$37</f>
        <v>0</v>
      </c>
      <c r="K301" s="39">
        <f>'1.TÜM DÖNEMLER_TL MİZAN'!K301/'TCMB Takvim Gününe Göre Ort.Kur'!P$37</f>
        <v>0</v>
      </c>
      <c r="L301" s="39">
        <f>'1.TÜM DÖNEMLER_TL MİZAN'!L301/'TCMB Takvim Gününe Göre Ort.Kur'!Q$37</f>
        <v>0</v>
      </c>
      <c r="M301" s="39">
        <f>'1.TÜM DÖNEMLER_TL MİZAN'!M301/'TCMB Takvim Gününe Göre Ort.Kur'!R$37</f>
        <v>0</v>
      </c>
      <c r="N301" s="39">
        <f>'1.TÜM DÖNEMLER_TL MİZAN'!N301/'TCMB Takvim Gününe Göre Ort.Kur'!S$37</f>
        <v>0</v>
      </c>
      <c r="O301" s="39">
        <f>'1.TÜM DÖNEMLER_TL MİZAN'!O301/'TCMB Takvim Gününe Göre Ort.Kur'!T$37</f>
        <v>0</v>
      </c>
    </row>
    <row r="302" spans="1:15" s="37" customFormat="1" x14ac:dyDescent="0.3">
      <c r="A302" s="38" t="s">
        <v>342</v>
      </c>
      <c r="B302" s="38"/>
      <c r="C302" s="55">
        <f t="shared" si="4"/>
        <v>11</v>
      </c>
      <c r="D302" s="39">
        <f>'1.TÜM DÖNEMLER_TL MİZAN'!D302/'TCMB Takvim Gününe Göre Ort.Kur'!I$37</f>
        <v>2954.2442638131497</v>
      </c>
      <c r="E302" s="39">
        <f>'1.TÜM DÖNEMLER_TL MİZAN'!E302/'TCMB Takvim Gününe Göre Ort.Kur'!J$37</f>
        <v>2863.1518216460699</v>
      </c>
      <c r="F302" s="39">
        <f>'1.TÜM DÖNEMLER_TL MİZAN'!F302/'TCMB Takvim Gününe Göre Ort.Kur'!K$37</f>
        <v>2744.6243974381737</v>
      </c>
      <c r="G302" s="39">
        <f>'1.TÜM DÖNEMLER_TL MİZAN'!G302/'TCMB Takvim Gününe Göre Ort.Kur'!L$37</f>
        <v>2719.7404565691013</v>
      </c>
      <c r="H302" s="39">
        <f>'1.TÜM DÖNEMLER_TL MİZAN'!H302/'TCMB Takvim Gününe Göre Ort.Kur'!M$37</f>
        <v>2457.613626636994</v>
      </c>
      <c r="I302" s="39">
        <f>'1.TÜM DÖNEMLER_TL MİZAN'!I302/'TCMB Takvim Gününe Göre Ort.Kur'!N$37</f>
        <v>2411.4955906173136</v>
      </c>
      <c r="J302" s="39">
        <f>'1.TÜM DÖNEMLER_TL MİZAN'!J302/'TCMB Takvim Gününe Göre Ort.Kur'!O$37</f>
        <v>2245.1028797390586</v>
      </c>
      <c r="K302" s="39">
        <f>'1.TÜM DÖNEMLER_TL MİZAN'!K302/'TCMB Takvim Gününe Göre Ort.Kur'!P$37</f>
        <v>2212.9183916145512</v>
      </c>
      <c r="L302" s="39">
        <f>'1.TÜM DÖNEMLER_TL MİZAN'!L302/'TCMB Takvim Gününe Göre Ort.Kur'!Q$37</f>
        <v>2172.3764848301435</v>
      </c>
      <c r="M302" s="39">
        <f>'1.TÜM DÖNEMLER_TL MİZAN'!M302/'TCMB Takvim Gününe Göre Ort.Kur'!R$37</f>
        <v>2162.5360447600601</v>
      </c>
      <c r="N302" s="39">
        <f>'1.TÜM DÖNEMLER_TL MİZAN'!N302/'TCMB Takvim Gününe Göre Ort.Kur'!S$37</f>
        <v>2159.5154185022025</v>
      </c>
      <c r="O302" s="39">
        <f>'1.TÜM DÖNEMLER_TL MİZAN'!O302/'TCMB Takvim Gününe Göre Ort.Kur'!T$37</f>
        <v>2149.9748617395676</v>
      </c>
    </row>
    <row r="303" spans="1:15" s="37" customFormat="1" x14ac:dyDescent="0.3">
      <c r="A303" s="38" t="s">
        <v>343</v>
      </c>
      <c r="B303" s="38"/>
      <c r="C303" s="55">
        <f t="shared" si="4"/>
        <v>11</v>
      </c>
      <c r="D303" s="39">
        <f>'1.TÜM DÖNEMLER_TL MİZAN'!D303/'TCMB Takvim Gününe Göre Ort.Kur'!I$37</f>
        <v>1784.2319168638746</v>
      </c>
      <c r="E303" s="39">
        <f>'1.TÜM DÖNEMLER_TL MİZAN'!E303/'TCMB Takvim Gününe Göre Ort.Kur'!J$37</f>
        <v>2908.9490366466043</v>
      </c>
      <c r="F303" s="39">
        <f>'1.TÜM DÖNEMLER_TL MİZAN'!F303/'TCMB Takvim Gününe Göre Ort.Kur'!K$37</f>
        <v>1.2392631334581556</v>
      </c>
      <c r="G303" s="39">
        <f>'1.TÜM DÖNEMLER_TL MİZAN'!G303/'TCMB Takvim Gününe Göre Ort.Kur'!L$37</f>
        <v>1.2280274428613009</v>
      </c>
      <c r="H303" s="39">
        <f>'1.TÜM DÖNEMLER_TL MİZAN'!H303/'TCMB Takvim Gününe Göre Ort.Kur'!M$37</f>
        <v>3682.9086218070211</v>
      </c>
      <c r="I303" s="39">
        <f>'1.TÜM DÖNEMLER_TL MİZAN'!I303/'TCMB Takvim Gününe Göre Ort.Kur'!N$37</f>
        <v>3613.7974683544303</v>
      </c>
      <c r="J303" s="39">
        <f>'1.TÜM DÖNEMLER_TL MİZAN'!J303/'TCMB Takvim Gününe Göre Ort.Kur'!O$37</f>
        <v>3364.4461696566209</v>
      </c>
      <c r="K303" s="39">
        <f>'1.TÜM DÖNEMLER_TL MİZAN'!K303/'TCMB Takvim Gününe Göre Ort.Kur'!P$37</f>
        <v>3316.2154276402712</v>
      </c>
      <c r="L303" s="39">
        <f>'1.TÜM DÖNEMLER_TL MİZAN'!L303/'TCMB Takvim Gününe Göre Ort.Kur'!Q$37</f>
        <v>3255.4605000054044</v>
      </c>
      <c r="M303" s="39">
        <f>'1.TÜM DÖNEMLER_TL MİZAN'!M303/'TCMB Takvim Gününe Göre Ort.Kur'!R$37</f>
        <v>3240.7139014417903</v>
      </c>
      <c r="N303" s="39">
        <f>'1.TÜM DÖNEMLER_TL MİZAN'!N303/'TCMB Takvim Gününe Göre Ort.Kur'!S$37</f>
        <v>3236.1872783926074</v>
      </c>
      <c r="O303" s="39">
        <f>'1.TÜM DÖNEMLER_TL MİZAN'!O303/'TCMB Takvim Gününe Göre Ort.Kur'!T$37</f>
        <v>3221.8900762705516</v>
      </c>
    </row>
    <row r="304" spans="1:15" s="37" customFormat="1" x14ac:dyDescent="0.3">
      <c r="A304" s="38" t="s">
        <v>344</v>
      </c>
      <c r="B304" s="38"/>
      <c r="C304" s="55">
        <f t="shared" si="4"/>
        <v>11</v>
      </c>
      <c r="D304" s="39">
        <f>'1.TÜM DÖNEMLER_TL MİZAN'!D304/'TCMB Takvim Gününe Göre Ort.Kur'!I$37</f>
        <v>0</v>
      </c>
      <c r="E304" s="39">
        <f>'1.TÜM DÖNEMLER_TL MİZAN'!E304/'TCMB Takvim Gününe Göre Ort.Kur'!J$37</f>
        <v>4.4161116848947635E-2</v>
      </c>
      <c r="F304" s="39">
        <f>'1.TÜM DÖNEMLER_TL MİZAN'!F304/'TCMB Takvim Gününe Göre Ort.Kur'!K$37</f>
        <v>4.2332955523139766E-2</v>
      </c>
      <c r="G304" s="39">
        <f>'1.TÜM DÖNEMLER_TL MİZAN'!G304/'TCMB Takvim Gününe Göre Ort.Kur'!L$37</f>
        <v>4.1949146808536002E-2</v>
      </c>
      <c r="H304" s="39">
        <f>'1.TÜM DÖNEMLER_TL MİZAN'!H304/'TCMB Takvim Gününe Göre Ort.Kur'!M$37</f>
        <v>3.7906115112361083E-2</v>
      </c>
      <c r="I304" s="39">
        <f>'1.TÜM DÖNEMLER_TL MİZAN'!I304/'TCMB Takvim Gününe Göre Ort.Kur'!N$37</f>
        <v>3.7194792729065951E-2</v>
      </c>
      <c r="J304" s="39">
        <f>'1.TÜM DÖNEMLER_TL MİZAN'!J304/'TCMB Takvim Gününe Göre Ort.Kur'!O$37</f>
        <v>3.4628359509439044E-2</v>
      </c>
      <c r="K304" s="39">
        <f>'1.TÜM DÖNEMLER_TL MİZAN'!K304/'TCMB Takvim Gününe Göre Ort.Kur'!P$37</f>
        <v>3.413194750290674E-2</v>
      </c>
      <c r="L304" s="39">
        <f>'1.TÜM DÖNEMLER_TL MİZAN'!L304/'TCMB Takvim Gününe Göre Ort.Kur'!Q$37</f>
        <v>3.3506631070417993E-2</v>
      </c>
      <c r="M304" s="39">
        <f>'1.TÜM DÖNEMLER_TL MİZAN'!M304/'TCMB Takvim Gününe Göre Ort.Kur'!R$37</f>
        <v>3.3354852593113854E-2</v>
      </c>
      <c r="N304" s="39">
        <f>'1.TÜM DÖNEMLER_TL MİZAN'!N304/'TCMB Takvim Gününe Göre Ort.Kur'!S$37</f>
        <v>3.3308262598087481E-2</v>
      </c>
      <c r="O304" s="39">
        <f>'1.TÜM DÖNEMLER_TL MİZAN'!O304/'TCMB Takvim Gününe Göre Ort.Kur'!T$37</f>
        <v>3.3161109506584102E-2</v>
      </c>
    </row>
    <row r="305" spans="1:15" s="37" customFormat="1" x14ac:dyDescent="0.3">
      <c r="A305" s="38" t="s">
        <v>345</v>
      </c>
      <c r="B305" s="38"/>
      <c r="C305" s="55">
        <f t="shared" si="4"/>
        <v>11</v>
      </c>
      <c r="D305" s="39">
        <f>'1.TÜM DÖNEMLER_TL MİZAN'!D305/'TCMB Takvim Gününe Göre Ort.Kur'!I$37</f>
        <v>0</v>
      </c>
      <c r="E305" s="39">
        <f>'1.TÜM DÖNEMLER_TL MİZAN'!E305/'TCMB Takvim Gününe Göre Ort.Kur'!J$37</f>
        <v>77.229958331849389</v>
      </c>
      <c r="F305" s="39">
        <f>'1.TÜM DÖNEMLER_TL MİZAN'!F305/'TCMB Takvim Gününe Göre Ort.Kur'!K$37</f>
        <v>74.032828524218516</v>
      </c>
      <c r="G305" s="39">
        <f>'1.TÜM DÖNEMLER_TL MİZAN'!G305/'TCMB Takvim Gününe Göre Ort.Kur'!L$37</f>
        <v>73.361615177471919</v>
      </c>
      <c r="H305" s="39">
        <f>'1.TÜM DÖNEMLER_TL MİZAN'!H305/'TCMB Takvim Gününe Göre Ort.Kur'!M$37</f>
        <v>66.291070052946253</v>
      </c>
      <c r="I305" s="39">
        <f>'1.TÜM DÖNEMLER_TL MİZAN'!I305/'TCMB Takvim Gününe Göre Ort.Kur'!N$37</f>
        <v>65.047093406922997</v>
      </c>
      <c r="J305" s="39">
        <f>'1.TÜM DÖNEMLER_TL MİZAN'!J305/'TCMB Takvim Gününe Göre Ort.Kur'!O$37</f>
        <v>60.558857040727396</v>
      </c>
      <c r="K305" s="39">
        <f>'1.TÜM DÖNEMLER_TL MİZAN'!K305/'TCMB Takvim Gününe Göre Ort.Kur'!P$37</f>
        <v>59.690720514401455</v>
      </c>
      <c r="L305" s="39">
        <f>'1.TÜM DÖNEMLER_TL MİZAN'!L305/'TCMB Takvim Gününe Göre Ort.Kur'!Q$37</f>
        <v>58.597153017218062</v>
      </c>
      <c r="M305" s="39">
        <f>'1.TÜM DÖNEMLER_TL MİZAN'!M305/'TCMB Takvim Gününe Göre Ort.Kur'!R$37</f>
        <v>58.331719388852996</v>
      </c>
      <c r="N305" s="39">
        <f>'1.TÜM DÖNEMLER_TL MİZAN'!N305/'TCMB Takvim Gününe Göre Ort.Kur'!S$37</f>
        <v>58.250241753518829</v>
      </c>
      <c r="O305" s="39">
        <f>'1.TÜM DÖNEMLER_TL MİZAN'!O305/'TCMB Takvim Gününe Göre Ort.Kur'!T$37</f>
        <v>57.992897104286314</v>
      </c>
    </row>
    <row r="306" spans="1:15" s="37" customFormat="1" x14ac:dyDescent="0.3">
      <c r="A306" s="38" t="s">
        <v>346</v>
      </c>
      <c r="B306" s="38"/>
      <c r="C306" s="55">
        <f t="shared" si="4"/>
        <v>11</v>
      </c>
      <c r="D306" s="39">
        <f>'1.TÜM DÖNEMLER_TL MİZAN'!D306/'TCMB Takvim Gününe Göre Ort.Kur'!I$37</f>
        <v>0</v>
      </c>
      <c r="E306" s="39">
        <f>'1.TÜM DÖNEMLER_TL MİZAN'!E306/'TCMB Takvim Gününe Göre Ort.Kur'!J$37</f>
        <v>-1424.5521564158266</v>
      </c>
      <c r="F306" s="39">
        <f>'1.TÜM DÖNEMLER_TL MİZAN'!F306/'TCMB Takvim Gününe Göre Ort.Kur'!K$37</f>
        <v>0</v>
      </c>
      <c r="G306" s="39">
        <f>'1.TÜM DÖNEMLER_TL MİZAN'!G306/'TCMB Takvim Gününe Göre Ort.Kur'!L$37</f>
        <v>0</v>
      </c>
      <c r="H306" s="39">
        <f>'1.TÜM DÖNEMLER_TL MİZAN'!H306/'TCMB Takvim Gününe Göre Ort.Kur'!M$37</f>
        <v>0</v>
      </c>
      <c r="I306" s="39">
        <f>'1.TÜM DÖNEMLER_TL MİZAN'!I306/'TCMB Takvim Gününe Göre Ort.Kur'!N$37</f>
        <v>0</v>
      </c>
      <c r="J306" s="39">
        <f>'1.TÜM DÖNEMLER_TL MİZAN'!J306/'TCMB Takvim Gününe Göre Ort.Kur'!O$37</f>
        <v>0</v>
      </c>
      <c r="K306" s="39">
        <f>'1.TÜM DÖNEMLER_TL MİZAN'!K306/'TCMB Takvim Gününe Göre Ort.Kur'!P$37</f>
        <v>0</v>
      </c>
      <c r="L306" s="39">
        <f>'1.TÜM DÖNEMLER_TL MİZAN'!L306/'TCMB Takvim Gününe Göre Ort.Kur'!Q$37</f>
        <v>0</v>
      </c>
      <c r="M306" s="39">
        <f>'1.TÜM DÖNEMLER_TL MİZAN'!M306/'TCMB Takvim Gününe Göre Ort.Kur'!R$37</f>
        <v>0</v>
      </c>
      <c r="N306" s="39">
        <f>'1.TÜM DÖNEMLER_TL MİZAN'!N306/'TCMB Takvim Gününe Göre Ort.Kur'!S$37</f>
        <v>0</v>
      </c>
      <c r="O306" s="39">
        <f>'1.TÜM DÖNEMLER_TL MİZAN'!O306/'TCMB Takvim Gününe Göre Ort.Kur'!T$37</f>
        <v>0</v>
      </c>
    </row>
    <row r="307" spans="1:15" s="37" customFormat="1" x14ac:dyDescent="0.3">
      <c r="A307" s="38" t="s">
        <v>347</v>
      </c>
      <c r="B307" s="38"/>
      <c r="C307" s="55">
        <f t="shared" si="4"/>
        <v>11</v>
      </c>
      <c r="D307" s="39">
        <f>'1.TÜM DÖNEMLER_TL MİZAN'!D307/'TCMB Takvim Gününe Göre Ort.Kur'!I$37</f>
        <v>0</v>
      </c>
      <c r="E307" s="39">
        <f>'1.TÜM DÖNEMLER_TL MİZAN'!E307/'TCMB Takvim Gününe Göre Ort.Kur'!J$37</f>
        <v>-10046.654083122618</v>
      </c>
      <c r="F307" s="39">
        <f>'1.TÜM DÖNEMLER_TL MİZAN'!F307/'TCMB Takvim Gününe Göre Ort.Kur'!K$37</f>
        <v>3747.6266233322858</v>
      </c>
      <c r="G307" s="39">
        <f>'1.TÜM DÖNEMLER_TL MİZAN'!G307/'TCMB Takvim Gününe Göre Ort.Kur'!L$37</f>
        <v>8064.5739455202374</v>
      </c>
      <c r="H307" s="39">
        <f>'1.TÜM DÖNEMLER_TL MİZAN'!H307/'TCMB Takvim Gününe Göre Ort.Kur'!M$37</f>
        <v>1549.924799158729</v>
      </c>
      <c r="I307" s="39">
        <f>'1.TÜM DÖNEMLER_TL MİZAN'!I307/'TCMB Takvim Gününe Göre Ort.Kur'!N$37</f>
        <v>21.049853020577398</v>
      </c>
      <c r="J307" s="39">
        <f>'1.TÜM DÖNEMLER_TL MİZAN'!J307/'TCMB Takvim Gününe Göre Ort.Kur'!O$37</f>
        <v>19.597417394607174</v>
      </c>
      <c r="K307" s="39">
        <f>'1.TÜM DÖNEMLER_TL MİZAN'!K307/'TCMB Takvim Gününe Göre Ort.Kur'!P$37</f>
        <v>19.316480225491315</v>
      </c>
      <c r="L307" s="39">
        <f>'1.TÜM DÖNEMLER_TL MİZAN'!L307/'TCMB Takvim Gününe Göre Ort.Kur'!Q$37</f>
        <v>18.962591467698779</v>
      </c>
      <c r="M307" s="39">
        <f>'1.TÜM DÖNEMLER_TL MİZAN'!M307/'TCMB Takvim Gününe Göre Ort.Kur'!R$37</f>
        <v>18.876694641704574</v>
      </c>
      <c r="N307" s="39">
        <f>'1.TÜM DÖNEMLER_TL MİZAN'!N307/'TCMB Takvim Gününe Göre Ort.Kur'!S$37</f>
        <v>18.850327710325811</v>
      </c>
      <c r="O307" s="39">
        <f>'1.TÜM DÖNEMLER_TL MİZAN'!O307/'TCMB Takvim Gününe Göre Ort.Kur'!T$37</f>
        <v>18.767048554282844</v>
      </c>
    </row>
    <row r="308" spans="1:15" s="37" customFormat="1" x14ac:dyDescent="0.3">
      <c r="A308" s="38" t="s">
        <v>348</v>
      </c>
      <c r="B308" s="38"/>
      <c r="C308" s="55">
        <f t="shared" si="4"/>
        <v>11</v>
      </c>
      <c r="D308" s="39">
        <f>'1.TÜM DÖNEMLER_TL MİZAN'!D308/'TCMB Takvim Gününe Göre Ort.Kur'!I$37</f>
        <v>0</v>
      </c>
      <c r="E308" s="39">
        <f>'1.TÜM DÖNEMLER_TL MİZAN'!E308/'TCMB Takvim Gününe Göre Ort.Kur'!J$37</f>
        <v>0</v>
      </c>
      <c r="F308" s="39">
        <f>'1.TÜM DÖNEMLER_TL MİZAN'!F308/'TCMB Takvim Gününe Göre Ort.Kur'!K$37</f>
        <v>4054.7310491745079</v>
      </c>
      <c r="G308" s="39">
        <f>'1.TÜM DÖNEMLER_TL MİZAN'!G308/'TCMB Takvim Gününe Göre Ort.Kur'!L$37</f>
        <v>25173.009107024453</v>
      </c>
      <c r="H308" s="39">
        <f>'1.TÜM DÖNEMLER_TL MİZAN'!H308/'TCMB Takvim Gününe Göre Ort.Kur'!M$37</f>
        <v>4202.4302710898637</v>
      </c>
      <c r="I308" s="39">
        <f>'1.TÜM DÖNEMLER_TL MİZAN'!I308/'TCMB Takvim Gününe Göre Ort.Kur'!N$37</f>
        <v>5156.2985182074526</v>
      </c>
      <c r="J308" s="39">
        <f>'1.TÜM DÖNEMLER_TL MİZAN'!J308/'TCMB Takvim Gününe Göre Ort.Kur'!O$37</f>
        <v>4800.5149572172222</v>
      </c>
      <c r="K308" s="39">
        <f>'1.TÜM DÖNEMLER_TL MİZAN'!K308/'TCMB Takvim Gününe Göre Ort.Kur'!P$37</f>
        <v>4731.6975689245146</v>
      </c>
      <c r="L308" s="39">
        <f>'1.TÜM DÖNEMLER_TL MİZAN'!L308/'TCMB Takvim Gününe Göre Ort.Kur'!Q$37</f>
        <v>4645.0102141181833</v>
      </c>
      <c r="M308" s="39">
        <f>'1.TÜM DÖNEMLER_TL MİZAN'!M308/'TCMB Takvim Gününe Göre Ort.Kur'!R$37</f>
        <v>4623.9692274585768</v>
      </c>
      <c r="N308" s="39">
        <f>'1.TÜM DÖNEMLER_TL MİZAN'!N308/'TCMB Takvim Gününe Göre Ort.Kur'!S$37</f>
        <v>4617.5104759858186</v>
      </c>
      <c r="O308" s="39">
        <f>'1.TÜM DÖNEMLER_TL MİZAN'!O308/'TCMB Takvim Gününe Göre Ort.Kur'!T$37</f>
        <v>4597.1107046200923</v>
      </c>
    </row>
    <row r="309" spans="1:15" s="37" customFormat="1" x14ac:dyDescent="0.3">
      <c r="A309" s="38" t="s">
        <v>349</v>
      </c>
      <c r="B309" s="38"/>
      <c r="C309" s="55">
        <f t="shared" si="4"/>
        <v>11</v>
      </c>
      <c r="D309" s="39">
        <f>'1.TÜM DÖNEMLER_TL MİZAN'!D309/'TCMB Takvim Gününe Göre Ort.Kur'!I$37</f>
        <v>0</v>
      </c>
      <c r="E309" s="39">
        <f>'1.TÜM DÖNEMLER_TL MİZAN'!E309/'TCMB Takvim Gününe Göre Ort.Kur'!J$37</f>
        <v>0</v>
      </c>
      <c r="F309" s="39">
        <f>'1.TÜM DÖNEMLER_TL MİZAN'!F309/'TCMB Takvim Gününe Göre Ort.Kur'!K$37</f>
        <v>0</v>
      </c>
      <c r="G309" s="39">
        <f>'1.TÜM DÖNEMLER_TL MİZAN'!G309/'TCMB Takvim Gününe Göre Ort.Kur'!L$37</f>
        <v>36.840823285836073</v>
      </c>
      <c r="H309" s="39">
        <f>'1.TÜM DÖNEMLER_TL MİZAN'!H309/'TCMB Takvim Gününe Göre Ort.Kur'!M$37</f>
        <v>0</v>
      </c>
      <c r="I309" s="39">
        <f>'1.TÜM DÖNEMLER_TL MİZAN'!I309/'TCMB Takvim Gününe Göre Ort.Kur'!N$37</f>
        <v>0</v>
      </c>
      <c r="J309" s="39">
        <f>'1.TÜM DÖNEMLER_TL MİZAN'!J309/'TCMB Takvim Gününe Göre Ort.Kur'!O$37</f>
        <v>0</v>
      </c>
      <c r="K309" s="39">
        <f>'1.TÜM DÖNEMLER_TL MİZAN'!K309/'TCMB Takvim Gününe Göre Ort.Kur'!P$37</f>
        <v>0</v>
      </c>
      <c r="L309" s="39">
        <f>'1.TÜM DÖNEMLER_TL MİZAN'!L309/'TCMB Takvim Gününe Göre Ort.Kur'!Q$37</f>
        <v>0</v>
      </c>
      <c r="M309" s="39">
        <f>'1.TÜM DÖNEMLER_TL MİZAN'!M309/'TCMB Takvim Gününe Göre Ort.Kur'!R$37</f>
        <v>0</v>
      </c>
      <c r="N309" s="39">
        <f>'1.TÜM DÖNEMLER_TL MİZAN'!N309/'TCMB Takvim Gününe Göre Ort.Kur'!S$37</f>
        <v>0</v>
      </c>
      <c r="O309" s="39">
        <f>'1.TÜM DÖNEMLER_TL MİZAN'!O309/'TCMB Takvim Gününe Göre Ort.Kur'!T$37</f>
        <v>0</v>
      </c>
    </row>
    <row r="310" spans="1:15" s="37" customFormat="1" x14ac:dyDescent="0.3">
      <c r="A310" s="38" t="s">
        <v>350</v>
      </c>
      <c r="B310" s="38"/>
      <c r="C310" s="55">
        <f t="shared" si="4"/>
        <v>11</v>
      </c>
      <c r="D310" s="39">
        <f>'1.TÜM DÖNEMLER_TL MİZAN'!D310/'TCMB Takvim Gününe Göre Ort.Kur'!I$37</f>
        <v>0</v>
      </c>
      <c r="E310" s="39">
        <f>'1.TÜM DÖNEMLER_TL MİZAN'!E310/'TCMB Takvim Gününe Göre Ort.Kur'!J$37</f>
        <v>0</v>
      </c>
      <c r="F310" s="39">
        <f>'1.TÜM DÖNEMLER_TL MİZAN'!F310/'TCMB Takvim Gününe Göre Ort.Kur'!K$37</f>
        <v>0</v>
      </c>
      <c r="G310" s="39">
        <f>'1.TÜM DÖNEMLER_TL MİZAN'!G310/'TCMB Takvim Gününe Göre Ort.Kur'!L$37</f>
        <v>0</v>
      </c>
      <c r="H310" s="39">
        <f>'1.TÜM DÖNEMLER_TL MİZAN'!H310/'TCMB Takvim Gününe Göre Ort.Kur'!M$37</f>
        <v>0</v>
      </c>
      <c r="I310" s="39">
        <f>'1.TÜM DÖNEMLER_TL MİZAN'!I310/'TCMB Takvim Gününe Göre Ort.Kur'!N$37</f>
        <v>0</v>
      </c>
      <c r="J310" s="39">
        <f>'1.TÜM DÖNEMLER_TL MİZAN'!J310/'TCMB Takvim Gününe Göre Ort.Kur'!O$37</f>
        <v>0</v>
      </c>
      <c r="K310" s="39">
        <f>'1.TÜM DÖNEMLER_TL MİZAN'!K310/'TCMB Takvim Gününe Göre Ort.Kur'!P$37</f>
        <v>0</v>
      </c>
      <c r="L310" s="39">
        <f>'1.TÜM DÖNEMLER_TL MİZAN'!L310/'TCMB Takvim Gününe Göre Ort.Kur'!Q$37</f>
        <v>0</v>
      </c>
      <c r="M310" s="39">
        <f>'1.TÜM DÖNEMLER_TL MİZAN'!M310/'TCMB Takvim Gününe Göre Ort.Kur'!R$37</f>
        <v>0</v>
      </c>
      <c r="N310" s="39">
        <f>'1.TÜM DÖNEMLER_TL MİZAN'!N310/'TCMB Takvim Gününe Göre Ort.Kur'!S$37</f>
        <v>0</v>
      </c>
      <c r="O310" s="39">
        <f>'1.TÜM DÖNEMLER_TL MİZAN'!O310/'TCMB Takvim Gününe Göre Ort.Kur'!T$37</f>
        <v>0</v>
      </c>
    </row>
    <row r="311" spans="1:15" s="37" customFormat="1" x14ac:dyDescent="0.3">
      <c r="A311" s="38" t="s">
        <v>351</v>
      </c>
      <c r="B311" s="38"/>
      <c r="C311" s="55">
        <f t="shared" si="4"/>
        <v>11</v>
      </c>
      <c r="D311" s="39">
        <f>'1.TÜM DÖNEMLER_TL MİZAN'!D311/'TCMB Takvim Gününe Göre Ort.Kur'!I$37</f>
        <v>0</v>
      </c>
      <c r="E311" s="39">
        <f>'1.TÜM DÖNEMLER_TL MİZAN'!E311/'TCMB Takvim Gününe Göre Ort.Kur'!J$37</f>
        <v>0</v>
      </c>
      <c r="F311" s="39">
        <f>'1.TÜM DÖNEMLER_TL MİZAN'!F311/'TCMB Takvim Gününe Göre Ort.Kur'!K$37</f>
        <v>0</v>
      </c>
      <c r="G311" s="39">
        <f>'1.TÜM DÖNEMLER_TL MİZAN'!G311/'TCMB Takvim Gününe Göre Ort.Kur'!L$37</f>
        <v>1638.348286174373</v>
      </c>
      <c r="H311" s="39">
        <f>'1.TÜM DÖNEMLER_TL MİZAN'!H311/'TCMB Takvim Gününe Göre Ort.Kur'!M$37</f>
        <v>1480.4453357136742</v>
      </c>
      <c r="I311" s="39">
        <f>'1.TÜM DÖNEMLER_TL MİZAN'!I311/'TCMB Takvim Gününe Göre Ort.Kur'!N$37</f>
        <v>1452.6642270082189</v>
      </c>
      <c r="J311" s="39">
        <f>'1.TÜM DÖNEMLER_TL MİZAN'!J311/'TCMB Takvim Gününe Göre Ort.Kur'!O$37</f>
        <v>1352.4306874287886</v>
      </c>
      <c r="K311" s="39">
        <f>'1.TÜM DÖNEMLER_TL MİZAN'!K311/'TCMB Takvim Gününe Göre Ort.Kur'!P$37</f>
        <v>1333.0430282744649</v>
      </c>
      <c r="L311" s="39">
        <f>'1.TÜM DÖNEMLER_TL MİZAN'!L311/'TCMB Takvim Gününe Göre Ort.Kur'!Q$37</f>
        <v>1308.6209319166874</v>
      </c>
      <c r="M311" s="39">
        <f>'1.TÜM DÖNEMLER_TL MİZAN'!M311/'TCMB Takvim Gününe Göre Ort.Kur'!R$37</f>
        <v>1302.6931353561436</v>
      </c>
      <c r="N311" s="39">
        <f>'1.TÜM DÖNEMLER_TL MİZAN'!N311/'TCMB Takvim Gününe Göre Ort.Kur'!S$37</f>
        <v>1300.8735360481357</v>
      </c>
      <c r="O311" s="39">
        <f>'1.TÜM DÖNEMLER_TL MİZAN'!O311/'TCMB Takvim Gününe Göre Ort.Kur'!T$37</f>
        <v>1295.1263866157483</v>
      </c>
    </row>
    <row r="312" spans="1:15" s="37" customFormat="1" x14ac:dyDescent="0.3">
      <c r="A312" s="38" t="s">
        <v>352</v>
      </c>
      <c r="B312" s="38"/>
      <c r="C312" s="55">
        <f t="shared" si="4"/>
        <v>11</v>
      </c>
      <c r="D312" s="39">
        <f>'1.TÜM DÖNEMLER_TL MİZAN'!D312/'TCMB Takvim Gününe Göre Ort.Kur'!I$37</f>
        <v>0</v>
      </c>
      <c r="E312" s="39">
        <f>'1.TÜM DÖNEMLER_TL MİZAN'!E312/'TCMB Takvim Gününe Göre Ort.Kur'!J$37</f>
        <v>0</v>
      </c>
      <c r="F312" s="39">
        <f>'1.TÜM DÖNEMLER_TL MİZAN'!F312/'TCMB Takvim Gününe Göre Ort.Kur'!K$37</f>
        <v>0</v>
      </c>
      <c r="G312" s="39">
        <f>'1.TÜM DÖNEMLER_TL MİZAN'!G312/'TCMB Takvim Gününe Göre Ort.Kur'!L$37</f>
        <v>0.10960906101539557</v>
      </c>
      <c r="H312" s="39">
        <f>'1.TÜM DÖNEMLER_TL MİZAN'!H312/'TCMB Takvim Gününe Göre Ort.Kur'!M$37</f>
        <v>10581.940793093747</v>
      </c>
      <c r="I312" s="39">
        <f>'1.TÜM DÖNEMLER_TL MİZAN'!I312/'TCMB Takvim Gününe Göre Ort.Kur'!N$37</f>
        <v>9398.0454736336924</v>
      </c>
      <c r="J312" s="39">
        <f>'1.TÜM DÖNEMLER_TL MİZAN'!J312/'TCMB Takvim Gününe Göre Ort.Kur'!O$37</f>
        <v>8749.5822255981784</v>
      </c>
      <c r="K312" s="39">
        <f>'1.TÜM DÖNEMLER_TL MİZAN'!K312/'TCMB Takvim Gününe Göre Ort.Kur'!P$37</f>
        <v>8624.153307495817</v>
      </c>
      <c r="L312" s="39">
        <f>'1.TÜM DÖNEMLER_TL MİZAN'!L312/'TCMB Takvim Gününe Göre Ort.Kur'!Q$37</f>
        <v>8466.1539791826563</v>
      </c>
      <c r="M312" s="39">
        <f>'1.TÜM DÖNEMLER_TL MİZAN'!M312/'TCMB Takvim Gününe Göre Ort.Kur'!R$37</f>
        <v>8427.8039595437931</v>
      </c>
      <c r="N312" s="39">
        <f>'1.TÜM DÖNEMLER_TL MİZAN'!N312/'TCMB Takvim Gününe Göre Ort.Kur'!S$37</f>
        <v>8416.0320189104987</v>
      </c>
      <c r="O312" s="39">
        <f>'1.TÜM DÖNEMLER_TL MİZAN'!O312/'TCMB Takvim Gününe Göre Ort.Kur'!T$37</f>
        <v>8378.8507001272974</v>
      </c>
    </row>
    <row r="313" spans="1:15" s="37" customFormat="1" x14ac:dyDescent="0.3">
      <c r="A313" s="38" t="s">
        <v>353</v>
      </c>
      <c r="B313" s="38"/>
      <c r="C313" s="55">
        <f t="shared" si="4"/>
        <v>11</v>
      </c>
      <c r="D313" s="39">
        <f>'1.TÜM DÖNEMLER_TL MİZAN'!D313/'TCMB Takvim Gününe Göre Ort.Kur'!I$37</f>
        <v>0</v>
      </c>
      <c r="E313" s="39">
        <f>'1.TÜM DÖNEMLER_TL MİZAN'!E313/'TCMB Takvim Gününe Göre Ort.Kur'!J$37</f>
        <v>0</v>
      </c>
      <c r="F313" s="39">
        <f>'1.TÜM DÖNEMLER_TL MİZAN'!F313/'TCMB Takvim Gününe Göre Ort.Kur'!K$37</f>
        <v>0</v>
      </c>
      <c r="G313" s="39">
        <f>'1.TÜM DÖNEMLER_TL MİZAN'!G313/'TCMB Takvim Gününe Göre Ort.Kur'!L$37</f>
        <v>0</v>
      </c>
      <c r="H313" s="39">
        <f>'1.TÜM DÖNEMLER_TL MİZAN'!H313/'TCMB Takvim Gününe Göre Ort.Kur'!M$37</f>
        <v>0</v>
      </c>
      <c r="I313" s="39">
        <f>'1.TÜM DÖNEMLER_TL MİZAN'!I313/'TCMB Takvim Gününe Göre Ort.Kur'!N$37</f>
        <v>0</v>
      </c>
      <c r="J313" s="39">
        <f>'1.TÜM DÖNEMLER_TL MİZAN'!J313/'TCMB Takvim Gününe Göre Ort.Kur'!O$37</f>
        <v>0</v>
      </c>
      <c r="K313" s="39">
        <f>'1.TÜM DÖNEMLER_TL MİZAN'!K313/'TCMB Takvim Gününe Göre Ort.Kur'!P$37</f>
        <v>0</v>
      </c>
      <c r="L313" s="39">
        <f>'1.TÜM DÖNEMLER_TL MİZAN'!L313/'TCMB Takvim Gününe Göre Ort.Kur'!Q$37</f>
        <v>0</v>
      </c>
      <c r="M313" s="39">
        <f>'1.TÜM DÖNEMLER_TL MİZAN'!M313/'TCMB Takvim Gününe Göre Ort.Kur'!R$37</f>
        <v>0</v>
      </c>
      <c r="N313" s="39">
        <f>'1.TÜM DÖNEMLER_TL MİZAN'!N313/'TCMB Takvim Gününe Göre Ort.Kur'!S$37</f>
        <v>0</v>
      </c>
      <c r="O313" s="39">
        <f>'1.TÜM DÖNEMLER_TL MİZAN'!O313/'TCMB Takvim Gününe Göre Ort.Kur'!T$37</f>
        <v>0</v>
      </c>
    </row>
    <row r="314" spans="1:15" s="37" customFormat="1" x14ac:dyDescent="0.3">
      <c r="A314" s="38" t="s">
        <v>354</v>
      </c>
      <c r="B314" s="38"/>
      <c r="C314" s="55">
        <f t="shared" si="4"/>
        <v>11</v>
      </c>
      <c r="D314" s="39">
        <f>'1.TÜM DÖNEMLER_TL MİZAN'!D314/'TCMB Takvim Gününe Göre Ort.Kur'!I$37</f>
        <v>0</v>
      </c>
      <c r="E314" s="39">
        <f>'1.TÜM DÖNEMLER_TL MİZAN'!E314/'TCMB Takvim Gününe Göre Ort.Kur'!J$37</f>
        <v>0</v>
      </c>
      <c r="F314" s="39">
        <f>'1.TÜM DÖNEMLER_TL MİZAN'!F314/'TCMB Takvim Gününe Göre Ort.Kur'!K$37</f>
        <v>0</v>
      </c>
      <c r="G314" s="39">
        <f>'1.TÜM DÖNEMLER_TL MİZAN'!G314/'TCMB Takvim Gününe Göre Ort.Kur'!L$37</f>
        <v>0</v>
      </c>
      <c r="H314" s="39">
        <f>'1.TÜM DÖNEMLER_TL MİZAN'!H314/'TCMB Takvim Gününe Göre Ort.Kur'!M$37</f>
        <v>0</v>
      </c>
      <c r="I314" s="39">
        <f>'1.TÜM DÖNEMLER_TL MİZAN'!I314/'TCMB Takvim Gününe Göre Ort.Kur'!N$37</f>
        <v>0</v>
      </c>
      <c r="J314" s="39">
        <f>'1.TÜM DÖNEMLER_TL MİZAN'!J314/'TCMB Takvim Gününe Göre Ort.Kur'!O$37</f>
        <v>0</v>
      </c>
      <c r="K314" s="39">
        <f>'1.TÜM DÖNEMLER_TL MİZAN'!K314/'TCMB Takvim Gününe Göre Ort.Kur'!P$37</f>
        <v>0</v>
      </c>
      <c r="L314" s="39">
        <f>'1.TÜM DÖNEMLER_TL MİZAN'!L314/'TCMB Takvim Gününe Göre Ort.Kur'!Q$37</f>
        <v>0</v>
      </c>
      <c r="M314" s="39">
        <f>'1.TÜM DÖNEMLER_TL MİZAN'!M314/'TCMB Takvim Gününe Göre Ort.Kur'!R$37</f>
        <v>0</v>
      </c>
      <c r="N314" s="39">
        <f>'1.TÜM DÖNEMLER_TL MİZAN'!N314/'TCMB Takvim Gününe Göre Ort.Kur'!S$37</f>
        <v>0</v>
      </c>
      <c r="O314" s="39">
        <f>'1.TÜM DÖNEMLER_TL MİZAN'!O314/'TCMB Takvim Gününe Göre Ort.Kur'!T$37</f>
        <v>0</v>
      </c>
    </row>
    <row r="315" spans="1:15" s="37" customFormat="1" x14ac:dyDescent="0.3">
      <c r="A315" s="38" t="s">
        <v>355</v>
      </c>
      <c r="B315" s="38"/>
      <c r="C315" s="55">
        <f t="shared" si="4"/>
        <v>11</v>
      </c>
      <c r="D315" s="39">
        <f>'1.TÜM DÖNEMLER_TL MİZAN'!D315/'TCMB Takvim Gününe Göre Ort.Kur'!I$37</f>
        <v>0</v>
      </c>
      <c r="E315" s="39">
        <f>'1.TÜM DÖNEMLER_TL MİZAN'!E315/'TCMB Takvim Gününe Göre Ort.Kur'!J$37</f>
        <v>0</v>
      </c>
      <c r="F315" s="39">
        <f>'1.TÜM DÖNEMLER_TL MİZAN'!F315/'TCMB Takvim Gününe Göre Ort.Kur'!K$37</f>
        <v>0</v>
      </c>
      <c r="G315" s="39">
        <f>'1.TÜM DÖNEMLER_TL MİZAN'!G315/'TCMB Takvim Gününe Göre Ort.Kur'!L$37</f>
        <v>392.38420005683429</v>
      </c>
      <c r="H315" s="39">
        <f>'1.TÜM DÖNEMLER_TL MİZAN'!H315/'TCMB Takvim Gününe Göre Ort.Kur'!M$37</f>
        <v>354.56646409312674</v>
      </c>
      <c r="I315" s="39">
        <f>'1.TÜM DÖNEMLER_TL MİZAN'!I315/'TCMB Takvim Gününe Göre Ort.Kur'!N$37</f>
        <v>347.91289219509264</v>
      </c>
      <c r="J315" s="39">
        <f>'1.TÜM DÖNEMLER_TL MİZAN'!J315/'TCMB Takvim Gününe Göre Ort.Kur'!O$37</f>
        <v>323.90697258774378</v>
      </c>
      <c r="K315" s="39">
        <f>'1.TÜM DÖNEMLER_TL MİZAN'!K315/'TCMB Takvim Gününe Göre Ort.Kur'!P$37</f>
        <v>319.26363075838987</v>
      </c>
      <c r="L315" s="39">
        <f>'1.TÜM DÖNEMLER_TL MİZAN'!L315/'TCMB Takvim Gününe Göre Ort.Kur'!Q$37</f>
        <v>313.41454187788457</v>
      </c>
      <c r="M315" s="39">
        <f>'1.TÜM DÖNEMLER_TL MİZAN'!M315/'TCMB Takvim Gününe Göre Ort.Kur'!R$37</f>
        <v>311.99483537766298</v>
      </c>
      <c r="N315" s="39">
        <f>'1.TÜM DÖNEMLER_TL MİZAN'!N315/'TCMB Takvim Gününe Göre Ort.Kur'!S$37</f>
        <v>311.55904158160519</v>
      </c>
      <c r="O315" s="39">
        <f>'1.TÜM DÖNEMLER_TL MİZAN'!O315/'TCMB Takvim Gününe Göre Ort.Kur'!T$37</f>
        <v>310.18260004492794</v>
      </c>
    </row>
    <row r="316" spans="1:15" s="37" customFormat="1" x14ac:dyDescent="0.3">
      <c r="A316" s="38" t="s">
        <v>356</v>
      </c>
      <c r="B316" s="38"/>
      <c r="C316" s="55">
        <f t="shared" si="4"/>
        <v>11</v>
      </c>
      <c r="D316" s="39">
        <f>'1.TÜM DÖNEMLER_TL MİZAN'!D316/'TCMB Takvim Gününe Göre Ort.Kur'!I$37</f>
        <v>0</v>
      </c>
      <c r="E316" s="39">
        <f>'1.TÜM DÖNEMLER_TL MİZAN'!E316/'TCMB Takvim Gününe Göre Ort.Kur'!J$37</f>
        <v>0</v>
      </c>
      <c r="F316" s="39">
        <f>'1.TÜM DÖNEMLER_TL MİZAN'!F316/'TCMB Takvim Gününe Göre Ort.Kur'!K$37</f>
        <v>0</v>
      </c>
      <c r="G316" s="39">
        <f>'1.TÜM DÖNEMLER_TL MİZAN'!G316/'TCMB Takvim Gününe Göre Ort.Kur'!L$37</f>
        <v>1655.213196389667</v>
      </c>
      <c r="H316" s="39">
        <f>'1.TÜM DÖNEMLER_TL MİZAN'!H316/'TCMB Takvim Gününe Göre Ort.Kur'!M$37</f>
        <v>0</v>
      </c>
      <c r="I316" s="39">
        <f>'1.TÜM DÖNEMLER_TL MİZAN'!I316/'TCMB Takvim Gününe Göre Ort.Kur'!N$37</f>
        <v>0</v>
      </c>
      <c r="J316" s="39">
        <f>'1.TÜM DÖNEMLER_TL MİZAN'!J316/'TCMB Takvim Gününe Göre Ort.Kur'!O$37</f>
        <v>0</v>
      </c>
      <c r="K316" s="39">
        <f>'1.TÜM DÖNEMLER_TL MİZAN'!K316/'TCMB Takvim Gününe Göre Ort.Kur'!P$37</f>
        <v>0</v>
      </c>
      <c r="L316" s="39">
        <f>'1.TÜM DÖNEMLER_TL MİZAN'!L316/'TCMB Takvim Gününe Göre Ort.Kur'!Q$37</f>
        <v>0</v>
      </c>
      <c r="M316" s="39">
        <f>'1.TÜM DÖNEMLER_TL MİZAN'!M316/'TCMB Takvim Gününe Göre Ort.Kur'!R$37</f>
        <v>0</v>
      </c>
      <c r="N316" s="39">
        <f>'1.TÜM DÖNEMLER_TL MİZAN'!N316/'TCMB Takvim Gününe Göre Ort.Kur'!S$37</f>
        <v>0</v>
      </c>
      <c r="O316" s="39">
        <f>'1.TÜM DÖNEMLER_TL MİZAN'!O316/'TCMB Takvim Gününe Göre Ort.Kur'!T$37</f>
        <v>0</v>
      </c>
    </row>
    <row r="317" spans="1:15" s="37" customFormat="1" x14ac:dyDescent="0.3">
      <c r="A317" s="38" t="s">
        <v>357</v>
      </c>
      <c r="B317" s="38"/>
      <c r="C317" s="55">
        <f t="shared" si="4"/>
        <v>11</v>
      </c>
      <c r="D317" s="39">
        <f>'1.TÜM DÖNEMLER_TL MİZAN'!D317/'TCMB Takvim Gününe Göre Ort.Kur'!I$37</f>
        <v>0</v>
      </c>
      <c r="E317" s="39">
        <f>'1.TÜM DÖNEMLER_TL MİZAN'!E317/'TCMB Takvim Gününe Göre Ort.Kur'!J$37</f>
        <v>0</v>
      </c>
      <c r="F317" s="39">
        <f>'1.TÜM DÖNEMLER_TL MİZAN'!F317/'TCMB Takvim Gününe Göre Ort.Kur'!K$37</f>
        <v>0</v>
      </c>
      <c r="G317" s="39">
        <f>'1.TÜM DÖNEMLER_TL MİZAN'!G317/'TCMB Takvim Gününe Göre Ort.Kur'!L$37</f>
        <v>0</v>
      </c>
      <c r="H317" s="39">
        <f>'1.TÜM DÖNEMLER_TL MİZAN'!H317/'TCMB Takvim Gününe Göre Ort.Kur'!M$37</f>
        <v>0</v>
      </c>
      <c r="I317" s="39">
        <f>'1.TÜM DÖNEMLER_TL MİZAN'!I317/'TCMB Takvim Gününe Göre Ort.Kur'!N$37</f>
        <v>0</v>
      </c>
      <c r="J317" s="39">
        <f>'1.TÜM DÖNEMLER_TL MİZAN'!J317/'TCMB Takvim Gününe Göre Ort.Kur'!O$37</f>
        <v>0</v>
      </c>
      <c r="K317" s="39">
        <f>'1.TÜM DÖNEMLER_TL MİZAN'!K317/'TCMB Takvim Gününe Göre Ort.Kur'!P$37</f>
        <v>0</v>
      </c>
      <c r="L317" s="39">
        <f>'1.TÜM DÖNEMLER_TL MİZAN'!L317/'TCMB Takvim Gününe Göre Ort.Kur'!Q$37</f>
        <v>0</v>
      </c>
      <c r="M317" s="39">
        <f>'1.TÜM DÖNEMLER_TL MİZAN'!M317/'TCMB Takvim Gününe Göre Ort.Kur'!R$37</f>
        <v>0</v>
      </c>
      <c r="N317" s="39">
        <f>'1.TÜM DÖNEMLER_TL MİZAN'!N317/'TCMB Takvim Gününe Göre Ort.Kur'!S$37</f>
        <v>0</v>
      </c>
      <c r="O317" s="39">
        <f>'1.TÜM DÖNEMLER_TL MİZAN'!O317/'TCMB Takvim Gününe Göre Ort.Kur'!T$37</f>
        <v>0</v>
      </c>
    </row>
    <row r="318" spans="1:15" s="37" customFormat="1" x14ac:dyDescent="0.3">
      <c r="A318" s="38" t="s">
        <v>358</v>
      </c>
      <c r="B318" s="38"/>
      <c r="C318" s="55">
        <f t="shared" si="4"/>
        <v>11</v>
      </c>
      <c r="D318" s="39">
        <f>'1.TÜM DÖNEMLER_TL MİZAN'!D318/'TCMB Takvim Gününe Göre Ort.Kur'!I$37</f>
        <v>0.23150529889906368</v>
      </c>
      <c r="E318" s="39">
        <f>'1.TÜM DÖNEMLER_TL MİZAN'!E318/'TCMB Takvim Gününe Göre Ort.Kur'!J$37</f>
        <v>0.22436696463549272</v>
      </c>
      <c r="F318" s="39">
        <f>'1.TÜM DÖNEMLER_TL MİZAN'!F318/'TCMB Takvim Gününe Göre Ort.Kur'!K$37</f>
        <v>0.21507872564148084</v>
      </c>
      <c r="G318" s="39">
        <f>'1.TÜM DÖNEMLER_TL MİZAN'!G318/'TCMB Takvim Gününe Göre Ort.Kur'!L$37</f>
        <v>0.21312872975277067</v>
      </c>
      <c r="H318" s="39">
        <f>'1.TÜM DÖNEMLER_TL MİZAN'!H318/'TCMB Takvim Gününe Göre Ort.Kur'!M$37</f>
        <v>0.19258752032868268</v>
      </c>
      <c r="I318" s="39">
        <f>'1.TÜM DÖNEMLER_TL MİZAN'!I318/'TCMB Takvim Gününe Göre Ort.Kur'!N$37</f>
        <v>0.18897354370388145</v>
      </c>
      <c r="J318" s="39">
        <f>'1.TÜM DÖNEMLER_TL MİZAN'!J318/'TCMB Takvim Gününe Göre Ort.Kur'!O$37</f>
        <v>0.17593440718482609</v>
      </c>
      <c r="K318" s="39">
        <f>'1.TÜM DÖNEMLER_TL MİZAN'!K318/'TCMB Takvim Gününe Göre Ort.Kur'!P$37</f>
        <v>0.17341231392583459</v>
      </c>
      <c r="L318" s="39">
        <f>'1.TÜM DÖNEMLER_TL MİZAN'!L318/'TCMB Takvim Gününe Göre Ort.Kur'!Q$37</f>
        <v>0.17023530301883938</v>
      </c>
      <c r="M318" s="39">
        <f>'1.TÜM DÖNEMLER_TL MİZAN'!M318/'TCMB Takvim Gününe Göre Ort.Kur'!R$37</f>
        <v>0.16946417043253711</v>
      </c>
      <c r="N318" s="39">
        <f>'1.TÜM DÖNEMLER_TL MİZAN'!N318/'TCMB Takvim Gününe Göre Ort.Kur'!S$37</f>
        <v>0.16922746319974211</v>
      </c>
      <c r="O318" s="39">
        <f>'1.TÜM DÖNEMLER_TL MİZAN'!O318/'TCMB Takvim Gününe Göre Ort.Kur'!T$37</f>
        <v>0.16847983055742755</v>
      </c>
    </row>
    <row r="319" spans="1:15" s="37" customFormat="1" x14ac:dyDescent="0.3">
      <c r="A319" s="38" t="s">
        <v>359</v>
      </c>
      <c r="B319" s="38"/>
      <c r="C319" s="55">
        <f t="shared" si="4"/>
        <v>11</v>
      </c>
      <c r="D319" s="39">
        <f>'1.TÜM DÖNEMLER_TL MİZAN'!D319/'TCMB Takvim Gününe Göre Ort.Kur'!I$37</f>
        <v>0</v>
      </c>
      <c r="E319" s="39">
        <f>'1.TÜM DÖNEMLER_TL MİZAN'!E319/'TCMB Takvim Gününe Göre Ort.Kur'!J$37</f>
        <v>0</v>
      </c>
      <c r="F319" s="39">
        <f>'1.TÜM DÖNEMLER_TL MİZAN'!F319/'TCMB Takvim Gününe Göre Ort.Kur'!K$37</f>
        <v>0</v>
      </c>
      <c r="G319" s="39">
        <f>'1.TÜM DÖNEMLER_TL MİZAN'!G319/'TCMB Takvim Gününe Göre Ort.Kur'!L$37</f>
        <v>552.12587450439116</v>
      </c>
      <c r="H319" s="39">
        <f>'1.TÜM DÖNEMLER_TL MİZAN'!H319/'TCMB Takvim Gününe Göre Ort.Kur'!M$37</f>
        <v>3776.4156711216538</v>
      </c>
      <c r="I319" s="39">
        <f>'1.TÜM DÖNEMLER_TL MİZAN'!I319/'TCMB Takvim Gününe Göre Ort.Kur'!N$37</f>
        <v>-5.9991601179327355E-3</v>
      </c>
      <c r="J319" s="39">
        <f>'1.TÜM DÖNEMLER_TL MİZAN'!J319/'TCMB Takvim Gününe Göre Ort.Kur'!O$37</f>
        <v>-5.5852192760338674E-3</v>
      </c>
      <c r="K319" s="39">
        <f>'1.TÜM DÖNEMLER_TL MİZAN'!K319/'TCMB Takvim Gününe Göre Ort.Kur'!P$37</f>
        <v>-5.5051528233628095E-3</v>
      </c>
      <c r="L319" s="39">
        <f>'1.TÜM DÖNEMLER_TL MİZAN'!L319/'TCMB Takvim Gününe Göre Ort.Kur'!Q$37</f>
        <v>-5.4042953342459807E-3</v>
      </c>
      <c r="M319" s="39">
        <f>'1.TÜM DÖNEMLER_TL MİZAN'!M319/'TCMB Takvim Gününe Göre Ort.Kur'!R$37</f>
        <v>-5.3798149346794043E-3</v>
      </c>
      <c r="N319" s="39">
        <f>'1.TÜM DÖNEMLER_TL MİZAN'!N319/'TCMB Takvim Gününe Göre Ort.Kur'!S$37</f>
        <v>-5.3723004193521415E-3</v>
      </c>
      <c r="O319" s="39">
        <f>'1.TÜM DÖNEMLER_TL MİZAN'!O319/'TCMB Takvim Gününe Göre Ort.Kur'!T$37</f>
        <v>-5.3485660497534721E-3</v>
      </c>
    </row>
    <row r="320" spans="1:15" s="37" customFormat="1" x14ac:dyDescent="0.3">
      <c r="A320" s="38" t="s">
        <v>360</v>
      </c>
      <c r="B320" s="38"/>
      <c r="C320" s="55">
        <f t="shared" si="4"/>
        <v>11</v>
      </c>
      <c r="D320" s="39">
        <f>'1.TÜM DÖNEMLER_TL MİZAN'!D320/'TCMB Takvim Gününe Göre Ort.Kur'!I$37</f>
        <v>0</v>
      </c>
      <c r="E320" s="39">
        <f>'1.TÜM DÖNEMLER_TL MİZAN'!E320/'TCMB Takvim Gününe Göre Ort.Kur'!J$37</f>
        <v>0</v>
      </c>
      <c r="F320" s="39">
        <f>'1.TÜM DÖNEMLER_TL MİZAN'!F320/'TCMB Takvim Gününe Göre Ort.Kur'!K$37</f>
        <v>0</v>
      </c>
      <c r="G320" s="39">
        <f>'1.TÜM DÖNEMLER_TL MİZAN'!G320/'TCMB Takvim Gününe Göre Ort.Kur'!L$37</f>
        <v>0</v>
      </c>
      <c r="H320" s="39">
        <f>'1.TÜM DÖNEMLER_TL MİZAN'!H320/'TCMB Takvim Gününe Göre Ort.Kur'!M$37</f>
        <v>0</v>
      </c>
      <c r="I320" s="39">
        <f>'1.TÜM DÖNEMLER_TL MİZAN'!I320/'TCMB Takvim Gününe Göre Ort.Kur'!N$37</f>
        <v>0</v>
      </c>
      <c r="J320" s="39">
        <f>'1.TÜM DÖNEMLER_TL MİZAN'!J320/'TCMB Takvim Gününe Göre Ort.Kur'!O$37</f>
        <v>0</v>
      </c>
      <c r="K320" s="39">
        <f>'1.TÜM DÖNEMLER_TL MİZAN'!K320/'TCMB Takvim Gününe Göre Ort.Kur'!P$37</f>
        <v>0</v>
      </c>
      <c r="L320" s="39">
        <f>'1.TÜM DÖNEMLER_TL MİZAN'!L320/'TCMB Takvim Gününe Göre Ort.Kur'!Q$37</f>
        <v>0</v>
      </c>
      <c r="M320" s="39">
        <f>'1.TÜM DÖNEMLER_TL MİZAN'!M320/'TCMB Takvim Gününe Göre Ort.Kur'!R$37</f>
        <v>0</v>
      </c>
      <c r="N320" s="39">
        <f>'1.TÜM DÖNEMLER_TL MİZAN'!N320/'TCMB Takvim Gününe Göre Ort.Kur'!S$37</f>
        <v>0</v>
      </c>
      <c r="O320" s="39">
        <f>'1.TÜM DÖNEMLER_TL MİZAN'!O320/'TCMB Takvim Gününe Göre Ort.Kur'!T$37</f>
        <v>0</v>
      </c>
    </row>
    <row r="321" spans="1:15" s="37" customFormat="1" x14ac:dyDescent="0.3">
      <c r="A321" s="38" t="s">
        <v>361</v>
      </c>
      <c r="B321" s="38"/>
      <c r="C321" s="55">
        <f t="shared" si="4"/>
        <v>11</v>
      </c>
      <c r="D321" s="39">
        <f>'1.TÜM DÖNEMLER_TL MİZAN'!D321/'TCMB Takvim Gününe Göre Ort.Kur'!I$37</f>
        <v>0</v>
      </c>
      <c r="E321" s="39">
        <f>'1.TÜM DÖNEMLER_TL MİZAN'!E321/'TCMB Takvim Gününe Göre Ort.Kur'!J$37</f>
        <v>0</v>
      </c>
      <c r="F321" s="39">
        <f>'1.TÜM DÖNEMLER_TL MİZAN'!F321/'TCMB Takvim Gününe Göre Ort.Kur'!K$37</f>
        <v>0</v>
      </c>
      <c r="G321" s="39">
        <f>'1.TÜM DÖNEMLER_TL MİZAN'!G321/'TCMB Takvim Gününe Göre Ort.Kur'!L$37</f>
        <v>0</v>
      </c>
      <c r="H321" s="39">
        <f>'1.TÜM DÖNEMLER_TL MİZAN'!H321/'TCMB Takvim Gününe Göre Ort.Kur'!M$37</f>
        <v>884.08982526503712</v>
      </c>
      <c r="I321" s="39">
        <f>'1.TÜM DÖNEMLER_TL MİZAN'!I321/'TCMB Takvim Gününe Göre Ort.Kur'!N$37</f>
        <v>867.49955006299115</v>
      </c>
      <c r="J321" s="39">
        <f>'1.TÜM DÖNEMLER_TL MİZAN'!J321/'TCMB Takvim Gününe Göre Ort.Kur'!O$37</f>
        <v>807.64225553495237</v>
      </c>
      <c r="K321" s="39">
        <f>'1.TÜM DÖNEMLER_TL MİZAN'!K321/'TCMB Takvim Gününe Göre Ort.Kur'!P$37</f>
        <v>796.06436624680703</v>
      </c>
      <c r="L321" s="39">
        <f>'1.TÜM DÖNEMLER_TL MİZAN'!L321/'TCMB Takvim Gününe Göre Ort.Kur'!Q$37</f>
        <v>781.48002032015052</v>
      </c>
      <c r="M321" s="39">
        <f>'1.TÜM DÖNEMLER_TL MİZAN'!M321/'TCMB Takvim Gününe Göre Ort.Kur'!R$37</f>
        <v>777.94006886163118</v>
      </c>
      <c r="N321" s="39">
        <f>'1.TÜM DÖNEMLER_TL MİZAN'!N321/'TCMB Takvim Gününe Göre Ort.Kur'!S$37</f>
        <v>776.85344364456864</v>
      </c>
      <c r="O321" s="39">
        <f>'1.TÜM DÖNEMLER_TL MİZAN'!O321/'TCMB Takvim Gününe Göre Ort.Kur'!T$37</f>
        <v>773.42137073050719</v>
      </c>
    </row>
    <row r="322" spans="1:15" s="37" customFormat="1" x14ac:dyDescent="0.3">
      <c r="A322" s="38" t="s">
        <v>362</v>
      </c>
      <c r="B322" s="38"/>
      <c r="C322" s="55">
        <f t="shared" si="4"/>
        <v>11</v>
      </c>
      <c r="D322" s="39">
        <f>'1.TÜM DÖNEMLER_TL MİZAN'!D322/'TCMB Takvim Gününe Göre Ort.Kur'!I$37</f>
        <v>0</v>
      </c>
      <c r="E322" s="39">
        <f>'1.TÜM DÖNEMLER_TL MİZAN'!E322/'TCMB Takvim Gününe Göre Ort.Kur'!J$37</f>
        <v>0</v>
      </c>
      <c r="F322" s="39">
        <f>'1.TÜM DÖNEMLER_TL MİZAN'!F322/'TCMB Takvim Gününe Göre Ort.Kur'!K$37</f>
        <v>0</v>
      </c>
      <c r="G322" s="39">
        <f>'1.TÜM DÖNEMLER_TL MİZAN'!G322/'TCMB Takvim Gününe Göre Ort.Kur'!L$37</f>
        <v>0</v>
      </c>
      <c r="H322" s="39">
        <f>'1.TÜM DÖNEMLER_TL MİZAN'!H322/'TCMB Takvim Gününe Göre Ort.Kur'!M$37</f>
        <v>3180.180604296841</v>
      </c>
      <c r="I322" s="39">
        <f>'1.TÜM DÖNEMLER_TL MİZAN'!I322/'TCMB Takvim Gününe Göre Ort.Kur'!N$37</f>
        <v>3120.5033295338649</v>
      </c>
      <c r="J322" s="39">
        <f>'1.TÜM DÖNEMLER_TL MİZAN'!J322/'TCMB Takvim Gününe Göre Ort.Kur'!O$37</f>
        <v>2905.1892272290611</v>
      </c>
      <c r="K322" s="39">
        <f>'1.TÜM DÖNEMLER_TL MİZAN'!K322/'TCMB Takvim Gününe Göre Ort.Kur'!P$37</f>
        <v>2863.5421254294019</v>
      </c>
      <c r="L322" s="39">
        <f>'1.TÜM DÖNEMLER_TL MİZAN'!L322/'TCMB Takvim Gününe Göre Ort.Kur'!Q$37</f>
        <v>2811.0804267231597</v>
      </c>
      <c r="M322" s="39">
        <f>'1.TÜM DÖNEMLER_TL MİZAN'!M322/'TCMB Takvim Gününe Göre Ort.Kur'!R$37</f>
        <v>2798.3467828706689</v>
      </c>
      <c r="N322" s="39">
        <f>'1.TÜM DÖNEMLER_TL MİZAN'!N322/'TCMB Takvim Gününe Göre Ort.Kur'!S$37</f>
        <v>2794.4380573761682</v>
      </c>
      <c r="O322" s="39">
        <f>'1.TÜM DÖNEMLER_TL MİZAN'!O322/'TCMB Takvim Gününe Göre Ort.Kur'!T$37</f>
        <v>2782.0924660098626</v>
      </c>
    </row>
    <row r="323" spans="1:15" s="37" customFormat="1" x14ac:dyDescent="0.3">
      <c r="A323" s="38" t="s">
        <v>363</v>
      </c>
      <c r="B323" s="38"/>
      <c r="C323" s="55">
        <f t="shared" ref="C323:C386" si="5">+LEN(A323)</f>
        <v>11</v>
      </c>
      <c r="D323" s="39">
        <f>'1.TÜM DÖNEMLER_TL MİZAN'!D323/'TCMB Takvim Gününe Göre Ort.Kur'!I$37</f>
        <v>0</v>
      </c>
      <c r="E323" s="39">
        <f>'1.TÜM DÖNEMLER_TL MİZAN'!E323/'TCMB Takvim Gününe Göre Ort.Kur'!J$37</f>
        <v>0</v>
      </c>
      <c r="F323" s="39">
        <f>'1.TÜM DÖNEMLER_TL MİZAN'!F323/'TCMB Takvim Gününe Göre Ort.Kur'!K$37</f>
        <v>0</v>
      </c>
      <c r="G323" s="39">
        <f>'1.TÜM DÖNEMLER_TL MİZAN'!G323/'TCMB Takvim Gününe Göre Ort.Kur'!L$37</f>
        <v>0</v>
      </c>
      <c r="H323" s="39">
        <f>'1.TÜM DÖNEMLER_TL MİZAN'!H323/'TCMB Takvim Gününe Göre Ort.Kur'!M$37</f>
        <v>1409.3346865408835</v>
      </c>
      <c r="I323" s="39">
        <f>'1.TÜM DÖNEMLER_TL MİZAN'!I323/'TCMB Takvim Gününe Göre Ort.Kur'!N$37</f>
        <v>0</v>
      </c>
      <c r="J323" s="39">
        <f>'1.TÜM DÖNEMLER_TL MİZAN'!J323/'TCMB Takvim Gününe Göre Ort.Kur'!O$37</f>
        <v>0</v>
      </c>
      <c r="K323" s="39">
        <f>'1.TÜM DÖNEMLER_TL MİZAN'!K323/'TCMB Takvim Gününe Göre Ort.Kur'!P$37</f>
        <v>0</v>
      </c>
      <c r="L323" s="39">
        <f>'1.TÜM DÖNEMLER_TL MİZAN'!L323/'TCMB Takvim Gününe Göre Ort.Kur'!Q$37</f>
        <v>0</v>
      </c>
      <c r="M323" s="39">
        <f>'1.TÜM DÖNEMLER_TL MİZAN'!M323/'TCMB Takvim Gününe Göre Ort.Kur'!R$37</f>
        <v>0</v>
      </c>
      <c r="N323" s="39">
        <f>'1.TÜM DÖNEMLER_TL MİZAN'!N323/'TCMB Takvim Gününe Göre Ort.Kur'!S$37</f>
        <v>0</v>
      </c>
      <c r="O323" s="39">
        <f>'1.TÜM DÖNEMLER_TL MİZAN'!O323/'TCMB Takvim Gününe Göre Ort.Kur'!T$37</f>
        <v>0</v>
      </c>
    </row>
    <row r="324" spans="1:15" s="37" customFormat="1" x14ac:dyDescent="0.3">
      <c r="A324" s="38" t="s">
        <v>364</v>
      </c>
      <c r="B324" s="38"/>
      <c r="C324" s="55">
        <f t="shared" si="5"/>
        <v>11</v>
      </c>
      <c r="D324" s="39">
        <f>'1.TÜM DÖNEMLER_TL MİZAN'!D324/'TCMB Takvim Gününe Göre Ort.Kur'!I$37</f>
        <v>0</v>
      </c>
      <c r="E324" s="39">
        <f>'1.TÜM DÖNEMLER_TL MİZAN'!E324/'TCMB Takvim Gününe Göre Ort.Kur'!J$37</f>
        <v>0</v>
      </c>
      <c r="F324" s="39">
        <f>'1.TÜM DÖNEMLER_TL MİZAN'!F324/'TCMB Takvim Gününe Göre Ort.Kur'!K$37</f>
        <v>0</v>
      </c>
      <c r="G324" s="39">
        <f>'1.TÜM DÖNEMLER_TL MİZAN'!G324/'TCMB Takvim Gününe Göre Ort.Kur'!L$37</f>
        <v>0</v>
      </c>
      <c r="H324" s="39">
        <f>'1.TÜM DÖNEMLER_TL MİZAN'!H324/'TCMB Takvim Gününe Göre Ort.Kur'!M$37</f>
        <v>0</v>
      </c>
      <c r="I324" s="39">
        <f>'1.TÜM DÖNEMLER_TL MİZAN'!I324/'TCMB Takvim Gününe Göre Ort.Kur'!N$37</f>
        <v>4555.1688763573102</v>
      </c>
      <c r="J324" s="39">
        <f>'1.TÜM DÖNEMLER_TL MİZAN'!J324/'TCMB Takvim Gününe Göre Ort.Kur'!O$37</f>
        <v>4240.8631397868685</v>
      </c>
      <c r="K324" s="39">
        <f>'1.TÜM DÖNEMLER_TL MİZAN'!K324/'TCMB Takvim Gününe Göre Ort.Kur'!P$37</f>
        <v>4180.0685942041755</v>
      </c>
      <c r="L324" s="39">
        <f>'1.TÜM DÖNEMLER_TL MİZAN'!L324/'TCMB Takvim Gününe Göre Ort.Kur'!Q$37</f>
        <v>4103.4873917789864</v>
      </c>
      <c r="M324" s="39">
        <f>'1.TÜM DÖNEMLER_TL MİZAN'!M324/'TCMB Takvim Gününe Göre Ort.Kur'!R$37</f>
        <v>4084.899397460727</v>
      </c>
      <c r="N324" s="39">
        <f>'1.TÜM DÖNEMLER_TL MİZAN'!N324/'TCMB Takvim Gününe Göre Ort.Kur'!S$37</f>
        <v>4079.193617707102</v>
      </c>
      <c r="O324" s="39">
        <f>'1.TÜM DÖNEMLER_TL MİZAN'!O324/'TCMB Takvim Gününe Göre Ort.Kur'!T$37</f>
        <v>4061.172084764075</v>
      </c>
    </row>
    <row r="325" spans="1:15" s="37" customFormat="1" x14ac:dyDescent="0.3">
      <c r="A325" s="38" t="s">
        <v>365</v>
      </c>
      <c r="B325" s="38"/>
      <c r="C325" s="55">
        <f t="shared" si="5"/>
        <v>11</v>
      </c>
      <c r="D325" s="39">
        <f>'1.TÜM DÖNEMLER_TL MİZAN'!D325/'TCMB Takvim Gününe Göre Ort.Kur'!I$37</f>
        <v>0</v>
      </c>
      <c r="E325" s="39">
        <f>'1.TÜM DÖNEMLER_TL MİZAN'!E325/'TCMB Takvim Gününe Göre Ort.Kur'!J$37</f>
        <v>0</v>
      </c>
      <c r="F325" s="39">
        <f>'1.TÜM DÖNEMLER_TL MİZAN'!F325/'TCMB Takvim Gününe Göre Ort.Kur'!K$37</f>
        <v>0</v>
      </c>
      <c r="G325" s="39">
        <f>'1.TÜM DÖNEMLER_TL MİZAN'!G325/'TCMB Takvim Gününe Göre Ort.Kur'!L$37</f>
        <v>0</v>
      </c>
      <c r="H325" s="39">
        <f>'1.TÜM DÖNEMLER_TL MİZAN'!H325/'TCMB Takvim Gününe Göre Ort.Kur'!M$37</f>
        <v>0</v>
      </c>
      <c r="I325" s="39">
        <f>'1.TÜM DÖNEMLER_TL MİZAN'!I325/'TCMB Takvim Gününe Göre Ort.Kur'!N$37</f>
        <v>915.47183394324793</v>
      </c>
      <c r="J325" s="39">
        <f>'1.TÜM DÖNEMLER_TL MİZAN'!J325/'TCMB Takvim Gününe Göre Ort.Kur'!O$37</f>
        <v>852.30446147315752</v>
      </c>
      <c r="K325" s="39">
        <f>'1.TÜM DÖNEMLER_TL MİZAN'!K325/'TCMB Takvim Gününe Göre Ort.Kur'!P$37</f>
        <v>840.08632079626534</v>
      </c>
      <c r="L325" s="39">
        <f>'1.TÜM DÖNEMLER_TL MİZAN'!L325/'TCMB Takvim Gününe Göre Ort.Kur'!Q$37</f>
        <v>824.69546795793303</v>
      </c>
      <c r="M325" s="39">
        <f>'1.TÜM DÖNEMLER_TL MİZAN'!M325/'TCMB Takvim Gününe Göre Ort.Kur'!R$37</f>
        <v>820.95975898429094</v>
      </c>
      <c r="N325" s="39">
        <f>'1.TÜM DÖNEMLER_TL MİZAN'!N325/'TCMB Takvim Gününe Göre Ort.Kur'!S$37</f>
        <v>819.81304394541735</v>
      </c>
      <c r="O325" s="39">
        <f>'1.TÜM DÖNEMLER_TL MİZAN'!O325/'TCMB Takvim Gününe Göre Ort.Kur'!T$37</f>
        <v>816.19117914487128</v>
      </c>
    </row>
    <row r="326" spans="1:15" s="37" customFormat="1" x14ac:dyDescent="0.3">
      <c r="A326" s="38" t="s">
        <v>366</v>
      </c>
      <c r="B326" s="38"/>
      <c r="C326" s="55">
        <f t="shared" si="5"/>
        <v>11</v>
      </c>
      <c r="D326" s="39">
        <f>'1.TÜM DÖNEMLER_TL MİZAN'!D326/'TCMB Takvim Gününe Göre Ort.Kur'!I$37</f>
        <v>0</v>
      </c>
      <c r="E326" s="39">
        <f>'1.TÜM DÖNEMLER_TL MİZAN'!E326/'TCMB Takvim Gününe Göre Ort.Kur'!J$37</f>
        <v>0</v>
      </c>
      <c r="F326" s="39">
        <f>'1.TÜM DÖNEMLER_TL MİZAN'!F326/'TCMB Takvim Gününe Göre Ort.Kur'!K$37</f>
        <v>0</v>
      </c>
      <c r="G326" s="39">
        <f>'1.TÜM DÖNEMLER_TL MİZAN'!G326/'TCMB Takvim Gününe Göre Ort.Kur'!L$37</f>
        <v>0</v>
      </c>
      <c r="H326" s="39">
        <f>'1.TÜM DÖNEMLER_TL MİZAN'!H326/'TCMB Takvim Gününe Göre Ort.Kur'!M$37</f>
        <v>0</v>
      </c>
      <c r="I326" s="39">
        <f>'1.TÜM DÖNEMLER_TL MİZAN'!I326/'TCMB Takvim Gününe Göre Ort.Kur'!N$37</f>
        <v>0</v>
      </c>
      <c r="J326" s="39">
        <f>'1.TÜM DÖNEMLER_TL MİZAN'!J326/'TCMB Takvim Gününe Göre Ort.Kur'!O$37</f>
        <v>0</v>
      </c>
      <c r="K326" s="39">
        <f>'1.TÜM DÖNEMLER_TL MİZAN'!K326/'TCMB Takvim Gününe Göre Ort.Kur'!P$37</f>
        <v>0</v>
      </c>
      <c r="L326" s="39">
        <f>'1.TÜM DÖNEMLER_TL MİZAN'!L326/'TCMB Takvim Gününe Göre Ort.Kur'!Q$37</f>
        <v>0</v>
      </c>
      <c r="M326" s="39">
        <f>'1.TÜM DÖNEMLER_TL MİZAN'!M326/'TCMB Takvim Gününe Göre Ort.Kur'!R$37</f>
        <v>0</v>
      </c>
      <c r="N326" s="39">
        <f>'1.TÜM DÖNEMLER_TL MİZAN'!N326/'TCMB Takvim Gününe Göre Ort.Kur'!S$37</f>
        <v>0</v>
      </c>
      <c r="O326" s="39">
        <f>'1.TÜM DÖNEMLER_TL MİZAN'!O326/'TCMB Takvim Gününe Göre Ort.Kur'!T$37</f>
        <v>0</v>
      </c>
    </row>
    <row r="327" spans="1:15" s="37" customFormat="1" x14ac:dyDescent="0.3">
      <c r="A327" s="38" t="s">
        <v>367</v>
      </c>
      <c r="B327" s="38"/>
      <c r="C327" s="55">
        <f t="shared" si="5"/>
        <v>11</v>
      </c>
      <c r="D327" s="39">
        <f>'1.TÜM DÖNEMLER_TL MİZAN'!D327/'TCMB Takvim Gününe Göre Ort.Kur'!I$37</f>
        <v>0</v>
      </c>
      <c r="E327" s="39">
        <f>'1.TÜM DÖNEMLER_TL MİZAN'!E327/'TCMB Takvim Gününe Göre Ort.Kur'!J$37</f>
        <v>0</v>
      </c>
      <c r="F327" s="39">
        <f>'1.TÜM DÖNEMLER_TL MİZAN'!F327/'TCMB Takvim Gününe Göre Ort.Kur'!K$37</f>
        <v>0</v>
      </c>
      <c r="G327" s="39">
        <f>'1.TÜM DÖNEMLER_TL MİZAN'!G327/'TCMB Takvim Gününe Göre Ort.Kur'!L$37</f>
        <v>0</v>
      </c>
      <c r="H327" s="39">
        <f>'1.TÜM DÖNEMLER_TL MİZAN'!H327/'TCMB Takvim Gününe Göre Ort.Kur'!M$37</f>
        <v>0</v>
      </c>
      <c r="I327" s="39">
        <f>'1.TÜM DÖNEMLER_TL MİZAN'!I327/'TCMB Takvim Gününe Göre Ort.Kur'!N$37</f>
        <v>1269.6322514847921</v>
      </c>
      <c r="J327" s="39">
        <f>'1.TÜM DÖNEMLER_TL MİZAN'!J327/'TCMB Takvim Gününe Göre Ort.Kur'!O$37</f>
        <v>1182.0278814146245</v>
      </c>
      <c r="K327" s="39">
        <f>'1.TÜM DÖNEMLER_TL MİZAN'!K327/'TCMB Takvim Gününe Göre Ort.Kur'!P$37</f>
        <v>1165.0830177045716</v>
      </c>
      <c r="L327" s="39">
        <f>'1.TÜM DÖNEMLER_TL MİZAN'!L327/'TCMB Takvim Gününe Göre Ort.Kur'!Q$37</f>
        <v>1143.7380429965738</v>
      </c>
      <c r="M327" s="39">
        <f>'1.TÜM DÖNEMLER_TL MİZAN'!M327/'TCMB Takvim Gününe Göre Ort.Kur'!R$37</f>
        <v>1138.5571336346029</v>
      </c>
      <c r="N327" s="39">
        <f>'1.TÜM DÖNEMLER_TL MİZAN'!N327/'TCMB Takvim Gününe Göre Ort.Kur'!S$37</f>
        <v>1136.9667991834103</v>
      </c>
      <c r="O327" s="39">
        <f>'1.TÜM DÖNEMLER_TL MİZAN'!O327/'TCMB Takvim Gününe Göre Ort.Kur'!T$37</f>
        <v>1131.9437758736883</v>
      </c>
    </row>
    <row r="328" spans="1:15" s="37" customFormat="1" ht="15.6" x14ac:dyDescent="0.3">
      <c r="A328" s="35" t="s">
        <v>368</v>
      </c>
      <c r="B328" s="35" t="s">
        <v>369</v>
      </c>
      <c r="C328" s="54">
        <f t="shared" si="5"/>
        <v>6</v>
      </c>
      <c r="D328" s="36">
        <f>'1.TÜM DÖNEMLER_TL MİZAN'!D328/'TCMB Takvim Gününe Göre Ort.Kur'!I$37</f>
        <v>254245.08179853894</v>
      </c>
      <c r="E328" s="36">
        <f>'1.TÜM DÖNEMLER_TL MİZAN'!E328/'TCMB Takvim Gününe Göre Ort.Kur'!J$37</f>
        <v>312224.52580220078</v>
      </c>
      <c r="F328" s="36">
        <f>'1.TÜM DÖNEMLER_TL MİZAN'!F328/'TCMB Takvim Gününe Göre Ort.Kur'!K$37</f>
        <v>329150.6616231277</v>
      </c>
      <c r="G328" s="36">
        <f>'1.TÜM DÖNEMLER_TL MİZAN'!G328/'TCMB Takvim Gününe Göre Ort.Kur'!L$37</f>
        <v>229428.57210517058</v>
      </c>
      <c r="H328" s="36">
        <f>'1.TÜM DÖNEMLER_TL MİZAN'!H328/'TCMB Takvim Gününe Göre Ort.Kur'!M$37</f>
        <v>250760.97687726893</v>
      </c>
      <c r="I328" s="36">
        <f>'1.TÜM DÖNEMLER_TL MİZAN'!I328/'TCMB Takvim Gününe Göre Ort.Kur'!N$37</f>
        <v>267959.60525526293</v>
      </c>
      <c r="J328" s="36">
        <f>'1.TÜM DÖNEMLER_TL MİZAN'!J328/'TCMB Takvim Gününe Göre Ort.Kur'!O$37</f>
        <v>249470.44637072328</v>
      </c>
      <c r="K328" s="36">
        <f>'1.TÜM DÖNEMLER_TL MİZAN'!K328/'TCMB Takvim Gününe Göre Ort.Kur'!P$37</f>
        <v>245894.18325552595</v>
      </c>
      <c r="L328" s="36">
        <f>'1.TÜM DÖNEMLER_TL MİZAN'!L328/'TCMB Takvim Gününe Göre Ort.Kur'!Q$37</f>
        <v>241389.26382688843</v>
      </c>
      <c r="M328" s="36">
        <f>'1.TÜM DÖNEMLER_TL MİZAN'!M328/'TCMB Takvim Gününe Göre Ort.Kur'!R$37</f>
        <v>240295.81773186882</v>
      </c>
      <c r="N328" s="36">
        <f>'1.TÜM DÖNEMLER_TL MİZAN'!N328/'TCMB Takvim Gününe Göre Ort.Kur'!S$37</f>
        <v>239960.1729880723</v>
      </c>
      <c r="O328" s="36">
        <f>'1.TÜM DÖNEMLER_TL MİZAN'!O328/'TCMB Takvim Gününe Göre Ort.Kur'!T$37</f>
        <v>238900.04920680646</v>
      </c>
    </row>
    <row r="329" spans="1:15" s="37" customFormat="1" x14ac:dyDescent="0.3">
      <c r="A329" s="38" t="s">
        <v>370</v>
      </c>
      <c r="B329" s="38"/>
      <c r="C329" s="55">
        <f t="shared" si="5"/>
        <v>11</v>
      </c>
      <c r="D329" s="39">
        <f>'1.TÜM DÖNEMLER_TL MİZAN'!D329/'TCMB Takvim Gününe Göre Ort.Kur'!I$37</f>
        <v>-32.668704893213587</v>
      </c>
      <c r="E329" s="39">
        <f>'1.TÜM DÖNEMLER_TL MİZAN'!E329/'TCMB Takvim Gününe Göre Ort.Kur'!J$37</f>
        <v>-31.661383952419957</v>
      </c>
      <c r="F329" s="39">
        <f>'1.TÜM DÖNEMLER_TL MİZAN'!F329/'TCMB Takvim Gününe Göre Ort.Kur'!K$37</f>
        <v>-30.350680741236395</v>
      </c>
      <c r="G329" s="39">
        <f>'1.TÜM DÖNEMLER_TL MİZAN'!G329/'TCMB Takvim Gününe Göre Ort.Kur'!L$37</f>
        <v>-30.075508464255268</v>
      </c>
      <c r="H329" s="39">
        <f>'1.TÜM DÖNEMLER_TL MİZAN'!H329/'TCMB Takvim Gününe Göre Ort.Kur'!M$37</f>
        <v>-27.176850368667537</v>
      </c>
      <c r="I329" s="39">
        <f>'1.TÜM DÖNEMLER_TL MİZAN'!I329/'TCMB Takvim Gününe Göre Ort.Kur'!N$37</f>
        <v>-26.666866638670584</v>
      </c>
      <c r="J329" s="39">
        <f>'1.TÜM DÖNEMLER_TL MİZAN'!J329/'TCMB Takvim Gününe Göre Ort.Kur'!O$37</f>
        <v>-24.826858202453028</v>
      </c>
      <c r="K329" s="39">
        <f>'1.TÜM DÖNEMLER_TL MİZAN'!K329/'TCMB Takvim Gününe Göre Ort.Kur'!P$37</f>
        <v>-24.470954813705628</v>
      </c>
      <c r="L329" s="39">
        <f>'1.TÜM DÖNEMLER_TL MİZAN'!L329/'TCMB Takvim Gününe Göre Ort.Kur'!Q$37</f>
        <v>-24.022633188858507</v>
      </c>
      <c r="M329" s="39">
        <f>'1.TÜM DÖNEMLER_TL MİZAN'!M329/'TCMB Takvim Gününe Göre Ort.Kur'!R$37</f>
        <v>-23.91381536475145</v>
      </c>
      <c r="N329" s="39">
        <f>'1.TÜM DÖNEMLER_TL MİZAN'!N329/'TCMB Takvim Gününe Göre Ort.Kur'!S$37</f>
        <v>-23.88041259267218</v>
      </c>
      <c r="O329" s="39">
        <f>'1.TÜM DÖNEMLER_TL MİZAN'!O329/'TCMB Takvim Gününe Göre Ort.Kur'!T$37</f>
        <v>-23.774910946375275</v>
      </c>
    </row>
    <row r="330" spans="1:15" s="37" customFormat="1" x14ac:dyDescent="0.3">
      <c r="A330" s="38" t="s">
        <v>371</v>
      </c>
      <c r="B330" s="38"/>
      <c r="C330" s="55">
        <f t="shared" si="5"/>
        <v>11</v>
      </c>
      <c r="D330" s="39">
        <f>'1.TÜM DÖNEMLER_TL MİZAN'!D330/'TCMB Takvim Gününe Göre Ort.Kur'!I$37</f>
        <v>1128.4817662016962</v>
      </c>
      <c r="E330" s="39">
        <f>'1.TÜM DÖNEMLER_TL MİZAN'!E330/'TCMB Takvim Gününe Göre Ort.Kur'!J$37</f>
        <v>1093.6856725666867</v>
      </c>
      <c r="F330" s="39">
        <f>'1.TÜM DÖNEMLER_TL MİZAN'!F330/'TCMB Takvim Gününe Göre Ort.Kur'!K$37</f>
        <v>1048.4097830094634</v>
      </c>
      <c r="G330" s="39">
        <f>'1.TÜM DÖNEMLER_TL MİZAN'!G330/'TCMB Takvim Gününe Göre Ort.Kur'!L$37</f>
        <v>1038.9044506691564</v>
      </c>
      <c r="H330" s="39">
        <f>'1.TÜM DÖNEMLER_TL MİZAN'!H330/'TCMB Takvim Gününe Göre Ort.Kur'!M$37</f>
        <v>938.77551020408157</v>
      </c>
      <c r="I330" s="39">
        <f>'1.TÜM DÖNEMLER_TL MİZAN'!I330/'TCMB Takvim Gününe Göre Ort.Kur'!N$37</f>
        <v>921.15903773471712</v>
      </c>
      <c r="J330" s="39">
        <f>'1.TÜM DÖNEMLER_TL MİZAN'!J330/'TCMB Takvim Gününe Göre Ort.Kur'!O$37</f>
        <v>857.5992493465294</v>
      </c>
      <c r="K330" s="39">
        <f>'1.TÜM DÖNEMLER_TL MİZAN'!K330/'TCMB Takvim Gününe Göre Ort.Kur'!P$37</f>
        <v>845.30520567250949</v>
      </c>
      <c r="L330" s="39">
        <f>'1.TÜM DÖNEMLER_TL MİZAN'!L330/'TCMB Takvim Gününe Göre Ort.Kur'!Q$37</f>
        <v>829.81873993449994</v>
      </c>
      <c r="M330" s="39">
        <f>'1.TÜM DÖNEMLER_TL MİZAN'!M330/'TCMB Takvim Gününe Göre Ort.Kur'!R$37</f>
        <v>826.05982354207003</v>
      </c>
      <c r="N330" s="39">
        <f>'1.TÜM DÖNEMLER_TL MİZAN'!N330/'TCMB Takvim Gününe Göre Ort.Kur'!S$37</f>
        <v>824.90598474266676</v>
      </c>
      <c r="O330" s="39">
        <f>'1.TÜM DÖNEMLER_TL MİZAN'!O330/'TCMB Takvim Gününe Göre Ort.Kur'!T$37</f>
        <v>821.26161975974242</v>
      </c>
    </row>
    <row r="331" spans="1:15" s="37" customFormat="1" x14ac:dyDescent="0.3">
      <c r="A331" s="38" t="s">
        <v>372</v>
      </c>
      <c r="B331" s="38"/>
      <c r="C331" s="55">
        <f t="shared" si="5"/>
        <v>11</v>
      </c>
      <c r="D331" s="39">
        <f>'1.TÜM DÖNEMLER_TL MİZAN'!D331/'TCMB Takvim Gününe Göre Ort.Kur'!I$37</f>
        <v>-41.163846956623992</v>
      </c>
      <c r="E331" s="39">
        <f>'1.TÜM DÖNEMLER_TL MİZAN'!E331/'TCMB Takvim Gününe Göre Ort.Kur'!J$37</f>
        <v>-39.894583140425226</v>
      </c>
      <c r="F331" s="39">
        <f>'1.TÜM DÖNEMLER_TL MİZAN'!F331/'TCMB Takvim Gününe Göre Ort.Kur'!K$37</f>
        <v>-38.243045787870926</v>
      </c>
      <c r="G331" s="39">
        <f>'1.TÜM DÖNEMLER_TL MİZAN'!G331/'TCMB Takvim Gününe Göre Ort.Kur'!L$37</f>
        <v>-37.896317947468845</v>
      </c>
      <c r="H331" s="39">
        <f>'1.TÜM DÖNEMLER_TL MİZAN'!H331/'TCMB Takvim Gününe Göre Ort.Kur'!M$37</f>
        <v>-34.243895281300055</v>
      </c>
      <c r="I331" s="39">
        <f>'1.TÜM DÖNEMLER_TL MİZAN'!I331/'TCMB Takvim Gününe Göre Ort.Kur'!N$37</f>
        <v>-33.601295818585399</v>
      </c>
      <c r="J331" s="39">
        <f>'1.TÜM DÖNEMLER_TL MİZAN'!J331/'TCMB Takvim Gününe Göre Ort.Kur'!O$37</f>
        <v>-31.282813163244793</v>
      </c>
      <c r="K331" s="39">
        <f>'1.TÜM DÖNEMLER_TL MİZAN'!K331/'TCMB Takvim Gününe Göre Ort.Kur'!P$37</f>
        <v>-30.834360961860302</v>
      </c>
      <c r="L331" s="39">
        <f>'1.TÜM DÖNEMLER_TL MİZAN'!L331/'TCMB Takvim Gününe Göre Ort.Kur'!Q$37</f>
        <v>-30.269458165349825</v>
      </c>
      <c r="M331" s="39">
        <f>'1.TÜM DÖNEMLER_TL MİZAN'!M331/'TCMB Takvim Gününe Göre Ort.Kur'!R$37</f>
        <v>-30.132343447385409</v>
      </c>
      <c r="N331" s="39">
        <f>'1.TÜM DÖNEMLER_TL MİZAN'!N331/'TCMB Takvim Gününe Göre Ort.Kur'!S$37</f>
        <v>-30.090254647039863</v>
      </c>
      <c r="O331" s="39">
        <f>'1.TÜM DÖNEMLER_TL MİZAN'!O331/'TCMB Takvim Gününe Göre Ort.Kur'!T$37</f>
        <v>-29.957318442925452</v>
      </c>
    </row>
    <row r="332" spans="1:15" s="37" customFormat="1" x14ac:dyDescent="0.3">
      <c r="A332" s="38" t="s">
        <v>373</v>
      </c>
      <c r="B332" s="38"/>
      <c r="C332" s="55">
        <f t="shared" si="5"/>
        <v>11</v>
      </c>
      <c r="D332" s="39">
        <f>'1.TÜM DÖNEMLER_TL MİZAN'!D332/'TCMB Takvim Gününe Göre Ort.Kur'!I$37</f>
        <v>4.336130995252304E-2</v>
      </c>
      <c r="E332" s="39">
        <f>'1.TÜM DÖNEMLER_TL MİZAN'!E332/'TCMB Takvim Gününe Göre Ort.Kur'!J$37</f>
        <v>566.28583639018484</v>
      </c>
      <c r="F332" s="39">
        <f>'1.TÜM DÖNEMLER_TL MİZAN'!F332/'TCMB Takvim Gününe Göre Ort.Kur'!K$37</f>
        <v>542.84299935817774</v>
      </c>
      <c r="G332" s="39">
        <f>'1.TÜM DÖNEMLER_TL MİZAN'!G332/'TCMB Takvim Gününe Göre Ort.Kur'!L$37</f>
        <v>3.991934938227483E-2</v>
      </c>
      <c r="H332" s="39">
        <f>'1.TÜM DÖNEMLER_TL MİZAN'!H332/'TCMB Takvim Gününe Göre Ort.Kur'!M$37</f>
        <v>671.19074112568933</v>
      </c>
      <c r="I332" s="39">
        <f>'1.TÜM DÖNEMLER_TL MİZAN'!I332/'TCMB Takvim Gününe Göre Ort.Kur'!N$37</f>
        <v>-1.3120163177154587</v>
      </c>
      <c r="J332" s="39">
        <f>'1.TÜM DÖNEMLER_TL MİZAN'!J332/'TCMB Takvim Gününe Göre Ort.Kur'!O$37</f>
        <v>-1.22148745559745</v>
      </c>
      <c r="K332" s="39">
        <f>'1.TÜM DÖNEMLER_TL MİZAN'!K332/'TCMB Takvim Gününe Göre Ort.Kur'!P$37</f>
        <v>-1.2039769223993098</v>
      </c>
      <c r="L332" s="39">
        <f>'1.TÜM DÖNEMLER_TL MİZAN'!L332/'TCMB Takvim Gününe Göre Ort.Kur'!Q$37</f>
        <v>-1.181919389530744</v>
      </c>
      <c r="M332" s="39">
        <f>'1.TÜM DÖNEMLER_TL MİZAN'!M332/'TCMB Takvim Gününe Göre Ort.Kur'!R$37</f>
        <v>-1.1765655261458456</v>
      </c>
      <c r="N332" s="39">
        <f>'1.TÜM DÖNEMLER_TL MİZAN'!N332/'TCMB Takvim Gününe Göre Ort.Kur'!S$37</f>
        <v>-1.1749221016438691</v>
      </c>
      <c r="O332" s="39">
        <f>'1.TÜM DÖNEMLER_TL MİZAN'!O332/'TCMB Takvim Gününe Göre Ort.Kur'!T$37</f>
        <v>-1.1697313950129424</v>
      </c>
    </row>
    <row r="333" spans="1:15" s="37" customFormat="1" x14ac:dyDescent="0.3">
      <c r="A333" s="38" t="s">
        <v>374</v>
      </c>
      <c r="B333" s="38"/>
      <c r="C333" s="55">
        <f t="shared" si="5"/>
        <v>11</v>
      </c>
      <c r="D333" s="39">
        <f>'1.TÜM DÖNEMLER_TL MİZAN'!D333/'TCMB Takvim Gününe Göre Ort.Kur'!I$37</f>
        <v>955.07841782664286</v>
      </c>
      <c r="E333" s="39">
        <f>'1.TÜM DÖNEMLER_TL MİZAN'!E333/'TCMB Takvim Gününe Göre Ort.Kur'!J$37</f>
        <v>0</v>
      </c>
      <c r="F333" s="39">
        <f>'1.TÜM DÖNEMLER_TL MİZAN'!F333/'TCMB Takvim Gününe Göre Ort.Kur'!K$37</f>
        <v>7405.5988747627316</v>
      </c>
      <c r="G333" s="39">
        <f>'1.TÜM DÖNEMLER_TL MİZAN'!G333/'TCMB Takvim Gününe Göre Ort.Kur'!L$37</f>
        <v>6.2247121070532332E-2</v>
      </c>
      <c r="H333" s="39">
        <f>'1.TÜM DÖNEMLER_TL MİZAN'!H333/'TCMB Takvim Gününe Göre Ort.Kur'!M$37</f>
        <v>2007.0071287951964</v>
      </c>
      <c r="I333" s="39">
        <f>'1.TÜM DÖNEMLER_TL MİZAN'!I333/'TCMB Takvim Gününe Göre Ort.Kur'!N$37</f>
        <v>5.9991601231706917E-4</v>
      </c>
      <c r="J333" s="39">
        <f>'1.TÜM DÖNEMLER_TL MİZAN'!J333/'TCMB Takvim Gününe Göre Ort.Kur'!O$37</f>
        <v>5.5852192809104052E-4</v>
      </c>
      <c r="K333" s="39">
        <f>'1.TÜM DÖNEMLER_TL MİZAN'!K333/'TCMB Takvim Gününe Göre Ort.Kur'!P$37</f>
        <v>5.5051528281694414E-4</v>
      </c>
      <c r="L333" s="39">
        <f>'1.TÜM DÖNEMLER_TL MİZAN'!L333/'TCMB Takvim Gününe Göre Ort.Kur'!Q$37</f>
        <v>5.4042953389645519E-4</v>
      </c>
      <c r="M333" s="39">
        <f>'1.TÜM DÖNEMLER_TL MİZAN'!M333/'TCMB Takvim Gününe Göre Ort.Kur'!R$37</f>
        <v>5.3798149393766007E-4</v>
      </c>
      <c r="N333" s="39">
        <f>'1.TÜM DÖNEMLER_TL MİZAN'!N333/'TCMB Takvim Gününe Göre Ort.Kur'!S$37</f>
        <v>5.3723004240427777E-4</v>
      </c>
      <c r="O333" s="39">
        <f>'1.TÜM DÖNEMLER_TL MİZAN'!O333/'TCMB Takvim Gününe Göre Ort.Kur'!T$37</f>
        <v>5.3485660544233852E-4</v>
      </c>
    </row>
    <row r="334" spans="1:15" s="37" customFormat="1" x14ac:dyDescent="0.3">
      <c r="A334" s="38" t="s">
        <v>375</v>
      </c>
      <c r="B334" s="38"/>
      <c r="C334" s="55">
        <f t="shared" si="5"/>
        <v>11</v>
      </c>
      <c r="D334" s="39">
        <f>'1.TÜM DÖNEMLER_TL MİZAN'!D334/'TCMB Takvim Gününe Göre Ort.Kur'!I$37</f>
        <v>0</v>
      </c>
      <c r="E334" s="39">
        <f>'1.TÜM DÖNEMLER_TL MİZAN'!E334/'TCMB Takvim Gününe Göre Ort.Kur'!J$37</f>
        <v>0</v>
      </c>
      <c r="F334" s="39">
        <f>'1.TÜM DÖNEMLER_TL MİZAN'!F334/'TCMB Takvim Gününe Göre Ort.Kur'!K$37</f>
        <v>0</v>
      </c>
      <c r="G334" s="39">
        <f>'1.TÜM DÖNEMLER_TL MİZAN'!G334/'TCMB Takvim Gününe Göre Ort.Kur'!L$37</f>
        <v>0</v>
      </c>
      <c r="H334" s="39">
        <f>'1.TÜM DÖNEMLER_TL MİZAN'!H334/'TCMB Takvim Gününe Göre Ort.Kur'!M$37</f>
        <v>0</v>
      </c>
      <c r="I334" s="39">
        <f>'1.TÜM DÖNEMLER_TL MİZAN'!I334/'TCMB Takvim Gününe Göre Ort.Kur'!N$37</f>
        <v>0</v>
      </c>
      <c r="J334" s="39">
        <f>'1.TÜM DÖNEMLER_TL MİZAN'!J334/'TCMB Takvim Gününe Göre Ort.Kur'!O$37</f>
        <v>0</v>
      </c>
      <c r="K334" s="39">
        <f>'1.TÜM DÖNEMLER_TL MİZAN'!K334/'TCMB Takvim Gününe Göre Ort.Kur'!P$37</f>
        <v>0</v>
      </c>
      <c r="L334" s="39">
        <f>'1.TÜM DÖNEMLER_TL MİZAN'!L334/'TCMB Takvim Gününe Göre Ort.Kur'!Q$37</f>
        <v>0</v>
      </c>
      <c r="M334" s="39">
        <f>'1.TÜM DÖNEMLER_TL MİZAN'!M334/'TCMB Takvim Gününe Göre Ort.Kur'!R$37</f>
        <v>0</v>
      </c>
      <c r="N334" s="39">
        <f>'1.TÜM DÖNEMLER_TL MİZAN'!N334/'TCMB Takvim Gününe Göre Ort.Kur'!S$37</f>
        <v>0</v>
      </c>
      <c r="O334" s="39">
        <f>'1.TÜM DÖNEMLER_TL MİZAN'!O334/'TCMB Takvim Gününe Göre Ort.Kur'!T$37</f>
        <v>0</v>
      </c>
    </row>
    <row r="335" spans="1:15" s="37" customFormat="1" x14ac:dyDescent="0.3">
      <c r="A335" s="38" t="s">
        <v>376</v>
      </c>
      <c r="B335" s="38"/>
      <c r="C335" s="55">
        <f t="shared" si="5"/>
        <v>11</v>
      </c>
      <c r="D335" s="39">
        <f>'1.TÜM DÖNEMLER_TL MİZAN'!D335/'TCMB Takvim Gününe Göre Ort.Kur'!I$37</f>
        <v>-7.3493745682242447E-4</v>
      </c>
      <c r="E335" s="39">
        <f>'1.TÜM DÖNEMLER_TL MİZAN'!E335/'TCMB Takvim Gününe Göre Ort.Kur'!J$37</f>
        <v>-7.1227607820791342E-4</v>
      </c>
      <c r="F335" s="39">
        <f>'1.TÜM DÖNEMLER_TL MİZAN'!F335/'TCMB Takvim Gününe Göre Ort.Kur'!K$37</f>
        <v>-6.8278960521105027E-4</v>
      </c>
      <c r="G335" s="39">
        <f>'1.TÜM DÖNEMLER_TL MİZAN'!G335/'TCMB Takvim Gününe Göre Ort.Kur'!L$37</f>
        <v>-6.7659914207228791E-4</v>
      </c>
      <c r="H335" s="39">
        <f>'1.TÜM DÖNEMLER_TL MİZAN'!H335/'TCMB Takvim Gününe Göre Ort.Kur'!M$37</f>
        <v>-6.113889534243895E-4</v>
      </c>
      <c r="I335" s="39">
        <f>'1.TÜM DÖNEMLER_TL MİZAN'!I335/'TCMB Takvim Gününe Göre Ort.Kur'!N$37</f>
        <v>-5.9991601175835387E-4</v>
      </c>
      <c r="J335" s="39">
        <f>'1.TÜM DÖNEMLER_TL MİZAN'!J335/'TCMB Takvim Gününe Göre Ort.Kur'!O$37</f>
        <v>-5.5852192757087653E-4</v>
      </c>
      <c r="K335" s="39">
        <f>'1.TÜM DÖNEMLER_TL MİZAN'!K335/'TCMB Takvim Gününe Göre Ort.Kur'!P$37</f>
        <v>-5.5051528230423675E-4</v>
      </c>
      <c r="L335" s="39">
        <f>'1.TÜM DÖNEMLER_TL MİZAN'!L335/'TCMB Takvim Gününe Göre Ort.Kur'!Q$37</f>
        <v>-5.4042953339314089E-4</v>
      </c>
      <c r="M335" s="39">
        <f>'1.TÜM DÖNEMLER_TL MİZAN'!M335/'TCMB Takvim Gününe Göre Ort.Kur'!R$37</f>
        <v>-5.3798149343662574E-4</v>
      </c>
      <c r="N335" s="39">
        <f>'1.TÜM DÖNEMLER_TL MİZAN'!N335/'TCMB Takvim Gününe Göre Ort.Kur'!S$37</f>
        <v>-5.3723004190394329E-4</v>
      </c>
      <c r="O335" s="39">
        <f>'1.TÜM DÖNEMLER_TL MİZAN'!O335/'TCMB Takvim Gününe Göre Ort.Kur'!T$37</f>
        <v>-5.3485660494421452E-4</v>
      </c>
    </row>
    <row r="336" spans="1:15" s="37" customFormat="1" x14ac:dyDescent="0.3">
      <c r="A336" s="38" t="s">
        <v>377</v>
      </c>
      <c r="B336" s="38"/>
      <c r="C336" s="55">
        <f t="shared" si="5"/>
        <v>11</v>
      </c>
      <c r="D336" s="39">
        <f>'1.TÜM DÖNEMLER_TL MİZAN'!D336/'TCMB Takvim Gününe Göre Ort.Kur'!I$37</f>
        <v>12065.824673320301</v>
      </c>
      <c r="E336" s="39">
        <f>'1.TÜM DÖNEMLER_TL MİZAN'!E336/'TCMB Takvim Gününe Göre Ort.Kur'!J$37</f>
        <v>6351.7112432778949</v>
      </c>
      <c r="F336" s="39">
        <f>'1.TÜM DÖNEMLER_TL MİZAN'!F336/'TCMB Takvim Gününe Göre Ort.Kur'!K$37</f>
        <v>967.844023542586</v>
      </c>
      <c r="G336" s="39">
        <f>'1.TÜM DÖNEMLER_TL MİZAN'!G336/'TCMB Takvim Gününe Göre Ort.Kur'!L$37</f>
        <v>4522.7898889024209</v>
      </c>
      <c r="H336" s="39">
        <f>'1.TÜM DÖNEMLER_TL MİZAN'!H336/'TCMB Takvim Gününe Göre Ort.Kur'!M$37</f>
        <v>3220.2516476932283</v>
      </c>
      <c r="I336" s="39">
        <f>'1.TÜM DÖNEMLER_TL MİZAN'!I336/'TCMB Takvim Gününe Göre Ort.Kur'!N$37</f>
        <v>7732.8681984522182</v>
      </c>
      <c r="J336" s="39">
        <f>'1.TÜM DÖNEMLER_TL MİZAN'!J336/'TCMB Takvim Gününe Göre Ort.Kur'!O$37</f>
        <v>7199.3018475905383</v>
      </c>
      <c r="K336" s="39">
        <f>'1.TÜM DÖNEMLER_TL MİZAN'!K336/'TCMB Takvim Gününe Göre Ort.Kur'!P$37</f>
        <v>7096.0968466484646</v>
      </c>
      <c r="L336" s="39">
        <f>'1.TÜM DÖNEMLER_TL MİZAN'!L336/'TCMB Takvim Gününe Göre Ort.Kur'!Q$37</f>
        <v>6966.0923702158498</v>
      </c>
      <c r="M336" s="39">
        <f>'1.TÜM DÖNEMLER_TL MİZAN'!M336/'TCMB Takvim Gününe Göre Ort.Kur'!R$37</f>
        <v>6934.5373359156456</v>
      </c>
      <c r="N336" s="39">
        <f>'1.TÜM DÖNEMLER_TL MİZAN'!N336/'TCMB Takvim Gününe Göre Ort.Kur'!S$37</f>
        <v>6924.8511872783938</v>
      </c>
      <c r="O336" s="39">
        <f>'1.TÜM DÖNEMLER_TL MİZAN'!O336/'TCMB Takvim Gününe Göre Ort.Kur'!T$37</f>
        <v>6894.2577794893205</v>
      </c>
    </row>
    <row r="337" spans="1:15" s="37" customFormat="1" x14ac:dyDescent="0.3">
      <c r="A337" s="38" t="s">
        <v>378</v>
      </c>
      <c r="B337" s="38"/>
      <c r="C337" s="55">
        <f t="shared" si="5"/>
        <v>11</v>
      </c>
      <c r="D337" s="39">
        <f>'1.TÜM DÖNEMLER_TL MİZAN'!D337/'TCMB Takvim Gününe Göre Ort.Kur'!I$37</f>
        <v>7.2714711978010671</v>
      </c>
      <c r="E337" s="39">
        <f>'1.TÜM DÖNEMLER_TL MİZAN'!E337/'TCMB Takvim Gününe Göre Ort.Kur'!J$37</f>
        <v>7.0472595177890947</v>
      </c>
      <c r="F337" s="39">
        <f>'1.TÜM DÖNEMLER_TL MİZAN'!F337/'TCMB Takvim Gününe Göre Ort.Kur'!K$37</f>
        <v>6.755520353958131</v>
      </c>
      <c r="G337" s="39">
        <f>'1.TÜM DÖNEMLER_TL MİZAN'!G337/'TCMB Takvim Gününe Göre Ort.Kur'!L$37</f>
        <v>6.6942719116632157</v>
      </c>
      <c r="H337" s="39">
        <f>'1.TÜM DÖNEMLER_TL MİZAN'!H337/'TCMB Takvim Gününe Göre Ort.Kur'!M$37</f>
        <v>6.0490823051809093</v>
      </c>
      <c r="I337" s="39">
        <f>'1.TÜM DÖNEMLER_TL MİZAN'!I337/'TCMB Takvim Gününe Göre Ort.Kur'!N$37</f>
        <v>5.9355690203371525</v>
      </c>
      <c r="J337" s="39">
        <f>'1.TÜM DÖNEMLER_TL MİZAN'!J337/'TCMB Takvim Gününe Göre Ort.Kur'!O$37</f>
        <v>5.5260159513862517</v>
      </c>
      <c r="K337" s="39">
        <f>'1.TÜM DÖNEMLER_TL MİZAN'!K337/'TCMB Takvim Gününe Göre Ort.Kur'!P$37</f>
        <v>5.4467982031181181</v>
      </c>
      <c r="L337" s="39">
        <f>'1.TÜM DÖNEMLER_TL MİZAN'!L337/'TCMB Takvim Gününe Göre Ort.Kur'!Q$37</f>
        <v>5.3470098033917361</v>
      </c>
      <c r="M337" s="39">
        <f>'1.TÜM DÖNEMLER_TL MİZAN'!M337/'TCMB Takvim Gününe Göre Ort.Kur'!R$37</f>
        <v>5.3227888960619749</v>
      </c>
      <c r="N337" s="39">
        <f>'1.TÜM DÖNEMLER_TL MİZAN'!N337/'TCMB Takvim Gününe Göre Ort.Kur'!S$37</f>
        <v>5.3153540345976147</v>
      </c>
      <c r="O337" s="39">
        <f>'1.TÜM DÖNEMLER_TL MİZAN'!O337/'TCMB Takvim Gününe Göre Ort.Kur'!T$37</f>
        <v>5.2918712493180573</v>
      </c>
    </row>
    <row r="338" spans="1:15" s="37" customFormat="1" x14ac:dyDescent="0.3">
      <c r="A338" s="38" t="s">
        <v>379</v>
      </c>
      <c r="B338" s="38"/>
      <c r="C338" s="55">
        <f t="shared" si="5"/>
        <v>11</v>
      </c>
      <c r="D338" s="39">
        <f>'1.TÜM DÖNEMLER_TL MİZAN'!D338/'TCMB Takvim Gününe Göre Ort.Kur'!I$37</f>
        <v>17984.969794070526</v>
      </c>
      <c r="E338" s="39">
        <f>'1.TÜM DÖNEMLER_TL MİZAN'!E338/'TCMB Takvim Gününe Göre Ort.Kur'!J$37</f>
        <v>6024.8584351294558</v>
      </c>
      <c r="F338" s="39">
        <f>'1.TÜM DÖNEMLER_TL MİZAN'!F338/'TCMB Takvim Gününe Göre Ort.Kur'!K$37</f>
        <v>6448.602329678145</v>
      </c>
      <c r="G338" s="39">
        <f>'1.TÜM DÖNEMLER_TL MİZAN'!G338/'TCMB Takvim Gününe Göre Ort.Kur'!L$37</f>
        <v>604.39789442346228</v>
      </c>
      <c r="H338" s="39">
        <f>'1.TÜM DÖNEMLER_TL MİZAN'!H338/'TCMB Takvim Gününe Göre Ort.Kur'!M$37</f>
        <v>4160.3844413739171</v>
      </c>
      <c r="I338" s="39">
        <f>'1.TÜM DÖNEMLER_TL MİZAN'!I338/'TCMB Takvim Gününe Göre Ort.Kur'!N$37</f>
        <v>3024.6913432119545</v>
      </c>
      <c r="J338" s="39">
        <f>'1.TÜM DÖNEMLER_TL MİZAN'!J338/'TCMB Takvim Gününe Göre Ort.Kur'!O$37</f>
        <v>2815.988248698648</v>
      </c>
      <c r="K338" s="39">
        <f>'1.TÜM DÖNEMLER_TL MİZAN'!K338/'TCMB Takvim Gününe Göre Ort.Kur'!P$37</f>
        <v>2775.6198802078789</v>
      </c>
      <c r="L338" s="39">
        <f>'1.TÜM DÖNEMLER_TL MİZAN'!L338/'TCMB Takvim Gününe Göre Ort.Kur'!Q$37</f>
        <v>2724.7689663744786</v>
      </c>
      <c r="M338" s="39">
        <f>'1.TÜM DÖNEMLER_TL MİZAN'!M338/'TCMB Takvim Gününe Göre Ort.Kur'!R$37</f>
        <v>2712.4262965354033</v>
      </c>
      <c r="N338" s="39">
        <f>'1.TÜM DÖNEMLER_TL MİZAN'!N338/'TCMB Takvim Gününe Göre Ort.Kur'!S$37</f>
        <v>2708.6375846137353</v>
      </c>
      <c r="O338" s="39">
        <f>'1.TÜM DÖNEMLER_TL MİZAN'!O338/'TCMB Takvim Gününe Göre Ort.Kur'!T$37</f>
        <v>2696.6710524908312</v>
      </c>
    </row>
    <row r="339" spans="1:15" s="37" customFormat="1" x14ac:dyDescent="0.3">
      <c r="A339" s="38" t="s">
        <v>380</v>
      </c>
      <c r="B339" s="38"/>
      <c r="C339" s="55">
        <f t="shared" si="5"/>
        <v>11</v>
      </c>
      <c r="D339" s="39">
        <f>'1.TÜM DÖNEMLER_TL MİZAN'!D339/'TCMB Takvim Gününe Göre Ort.Kur'!I$37</f>
        <v>-15787.095233195654</v>
      </c>
      <c r="E339" s="39">
        <f>'1.TÜM DÖNEMLER_TL MİZAN'!E339/'TCMB Takvim Gününe Göre Ort.Kur'!J$37</f>
        <v>-12957.586096370953</v>
      </c>
      <c r="F339" s="39">
        <f>'1.TÜM DÖNEMLER_TL MİZAN'!F339/'TCMB Takvim Gününe Göre Ort.Kur'!K$37</f>
        <v>-152.52836990809413</v>
      </c>
      <c r="G339" s="39">
        <f>'1.TÜM DÖNEMLER_TL MİZAN'!G339/'TCMB Takvim Gününe Göre Ort.Kur'!L$37</f>
        <v>1995.7509573877853</v>
      </c>
      <c r="H339" s="39">
        <f>'1.TÜM DÖNEMLER_TL MİZAN'!H339/'TCMB Takvim Gününe Göre Ort.Kur'!M$37</f>
        <v>1803.4017681368525</v>
      </c>
      <c r="I339" s="39">
        <f>'1.TÜM DÖNEMLER_TL MİZAN'!I339/'TCMB Takvim Gününe Göre Ort.Kur'!N$37</f>
        <v>-21027.24818525407</v>
      </c>
      <c r="J339" s="39">
        <f>'1.TÜM DÖNEMLER_TL MİZAN'!J339/'TCMB Takvim Gününe Göre Ort.Kur'!O$37</f>
        <v>-19576.372288376046</v>
      </c>
      <c r="K339" s="39">
        <f>'1.TÜM DÖNEMLER_TL MİZAN'!K339/'TCMB Takvim Gününe Göre Ort.Kur'!P$37</f>
        <v>-19295.736809653841</v>
      </c>
      <c r="L339" s="39">
        <f>'1.TÜM DÖNEMLER_TL MİZAN'!L339/'TCMB Takvim Gününe Göre Ort.Kur'!Q$37</f>
        <v>-18942.22808288028</v>
      </c>
      <c r="M339" s="39">
        <f>'1.TÜM DÖNEMLER_TL MİZAN'!M339/'TCMB Takvim Gününe Göre Ort.Kur'!R$37</f>
        <v>-18856.423499031636</v>
      </c>
      <c r="N339" s="39">
        <f>'1.TÜM DÖNEMLER_TL MİZAN'!N339/'TCMB Takvim Gününe Göre Ort.Kur'!S$37</f>
        <v>-18830.084882346622</v>
      </c>
      <c r="O339" s="39">
        <f>'1.TÜM DÖNEMLER_TL MİZAN'!O339/'TCMB Takvim Gününe Göre Ort.Kur'!T$37</f>
        <v>-18746.895157408304</v>
      </c>
    </row>
    <row r="340" spans="1:15" s="37" customFormat="1" x14ac:dyDescent="0.3">
      <c r="A340" s="38" t="s">
        <v>381</v>
      </c>
      <c r="B340" s="38"/>
      <c r="C340" s="55">
        <f t="shared" si="5"/>
        <v>11</v>
      </c>
      <c r="D340" s="39">
        <f>'1.TÜM DÖNEMLER_TL MİZAN'!D340/'TCMB Takvim Gününe Göre Ort.Kur'!I$37</f>
        <v>-51.805741331412698</v>
      </c>
      <c r="E340" s="39">
        <f>'1.TÜM DÖNEMLER_TL MİZAN'!E340/'TCMB Takvim Gününe Göre Ort.Kur'!J$37</f>
        <v>-50.208340752875813</v>
      </c>
      <c r="F340" s="39">
        <f>'1.TÜM DÖNEMLER_TL MİZAN'!F340/'TCMB Takvim Gününe Göre Ort.Kur'!K$37</f>
        <v>-48.129839271326937</v>
      </c>
      <c r="G340" s="39">
        <f>'1.TÜM DÖNEMLER_TL MİZAN'!G340/'TCMB Takvim Gününe Göre Ort.Kur'!L$37</f>
        <v>-47.693473524675568</v>
      </c>
      <c r="H340" s="39">
        <f>'1.TÜM DÖNEMLER_TL MİZAN'!H340/'TCMB Takvim Gününe Göre Ort.Kur'!M$37</f>
        <v>-43.096807326885212</v>
      </c>
      <c r="I340" s="39">
        <f>'1.TÜM DÖNEMLER_TL MİZAN'!I340/'TCMB Takvim Gününe Göre Ort.Kur'!N$37</f>
        <v>-42.288079668846358</v>
      </c>
      <c r="J340" s="39">
        <f>'1.TÜM DÖNEMLER_TL MİZAN'!J340/'TCMB Takvim Gününe Göre Ort.Kur'!O$37</f>
        <v>-39.370210674471082</v>
      </c>
      <c r="K340" s="39">
        <f>'1.TÜM DÖNEMLER_TL MİZAN'!K340/'TCMB Takvim Gününe Göre Ort.Kur'!P$37</f>
        <v>-38.805822249625649</v>
      </c>
      <c r="L340" s="39">
        <f>'1.TÜM DÖNEMLER_TL MİZAN'!L340/'TCMB Takvim Gününe Göre Ort.Kur'!Q$37</f>
        <v>-38.094877808882501</v>
      </c>
      <c r="M340" s="39">
        <f>'1.TÜM DÖNEMLER_TL MİZAN'!M340/'TCMB Takvim Gününe Göre Ort.Kur'!R$37</f>
        <v>-37.922315472347748</v>
      </c>
      <c r="N340" s="39">
        <f>'1.TÜM DÖNEMLER_TL MİZAN'!N340/'TCMB Takvim Gününe Göre Ort.Kur'!S$37</f>
        <v>-37.869345653808956</v>
      </c>
      <c r="O340" s="39">
        <f>'1.TÜM DÖNEMLER_TL MİZAN'!O340/'TCMB Takvim Gününe Göre Ort.Kur'!T$37</f>
        <v>-37.702042082517679</v>
      </c>
    </row>
    <row r="341" spans="1:15" s="37" customFormat="1" x14ac:dyDescent="0.3">
      <c r="A341" s="38" t="s">
        <v>382</v>
      </c>
      <c r="B341" s="38"/>
      <c r="C341" s="55">
        <f t="shared" si="5"/>
        <v>11</v>
      </c>
      <c r="D341" s="39">
        <f>'1.TÜM DÖNEMLER_TL MİZAN'!D341/'TCMB Takvim Gününe Göre Ort.Kur'!I$37</f>
        <v>2.9397498272896979E-3</v>
      </c>
      <c r="E341" s="39">
        <f>'1.TÜM DÖNEMLER_TL MİZAN'!E341/'TCMB Takvim Gününe Göre Ort.Kur'!J$37</f>
        <v>2.8491043128316537E-3</v>
      </c>
      <c r="F341" s="39">
        <f>'1.TÜM DÖNEMLER_TL MİZAN'!F341/'TCMB Takvim Gününe Göre Ort.Kur'!K$37</f>
        <v>2.7311584208442011E-3</v>
      </c>
      <c r="G341" s="39">
        <f>'1.TÜM DÖNEMLER_TL MİZAN'!G341/'TCMB Takvim Gününe Göre Ort.Kur'!L$37</f>
        <v>2.7063965682891516E-3</v>
      </c>
      <c r="H341" s="39">
        <f>'1.TÜM DÖNEMLER_TL MİZAN'!H341/'TCMB Takvim Gününe Göre Ort.Kur'!M$37</f>
        <v>2.445555813697558E-3</v>
      </c>
      <c r="I341" s="39">
        <f>'1.TÜM DÖNEMLER_TL MİZAN'!I341/'TCMB Takvim Gününe Göre Ort.Kur'!N$37</f>
        <v>8110.3095566620668</v>
      </c>
      <c r="J341" s="39">
        <f>'1.TÜM DÖNEMLER_TL MİZAN'!J341/'TCMB Takvim Gününe Göre Ort.Kur'!O$37</f>
        <v>7550.699827975247</v>
      </c>
      <c r="K341" s="39">
        <f>'1.TÜM DÖNEMLER_TL MİZAN'!K341/'TCMB Takvim Gününe Göre Ort.Kur'!P$37</f>
        <v>7442.4573901171498</v>
      </c>
      <c r="L341" s="39">
        <f>'1.TÜM DÖNEMLER_TL MİZAN'!L341/'TCMB Takvim Gününe Göre Ort.Kur'!Q$37</f>
        <v>7306.1073941568766</v>
      </c>
      <c r="M341" s="39">
        <f>'1.TÜM DÖNEMLER_TL MİZAN'!M341/'TCMB Takvim Gününe Göre Ort.Kur'!R$37</f>
        <v>7273.0121583817509</v>
      </c>
      <c r="N341" s="39">
        <f>'1.TÜM DÖNEMLER_TL MİZAN'!N341/'TCMB Takvim Gününe Göre Ort.Kur'!S$37</f>
        <v>7262.8532287525513</v>
      </c>
      <c r="O341" s="39">
        <f>'1.TÜM DÖNEMLER_TL MİZAN'!O341/'TCMB Takvim Gününe Göre Ort.Kur'!T$37</f>
        <v>7230.7665564862064</v>
      </c>
    </row>
    <row r="342" spans="1:15" s="37" customFormat="1" x14ac:dyDescent="0.3">
      <c r="A342" s="38" t="s">
        <v>383</v>
      </c>
      <c r="B342" s="38"/>
      <c r="C342" s="55">
        <f t="shared" si="5"/>
        <v>11</v>
      </c>
      <c r="D342" s="39">
        <f>'1.TÜM DÖNEMLER_TL MİZAN'!D342/'TCMB Takvim Gününe Göre Ort.Kur'!I$37</f>
        <v>2.2048123704672732E-3</v>
      </c>
      <c r="E342" s="39">
        <f>'1.TÜM DÖNEMLER_TL MİZAN'!E342/'TCMB Takvim Gününe Göre Ort.Kur'!J$37</f>
        <v>2.13682823462374E-3</v>
      </c>
      <c r="F342" s="39">
        <f>'1.TÜM DÖNEMLER_TL MİZAN'!F342/'TCMB Takvim Gününe Göre Ort.Kur'!K$37</f>
        <v>2.0483688156331509E-3</v>
      </c>
      <c r="G342" s="39">
        <f>'1.TÜM DÖNEMLER_TL MİZAN'!G342/'TCMB Takvim Gününe Göre Ort.Kur'!L$37</f>
        <v>2.0297974262168633E-3</v>
      </c>
      <c r="H342" s="39">
        <f>'1.TÜM DÖNEMLER_TL MİZAN'!H342/'TCMB Takvim Gününe Göre Ort.Kur'!M$37</f>
        <v>1.8341668602731684E-3</v>
      </c>
      <c r="I342" s="39">
        <f>'1.TÜM DÖNEMLER_TL MİZAN'!I342/'TCMB Takvim Gününe Göre Ort.Kur'!N$37</f>
        <v>1.7997480352750614E-3</v>
      </c>
      <c r="J342" s="39">
        <f>'1.TÜM DÖNEMLER_TL MİZAN'!J342/'TCMB Takvim Gününe Göre Ort.Kur'!O$37</f>
        <v>1.6755657827126293E-3</v>
      </c>
      <c r="K342" s="39">
        <f>'1.TÜM DÖNEMLER_TL MİZAN'!K342/'TCMB Takvim Gününe Göre Ort.Kur'!P$37</f>
        <v>1.6515458469127102E-3</v>
      </c>
      <c r="L342" s="39">
        <f>'1.TÜM DÖNEMLER_TL MİZAN'!L342/'TCMB Takvim Gününe Göre Ort.Kur'!Q$37</f>
        <v>1.6212886001794227E-3</v>
      </c>
      <c r="M342" s="39">
        <f>'1.TÜM DÖNEMLER_TL MİZAN'!M342/'TCMB Takvim Gününe Göre Ort.Kur'!R$37</f>
        <v>1.6139444803098771E-3</v>
      </c>
      <c r="N342" s="39">
        <f>'1.TÜM DÖNEMLER_TL MİZAN'!N342/'TCMB Takvim Gününe Göre Ort.Kur'!S$37</f>
        <v>1.6116901257118297E-3</v>
      </c>
      <c r="O342" s="39">
        <f>'1.TÜM DÖNEMLER_TL MİZAN'!O342/'TCMB Takvim Gününe Göre Ort.Kur'!T$37</f>
        <v>1.6045698148326433E-3</v>
      </c>
    </row>
    <row r="343" spans="1:15" s="37" customFormat="1" x14ac:dyDescent="0.3">
      <c r="A343" s="38" t="s">
        <v>384</v>
      </c>
      <c r="B343" s="38"/>
      <c r="C343" s="55">
        <f t="shared" si="5"/>
        <v>11</v>
      </c>
      <c r="D343" s="39">
        <f>'1.TÜM DÖNEMLER_TL MİZAN'!D343/'TCMB Takvim Gününe Göre Ort.Kur'!I$37</f>
        <v>-367.47019828612588</v>
      </c>
      <c r="E343" s="39">
        <f>'1.TÜM DÖNEMLER_TL MİZAN'!E343/'TCMB Takvim Gününe Göre Ort.Kur'!J$37</f>
        <v>-356.13946365611315</v>
      </c>
      <c r="F343" s="39">
        <f>'1.TÜM DÖNEMLER_TL MİZAN'!F343/'TCMB Takvim Gününe Göre Ort.Kur'!K$37</f>
        <v>-341.39616818473559</v>
      </c>
      <c r="G343" s="39">
        <f>'1.TÜM DÖNEMLER_TL MİZAN'!G343/'TCMB Takvim Gününe Göre Ort.Kur'!L$37</f>
        <v>-338.30092423442812</v>
      </c>
      <c r="H343" s="39">
        <f>'1.TÜM DÖNEMLER_TL MİZAN'!H343/'TCMB Takvim Gününe Göre Ort.Kur'!M$37</f>
        <v>-305.69569949010162</v>
      </c>
      <c r="I343" s="39">
        <f>'1.TÜM DÖNEMLER_TL MİZAN'!I343/'TCMB Takvim Gününe Göre Ort.Kur'!N$37</f>
        <v>-299.95920571120047</v>
      </c>
      <c r="J343" s="39">
        <f>'1.TÜM DÖNEMLER_TL MİZAN'!J343/'TCMB Takvim Gününe Göre Ort.Kur'!O$37</f>
        <v>-279.26208082929338</v>
      </c>
      <c r="K343" s="39">
        <f>'1.TÜM DÖNEMLER_TL MİZAN'!K343/'TCMB Takvim Gününe Göre Ort.Kur'!P$37</f>
        <v>-275.25874218268302</v>
      </c>
      <c r="L343" s="39">
        <f>'1.TÜM DÖNEMLER_TL MİZAN'!L343/'TCMB Takvim Gününe Göre Ort.Kur'!Q$37</f>
        <v>-270.21584755563725</v>
      </c>
      <c r="M343" s="39">
        <f>'1.TÜM DÖNEMLER_TL MİZAN'!M343/'TCMB Takvim Gününe Göre Ort.Kur'!R$37</f>
        <v>-268.99182268129977</v>
      </c>
      <c r="N343" s="39">
        <f>'1.TÜM DÖNEMLER_TL MİZAN'!N343/'TCMB Takvim Gününe Göre Ort.Kur'!S$37</f>
        <v>-268.61609541205547</v>
      </c>
      <c r="O343" s="39">
        <f>'1.TÜM DÖNEMLER_TL MİZAN'!O343/'TCMB Takvim Gününe Göre Ort.Kur'!T$37</f>
        <v>-267.42937218531716</v>
      </c>
    </row>
    <row r="344" spans="1:15" s="37" customFormat="1" x14ac:dyDescent="0.3">
      <c r="A344" s="38" t="s">
        <v>385</v>
      </c>
      <c r="B344" s="38"/>
      <c r="C344" s="55">
        <f t="shared" si="5"/>
        <v>11</v>
      </c>
      <c r="D344" s="39">
        <f>'1.TÜM DÖNEMLER_TL MİZAN'!D344/'TCMB Takvim Gününe Göre Ort.Kur'!I$37</f>
        <v>-19.098084752987521</v>
      </c>
      <c r="E344" s="39">
        <f>'1.TÜM DÖNEMLER_TL MİZAN'!E344/'TCMB Takvim Gününe Göre Ort.Kur'!J$37</f>
        <v>-18.509206168310836</v>
      </c>
      <c r="F344" s="39">
        <f>'1.TÜM DÖNEMLER_TL MİZAN'!F344/'TCMB Takvim Gününe Göre Ort.Kur'!K$37</f>
        <v>-17.742970681014352</v>
      </c>
      <c r="G344" s="39">
        <f>'1.TÜM DÖNEMLER_TL MİZAN'!G344/'TCMB Takvim Gününe Göre Ort.Kur'!L$37</f>
        <v>-17.582105305890472</v>
      </c>
      <c r="H344" s="39">
        <f>'1.TÜM DÖNEMLER_TL MİZAN'!H344/'TCMB Takvim Gününe Göre Ort.Kur'!M$37</f>
        <v>-15.887553343686186</v>
      </c>
      <c r="I344" s="39">
        <f>'1.TÜM DÖNEMLER_TL MİZAN'!I344/'TCMB Takvim Gününe Göre Ort.Kur'!N$37</f>
        <v>-15.589417481552584</v>
      </c>
      <c r="J344" s="39">
        <f>'1.TÜM DÖNEMLER_TL MİZAN'!J344/'TCMB Takvim Gününe Göre Ort.Kur'!O$37</f>
        <v>-14.513750809856797</v>
      </c>
      <c r="K344" s="39">
        <f>'1.TÜM DÖNEMLER_TL MİZAN'!K344/'TCMB Takvim Gününe Göre Ort.Kur'!P$37</f>
        <v>-14.305690125957897</v>
      </c>
      <c r="L344" s="39">
        <f>'1.TÜM DÖNEMLER_TL MİZAN'!L344/'TCMB Takvim Gününe Göre Ort.Kur'!Q$37</f>
        <v>-14.043601854754161</v>
      </c>
      <c r="M344" s="39">
        <f>'1.TÜM DÖNEMLER_TL MİZAN'!M344/'TCMB Takvim Gününe Göre Ort.Kur'!R$37</f>
        <v>-13.979987088444158</v>
      </c>
      <c r="N344" s="39">
        <f>'1.TÜM DÖNEMLER_TL MİZAN'!N344/'TCMB Takvim Gününe Göre Ort.Kur'!S$37</f>
        <v>-13.960459868915869</v>
      </c>
      <c r="O344" s="39">
        <f>'1.TÜM DÖNEMLER_TL MİZAN'!O344/'TCMB Takvim Gününe Göre Ort.Kur'!T$37</f>
        <v>-13.898783736080357</v>
      </c>
    </row>
    <row r="345" spans="1:15" s="37" customFormat="1" x14ac:dyDescent="0.3">
      <c r="A345" s="38" t="s">
        <v>386</v>
      </c>
      <c r="B345" s="38"/>
      <c r="C345" s="55">
        <f t="shared" si="5"/>
        <v>11</v>
      </c>
      <c r="D345" s="39">
        <f>'1.TÜM DÖNEMLER_TL MİZAN'!D345/'TCMB Takvim Gününe Göre Ort.Kur'!I$37</f>
        <v>-2.2048123704672733</v>
      </c>
      <c r="E345" s="39">
        <f>'1.TÜM DÖNEMLER_TL MİZAN'!E345/'TCMB Takvim Gününe Göre Ort.Kur'!J$37</f>
        <v>-2.1368282346237399</v>
      </c>
      <c r="F345" s="39">
        <f>'1.TÜM DÖNEMLER_TL MİZAN'!F345/'TCMB Takvim Gününe Göre Ort.Kur'!K$37</f>
        <v>-2.0483688156331508</v>
      </c>
      <c r="G345" s="39">
        <f>'1.TÜM DÖNEMLER_TL MİZAN'!G345/'TCMB Takvim Gününe Göre Ort.Kur'!L$37</f>
        <v>-2.0297974262168634</v>
      </c>
      <c r="H345" s="39">
        <f>'1.TÜM DÖNEMLER_TL MİZAN'!H345/'TCMB Takvim Gününe Göre Ort.Kur'!M$37</f>
        <v>-1.8341668602731684</v>
      </c>
      <c r="I345" s="39">
        <f>'1.TÜM DÖNEMLER_TL MİZAN'!I345/'TCMB Takvim Gününe Göre Ort.Kur'!N$37</f>
        <v>-1.7997480352750614</v>
      </c>
      <c r="J345" s="39">
        <f>'1.TÜM DÖNEMLER_TL MİZAN'!J345/'TCMB Takvim Gününe Göre Ort.Kur'!O$37</f>
        <v>-1.6755657827126293</v>
      </c>
      <c r="K345" s="39">
        <f>'1.TÜM DÖNEMLER_TL MİZAN'!K345/'TCMB Takvim Gününe Göre Ort.Kur'!P$37</f>
        <v>-1.6515458469127102</v>
      </c>
      <c r="L345" s="39">
        <f>'1.TÜM DÖNEMLER_TL MİZAN'!L345/'TCMB Takvim Gününe Göre Ort.Kur'!Q$37</f>
        <v>-1.6212886001794227</v>
      </c>
      <c r="M345" s="39">
        <f>'1.TÜM DÖNEMLER_TL MİZAN'!M345/'TCMB Takvim Gününe Göre Ort.Kur'!R$37</f>
        <v>-1.6139444803098772</v>
      </c>
      <c r="N345" s="39">
        <f>'1.TÜM DÖNEMLER_TL MİZAN'!N345/'TCMB Takvim Gününe Göre Ort.Kur'!S$37</f>
        <v>-1.6116901257118297</v>
      </c>
      <c r="O345" s="39">
        <f>'1.TÜM DÖNEMLER_TL MİZAN'!O345/'TCMB Takvim Gününe Göre Ort.Kur'!T$37</f>
        <v>-1.6045698148326433</v>
      </c>
    </row>
    <row r="346" spans="1:15" s="37" customFormat="1" x14ac:dyDescent="0.3">
      <c r="A346" s="38" t="s">
        <v>387</v>
      </c>
      <c r="B346" s="38"/>
      <c r="C346" s="55">
        <f t="shared" si="5"/>
        <v>11</v>
      </c>
      <c r="D346" s="39">
        <f>'1.TÜM DÖNEMLER_TL MİZAN'!D346/'TCMB Takvim Gününe Göre Ort.Kur'!I$37</f>
        <v>-1.9843311334205461E-2</v>
      </c>
      <c r="E346" s="39">
        <f>'1.TÜM DÖNEMLER_TL MİZAN'!E346/'TCMB Takvim Gününe Göre Ort.Kur'!J$37</f>
        <v>-1.9231454111613661E-2</v>
      </c>
      <c r="F346" s="39">
        <f>'1.TÜM DÖNEMLER_TL MİZAN'!F346/'TCMB Takvim Gününe Göre Ort.Kur'!K$37</f>
        <v>-1.8435319340698361E-2</v>
      </c>
      <c r="G346" s="39">
        <f>'1.TÜM DÖNEMLER_TL MİZAN'!G346/'TCMB Takvim Gününe Göre Ort.Kur'!L$37</f>
        <v>-1.8268176835951774E-2</v>
      </c>
      <c r="H346" s="39">
        <f>'1.TÜM DÖNEMLER_TL MİZAN'!H346/'TCMB Takvim Gününe Göre Ort.Kur'!M$37</f>
        <v>-1.6507501742458516E-2</v>
      </c>
      <c r="I346" s="39">
        <f>'1.TÜM DÖNEMLER_TL MİZAN'!I346/'TCMB Takvim Gününe Göre Ort.Kur'!N$37</f>
        <v>-1.6197732317475556E-2</v>
      </c>
      <c r="J346" s="39">
        <f>'1.TÜM DÖNEMLER_TL MİZAN'!J346/'TCMB Takvim Gününe Göre Ort.Kur'!O$37</f>
        <v>-1.5080092044413665E-2</v>
      </c>
      <c r="K346" s="39">
        <f>'1.TÜM DÖNEMLER_TL MİZAN'!K346/'TCMB Takvim Gününe Göre Ort.Kur'!P$37</f>
        <v>-1.4863912622214395E-2</v>
      </c>
      <c r="L346" s="39">
        <f>'1.TÜM DÖNEMLER_TL MİZAN'!L346/'TCMB Takvim Gününe Göre Ort.Kur'!Q$37</f>
        <v>-1.4591597401614805E-2</v>
      </c>
      <c r="M346" s="39">
        <f>'1.TÜM DÖNEMLER_TL MİZAN'!M346/'TCMB Takvim Gününe Göre Ort.Kur'!R$37</f>
        <v>-1.4525500322788897E-2</v>
      </c>
      <c r="N346" s="39">
        <f>'1.TÜM DÖNEMLER_TL MİZAN'!N346/'TCMB Takvim Gününe Göre Ort.Kur'!S$37</f>
        <v>-1.4505211131406468E-2</v>
      </c>
      <c r="O346" s="39">
        <f>'1.TÜM DÖNEMLER_TL MİZAN'!O346/'TCMB Takvim Gününe Göre Ort.Kur'!T$37</f>
        <v>-1.4441128333493791E-2</v>
      </c>
    </row>
    <row r="347" spans="1:15" s="37" customFormat="1" x14ac:dyDescent="0.3">
      <c r="A347" s="38" t="s">
        <v>388</v>
      </c>
      <c r="B347" s="38"/>
      <c r="C347" s="55">
        <f t="shared" si="5"/>
        <v>11</v>
      </c>
      <c r="D347" s="39">
        <f>'1.TÜM DÖNEMLER_TL MİZAN'!D347/'TCMB Takvim Gününe Göre Ort.Kur'!I$37</f>
        <v>93.778754427998194</v>
      </c>
      <c r="E347" s="39">
        <f>'1.TÜM DÖNEMLER_TL MİZAN'!E347/'TCMB Takvim Gününe Göre Ort.Kur'!J$37</f>
        <v>5275.3338794116589</v>
      </c>
      <c r="F347" s="39">
        <f>'1.TÜM DÖNEMLER_TL MİZAN'!F347/'TCMB Takvim Gününe Göre Ort.Kur'!K$37</f>
        <v>41986.676043643907</v>
      </c>
      <c r="G347" s="39">
        <f>'1.TÜM DÖNEMLER_TL MİZAN'!G347/'TCMB Takvim Gününe Göre Ort.Kur'!L$37</f>
        <v>11624.098431643179</v>
      </c>
      <c r="H347" s="39">
        <f>'1.TÜM DÖNEMLER_TL MİZAN'!H347/'TCMB Takvim Gününe Göre Ort.Kur'!M$37</f>
        <v>13650.940316210366</v>
      </c>
      <c r="I347" s="39">
        <f>'1.TÜM DÖNEMLER_TL MİZAN'!I347/'TCMB Takvim Gününe Göre Ort.Kur'!N$37</f>
        <v>28165.3116563681</v>
      </c>
      <c r="J347" s="39">
        <f>'1.TÜM DÖNEMLER_TL MİZAN'!J347/'TCMB Takvim Gününe Göre Ort.Kur'!O$37</f>
        <v>26221.910815218598</v>
      </c>
      <c r="K347" s="39">
        <f>'1.TÜM DÖNEMLER_TL MİZAN'!K347/'TCMB Takvim Gününe Göre Ort.Kur'!P$37</f>
        <v>25846.008764203285</v>
      </c>
      <c r="L347" s="39">
        <f>'1.TÜM DÖNEMLER_TL MİZAN'!L347/'TCMB Takvim Gününe Göre Ort.Kur'!Q$37</f>
        <v>25372.495379327484</v>
      </c>
      <c r="M347" s="39">
        <f>'1.TÜM DÖNEMLER_TL MİZAN'!M347/'TCMB Takvim Gününe Göre Ort.Kur'!R$37</f>
        <v>25257.56294383472</v>
      </c>
      <c r="N347" s="39">
        <f>'1.TÜM DÖNEMLER_TL MİZAN'!N347/'TCMB Takvim Gününe Göre Ort.Kur'!S$37</f>
        <v>25222.283227678083</v>
      </c>
      <c r="O347" s="39">
        <f>'1.TÜM DÖNEMLER_TL MİZAN'!O347/'TCMB Takvim Gününe Göre Ort.Kur'!T$37</f>
        <v>25110.853310227518</v>
      </c>
    </row>
    <row r="348" spans="1:15" s="37" customFormat="1" x14ac:dyDescent="0.3">
      <c r="A348" s="38" t="s">
        <v>389</v>
      </c>
      <c r="B348" s="38"/>
      <c r="C348" s="55">
        <f t="shared" si="5"/>
        <v>11</v>
      </c>
      <c r="D348" s="39">
        <f>'1.TÜM DÖNEMLER_TL MİZAN'!D348/'TCMB Takvim Gününe Göre Ort.Kur'!I$37</f>
        <v>14.510605147501947</v>
      </c>
      <c r="E348" s="39">
        <f>'1.TÜM DÖNEMLER_TL MİZAN'!E348/'TCMB Takvim Gününe Göre Ort.Kur'!J$37</f>
        <v>1120.0968695466363</v>
      </c>
      <c r="F348" s="39">
        <f>'1.TÜM DÖNEMLER_TL MİZAN'!F348/'TCMB Takvim Gününe Göre Ort.Kur'!K$37</f>
        <v>11545.894386103868</v>
      </c>
      <c r="G348" s="39">
        <f>'1.TÜM DÖNEMLER_TL MİZAN'!G348/'TCMB Takvim Gününe Göre Ort.Kur'!L$37</f>
        <v>1.6238379409104775E-2</v>
      </c>
      <c r="H348" s="39">
        <f>'1.TÜM DÖNEMLER_TL MİZAN'!H348/'TCMB Takvim Gününe Göre Ort.Kur'!M$37</f>
        <v>2331.3777038676453</v>
      </c>
      <c r="I348" s="39">
        <f>'1.TÜM DÖNEMLER_TL MİZAN'!I348/'TCMB Takvim Gününe Göre Ort.Kur'!N$37</f>
        <v>0.14877917091495432</v>
      </c>
      <c r="J348" s="39">
        <f>'1.TÜM DÖNEMLER_TL MİZAN'!J348/'TCMB Takvim Gününe Göre Ort.Kur'!O$37</f>
        <v>0.13851343803653704</v>
      </c>
      <c r="K348" s="39">
        <f>'1.TÜM DÖNEMLER_TL MİZAN'!K348/'TCMB Takvim Gününe Göre Ort.Kur'!P$37</f>
        <v>0.13652779001042531</v>
      </c>
      <c r="L348" s="39">
        <f>'1.TÜM DÖNEMLER_TL MİZAN'!L348/'TCMB Takvim Gününe Göre Ort.Kur'!Q$37</f>
        <v>0.13402652428049233</v>
      </c>
      <c r="M348" s="39">
        <f>'1.TÜM DÖNEMLER_TL MİZAN'!M348/'TCMB Takvim Gününe Göre Ort.Kur'!R$37</f>
        <v>0.13341941037128111</v>
      </c>
      <c r="N348" s="39">
        <f>'1.TÜM DÖNEMLER_TL MİZAN'!N348/'TCMB Takvim Gününe Göre Ort.Kur'!S$37</f>
        <v>0.13323305039117725</v>
      </c>
      <c r="O348" s="39">
        <f>'1.TÜM DÖNEMLER_TL MİZAN'!O348/'TCMB Takvim Gününe Göre Ort.Kur'!T$37</f>
        <v>0.13264443802516893</v>
      </c>
    </row>
    <row r="349" spans="1:15" s="37" customFormat="1" x14ac:dyDescent="0.3">
      <c r="A349" s="38" t="s">
        <v>390</v>
      </c>
      <c r="B349" s="38"/>
      <c r="C349" s="55">
        <f t="shared" si="5"/>
        <v>11</v>
      </c>
      <c r="D349" s="39">
        <f>'1.TÜM DÖNEMLER_TL MİZAN'!D349/'TCMB Takvim Gününe Göre Ort.Kur'!I$37</f>
        <v>-5.1445621977569703E-2</v>
      </c>
      <c r="E349" s="39">
        <f>'1.TÜM DÖNEMLER_TL MİZAN'!E349/'TCMB Takvim Gününe Göre Ort.Kur'!J$37</f>
        <v>-4.9859325474553934E-2</v>
      </c>
      <c r="F349" s="39">
        <f>'1.TÜM DÖNEMLER_TL MİZAN'!F349/'TCMB Takvim Gününe Göre Ort.Kur'!K$37</f>
        <v>-4.7795272364773517E-2</v>
      </c>
      <c r="G349" s="39">
        <f>'1.TÜM DÖNEMLER_TL MİZAN'!G349/'TCMB Takvim Gününe Göre Ort.Kur'!L$37</f>
        <v>-4.7361939945060147E-2</v>
      </c>
      <c r="H349" s="39">
        <f>'1.TÜM DÖNEMLER_TL MİZAN'!H349/'TCMB Takvim Gününe Göre Ort.Kur'!M$37</f>
        <v>-4.2797226739707261E-2</v>
      </c>
      <c r="I349" s="39">
        <f>'1.TÜM DÖNEMLER_TL MİZAN'!I349/'TCMB Takvim Gününe Göre Ort.Kur'!N$37</f>
        <v>-4.1994120823084763E-2</v>
      </c>
      <c r="J349" s="39">
        <f>'1.TÜM DÖNEMLER_TL MİZAN'!J349/'TCMB Takvim Gününe Göre Ort.Kur'!O$37</f>
        <v>-3.9096534929961353E-2</v>
      </c>
      <c r="K349" s="39">
        <f>'1.TÜM DÖNEMLER_TL MİZAN'!K349/'TCMB Takvim Gününe Göre Ort.Kur'!P$37</f>
        <v>-3.8536069761296574E-2</v>
      </c>
      <c r="L349" s="39">
        <f>'1.TÜM DÖNEMLER_TL MİZAN'!L349/'TCMB Takvim Gününe Göre Ort.Kur'!Q$37</f>
        <v>-3.7830067337519861E-2</v>
      </c>
      <c r="M349" s="39">
        <f>'1.TÜM DÖNEMLER_TL MİZAN'!M349/'TCMB Takvim Gününe Göre Ort.Kur'!R$37</f>
        <v>-3.7658704540563803E-2</v>
      </c>
      <c r="N349" s="39">
        <f>'1.TÜM DÖNEMLER_TL MİZAN'!N349/'TCMB Takvim Gününe Göre Ort.Kur'!S$37</f>
        <v>-3.7606102933276028E-2</v>
      </c>
      <c r="O349" s="39">
        <f>'1.TÜM DÖNEMLER_TL MİZAN'!O349/'TCMB Takvim Gününe Göre Ort.Kur'!T$37</f>
        <v>-3.7439962346095007E-2</v>
      </c>
    </row>
    <row r="350" spans="1:15" s="37" customFormat="1" x14ac:dyDescent="0.3">
      <c r="A350" s="38" t="s">
        <v>391</v>
      </c>
      <c r="B350" s="38"/>
      <c r="C350" s="55">
        <f t="shared" si="5"/>
        <v>11</v>
      </c>
      <c r="D350" s="39">
        <f>'1.TÜM DÖNEMLER_TL MİZAN'!D350/'TCMB Takvim Gününe Göre Ort.Kur'!I$37</f>
        <v>0.29985448238354917</v>
      </c>
      <c r="E350" s="39">
        <f>'1.TÜM DÖNEMLER_TL MİZAN'!E350/'TCMB Takvim Gününe Göre Ort.Kur'!J$37</f>
        <v>0.29060863990882868</v>
      </c>
      <c r="F350" s="39">
        <f>'1.TÜM DÖNEMLER_TL MİZAN'!F350/'TCMB Takvim Gününe Göre Ort.Kur'!K$37</f>
        <v>0.27857815892610854</v>
      </c>
      <c r="G350" s="39">
        <f>'1.TÜM DÖNEMLER_TL MİZAN'!G350/'TCMB Takvim Gününe Göre Ort.Kur'!L$37</f>
        <v>0.27605244996549344</v>
      </c>
      <c r="H350" s="39">
        <f>'1.TÜM DÖNEMLER_TL MİZAN'!H350/'TCMB Takvim Gününe Göre Ort.Kur'!M$37</f>
        <v>0.24944669299725766</v>
      </c>
      <c r="I350" s="39">
        <f>'1.TÜM DÖNEMLER_TL MİZAN'!I350/'TCMB Takvim Gününe Göre Ort.Kur'!N$37</f>
        <v>0.24476573279751312</v>
      </c>
      <c r="J350" s="39">
        <f>'1.TÜM DÖNEMLER_TL MİZAN'!J350/'TCMB Takvim Gününe Göre Ort.Kur'!O$37</f>
        <v>0.22787694644901513</v>
      </c>
      <c r="K350" s="39">
        <f>'1.TÜM DÖNEMLER_TL MİZAN'!K350/'TCMB Takvim Gününe Göre Ort.Kur'!P$37</f>
        <v>0.22461023518022474</v>
      </c>
      <c r="L350" s="39">
        <f>'1.TÜM DÖNEMLER_TL MİZAN'!L350/'TCMB Takvim Gününe Göre Ort.Kur'!Q$37</f>
        <v>0.22049524962449588</v>
      </c>
      <c r="M350" s="39">
        <f>'1.TÜM DÖNEMLER_TL MİZAN'!M350/'TCMB Takvim Gününe Göre Ort.Kur'!R$37</f>
        <v>0.21949644932223725</v>
      </c>
      <c r="N350" s="39">
        <f>'1.TÜM DÖNEMLER_TL MİZAN'!N350/'TCMB Takvim Gününe Göre Ort.Kur'!S$37</f>
        <v>0.21918985709690267</v>
      </c>
      <c r="O350" s="39">
        <f>'1.TÜM DÖNEMLER_TL MİZAN'!O350/'TCMB Takvim Gününe Göre Ort.Kur'!T$37</f>
        <v>0.21822149481733288</v>
      </c>
    </row>
    <row r="351" spans="1:15" s="37" customFormat="1" x14ac:dyDescent="0.3">
      <c r="A351" s="38" t="s">
        <v>392</v>
      </c>
      <c r="B351" s="38"/>
      <c r="C351" s="55">
        <f t="shared" si="5"/>
        <v>11</v>
      </c>
      <c r="D351" s="39">
        <f>'1.TÜM DÖNEMLER_TL MİZAN'!D351/'TCMB Takvim Gününe Göre Ort.Kur'!I$37</f>
        <v>1.4698749136448488E-2</v>
      </c>
      <c r="E351" s="39">
        <f>'1.TÜM DÖNEMLER_TL MİZAN'!E351/'TCMB Takvim Gününe Göre Ort.Kur'!J$37</f>
        <v>1.4245521564158268E-2</v>
      </c>
      <c r="F351" s="39">
        <f>'1.TÜM DÖNEMLER_TL MİZAN'!F351/'TCMB Takvim Gününe Göre Ort.Kur'!K$37</f>
        <v>1.3655792104221007E-2</v>
      </c>
      <c r="G351" s="39">
        <f>'1.TÜM DÖNEMLER_TL MİZAN'!G351/'TCMB Takvim Gününe Göre Ort.Kur'!L$37</f>
        <v>1.3531982841445758E-2</v>
      </c>
      <c r="H351" s="39">
        <f>'1.TÜM DÖNEMLER_TL MİZAN'!H351/'TCMB Takvim Gününe Göre Ort.Kur'!M$37</f>
        <v>1.2227779068487791E-2</v>
      </c>
      <c r="I351" s="39">
        <f>'1.TÜM DÖNEMLER_TL MİZAN'!I351/'TCMB Takvim Gününe Göre Ort.Kur'!N$37</f>
        <v>1.1998320235167077E-2</v>
      </c>
      <c r="J351" s="39">
        <f>'1.TÜM DÖNEMLER_TL MİZAN'!J351/'TCMB Takvim Gününe Göre Ort.Kur'!O$37</f>
        <v>1.1170438551417529E-2</v>
      </c>
      <c r="K351" s="39">
        <f>'1.TÜM DÖNEMLER_TL MİZAN'!K351/'TCMB Takvim Gününe Göre Ort.Kur'!P$37</f>
        <v>1.1010305646084736E-2</v>
      </c>
      <c r="L351" s="39">
        <f>'1.TÜM DÖNEMLER_TL MİZAN'!L351/'TCMB Takvim Gününe Göre Ort.Kur'!Q$37</f>
        <v>1.0808590667862819E-2</v>
      </c>
      <c r="M351" s="39">
        <f>'1.TÜM DÖNEMLER_TL MİZAN'!M351/'TCMB Takvim Gününe Göre Ort.Kur'!R$37</f>
        <v>1.0759629868732516E-2</v>
      </c>
      <c r="N351" s="39">
        <f>'1.TÜM DÖNEMLER_TL MİZAN'!N351/'TCMB Takvim Gününe Göre Ort.Kur'!S$37</f>
        <v>1.0744600838078865E-2</v>
      </c>
      <c r="O351" s="39">
        <f>'1.TÜM DÖNEMLER_TL MİZAN'!O351/'TCMB Takvim Gününe Göre Ort.Kur'!T$37</f>
        <v>1.0697132098884289E-2</v>
      </c>
    </row>
    <row r="352" spans="1:15" s="37" customFormat="1" x14ac:dyDescent="0.3">
      <c r="A352" s="38" t="s">
        <v>393</v>
      </c>
      <c r="B352" s="38"/>
      <c r="C352" s="55">
        <f t="shared" si="5"/>
        <v>11</v>
      </c>
      <c r="D352" s="39">
        <f>'1.TÜM DÖNEMLER_TL MİZAN'!D352/'TCMB Takvim Gününe Göre Ort.Kur'!I$37</f>
        <v>-7.3493745697215083E-4</v>
      </c>
      <c r="E352" s="39">
        <f>'1.TÜM DÖNEMLER_TL MİZAN'!E352/'TCMB Takvim Gününe Göre Ort.Kur'!J$37</f>
        <v>-7.1227607835302315E-4</v>
      </c>
      <c r="F352" s="39">
        <f>'1.TÜM DÖNEMLER_TL MİZAN'!F352/'TCMB Takvim Gününe Göre Ort.Kur'!K$37</f>
        <v>-6.8278960535015287E-4</v>
      </c>
      <c r="G352" s="39">
        <f>'1.TÜM DÖNEMLER_TL MİZAN'!G352/'TCMB Takvim Gününe Göre Ort.Kur'!L$37</f>
        <v>-6.7659914221012926E-4</v>
      </c>
      <c r="H352" s="39">
        <f>'1.TÜM DÖNEMLER_TL MİZAN'!H352/'TCMB Takvim Gününe Göre Ort.Kur'!M$37</f>
        <v>-6.1138895354894579E-4</v>
      </c>
      <c r="I352" s="39">
        <f>'1.TÜM DÖNEMLER_TL MİZAN'!I352/'TCMB Takvim Gününe Göre Ort.Kur'!N$37</f>
        <v>-5.9991601188057284E-4</v>
      </c>
      <c r="J352" s="39">
        <f>'1.TÜM DÖNEMLER_TL MİZAN'!J352/'TCMB Takvim Gününe Göre Ort.Kur'!O$37</f>
        <v>-5.5852192768466235E-4</v>
      </c>
      <c r="K352" s="39">
        <f>'1.TÜM DÖNEMLER_TL MİZAN'!K352/'TCMB Takvim Gününe Göre Ort.Kur'!P$37</f>
        <v>-5.505152824163915E-4</v>
      </c>
      <c r="L352" s="39">
        <f>'1.TÜM DÖNEMLER_TL MİZAN'!L352/'TCMB Takvim Gününe Göre Ort.Kur'!Q$37</f>
        <v>-5.4042953350324086E-4</v>
      </c>
      <c r="M352" s="39">
        <f>'1.TÜM DÖNEMLER_TL MİZAN'!M352/'TCMB Takvim Gününe Göre Ort.Kur'!R$37</f>
        <v>-5.3798149354622698E-4</v>
      </c>
      <c r="N352" s="39">
        <f>'1.TÜM DÖNEMLER_TL MİZAN'!N352/'TCMB Takvim Gününe Göre Ort.Kur'!S$37</f>
        <v>-5.3723004201339144E-4</v>
      </c>
      <c r="O352" s="39">
        <f>'1.TÜM DÖNEMLER_TL MİZAN'!O352/'TCMB Takvim Gününe Göre Ort.Kur'!T$37</f>
        <v>-5.3485660505317911E-4</v>
      </c>
    </row>
    <row r="353" spans="1:15" s="37" customFormat="1" x14ac:dyDescent="0.3">
      <c r="A353" s="38" t="s">
        <v>394</v>
      </c>
      <c r="B353" s="38"/>
      <c r="C353" s="55">
        <f t="shared" si="5"/>
        <v>11</v>
      </c>
      <c r="D353" s="39">
        <f>'1.TÜM DÖNEMLER_TL MİZAN'!D353/'TCMB Takvim Gününe Göre Ort.Kur'!I$37</f>
        <v>0</v>
      </c>
      <c r="E353" s="39">
        <f>'1.TÜM DÖNEMLER_TL MİZAN'!E353/'TCMB Takvim Gününe Göre Ort.Kur'!J$37</f>
        <v>0</v>
      </c>
      <c r="F353" s="39">
        <f>'1.TÜM DÖNEMLER_TL MİZAN'!F353/'TCMB Takvim Gününe Göre Ort.Kur'!K$37</f>
        <v>0</v>
      </c>
      <c r="G353" s="39">
        <f>'1.TÜM DÖNEMLER_TL MİZAN'!G353/'TCMB Takvim Gününe Göre Ort.Kur'!L$37</f>
        <v>0</v>
      </c>
      <c r="H353" s="39">
        <f>'1.TÜM DÖNEMLER_TL MİZAN'!H353/'TCMB Takvim Gününe Göre Ort.Kur'!M$37</f>
        <v>1226.4890377960648</v>
      </c>
      <c r="I353" s="39">
        <f>'1.TÜM DÖNEMLER_TL MİZAN'!I353/'TCMB Takvim Gününe Göre Ort.Kur'!N$37</f>
        <v>0</v>
      </c>
      <c r="J353" s="39">
        <f>'1.TÜM DÖNEMLER_TL MİZAN'!J353/'TCMB Takvim Gününe Göre Ort.Kur'!O$37</f>
        <v>0</v>
      </c>
      <c r="K353" s="39">
        <f>'1.TÜM DÖNEMLER_TL MİZAN'!K353/'TCMB Takvim Gününe Göre Ort.Kur'!P$37</f>
        <v>0</v>
      </c>
      <c r="L353" s="39">
        <f>'1.TÜM DÖNEMLER_TL MİZAN'!L353/'TCMB Takvim Gününe Göre Ort.Kur'!Q$37</f>
        <v>0</v>
      </c>
      <c r="M353" s="39">
        <f>'1.TÜM DÖNEMLER_TL MİZAN'!M353/'TCMB Takvim Gününe Göre Ort.Kur'!R$37</f>
        <v>0</v>
      </c>
      <c r="N353" s="39">
        <f>'1.TÜM DÖNEMLER_TL MİZAN'!N353/'TCMB Takvim Gününe Göre Ort.Kur'!S$37</f>
        <v>0</v>
      </c>
      <c r="O353" s="39">
        <f>'1.TÜM DÖNEMLER_TL MİZAN'!O353/'TCMB Takvim Gününe Göre Ort.Kur'!T$37</f>
        <v>0</v>
      </c>
    </row>
    <row r="354" spans="1:15" s="37" customFormat="1" x14ac:dyDescent="0.3">
      <c r="A354" s="38" t="s">
        <v>395</v>
      </c>
      <c r="B354" s="38"/>
      <c r="C354" s="55">
        <f t="shared" si="5"/>
        <v>11</v>
      </c>
      <c r="D354" s="39">
        <f>'1.TÜM DÖNEMLER_TL MİZAN'!D354/'TCMB Takvim Gününe Göre Ort.Kur'!I$37</f>
        <v>-114.90673643672923</v>
      </c>
      <c r="E354" s="39">
        <f>'1.TÜM DÖNEMLER_TL MİZAN'!E354/'TCMB Takvim Gününe Göre Ort.Kur'!J$37</f>
        <v>-111.36365255172905</v>
      </c>
      <c r="F354" s="39">
        <f>'1.TÜM DÖNEMLER_TL MİZAN'!F354/'TCMB Takvim Gününe Göre Ort.Kur'!K$37</f>
        <v>-106.7534719851425</v>
      </c>
      <c r="G354" s="39">
        <f>'1.TÜM DÖNEMLER_TL MİZAN'!G354/'TCMB Takvim Gününe Göre Ort.Kur'!L$37</f>
        <v>-105.78559926386014</v>
      </c>
      <c r="H354" s="39">
        <f>'1.TÜM DÖNEMLER_TL MİZAN'!H354/'TCMB Takvim Gününe Göre Ort.Kur'!M$37</f>
        <v>-95.590051478949874</v>
      </c>
      <c r="I354" s="39">
        <f>'1.TÜM DÖNEMLER_TL MİZAN'!I354/'TCMB Takvim Gününe Göre Ort.Kur'!N$37</f>
        <v>-93.74647549343112</v>
      </c>
      <c r="J354" s="39">
        <f>'1.TÜM DÖNEMLER_TL MİZAN'!J354/'TCMB Takvim Gününe Göre Ort.Kur'!O$37</f>
        <v>-87.277987533790778</v>
      </c>
      <c r="K354" s="39">
        <f>'1.TÜM DÖNEMLER_TL MİZAN'!K354/'TCMB Takvim Gününe Göre Ort.Kur'!P$37</f>
        <v>-86.02682110455406</v>
      </c>
      <c r="L354" s="39">
        <f>'1.TÜM DÖNEMLER_TL MİZAN'!L354/'TCMB Takvim Gününe Göre Ort.Kur'!Q$37</f>
        <v>-84.45076146521275</v>
      </c>
      <c r="M354" s="39">
        <f>'1.TÜM DÖNEMLER_TL MİZAN'!M354/'TCMB Takvim Gününe Göre Ort.Kur'!R$37</f>
        <v>-84.068216053367948</v>
      </c>
      <c r="N354" s="39">
        <f>'1.TÜM DÖNEMLER_TL MİZAN'!N354/'TCMB Takvim Gününe Göre Ort.Kur'!S$37</f>
        <v>-83.95078972816178</v>
      </c>
      <c r="O354" s="39">
        <f>'1.TÜM DÖNEMLER_TL MİZAN'!O354/'TCMB Takvim Gününe Göre Ort.Kur'!T$37</f>
        <v>-83.579902228212802</v>
      </c>
    </row>
    <row r="355" spans="1:15" s="37" customFormat="1" x14ac:dyDescent="0.3">
      <c r="A355" s="38" t="s">
        <v>396</v>
      </c>
      <c r="B355" s="38"/>
      <c r="C355" s="55">
        <f t="shared" si="5"/>
        <v>11</v>
      </c>
      <c r="D355" s="39">
        <f>'1.TÜM DÖNEMLER_TL MİZAN'!D355/'TCMB Takvim Gününe Göre Ort.Kur'!I$37</f>
        <v>-367.46872841121223</v>
      </c>
      <c r="E355" s="39">
        <f>'1.TÜM DÖNEMLER_TL MİZAN'!E355/'TCMB Takvim Gününe Göre Ort.Kur'!J$37</f>
        <v>-356.13803910395666</v>
      </c>
      <c r="F355" s="39">
        <f>'1.TÜM DÖNEMLER_TL MİZAN'!F355/'TCMB Takvim Gününe Göre Ort.Kur'!K$37</f>
        <v>-341.39480260552517</v>
      </c>
      <c r="G355" s="39">
        <f>'1.TÜM DÖNEMLER_TL MİZAN'!G355/'TCMB Takvim Gününe Göre Ort.Kur'!L$37</f>
        <v>-338.2995710361439</v>
      </c>
      <c r="H355" s="39">
        <f>'1.TÜM DÖNEMLER_TL MİZAN'!H355/'TCMB Takvim Gününe Göre Ort.Kur'!M$37</f>
        <v>-305.69447671219473</v>
      </c>
      <c r="I355" s="39">
        <f>'1.TÜM DÖNEMLER_TL MİZAN'!I355/'TCMB Takvim Gününe Göre Ort.Kur'!N$37</f>
        <v>-299.95800587917688</v>
      </c>
      <c r="J355" s="39">
        <f>'1.TÜM DÖNEMLER_TL MİZAN'!J355/'TCMB Takvim Gününe Göre Ort.Kur'!O$37</f>
        <v>-279.26096378543821</v>
      </c>
      <c r="K355" s="39">
        <f>'1.TÜM DÖNEMLER_TL MİZAN'!K355/'TCMB Takvim Gününe Göre Ort.Kur'!P$37</f>
        <v>-275.25764115211837</v>
      </c>
      <c r="L355" s="39">
        <f>'1.TÜM DÖNEMLER_TL MİZAN'!L355/'TCMB Takvim Gününe Göre Ort.Kur'!Q$37</f>
        <v>-270.21476669657045</v>
      </c>
      <c r="M355" s="39">
        <f>'1.TÜM DÖNEMLER_TL MİZAN'!M355/'TCMB Takvim Gününe Göre Ort.Kur'!R$37</f>
        <v>-268.99074671831289</v>
      </c>
      <c r="N355" s="39">
        <f>'1.TÜM DÖNEMLER_TL MİZAN'!N355/'TCMB Takvim Gününe Göre Ort.Kur'!S$37</f>
        <v>-268.61502095197164</v>
      </c>
      <c r="O355" s="39">
        <f>'1.TÜM DÖNEMLER_TL MİZAN'!O355/'TCMB Takvim Gününe Göre Ort.Kur'!T$37</f>
        <v>-267.42830247210725</v>
      </c>
    </row>
    <row r="356" spans="1:15" s="37" customFormat="1" x14ac:dyDescent="0.3">
      <c r="A356" s="38" t="s">
        <v>397</v>
      </c>
      <c r="B356" s="38"/>
      <c r="C356" s="55">
        <f t="shared" si="5"/>
        <v>11</v>
      </c>
      <c r="D356" s="39">
        <f>'1.TÜM DÖNEMLER_TL MİZAN'!D356/'TCMB Takvim Gününe Göre Ort.Kur'!I$37</f>
        <v>-27.697587935266707</v>
      </c>
      <c r="E356" s="39">
        <f>'1.TÜM DÖNEMLER_TL MİZAN'!E356/'TCMB Takvim Gününe Göre Ort.Kur'!J$37</f>
        <v>-26.843548559421631</v>
      </c>
      <c r="F356" s="39">
        <f>'1.TÜM DÖNEMLER_TL MİZAN'!F356/'TCMB Takvim Gününe Göre Ort.Kur'!K$37</f>
        <v>-25.732291851588851</v>
      </c>
      <c r="G356" s="39">
        <f>'1.TÜM DÖNEMLER_TL MİZAN'!G356/'TCMB Takvim Gününe Göre Ort.Kur'!L$37</f>
        <v>-25.498991867278313</v>
      </c>
      <c r="H356" s="39">
        <f>'1.TÜM DÖNEMLER_TL MİZAN'!H356/'TCMB Takvim Gününe Göre Ort.Kur'!M$37</f>
        <v>-23.041415487704967</v>
      </c>
      <c r="I356" s="39">
        <f>'1.TÜM DÖNEMLER_TL MİZAN'!I356/'TCMB Takvim Gününe Göre Ort.Kur'!N$37</f>
        <v>-22.60903473513708</v>
      </c>
      <c r="J356" s="39">
        <f>'1.TÜM DÖNEMLER_TL MİZAN'!J356/'TCMB Takvim Gününe Göre Ort.Kur'!O$37</f>
        <v>-21.049015884363623</v>
      </c>
      <c r="K356" s="39">
        <f>'1.TÜM DÖNEMLER_TL MİZAN'!K356/'TCMB Takvim Gününe Göre Ort.Kur'!P$37</f>
        <v>-20.747269444199773</v>
      </c>
      <c r="L356" s="39">
        <f>'1.TÜM DÖNEMLER_TL MİZAN'!L356/'TCMB Takvim Gününe Göre Ort.Kur'!Q$37</f>
        <v>-20.367167824987302</v>
      </c>
      <c r="M356" s="39">
        <f>'1.TÜM DÖNEMLER_TL MİZAN'!M356/'TCMB Takvim Gününe Göre Ort.Kur'!R$37</f>
        <v>-20.274908543146115</v>
      </c>
      <c r="N356" s="39">
        <f>'1.TÜM DÖNEMLER_TL MİZAN'!N356/'TCMB Takvim Gününe Göre Ort.Kur'!S$37</f>
        <v>-20.246588589233909</v>
      </c>
      <c r="O356" s="39">
        <f>'1.TÜM DÖNEMLER_TL MİZAN'!O356/'TCMB Takvim Gününe Göre Ort.Kur'!T$37</f>
        <v>-20.157140870532611</v>
      </c>
    </row>
    <row r="357" spans="1:15" s="37" customFormat="1" x14ac:dyDescent="0.3">
      <c r="A357" s="38" t="s">
        <v>398</v>
      </c>
      <c r="B357" s="38"/>
      <c r="C357" s="55">
        <f t="shared" si="5"/>
        <v>11</v>
      </c>
      <c r="D357" s="39">
        <f>'1.TÜM DÖNEMLER_TL MİZAN'!D357/'TCMB Takvim Gününe Göre Ort.Kur'!I$37</f>
        <v>8639.8225860979237</v>
      </c>
      <c r="E357" s="39">
        <f>'1.TÜM DÖNEMLER_TL MİZAN'!E357/'TCMB Takvim Gününe Göre Ort.Kur'!J$37</f>
        <v>-149.14063891164116</v>
      </c>
      <c r="F357" s="39">
        <f>'1.TÜM DÖNEMLER_TL MİZAN'!F357/'TCMB Takvim Gününe Göre Ort.Kur'!K$37</f>
        <v>-142.96658427672003</v>
      </c>
      <c r="G357" s="39">
        <f>'1.TÜM DÖNEMLER_TL MİZAN'!G357/'TCMB Takvim Gününe Göre Ort.Kur'!L$37</f>
        <v>-141.67038796194711</v>
      </c>
      <c r="H357" s="39">
        <f>'1.TÜM DÖNEMLER_TL MİZAN'!H357/'TCMB Takvim Gününe Göre Ort.Kur'!M$37</f>
        <v>11672.863501302258</v>
      </c>
      <c r="I357" s="39">
        <f>'1.TÜM DÖNEMLER_TL MİZAN'!I357/'TCMB Takvim Gününe Göre Ort.Kur'!N$37</f>
        <v>1624.1940128382028</v>
      </c>
      <c r="J357" s="39">
        <f>'1.TÜM DÖNEMLER_TL MİZAN'!J357/'TCMB Takvim Gününe Göre Ort.Kur'!O$37</f>
        <v>1512.1249525256364</v>
      </c>
      <c r="K357" s="39">
        <f>'1.TÜM DÖNEMLER_TL MİZAN'!K357/'TCMB Takvim Gününe Göre Ort.Kur'!P$37</f>
        <v>1490.4480093367395</v>
      </c>
      <c r="L357" s="39">
        <f>'1.TÜM DÖNEMLER_TL MİZAN'!L357/'TCMB Takvim Gününe Göre Ort.Kur'!Q$37</f>
        <v>1463.1421653930547</v>
      </c>
      <c r="M357" s="39">
        <f>'1.TÜM DÖNEMLER_TL MİZAN'!M357/'TCMB Takvim Gününe Göre Ort.Kur'!R$37</f>
        <v>1456.5144179040242</v>
      </c>
      <c r="N357" s="39">
        <f>'1.TÜM DÖNEMLER_TL MİZAN'!N357/'TCMB Takvim Gününe Göre Ort.Kur'!S$37</f>
        <v>1454.4799613194371</v>
      </c>
      <c r="O357" s="39">
        <f>'1.TÜM DÖNEMLER_TL MİZAN'!O357/'TCMB Takvim Gününe Göre Ort.Kur'!T$37</f>
        <v>1448.0541916712132</v>
      </c>
    </row>
    <row r="358" spans="1:15" s="37" customFormat="1" x14ac:dyDescent="0.3">
      <c r="A358" s="38" t="s">
        <v>399</v>
      </c>
      <c r="B358" s="38"/>
      <c r="C358" s="55">
        <f t="shared" si="5"/>
        <v>11</v>
      </c>
      <c r="D358" s="39">
        <f>'1.TÜM DÖNEMLER_TL MİZAN'!D358/'TCMB Takvim Gününe Göre Ort.Kur'!I$37</f>
        <v>-131.26276953831228</v>
      </c>
      <c r="E358" s="39">
        <f>'1.TÜM DÖNEMLER_TL MİZAN'!E358/'TCMB Takvim Gününe Göre Ort.Kur'!J$37</f>
        <v>-127.21535667224616</v>
      </c>
      <c r="F358" s="39">
        <f>'1.TÜM DÖNEMLER_TL MİZAN'!F358/'TCMB Takvim Gününe Göre Ort.Kur'!K$37</f>
        <v>-121.94895464911443</v>
      </c>
      <c r="G358" s="39">
        <f>'1.TÜM DÖNEMLER_TL MİZAN'!G358/'TCMB Takvim Gününe Göre Ort.Kur'!L$37</f>
        <v>-120.8433131706789</v>
      </c>
      <c r="H358" s="39">
        <f>'1.TÜM DÖNEMLER_TL MİZAN'!H358/'TCMB Takvim Gününe Göre Ort.Kur'!M$37</f>
        <v>-109.19651263740965</v>
      </c>
      <c r="I358" s="39">
        <f>'1.TÜM DÖNEMLER_TL MİZAN'!I358/'TCMB Takvim Gününe Göre Ort.Kur'!N$37</f>
        <v>-107.14739936408903</v>
      </c>
      <c r="J358" s="39">
        <f>'1.TÜM DÖNEMLER_TL MİZAN'!J358/'TCMB Takvim Gününe Göre Ort.Kur'!O$37</f>
        <v>-99.754250351868819</v>
      </c>
      <c r="K358" s="39">
        <f>'1.TÜM DÖNEMLER_TL MİZAN'!K358/'TCMB Takvim Gününe Göre Ort.Kur'!P$37</f>
        <v>-98.324231480665901</v>
      </c>
      <c r="L358" s="39">
        <f>'1.TÜM DÖNEMLER_TL MİZAN'!L358/'TCMB Takvim Gününe Göre Ort.Kur'!Q$37</f>
        <v>-96.522876382148539</v>
      </c>
      <c r="M358" s="39">
        <f>'1.TÜM DÖNEMLER_TL MİZAN'!M358/'TCMB Takvim Gününe Göre Ort.Kur'!R$37</f>
        <v>-96.085646653755106</v>
      </c>
      <c r="N358" s="39">
        <f>'1.TÜM DÖNEMLER_TL MİZAN'!N358/'TCMB Takvim Gününe Göre Ort.Kur'!S$37</f>
        <v>-95.951434404211881</v>
      </c>
      <c r="O358" s="39">
        <f>'1.TÜM DÖNEMLER_TL MİZAN'!O358/'TCMB Takvim Gününe Göre Ort.Kur'!T$37</f>
        <v>-95.527529069456477</v>
      </c>
    </row>
    <row r="359" spans="1:15" s="37" customFormat="1" x14ac:dyDescent="0.3">
      <c r="A359" s="38" t="s">
        <v>400</v>
      </c>
      <c r="B359" s="38"/>
      <c r="C359" s="55">
        <f t="shared" si="5"/>
        <v>11</v>
      </c>
      <c r="D359" s="39">
        <f>'1.TÜM DÖNEMLER_TL MİZAN'!D359/'TCMB Takvim Gününe Göre Ort.Kur'!I$37</f>
        <v>6.6144371113456722E-3</v>
      </c>
      <c r="E359" s="39">
        <f>'1.TÜM DÖNEMLER_TL MİZAN'!E359/'TCMB Takvim Gününe Göre Ort.Kur'!J$37</f>
        <v>6.4104847038815851E-3</v>
      </c>
      <c r="F359" s="39">
        <f>'1.TÜM DÖNEMLER_TL MİZAN'!F359/'TCMB Takvim Gününe Göre Ort.Kur'!K$37</f>
        <v>6.1451064469093888E-3</v>
      </c>
      <c r="G359" s="39">
        <f>'1.TÜM DÖNEMLER_TL MİZAN'!G359/'TCMB Takvim Gününe Göre Ort.Kur'!L$37</f>
        <v>1503.5974776383985</v>
      </c>
      <c r="H359" s="39">
        <f>'1.TÜM DÖNEMLER_TL MİZAN'!H359/'TCMB Takvim Gününe Göre Ort.Kur'!M$37</f>
        <v>1104.6942443843918</v>
      </c>
      <c r="I359" s="39">
        <f>'1.TÜM DÖNEMLER_TL MİZAN'!I359/'TCMB Takvim Gününe Göre Ort.Kur'!N$37</f>
        <v>2479.8920151178831</v>
      </c>
      <c r="J359" s="39">
        <f>'1.TÜM DÖNEMLER_TL MİZAN'!J359/'TCMB Takvim Gününe Göre Ort.Kur'!O$37</f>
        <v>2308.779964701414</v>
      </c>
      <c r="K359" s="39">
        <f>'1.TÜM DÖNEMLER_TL MİZAN'!K359/'TCMB Takvim Gününe Göre Ort.Kur'!P$37</f>
        <v>2275.682638950057</v>
      </c>
      <c r="L359" s="39">
        <f>'1.TÜM DÖNEMLER_TL MİZAN'!L359/'TCMB Takvim Gününe Göre Ort.Kur'!Q$37</f>
        <v>2233.9908559322948</v>
      </c>
      <c r="M359" s="39">
        <f>'1.TÜM DÖNEMLER_TL MİZAN'!M359/'TCMB Takvim Gününe Göre Ort.Kur'!R$37</f>
        <v>2223.8713148267693</v>
      </c>
      <c r="N359" s="39">
        <f>'1.TÜM DÖNEMLER_TL MİZAN'!N359/'TCMB Takvim Gününe Göre Ort.Kur'!S$37</f>
        <v>2220.7650155796709</v>
      </c>
      <c r="O359" s="39">
        <f>'1.TÜM DÖNEMLER_TL MİZAN'!O359/'TCMB Takvim Gününe Göre Ort.Kur'!T$37</f>
        <v>2210.953863269257</v>
      </c>
    </row>
    <row r="360" spans="1:15" s="37" customFormat="1" x14ac:dyDescent="0.3">
      <c r="A360" s="38" t="s">
        <v>401</v>
      </c>
      <c r="B360" s="38"/>
      <c r="C360" s="55">
        <f t="shared" si="5"/>
        <v>11</v>
      </c>
      <c r="D360" s="39">
        <f>'1.TÜM DÖNEMLER_TL MİZAN'!D360/'TCMB Takvim Gününe Göre Ort.Kur'!I$37</f>
        <v>-4.6190819161289376</v>
      </c>
      <c r="E360" s="39">
        <f>'1.TÜM DÖNEMLER_TL MİZAN'!E360/'TCMB Takvim Gününe Göre Ort.Kur'!J$37</f>
        <v>-4.4766551515367352</v>
      </c>
      <c r="F360" s="39">
        <f>'1.TÜM DÖNEMLER_TL MİZAN'!F360/'TCMB Takvim Gününe Göre Ort.Kur'!K$37</f>
        <v>8586.0294418877766</v>
      </c>
      <c r="G360" s="39">
        <f>'1.TÜM DÖNEMLER_TL MİZAN'!G360/'TCMB Takvim Gününe Göre Ort.Kur'!L$37</f>
        <v>8508.1848198216485</v>
      </c>
      <c r="H360" s="39">
        <f>'1.TÜM DÖNEMLER_TL MİZAN'!H360/'TCMB Takvim Gününe Göre Ort.Kur'!M$37</f>
        <v>-3.8425795722726437</v>
      </c>
      <c r="I360" s="39">
        <f>'1.TÜM DÖNEMLER_TL MİZAN'!I360/'TCMB Takvim Gününe Göre Ort.Kur'!N$37</f>
        <v>-3.770472133901603</v>
      </c>
      <c r="J360" s="39">
        <f>'1.TÜM DÖNEMLER_TL MİZAN'!J360/'TCMB Takvim Gününe Göre Ort.Kur'!O$37</f>
        <v>-3.5103103147832835</v>
      </c>
      <c r="K360" s="39">
        <f>'1.TÜM DÖNEMLER_TL MİZAN'!K360/'TCMB Takvim Gününe Göre Ort.Kur'!P$37</f>
        <v>-3.4599885492824485</v>
      </c>
      <c r="L360" s="39">
        <f>'1.TÜM DÖNEMLER_TL MİZAN'!L360/'TCMB Takvim Gününe Göre Ort.Kur'!Q$37</f>
        <v>-3.3965996173762054</v>
      </c>
      <c r="M360" s="39">
        <f>'1.TÜM DÖNEMLER_TL MİZAN'!M360/'TCMB Takvim Gününe Göre Ort.Kur'!R$37</f>
        <v>-3.3812136862495059</v>
      </c>
      <c r="N360" s="39">
        <f>'1.TÜM DÖNEMLER_TL MİZAN'!N360/'TCMB Takvim Gününe Göre Ort.Kur'!S$37</f>
        <v>-3.3764908133665958</v>
      </c>
      <c r="O360" s="39">
        <f>'1.TÜM DÖNEMLER_TL MİZAN'!O360/'TCMB Takvim Gününe Göre Ort.Kur'!T$37</f>
        <v>-3.3615737620746993</v>
      </c>
    </row>
    <row r="361" spans="1:15" s="37" customFormat="1" x14ac:dyDescent="0.3">
      <c r="A361" s="38" t="s">
        <v>402</v>
      </c>
      <c r="B361" s="38"/>
      <c r="C361" s="55">
        <f t="shared" si="5"/>
        <v>11</v>
      </c>
      <c r="D361" s="39">
        <f>'1.TÜM DÖNEMLER_TL MİZAN'!D361/'TCMB Takvim Gününe Göre Ort.Kur'!I$37</f>
        <v>-79.379859773933234</v>
      </c>
      <c r="E361" s="39">
        <f>'1.TÜM DÖNEMLER_TL MİZAN'!E361/'TCMB Takvim Gününe Göre Ort.Kur'!J$37</f>
        <v>-76.93222693115851</v>
      </c>
      <c r="F361" s="39">
        <f>'1.TÜM DÖNEMLER_TL MİZAN'!F361/'TCMB Takvim Gününe Göre Ort.Kur'!K$37</f>
        <v>-73.74742246924032</v>
      </c>
      <c r="G361" s="39">
        <f>'1.TÜM DÖNEMLER_TL MİZAN'!G361/'TCMB Takvim Gününe Göre Ort.Kur'!L$37</f>
        <v>-73.078796736085735</v>
      </c>
      <c r="H361" s="39">
        <f>'1.TÜM DÖNEMLER_TL MİZAN'!H361/'TCMB Takvim Gününe Göre Ort.Kur'!M$37</f>
        <v>-66.03550947041488</v>
      </c>
      <c r="I361" s="39">
        <f>'1.TÜM DÖNEMLER_TL MİZAN'!I361/'TCMB Takvim Gününe Göre Ort.Kur'!N$37</f>
        <v>-64.796328514008039</v>
      </c>
      <c r="J361" s="39">
        <f>'1.TÜM DÖNEMLER_TL MİZAN'!J361/'TCMB Takvim Gününe Göre Ort.Kur'!O$37</f>
        <v>-60.325394875002793</v>
      </c>
      <c r="K361" s="39">
        <f>'1.TÜM DÖNEMLER_TL MİZAN'!K361/'TCMB Takvim Gününe Göre Ort.Kur'!P$37</f>
        <v>-59.460605126398306</v>
      </c>
      <c r="L361" s="39">
        <f>'1.TÜM DÖNEMLER_TL MİZAN'!L361/'TCMB Takvim Gününe Göre Ort.Kur'!Q$37</f>
        <v>-58.371253472259752</v>
      </c>
      <c r="M361" s="39">
        <f>'1.TÜM DÖNEMLER_TL MİZAN'!M361/'TCMB Takvim Gününe Göre Ort.Kur'!R$37</f>
        <v>-58.106843124596509</v>
      </c>
      <c r="N361" s="39">
        <f>'1.TÜM DÖNEMLER_TL MİZAN'!N361/'TCMB Takvim Gününe Göre Ort.Kur'!S$37</f>
        <v>-58.025679596003002</v>
      </c>
      <c r="O361" s="39">
        <f>'1.TÜM DÖNEMLER_TL MİZAN'!O361/'TCMB Takvim Gününe Göre Ort.Kur'!T$37</f>
        <v>-57.769327043419658</v>
      </c>
    </row>
    <row r="362" spans="1:15" s="37" customFormat="1" x14ac:dyDescent="0.3">
      <c r="A362" s="38" t="s">
        <v>403</v>
      </c>
      <c r="B362" s="38"/>
      <c r="C362" s="55">
        <f t="shared" si="5"/>
        <v>11</v>
      </c>
      <c r="D362" s="39">
        <f>'1.TÜM DÖNEMLER_TL MİZAN'!D362/'TCMB Takvim Gününe Göre Ort.Kur'!I$37</f>
        <v>28.366381020975115</v>
      </c>
      <c r="E362" s="39">
        <f>'1.TÜM DÖNEMLER_TL MİZAN'!E362/'TCMB Takvim Gününe Göre Ort.Kur'!J$37</f>
        <v>27.491719790590835</v>
      </c>
      <c r="F362" s="39">
        <f>'1.TÜM DÖNEMLER_TL MİZAN'!F362/'TCMB Takvim Gününe Göre Ort.Kur'!K$37</f>
        <v>26.35363039233091</v>
      </c>
      <c r="G362" s="39">
        <f>'1.TÜM DÖNEMLER_TL MİZAN'!G362/'TCMB Takvim Gününe Göre Ort.Kur'!L$37</f>
        <v>26.114697086564096</v>
      </c>
      <c r="H362" s="39">
        <f>'1.TÜM DÖNEMLER_TL MİZAN'!H362/'TCMB Takvim Gününe Göre Ort.Kur'!M$37</f>
        <v>23.597779435321161</v>
      </c>
      <c r="I362" s="39">
        <f>'1.TÜM DÖNEMLER_TL MİZAN'!I362/'TCMB Takvim Gününe Göre Ort.Kur'!N$37</f>
        <v>23.154958305837184</v>
      </c>
      <c r="J362" s="39">
        <f>'1.TÜM DÖNEMLER_TL MİZAN'!J362/'TCMB Takvim Gününe Göre Ort.Kur'!O$37</f>
        <v>21.557270838453121</v>
      </c>
      <c r="K362" s="39">
        <f>'1.TÜM DÖNEMLER_TL MİZAN'!K362/'TCMB Takvim Gününe Göre Ort.Kur'!P$37</f>
        <v>21.248238351096628</v>
      </c>
      <c r="L362" s="39">
        <f>'1.TÜM DÖNEMLER_TL MİZAN'!L362/'TCMB Takvim Gününe Göre Ort.Kur'!Q$37</f>
        <v>20.858958700375062</v>
      </c>
      <c r="M362" s="39">
        <f>'1.TÜM DÖNEMLER_TL MİZAN'!M362/'TCMB Takvim Gününe Göre Ort.Kur'!R$37</f>
        <v>20.764471702173445</v>
      </c>
      <c r="N362" s="39">
        <f>'1.TÜM DÖNEMLER_TL MİZAN'!N362/'TCMB Takvim Gününe Göre Ort.Kur'!S$37</f>
        <v>20.7354679273665</v>
      </c>
      <c r="O362" s="39">
        <f>'1.TÜM DÖNEMLER_TL MİZAN'!O362/'TCMB Takvim Gününe Göre Ort.Kur'!T$37</f>
        <v>20.643860381031846</v>
      </c>
    </row>
    <row r="363" spans="1:15" s="37" customFormat="1" x14ac:dyDescent="0.3">
      <c r="A363" s="38" t="s">
        <v>404</v>
      </c>
      <c r="B363" s="38"/>
      <c r="C363" s="55">
        <f t="shared" si="5"/>
        <v>11</v>
      </c>
      <c r="D363" s="39">
        <f>'1.TÜM DÖNEMLER_TL MİZAN'!D363/'TCMB Takvim Gününe Göre Ort.Kur'!I$37</f>
        <v>28.392103831963897</v>
      </c>
      <c r="E363" s="39">
        <f>'1.TÜM DÖNEMLER_TL MİZAN'!E363/'TCMB Takvim Gününe Göre Ort.Kur'!J$37</f>
        <v>27.51664945332811</v>
      </c>
      <c r="F363" s="39">
        <f>'1.TÜM DÖNEMLER_TL MİZAN'!F363/'TCMB Takvim Gününe Göre Ort.Kur'!K$37</f>
        <v>26.377528028513293</v>
      </c>
      <c r="G363" s="39">
        <f>'1.TÜM DÖNEMLER_TL MİZAN'!G363/'TCMB Takvim Gününe Göre Ort.Kur'!L$37</f>
        <v>26.138378056536624</v>
      </c>
      <c r="H363" s="39">
        <f>'1.TÜM DÖNEMLER_TL MİZAN'!H363/'TCMB Takvim Gününe Göre Ort.Kur'!M$37</f>
        <v>23.619178048691015</v>
      </c>
      <c r="I363" s="39">
        <f>'1.TÜM DÖNEMLER_TL MİZAN'!I363/'TCMB Takvim Gününe Göre Ort.Kur'!N$37</f>
        <v>23.175955366248726</v>
      </c>
      <c r="J363" s="39">
        <f>'1.TÜM DÖNEMLER_TL MİZAN'!J363/'TCMB Takvim Gününe Göre Ort.Kur'!O$37</f>
        <v>21.576819105918098</v>
      </c>
      <c r="K363" s="39">
        <f>'1.TÜM DÖNEMLER_TL MİZAN'!K363/'TCMB Takvim Gününe Göre Ort.Kur'!P$37</f>
        <v>21.267506385977274</v>
      </c>
      <c r="L363" s="39">
        <f>'1.TÜM DÖNEMLER_TL MİZAN'!L363/'TCMB Takvim Gününe Göre Ort.Kur'!Q$37</f>
        <v>20.877873734043821</v>
      </c>
      <c r="M363" s="39">
        <f>'1.TÜM DÖNEMLER_TL MİZAN'!M363/'TCMB Takvim Gününe Göre Ort.Kur'!R$37</f>
        <v>20.783301054443726</v>
      </c>
      <c r="N363" s="39">
        <f>'1.TÜM DÖNEMLER_TL MİZAN'!N363/'TCMB Takvim Gününe Göre Ort.Kur'!S$37</f>
        <v>20.754270978833134</v>
      </c>
      <c r="O363" s="39">
        <f>'1.TÜM DÖNEMLER_TL MİZAN'!O363/'TCMB Takvim Gününe Göre Ort.Kur'!T$37</f>
        <v>20.662580362204892</v>
      </c>
    </row>
    <row r="364" spans="1:15" s="37" customFormat="1" x14ac:dyDescent="0.3">
      <c r="A364" s="38" t="s">
        <v>405</v>
      </c>
      <c r="B364" s="38"/>
      <c r="C364" s="55">
        <f t="shared" si="5"/>
        <v>11</v>
      </c>
      <c r="D364" s="39">
        <f>'1.TÜM DÖNEMLER_TL MİZAN'!D364/'TCMB Takvim Gününe Göre Ort.Kur'!I$37</f>
        <v>544.1954639660164</v>
      </c>
      <c r="E364" s="39">
        <f>'1.TÜM DÖNEMLER_TL MİZAN'!E364/'TCMB Takvim Gününe Göre Ort.Kur'!J$37</f>
        <v>527.41550625022251</v>
      </c>
      <c r="F364" s="39">
        <f>'1.TÜM DÖNEMLER_TL MİZAN'!F364/'TCMB Takvim Gününe Göre Ort.Kur'!K$37</f>
        <v>505.58180502260035</v>
      </c>
      <c r="G364" s="39">
        <f>'1.TÜM DÖNEMLER_TL MİZAN'!G364/'TCMB Takvim Gününe Göre Ort.Kur'!L$37</f>
        <v>0</v>
      </c>
      <c r="H364" s="39">
        <f>'1.TÜM DÖNEMLER_TL MİZAN'!H364/'TCMB Takvim Gününe Göre Ort.Kur'!M$37</f>
        <v>0</v>
      </c>
      <c r="I364" s="39">
        <f>'1.TÜM DÖNEMLER_TL MİZAN'!I364/'TCMB Takvim Gününe Göre Ort.Kur'!N$37</f>
        <v>0</v>
      </c>
      <c r="J364" s="39">
        <f>'1.TÜM DÖNEMLER_TL MİZAN'!J364/'TCMB Takvim Gününe Göre Ort.Kur'!O$37</f>
        <v>0</v>
      </c>
      <c r="K364" s="39">
        <f>'1.TÜM DÖNEMLER_TL MİZAN'!K364/'TCMB Takvim Gününe Göre Ort.Kur'!P$37</f>
        <v>0</v>
      </c>
      <c r="L364" s="39">
        <f>'1.TÜM DÖNEMLER_TL MİZAN'!L364/'TCMB Takvim Gününe Göre Ort.Kur'!Q$37</f>
        <v>0</v>
      </c>
      <c r="M364" s="39">
        <f>'1.TÜM DÖNEMLER_TL MİZAN'!M364/'TCMB Takvim Gününe Göre Ort.Kur'!R$37</f>
        <v>0</v>
      </c>
      <c r="N364" s="39">
        <f>'1.TÜM DÖNEMLER_TL MİZAN'!N364/'TCMB Takvim Gününe Göre Ort.Kur'!S$37</f>
        <v>0</v>
      </c>
      <c r="O364" s="39">
        <f>'1.TÜM DÖNEMLER_TL MİZAN'!O364/'TCMB Takvim Gününe Göre Ort.Kur'!T$37</f>
        <v>0</v>
      </c>
    </row>
    <row r="365" spans="1:15" s="37" customFormat="1" x14ac:dyDescent="0.3">
      <c r="A365" s="38" t="s">
        <v>406</v>
      </c>
      <c r="B365" s="38"/>
      <c r="C365" s="55">
        <f t="shared" si="5"/>
        <v>11</v>
      </c>
      <c r="D365" s="39">
        <f>'1.TÜM DÖNEMLER_TL MİZAN'!D365/'TCMB Takvim Gününe Göre Ort.Kur'!I$37</f>
        <v>-4.039951200152867</v>
      </c>
      <c r="E365" s="39">
        <f>'1.TÜM DÖNEMLER_TL MİZAN'!E365/'TCMB Takvim Gününe Göre Ort.Kur'!J$37</f>
        <v>849.1363652551729</v>
      </c>
      <c r="F365" s="39">
        <f>'1.TÜM DÖNEMLER_TL MİZAN'!F365/'TCMB Takvim Gününe Göre Ort.Kur'!K$37</f>
        <v>-3.7512460910296692</v>
      </c>
      <c r="G365" s="39">
        <f>'1.TÜM DÖNEMLER_TL MİZAN'!G365/'TCMB Takvim Gününe Göre Ort.Kur'!L$37</f>
        <v>-3.7172356865453069</v>
      </c>
      <c r="H365" s="39">
        <f>'1.TÜM DÖNEMLER_TL MİZAN'!H365/'TCMB Takvim Gününe Göre Ort.Kur'!M$37</f>
        <v>1440.9373815433898</v>
      </c>
      <c r="I365" s="39">
        <f>'1.TÜM DÖNEMLER_TL MİZAN'!I365/'TCMB Takvim Gününe Göre Ort.Kur'!N$37</f>
        <v>1079.3442917991479</v>
      </c>
      <c r="J365" s="39">
        <f>'1.TÜM DÖNEMLER_TL MİZAN'!J365/'TCMB Takvim Gününe Göre Ort.Kur'!O$37</f>
        <v>1004.8697526864903</v>
      </c>
      <c r="K365" s="39">
        <f>'1.TÜM DÖNEMLER_TL MİZAN'!K365/'TCMB Takvim Gününe Göre Ort.Kur'!P$37</f>
        <v>990.46452479520815</v>
      </c>
      <c r="L365" s="39">
        <f>'1.TÜM DÖNEMLER_TL MİZAN'!L365/'TCMB Takvim Gününe Göre Ort.Kur'!Q$37</f>
        <v>972.31865887006984</v>
      </c>
      <c r="M365" s="39">
        <f>'1.TÜM DÖNEMLER_TL MİZAN'!M365/'TCMB Takvim Gününe Göre Ort.Kur'!R$37</f>
        <v>967.91424574994596</v>
      </c>
      <c r="N365" s="39">
        <f>'1.TÜM DÖNEMLER_TL MİZAN'!N365/'TCMB Takvim Gününe Göre Ort.Kur'!S$37</f>
        <v>966.56226496185639</v>
      </c>
      <c r="O365" s="39">
        <f>'1.TÜM DÖNEMLER_TL MİZAN'!O365/'TCMB Takvim Gününe Göre Ort.Kur'!T$37</f>
        <v>962.29207449482772</v>
      </c>
    </row>
    <row r="366" spans="1:15" s="37" customFormat="1" x14ac:dyDescent="0.3">
      <c r="A366" s="38" t="s">
        <v>407</v>
      </c>
      <c r="B366" s="38"/>
      <c r="C366" s="55">
        <f t="shared" si="5"/>
        <v>11</v>
      </c>
      <c r="D366" s="39">
        <f>'1.TÜM DÖNEMLER_TL MİZAN'!D366/'TCMB Takvim Gününe Göre Ort.Kur'!I$37</f>
        <v>5007.8006261667133</v>
      </c>
      <c r="E366" s="39">
        <f>'1.TÜM DÖNEMLER_TL MİZAN'!E366/'TCMB Takvim Gününe Göre Ort.Kur'!J$37</f>
        <v>4765.8969336514829</v>
      </c>
      <c r="F366" s="39">
        <f>'1.TÜM DÖNEMLER_TL MİZAN'!F366/'TCMB Takvim Gününe Göre Ort.Kur'!K$37</f>
        <v>1556.2379658332086</v>
      </c>
      <c r="G366" s="39">
        <f>'1.TÜM DÖNEMLER_TL MİZAN'!G366/'TCMB Takvim Gününe Göre Ort.Kur'!L$37</f>
        <v>23.977996995900753</v>
      </c>
      <c r="H366" s="39">
        <f>'1.TÜM DÖNEMLER_TL MİZAN'!H366/'TCMB Takvim Gününe Göre Ort.Kur'!M$37</f>
        <v>2859.6954060234038</v>
      </c>
      <c r="I366" s="39">
        <f>'1.TÜM DÖNEMLER_TL MİZAN'!I366/'TCMB Takvim Gününe Göre Ort.Kur'!N$37</f>
        <v>1016.311716359711</v>
      </c>
      <c r="J366" s="39">
        <f>'1.TÜM DÖNEMLER_TL MİZAN'!J366/'TCMB Takvim Gününe Göre Ort.Kur'!O$37</f>
        <v>946.18641227854744</v>
      </c>
      <c r="K366" s="39">
        <f>'1.TÜM DÖNEMLER_TL MİZAN'!K366/'TCMB Takvim Gününe Göre Ort.Kur'!P$37</f>
        <v>932.62243459878573</v>
      </c>
      <c r="L366" s="39">
        <f>'1.TÜM DÖNEMLER_TL MİZAN'!L366/'TCMB Takvim Gününe Göre Ort.Kur'!Q$37</f>
        <v>915.53626822598733</v>
      </c>
      <c r="M366" s="39">
        <f>'1.TÜM DÖNEMLER_TL MİZAN'!M366/'TCMB Takvim Gününe Göre Ort.Kur'!R$37</f>
        <v>911.38906821605462</v>
      </c>
      <c r="N366" s="39">
        <f>'1.TÜM DÖNEMLER_TL MİZAN'!N366/'TCMB Takvim Gününe Göre Ort.Kur'!S$37</f>
        <v>910.11604168905251</v>
      </c>
      <c r="O366" s="39">
        <f>'1.TÜM DÖNEMLER_TL MİZAN'!O366/'TCMB Takvim Gününe Göre Ort.Kur'!T$37</f>
        <v>906.09522586994547</v>
      </c>
    </row>
    <row r="367" spans="1:15" s="37" customFormat="1" x14ac:dyDescent="0.3">
      <c r="A367" s="38" t="s">
        <v>408</v>
      </c>
      <c r="B367" s="38"/>
      <c r="C367" s="55">
        <f t="shared" si="5"/>
        <v>11</v>
      </c>
      <c r="D367" s="39">
        <f>'1.TÜM DÖNEMLER_TL MİZAN'!D367/'TCMB Takvim Gününe Göre Ort.Kur'!I$37</f>
        <v>-21.758558346684698</v>
      </c>
      <c r="E367" s="39">
        <f>'1.TÜM DÖNEMLER_TL MİZAN'!E367/'TCMB Takvim Gününe Göre Ort.Kur'!J$37</f>
        <v>-21.087645571423483</v>
      </c>
      <c r="F367" s="39">
        <f>'1.TÜM DÖNEMLER_TL MİZAN'!F367/'TCMB Takvim Gününe Göre Ort.Kur'!K$37</f>
        <v>-20.214669051878356</v>
      </c>
      <c r="G367" s="39">
        <f>'1.TÜM DÖNEMLER_TL MİZAN'!G367/'TCMB Takvim Gününe Göre Ort.Kur'!L$37</f>
        <v>-20.031394200192153</v>
      </c>
      <c r="H367" s="39">
        <f>'1.TÜM DÖNEMLER_TL MİZAN'!H367/'TCMB Takvim Gününe Göre Ort.Kur'!M$37</f>
        <v>-18.100781355082475</v>
      </c>
      <c r="I367" s="39">
        <f>'1.TÜM DÖNEMLER_TL MİZAN'!I367/'TCMB Takvim Gününe Göre Ort.Kur'!N$37</f>
        <v>-17.761113444117822</v>
      </c>
      <c r="J367" s="39">
        <f>'1.TÜM DÖNEMLER_TL MİZAN'!J367/'TCMB Takvim Gününe Göre Ort.Kur'!O$37</f>
        <v>-16.53560018766337</v>
      </c>
      <c r="K367" s="39">
        <f>'1.TÜM DÖNEMLER_TL MİZAN'!K367/'TCMB Takvim Gününe Göre Ort.Kur'!P$37</f>
        <v>-16.298555447899233</v>
      </c>
      <c r="L367" s="39">
        <f>'1.TÜM DÖNEMLER_TL MİZAN'!L367/'TCMB Takvim Gününe Göre Ort.Kur'!Q$37</f>
        <v>-15.99995676563733</v>
      </c>
      <c r="M367" s="39">
        <f>'1.TÜM DÖNEMLER_TL MİZAN'!M367/'TCMB Takvim Gününe Göre Ort.Kur'!R$37</f>
        <v>-15.927480094684743</v>
      </c>
      <c r="N367" s="39">
        <f>'1.TÜM DÖNEMLER_TL MİZAN'!N367/'TCMB Takvim Gününe Göre Ort.Kur'!S$37</f>
        <v>-15.905232620608144</v>
      </c>
      <c r="O367" s="39">
        <f>'1.TÜM DÖNEMLER_TL MİZAN'!O367/'TCMB Takvim Gününe Göre Ort.Kur'!T$37</f>
        <v>-15.834964645978413</v>
      </c>
    </row>
    <row r="368" spans="1:15" s="37" customFormat="1" x14ac:dyDescent="0.3">
      <c r="A368" s="38" t="s">
        <v>409</v>
      </c>
      <c r="B368" s="38"/>
      <c r="C368" s="55">
        <f t="shared" si="5"/>
        <v>11</v>
      </c>
      <c r="D368" s="39">
        <f>'1.TÜM DÖNEMLER_TL MİZAN'!D368/'TCMB Takvim Gününe Göre Ort.Kur'!I$37</f>
        <v>39014.630399952963</v>
      </c>
      <c r="E368" s="39">
        <f>'1.TÜM DÖNEMLER_TL MİZAN'!E368/'TCMB Takvim Gününe Göre Ort.Kur'!J$37</f>
        <v>46000.728658428001</v>
      </c>
      <c r="F368" s="39">
        <f>'1.TÜM DÖNEMLER_TL MİZAN'!F368/'TCMB Takvim Gününe Göre Ort.Kur'!K$37</f>
        <v>35389.928170533531</v>
      </c>
      <c r="G368" s="39">
        <f>'1.TÜM DÖNEMLER_TL MİZAN'!G368/'TCMB Takvim Gününe Göre Ort.Kur'!L$37</f>
        <v>21399.966170042895</v>
      </c>
      <c r="H368" s="39">
        <f>'1.TÜM DÖNEMLER_TL MİZAN'!H368/'TCMB Takvim Gününe Göre Ort.Kur'!M$37</f>
        <v>25382.008657267575</v>
      </c>
      <c r="I368" s="39">
        <f>'1.TÜM DÖNEMLER_TL MİZAN'!I368/'TCMB Takvim Gününe Göre Ort.Kur'!N$37</f>
        <v>37843.381126642271</v>
      </c>
      <c r="J368" s="39">
        <f>'1.TÜM DÖNEMLER_TL MİZAN'!J368/'TCMB Takvim Gününe Göre Ort.Kur'!O$37</f>
        <v>35232.195437992901</v>
      </c>
      <c r="K368" s="39">
        <f>'1.TÜM DÖNEMLER_TL MİZAN'!K368/'TCMB Takvim Gününe Göre Ort.Kur'!P$37</f>
        <v>34727.127191050829</v>
      </c>
      <c r="L368" s="39">
        <f>'1.TÜM DÖNEMLER_TL MİZAN'!L368/'TCMB Takvim Gününe Göre Ort.Kur'!Q$37</f>
        <v>34090.90673267113</v>
      </c>
      <c r="M368" s="39">
        <f>'1.TÜM DÖNEMLER_TL MİZAN'!M368/'TCMB Takvim Gününe Göre Ort.Kur'!R$37</f>
        <v>33936.481601032923</v>
      </c>
      <c r="N368" s="39">
        <f>'1.TÜM DÖNEMLER_TL MİZAN'!N368/'TCMB Takvim Gününe Göre Ort.Kur'!S$37</f>
        <v>33889.079187708179</v>
      </c>
      <c r="O368" s="39">
        <f>'1.TÜM DÖNEMLER_TL MİZAN'!O368/'TCMB Takvim Gününe Göre Ort.Kur'!T$37</f>
        <v>33739.360097557845</v>
      </c>
    </row>
    <row r="369" spans="1:15" s="37" customFormat="1" x14ac:dyDescent="0.3">
      <c r="A369" s="38" t="s">
        <v>410</v>
      </c>
      <c r="B369" s="38"/>
      <c r="C369" s="55">
        <f t="shared" si="5"/>
        <v>11</v>
      </c>
      <c r="D369" s="39">
        <f>'1.TÜM DÖNEMLER_TL MİZAN'!D369/'TCMB Takvim Gününe Göre Ort.Kur'!I$37</f>
        <v>-356.82389428659621</v>
      </c>
      <c r="E369" s="39">
        <f>'1.TÜM DÖNEMLER_TL MİZAN'!E369/'TCMB Takvim Gününe Göre Ort.Kur'!J$37</f>
        <v>-345.82143238719328</v>
      </c>
      <c r="F369" s="39">
        <f>'1.TÜM DÖNEMLER_TL MİZAN'!F369/'TCMB Takvim Gününe Göre Ort.Kur'!K$37</f>
        <v>-331.50527796364827</v>
      </c>
      <c r="G369" s="39">
        <f>'1.TÜM DÖNEMLER_TL MİZAN'!G369/'TCMB Takvim Gününe Göre Ort.Kur'!L$37</f>
        <v>-328.49970906236888</v>
      </c>
      <c r="H369" s="39">
        <f>'1.TÜM DÖNEMLER_TL MİZAN'!H369/'TCMB Takvim Gününe Göre Ort.Kur'!M$37</f>
        <v>-296.83911911079588</v>
      </c>
      <c r="I369" s="39">
        <f>'1.TÜM DÖNEMLER_TL MİZAN'!I369/'TCMB Takvim Gününe Göre Ort.Kur'!N$37</f>
        <v>-291.26882236486892</v>
      </c>
      <c r="J369" s="39">
        <f>'1.TÜM DÖNEMLER_TL MİZAN'!J369/'TCMB Takvim Gününe Göre Ort.Kur'!O$37</f>
        <v>-271.17133218650167</v>
      </c>
      <c r="K369" s="39">
        <f>'1.TÜM DÖNEMLER_TL MİZAN'!K369/'TCMB Takvim Gününe Göre Ort.Kur'!P$37</f>
        <v>-267.28397780322382</v>
      </c>
      <c r="L369" s="39">
        <f>'1.TÜM DÖNEMLER_TL MİZAN'!L369/'TCMB Takvim Gününe Göre Ort.Kur'!Q$37</f>
        <v>-262.38718533490419</v>
      </c>
      <c r="M369" s="39">
        <f>'1.TÜM DÖNEMLER_TL MİZAN'!M369/'TCMB Takvim Gününe Göre Ort.Kur'!R$37</f>
        <v>-261.19862276737678</v>
      </c>
      <c r="N369" s="39">
        <f>'1.TÜM DÖNEMLER_TL MİZAN'!N369/'TCMB Takvim Gününe Göre Ort.Kur'!S$37</f>
        <v>-260.83378102503491</v>
      </c>
      <c r="O369" s="39">
        <f>'1.TÜM DÖNEMLER_TL MİZAN'!O369/'TCMB Takvim Gününe Göre Ort.Kur'!T$37</f>
        <v>-259.68143940609519</v>
      </c>
    </row>
    <row r="370" spans="1:15" s="37" customFormat="1" x14ac:dyDescent="0.3">
      <c r="A370" s="38" t="s">
        <v>411</v>
      </c>
      <c r="B370" s="38"/>
      <c r="C370" s="55">
        <f t="shared" si="5"/>
        <v>11</v>
      </c>
      <c r="D370" s="39">
        <f>'1.TÜM DÖNEMLER_TL MİZAN'!D370/'TCMB Takvim Gününe Göre Ort.Kur'!I$37</f>
        <v>-2.2048123682427657E-3</v>
      </c>
      <c r="E370" s="39">
        <f>'1.TÜM DÖNEMLER_TL MİZAN'!E370/'TCMB Takvim Gününe Göre Ort.Kur'!J$37</f>
        <v>-2.136828232467824E-3</v>
      </c>
      <c r="F370" s="39">
        <f>'1.TÜM DÖNEMLER_TL MİZAN'!F370/'TCMB Takvim Gününe Göre Ort.Kur'!K$37</f>
        <v>-2.0483688135664842E-3</v>
      </c>
      <c r="G370" s="39">
        <f>'1.TÜM DÖNEMLER_TL MİZAN'!G370/'TCMB Takvim Gününe Göre Ort.Kur'!L$37</f>
        <v>-2.0297974241689342E-3</v>
      </c>
      <c r="H370" s="39">
        <f>'1.TÜM DÖNEMLER_TL MİZAN'!H370/'TCMB Takvim Gününe Göre Ort.Kur'!M$37</f>
        <v>-1.8341668584226174E-3</v>
      </c>
      <c r="I370" s="39">
        <f>'1.TÜM DÖNEMLER_TL MİZAN'!I370/'TCMB Takvim Gününe Göre Ort.Kur'!N$37</f>
        <v>-1.7997480369512074E-3</v>
      </c>
      <c r="J370" s="39">
        <f>'1.TÜM DÖNEMLER_TL MİZAN'!J370/'TCMB Takvim Gününe Göre Ort.Kur'!O$37</f>
        <v>-1.6755657842731217E-3</v>
      </c>
      <c r="K370" s="39">
        <f>'1.TÜM DÖNEMLER_TL MİZAN'!K370/'TCMB Takvim Gününe Göre Ort.Kur'!P$37</f>
        <v>-1.6515458484508323E-3</v>
      </c>
      <c r="L370" s="39">
        <f>'1.TÜM DÖNEMLER_TL MİZAN'!L370/'TCMB Takvim Gününe Göre Ort.Kur'!Q$37</f>
        <v>-1.6212886016893655E-3</v>
      </c>
      <c r="M370" s="39">
        <f>'1.TÜM DÖNEMLER_TL MİZAN'!M370/'TCMB Takvim Gününe Göre Ort.Kur'!R$37</f>
        <v>-1.6139444818129801E-3</v>
      </c>
      <c r="N370" s="39">
        <f>'1.TÜM DÖNEMLER_TL MİZAN'!N370/'TCMB Takvim Gününe Göre Ort.Kur'!S$37</f>
        <v>-1.6116901272128332E-3</v>
      </c>
      <c r="O370" s="39">
        <f>'1.TÜM DÖNEMLER_TL MİZAN'!O370/'TCMB Takvim Gününe Göre Ort.Kur'!T$37</f>
        <v>-1.6045698163270155E-3</v>
      </c>
    </row>
    <row r="371" spans="1:15" s="37" customFormat="1" x14ac:dyDescent="0.3">
      <c r="A371" s="38" t="s">
        <v>412</v>
      </c>
      <c r="B371" s="38"/>
      <c r="C371" s="55">
        <f t="shared" si="5"/>
        <v>11</v>
      </c>
      <c r="D371" s="39">
        <f>'1.TÜM DÖNEMLER_TL MİZAN'!D371/'TCMB Takvim Gününe Göre Ort.Kur'!I$37</f>
        <v>-124.94010259726898</v>
      </c>
      <c r="E371" s="39">
        <f>'1.TÜM DÖNEMLER_TL MİZAN'!E371/'TCMB Takvim Gününe Göre Ort.Kur'!J$37</f>
        <v>20249.32013248335</v>
      </c>
      <c r="F371" s="39">
        <f>'1.TÜM DÖNEMLER_TL MİZAN'!F371/'TCMB Takvim Gününe Göre Ort.Kur'!K$37</f>
        <v>4184.8400223955005</v>
      </c>
      <c r="G371" s="39">
        <f>'1.TÜM DÖNEMLER_TL MİZAN'!G371/'TCMB Takvim Gününe Göre Ort.Kur'!L$37</f>
        <v>-75.080176998334466</v>
      </c>
      <c r="H371" s="39">
        <f>'1.TÜM DÖNEMLER_TL MİZAN'!H371/'TCMB Takvim Gününe Göre Ort.Kur'!M$37</f>
        <v>-67.843997994643232</v>
      </c>
      <c r="I371" s="39">
        <f>'1.TÜM DÖNEMLER_TL MİZAN'!I371/'TCMB Takvim Gününe Göre Ort.Kur'!N$37</f>
        <v>-66.570880076788271</v>
      </c>
      <c r="J371" s="39">
        <f>'1.TÜM DÖNEMLER_TL MİZAN'!J371/'TCMB Takvim Gününe Göre Ort.Kur'!O$37</f>
        <v>-61.977502736756541</v>
      </c>
      <c r="K371" s="39">
        <f>'1.TÜM DÖNEMLER_TL MİZAN'!K371/'TCMB Takvim Gününe Göre Ort.Kur'!P$37</f>
        <v>-61.089029331453347</v>
      </c>
      <c r="L371" s="39">
        <f>'1.TÜM DÖNEMLER_TL MİZAN'!L371/'TCMB Takvim Gününe Göre Ort.Kur'!Q$37</f>
        <v>-59.969844032035788</v>
      </c>
      <c r="M371" s="39">
        <f>'1.TÜM DÖNEMLER_TL MİZAN'!M371/'TCMB Takvim Gününe Göre Ort.Kur'!R$37</f>
        <v>-59.698192382181176</v>
      </c>
      <c r="N371" s="39">
        <f>'1.TÜM DÖNEMLER_TL MİZAN'!N371/'TCMB Takvim Gününe Göre Ort.Kur'!S$37</f>
        <v>-59.614806059953992</v>
      </c>
      <c r="O371" s="39">
        <f>'1.TÜM DÖNEMLER_TL MİZAN'!O371/'TCMB Takvim Gününe Göre Ort.Kur'!T$37</f>
        <v>-59.351432880843774</v>
      </c>
    </row>
    <row r="372" spans="1:15" s="37" customFormat="1" x14ac:dyDescent="0.3">
      <c r="A372" s="38" t="s">
        <v>413</v>
      </c>
      <c r="B372" s="38"/>
      <c r="C372" s="55">
        <f t="shared" si="5"/>
        <v>11</v>
      </c>
      <c r="D372" s="39">
        <f>'1.TÜM DÖNEMLER_TL MİZAN'!D372/'TCMB Takvim Gününe Göre Ort.Kur'!I$37</f>
        <v>-61.778842620492995</v>
      </c>
      <c r="E372" s="39">
        <f>'1.TÜM DÖNEMLER_TL MİZAN'!E372/'TCMB Takvim Gününe Göre Ort.Kur'!J$37</f>
        <v>-59.873927134157199</v>
      </c>
      <c r="F372" s="39">
        <f>'1.TÜM DÖNEMLER_TL MİZAN'!F372/'TCMB Takvim Gününe Göre Ort.Kur'!K$37</f>
        <v>-57.395294214040888</v>
      </c>
      <c r="G372" s="39">
        <f>'1.TÜM DÖNEMLER_TL MİZAN'!G372/'TCMB Takvim Gününe Göre Ort.Kur'!L$37</f>
        <v>-56.874923882596519</v>
      </c>
      <c r="H372" s="39">
        <f>'1.TÜM DÖNEMLER_TL MİZAN'!H372/'TCMB Takvim Gününe Göre Ort.Kur'!M$37</f>
        <v>-51.393355424854178</v>
      </c>
      <c r="I372" s="39">
        <f>'1.TÜM DÖNEMLER_TL MİZAN'!I372/'TCMB Takvim Gününe Göre Ort.Kur'!N$37</f>
        <v>-50.428939948407226</v>
      </c>
      <c r="J372" s="39">
        <f>'1.TÜM DÖNEMLER_TL MİZAN'!J372/'TCMB Takvim Gününe Göre Ort.Kur'!O$37</f>
        <v>-46.94935323160788</v>
      </c>
      <c r="K372" s="39">
        <f>'1.TÜM DÖNEMLER_TL MİZAN'!K372/'TCMB Takvim Gününe Göre Ort.Kur'!P$37</f>
        <v>-46.276314630494142</v>
      </c>
      <c r="L372" s="39">
        <f>'1.TÜM DÖNEMLER_TL MİZAN'!L372/'TCMB Takvim Gününe Göre Ort.Kur'!Q$37</f>
        <v>-45.428506577027427</v>
      </c>
      <c r="M372" s="39">
        <f>'1.TÜM DÖNEMLER_TL MİZAN'!M372/'TCMB Takvim Gününe Göre Ort.Kur'!R$37</f>
        <v>-45.22272433828276</v>
      </c>
      <c r="N372" s="39">
        <f>'1.TÜM DÖNEMLER_TL MİZAN'!N372/'TCMB Takvim Gününe Göre Ort.Kur'!S$37</f>
        <v>-45.159557322445472</v>
      </c>
      <c r="O372" s="39">
        <f>'1.TÜM DÖNEMLER_TL MİZAN'!O372/'TCMB Takvim Gününe Göre Ort.Kur'!T$37</f>
        <v>-44.960046211610667</v>
      </c>
    </row>
    <row r="373" spans="1:15" s="37" customFormat="1" x14ac:dyDescent="0.3">
      <c r="A373" s="38" t="s">
        <v>414</v>
      </c>
      <c r="B373" s="38"/>
      <c r="C373" s="55">
        <f t="shared" si="5"/>
        <v>11</v>
      </c>
      <c r="D373" s="39">
        <f>'1.TÜM DÖNEMLER_TL MİZAN'!D373/'TCMB Takvim Gününe Göre Ort.Kur'!I$37</f>
        <v>-534.85293901488978</v>
      </c>
      <c r="E373" s="39">
        <f>'1.TÜM DÖNEMLER_TL MİZAN'!E373/'TCMB Takvim Gününe Göre Ort.Kur'!J$37</f>
        <v>-518.3610527440436</v>
      </c>
      <c r="F373" s="39">
        <f>'1.TÜM DÖNEMLER_TL MİZAN'!F373/'TCMB Takvim Gününe Göre Ort.Kur'!K$37</f>
        <v>-496.90218356115747</v>
      </c>
      <c r="G373" s="39">
        <f>'1.TÜM DÖNEMLER_TL MİZAN'!G373/'TCMB Takvim Gününe Göre Ort.Kur'!L$37</f>
        <v>-492.39705544053368</v>
      </c>
      <c r="H373" s="39">
        <f>'1.TÜM DÖNEMLER_TL MİZAN'!H373/'TCMB Takvim Gününe Göre Ort.Kur'!M$37</f>
        <v>-444.94014502145973</v>
      </c>
      <c r="I373" s="39">
        <f>'1.TÜM DÖNEMLER_TL MİZAN'!I373/'TCMB Takvim Gününe Göre Ort.Kur'!N$37</f>
        <v>-436.59067730517722</v>
      </c>
      <c r="J373" s="39">
        <f>'1.TÜM DÖNEMLER_TL MİZAN'!J373/'TCMB Takvim Gününe Göre Ort.Kur'!O$37</f>
        <v>-406.46600835548804</v>
      </c>
      <c r="K373" s="39">
        <f>'1.TÜM DÖNEMLER_TL MİZAN'!K373/'TCMB Takvim Gününe Göre Ort.Kur'!P$37</f>
        <v>-400.6391482427552</v>
      </c>
      <c r="L373" s="39">
        <f>'1.TÜM DÖNEMLER_TL MİZAN'!L373/'TCMB Takvim Gününe Göre Ort.Kur'!Q$37</f>
        <v>-393.29921421545845</v>
      </c>
      <c r="M373" s="39">
        <f>'1.TÜM DÖNEMLER_TL MİZAN'!M373/'TCMB Takvim Gününe Göre Ort.Kur'!R$37</f>
        <v>-391.51764579298469</v>
      </c>
      <c r="N373" s="39">
        <f>'1.TÜM DÖNEMLER_TL MİZAN'!N373/'TCMB Takvim Gününe Göre Ort.Kur'!S$37</f>
        <v>-390.97077468572041</v>
      </c>
      <c r="O373" s="39">
        <f>'1.TÜM DÖNEMLER_TL MİZAN'!O373/'TCMB Takvim Gününe Göre Ort.Kur'!T$37</f>
        <v>-389.24349881796689</v>
      </c>
    </row>
    <row r="374" spans="1:15" s="37" customFormat="1" x14ac:dyDescent="0.3">
      <c r="A374" s="38" t="s">
        <v>415</v>
      </c>
      <c r="B374" s="38"/>
      <c r="C374" s="55">
        <f t="shared" si="5"/>
        <v>11</v>
      </c>
      <c r="D374" s="39">
        <f>'1.TÜM DÖNEMLER_TL MİZAN'!D374/'TCMB Takvim Gününe Göre Ort.Kur'!I$37</f>
        <v>14895.589640321607</v>
      </c>
      <c r="E374" s="39">
        <f>'1.TÜM DÖNEMLER_TL MİZAN'!E374/'TCMB Takvim Gününe Göre Ort.Kur'!J$37</f>
        <v>190.77103885465914</v>
      </c>
      <c r="F374" s="39">
        <f>'1.TÜM DÖNEMLER_TL MİZAN'!F374/'TCMB Takvim Gününe Göre Ort.Kur'!K$37</f>
        <v>182.87358833249036</v>
      </c>
      <c r="G374" s="39">
        <f>'1.TÜM DÖNEMLER_TL MİZAN'!G374/'TCMB Takvim Gününe Göre Ort.Kur'!L$37</f>
        <v>45.489790118945265</v>
      </c>
      <c r="H374" s="39">
        <f>'1.TÜM DÖNEMLER_TL MİZAN'!H374/'TCMB Takvim Gününe Göre Ort.Kur'!M$37</f>
        <v>5078.4112446656318</v>
      </c>
      <c r="I374" s="39">
        <f>'1.TÜM DÖNEMLER_TL MİZAN'!I374/'TCMB Takvim Gününe Göre Ort.Kur'!N$37</f>
        <v>-11.187833703280981</v>
      </c>
      <c r="J374" s="39">
        <f>'1.TÜM DÖNEMLER_TL MİZAN'!J374/'TCMB Takvim Gününe Göre Ort.Kur'!O$37</f>
        <v>-10.415875427268755</v>
      </c>
      <c r="K374" s="39">
        <f>'1.TÜM DÖNEMLER_TL MİZAN'!K374/'TCMB Takvim Gününe Göre Ort.Kur'!P$37</f>
        <v>-10.2665594996912</v>
      </c>
      <c r="L374" s="39">
        <f>'1.TÜM DÖNEMLER_TL MİZAN'!L374/'TCMB Takvim Gününe Göre Ort.Kur'!Q$37</f>
        <v>-10.078470368248182</v>
      </c>
      <c r="M374" s="39">
        <f>'1.TÜM DÖNEMLER_TL MİZAN'!M374/'TCMB Takvim Gününe Göre Ort.Kur'!R$37</f>
        <v>-10.032816871099133</v>
      </c>
      <c r="N374" s="39">
        <f>'1.TÜM DÖNEMLER_TL MİZAN'!N374/'TCMB Takvim Gününe Göre Ort.Kur'!S$37</f>
        <v>-10.018803051466138</v>
      </c>
      <c r="O374" s="39">
        <f>'1.TÜM DÖNEMLER_TL MİZAN'!O374/'TCMB Takvim Gününe Göre Ort.Kur'!T$37</f>
        <v>-9.9745408256041568</v>
      </c>
    </row>
    <row r="375" spans="1:15" s="37" customFormat="1" x14ac:dyDescent="0.3">
      <c r="A375" s="38" t="s">
        <v>416</v>
      </c>
      <c r="B375" s="38"/>
      <c r="C375" s="55">
        <f t="shared" si="5"/>
        <v>11</v>
      </c>
      <c r="D375" s="39">
        <f>'1.TÜM DÖNEMLER_TL MİZAN'!D375/'TCMB Takvim Gününe Göre Ort.Kur'!I$37</f>
        <v>-3.6746872841121221E-3</v>
      </c>
      <c r="E375" s="39">
        <f>'1.TÜM DÖNEMLER_TL MİZAN'!E375/'TCMB Takvim Gününe Göre Ort.Kur'!J$37</f>
        <v>-3.5613803910395669E-3</v>
      </c>
      <c r="F375" s="39">
        <f>'1.TÜM DÖNEMLER_TL MİZAN'!F375/'TCMB Takvim Gününe Göre Ort.Kur'!K$37</f>
        <v>-3.4139480260552517E-3</v>
      </c>
      <c r="G375" s="39">
        <f>'1.TÜM DÖNEMLER_TL MİZAN'!G375/'TCMB Takvim Gününe Göre Ort.Kur'!L$37</f>
        <v>-3.3829957103614396E-3</v>
      </c>
      <c r="H375" s="39">
        <f>'1.TÜM DÖNEMLER_TL MİZAN'!H375/'TCMB Takvim Gününe Göre Ort.Kur'!M$37</f>
        <v>-3.0569447671219478E-3</v>
      </c>
      <c r="I375" s="39">
        <f>'1.TÜM DÖNEMLER_TL MİZAN'!I375/'TCMB Takvim Gününe Göre Ort.Kur'!N$37</f>
        <v>-2.9995800587917692E-3</v>
      </c>
      <c r="J375" s="39">
        <f>'1.TÜM DÖNEMLER_TL MİZAN'!J375/'TCMB Takvim Gününe Göre Ort.Kur'!O$37</f>
        <v>-2.7926096378543823E-3</v>
      </c>
      <c r="K375" s="39">
        <f>'1.TÜM DÖNEMLER_TL MİZAN'!K375/'TCMB Takvim Gününe Göre Ort.Kur'!P$37</f>
        <v>-2.752576411521184E-3</v>
      </c>
      <c r="L375" s="39">
        <f>'1.TÜM DÖNEMLER_TL MİZAN'!L375/'TCMB Takvim Gününe Göre Ort.Kur'!Q$37</f>
        <v>-2.7021476669657047E-3</v>
      </c>
      <c r="M375" s="39">
        <f>'1.TÜM DÖNEMLER_TL MİZAN'!M375/'TCMB Takvim Gününe Göre Ort.Kur'!R$37</f>
        <v>-2.6899074671831291E-3</v>
      </c>
      <c r="N375" s="39">
        <f>'1.TÜM DÖNEMLER_TL MİZAN'!N375/'TCMB Takvim Gününe Göre Ort.Kur'!S$37</f>
        <v>-2.6861502095197162E-3</v>
      </c>
      <c r="O375" s="39">
        <f>'1.TÜM DÖNEMLER_TL MİZAN'!O375/'TCMB Takvim Gününe Göre Ort.Kur'!T$37</f>
        <v>-2.6742830247210724E-3</v>
      </c>
    </row>
    <row r="376" spans="1:15" s="37" customFormat="1" x14ac:dyDescent="0.3">
      <c r="A376" s="38" t="s">
        <v>417</v>
      </c>
      <c r="B376" s="38"/>
      <c r="C376" s="55">
        <f t="shared" si="5"/>
        <v>11</v>
      </c>
      <c r="D376" s="39">
        <f>'1.TÜM DÖNEMLER_TL MİZAN'!D376/'TCMB Takvim Gününe Göre Ort.Kur'!I$37</f>
        <v>0</v>
      </c>
      <c r="E376" s="39">
        <f>'1.TÜM DÖNEMLER_TL MİZAN'!E376/'TCMB Takvim Gününe Göre Ort.Kur'!J$37</f>
        <v>0</v>
      </c>
      <c r="F376" s="39">
        <f>'1.TÜM DÖNEMLER_TL MİZAN'!F376/'TCMB Takvim Gününe Göre Ort.Kur'!K$37</f>
        <v>0</v>
      </c>
      <c r="G376" s="39">
        <f>'1.TÜM DÖNEMLER_TL MİZAN'!G376/'TCMB Takvim Gününe Göre Ort.Kur'!L$37</f>
        <v>0</v>
      </c>
      <c r="H376" s="39">
        <f>'1.TÜM DÖNEMLER_TL MİZAN'!H376/'TCMB Takvim Gününe Göre Ort.Kur'!M$37</f>
        <v>4212.9394358102727</v>
      </c>
      <c r="I376" s="39">
        <f>'1.TÜM DÖNEMLER_TL MİZAN'!I376/'TCMB Takvim Gününe Göre Ort.Kur'!N$37</f>
        <v>4133.8820565120877</v>
      </c>
      <c r="J376" s="39">
        <f>'1.TÜM DÖNEMLER_TL MİZAN'!J376/'TCMB Takvim Gününe Göre Ort.Kur'!O$37</f>
        <v>3848.645025803713</v>
      </c>
      <c r="K376" s="39">
        <f>'1.TÜM DÖNEMLER_TL MİZAN'!K376/'TCMB Takvim Gününe Göre Ort.Kur'!P$37</f>
        <v>3793.4730908130005</v>
      </c>
      <c r="L376" s="39">
        <f>'1.TÜM DÖNEMLER_TL MİZAN'!L376/'TCMB Takvim Gününe Göre Ort.Kur'!Q$37</f>
        <v>3723.9745349603863</v>
      </c>
      <c r="M376" s="39">
        <f>'1.TÜM DÖNEMLER_TL MİZAN'!M376/'TCMB Takvim Gününe Göre Ort.Kur'!R$37</f>
        <v>3707.1056595653104</v>
      </c>
      <c r="N376" s="39">
        <f>'1.TÜM DÖNEMLER_TL MİZAN'!N376/'TCMB Takvim Gününe Göre Ort.Kur'!S$37</f>
        <v>3701.927581390351</v>
      </c>
      <c r="O376" s="39">
        <f>'1.TÜM DÖNEMLER_TL MİZAN'!O376/'TCMB Takvim Gününe Göre Ort.Kur'!T$37</f>
        <v>3685.5727779382341</v>
      </c>
    </row>
    <row r="377" spans="1:15" s="37" customFormat="1" x14ac:dyDescent="0.3">
      <c r="A377" s="38" t="s">
        <v>418</v>
      </c>
      <c r="B377" s="38"/>
      <c r="C377" s="55">
        <f t="shared" si="5"/>
        <v>11</v>
      </c>
      <c r="D377" s="39">
        <f>'1.TÜM DÖNEMLER_TL MİZAN'!D377/'TCMB Takvim Gününe Göre Ort.Kur'!I$37</f>
        <v>-6.6144371114018191E-2</v>
      </c>
      <c r="E377" s="39">
        <f>'1.TÜM DÖNEMLER_TL MİZAN'!E377/'TCMB Takvim Gününe Göre Ort.Kur'!J$37</f>
        <v>-6.4104847038712207E-2</v>
      </c>
      <c r="F377" s="39">
        <f>'1.TÜM DÖNEMLER_TL MİZAN'!F377/'TCMB Takvim Gününe Göre Ort.Kur'!K$37</f>
        <v>-6.145106446899453E-2</v>
      </c>
      <c r="G377" s="39">
        <f>'1.TÜM DÖNEMLER_TL MİZAN'!G377/'TCMB Takvim Gününe Göre Ort.Kur'!L$37</f>
        <v>-6.0893922786505912E-2</v>
      </c>
      <c r="H377" s="39">
        <f>'1.TÜM DÖNEMLER_TL MİZAN'!H377/'TCMB Takvim Gününe Göre Ort.Kur'!M$37</f>
        <v>-5.5025005808195054E-2</v>
      </c>
      <c r="I377" s="39">
        <f>'1.TÜM DÖNEMLER_TL MİZAN'!I377/'TCMB Takvim Gününe Göre Ort.Kur'!N$37</f>
        <v>-5.3992441058251843E-2</v>
      </c>
      <c r="J377" s="39">
        <f>'1.TÜM DÖNEMLER_TL MİZAN'!J377/'TCMB Takvim Gününe Göre Ort.Kur'!O$37</f>
        <v>-5.0266973481378881E-2</v>
      </c>
      <c r="K377" s="39">
        <f>'1.TÜM DÖNEMLER_TL MİZAN'!K377/'TCMB Takvim Gününe Göre Ort.Kur'!P$37</f>
        <v>-4.9546375407381313E-2</v>
      </c>
      <c r="L377" s="39">
        <f>'1.TÜM DÖNEMLER_TL MİZAN'!L377/'TCMB Takvim Gününe Göre Ort.Kur'!Q$37</f>
        <v>-4.8638658005382682E-2</v>
      </c>
      <c r="M377" s="39">
        <f>'1.TÜM DÖNEMLER_TL MİZAN'!M377/'TCMB Takvim Gününe Göre Ort.Kur'!R$37</f>
        <v>-4.8418334409296319E-2</v>
      </c>
      <c r="N377" s="39">
        <f>'1.TÜM DÖNEMLER_TL MİZAN'!N377/'TCMB Takvim Gününe Göre Ort.Kur'!S$37</f>
        <v>-4.8350703771354892E-2</v>
      </c>
      <c r="O377" s="39">
        <f>'1.TÜM DÖNEMLER_TL MİZAN'!O377/'TCMB Takvim Gününe Göre Ort.Kur'!T$37</f>
        <v>-4.8137094444979302E-2</v>
      </c>
    </row>
    <row r="378" spans="1:15" s="37" customFormat="1" x14ac:dyDescent="0.3">
      <c r="A378" s="38" t="s">
        <v>419</v>
      </c>
      <c r="B378" s="38"/>
      <c r="C378" s="55">
        <f t="shared" si="5"/>
        <v>11</v>
      </c>
      <c r="D378" s="39">
        <f>'1.TÜM DÖNEMLER_TL MİZAN'!D378/'TCMB Takvim Gününe Göre Ort.Kur'!I$37</f>
        <v>-5.8794996545793957E-3</v>
      </c>
      <c r="E378" s="39">
        <f>'1.TÜM DÖNEMLER_TL MİZAN'!E378/'TCMB Takvim Gününe Göre Ort.Kur'!J$37</f>
        <v>-5.6982086256633074E-3</v>
      </c>
      <c r="F378" s="39">
        <f>'1.TÜM DÖNEMLER_TL MİZAN'!F378/'TCMB Takvim Gününe Göre Ort.Kur'!K$37</f>
        <v>-5.4623168416884022E-3</v>
      </c>
      <c r="G378" s="39">
        <f>'1.TÜM DÖNEMLER_TL MİZAN'!G378/'TCMB Takvim Gününe Göre Ort.Kur'!L$37</f>
        <v>-5.4127931365783033E-3</v>
      </c>
      <c r="H378" s="39">
        <f>'1.TÜM DÖNEMLER_TL MİZAN'!H378/'TCMB Takvim Gününe Göre Ort.Kur'!M$37</f>
        <v>22434.312982233034</v>
      </c>
      <c r="I378" s="39">
        <f>'1.TÜM DÖNEMLER_TL MİZAN'!I378/'TCMB Takvim Gününe Göre Ort.Kur'!N$37</f>
        <v>18290.94126822245</v>
      </c>
      <c r="J378" s="39">
        <f>'1.TÜM DÖNEMLER_TL MİZAN'!J378/'TCMB Takvim Gününe Göre Ort.Kur'!O$37</f>
        <v>17028.869998436141</v>
      </c>
      <c r="K378" s="39">
        <f>'1.TÜM DÖNEMLER_TL MİZAN'!K378/'TCMB Takvim Gününe Göre Ort.Kur'!P$37</f>
        <v>16784.754029771866</v>
      </c>
      <c r="L378" s="39">
        <f>'1.TÜM DÖNEMLER_TL MİZAN'!L378/'TCMB Takvim Gününe Göre Ort.Kur'!Q$37</f>
        <v>16477.247916644152</v>
      </c>
      <c r="M378" s="39">
        <f>'1.TÜM DÖNEMLER_TL MİZAN'!M378/'TCMB Takvim Gününe Göre Ort.Kur'!R$37</f>
        <v>16402.609210243168</v>
      </c>
      <c r="N378" s="39">
        <f>'1.TÜM DÖNEMLER_TL MİZAN'!N378/'TCMB Takvim Gününe Göre Ort.Kur'!S$37</f>
        <v>16379.69807671645</v>
      </c>
      <c r="O378" s="39">
        <f>'1.TÜM DÖNEMLER_TL MİZAN'!O378/'TCMB Takvim Gününe Göre Ort.Kur'!T$37</f>
        <v>16307.333953766996</v>
      </c>
    </row>
    <row r="379" spans="1:15" s="37" customFormat="1" x14ac:dyDescent="0.3">
      <c r="A379" s="38" t="s">
        <v>420</v>
      </c>
      <c r="B379" s="38"/>
      <c r="C379" s="55">
        <f t="shared" si="5"/>
        <v>11</v>
      </c>
      <c r="D379" s="39">
        <f>'1.TÜM DÖNEMLER_TL MİZAN'!D379/'TCMB Takvim Gününe Göre Ort.Kur'!I$37</f>
        <v>1.4698749136448489E-3</v>
      </c>
      <c r="E379" s="39">
        <f>'1.TÜM DÖNEMLER_TL MİZAN'!E379/'TCMB Takvim Gününe Göre Ort.Kur'!J$37</f>
        <v>602.59624630506778</v>
      </c>
      <c r="F379" s="39">
        <f>'1.TÜM DÖNEMLER_TL MİZAN'!F379/'TCMB Takvim Gününe Göre Ort.Kur'!K$37</f>
        <v>1.3655792102035109E-3</v>
      </c>
      <c r="G379" s="39">
        <f>'1.TÜM DÖNEMLER_TL MİZAN'!G379/'TCMB Takvim Gününe Göre Ort.Kur'!L$37</f>
        <v>1.3531982839279678E-3</v>
      </c>
      <c r="H379" s="39">
        <f>'1.TÜM DÖNEMLER_TL MİZAN'!H379/'TCMB Takvim Gününe Göre Ort.Kur'!M$37</f>
        <v>1.2227779066530475E-3</v>
      </c>
      <c r="I379" s="39">
        <f>'1.TÜM DÖNEMLER_TL MİZAN'!I379/'TCMB Takvim Gününe Göre Ort.Kur'!N$37</f>
        <v>1.1998320233246491E-3</v>
      </c>
      <c r="J379" s="39">
        <f>'1.TÜM DÖNEMLER_TL MİZAN'!J379/'TCMB Takvim Gününe Göre Ort.Kur'!O$37</f>
        <v>1.1170438549629464E-3</v>
      </c>
      <c r="K379" s="39">
        <f>'1.TÜM DÖNEMLER_TL MİZAN'!K379/'TCMB Takvim Gününe Göre Ort.Kur'!P$37</f>
        <v>1.1010305644322304E-3</v>
      </c>
      <c r="L379" s="39">
        <f>'1.TÜM DÖNEMLER_TL MİZAN'!L379/'TCMB Takvim Gününe Göre Ort.Kur'!Q$37</f>
        <v>1.0808590666132676E-3</v>
      </c>
      <c r="M379" s="39">
        <f>'1.TÜM DÖNEMLER_TL MİZAN'!M379/'TCMB Takvim Gününe Göre Ort.Kur'!R$37</f>
        <v>1.075962986701021E-3</v>
      </c>
      <c r="N379" s="39">
        <f>'1.TÜM DÖNEMLER_TL MİZAN'!N379/'TCMB Takvim Gününe Göre Ort.Kur'!S$37</f>
        <v>1.0744600836358966E-3</v>
      </c>
      <c r="O379" s="39">
        <f>'1.TÜM DÖNEMLER_TL MİZAN'!O379/'TCMB Takvim Gününe Göre Ort.Kur'!T$37</f>
        <v>1.0697132097171988E-3</v>
      </c>
    </row>
    <row r="380" spans="1:15" s="37" customFormat="1" x14ac:dyDescent="0.3">
      <c r="A380" s="38" t="s">
        <v>421</v>
      </c>
      <c r="B380" s="38"/>
      <c r="C380" s="55">
        <f t="shared" si="5"/>
        <v>11</v>
      </c>
      <c r="D380" s="39">
        <f>'1.TÜM DÖNEMLER_TL MİZAN'!D380/'TCMB Takvim Gününe Göre Ort.Kur'!I$37</f>
        <v>8289.8879955315806</v>
      </c>
      <c r="E380" s="39">
        <f>'1.TÜM DÖNEMLER_TL MİZAN'!E380/'TCMB Takvim Gününe Göre Ort.Kur'!J$37</f>
        <v>8034.2740126072867</v>
      </c>
      <c r="F380" s="39">
        <f>'1.TÜM DÖNEMLER_TL MİZAN'!F380/'TCMB Takvim Gününe Göre Ort.Kur'!K$37</f>
        <v>7701.6748829015833</v>
      </c>
      <c r="G380" s="39">
        <f>'1.TÜM DÖNEMLER_TL MİZAN'!G380/'TCMB Takvim Gününe Göre Ort.Kur'!L$37</f>
        <v>16195.392359842486</v>
      </c>
      <c r="H380" s="39">
        <f>'1.TÜM DÖNEMLER_TL MİZAN'!H380/'TCMB Takvim Gününe Göre Ort.Kur'!M$37</f>
        <v>20558.00124723346</v>
      </c>
      <c r="I380" s="39">
        <f>'1.TÜM DÖNEMLER_TL MİZAN'!I380/'TCMB Takvim Gününe Göre Ort.Kur'!N$37</f>
        <v>155.524026636267</v>
      </c>
      <c r="J380" s="39">
        <f>'1.TÜM DÖNEMLER_TL MİZAN'!J380/'TCMB Takvim Gününe Göre Ort.Kur'!O$37</f>
        <v>144.79290006925308</v>
      </c>
      <c r="K380" s="39">
        <f>'1.TÜM DÖNEMLER_TL MİZAN'!K380/'TCMB Takvim Gününe Göre Ort.Kur'!P$37</f>
        <v>142.71723333039367</v>
      </c>
      <c r="L380" s="39">
        <f>'1.TÜM DÖNEMLER_TL MİZAN'!L380/'TCMB Takvim Gününe Göre Ort.Kur'!Q$37</f>
        <v>140.10257352543451</v>
      </c>
      <c r="M380" s="39">
        <f>'1.TÜM DÖNEMLER_TL MİZAN'!M380/'TCMB Takvim Gününe Göre Ort.Kur'!R$37</f>
        <v>139.46793630298765</v>
      </c>
      <c r="N380" s="39">
        <f>'1.TÜM DÖNEMLER_TL MİZAN'!N380/'TCMB Takvim Gününe Göre Ort.Kur'!S$37</f>
        <v>139.27312775330046</v>
      </c>
      <c r="O380" s="39">
        <f>'1.TÜM DÖNEMLER_TL MİZAN'!O380/'TCMB Takvim Gününe Göre Ort.Kur'!T$37</f>
        <v>138.6578308355495</v>
      </c>
    </row>
    <row r="381" spans="1:15" s="37" customFormat="1" x14ac:dyDescent="0.3">
      <c r="A381" s="38" t="s">
        <v>422</v>
      </c>
      <c r="B381" s="38"/>
      <c r="C381" s="55">
        <f t="shared" si="5"/>
        <v>11</v>
      </c>
      <c r="D381" s="39">
        <f>'1.TÜM DÖNEMLER_TL MİZAN'!D381/'TCMB Takvim Gününe Göre Ort.Kur'!I$37</f>
        <v>4.2626372495700615E-2</v>
      </c>
      <c r="E381" s="39">
        <f>'1.TÜM DÖNEMLER_TL MİZAN'!E381/'TCMB Takvim Gününe Göre Ort.Kur'!J$37</f>
        <v>4.131201253605897E-2</v>
      </c>
      <c r="F381" s="39">
        <f>'1.TÜM DÖNEMLER_TL MİZAN'!F381/'TCMB Takvim Gününe Göre Ort.Kur'!K$37</f>
        <v>3.9601797102240911E-2</v>
      </c>
      <c r="G381" s="39">
        <f>'1.TÜM DÖNEMLER_TL MİZAN'!G381/'TCMB Takvim Gününe Göre Ort.Kur'!L$37</f>
        <v>3.9242750240192692E-2</v>
      </c>
      <c r="H381" s="39">
        <f>'1.TÜM DÖNEMLER_TL MİZAN'!H381/'TCMB Takvim Gününe Göre Ort.Kur'!M$37</f>
        <v>3.5460559298614587E-2</v>
      </c>
      <c r="I381" s="39">
        <f>'1.TÜM DÖNEMLER_TL MİZAN'!I381/'TCMB Takvim Gününe Göre Ort.Kur'!N$37</f>
        <v>3.4795128681984519E-2</v>
      </c>
      <c r="J381" s="39">
        <f>'1.TÜM DÖNEMLER_TL MİZAN'!J381/'TCMB Takvim Gününe Göre Ort.Kur'!O$37</f>
        <v>3.2394271799110835E-2</v>
      </c>
      <c r="K381" s="39">
        <f>'1.TÜM DÖNEMLER_TL MİZAN'!K381/'TCMB Takvim Gününe Göre Ort.Kur'!P$37</f>
        <v>3.192988637364573E-2</v>
      </c>
      <c r="L381" s="39">
        <f>'1.TÜM DÖNEMLER_TL MİZAN'!L381/'TCMB Takvim Gününe Göre Ort.Kur'!Q$37</f>
        <v>3.1344912936802173E-2</v>
      </c>
      <c r="M381" s="39">
        <f>'1.TÜM DÖNEMLER_TL MİZAN'!M381/'TCMB Takvim Gününe Göre Ort.Kur'!R$37</f>
        <v>3.1202926619324292E-2</v>
      </c>
      <c r="N381" s="39">
        <f>'1.TÜM DÖNEMLER_TL MİZAN'!N381/'TCMB Takvim Gününe Göre Ort.Kur'!S$37</f>
        <v>3.1159342430428706E-2</v>
      </c>
      <c r="O381" s="39">
        <f>'1.TÜM DÖNEMLER_TL MİZAN'!O381/'TCMB Takvim Gününe Göre Ort.Kur'!T$37</f>
        <v>3.1021683086764437E-2</v>
      </c>
    </row>
    <row r="382" spans="1:15" s="37" customFormat="1" x14ac:dyDescent="0.3">
      <c r="A382" s="38" t="s">
        <v>423</v>
      </c>
      <c r="B382" s="38"/>
      <c r="C382" s="55">
        <f t="shared" si="5"/>
        <v>11</v>
      </c>
      <c r="D382" s="39">
        <f>'1.TÜM DÖNEMLER_TL MİZAN'!D382/'TCMB Takvim Gününe Göre Ort.Kur'!I$37</f>
        <v>5.1445621977569715E-3</v>
      </c>
      <c r="E382" s="39">
        <f>'1.TÜM DÖNEMLER_TL MİZAN'!E382/'TCMB Takvim Gününe Göre Ort.Kur'!J$37</f>
        <v>4.9859325474553937E-3</v>
      </c>
      <c r="F382" s="39">
        <f>'1.TÜM DÖNEMLER_TL MİZAN'!F382/'TCMB Takvim Gününe Göre Ort.Kur'!K$37</f>
        <v>4.7795272364773529E-3</v>
      </c>
      <c r="G382" s="39">
        <f>'1.TÜM DÖNEMLER_TL MİZAN'!G382/'TCMB Takvim Gününe Göre Ort.Kur'!L$37</f>
        <v>4.7361939945060154E-3</v>
      </c>
      <c r="H382" s="39">
        <f>'1.TÜM DÖNEMLER_TL MİZAN'!H382/'TCMB Takvim Gününe Göre Ort.Kur'!M$37</f>
        <v>4.279722673970727E-3</v>
      </c>
      <c r="I382" s="39">
        <f>'1.TÜM DÖNEMLER_TL MİZAN'!I382/'TCMB Takvim Gününe Göre Ort.Kur'!N$37</f>
        <v>4.1994120823084773E-3</v>
      </c>
      <c r="J382" s="39">
        <f>'1.TÜM DÖNEMLER_TL MİZAN'!J382/'TCMB Takvim Gününe Göre Ort.Kur'!O$37</f>
        <v>3.909653492996136E-3</v>
      </c>
      <c r="K382" s="39">
        <f>'1.TÜM DÖNEMLER_TL MİZAN'!K382/'TCMB Takvim Gününe Göre Ort.Kur'!P$37</f>
        <v>3.8536069761296579E-3</v>
      </c>
      <c r="L382" s="39">
        <f>'1.TÜM DÖNEMLER_TL MİZAN'!L382/'TCMB Takvim Gününe Göre Ort.Kur'!Q$37</f>
        <v>3.7830067337519869E-3</v>
      </c>
      <c r="M382" s="39">
        <f>'1.TÜM DÖNEMLER_TL MİZAN'!M382/'TCMB Takvim Gününe Göre Ort.Kur'!R$37</f>
        <v>3.7658704540563808E-3</v>
      </c>
      <c r="N382" s="39">
        <f>'1.TÜM DÖNEMLER_TL MİZAN'!N382/'TCMB Takvim Gününe Göre Ort.Kur'!S$37</f>
        <v>3.7606102933276033E-3</v>
      </c>
      <c r="O382" s="39">
        <f>'1.TÜM DÖNEMLER_TL MİZAN'!O382/'TCMB Takvim Gününe Göre Ort.Kur'!T$37</f>
        <v>3.7439962346095014E-3</v>
      </c>
    </row>
    <row r="383" spans="1:15" s="37" customFormat="1" x14ac:dyDescent="0.3">
      <c r="A383" s="38" t="s">
        <v>424</v>
      </c>
      <c r="B383" s="38"/>
      <c r="C383" s="55">
        <f t="shared" si="5"/>
        <v>11</v>
      </c>
      <c r="D383" s="39">
        <f>'1.TÜM DÖNEMLER_TL MİZAN'!D383/'TCMB Takvim Gününe Göre Ort.Kur'!I$37</f>
        <v>-312.19996178325221</v>
      </c>
      <c r="E383" s="39">
        <f>'1.TÜM DÖNEMLER_TL MİZAN'!E383/'TCMB Takvim Gününe Göre Ort.Kur'!J$37</f>
        <v>-302.57345347056514</v>
      </c>
      <c r="F383" s="39">
        <f>'1.TÜM DÖNEMLER_TL MİZAN'!F383/'TCMB Takvim Gününe Göre Ort.Kur'!K$37</f>
        <v>-290.04765871444368</v>
      </c>
      <c r="G383" s="39">
        <f>'1.TÜM DÖNEMLER_TL MİZAN'!G383/'TCMB Takvim Gününe Göre Ort.Kur'!L$37</f>
        <v>-287.4179623540237</v>
      </c>
      <c r="H383" s="39">
        <f>'1.TÜM DÖNEMLER_TL MİZAN'!H383/'TCMB Takvim Gününe Göre Ort.Kur'!M$37</f>
        <v>-259.71680463677376</v>
      </c>
      <c r="I383" s="39">
        <f>'1.TÜM DÖNEMLER_TL MİZAN'!I383/'TCMB Takvim Gününe Göre Ort.Kur'!N$37</f>
        <v>-254.84312196292515</v>
      </c>
      <c r="J383" s="39">
        <f>'1.TÜM DÖNEMLER_TL MİZAN'!J383/'TCMB Takvim Gününe Göre Ort.Kur'!O$37</f>
        <v>-237.25899778825317</v>
      </c>
      <c r="K383" s="39">
        <f>'1.TÜM DÖNEMLER_TL MİZAN'!K383/'TCMB Takvim Gününe Göre Ort.Kur'!P$37</f>
        <v>-233.85779089227515</v>
      </c>
      <c r="L383" s="39">
        <f>'1.TÜM DÖNEMLER_TL MİZAN'!L383/'TCMB Takvim Gününe Göre Ort.Kur'!Q$37</f>
        <v>-229.57338492633946</v>
      </c>
      <c r="M383" s="39">
        <f>'1.TÜM DÖNEMLER_TL MİZAN'!M383/'TCMB Takvim Gününe Göre Ort.Kur'!R$37</f>
        <v>-228.53346244889173</v>
      </c>
      <c r="N383" s="39">
        <f>'1.TÜM DÖNEMLER_TL MİZAN'!N383/'TCMB Takvim Gününe Göre Ort.Kur'!S$37</f>
        <v>-228.21424734071127</v>
      </c>
      <c r="O383" s="39">
        <f>'1.TÜM DÖNEMLER_TL MİZAN'!O383/'TCMB Takvim Gününe Göre Ort.Kur'!T$37</f>
        <v>-227.20601606709238</v>
      </c>
    </row>
    <row r="384" spans="1:15" s="37" customFormat="1" x14ac:dyDescent="0.3">
      <c r="A384" s="38" t="s">
        <v>425</v>
      </c>
      <c r="B384" s="38"/>
      <c r="C384" s="55">
        <f t="shared" si="5"/>
        <v>11</v>
      </c>
      <c r="D384" s="39">
        <f>'1.TÜM DÖNEMLER_TL MİZAN'!D384/'TCMB Takvim Gününe Göre Ort.Kur'!I$37</f>
        <v>3.6746872841121221E-3</v>
      </c>
      <c r="E384" s="39">
        <f>'1.TÜM DÖNEMLER_TL MİZAN'!E384/'TCMB Takvim Gününe Göre Ort.Kur'!J$37</f>
        <v>3.5613803910395669E-3</v>
      </c>
      <c r="F384" s="39">
        <f>'1.TÜM DÖNEMLER_TL MİZAN'!F384/'TCMB Takvim Gününe Göre Ort.Kur'!K$37</f>
        <v>3.4139480260552517E-3</v>
      </c>
      <c r="G384" s="39">
        <f>'1.TÜM DÖNEMLER_TL MİZAN'!G384/'TCMB Takvim Gününe Göre Ort.Kur'!L$37</f>
        <v>3.3829957103614396E-3</v>
      </c>
      <c r="H384" s="39">
        <f>'1.TÜM DÖNEMLER_TL MİZAN'!H384/'TCMB Takvim Gününe Göre Ort.Kur'!M$37</f>
        <v>3.0569447671219478E-3</v>
      </c>
      <c r="I384" s="39">
        <f>'1.TÜM DÖNEMLER_TL MİZAN'!I384/'TCMB Takvim Gününe Göre Ort.Kur'!N$37</f>
        <v>2.9995800587917692E-3</v>
      </c>
      <c r="J384" s="39">
        <f>'1.TÜM DÖNEMLER_TL MİZAN'!J384/'TCMB Takvim Gününe Göre Ort.Kur'!O$37</f>
        <v>2.7926096378543823E-3</v>
      </c>
      <c r="K384" s="39">
        <f>'1.TÜM DÖNEMLER_TL MİZAN'!K384/'TCMB Takvim Gününe Göre Ort.Kur'!P$37</f>
        <v>2.752576411521184E-3</v>
      </c>
      <c r="L384" s="39">
        <f>'1.TÜM DÖNEMLER_TL MİZAN'!L384/'TCMB Takvim Gününe Göre Ort.Kur'!Q$37</f>
        <v>2.7021476669657047E-3</v>
      </c>
      <c r="M384" s="39">
        <f>'1.TÜM DÖNEMLER_TL MİZAN'!M384/'TCMB Takvim Gününe Göre Ort.Kur'!R$37</f>
        <v>2.6899074671831291E-3</v>
      </c>
      <c r="N384" s="39">
        <f>'1.TÜM DÖNEMLER_TL MİZAN'!N384/'TCMB Takvim Gününe Göre Ort.Kur'!S$37</f>
        <v>2.6861502095197162E-3</v>
      </c>
      <c r="O384" s="39">
        <f>'1.TÜM DÖNEMLER_TL MİZAN'!O384/'TCMB Takvim Gününe Göre Ort.Kur'!T$37</f>
        <v>2.6742830247210724E-3</v>
      </c>
    </row>
    <row r="385" spans="1:15" s="37" customFormat="1" x14ac:dyDescent="0.3">
      <c r="A385" s="38" t="s">
        <v>426</v>
      </c>
      <c r="B385" s="38"/>
      <c r="C385" s="55">
        <f t="shared" si="5"/>
        <v>11</v>
      </c>
      <c r="D385" s="39">
        <f>'1.TÜM DÖNEMLER_TL MİZAN'!D385/'TCMB Takvim Gününe Göre Ort.Kur'!I$37</f>
        <v>2.6457748445607276E-2</v>
      </c>
      <c r="E385" s="39">
        <f>'1.TÜM DÖNEMLER_TL MİZAN'!E385/'TCMB Takvim Gününe Göre Ort.Kur'!J$37</f>
        <v>2.5641938815484881E-2</v>
      </c>
      <c r="F385" s="39">
        <f>'1.TÜM DÖNEMLER_TL MİZAN'!F385/'TCMB Takvim Gününe Göre Ort.Kur'!K$37</f>
        <v>2.4580425787597809E-2</v>
      </c>
      <c r="G385" s="39">
        <f>'1.TÜM DÖNEMLER_TL MİZAN'!G385/'TCMB Takvim Gününe Göre Ort.Kur'!L$37</f>
        <v>2.4357569114602361E-2</v>
      </c>
      <c r="H385" s="39">
        <f>'1.TÜM DÖNEMLER_TL MİZAN'!H385/'TCMB Takvim Gününe Göre Ort.Kur'!M$37</f>
        <v>2.201000232327802E-2</v>
      </c>
      <c r="I385" s="39">
        <f>'1.TÜM DÖNEMLER_TL MİZAN'!I385/'TCMB Takvim Gününe Göre Ort.Kur'!N$37</f>
        <v>2.1596976423300735E-2</v>
      </c>
      <c r="J385" s="39">
        <f>'1.TÜM DÖNEMLER_TL MİZAN'!J385/'TCMB Takvim Gününe Göre Ort.Kur'!O$37</f>
        <v>2.0106789392551554E-2</v>
      </c>
      <c r="K385" s="39">
        <f>'1.TÜM DÖNEMLER_TL MİZAN'!K385/'TCMB Takvim Gününe Göre Ort.Kur'!P$37</f>
        <v>1.9818550162952524E-2</v>
      </c>
      <c r="L385" s="39">
        <f>'1.TÜM DÖNEMLER_TL MİZAN'!L385/'TCMB Takvim Gününe Göre Ort.Kur'!Q$37</f>
        <v>1.9455463202153071E-2</v>
      </c>
      <c r="M385" s="39">
        <f>'1.TÜM DÖNEMLER_TL MİZAN'!M385/'TCMB Takvim Gününe Göre Ort.Kur'!R$37</f>
        <v>1.9367333763718526E-2</v>
      </c>
      <c r="N385" s="39">
        <f>'1.TÜM DÖNEMLER_TL MİZAN'!N385/'TCMB Takvim Gününe Göre Ort.Kur'!S$37</f>
        <v>1.9340281508541956E-2</v>
      </c>
      <c r="O385" s="39">
        <f>'1.TÜM DÖNEMLER_TL MİZAN'!O385/'TCMB Takvim Gününe Göre Ort.Kur'!T$37</f>
        <v>1.925483777799172E-2</v>
      </c>
    </row>
    <row r="386" spans="1:15" s="37" customFormat="1" x14ac:dyDescent="0.3">
      <c r="A386" s="38" t="s">
        <v>427</v>
      </c>
      <c r="B386" s="38"/>
      <c r="C386" s="55">
        <f t="shared" si="5"/>
        <v>11</v>
      </c>
      <c r="D386" s="39">
        <f>'1.TÜM DÖNEMLER_TL MİZAN'!D386/'TCMB Takvim Gününe Göre Ort.Kur'!I$37</f>
        <v>448.76236532271105</v>
      </c>
      <c r="E386" s="39">
        <f>'1.TÜM DÖNEMLER_TL MİZAN'!E386/'TCMB Takvim Gününe Göre Ort.Kur'!J$37</f>
        <v>434.92503294276861</v>
      </c>
      <c r="F386" s="39">
        <f>'1.TÜM DÖNEMLER_TL MİZAN'!F386/'TCMB Takvim Gününe Göre Ort.Kur'!K$37</f>
        <v>416.92020920673508</v>
      </c>
      <c r="G386" s="39">
        <f>'1.TÜM DÖNEMLER_TL MİZAN'!G386/'TCMB Takvim Gününe Göre Ort.Kur'!L$37</f>
        <v>413.14023193818593</v>
      </c>
      <c r="H386" s="39">
        <f>'1.TÜM DÖNEMLER_TL MİZAN'!H386/'TCMB Takvim Gününe Göre Ort.Kur'!M$37</f>
        <v>373.32204301732673</v>
      </c>
      <c r="I386" s="39">
        <f>'1.TÜM DÖNEMLER_TL MİZAN'!I386/'TCMB Takvim Gününe Göre Ort.Kur'!N$37</f>
        <v>366.3165156878037</v>
      </c>
      <c r="J386" s="39">
        <f>'1.TÜM DÖNEMLER_TL MİZAN'!J386/'TCMB Takvim Gününe Göre Ort.Kur'!O$37</f>
        <v>341.04074975983559</v>
      </c>
      <c r="K386" s="39">
        <f>'1.TÜM DÖNEMLER_TL MİZAN'!K386/'TCMB Takvim Gününe Göre Ort.Kur'!P$37</f>
        <v>336.15178807363696</v>
      </c>
      <c r="L386" s="39">
        <f>'1.TÜM DÖNEMLER_TL MİZAN'!L386/'TCMB Takvim Gününe Göre Ort.Kur'!Q$37</f>
        <v>329.99329867378594</v>
      </c>
      <c r="M386" s="39">
        <f>'1.TÜM DÖNEMLER_TL MİZAN'!M386/'TCMB Takvim Gününe Göre Ort.Kur'!R$37</f>
        <v>328.49849365181836</v>
      </c>
      <c r="N386" s="39">
        <f>'1.TÜM DÖNEMLER_TL MİZAN'!N386/'TCMB Takvim Gününe Göre Ort.Kur'!S$37</f>
        <v>328.03964757709252</v>
      </c>
      <c r="O386" s="39">
        <f>'1.TÜM DÖNEMLER_TL MİZAN'!O386/'TCMB Takvim Gününe Göre Ort.Kur'!T$37</f>
        <v>326.59039611480165</v>
      </c>
    </row>
    <row r="387" spans="1:15" s="37" customFormat="1" x14ac:dyDescent="0.3">
      <c r="A387" s="38" t="s">
        <v>428</v>
      </c>
      <c r="B387" s="38"/>
      <c r="C387" s="55">
        <f t="shared" ref="C387:C450" si="6">+LEN(A387)</f>
        <v>11</v>
      </c>
      <c r="D387" s="39">
        <f>'1.TÜM DÖNEMLER_TL MİZAN'!D387/'TCMB Takvim Gününe Göre Ort.Kur'!I$37</f>
        <v>4.336130995252304E-2</v>
      </c>
      <c r="E387" s="39">
        <f>'1.TÜM DÖNEMLER_TL MİZAN'!E387/'TCMB Takvim Gününe Göre Ort.Kur'!J$37</f>
        <v>4.2024288614266887E-2</v>
      </c>
      <c r="F387" s="39">
        <f>'1.TÜM DÖNEMLER_TL MİZAN'!F387/'TCMB Takvim Gününe Göre Ort.Kur'!K$37</f>
        <v>4.0284586707451962E-2</v>
      </c>
      <c r="G387" s="39">
        <f>'1.TÜM DÖNEMLER_TL MİZAN'!G387/'TCMB Takvim Gününe Göre Ort.Kur'!L$37</f>
        <v>3.9919349382264983E-2</v>
      </c>
      <c r="H387" s="39">
        <f>'1.TÜM DÖNEMLER_TL MİZAN'!H387/'TCMB Takvim Gününe Göre Ort.Kur'!M$37</f>
        <v>3.6071948252038979E-2</v>
      </c>
      <c r="I387" s="39">
        <f>'1.TÜM DÖNEMLER_TL MİZAN'!I387/'TCMB Takvim Gününe Göre Ort.Kur'!N$37</f>
        <v>3.5395044693742876E-2</v>
      </c>
      <c r="J387" s="39">
        <f>'1.TÜM DÖNEMLER_TL MİZAN'!J387/'TCMB Takvim Gününe Göre Ort.Kur'!O$37</f>
        <v>3.2952793726681709E-2</v>
      </c>
      <c r="K387" s="39">
        <f>'1.TÜM DÖNEMLER_TL MİZAN'!K387/'TCMB Takvim Gününe Göre Ort.Kur'!P$37</f>
        <v>3.2480401655949967E-2</v>
      </c>
      <c r="L387" s="39">
        <f>'1.TÜM DÖNEMLER_TL MİZAN'!L387/'TCMB Takvim Gününe Göre Ort.Kur'!Q$37</f>
        <v>3.188534247019531E-2</v>
      </c>
      <c r="M387" s="39">
        <f>'1.TÜM DÖNEMLER_TL MİZAN'!M387/'TCMB Takvim Gününe Göre Ort.Kur'!R$37</f>
        <v>3.1740908112760917E-2</v>
      </c>
      <c r="N387" s="39">
        <f>'1.TÜM DÖNEMLER_TL MİZAN'!N387/'TCMB Takvim Gününe Göre Ort.Kur'!S$37</f>
        <v>3.1696572472332651E-2</v>
      </c>
      <c r="O387" s="39">
        <f>'1.TÜM DÖNEMLER_TL MİZAN'!O387/'TCMB Takvim Gününe Göre Ort.Kur'!T$37</f>
        <v>3.155653969170865E-2</v>
      </c>
    </row>
    <row r="388" spans="1:15" s="37" customFormat="1" x14ac:dyDescent="0.3">
      <c r="A388" s="38" t="s">
        <v>429</v>
      </c>
      <c r="B388" s="38"/>
      <c r="C388" s="55">
        <f t="shared" si="6"/>
        <v>11</v>
      </c>
      <c r="D388" s="39">
        <f>'1.TÜM DÖNEMLER_TL MİZAN'!D388/'TCMB Takvim Gününe Göre Ort.Kur'!I$37</f>
        <v>-47.412285214528247</v>
      </c>
      <c r="E388" s="39">
        <f>'1.TÜM DÖNEMLER_TL MİZAN'!E388/'TCMB Takvim Gününe Göre Ort.Kur'!J$37</f>
        <v>-45.950354357348907</v>
      </c>
      <c r="F388" s="39">
        <f>'1.TÜM DÖNEMLER_TL MİZAN'!F388/'TCMB Takvim Gününe Göre Ort.Kur'!K$37</f>
        <v>-44.048123011375274</v>
      </c>
      <c r="G388" s="39">
        <f>'1.TÜM DÖNEMLER_TL MİZAN'!G388/'TCMB Takvim Gününe Göre Ort.Kur'!L$37</f>
        <v>-43.648763853367434</v>
      </c>
      <c r="H388" s="39">
        <f>'1.TÜM DÖNEMLER_TL MİZAN'!H388/'TCMB Takvim Gününe Göre Ort.Kur'!M$37</f>
        <v>-39.441924163314212</v>
      </c>
      <c r="I388" s="39">
        <f>'1.TÜM DÖNEMLER_TL MİZAN'!I388/'TCMB Takvim Gününe Göre Ort.Kur'!N$37</f>
        <v>-38.701781750554922</v>
      </c>
      <c r="J388" s="39">
        <f>'1.TÜM DÖNEMLER_TL MİZAN'!J388/'TCMB Takvim Gününe Göre Ort.Kur'!O$37</f>
        <v>-36.031366591452382</v>
      </c>
      <c r="K388" s="39">
        <f>'1.TÜM DÖNEMLER_TL MİZAN'!K388/'TCMB Takvim Gününe Göre Ort.Kur'!P$37</f>
        <v>-35.514841892010921</v>
      </c>
      <c r="L388" s="39">
        <f>'1.TÜM DÖNEMLER_TL MİZAN'!L388/'TCMB Takvim Gününe Göre Ort.Kur'!Q$37</f>
        <v>-34.864190058258309</v>
      </c>
      <c r="M388" s="39">
        <f>'1.TÜM DÖNEMLER_TL MİZAN'!M388/'TCMB Takvim Gününe Göre Ort.Kur'!R$37</f>
        <v>-34.706262104583601</v>
      </c>
      <c r="N388" s="39">
        <f>'1.TÜM DÖNEMLER_TL MİZAN'!N388/'TCMB Takvim Gününe Göre Ort.Kur'!S$37</f>
        <v>-34.657784463307188</v>
      </c>
      <c r="O388" s="39">
        <f>'1.TÜM DÖNEMLER_TL MİZAN'!O388/'TCMB Takvim Gününe Göre Ort.Kur'!T$37</f>
        <v>-34.504669298161161</v>
      </c>
    </row>
    <row r="389" spans="1:15" s="37" customFormat="1" x14ac:dyDescent="0.3">
      <c r="A389" s="38" t="s">
        <v>430</v>
      </c>
      <c r="B389" s="38"/>
      <c r="C389" s="55">
        <f t="shared" si="6"/>
        <v>11</v>
      </c>
      <c r="D389" s="39">
        <f>'1.TÜM DÖNEMLER_TL MİZAN'!D389/'TCMB Takvim Gününe Göre Ort.Kur'!I$37</f>
        <v>0.21901136213171354</v>
      </c>
      <c r="E389" s="39">
        <f>'1.TÜM DÖNEMLER_TL MİZAN'!E389/'TCMB Takvim Gününe Göre Ort.Kur'!J$37</f>
        <v>1925.0414900815551</v>
      </c>
      <c r="F389" s="39">
        <f>'1.TÜM DÖNEMLER_TL MİZAN'!F389/'TCMB Takvim Gününe Göre Ort.Kur'!K$37</f>
        <v>0.2034713023516212</v>
      </c>
      <c r="G389" s="39">
        <f>'1.TÜM DÖNEMLER_TL MİZAN'!G389/'TCMB Takvim Gününe Göre Ort.Kur'!L$37</f>
        <v>0.20162654433628152</v>
      </c>
      <c r="H389" s="39">
        <f>'1.TÜM DÖNEMLER_TL MİZAN'!H389/'TCMB Takvim Gününe Göre Ort.Kur'!M$37</f>
        <v>0.18219390811932926</v>
      </c>
      <c r="I389" s="39">
        <f>'1.TÜM DÖNEMLER_TL MİZAN'!I389/'TCMB Takvim Gününe Göre Ort.Kur'!N$37</f>
        <v>0.178774971502872</v>
      </c>
      <c r="J389" s="39">
        <f>'1.TÜM DÖNEMLER_TL MİZAN'!J389/'TCMB Takvim Gününe Göre Ort.Kur'!O$37</f>
        <v>0.16643953441508086</v>
      </c>
      <c r="K389" s="39">
        <f>'1.TÜM DÖNEMLER_TL MİZAN'!K389/'TCMB Takvim Gününe Göre Ort.Kur'!P$37</f>
        <v>0.16405355412563716</v>
      </c>
      <c r="L389" s="39">
        <f>'1.TÜM DÖNEMLER_TL MİZAN'!L389/'TCMB Takvim Gününe Göre Ort.Kur'!Q$37</f>
        <v>0.16104800095014937</v>
      </c>
      <c r="M389" s="39">
        <f>'1.TÜM DÖNEMLER_TL MİZAN'!M389/'TCMB Takvim Gününe Göre Ort.Kur'!R$37</f>
        <v>0.16031848504311241</v>
      </c>
      <c r="N389" s="39">
        <f>'1.TÜM DÖNEMLER_TL MİZAN'!N389/'TCMB Takvim Gününe Göre Ort.Kur'!S$37</f>
        <v>0.16009455248637441</v>
      </c>
      <c r="O389" s="39">
        <f>'1.TÜM DÖNEMLER_TL MİZAN'!O389/'TCMB Takvim Gününe Göre Ort.Kur'!T$37</f>
        <v>0.15938726827237965</v>
      </c>
    </row>
    <row r="390" spans="1:15" s="37" customFormat="1" x14ac:dyDescent="0.3">
      <c r="A390" s="38" t="s">
        <v>431</v>
      </c>
      <c r="B390" s="38"/>
      <c r="C390" s="55">
        <f t="shared" si="6"/>
        <v>11</v>
      </c>
      <c r="D390" s="39">
        <f>'1.TÜM DÖNEMLER_TL MİZAN'!D390/'TCMB Takvim Gününe Göre Ort.Kur'!I$37</f>
        <v>4.336130995252304E-2</v>
      </c>
      <c r="E390" s="39">
        <f>'1.TÜM DÖNEMLER_TL MİZAN'!E390/'TCMB Takvim Gününe Göre Ort.Kur'!J$37</f>
        <v>4.2024288614266887E-2</v>
      </c>
      <c r="F390" s="39">
        <f>'1.TÜM DÖNEMLER_TL MİZAN'!F390/'TCMB Takvim Gününe Göre Ort.Kur'!K$37</f>
        <v>4.0284586707451962E-2</v>
      </c>
      <c r="G390" s="39">
        <f>'1.TÜM DÖNEMLER_TL MİZAN'!G390/'TCMB Takvim Gününe Göre Ort.Kur'!L$37</f>
        <v>3.9919349382264983E-2</v>
      </c>
      <c r="H390" s="39">
        <f>'1.TÜM DÖNEMLER_TL MİZAN'!H390/'TCMB Takvim Gününe Göre Ort.Kur'!M$37</f>
        <v>3.6071948252038979E-2</v>
      </c>
      <c r="I390" s="39">
        <f>'1.TÜM DÖNEMLER_TL MİZAN'!I390/'TCMB Takvim Gününe Göre Ort.Kur'!N$37</f>
        <v>3.5395044693742876E-2</v>
      </c>
      <c r="J390" s="39">
        <f>'1.TÜM DÖNEMLER_TL MİZAN'!J390/'TCMB Takvim Gününe Göre Ort.Kur'!O$37</f>
        <v>3.2952793726681709E-2</v>
      </c>
      <c r="K390" s="39">
        <f>'1.TÜM DÖNEMLER_TL MİZAN'!K390/'TCMB Takvim Gününe Göre Ort.Kur'!P$37</f>
        <v>3.2480401655949967E-2</v>
      </c>
      <c r="L390" s="39">
        <f>'1.TÜM DÖNEMLER_TL MİZAN'!L390/'TCMB Takvim Gününe Göre Ort.Kur'!Q$37</f>
        <v>3.188534247019531E-2</v>
      </c>
      <c r="M390" s="39">
        <f>'1.TÜM DÖNEMLER_TL MİZAN'!M390/'TCMB Takvim Gününe Göre Ort.Kur'!R$37</f>
        <v>3.1740908112760917E-2</v>
      </c>
      <c r="N390" s="39">
        <f>'1.TÜM DÖNEMLER_TL MİZAN'!N390/'TCMB Takvim Gününe Göre Ort.Kur'!S$37</f>
        <v>3.1696572472332651E-2</v>
      </c>
      <c r="O390" s="39">
        <f>'1.TÜM DÖNEMLER_TL MİZAN'!O390/'TCMB Takvim Gününe Göre Ort.Kur'!T$37</f>
        <v>3.155653969170865E-2</v>
      </c>
    </row>
    <row r="391" spans="1:15" s="37" customFormat="1" x14ac:dyDescent="0.3">
      <c r="A391" s="38" t="s">
        <v>432</v>
      </c>
      <c r="B391" s="38"/>
      <c r="C391" s="55">
        <f t="shared" si="6"/>
        <v>11</v>
      </c>
      <c r="D391" s="39">
        <f>'1.TÜM DÖNEMLER_TL MİZAN'!D391/'TCMB Takvim Gününe Göre Ort.Kur'!I$37</f>
        <v>1.4698749136435119E-2</v>
      </c>
      <c r="E391" s="39">
        <f>'1.TÜM DÖNEMLER_TL MİZAN'!E391/'TCMB Takvim Gününe Göre Ort.Kur'!J$37</f>
        <v>1.4245521564145311E-2</v>
      </c>
      <c r="F391" s="39">
        <f>'1.TÜM DÖNEMLER_TL MİZAN'!F391/'TCMB Takvim Gününe Göre Ort.Kur'!K$37</f>
        <v>1.3655792104208586E-2</v>
      </c>
      <c r="G391" s="39">
        <f>'1.TÜM DÖNEMLER_TL MİZAN'!G391/'TCMB Takvim Gününe Göre Ort.Kur'!L$37</f>
        <v>1.353198284143345E-2</v>
      </c>
      <c r="H391" s="39">
        <f>'1.TÜM DÖNEMLER_TL MİZAN'!H391/'TCMB Takvim Gününe Göre Ort.Kur'!M$37</f>
        <v>1.2227779068476668E-2</v>
      </c>
      <c r="I391" s="39">
        <f>'1.TÜM DÖNEMLER_TL MİZAN'!I391/'TCMB Takvim Gününe Göre Ort.Kur'!N$37</f>
        <v>1.1998320235156163E-2</v>
      </c>
      <c r="J391" s="39">
        <f>'1.TÜM DÖNEMLER_TL MİZAN'!J391/'TCMB Takvim Gününe Göre Ort.Kur'!O$37</f>
        <v>1.1170438551407369E-2</v>
      </c>
      <c r="K391" s="39">
        <f>'1.TÜM DÖNEMLER_TL MİZAN'!K391/'TCMB Takvim Gününe Göre Ort.Kur'!P$37</f>
        <v>1.1010305646074721E-2</v>
      </c>
      <c r="L391" s="39">
        <f>'1.TÜM DÖNEMLER_TL MİZAN'!L391/'TCMB Takvim Gününe Göre Ort.Kur'!Q$37</f>
        <v>1.0808590667852988E-2</v>
      </c>
      <c r="M391" s="39">
        <f>'1.TÜM DÖNEMLER_TL MİZAN'!M391/'TCMB Takvim Gününe Göre Ort.Kur'!R$37</f>
        <v>1.0759629868722729E-2</v>
      </c>
      <c r="N391" s="39">
        <f>'1.TÜM DÖNEMLER_TL MİZAN'!N391/'TCMB Takvim Gününe Göre Ort.Kur'!S$37</f>
        <v>1.0744600838069093E-2</v>
      </c>
      <c r="O391" s="39">
        <f>'1.TÜM DÖNEMLER_TL MİZAN'!O391/'TCMB Takvim Gününe Göre Ort.Kur'!T$37</f>
        <v>1.0697132098874559E-2</v>
      </c>
    </row>
    <row r="392" spans="1:15" s="37" customFormat="1" x14ac:dyDescent="0.3">
      <c r="A392" s="38" t="s">
        <v>433</v>
      </c>
      <c r="B392" s="38"/>
      <c r="C392" s="55">
        <f t="shared" si="6"/>
        <v>11</v>
      </c>
      <c r="D392" s="39">
        <f>'1.TÜM DÖNEMLER_TL MİZAN'!D392/'TCMB Takvim Gününe Göre Ort.Kur'!I$37</f>
        <v>386.84535446033539</v>
      </c>
      <c r="E392" s="39">
        <f>'1.TÜM DÖNEMLER_TL MİZAN'!E392/'TCMB Takvim Gününe Göre Ort.Kur'!J$37</f>
        <v>374.91719790590832</v>
      </c>
      <c r="F392" s="39">
        <f>'1.TÜM DÖNEMLER_TL MİZAN'!F392/'TCMB Takvim Gününe Göre Ort.Kur'!K$37</f>
        <v>1.3655792103898089E-3</v>
      </c>
      <c r="G392" s="39">
        <f>'1.TÜM DÖNEMLER_TL MİZAN'!G392/'TCMB Takvim Gününe Göre Ort.Kur'!L$37</f>
        <v>1.3531982841125769E-3</v>
      </c>
      <c r="H392" s="39">
        <f>'1.TÜM DÖNEMLER_TL MİZAN'!H392/'TCMB Takvim Gününe Göre Ort.Kur'!M$37</f>
        <v>1.2227779068198642E-3</v>
      </c>
      <c r="I392" s="39">
        <f>'1.TÜM DÖNEMLER_TL MİZAN'!I392/'TCMB Takvim Gününe Göre Ort.Kur'!N$37</f>
        <v>1.1998320234883353E-3</v>
      </c>
      <c r="J392" s="39">
        <f>'1.TÜM DÖNEMLER_TL MİZAN'!J392/'TCMB Takvim Gününe Göre Ort.Kur'!O$37</f>
        <v>1.1170438551153384E-3</v>
      </c>
      <c r="K392" s="39">
        <f>'1.TÜM DÖNEMLER_TL MİZAN'!K392/'TCMB Takvim Gününe Göre Ort.Kur'!P$37</f>
        <v>1.1010305645824377E-3</v>
      </c>
      <c r="L392" s="39">
        <f>'1.TÜM DÖNEMLER_TL MİZAN'!L392/'TCMB Takvim Gününe Göre Ort.Kur'!Q$37</f>
        <v>1.080859066760723E-3</v>
      </c>
      <c r="M392" s="39">
        <f>'1.TÜM DÖNEMLER_TL MİZAN'!M392/'TCMB Takvim Gününe Göre Ort.Kur'!R$37</f>
        <v>1.0759629868478083E-3</v>
      </c>
      <c r="N392" s="39">
        <f>'1.TÜM DÖNEMLER_TL MİZAN'!N392/'TCMB Takvim Gününe Göre Ort.Kur'!S$37</f>
        <v>1.074460083782479E-3</v>
      </c>
      <c r="O392" s="39">
        <f>'1.TÜM DÖNEMLER_TL MİZAN'!O392/'TCMB Takvim Gününe Göre Ort.Kur'!T$37</f>
        <v>1.0697132098631335E-3</v>
      </c>
    </row>
    <row r="393" spans="1:15" s="37" customFormat="1" x14ac:dyDescent="0.3">
      <c r="A393" s="38" t="s">
        <v>434</v>
      </c>
      <c r="B393" s="38"/>
      <c r="C393" s="55">
        <f t="shared" si="6"/>
        <v>11</v>
      </c>
      <c r="D393" s="39">
        <f>'1.TÜM DÖNEMLER_TL MİZAN'!D393/'TCMB Takvim Gününe Göre Ort.Kur'!I$37</f>
        <v>-295.08694310114191</v>
      </c>
      <c r="E393" s="39">
        <f>'1.TÜM DÖNEMLER_TL MİZAN'!E393/'TCMB Takvim Gününe Göre Ort.Kur'!J$37</f>
        <v>-285.98810498949376</v>
      </c>
      <c r="F393" s="39">
        <f>'1.TÜM DÖNEMLER_TL MİZAN'!F393/'TCMB Takvim Gününe Göre Ort.Kur'!K$37</f>
        <v>-274.14890275710428</v>
      </c>
      <c r="G393" s="39">
        <f>'1.TÜM DÖNEMLER_TL MİZAN'!G393/'TCMB Takvim Gününe Göre Ort.Kur'!L$37</f>
        <v>-271.66335133087034</v>
      </c>
      <c r="H393" s="39">
        <f>'1.TÜM DÖNEMLER_TL MİZAN'!H393/'TCMB Takvim Gününe Göre Ort.Kur'!M$37</f>
        <v>5311.9838348760704</v>
      </c>
      <c r="I393" s="39">
        <f>'1.TÜM DÖNEMLER_TL MİZAN'!I393/'TCMB Takvim Gününe Göre Ort.Kur'!N$37</f>
        <v>113.01637770712072</v>
      </c>
      <c r="J393" s="39">
        <f>'1.TÜM DÖNEMLER_TL MİZAN'!J393/'TCMB Takvim Gününe Göre Ort.Kur'!O$37</f>
        <v>105.21827036929444</v>
      </c>
      <c r="K393" s="39">
        <f>'1.TÜM DÖNEMLER_TL MİZAN'!K393/'TCMB Takvim Gününe Göre Ort.Kur'!P$37</f>
        <v>103.709922487448</v>
      </c>
      <c r="L393" s="39">
        <f>'1.TÜM DÖNEMLER_TL MİZAN'!L393/'TCMB Takvim Gününe Göre Ort.Kur'!Q$37</f>
        <v>101.80989850733339</v>
      </c>
      <c r="M393" s="39">
        <f>'1.TÜM DÖNEMLER_TL MİZAN'!M393/'TCMB Takvim Gününe Göre Ort.Kur'!R$37</f>
        <v>101.34871960404537</v>
      </c>
      <c r="N393" s="39">
        <f>'1.TÜM DÖNEMLER_TL MİZAN'!N393/'TCMB Takvim Gününe Göre Ort.Kur'!S$37</f>
        <v>101.2071559041579</v>
      </c>
      <c r="O393" s="39">
        <f>'1.TÜM DÖNEMLER_TL MİZAN'!O393/'TCMB Takvim Gününe Göre Ort.Kur'!T$37</f>
        <v>100.76003123562548</v>
      </c>
    </row>
    <row r="394" spans="1:15" s="37" customFormat="1" x14ac:dyDescent="0.3">
      <c r="A394" s="38" t="s">
        <v>435</v>
      </c>
      <c r="B394" s="38"/>
      <c r="C394" s="55">
        <f t="shared" si="6"/>
        <v>11</v>
      </c>
      <c r="D394" s="39">
        <f>'1.TÜM DÖNEMLER_TL MİZAN'!D394/'TCMB Takvim Gününe Göre Ort.Kur'!I$37</f>
        <v>-45.608013758029195</v>
      </c>
      <c r="E394" s="39">
        <f>'1.TÜM DÖNEMLER_TL MİZAN'!E394/'TCMB Takvim Gününe Göre Ort.Kur'!J$37</f>
        <v>-44.201716585348485</v>
      </c>
      <c r="F394" s="39">
        <f>'1.TÜM DÖNEMLER_TL MİZAN'!F394/'TCMB Takvim Gününe Göre Ort.Kur'!K$37</f>
        <v>-42.371874530582154</v>
      </c>
      <c r="G394" s="39">
        <f>'1.TÜM DÖNEMLER_TL MİZAN'!G394/'TCMB Takvim Gününe Göre Ort.Kur'!L$37</f>
        <v>-41.987712959579973</v>
      </c>
      <c r="H394" s="39">
        <f>'1.TÜM DÖNEMLER_TL MİZAN'!H394/'TCMB Takvim Gününe Göre Ort.Kur'!M$37</f>
        <v>-37.94096428265734</v>
      </c>
      <c r="I394" s="39">
        <f>'1.TÜM DÖNEMLER_TL MİZAN'!I394/'TCMB Takvim Gününe Göre Ort.Kur'!N$37</f>
        <v>-37.228987941688167</v>
      </c>
      <c r="J394" s="39">
        <f>'1.TÜM DÖNEMLER_TL MİZAN'!J394/'TCMB Takvim Gününe Göre Ort.Kur'!O$37</f>
        <v>-34.660195259265883</v>
      </c>
      <c r="K394" s="39">
        <f>'1.TÜM DÖNEMLER_TL MİZAN'!K394/'TCMB Takvim Gününe Göre Ort.Kur'!P$37</f>
        <v>-34.163326873954027</v>
      </c>
      <c r="L394" s="39">
        <f>'1.TÜM DÖNEMLER_TL MİZAN'!L394/'TCMB Takvim Gününe Göre Ort.Kur'!Q$37</f>
        <v>-33.537435553778145</v>
      </c>
      <c r="M394" s="39">
        <f>'1.TÜM DÖNEMLER_TL MİZAN'!M394/'TCMB Takvim Gününe Göre Ort.Kur'!R$37</f>
        <v>-33.385517538196687</v>
      </c>
      <c r="N394" s="39">
        <f>'1.TÜM DÖNEMLER_TL MİZAN'!N394/'TCMB Takvim Gününe Göre Ort.Kur'!S$37</f>
        <v>-33.338884710433007</v>
      </c>
      <c r="O394" s="39">
        <f>'1.TÜM DÖNEMLER_TL MİZAN'!O394/'TCMB Takvim Gününe Göre Ort.Kur'!T$37</f>
        <v>-33.191596333023121</v>
      </c>
    </row>
    <row r="395" spans="1:15" s="37" customFormat="1" x14ac:dyDescent="0.3">
      <c r="A395" s="38" t="s">
        <v>436</v>
      </c>
      <c r="B395" s="38"/>
      <c r="C395" s="55">
        <f t="shared" si="6"/>
        <v>11</v>
      </c>
      <c r="D395" s="39">
        <f>'1.TÜM DÖNEMLER_TL MİZAN'!D395/'TCMB Takvim Gününe Göre Ort.Kur'!I$37</f>
        <v>-31.636117766378078</v>
      </c>
      <c r="E395" s="39">
        <f>'1.TÜM DÖNEMLER_TL MİZAN'!E395/'TCMB Takvim Gününe Göre Ort.Kur'!J$37</f>
        <v>-30.660636062537836</v>
      </c>
      <c r="F395" s="39">
        <f>'1.TÜM DÖNEMLER_TL MİZAN'!F395/'TCMB Takvim Gününe Göre Ort.Kur'!K$37</f>
        <v>-29.39136134591487</v>
      </c>
      <c r="G395" s="39">
        <f>'1.TÜM DÖNEMLER_TL MİZAN'!G395/'TCMB Takvim Gününe Göre Ort.Kur'!L$37</f>
        <v>-29.124886669643701</v>
      </c>
      <c r="H395" s="39">
        <f>'1.TÜM DÖNEMLER_TL MİZAN'!H395/'TCMB Takvim Gününe Göre Ort.Kur'!M$37</f>
        <v>-26.317848889106269</v>
      </c>
      <c r="I395" s="39">
        <f>'1.TÜM DÖNEMLER_TL MİZAN'!I395/'TCMB Takvim Gününe Göre Ort.Kur'!N$37</f>
        <v>-25.823984642150098</v>
      </c>
      <c r="J395" s="39">
        <f>'1.TÜM DÖNEMLER_TL MİZAN'!J395/'TCMB Takvim Gününe Göre Ort.Kur'!O$37</f>
        <v>-24.042134894215948</v>
      </c>
      <c r="K395" s="39">
        <f>'1.TÜM DÖNEMLER_TL MİZAN'!K395/'TCMB Takvim Gününe Göre Ort.Kur'!P$37</f>
        <v>-23.697480842068174</v>
      </c>
      <c r="L395" s="39">
        <f>'1.TÜM DÖNEMLER_TL MİZAN'!L395/'TCMB Takvim Gününe Göre Ort.Kur'!Q$37</f>
        <v>-23.263329694441143</v>
      </c>
      <c r="M395" s="39">
        <f>'1.TÜM DÖNEMLER_TL MİZAN'!M395/'TCMB Takvim Gününe Göre Ort.Kur'!R$37</f>
        <v>-23.157951366472989</v>
      </c>
      <c r="N395" s="39">
        <f>'1.TÜM DÖNEMLER_TL MİZAN'!N395/'TCMB Takvim Gününe Göre Ort.Kur'!S$37</f>
        <v>-23.125604383797139</v>
      </c>
      <c r="O395" s="39">
        <f>'1.TÜM DÖNEMLER_TL MİZAN'!O395/'TCMB Takvim Gününe Göre Ort.Kur'!T$37</f>
        <v>-23.023437416428653</v>
      </c>
    </row>
    <row r="396" spans="1:15" s="37" customFormat="1" x14ac:dyDescent="0.3">
      <c r="A396" s="38" t="s">
        <v>437</v>
      </c>
      <c r="B396" s="38"/>
      <c r="C396" s="55">
        <f t="shared" si="6"/>
        <v>11</v>
      </c>
      <c r="D396" s="39">
        <f>'1.TÜM DÖNEMLER_TL MİZAN'!D396/'TCMB Takvim Gününe Göre Ort.Kur'!I$37</f>
        <v>7.128893331177516E-2</v>
      </c>
      <c r="E396" s="39">
        <f>'1.TÜM DÖNEMLER_TL MİZAN'!E396/'TCMB Takvim Gününe Göre Ort.Kur'!J$37</f>
        <v>6.9090779586167592E-2</v>
      </c>
      <c r="F396" s="39">
        <f>'1.TÜM DÖNEMLER_TL MİZAN'!F396/'TCMB Takvim Gününe Göre Ort.Kur'!K$37</f>
        <v>6.6230591705471881E-2</v>
      </c>
      <c r="G396" s="39">
        <f>'1.TÜM DÖNEMLER_TL MİZAN'!G396/'TCMB Takvim Gününe Göre Ort.Kur'!L$37</f>
        <v>6.5630116781011924E-2</v>
      </c>
      <c r="H396" s="39">
        <f>'1.TÜM DÖNEMLER_TL MİZAN'!H396/'TCMB Takvim Gününe Göre Ort.Kur'!M$37</f>
        <v>5.9304728482165781E-2</v>
      </c>
      <c r="I396" s="39">
        <f>'1.TÜM DÖNEMLER_TL MİZAN'!I396/'TCMB Takvim Gününe Göre Ort.Kur'!N$37</f>
        <v>5.8191853140560315E-2</v>
      </c>
      <c r="J396" s="39">
        <f>'1.TÜM DÖNEMLER_TL MİZAN'!J396/'TCMB Takvim Gününe Göre Ort.Kur'!O$37</f>
        <v>5.4176626974375017E-2</v>
      </c>
      <c r="K396" s="39">
        <f>'1.TÜM DÖNEMLER_TL MİZAN'!K396/'TCMB Takvim Gününe Göre Ort.Kur'!P$37</f>
        <v>5.3399982383510965E-2</v>
      </c>
      <c r="L396" s="39">
        <f>'1.TÜM DÖNEMLER_TL MİZAN'!L396/'TCMB Takvim Gününe Göre Ort.Kur'!Q$37</f>
        <v>5.242166473913467E-2</v>
      </c>
      <c r="M396" s="39">
        <f>'1.TÜM DÖNEMLER_TL MİZAN'!M396/'TCMB Takvim Gününe Göre Ort.Kur'!R$37</f>
        <v>5.21842048633527E-2</v>
      </c>
      <c r="N396" s="39">
        <f>'1.TÜM DÖNEMLER_TL MİZAN'!N396/'TCMB Takvim Gününe Göre Ort.Kur'!S$37</f>
        <v>5.2111314064682494E-2</v>
      </c>
      <c r="O396" s="39">
        <f>'1.TÜM DÖNEMLER_TL MİZAN'!O396/'TCMB Takvim Gününe Göre Ort.Kur'!T$37</f>
        <v>5.18810906795888E-2</v>
      </c>
    </row>
    <row r="397" spans="1:15" s="37" customFormat="1" x14ac:dyDescent="0.3">
      <c r="A397" s="38" t="s">
        <v>438</v>
      </c>
      <c r="B397" s="38"/>
      <c r="C397" s="55">
        <f t="shared" si="6"/>
        <v>11</v>
      </c>
      <c r="D397" s="39">
        <f>'1.TÜM DÖNEMLER_TL MİZAN'!D397/'TCMB Takvim Gününe Göre Ort.Kur'!I$37</f>
        <v>7.3493745682242447E-4</v>
      </c>
      <c r="E397" s="39">
        <f>'1.TÜM DÖNEMLER_TL MİZAN'!E397/'TCMB Takvim Gününe Göre Ort.Kur'!J$37</f>
        <v>7.1227607820791342E-4</v>
      </c>
      <c r="F397" s="39">
        <f>'1.TÜM DÖNEMLER_TL MİZAN'!F397/'TCMB Takvim Gününe Göre Ort.Kur'!K$37</f>
        <v>6.8278960521105027E-4</v>
      </c>
      <c r="G397" s="39">
        <f>'1.TÜM DÖNEMLER_TL MİZAN'!G397/'TCMB Takvim Gününe Göre Ort.Kur'!L$37</f>
        <v>6.7659914207228791E-4</v>
      </c>
      <c r="H397" s="39">
        <f>'1.TÜM DÖNEMLER_TL MİZAN'!H397/'TCMB Takvim Gününe Göre Ort.Kur'!M$37</f>
        <v>6.113889534243895E-4</v>
      </c>
      <c r="I397" s="39">
        <f>'1.TÜM DÖNEMLER_TL MİZAN'!I397/'TCMB Takvim Gününe Göre Ort.Kur'!N$37</f>
        <v>5.9991601175835387E-4</v>
      </c>
      <c r="J397" s="39">
        <f>'1.TÜM DÖNEMLER_TL MİZAN'!J397/'TCMB Takvim Gününe Göre Ort.Kur'!O$37</f>
        <v>5.5852192757087653E-4</v>
      </c>
      <c r="K397" s="39">
        <f>'1.TÜM DÖNEMLER_TL MİZAN'!K397/'TCMB Takvim Gününe Göre Ort.Kur'!P$37</f>
        <v>5.5051528230423675E-4</v>
      </c>
      <c r="L397" s="39">
        <f>'1.TÜM DÖNEMLER_TL MİZAN'!L397/'TCMB Takvim Gününe Göre Ort.Kur'!Q$37</f>
        <v>5.4042953339314089E-4</v>
      </c>
      <c r="M397" s="39">
        <f>'1.TÜM DÖNEMLER_TL MİZAN'!M397/'TCMB Takvim Gününe Göre Ort.Kur'!R$37</f>
        <v>5.3798149343662574E-4</v>
      </c>
      <c r="N397" s="39">
        <f>'1.TÜM DÖNEMLER_TL MİZAN'!N397/'TCMB Takvim Gününe Göre Ort.Kur'!S$37</f>
        <v>5.3723004190394329E-4</v>
      </c>
      <c r="O397" s="39">
        <f>'1.TÜM DÖNEMLER_TL MİZAN'!O397/'TCMB Takvim Gününe Göre Ort.Kur'!T$37</f>
        <v>5.3485660494421452E-4</v>
      </c>
    </row>
    <row r="398" spans="1:15" s="37" customFormat="1" x14ac:dyDescent="0.3">
      <c r="A398" s="38" t="s">
        <v>439</v>
      </c>
      <c r="B398" s="38"/>
      <c r="C398" s="55">
        <f t="shared" si="6"/>
        <v>11</v>
      </c>
      <c r="D398" s="39">
        <f>'1.TÜM DÖNEMLER_TL MİZAN'!D398/'TCMB Takvim Gününe Göre Ort.Kur'!I$37</f>
        <v>2.9397498272896979E-3</v>
      </c>
      <c r="E398" s="39">
        <f>'1.TÜM DÖNEMLER_TL MİZAN'!E398/'TCMB Takvim Gününe Göre Ort.Kur'!J$37</f>
        <v>2.8491043128316537E-3</v>
      </c>
      <c r="F398" s="39">
        <f>'1.TÜM DÖNEMLER_TL MİZAN'!F398/'TCMB Takvim Gününe Göre Ort.Kur'!K$37</f>
        <v>2.7311584208442011E-3</v>
      </c>
      <c r="G398" s="39">
        <f>'1.TÜM DÖNEMLER_TL MİZAN'!G398/'TCMB Takvim Gününe Göre Ort.Kur'!L$37</f>
        <v>2.7063965682891516E-3</v>
      </c>
      <c r="H398" s="39">
        <f>'1.TÜM DÖNEMLER_TL MİZAN'!H398/'TCMB Takvim Gününe Göre Ort.Kur'!M$37</f>
        <v>2.445555813697558E-3</v>
      </c>
      <c r="I398" s="39">
        <f>'1.TÜM DÖNEMLER_TL MİZAN'!I398/'TCMB Takvim Gününe Göre Ort.Kur'!N$37</f>
        <v>2.3996640470334155E-3</v>
      </c>
      <c r="J398" s="39">
        <f>'1.TÜM DÖNEMLER_TL MİZAN'!J398/'TCMB Takvim Gününe Göre Ort.Kur'!O$37</f>
        <v>2.2340877102835061E-3</v>
      </c>
      <c r="K398" s="39">
        <f>'1.TÜM DÖNEMLER_TL MİZAN'!K398/'TCMB Takvim Gününe Göre Ort.Kur'!P$37</f>
        <v>2.202061129216947E-3</v>
      </c>
      <c r="L398" s="39">
        <f>'1.TÜM DÖNEMLER_TL MİZAN'!L398/'TCMB Takvim Gününe Göre Ort.Kur'!Q$37</f>
        <v>2.1617181335725636E-3</v>
      </c>
      <c r="M398" s="39">
        <f>'1.TÜM DÖNEMLER_TL MİZAN'!M398/'TCMB Takvim Gününe Göre Ort.Kur'!R$37</f>
        <v>2.151925973746503E-3</v>
      </c>
      <c r="N398" s="39">
        <f>'1.TÜM DÖNEMLER_TL MİZAN'!N398/'TCMB Takvim Gününe Göre Ort.Kur'!S$37</f>
        <v>2.1489201676157732E-3</v>
      </c>
      <c r="O398" s="39">
        <f>'1.TÜM DÖNEMLER_TL MİZAN'!O398/'TCMB Takvim Gününe Göre Ort.Kur'!T$37</f>
        <v>2.1394264197768581E-3</v>
      </c>
    </row>
    <row r="399" spans="1:15" s="37" customFormat="1" x14ac:dyDescent="0.3">
      <c r="A399" s="38" t="s">
        <v>440</v>
      </c>
      <c r="B399" s="38"/>
      <c r="C399" s="55">
        <f t="shared" si="6"/>
        <v>11</v>
      </c>
      <c r="D399" s="39">
        <f>'1.TÜM DÖNEMLER_TL MİZAN'!D399/'TCMB Takvim Gününe Göre Ort.Kur'!I$37</f>
        <v>1.7638498963738185E-2</v>
      </c>
      <c r="E399" s="39">
        <f>'1.TÜM DÖNEMLER_TL MİZAN'!E399/'TCMB Takvim Gününe Göre Ort.Kur'!J$37</f>
        <v>1.709462587698992E-2</v>
      </c>
      <c r="F399" s="39">
        <f>'1.TÜM DÖNEMLER_TL MİZAN'!F399/'TCMB Takvim Gününe Göre Ort.Kur'!K$37</f>
        <v>1.6386950525065207E-2</v>
      </c>
      <c r="G399" s="39">
        <f>'1.TÜM DÖNEMLER_TL MİZAN'!G399/'TCMB Takvim Gününe Göre Ort.Kur'!L$37</f>
        <v>1.6238379409734906E-2</v>
      </c>
      <c r="H399" s="39">
        <f>'1.TÜM DÖNEMLER_TL MİZAN'!H399/'TCMB Takvim Gününe Göre Ort.Kur'!M$37</f>
        <v>1.4673334882185347E-2</v>
      </c>
      <c r="I399" s="39">
        <f>'1.TÜM DÖNEMLER_TL MİZAN'!I399/'TCMB Takvim Gününe Göre Ort.Kur'!N$37</f>
        <v>1.4397984282200491E-2</v>
      </c>
      <c r="J399" s="39">
        <f>'1.TÜM DÖNEMLER_TL MİZAN'!J399/'TCMB Takvim Gününe Göre Ort.Kur'!O$37</f>
        <v>1.3404526261701034E-2</v>
      </c>
      <c r="K399" s="39">
        <f>'1.TÜM DÖNEMLER_TL MİZAN'!K399/'TCMB Takvim Gününe Göre Ort.Kur'!P$37</f>
        <v>1.3212366775301682E-2</v>
      </c>
      <c r="L399" s="39">
        <f>'1.TÜM DÖNEMLER_TL MİZAN'!L399/'TCMB Takvim Gününe Göre Ort.Kur'!Q$37</f>
        <v>1.2970308801435381E-2</v>
      </c>
      <c r="M399" s="39">
        <f>'1.TÜM DÖNEMLER_TL MİZAN'!M399/'TCMB Takvim Gününe Göre Ort.Kur'!R$37</f>
        <v>1.2911555842479017E-2</v>
      </c>
      <c r="N399" s="39">
        <f>'1.TÜM DÖNEMLER_TL MİZAN'!N399/'TCMB Takvim Gününe Göre Ort.Kur'!S$37</f>
        <v>1.2893521005694637E-2</v>
      </c>
      <c r="O399" s="39">
        <f>'1.TÜM DÖNEMLER_TL MİZAN'!O399/'TCMB Takvim Gününe Göre Ort.Kur'!T$37</f>
        <v>1.2836558518661147E-2</v>
      </c>
    </row>
    <row r="400" spans="1:15" s="37" customFormat="1" x14ac:dyDescent="0.3">
      <c r="A400" s="38" t="s">
        <v>441</v>
      </c>
      <c r="B400" s="38"/>
      <c r="C400" s="55">
        <f t="shared" si="6"/>
        <v>11</v>
      </c>
      <c r="D400" s="39">
        <f>'1.TÜM DÖNEMLER_TL MİZAN'!D400/'TCMB Takvim Gününe Göre Ort.Kur'!I$37</f>
        <v>-6785.49821410198</v>
      </c>
      <c r="E400" s="39">
        <f>'1.TÜM DÖNEMLER_TL MİZAN'!E400/'TCMB Takvim Gününe Göre Ort.Kur'!J$37</f>
        <v>-6576.2712347305815</v>
      </c>
      <c r="F400" s="39">
        <f>'1.TÜM DÖNEMLER_TL MİZAN'!F400/'TCMB Takvim Gününe Göre Ort.Kur'!K$37</f>
        <v>-6304.0298242499557</v>
      </c>
      <c r="G400" s="39">
        <f>'1.TÜM DÖNEMLER_TL MİZAN'!G400/'TCMB Takvim Gününe Göre Ort.Kur'!L$37</f>
        <v>-6246.8747885627681</v>
      </c>
      <c r="H400" s="39">
        <f>'1.TÜM DÖNEMLER_TL MİZAN'!H400/'TCMB Takvim Gününe Göre Ort.Kur'!M$37</f>
        <v>487.09602474902528</v>
      </c>
      <c r="I400" s="39">
        <f>'1.TÜM DÖNEMLER_TL MİZAN'!I400/'TCMB Takvim Gününe Göre Ort.Kur'!N$37</f>
        <v>-5538.9057531945518</v>
      </c>
      <c r="J400" s="39">
        <f>'1.TÜM DÖNEMLER_TL MİZAN'!J400/'TCMB Takvim Gününe Göre Ort.Kur'!O$37</f>
        <v>-5156.7223699202432</v>
      </c>
      <c r="K400" s="39">
        <f>'1.TÜM DÖNEMLER_TL MİZAN'!K400/'TCMB Takvim Gününe Göre Ort.Kur'!P$37</f>
        <v>-5082.7985994891214</v>
      </c>
      <c r="L400" s="39">
        <f>'1.TÜM DÖNEMLER_TL MİZAN'!L400/'TCMB Takvim Gününe Göre Ort.Kur'!Q$37</f>
        <v>-4989.6788767712578</v>
      </c>
      <c r="M400" s="39">
        <f>'1.TÜM DÖNEMLER_TL MİZAN'!M400/'TCMB Takvim Gününe Göre Ort.Kur'!R$37</f>
        <v>-4967.0766085646646</v>
      </c>
      <c r="N400" s="39">
        <f>'1.TÜM DÖNEMLER_TL MİZAN'!N400/'TCMB Takvim Gününe Göre Ort.Kur'!S$37</f>
        <v>-4960.1386053508104</v>
      </c>
      <c r="O400" s="39">
        <f>'1.TÜM DÖNEMLER_TL MİZAN'!O400/'TCMB Takvim Gününe Göre Ort.Kur'!T$37</f>
        <v>-4938.2251318421522</v>
      </c>
    </row>
    <row r="401" spans="1:15" s="37" customFormat="1" x14ac:dyDescent="0.3">
      <c r="A401" s="38" t="s">
        <v>442</v>
      </c>
      <c r="B401" s="38"/>
      <c r="C401" s="55">
        <f t="shared" si="6"/>
        <v>11</v>
      </c>
      <c r="D401" s="39">
        <f>'1.TÜM DÖNEMLER_TL MİZAN'!D401/'TCMB Takvim Gününe Göre Ort.Kur'!I$37</f>
        <v>23605.440741992854</v>
      </c>
      <c r="E401" s="39">
        <f>'1.TÜM DÖNEMLER_TL MİZAN'!E401/'TCMB Takvim Gününe Göre Ort.Kur'!J$37</f>
        <v>29779.258520602587</v>
      </c>
      <c r="F401" s="39">
        <f>'1.TÜM DÖNEMLER_TL MİZAN'!F401/'TCMB Takvim Gününe Göre Ort.Kur'!K$37</f>
        <v>6337.2147646424201</v>
      </c>
      <c r="G401" s="39">
        <f>'1.TÜM DÖNEMLER_TL MİZAN'!G401/'TCMB Takvim Gününe Göre Ort.Kur'!L$37</f>
        <v>22998.672512483256</v>
      </c>
      <c r="H401" s="39">
        <f>'1.TÜM DÖNEMLER_TL MİZAN'!H401/'TCMB Takvim Gününe Göre Ort.Kur'!M$37</f>
        <v>2913.9898020322594</v>
      </c>
      <c r="I401" s="39">
        <f>'1.TÜM DÖNEMLER_TL MİZAN'!I401/'TCMB Takvim Gününe Göre Ort.Kur'!N$37</f>
        <v>9215.9025736396979</v>
      </c>
      <c r="J401" s="39">
        <f>'1.TÜM DÖNEMLER_TL MİZAN'!J401/'TCMB Takvim Gününe Göre Ort.Kur'!O$37</f>
        <v>8580.0071490806804</v>
      </c>
      <c r="K401" s="39">
        <f>'1.TÜM DÖNEMLER_TL MİZAN'!K401/'TCMB Takvim Gününe Göre Ort.Kur'!P$37</f>
        <v>8457.0091605743037</v>
      </c>
      <c r="L401" s="39">
        <f>'1.TÜM DÖNEMLER_TL MİZAN'!L401/'TCMB Takvim Gününe Göre Ort.Kur'!Q$37</f>
        <v>8302.0720068310366</v>
      </c>
      <c r="M401" s="39">
        <f>'1.TÜM DÖNEMLER_TL MİZAN'!M401/'TCMB Takvim Gününe Göre Ort.Kur'!R$37</f>
        <v>8264.4652463955299</v>
      </c>
      <c r="N401" s="39">
        <f>'1.TÜM DÖNEMLER_TL MİZAN'!N401/'TCMB Takvim Gününe Göre Ort.Kur'!S$37</f>
        <v>8252.9214569678807</v>
      </c>
      <c r="O401" s="39">
        <f>'1.TÜM DÖNEMLER_TL MİZAN'!O401/'TCMB Takvim Gününe Göre Ort.Kur'!T$37</f>
        <v>8216.4607468737704</v>
      </c>
    </row>
    <row r="402" spans="1:15" s="37" customFormat="1" x14ac:dyDescent="0.3">
      <c r="A402" s="38" t="s">
        <v>443</v>
      </c>
      <c r="B402" s="38"/>
      <c r="C402" s="55">
        <f t="shared" si="6"/>
        <v>11</v>
      </c>
      <c r="D402" s="39">
        <f>'1.TÜM DÖNEMLER_TL MİZAN'!D402/'TCMB Takvim Gününe Göre Ort.Kur'!I$37</f>
        <v>60151.086237561183</v>
      </c>
      <c r="E402" s="39">
        <f>'1.TÜM DÖNEMLER_TL MİZAN'!E402/'TCMB Takvim Gününe Göre Ort.Kur'!J$37</f>
        <v>41029.844367676909</v>
      </c>
      <c r="F402" s="39">
        <f>'1.TÜM DÖNEMLER_TL MİZAN'!F402/'TCMB Takvim Gününe Göre Ort.Kur'!K$37</f>
        <v>47520.056261863472</v>
      </c>
      <c r="G402" s="39">
        <f>'1.TÜM DÖNEMLER_TL MİZAN'!G402/'TCMB Takvim Gününe Göre Ort.Kur'!L$37</f>
        <v>48994.658249773332</v>
      </c>
      <c r="H402" s="39">
        <f>'1.TÜM DÖNEMLER_TL MİZAN'!H402/'TCMB Takvim Gününe Göre Ort.Kur'!M$37</f>
        <v>20002.396644697419</v>
      </c>
      <c r="I402" s="39">
        <f>'1.TÜM DÖNEMLER_TL MİZAN'!I402/'TCMB Takvim Gününe Göre Ort.Kur'!N$37</f>
        <v>64670.09478672986</v>
      </c>
      <c r="J402" s="39">
        <f>'1.TÜM DÖNEMLER_TL MİZAN'!J402/'TCMB Takvim Gününe Göre Ort.Kur'!O$37</f>
        <v>60207.871249525262</v>
      </c>
      <c r="K402" s="39">
        <f>'1.TÜM DÖNEMLER_TL MİZAN'!K402/'TCMB Takvim Gününe Göre Ort.Kur'!P$37</f>
        <v>59344.766251211135</v>
      </c>
      <c r="L402" s="39">
        <f>'1.TÜM DÖNEMLER_TL MİZAN'!L402/'TCMB Takvim Gününe Göre Ort.Kur'!Q$37</f>
        <v>58257.536830272707</v>
      </c>
      <c r="M402" s="39">
        <f>'1.TÜM DÖNEMLER_TL MİZAN'!M402/'TCMB Takvim Gününe Göre Ort.Kur'!R$37</f>
        <v>57993.641596729074</v>
      </c>
      <c r="N402" s="39">
        <f>'1.TÜM DÖNEMLER_TL MİZAN'!N402/'TCMB Takvim Gününe Göre Ort.Kur'!S$37</f>
        <v>57912.636187815624</v>
      </c>
      <c r="O402" s="39">
        <f>'1.TÜM DÖNEMLER_TL MİZAN'!O402/'TCMB Takvim Gününe Göre Ort.Kur'!T$37</f>
        <v>57656.783051463906</v>
      </c>
    </row>
    <row r="403" spans="1:15" s="37" customFormat="1" x14ac:dyDescent="0.3">
      <c r="A403" s="38" t="s">
        <v>444</v>
      </c>
      <c r="B403" s="38"/>
      <c r="C403" s="55">
        <f t="shared" si="6"/>
        <v>11</v>
      </c>
      <c r="D403" s="39">
        <f>'1.TÜM DÖNEMLER_TL MİZAN'!D403/'TCMB Takvim Gününe Göre Ort.Kur'!I$37</f>
        <v>1.5433686593270912E-2</v>
      </c>
      <c r="E403" s="39">
        <f>'1.TÜM DÖNEMLER_TL MİZAN'!E403/'TCMB Takvim Gününe Göre Ort.Kur'!J$37</f>
        <v>1.4957797642366179E-2</v>
      </c>
      <c r="F403" s="39">
        <f>'1.TÜM DÖNEMLER_TL MİZAN'!F403/'TCMB Takvim Gününe Göre Ort.Kur'!K$37</f>
        <v>1.4338581709432056E-2</v>
      </c>
      <c r="G403" s="39">
        <f>'1.TÜM DÖNEMLER_TL MİZAN'!G403/'TCMB Takvim Gününe Göre Ort.Kur'!L$37</f>
        <v>1.4208581983518044E-2</v>
      </c>
      <c r="H403" s="39">
        <f>'1.TÜM DÖNEMLER_TL MİZAN'!H403/'TCMB Takvim Gününe Göre Ort.Kur'!M$37</f>
        <v>1.2839168021912178E-2</v>
      </c>
      <c r="I403" s="39">
        <f>'1.TÜM DÖNEMLER_TL MİZAN'!I403/'TCMB Takvim Gününe Göre Ort.Kur'!N$37</f>
        <v>1.259823624692543E-2</v>
      </c>
      <c r="J403" s="39">
        <f>'1.TÜM DÖNEMLER_TL MİZAN'!J403/'TCMB Takvim Gününe Göre Ort.Kur'!O$37</f>
        <v>1.1728960478988405E-2</v>
      </c>
      <c r="K403" s="39">
        <f>'1.TÜM DÖNEMLER_TL MİZAN'!K403/'TCMB Takvim Gününe Göre Ort.Kur'!P$37</f>
        <v>1.1560820928388971E-2</v>
      </c>
      <c r="L403" s="39">
        <f>'1.TÜM DÖNEMLER_TL MİZAN'!L403/'TCMB Takvim Gününe Göre Ort.Kur'!Q$37</f>
        <v>1.1349020201255959E-2</v>
      </c>
      <c r="M403" s="39">
        <f>'1.TÜM DÖNEMLER_TL MİZAN'!M403/'TCMB Takvim Gününe Göre Ort.Kur'!R$37</f>
        <v>1.1297611362169141E-2</v>
      </c>
      <c r="N403" s="39">
        <f>'1.TÜM DÖNEMLER_TL MİZAN'!N403/'TCMB Takvim Gününe Göre Ort.Kur'!S$37</f>
        <v>1.1281830879982808E-2</v>
      </c>
      <c r="O403" s="39">
        <f>'1.TÜM DÖNEMLER_TL MİZAN'!O403/'TCMB Takvim Gününe Göre Ort.Kur'!T$37</f>
        <v>1.1231988703828502E-2</v>
      </c>
    </row>
    <row r="404" spans="1:15" s="37" customFormat="1" x14ac:dyDescent="0.3">
      <c r="A404" s="38" t="s">
        <v>445</v>
      </c>
      <c r="B404" s="38"/>
      <c r="C404" s="55">
        <f t="shared" si="6"/>
        <v>11</v>
      </c>
      <c r="D404" s="39">
        <f>'1.TÜM DÖNEMLER_TL MİZAN'!D404/'TCMB Takvim Gününe Göre Ort.Kur'!I$37</f>
        <v>4.2626372495700615E-2</v>
      </c>
      <c r="E404" s="39">
        <f>'1.TÜM DÖNEMLER_TL MİZAN'!E404/'TCMB Takvim Gününe Göre Ort.Kur'!J$37</f>
        <v>4.131201253605897E-2</v>
      </c>
      <c r="F404" s="39">
        <f>'1.TÜM DÖNEMLER_TL MİZAN'!F404/'TCMB Takvim Gününe Göre Ort.Kur'!K$37</f>
        <v>3.9601797102240911E-2</v>
      </c>
      <c r="G404" s="39">
        <f>'1.TÜM DÖNEMLER_TL MİZAN'!G404/'TCMB Takvim Gününe Göre Ort.Kur'!L$37</f>
        <v>3.9242750240192692E-2</v>
      </c>
      <c r="H404" s="39">
        <f>'1.TÜM DÖNEMLER_TL MİZAN'!H404/'TCMB Takvim Gününe Göre Ort.Kur'!M$37</f>
        <v>3.5460559298614587E-2</v>
      </c>
      <c r="I404" s="39">
        <f>'1.TÜM DÖNEMLER_TL MİZAN'!I404/'TCMB Takvim Gününe Göre Ort.Kur'!N$37</f>
        <v>3.4795128681984519E-2</v>
      </c>
      <c r="J404" s="39">
        <f>'1.TÜM DÖNEMLER_TL MİZAN'!J404/'TCMB Takvim Gününe Göre Ort.Kur'!O$37</f>
        <v>3.2394271799110835E-2</v>
      </c>
      <c r="K404" s="39">
        <f>'1.TÜM DÖNEMLER_TL MİZAN'!K404/'TCMB Takvim Gününe Göre Ort.Kur'!P$37</f>
        <v>3.192988637364573E-2</v>
      </c>
      <c r="L404" s="39">
        <f>'1.TÜM DÖNEMLER_TL MİZAN'!L404/'TCMB Takvim Gününe Göre Ort.Kur'!Q$37</f>
        <v>3.1344912936802173E-2</v>
      </c>
      <c r="M404" s="39">
        <f>'1.TÜM DÖNEMLER_TL MİZAN'!M404/'TCMB Takvim Gününe Göre Ort.Kur'!R$37</f>
        <v>3.1202926619324292E-2</v>
      </c>
      <c r="N404" s="39">
        <f>'1.TÜM DÖNEMLER_TL MİZAN'!N404/'TCMB Takvim Gününe Göre Ort.Kur'!S$37</f>
        <v>3.1159342430428706E-2</v>
      </c>
      <c r="O404" s="39">
        <f>'1.TÜM DÖNEMLER_TL MİZAN'!O404/'TCMB Takvim Gününe Göre Ort.Kur'!T$37</f>
        <v>3.1021683086764437E-2</v>
      </c>
    </row>
    <row r="405" spans="1:15" s="37" customFormat="1" x14ac:dyDescent="0.3">
      <c r="A405" s="38" t="s">
        <v>446</v>
      </c>
      <c r="B405" s="38"/>
      <c r="C405" s="55">
        <f t="shared" si="6"/>
        <v>11</v>
      </c>
      <c r="D405" s="39">
        <f>'1.TÜM DÖNEMLER_TL MİZAN'!D405/'TCMB Takvim Gününe Göre Ort.Kur'!I$37</f>
        <v>4.0421560125233347E-2</v>
      </c>
      <c r="E405" s="39">
        <f>'1.TÜM DÖNEMLER_TL MİZAN'!E405/'TCMB Takvim Gününe Göre Ort.Kur'!J$37</f>
        <v>3.917518430143524E-2</v>
      </c>
      <c r="F405" s="39">
        <f>'1.TÜM DÖNEMLER_TL MİZAN'!F405/'TCMB Takvim Gününe Göre Ort.Kur'!K$37</f>
        <v>3.7553428286607772E-2</v>
      </c>
      <c r="G405" s="39">
        <f>'1.TÜM DÖNEMLER_TL MİZAN'!G405/'TCMB Takvim Gününe Göre Ort.Kur'!L$37</f>
        <v>3.7212952813975839E-2</v>
      </c>
      <c r="H405" s="39">
        <f>'1.TÜM DÖNEMLER_TL MİZAN'!H405/'TCMB Takvim Gününe Göre Ort.Kur'!M$37</f>
        <v>3.3626392438519358E-2</v>
      </c>
      <c r="I405" s="39">
        <f>'1.TÜM DÖNEMLER_TL MİZAN'!I405/'TCMB Takvim Gününe Göre Ort.Kur'!N$37</f>
        <v>3.2995380646884058E-2</v>
      </c>
      <c r="J405" s="39">
        <f>'1.TÜM DÖNEMLER_TL MİZAN'!J405/'TCMB Takvim Gününe Göre Ort.Kur'!O$37</f>
        <v>3.0718706016560758E-2</v>
      </c>
      <c r="K405" s="39">
        <f>'1.TÜM DÖNEMLER_TL MİZAN'!K405/'TCMB Takvim Gününe Göre Ort.Kur'!P$37</f>
        <v>3.0278340526893245E-2</v>
      </c>
      <c r="L405" s="39">
        <f>'1.TÜM DÖNEMLER_TL MİZAN'!L405/'TCMB Takvim Gününe Göre Ort.Kur'!Q$37</f>
        <v>2.9723624336780035E-2</v>
      </c>
      <c r="M405" s="39">
        <f>'1.TÜM DÖNEMLER_TL MİZAN'!M405/'TCMB Takvim Gününe Göre Ort.Kur'!R$37</f>
        <v>2.958898213917099E-2</v>
      </c>
      <c r="N405" s="39">
        <f>'1.TÜM DÖNEMLER_TL MİZAN'!N405/'TCMB Takvim Gününe Göre Ort.Kur'!S$37</f>
        <v>2.9547652304873231E-2</v>
      </c>
      <c r="O405" s="39">
        <f>'1.TÜM DÖNEMLER_TL MİZAN'!O405/'TCMB Takvim Gününe Göre Ort.Kur'!T$37</f>
        <v>2.9417113272087458E-2</v>
      </c>
    </row>
    <row r="406" spans="1:15" s="37" customFormat="1" x14ac:dyDescent="0.3">
      <c r="A406" s="38" t="s">
        <v>447</v>
      </c>
      <c r="B406" s="38"/>
      <c r="C406" s="55">
        <f t="shared" si="6"/>
        <v>11</v>
      </c>
      <c r="D406" s="39">
        <f>'1.TÜM DÖNEMLER_TL MİZAN'!D406/'TCMB Takvim Gününe Göre Ort.Kur'!I$37</f>
        <v>7433.5498949039429</v>
      </c>
      <c r="E406" s="39">
        <f>'1.TÜM DÖNEMLER_TL MİZAN'!E406/'TCMB Takvim Gününe Göre Ort.Kur'!J$37</f>
        <v>19610.470458349657</v>
      </c>
      <c r="F406" s="39">
        <f>'1.TÜM DÖNEMLER_TL MİZAN'!F406/'TCMB Takvim Gününe Göre Ort.Kur'!K$37</f>
        <v>27332.860615329992</v>
      </c>
      <c r="G406" s="39">
        <f>'1.TÜM DÖNEMLER_TL MİZAN'!G406/'TCMB Takvim Gününe Göre Ort.Kur'!L$37</f>
        <v>17796.089256958825</v>
      </c>
      <c r="H406" s="39">
        <f>'1.TÜM DÖNEMLER_TL MİZAN'!H406/'TCMB Takvim Gününe Göre Ort.Kur'!M$37</f>
        <v>23711.421357038918</v>
      </c>
      <c r="I406" s="39">
        <f>'1.TÜM DÖNEMLER_TL MİZAN'!I406/'TCMB Takvim Gününe Göre Ort.Kur'!N$37</f>
        <v>26034.565960765496</v>
      </c>
      <c r="J406" s="39">
        <f>'1.TÜM DÖNEMLER_TL MİZAN'!J406/'TCMB Takvim Gününe Göre Ort.Kur'!O$37</f>
        <v>24238.186144188025</v>
      </c>
      <c r="K406" s="39">
        <f>'1.TÜM DÖNEMLER_TL MİZAN'!K406/'TCMB Takvim Gününe Göre Ort.Kur'!P$37</f>
        <v>23890.721615432049</v>
      </c>
      <c r="L406" s="39">
        <f>'1.TÜM DÖNEMLER_TL MİZAN'!L406/'TCMB Takvim Gününe Göre Ort.Kur'!Q$37</f>
        <v>23453.030188393739</v>
      </c>
      <c r="M406" s="39">
        <f>'1.TÜM DÖNEMLER_TL MİZAN'!M406/'TCMB Takvim Gününe Göre Ort.Kur'!R$37</f>
        <v>23346.792554336131</v>
      </c>
      <c r="N406" s="39">
        <f>'1.TÜM DÖNEMLER_TL MİZAN'!N406/'TCMB Takvim Gününe Göre Ort.Kur'!S$37</f>
        <v>23314.181798646183</v>
      </c>
      <c r="O406" s="39">
        <f>'1.TÜM DÖNEMLER_TL MİZAN'!O406/'TCMB Takvim Gününe Göre Ort.Kur'!T$37</f>
        <v>23211.181712182966</v>
      </c>
    </row>
    <row r="407" spans="1:15" s="37" customFormat="1" x14ac:dyDescent="0.3">
      <c r="A407" s="38" t="s">
        <v>448</v>
      </c>
      <c r="B407" s="38"/>
      <c r="C407" s="55">
        <f t="shared" si="6"/>
        <v>11</v>
      </c>
      <c r="D407" s="39">
        <f>'1.TÜM DÖNEMLER_TL MİZAN'!D407/'TCMB Takvim Gününe Göre Ort.Kur'!I$37</f>
        <v>-3.233724810018667E-2</v>
      </c>
      <c r="E407" s="39">
        <f>'1.TÜM DÖNEMLER_TL MİZAN'!E407/'TCMB Takvim Gününe Göre Ort.Kur'!J$37</f>
        <v>-3.1340147441148186E-2</v>
      </c>
      <c r="F407" s="39">
        <f>'1.TÜM DÖNEMLER_TL MİZAN'!F407/'TCMB Takvim Gününe Göre Ort.Kur'!K$37</f>
        <v>-3.0042742629286214E-2</v>
      </c>
      <c r="G407" s="39">
        <f>'1.TÜM DÖNEMLER_TL MİZAN'!G407/'TCMB Takvim Gününe Göre Ort.Kur'!L$37</f>
        <v>-2.9770362251180665E-2</v>
      </c>
      <c r="H407" s="39">
        <f>'1.TÜM DÖNEMLER_TL MİZAN'!H407/'TCMB Takvim Gününe Göre Ort.Kur'!M$37</f>
        <v>-2.6901113950673138E-2</v>
      </c>
      <c r="I407" s="39">
        <f>'1.TÜM DÖNEMLER_TL MİZAN'!I407/'TCMB Takvim Gününe Göre Ort.Kur'!N$37</f>
        <v>-2.6396304517367568E-2</v>
      </c>
      <c r="J407" s="39">
        <f>'1.TÜM DÖNEMLER_TL MİZAN'!J407/'TCMB Takvim Gününe Göre Ort.Kur'!O$37</f>
        <v>-2.4574964813118563E-2</v>
      </c>
      <c r="K407" s="39">
        <f>'1.TÜM DÖNEMLER_TL MİZAN'!K407/'TCMB Takvim Gününe Göre Ort.Kur'!P$37</f>
        <v>-2.4222672421386419E-2</v>
      </c>
      <c r="L407" s="39">
        <f>'1.TÜM DÖNEMLER_TL MİZAN'!L407/'TCMB Takvim Gününe Göre Ort.Kur'!Q$37</f>
        <v>-2.37788994692982E-2</v>
      </c>
      <c r="M407" s="39">
        <f>'1.TÜM DÖNEMLER_TL MİZAN'!M407/'TCMB Takvim Gününe Göre Ort.Kur'!R$37</f>
        <v>-2.3671185711211531E-2</v>
      </c>
      <c r="N407" s="39">
        <f>'1.TÜM DÖNEMLER_TL MİZAN'!N407/'TCMB Takvim Gününe Göre Ort.Kur'!S$37</f>
        <v>-2.3638121843773504E-2</v>
      </c>
      <c r="O407" s="39">
        <f>'1.TÜM DÖNEMLER_TL MİZAN'!O407/'TCMB Takvim Gününe Göre Ort.Kur'!T$37</f>
        <v>-2.3533690617545434E-2</v>
      </c>
    </row>
    <row r="408" spans="1:15" s="37" customFormat="1" x14ac:dyDescent="0.3">
      <c r="A408" s="38" t="s">
        <v>449</v>
      </c>
      <c r="B408" s="38"/>
      <c r="C408" s="55">
        <f t="shared" si="6"/>
        <v>11</v>
      </c>
      <c r="D408" s="39">
        <f>'1.TÜM DÖNEMLER_TL MİZAN'!D408/'TCMB Takvim Gününe Göre Ort.Kur'!I$37</f>
        <v>2.7192685902429702E-2</v>
      </c>
      <c r="E408" s="39">
        <f>'1.TÜM DÖNEMLER_TL MİZAN'!E408/'TCMB Takvim Gününe Göre Ort.Kur'!J$37</f>
        <v>4674.2832721963032</v>
      </c>
      <c r="F408" s="39">
        <f>'1.TÜM DÖNEMLER_TL MİZAN'!F408/'TCMB Takvim Gününe Göre Ort.Kur'!K$37</f>
        <v>4.0967376313060452E-2</v>
      </c>
      <c r="G408" s="39">
        <f>'1.TÜM DÖNEMLER_TL MİZAN'!G408/'TCMB Takvim Gününe Göre Ort.Kur'!L$37</f>
        <v>4.0595948524731106E-2</v>
      </c>
      <c r="H408" s="39">
        <f>'1.TÜM DÖNEMLER_TL MİZAN'!H408/'TCMB Takvim Gününe Göre Ort.Kur'!M$37</f>
        <v>4347.5764541886247</v>
      </c>
      <c r="I408" s="39">
        <f>'1.TÜM DÖNEMLER_TL MİZAN'!I408/'TCMB Takvim Gününe Göre Ort.Kur'!N$37</f>
        <v>1266.4125022496842</v>
      </c>
      <c r="J408" s="39">
        <f>'1.TÜM DÖNEMLER_TL MİZAN'!J408/'TCMB Takvim Gününe Göre Ort.Kur'!O$37</f>
        <v>1179.0302942293508</v>
      </c>
      <c r="K408" s="39">
        <f>'1.TÜM DÖNEMLER_TL MİZAN'!K408/'TCMB Takvim Gününe Göre Ort.Kur'!P$37</f>
        <v>1162.128402184444</v>
      </c>
      <c r="L408" s="39">
        <f>'1.TÜM DÖNEMLER_TL MİZAN'!L408/'TCMB Takvim Gününe Göre Ort.Kur'!Q$37</f>
        <v>1140.837557690852</v>
      </c>
      <c r="M408" s="39">
        <f>'1.TÜM DÖNEMLER_TL MİZAN'!M408/'TCMB Takvim Gününe Göre Ort.Kur'!R$37</f>
        <v>1135.6697869593279</v>
      </c>
      <c r="N408" s="39">
        <f>'1.TÜM DÖNEMLER_TL MİZAN'!N408/'TCMB Takvim Gününe Göre Ort.Kur'!S$37</f>
        <v>1134.0834855485111</v>
      </c>
      <c r="O408" s="39">
        <f>'1.TÜM DÖNEMLER_TL MİZAN'!O408/'TCMB Takvim Gününe Göre Ort.Kur'!T$37</f>
        <v>1129.073200474952</v>
      </c>
    </row>
    <row r="409" spans="1:15" s="37" customFormat="1" x14ac:dyDescent="0.3">
      <c r="A409" s="38" t="s">
        <v>450</v>
      </c>
      <c r="B409" s="38"/>
      <c r="C409" s="55">
        <f t="shared" si="6"/>
        <v>11</v>
      </c>
      <c r="D409" s="39">
        <f>'1.TÜM DÖNEMLER_TL MİZAN'!D409/'TCMB Takvim Gününe Göre Ort.Kur'!I$37</f>
        <v>0</v>
      </c>
      <c r="E409" s="39">
        <f>'1.TÜM DÖNEMLER_TL MİZAN'!E409/'TCMB Takvim Gününe Göre Ort.Kur'!J$37</f>
        <v>0</v>
      </c>
      <c r="F409" s="39">
        <f>'1.TÜM DÖNEMLER_TL MİZAN'!F409/'TCMB Takvim Gününe Göre Ort.Kur'!K$37</f>
        <v>0</v>
      </c>
      <c r="G409" s="39">
        <f>'1.TÜM DÖNEMLER_TL MİZAN'!G409/'TCMB Takvim Gününe Göre Ort.Kur'!L$37</f>
        <v>0</v>
      </c>
      <c r="H409" s="39">
        <f>'1.TÜM DÖNEMLER_TL MİZAN'!H409/'TCMB Takvim Gününe Göre Ort.Kur'!M$37</f>
        <v>0</v>
      </c>
      <c r="I409" s="39">
        <f>'1.TÜM DÖNEMLER_TL MİZAN'!I409/'TCMB Takvim Gününe Göre Ort.Kur'!N$37</f>
        <v>0</v>
      </c>
      <c r="J409" s="39">
        <f>'1.TÜM DÖNEMLER_TL MİZAN'!J409/'TCMB Takvim Gününe Göre Ort.Kur'!O$37</f>
        <v>0</v>
      </c>
      <c r="K409" s="39">
        <f>'1.TÜM DÖNEMLER_TL MİZAN'!K409/'TCMB Takvim Gününe Göre Ort.Kur'!P$37</f>
        <v>0</v>
      </c>
      <c r="L409" s="39">
        <f>'1.TÜM DÖNEMLER_TL MİZAN'!L409/'TCMB Takvim Gününe Göre Ort.Kur'!Q$37</f>
        <v>0</v>
      </c>
      <c r="M409" s="39">
        <f>'1.TÜM DÖNEMLER_TL MİZAN'!M409/'TCMB Takvim Gününe Göre Ort.Kur'!R$37</f>
        <v>0</v>
      </c>
      <c r="N409" s="39">
        <f>'1.TÜM DÖNEMLER_TL MİZAN'!N409/'TCMB Takvim Gününe Göre Ort.Kur'!S$37</f>
        <v>0</v>
      </c>
      <c r="O409" s="39">
        <f>'1.TÜM DÖNEMLER_TL MİZAN'!O409/'TCMB Takvim Gününe Göre Ort.Kur'!T$37</f>
        <v>0</v>
      </c>
    </row>
    <row r="410" spans="1:15" s="37" customFormat="1" x14ac:dyDescent="0.3">
      <c r="A410" s="38" t="s">
        <v>451</v>
      </c>
      <c r="B410" s="38"/>
      <c r="C410" s="55">
        <f t="shared" si="6"/>
        <v>11</v>
      </c>
      <c r="D410" s="39">
        <f>'1.TÜM DÖNEMLER_TL MİZAN'!D410/'TCMB Takvim Gününe Göre Ort.Kur'!I$37</f>
        <v>7.3493745682242447E-4</v>
      </c>
      <c r="E410" s="39">
        <f>'1.TÜM DÖNEMLER_TL MİZAN'!E410/'TCMB Takvim Gününe Göre Ort.Kur'!J$37</f>
        <v>7.1227607820791342E-4</v>
      </c>
      <c r="F410" s="39">
        <f>'1.TÜM DÖNEMLER_TL MİZAN'!F410/'TCMB Takvim Gününe Göre Ort.Kur'!K$37</f>
        <v>6.8278960521105027E-4</v>
      </c>
      <c r="G410" s="39">
        <f>'1.TÜM DÖNEMLER_TL MİZAN'!G410/'TCMB Takvim Gününe Göre Ort.Kur'!L$37</f>
        <v>6.7659914207228791E-4</v>
      </c>
      <c r="H410" s="39">
        <f>'1.TÜM DÖNEMLER_TL MİZAN'!H410/'TCMB Takvim Gününe Göre Ort.Kur'!M$37</f>
        <v>6.113889534243895E-4</v>
      </c>
      <c r="I410" s="39">
        <f>'1.TÜM DÖNEMLER_TL MİZAN'!I410/'TCMB Takvim Gününe Göre Ort.Kur'!N$37</f>
        <v>5.9991601175835387E-4</v>
      </c>
      <c r="J410" s="39">
        <f>'1.TÜM DÖNEMLER_TL MİZAN'!J410/'TCMB Takvim Gününe Göre Ort.Kur'!O$37</f>
        <v>5.5852192757087653E-4</v>
      </c>
      <c r="K410" s="39">
        <f>'1.TÜM DÖNEMLER_TL MİZAN'!K410/'TCMB Takvim Gününe Göre Ort.Kur'!P$37</f>
        <v>5.5051528230423675E-4</v>
      </c>
      <c r="L410" s="39">
        <f>'1.TÜM DÖNEMLER_TL MİZAN'!L410/'TCMB Takvim Gününe Göre Ort.Kur'!Q$37</f>
        <v>5.4042953339314089E-4</v>
      </c>
      <c r="M410" s="39">
        <f>'1.TÜM DÖNEMLER_TL MİZAN'!M410/'TCMB Takvim Gününe Göre Ort.Kur'!R$37</f>
        <v>5.3798149343662574E-4</v>
      </c>
      <c r="N410" s="39">
        <f>'1.TÜM DÖNEMLER_TL MİZAN'!N410/'TCMB Takvim Gününe Göre Ort.Kur'!S$37</f>
        <v>5.3723004190394329E-4</v>
      </c>
      <c r="O410" s="39">
        <f>'1.TÜM DÖNEMLER_TL MİZAN'!O410/'TCMB Takvim Gününe Göre Ort.Kur'!T$37</f>
        <v>5.3485660494421452E-4</v>
      </c>
    </row>
    <row r="411" spans="1:15" s="37" customFormat="1" x14ac:dyDescent="0.3">
      <c r="A411" s="38" t="s">
        <v>452</v>
      </c>
      <c r="B411" s="38"/>
      <c r="C411" s="55">
        <f t="shared" si="6"/>
        <v>11</v>
      </c>
      <c r="D411" s="39">
        <f>'1.TÜM DÖNEMLER_TL MİZAN'!D411/'TCMB Takvim Gününe Göre Ort.Kur'!I$37</f>
        <v>-5.5855246718504253E-2</v>
      </c>
      <c r="E411" s="39">
        <f>'1.TÜM DÖNEMLER_TL MİZAN'!E411/'TCMB Takvim Gününe Göre Ort.Kur'!J$37</f>
        <v>-5.4132981943801416E-2</v>
      </c>
      <c r="F411" s="39">
        <f>'1.TÜM DÖNEMLER_TL MİZAN'!F411/'TCMB Takvim Gününe Göre Ort.Kur'!K$37</f>
        <v>-5.1892009996039823E-2</v>
      </c>
      <c r="G411" s="39">
        <f>'1.TÜM DÖNEMLER_TL MİZAN'!G411/'TCMB Takvim Gününe Göre Ort.Kur'!L$37</f>
        <v>-5.1421534797493881E-2</v>
      </c>
      <c r="H411" s="39">
        <f>'1.TÜM DÖNEMLER_TL MİZAN'!H411/'TCMB Takvim Gününe Göre Ort.Kur'!M$37</f>
        <v>-4.6465560460253602E-2</v>
      </c>
      <c r="I411" s="39">
        <f>'1.TÜM DÖNEMLER_TL MİZAN'!I411/'TCMB Takvim Gününe Göre Ort.Kur'!N$37</f>
        <v>-4.5593616893634892E-2</v>
      </c>
      <c r="J411" s="39">
        <f>'1.TÜM DÖNEMLER_TL MİZAN'!J411/'TCMB Takvim Gününe Göre Ort.Kur'!O$37</f>
        <v>-4.2447666495386609E-2</v>
      </c>
      <c r="K411" s="39">
        <f>'1.TÜM DÖNEMLER_TL MİZAN'!K411/'TCMB Takvim Gününe Göre Ort.Kur'!P$37</f>
        <v>-4.1839161455121995E-2</v>
      </c>
      <c r="L411" s="39">
        <f>'1.TÜM DÖNEMLER_TL MİZAN'!L411/'TCMB Takvim Gününe Göre Ort.Kur'!Q$37</f>
        <v>-4.1072644537878712E-2</v>
      </c>
      <c r="M411" s="39">
        <f>'1.TÜM DÖNEMLER_TL MİZAN'!M411/'TCMB Takvim Gününe Göre Ort.Kur'!R$37</f>
        <v>-4.0886593501183559E-2</v>
      </c>
      <c r="N411" s="39">
        <f>'1.TÜM DÖNEMLER_TL MİZAN'!N411/'TCMB Takvim Gününe Göre Ort.Kur'!S$37</f>
        <v>-4.0829483184699686E-2</v>
      </c>
      <c r="O411" s="39">
        <f>'1.TÜM DÖNEMLER_TL MİZAN'!O411/'TCMB Takvim Gününe Göre Ort.Kur'!T$37</f>
        <v>-4.0649101975760299E-2</v>
      </c>
    </row>
    <row r="412" spans="1:15" s="37" customFormat="1" x14ac:dyDescent="0.3">
      <c r="A412" s="38" t="s">
        <v>453</v>
      </c>
      <c r="B412" s="38"/>
      <c r="C412" s="55">
        <f t="shared" si="6"/>
        <v>11</v>
      </c>
      <c r="D412" s="39">
        <f>'1.TÜM DÖNEMLER_TL MİZAN'!D412/'TCMB Takvim Gününe Göre Ort.Kur'!I$37</f>
        <v>1.7638498963738185E-2</v>
      </c>
      <c r="E412" s="39">
        <f>'1.TÜM DÖNEMLER_TL MİZAN'!E412/'TCMB Takvim Gününe Göre Ort.Kur'!J$37</f>
        <v>1.709462587698992E-2</v>
      </c>
      <c r="F412" s="39">
        <f>'1.TÜM DÖNEMLER_TL MİZAN'!F412/'TCMB Takvim Gününe Göre Ort.Kur'!K$37</f>
        <v>1.6386950525065207E-2</v>
      </c>
      <c r="G412" s="39">
        <f>'1.TÜM DÖNEMLER_TL MİZAN'!G412/'TCMB Takvim Gününe Göre Ort.Kur'!L$37</f>
        <v>1.6238379409734906E-2</v>
      </c>
      <c r="H412" s="39">
        <f>'1.TÜM DÖNEMLER_TL MİZAN'!H412/'TCMB Takvim Gününe Göre Ort.Kur'!M$37</f>
        <v>1.4673334882185347E-2</v>
      </c>
      <c r="I412" s="39">
        <f>'1.TÜM DÖNEMLER_TL MİZAN'!I412/'TCMB Takvim Gününe Göre Ort.Kur'!N$37</f>
        <v>1.4397984282200491E-2</v>
      </c>
      <c r="J412" s="39">
        <f>'1.TÜM DÖNEMLER_TL MİZAN'!J412/'TCMB Takvim Gününe Göre Ort.Kur'!O$37</f>
        <v>1.3404526261701034E-2</v>
      </c>
      <c r="K412" s="39">
        <f>'1.TÜM DÖNEMLER_TL MİZAN'!K412/'TCMB Takvim Gününe Göre Ort.Kur'!P$37</f>
        <v>1.3212366775301682E-2</v>
      </c>
      <c r="L412" s="39">
        <f>'1.TÜM DÖNEMLER_TL MİZAN'!L412/'TCMB Takvim Gününe Göre Ort.Kur'!Q$37</f>
        <v>1.2970308801435381E-2</v>
      </c>
      <c r="M412" s="39">
        <f>'1.TÜM DÖNEMLER_TL MİZAN'!M412/'TCMB Takvim Gününe Göre Ort.Kur'!R$37</f>
        <v>1.2911555842479017E-2</v>
      </c>
      <c r="N412" s="39">
        <f>'1.TÜM DÖNEMLER_TL MİZAN'!N412/'TCMB Takvim Gününe Göre Ort.Kur'!S$37</f>
        <v>1.2893521005694637E-2</v>
      </c>
      <c r="O412" s="39">
        <f>'1.TÜM DÖNEMLER_TL MİZAN'!O412/'TCMB Takvim Gününe Göre Ort.Kur'!T$37</f>
        <v>1.2836558518661147E-2</v>
      </c>
    </row>
    <row r="413" spans="1:15" s="37" customFormat="1" x14ac:dyDescent="0.3">
      <c r="A413" s="38" t="s">
        <v>454</v>
      </c>
      <c r="B413" s="38"/>
      <c r="C413" s="55">
        <f t="shared" si="6"/>
        <v>11</v>
      </c>
      <c r="D413" s="39">
        <f>'1.TÜM DÖNEMLER_TL MİZAN'!D413/'TCMB Takvim Gününe Göre Ort.Kur'!I$37</f>
        <v>2355.1629356341773</v>
      </c>
      <c r="E413" s="39">
        <f>'1.TÜM DÖNEMLER_TL MİZAN'!E413/'TCMB Takvim Gününe Göre Ort.Kur'!J$37</f>
        <v>2282.5428255992019</v>
      </c>
      <c r="F413" s="39">
        <f>'1.TÜM DÖNEMLER_TL MİZAN'!F413/'TCMB Takvim Gününe Göre Ort.Kur'!K$37</f>
        <v>2188.0511819088065</v>
      </c>
      <c r="G413" s="39">
        <f>'1.TÜM DÖNEMLER_TL MİZAN'!G413/'TCMB Takvim Gününe Göre Ort.Kur'!L$37</f>
        <v>-2567.9806222005714</v>
      </c>
      <c r="H413" s="39">
        <f>'1.TÜM DÖNEMLER_TL MİZAN'!H413/'TCMB Takvim Gününe Göre Ort.Kur'!M$37</f>
        <v>-1446.6874946503465</v>
      </c>
      <c r="I413" s="39">
        <f>'1.TÜM DÖNEMLER_TL MİZAN'!I413/'TCMB Takvim Gününe Göre Ort.Kur'!N$37</f>
        <v>-1419.5398644189811</v>
      </c>
      <c r="J413" s="39">
        <f>'1.TÜM DÖNEMLER_TL MİZAN'!J413/'TCMB Takvim Gününe Göre Ort.Kur'!O$37</f>
        <v>-1321.5918991979624</v>
      </c>
      <c r="K413" s="39">
        <f>'1.TÜM DÖNEMLER_TL MİZAN'!K413/'TCMB Takvim Gününe Göre Ort.Kur'!P$37</f>
        <v>-1302.6463269620363</v>
      </c>
      <c r="L413" s="39">
        <f>'1.TÜM DÖNEMLER_TL MİZAN'!L413/'TCMB Takvim Gününe Göre Ort.Kur'!Q$37</f>
        <v>-1278.781115230385</v>
      </c>
      <c r="M413" s="39">
        <f>'1.TÜM DÖNEMLER_TL MİZAN'!M413/'TCMB Takvim Gününe Göre Ort.Kur'!R$37</f>
        <v>-1272.9884871960403</v>
      </c>
      <c r="N413" s="39">
        <f>'1.TÜM DÖNEMLER_TL MİZAN'!N413/'TCMB Takvim Gününe Göre Ort.Kur'!S$37</f>
        <v>-1271.2103792844093</v>
      </c>
      <c r="O413" s="39">
        <f>'1.TÜM DÖNEMLER_TL MİZAN'!O413/'TCMB Takvim Gününe Göre Ort.Kur'!T$37</f>
        <v>-1265.5942791737534</v>
      </c>
    </row>
    <row r="414" spans="1:15" s="37" customFormat="1" x14ac:dyDescent="0.3">
      <c r="A414" s="38" t="s">
        <v>455</v>
      </c>
      <c r="B414" s="38"/>
      <c r="C414" s="55">
        <f t="shared" si="6"/>
        <v>11</v>
      </c>
      <c r="D414" s="39">
        <f>'1.TÜM DÖNEMLER_TL MİZAN'!D414/'TCMB Takvim Gününe Göre Ort.Kur'!I$37</f>
        <v>0.21166198756485821</v>
      </c>
      <c r="E414" s="39">
        <f>'1.TÜM DÖNEMLER_TL MİZAN'!E414/'TCMB Takvim Gününe Göre Ort.Kur'!J$37</f>
        <v>0.20513551052387904</v>
      </c>
      <c r="F414" s="39">
        <f>'1.TÜM DÖNEMLER_TL MİZAN'!F414/'TCMB Takvim Gününe Göre Ort.Kur'!K$37</f>
        <v>0.19664340630078248</v>
      </c>
      <c r="G414" s="39">
        <f>'1.TÜM DÖNEMLER_TL MİZAN'!G414/'TCMB Takvim Gününe Göre Ort.Kur'!L$37</f>
        <v>0.19486055291681889</v>
      </c>
      <c r="H414" s="39">
        <f>'1.TÜM DÖNEMLER_TL MİZAN'!H414/'TCMB Takvim Gününe Göre Ort.Kur'!M$37</f>
        <v>0.17608001858622416</v>
      </c>
      <c r="I414" s="39">
        <f>'1.TÜM DÖNEMLER_TL MİZAN'!I414/'TCMB Takvim Gününe Göre Ort.Kur'!N$37</f>
        <v>0.17277581138640588</v>
      </c>
      <c r="J414" s="39">
        <f>'1.TÜM DÖNEMLER_TL MİZAN'!J414/'TCMB Takvim Gününe Göre Ort.Kur'!O$37</f>
        <v>0.16085431514041243</v>
      </c>
      <c r="K414" s="39">
        <f>'1.TÜM DÖNEMLER_TL MİZAN'!K414/'TCMB Takvim Gününe Göre Ort.Kur'!P$37</f>
        <v>0.15854840130362019</v>
      </c>
      <c r="L414" s="39">
        <f>'1.TÜM DÖNEMLER_TL MİZAN'!L414/'TCMB Takvim Gününe Göre Ort.Kur'!Q$37</f>
        <v>0.15564370561722457</v>
      </c>
      <c r="M414" s="39">
        <f>'1.TÜM DÖNEMLER_TL MİZAN'!M414/'TCMB Takvim Gününe Göre Ort.Kur'!R$37</f>
        <v>0.15493867010974821</v>
      </c>
      <c r="N414" s="39">
        <f>'1.TÜM DÖNEMLER_TL MİZAN'!N414/'TCMB Takvim Gününe Göre Ort.Kur'!S$37</f>
        <v>0.15472225206833565</v>
      </c>
      <c r="O414" s="39">
        <f>'1.TÜM DÖNEMLER_TL MİZAN'!O414/'TCMB Takvim Gününe Göre Ort.Kur'!T$37</f>
        <v>0.15403870222393376</v>
      </c>
    </row>
    <row r="415" spans="1:15" s="37" customFormat="1" x14ac:dyDescent="0.3">
      <c r="A415" s="38" t="s">
        <v>456</v>
      </c>
      <c r="B415" s="38"/>
      <c r="C415" s="55">
        <f t="shared" si="6"/>
        <v>11</v>
      </c>
      <c r="D415" s="39">
        <f>'1.TÜM DÖNEMLER_TL MİZAN'!D415/'TCMB Takvim Gününe Göre Ort.Kur'!I$37</f>
        <v>-14.388605529669425</v>
      </c>
      <c r="E415" s="39">
        <f>'1.TÜM DÖNEMLER_TL MİZAN'!E415/'TCMB Takvim Gününe Göre Ort.Kur'!J$37</f>
        <v>-13.944941059154528</v>
      </c>
      <c r="F415" s="39">
        <f>'1.TÜM DÖNEMLER_TL MİZAN'!F415/'TCMB Takvim Gününe Göre Ort.Kur'!K$37</f>
        <v>-13.367654890821942</v>
      </c>
      <c r="G415" s="39">
        <f>'1.TÜM DÖNEMLER_TL MİZAN'!G415/'TCMB Takvim Gününe Göre Ort.Kur'!L$37</f>
        <v>-13.246458003491252</v>
      </c>
      <c r="H415" s="39">
        <f>'1.TÜM DÖNEMLER_TL MİZAN'!H415/'TCMB Takvim Gününe Göre Ort.Kur'!M$37</f>
        <v>-11.969772930142698</v>
      </c>
      <c r="I415" s="39">
        <f>'1.TÜM DÖNEMLER_TL MİZAN'!I415/'TCMB Takvim Gününe Göre Ort.Kur'!N$37</f>
        <v>-11.745155678205052</v>
      </c>
      <c r="J415" s="39">
        <f>'1.TÜM DÖNEMLER_TL MİZAN'!J415/'TCMB Takvim Gününe Göre Ort.Kur'!O$37</f>
        <v>-10.93474229798262</v>
      </c>
      <c r="K415" s="39">
        <f>'1.TÜM DÖNEMLER_TL MİZAN'!K415/'TCMB Takvim Gününe Göre Ort.Kur'!P$37</f>
        <v>-10.777988196952348</v>
      </c>
      <c r="L415" s="39">
        <f>'1.TÜM DÖNEMLER_TL MİZAN'!L415/'TCMB Takvim Gününe Göre Ort.Kur'!Q$37</f>
        <v>-10.580529404770912</v>
      </c>
      <c r="M415" s="39">
        <f>'1.TÜM DÖNEMLER_TL MİZAN'!M415/'TCMB Takvim Gününe Göre Ort.Kur'!R$37</f>
        <v>-10.532601678502258</v>
      </c>
      <c r="N415" s="39">
        <f>'1.TÜM DÖNEMLER_TL MİZAN'!N415/'TCMB Takvim Gününe Göre Ort.Kur'!S$37</f>
        <v>-10.5178897603954</v>
      </c>
      <c r="O415" s="39">
        <f>'1.TÜM DÖNEMLER_TL MİZAN'!O415/'TCMB Takvim Gününe Göre Ort.Kur'!T$37</f>
        <v>-10.471422611597831</v>
      </c>
    </row>
    <row r="416" spans="1:15" s="37" customFormat="1" x14ac:dyDescent="0.3">
      <c r="A416" s="38" t="s">
        <v>457</v>
      </c>
      <c r="B416" s="38"/>
      <c r="C416" s="55">
        <f t="shared" si="6"/>
        <v>11</v>
      </c>
      <c r="D416" s="39">
        <f>'1.TÜM DÖNEMLER_TL MİZAN'!D416/'TCMB Takvim Gününe Göre Ort.Kur'!I$37</f>
        <v>-1.4698749136448489E-3</v>
      </c>
      <c r="E416" s="39">
        <f>'1.TÜM DÖNEMLER_TL MİZAN'!E416/'TCMB Takvim Gününe Göre Ort.Kur'!J$37</f>
        <v>-1.4245521564158268E-3</v>
      </c>
      <c r="F416" s="39">
        <f>'1.TÜM DÖNEMLER_TL MİZAN'!F416/'TCMB Takvim Gününe Göre Ort.Kur'!K$37</f>
        <v>1658.691911674337</v>
      </c>
      <c r="G416" s="39">
        <f>'1.TÜM DÖNEMLER_TL MİZAN'!G416/'TCMB Takvim Gününe Göre Ort.Kur'!L$37</f>
        <v>-1.3531982844202585E-3</v>
      </c>
      <c r="H416" s="39">
        <f>'1.TÜM DÖNEMLER_TL MİZAN'!H416/'TCMB Takvim Gününe Göre Ort.Kur'!M$37</f>
        <v>-1.2227779070978916E-3</v>
      </c>
      <c r="I416" s="39">
        <f>'1.TÜM DÖNEMLER_TL MİZAN'!I416/'TCMB Takvim Gününe Göre Ort.Kur'!N$37</f>
        <v>-1.1998320237611457E-3</v>
      </c>
      <c r="J416" s="39">
        <f>'1.TÜM DÖNEMLER_TL MİZAN'!J416/'TCMB Takvim Gününe Göre Ort.Kur'!O$37</f>
        <v>-1.1170438553693247E-3</v>
      </c>
      <c r="K416" s="39">
        <f>'1.TÜM DÖNEMLER_TL MİZAN'!K416/'TCMB Takvim Gününe Göre Ort.Kur'!P$37</f>
        <v>-1.101030564832783E-3</v>
      </c>
      <c r="L416" s="39">
        <f>'1.TÜM DÖNEMLER_TL MİZAN'!L416/'TCMB Takvim Gününe Göre Ort.Kur'!Q$37</f>
        <v>-1.0808590670064817E-3</v>
      </c>
      <c r="M416" s="39">
        <f>'1.TÜM DÖNEMLER_TL MİZAN'!M416/'TCMB Takvim Gününe Göre Ort.Kur'!R$37</f>
        <v>-1.075962987092454E-3</v>
      </c>
      <c r="N416" s="39">
        <f>'1.TÜM DÖNEMLER_TL MİZAN'!N416/'TCMB Takvim Gününe Göre Ort.Kur'!S$37</f>
        <v>-1.0744600840267829E-3</v>
      </c>
      <c r="O416" s="39">
        <f>'1.TÜM DÖNEMLER_TL MİZAN'!O416/'TCMB Takvim Gününe Göre Ort.Kur'!T$37</f>
        <v>-1.0697132101063582E-3</v>
      </c>
    </row>
    <row r="417" spans="1:15" s="37" customFormat="1" x14ac:dyDescent="0.3">
      <c r="A417" s="38" t="s">
        <v>458</v>
      </c>
      <c r="B417" s="38"/>
      <c r="C417" s="55">
        <f t="shared" si="6"/>
        <v>11</v>
      </c>
      <c r="D417" s="39">
        <f>'1.TÜM DÖNEMLER_TL MİZAN'!D417/'TCMB Takvim Gününe Göre Ort.Kur'!I$37</f>
        <v>6916.8425616980003</v>
      </c>
      <c r="E417" s="39">
        <f>'1.TÜM DÖNEMLER_TL MİZAN'!E417/'TCMB Takvim Gününe Göre Ort.Kur'!J$37</f>
        <v>-63.057088927667905</v>
      </c>
      <c r="F417" s="39">
        <f>'1.TÜM DÖNEMLER_TL MİZAN'!F417/'TCMB Takvim Gününe Göre Ort.Kur'!K$37</f>
        <v>12837.489928853323</v>
      </c>
      <c r="G417" s="39">
        <f>'1.TÜM DÖNEMLER_TL MİZAN'!G417/'TCMB Takvim Gününe Göre Ort.Kur'!L$37</f>
        <v>1.0358732865125151</v>
      </c>
      <c r="H417" s="39">
        <f>'1.TÜM DÖNEMLER_TL MİZAN'!H417/'TCMB Takvim Gününe Göre Ort.Kur'!M$37</f>
        <v>4215.9872097430962</v>
      </c>
      <c r="I417" s="39">
        <f>'1.TÜM DÖNEMLER_TL MİZAN'!I417/'TCMB Takvim Gününe Göre Ort.Kur'!N$37</f>
        <v>0.45173675685571657</v>
      </c>
      <c r="J417" s="39">
        <f>'1.TÜM DÖNEMLER_TL MİZAN'!J417/'TCMB Takvim Gününe Göre Ort.Kur'!O$37</f>
        <v>0.42056701146243047</v>
      </c>
      <c r="K417" s="39">
        <f>'1.TÜM DÖNEMLER_TL MİZAN'!K417/'TCMB Takvim Gününe Göre Ort.Kur'!P$37</f>
        <v>0.4145380075766284</v>
      </c>
      <c r="L417" s="39">
        <f>'1.TÜM DÖNEMLER_TL MİZAN'!L417/'TCMB Takvim Gününe Göre Ort.Kur'!Q$37</f>
        <v>0.40694343864654503</v>
      </c>
      <c r="M417" s="39">
        <f>'1.TÜM DÖNEMLER_TL MİZAN'!M417/'TCMB Takvim Gününe Göre Ort.Kur'!R$37</f>
        <v>0.40510006455928227</v>
      </c>
      <c r="N417" s="39">
        <f>'1.TÜM DÖNEMLER_TL MİZAN'!N417/'TCMB Takvim Gününe Göre Ort.Kur'!S$37</f>
        <v>0.40453422155517027</v>
      </c>
      <c r="O417" s="39">
        <f>'1.TÜM DÖNEMLER_TL MİZAN'!O417/'TCMB Takvim Gününe Göre Ort.Kur'!T$37</f>
        <v>0.40274702352448788</v>
      </c>
    </row>
    <row r="418" spans="1:15" s="37" customFormat="1" x14ac:dyDescent="0.3">
      <c r="A418" s="38" t="s">
        <v>459</v>
      </c>
      <c r="B418" s="38"/>
      <c r="C418" s="55">
        <f t="shared" si="6"/>
        <v>11</v>
      </c>
      <c r="D418" s="39">
        <f>'1.TÜM DÖNEMLER_TL MİZAN'!D418/'TCMB Takvim Gününe Göre Ort.Kur'!I$37</f>
        <v>5.8060059088971529E-2</v>
      </c>
      <c r="E418" s="39">
        <f>'1.TÜM DÖNEMLER_TL MİZAN'!E418/'TCMB Takvim Gününe Göre Ort.Kur'!J$37</f>
        <v>5.626981017842516E-2</v>
      </c>
      <c r="F418" s="39">
        <f>'1.TÜM DÖNEMLER_TL MİZAN'!F418/'TCMB Takvim Gününe Göre Ort.Kur'!K$37</f>
        <v>5.3940378811672976E-2</v>
      </c>
      <c r="G418" s="39">
        <f>'1.TÜM DÖNEMLER_TL MİZAN'!G418/'TCMB Takvim Gününe Göre Ort.Kur'!L$37</f>
        <v>5.3451332223710742E-2</v>
      </c>
      <c r="H418" s="39">
        <f>'1.TÜM DÖNEMLER_TL MİZAN'!H418/'TCMB Takvim Gününe Göre Ort.Kur'!M$37</f>
        <v>4.8299727320526772E-2</v>
      </c>
      <c r="I418" s="39">
        <f>'1.TÜM DÖNEMLER_TL MİZAN'!I418/'TCMB Takvim Gününe Göre Ort.Kur'!N$37</f>
        <v>4.7393364928909956E-2</v>
      </c>
      <c r="J418" s="39">
        <f>'1.TÜM DÖNEMLER_TL MİZAN'!J418/'TCMB Takvim Gününe Göre Ort.Kur'!O$37</f>
        <v>4.4123232278099243E-2</v>
      </c>
      <c r="K418" s="39">
        <f>'1.TÜM DÖNEMLER_TL MİZAN'!K418/'TCMB Takvim Gününe Göre Ort.Kur'!P$37</f>
        <v>4.3490707302034706E-2</v>
      </c>
      <c r="L418" s="39">
        <f>'1.TÜM DÖNEMLER_TL MİZAN'!L418/'TCMB Takvim Gününe Göre Ort.Kur'!Q$37</f>
        <v>4.2693933138058138E-2</v>
      </c>
      <c r="M418" s="39">
        <f>'1.TÜM DÖNEMLER_TL MİZAN'!M418/'TCMB Takvim Gününe Göre Ort.Kur'!R$37</f>
        <v>4.2500537981493433E-2</v>
      </c>
      <c r="N418" s="39">
        <f>'1.TÜM DÖNEMLER_TL MİZAN'!N418/'TCMB Takvim Gününe Göre Ort.Kur'!S$37</f>
        <v>4.2441173310411522E-2</v>
      </c>
      <c r="O418" s="39">
        <f>'1.TÜM DÖNEMLER_TL MİZAN'!O418/'TCMB Takvim Gününe Göre Ort.Kur'!T$37</f>
        <v>4.2253671790592945E-2</v>
      </c>
    </row>
    <row r="419" spans="1:15" s="37" customFormat="1" x14ac:dyDescent="0.3">
      <c r="A419" s="38" t="s">
        <v>460</v>
      </c>
      <c r="B419" s="38"/>
      <c r="C419" s="55">
        <f t="shared" si="6"/>
        <v>11</v>
      </c>
      <c r="D419" s="39">
        <f>'1.TÜM DÖNEMLER_TL MİZAN'!D419/'TCMB Takvim Gününe Göre Ort.Kur'!I$37</f>
        <v>2.498787353196243E-2</v>
      </c>
      <c r="E419" s="39">
        <f>'1.TÜM DÖNEMLER_TL MİZAN'!E419/'TCMB Takvim Gününe Göre Ort.Kur'!J$37</f>
        <v>2.4217386659069057E-2</v>
      </c>
      <c r="F419" s="39">
        <f>'1.TÜM DÖNEMLER_TL MİZAN'!F419/'TCMB Takvim Gününe Göre Ort.Kur'!K$37</f>
        <v>2.3214846577175711E-2</v>
      </c>
      <c r="G419" s="39">
        <f>'1.TÜM DÖNEMLER_TL MİZAN'!G419/'TCMB Takvim Gününe Göre Ort.Kur'!L$37</f>
        <v>2.3004370830457789E-2</v>
      </c>
      <c r="H419" s="39">
        <f>'1.TÜM DÖNEMLER_TL MİZAN'!H419/'TCMB Takvim Gününe Göre Ort.Kur'!M$37</f>
        <v>2.0787224416429245E-2</v>
      </c>
      <c r="I419" s="39">
        <f>'1.TÜM DÖNEMLER_TL MİZAN'!I419/'TCMB Takvim Gününe Göre Ort.Kur'!N$37</f>
        <v>2.0397144399784031E-2</v>
      </c>
      <c r="J419" s="39">
        <f>'1.TÜM DÖNEMLER_TL MİZAN'!J419/'TCMB Takvim Gününe Göre Ort.Kur'!O$37</f>
        <v>1.89897455374098E-2</v>
      </c>
      <c r="K419" s="39">
        <f>'1.TÜM DÖNEMLER_TL MİZAN'!K419/'TCMB Takvim Gününe Göre Ort.Kur'!P$37</f>
        <v>1.8717519598344053E-2</v>
      </c>
      <c r="L419" s="39">
        <f>'1.TÜM DÖNEMLER_TL MİZAN'!L419/'TCMB Takvim Gününe Göre Ort.Kur'!Q$37</f>
        <v>1.8374604135366793E-2</v>
      </c>
      <c r="M419" s="39">
        <f>'1.TÜM DÖNEMLER_TL MİZAN'!M419/'TCMB Takvim Gününe Göre Ort.Kur'!R$37</f>
        <v>1.8291370776845277E-2</v>
      </c>
      <c r="N419" s="39">
        <f>'1.TÜM DÖNEMLER_TL MİZAN'!N419/'TCMB Takvim Gününe Göre Ort.Kur'!S$37</f>
        <v>1.8265821424734072E-2</v>
      </c>
      <c r="O419" s="39">
        <f>'1.TÜM DÖNEMLER_TL MİZAN'!O419/'TCMB Takvim Gününe Göre Ort.Kur'!T$37</f>
        <v>1.8185124568103294E-2</v>
      </c>
    </row>
    <row r="420" spans="1:15" s="37" customFormat="1" x14ac:dyDescent="0.3">
      <c r="A420" s="38" t="s">
        <v>461</v>
      </c>
      <c r="B420" s="38"/>
      <c r="C420" s="55">
        <f t="shared" si="6"/>
        <v>11</v>
      </c>
      <c r="D420" s="39">
        <f>'1.TÜM DÖNEMLER_TL MİZAN'!D420/'TCMB Takvim Gününe Göre Ort.Kur'!I$37</f>
        <v>-58.802345920362178</v>
      </c>
      <c r="E420" s="39">
        <f>'1.TÜM DÖNEMLER_TL MİZAN'!E420/'TCMB Takvim Gününe Göre Ort.Kur'!J$37</f>
        <v>2792.8986075002672</v>
      </c>
      <c r="F420" s="39">
        <f>'1.TÜM DÖNEMLER_TL MİZAN'!F420/'TCMB Takvim Gününe Göre Ort.Kur'!K$37</f>
        <v>34.41532726105784</v>
      </c>
      <c r="G420" s="39">
        <f>'1.TÜM DÖNEMLER_TL MİZAN'!G420/'TCMB Takvim Gününe Göre Ort.Kur'!L$37</f>
        <v>-1319.8392400438436</v>
      </c>
      <c r="H420" s="39">
        <f>'1.TÜM DÖNEMLER_TL MİZAN'!H420/'TCMB Takvim Gününe Göre Ort.Kur'!M$37</f>
        <v>-1192.6339858891429</v>
      </c>
      <c r="I420" s="39">
        <f>'1.TÜM DÖNEMLER_TL MİZAN'!I420/'TCMB Takvim Gününe Göre Ort.Kur'!N$37</f>
        <v>-2370.0857879896816</v>
      </c>
      <c r="J420" s="39">
        <f>'1.TÜM DÖNEMLER_TL MİZAN'!J420/'TCMB Takvim Gününe Göre Ort.Kur'!O$37</f>
        <v>-2206.5503451665518</v>
      </c>
      <c r="K420" s="39">
        <f>'1.TÜM DÖNEMLER_TL MİZAN'!K420/'TCMB Takvim Gününe Göre Ort.Kur'!P$37</f>
        <v>-2174.9185237382194</v>
      </c>
      <c r="L420" s="39">
        <f>'1.TÜM DÖNEMLER_TL MİZAN'!L420/'TCMB Takvim Gününe Göre Ort.Kur'!Q$37</f>
        <v>-2135.0727958581488</v>
      </c>
      <c r="M420" s="39">
        <f>'1.TÜM DÖNEMLER_TL MİZAN'!M420/'TCMB Takvim Gününe Göre Ort.Kur'!R$37</f>
        <v>-2125.401334194104</v>
      </c>
      <c r="N420" s="39">
        <f>'1.TÜM DÖNEMLER_TL MİZAN'!N420/'TCMB Takvim Gününe Göre Ort.Kur'!S$37</f>
        <v>-2122.4325776297414</v>
      </c>
      <c r="O420" s="39">
        <f>'1.TÜM DÖNEMLER_TL MİZAN'!O420/'TCMB Takvim Gününe Göre Ort.Kur'!T$37</f>
        <v>-2113.0558497266884</v>
      </c>
    </row>
    <row r="421" spans="1:15" s="37" customFormat="1" x14ac:dyDescent="0.3">
      <c r="A421" s="38" t="s">
        <v>462</v>
      </c>
      <c r="B421" s="38"/>
      <c r="C421" s="55">
        <f t="shared" si="6"/>
        <v>11</v>
      </c>
      <c r="D421" s="39">
        <f>'1.TÜM DÖNEMLER_TL MİZAN'!D421/'TCMB Takvim Gününe Göre Ort.Kur'!I$37</f>
        <v>0</v>
      </c>
      <c r="E421" s="39">
        <f>'1.TÜM DÖNEMLER_TL MİZAN'!E421/'TCMB Takvim Gününe Göre Ort.Kur'!J$37</f>
        <v>0</v>
      </c>
      <c r="F421" s="39">
        <f>'1.TÜM DÖNEMLER_TL MİZAN'!F421/'TCMB Takvim Gününe Göre Ort.Kur'!K$37</f>
        <v>0</v>
      </c>
      <c r="G421" s="39">
        <f>'1.TÜM DÖNEMLER_TL MİZAN'!G421/'TCMB Takvim Gününe Göre Ort.Kur'!L$37</f>
        <v>0</v>
      </c>
      <c r="H421" s="39">
        <f>'1.TÜM DÖNEMLER_TL MİZAN'!H421/'TCMB Takvim Gününe Göre Ort.Kur'!M$37</f>
        <v>0</v>
      </c>
      <c r="I421" s="39">
        <f>'1.TÜM DÖNEMLER_TL MİZAN'!I421/'TCMB Takvim Gününe Göre Ort.Kur'!N$37</f>
        <v>0</v>
      </c>
      <c r="J421" s="39">
        <f>'1.TÜM DÖNEMLER_TL MİZAN'!J421/'TCMB Takvim Gününe Göre Ort.Kur'!O$37</f>
        <v>0</v>
      </c>
      <c r="K421" s="39">
        <f>'1.TÜM DÖNEMLER_TL MİZAN'!K421/'TCMB Takvim Gününe Göre Ort.Kur'!P$37</f>
        <v>0</v>
      </c>
      <c r="L421" s="39">
        <f>'1.TÜM DÖNEMLER_TL MİZAN'!L421/'TCMB Takvim Gününe Göre Ort.Kur'!Q$37</f>
        <v>0</v>
      </c>
      <c r="M421" s="39">
        <f>'1.TÜM DÖNEMLER_TL MİZAN'!M421/'TCMB Takvim Gününe Göre Ort.Kur'!R$37</f>
        <v>0</v>
      </c>
      <c r="N421" s="39">
        <f>'1.TÜM DÖNEMLER_TL MİZAN'!N421/'TCMB Takvim Gününe Göre Ort.Kur'!S$37</f>
        <v>0</v>
      </c>
      <c r="O421" s="39">
        <f>'1.TÜM DÖNEMLER_TL MİZAN'!O421/'TCMB Takvim Gününe Göre Ort.Kur'!T$37</f>
        <v>0</v>
      </c>
    </row>
    <row r="422" spans="1:15" s="37" customFormat="1" x14ac:dyDescent="0.3">
      <c r="A422" s="38" t="s">
        <v>463</v>
      </c>
      <c r="B422" s="38"/>
      <c r="C422" s="55">
        <f t="shared" si="6"/>
        <v>11</v>
      </c>
      <c r="D422" s="39">
        <f>'1.TÜM DÖNEMLER_TL MİZAN'!D422/'TCMB Takvim Gününe Göre Ort.Kur'!I$37</f>
        <v>2.2048123704672733E-2</v>
      </c>
      <c r="E422" s="39">
        <f>'1.TÜM DÖNEMLER_TL MİZAN'!E422/'TCMB Takvim Gününe Göre Ort.Kur'!J$37</f>
        <v>2.1368282346237399E-2</v>
      </c>
      <c r="F422" s="39">
        <f>'1.TÜM DÖNEMLER_TL MİZAN'!F422/'TCMB Takvim Gününe Göre Ort.Kur'!K$37</f>
        <v>2.0483688156331507E-2</v>
      </c>
      <c r="G422" s="39">
        <f>'1.TÜM DÖNEMLER_TL MİZAN'!G422/'TCMB Takvim Gününe Göre Ort.Kur'!L$37</f>
        <v>2.0297974262168634E-2</v>
      </c>
      <c r="H422" s="39">
        <f>'1.TÜM DÖNEMLER_TL MİZAN'!H422/'TCMB Takvim Gününe Göre Ort.Kur'!M$37</f>
        <v>1.8341668602731682E-2</v>
      </c>
      <c r="I422" s="39">
        <f>'1.TÜM DÖNEMLER_TL MİZAN'!I422/'TCMB Takvim Gününe Göre Ort.Kur'!N$37</f>
        <v>1.7997480352750613E-2</v>
      </c>
      <c r="J422" s="39">
        <f>'1.TÜM DÖNEMLER_TL MİZAN'!J422/'TCMB Takvim Gününe Göre Ort.Kur'!O$37</f>
        <v>1.6755657827126295E-2</v>
      </c>
      <c r="K422" s="39">
        <f>'1.TÜM DÖNEMLER_TL MİZAN'!K422/'TCMB Takvim Gününe Göre Ort.Kur'!P$37</f>
        <v>1.6515458469127102E-2</v>
      </c>
      <c r="L422" s="39">
        <f>'1.TÜM DÖNEMLER_TL MİZAN'!L422/'TCMB Takvim Gününe Göre Ort.Kur'!Q$37</f>
        <v>1.6212886001794227E-2</v>
      </c>
      <c r="M422" s="39">
        <f>'1.TÜM DÖNEMLER_TL MİZAN'!M422/'TCMB Takvim Gününe Göre Ort.Kur'!R$37</f>
        <v>1.6139444803098771E-2</v>
      </c>
      <c r="N422" s="39">
        <f>'1.TÜM DÖNEMLER_TL MİZAN'!N422/'TCMB Takvim Gününe Göre Ort.Kur'!S$37</f>
        <v>1.6116901257118298E-2</v>
      </c>
      <c r="O422" s="39">
        <f>'1.TÜM DÖNEMLER_TL MİZAN'!O422/'TCMB Takvim Gününe Göre Ort.Kur'!T$37</f>
        <v>1.6045698148326432E-2</v>
      </c>
    </row>
    <row r="423" spans="1:15" s="37" customFormat="1" x14ac:dyDescent="0.3">
      <c r="A423" s="38" t="s">
        <v>464</v>
      </c>
      <c r="B423" s="38"/>
      <c r="C423" s="55">
        <f t="shared" si="6"/>
        <v>11</v>
      </c>
      <c r="D423" s="39">
        <f>'1.TÜM DÖNEMLER_TL MİZAN'!D423/'TCMB Takvim Gününe Göre Ort.Kur'!I$37</f>
        <v>5.1445621977569715E-3</v>
      </c>
      <c r="E423" s="39">
        <f>'1.TÜM DÖNEMLER_TL MİZAN'!E423/'TCMB Takvim Gününe Göre Ort.Kur'!J$37</f>
        <v>4.9859325474553937E-3</v>
      </c>
      <c r="F423" s="39">
        <f>'1.TÜM DÖNEMLER_TL MİZAN'!F423/'TCMB Takvim Gününe Göre Ort.Kur'!K$37</f>
        <v>4.7795272364773529E-3</v>
      </c>
      <c r="G423" s="39">
        <f>'1.TÜM DÖNEMLER_TL MİZAN'!G423/'TCMB Takvim Gününe Göre Ort.Kur'!L$37</f>
        <v>4.7361939945060154E-3</v>
      </c>
      <c r="H423" s="39">
        <f>'1.TÜM DÖNEMLER_TL MİZAN'!H423/'TCMB Takvim Gününe Göre Ort.Kur'!M$37</f>
        <v>4.279722673970727E-3</v>
      </c>
      <c r="I423" s="39">
        <f>'1.TÜM DÖNEMLER_TL MİZAN'!I423/'TCMB Takvim Gününe Göre Ort.Kur'!N$37</f>
        <v>4.1994120823084773E-3</v>
      </c>
      <c r="J423" s="39">
        <f>'1.TÜM DÖNEMLER_TL MİZAN'!J423/'TCMB Takvim Gününe Göre Ort.Kur'!O$37</f>
        <v>3.909653492996136E-3</v>
      </c>
      <c r="K423" s="39">
        <f>'1.TÜM DÖNEMLER_TL MİZAN'!K423/'TCMB Takvim Gününe Göre Ort.Kur'!P$37</f>
        <v>3.8536069761296579E-3</v>
      </c>
      <c r="L423" s="39">
        <f>'1.TÜM DÖNEMLER_TL MİZAN'!L423/'TCMB Takvim Gününe Göre Ort.Kur'!Q$37</f>
        <v>3.7830067337519869E-3</v>
      </c>
      <c r="M423" s="39">
        <f>'1.TÜM DÖNEMLER_TL MİZAN'!M423/'TCMB Takvim Gününe Göre Ort.Kur'!R$37</f>
        <v>3.7658704540563808E-3</v>
      </c>
      <c r="N423" s="39">
        <f>'1.TÜM DÖNEMLER_TL MİZAN'!N423/'TCMB Takvim Gününe Göre Ort.Kur'!S$37</f>
        <v>3.7606102933276033E-3</v>
      </c>
      <c r="O423" s="39">
        <f>'1.TÜM DÖNEMLER_TL MİZAN'!O423/'TCMB Takvim Gününe Göre Ort.Kur'!T$37</f>
        <v>3.7439962346095014E-3</v>
      </c>
    </row>
    <row r="424" spans="1:15" s="37" customFormat="1" x14ac:dyDescent="0.3">
      <c r="A424" s="38" t="s">
        <v>465</v>
      </c>
      <c r="B424" s="38"/>
      <c r="C424" s="55">
        <f t="shared" si="6"/>
        <v>11</v>
      </c>
      <c r="D424" s="39">
        <f>'1.TÜM DÖNEMLER_TL MİZAN'!D424/'TCMB Takvim Gününe Göre Ort.Kur'!I$37</f>
        <v>308.51572031220144</v>
      </c>
      <c r="E424" s="39">
        <f>'1.TÜM DÖNEMLER_TL MİZAN'!E424/'TCMB Takvim Gününe Göre Ort.Kur'!J$37</f>
        <v>-161.66102781438082</v>
      </c>
      <c r="F424" s="39">
        <f>'1.TÜM DÖNEMLER_TL MİZAN'!F424/'TCMB Takvim Gününe Göre Ort.Kur'!K$37</f>
        <v>-154.96865995712079</v>
      </c>
      <c r="G424" s="39">
        <f>'1.TÜM DÖNEMLER_TL MİZAN'!G424/'TCMB Takvim Gününe Göre Ort.Kur'!L$37</f>
        <v>-153.5636476812947</v>
      </c>
      <c r="H424" s="39">
        <f>'1.TÜM DÖNEMLER_TL MİZAN'!H424/'TCMB Takvim Gününe Göre Ort.Kur'!M$37</f>
        <v>-138.7632824250131</v>
      </c>
      <c r="I424" s="39">
        <f>'1.TÜM DÖNEMLER_TL MİZAN'!I424/'TCMB Takvim Gününe Göre Ort.Kur'!N$37</f>
        <v>-136.15933769272297</v>
      </c>
      <c r="J424" s="39">
        <f>'1.TÜM DÖNEMLER_TL MİZAN'!J424/'TCMB Takvim Gününe Göre Ort.Kur'!O$37</f>
        <v>-126.76437076919638</v>
      </c>
      <c r="K424" s="39">
        <f>'1.TÜM DÖNEMLER_TL MİZAN'!K424/'TCMB Takvim Gününe Göre Ort.Kur'!P$37</f>
        <v>-124.94715053289876</v>
      </c>
      <c r="L424" s="39">
        <f>'1.TÜM DÖNEMLER_TL MİZAN'!L424/'TCMB Takvim Gününe Göre Ort.Kur'!Q$37</f>
        <v>-122.65804861704081</v>
      </c>
      <c r="M424" s="39">
        <f>'1.TÜM DÖNEMLER_TL MİZAN'!M424/'TCMB Takvim Gününe Göre Ort.Kur'!R$37</f>
        <v>-122.10243167635029</v>
      </c>
      <c r="N424" s="39">
        <f>'1.TÜM DÖNEMLER_TL MİZAN'!N424/'TCMB Takvim Gününe Göre Ort.Kur'!S$37</f>
        <v>-121.93187923068655</v>
      </c>
      <c r="O424" s="39">
        <f>'1.TÜM DÖNEMLER_TL MİZAN'!O424/'TCMB Takvim Gününe Göre Ort.Kur'!T$37</f>
        <v>-121.39319448455866</v>
      </c>
    </row>
    <row r="425" spans="1:15" s="37" customFormat="1" x14ac:dyDescent="0.3">
      <c r="A425" s="38" t="s">
        <v>466</v>
      </c>
      <c r="B425" s="38"/>
      <c r="C425" s="55">
        <f t="shared" si="6"/>
        <v>12</v>
      </c>
      <c r="D425" s="39">
        <f>'1.TÜM DÖNEMLER_TL MİZAN'!D425/'TCMB Takvim Gününe Göre Ort.Kur'!I$37</f>
        <v>0</v>
      </c>
      <c r="E425" s="39">
        <f>'1.TÜM DÖNEMLER_TL MİZAN'!E425/'TCMB Takvim Gününe Göre Ort.Kur'!J$37</f>
        <v>0</v>
      </c>
      <c r="F425" s="39">
        <f>'1.TÜM DÖNEMLER_TL MİZAN'!F425/'TCMB Takvim Gününe Göre Ort.Kur'!K$37</f>
        <v>0</v>
      </c>
      <c r="G425" s="39">
        <f>'1.TÜM DÖNEMLER_TL MİZAN'!G425/'TCMB Takvim Gününe Göre Ort.Kur'!L$37</f>
        <v>0</v>
      </c>
      <c r="H425" s="39">
        <f>'1.TÜM DÖNEMLER_TL MİZAN'!H425/'TCMB Takvim Gününe Göre Ort.Kur'!M$37</f>
        <v>0</v>
      </c>
      <c r="I425" s="39">
        <f>'1.TÜM DÖNEMLER_TL MİZAN'!I425/'TCMB Takvim Gününe Göre Ort.Kur'!N$37</f>
        <v>559.39768432419464</v>
      </c>
      <c r="J425" s="39">
        <f>'1.TÜM DÖNEMLER_TL MİZAN'!J425/'TCMB Takvim Gününe Göre Ort.Kur'!O$37</f>
        <v>520.79935658273951</v>
      </c>
      <c r="K425" s="39">
        <f>'1.TÜM DÖNEMLER_TL MİZAN'!K425/'TCMB Takvim Gününe Göre Ort.Kur'!P$37</f>
        <v>513.33348013740863</v>
      </c>
      <c r="L425" s="39">
        <f>'1.TÜM DÖNEMLER_TL MİZAN'!L425/'TCMB Takvim Gününe Göre Ort.Kur'!Q$37</f>
        <v>503.92892270776821</v>
      </c>
      <c r="M425" s="39">
        <f>'1.TÜM DÖNEMLER_TL MİZAN'!M425/'TCMB Takvim Gününe Göre Ort.Kur'!R$37</f>
        <v>501.64622336991607</v>
      </c>
      <c r="N425" s="39">
        <f>'1.TÜM DÖNEMLER_TL MİZAN'!N425/'TCMB Takvim Gününe Göre Ort.Kur'!S$37</f>
        <v>500.94552487375091</v>
      </c>
      <c r="O425" s="39">
        <f>'1.TÜM DÖNEMLER_TL MİZAN'!O425/'TCMB Takvim Gününe Göre Ort.Kur'!T$37</f>
        <v>498.73238984628222</v>
      </c>
    </row>
    <row r="426" spans="1:15" s="37" customFormat="1" x14ac:dyDescent="0.3">
      <c r="A426" s="38" t="s">
        <v>467</v>
      </c>
      <c r="B426" s="38"/>
      <c r="C426" s="55">
        <f t="shared" si="6"/>
        <v>11</v>
      </c>
      <c r="D426" s="39">
        <f>'1.TÜM DÖNEMLER_TL MİZAN'!D426/'TCMB Takvim Gününe Göre Ort.Kur'!I$37</f>
        <v>-1.1825143680272809</v>
      </c>
      <c r="E426" s="39">
        <f>'1.TÜM DÖNEMLER_TL MİZAN'!E426/'TCMB Takvim Gününe Göre Ort.Kur'!J$37</f>
        <v>-1.1460522098365327</v>
      </c>
      <c r="F426" s="39">
        <f>'1.TÜM DÖNEMLER_TL MİZAN'!F426/'TCMB Takvim Gününe Göre Ort.Kur'!K$37</f>
        <v>-1.0986084747845799</v>
      </c>
      <c r="G426" s="39">
        <f>'1.TÜM DÖNEMLER_TL MİZAN'!G426/'TCMB Takvim Gününe Göre Ort.Kur'!L$37</f>
        <v>-1.0886480195943111</v>
      </c>
      <c r="H426" s="39">
        <f>'1.TÜM DÖNEMLER_TL MİZAN'!H426/'TCMB Takvim Gününe Göre Ort.Kur'!M$37</f>
        <v>98.085741186828315</v>
      </c>
      <c r="I426" s="39">
        <f>'1.TÜM DÖNEMLER_TL MİZAN'!I426/'TCMB Takvim Gününe Göre Ort.Kur'!N$37</f>
        <v>96.245125682404534</v>
      </c>
      <c r="J426" s="39">
        <f>'1.TÜM DÖNEMLER_TL MİZAN'!J426/'TCMB Takvim Gününe Göre Ort.Kur'!O$37</f>
        <v>89.604231362123357</v>
      </c>
      <c r="K426" s="39">
        <f>'1.TÜM DÖNEMLER_TL MİZAN'!K426/'TCMB Takvim Gününe Göre Ort.Kur'!P$37</f>
        <v>88.31971725535108</v>
      </c>
      <c r="L426" s="39">
        <f>'1.TÜM DÖNEMLER_TL MİZAN'!L426/'TCMB Takvim Gününe Göre Ort.Kur'!Q$37</f>
        <v>86.701650471795062</v>
      </c>
      <c r="M426" s="39">
        <f>'1.TÜM DÖNEMLER_TL MİZAN'!M426/'TCMB Takvim Gününe Göre Ort.Kur'!R$37</f>
        <v>86.308908973531373</v>
      </c>
      <c r="N426" s="39">
        <f>'1.TÜM DÖNEMLER_TL MİZAN'!N426/'TCMB Takvim Gününe Göre Ort.Kur'!S$37</f>
        <v>86.188352852691594</v>
      </c>
      <c r="O426" s="39">
        <f>'1.TÜM DÖNEMLER_TL MİZAN'!O426/'TCMB Takvim Gününe Göre Ort.Kur'!T$37</f>
        <v>85.80757998780534</v>
      </c>
    </row>
    <row r="427" spans="1:15" s="37" customFormat="1" x14ac:dyDescent="0.3">
      <c r="A427" s="38" t="s">
        <v>468</v>
      </c>
      <c r="B427" s="38"/>
      <c r="C427" s="55">
        <f t="shared" si="6"/>
        <v>11</v>
      </c>
      <c r="D427" s="39">
        <f>'1.TÜM DÖNEMLER_TL MİZAN'!D427/'TCMB Takvim Gününe Göre Ort.Kur'!I$37</f>
        <v>3.5276997927476371E-2</v>
      </c>
      <c r="E427" s="39">
        <f>'1.TÜM DÖNEMLER_TL MİZAN'!E427/'TCMB Takvim Gününe Göre Ort.Kur'!J$37</f>
        <v>3.4189251753979841E-2</v>
      </c>
      <c r="F427" s="39">
        <f>'1.TÜM DÖNEMLER_TL MİZAN'!F427/'TCMB Takvim Gününe Göre Ort.Kur'!K$37</f>
        <v>3.2773901050130415E-2</v>
      </c>
      <c r="G427" s="39">
        <f>'1.TÜM DÖNEMLER_TL MİZAN'!G427/'TCMB Takvim Gününe Göre Ort.Kur'!L$37</f>
        <v>3.2476758819469813E-2</v>
      </c>
      <c r="H427" s="39">
        <f>'1.TÜM DÖNEMLER_TL MİZAN'!H427/'TCMB Takvim Gününe Göre Ort.Kur'!M$37</f>
        <v>2.9346669764370694E-2</v>
      </c>
      <c r="I427" s="39">
        <f>'1.TÜM DÖNEMLER_TL MİZAN'!I427/'TCMB Takvim Gününe Göre Ort.Kur'!N$37</f>
        <v>1721.0426540284361</v>
      </c>
      <c r="J427" s="39">
        <f>'1.TÜM DÖNEMLER_TL MİZAN'!J427/'TCMB Takvim Gününe Göre Ort.Kur'!O$37</f>
        <v>1602.2910569468959</v>
      </c>
      <c r="K427" s="39">
        <f>'1.TÜM DÖNEMLER_TL MİZAN'!K427/'TCMB Takvim Gününe Göre Ort.Kur'!P$37</f>
        <v>1579.3215449660884</v>
      </c>
      <c r="L427" s="39">
        <f>'1.TÜM DÖNEMLER_TL MİZAN'!L427/'TCMB Takvim Gününe Göre Ort.Kur'!Q$37</f>
        <v>1550.387487975443</v>
      </c>
      <c r="M427" s="39">
        <f>'1.TÜM DÖNEMLER_TL MİZAN'!M427/'TCMB Takvim Gününe Göre Ort.Kur'!R$37</f>
        <v>1543.3645362599527</v>
      </c>
      <c r="N427" s="39">
        <f>'1.TÜM DÖNEMLER_TL MİZAN'!N427/'TCMB Takvim Gününe Göre Ort.Kur'!S$37</f>
        <v>1541.2087675942839</v>
      </c>
      <c r="O427" s="39">
        <f>'1.TÜM DÖNEMLER_TL MİZAN'!O427/'TCMB Takvim Gününe Göre Ort.Kur'!T$37</f>
        <v>1534.3998374035921</v>
      </c>
    </row>
    <row r="428" spans="1:15" s="37" customFormat="1" x14ac:dyDescent="0.3">
      <c r="A428" s="38" t="s">
        <v>469</v>
      </c>
      <c r="B428" s="38"/>
      <c r="C428" s="55">
        <f t="shared" si="6"/>
        <v>11</v>
      </c>
      <c r="D428" s="39">
        <f>'1.TÜM DÖNEMLER_TL MİZAN'!D428/'TCMB Takvim Gününe Göre Ort.Kur'!I$37</f>
        <v>0</v>
      </c>
      <c r="E428" s="39">
        <f>'1.TÜM DÖNEMLER_TL MİZAN'!E428/'TCMB Takvim Gününe Göre Ort.Kur'!J$37</f>
        <v>0</v>
      </c>
      <c r="F428" s="39">
        <f>'1.TÜM DÖNEMLER_TL MİZAN'!F428/'TCMB Takvim Gününe Göre Ort.Kur'!K$37</f>
        <v>0</v>
      </c>
      <c r="G428" s="39">
        <f>'1.TÜM DÖNEMLER_TL MİZAN'!G428/'TCMB Takvim Gününe Göre Ort.Kur'!L$37</f>
        <v>0</v>
      </c>
      <c r="H428" s="39">
        <f>'1.TÜM DÖNEMLER_TL MİZAN'!H428/'TCMB Takvim Gününe Göre Ort.Kur'!M$37</f>
        <v>0</v>
      </c>
      <c r="I428" s="39">
        <f>'1.TÜM DÖNEMLER_TL MİZAN'!I428/'TCMB Takvim Gününe Göre Ort.Kur'!N$37</f>
        <v>1393.0229767832502</v>
      </c>
      <c r="J428" s="39">
        <f>'1.TÜM DÖNEMLER_TL MİZAN'!J428/'TCMB Takvim Gününe Göre Ort.Kur'!O$37</f>
        <v>1296.9046714774022</v>
      </c>
      <c r="K428" s="39">
        <f>'1.TÜM DÖNEMLER_TL MİZAN'!K428/'TCMB Takvim Gününe Göre Ort.Kur'!P$37</f>
        <v>1278.3130009689069</v>
      </c>
      <c r="L428" s="39">
        <f>'1.TÜM DÖNEMLER_TL MİZAN'!L428/'TCMB Takvim Gününe Göre Ort.Kur'!Q$37</f>
        <v>1254.893589424875</v>
      </c>
      <c r="M428" s="39">
        <f>'1.TÜM DÖNEMLER_TL MİZAN'!M428/'TCMB Takvim Gününe Göre Ort.Kur'!R$37</f>
        <v>1249.2091672046481</v>
      </c>
      <c r="N428" s="39">
        <f>'1.TÜM DÖNEMLER_TL MİZAN'!N428/'TCMB Takvim Gününe Göre Ort.Kur'!S$37</f>
        <v>1247.4642742022133</v>
      </c>
      <c r="O428" s="39">
        <f>'1.TÜM DÖNEMLER_TL MİZAN'!O428/'TCMB Takvim Gününe Göre Ort.Kur'!T$37</f>
        <v>1241.9530823786142</v>
      </c>
    </row>
    <row r="429" spans="1:15" s="37" customFormat="1" x14ac:dyDescent="0.3">
      <c r="A429" s="38" t="s">
        <v>470</v>
      </c>
      <c r="B429" s="38"/>
      <c r="C429" s="55">
        <f t="shared" si="6"/>
        <v>11</v>
      </c>
      <c r="D429" s="39">
        <f>'1.TÜM DÖNEMLER_TL MİZAN'!D429/'TCMB Takvim Gününe Göre Ort.Kur'!I$37</f>
        <v>0</v>
      </c>
      <c r="E429" s="39">
        <f>'1.TÜM DÖNEMLER_TL MİZAN'!E429/'TCMB Takvim Gününe Göre Ort.Kur'!J$37</f>
        <v>0</v>
      </c>
      <c r="F429" s="39">
        <f>'1.TÜM DÖNEMLER_TL MİZAN'!F429/'TCMB Takvim Gününe Göre Ort.Kur'!K$37</f>
        <v>2823.5234674787312</v>
      </c>
      <c r="G429" s="39">
        <f>'1.TÜM DÖNEMLER_TL MİZAN'!G429/'TCMB Takvim Gününe Göre Ort.Kur'!L$37</f>
        <v>3169.1883516691696</v>
      </c>
      <c r="H429" s="39">
        <f>'1.TÜM DÖNEMLER_TL MİZAN'!H429/'TCMB Takvim Gününe Göre Ort.Kur'!M$37</f>
        <v>5898.4042748315624</v>
      </c>
      <c r="I429" s="39">
        <f>'1.TÜM DÖNEMLER_TL MİZAN'!I429/'TCMB Takvim Gününe Göre Ort.Kur'!N$37</f>
        <v>7327.2559841622169</v>
      </c>
      <c r="J429" s="39">
        <f>'1.TÜM DÖNEMLER_TL MİZAN'!J429/'TCMB Takvim Gününe Göre Ort.Kur'!O$37</f>
        <v>6821.6767945309539</v>
      </c>
      <c r="K429" s="39">
        <f>'1.TÜM DÖNEMLER_TL MİZAN'!K429/'TCMB Takvim Gününe Göre Ort.Kur'!P$37</f>
        <v>6723.8852065533338</v>
      </c>
      <c r="L429" s="39">
        <f>'1.TÜM DÖNEMLER_TL MİZAN'!L429/'TCMB Takvim Gününe Göre Ort.Kur'!Q$37</f>
        <v>6600.6998562457447</v>
      </c>
      <c r="M429" s="39">
        <f>'1.TÜM DÖNEMLER_TL MİZAN'!M429/'TCMB Takvim Gününe Göre Ort.Kur'!R$37</f>
        <v>6570.7999784807398</v>
      </c>
      <c r="N429" s="39">
        <f>'1.TÜM DÖNEMLER_TL MİZAN'!N429/'TCMB Takvim Gününe Göre Ort.Kur'!S$37</f>
        <v>6561.6218974965077</v>
      </c>
      <c r="O429" s="39">
        <f>'1.TÜM DÖNEMLER_TL MİZAN'!O429/'TCMB Takvim Gününe Göre Ort.Kur'!T$37</f>
        <v>6532.6332060374616</v>
      </c>
    </row>
    <row r="430" spans="1:15" s="37" customFormat="1" x14ac:dyDescent="0.3">
      <c r="A430" s="38" t="s">
        <v>471</v>
      </c>
      <c r="B430" s="38"/>
      <c r="C430" s="55">
        <f t="shared" si="6"/>
        <v>11</v>
      </c>
      <c r="D430" s="39">
        <f>'1.TÜM DÖNEMLER_TL MİZAN'!D430/'TCMB Takvim Gününe Göre Ort.Kur'!I$37</f>
        <v>0</v>
      </c>
      <c r="E430" s="39">
        <f>'1.TÜM DÖNEMLER_TL MİZAN'!E430/'TCMB Takvim Gününe Göre Ort.Kur'!J$37</f>
        <v>2834.334556073934</v>
      </c>
      <c r="F430" s="39">
        <f>'1.TÜM DÖNEMLER_TL MİZAN'!F430/'TCMB Takvim Gününe Göre Ort.Kur'!K$37</f>
        <v>2819.6158625681082</v>
      </c>
      <c r="G430" s="39">
        <f>'1.TÜM DÖNEMLER_TL MİZAN'!G430/'TCMB Takvim Gününe Göre Ort.Kur'!L$37</f>
        <v>3530.7291032354974</v>
      </c>
      <c r="H430" s="39">
        <f>'1.TÜM DÖNEMLER_TL MİZAN'!H430/'TCMB Takvim Gününe Göre Ort.Kur'!M$37</f>
        <v>6411.4519264865912</v>
      </c>
      <c r="I430" s="39">
        <f>'1.TÜM DÖNEMLER_TL MİZAN'!I430/'TCMB Takvim Gününe Göre Ort.Kur'!N$37</f>
        <v>10274.082428460015</v>
      </c>
      <c r="J430" s="39">
        <f>'1.TÜM DÖNEMLER_TL MİZAN'!J430/'TCMB Takvim Gününe Göre Ort.Kur'!O$37</f>
        <v>9565.1728066843898</v>
      </c>
      <c r="K430" s="39">
        <f>'1.TÜM DÖNEMLER_TL MİZAN'!K430/'TCMB Takvim Gününe Göre Ort.Kur'!P$37</f>
        <v>9428.0520567250951</v>
      </c>
      <c r="L430" s="39">
        <f>'1.TÜM DÖNEMLER_TL MİZAN'!L430/'TCMB Takvim Gününe Göre Ort.Kur'!Q$37</f>
        <v>9255.3248521925234</v>
      </c>
      <c r="M430" s="39">
        <f>'1.TÜM DÖNEMLER_TL MİZAN'!M430/'TCMB Takvim Gününe Göre Ort.Kur'!R$37</f>
        <v>9213.4000430385186</v>
      </c>
      <c r="N430" s="39">
        <f>'1.TÜM DÖNEMLER_TL MİZAN'!N430/'TCMB Takvim Gününe Göre Ort.Kur'!S$37</f>
        <v>9200.5307832813996</v>
      </c>
      <c r="O430" s="39">
        <f>'1.TÜM DÖNEMLER_TL MİZAN'!O430/'TCMB Takvim Gününe Göre Ort.Kur'!T$37</f>
        <v>9159.8836152027634</v>
      </c>
    </row>
    <row r="431" spans="1:15" s="37" customFormat="1" x14ac:dyDescent="0.3">
      <c r="A431" s="38" t="s">
        <v>472</v>
      </c>
      <c r="B431" s="38"/>
      <c r="C431" s="55">
        <f t="shared" si="6"/>
        <v>11</v>
      </c>
      <c r="D431" s="39">
        <f>'1.TÜM DÖNEMLER_TL MİZAN'!D431/'TCMB Takvim Gününe Göre Ort.Kur'!I$37</f>
        <v>0.11612011817794306</v>
      </c>
      <c r="E431" s="39">
        <f>'1.TÜM DÖNEMLER_TL MİZAN'!E431/'TCMB Takvim Gününe Göre Ort.Kur'!J$37</f>
        <v>0.11253962035685032</v>
      </c>
      <c r="F431" s="39">
        <f>'1.TÜM DÖNEMLER_TL MİZAN'!F431/'TCMB Takvim Gününe Göre Ort.Kur'!K$37</f>
        <v>0.10788075762334595</v>
      </c>
      <c r="G431" s="39">
        <f>'1.TÜM DÖNEMLER_TL MİZAN'!G431/'TCMB Takvim Gününe Göre Ort.Kur'!L$37</f>
        <v>0.10690266444742148</v>
      </c>
      <c r="H431" s="39">
        <f>'1.TÜM DÖNEMLER_TL MİZAN'!H431/'TCMB Takvim Gününe Göre Ort.Kur'!M$37</f>
        <v>9.6599454641053545E-2</v>
      </c>
      <c r="I431" s="39">
        <f>'1.TÜM DÖNEMLER_TL MİZAN'!I431/'TCMB Takvim Gününe Göre Ort.Kur'!N$37</f>
        <v>9.4786729857819912E-2</v>
      </c>
      <c r="J431" s="39">
        <f>'1.TÜM DÖNEMLER_TL MİZAN'!J431/'TCMB Takvim Gününe Göre Ort.Kur'!O$37</f>
        <v>8.8246464556198487E-2</v>
      </c>
      <c r="K431" s="39">
        <f>'1.TÜM DÖNEMLER_TL MİZAN'!K431/'TCMB Takvim Gününe Göre Ort.Kur'!P$37</f>
        <v>8.6981414604069412E-2</v>
      </c>
      <c r="L431" s="39">
        <f>'1.TÜM DÖNEMLER_TL MİZAN'!L431/'TCMB Takvim Gününe Göre Ort.Kur'!Q$37</f>
        <v>8.5387866276116275E-2</v>
      </c>
      <c r="M431" s="39">
        <f>'1.TÜM DÖNEMLER_TL MİZAN'!M431/'TCMB Takvim Gününe Göre Ort.Kur'!R$37</f>
        <v>8.5001075962986866E-2</v>
      </c>
      <c r="N431" s="39">
        <f>'1.TÜM DÖNEMLER_TL MİZAN'!N431/'TCMB Takvim Gününe Göre Ort.Kur'!S$37</f>
        <v>8.4882346620823043E-2</v>
      </c>
      <c r="O431" s="39">
        <f>'1.TÜM DÖNEMLER_TL MİZAN'!O431/'TCMB Takvim Gününe Göre Ort.Kur'!T$37</f>
        <v>8.450734358118589E-2</v>
      </c>
    </row>
    <row r="432" spans="1:15" s="37" customFormat="1" x14ac:dyDescent="0.3">
      <c r="A432" s="38" t="s">
        <v>473</v>
      </c>
      <c r="B432" s="38"/>
      <c r="C432" s="55">
        <f t="shared" si="6"/>
        <v>11</v>
      </c>
      <c r="D432" s="39">
        <f>'1.TÜM DÖNEMLER_TL MİZAN'!D432/'TCMB Takvim Gününe Göre Ort.Kur'!I$37</f>
        <v>-38.30494024958476</v>
      </c>
      <c r="E432" s="39">
        <f>'1.TÜM DÖNEMLER_TL MİZAN'!E432/'TCMB Takvim Gününe Göre Ort.Kur'!J$37</f>
        <v>-37.123829196196446</v>
      </c>
      <c r="F432" s="39">
        <f>'1.TÜM DÖNEMLER_TL MİZAN'!F432/'TCMB Takvim Gününe Göre Ort.Kur'!K$37</f>
        <v>-35.586994223599945</v>
      </c>
      <c r="G432" s="39">
        <f>'1.TÜM DÖNEMLER_TL MİZAN'!G432/'TCMB Takvim Gününe Göre Ort.Kur'!L$37</f>
        <v>-35.264347284807648</v>
      </c>
      <c r="H432" s="39">
        <f>'1.TÜM DÖNEMLER_TL MİZAN'!H432/'TCMB Takvim Gününe Göre Ort.Kur'!M$37</f>
        <v>-31.865592252479182</v>
      </c>
      <c r="I432" s="39">
        <f>'1.TÜM DÖNEMLER_TL MİZAN'!I432/'TCMB Takvim Gününe Göre Ort.Kur'!N$37</f>
        <v>-31.267622532845404</v>
      </c>
      <c r="J432" s="39">
        <f>'1.TÜM DÖNEMLER_TL MİZAN'!J432/'TCMB Takvim Gününe Göre Ort.Kur'!O$37</f>
        <v>-29.110162864994084</v>
      </c>
      <c r="K432" s="39">
        <f>'1.TÜM DÖNEMLER_TL MİZAN'!K432/'TCMB Takvim Gününe Göre Ort.Kur'!P$37</f>
        <v>-28.692856513696825</v>
      </c>
      <c r="L432" s="39">
        <f>'1.TÜM DÖNEMLER_TL MİZAN'!L432/'TCMB Takvim Gününe Göre Ort.Kur'!Q$37</f>
        <v>-28.167187280450506</v>
      </c>
      <c r="M432" s="39">
        <f>'1.TÜM DÖNEMLER_TL MİZAN'!M432/'TCMB Takvim Gününe Göre Ort.Kur'!R$37</f>
        <v>-28.039595437916937</v>
      </c>
      <c r="N432" s="39">
        <f>'1.TÜM DÖNEMLER_TL MİZAN'!N432/'TCMB Takvim Gününe Göre Ort.Kur'!S$37</f>
        <v>-28.000429784033525</v>
      </c>
      <c r="O432" s="39">
        <f>'1.TÜM DÖNEMLER_TL MİZAN'!O432/'TCMB Takvim Gününe Göre Ort.Kur'!T$37</f>
        <v>-27.87672624969246</v>
      </c>
    </row>
    <row r="433" spans="1:15" s="37" customFormat="1" x14ac:dyDescent="0.3">
      <c r="A433" s="38" t="s">
        <v>474</v>
      </c>
      <c r="B433" s="38"/>
      <c r="C433" s="55">
        <f t="shared" si="6"/>
        <v>11</v>
      </c>
      <c r="D433" s="39">
        <f>'1.TÜM DÖNEMLER_TL MİZAN'!D433/'TCMB Takvim Gününe Göre Ort.Kur'!I$37</f>
        <v>-30.593976452603879</v>
      </c>
      <c r="E433" s="39">
        <f>'1.TÜM DÖNEMLER_TL MİZAN'!E433/'TCMB Takvim Gününe Göre Ort.Kur'!J$37</f>
        <v>-29.650628583639016</v>
      </c>
      <c r="F433" s="39">
        <f>'1.TÜM DÖNEMLER_TL MİZAN'!F433/'TCMB Takvim Gününe Göre Ort.Kur'!K$37</f>
        <v>-28.4231656857256</v>
      </c>
      <c r="G433" s="39">
        <f>'1.TÜM DÖNEMLER_TL MİZAN'!G433/'TCMB Takvim Gününe Göre Ort.Kur'!L$37</f>
        <v>-28.165469086185198</v>
      </c>
      <c r="H433" s="39">
        <f>'1.TÜM DÖNEMLER_TL MİZAN'!H433/'TCMB Takvim Gününe Göre Ort.Kur'!M$37</f>
        <v>-25.450899353150483</v>
      </c>
      <c r="I433" s="39">
        <f>'1.TÜM DÖNEMLER_TL MİZAN'!I433/'TCMB Takvim Gününe Göre Ort.Kur'!N$37</f>
        <v>-24.973303737476751</v>
      </c>
      <c r="J433" s="39">
        <f>'1.TÜM DÖNEMLER_TL MİZAN'!J433/'TCMB Takvim Gününe Göre Ort.Kur'!O$37</f>
        <v>-23.250150800920444</v>
      </c>
      <c r="K433" s="39">
        <f>'1.TÜM DÖNEMLER_TL MİZAN'!K433/'TCMB Takvim Gününe Göre Ort.Kur'!P$37</f>
        <v>-22.916850171760768</v>
      </c>
      <c r="L433" s="39">
        <f>'1.TÜM DÖNEMLER_TL MİZAN'!L433/'TCMB Takvim Gününe Göre Ort.Kur'!Q$37</f>
        <v>-22.497000616089668</v>
      </c>
      <c r="M433" s="39">
        <f>'1.TÜM DÖNEMLER_TL MİZAN'!M433/'TCMB Takvim Gününe Göre Ort.Kur'!R$37</f>
        <v>-22.395093608779856</v>
      </c>
      <c r="N433" s="39">
        <f>'1.TÜM DÖNEMLER_TL MİZAN'!N433/'TCMB Takvim Gününe Göre Ort.Kur'!S$37</f>
        <v>-22.363812184377348</v>
      </c>
      <c r="O433" s="39">
        <f>'1.TÜM DÖNEMLER_TL MİZAN'!O433/'TCMB Takvim Gününe Göre Ort.Kur'!T$37</f>
        <v>-22.265010750617758</v>
      </c>
    </row>
    <row r="434" spans="1:15" s="37" customFormat="1" x14ac:dyDescent="0.3">
      <c r="A434" s="38" t="s">
        <v>475</v>
      </c>
      <c r="B434" s="38"/>
      <c r="C434" s="55">
        <f t="shared" si="6"/>
        <v>11</v>
      </c>
      <c r="D434" s="39">
        <f>'1.TÜM DÖNEMLER_TL MİZAN'!D434/'TCMB Takvim Gününe Göre Ort.Kur'!I$37</f>
        <v>7.3493745682242447E-4</v>
      </c>
      <c r="E434" s="39">
        <f>'1.TÜM DÖNEMLER_TL MİZAN'!E434/'TCMB Takvim Gününe Göre Ort.Kur'!J$37</f>
        <v>7.1227607820791342E-4</v>
      </c>
      <c r="F434" s="39">
        <f>'1.TÜM DÖNEMLER_TL MİZAN'!F434/'TCMB Takvim Gününe Göre Ort.Kur'!K$37</f>
        <v>6.8278960521105027E-4</v>
      </c>
      <c r="G434" s="39">
        <f>'1.TÜM DÖNEMLER_TL MİZAN'!G434/'TCMB Takvim Gününe Göre Ort.Kur'!L$37</f>
        <v>6.7659914207228791E-4</v>
      </c>
      <c r="H434" s="39">
        <f>'1.TÜM DÖNEMLER_TL MİZAN'!H434/'TCMB Takvim Gününe Göre Ort.Kur'!M$37</f>
        <v>6.113889534243895E-4</v>
      </c>
      <c r="I434" s="39">
        <f>'1.TÜM DÖNEMLER_TL MİZAN'!I434/'TCMB Takvim Gününe Göre Ort.Kur'!N$37</f>
        <v>5.9991601175835387E-4</v>
      </c>
      <c r="J434" s="39">
        <f>'1.TÜM DÖNEMLER_TL MİZAN'!J434/'TCMB Takvim Gününe Göre Ort.Kur'!O$37</f>
        <v>5.5852192757087653E-4</v>
      </c>
      <c r="K434" s="39">
        <f>'1.TÜM DÖNEMLER_TL MİZAN'!K434/'TCMB Takvim Gününe Göre Ort.Kur'!P$37</f>
        <v>5.5051528230423675E-4</v>
      </c>
      <c r="L434" s="39">
        <f>'1.TÜM DÖNEMLER_TL MİZAN'!L434/'TCMB Takvim Gününe Göre Ort.Kur'!Q$37</f>
        <v>5.4042953339314089E-4</v>
      </c>
      <c r="M434" s="39">
        <f>'1.TÜM DÖNEMLER_TL MİZAN'!M434/'TCMB Takvim Gününe Göre Ort.Kur'!R$37</f>
        <v>5.3798149343662574E-4</v>
      </c>
      <c r="N434" s="39">
        <f>'1.TÜM DÖNEMLER_TL MİZAN'!N434/'TCMB Takvim Gününe Göre Ort.Kur'!S$37</f>
        <v>5.3723004190394329E-4</v>
      </c>
      <c r="O434" s="39">
        <f>'1.TÜM DÖNEMLER_TL MİZAN'!O434/'TCMB Takvim Gününe Göre Ort.Kur'!T$37</f>
        <v>5.3485660494421452E-4</v>
      </c>
    </row>
    <row r="435" spans="1:15" s="37" customFormat="1" x14ac:dyDescent="0.3">
      <c r="A435" s="38" t="s">
        <v>476</v>
      </c>
      <c r="B435" s="38"/>
      <c r="C435" s="55">
        <f t="shared" si="6"/>
        <v>11</v>
      </c>
      <c r="D435" s="39">
        <f>'1.TÜM DÖNEMLER_TL MİZAN'!D435/'TCMB Takvim Gününe Göre Ort.Kur'!I$37</f>
        <v>-29.56285920068202</v>
      </c>
      <c r="E435" s="39">
        <f>'1.TÜM DÖNEMLER_TL MİZAN'!E435/'TCMB Takvim Gününe Göre Ort.Kur'!J$37</f>
        <v>-28.651305245913317</v>
      </c>
      <c r="F435" s="39">
        <f>'1.TÜM DÖNEMLER_TL MİZAN'!F435/'TCMB Takvim Gününe Göre Ort.Kur'!K$37</f>
        <v>-27.4652118696145</v>
      </c>
      <c r="G435" s="39">
        <f>'1.TÜM DÖNEMLER_TL MİZAN'!G435/'TCMB Takvim Gününe Göre Ort.Kur'!L$37</f>
        <v>-27.21620048985778</v>
      </c>
      <c r="H435" s="39">
        <f>'1.TÜM DÖNEMLER_TL MİZAN'!H435/'TCMB Takvim Gününe Göre Ort.Kur'!M$37</f>
        <v>-24.593120651496069</v>
      </c>
      <c r="I435" s="39">
        <f>'1.TÜM DÖNEMLER_TL MİZAN'!I435/'TCMB Takvim Gününe Göre Ort.Kur'!N$37</f>
        <v>-24.131621572979782</v>
      </c>
      <c r="J435" s="39">
        <f>'1.TÜM DÖNEMLER_TL MİZAN'!J435/'TCMB Takvim Gününe Göre Ort.Kur'!O$37</f>
        <v>-22.466544536538507</v>
      </c>
      <c r="K435" s="39">
        <f>'1.TÜM DÖNEMLER_TL MİZAN'!K435/'TCMB Takvim Gününe Göre Ort.Kur'!P$37</f>
        <v>-22.144477230687926</v>
      </c>
      <c r="L435" s="39">
        <f>'1.TÜM DÖNEMLER_TL MİZAN'!L435/'TCMB Takvim Gününe Göre Ort.Kur'!Q$37</f>
        <v>-21.738777980739094</v>
      </c>
      <c r="M435" s="39">
        <f>'1.TÜM DÖNEMLER_TL MİZAN'!M435/'TCMB Takvim Gününe Göre Ort.Kur'!R$37</f>
        <v>-21.64030557348827</v>
      </c>
      <c r="N435" s="39">
        <f>'1.TÜM DÖNEMLER_TL MİZAN'!N435/'TCMB Takvim Gününe Göre Ort.Kur'!S$37</f>
        <v>-21.610078435586118</v>
      </c>
      <c r="O435" s="39">
        <f>'1.TÜM DÖNEMLER_TL MİZAN'!O435/'TCMB Takvim Gününe Göre Ort.Kur'!T$37</f>
        <v>-21.514606933881026</v>
      </c>
    </row>
    <row r="436" spans="1:15" s="37" customFormat="1" x14ac:dyDescent="0.3">
      <c r="A436" s="38" t="s">
        <v>477</v>
      </c>
      <c r="B436" s="38"/>
      <c r="C436" s="55">
        <f t="shared" si="6"/>
        <v>11</v>
      </c>
      <c r="D436" s="39">
        <f>'1.TÜM DÖNEMLER_TL MİZAN'!D436/'TCMB Takvim Gününe Göre Ort.Kur'!I$37</f>
        <v>6.6144371114018191E-2</v>
      </c>
      <c r="E436" s="39">
        <f>'1.TÜM DÖNEMLER_TL MİZAN'!E436/'TCMB Takvim Gününe Göre Ort.Kur'!J$37</f>
        <v>6.4104847038712207E-2</v>
      </c>
      <c r="F436" s="39">
        <f>'1.TÜM DÖNEMLER_TL MİZAN'!F436/'TCMB Takvim Gününe Göre Ort.Kur'!K$37</f>
        <v>6.145106446899453E-2</v>
      </c>
      <c r="G436" s="39">
        <f>'1.TÜM DÖNEMLER_TL MİZAN'!G436/'TCMB Takvim Gününe Göre Ort.Kur'!L$37</f>
        <v>6.0893922786505912E-2</v>
      </c>
      <c r="H436" s="39">
        <f>'1.TÜM DÖNEMLER_TL MİZAN'!H436/'TCMB Takvim Gününe Göre Ort.Kur'!M$37</f>
        <v>5.5025005808195054E-2</v>
      </c>
      <c r="I436" s="39">
        <f>'1.TÜM DÖNEMLER_TL MİZAN'!I436/'TCMB Takvim Gününe Göre Ort.Kur'!N$37</f>
        <v>5.3992441058251843E-2</v>
      </c>
      <c r="J436" s="39">
        <f>'1.TÜM DÖNEMLER_TL MİZAN'!J436/'TCMB Takvim Gününe Göre Ort.Kur'!O$37</f>
        <v>5.0266973481378881E-2</v>
      </c>
      <c r="K436" s="39">
        <f>'1.TÜM DÖNEMLER_TL MİZAN'!K436/'TCMB Takvim Gününe Göre Ort.Kur'!P$37</f>
        <v>4.9546375407381313E-2</v>
      </c>
      <c r="L436" s="39">
        <f>'1.TÜM DÖNEMLER_TL MİZAN'!L436/'TCMB Takvim Gününe Göre Ort.Kur'!Q$37</f>
        <v>4.8638658005382682E-2</v>
      </c>
      <c r="M436" s="39">
        <f>'1.TÜM DÖNEMLER_TL MİZAN'!M436/'TCMB Takvim Gününe Göre Ort.Kur'!R$37</f>
        <v>4.8418334409296319E-2</v>
      </c>
      <c r="N436" s="39">
        <f>'1.TÜM DÖNEMLER_TL MİZAN'!N436/'TCMB Takvim Gününe Göre Ort.Kur'!S$37</f>
        <v>4.8350703771354892E-2</v>
      </c>
      <c r="O436" s="39">
        <f>'1.TÜM DÖNEMLER_TL MİZAN'!O436/'TCMB Takvim Gününe Göre Ort.Kur'!T$37</f>
        <v>4.8137094444979302E-2</v>
      </c>
    </row>
    <row r="437" spans="1:15" s="37" customFormat="1" x14ac:dyDescent="0.3">
      <c r="A437" s="38" t="s">
        <v>478</v>
      </c>
      <c r="B437" s="38"/>
      <c r="C437" s="55">
        <f t="shared" si="6"/>
        <v>11</v>
      </c>
      <c r="D437" s="39">
        <f>'1.TÜM DÖNEMLER_TL MİZAN'!D437/'TCMB Takvim Gününe Göre Ort.Kur'!I$37</f>
        <v>1.4698749136448489E-3</v>
      </c>
      <c r="E437" s="39">
        <f>'1.TÜM DÖNEMLER_TL MİZAN'!E437/'TCMB Takvim Gününe Göre Ort.Kur'!J$37</f>
        <v>1.4245521564158268E-3</v>
      </c>
      <c r="F437" s="39">
        <f>'1.TÜM DÖNEMLER_TL MİZAN'!F437/'TCMB Takvim Gününe Göre Ort.Kur'!K$37</f>
        <v>1.3655792104221005E-3</v>
      </c>
      <c r="G437" s="39">
        <f>'1.TÜM DÖNEMLER_TL MİZAN'!G437/'TCMB Takvim Gününe Göre Ort.Kur'!L$37</f>
        <v>1.3531982841445758E-3</v>
      </c>
      <c r="H437" s="39">
        <f>'1.TÜM DÖNEMLER_TL MİZAN'!H437/'TCMB Takvim Gününe Göre Ort.Kur'!M$37</f>
        <v>1.222777906848779E-3</v>
      </c>
      <c r="I437" s="39">
        <f>'1.TÜM DÖNEMLER_TL MİZAN'!I437/'TCMB Takvim Gününe Göre Ort.Kur'!N$37</f>
        <v>1.1998320235167077E-3</v>
      </c>
      <c r="J437" s="39">
        <f>'1.TÜM DÖNEMLER_TL MİZAN'!J437/'TCMB Takvim Gününe Göre Ort.Kur'!O$37</f>
        <v>1.1170438551417531E-3</v>
      </c>
      <c r="K437" s="39">
        <f>'1.TÜM DÖNEMLER_TL MİZAN'!K437/'TCMB Takvim Gününe Göre Ort.Kur'!P$37</f>
        <v>1.1010305646084735E-3</v>
      </c>
      <c r="L437" s="39">
        <f>'1.TÜM DÖNEMLER_TL MİZAN'!L437/'TCMB Takvim Gününe Göre Ort.Kur'!Q$37</f>
        <v>1.0808590667862818E-3</v>
      </c>
      <c r="M437" s="39">
        <f>'1.TÜM DÖNEMLER_TL MİZAN'!M437/'TCMB Takvim Gününe Göre Ort.Kur'!R$37</f>
        <v>1.0759629868732515E-3</v>
      </c>
      <c r="N437" s="39">
        <f>'1.TÜM DÖNEMLER_TL MİZAN'!N437/'TCMB Takvim Gününe Göre Ort.Kur'!S$37</f>
        <v>1.0744600838078866E-3</v>
      </c>
      <c r="O437" s="39">
        <f>'1.TÜM DÖNEMLER_TL MİZAN'!O437/'TCMB Takvim Gününe Göre Ort.Kur'!T$37</f>
        <v>1.069713209888429E-3</v>
      </c>
    </row>
    <row r="438" spans="1:15" s="37" customFormat="1" x14ac:dyDescent="0.3">
      <c r="A438" s="38" t="s">
        <v>479</v>
      </c>
      <c r="B438" s="38"/>
      <c r="C438" s="55">
        <f t="shared" si="6"/>
        <v>11</v>
      </c>
      <c r="D438" s="39">
        <f>'1.TÜM DÖNEMLER_TL MİZAN'!D438/'TCMB Takvim Gününe Göre Ort.Kur'!I$37</f>
        <v>109.53213881498684</v>
      </c>
      <c r="E438" s="39">
        <f>'1.TÜM DÖNEMLER_TL MİZAN'!E438/'TCMB Takvim Gününe Göre Ort.Kur'!J$37</f>
        <v>106.15477759179457</v>
      </c>
      <c r="F438" s="39">
        <f>'1.TÜM DÖNEMLER_TL MİZAN'!F438/'TCMB Takvim Gününe Göre Ort.Kur'!K$37</f>
        <v>101.76023160223409</v>
      </c>
      <c r="G438" s="39">
        <f>'1.TÜM DÖNEMLER_TL MİZAN'!G438/'TCMB Takvim Gününe Göre Ort.Kur'!L$37</f>
        <v>100.83762973788549</v>
      </c>
      <c r="H438" s="39">
        <f>'1.TÜM DÖNEMLER_TL MİZAN'!H438/'TCMB Takvim Gününe Göre Ort.Kur'!M$37</f>
        <v>91.118964062557311</v>
      </c>
      <c r="I438" s="39">
        <f>'1.TÜM DÖNEMLER_TL MİZAN'!I438/'TCMB Takvim Gününe Göre Ort.Kur'!N$37</f>
        <v>89.409082728418014</v>
      </c>
      <c r="J438" s="39">
        <f>'1.TÜM DÖNEMLER_TL MİZAN'!J438/'TCMB Takvim Gününe Göre Ort.Kur'!O$37</f>
        <v>83.239873997453145</v>
      </c>
      <c r="K438" s="39">
        <f>'1.TÜM DÖNEMLER_TL MİZAN'!K438/'TCMB Takvim Gününe Göre Ort.Kur'!P$37</f>
        <v>82.046595613494233</v>
      </c>
      <c r="L438" s="39">
        <f>'1.TÜM DÖNEMLER_TL MİZAN'!L438/'TCMB Takvim Gününe Göre Ort.Kur'!Q$37</f>
        <v>80.543455938780141</v>
      </c>
      <c r="M438" s="39">
        <f>'1.TÜM DÖNEMLER_TL MİZAN'!M438/'TCMB Takvim Gününe Göre Ort.Kur'!R$37</f>
        <v>80.178609855820952</v>
      </c>
      <c r="N438" s="39">
        <f>'1.TÜM DÖNEMLER_TL MİZAN'!N438/'TCMB Takvim Gününe Göre Ort.Kur'!S$37</f>
        <v>80.066616525196082</v>
      </c>
      <c r="O438" s="39">
        <f>'1.TÜM DÖNEMLER_TL MİZAN'!O438/'TCMB Takvim Gününe Göre Ort.Kur'!T$37</f>
        <v>79.71288897446594</v>
      </c>
    </row>
    <row r="439" spans="1:15" s="37" customFormat="1" x14ac:dyDescent="0.3">
      <c r="A439" s="38" t="s">
        <v>480</v>
      </c>
      <c r="B439" s="38"/>
      <c r="C439" s="55">
        <f t="shared" si="6"/>
        <v>11</v>
      </c>
      <c r="D439" s="39">
        <f>'1.TÜM DÖNEMLER_TL MİZAN'!D439/'TCMB Takvim Gününe Göre Ort.Kur'!I$37</f>
        <v>-0.17344523981009216</v>
      </c>
      <c r="E439" s="39">
        <f>'1.TÜM DÖNEMLER_TL MİZAN'!E439/'TCMB Takvim Gününe Göre Ort.Kur'!J$37</f>
        <v>-0.16809715445706755</v>
      </c>
      <c r="F439" s="39">
        <f>'1.TÜM DÖNEMLER_TL MİZAN'!F439/'TCMB Takvim Gününe Göre Ort.Kur'!K$37</f>
        <v>-0.16113834682980785</v>
      </c>
      <c r="G439" s="39">
        <f>'1.TÜM DÖNEMLER_TL MİZAN'!G439/'TCMB Takvim Gününe Göre Ort.Kur'!L$37</f>
        <v>-0.15967739752905993</v>
      </c>
      <c r="H439" s="39">
        <f>'1.TÜM DÖNEMLER_TL MİZAN'!H439/'TCMB Takvim Gününe Göre Ort.Kur'!M$37</f>
        <v>-0.14428779300815592</v>
      </c>
      <c r="I439" s="39">
        <f>'1.TÜM DÖNEMLER_TL MİZAN'!I439/'TCMB Takvim Gününe Göre Ort.Kur'!N$37</f>
        <v>-0.1415801787749715</v>
      </c>
      <c r="J439" s="39">
        <f>'1.TÜM DÖNEMLER_TL MİZAN'!J439/'TCMB Takvim Gününe Göre Ort.Kur'!O$37</f>
        <v>-0.13181117490672684</v>
      </c>
      <c r="K439" s="39">
        <f>'1.TÜM DÖNEMLER_TL MİZAN'!K439/'TCMB Takvim Gününe Göre Ort.Kur'!P$37</f>
        <v>-0.12992160662379987</v>
      </c>
      <c r="L439" s="39">
        <f>'1.TÜM DÖNEMLER_TL MİZAN'!L439/'TCMB Takvim Gününe Göre Ort.Kur'!Q$37</f>
        <v>-0.12754136988078124</v>
      </c>
      <c r="M439" s="39">
        <f>'1.TÜM DÖNEMLER_TL MİZAN'!M439/'TCMB Takvim Gününe Göre Ort.Kur'!R$37</f>
        <v>-0.12696363245104367</v>
      </c>
      <c r="N439" s="39">
        <f>'1.TÜM DÖNEMLER_TL MİZAN'!N439/'TCMB Takvim Gününe Göre Ort.Kur'!S$37</f>
        <v>-0.12678628988933061</v>
      </c>
      <c r="O439" s="39">
        <f>'1.TÜM DÖNEMLER_TL MİZAN'!O439/'TCMB Takvim Gününe Göre Ort.Kur'!T$37</f>
        <v>-0.1262261587668346</v>
      </c>
    </row>
    <row r="440" spans="1:15" s="37" customFormat="1" x14ac:dyDescent="0.3">
      <c r="A440" s="38" t="s">
        <v>481</v>
      </c>
      <c r="B440" s="38"/>
      <c r="C440" s="55">
        <f t="shared" si="6"/>
        <v>11</v>
      </c>
      <c r="D440" s="39">
        <f>'1.TÜM DÖNEMLER_TL MİZAN'!D440/'TCMB Takvim Gününe Göre Ort.Kur'!I$37</f>
        <v>7.275880822542001E-2</v>
      </c>
      <c r="E440" s="39">
        <f>'1.TÜM DÖNEMLER_TL MİZAN'!E440/'TCMB Takvim Gününe Göre Ort.Kur'!J$37</f>
        <v>7.0515331742583426E-2</v>
      </c>
      <c r="F440" s="39">
        <f>'1.TÜM DÖNEMLER_TL MİZAN'!F440/'TCMB Takvim Gününe Göre Ort.Kur'!K$37</f>
        <v>6.7596170915893983E-2</v>
      </c>
      <c r="G440" s="39">
        <f>'1.TÜM DÖNEMLER_TL MİZAN'!G440/'TCMB Takvim Gününe Göre Ort.Kur'!L$37</f>
        <v>6.6983315065156493E-2</v>
      </c>
      <c r="H440" s="39">
        <f>'1.TÜM DÖNEMLER_TL MİZAN'!H440/'TCMB Takvim Gününe Göre Ort.Kur'!M$37</f>
        <v>6.0527506389014558E-2</v>
      </c>
      <c r="I440" s="39">
        <f>'1.TÜM DÖNEMLER_TL MİZAN'!I440/'TCMB Takvim Gününe Göre Ort.Kur'!N$37</f>
        <v>5.9391685164077029E-2</v>
      </c>
      <c r="J440" s="39">
        <f>'1.TÜM DÖNEMLER_TL MİZAN'!J440/'TCMB Takvim Gününe Göre Ort.Kur'!O$37</f>
        <v>5.5293670829516771E-2</v>
      </c>
      <c r="K440" s="39">
        <f>'1.TÜM DÖNEMLER_TL MİZAN'!K440/'TCMB Takvim Gününe Göre Ort.Kur'!P$37</f>
        <v>5.4501012948119439E-2</v>
      </c>
      <c r="L440" s="39">
        <f>'1.TÜM DÖNEMLER_TL MİZAN'!L440/'TCMB Takvim Gününe Göre Ort.Kur'!Q$37</f>
        <v>5.3502523805920951E-2</v>
      </c>
      <c r="M440" s="39">
        <f>'1.TÜM DÖNEMLER_TL MİZAN'!M440/'TCMB Takvim Gününe Göre Ort.Kur'!R$37</f>
        <v>5.3260167850225949E-2</v>
      </c>
      <c r="N440" s="39">
        <f>'1.TÜM DÖNEMLER_TL MİZAN'!N440/'TCMB Takvim Gününe Göre Ort.Kur'!S$37</f>
        <v>5.3185774148490378E-2</v>
      </c>
      <c r="O440" s="39">
        <f>'1.TÜM DÖNEMLER_TL MİZAN'!O440/'TCMB Takvim Gününe Göre Ort.Kur'!T$37</f>
        <v>5.2950803889477233E-2</v>
      </c>
    </row>
    <row r="441" spans="1:15" s="37" customFormat="1" x14ac:dyDescent="0.3">
      <c r="A441" s="38" t="s">
        <v>482</v>
      </c>
      <c r="B441" s="38"/>
      <c r="C441" s="55">
        <f t="shared" si="6"/>
        <v>11</v>
      </c>
      <c r="D441" s="39">
        <f>'1.TÜM DÖNEMLER_TL MİZAN'!D441/'TCMB Takvim Gününe Göre Ort.Kur'!I$37</f>
        <v>506.5321241162377</v>
      </c>
      <c r="E441" s="39">
        <f>'1.TÜM DÖNEMLER_TL MİZAN'!E441/'TCMB Takvim Gününe Göre Ort.Kur'!J$37</f>
        <v>5318.6837138074716</v>
      </c>
      <c r="F441" s="39">
        <f>'1.TÜM DÖNEMLER_TL MİZAN'!F441/'TCMB Takvim Gününe Göre Ort.Kur'!K$37</f>
        <v>5098.5033251853774</v>
      </c>
      <c r="G441" s="39">
        <f>'1.TÜM DÖNEMLER_TL MİZAN'!G441/'TCMB Takvim Gününe Göre Ort.Kur'!L$37</f>
        <v>-22.215456230801262</v>
      </c>
      <c r="H441" s="39">
        <f>'1.TÜM DÖNEMLER_TL MİZAN'!H441/'TCMB Takvim Gününe Göre Ort.Kur'!M$37</f>
        <v>149.68452330003413</v>
      </c>
      <c r="I441" s="39">
        <f>'1.TÜM DÖNEMLER_TL MİZAN'!I441/'TCMB Takvim Gününe Göre Ort.Kur'!N$37</f>
        <v>146.8756374107636</v>
      </c>
      <c r="J441" s="39">
        <f>'1.TÜM DÖNEMLER_TL MİZAN'!J441/'TCMB Takvim Gününe Göre Ort.Kur'!O$37</f>
        <v>136.741247961396</v>
      </c>
      <c r="K441" s="39">
        <f>'1.TÜM DÖNEMLER_TL MİZAN'!K441/'TCMB Takvim Gününe Göre Ort.Kur'!P$37</f>
        <v>134.78100502070041</v>
      </c>
      <c r="L441" s="39">
        <f>'1.TÜM DÖNEMLER_TL MİZAN'!L441/'TCMB Takvim Gününe Göre Ort.Kur'!Q$37</f>
        <v>132.31174137204351</v>
      </c>
      <c r="M441" s="39">
        <f>'1.TÜM DÖNEMLER_TL MİZAN'!M441/'TCMB Takvim Gününe Göre Ort.Kur'!R$37</f>
        <v>131.71239509360979</v>
      </c>
      <c r="N441" s="39">
        <f>'1.TÜM DÖNEMLER_TL MİZAN'!N441/'TCMB Takvim Gününe Göre Ort.Kur'!S$37</f>
        <v>131.52841946921771</v>
      </c>
      <c r="O441" s="39">
        <f>'1.TÜM DÖNEMLER_TL MİZAN'!O441/'TCMB Takvim Gününe Göre Ort.Kur'!T$37</f>
        <v>130.94733801867818</v>
      </c>
    </row>
    <row r="442" spans="1:15" s="37" customFormat="1" x14ac:dyDescent="0.3">
      <c r="A442" s="38" t="s">
        <v>483</v>
      </c>
      <c r="B442" s="38"/>
      <c r="C442" s="55">
        <f t="shared" si="6"/>
        <v>11</v>
      </c>
      <c r="D442" s="39">
        <f>'1.TÜM DÖNEMLER_TL MİZAN'!D442/'TCMB Takvim Gününe Göre Ort.Kur'!I$37</f>
        <v>0</v>
      </c>
      <c r="E442" s="39">
        <f>'1.TÜM DÖNEMLER_TL MİZAN'!E442/'TCMB Takvim Gününe Göre Ort.Kur'!J$37</f>
        <v>0</v>
      </c>
      <c r="F442" s="39">
        <f>'1.TÜM DÖNEMLER_TL MİZAN'!F442/'TCMB Takvim Gününe Göre Ort.Kur'!K$37</f>
        <v>0</v>
      </c>
      <c r="G442" s="39">
        <f>'1.TÜM DÖNEMLER_TL MİZAN'!G442/'TCMB Takvim Gününe Göre Ort.Kur'!L$37</f>
        <v>0</v>
      </c>
      <c r="H442" s="39">
        <f>'1.TÜM DÖNEMLER_TL MİZAN'!H442/'TCMB Takvim Gününe Göre Ort.Kur'!M$37</f>
        <v>0</v>
      </c>
      <c r="I442" s="39">
        <f>'1.TÜM DÖNEMLER_TL MİZAN'!I442/'TCMB Takvim Gününe Göre Ort.Kur'!N$37</f>
        <v>0</v>
      </c>
      <c r="J442" s="39">
        <f>'1.TÜM DÖNEMLER_TL MİZAN'!J442/'TCMB Takvim Gününe Göre Ort.Kur'!O$37</f>
        <v>0</v>
      </c>
      <c r="K442" s="39">
        <f>'1.TÜM DÖNEMLER_TL MİZAN'!K442/'TCMB Takvim Gününe Göre Ort.Kur'!P$37</f>
        <v>0</v>
      </c>
      <c r="L442" s="39">
        <f>'1.TÜM DÖNEMLER_TL MİZAN'!L442/'TCMB Takvim Gününe Göre Ort.Kur'!Q$37</f>
        <v>0</v>
      </c>
      <c r="M442" s="39">
        <f>'1.TÜM DÖNEMLER_TL MİZAN'!M442/'TCMB Takvim Gününe Göre Ort.Kur'!R$37</f>
        <v>0</v>
      </c>
      <c r="N442" s="39">
        <f>'1.TÜM DÖNEMLER_TL MİZAN'!N442/'TCMB Takvim Gününe Göre Ort.Kur'!S$37</f>
        <v>0</v>
      </c>
      <c r="O442" s="39">
        <f>'1.TÜM DÖNEMLER_TL MİZAN'!O442/'TCMB Takvim Gününe Göre Ort.Kur'!T$37</f>
        <v>0</v>
      </c>
    </row>
    <row r="443" spans="1:15" s="37" customFormat="1" x14ac:dyDescent="0.3">
      <c r="A443" s="38" t="s">
        <v>484</v>
      </c>
      <c r="B443" s="38"/>
      <c r="C443" s="55">
        <f t="shared" si="6"/>
        <v>11</v>
      </c>
      <c r="D443" s="39">
        <f>'1.TÜM DÖNEMLER_TL MİZAN'!D443/'TCMB Takvim Gününe Göre Ort.Kur'!I$37</f>
        <v>1416.918260256052</v>
      </c>
      <c r="E443" s="39">
        <f>'1.TÜM DÖNEMLER_TL MİZAN'!E443/'TCMB Takvim Gününe Göre Ort.Kur'!J$37</f>
        <v>2218.1708750311623</v>
      </c>
      <c r="F443" s="39">
        <f>'1.TÜM DÖNEMLER_TL MİZAN'!F443/'TCMB Takvim Gününe Göre Ort.Kur'!K$37</f>
        <v>2126.3440713378582</v>
      </c>
      <c r="G443" s="39">
        <f>'1.TÜM DÖNEMLER_TL MİZAN'!G443/'TCMB Takvim Gününe Göre Ort.Kur'!L$37</f>
        <v>1338.5769766843932</v>
      </c>
      <c r="H443" s="39">
        <f>'1.TÜM DÖNEMLER_TL MİZAN'!H443/'TCMB Takvim Gününe Göre Ort.Kur'!M$37</f>
        <v>1209.5657915652776</v>
      </c>
      <c r="I443" s="39">
        <f>'1.TÜM DÖNEMLER_TL MİZAN'!I443/'TCMB Takvim Gününe Göre Ort.Kur'!N$37</f>
        <v>5.3992441057902643E-2</v>
      </c>
      <c r="J443" s="39">
        <f>'1.TÜM DÖNEMLER_TL MİZAN'!J443/'TCMB Takvim Gününe Göre Ort.Kur'!O$37</f>
        <v>5.026697348105378E-2</v>
      </c>
      <c r="K443" s="39">
        <f>'1.TÜM DÖNEMLER_TL MİZAN'!K443/'TCMB Takvim Gününe Göre Ort.Kur'!P$37</f>
        <v>4.9546375407060868E-2</v>
      </c>
      <c r="L443" s="39">
        <f>'1.TÜM DÖNEMLER_TL MİZAN'!L443/'TCMB Takvim Gününe Göre Ort.Kur'!Q$37</f>
        <v>4.8638658005068114E-2</v>
      </c>
      <c r="M443" s="39">
        <f>'1.TÜM DÖNEMLER_TL MİZAN'!M443/'TCMB Takvim Gününe Göre Ort.Kur'!R$37</f>
        <v>4.8418334408983174E-2</v>
      </c>
      <c r="N443" s="39">
        <f>'1.TÜM DÖNEMLER_TL MİZAN'!N443/'TCMB Takvim Gününe Göre Ort.Kur'!S$37</f>
        <v>4.8350703771042183E-2</v>
      </c>
      <c r="O443" s="39">
        <f>'1.TÜM DÖNEMLER_TL MİZAN'!O443/'TCMB Takvim Gününe Göre Ort.Kur'!T$37</f>
        <v>4.8137094444667974E-2</v>
      </c>
    </row>
    <row r="444" spans="1:15" s="37" customFormat="1" x14ac:dyDescent="0.3">
      <c r="A444" s="38" t="s">
        <v>485</v>
      </c>
      <c r="B444" s="38"/>
      <c r="C444" s="55">
        <f t="shared" si="6"/>
        <v>11</v>
      </c>
      <c r="D444" s="39">
        <f>'1.TÜM DÖNEMLER_TL MİZAN'!D444/'TCMB Takvim Gününe Göre Ort.Kur'!I$37</f>
        <v>-2.947834139314744</v>
      </c>
      <c r="E444" s="39">
        <f>'1.TÜM DÖNEMLER_TL MİZAN'!E444/'TCMB Takvim Gününe Göre Ort.Kur'!J$37</f>
        <v>-2.8569393496919404</v>
      </c>
      <c r="F444" s="39">
        <f>'1.TÜM DÖNEMLER_TL MİZAN'!F444/'TCMB Takvim Gününe Göre Ort.Kur'!K$37</f>
        <v>-2.7386691065015225</v>
      </c>
      <c r="G444" s="39">
        <f>'1.TÜM DÖNEMLER_TL MİZAN'!G444/'TCMB Takvim Gününe Göre Ort.Kur'!L$37</f>
        <v>-2.7138391588519464</v>
      </c>
      <c r="H444" s="39">
        <f>'1.TÜM DÖNEMLER_TL MİZAN'!H444/'TCMB Takvim Gününe Göre Ort.Kur'!M$37</f>
        <v>-2.4522810921852263</v>
      </c>
      <c r="I444" s="39">
        <f>'1.TÜM DÖNEMLER_TL MİZAN'!I444/'TCMB Takvim Gününe Göre Ort.Kur'!N$37</f>
        <v>-2.4062631231627569</v>
      </c>
      <c r="J444" s="39">
        <f>'1.TÜM DÖNEMLER_TL MİZAN'!J444/'TCMB Takvim Gününe Göre Ort.Kur'!O$37</f>
        <v>-2.2402314514867854</v>
      </c>
      <c r="K444" s="39">
        <f>'1.TÜM DÖNEMLER_TL MİZAN'!K444/'TCMB Takvim Gününe Göre Ort.Kur'!P$37</f>
        <v>-2.2081167973222935</v>
      </c>
      <c r="L444" s="39">
        <f>'1.TÜM DÖNEMLER_TL MİZAN'!L444/'TCMB Takvim Gününe Göre Ort.Kur'!Q$37</f>
        <v>-2.167662858439888</v>
      </c>
      <c r="M444" s="39">
        <f>'1.TÜM DÖNEMLER_TL MİZAN'!M444/'TCMB Takvim Gününe Göre Ort.Kur'!R$37</f>
        <v>-2.1578437701743058</v>
      </c>
      <c r="N444" s="39">
        <f>'1.TÜM DÖNEMLER_TL MİZAN'!N444/'TCMB Takvim Gününe Göre Ort.Kur'!S$37</f>
        <v>-2.1548296980767163</v>
      </c>
      <c r="O444" s="39">
        <f>'1.TÜM DÖNEMLER_TL MİZAN'!O444/'TCMB Takvim Gününe Göre Ort.Kur'!T$37</f>
        <v>-2.145309842431244</v>
      </c>
    </row>
    <row r="445" spans="1:15" s="37" customFormat="1" x14ac:dyDescent="0.3">
      <c r="A445" s="38" t="s">
        <v>486</v>
      </c>
      <c r="B445" s="38"/>
      <c r="C445" s="55">
        <f t="shared" si="6"/>
        <v>11</v>
      </c>
      <c r="D445" s="39">
        <f>'1.TÜM DÖNEMLER_TL MİZAN'!D445/'TCMB Takvim Gününe Göre Ort.Kur'!I$37</f>
        <v>0</v>
      </c>
      <c r="E445" s="39">
        <f>'1.TÜM DÖNEMLER_TL MİZAN'!E445/'TCMB Takvim Gününe Göre Ort.Kur'!J$37</f>
        <v>0</v>
      </c>
      <c r="F445" s="39">
        <f>'1.TÜM DÖNEMLER_TL MİZAN'!F445/'TCMB Takvim Gününe Göre Ort.Kur'!K$37</f>
        <v>0</v>
      </c>
      <c r="G445" s="39">
        <f>'1.TÜM DÖNEMLER_TL MİZAN'!G445/'TCMB Takvim Gününe Göre Ort.Kur'!L$37</f>
        <v>22075.784516705229</v>
      </c>
      <c r="H445" s="39">
        <f>'1.TÜM DÖNEMLER_TL MİZAN'!H445/'TCMB Takvim Gününe Göre Ort.Kur'!M$37</f>
        <v>-42.730585343785997</v>
      </c>
      <c r="I445" s="39">
        <f>'1.TÜM DÖNEMLER_TL MİZAN'!I445/'TCMB Takvim Gününe Göre Ort.Kur'!N$37</f>
        <v>-41.928729977805062</v>
      </c>
      <c r="J445" s="39">
        <f>'1.TÜM DÖNEMLER_TL MİZAN'!J445/'TCMB Takvim Gününe Göre Ort.Kur'!O$37</f>
        <v>-39.035656039857948</v>
      </c>
      <c r="K445" s="39">
        <f>'1.TÜM DÖNEMLER_TL MİZAN'!K445/'TCMB Takvim Gününe Göre Ort.Kur'!P$37</f>
        <v>-38.476063595527208</v>
      </c>
      <c r="L445" s="39">
        <f>'1.TÜM DÖNEMLER_TL MİZAN'!L445/'TCMB Takvim Gününe Göre Ort.Kur'!Q$37</f>
        <v>-37.771160518381777</v>
      </c>
      <c r="M445" s="39">
        <f>'1.TÜM DÖNEMLER_TL MİZAN'!M445/'TCMB Takvim Gününe Göre Ort.Kur'!R$37</f>
        <v>-37.600064557780961</v>
      </c>
      <c r="N445" s="39">
        <f>'1.TÜM DÖNEMLER_TL MİZAN'!N445/'TCMB Takvim Gününe Göre Ort.Kur'!S$37</f>
        <v>-37.547544858710246</v>
      </c>
      <c r="O445" s="39">
        <f>'1.TÜM DÖNEMLER_TL MİZAN'!O445/'TCMB Takvim Gününe Göre Ort.Kur'!T$37</f>
        <v>-37.381662976157834</v>
      </c>
    </row>
    <row r="446" spans="1:15" s="37" customFormat="1" x14ac:dyDescent="0.3">
      <c r="A446" s="38" t="s">
        <v>487</v>
      </c>
      <c r="B446" s="38"/>
      <c r="C446" s="55">
        <f t="shared" si="6"/>
        <v>11</v>
      </c>
      <c r="D446" s="39">
        <f>'1.TÜM DÖNEMLER_TL MİZAN'!D446/'TCMB Takvim Gününe Göre Ort.Kur'!I$37</f>
        <v>3.3072185557009096E-2</v>
      </c>
      <c r="E446" s="39">
        <f>'1.TÜM DÖNEMLER_TL MİZAN'!E446/'TCMB Takvim Gününe Göre Ort.Kur'!J$37</f>
        <v>7137.9899569072968</v>
      </c>
      <c r="F446" s="39">
        <f>'1.TÜM DÖNEMLER_TL MİZAN'!F446/'TCMB Takvim Gününe Göre Ort.Kur'!K$37</f>
        <v>6842.4947766595205</v>
      </c>
      <c r="G446" s="39">
        <f>'1.TÜM DÖNEMLER_TL MİZAN'!G446/'TCMB Takvim Gününe Göre Ort.Kur'!L$37</f>
        <v>14.466366256647429</v>
      </c>
      <c r="H446" s="39">
        <f>'1.TÜM DÖNEMLER_TL MİZAN'!H446/'TCMB Takvim Gününe Göre Ort.Kur'!M$37</f>
        <v>13.07210721316673</v>
      </c>
      <c r="I446" s="39">
        <f>'1.TÜM DÖNEMLER_TL MİZAN'!I446/'TCMB Takvim Gününe Göre Ort.Kur'!N$37</f>
        <v>12.826804247405223</v>
      </c>
      <c r="J446" s="39">
        <f>'1.TÜM DÖNEMLER_TL MİZAN'!J446/'TCMB Takvim Gününe Göre Ort.Kur'!O$37</f>
        <v>11.941757333392779</v>
      </c>
      <c r="K446" s="39">
        <f>'1.TÜM DÖNEMLER_TL MİZAN'!K446/'TCMB Takvim Gününe Göre Ort.Kur'!P$37</f>
        <v>11.770567250946758</v>
      </c>
      <c r="L446" s="39">
        <f>'1.TÜM DÖNEMLER_TL MİZAN'!L446/'TCMB Takvim Gününe Göre Ort.Kur'!Q$37</f>
        <v>11.55492385347862</v>
      </c>
      <c r="M446" s="39">
        <f>'1.TÜM DÖNEMLER_TL MİZAN'!M446/'TCMB Takvim Gününe Göre Ort.Kur'!R$37</f>
        <v>11.50258231116837</v>
      </c>
      <c r="N446" s="39">
        <f>'1.TÜM DÖNEMLER_TL MİZAN'!N446/'TCMB Takvim Gününe Göre Ort.Kur'!S$37</f>
        <v>11.486515525948086</v>
      </c>
      <c r="O446" s="39">
        <f>'1.TÜM DÖNEMLER_TL MİZAN'!O446/'TCMB Takvim Gününe Göre Ort.Kur'!T$37</f>
        <v>11.435769070312125</v>
      </c>
    </row>
    <row r="447" spans="1:15" s="37" customFormat="1" x14ac:dyDescent="0.3">
      <c r="A447" s="38" t="s">
        <v>488</v>
      </c>
      <c r="B447" s="38"/>
      <c r="C447" s="55">
        <f t="shared" si="6"/>
        <v>11</v>
      </c>
      <c r="D447" s="39">
        <f>'1.TÜM DÖNEMLER_TL MİZAN'!D447/'TCMB Takvim Gününe Göre Ort.Kur'!I$37</f>
        <v>-6.2756309438066822</v>
      </c>
      <c r="E447" s="39">
        <f>'1.TÜM DÖNEMLER_TL MİZAN'!E447/'TCMB Takvim Gününe Göre Ort.Kur'!J$37</f>
        <v>-6.0821254318173725</v>
      </c>
      <c r="F447" s="39">
        <f>'1.TÜM DÖNEMLER_TL MİZAN'!F447/'TCMB Takvim Gününe Göre Ort.Kur'!K$37</f>
        <v>-5.8303404388971583</v>
      </c>
      <c r="G447" s="39">
        <f>'1.TÜM DÖNEMLER_TL MİZAN'!G447/'TCMB Takvim Gününe Göre Ort.Kur'!L$37</f>
        <v>-5.7774800741552657</v>
      </c>
      <c r="H447" s="39">
        <f>'1.TÜM DÖNEMLER_TL MİZAN'!H447/'TCMB Takvim Gününe Göre Ort.Kur'!M$37</f>
        <v>-5.220650273290862</v>
      </c>
      <c r="I447" s="39">
        <f>'1.TÜM DÖNEMLER_TL MİZAN'!I447/'TCMB Takvim Gününe Göre Ort.Kur'!N$37</f>
        <v>-5.122682824404583</v>
      </c>
      <c r="J447" s="39">
        <f>'1.TÜM DÖNEMLER_TL MİZAN'!J447/'TCMB Takvim Gününe Göre Ort.Kur'!O$37</f>
        <v>-4.7692187395277141</v>
      </c>
      <c r="K447" s="39">
        <f>'1.TÜM DÖNEMLER_TL MİZAN'!K447/'TCMB Takvim Gününe Göre Ort.Kur'!P$37</f>
        <v>-4.7008499955958776</v>
      </c>
      <c r="L447" s="39">
        <f>'1.TÜM DÖNEMLER_TL MİZAN'!L447/'TCMB Takvim Gününe Göre Ort.Kur'!Q$37</f>
        <v>-4.6147277856440301</v>
      </c>
      <c r="M447" s="39">
        <f>'1.TÜM DÖNEMLER_TL MİZAN'!M447/'TCMB Takvim Gününe Göre Ort.Kur'!R$37</f>
        <v>-4.5938239724553469</v>
      </c>
      <c r="N447" s="39">
        <f>'1.TÜM DÖNEMLER_TL MİZAN'!N447/'TCMB Takvim Gününe Göre Ort.Kur'!S$37</f>
        <v>-4.5874073278177718</v>
      </c>
      <c r="O447" s="39">
        <f>'1.TÜM DÖNEMLER_TL MİZAN'!O447/'TCMB Takvim Gününe Göre Ort.Kur'!T$37</f>
        <v>-4.5671405496186477</v>
      </c>
    </row>
    <row r="448" spans="1:15" s="37" customFormat="1" x14ac:dyDescent="0.3">
      <c r="A448" s="38" t="s">
        <v>489</v>
      </c>
      <c r="B448" s="38"/>
      <c r="C448" s="55">
        <f t="shared" si="6"/>
        <v>11</v>
      </c>
      <c r="D448" s="39">
        <f>'1.TÜM DÖNEMLER_TL MİZAN'!D448/'TCMB Takvim Gününe Göre Ort.Kur'!I$37</f>
        <v>33.946026193170916</v>
      </c>
      <c r="E448" s="39">
        <f>'1.TÜM DÖNEMLER_TL MİZAN'!E448/'TCMB Takvim Gününe Göre Ort.Kur'!J$37</f>
        <v>32.899319776345273</v>
      </c>
      <c r="F448" s="39">
        <f>'1.TÜM DÖNEMLER_TL MİZAN'!F448/'TCMB Takvim Gününe Göre Ort.Kur'!K$37</f>
        <v>31.537369075093164</v>
      </c>
      <c r="G448" s="39">
        <f>'1.TÜM DÖNEMLER_TL MİZAN'!G448/'TCMB Takvim Gününe Göre Ort.Kur'!L$37</f>
        <v>31.251437773176864</v>
      </c>
      <c r="H448" s="39">
        <f>'1.TÜM DÖNEMLER_TL MİZAN'!H448/'TCMB Takvim Gününe Göre Ort.Kur'!M$37</f>
        <v>28.239444369719092</v>
      </c>
      <c r="I448" s="39">
        <f>'1.TÜM DÖNEMLER_TL MİZAN'!I448/'TCMB Takvim Gününe Göre Ort.Kur'!N$37</f>
        <v>27.70952066710657</v>
      </c>
      <c r="J448" s="39">
        <f>'1.TÜM DÖNEMLER_TL MİZAN'!J448/'TCMB Takvim Gününe Göre Ort.Kur'!O$37</f>
        <v>25.797569312571181</v>
      </c>
      <c r="K448" s="39">
        <f>'1.TÜM DÖNEMLER_TL MİZAN'!K448/'TCMB Takvim Gününe Göre Ort.Kur'!P$37</f>
        <v>25.42775037435036</v>
      </c>
      <c r="L448" s="39">
        <f>'1.TÜM DÖNEMLER_TL MİZAN'!L448/'TCMB Takvim Gününe Göre Ort.Kur'!Q$37</f>
        <v>24.961899717895754</v>
      </c>
      <c r="M448" s="39">
        <f>'1.TÜM DÖNEMLER_TL MİZAN'!M448/'TCMB Takvim Gününe Göre Ort.Kur'!R$37</f>
        <v>24.848827200344275</v>
      </c>
      <c r="N448" s="39">
        <f>'1.TÜM DÖNEMLER_TL MİZAN'!N448/'TCMB Takvim Gününe Göre Ort.Kur'!S$37</f>
        <v>24.814118405501205</v>
      </c>
      <c r="O448" s="39">
        <f>'1.TÜM DÖNEMLER_TL MİZAN'!O448/'TCMB Takvim Gününe Göre Ort.Kur'!T$37</f>
        <v>24.704491725768289</v>
      </c>
    </row>
    <row r="449" spans="1:15" s="37" customFormat="1" x14ac:dyDescent="0.3">
      <c r="A449" s="38" t="s">
        <v>490</v>
      </c>
      <c r="B449" s="38"/>
      <c r="C449" s="55">
        <f t="shared" si="6"/>
        <v>11</v>
      </c>
      <c r="D449" s="39">
        <f>'1.TÜM DÖNEMLER_TL MİZAN'!D449/'TCMB Takvim Gününe Göre Ort.Kur'!I$37</f>
        <v>2.3517998618317583E-2</v>
      </c>
      <c r="E449" s="39">
        <f>'1.TÜM DÖNEMLER_TL MİZAN'!E449/'TCMB Takvim Gününe Göre Ort.Kur'!J$37</f>
        <v>2.2792834502653229E-2</v>
      </c>
      <c r="F449" s="39">
        <f>'1.TÜM DÖNEMLER_TL MİZAN'!F449/'TCMB Takvim Gününe Göre Ort.Kur'!K$37</f>
        <v>2.1849267366753609E-2</v>
      </c>
      <c r="G449" s="39">
        <f>'1.TÜM DÖNEMLER_TL MİZAN'!G449/'TCMB Takvim Gününe Göre Ort.Kur'!L$37</f>
        <v>2.1651172546313213E-2</v>
      </c>
      <c r="H449" s="39">
        <f>'1.TÜM DÖNEMLER_TL MİZAN'!H449/'TCMB Takvim Gününe Göre Ort.Kur'!M$37</f>
        <v>1.9564446509580464E-2</v>
      </c>
      <c r="I449" s="39">
        <f>'1.TÜM DÖNEMLER_TL MİZAN'!I449/'TCMB Takvim Gününe Göre Ort.Kur'!N$37</f>
        <v>1.9197312376267324E-2</v>
      </c>
      <c r="J449" s="39">
        <f>'1.TÜM DÖNEMLER_TL MİZAN'!J449/'TCMB Takvim Gününe Göre Ort.Kur'!O$37</f>
        <v>1.7872701682268049E-2</v>
      </c>
      <c r="K449" s="39">
        <f>'1.TÜM DÖNEMLER_TL MİZAN'!K449/'TCMB Takvim Gününe Göre Ort.Kur'!P$37</f>
        <v>1.7616489033735576E-2</v>
      </c>
      <c r="L449" s="39">
        <f>'1.TÜM DÖNEMLER_TL MİZAN'!L449/'TCMB Takvim Gününe Göre Ort.Kur'!Q$37</f>
        <v>1.7293745068580509E-2</v>
      </c>
      <c r="M449" s="39">
        <f>'1.TÜM DÖNEMLER_TL MİZAN'!M449/'TCMB Takvim Gününe Göre Ort.Kur'!R$37</f>
        <v>1.7215407789972024E-2</v>
      </c>
      <c r="N449" s="39">
        <f>'1.TÜM DÖNEMLER_TL MİZAN'!N449/'TCMB Takvim Gününe Göre Ort.Kur'!S$37</f>
        <v>1.7191361340926185E-2</v>
      </c>
      <c r="O449" s="39">
        <f>'1.TÜM DÖNEMLER_TL MİZAN'!O449/'TCMB Takvim Gününe Göre Ort.Kur'!T$37</f>
        <v>1.7115411358214865E-2</v>
      </c>
    </row>
    <row r="450" spans="1:15" s="37" customFormat="1" x14ac:dyDescent="0.3">
      <c r="A450" s="38" t="s">
        <v>491</v>
      </c>
      <c r="B450" s="38"/>
      <c r="C450" s="55">
        <f t="shared" si="6"/>
        <v>11</v>
      </c>
      <c r="D450" s="39">
        <f>'1.TÜM DÖNEMLER_TL MİZAN'!D450/'TCMB Takvim Gününe Göre Ort.Kur'!I$37</f>
        <v>-259.55565681360514</v>
      </c>
      <c r="E450" s="39">
        <f>'1.TÜM DÖNEMLER_TL MİZAN'!E450/'TCMB Takvim Gününe Göre Ort.Kur'!J$37</f>
        <v>-251.55240571245415</v>
      </c>
      <c r="F450" s="39">
        <f>'1.TÜM DÖNEMLER_TL MİZAN'!F450/'TCMB Takvim Gününe Göre Ort.Kur'!K$37</f>
        <v>-241.13875650357102</v>
      </c>
      <c r="G450" s="39">
        <f>'1.TÜM DÖNEMLER_TL MİZAN'!G450/'TCMB Takvim Gününe Göre Ort.Kur'!L$37</f>
        <v>-238.95248920824369</v>
      </c>
      <c r="H450" s="39">
        <f>'1.TÜM DÖNEMLER_TL MİZAN'!H450/'TCMB Takvim Gününe Göre Ort.Kur'!M$37</f>
        <v>-215.92240251403138</v>
      </c>
      <c r="I450" s="39">
        <f>'1.TÜM DÖNEMLER_TL MİZAN'!I450/'TCMB Takvim Gününe Göre Ort.Kur'!N$37</f>
        <v>-211.87053812466254</v>
      </c>
      <c r="J450" s="39">
        <f>'1.TÜM DÖNEMLER_TL MİZAN'!J450/'TCMB Takvim Gününe Göre Ort.Kur'!O$37</f>
        <v>-197.25151359442373</v>
      </c>
      <c r="K450" s="39">
        <f>'1.TÜM DÖNEMLER_TL MİZAN'!K450/'TCMB Takvim Gününe Göre Ort.Kur'!P$37</f>
        <v>-194.42383070554038</v>
      </c>
      <c r="L450" s="39">
        <f>'1.TÜM DÖNEMLER_TL MİZAN'!L450/'TCMB Takvim Gününe Göre Ort.Kur'!Q$37</f>
        <v>-190.8618770198554</v>
      </c>
      <c r="M450" s="39">
        <f>'1.TÜM DÖNEMLER_TL MİZAN'!M450/'TCMB Takvim Gününe Göre Ort.Kur'!R$37</f>
        <v>-189.99731009253281</v>
      </c>
      <c r="N450" s="39">
        <f>'1.TÜM DÖNEMLER_TL MİZAN'!N450/'TCMB Takvim Gününe Göre Ort.Kur'!S$37</f>
        <v>-189.73192220908993</v>
      </c>
      <c r="O450" s="39">
        <f>'1.TÜM DÖNEMLER_TL MİZAN'!O450/'TCMB Takvim Gününe Göre Ort.Kur'!T$37</f>
        <v>-188.89370259833339</v>
      </c>
    </row>
    <row r="451" spans="1:15" s="37" customFormat="1" x14ac:dyDescent="0.3">
      <c r="A451" s="38" t="s">
        <v>492</v>
      </c>
      <c r="B451" s="38"/>
      <c r="C451" s="55">
        <f t="shared" ref="C451:C514" si="7">+LEN(A451)</f>
        <v>12</v>
      </c>
      <c r="D451" s="39">
        <f>'1.TÜM DÖNEMLER_TL MİZAN'!D451/'TCMB Takvim Gününe Göre Ort.Kur'!I$37</f>
        <v>0</v>
      </c>
      <c r="E451" s="39">
        <f>'1.TÜM DÖNEMLER_TL MİZAN'!E451/'TCMB Takvim Gününe Göre Ort.Kur'!J$37</f>
        <v>0</v>
      </c>
      <c r="F451" s="39">
        <f>'1.TÜM DÖNEMLER_TL MİZAN'!F451/'TCMB Takvim Gününe Göre Ort.Kur'!K$37</f>
        <v>0</v>
      </c>
      <c r="G451" s="39">
        <f>'1.TÜM DÖNEMLER_TL MİZAN'!G451/'TCMB Takvim Gününe Göre Ort.Kur'!L$37</f>
        <v>0</v>
      </c>
      <c r="H451" s="39">
        <f>'1.TÜM DÖNEMLER_TL MİZAN'!H451/'TCMB Takvim Gününe Göre Ort.Kur'!M$37</f>
        <v>0</v>
      </c>
      <c r="I451" s="39">
        <f>'1.TÜM DÖNEMLER_TL MİZAN'!I451/'TCMB Takvim Gününe Göre Ort.Kur'!N$37</f>
        <v>0</v>
      </c>
      <c r="J451" s="39">
        <f>'1.TÜM DÖNEMLER_TL MİZAN'!J451/'TCMB Takvim Gününe Göre Ort.Kur'!O$37</f>
        <v>0</v>
      </c>
      <c r="K451" s="39">
        <f>'1.TÜM DÖNEMLER_TL MİZAN'!K451/'TCMB Takvim Gününe Göre Ort.Kur'!P$37</f>
        <v>0</v>
      </c>
      <c r="L451" s="39">
        <f>'1.TÜM DÖNEMLER_TL MİZAN'!L451/'TCMB Takvim Gününe Göre Ort.Kur'!Q$37</f>
        <v>0</v>
      </c>
      <c r="M451" s="39">
        <f>'1.TÜM DÖNEMLER_TL MİZAN'!M451/'TCMB Takvim Gününe Göre Ort.Kur'!R$37</f>
        <v>0</v>
      </c>
      <c r="N451" s="39">
        <f>'1.TÜM DÖNEMLER_TL MİZAN'!N451/'TCMB Takvim Gününe Göre Ort.Kur'!S$37</f>
        <v>0</v>
      </c>
      <c r="O451" s="39">
        <f>'1.TÜM DÖNEMLER_TL MİZAN'!O451/'TCMB Takvim Gününe Göre Ort.Kur'!T$37</f>
        <v>0</v>
      </c>
    </row>
    <row r="452" spans="1:15" s="37" customFormat="1" x14ac:dyDescent="0.3">
      <c r="A452" s="38" t="s">
        <v>493</v>
      </c>
      <c r="B452" s="38"/>
      <c r="C452" s="55">
        <f t="shared" si="7"/>
        <v>11</v>
      </c>
      <c r="D452" s="39">
        <f>'1.TÜM DÖNEMLER_TL MİZAN'!D452/'TCMB Takvim Gününe Göre Ort.Kur'!I$37</f>
        <v>6.6144371114018191E-3</v>
      </c>
      <c r="E452" s="39">
        <f>'1.TÜM DÖNEMLER_TL MİZAN'!E452/'TCMB Takvim Gününe Göre Ort.Kur'!J$37</f>
        <v>6.4104847038712201E-3</v>
      </c>
      <c r="F452" s="39">
        <f>'1.TÜM DÖNEMLER_TL MİZAN'!F452/'TCMB Takvim Gününe Göre Ort.Kur'!K$37</f>
        <v>6.1451064468994523E-3</v>
      </c>
      <c r="G452" s="39">
        <f>'1.TÜM DÖNEMLER_TL MİZAN'!G452/'TCMB Takvim Gününe Göre Ort.Kur'!L$37</f>
        <v>6.0893922786505903E-3</v>
      </c>
      <c r="H452" s="39">
        <f>'1.TÜM DÖNEMLER_TL MİZAN'!H452/'TCMB Takvim Gününe Göre Ort.Kur'!M$37</f>
        <v>5.5025005808195049E-3</v>
      </c>
      <c r="I452" s="39">
        <f>'1.TÜM DÖNEMLER_TL MİZAN'!I452/'TCMB Takvim Gününe Göre Ort.Kur'!N$37</f>
        <v>5.3992441058251838E-3</v>
      </c>
      <c r="J452" s="39">
        <f>'1.TÜM DÖNEMLER_TL MİZAN'!J452/'TCMB Takvim Gününe Göre Ort.Kur'!O$37</f>
        <v>5.0266973481378884E-3</v>
      </c>
      <c r="K452" s="39">
        <f>'1.TÜM DÖNEMLER_TL MİZAN'!K452/'TCMB Takvim Gününe Göre Ort.Kur'!P$37</f>
        <v>4.9546375407381309E-3</v>
      </c>
      <c r="L452" s="39">
        <f>'1.TÜM DÖNEMLER_TL MİZAN'!L452/'TCMB Takvim Gününe Göre Ort.Kur'!Q$37</f>
        <v>4.8638658005382678E-3</v>
      </c>
      <c r="M452" s="39">
        <f>'1.TÜM DÖNEMLER_TL MİZAN'!M452/'TCMB Takvim Gününe Göre Ort.Kur'!R$37</f>
        <v>4.8418334409296316E-3</v>
      </c>
      <c r="N452" s="39">
        <f>'1.TÜM DÖNEMLER_TL MİZAN'!N452/'TCMB Takvim Gününe Göre Ort.Kur'!S$37</f>
        <v>4.835070377135489E-3</v>
      </c>
      <c r="O452" s="39">
        <f>'1.TÜM DÖNEMLER_TL MİZAN'!O452/'TCMB Takvim Gününe Göre Ort.Kur'!T$37</f>
        <v>4.81370944449793E-3</v>
      </c>
    </row>
    <row r="453" spans="1:15" s="37" customFormat="1" x14ac:dyDescent="0.3">
      <c r="A453" s="38" t="s">
        <v>494</v>
      </c>
      <c r="B453" s="38"/>
      <c r="C453" s="55">
        <f t="shared" si="7"/>
        <v>11</v>
      </c>
      <c r="D453" s="39">
        <f>'1.TÜM DÖNEMLER_TL MİZAN'!D453/'TCMB Takvim Gününe Göre Ort.Kur'!I$37</f>
        <v>3214.09242573457</v>
      </c>
      <c r="E453" s="39">
        <f>'1.TÜM DÖNEMLER_TL MİZAN'!E453/'TCMB Takvim Gününe Göre Ort.Kur'!J$37</f>
        <v>3114.987713237651</v>
      </c>
      <c r="F453" s="39">
        <f>'1.TÜM DÖNEMLER_TL MİZAN'!F453/'TCMB Takvim Gününe Göre Ort.Kur'!K$37</f>
        <v>2986.0349042046187</v>
      </c>
      <c r="G453" s="39">
        <f>'1.TÜM DÖNEMLER_TL MİZAN'!G453/'TCMB Takvim Gününe Göre Ort.Kur'!L$37</f>
        <v>2958.9622322358896</v>
      </c>
      <c r="H453" s="39">
        <f>'1.TÜM DÖNEMLER_TL MİZAN'!H453/'TCMB Takvim Gününe Göre Ort.Kur'!M$37</f>
        <v>2673.7793619544882</v>
      </c>
      <c r="I453" s="39">
        <f>'1.TÜM DÖNEMLER_TL MİZAN'!I453/'TCMB Takvim Gününe Göre Ort.Kur'!N$37</f>
        <v>2623.604895314656</v>
      </c>
      <c r="J453" s="39">
        <f>'1.TÜM DÖNEMLER_TL MİZAN'!J453/'TCMB Takvim Gününe Göre Ort.Kur'!O$37</f>
        <v>2442.5766850606556</v>
      </c>
      <c r="K453" s="39">
        <f>'1.TÜM DÖNEMLER_TL MİZAN'!K453/'TCMB Takvim Gününe Göre Ort.Kur'!P$37</f>
        <v>2407.561327402449</v>
      </c>
      <c r="L453" s="39">
        <f>'1.TÜM DÖNEMLER_TL MİZAN'!L453/'TCMB Takvim Gününe Göre Ort.Kur'!Q$37</f>
        <v>2363.4534528042891</v>
      </c>
      <c r="M453" s="39">
        <f>'1.TÜM DÖNEMLER_TL MİZAN'!M453/'TCMB Takvim Gününe Göre Ort.Kur'!R$37</f>
        <v>2352.7474714869809</v>
      </c>
      <c r="N453" s="39">
        <f>'1.TÜM DÖNEMLER_TL MİZAN'!N453/'TCMB Takvim Gününe Göre Ort.Kur'!S$37</f>
        <v>2349.4611582679704</v>
      </c>
      <c r="O453" s="39">
        <f>'1.TÜM DÖNEMLER_TL MİZAN'!O453/'TCMB Takvim Gününe Göre Ort.Kur'!T$37</f>
        <v>2339.0814372666691</v>
      </c>
    </row>
    <row r="454" spans="1:15" s="37" customFormat="1" x14ac:dyDescent="0.3">
      <c r="A454" s="38" t="s">
        <v>495</v>
      </c>
      <c r="B454" s="38"/>
      <c r="C454" s="55">
        <f t="shared" si="7"/>
        <v>11</v>
      </c>
      <c r="D454" s="39">
        <f>'1.TÜM DÖNEMLER_TL MİZAN'!D454/'TCMB Takvim Gününe Göre Ort.Kur'!I$37</f>
        <v>39.695441917892786</v>
      </c>
      <c r="E454" s="39">
        <f>'1.TÜM DÖNEMLER_TL MİZAN'!E454/'TCMB Takvim Gününe Göre Ort.Kur'!J$37</f>
        <v>38.47145553616582</v>
      </c>
      <c r="F454" s="39">
        <f>'1.TÜM DÖNEMLER_TL MİZAN'!F454/'TCMB Takvim Gününe Göre Ort.Kur'!K$37</f>
        <v>36.87883215665925</v>
      </c>
      <c r="G454" s="39">
        <f>'1.TÜM DÖNEMLER_TL MİZAN'!G454/'TCMB Takvim Gününe Göre Ort.Kur'!L$37</f>
        <v>36.544472861608412</v>
      </c>
      <c r="H454" s="39">
        <f>'1.TÜM DÖNEMLER_TL MİZAN'!H454/'TCMB Takvim Gününe Göre Ort.Kur'!M$37</f>
        <v>33.022340152358126</v>
      </c>
      <c r="I454" s="39">
        <f>'1.TÜM DÖNEMLER_TL MİZAN'!I454/'TCMB Takvim Gününe Göre Ort.Kur'!N$37</f>
        <v>32.40266362709221</v>
      </c>
      <c r="J454" s="39">
        <f>'1.TÜM DÖNEMLER_TL MİZAN'!J454/'TCMB Takvim Gününe Göre Ort.Kur'!O$37</f>
        <v>30.16688635195818</v>
      </c>
      <c r="K454" s="39">
        <f>'1.TÜM DÖNEMLER_TL MİZAN'!K454/'TCMB Takvim Gününe Göre Ort.Kur'!P$37</f>
        <v>29.734431427816435</v>
      </c>
      <c r="L454" s="39">
        <f>'1.TÜM DÖNEMLER_TL MİZAN'!L454/'TCMB Takvim Gününe Göre Ort.Kur'!Q$37</f>
        <v>29.189679957630329</v>
      </c>
      <c r="M454" s="39">
        <f>'1.TÜM DÖNEMLER_TL MİZAN'!M454/'TCMB Takvim Gününe Göre Ort.Kur'!R$37</f>
        <v>29.05745642349903</v>
      </c>
      <c r="N454" s="39">
        <f>'1.TÜM DÖNEMLER_TL MİZAN'!N454/'TCMB Takvim Gününe Göre Ort.Kur'!S$37</f>
        <v>29.016869023315781</v>
      </c>
      <c r="O454" s="39">
        <f>'1.TÜM DÖNEMLER_TL MİZAN'!O454/'TCMB Takvim Gününe Göre Ort.Kur'!T$37</f>
        <v>28.888674946246912</v>
      </c>
    </row>
    <row r="455" spans="1:15" s="37" customFormat="1" x14ac:dyDescent="0.3">
      <c r="A455" s="38" t="s">
        <v>496</v>
      </c>
      <c r="B455" s="38"/>
      <c r="C455" s="55">
        <f t="shared" si="7"/>
        <v>11</v>
      </c>
      <c r="D455" s="39">
        <f>'1.TÜM DÖNEMLER_TL MİZAN'!D455/'TCMB Takvim Gününe Göre Ort.Kur'!I$37</f>
        <v>200.84664795025944</v>
      </c>
      <c r="E455" s="39">
        <f>'1.TÜM DÖNEMLER_TL MİZAN'!E455/'TCMB Takvim Gününe Göre Ort.Kur'!J$37</f>
        <v>194.6536557569714</v>
      </c>
      <c r="F455" s="39">
        <f>'1.TÜM DÖNEMLER_TL MİZAN'!F455/'TCMB Takvim Gününe Göre Ort.Kur'!K$37</f>
        <v>3914.5283972196808</v>
      </c>
      <c r="G455" s="39">
        <f>'1.TÜM DÖNEMLER_TL MİZAN'!G455/'TCMB Takvim Gününe Göre Ort.Kur'!L$37</f>
        <v>1172.6410370911651</v>
      </c>
      <c r="H455" s="39">
        <f>'1.TÜM DÖNEMLER_TL MİZAN'!H455/'TCMB Takvim Gününe Göre Ort.Kur'!M$37</f>
        <v>1059.6226507379465</v>
      </c>
      <c r="I455" s="39">
        <f>'1.TÜM DÖNEMLER_TL MİZAN'!I455/'TCMB Takvim Gününe Göre Ort.Kur'!N$37</f>
        <v>225.41544183814247</v>
      </c>
      <c r="J455" s="39">
        <f>'1.TÜM DÖNEMLER_TL MİZAN'!J455/'TCMB Takvim Gününe Göre Ort.Kur'!O$37</f>
        <v>209.86182167511882</v>
      </c>
      <c r="K455" s="39">
        <f>'1.TÜM DÖNEMLER_TL MİZAN'!K455/'TCMB Takvim Gününe Göre Ort.Kur'!P$37</f>
        <v>206.8533647494053</v>
      </c>
      <c r="L455" s="39">
        <f>'1.TÜM DÖNEMLER_TL MİZAN'!L455/'TCMB Takvim Gününe Göre Ort.Kur'!Q$37</f>
        <v>203.06369502480558</v>
      </c>
      <c r="M455" s="39">
        <f>'1.TÜM DÖNEMLER_TL MİZAN'!M455/'TCMB Takvim Gününe Göre Ort.Kur'!R$37</f>
        <v>202.1438562513448</v>
      </c>
      <c r="N455" s="39">
        <f>'1.TÜM DÖNEMLER_TL MİZAN'!N455/'TCMB Takvim Gününe Göre Ort.Kur'!S$37</f>
        <v>201.86150209519701</v>
      </c>
      <c r="O455" s="39">
        <f>'1.TÜM DÖNEMLER_TL MİZAN'!O455/'TCMB Takvim Gününe Göre Ort.Kur'!T$37</f>
        <v>200.96969502476369</v>
      </c>
    </row>
    <row r="456" spans="1:15" s="37" customFormat="1" x14ac:dyDescent="0.3">
      <c r="A456" s="38" t="s">
        <v>497</v>
      </c>
      <c r="B456" s="38"/>
      <c r="C456" s="55">
        <f t="shared" si="7"/>
        <v>11</v>
      </c>
      <c r="D456" s="39">
        <f>'1.TÜM DÖNEMLER_TL MİZAN'!D456/'TCMB Takvim Gününe Göre Ort.Kur'!I$37</f>
        <v>3.1602310643364245E-2</v>
      </c>
      <c r="E456" s="39">
        <f>'1.TÜM DÖNEMLER_TL MİZAN'!E456/'TCMB Takvim Gününe Göre Ort.Kur'!J$37</f>
        <v>3.0627871362940276E-2</v>
      </c>
      <c r="F456" s="39">
        <f>'1.TÜM DÖNEMLER_TL MİZAN'!F456/'TCMB Takvim Gününe Göre Ort.Kur'!K$37</f>
        <v>2.9359953024075163E-2</v>
      </c>
      <c r="G456" s="39">
        <f>'1.TÜM DÖNEMLER_TL MİZAN'!G456/'TCMB Takvim Gününe Göre Ort.Kur'!L$37</f>
        <v>2.9093763109108377E-2</v>
      </c>
      <c r="H456" s="39">
        <f>'1.TÜM DÖNEMLER_TL MİZAN'!H456/'TCMB Takvim Gününe Göre Ort.Kur'!M$37</f>
        <v>2.6289724997248746E-2</v>
      </c>
      <c r="I456" s="39">
        <f>'1.TÜM DÖNEMLER_TL MİZAN'!I456/'TCMB Takvim Gününe Göre Ort.Kur'!N$37</f>
        <v>2.5796388505609214E-2</v>
      </c>
      <c r="J456" s="39">
        <f>'1.TÜM DÖNEMLER_TL MİZAN'!J456/'TCMB Takvim Gününe Göre Ort.Kur'!O$37</f>
        <v>2.4016442885547686E-2</v>
      </c>
      <c r="K456" s="39">
        <f>'1.TÜM DÖNEMLER_TL MİZAN'!K456/'TCMB Takvim Gününe Göre Ort.Kur'!P$37</f>
        <v>2.3672157139082182E-2</v>
      </c>
      <c r="L456" s="39">
        <f>'1.TÜM DÖNEMLER_TL MİZAN'!L456/'TCMB Takvim Gününe Göre Ort.Kur'!Q$37</f>
        <v>2.3238469935905059E-2</v>
      </c>
      <c r="M456" s="39">
        <f>'1.TÜM DÖNEMLER_TL MİZAN'!M456/'TCMB Takvim Gününe Göre Ort.Kur'!R$37</f>
        <v>2.3133204217774907E-2</v>
      </c>
      <c r="N456" s="39">
        <f>'1.TÜM DÖNEMLER_TL MİZAN'!N456/'TCMB Takvim Gününe Göre Ort.Kur'!S$37</f>
        <v>2.3100891801869559E-2</v>
      </c>
      <c r="O456" s="39">
        <f>'1.TÜM DÖNEMLER_TL MİZAN'!O456/'TCMB Takvim Gününe Göre Ort.Kur'!T$37</f>
        <v>2.2998834012601221E-2</v>
      </c>
    </row>
    <row r="457" spans="1:15" s="37" customFormat="1" x14ac:dyDescent="0.3">
      <c r="A457" s="38" t="s">
        <v>498</v>
      </c>
      <c r="B457" s="38"/>
      <c r="C457" s="55">
        <f t="shared" si="7"/>
        <v>11</v>
      </c>
      <c r="D457" s="39">
        <f>'1.TÜM DÖNEMLER_TL MİZAN'!D457/'TCMB Takvim Gününe Göre Ort.Kur'!I$37</f>
        <v>-1511.7663486837271</v>
      </c>
      <c r="E457" s="39">
        <f>'1.TÜM DÖNEMLER_TL MİZAN'!E457/'TCMB Takvim Gününe Göre Ort.Kur'!J$37</f>
        <v>951.92777520566949</v>
      </c>
      <c r="F457" s="39">
        <f>'1.TÜM DÖNEMLER_TL MİZAN'!F457/'TCMB Takvim Gününe Göre Ort.Kur'!K$37</f>
        <v>0</v>
      </c>
      <c r="G457" s="39">
        <f>'1.TÜM DÖNEMLER_TL MİZAN'!G457/'TCMB Takvim Gününe Göre Ort.Kur'!L$37</f>
        <v>0</v>
      </c>
      <c r="H457" s="39">
        <f>'1.TÜM DÖNEMLER_TL MİZAN'!H457/'TCMB Takvim Gününe Göre Ort.Kur'!M$37</f>
        <v>1016.7490003790607</v>
      </c>
      <c r="I457" s="39">
        <f>'1.TÜM DÖNEMLER_TL MİZAN'!I457/'TCMB Takvim Gününe Göre Ort.Kur'!N$37</f>
        <v>997.66932629431847</v>
      </c>
      <c r="J457" s="39">
        <f>'1.TÜM DÖNEMLER_TL MİZAN'!J457/'TCMB Takvim Gününe Göre Ort.Kur'!O$37</f>
        <v>928.83034337928075</v>
      </c>
      <c r="K457" s="39">
        <f>'1.TÜM DÖNEMLER_TL MİZAN'!K457/'TCMB Takvim Gününe Göre Ort.Kur'!P$37</f>
        <v>915.51517220118001</v>
      </c>
      <c r="L457" s="39">
        <f>'1.TÜM DÖNEMLER_TL MİZAN'!L457/'TCMB Takvim Gününe Göre Ort.Kur'!Q$37</f>
        <v>898.74242047579389</v>
      </c>
      <c r="M457" s="39">
        <f>'1.TÜM DÖNEMLER_TL MİZAN'!M457/'TCMB Takvim Gününe Göre Ort.Kur'!R$37</f>
        <v>894.67129330750981</v>
      </c>
      <c r="N457" s="39">
        <f>'1.TÜM DÖNEMLER_TL MİZAN'!N457/'TCMB Takvim Gününe Göre Ort.Kur'!S$37</f>
        <v>893.42161813688585</v>
      </c>
      <c r="O457" s="39">
        <f>'1.TÜM DÖNEMLER_TL MİZAN'!O457/'TCMB Takvim Gününe Göre Ort.Kur'!T$37</f>
        <v>889.47455687130252</v>
      </c>
    </row>
    <row r="458" spans="1:15" s="37" customFormat="1" x14ac:dyDescent="0.3">
      <c r="A458" s="38" t="s">
        <v>499</v>
      </c>
      <c r="B458" s="38"/>
      <c r="C458" s="55">
        <f t="shared" si="7"/>
        <v>11</v>
      </c>
      <c r="D458" s="39">
        <f>'1.TÜM DÖNEMLER_TL MİZAN'!D458/'TCMB Takvim Gününe Göre Ort.Kur'!I$37</f>
        <v>13706.774653476989</v>
      </c>
      <c r="E458" s="39">
        <f>'1.TÜM DÖNEMLER_TL MİZAN'!E458/'TCMB Takvim Gününe Göre Ort.Kur'!J$37</f>
        <v>9722.7536593183504</v>
      </c>
      <c r="F458" s="39">
        <f>'1.TÜM DÖNEMLER_TL MİZAN'!F458/'TCMB Takvim Gününe Göre Ort.Kur'!K$37</f>
        <v>-1593.9586775730918</v>
      </c>
      <c r="G458" s="39">
        <f>'1.TÜM DÖNEMLER_TL MİZAN'!G458/'TCMB Takvim Gününe Göre Ort.Kur'!L$37</f>
        <v>8642.4437407813348</v>
      </c>
      <c r="H458" s="39">
        <f>'1.TÜM DÖNEMLER_TL MİZAN'!H458/'TCMB Takvim Gününe Göre Ort.Kur'!M$37</f>
        <v>258.68111174966805</v>
      </c>
      <c r="I458" s="39">
        <f>'1.TÜM DÖNEMLER_TL MİZAN'!I458/'TCMB Takvim Gününe Göre Ort.Kur'!N$37</f>
        <v>-1.1998320246341383E-3</v>
      </c>
      <c r="J458" s="39">
        <f>'1.TÜM DÖNEMLER_TL MİZAN'!J458/'TCMB Takvim Gününe Göre Ort.Kur'!O$37</f>
        <v>-1.117043856182081E-3</v>
      </c>
      <c r="K458" s="39">
        <f>'1.TÜM DÖNEMLER_TL MİZAN'!K458/'TCMB Takvim Gününe Göre Ort.Kur'!P$37</f>
        <v>-1.1010305656338883E-3</v>
      </c>
      <c r="L458" s="39">
        <f>'1.TÜM DÖNEMLER_TL MİZAN'!L458/'TCMB Takvim Gününe Göre Ort.Kur'!Q$37</f>
        <v>-1.0808590677929104E-3</v>
      </c>
      <c r="M458" s="39">
        <f>'1.TÜM DÖNEMLER_TL MİZAN'!M458/'TCMB Takvim Gününe Göre Ort.Kur'!R$37</f>
        <v>-1.0759629878753201E-3</v>
      </c>
      <c r="N458" s="39">
        <f>'1.TÜM DÖNEMLER_TL MİZAN'!N458/'TCMB Takvim Gününe Göre Ort.Kur'!S$37</f>
        <v>-1.0744600848085555E-3</v>
      </c>
      <c r="O458" s="39">
        <f>'1.TÜM DÖNEMLER_TL MİZAN'!O458/'TCMB Takvim Gününe Göre Ort.Kur'!T$37</f>
        <v>-1.069713210884677E-3</v>
      </c>
    </row>
    <row r="459" spans="1:15" s="37" customFormat="1" x14ac:dyDescent="0.3">
      <c r="A459" s="38" t="s">
        <v>500</v>
      </c>
      <c r="B459" s="38"/>
      <c r="C459" s="55">
        <f t="shared" si="7"/>
        <v>11</v>
      </c>
      <c r="D459" s="39">
        <f>'1.TÜM DÖNEMLER_TL MİZAN'!D459/'TCMB Takvim Gününe Göre Ort.Kur'!I$37</f>
        <v>0</v>
      </c>
      <c r="E459" s="39">
        <f>'1.TÜM DÖNEMLER_TL MİZAN'!E459/'TCMB Takvim Gününe Göre Ort.Kur'!J$37</f>
        <v>0</v>
      </c>
      <c r="F459" s="39">
        <f>'1.TÜM DÖNEMLER_TL MİZAN'!F459/'TCMB Takvim Gününe Göre Ort.Kur'!K$37</f>
        <v>0</v>
      </c>
      <c r="G459" s="39">
        <f>'1.TÜM DÖNEMLER_TL MİZAN'!G459/'TCMB Takvim Gününe Göre Ort.Kur'!L$37</f>
        <v>0</v>
      </c>
      <c r="H459" s="39">
        <f>'1.TÜM DÖNEMLER_TL MİZAN'!H459/'TCMB Takvim Gününe Göre Ort.Kur'!M$37</f>
        <v>627.33947983027838</v>
      </c>
      <c r="I459" s="39">
        <f>'1.TÜM DÖNEMLER_TL MİZAN'!I459/'TCMB Takvim Gününe Göre Ort.Kur'!N$37</f>
        <v>615.56722058911748</v>
      </c>
      <c r="J459" s="39">
        <f>'1.TÜM DÖNEMLER_TL MİZAN'!J459/'TCMB Takvim Gününe Göre Ort.Kur'!O$37</f>
        <v>573.09320613927298</v>
      </c>
      <c r="K459" s="39">
        <f>'1.TÜM DÖNEMLER_TL MİZAN'!K459/'TCMB Takvim Gününe Göre Ort.Kur'!P$37</f>
        <v>564.87767550427202</v>
      </c>
      <c r="L459" s="39">
        <f>'1.TÜM DÖNEMLER_TL MİZAN'!L459/'TCMB Takvim Gününe Göre Ort.Kur'!Q$37</f>
        <v>554.52879948983457</v>
      </c>
      <c r="M459" s="39">
        <f>'1.TÜM DÖNEMLER_TL MİZAN'!M459/'TCMB Takvim Gününe Göre Ort.Kur'!R$37</f>
        <v>552.01689261889385</v>
      </c>
      <c r="N459" s="39">
        <f>'1.TÜM DÖNEMLER_TL MİZAN'!N459/'TCMB Takvim Gününe Göre Ort.Kur'!S$37</f>
        <v>551.2458364671752</v>
      </c>
      <c r="O459" s="39">
        <f>'1.TÜM DÖNEMLER_TL MİZAN'!O459/'TCMB Takvim Gününe Göre Ort.Kur'!T$37</f>
        <v>548.81047891060405</v>
      </c>
    </row>
    <row r="460" spans="1:15" s="37" customFormat="1" x14ac:dyDescent="0.3">
      <c r="A460" s="38" t="s">
        <v>501</v>
      </c>
      <c r="B460" s="38"/>
      <c r="C460" s="55">
        <f t="shared" si="7"/>
        <v>11</v>
      </c>
      <c r="D460" s="39">
        <f>'1.TÜM DÖNEMLER_TL MİZAN'!D460/'TCMB Takvim Gününe Göre Ort.Kur'!I$37</f>
        <v>260.01866741140327</v>
      </c>
      <c r="E460" s="39">
        <f>'1.TÜM DÖNEMLER_TL MİZAN'!E460/'TCMB Takvim Gününe Göre Ort.Kur'!J$37</f>
        <v>252.0011396417251</v>
      </c>
      <c r="F460" s="39">
        <f>'1.TÜM DÖNEMLER_TL MİZAN'!F460/'TCMB Takvim Gününe Göre Ort.Kur'!K$37</f>
        <v>241.56891395485394</v>
      </c>
      <c r="G460" s="39">
        <f>'1.TÜM DÖNEMLER_TL MİZAN'!G460/'TCMB Takvim Gününe Göre Ort.Kur'!L$37</f>
        <v>239.37874666774923</v>
      </c>
      <c r="H460" s="39">
        <f>'1.TÜM DÖNEMLER_TL MİZAN'!H460/'TCMB Takvim Gününe Göre Ort.Kur'!M$37</f>
        <v>216.30757755468872</v>
      </c>
      <c r="I460" s="39">
        <f>'1.TÜM DÖNEMLER_TL MİZAN'!I460/'TCMB Takvim Gününe Göre Ort.Kur'!N$37</f>
        <v>212.24848521207028</v>
      </c>
      <c r="J460" s="39">
        <f>'1.TÜM DÖNEMLER_TL MİZAN'!J460/'TCMB Takvim Gününe Göre Ort.Kur'!O$37</f>
        <v>197.60338240879338</v>
      </c>
      <c r="K460" s="39">
        <f>'1.TÜM DÖNEMLER_TL MİZAN'!K460/'TCMB Takvim Gününe Göre Ort.Kur'!P$37</f>
        <v>194.77065533339206</v>
      </c>
      <c r="L460" s="39">
        <f>'1.TÜM DÖNEMLER_TL MİZAN'!L460/'TCMB Takvim Gününe Göre Ort.Kur'!Q$37</f>
        <v>191.20234762589305</v>
      </c>
      <c r="M460" s="39">
        <f>'1.TÜM DÖNEMLER_TL MİZAN'!M460/'TCMB Takvim Gününe Göre Ort.Kur'!R$37</f>
        <v>190.33623843339788</v>
      </c>
      <c r="N460" s="39">
        <f>'1.TÜM DÖNEMLER_TL MİZAN'!N460/'TCMB Takvim Gününe Göre Ort.Kur'!S$37</f>
        <v>190.07037713548939</v>
      </c>
      <c r="O460" s="39">
        <f>'1.TÜM DÖNEMLER_TL MİZAN'!O460/'TCMB Takvim Gününe Göre Ort.Kur'!T$37</f>
        <v>189.23066225944822</v>
      </c>
    </row>
    <row r="461" spans="1:15" s="37" customFormat="1" x14ac:dyDescent="0.3">
      <c r="A461" s="38" t="s">
        <v>502</v>
      </c>
      <c r="B461" s="38"/>
      <c r="C461" s="55">
        <f t="shared" si="7"/>
        <v>11</v>
      </c>
      <c r="D461" s="39">
        <f>'1.TÜM DÖNEMLER_TL MİZAN'!D461/'TCMB Takvim Gününe Göre Ort.Kur'!I$37</f>
        <v>0</v>
      </c>
      <c r="E461" s="39">
        <f>'1.TÜM DÖNEMLER_TL MİZAN'!E461/'TCMB Takvim Gününe Göre Ort.Kur'!J$37</f>
        <v>0</v>
      </c>
      <c r="F461" s="39">
        <f>'1.TÜM DÖNEMLER_TL MİZAN'!F461/'TCMB Takvim Gününe Göre Ort.Kur'!K$37</f>
        <v>0</v>
      </c>
      <c r="G461" s="39">
        <f>'1.TÜM DÖNEMLER_TL MİZAN'!G461/'TCMB Takvim Gününe Göre Ort.Kur'!L$37</f>
        <v>0</v>
      </c>
      <c r="H461" s="39">
        <f>'1.TÜM DÖNEMLER_TL MİZAN'!H461/'TCMB Takvim Gününe Göre Ort.Kur'!M$37</f>
        <v>0</v>
      </c>
      <c r="I461" s="39">
        <f>'1.TÜM DÖNEMLER_TL MİZAN'!I461/'TCMB Takvim Gününe Göre Ort.Kur'!N$37</f>
        <v>0</v>
      </c>
      <c r="J461" s="39">
        <f>'1.TÜM DÖNEMLER_TL MİZAN'!J461/'TCMB Takvim Gününe Göre Ort.Kur'!O$37</f>
        <v>0</v>
      </c>
      <c r="K461" s="39">
        <f>'1.TÜM DÖNEMLER_TL MİZAN'!K461/'TCMB Takvim Gününe Göre Ort.Kur'!P$37</f>
        <v>0</v>
      </c>
      <c r="L461" s="39">
        <f>'1.TÜM DÖNEMLER_TL MİZAN'!L461/'TCMB Takvim Gününe Göre Ort.Kur'!Q$37</f>
        <v>0</v>
      </c>
      <c r="M461" s="39">
        <f>'1.TÜM DÖNEMLER_TL MİZAN'!M461/'TCMB Takvim Gününe Göre Ort.Kur'!R$37</f>
        <v>0</v>
      </c>
      <c r="N461" s="39">
        <f>'1.TÜM DÖNEMLER_TL MİZAN'!N461/'TCMB Takvim Gününe Göre Ort.Kur'!S$37</f>
        <v>0</v>
      </c>
      <c r="O461" s="39">
        <f>'1.TÜM DÖNEMLER_TL MİZAN'!O461/'TCMB Takvim Gününe Göre Ort.Kur'!T$37</f>
        <v>0</v>
      </c>
    </row>
    <row r="462" spans="1:15" s="37" customFormat="1" x14ac:dyDescent="0.3">
      <c r="A462" s="38" t="s">
        <v>503</v>
      </c>
      <c r="B462" s="38"/>
      <c r="C462" s="55">
        <f t="shared" si="7"/>
        <v>11</v>
      </c>
      <c r="D462" s="39">
        <f>'1.TÜM DÖNEMLER_TL MİZAN'!D462/'TCMB Takvim Gününe Göre Ort.Kur'!I$37</f>
        <v>-39.97251333911484</v>
      </c>
      <c r="E462" s="39">
        <f>'1.TÜM DÖNEMLER_TL MİZAN'!E462/'TCMB Takvim Gününe Göre Ort.Kur'!J$37</f>
        <v>-105.89907047971771</v>
      </c>
      <c r="F462" s="39">
        <f>'1.TÜM DÖNEMLER_TL MİZAN'!F462/'TCMB Takvim Gününe Göre Ort.Kur'!K$37</f>
        <v>-101.51511013396311</v>
      </c>
      <c r="G462" s="39">
        <f>'1.TÜM DÖNEMLER_TL MİZAN'!G462/'TCMB Takvim Gününe Göre Ort.Kur'!L$37</f>
        <v>-100.59473064588133</v>
      </c>
      <c r="H462" s="39">
        <f>'1.TÜM DÖNEMLER_TL MİZAN'!H462/'TCMB Takvim Gününe Göre Ort.Kur'!M$37</f>
        <v>-90.899475428277754</v>
      </c>
      <c r="I462" s="39">
        <f>'1.TÜM DÖNEMLER_TL MİZAN'!I462/'TCMB Takvim Gününe Göre Ort.Kur'!N$37</f>
        <v>-89.193712880196571</v>
      </c>
      <c r="J462" s="39">
        <f>'1.TÜM DÖNEMLER_TL MİZAN'!J462/'TCMB Takvim Gününe Göre Ort.Kur'!O$37</f>
        <v>-83.039364625455022</v>
      </c>
      <c r="K462" s="39">
        <f>'1.TÜM DÖNEMLER_TL MİZAN'!K462/'TCMB Takvim Gününe Göre Ort.Kur'!P$37</f>
        <v>-81.848960627146838</v>
      </c>
      <c r="L462" s="39">
        <f>'1.TÜM DÖNEMLER_TL MİZAN'!L462/'TCMB Takvim Gününe Göre Ort.Kur'!Q$37</f>
        <v>-80.349441736291837</v>
      </c>
      <c r="M462" s="39">
        <f>'1.TÜM DÖNEMLER_TL MİZAN'!M462/'TCMB Takvim Gününe Göre Ort.Kur'!R$37</f>
        <v>-79.985474499677039</v>
      </c>
      <c r="N462" s="39">
        <f>'1.TÜM DÖNEMLER_TL MİZAN'!N462/'TCMB Takvim Gününe Göre Ort.Kur'!S$37</f>
        <v>-79.873750940152405</v>
      </c>
      <c r="O462" s="39">
        <f>'1.TÜM DÖNEMLER_TL MİZAN'!O462/'TCMB Takvim Gününe Göre Ort.Kur'!T$37</f>
        <v>-79.520875453290799</v>
      </c>
    </row>
    <row r="463" spans="1:15" s="37" customFormat="1" x14ac:dyDescent="0.3">
      <c r="A463" s="38" t="s">
        <v>504</v>
      </c>
      <c r="B463" s="38"/>
      <c r="C463" s="55">
        <f t="shared" si="7"/>
        <v>11</v>
      </c>
      <c r="D463" s="39">
        <f>'1.TÜM DÖNEMLER_TL MİZAN'!D463/'TCMB Takvim Gününe Göre Ort.Kur'!I$37</f>
        <v>-3.233724810018667E-2</v>
      </c>
      <c r="E463" s="39">
        <f>'1.TÜM DÖNEMLER_TL MİZAN'!E463/'TCMB Takvim Gününe Göre Ort.Kur'!J$37</f>
        <v>-3.1340147441148186E-2</v>
      </c>
      <c r="F463" s="39">
        <f>'1.TÜM DÖNEMLER_TL MİZAN'!F463/'TCMB Takvim Gününe Göre Ort.Kur'!K$37</f>
        <v>-3.0042742629286214E-2</v>
      </c>
      <c r="G463" s="39">
        <f>'1.TÜM DÖNEMLER_TL MİZAN'!G463/'TCMB Takvim Gününe Göre Ort.Kur'!L$37</f>
        <v>-2.9770362251180665E-2</v>
      </c>
      <c r="H463" s="39">
        <f>'1.TÜM DÖNEMLER_TL MİZAN'!H463/'TCMB Takvim Gününe Göre Ort.Kur'!M$37</f>
        <v>-2.6901113950673138E-2</v>
      </c>
      <c r="I463" s="39">
        <f>'1.TÜM DÖNEMLER_TL MİZAN'!I463/'TCMB Takvim Gününe Göre Ort.Kur'!N$37</f>
        <v>-2.6396304517367568E-2</v>
      </c>
      <c r="J463" s="39">
        <f>'1.TÜM DÖNEMLER_TL MİZAN'!J463/'TCMB Takvim Gününe Göre Ort.Kur'!O$37</f>
        <v>-2.4574964813118563E-2</v>
      </c>
      <c r="K463" s="39">
        <f>'1.TÜM DÖNEMLER_TL MİZAN'!K463/'TCMB Takvim Gününe Göre Ort.Kur'!P$37</f>
        <v>-2.4222672421386419E-2</v>
      </c>
      <c r="L463" s="39">
        <f>'1.TÜM DÖNEMLER_TL MİZAN'!L463/'TCMB Takvim Gününe Göre Ort.Kur'!Q$37</f>
        <v>-2.37788994692982E-2</v>
      </c>
      <c r="M463" s="39">
        <f>'1.TÜM DÖNEMLER_TL MİZAN'!M463/'TCMB Takvim Gününe Göre Ort.Kur'!R$37</f>
        <v>-2.3671185711211531E-2</v>
      </c>
      <c r="N463" s="39">
        <f>'1.TÜM DÖNEMLER_TL MİZAN'!N463/'TCMB Takvim Gününe Göre Ort.Kur'!S$37</f>
        <v>-2.3638121843773504E-2</v>
      </c>
      <c r="O463" s="39">
        <f>'1.TÜM DÖNEMLER_TL MİZAN'!O463/'TCMB Takvim Gününe Göre Ort.Kur'!T$37</f>
        <v>-2.3533690617545434E-2</v>
      </c>
    </row>
    <row r="464" spans="1:15" s="37" customFormat="1" x14ac:dyDescent="0.3">
      <c r="A464" s="38" t="s">
        <v>505</v>
      </c>
      <c r="B464" s="38"/>
      <c r="C464" s="55">
        <f t="shared" si="7"/>
        <v>11</v>
      </c>
      <c r="D464" s="39">
        <f>'1.TÜM DÖNEMLER_TL MİZAN'!D464/'TCMB Takvim Gününe Göre Ort.Kur'!I$37</f>
        <v>4.4831184866210669E-2</v>
      </c>
      <c r="E464" s="39">
        <f>'1.TÜM DÖNEMLER_TL MİZAN'!E464/'TCMB Takvim Gününe Göre Ort.Kur'!J$37</f>
        <v>4.3448840770724174E-2</v>
      </c>
      <c r="F464" s="39">
        <f>'1.TÜM DÖNEMLER_TL MİZAN'!F464/'TCMB Takvim Gününe Göre Ort.Kur'!K$37</f>
        <v>14045.770801185325</v>
      </c>
      <c r="G464" s="39">
        <f>'1.TÜM DÖNEMLER_TL MİZAN'!G464/'TCMB Takvim Gününe Göre Ort.Kur'!L$37</f>
        <v>0</v>
      </c>
      <c r="H464" s="39">
        <f>'1.TÜM DÖNEMLER_TL MİZAN'!H464/'TCMB Takvim Gününe Göre Ort.Kur'!M$37</f>
        <v>0</v>
      </c>
      <c r="I464" s="39">
        <f>'1.TÜM DÖNEMLER_TL MİZAN'!I464/'TCMB Takvim Gününe Göre Ort.Kur'!N$37</f>
        <v>0</v>
      </c>
      <c r="J464" s="39">
        <f>'1.TÜM DÖNEMLER_TL MİZAN'!J464/'TCMB Takvim Gününe Göre Ort.Kur'!O$37</f>
        <v>0</v>
      </c>
      <c r="K464" s="39">
        <f>'1.TÜM DÖNEMLER_TL MİZAN'!K464/'TCMB Takvim Gününe Göre Ort.Kur'!P$37</f>
        <v>0</v>
      </c>
      <c r="L464" s="39">
        <f>'1.TÜM DÖNEMLER_TL MİZAN'!L464/'TCMB Takvim Gününe Göre Ort.Kur'!Q$37</f>
        <v>0</v>
      </c>
      <c r="M464" s="39">
        <f>'1.TÜM DÖNEMLER_TL MİZAN'!M464/'TCMB Takvim Gününe Göre Ort.Kur'!R$37</f>
        <v>0</v>
      </c>
      <c r="N464" s="39">
        <f>'1.TÜM DÖNEMLER_TL MİZAN'!N464/'TCMB Takvim Gününe Göre Ort.Kur'!S$37</f>
        <v>0</v>
      </c>
      <c r="O464" s="39">
        <f>'1.TÜM DÖNEMLER_TL MİZAN'!O464/'TCMB Takvim Gününe Göre Ort.Kur'!T$37</f>
        <v>0</v>
      </c>
    </row>
    <row r="465" spans="1:15" s="37" customFormat="1" x14ac:dyDescent="0.3">
      <c r="A465" s="38" t="s">
        <v>506</v>
      </c>
      <c r="B465" s="38"/>
      <c r="C465" s="55">
        <f t="shared" si="7"/>
        <v>11</v>
      </c>
      <c r="D465" s="39">
        <f>'1.TÜM DÖNEMLER_TL MİZAN'!D465/'TCMB Takvim Gününe Göre Ort.Kur'!I$37</f>
        <v>287.44065380036159</v>
      </c>
      <c r="E465" s="39">
        <f>'1.TÜM DÖNEMLER_TL MİZAN'!E465/'TCMB Takvim Gününe Göre Ort.Kur'!J$37</f>
        <v>278.57758467181878</v>
      </c>
      <c r="F465" s="39">
        <f>'1.TÜM DÖNEMLER_TL MİZAN'!F465/'TCMB Takvim Gününe Göre Ort.Kur'!K$37</f>
        <v>267.0451597044887</v>
      </c>
      <c r="G465" s="39">
        <f>'1.TÜM DÖNEMLER_TL MİZAN'!G465/'TCMB Takvim Gününe Göre Ort.Kur'!L$37</f>
        <v>264.62401385675042</v>
      </c>
      <c r="H465" s="39">
        <f>'1.TÜM DÖNEMLER_TL MİZAN'!H465/'TCMB Takvim Gününe Göre Ort.Kur'!M$37</f>
        <v>239.11972218485957</v>
      </c>
      <c r="I465" s="39">
        <f>'1.TÜM DÖNEMLER_TL MİZAN'!I465/'TCMB Takvim Gününe Göre Ort.Kur'!N$37</f>
        <v>234.63255144279802</v>
      </c>
      <c r="J465" s="39">
        <f>'1.TÜM DÖNEMLER_TL MİZAN'!J465/'TCMB Takvim Gününe Göre Ort.Kur'!O$37</f>
        <v>218.44295257031794</v>
      </c>
      <c r="K465" s="39">
        <f>'1.TÜM DÖNEMLER_TL MİZAN'!K465/'TCMB Takvim Gününe Göre Ort.Kur'!P$37</f>
        <v>215.31148154672775</v>
      </c>
      <c r="L465" s="39">
        <f>'1.TÜM DÖNEMLER_TL MİZAN'!L465/'TCMB Takvim Gününe Göre Ort.Kur'!Q$37</f>
        <v>211.36685437585797</v>
      </c>
      <c r="M465" s="39">
        <f>'1.TÜM DÖNEMLER_TL MİZAN'!M465/'TCMB Takvim Gününe Göre Ort.Kur'!R$37</f>
        <v>210.40940391650525</v>
      </c>
      <c r="N465" s="39">
        <f>'1.TÜM DÖNEMLER_TL MİZAN'!N465/'TCMB Takvim Gününe Göre Ort.Kur'!S$37</f>
        <v>210.11550445900934</v>
      </c>
      <c r="O465" s="39">
        <f>'1.TÜM DÖNEMLER_TL MİZAN'!O465/'TCMB Takvim Gününe Göre Ort.Kur'!T$37</f>
        <v>209.18723190312679</v>
      </c>
    </row>
    <row r="466" spans="1:15" s="37" customFormat="1" x14ac:dyDescent="0.3">
      <c r="A466" s="38" t="s">
        <v>507</v>
      </c>
      <c r="B466" s="38"/>
      <c r="C466" s="55">
        <f t="shared" si="7"/>
        <v>11</v>
      </c>
      <c r="D466" s="39">
        <f>'1.TÜM DÖNEMLER_TL MİZAN'!D466/'TCMB Takvim Gününe Göre Ort.Kur'!I$37</f>
        <v>0</v>
      </c>
      <c r="E466" s="39">
        <f>'1.TÜM DÖNEMLER_TL MİZAN'!E466/'TCMB Takvim Gününe Göre Ort.Kur'!J$37</f>
        <v>0</v>
      </c>
      <c r="F466" s="39">
        <f>'1.TÜM DÖNEMLER_TL MİZAN'!F466/'TCMB Takvim Gününe Göre Ort.Kur'!K$37</f>
        <v>5879.1114176077781</v>
      </c>
      <c r="G466" s="39">
        <f>'1.TÜM DÖNEMLER_TL MİZAN'!G466/'TCMB Takvim Gününe Göre Ort.Kur'!L$37</f>
        <v>5825.8088742743466</v>
      </c>
      <c r="H466" s="39">
        <f>'1.TÜM DÖNEMLER_TL MİZAN'!H466/'TCMB Takvim Gününe Göre Ort.Kur'!M$37</f>
        <v>2.4455558133060951E-3</v>
      </c>
      <c r="I466" s="39">
        <f>'1.TÜM DÖNEMLER_TL MİZAN'!I466/'TCMB Takvim Gününe Göre Ort.Kur'!N$37</f>
        <v>2.3996640466492983E-3</v>
      </c>
      <c r="J466" s="39">
        <f>'1.TÜM DÖNEMLER_TL MİZAN'!J466/'TCMB Takvim Gününe Göre Ort.Kur'!O$37</f>
        <v>2.2340877099258929E-3</v>
      </c>
      <c r="K466" s="39">
        <f>'1.TÜM DÖNEMLER_TL MİZAN'!K466/'TCMB Takvim Gününe Göre Ort.Kur'!P$37</f>
        <v>2.2020611288644607E-3</v>
      </c>
      <c r="L466" s="39">
        <f>'1.TÜM DÖNEMLER_TL MİZAN'!L466/'TCMB Takvim Gününe Göre Ort.Kur'!Q$37</f>
        <v>2.1617181332265352E-3</v>
      </c>
      <c r="M466" s="39">
        <f>'1.TÜM DÖNEMLER_TL MİZAN'!M466/'TCMB Takvim Gününe Göre Ort.Kur'!R$37</f>
        <v>2.151925973402042E-3</v>
      </c>
      <c r="N466" s="39">
        <f>'1.TÜM DÖNEMLER_TL MİZAN'!N466/'TCMB Takvim Gününe Göre Ort.Kur'!S$37</f>
        <v>2.1489201672717931E-3</v>
      </c>
      <c r="O466" s="39">
        <f>'1.TÜM DÖNEMLER_TL MİZAN'!O466/'TCMB Takvim Gününe Göre Ort.Kur'!T$37</f>
        <v>2.1394264194343976E-3</v>
      </c>
    </row>
    <row r="467" spans="1:15" s="37" customFormat="1" x14ac:dyDescent="0.3">
      <c r="A467" s="38" t="s">
        <v>508</v>
      </c>
      <c r="B467" s="38"/>
      <c r="C467" s="55">
        <f t="shared" si="7"/>
        <v>11</v>
      </c>
      <c r="D467" s="39">
        <f>'1.TÜM DÖNEMLER_TL MİZAN'!D467/'TCMB Takvim Gününe Göre Ort.Kur'!I$37</f>
        <v>0</v>
      </c>
      <c r="E467" s="39">
        <f>'1.TÜM DÖNEMLER_TL MİZAN'!E467/'TCMB Takvim Gününe Göre Ort.Kur'!J$37</f>
        <v>0</v>
      </c>
      <c r="F467" s="39">
        <f>'1.TÜM DÖNEMLER_TL MİZAN'!F467/'TCMB Takvim Gününe Göre Ort.Kur'!K$37</f>
        <v>0</v>
      </c>
      <c r="G467" s="39">
        <f>'1.TÜM DÖNEMLER_TL MİZAN'!G467/'TCMB Takvim Gününe Göre Ort.Kur'!L$37</f>
        <v>0</v>
      </c>
      <c r="H467" s="39">
        <f>'1.TÜM DÖNEMLER_TL MİZAN'!H467/'TCMB Takvim Gününe Göre Ort.Kur'!M$37</f>
        <v>0</v>
      </c>
      <c r="I467" s="39">
        <f>'1.TÜM DÖNEMLER_TL MİZAN'!I467/'TCMB Takvim Gününe Göre Ort.Kur'!N$37</f>
        <v>0</v>
      </c>
      <c r="J467" s="39">
        <f>'1.TÜM DÖNEMLER_TL MİZAN'!J467/'TCMB Takvim Gününe Göre Ort.Kur'!O$37</f>
        <v>0</v>
      </c>
      <c r="K467" s="39">
        <f>'1.TÜM DÖNEMLER_TL MİZAN'!K467/'TCMB Takvim Gününe Göre Ort.Kur'!P$37</f>
        <v>0</v>
      </c>
      <c r="L467" s="39">
        <f>'1.TÜM DÖNEMLER_TL MİZAN'!L467/'TCMB Takvim Gününe Göre Ort.Kur'!Q$37</f>
        <v>0</v>
      </c>
      <c r="M467" s="39">
        <f>'1.TÜM DÖNEMLER_TL MİZAN'!M467/'TCMB Takvim Gününe Göre Ort.Kur'!R$37</f>
        <v>0</v>
      </c>
      <c r="N467" s="39">
        <f>'1.TÜM DÖNEMLER_TL MİZAN'!N467/'TCMB Takvim Gününe Göre Ort.Kur'!S$37</f>
        <v>0</v>
      </c>
      <c r="O467" s="39">
        <f>'1.TÜM DÖNEMLER_TL MİZAN'!O467/'TCMB Takvim Gününe Göre Ort.Kur'!T$37</f>
        <v>0</v>
      </c>
    </row>
    <row r="468" spans="1:15" s="37" customFormat="1" x14ac:dyDescent="0.3">
      <c r="A468" s="38" t="s">
        <v>509</v>
      </c>
      <c r="B468" s="38"/>
      <c r="C468" s="55">
        <f t="shared" si="7"/>
        <v>11</v>
      </c>
      <c r="D468" s="39">
        <f>'1.TÜM DÖNEMLER_TL MİZAN'!D468/'TCMB Takvim Gününe Göre Ort.Kur'!I$37</f>
        <v>-0.29764967001308185</v>
      </c>
      <c r="E468" s="39">
        <f>'1.TÜM DÖNEMLER_TL MİZAN'!E468/'TCMB Takvim Gününe Göre Ort.Kur'!J$37</f>
        <v>9122.9801631112223</v>
      </c>
      <c r="F468" s="39">
        <f>'1.TÜM DÖNEMLER_TL MİZAN'!F468/'TCMB Takvim Gününe Göre Ort.Kur'!K$37</f>
        <v>1295.0525065206409</v>
      </c>
      <c r="G468" s="39">
        <f>'1.TÜM DÖNEMLER_TL MİZAN'!G468/'TCMB Takvim Gününe Göre Ort.Kur'!L$37</f>
        <v>313.77691173087578</v>
      </c>
      <c r="H468" s="39">
        <f>'1.TÜM DÖNEMLER_TL MİZAN'!H468/'TCMB Takvim Gününe Göre Ort.Kur'!M$37</f>
        <v>6588.609212408749</v>
      </c>
      <c r="I468" s="39">
        <f>'1.TÜM DÖNEMLER_TL MİZAN'!I468/'TCMB Takvim Gününe Göre Ort.Kur'!N$37</f>
        <v>-734.0206371108053</v>
      </c>
      <c r="J468" s="39">
        <f>'1.TÜM DÖNEMLER_TL MİZAN'!J468/'TCMB Takvim Gününe Göre Ort.Kur'!O$37</f>
        <v>-683.37336073814345</v>
      </c>
      <c r="K468" s="39">
        <f>'1.TÜM DÖNEMLER_TL MİZAN'!K468/'TCMB Takvim Gününe Göre Ort.Kur'!P$37</f>
        <v>-673.57691799524434</v>
      </c>
      <c r="L468" s="39">
        <f>'1.TÜM DÖNEMLER_TL MİZAN'!L468/'TCMB Takvim Gününe Göre Ort.Kur'!Q$37</f>
        <v>-661.236610858311</v>
      </c>
      <c r="M468" s="39">
        <f>'1.TÜM DÖNEMLER_TL MİZAN'!M468/'TCMB Takvim Gününe Göre Ort.Kur'!R$37</f>
        <v>-658.24133849795635</v>
      </c>
      <c r="N468" s="39">
        <f>'1.TÜM DÖNEMLER_TL MİZAN'!N468/'TCMB Takvim Gününe Göre Ort.Kur'!S$37</f>
        <v>-657.32190824110955</v>
      </c>
      <c r="O468" s="39">
        <f>'1.TÜM DÖNEMLER_TL MİZAN'!O468/'TCMB Takvim Gününe Göre Ort.Kur'!T$37</f>
        <v>-654.41791555683994</v>
      </c>
    </row>
    <row r="469" spans="1:15" s="37" customFormat="1" x14ac:dyDescent="0.3">
      <c r="A469" s="38" t="s">
        <v>510</v>
      </c>
      <c r="B469" s="38"/>
      <c r="C469" s="55">
        <f t="shared" si="7"/>
        <v>11</v>
      </c>
      <c r="D469" s="39">
        <f>'1.TÜM DÖNEMLER_TL MİZAN'!D469/'TCMB Takvim Gününe Göre Ort.Kur'!I$37</f>
        <v>-620.3313098055354</v>
      </c>
      <c r="E469" s="39">
        <f>'1.TÜM DÖNEMLER_TL MİZAN'!E469/'TCMB Takvim Gününe Göre Ort.Kur'!J$37</f>
        <v>4695.6166530147093</v>
      </c>
      <c r="F469" s="39">
        <f>'1.TÜM DÖNEMLER_TL MİZAN'!F469/'TCMB Takvim Gününe Göre Ort.Kur'!K$37</f>
        <v>4501.2297040789863</v>
      </c>
      <c r="G469" s="39">
        <f>'1.TÜM DÖNEMLER_TL MİZAN'!G469/'TCMB Takvim Gününe Göre Ort.Kur'!L$37</f>
        <v>8870.0746965452872</v>
      </c>
      <c r="H469" s="39">
        <f>'1.TÜM DÖNEMLER_TL MİZAN'!H469/'TCMB Takvim Gününe Göre Ort.Kur'!M$37</f>
        <v>-225.062667367725</v>
      </c>
      <c r="I469" s="39">
        <f>'1.TÜM DÖNEMLER_TL MİZAN'!I469/'TCMB Takvim Gününe Göre Ort.Kur'!N$37</f>
        <v>-220.83928250044895</v>
      </c>
      <c r="J469" s="39">
        <f>'1.TÜM DÖNEMLER_TL MİZAN'!J469/'TCMB Takvim Gününe Göre Ort.Kur'!O$37</f>
        <v>-205.60141641160743</v>
      </c>
      <c r="K469" s="39">
        <f>'1.TÜM DÖNEMLER_TL MİZAN'!K469/'TCMB Takvim Gününe Göre Ort.Kur'!P$37</f>
        <v>-202.65403417598785</v>
      </c>
      <c r="L469" s="39">
        <f>'1.TÜM DÖNEMLER_TL MİZAN'!L469/'TCMB Takvim Gününe Göre Ort.Kur'!Q$37</f>
        <v>-198.94129854408197</v>
      </c>
      <c r="M469" s="39">
        <f>'1.TÜM DÖNEMLER_TL MİZAN'!M469/'TCMB Takvim Gününe Göre Ort.Kur'!R$37</f>
        <v>-198.04013341940947</v>
      </c>
      <c r="N469" s="39">
        <f>'1.TÜM DÖNEMLER_TL MİZAN'!N469/'TCMB Takvim Gününe Göre Ort.Kur'!S$37</f>
        <v>-197.76351133555301</v>
      </c>
      <c r="O469" s="39">
        <f>'1.TÜM DÖNEMLER_TL MİZAN'!O469/'TCMB Takvim Gününe Göre Ort.Kur'!T$37</f>
        <v>-196.88980884224853</v>
      </c>
    </row>
    <row r="470" spans="1:15" s="37" customFormat="1" x14ac:dyDescent="0.3">
      <c r="A470" s="38" t="s">
        <v>511</v>
      </c>
      <c r="B470" s="38"/>
      <c r="C470" s="55">
        <f t="shared" si="7"/>
        <v>11</v>
      </c>
      <c r="D470" s="39">
        <f>'1.TÜM DÖNEMLER_TL MİZAN'!D470/'TCMB Takvim Gününe Göre Ort.Kur'!I$37</f>
        <v>6644.882630488145</v>
      </c>
      <c r="E470" s="39">
        <f>'1.TÜM DÖNEMLER_TL MİZAN'!E470/'TCMB Takvim Gününe Göre Ort.Kur'!J$37</f>
        <v>12875.584600591188</v>
      </c>
      <c r="F470" s="39">
        <f>'1.TÜM DÖNEMLER_TL MİZAN'!F470/'TCMB Takvim Gününe Göre Ort.Kur'!K$37</f>
        <v>18802.487402531784</v>
      </c>
      <c r="G470" s="39">
        <f>'1.TÜM DÖNEMLER_TL MİZAN'!G470/'TCMB Takvim Gününe Göre Ort.Kur'!L$37</f>
        <v>19184.911162532648</v>
      </c>
      <c r="H470" s="39">
        <f>'1.TÜM DÖNEMLER_TL MİZAN'!H470/'TCMB Takvim Gününe Göre Ort.Kur'!M$37</f>
        <v>29351.06259400105</v>
      </c>
      <c r="I470" s="39">
        <f>'1.TÜM DÖNEMLER_TL MİZAN'!I470/'TCMB Takvim Gününe Göre Ort.Kur'!N$37</f>
        <v>28800.27896094547</v>
      </c>
      <c r="J470" s="39">
        <f>'1.TÜM DÖNEMLER_TL MİZAN'!J470/'TCMB Takvim Gününe Göre Ort.Kur'!O$37</f>
        <v>26813.065503451668</v>
      </c>
      <c r="K470" s="39">
        <f>'1.TÜM DÖNEMLER_TL MİZAN'!K470/'TCMB Takvim Gününe Göre Ort.Kur'!P$37</f>
        <v>26428.689002906722</v>
      </c>
      <c r="L470" s="39">
        <f>'1.TÜM DÖNEMLER_TL MİZAN'!L470/'TCMB Takvim Gününe Göre Ort.Kur'!Q$37</f>
        <v>25944.500589068197</v>
      </c>
      <c r="M470" s="39">
        <f>'1.TÜM DÖNEMLER_TL MİZAN'!M470/'TCMB Takvim Gününe Göre Ort.Kur'!R$37</f>
        <v>25826.977081988382</v>
      </c>
      <c r="N470" s="39">
        <f>'1.TÜM DÖNEMLER_TL MİZAN'!N470/'TCMB Takvim Gününe Göre Ort.Kur'!S$37</f>
        <v>25790.902009240359</v>
      </c>
      <c r="O470" s="39">
        <f>'1.TÜM DÖNEMLER_TL MİZAN'!O470/'TCMB Takvim Gününe Göre Ort.Kur'!T$37</f>
        <v>25676.95998202882</v>
      </c>
    </row>
    <row r="471" spans="1:15" s="37" customFormat="1" x14ac:dyDescent="0.3">
      <c r="A471" s="38" t="s">
        <v>512</v>
      </c>
      <c r="B471" s="38"/>
      <c r="C471" s="55">
        <f t="shared" si="7"/>
        <v>11</v>
      </c>
      <c r="D471" s="39">
        <f>'1.TÜM DÖNEMLER_TL MİZAN'!D471/'TCMB Takvim Gününe Göre Ort.Kur'!I$37</f>
        <v>33.769641203533581</v>
      </c>
      <c r="E471" s="39">
        <f>'1.TÜM DÖNEMLER_TL MİZAN'!E471/'TCMB Takvim Gününe Göre Ort.Kur'!J$37</f>
        <v>32.728373517575413</v>
      </c>
      <c r="F471" s="39">
        <f>'1.TÜM DÖNEMLER_TL MİZAN'!F471/'TCMB Takvim Gününe Göre Ort.Kur'!K$37</f>
        <v>31.373499569842551</v>
      </c>
      <c r="G471" s="39">
        <f>'1.TÜM DÖNEMLER_TL MİZAN'!G471/'TCMB Takvim Gününe Göre Ort.Kur'!L$37</f>
        <v>31.089053979079555</v>
      </c>
      <c r="H471" s="39">
        <f>'1.TÜM DÖNEMLER_TL MİZAN'!H471/'TCMB Takvim Gününe Göre Ort.Kur'!M$37</f>
        <v>28.092711020897273</v>
      </c>
      <c r="I471" s="39">
        <f>'1.TÜM DÖNEMLER_TL MİZAN'!I471/'TCMB Takvim Gününe Göre Ort.Kur'!N$37</f>
        <v>27.5655408242846</v>
      </c>
      <c r="J471" s="39">
        <f>'1.TÜM DÖNEMLER_TL MİZAN'!J471/'TCMB Takvim Gününe Göre Ort.Kur'!O$37</f>
        <v>25.663524049954201</v>
      </c>
      <c r="K471" s="39">
        <f>'1.TÜM DÖNEMLER_TL MİZAN'!K471/'TCMB Takvim Gününe Göre Ort.Kur'!P$37</f>
        <v>25.295626706597375</v>
      </c>
      <c r="L471" s="39">
        <f>'1.TÜM DÖNEMLER_TL MİZAN'!L471/'TCMB Takvim Gününe Göre Ort.Kur'!Q$37</f>
        <v>24.832196629881434</v>
      </c>
      <c r="M471" s="39">
        <f>'1.TÜM DÖNEMLER_TL MİZAN'!M471/'TCMB Takvim Gününe Göre Ort.Kur'!R$37</f>
        <v>24.719711641919517</v>
      </c>
      <c r="N471" s="39">
        <f>'1.TÜM DÖNEMLER_TL MİZAN'!N471/'TCMB Takvim Gününe Göre Ort.Kur'!S$37</f>
        <v>24.685183195444289</v>
      </c>
      <c r="O471" s="39">
        <f>'1.TÜM DÖNEMLER_TL MİZAN'!O471/'TCMB Takvim Gününe Göre Ort.Kur'!T$37</f>
        <v>24.57612614058171</v>
      </c>
    </row>
    <row r="472" spans="1:15" s="37" customFormat="1" x14ac:dyDescent="0.3">
      <c r="A472" s="38" t="s">
        <v>513</v>
      </c>
      <c r="B472" s="38"/>
      <c r="C472" s="55">
        <f t="shared" si="7"/>
        <v>11</v>
      </c>
      <c r="D472" s="39">
        <f>'1.TÜM DÖNEMLER_TL MİZAN'!D472/'TCMB Takvim Gününe Göre Ort.Kur'!I$37</f>
        <v>0</v>
      </c>
      <c r="E472" s="39">
        <f>'1.TÜM DÖNEMLER_TL MİZAN'!E472/'TCMB Takvim Gününe Göre Ort.Kur'!J$37</f>
        <v>0</v>
      </c>
      <c r="F472" s="39">
        <f>'1.TÜM DÖNEMLER_TL MİZAN'!F472/'TCMB Takvim Gününe Göre Ort.Kur'!K$37</f>
        <v>3750.244438678666</v>
      </c>
      <c r="G472" s="39">
        <f>'1.TÜM DÖNEMLER_TL MİZAN'!G472/'TCMB Takvim Gününe Göre Ort.Kur'!L$37</f>
        <v>42.648073722242636</v>
      </c>
      <c r="H472" s="39">
        <f>'1.TÜM DÖNEMLER_TL MİZAN'!H472/'TCMB Takvim Gününe Göre Ort.Kur'!M$37</f>
        <v>38.537679901199652</v>
      </c>
      <c r="I472" s="39">
        <f>'1.TÜM DÖNEMLER_TL MİZAN'!I472/'TCMB Takvim Gününe Göre Ort.Kur'!N$37</f>
        <v>37.814505969164422</v>
      </c>
      <c r="J472" s="39">
        <f>'1.TÜM DÖNEMLER_TL MİZAN'!J472/'TCMB Takvim Gününe Göre Ort.Kur'!O$37</f>
        <v>35.205312660575153</v>
      </c>
      <c r="K472" s="39">
        <f>'1.TÜM DÖNEMLER_TL MİZAN'!K472/'TCMB Takvim Gününe Göre Ort.Kur'!P$37</f>
        <v>34.700629789483052</v>
      </c>
      <c r="L472" s="39">
        <f>'1.TÜM DÖNEMLER_TL MİZAN'!L472/'TCMB Takvim Gününe Göre Ort.Kur'!Q$37</f>
        <v>34.064894778369947</v>
      </c>
      <c r="M472" s="39">
        <f>'1.TÜM DÖNEMLER_TL MİZAN'!M472/'TCMB Takvim Gününe Göre Ort.Kur'!R$37</f>
        <v>33.910587475790926</v>
      </c>
      <c r="N472" s="39">
        <f>'1.TÜM DÖNEMLER_TL MİZAN'!N472/'TCMB Takvim Gününe Göre Ort.Kur'!S$37</f>
        <v>33.863221231331352</v>
      </c>
      <c r="O472" s="39">
        <f>'1.TÜM DÖNEMLER_TL MİZAN'!O472/'TCMB Takvim Gününe Göre Ort.Kur'!T$37</f>
        <v>33.713616379448766</v>
      </c>
    </row>
    <row r="473" spans="1:15" s="37" customFormat="1" x14ac:dyDescent="0.3">
      <c r="A473" s="38" t="s">
        <v>514</v>
      </c>
      <c r="B473" s="38"/>
      <c r="C473" s="55">
        <f t="shared" si="7"/>
        <v>11</v>
      </c>
      <c r="D473" s="39">
        <f>'1.TÜM DÖNEMLER_TL MİZAN'!D473/'TCMB Takvim Gününe Göre Ort.Kur'!I$37</f>
        <v>17126.539326503313</v>
      </c>
      <c r="E473" s="39">
        <f>'1.TÜM DÖNEMLER_TL MİZAN'!E473/'TCMB Takvim Gününe Göre Ort.Kur'!J$37</f>
        <v>16598.452224082055</v>
      </c>
      <c r="F473" s="39">
        <f>'1.TÜM DÖNEMLER_TL MİZAN'!F473/'TCMB Takvim Gününe Göre Ort.Kur'!K$37</f>
        <v>15911.317237706373</v>
      </c>
      <c r="G473" s="39">
        <f>'1.TÜM DÖNEMLER_TL MİZAN'!G473/'TCMB Takvim Gününe Göre Ort.Kur'!L$37</f>
        <v>0</v>
      </c>
      <c r="H473" s="39">
        <f>'1.TÜM DÖNEMLER_TL MİZAN'!H473/'TCMB Takvim Gününe Göre Ort.Kur'!M$37</f>
        <v>0</v>
      </c>
      <c r="I473" s="39">
        <f>'1.TÜM DÖNEMLER_TL MİZAN'!I473/'TCMB Takvim Gününe Göre Ort.Kur'!N$37</f>
        <v>0</v>
      </c>
      <c r="J473" s="39">
        <f>'1.TÜM DÖNEMLER_TL MİZAN'!J473/'TCMB Takvim Gününe Göre Ort.Kur'!O$37</f>
        <v>0</v>
      </c>
      <c r="K473" s="39">
        <f>'1.TÜM DÖNEMLER_TL MİZAN'!K473/'TCMB Takvim Gününe Göre Ort.Kur'!P$37</f>
        <v>0</v>
      </c>
      <c r="L473" s="39">
        <f>'1.TÜM DÖNEMLER_TL MİZAN'!L473/'TCMB Takvim Gününe Göre Ort.Kur'!Q$37</f>
        <v>0</v>
      </c>
      <c r="M473" s="39">
        <f>'1.TÜM DÖNEMLER_TL MİZAN'!M473/'TCMB Takvim Gününe Göre Ort.Kur'!R$37</f>
        <v>0</v>
      </c>
      <c r="N473" s="39">
        <f>'1.TÜM DÖNEMLER_TL MİZAN'!N473/'TCMB Takvim Gününe Göre Ort.Kur'!S$37</f>
        <v>0</v>
      </c>
      <c r="O473" s="39">
        <f>'1.TÜM DÖNEMLER_TL MİZAN'!O473/'TCMB Takvim Gününe Göre Ort.Kur'!T$37</f>
        <v>0</v>
      </c>
    </row>
    <row r="474" spans="1:15" s="37" customFormat="1" x14ac:dyDescent="0.3">
      <c r="A474" s="38" t="s">
        <v>515</v>
      </c>
      <c r="B474" s="38"/>
      <c r="C474" s="55">
        <f t="shared" si="7"/>
        <v>11</v>
      </c>
      <c r="D474" s="39">
        <f>'1.TÜM DÖNEMLER_TL MİZAN'!D474/'TCMB Takvim Gününe Göre Ort.Kur'!I$37</f>
        <v>0</v>
      </c>
      <c r="E474" s="39">
        <f>'1.TÜM DÖNEMLER_TL MİZAN'!E474/'TCMB Takvim Gününe Göre Ort.Kur'!J$37</f>
        <v>2737.782684568539</v>
      </c>
      <c r="F474" s="39">
        <f>'1.TÜM DÖNEMLER_TL MİZAN'!F474/'TCMB Takvim Gününe Göre Ort.Kur'!K$37</f>
        <v>2624.4452334457665</v>
      </c>
      <c r="G474" s="39">
        <f>'1.TÜM DÖNEMLER_TL MİZAN'!G474/'TCMB Takvim Gününe Göre Ort.Kur'!L$37</f>
        <v>0</v>
      </c>
      <c r="H474" s="39">
        <f>'1.TÜM DÖNEMLER_TL MİZAN'!H474/'TCMB Takvim Gününe Göre Ort.Kur'!M$37</f>
        <v>0</v>
      </c>
      <c r="I474" s="39">
        <f>'1.TÜM DÖNEMLER_TL MİZAN'!I474/'TCMB Takvim Gününe Göre Ort.Kur'!N$37</f>
        <v>369.35029095926467</v>
      </c>
      <c r="J474" s="39">
        <f>'1.TÜM DÖNEMLER_TL MİZAN'!J474/'TCMB Takvim Gününe Göre Ort.Kur'!O$37</f>
        <v>343.86519514756054</v>
      </c>
      <c r="K474" s="39">
        <f>'1.TÜM DÖNEMLER_TL MİZAN'!K474/'TCMB Takvim Gününe Göre Ort.Kur'!P$37</f>
        <v>338.93574385624851</v>
      </c>
      <c r="L474" s="39">
        <f>'1.TÜM DÖNEMLER_TL MİZAN'!L474/'TCMB Takvim Gününe Göre Ort.Kur'!Q$37</f>
        <v>332.72625082415414</v>
      </c>
      <c r="M474" s="39">
        <f>'1.TÜM DÖNEMLER_TL MİZAN'!M474/'TCMB Takvim Gününe Göre Ort.Kur'!R$37</f>
        <v>331.21906606412642</v>
      </c>
      <c r="N474" s="39">
        <f>'1.TÜM DÖNEMLER_TL MİZAN'!N474/'TCMB Takvim Gününe Göre Ort.Kur'!S$37</f>
        <v>330.75641989899981</v>
      </c>
      <c r="O474" s="39">
        <f>'1.TÜM DÖNEMLER_TL MİZAN'!O474/'TCMB Takvim Gününe Göre Ort.Kur'!T$37</f>
        <v>329.29516596600359</v>
      </c>
    </row>
    <row r="475" spans="1:15" s="37" customFormat="1" x14ac:dyDescent="0.3">
      <c r="A475" s="38" t="s">
        <v>516</v>
      </c>
      <c r="B475" s="38"/>
      <c r="C475" s="55">
        <f t="shared" si="7"/>
        <v>11</v>
      </c>
      <c r="D475" s="39">
        <f>'1.TÜM DÖNEMLER_TL MİZAN'!D475/'TCMB Takvim Gününe Göre Ort.Kur'!I$37</f>
        <v>17182.556259462319</v>
      </c>
      <c r="E475" s="39">
        <f>'1.TÜM DÖNEMLER_TL MİZAN'!E475/'TCMB Takvim Gününe Göre Ort.Kur'!J$37</f>
        <v>51717.094625876984</v>
      </c>
      <c r="F475" s="39">
        <f>'1.TÜM DÖNEMLER_TL MİZAN'!F475/'TCMB Takvim Gününe Göre Ort.Kur'!K$37</f>
        <v>24046.240560433711</v>
      </c>
      <c r="G475" s="39">
        <f>'1.TÜM DÖNEMLER_TL MİZAN'!G475/'TCMB Takvim Gününe Göre Ort.Kur'!L$37</f>
        <v>7664.2701525054545</v>
      </c>
      <c r="H475" s="39">
        <f>'1.TÜM DÖNEMLER_TL MİZAN'!H475/'TCMB Takvim Gününe Göre Ort.Kur'!M$37</f>
        <v>10630.430662378789</v>
      </c>
      <c r="I475" s="39">
        <f>'1.TÜM DÖNEMLER_TL MİZAN'!I475/'TCMB Takvim Gününe Göre Ort.Kur'!N$37</f>
        <v>9592.1608974743522</v>
      </c>
      <c r="J475" s="39">
        <f>'1.TÜM DÖNEMLER_TL MİZAN'!J475/'TCMB Takvim Gününe Göre Ort.Kur'!O$37</f>
        <v>8930.3037242242117</v>
      </c>
      <c r="K475" s="39">
        <f>'1.TÜM DÖNEMLER_TL MİZAN'!K475/'TCMB Takvim Gününe Göre Ort.Kur'!P$37</f>
        <v>8802.2840879062787</v>
      </c>
      <c r="L475" s="39">
        <f>'1.TÜM DÖNEMLER_TL MİZAN'!L475/'TCMB Takvim Gününe Göre Ort.Kur'!Q$37</f>
        <v>8641.0213037322064</v>
      </c>
      <c r="M475" s="39">
        <f>'1.TÜM DÖNEMLER_TL MİZAN'!M475/'TCMB Takvim Gününe Göre Ort.Kur'!R$37</f>
        <v>8601.8791693565727</v>
      </c>
      <c r="N475" s="39">
        <f>'1.TÜM DÖNEMLER_TL MİZAN'!N475/'TCMB Takvim Gününe Göre Ort.Kur'!S$37</f>
        <v>8589.8640807993961</v>
      </c>
      <c r="O475" s="39">
        <f>'1.TÜM DÖNEMLER_TL MİZAN'!O475/'TCMB Takvim Gününe Göre Ort.Kur'!T$37</f>
        <v>8551.9147866456988</v>
      </c>
    </row>
    <row r="476" spans="1:15" s="37" customFormat="1" x14ac:dyDescent="0.3">
      <c r="A476" s="38" t="s">
        <v>517</v>
      </c>
      <c r="B476" s="38"/>
      <c r="C476" s="55">
        <f t="shared" si="7"/>
        <v>11</v>
      </c>
      <c r="D476" s="39">
        <f>'1.TÜM DÖNEMLER_TL MİZAN'!D476/'TCMB Takvim Gününe Göre Ort.Kur'!I$37</f>
        <v>11437.8757367748</v>
      </c>
      <c r="E476" s="39">
        <f>'1.TÜM DÖNEMLER_TL MİZAN'!E476/'TCMB Takvim Gününe Göre Ort.Kur'!J$37</f>
        <v>11085.195341714449</v>
      </c>
      <c r="F476" s="39">
        <f>'1.TÜM DÖNEMLER_TL MİZAN'!F476/'TCMB Takvim Gününe Göre Ort.Kur'!K$37</f>
        <v>4322.2644034467221</v>
      </c>
      <c r="G476" s="39">
        <f>'1.TÜM DÖNEMLER_TL MİZAN'!G476/'TCMB Takvim Gününe Göre Ort.Kur'!L$37</f>
        <v>0</v>
      </c>
      <c r="H476" s="39">
        <f>'1.TÜM DÖNEMLER_TL MİZAN'!H476/'TCMB Takvim Gününe Göre Ort.Kur'!M$37</f>
        <v>0</v>
      </c>
      <c r="I476" s="39">
        <f>'1.TÜM DÖNEMLER_TL MİZAN'!I476/'TCMB Takvim Gününe Göre Ort.Kur'!N$37</f>
        <v>0</v>
      </c>
      <c r="J476" s="39">
        <f>'1.TÜM DÖNEMLER_TL MİZAN'!J476/'TCMB Takvim Gününe Göre Ort.Kur'!O$37</f>
        <v>0</v>
      </c>
      <c r="K476" s="39">
        <f>'1.TÜM DÖNEMLER_TL MİZAN'!K476/'TCMB Takvim Gününe Göre Ort.Kur'!P$37</f>
        <v>0</v>
      </c>
      <c r="L476" s="39">
        <f>'1.TÜM DÖNEMLER_TL MİZAN'!L476/'TCMB Takvim Gününe Göre Ort.Kur'!Q$37</f>
        <v>0</v>
      </c>
      <c r="M476" s="39">
        <f>'1.TÜM DÖNEMLER_TL MİZAN'!M476/'TCMB Takvim Gününe Göre Ort.Kur'!R$37</f>
        <v>0</v>
      </c>
      <c r="N476" s="39">
        <f>'1.TÜM DÖNEMLER_TL MİZAN'!N476/'TCMB Takvim Gününe Göre Ort.Kur'!S$37</f>
        <v>0</v>
      </c>
      <c r="O476" s="39">
        <f>'1.TÜM DÖNEMLER_TL MİZAN'!O476/'TCMB Takvim Gününe Göre Ort.Kur'!T$37</f>
        <v>0</v>
      </c>
    </row>
    <row r="477" spans="1:15" s="37" customFormat="1" x14ac:dyDescent="0.3">
      <c r="A477" s="38" t="s">
        <v>518</v>
      </c>
      <c r="B477" s="38"/>
      <c r="C477" s="55">
        <f t="shared" si="7"/>
        <v>11</v>
      </c>
      <c r="D477" s="39">
        <f>'1.TÜM DÖNEMLER_TL MİZAN'!D477/'TCMB Takvim Gününe Göre Ort.Kur'!I$37</f>
        <v>0</v>
      </c>
      <c r="E477" s="39">
        <f>'1.TÜM DÖNEMLER_TL MİZAN'!E477/'TCMB Takvim Gününe Göre Ort.Kur'!J$37</f>
        <v>0</v>
      </c>
      <c r="F477" s="39">
        <f>'1.TÜM DÖNEMLER_TL MİZAN'!F477/'TCMB Takvim Gününe Göre Ort.Kur'!K$37</f>
        <v>1552.853377760177</v>
      </c>
      <c r="G477" s="39">
        <f>'1.TÜM DÖNEMLER_TL MİZAN'!G477/'TCMB Takvim Gününe Göre Ort.Kur'!L$37</f>
        <v>0</v>
      </c>
      <c r="H477" s="39">
        <f>'1.TÜM DÖNEMLER_TL MİZAN'!H477/'TCMB Takvim Gününe Göre Ort.Kur'!M$37</f>
        <v>0</v>
      </c>
      <c r="I477" s="39">
        <f>'1.TÜM DÖNEMLER_TL MİZAN'!I477/'TCMB Takvim Gününe Göre Ort.Kur'!N$37</f>
        <v>0</v>
      </c>
      <c r="J477" s="39">
        <f>'1.TÜM DÖNEMLER_TL MİZAN'!J477/'TCMB Takvim Gününe Göre Ort.Kur'!O$37</f>
        <v>0</v>
      </c>
      <c r="K477" s="39">
        <f>'1.TÜM DÖNEMLER_TL MİZAN'!K477/'TCMB Takvim Gününe Göre Ort.Kur'!P$37</f>
        <v>0</v>
      </c>
      <c r="L477" s="39">
        <f>'1.TÜM DÖNEMLER_TL MİZAN'!L477/'TCMB Takvim Gününe Göre Ort.Kur'!Q$37</f>
        <v>0</v>
      </c>
      <c r="M477" s="39">
        <f>'1.TÜM DÖNEMLER_TL MİZAN'!M477/'TCMB Takvim Gününe Göre Ort.Kur'!R$37</f>
        <v>0</v>
      </c>
      <c r="N477" s="39">
        <f>'1.TÜM DÖNEMLER_TL MİZAN'!N477/'TCMB Takvim Gününe Göre Ort.Kur'!S$37</f>
        <v>0</v>
      </c>
      <c r="O477" s="39">
        <f>'1.TÜM DÖNEMLER_TL MİZAN'!O477/'TCMB Takvim Gününe Göre Ort.Kur'!T$37</f>
        <v>0</v>
      </c>
    </row>
    <row r="478" spans="1:15" s="37" customFormat="1" x14ac:dyDescent="0.3">
      <c r="A478" s="38" t="s">
        <v>519</v>
      </c>
      <c r="B478" s="38"/>
      <c r="C478" s="55">
        <f t="shared" si="7"/>
        <v>11</v>
      </c>
      <c r="D478" s="39">
        <f>'1.TÜM DÖNEMLER_TL MİZAN'!D478/'TCMB Takvim Gününe Göre Ort.Kur'!I$37</f>
        <v>0</v>
      </c>
      <c r="E478" s="39">
        <f>'1.TÜM DÖNEMLER_TL MİZAN'!E478/'TCMB Takvim Gününe Göre Ort.Kur'!J$37</f>
        <v>0</v>
      </c>
      <c r="F478" s="39">
        <f>'1.TÜM DÖNEMLER_TL MİZAN'!F478/'TCMB Takvim Gününe Göre Ort.Kur'!K$37</f>
        <v>0</v>
      </c>
      <c r="G478" s="39">
        <f>'1.TÜM DÖNEMLER_TL MİZAN'!G478/'TCMB Takvim Gününe Göre Ort.Kur'!L$37</f>
        <v>776.5111841838185</v>
      </c>
      <c r="H478" s="39">
        <f>'1.TÜM DÖNEMLER_TL MİZAN'!H478/'TCMB Takvim Gününe Göre Ort.Kur'!M$37</f>
        <v>701.67153739866228</v>
      </c>
      <c r="I478" s="39">
        <f>'1.TÜM DÖNEMLER_TL MİZAN'!I478/'TCMB Takvim Gününe Göre Ort.Kur'!N$37</f>
        <v>1520.3023576699261</v>
      </c>
      <c r="J478" s="39">
        <f>'1.TÜM DÖNEMLER_TL MİZAN'!J478/'TCMB Takvim Gününe Göre Ort.Kur'!O$37</f>
        <v>1415.4018006746944</v>
      </c>
      <c r="K478" s="39">
        <f>'1.TÜM DÖNEMLER_TL MİZAN'!K478/'TCMB Takvim Gününe Göre Ort.Kur'!P$37</f>
        <v>1395.1114242931383</v>
      </c>
      <c r="L478" s="39">
        <f>'1.TÜM DÖNEMLER_TL MİZAN'!L478/'TCMB Takvim Gününe Göre Ort.Kur'!Q$37</f>
        <v>1369.5522000886306</v>
      </c>
      <c r="M478" s="39">
        <f>'1.TÜM DÖNEMLER_TL MİZAN'!M478/'TCMB Takvim Gününe Göre Ort.Kur'!R$37</f>
        <v>1363.3483968151495</v>
      </c>
      <c r="N478" s="39">
        <f>'1.TÜM DÖNEMLER_TL MİZAN'!N478/'TCMB Takvim Gününe Göre Ort.Kur'!S$37</f>
        <v>1361.4440743526377</v>
      </c>
      <c r="O478" s="39">
        <f>'1.TÜM DÖNEMLER_TL MİZAN'!O478/'TCMB Takvim Gününe Göre Ort.Kur'!T$37</f>
        <v>1355.4293293967887</v>
      </c>
    </row>
    <row r="479" spans="1:15" s="37" customFormat="1" x14ac:dyDescent="0.3">
      <c r="A479" s="38" t="s">
        <v>520</v>
      </c>
      <c r="B479" s="38"/>
      <c r="C479" s="55">
        <f t="shared" si="7"/>
        <v>11</v>
      </c>
      <c r="D479" s="39">
        <f>'1.TÜM DÖNEMLER_TL MİZAN'!D479/'TCMB Takvim Gününe Göre Ort.Kur'!I$37</f>
        <v>0</v>
      </c>
      <c r="E479" s="39">
        <f>'1.TÜM DÖNEMLER_TL MİZAN'!E479/'TCMB Takvim Gününe Göre Ort.Kur'!J$37</f>
        <v>-10221.161722283558</v>
      </c>
      <c r="F479" s="39">
        <f>'1.TÜM DÖNEMLER_TL MİZAN'!F479/'TCMB Takvim Gününe Göre Ort.Kur'!K$37</f>
        <v>-9798.0308347785722</v>
      </c>
      <c r="G479" s="39">
        <f>'1.TÜM DÖNEMLER_TL MİZAN'!G479/'TCMB Takvim Gününe Göre Ort.Kur'!L$37</f>
        <v>-889.57631361723395</v>
      </c>
      <c r="H479" s="39">
        <f>'1.TÜM DÖNEMLER_TL MİZAN'!H479/'TCMB Takvim Gününe Göre Ort.Kur'!M$37</f>
        <v>-803.83952262750483</v>
      </c>
      <c r="I479" s="39">
        <f>'1.TÜM DÖNEMLER_TL MİZAN'!I479/'TCMB Takvim Gününe Göre Ort.Kur'!N$37</f>
        <v>5.7543943847868979</v>
      </c>
      <c r="J479" s="39">
        <f>'1.TÜM DÖNEMLER_TL MİZAN'!J479/'TCMB Takvim Gününe Göre Ort.Kur'!O$37</f>
        <v>5.357342329260562</v>
      </c>
      <c r="K479" s="39">
        <f>'1.TÜM DÖNEMLER_TL MİZAN'!K479/'TCMB Takvim Gününe Göre Ort.Kur'!P$37</f>
        <v>5.2805425878629437</v>
      </c>
      <c r="L479" s="39">
        <f>'1.TÜM DÖNEMLER_TL MİZAN'!L479/'TCMB Takvim Gününe Göre Ort.Kur'!Q$37</f>
        <v>5.1838000843077001</v>
      </c>
      <c r="M479" s="39">
        <f>'1.TÜM DÖNEMLER_TL MİZAN'!M479/'TCMB Takvim Gününe Göre Ort.Kur'!R$37</f>
        <v>5.1603184850448027</v>
      </c>
      <c r="N479" s="39">
        <f>'1.TÜM DÖNEMLER_TL MİZAN'!N479/'TCMB Takvim Gününe Göre Ort.Kur'!S$37</f>
        <v>5.1531105619433113</v>
      </c>
      <c r="O479" s="39">
        <f>'1.TÜM DÖNEMLER_TL MİZAN'!O479/'TCMB Takvim Gününe Göre Ort.Kur'!T$37</f>
        <v>5.1303445546255899</v>
      </c>
    </row>
    <row r="480" spans="1:15" s="37" customFormat="1" x14ac:dyDescent="0.3">
      <c r="A480" s="38" t="s">
        <v>521</v>
      </c>
      <c r="B480" s="38"/>
      <c r="C480" s="55">
        <f t="shared" si="7"/>
        <v>11</v>
      </c>
      <c r="D480" s="39">
        <f>'1.TÜM DÖNEMLER_TL MİZAN'!D480/'TCMB Takvim Gününe Göre Ort.Kur'!I$37</f>
        <v>0</v>
      </c>
      <c r="E480" s="39">
        <f>'1.TÜM DÖNEMLER_TL MİZAN'!E480/'TCMB Takvim Gününe Göre Ort.Kur'!J$37</f>
        <v>0</v>
      </c>
      <c r="F480" s="39">
        <f>'1.TÜM DÖNEMLER_TL MİZAN'!F480/'TCMB Takvim Gününe Göre Ort.Kur'!K$37</f>
        <v>0</v>
      </c>
      <c r="G480" s="39">
        <f>'1.TÜM DÖNEMLER_TL MİZAN'!G480/'TCMB Takvim Gününe Göre Ort.Kur'!L$37</f>
        <v>0</v>
      </c>
      <c r="H480" s="39">
        <f>'1.TÜM DÖNEMLER_TL MİZAN'!H480/'TCMB Takvim Gününe Göre Ort.Kur'!M$37</f>
        <v>3758.5961286851466</v>
      </c>
      <c r="I480" s="39">
        <f>'1.TÜM DÖNEMLER_TL MİZAN'!I480/'TCMB Takvim Gününe Göre Ort.Kur'!N$37</f>
        <v>4602.1446997420353</v>
      </c>
      <c r="J480" s="39">
        <f>'1.TÜM DÖNEMLER_TL MİZAN'!J480/'TCMB Takvim Gününe Göre Ort.Kur'!O$37</f>
        <v>4284.5976408033775</v>
      </c>
      <c r="K480" s="39">
        <f>'1.TÜM DÖNEMLER_TL MİZAN'!K480/'TCMB Takvim Gününe Göre Ort.Kur'!P$37</f>
        <v>4223.1761428697255</v>
      </c>
      <c r="L480" s="39">
        <f>'1.TÜM DÖNEMLER_TL MİZAN'!L480/'TCMB Takvim Gününe Göre Ort.Kur'!Q$37</f>
        <v>4145.8051859618026</v>
      </c>
      <c r="M480" s="39">
        <f>'1.TÜM DÖNEMLER_TL MİZAN'!M480/'TCMB Takvim Gününe Göre Ort.Kur'!R$37</f>
        <v>4127.0255003227885</v>
      </c>
      <c r="N480" s="39">
        <f>'1.TÜM DÖNEMLER_TL MİZAN'!N480/'TCMB Takvim Gününe Göre Ort.Kur'!S$37</f>
        <v>4121.2608789083479</v>
      </c>
      <c r="O480" s="39">
        <f>'1.TÜM DÖNEMLER_TL MİZAN'!O480/'TCMB Takvim Gününe Göre Ort.Kur'!T$37</f>
        <v>4103.0534963576265</v>
      </c>
    </row>
    <row r="481" spans="1:15" s="37" customFormat="1" x14ac:dyDescent="0.3">
      <c r="A481" s="38" t="s">
        <v>522</v>
      </c>
      <c r="B481" s="38"/>
      <c r="C481" s="55">
        <f t="shared" si="7"/>
        <v>11</v>
      </c>
      <c r="D481" s="39">
        <f>'1.TÜM DÖNEMLER_TL MİZAN'!D481/'TCMB Takvim Gününe Göre Ort.Kur'!I$37</f>
        <v>0</v>
      </c>
      <c r="E481" s="39">
        <f>'1.TÜM DÖNEMLER_TL MİZAN'!E481/'TCMB Takvim Gününe Göre Ort.Kur'!J$37</f>
        <v>0</v>
      </c>
      <c r="F481" s="39">
        <f>'1.TÜM DÖNEMLER_TL MİZAN'!F481/'TCMB Takvim Gününe Göre Ort.Kur'!K$37</f>
        <v>0</v>
      </c>
      <c r="G481" s="39">
        <f>'1.TÜM DÖNEMLER_TL MİZAN'!G481/'TCMB Takvim Gününe Göre Ort.Kur'!L$37</f>
        <v>0</v>
      </c>
      <c r="H481" s="39">
        <f>'1.TÜM DÖNEMLER_TL MİZAN'!H481/'TCMB Takvim Gününe Göre Ort.Kur'!M$37</f>
        <v>0</v>
      </c>
      <c r="I481" s="39">
        <f>'1.TÜM DÖNEMLER_TL MİZAN'!I481/'TCMB Takvim Gününe Göre Ort.Kur'!N$37</f>
        <v>0</v>
      </c>
      <c r="J481" s="39">
        <f>'1.TÜM DÖNEMLER_TL MİZAN'!J481/'TCMB Takvim Gününe Göre Ort.Kur'!O$37</f>
        <v>0</v>
      </c>
      <c r="K481" s="39">
        <f>'1.TÜM DÖNEMLER_TL MİZAN'!K481/'TCMB Takvim Gününe Göre Ort.Kur'!P$37</f>
        <v>0</v>
      </c>
      <c r="L481" s="39">
        <f>'1.TÜM DÖNEMLER_TL MİZAN'!L481/'TCMB Takvim Gününe Göre Ort.Kur'!Q$37</f>
        <v>0</v>
      </c>
      <c r="M481" s="39">
        <f>'1.TÜM DÖNEMLER_TL MİZAN'!M481/'TCMB Takvim Gününe Göre Ort.Kur'!R$37</f>
        <v>0</v>
      </c>
      <c r="N481" s="39">
        <f>'1.TÜM DÖNEMLER_TL MİZAN'!N481/'TCMB Takvim Gününe Göre Ort.Kur'!S$37</f>
        <v>0</v>
      </c>
      <c r="O481" s="39">
        <f>'1.TÜM DÖNEMLER_TL MİZAN'!O481/'TCMB Takvim Gününe Göre Ort.Kur'!T$37</f>
        <v>0</v>
      </c>
    </row>
    <row r="482" spans="1:15" s="37" customFormat="1" x14ac:dyDescent="0.3">
      <c r="A482" s="38" t="s">
        <v>523</v>
      </c>
      <c r="B482" s="38"/>
      <c r="C482" s="55">
        <f t="shared" si="7"/>
        <v>11</v>
      </c>
      <c r="D482" s="39">
        <f>'1.TÜM DÖNEMLER_TL MİZAN'!D482/'TCMB Takvim Gününe Göre Ort.Kur'!I$37</f>
        <v>0</v>
      </c>
      <c r="E482" s="39">
        <f>'1.TÜM DÖNEMLER_TL MİZAN'!E482/'TCMB Takvim Gününe Göre Ort.Kur'!J$37</f>
        <v>0</v>
      </c>
      <c r="F482" s="39">
        <f>'1.TÜM DÖNEMLER_TL MİZAN'!F482/'TCMB Takvim Gününe Göre Ort.Kur'!K$37</f>
        <v>0</v>
      </c>
      <c r="G482" s="39">
        <f>'1.TÜM DÖNEMLER_TL MİZAN'!G482/'TCMB Takvim Gününe Göre Ort.Kur'!L$37</f>
        <v>0</v>
      </c>
      <c r="H482" s="39">
        <f>'1.TÜM DÖNEMLER_TL MİZAN'!H482/'TCMB Takvim Gününe Göre Ort.Kur'!M$37</f>
        <v>0</v>
      </c>
      <c r="I482" s="39">
        <f>'1.TÜM DÖNEMLER_TL MİZAN'!I482/'TCMB Takvim Gününe Göre Ort.Kur'!N$37</f>
        <v>2521.7547543343931</v>
      </c>
      <c r="J482" s="39">
        <f>'1.TÜM DÖNEMLER_TL MİZAN'!J482/'TCMB Takvim Gününe Göre Ort.Kur'!O$37</f>
        <v>2347.7541833292375</v>
      </c>
      <c r="K482" s="39">
        <f>'1.TÜM DÖNEMLER_TL MİZAN'!K482/'TCMB Takvim Gününe Göre Ort.Kur'!P$37</f>
        <v>2314.0981458645292</v>
      </c>
      <c r="L482" s="39">
        <f>'1.TÜM DÖNEMLER_TL MİZAN'!L482/'TCMB Takvim Gününe Göre Ort.Kur'!Q$37</f>
        <v>2271.702569202002</v>
      </c>
      <c r="M482" s="39">
        <f>'1.TÜM DÖNEMLER_TL MİZAN'!M482/'TCMB Takvim Gününe Göre Ort.Kur'!R$37</f>
        <v>2261.4122014202708</v>
      </c>
      <c r="N482" s="39">
        <f>'1.TÜM DÖNEMLER_TL MİZAN'!N482/'TCMB Takvim Gününe Göre Ort.Kur'!S$37</f>
        <v>2258.2534651337701</v>
      </c>
      <c r="O482" s="39">
        <f>'1.TÜM DÖNEMLER_TL MİZAN'!O482/'TCMB Takvim Gününe Göre Ort.Kur'!T$37</f>
        <v>2248.2766920188697</v>
      </c>
    </row>
    <row r="483" spans="1:15" s="37" customFormat="1" x14ac:dyDescent="0.3">
      <c r="A483" s="38" t="s">
        <v>524</v>
      </c>
      <c r="B483" s="38"/>
      <c r="C483" s="55">
        <f t="shared" si="7"/>
        <v>11</v>
      </c>
      <c r="D483" s="39">
        <f>'1.TÜM DÖNEMLER_TL MİZAN'!D483/'TCMB Takvim Gününe Göre Ort.Kur'!I$37</f>
        <v>0</v>
      </c>
      <c r="E483" s="39">
        <f>'1.TÜM DÖNEMLER_TL MİZAN'!E483/'TCMB Takvim Gününe Göre Ort.Kur'!J$37</f>
        <v>0</v>
      </c>
      <c r="F483" s="39">
        <f>'1.TÜM DÖNEMLER_TL MİZAN'!F483/'TCMB Takvim Gününe Göre Ort.Kur'!K$37</f>
        <v>0</v>
      </c>
      <c r="G483" s="39">
        <f>'1.TÜM DÖNEMLER_TL MİZAN'!G483/'TCMB Takvim Gününe Göre Ort.Kur'!L$37</f>
        <v>0</v>
      </c>
      <c r="H483" s="39">
        <f>'1.TÜM DÖNEMLER_TL MİZAN'!H483/'TCMB Takvim Gününe Göre Ort.Kur'!M$37</f>
        <v>0</v>
      </c>
      <c r="I483" s="39">
        <f>'1.TÜM DÖNEMLER_TL MİZAN'!I483/'TCMB Takvim Gününe Göre Ort.Kur'!N$37</f>
        <v>10682.32707420961</v>
      </c>
      <c r="J483" s="39">
        <f>'1.TÜM DÖNEMLER_TL MİZAN'!J483/'TCMB Takvim Gününe Göre Ort.Kur'!O$37</f>
        <v>9945.248653962155</v>
      </c>
      <c r="K483" s="39">
        <f>'1.TÜM DÖNEMLER_TL MİZAN'!K483/'TCMB Takvim Gününe Göre Ort.Kur'!P$37</f>
        <v>9802.6793578789748</v>
      </c>
      <c r="L483" s="39">
        <f>'1.TÜM DÖNEMLER_TL MİZAN'!L483/'TCMB Takvim Gününe Göre Ort.Kur'!Q$37</f>
        <v>9623.0887709551553</v>
      </c>
      <c r="M483" s="39">
        <f>'1.TÜM DÖNEMLER_TL MİZAN'!M483/'TCMB Takvim Gününe Göre Ort.Kur'!R$37</f>
        <v>9579.4980632666229</v>
      </c>
      <c r="N483" s="39">
        <f>'1.TÜM DÖNEMLER_TL MİZAN'!N483/'TCMB Takvim Gününe Göre Ort.Kur'!S$37</f>
        <v>9566.1174384871592</v>
      </c>
      <c r="O483" s="39">
        <f>'1.TÜM DÖNEMLER_TL MİZAN'!O483/'TCMB Takvim Gününe Göre Ort.Kur'!T$37</f>
        <v>9523.855139437117</v>
      </c>
    </row>
    <row r="484" spans="1:15" s="37" customFormat="1" x14ac:dyDescent="0.3">
      <c r="A484" s="38" t="s">
        <v>525</v>
      </c>
      <c r="B484" s="38"/>
      <c r="C484" s="55">
        <f t="shared" si="7"/>
        <v>11</v>
      </c>
      <c r="D484" s="39">
        <f>'1.TÜM DÖNEMLER_TL MİZAN'!D484/'TCMB Takvim Gününe Göre Ort.Kur'!I$37</f>
        <v>0</v>
      </c>
      <c r="E484" s="39">
        <f>'1.TÜM DÖNEMLER_TL MİZAN'!E484/'TCMB Takvim Gününe Göre Ort.Kur'!J$37</f>
        <v>0</v>
      </c>
      <c r="F484" s="39">
        <f>'1.TÜM DÖNEMLER_TL MİZAN'!F484/'TCMB Takvim Gününe Göre Ort.Kur'!K$37</f>
        <v>0</v>
      </c>
      <c r="G484" s="39">
        <f>'1.TÜM DÖNEMLER_TL MİZAN'!G484/'TCMB Takvim Gününe Göre Ort.Kur'!L$37</f>
        <v>0</v>
      </c>
      <c r="H484" s="39">
        <f>'1.TÜM DÖNEMLER_TL MİZAN'!H484/'TCMB Takvim Gününe Göre Ort.Kur'!M$37</f>
        <v>0</v>
      </c>
      <c r="I484" s="39">
        <f>'1.TÜM DÖNEMLER_TL MİZAN'!I484/'TCMB Takvim Gününe Göre Ort.Kur'!N$37</f>
        <v>2135.4706341112246</v>
      </c>
      <c r="J484" s="39">
        <f>'1.TÜM DÖNEMLER_TL MİZAN'!J484/'TCMB Takvim Gününe Göre Ort.Kur'!O$37</f>
        <v>1988.1235897321333</v>
      </c>
      <c r="K484" s="39">
        <f>'1.TÜM DÖNEMLER_TL MİZAN'!K484/'TCMB Takvim Gününe Göre Ort.Kur'!P$37</f>
        <v>1959.6230071346783</v>
      </c>
      <c r="L484" s="39">
        <f>'1.TÜM DÖNEMLER_TL MİZAN'!L484/'TCMB Takvim Gününe Göre Ort.Kur'!Q$37</f>
        <v>1923.721613938759</v>
      </c>
      <c r="M484" s="39">
        <f>'1.TÜM DÖNEMLER_TL MİZAN'!M484/'TCMB Takvim Gününe Göre Ort.Kur'!R$37</f>
        <v>1915.0075317409082</v>
      </c>
      <c r="N484" s="39">
        <f>'1.TÜM DÖNEMLER_TL MİZAN'!N484/'TCMB Takvim Gününe Göre Ort.Kur'!S$37</f>
        <v>1912.332652841947</v>
      </c>
      <c r="O484" s="39">
        <f>'1.TÜM DÖNEMLER_TL MİZAN'!O484/'TCMB Takvim Gününe Göre Ort.Kur'!T$37</f>
        <v>1903.884128665105</v>
      </c>
    </row>
    <row r="485" spans="1:15" s="37" customFormat="1" x14ac:dyDescent="0.3">
      <c r="A485" s="38" t="s">
        <v>526</v>
      </c>
      <c r="B485" s="38"/>
      <c r="C485" s="55">
        <f t="shared" si="7"/>
        <v>11</v>
      </c>
      <c r="D485" s="39">
        <f>'1.TÜM DÖNEMLER_TL MİZAN'!D485/'TCMB Takvim Gününe Göre Ort.Kur'!I$37</f>
        <v>0</v>
      </c>
      <c r="E485" s="39">
        <f>'1.TÜM DÖNEMLER_TL MİZAN'!E485/'TCMB Takvim Gününe Göre Ort.Kur'!J$37</f>
        <v>0</v>
      </c>
      <c r="F485" s="39">
        <f>'1.TÜM DÖNEMLER_TL MİZAN'!F485/'TCMB Takvim Gününe Göre Ort.Kur'!K$37</f>
        <v>0</v>
      </c>
      <c r="G485" s="39">
        <f>'1.TÜM DÖNEMLER_TL MİZAN'!G485/'TCMB Takvim Gününe Göre Ort.Kur'!L$37</f>
        <v>0</v>
      </c>
      <c r="H485" s="39">
        <f>'1.TÜM DÖNEMLER_TL MİZAN'!H485/'TCMB Takvim Gününe Göre Ort.Kur'!M$37</f>
        <v>0</v>
      </c>
      <c r="I485" s="39">
        <f>'1.TÜM DÖNEMLER_TL MİZAN'!I485/'TCMB Takvim Gününe Göre Ort.Kur'!N$37</f>
        <v>0</v>
      </c>
      <c r="J485" s="39">
        <f>'1.TÜM DÖNEMLER_TL MİZAN'!J485/'TCMB Takvim Gününe Göre Ort.Kur'!O$37</f>
        <v>0</v>
      </c>
      <c r="K485" s="39">
        <f>'1.TÜM DÖNEMLER_TL MİZAN'!K485/'TCMB Takvim Gününe Göre Ort.Kur'!P$37</f>
        <v>0</v>
      </c>
      <c r="L485" s="39">
        <f>'1.TÜM DÖNEMLER_TL MİZAN'!L485/'TCMB Takvim Gününe Göre Ort.Kur'!Q$37</f>
        <v>0</v>
      </c>
      <c r="M485" s="39">
        <f>'1.TÜM DÖNEMLER_TL MİZAN'!M485/'TCMB Takvim Gününe Göre Ort.Kur'!R$37</f>
        <v>0</v>
      </c>
      <c r="N485" s="39">
        <f>'1.TÜM DÖNEMLER_TL MİZAN'!N485/'TCMB Takvim Gününe Göre Ort.Kur'!S$37</f>
        <v>0</v>
      </c>
      <c r="O485" s="39">
        <f>'1.TÜM DÖNEMLER_TL MİZAN'!O485/'TCMB Takvim Gününe Göre Ort.Kur'!T$37</f>
        <v>0</v>
      </c>
    </row>
    <row r="486" spans="1:15" s="37" customFormat="1" x14ac:dyDescent="0.3">
      <c r="A486" s="38" t="s">
        <v>527</v>
      </c>
      <c r="B486" s="38"/>
      <c r="C486" s="55">
        <f t="shared" si="7"/>
        <v>11</v>
      </c>
      <c r="D486" s="39">
        <f>'1.TÜM DÖNEMLER_TL MİZAN'!D486/'TCMB Takvim Gününe Göre Ort.Kur'!I$37</f>
        <v>0</v>
      </c>
      <c r="E486" s="39">
        <f>'1.TÜM DÖNEMLER_TL MİZAN'!E486/'TCMB Takvim Gününe Göre Ort.Kur'!J$37</f>
        <v>0</v>
      </c>
      <c r="F486" s="39">
        <f>'1.TÜM DÖNEMLER_TL MİZAN'!F486/'TCMB Takvim Gününe Göre Ort.Kur'!K$37</f>
        <v>0</v>
      </c>
      <c r="G486" s="39">
        <f>'1.TÜM DÖNEMLER_TL MİZAN'!G486/'TCMB Takvim Gününe Göre Ort.Kur'!L$37</f>
        <v>0</v>
      </c>
      <c r="H486" s="39">
        <f>'1.TÜM DÖNEMLER_TL MİZAN'!H486/'TCMB Takvim Gününe Göre Ort.Kur'!M$37</f>
        <v>0</v>
      </c>
      <c r="I486" s="39">
        <f>'1.TÜM DÖNEMLER_TL MİZAN'!I486/'TCMB Takvim Gününe Göre Ort.Kur'!N$37</f>
        <v>-1089.6010558521807</v>
      </c>
      <c r="J486" s="39">
        <f>'1.TÜM DÖNEMLER_TL MİZAN'!J486/'TCMB Takvim Gününe Göre Ort.Kur'!O$37</f>
        <v>-1014.4188020821699</v>
      </c>
      <c r="K486" s="39">
        <f>'1.TÜM DÖNEMLER_TL MİZAN'!K486/'TCMB Takvim Gününe Göre Ort.Kur'!P$37</f>
        <v>-999.87668457676398</v>
      </c>
      <c r="L486" s="39">
        <f>'1.TÜM DÖNEMLER_TL MİZAN'!L486/'TCMB Takvim Gününe Göre Ort.Kur'!Q$37</f>
        <v>-981.55838260249266</v>
      </c>
      <c r="M486" s="39">
        <f>'1.TÜM DÖNEMLER_TL MİZAN'!M486/'TCMB Takvim Gününe Göre Ort.Kur'!R$37</f>
        <v>-977.11211534323218</v>
      </c>
      <c r="N486" s="39">
        <f>'1.TÜM DÖNEMLER_TL MİZAN'!N486/'TCMB Takvim Gününe Göre Ort.Kur'!S$37</f>
        <v>-975.74728698828847</v>
      </c>
      <c r="O486" s="39">
        <f>'1.TÜM DÖNEMLER_TL MİZAN'!O486/'TCMB Takvim Gününe Göre Ort.Kur'!T$37</f>
        <v>-971.43651786955922</v>
      </c>
    </row>
    <row r="487" spans="1:15" s="37" customFormat="1" ht="15.6" x14ac:dyDescent="0.3">
      <c r="A487" s="35" t="s">
        <v>528</v>
      </c>
      <c r="B487" s="35" t="s">
        <v>529</v>
      </c>
      <c r="C487" s="54">
        <f t="shared" si="7"/>
        <v>6</v>
      </c>
      <c r="D487" s="36">
        <f>'1.TÜM DÖNEMLER_TL MİZAN'!D487/'TCMB Takvim Gününe Göre Ort.Kur'!I$37</f>
        <v>219345.01932885521</v>
      </c>
      <c r="E487" s="36">
        <f>'1.TÜM DÖNEMLER_TL MİZAN'!E487/'TCMB Takvim Gününe Göre Ort.Kur'!J$37</f>
        <v>134456.49132803874</v>
      </c>
      <c r="F487" s="36">
        <f>'1.TÜM DÖNEMLER_TL MİZAN'!F487/'TCMB Takvim Gününe Göre Ort.Kur'!K$37</f>
        <v>113813.46324543547</v>
      </c>
      <c r="G487" s="36">
        <f>'1.TÜM DÖNEMLER_TL MİZAN'!G487/'TCMB Takvim Gününe Göre Ort.Kur'!L$37</f>
        <v>191002.28216890668</v>
      </c>
      <c r="H487" s="36">
        <f>'1.TÜM DÖNEMLER_TL MİZAN'!H487/'TCMB Takvim Gününe Göre Ort.Kur'!M$37</f>
        <v>145402.29270857546</v>
      </c>
      <c r="I487" s="36">
        <f>'1.TÜM DÖNEMLER_TL MİZAN'!I487/'TCMB Takvim Gününe Göre Ort.Kur'!N$37</f>
        <v>357927.47315375862</v>
      </c>
      <c r="J487" s="36">
        <f>'1.TÜM DÖNEMLER_TL MİZAN'!J487/'TCMB Takvim Gününe Göre Ort.Kur'!O$37</f>
        <v>333230.54947387252</v>
      </c>
      <c r="K487" s="36">
        <f>'1.TÜM DÖNEMLER_TL MİZAN'!K487/'TCMB Takvim Gününe Göre Ort.Kur'!P$37</f>
        <v>328453.55027305573</v>
      </c>
      <c r="L487" s="36">
        <f>'1.TÜM DÖNEMLER_TL MİZAN'!L487/'TCMB Takvim Gününe Göre Ort.Kur'!Q$37</f>
        <v>322436.09690982412</v>
      </c>
      <c r="M487" s="36">
        <f>'1.TÜM DÖNEMLER_TL MİZAN'!M487/'TCMB Takvim Gününe Göre Ort.Kur'!R$37</f>
        <v>320975.52453195624</v>
      </c>
      <c r="N487" s="36">
        <f>'1.TÜM DÖNEMLER_TL MİZAN'!N487/'TCMB Takvim Gününe Göre Ort.Kur'!S$37</f>
        <v>320527.1865262707</v>
      </c>
      <c r="O487" s="36">
        <f>'1.TÜM DÖNEMLER_TL MİZAN'!O487/'TCMB Takvim Gününe Göre Ort.Kur'!T$37</f>
        <v>319111.12448252639</v>
      </c>
    </row>
    <row r="488" spans="1:15" s="37" customFormat="1" x14ac:dyDescent="0.3">
      <c r="A488" s="38" t="s">
        <v>530</v>
      </c>
      <c r="B488" s="38"/>
      <c r="C488" s="55">
        <f t="shared" si="7"/>
        <v>12</v>
      </c>
      <c r="D488" s="39">
        <f>'1.TÜM DÖNEMLER_TL MİZAN'!D488/'TCMB Takvim Gününe Göre Ort.Kur'!I$37</f>
        <v>6406.2778357561774</v>
      </c>
      <c r="E488" s="39">
        <f>'1.TÜM DÖNEMLER_TL MİZAN'!E488/'TCMB Takvim Gününe Göre Ort.Kur'!J$37</f>
        <v>6244.9624274368743</v>
      </c>
      <c r="F488" s="39">
        <f>'1.TÜM DÖNEMLER_TL MİZAN'!F488/'TCMB Takvim Gününe Göre Ort.Kur'!K$37</f>
        <v>6076.1863469390546</v>
      </c>
      <c r="G488" s="39">
        <f>'1.TÜM DÖNEMLER_TL MİZAN'!G488/'TCMB Takvim Gününe Göre Ort.Kur'!L$37</f>
        <v>6109.4040514756634</v>
      </c>
      <c r="H488" s="39">
        <f>'1.TÜM DÖNEMLER_TL MİZAN'!H488/'TCMB Takvim Gününe Göre Ort.Kur'!M$37</f>
        <v>5771.6792408994752</v>
      </c>
      <c r="I488" s="39">
        <f>'1.TÜM DÖNEMLER_TL MİZAN'!I488/'TCMB Takvim Gününe Göre Ort.Kur'!N$37</f>
        <v>7200.5381246625475</v>
      </c>
      <c r="J488" s="39">
        <f>'1.TÜM DÖNEMLER_TL MİZAN'!J488/'TCMB Takvim Gününe Göre Ort.Kur'!O$37</f>
        <v>6703.7024418578676</v>
      </c>
      <c r="K488" s="39">
        <f>'1.TÜM DÖNEMLER_TL MİZAN'!K488/'TCMB Takvim Gününe Göre Ort.Kur'!P$37</f>
        <v>6607.6020655333396</v>
      </c>
      <c r="L488" s="39">
        <f>'1.TÜM DÖNEMLER_TL MİZAN'!L488/'TCMB Takvim Gününe Göre Ort.Kur'!Q$37</f>
        <v>6486.5470876252457</v>
      </c>
      <c r="M488" s="39">
        <f>'1.TÜM DÖNEMLER_TL MİZAN'!M488/'TCMB Takvim Gününe Göre Ort.Kur'!R$37</f>
        <v>6457.1642995480952</v>
      </c>
      <c r="N488" s="39">
        <f>'1.TÜM DÖNEMLER_TL MİZAN'!N488/'TCMB Takvim Gününe Göre Ort.Kur'!S$37</f>
        <v>6448.144944665306</v>
      </c>
      <c r="O488" s="39">
        <f>'1.TÜM DÖNEMLER_TL MİZAN'!O488/'TCMB Takvim Gününe Göre Ort.Kur'!T$37</f>
        <v>6419.6575848015145</v>
      </c>
    </row>
    <row r="489" spans="1:15" s="37" customFormat="1" x14ac:dyDescent="0.3">
      <c r="A489" s="38" t="s">
        <v>531</v>
      </c>
      <c r="B489" s="38"/>
      <c r="C489" s="55">
        <f t="shared" si="7"/>
        <v>12</v>
      </c>
      <c r="D489" s="39">
        <f>'1.TÜM DÖNEMLER_TL MİZAN'!D489/'TCMB Takvim Gününe Göre Ort.Kur'!I$37</f>
        <v>16921.354342745431</v>
      </c>
      <c r="E489" s="39">
        <f>'1.TÜM DÖNEMLER_TL MİZAN'!E489/'TCMB Takvim Gününe Göre Ort.Kur'!J$37</f>
        <v>12361.049182663199</v>
      </c>
      <c r="F489" s="39">
        <f>'1.TÜM DÖNEMLER_TL MİZAN'!F489/'TCMB Takvim Gününe Göre Ort.Kur'!K$37</f>
        <v>2304.885359625282</v>
      </c>
      <c r="G489" s="39">
        <f>'1.TÜM DÖNEMLER_TL MİZAN'!G489/'TCMB Takvim Gününe Göre Ort.Kur'!L$37</f>
        <v>2317.4853516285721</v>
      </c>
      <c r="H489" s="39">
        <f>'1.TÜM DÖNEMLER_TL MİZAN'!H489/'TCMB Takvim Gününe Göre Ort.Kur'!M$37</f>
        <v>988.9962216162661</v>
      </c>
      <c r="I489" s="39">
        <f>'1.TÜM DÖNEMLER_TL MİZAN'!I489/'TCMB Takvim Gününe Göre Ort.Kur'!N$37</f>
        <v>1233.8358629791792</v>
      </c>
      <c r="J489" s="39">
        <f>'1.TÜM DÖNEMLER_TL MİZAN'!J489/'TCMB Takvim Gününe Göre Ort.Kur'!O$37</f>
        <v>1148.7014365183943</v>
      </c>
      <c r="K489" s="39">
        <f>'1.TÜM DÖNEMLER_TL MİZAN'!K489/'TCMB Takvim Gününe Göre Ort.Kur'!P$37</f>
        <v>1132.2343213247566</v>
      </c>
      <c r="L489" s="39">
        <f>'1.TÜM DÖNEMLER_TL MİZAN'!L489/'TCMB Takvim Gününe Göre Ort.Kur'!Q$37</f>
        <v>1111.4911531685352</v>
      </c>
      <c r="M489" s="39">
        <f>'1.TÜM DÖNEMLER_TL MİZAN'!M489/'TCMB Takvim Gününe Göre Ort.Kur'!R$37</f>
        <v>1106.4563159027296</v>
      </c>
      <c r="N489" s="39">
        <f>'1.TÜM DÖNEMLER_TL MİZAN'!N489/'TCMB Takvim Gününe Göre Ort.Kur'!S$37</f>
        <v>1104.9108198130407</v>
      </c>
      <c r="O489" s="39">
        <f>'1.TÜM DÖNEMLER_TL MİZAN'!O489/'TCMB Takvim Gününe Göre Ort.Kur'!T$37</f>
        <v>1100.0294171132687</v>
      </c>
    </row>
    <row r="490" spans="1:15" s="37" customFormat="1" x14ac:dyDescent="0.3">
      <c r="A490" s="38" t="s">
        <v>532</v>
      </c>
      <c r="B490" s="38"/>
      <c r="C490" s="55">
        <f t="shared" si="7"/>
        <v>12</v>
      </c>
      <c r="D490" s="39">
        <f>'1.TÜM DÖNEMLER_TL MİZAN'!D490/'TCMB Takvim Gününe Göre Ort.Kur'!I$37</f>
        <v>8195.2714124028043</v>
      </c>
      <c r="E490" s="39">
        <f>'1.TÜM DÖNEMLER_TL MİZAN'!E490/'TCMB Takvim Gününe Göre Ort.Kur'!J$37</f>
        <v>7894.6657644503011</v>
      </c>
      <c r="F490" s="39">
        <f>'1.TÜM DÖNEMLER_TL MİZAN'!F490/'TCMB Takvim Gününe Göre Ort.Kur'!K$37</f>
        <v>7908.4850264239585</v>
      </c>
      <c r="G490" s="39">
        <f>'1.TÜM DÖNEMLER_TL MİZAN'!G490/'TCMB Takvim Gününe Göre Ort.Kur'!L$37</f>
        <v>8047.1122748616363</v>
      </c>
      <c r="H490" s="39">
        <f>'1.TÜM DÖNEMLER_TL MİZAN'!H490/'TCMB Takvim Gününe Göre Ort.Kur'!M$37</f>
        <v>7407.8074369352289</v>
      </c>
      <c r="I490" s="39">
        <f>'1.TÜM DÖNEMLER_TL MİZAN'!I490/'TCMB Takvim Gününe Göre Ort.Kur'!N$37</f>
        <v>612.46625472433925</v>
      </c>
      <c r="J490" s="39">
        <f>'1.TÜM DÖNEMLER_TL MİZAN'!J490/'TCMB Takvim Gününe Göre Ort.Kur'!O$37</f>
        <v>570.20620629565985</v>
      </c>
      <c r="K490" s="39">
        <f>'1.TÜM DÖNEMLER_TL MİZAN'!K490/'TCMB Takvim Gününe Göre Ort.Kur'!P$37</f>
        <v>562.03206201004207</v>
      </c>
      <c r="L490" s="39">
        <f>'1.TÜM DÖNEMLER_TL MİZAN'!L490/'TCMB Takvim Gününe Göre Ort.Kur'!Q$37</f>
        <v>551.73531923172607</v>
      </c>
      <c r="M490" s="39">
        <f>'1.TÜM DÖNEMLER_TL MİZAN'!M490/'TCMB Takvim Gününe Göre Ort.Kur'!R$37</f>
        <v>549.23606627932054</v>
      </c>
      <c r="N490" s="39">
        <f>'1.TÜM DÖNEMLER_TL MİZAN'!N490/'TCMB Takvim Gününe Göre Ort.Kur'!S$37</f>
        <v>548.4688943805744</v>
      </c>
      <c r="O490" s="39">
        <f>'1.TÜM DÖNEMLER_TL MİZAN'!O490/'TCMB Takvim Gününe Göre Ort.Kur'!T$37</f>
        <v>546.04580511964809</v>
      </c>
    </row>
    <row r="491" spans="1:15" s="37" customFormat="1" x14ac:dyDescent="0.3">
      <c r="A491" s="38" t="s">
        <v>533</v>
      </c>
      <c r="B491" s="38"/>
      <c r="C491" s="55">
        <f t="shared" si="7"/>
        <v>12</v>
      </c>
      <c r="D491" s="39">
        <f>'1.TÜM DÖNEMLER_TL MİZAN'!D491/'TCMB Takvim Gününe Göre Ort.Kur'!I$37</f>
        <v>14133.413196536976</v>
      </c>
      <c r="E491" s="39">
        <f>'1.TÜM DÖNEMLER_TL MİZAN'!E491/'TCMB Takvim Gününe Göre Ort.Kur'!J$37</f>
        <v>13787.300117525552</v>
      </c>
      <c r="F491" s="39">
        <f>'1.TÜM DÖNEMLER_TL MİZAN'!F491/'TCMB Takvim Gününe Göre Ort.Kur'!K$37</f>
        <v>6536.3448906853846</v>
      </c>
      <c r="G491" s="39">
        <f>'1.TÜM DÖNEMLER_TL MİZAN'!G491/'TCMB Takvim Gününe Göre Ort.Kur'!L$37</f>
        <v>6572.0781066049612</v>
      </c>
      <c r="H491" s="39">
        <f>'1.TÜM DÖNEMLER_TL MİZAN'!H491/'TCMB Takvim Gününe Göre Ort.Kur'!M$37</f>
        <v>7267.3237059952789</v>
      </c>
      <c r="I491" s="39">
        <f>'1.TÜM DÖNEMLER_TL MİZAN'!I491/'TCMB Takvim Gününe Göre Ort.Kur'!N$37</f>
        <v>11440.551922730818</v>
      </c>
      <c r="J491" s="39">
        <f>'1.TÜM DÖNEMLER_TL MİZAN'!J491/'TCMB Takvim Gününe Göre Ort.Kur'!O$37</f>
        <v>10651.156140390072</v>
      </c>
      <c r="K491" s="39">
        <f>'1.TÜM DÖNEMLER_TL MİZAN'!K491/'TCMB Takvim Gününe Göre Ort.Kur'!P$37</f>
        <v>10498.467365454066</v>
      </c>
      <c r="L491" s="39">
        <f>'1.TÜM DÖNEMLER_TL MİZAN'!L491/'TCMB Takvim Gününe Göre Ort.Kur'!Q$37</f>
        <v>10306.129551767746</v>
      </c>
      <c r="M491" s="39">
        <f>'1.TÜM DÖNEMLER_TL MİZAN'!M491/'TCMB Takvim Gününe Göre Ort.Kur'!R$37</f>
        <v>10259.444803098773</v>
      </c>
      <c r="N491" s="39">
        <f>'1.TÜM DÖNEMLER_TL MİZAN'!N491/'TCMB Takvim Gününe Göre Ort.Kur'!S$37</f>
        <v>10245.114429998925</v>
      </c>
      <c r="O491" s="39">
        <f>'1.TÜM DÖNEMLER_TL MİZAN'!O491/'TCMB Takvim Gününe Göre Ort.Kur'!T$37</f>
        <v>10199.852379577036</v>
      </c>
    </row>
    <row r="492" spans="1:15" s="37" customFormat="1" x14ac:dyDescent="0.3">
      <c r="A492" s="38" t="s">
        <v>534</v>
      </c>
      <c r="B492" s="38"/>
      <c r="C492" s="55">
        <f t="shared" si="7"/>
        <v>12</v>
      </c>
      <c r="D492" s="39">
        <f>'1.TÜM DÖNEMLER_TL MİZAN'!D492/'TCMB Takvim Gününe Göre Ort.Kur'!I$37</f>
        <v>-2923.2012405744272</v>
      </c>
      <c r="E492" s="39">
        <f>'1.TÜM DÖNEMLER_TL MİZAN'!E492/'TCMB Takvim Gününe Göre Ort.Kur'!J$37</f>
        <v>-2815.9770647102819</v>
      </c>
      <c r="F492" s="39">
        <f>'1.TÜM DÖNEMLER_TL MİZAN'!F492/'TCMB Takvim Gününe Göre Ort.Kur'!K$37</f>
        <v>-2820.9063349219573</v>
      </c>
      <c r="G492" s="39">
        <f>'1.TÜM DÖNEMLER_TL MİZAN'!G492/'TCMB Takvim Gününe Göre Ort.Kur'!L$37</f>
        <v>-2870.3534553918184</v>
      </c>
      <c r="H492" s="39">
        <f>'1.TÜM DÖNEMLER_TL MİZAN'!H492/'TCMB Takvim Gününe Göre Ort.Kur'!M$37</f>
        <v>-2642.3172864112694</v>
      </c>
      <c r="I492" s="39">
        <f>'1.TÜM DÖNEMLER_TL MİZAN'!I492/'TCMB Takvim Gününe Göre Ort.Kur'!N$37</f>
        <v>-3354.478972943788</v>
      </c>
      <c r="J492" s="39">
        <f>'1.TÜM DÖNEMLER_TL MİZAN'!J492/'TCMB Takvim Gününe Göre Ort.Kur'!O$37</f>
        <v>-3123.0205982886891</v>
      </c>
      <c r="K492" s="39">
        <f>'1.TÜM DÖNEMLER_TL MİZAN'!K492/'TCMB Takvim Gününe Göre Ort.Kur'!P$37</f>
        <v>-3078.250792742007</v>
      </c>
      <c r="L492" s="39">
        <f>'1.TÜM DÖNEMLER_TL MİZAN'!L492/'TCMB Takvim Gününe Göre Ort.Kur'!Q$37</f>
        <v>-3021.8555107599527</v>
      </c>
      <c r="M492" s="39">
        <f>'1.TÜM DÖNEMLER_TL MİZAN'!M492/'TCMB Takvim Gününe Göre Ort.Kur'!R$37</f>
        <v>-3008.1670970518617</v>
      </c>
      <c r="N492" s="39">
        <f>'1.TÜM DÖNEMLER_TL MİZAN'!N492/'TCMB Takvim Gününe Göre Ort.Kur'!S$37</f>
        <v>-3003.965294939293</v>
      </c>
      <c r="O492" s="39">
        <f>'1.TÜM DÖNEMLER_TL MİZAN'!O492/'TCMB Takvim Gününe Göre Ort.Kur'!T$37</f>
        <v>-2990.6940299305757</v>
      </c>
    </row>
    <row r="493" spans="1:15" s="37" customFormat="1" x14ac:dyDescent="0.3">
      <c r="A493" s="38" t="s">
        <v>535</v>
      </c>
      <c r="B493" s="38"/>
      <c r="C493" s="55">
        <f t="shared" si="7"/>
        <v>12</v>
      </c>
      <c r="D493" s="39">
        <f>'1.TÜM DÖNEMLER_TL MİZAN'!D493/'TCMB Takvim Gününe Göre Ort.Kur'!I$37</f>
        <v>-64101.627886466857</v>
      </c>
      <c r="E493" s="39">
        <f>'1.TÜM DÖNEMLER_TL MİZAN'!E493/'TCMB Takvim Gününe Göre Ort.Kur'!J$37</f>
        <v>-60761.280672388617</v>
      </c>
      <c r="F493" s="39">
        <f>'1.TÜM DÖNEMLER_TL MİZAN'!F493/'TCMB Takvim Gününe Göre Ort.Kur'!K$37</f>
        <v>-1581.7251362165186</v>
      </c>
      <c r="G493" s="39">
        <f>'1.TÜM DÖNEMLER_TL MİZAN'!G493/'TCMB Takvim Gününe Göre Ort.Kur'!L$37</f>
        <v>-1609.4514134155838</v>
      </c>
      <c r="H493" s="39">
        <f>'1.TÜM DÖNEMLER_TL MİZAN'!H493/'TCMB Takvim Gününe Göre Ort.Kur'!M$37</f>
        <v>-1481.5880216676187</v>
      </c>
      <c r="I493" s="39">
        <f>'1.TÜM DÖNEMLER_TL MİZAN'!I493/'TCMB Takvim Gününe Göre Ort.Kur'!N$37</f>
        <v>-1880.9082728417943</v>
      </c>
      <c r="J493" s="39">
        <f>'1.TÜM DÖNEMLER_TL MİZAN'!J493/'TCMB Takvim Gününe Göre Ort.Kur'!O$37</f>
        <v>-1751.1259802059758</v>
      </c>
      <c r="K493" s="39">
        <f>'1.TÜM DÖNEMLER_TL MİZAN'!K493/'TCMB Takvim Gününe Göre Ort.Kur'!P$37</f>
        <v>-1726.0228573945142</v>
      </c>
      <c r="L493" s="39">
        <f>'1.TÜM DÖNEMLER_TL MİZAN'!L493/'TCMB Takvim Gününe Göre Ort.Kur'!Q$37</f>
        <v>-1694.4011500340403</v>
      </c>
      <c r="M493" s="39">
        <f>'1.TÜM DÖNEMLER_TL MİZAN'!M493/'TCMB Takvim Gününe Göre Ort.Kur'!R$37</f>
        <v>-1686.7258446309377</v>
      </c>
      <c r="N493" s="39">
        <f>'1.TÜM DÖNEMLER_TL MİZAN'!N493/'TCMB Takvim Gününe Göre Ort.Kur'!S$37</f>
        <v>-1684.3698291608396</v>
      </c>
      <c r="O493" s="39">
        <f>'1.TÜM DÖNEMLER_TL MİZAN'!O493/'TCMB Takvim Gününe Göre Ort.Kur'!T$37</f>
        <v>-1676.9284254891195</v>
      </c>
    </row>
    <row r="494" spans="1:15" s="37" customFormat="1" x14ac:dyDescent="0.3">
      <c r="A494" s="38" t="s">
        <v>536</v>
      </c>
      <c r="B494" s="38"/>
      <c r="C494" s="55">
        <f t="shared" si="7"/>
        <v>12</v>
      </c>
      <c r="D494" s="39">
        <f>'1.TÜM DÖNEMLER_TL MİZAN'!D494/'TCMB Takvim Gününe Göre Ort.Kur'!I$37</f>
        <v>-432.1292607998929</v>
      </c>
      <c r="E494" s="39">
        <f>'1.TÜM DÖNEMLER_TL MİZAN'!E494/'TCMB Takvim Gününe Göre Ort.Kur'!J$37</f>
        <v>0</v>
      </c>
      <c r="F494" s="39">
        <f>'1.TÜM DÖNEMLER_TL MİZAN'!F494/'TCMB Takvim Gününe Göre Ort.Kur'!K$37</f>
        <v>0</v>
      </c>
      <c r="G494" s="39">
        <f>'1.TÜM DÖNEMLER_TL MİZAN'!G494/'TCMB Takvim Gününe Göre Ort.Kur'!L$37</f>
        <v>20846.999959404053</v>
      </c>
      <c r="H494" s="39">
        <f>'1.TÜM DÖNEMLER_TL MİZAN'!H494/'TCMB Takvim Gününe Göre Ort.Kur'!M$37</f>
        <v>23976.782504493709</v>
      </c>
      <c r="I494" s="39">
        <f>'1.TÜM DÖNEMLER_TL MİZAN'!I494/'TCMB Takvim Gününe Göre Ort.Kur'!N$37</f>
        <v>199893.81726558282</v>
      </c>
      <c r="J494" s="39">
        <f>'1.TÜM DÖNEMLER_TL MİZAN'!J494/'TCMB Takvim Gününe Göre Ort.Kur'!O$37</f>
        <v>186101.18406648646</v>
      </c>
      <c r="K494" s="39">
        <f>'1.TÜM DÖNEMLER_TL MİZAN'!K494/'TCMB Takvim Gününe Göre Ort.Kur'!P$37</f>
        <v>183433.34581167973</v>
      </c>
      <c r="L494" s="39">
        <f>'1.TÜM DÖNEMLER_TL MİZAN'!L494/'TCMB Takvim Gününe Göre Ort.Kur'!Q$37</f>
        <v>180072.74397691287</v>
      </c>
      <c r="M494" s="39">
        <f>'1.TÜM DÖNEMLER_TL MİZAN'!M494/'TCMB Takvim Gününe Göre Ort.Kur'!R$37</f>
        <v>179257.04970948998</v>
      </c>
      <c r="N494" s="39">
        <f>'1.TÜM DÖNEMLER_TL MİZAN'!N494/'TCMB Takvim Gününe Göre Ort.Kur'!S$37</f>
        <v>179006.66380143978</v>
      </c>
      <c r="O494" s="39">
        <f>'1.TÜM DÖNEMLER_TL MİZAN'!O494/'TCMB Takvim Gününe Göre Ort.Kur'!T$37</f>
        <v>178215.8274766535</v>
      </c>
    </row>
    <row r="495" spans="1:15" s="37" customFormat="1" x14ac:dyDescent="0.3">
      <c r="A495" s="38" t="s">
        <v>537</v>
      </c>
      <c r="B495" s="38"/>
      <c r="C495" s="55">
        <f t="shared" si="7"/>
        <v>12</v>
      </c>
      <c r="D495" s="39">
        <f>'1.TÜM DÖNEMLER_TL MİZAN'!D495/'TCMB Takvim Gününe Göre Ort.Kur'!I$37</f>
        <v>-4754.6212867284994</v>
      </c>
      <c r="E495" s="39">
        <f>'1.TÜM DÖNEMLER_TL MİZAN'!E495/'TCMB Takvim Gününe Göre Ort.Kur'!J$37</f>
        <v>-4634.8965418996404</v>
      </c>
      <c r="F495" s="39">
        <f>'1.TÜM DÖNEMLER_TL MİZAN'!F495/'TCMB Takvim Gününe Göre Ort.Kur'!K$37</f>
        <v>-4509.6334785399231</v>
      </c>
      <c r="G495" s="39">
        <f>'1.TÜM DÖNEMLER_TL MİZAN'!G495/'TCMB Takvim Gününe Göre Ort.Kur'!L$37</f>
        <v>-4534.2866615245139</v>
      </c>
      <c r="H495" s="39">
        <f>'1.TÜM DÖNEMLER_TL MİZAN'!H495/'TCMB Takvim Gününe Göre Ort.Kur'!M$37</f>
        <v>-4283.6337291057825</v>
      </c>
      <c r="I495" s="39">
        <f>'1.TÜM DÖNEMLER_TL MİZAN'!I495/'TCMB Takvim Gününe Göre Ort.Kur'!N$37</f>
        <v>-5344.1070250164976</v>
      </c>
      <c r="J495" s="39">
        <f>'1.TÜM DÖNEMLER_TL MİZAN'!J495/'TCMB Takvim Gününe Göre Ort.Kur'!O$37</f>
        <v>-4975.3647148187038</v>
      </c>
      <c r="K495" s="39">
        <f>'1.TÜM DÖNEMLER_TL MİZAN'!K495/'TCMB Takvim Gününe Göre Ort.Kur'!P$37</f>
        <v>-4904.0407821721128</v>
      </c>
      <c r="L495" s="39">
        <f>'1.TÜM DÖNEMLER_TL MİZAN'!L495/'TCMB Takvim Gününe Göre Ort.Kur'!Q$37</f>
        <v>-4814.1960029831716</v>
      </c>
      <c r="M495" s="39">
        <f>'1.TÜM DÖNEMLER_TL MİZAN'!M495/'TCMB Takvim Gününe Göre Ort.Kur'!R$37</f>
        <v>-4792.388637830858</v>
      </c>
      <c r="N495" s="39">
        <f>'1.TÜM DÖNEMLER_TL MİZAN'!N495/'TCMB Takvim Gününe Göre Ort.Kur'!S$37</f>
        <v>-4785.6946384441817</v>
      </c>
      <c r="O495" s="39">
        <f>'1.TÜM DÖNEMLER_TL MİZAN'!O495/'TCMB Takvim Gününe Göre Ort.Kur'!T$37</f>
        <v>-4764.5518436507173</v>
      </c>
    </row>
    <row r="496" spans="1:15" s="37" customFormat="1" x14ac:dyDescent="0.3">
      <c r="A496" s="38" t="s">
        <v>538</v>
      </c>
      <c r="B496" s="38"/>
      <c r="C496" s="55">
        <f t="shared" si="7"/>
        <v>12</v>
      </c>
      <c r="D496" s="39">
        <f>'1.TÜM DÖNEMLER_TL MİZAN'!D496/'TCMB Takvim Gününe Göre Ort.Kur'!I$37</f>
        <v>69775.876412917249</v>
      </c>
      <c r="E496" s="39">
        <f>'1.TÜM DÖNEMLER_TL MİZAN'!E496/'TCMB Takvim Gününe Göre Ort.Kur'!J$37</f>
        <v>67216.47494568894</v>
      </c>
      <c r="F496" s="39">
        <f>'1.TÜM DÖNEMLER_TL MİZAN'!F496/'TCMB Takvim Gününe Göre Ort.Kur'!K$37</f>
        <v>67334.132652364497</v>
      </c>
      <c r="G496" s="39">
        <f>'1.TÜM DÖNEMLER_TL MİZAN'!G496/'TCMB Takvim Gününe Göre Ort.Kur'!L$37</f>
        <v>64548.374808860739</v>
      </c>
      <c r="H496" s="39">
        <f>'1.TÜM DÖNEMLER_TL MİZAN'!H496/'TCMB Takvim Gününe Göre Ort.Kur'!M$37</f>
        <v>59420.313397977523</v>
      </c>
      <c r="I496" s="39">
        <f>'1.TÜM DÖNEMLER_TL MİZAN'!I496/'TCMB Takvim Gününe Göre Ort.Kur'!N$37</f>
        <v>75435.374047633333</v>
      </c>
      <c r="J496" s="39">
        <f>'1.TÜM DÖNEMLER_TL MİZAN'!J496/'TCMB Takvim Gününe Göre Ort.Kur'!O$37</f>
        <v>70230.348405978424</v>
      </c>
      <c r="K496" s="39">
        <f>'1.TÜM DÖNEMLER_TL MİZAN'!K496/'TCMB Takvim Gününe Göre Ort.Kur'!P$37</f>
        <v>69223.567008720158</v>
      </c>
      <c r="L496" s="39">
        <f>'1.TÜM DÖNEMLER_TL MİZAN'!L496/'TCMB Takvim Gününe Göre Ort.Kur'!Q$37</f>
        <v>67955.352414098728</v>
      </c>
      <c r="M496" s="39">
        <f>'1.TÜM DÖNEMLER_TL MİZAN'!M496/'TCMB Takvim Gününe Göre Ort.Kur'!R$37</f>
        <v>67647.52797503765</v>
      </c>
      <c r="N496" s="39">
        <f>'1.TÜM DÖNEMLER_TL MİZAN'!N496/'TCMB Takvim Gününe Göre Ort.Kur'!S$37</f>
        <v>67553.038035886959</v>
      </c>
      <c r="O496" s="39">
        <f>'1.TÜM DÖNEMLER_TL MİZAN'!O496/'TCMB Takvim Gününe Göre Ort.Kur'!T$37</f>
        <v>67254.594418236476</v>
      </c>
    </row>
    <row r="497" spans="1:15" s="37" customFormat="1" x14ac:dyDescent="0.3">
      <c r="A497" s="38" t="s">
        <v>539</v>
      </c>
      <c r="B497" s="38"/>
      <c r="C497" s="55">
        <f t="shared" si="7"/>
        <v>12</v>
      </c>
      <c r="D497" s="39">
        <f>'1.TÜM DÖNEMLER_TL MİZAN'!D497/'TCMB Takvim Gününe Göre Ort.Kur'!I$37</f>
        <v>1186.0773448179559</v>
      </c>
      <c r="E497" s="39">
        <f>'1.TÜM DÖNEMLER_TL MİZAN'!E497/'TCMB Takvim Gününe Göre Ort.Kur'!J$37</f>
        <v>1142.5713166423304</v>
      </c>
      <c r="F497" s="39">
        <f>'1.TÜM DÖNEMLER_TL MİZAN'!F497/'TCMB Takvim Gününe Göre Ort.Kur'!K$37</f>
        <v>1144.5711398489671</v>
      </c>
      <c r="G497" s="39">
        <f>'1.TÜM DÖNEMLER_TL MİZAN'!G497/'TCMB Takvim Gününe Göre Ort.Kur'!L$37</f>
        <v>1164.6341628438815</v>
      </c>
      <c r="H497" s="39">
        <f>'1.TÜM DÖNEMLER_TL MİZAN'!H497/'TCMB Takvim Gününe Göre Ort.Kur'!M$37</f>
        <v>1072.1096587226864</v>
      </c>
      <c r="I497" s="39">
        <f>'1.TÜM DÖNEMLER_TL MİZAN'!I497/'TCMB Takvim Gününe Göre Ort.Kur'!N$37</f>
        <v>1361.0666506689065</v>
      </c>
      <c r="J497" s="39">
        <f>'1.TÜM DÖNEMLER_TL MİZAN'!J497/'TCMB Takvim Gününe Göre Ort.Kur'!O$37</f>
        <v>1267.153325439557</v>
      </c>
      <c r="K497" s="39">
        <f>'1.TÜM DÖNEMLER_TL MİZAN'!K497/'TCMB Takvim Gününe Göre Ort.Kur'!P$37</f>
        <v>1248.9881529111249</v>
      </c>
      <c r="L497" s="39">
        <f>'1.TÜM DÖNEMLER_TL MİZAN'!L497/'TCMB Takvim Gününe Göre Ort.Kur'!Q$37</f>
        <v>1226.1059890400893</v>
      </c>
      <c r="M497" s="39">
        <f>'1.TÜM DÖNEMLER_TL MİZAN'!M497/'TCMB Takvim Gününe Göre Ort.Kur'!R$37</f>
        <v>1220.551969012266</v>
      </c>
      <c r="N497" s="39">
        <f>'1.TÜM DÖNEMLER_TL MİZAN'!N497/'TCMB Takvim Gününe Göre Ort.Kur'!S$37</f>
        <v>1218.8471043300742</v>
      </c>
      <c r="O497" s="39">
        <f>'1.TÜM DÖNEMLER_TL MİZAN'!O497/'TCMB Takvim Gününe Göre Ort.Kur'!T$37</f>
        <v>1213.462340746446</v>
      </c>
    </row>
    <row r="498" spans="1:15" s="37" customFormat="1" x14ac:dyDescent="0.3">
      <c r="A498" s="38" t="s">
        <v>540</v>
      </c>
      <c r="B498" s="38"/>
      <c r="C498" s="55">
        <f t="shared" si="7"/>
        <v>12</v>
      </c>
      <c r="D498" s="39">
        <f>'1.TÜM DÖNEMLER_TL MİZAN'!D498/'TCMB Takvim Gününe Göre Ort.Kur'!I$37</f>
        <v>464.11888348301557</v>
      </c>
      <c r="E498" s="39">
        <f>'1.TÜM DÖNEMLER_TL MİZAN'!E498/'TCMB Takvim Gününe Göre Ort.Kur'!J$37</f>
        <v>447.09498201502902</v>
      </c>
      <c r="F498" s="39">
        <f>'1.TÜM DÖNEMLER_TL MİZAN'!F498/'TCMB Takvim Gününe Göre Ort.Kur'!K$37</f>
        <v>447.87788990700403</v>
      </c>
      <c r="G498" s="39">
        <f>'1.TÜM DÖNEMLER_TL MİZAN'!G498/'TCMB Takvim Gününe Göre Ort.Kur'!L$37</f>
        <v>455.72808833678397</v>
      </c>
      <c r="H498" s="39">
        <f>'1.TÜM DÖNEMLER_TL MİZAN'!H498/'TCMB Takvim Gününe Göre Ort.Kur'!M$37</f>
        <v>419.5228720607476</v>
      </c>
      <c r="I498" s="39">
        <f>'1.TÜM DÖNEMLER_TL MİZAN'!I498/'TCMB Takvim Gününe Göre Ort.Kur'!N$37</f>
        <v>532.59343691883134</v>
      </c>
      <c r="J498" s="39">
        <f>'1.TÜM DÖNEMLER_TL MİZAN'!J498/'TCMB Takvim Gününe Göre Ort.Kur'!O$37</f>
        <v>495.84459685887265</v>
      </c>
      <c r="K498" s="39">
        <f>'1.TÜM DÖNEMLER_TL MİZAN'!K498/'TCMB Takvim Gününe Göre Ort.Kur'!P$37</f>
        <v>488.73645732405527</v>
      </c>
      <c r="L498" s="39">
        <f>'1.TÜM DÖNEMLER_TL MİZAN'!L498/'TCMB Takvim Gününe Göre Ort.Kur'!Q$37</f>
        <v>479.78253115576263</v>
      </c>
      <c r="M498" s="39">
        <f>'1.TÜM DÖNEMLER_TL MİZAN'!M498/'TCMB Takvim Gününe Göre Ort.Kur'!R$37</f>
        <v>477.60921024316758</v>
      </c>
      <c r="N498" s="39">
        <f>'1.TÜM DÖNEMLER_TL MİZAN'!N498/'TCMB Takvim Gününe Göre Ort.Kur'!S$37</f>
        <v>476.94208660148269</v>
      </c>
      <c r="O498" s="39">
        <f>'1.TÜM DÖNEMLER_TL MİZAN'!O498/'TCMB Takvim Gününe Göre Ort.Kur'!T$37</f>
        <v>474.83499673737469</v>
      </c>
    </row>
    <row r="499" spans="1:15" s="37" customFormat="1" x14ac:dyDescent="0.3">
      <c r="A499" s="38" t="s">
        <v>541</v>
      </c>
      <c r="B499" s="38"/>
      <c r="C499" s="55">
        <f t="shared" si="7"/>
        <v>12</v>
      </c>
      <c r="D499" s="39">
        <f>'1.TÜM DÖNEMLER_TL MİZAN'!D499/'TCMB Takvim Gününe Göre Ort.Kur'!I$37</f>
        <v>1085.4974791645232</v>
      </c>
      <c r="E499" s="39">
        <f>'1.TÜM DÖNEMLER_TL MİZAN'!E499/'TCMB Takvim Gününe Göre Ort.Kur'!J$37</f>
        <v>1058.16375227038</v>
      </c>
      <c r="F499" s="39">
        <f>'1.TÜM DÖNEMLER_TL MİZAN'!F499/'TCMB Takvim Gününe Göre Ort.Kur'!K$37</f>
        <v>1048.9000259460038</v>
      </c>
      <c r="G499" s="39">
        <f>'1.TÜM DÖNEMLER_TL MİZAN'!G499/'TCMB Takvim Gününe Göre Ort.Kur'!L$37</f>
        <v>1054.6347041231938</v>
      </c>
      <c r="H499" s="39">
        <f>'1.TÜM DÖNEMLER_TL MİZAN'!H499/'TCMB Takvim Gününe Göre Ort.Kur'!M$37</f>
        <v>2750.8235409202634</v>
      </c>
      <c r="I499" s="39">
        <f>'1.TÜM DÖNEMLER_TL MİZAN'!I499/'TCMB Takvim Gününe Göre Ort.Kur'!N$37</f>
        <v>3431.8279440878287</v>
      </c>
      <c r="J499" s="39">
        <f>'1.TÜM DÖNEMLER_TL MİZAN'!J499/'TCMB Takvim Gününe Göre Ort.Kur'!O$37</f>
        <v>3195.0325059761858</v>
      </c>
      <c r="K499" s="39">
        <f>'1.TÜM DÖNEMLER_TL MİZAN'!K499/'TCMB Takvim Gününe Göre Ort.Kur'!P$37</f>
        <v>3149.2303796353394</v>
      </c>
      <c r="L499" s="39">
        <f>'1.TÜM DÖNEMLER_TL MİZAN'!L499/'TCMB Takvim Gününe Göre Ort.Kur'!Q$37</f>
        <v>3091.534711788931</v>
      </c>
      <c r="M499" s="39">
        <f>'1.TÜM DÖNEMLER_TL MİZAN'!M499/'TCMB Takvim Gününe Göre Ort.Kur'!R$37</f>
        <v>3077.5306649451263</v>
      </c>
      <c r="N499" s="39">
        <f>'1.TÜM DÖNEMLER_TL MİZAN'!N499/'TCMB Takvim Gününe Göre Ort.Kur'!S$37</f>
        <v>3073.2319759320949</v>
      </c>
      <c r="O499" s="39">
        <f>'1.TÜM DÖNEMLER_TL MİZAN'!O499/'TCMB Takvim Gününe Göre Ort.Kur'!T$37</f>
        <v>3059.6546965758489</v>
      </c>
    </row>
    <row r="500" spans="1:15" s="37" customFormat="1" x14ac:dyDescent="0.3">
      <c r="A500" s="38" t="s">
        <v>542</v>
      </c>
      <c r="B500" s="38"/>
      <c r="C500" s="55">
        <f t="shared" si="7"/>
        <v>12</v>
      </c>
      <c r="D500" s="39">
        <f>'1.TÜM DÖNEMLER_TL MİZAN'!D500/'TCMB Takvim Gününe Göre Ort.Kur'!I$37</f>
        <v>17905.326826687047</v>
      </c>
      <c r="E500" s="39">
        <f>'1.TÜM DÖNEMLER_TL MİZAN'!E500/'TCMB Takvim Gününe Göre Ort.Kur'!J$37</f>
        <v>17453.944941059155</v>
      </c>
      <c r="F500" s="39">
        <f>'1.TÜM DÖNEMLER_TL MİZAN'!F500/'TCMB Takvim Gününe Göre Ort.Kur'!K$37</f>
        <v>3661.1636100451997</v>
      </c>
      <c r="G500" s="39">
        <f>'1.TÜM DÖNEMLER_TL MİZAN'!G500/'TCMB Takvim Gününe Göre Ort.Kur'!L$37</f>
        <v>3681.1783650658344</v>
      </c>
      <c r="H500" s="39">
        <f>'1.TÜM DÖNEMLER_TL MİZAN'!H500/'TCMB Takvim Gününe Göre Ort.Kur'!M$37</f>
        <v>3477.6849145889605</v>
      </c>
      <c r="I500" s="39">
        <f>'1.TÜM DÖNEMLER_TL MİZAN'!I500/'TCMB Takvim Gününe Göre Ort.Kur'!N$37</f>
        <v>4338.6339912412259</v>
      </c>
      <c r="J500" s="39">
        <f>'1.TÜM DÖNEMLER_TL MİZAN'!J500/'TCMB Takvim Gününe Göre Ort.Kur'!O$37</f>
        <v>4039.269118205581</v>
      </c>
      <c r="K500" s="39">
        <f>'1.TÜM DÖNEMLER_TL MİZAN'!K500/'TCMB Takvim Gününe Göre Ort.Kur'!P$37</f>
        <v>3981.3645071787196</v>
      </c>
      <c r="L500" s="39">
        <f>'1.TÜM DÖNEMLER_TL MİZAN'!L500/'TCMB Takvim Gününe Göre Ort.Kur'!Q$37</f>
        <v>3908.4236751369995</v>
      </c>
      <c r="M500" s="39">
        <f>'1.TÜM DÖNEMLER_TL MİZAN'!M500/'TCMB Takvim Gününe Göre Ort.Kur'!R$37</f>
        <v>3890.7192812567246</v>
      </c>
      <c r="N500" s="39">
        <f>'1.TÜM DÖNEMLER_TL MİZAN'!N500/'TCMB Takvim Gününe Göre Ort.Kur'!S$37</f>
        <v>3885.2847319222092</v>
      </c>
      <c r="O500" s="39">
        <f>'1.TÜM DÖNEMLER_TL MİZAN'!O500/'TCMB Takvim Gününe Göre Ort.Kur'!T$37</f>
        <v>3868.1198720623001</v>
      </c>
    </row>
    <row r="501" spans="1:15" s="37" customFormat="1" x14ac:dyDescent="0.3">
      <c r="A501" s="38" t="s">
        <v>543</v>
      </c>
      <c r="B501" s="38"/>
      <c r="C501" s="55">
        <f t="shared" si="7"/>
        <v>12</v>
      </c>
      <c r="D501" s="39">
        <f>'1.TÜM DÖNEMLER_TL MİZAN'!D501/'TCMB Takvim Gününe Göre Ort.Kur'!I$37</f>
        <v>19296.018108858938</v>
      </c>
      <c r="E501" s="39">
        <f>'1.TÜM DÖNEMLER_TL MİZAN'!E501/'TCMB Takvim Gününe Göre Ort.Kur'!J$37</f>
        <v>8953.6208554435689</v>
      </c>
      <c r="F501" s="39">
        <f>'1.TÜM DÖNEMLER_TL MİZAN'!F501/'TCMB Takvim Gününe Göre Ort.Kur'!K$37</f>
        <v>10973.307023173882</v>
      </c>
      <c r="G501" s="39">
        <f>'1.TÜM DÖNEMLER_TL MİZAN'!G501/'TCMB Takvim Gününe Göre Ort.Kur'!L$37</f>
        <v>11033.296796979665</v>
      </c>
      <c r="H501" s="39">
        <f>'1.TÜM DÖNEMLER_TL MİZAN'!H501/'TCMB Takvim Gününe Göre Ort.Kur'!M$37</f>
        <v>20559.2478693095</v>
      </c>
      <c r="I501" s="39">
        <f>'1.TÜM DÖNEMLER_TL MİZAN'!I501/'TCMB Takvim Gününe Göre Ort.Kur'!N$37</f>
        <v>32702.04391385206</v>
      </c>
      <c r="J501" s="39">
        <f>'1.TÜM DÖNEMLER_TL MİZAN'!J501/'TCMB Takvim Gününe Göre Ort.Kur'!O$37</f>
        <v>30445.609459127369</v>
      </c>
      <c r="K501" s="39">
        <f>'1.TÜM DÖNEMLER_TL MİZAN'!K501/'TCMB Takvim Gününe Göre Ort.Kur'!P$37</f>
        <v>30009.158922751696</v>
      </c>
      <c r="L501" s="39">
        <f>'1.TÜM DÖNEMLER_TL MİZAN'!L501/'TCMB Takvim Gününe Göre Ort.Kur'!Q$37</f>
        <v>29459.374290686239</v>
      </c>
      <c r="M501" s="39">
        <f>'1.TÜM DÖNEMLER_TL MİZAN'!M501/'TCMB Takvim Gününe Göre Ort.Kur'!R$37</f>
        <v>29325.929094039162</v>
      </c>
      <c r="N501" s="39">
        <f>'1.TÜM DÖNEMLER_TL MİZAN'!N501/'TCMB Takvim Gününe Göre Ort.Kur'!S$37</f>
        <v>29284.966691737402</v>
      </c>
      <c r="O501" s="39">
        <f>'1.TÜM DÖNEMLER_TL MİZAN'!O501/'TCMB Takvim Gününe Göre Ort.Kur'!T$37</f>
        <v>29155.588181808456</v>
      </c>
    </row>
    <row r="502" spans="1:15" s="37" customFormat="1" x14ac:dyDescent="0.3">
      <c r="A502" s="38" t="s">
        <v>544</v>
      </c>
      <c r="B502" s="38"/>
      <c r="C502" s="55">
        <f t="shared" si="7"/>
        <v>12</v>
      </c>
      <c r="D502" s="39">
        <f>'1.TÜM DÖNEMLER_TL MİZAN'!D502/'TCMB Takvim Gününe Göre Ort.Kur'!I$37</f>
        <v>6229.8575691208671</v>
      </c>
      <c r="E502" s="39">
        <f>'1.TÜM DÖNEMLER_TL MİZAN'!E502/'TCMB Takvim Gününe Göre Ort.Kur'!J$37</f>
        <v>6072.9840806296525</v>
      </c>
      <c r="F502" s="39">
        <f>'1.TÜM DÖNEMLER_TL MİZAN'!F502/'TCMB Takvim Gününe Göre Ort.Kur'!K$37</f>
        <v>5908.8557811795872</v>
      </c>
      <c r="G502" s="39">
        <f>'1.TÜM DÖNEMLER_TL MİZAN'!G502/'TCMB Takvim Gününe Göre Ort.Kur'!L$37</f>
        <v>5941.1588790105416</v>
      </c>
      <c r="H502" s="39">
        <f>'1.TÜM DÖNEMLER_TL MİZAN'!H502/'TCMB Takvim Gününe Göre Ort.Kur'!M$37</f>
        <v>5612.7346205108761</v>
      </c>
      <c r="I502" s="39">
        <f>'1.TÜM DÖNEMLER_TL MİZAN'!I502/'TCMB Takvim Gününe Göre Ort.Kur'!N$37</f>
        <v>7002.2442857999877</v>
      </c>
      <c r="J502" s="39">
        <f>'1.TÜM DÖNEMLER_TL MİZAN'!J502/'TCMB Takvim Gününe Göre Ort.Kur'!O$37</f>
        <v>6519.0908380063011</v>
      </c>
      <c r="K502" s="39">
        <f>'1.TÜM DÖNEMLER_TL MİZAN'!K502/'TCMB Takvim Gününe Göre Ort.Kur'!P$37</f>
        <v>6425.6369461816266</v>
      </c>
      <c r="L502" s="39">
        <f>'1.TÜM DÖNEMLER_TL MİZAN'!L502/'TCMB Takvim Gününe Göre Ort.Kur'!Q$37</f>
        <v>6307.9156713756101</v>
      </c>
      <c r="M502" s="39">
        <f>'1.TÜM DÖNEMLER_TL MİZAN'!M502/'TCMB Takvim Gününe Göre Ort.Kur'!R$37</f>
        <v>6279.3420486335272</v>
      </c>
      <c r="N502" s="39">
        <f>'1.TÜM DÖNEMLER_TL MİZAN'!N502/'TCMB Takvim Gününe Göre Ort.Kur'!S$37</f>
        <v>6270.5710755345435</v>
      </c>
      <c r="O502" s="39">
        <f>'1.TÜM DÖNEMLER_TL MİZAN'!O502/'TCMB Takvim Gününe Göre Ort.Kur'!T$37</f>
        <v>6242.8682220296741</v>
      </c>
    </row>
    <row r="503" spans="1:15" s="37" customFormat="1" x14ac:dyDescent="0.3">
      <c r="A503" s="38" t="s">
        <v>545</v>
      </c>
      <c r="B503" s="38"/>
      <c r="C503" s="55">
        <f t="shared" si="7"/>
        <v>12</v>
      </c>
      <c r="D503" s="39">
        <f>'1.TÜM DÖNEMLER_TL MİZAN'!D503/'TCMB Takvim Gününe Göre Ort.Kur'!I$37</f>
        <v>6773.4621433715984</v>
      </c>
      <c r="E503" s="39">
        <f>'1.TÜM DÖNEMLER_TL MİZAN'!E503/'TCMB Takvim Gününe Göre Ort.Kur'!J$37</f>
        <v>6525.0094376580355</v>
      </c>
      <c r="F503" s="39">
        <f>'1.TÜM DÖNEMLER_TL MİZAN'!F503/'TCMB Takvim Gününe Göre Ort.Kur'!K$37</f>
        <v>6536.4309221756403</v>
      </c>
      <c r="G503" s="39">
        <f>'1.TÜM DÖNEMLER_TL MİZAN'!G503/'TCMB Takvim Gününe Göre Ort.Kur'!L$37</f>
        <v>6651.0074561225456</v>
      </c>
      <c r="H503" s="39">
        <f>'1.TÜM DÖNEMLER_TL MİZAN'!H503/'TCMB Takvim Gününe Göre Ort.Kur'!M$37</f>
        <v>6122.6165001650752</v>
      </c>
      <c r="I503" s="39">
        <f>'1.TÜM DÖNEMLER_TL MİZAN'!I503/'TCMB Takvim Gününe Göre Ort.Kur'!N$37</f>
        <v>7772.7944087827709</v>
      </c>
      <c r="J503" s="39">
        <f>'1.TÜM DÖNEMLER_TL MİZAN'!J503/'TCMB Takvim Gününe Göre Ort.Kur'!O$37</f>
        <v>7236.4731574361613</v>
      </c>
      <c r="K503" s="39">
        <f>'1.TÜM DÖNEMLER_TL MİZAN'!K503/'TCMB Takvim Gününe Göre Ort.Kur'!P$37</f>
        <v>7132.735290231657</v>
      </c>
      <c r="L503" s="39">
        <f>'1.TÜM DÖNEMLER_TL MİZAN'!L503/'TCMB Takvim Gününe Göre Ort.Kur'!Q$37</f>
        <v>7002.0595769517622</v>
      </c>
      <c r="M503" s="39">
        <f>'1.TÜM DÖNEMLER_TL MİZAN'!M503/'TCMB Takvim Gününe Göre Ort.Kur'!R$37</f>
        <v>6970.3416182483325</v>
      </c>
      <c r="N503" s="39">
        <f>'1.TÜM DÖNEMLER_TL MİZAN'!N503/'TCMB Takvim Gününe Göre Ort.Kur'!S$37</f>
        <v>6960.605458257226</v>
      </c>
      <c r="O503" s="39">
        <f>'1.TÜM DÖNEMLER_TL MİZAN'!O503/'TCMB Takvim Gününe Göre Ort.Kur'!T$37</f>
        <v>6929.8540911181717</v>
      </c>
    </row>
    <row r="504" spans="1:15" s="37" customFormat="1" x14ac:dyDescent="0.3">
      <c r="A504" s="38" t="s">
        <v>546</v>
      </c>
      <c r="B504" s="38"/>
      <c r="C504" s="55">
        <f t="shared" si="7"/>
        <v>12</v>
      </c>
      <c r="D504" s="39">
        <f>'1.TÜM DÖNEMLER_TL MİZAN'!D504/'TCMB Takvim Gününe Göre Ort.Kur'!I$37</f>
        <v>-1803.0183881351697</v>
      </c>
      <c r="E504" s="39">
        <f>'1.TÜM DÖNEMLER_TL MİZAN'!E504/'TCMB Takvim Gününe Göre Ort.Kur'!J$37</f>
        <v>-1736.8830798817621</v>
      </c>
      <c r="F504" s="39">
        <f>'1.TÜM DÖNEMLER_TL MİZAN'!F504/'TCMB Takvim Gününe Göre Ort.Kur'!K$37</f>
        <v>-1739.9233910062953</v>
      </c>
      <c r="G504" s="39">
        <f>'1.TÜM DÖNEMLER_TL MİZAN'!G504/'TCMB Takvim Gününe Göre Ort.Kur'!L$37</f>
        <v>-1770.42246850431</v>
      </c>
      <c r="H504" s="39">
        <f>'1.TÜM DÖNEMLER_TL MİZAN'!H504/'TCMB Takvim Gününe Göre Ort.Kur'!M$37</f>
        <v>-1629.7709736980471</v>
      </c>
      <c r="I504" s="39">
        <f>'1.TÜM DÖNEMLER_TL MİZAN'!I504/'TCMB Takvim Gününe Göre Ort.Kur'!N$37</f>
        <v>-2069.0293358929744</v>
      </c>
      <c r="J504" s="39">
        <f>'1.TÜM DÖNEMLER_TL MİZAN'!J504/'TCMB Takvim Gününe Göre Ort.Kur'!O$37</f>
        <v>-1926.2667277317305</v>
      </c>
      <c r="K504" s="39">
        <f>'1.TÜM DÖNEMLER_TL MİZAN'!K504/'TCMB Takvim Gününe Göre Ort.Kur'!P$37</f>
        <v>-1898.6528891042012</v>
      </c>
      <c r="L504" s="39">
        <f>'1.TÜM DÖNEMLER_TL MİZAN'!L504/'TCMB Takvim Gününe Göre Ort.Kur'!Q$37</f>
        <v>-1863.8685026859346</v>
      </c>
      <c r="M504" s="39">
        <f>'1.TÜM DÖNEMLER_TL MİZAN'!M504/'TCMB Takvim Gününe Göre Ort.Kur'!R$37</f>
        <v>-1855.425543361308</v>
      </c>
      <c r="N504" s="39">
        <f>'1.TÜM DÖNEMLER_TL MİZAN'!N504/'TCMB Takvim Gününe Göre Ort.Kur'!S$37</f>
        <v>-1852.8338884710429</v>
      </c>
      <c r="O504" s="39">
        <f>'1.TÜM DÖNEMLER_TL MİZAN'!O504/'TCMB Takvim Gününe Göre Ort.Kur'!T$37</f>
        <v>-1844.6482248109278</v>
      </c>
    </row>
    <row r="505" spans="1:15" s="37" customFormat="1" x14ac:dyDescent="0.3">
      <c r="A505" s="38" t="s">
        <v>547</v>
      </c>
      <c r="B505" s="38"/>
      <c r="C505" s="55">
        <f t="shared" si="7"/>
        <v>12</v>
      </c>
      <c r="D505" s="39">
        <f>'1.TÜM DÖNEMLER_TL MİZAN'!D505/'TCMB Takvim Gününe Göre Ort.Kur'!I$37</f>
        <v>83089.459526994251</v>
      </c>
      <c r="E505" s="39">
        <f>'1.TÜM DÖNEMLER_TL MİZAN'!E505/'TCMB Takvim Gününe Göre Ort.Kur'!J$37</f>
        <v>27394.574593112298</v>
      </c>
      <c r="F505" s="39">
        <f>'1.TÜM DÖNEMLER_TL MİZAN'!F505/'TCMB Takvim Gününe Göre Ort.Kur'!K$37</f>
        <v>115.99434650207394</v>
      </c>
      <c r="G505" s="39">
        <f>'1.TÜM DÖNEMLER_TL MİZAN'!G505/'TCMB Takvim Gününe Göre Ort.Kur'!L$37</f>
        <v>82698.457353956081</v>
      </c>
      <c r="H505" s="39">
        <f>'1.TÜM DÖNEMLER_TL MİZAN'!H505/'TCMB Takvim Gününe Göre Ort.Kur'!M$37</f>
        <v>26721.360095865766</v>
      </c>
      <c r="I505" s="39">
        <f>'1.TÜM DÖNEMLER_TL MİZAN'!I505/'TCMB Takvim Gününe Göre Ort.Kur'!N$37</f>
        <v>346.30211770350809</v>
      </c>
      <c r="J505" s="39">
        <f>'1.TÜM DÖNEMLER_TL MİZAN'!J505/'TCMB Takvim Gününe Göre Ort.Kur'!O$37</f>
        <v>322.40734121220351</v>
      </c>
      <c r="K505" s="39">
        <f>'1.TÜM DÖNEMLER_TL MİZAN'!K505/'TCMB Takvim Gününe Göre Ort.Kur'!P$37</f>
        <v>317.78549722539066</v>
      </c>
      <c r="L505" s="39">
        <f>'1.TÜM DÖNEMLER_TL MİZAN'!L505/'TCMB Takvim Gününe Göre Ort.Kur'!Q$37</f>
        <v>311.9634885807119</v>
      </c>
      <c r="M505" s="39">
        <f>'1.TÜM DÖNEMLER_TL MİZAN'!M505/'TCMB Takvim Gününe Göre Ort.Kur'!R$37</f>
        <v>310.55035506777364</v>
      </c>
      <c r="N505" s="39">
        <f>'1.TÜM DÖNEMLER_TL MİZAN'!N505/'TCMB Takvim Gününe Göre Ort.Kur'!S$37</f>
        <v>310.11657891908112</v>
      </c>
      <c r="O505" s="39">
        <f>'1.TÜM DÖNEMLER_TL MİZAN'!O505/'TCMB Takvim Gününe Göre Ort.Kur'!T$37</f>
        <v>308.74651006064079</v>
      </c>
    </row>
    <row r="506" spans="1:15" s="37" customFormat="1" x14ac:dyDescent="0.3">
      <c r="A506" s="38" t="s">
        <v>548</v>
      </c>
      <c r="B506" s="38"/>
      <c r="C506" s="55">
        <f t="shared" si="7"/>
        <v>12</v>
      </c>
      <c r="D506" s="39">
        <f>'1.TÜM DÖNEMLER_TL MİZAN'!D506/'TCMB Takvim Gününe Göre Ort.Kur'!I$37</f>
        <v>0</v>
      </c>
      <c r="E506" s="39">
        <f>'1.TÜM DÖNEMLER_TL MİZAN'!E506/'TCMB Takvim Gününe Göre Ort.Kur'!J$37</f>
        <v>-3095.3388653442057</v>
      </c>
      <c r="F506" s="39">
        <f>'1.TÜM DÖNEMLER_TL MİZAN'!F506/'TCMB Takvim Gününe Göre Ort.Kur'!K$37</f>
        <v>-3100.7565308825738</v>
      </c>
      <c r="G506" s="39">
        <f>'1.TÜM DÖNEMLER_TL MİZAN'!G506/'TCMB Takvim Gününe Göre Ort.Kur'!L$37</f>
        <v>-3155.1096767209287</v>
      </c>
      <c r="H506" s="39">
        <f>'1.TÜM DÖNEMLER_TL MİZAN'!H506/'TCMB Takvim Gününe Göre Ort.Kur'!M$37</f>
        <v>-2904.4509115809292</v>
      </c>
      <c r="I506" s="39">
        <f>'1.TÜM DÖNEMLER_TL MİZAN'!I506/'TCMB Takvim Gününe Göre Ort.Kur'!N$37</f>
        <v>-3687.2637830703702</v>
      </c>
      <c r="J506" s="39">
        <f>'1.TÜM DÖNEMLER_TL MİZAN'!J506/'TCMB Takvim Gününe Göre Ort.Kur'!O$37</f>
        <v>-3432.8433234288782</v>
      </c>
      <c r="K506" s="39">
        <f>'1.TÜM DÖNEMLER_TL MİZAN'!K506/'TCMB Takvim Gününe Göre Ort.Kur'!P$37</f>
        <v>-3383.6320796265304</v>
      </c>
      <c r="L506" s="39">
        <f>'1.TÜM DÖNEMLER_TL MİZAN'!L506/'TCMB Takvim Gününe Göre Ort.Kur'!Q$37</f>
        <v>-3321.6420410942619</v>
      </c>
      <c r="M506" s="39">
        <f>'1.TÜM DÖNEMLER_TL MİZAN'!M506/'TCMB Takvim Gününe Göre Ort.Kur'!R$37</f>
        <v>-3306.595653109533</v>
      </c>
      <c r="N506" s="39">
        <f>'1.TÜM DÖNEMLER_TL MİZAN'!N506/'TCMB Takvim Gününe Göre Ort.Kur'!S$37</f>
        <v>-3301.9770065542066</v>
      </c>
      <c r="O506" s="39">
        <f>'1.TÜM DÖNEMLER_TL MİZAN'!O506/'TCMB Takvim Gününe Göre Ort.Kur'!T$37</f>
        <v>-3287.3891509686255</v>
      </c>
    </row>
    <row r="507" spans="1:15" s="37" customFormat="1" x14ac:dyDescent="0.3">
      <c r="A507" s="38" t="s">
        <v>549</v>
      </c>
      <c r="B507" s="38"/>
      <c r="C507" s="55">
        <f t="shared" si="7"/>
        <v>12</v>
      </c>
      <c r="D507" s="39">
        <f>'1.TÜM DÖNEMLER_TL MİZAN'!D507/'TCMB Takvim Gününe Göre Ort.Kur'!I$37</f>
        <v>29817.138741493094</v>
      </c>
      <c r="E507" s="39">
        <f>'1.TÜM DÖNEMLER_TL MİZAN'!E507/'TCMB Takvim Gününe Göre Ort.Kur'!J$37</f>
        <v>28960.705153317427</v>
      </c>
      <c r="F507" s="39">
        <f>'1.TÜM DÖNEMLER_TL MİZAN'!F507/'TCMB Takvim Gününe Göre Ort.Kur'!K$37</f>
        <v>28178.012809132993</v>
      </c>
      <c r="G507" s="39">
        <f>'1.TÜM DÖNEMLER_TL MİZAN'!G507/'TCMB Takvim Gününe Göre Ort.Kur'!L$37</f>
        <v>-248.28008498085413</v>
      </c>
      <c r="H507" s="39">
        <f>'1.TÜM DÖNEMLER_TL MİZAN'!H507/'TCMB Takvim Gününe Göre Ort.Kur'!M$37</f>
        <v>-234.55509225859618</v>
      </c>
      <c r="I507" s="39">
        <f>'1.TÜM DÖNEMLER_TL MİZAN'!I507/'TCMB Takvim Gününe Göre Ort.Kur'!N$37</f>
        <v>-292.62283280340642</v>
      </c>
      <c r="J507" s="39">
        <f>'1.TÜM DÖNEMLER_TL MİZAN'!J507/'TCMB Takvim Gününe Göre Ort.Kur'!O$37</f>
        <v>-272.43191617702809</v>
      </c>
      <c r="K507" s="39">
        <f>'1.TÜM DÖNEMLER_TL MİZAN'!K507/'TCMB Takvim Gününe Göre Ort.Kur'!P$37</f>
        <v>-268.52649079538344</v>
      </c>
      <c r="L507" s="39">
        <f>'1.TÜM DÖNEMLER_TL MİZAN'!L507/'TCMB Takvim Gününe Göre Ort.Kur'!Q$37</f>
        <v>-263.60693479177149</v>
      </c>
      <c r="M507" s="39">
        <f>'1.TÜM DÖNEMLER_TL MİZAN'!M507/'TCMB Takvim Gününe Göre Ort.Kur'!R$37</f>
        <v>-262.41284699806226</v>
      </c>
      <c r="N507" s="39">
        <f>'1.TÜM DÖNEMLER_TL MİZAN'!N507/'TCMB Takvim Gününe Göre Ort.Kur'!S$37</f>
        <v>-262.0463092296111</v>
      </c>
      <c r="O507" s="39">
        <f>'1.TÜM DÖNEMLER_TL MİZAN'!O507/'TCMB Takvim Gününe Göre Ort.Kur'!T$37</f>
        <v>-260.8886107634533</v>
      </c>
    </row>
    <row r="508" spans="1:15" s="37" customFormat="1" x14ac:dyDescent="0.3">
      <c r="A508" s="38" t="s">
        <v>550</v>
      </c>
      <c r="B508" s="38"/>
      <c r="C508" s="55">
        <f t="shared" si="7"/>
        <v>12</v>
      </c>
      <c r="D508" s="39">
        <f>'1.TÜM DÖNEMLER_TL MİZAN'!D508/'TCMB Takvim Gününe Göre Ort.Kur'!I$37</f>
        <v>-5473.8171181632433</v>
      </c>
      <c r="E508" s="39">
        <f>'1.TÜM DÖNEMLER_TL MİZAN'!E508/'TCMB Takvim Gününe Göre Ort.Kur'!J$37</f>
        <v>-5273.0360767833608</v>
      </c>
      <c r="F508" s="39">
        <f>'1.TÜM DÖNEMLER_TL MİZAN'!F508/'TCMB Takvim Gününe Göre Ort.Kur'!K$37</f>
        <v>-5282.2659055838531</v>
      </c>
      <c r="G508" s="39">
        <f>'1.TÜM DÖNEMLER_TL MİZAN'!G508/'TCMB Takvim Gününe Göre Ort.Kur'!L$37</f>
        <v>-5374.8582524797357</v>
      </c>
      <c r="H508" s="39">
        <f>'1.TÜM DÖNEMLER_TL MİZAN'!H508/'TCMB Takvim Gününe Göre Ort.Kur'!M$37</f>
        <v>-4947.8509678287128</v>
      </c>
      <c r="I508" s="39">
        <f>'1.TÜM DÖNEMLER_TL MİZAN'!I508/'TCMB Takvim Gününe Göre Ort.Kur'!N$37</f>
        <v>-6281.4044033835262</v>
      </c>
      <c r="J508" s="39">
        <f>'1.TÜM DÖNEMLER_TL MİZAN'!J508/'TCMB Takvim Gününe Göre Ort.Kur'!O$37</f>
        <v>-5847.9887625388174</v>
      </c>
      <c r="K508" s="39">
        <f>'1.TÜM DÖNEMLER_TL MİZAN'!K508/'TCMB Takvim Gününe Göre Ort.Kur'!P$37</f>
        <v>-5764.155399453889</v>
      </c>
      <c r="L508" s="39">
        <f>'1.TÜM DÖNEMLER_TL MİZAN'!L508/'TCMB Takvim Gününe Göre Ort.Kur'!Q$37</f>
        <v>-5658.5528377954797</v>
      </c>
      <c r="M508" s="39">
        <f>'1.TÜM DÖNEMLER_TL MİZAN'!M508/'TCMB Takvim Gününe Göre Ort.Kur'!R$37</f>
        <v>-5632.9207015278671</v>
      </c>
      <c r="N508" s="39">
        <f>'1.TÜM DÖNEMLER_TL MİZAN'!N508/'TCMB Takvim Gününe Göre Ort.Kur'!S$37</f>
        <v>-5625.052648544106</v>
      </c>
      <c r="O508" s="39">
        <f>'1.TÜM DÖNEMLER_TL MİZAN'!O508/'TCMB Takvim Gününe Göre Ort.Kur'!T$37</f>
        <v>-5600.201640940064</v>
      </c>
    </row>
    <row r="509" spans="1:15" s="37" customFormat="1" x14ac:dyDescent="0.3">
      <c r="A509" s="38" t="s">
        <v>551</v>
      </c>
      <c r="B509" s="38"/>
      <c r="C509" s="55">
        <f t="shared" si="7"/>
        <v>12</v>
      </c>
      <c r="D509" s="39">
        <f>'1.TÜM DÖNEMLER_TL MİZAN'!D509/'TCMB Takvim Gününe Göre Ort.Kur'!I$37</f>
        <v>1080.5770728910968</v>
      </c>
      <c r="E509" s="39">
        <f>'1.TÜM DÖNEMLER_TL MİZAN'!E509/'TCMB Takvim Gününe Göre Ort.Kur'!J$37</f>
        <v>1053.367285159728</v>
      </c>
      <c r="F509" s="39">
        <f>'1.TÜM DÖNEMLER_TL MİZAN'!F509/'TCMB Takvim Gününe Göre Ort.Kur'!K$37</f>
        <v>2402.7605183738683</v>
      </c>
      <c r="G509" s="39">
        <f>'1.TÜM DÖNEMLER_TL MİZAN'!G509/'TCMB Takvim Gününe Göre Ort.Kur'!L$37</f>
        <v>2415.8960202438461</v>
      </c>
      <c r="H509" s="39">
        <f>'1.TÜM DÖNEMLER_TL MİZAN'!H509/'TCMB Takvim Gününe Göre Ort.Kur'!M$37</f>
        <v>2282.3467553588239</v>
      </c>
      <c r="I509" s="39">
        <f>'1.TÜM DÖNEMLER_TL MİZAN'!I509/'TCMB Takvim Gününe Göre Ort.Kur'!N$37</f>
        <v>2847.3729677845099</v>
      </c>
      <c r="J509" s="39">
        <f>'1.TÜM DÖNEMLER_TL MİZAN'!J509/'TCMB Takvim Gününe Göre Ort.Kur'!O$37</f>
        <v>2650.9048055226649</v>
      </c>
      <c r="K509" s="39">
        <f>'1.TÜM DÖNEMLER_TL MİZAN'!K509/'TCMB Takvim Gününe Göre Ort.Kur'!P$37</f>
        <v>2612.9029771866467</v>
      </c>
      <c r="L509" s="39">
        <f>'1.TÜM DÖNEMLER_TL MİZAN'!L509/'TCMB Takvim Gününe Göre Ort.Kur'!Q$37</f>
        <v>2565.0331283303972</v>
      </c>
      <c r="M509" s="39">
        <f>'1.TÜM DÖNEMLER_TL MİZAN'!M509/'TCMB Takvim Gününe Göre Ort.Kur'!R$37</f>
        <v>2553.4140305573487</v>
      </c>
      <c r="N509" s="39">
        <f>'1.TÜM DÖNEMLER_TL MİZAN'!N509/'TCMB Takvim Gününe Göre Ort.Kur'!S$37</f>
        <v>2549.8474266680992</v>
      </c>
      <c r="O509" s="39">
        <f>'1.TÜM DÖNEMLER_TL MİZAN'!O509/'TCMB Takvim Gününe Göre Ort.Kur'!T$37</f>
        <v>2538.5824160542556</v>
      </c>
    </row>
    <row r="510" spans="1:15" s="37" customFormat="1" x14ac:dyDescent="0.3">
      <c r="A510" s="38" t="s">
        <v>552</v>
      </c>
      <c r="B510" s="38"/>
      <c r="C510" s="55">
        <f t="shared" si="7"/>
        <v>12</v>
      </c>
      <c r="D510" s="39">
        <f>'1.TÜM DÖNEMLER_TL MİZAN'!D510/'TCMB Takvim Gününe Göre Ort.Kur'!I$37</f>
        <v>14043.942645480873</v>
      </c>
      <c r="E510" s="39">
        <f>'1.TÜM DÖNEMLER_TL MİZAN'!E510/'TCMB Takvim Gününe Göre Ort.Kur'!J$37</f>
        <v>618.00705153317494</v>
      </c>
      <c r="F510" s="39">
        <f>'1.TÜM DÖNEMLER_TL MİZAN'!F510/'TCMB Takvim Gününe Göre Ort.Kur'!K$37</f>
        <v>-23781.32775266629</v>
      </c>
      <c r="G510" s="39">
        <f>'1.TÜM DÖNEMLER_TL MİZAN'!G510/'TCMB Takvim Gününe Göre Ort.Kur'!L$37</f>
        <v>-21316.24649859943</v>
      </c>
      <c r="H510" s="39">
        <f>'1.TÜM DÖNEMLER_TL MİZAN'!H510/'TCMB Takvim Gününe Göre Ort.Kur'!M$37</f>
        <v>-904.96631246865547</v>
      </c>
      <c r="I510" s="39">
        <f>'1.TÜM DÖNEMLER_TL MİZAN'!I510/'TCMB Takvim Gününe Göre Ort.Kur'!N$37</f>
        <v>-1129.0035395044615</v>
      </c>
      <c r="J510" s="39">
        <f>'1.TÜM DÖNEMLER_TL MİZAN'!J510/'TCMB Takvim Gününe Göre Ort.Kur'!O$37</f>
        <v>-1051.1025222850176</v>
      </c>
      <c r="K510" s="39">
        <f>'1.TÜM DÖNEMLER_TL MİZAN'!K510/'TCMB Takvim Gününe Göre Ort.Kur'!P$37</f>
        <v>-1036.034528318499</v>
      </c>
      <c r="L510" s="39">
        <f>'1.TÜM DÖNEMLER_TL MİZAN'!L510/'TCMB Takvim Gününe Göre Ort.Kur'!Q$37</f>
        <v>-1017.053794355747</v>
      </c>
      <c r="M510" s="39">
        <f>'1.TÜM DÖNEMLER_TL MİZAN'!M510/'TCMB Takvim Gününe Göre Ort.Kur'!R$37</f>
        <v>-1012.4467398321427</v>
      </c>
      <c r="N510" s="39">
        <f>'1.TÜM DÖNEMLER_TL MİZAN'!N510/'TCMB Takvim Gününe Göre Ort.Kur'!S$37</f>
        <v>-1011.0325561405323</v>
      </c>
      <c r="O510" s="39">
        <f>'1.TÜM DÖNEMLER_TL MİZAN'!O510/'TCMB Takvim Gününe Göre Ort.Kur'!T$37</f>
        <v>-1006.5658996822882</v>
      </c>
    </row>
    <row r="511" spans="1:15" s="37" customFormat="1" x14ac:dyDescent="0.3">
      <c r="A511" s="38" t="s">
        <v>553</v>
      </c>
      <c r="B511" s="38"/>
      <c r="C511" s="55">
        <f t="shared" si="7"/>
        <v>12</v>
      </c>
      <c r="D511" s="39">
        <f>'1.TÜM DÖNEMLER_TL MİZAN'!D511/'TCMB Takvim Gününe Göre Ort.Kur'!I$37</f>
        <v>162.9723810503726</v>
      </c>
      <c r="E511" s="39">
        <f>'1.TÜM DÖNEMLER_TL MİZAN'!E511/'TCMB Takvim Gününe Göre Ort.Kur'!J$37</f>
        <v>96.831796004133352</v>
      </c>
      <c r="F511" s="39">
        <f>'1.TÜM DÖNEMLER_TL MİZAN'!F511/'TCMB Takvim Gününe Göre Ort.Kur'!K$37</f>
        <v>94.214723675049157</v>
      </c>
      <c r="G511" s="39">
        <f>'1.TÜM DÖNEMLER_TL MİZAN'!G511/'TCMB Takvim Gününe Göre Ort.Kur'!L$37</f>
        <v>94.729969282400688</v>
      </c>
      <c r="H511" s="39">
        <f>'1.TÜM DÖNEMLER_TL MİZAN'!H511/'TCMB Takvim Gününe Göre Ort.Kur'!M$37</f>
        <v>89.493280835402999</v>
      </c>
      <c r="I511" s="39">
        <f>'1.TÜM DÖNEMLER_TL MİZAN'!I511/'TCMB Takvim Gününe Göre Ort.Kur'!N$37</f>
        <v>111.64856920031237</v>
      </c>
      <c r="J511" s="39">
        <f>'1.TÜM DÖNEMLER_TL MİZAN'!J511/'TCMB Takvim Gününe Göre Ort.Kur'!O$37</f>
        <v>103.9448403744335</v>
      </c>
      <c r="K511" s="39">
        <f>'1.TÜM DÖNEMLER_TL MİZAN'!K511/'TCMB Takvim Gününe Göre Ort.Kur'!P$37</f>
        <v>102.45474764379497</v>
      </c>
      <c r="L511" s="39">
        <f>'1.TÜM DÖNEMLER_TL MİZAN'!L511/'TCMB Takvim Gününe Göre Ort.Kur'!Q$37</f>
        <v>100.57771917119766</v>
      </c>
      <c r="M511" s="39">
        <f>'1.TÜM DÖNEMLER_TL MİZAN'!M511/'TCMB Takvim Gününe Göre Ort.Kur'!R$37</f>
        <v>100.12212179901049</v>
      </c>
      <c r="N511" s="39">
        <f>'1.TÜM DÖNEMLER_TL MİZAN'!N511/'TCMB Takvim Gününe Göre Ort.Kur'!S$37</f>
        <v>99.982271408617535</v>
      </c>
      <c r="O511" s="39">
        <f>'1.TÜM DÖNEMLER_TL MİZAN'!O511/'TCMB Takvim Gününe Göre Ort.Kur'!T$37</f>
        <v>99.540558176353287</v>
      </c>
    </row>
    <row r="512" spans="1:15" s="37" customFormat="1" x14ac:dyDescent="0.3">
      <c r="A512" s="38" t="s">
        <v>554</v>
      </c>
      <c r="B512" s="38"/>
      <c r="C512" s="55">
        <f t="shared" si="7"/>
        <v>12</v>
      </c>
      <c r="D512" s="39">
        <f>'1.TÜM DÖNEMLER_TL MİZAN'!D512/'TCMB Takvim Gününe Göre Ort.Kur'!I$37</f>
        <v>3926.5099290050412</v>
      </c>
      <c r="E512" s="39">
        <f>'1.TÜM DÖNEMLER_TL MİZAN'!E512/'TCMB Takvim Gününe Göre Ort.Kur'!J$37</f>
        <v>7052.2262188824398</v>
      </c>
      <c r="F512" s="39">
        <f>'1.TÜM DÖNEMLER_TL MİZAN'!F512/'TCMB Takvim Gününe Göre Ort.Kur'!K$37</f>
        <v>5957.8787092545299</v>
      </c>
      <c r="G512" s="39">
        <f>'1.TÜM DÖNEMLER_TL MİZAN'!G512/'TCMB Takvim Gününe Göre Ort.Kur'!L$37</f>
        <v>2244.5486407123221</v>
      </c>
      <c r="H512" s="39">
        <f>'1.TÜM DÖNEMLER_TL MİZAN'!H512/'TCMB Takvim Gününe Göre Ort.Kur'!M$37</f>
        <v>7752.4033699759102</v>
      </c>
      <c r="I512" s="39">
        <f>'1.TÜM DÖNEMLER_TL MİZAN'!I512/'TCMB Takvim Gününe Göre Ort.Kur'!N$37</f>
        <v>10795.689003539506</v>
      </c>
      <c r="J512" s="39">
        <f>'1.TÜM DÖNEMLER_TL MİZAN'!J512/'TCMB Takvim Gününe Göre Ort.Kur'!O$37</f>
        <v>10050.788632961732</v>
      </c>
      <c r="K512" s="39">
        <f>'1.TÜM DÖNEMLER_TL MİZAN'!K512/'TCMB Takvim Gününe Göre Ort.Kur'!P$37</f>
        <v>9906.7063771690318</v>
      </c>
      <c r="L512" s="39">
        <f>'1.TÜM DÖNEMLER_TL MİZAN'!L512/'TCMB Takvim Gününe Göre Ort.Kur'!Q$37</f>
        <v>9725.2099568737249</v>
      </c>
      <c r="M512" s="39">
        <f>'1.TÜM DÖNEMLER_TL MİZAN'!M512/'TCMB Takvim Gününe Göre Ort.Kur'!R$37</f>
        <v>9681.1566602108887</v>
      </c>
      <c r="N512" s="39">
        <f>'1.TÜM DÖNEMLER_TL MİZAN'!N512/'TCMB Takvim Gününe Göre Ort.Kur'!S$37</f>
        <v>9667.6340388954559</v>
      </c>
      <c r="O512" s="39">
        <f>'1.TÜM DÖNEMLER_TL MİZAN'!O512/'TCMB Takvim Gününe Göre Ort.Kur'!T$37</f>
        <v>9624.9232480771916</v>
      </c>
    </row>
    <row r="513" spans="1:15" s="37" customFormat="1" x14ac:dyDescent="0.3">
      <c r="A513" s="38" t="s">
        <v>555</v>
      </c>
      <c r="B513" s="38"/>
      <c r="C513" s="55">
        <f t="shared" si="7"/>
        <v>12</v>
      </c>
      <c r="D513" s="39">
        <f>'1.TÜM DÖNEMLER_TL MİZAN'!D513/'TCMB Takvim Gününe Göre Ort.Kur'!I$37</f>
        <v>0</v>
      </c>
      <c r="E513" s="39">
        <f>'1.TÜM DÖNEMLER_TL MİZAN'!E513/'TCMB Takvim Gününe Göre Ort.Kur'!J$37</f>
        <v>0</v>
      </c>
      <c r="F513" s="39">
        <f>'1.TÜM DÖNEMLER_TL MİZAN'!F513/'TCMB Takvim Gününe Göre Ort.Kur'!K$37</f>
        <v>0</v>
      </c>
      <c r="G513" s="39">
        <f>'1.TÜM DÖNEMLER_TL MİZAN'!G513/'TCMB Takvim Gününe Göre Ort.Kur'!L$37</f>
        <v>6004.5656910107036</v>
      </c>
      <c r="H513" s="39">
        <f>'1.TÜM DÖNEMLER_TL MİZAN'!H513/'TCMB Takvim Gününe Göre Ort.Kur'!M$37</f>
        <v>84.73728616671329</v>
      </c>
      <c r="I513" s="39">
        <f>'1.TÜM DÖNEMLER_TL MİZAN'!I513/'TCMB Takvim Gününe Göre Ort.Kur'!N$37</f>
        <v>105.71539984402173</v>
      </c>
      <c r="J513" s="39">
        <f>'1.TÜM DÖNEMLER_TL MİZAN'!J513/'TCMB Takvim Gününe Göre Ort.Kur'!O$37</f>
        <v>98.421058510757035</v>
      </c>
      <c r="K513" s="39">
        <f>'1.TÜM DÖNEMLER_TL MİZAN'!K513/'TCMB Takvim Gününe Göre Ort.Kur'!P$37</f>
        <v>97.010151501805595</v>
      </c>
      <c r="L513" s="39">
        <f>'1.TÜM DÖNEMLER_TL MİZAN'!L513/'TCMB Takvim Gününe Göre Ort.Kur'!Q$37</f>
        <v>95.232871085939024</v>
      </c>
      <c r="M513" s="39">
        <f>'1.TÜM DÖNEMLER_TL MİZAN'!M513/'TCMB Takvim Gününe Göre Ort.Kur'!R$37</f>
        <v>94.801484828921787</v>
      </c>
      <c r="N513" s="39">
        <f>'1.TÜM DÖNEMLER_TL MİZAN'!N513/'TCMB Takvim Gününe Göre Ort.Kur'!S$37</f>
        <v>94.669066294187076</v>
      </c>
      <c r="O513" s="39">
        <f>'1.TÜM DÖNEMLER_TL MİZAN'!O513/'TCMB Takvim Gününe Göre Ort.Kur'!T$37</f>
        <v>94.250826353454542</v>
      </c>
    </row>
    <row r="514" spans="1:15" s="37" customFormat="1" x14ac:dyDescent="0.3">
      <c r="A514" s="38" t="s">
        <v>556</v>
      </c>
      <c r="B514" s="38"/>
      <c r="C514" s="55">
        <f t="shared" si="7"/>
        <v>12</v>
      </c>
      <c r="D514" s="39">
        <f>'1.TÜM DÖNEMLER_TL MİZAN'!D514/'TCMB Takvim Gününe Göre Ort.Kur'!I$37</f>
        <v>-1659.7173430541061</v>
      </c>
      <c r="E514" s="39">
        <f>'1.TÜM DÖNEMLER_TL MİZAN'!E514/'TCMB Takvim Gününe Göre Ort.Kur'!J$37</f>
        <v>-1559.6502724455997</v>
      </c>
      <c r="F514" s="39">
        <f>'1.TÜM DÖNEMLER_TL MİZAN'!F514/'TCMB Takvim Gününe Göre Ort.Kur'!K$37</f>
        <v>0</v>
      </c>
      <c r="G514" s="39">
        <f>'1.TÜM DÖNEMLER_TL MİZAN'!G514/'TCMB Takvim Gününe Göre Ort.Kur'!L$37</f>
        <v>0</v>
      </c>
      <c r="H514" s="39">
        <f>'1.TÜM DÖNEMLER_TL MİZAN'!H514/'TCMB Takvim Gününe Göre Ort.Kur'!M$37</f>
        <v>0</v>
      </c>
      <c r="I514" s="39">
        <f>'1.TÜM DÖNEMLER_TL MİZAN'!I514/'TCMB Takvim Gününe Göre Ort.Kur'!N$37</f>
        <v>0</v>
      </c>
      <c r="J514" s="39">
        <f>'1.TÜM DÖNEMLER_TL MİZAN'!J514/'TCMB Takvim Gününe Göre Ort.Kur'!O$37</f>
        <v>0</v>
      </c>
      <c r="K514" s="39">
        <f>'1.TÜM DÖNEMLER_TL MİZAN'!K514/'TCMB Takvim Gününe Göre Ort.Kur'!P$37</f>
        <v>0</v>
      </c>
      <c r="L514" s="39">
        <f>'1.TÜM DÖNEMLER_TL MİZAN'!L514/'TCMB Takvim Gününe Göre Ort.Kur'!Q$37</f>
        <v>0</v>
      </c>
      <c r="M514" s="39">
        <f>'1.TÜM DÖNEMLER_TL MİZAN'!M514/'TCMB Takvim Gününe Göre Ort.Kur'!R$37</f>
        <v>0</v>
      </c>
      <c r="N514" s="39">
        <f>'1.TÜM DÖNEMLER_TL MİZAN'!N514/'TCMB Takvim Gününe Göre Ort.Kur'!S$37</f>
        <v>0</v>
      </c>
      <c r="O514" s="39">
        <f>'1.TÜM DÖNEMLER_TL MİZAN'!O514/'TCMB Takvim Gününe Göre Ort.Kur'!T$37</f>
        <v>0</v>
      </c>
    </row>
    <row r="515" spans="1:15" s="37" customFormat="1" x14ac:dyDescent="0.3">
      <c r="A515" s="38" t="s">
        <v>557</v>
      </c>
      <c r="B515" s="38"/>
      <c r="C515" s="55">
        <f t="shared" ref="C515:C578" si="8">+LEN(A515)</f>
        <v>12</v>
      </c>
      <c r="D515" s="39">
        <f>'1.TÜM DÖNEMLER_TL MİZAN'!D515/'TCMB Takvim Gününe Göre Ort.Kur'!I$37</f>
        <v>0</v>
      </c>
      <c r="E515" s="39">
        <f>'1.TÜM DÖNEMLER_TL MİZAN'!E515/'TCMB Takvim Gününe Göre Ort.Kur'!J$37</f>
        <v>0</v>
      </c>
      <c r="F515" s="39">
        <f>'1.TÜM DÖNEMLER_TL MİZAN'!F515/'TCMB Takvim Gününe Göre Ort.Kur'!K$37</f>
        <v>0</v>
      </c>
      <c r="G515" s="39">
        <f>'1.TÜM DÖNEMLER_TL MİZAN'!G515/'TCMB Takvim Gününe Göre Ort.Kur'!L$37</f>
        <v>0</v>
      </c>
      <c r="H515" s="39">
        <f>'1.TÜM DÖNEMLER_TL MİZAN'!H515/'TCMB Takvim Gününe Göre Ort.Kur'!M$37</f>
        <v>-2979.6334111835272</v>
      </c>
      <c r="I515" s="39">
        <f>'1.TÜM DÖNEMLER_TL MİZAN'!I515/'TCMB Takvim Gününe Göre Ort.Kur'!N$37</f>
        <v>-3782.7092207091014</v>
      </c>
      <c r="J515" s="39">
        <f>'1.TÜM DÖNEMLER_TL MİZAN'!J515/'TCMB Takvim Gününe Göre Ort.Kur'!O$37</f>
        <v>-3521.7030450615498</v>
      </c>
      <c r="K515" s="39">
        <f>'1.TÜM DÖNEMLER_TL MİZAN'!K515/'TCMB Takvim Gününe Göre Ort.Kur'!P$37</f>
        <v>-3471.2179600105706</v>
      </c>
      <c r="L515" s="39">
        <f>'1.TÜM DÖNEMLER_TL MİZAN'!L515/'TCMB Takvim Gününe Göre Ort.Kur'!Q$37</f>
        <v>-3407.6232989980444</v>
      </c>
      <c r="M515" s="39">
        <f>'1.TÜM DÖNEMLER_TL MİZAN'!M515/'TCMB Takvim Gününe Göre Ort.Kur'!R$37</f>
        <v>-3392.1874327523137</v>
      </c>
      <c r="N515" s="39">
        <f>'1.TÜM DÖNEMLER_TL MİZAN'!N515/'TCMB Takvim Gününe Göre Ort.Kur'!S$37</f>
        <v>-3387.4492317610407</v>
      </c>
      <c r="O515" s="39">
        <f>'1.TÜM DÖNEMLER_TL MİZAN'!O515/'TCMB Takvim Gününe Göre Ort.Kur'!T$37</f>
        <v>-3372.4837671020405</v>
      </c>
    </row>
    <row r="516" spans="1:15" s="37" customFormat="1" x14ac:dyDescent="0.3">
      <c r="A516" s="38" t="s">
        <v>558</v>
      </c>
      <c r="B516" s="38"/>
      <c r="C516" s="55">
        <f t="shared" si="8"/>
        <v>12</v>
      </c>
      <c r="D516" s="39">
        <f>'1.TÜM DÖNEMLER_TL MİZAN'!D516/'TCMB Takvim Gününe Göre Ort.Kur'!I$37</f>
        <v>0</v>
      </c>
      <c r="E516" s="39">
        <f>'1.TÜM DÖNEMLER_TL MİZAN'!E516/'TCMB Takvim Gününe Göre Ort.Kur'!J$37</f>
        <v>0</v>
      </c>
      <c r="F516" s="39">
        <f>'1.TÜM DÖNEMLER_TL MİZAN'!F516/'TCMB Takvim Gününe Göre Ort.Kur'!K$37</f>
        <v>0</v>
      </c>
      <c r="G516" s="39">
        <f>'1.TÜM DÖNEMLER_TL MİZAN'!G516/'TCMB Takvim Gününe Göre Ort.Kur'!L$37</f>
        <v>0</v>
      </c>
      <c r="H516" s="39">
        <f>'1.TÜM DÖNEMLER_TL MİZAN'!H516/'TCMB Takvim Gününe Göre Ort.Kur'!M$37</f>
        <v>0</v>
      </c>
      <c r="I516" s="39">
        <f>'1.TÜM DÖNEMLER_TL MİZAN'!I516/'TCMB Takvim Gününe Göre Ort.Kur'!N$37</f>
        <v>-391.81474593556919</v>
      </c>
      <c r="J516" s="39">
        <f>'1.TÜM DÖNEMLER_TL MİZAN'!J516/'TCMB Takvim Gününe Göre Ort.Kur'!O$37</f>
        <v>-364.77960724738074</v>
      </c>
      <c r="K516" s="39">
        <f>'1.TÜM DÖNEMLER_TL MİZAN'!K516/'TCMB Takvim Gününe Göre Ort.Kur'!P$37</f>
        <v>-359.55033911741413</v>
      </c>
      <c r="L516" s="39">
        <f>'1.TÜM DÖNEMLER_TL MİZAN'!L516/'TCMB Takvim Gününe Göre Ort.Kur'!Q$37</f>
        <v>-352.96317513159482</v>
      </c>
      <c r="M516" s="39">
        <f>'1.TÜM DÖNEMLER_TL MİZAN'!M516/'TCMB Takvim Gününe Göre Ort.Kur'!R$37</f>
        <v>-351.36432106735543</v>
      </c>
      <c r="N516" s="39">
        <f>'1.TÜM DÖNEMLER_TL MİZAN'!N516/'TCMB Takvim Gününe Göre Ort.Kur'!S$37</f>
        <v>-350.87353604813597</v>
      </c>
      <c r="O516" s="39">
        <f>'1.TÜM DÖNEMLER_TL MİZAN'!O516/'TCMB Takvim Gününe Göre Ort.Kur'!T$37</f>
        <v>-349.32340639474575</v>
      </c>
    </row>
    <row r="517" spans="1:15" s="37" customFormat="1" x14ac:dyDescent="0.3">
      <c r="A517" s="38" t="s">
        <v>559</v>
      </c>
      <c r="B517" s="38"/>
      <c r="C517" s="55">
        <f t="shared" si="8"/>
        <v>12</v>
      </c>
      <c r="D517" s="39">
        <f>'1.TÜM DÖNEMLER_TL MİZAN'!D517/'TCMB Takvim Gününe Göre Ort.Kur'!I$37</f>
        <v>0</v>
      </c>
      <c r="E517" s="39">
        <f>'1.TÜM DÖNEMLER_TL MİZAN'!E517/'TCMB Takvim Gününe Göre Ort.Kur'!J$37</f>
        <v>0</v>
      </c>
      <c r="F517" s="39">
        <f>'1.TÜM DÖNEMLER_TL MİZAN'!F517/'TCMB Takvim Gününe Göre Ort.Kur'!K$37</f>
        <v>0</v>
      </c>
      <c r="G517" s="39">
        <f>'1.TÜM DÖNEMLER_TL MİZAN'!G517/'TCMB Takvim Gününe Göre Ort.Kur'!L$37</f>
        <v>0</v>
      </c>
      <c r="H517" s="39">
        <f>'1.TÜM DÖNEMLER_TL MİZAN'!H517/'TCMB Takvim Gününe Göre Ort.Kur'!M$37</f>
        <v>-14404.362871571637</v>
      </c>
      <c r="I517" s="39">
        <f>'1.TÜM DÖNEMLER_TL MİZAN'!I517/'TCMB Takvim Gününe Göre Ort.Kur'!N$37</f>
        <v>17731.836342911989</v>
      </c>
      <c r="J517" s="39">
        <f>'1.TÜM DÖNEMLER_TL MİZAN'!J517/'TCMB Takvim Gününe Göre Ort.Kur'!O$37</f>
        <v>16508.343200554053</v>
      </c>
      <c r="K517" s="39">
        <f>'1.TÜM DÖNEMLER_TL MİZAN'!K517/'TCMB Takvim Gününe Göre Ort.Kur'!P$37</f>
        <v>16271.689201092222</v>
      </c>
      <c r="L517" s="39">
        <f>'1.TÜM DÖNEMLER_TL MİZAN'!L517/'TCMB Takvim Gününe Göre Ort.Kur'!Q$37</f>
        <v>15973.582723548678</v>
      </c>
      <c r="M517" s="39">
        <f>'1.TÜM DÖNEMLER_TL MİZAN'!M517/'TCMB Takvim Gününe Göre Ort.Kur'!R$37</f>
        <v>15901.225521842047</v>
      </c>
      <c r="N517" s="39">
        <f>'1.TÜM DÖNEMLER_TL MİZAN'!N517/'TCMB Takvim Gününe Göre Ort.Kur'!S$37</f>
        <v>15879.014720103147</v>
      </c>
      <c r="O517" s="39">
        <f>'1.TÜM DÖNEMLER_TL MİZAN'!O517/'TCMB Takvim Gününe Göre Ort.Kur'!T$37</f>
        <v>15808.862573943925</v>
      </c>
    </row>
    <row r="518" spans="1:15" s="37" customFormat="1" x14ac:dyDescent="0.3">
      <c r="A518" s="38" t="s">
        <v>560</v>
      </c>
      <c r="B518" s="38"/>
      <c r="C518" s="55">
        <f t="shared" si="8"/>
        <v>12</v>
      </c>
      <c r="D518" s="39">
        <f>'1.TÜM DÖNEMLER_TL MİZAN'!D518/'TCMB Takvim Gününe Göre Ort.Kur'!I$37</f>
        <v>0</v>
      </c>
      <c r="E518" s="39">
        <f>'1.TÜM DÖNEMLER_TL MİZAN'!E518/'TCMB Takvim Gününe Göre Ort.Kur'!J$37</f>
        <v>0</v>
      </c>
      <c r="F518" s="39">
        <f>'1.TÜM DÖNEMLER_TL MİZAN'!F518/'TCMB Takvim Gününe Göre Ort.Kur'!K$37</f>
        <v>0</v>
      </c>
      <c r="G518" s="39">
        <f>'1.TÜM DÖNEMLER_TL MİZAN'!G518/'TCMB Takvim Gününe Göre Ort.Kur'!L$37</f>
        <v>0</v>
      </c>
      <c r="H518" s="39">
        <f>'1.TÜM DÖNEMLER_TL MİZAN'!H518/'TCMB Takvim Gününe Göre Ort.Kur'!M$37</f>
        <v>37.439013951895951</v>
      </c>
      <c r="I518" s="39">
        <f>'1.TÜM DÖNEMLER_TL MİZAN'!I518/'TCMB Takvim Gününe Göre Ort.Kur'!N$37</f>
        <v>1244.4627752114707</v>
      </c>
      <c r="J518" s="39">
        <f>'1.TÜM DÖNEMLER_TL MİZAN'!J518/'TCMB Takvim Gününe Göre Ort.Kur'!O$37</f>
        <v>1158.5950939433885</v>
      </c>
      <c r="K518" s="39">
        <f>'1.TÜM DÖNEMLER_TL MİZAN'!K518/'TCMB Takvim Gününe Göre Ort.Kur'!P$37</f>
        <v>1141.9861490354974</v>
      </c>
      <c r="L518" s="39">
        <f>'1.TÜM DÖNEMLER_TL MİZAN'!L518/'TCMB Takvim Gününe Göre Ort.Kur'!Q$37</f>
        <v>1121.0643219230649</v>
      </c>
      <c r="M518" s="39">
        <f>'1.TÜM DÖNEMLER_TL MİZAN'!M518/'TCMB Takvim Gününe Göre Ort.Kur'!R$37</f>
        <v>1115.9861200774694</v>
      </c>
      <c r="N518" s="39">
        <f>'1.TÜM DÖNEMLER_TL MİZAN'!N518/'TCMB Takvim Gününe Göre Ort.Kur'!S$37</f>
        <v>1114.4273127753306</v>
      </c>
      <c r="O518" s="39">
        <f>'1.TÜM DÖNEMLER_TL MİZAN'!O518/'TCMB Takvim Gününe Göre Ort.Kur'!T$37</f>
        <v>1109.503867013254</v>
      </c>
    </row>
    <row r="519" spans="1:15" s="37" customFormat="1" ht="15.6" x14ac:dyDescent="0.3">
      <c r="A519" s="35" t="s">
        <v>561</v>
      </c>
      <c r="B519" s="35" t="s">
        <v>562</v>
      </c>
      <c r="C519" s="54">
        <f t="shared" si="8"/>
        <v>3</v>
      </c>
      <c r="D519" s="36">
        <f>'1.TÜM DÖNEMLER_TL MİZAN'!D519/'TCMB Takvim Gününe Göre Ort.Kur'!I$37</f>
        <v>1530.2867725956521</v>
      </c>
      <c r="E519" s="36">
        <f>'1.TÜM DÖNEMLER_TL MİZAN'!E519/'TCMB Takvim Gününe Göre Ort.Kur'!J$37</f>
        <v>12262.953096620251</v>
      </c>
      <c r="F519" s="36">
        <f>'1.TÜM DÖNEMLER_TL MİZAN'!F519/'TCMB Takvim Gününe Göre Ort.Kur'!K$37</f>
        <v>11482.181239672809</v>
      </c>
      <c r="G519" s="36">
        <f>'1.TÜM DÖNEMLER_TL MİZAN'!G519/'TCMB Takvim Gününe Göre Ort.Kur'!L$37</f>
        <v>11919.358178053832</v>
      </c>
      <c r="H519" s="36">
        <f>'1.TÜM DÖNEMLER_TL MİZAN'!H519/'TCMB Takvim Gününe Göre Ort.Kur'!M$37</f>
        <v>10526.022548024603</v>
      </c>
      <c r="I519" s="36">
        <f>'1.TÜM DÖNEMLER_TL MİZAN'!I519/'TCMB Takvim Gününe Göre Ort.Kur'!N$37</f>
        <v>10328.497810306557</v>
      </c>
      <c r="J519" s="36">
        <f>'1.TÜM DÖNEMLER_TL MİZAN'!J519/'TCMB Takvim Gününe Göre Ort.Kur'!O$37</f>
        <v>9615.833538124707</v>
      </c>
      <c r="K519" s="36">
        <f>'1.TÜM DÖNEMLER_TL MİZAN'!K519/'TCMB Takvim Gününe Göre Ort.Kur'!P$37</f>
        <v>9477.986545406502</v>
      </c>
      <c r="L519" s="36">
        <f>'1.TÜM DÖNEMLER_TL MİZAN'!L519/'TCMB Takvim Gününe Göre Ort.Kur'!Q$37</f>
        <v>9304.3445130189484</v>
      </c>
      <c r="M519" s="36">
        <f>'1.TÜM DÖNEMLER_TL MİZAN'!M519/'TCMB Takvim Gününe Göre Ort.Kur'!R$37</f>
        <v>9262.1976544006884</v>
      </c>
      <c r="N519" s="36">
        <f>'1.TÜM DÖNEMLER_TL MİZAN'!N519/'TCMB Takvim Gününe Göre Ort.Kur'!S$37</f>
        <v>9249.2602342322989</v>
      </c>
      <c r="O519" s="36">
        <f>'1.TÜM DÖNEMLER_TL MİZAN'!O519/'TCMB Takvim Gününe Göre Ort.Kur'!T$37</f>
        <v>9208.39778355423</v>
      </c>
    </row>
    <row r="520" spans="1:15" s="37" customFormat="1" ht="15.6" x14ac:dyDescent="0.3">
      <c r="A520" s="35" t="s">
        <v>563</v>
      </c>
      <c r="B520" s="35" t="s">
        <v>564</v>
      </c>
      <c r="C520" s="54">
        <f t="shared" si="8"/>
        <v>6</v>
      </c>
      <c r="D520" s="36">
        <f>'1.TÜM DÖNEMLER_TL MİZAN'!D520/'TCMB Takvim Gününe Göre Ort.Kur'!I$37</f>
        <v>1530.2867725956521</v>
      </c>
      <c r="E520" s="36">
        <f>'1.TÜM DÖNEMLER_TL MİZAN'!E520/'TCMB Takvim Gününe Göre Ort.Kur'!J$37</f>
        <v>12262.953096620251</v>
      </c>
      <c r="F520" s="36">
        <f>'1.TÜM DÖNEMLER_TL MİZAN'!F520/'TCMB Takvim Gününe Göre Ort.Kur'!K$37</f>
        <v>11482.181239672809</v>
      </c>
      <c r="G520" s="36">
        <f>'1.TÜM DÖNEMLER_TL MİZAN'!G520/'TCMB Takvim Gününe Göre Ort.Kur'!L$37</f>
        <v>11919.358178053832</v>
      </c>
      <c r="H520" s="36">
        <f>'1.TÜM DÖNEMLER_TL MİZAN'!H520/'TCMB Takvim Gününe Göre Ort.Kur'!M$37</f>
        <v>10526.022548024603</v>
      </c>
      <c r="I520" s="36">
        <f>'1.TÜM DÖNEMLER_TL MİZAN'!I520/'TCMB Takvim Gününe Göre Ort.Kur'!N$37</f>
        <v>10328.497810306557</v>
      </c>
      <c r="J520" s="36">
        <f>'1.TÜM DÖNEMLER_TL MİZAN'!J520/'TCMB Takvim Gününe Göre Ort.Kur'!O$37</f>
        <v>9615.833538124707</v>
      </c>
      <c r="K520" s="36">
        <f>'1.TÜM DÖNEMLER_TL MİZAN'!K520/'TCMB Takvim Gününe Göre Ort.Kur'!P$37</f>
        <v>9477.986545406502</v>
      </c>
      <c r="L520" s="36">
        <f>'1.TÜM DÖNEMLER_TL MİZAN'!L520/'TCMB Takvim Gününe Göre Ort.Kur'!Q$37</f>
        <v>9304.3445130189484</v>
      </c>
      <c r="M520" s="36">
        <f>'1.TÜM DÖNEMLER_TL MİZAN'!M520/'TCMB Takvim Gününe Göre Ort.Kur'!R$37</f>
        <v>9262.1976544006884</v>
      </c>
      <c r="N520" s="36">
        <f>'1.TÜM DÖNEMLER_TL MİZAN'!N520/'TCMB Takvim Gününe Göre Ort.Kur'!S$37</f>
        <v>9249.2602342322989</v>
      </c>
      <c r="O520" s="36">
        <f>'1.TÜM DÖNEMLER_TL MİZAN'!O520/'TCMB Takvim Gününe Göre Ort.Kur'!T$37</f>
        <v>9208.39778355423</v>
      </c>
    </row>
    <row r="521" spans="1:15" s="37" customFormat="1" x14ac:dyDescent="0.3">
      <c r="A521" s="38" t="s">
        <v>565</v>
      </c>
      <c r="B521" s="38"/>
      <c r="C521" s="55">
        <f t="shared" si="8"/>
        <v>11</v>
      </c>
      <c r="D521" s="39">
        <f>'1.TÜM DÖNEMLER_TL MİZAN'!D521/'TCMB Takvim Gününe Göre Ort.Kur'!I$37</f>
        <v>7.3493745682242437</v>
      </c>
      <c r="E521" s="39">
        <f>'1.TÜM DÖNEMLER_TL MİZAN'!E521/'TCMB Takvim Gününe Göre Ort.Kur'!J$37</f>
        <v>10502.064176074648</v>
      </c>
      <c r="F521" s="39">
        <f>'1.TÜM DÖNEMLER_TL MİZAN'!F521/'TCMB Takvim Gününe Göre Ort.Kur'!K$37</f>
        <v>10067.30461975447</v>
      </c>
      <c r="G521" s="39">
        <f>'1.TÜM DÖNEMLER_TL MİZAN'!G521/'TCMB Takvim Gününe Göre Ort.Kur'!L$37</f>
        <v>9976.0301221938062</v>
      </c>
      <c r="H521" s="39">
        <f>'1.TÜM DÖNEMLER_TL MİZAN'!H521/'TCMB Takvim Gününe Göre Ort.Kur'!M$37</f>
        <v>9014.546777368827</v>
      </c>
      <c r="I521" s="39">
        <f>'1.TÜM DÖNEMLER_TL MİZAN'!I521/'TCMB Takvim Gününe Göre Ort.Kur'!N$37</f>
        <v>8845.3854460375551</v>
      </c>
      <c r="J521" s="39">
        <f>'1.TÜM DÖNEMLER_TL MİZAN'!J521/'TCMB Takvim Gününe Göre Ort.Kur'!O$37</f>
        <v>8235.0556287839863</v>
      </c>
      <c r="K521" s="39">
        <f>'1.TÜM DÖNEMLER_TL MİZAN'!K521/'TCMB Takvim Gününe Göre Ort.Kur'!P$37</f>
        <v>8117.0026644939671</v>
      </c>
      <c r="L521" s="39">
        <f>'1.TÜM DÖNEMLER_TL MİZAN'!L521/'TCMB Takvim Gününe Göre Ort.Kur'!Q$37</f>
        <v>7968.2946205644257</v>
      </c>
      <c r="M521" s="39">
        <f>'1.TÜM DÖNEMLER_TL MİZAN'!M521/'TCMB Takvim Gününe Göre Ort.Kur'!R$37</f>
        <v>7932.1998063266628</v>
      </c>
      <c r="N521" s="39">
        <f>'1.TÜM DÖNEMLER_TL MİZAN'!N521/'TCMB Takvim Gününe Göre Ort.Kur'!S$37</f>
        <v>7921.1201246373703</v>
      </c>
      <c r="O521" s="39">
        <f>'1.TÜM DÖNEMLER_TL MİZAN'!O521/'TCMB Takvim Gününe Göre Ort.Kur'!T$37</f>
        <v>7886.1252848111426</v>
      </c>
    </row>
    <row r="522" spans="1:15" s="37" customFormat="1" x14ac:dyDescent="0.3">
      <c r="A522" s="38" t="s">
        <v>566</v>
      </c>
      <c r="B522" s="38"/>
      <c r="C522" s="55">
        <f t="shared" si="8"/>
        <v>11</v>
      </c>
      <c r="D522" s="39">
        <f>'1.TÜM DÖNEMLER_TL MİZAN'!D522/'TCMB Takvim Gününe Göre Ort.Kur'!I$37</f>
        <v>1522.9373980274279</v>
      </c>
      <c r="E522" s="39">
        <f>'1.TÜM DÖNEMLER_TL MİZAN'!E522/'TCMB Takvim Gününe Göre Ort.Kur'!J$37</f>
        <v>1760.8889205456035</v>
      </c>
      <c r="F522" s="39">
        <f>'1.TÜM DÖNEMLER_TL MİZAN'!F522/'TCMB Takvim Gününe Göre Ort.Kur'!K$37</f>
        <v>1414.8766199183385</v>
      </c>
      <c r="G522" s="39">
        <f>'1.TÜM DÖNEMLER_TL MİZAN'!G522/'TCMB Takvim Gününe Göre Ort.Kur'!L$37</f>
        <v>1943.3280558600252</v>
      </c>
      <c r="H522" s="39">
        <f>'1.TÜM DÖNEMLER_TL MİZAN'!H522/'TCMB Takvim Gününe Göre Ort.Kur'!M$37</f>
        <v>1511.4757706557757</v>
      </c>
      <c r="I522" s="39">
        <f>'1.TÜM DÖNEMLER_TL MİZAN'!I522/'TCMB Takvim Gününe Göre Ort.Kur'!N$37</f>
        <v>1483.1123642690022</v>
      </c>
      <c r="J522" s="39">
        <f>'1.TÜM DÖNEMLER_TL MİZAN'!J522/'TCMB Takvim Gününe Göre Ort.Kur'!O$37</f>
        <v>1380.7779093407207</v>
      </c>
      <c r="K522" s="39">
        <f>'1.TÜM DÖNEMLER_TL MİZAN'!K522/'TCMB Takvim Gününe Göre Ort.Kur'!P$37</f>
        <v>1360.9838809125342</v>
      </c>
      <c r="L522" s="39">
        <f>'1.TÜM DÖNEMLER_TL MİZAN'!L522/'TCMB Takvim Gününe Göre Ort.Kur'!Q$37</f>
        <v>1336.0498924545229</v>
      </c>
      <c r="M522" s="39">
        <f>'1.TÜM DÖNEMLER_TL MİZAN'!M522/'TCMB Takvim Gününe Göre Ort.Kur'!R$37</f>
        <v>1329.9978480740263</v>
      </c>
      <c r="N522" s="39">
        <f>'1.TÜM DÖNEMLER_TL MİZAN'!N522/'TCMB Takvim Gününe Göre Ort.Kur'!S$37</f>
        <v>1328.1401095949284</v>
      </c>
      <c r="O522" s="39">
        <f>'1.TÜM DÖNEMLER_TL MİZAN'!O522/'TCMB Takvim Gününe Göre Ort.Kur'!T$37</f>
        <v>1322.272498743087</v>
      </c>
    </row>
    <row r="523" spans="1:15" s="37" customFormat="1" ht="15.6" x14ac:dyDescent="0.3">
      <c r="A523" s="35" t="s">
        <v>567</v>
      </c>
      <c r="B523" s="35" t="s">
        <v>568</v>
      </c>
      <c r="C523" s="54">
        <f t="shared" si="8"/>
        <v>3</v>
      </c>
      <c r="D523" s="36">
        <f>'1.TÜM DÖNEMLER_TL MİZAN'!D523/'TCMB Takvim Gününe Göre Ort.Kur'!I$37</f>
        <v>22677.433010450812</v>
      </c>
      <c r="E523" s="36">
        <f>'1.TÜM DÖNEMLER_TL MİZAN'!E523/'TCMB Takvim Gününe Göre Ort.Kur'!J$37</f>
        <v>21978.18725738096</v>
      </c>
      <c r="F523" s="36">
        <f>'1.TÜM DÖNEMLER_TL MİZAN'!F523/'TCMB Takvim Gününe Göre Ort.Kur'!K$37</f>
        <v>21068.344508323207</v>
      </c>
      <c r="G523" s="36">
        <f>'1.TÜM DÖNEMLER_TL MİZAN'!G523/'TCMB Takvim Gününe Göre Ort.Kur'!L$37</f>
        <v>20877.329869145728</v>
      </c>
      <c r="H523" s="36">
        <f>'1.TÜM DÖNEMLER_TL MİZAN'!H523/'TCMB Takvim Gününe Göre Ort.Kur'!M$37</f>
        <v>18865.186290214115</v>
      </c>
      <c r="I523" s="36">
        <f>'1.TÜM DÖNEMLER_TL MİZAN'!I523/'TCMB Takvim Gününe Göre Ort.Kur'!N$37</f>
        <v>18511.174035635016</v>
      </c>
      <c r="J523" s="36">
        <f>'1.TÜM DÖNEMLER_TL MİZAN'!J523/'TCMB Takvim Gününe Göre Ort.Kur'!O$37</f>
        <v>17233.906749178979</v>
      </c>
      <c r="K523" s="36">
        <f>'1.TÜM DÖNEMLER_TL MİZAN'!K523/'TCMB Takvim Gününe Göre Ort.Kur'!P$37</f>
        <v>16986.851492997452</v>
      </c>
      <c r="L523" s="36">
        <f>'1.TÜM DÖNEMLER_TL MİZAN'!L523/'TCMB Takvim Gününe Göre Ort.Kur'!Q$37</f>
        <v>16675.642840929981</v>
      </c>
      <c r="M523" s="36">
        <f>'1.TÜM DÖNEMLER_TL MİZAN'!M523/'TCMB Takvim Gününe Göre Ort.Kur'!R$37</f>
        <v>16600.105444372719</v>
      </c>
      <c r="N523" s="36">
        <f>'1.TÜM DÖNEMLER_TL MİZAN'!N523/'TCMB Takvim Gününe Göre Ort.Kur'!S$37</f>
        <v>16576.918448479646</v>
      </c>
      <c r="O523" s="36">
        <f>'1.TÜM DÖNEMLER_TL MİZAN'!O523/'TCMB Takvim Gününe Göre Ort.Kur'!T$37</f>
        <v>16503.683022581652</v>
      </c>
    </row>
    <row r="524" spans="1:15" s="37" customFormat="1" ht="15.6" x14ac:dyDescent="0.3">
      <c r="A524" s="35" t="s">
        <v>569</v>
      </c>
      <c r="B524" s="35" t="s">
        <v>570</v>
      </c>
      <c r="C524" s="54">
        <f t="shared" si="8"/>
        <v>6</v>
      </c>
      <c r="D524" s="36">
        <f>'1.TÜM DÖNEMLER_TL MİZAN'!D524/'TCMB Takvim Gününe Göre Ort.Kur'!I$37</f>
        <v>869.29063836667501</v>
      </c>
      <c r="E524" s="36">
        <f>'1.TÜM DÖNEMLER_TL MİZAN'!E524/'TCMB Takvim Gününe Göre Ort.Kur'!J$37</f>
        <v>842.48655578902378</v>
      </c>
      <c r="F524" s="36">
        <f>'1.TÜM DÖNEMLER_TL MİZAN'!F524/'TCMB Takvim Gününe Göre Ort.Kur'!K$37</f>
        <v>807.6096901500772</v>
      </c>
      <c r="G524" s="36">
        <f>'1.TÜM DÖNEMLER_TL MİZAN'!G524/'TCMB Takvim Gününe Göre Ort.Kur'!L$37</f>
        <v>800.28755463538073</v>
      </c>
      <c r="H524" s="36">
        <f>'1.TÜM DÖNEMLER_TL MİZAN'!H524/'TCMB Takvim Gününe Göre Ort.Kur'!M$37</f>
        <v>723.15635661094871</v>
      </c>
      <c r="I524" s="36">
        <f>'1.TÜM DÖNEMLER_TL MİZAN'!I524/'TCMB Takvim Gününe Göre Ort.Kur'!N$37</f>
        <v>709.58605795188669</v>
      </c>
      <c r="J524" s="36">
        <f>'1.TÜM DÖNEMLER_TL MİZAN'!J524/'TCMB Takvim Gününe Göre Ort.Kur'!O$37</f>
        <v>660.62476262818086</v>
      </c>
      <c r="K524" s="36">
        <f>'1.TÜM DÖNEMLER_TL MİZAN'!K524/'TCMB Takvim Gününe Göre Ort.Kur'!P$37</f>
        <v>651.15443054699199</v>
      </c>
      <c r="L524" s="36">
        <f>'1.TÜM DÖNEMLER_TL MİZAN'!L524/'TCMB Takvim Gününe Göre Ort.Kur'!Q$37</f>
        <v>639.22491596320765</v>
      </c>
      <c r="M524" s="36">
        <f>'1.TÜM DÖNEMLER_TL MİZAN'!M524/'TCMB Takvim Gününe Göre Ort.Kur'!R$37</f>
        <v>636.3293522702819</v>
      </c>
      <c r="N524" s="36">
        <f>'1.TÜM DÖNEMLER_TL MİZAN'!N524/'TCMB Takvim Gününe Göre Ort.Kur'!S$37</f>
        <v>635.44052863436127</v>
      </c>
      <c r="O524" s="36">
        <f>'1.TÜM DÖNEMLER_TL MİZAN'!O524/'TCMB Takvim Gününe Göre Ort.Kur'!T$37</f>
        <v>632.63320603746138</v>
      </c>
    </row>
    <row r="525" spans="1:15" s="37" customFormat="1" x14ac:dyDescent="0.3">
      <c r="A525" s="38" t="s">
        <v>571</v>
      </c>
      <c r="B525" s="38"/>
      <c r="C525" s="55">
        <f t="shared" si="8"/>
        <v>11</v>
      </c>
      <c r="D525" s="39">
        <f>'1.TÜM DÖNEMLER_TL MİZAN'!D525/'TCMB Takvim Gününe Göre Ort.Kur'!I$37</f>
        <v>786.38307879999411</v>
      </c>
      <c r="E525" s="39">
        <f>'1.TÜM DÖNEMLER_TL MİZAN'!E525/'TCMB Takvim Gününe Göre Ort.Kur'!J$37</f>
        <v>762.13540368246731</v>
      </c>
      <c r="F525" s="39">
        <f>'1.TÜM DÖNEMLER_TL MİZAN'!F525/'TCMB Takvim Gününe Göre Ort.Kur'!K$37</f>
        <v>730.58487757582384</v>
      </c>
      <c r="G525" s="39">
        <f>'1.TÜM DÖNEMLER_TL MİZAN'!G525/'TCMB Takvim Gününe Göre Ort.Kur'!L$37</f>
        <v>723.96108201734796</v>
      </c>
      <c r="H525" s="39">
        <f>'1.TÜM DÖNEMLER_TL MİZAN'!H525/'TCMB Takvim Gününe Göre Ort.Kur'!M$37</f>
        <v>654.18618016409675</v>
      </c>
      <c r="I525" s="39">
        <f>'1.TÜM DÖNEMLER_TL MİZAN'!I525/'TCMB Takvim Gününe Göre Ort.Kur'!N$37</f>
        <v>641.91013258143857</v>
      </c>
      <c r="J525" s="39">
        <f>'1.TÜM DÖNEMLER_TL MİZAN'!J525/'TCMB Takvim Gününe Göre Ort.Kur'!O$37</f>
        <v>597.61846250083784</v>
      </c>
      <c r="K525" s="39">
        <f>'1.TÜM DÖNEMLER_TL MİZAN'!K525/'TCMB Takvim Gününe Göre Ort.Kur'!P$37</f>
        <v>589.05135206553337</v>
      </c>
      <c r="L525" s="39">
        <f>'1.TÜM DÖNEMLER_TL MİZAN'!L525/'TCMB Takvim Gününe Göre Ort.Kur'!Q$37</f>
        <v>578.25960073066074</v>
      </c>
      <c r="M525" s="39">
        <f>'1.TÜM DÖNEMLER_TL MİZAN'!M525/'TCMB Takvim Gününe Göre Ort.Kur'!R$37</f>
        <v>575.64019797718959</v>
      </c>
      <c r="N525" s="39">
        <f>'1.TÜM DÖNEMLER_TL MİZAN'!N525/'TCMB Takvim Gününe Göre Ort.Kur'!S$37</f>
        <v>574.83614483721931</v>
      </c>
      <c r="O525" s="39">
        <f>'1.TÜM DÖNEMLER_TL MİZAN'!O525/'TCMB Takvim Gününe Göre Ort.Kur'!T$37</f>
        <v>572.29656729030944</v>
      </c>
    </row>
    <row r="526" spans="1:15" s="37" customFormat="1" x14ac:dyDescent="0.3">
      <c r="A526" s="38" t="s">
        <v>572</v>
      </c>
      <c r="B526" s="38"/>
      <c r="C526" s="55">
        <f t="shared" si="8"/>
        <v>11</v>
      </c>
      <c r="D526" s="39">
        <f>'1.TÜM DÖNEMLER_TL MİZAN'!D526/'TCMB Takvim Gününe Göre Ort.Kur'!I$37</f>
        <v>82.907559566680874</v>
      </c>
      <c r="E526" s="39">
        <f>'1.TÜM DÖNEMLER_TL MİZAN'!E526/'TCMB Takvim Gününe Göre Ort.Kur'!J$37</f>
        <v>80.351152106556498</v>
      </c>
      <c r="F526" s="39">
        <f>'1.TÜM DÖNEMLER_TL MİZAN'!F526/'TCMB Takvim Gününe Göre Ort.Kur'!K$37</f>
        <v>77.02481257425336</v>
      </c>
      <c r="G526" s="39">
        <f>'1.TÜM DÖNEMLER_TL MİZAN'!G526/'TCMB Takvim Gününe Göre Ort.Kur'!L$37</f>
        <v>76.32647261803271</v>
      </c>
      <c r="H526" s="39">
        <f>'1.TÜM DÖNEMLER_TL MİZAN'!H526/'TCMB Takvim Gününe Göre Ort.Kur'!M$37</f>
        <v>68.970176446851951</v>
      </c>
      <c r="I526" s="39">
        <f>'1.TÜM DÖNEMLER_TL MİZAN'!I526/'TCMB Takvim Gününe Göre Ort.Kur'!N$37</f>
        <v>67.675925370448127</v>
      </c>
      <c r="J526" s="39">
        <f>'1.TÜM DÖNEMLER_TL MİZAN'!J526/'TCMB Takvim Gününe Göre Ort.Kur'!O$37</f>
        <v>63.006300127342996</v>
      </c>
      <c r="K526" s="39">
        <f>'1.TÜM DÖNEMLER_TL MİZAN'!K526/'TCMB Takvim Gününe Göre Ort.Kur'!P$37</f>
        <v>62.103078481458645</v>
      </c>
      <c r="L526" s="39">
        <f>'1.TÜM DÖNEMLER_TL MİZAN'!L526/'TCMB Takvim Gününe Göre Ort.Kur'!Q$37</f>
        <v>60.965315232546828</v>
      </c>
      <c r="M526" s="39">
        <f>'1.TÜM DÖNEMLER_TL MİZAN'!M526/'TCMB Takvim Gününe Göre Ort.Kur'!R$37</f>
        <v>60.689154293092308</v>
      </c>
      <c r="N526" s="39">
        <f>'1.TÜM DÖNEMLER_TL MİZAN'!N526/'TCMB Takvim Gününe Göre Ort.Kur'!S$37</f>
        <v>60.604383797141928</v>
      </c>
      <c r="O526" s="39">
        <f>'1.TÜM DÖNEMLER_TL MİZAN'!O526/'TCMB Takvim Gününe Göre Ort.Kur'!T$37</f>
        <v>60.336638747151881</v>
      </c>
    </row>
    <row r="527" spans="1:15" s="37" customFormat="1" ht="15.6" x14ac:dyDescent="0.3">
      <c r="A527" s="35" t="s">
        <v>573</v>
      </c>
      <c r="B527" s="35" t="s">
        <v>160</v>
      </c>
      <c r="C527" s="54">
        <f t="shared" si="8"/>
        <v>6</v>
      </c>
      <c r="D527" s="36">
        <f>'1.TÜM DÖNEMLER_TL MİZAN'!D527/'TCMB Takvim Gününe Göre Ort.Kur'!I$37</f>
        <v>7184.2958564226183</v>
      </c>
      <c r="E527" s="36">
        <f>'1.TÜM DÖNEMLER_TL MİZAN'!E527/'TCMB Takvim Gününe Göre Ort.Kur'!J$37</f>
        <v>6962.7721784963851</v>
      </c>
      <c r="F527" s="36">
        <f>'1.TÜM DÖNEMLER_TL MİZAN'!F527/'TCMB Takvim Gününe Göre Ort.Kur'!K$37</f>
        <v>6674.5305821464171</v>
      </c>
      <c r="G527" s="36">
        <f>'1.TÜM DÖNEMLER_TL MİZAN'!G527/'TCMB Takvim Gününe Göre Ort.Kur'!L$37</f>
        <v>6614.0164278271695</v>
      </c>
      <c r="H527" s="36">
        <f>'1.TÜM DÖNEMLER_TL MİZAN'!H527/'TCMB Takvim Gününe Göre Ort.Kur'!M$37</f>
        <v>5976.5617930815224</v>
      </c>
      <c r="I527" s="36">
        <f>'1.TÜM DÖNEMLER_TL MİZAN'!I527/'TCMB Takvim Gününe Göre Ort.Kur'!N$37</f>
        <v>5864.4093826864237</v>
      </c>
      <c r="J527" s="36">
        <f>'1.TÜM DÖNEMLER_TL MİZAN'!J527/'TCMB Takvim Gününe Göre Ort.Kur'!O$37</f>
        <v>5459.7663144255048</v>
      </c>
      <c r="K527" s="36">
        <f>'1.TÜM DÖNEMLER_TL MİZAN'!K527/'TCMB Takvim Gününe Göre Ort.Kur'!P$37</f>
        <v>5381.4982823923192</v>
      </c>
      <c r="L527" s="36">
        <f>'1.TÜM DÖNEMLER_TL MİZAN'!L527/'TCMB Takvim Gününe Göre Ort.Kur'!Q$37</f>
        <v>5282.9062138587751</v>
      </c>
      <c r="M527" s="36">
        <f>'1.TÜM DÖNEMLER_TL MİZAN'!M527/'TCMB Takvim Gününe Göre Ort.Kur'!R$37</f>
        <v>5258.9756832364965</v>
      </c>
      <c r="N527" s="36">
        <f>'1.TÜM DÖNEMLER_TL MİZAN'!N527/'TCMB Takvim Gününe Göre Ort.Kur'!S$37</f>
        <v>5251.6299559471363</v>
      </c>
      <c r="O527" s="36">
        <f>'1.TÜM DÖNEMLER_TL MİZAN'!O527/'TCMB Takvim Gününe Göre Ort.Kur'!T$37</f>
        <v>5228.4286982659951</v>
      </c>
    </row>
    <row r="528" spans="1:15" s="37" customFormat="1" x14ac:dyDescent="0.3">
      <c r="A528" s="38" t="s">
        <v>574</v>
      </c>
      <c r="B528" s="38"/>
      <c r="C528" s="55">
        <f t="shared" si="8"/>
        <v>11</v>
      </c>
      <c r="D528" s="39">
        <f>'1.TÜM DÖNEMLER_TL MİZAN'!D528/'TCMB Takvim Gününe Göre Ort.Kur'!I$37</f>
        <v>0.28809548307439037</v>
      </c>
      <c r="E528" s="39">
        <f>'1.TÜM DÖNEMLER_TL MİZAN'!E528/'TCMB Takvim Gününe Göre Ort.Kur'!J$37</f>
        <v>0.27921222265750206</v>
      </c>
      <c r="F528" s="39">
        <f>'1.TÜM DÖNEMLER_TL MİZAN'!F528/'TCMB Takvim Gününe Göre Ort.Kur'!K$37</f>
        <v>0.26765352524273173</v>
      </c>
      <c r="G528" s="39">
        <f>'1.TÜM DÖNEMLER_TL MİZAN'!G528/'TCMB Takvim Gününe Göre Ort.Kur'!L$37</f>
        <v>0.26522686369233683</v>
      </c>
      <c r="H528" s="39">
        <f>'1.TÜM DÖNEMLER_TL MİZAN'!H528/'TCMB Takvim Gününe Göre Ort.Kur'!M$37</f>
        <v>0.23966446974236066</v>
      </c>
      <c r="I528" s="39">
        <f>'1.TÜM DÖNEMLER_TL MİZAN'!I528/'TCMB Takvim Gününe Göre Ort.Kur'!N$37</f>
        <v>0.23516707660927469</v>
      </c>
      <c r="J528" s="39">
        <f>'1.TÜM DÖNEMLER_TL MİZAN'!J528/'TCMB Takvim Gününe Göre Ort.Kur'!O$37</f>
        <v>0.21894059560778356</v>
      </c>
      <c r="K528" s="39">
        <f>'1.TÜM DÖNEMLER_TL MİZAN'!K528/'TCMB Takvim Gününe Göre Ort.Kur'!P$37</f>
        <v>0.21580199066326081</v>
      </c>
      <c r="L528" s="39">
        <f>'1.TÜM DÖNEMLER_TL MİZAN'!L528/'TCMB Takvim Gününe Göre Ort.Kur'!Q$37</f>
        <v>0.21184837709011123</v>
      </c>
      <c r="M528" s="39">
        <f>'1.TÜM DÖNEMLER_TL MİZAN'!M528/'TCMB Takvim Gününe Göre Ort.Kur'!R$37</f>
        <v>0.2108887454271573</v>
      </c>
      <c r="N528" s="39">
        <f>'1.TÜM DÖNEMLER_TL MİZAN'!N528/'TCMB Takvim Gününe Göre Ort.Kur'!S$37</f>
        <v>0.21059417642634576</v>
      </c>
      <c r="O528" s="39">
        <f>'1.TÜM DÖNEMLER_TL MİZAN'!O528/'TCMB Takvim Gününe Göre Ort.Kur'!T$37</f>
        <v>0.20966378913813205</v>
      </c>
    </row>
    <row r="529" spans="1:15" s="37" customFormat="1" x14ac:dyDescent="0.3">
      <c r="A529" s="38" t="s">
        <v>575</v>
      </c>
      <c r="B529" s="38"/>
      <c r="C529" s="55">
        <f t="shared" si="8"/>
        <v>11</v>
      </c>
      <c r="D529" s="39">
        <f>'1.TÜM DÖNEMLER_TL MİZAN'!D529/'TCMB Takvim Gününe Göre Ort.Kur'!I$37</f>
        <v>4.1347581320829594</v>
      </c>
      <c r="E529" s="39">
        <f>'1.TÜM DÖNEMLER_TL MİZAN'!E529/'TCMB Takvim Gününe Göre Ort.Kur'!J$37</f>
        <v>4.0072652159977205</v>
      </c>
      <c r="F529" s="39">
        <f>'1.TÜM DÖNEMLER_TL MİZAN'!F529/'TCMB Takvim Gününe Göre Ort.Kur'!K$37</f>
        <v>3.8413743189173686</v>
      </c>
      <c r="G529" s="39">
        <f>'1.TÜM DÖNEMLER_TL MİZAN'!G529/'TCMB Takvim Gününe Göre Ort.Kur'!L$37</f>
        <v>3.8065467732986913</v>
      </c>
      <c r="H529" s="39">
        <f>'1.TÜM DÖNEMLER_TL MİZAN'!H529/'TCMB Takvim Gününe Göre Ort.Kur'!M$37</f>
        <v>3.4396742519656152</v>
      </c>
      <c r="I529" s="39">
        <f>'1.TÜM DÖNEMLER_TL MİZAN'!I529/'TCMB Takvim Gününe Göre Ort.Kur'!N$37</f>
        <v>3.3751274821524984</v>
      </c>
      <c r="J529" s="39">
        <f>'1.TÜM DÖNEMLER_TL MİZAN'!J529/'TCMB Takvim Gününe Göre Ort.Kur'!O$37</f>
        <v>3.142244364513751</v>
      </c>
      <c r="K529" s="39">
        <f>'1.TÜM DÖNEMLER_TL MİZAN'!K529/'TCMB Takvim Gününe Göre Ort.Kur'!P$37</f>
        <v>3.097198978243636</v>
      </c>
      <c r="L529" s="39">
        <f>'1.TÜM DÖNEMLER_TL MİZAN'!L529/'TCMB Takvim Gününe Göre Ort.Kur'!Q$37</f>
        <v>3.0404565548698108</v>
      </c>
      <c r="M529" s="39">
        <f>'1.TÜM DÖNEMLER_TL MİZAN'!M529/'TCMB Takvim Gününe Göre Ort.Kur'!R$37</f>
        <v>3.0266838820744564</v>
      </c>
      <c r="N529" s="39">
        <f>'1.TÜM DÖNEMLER_TL MİZAN'!N529/'TCMB Takvim Gününe Göre Ort.Kur'!S$37</f>
        <v>3.0224562157515846</v>
      </c>
      <c r="O529" s="39">
        <f>'1.TÜM DÖNEMLER_TL MİZAN'!O529/'TCMB Takvim Gününe Göre Ort.Kur'!T$37</f>
        <v>3.0091032594161504</v>
      </c>
    </row>
    <row r="530" spans="1:15" s="37" customFormat="1" x14ac:dyDescent="0.3">
      <c r="A530" s="38" t="s">
        <v>576</v>
      </c>
      <c r="B530" s="38"/>
      <c r="C530" s="55">
        <f t="shared" si="8"/>
        <v>11</v>
      </c>
      <c r="D530" s="39">
        <f>'1.TÜM DÖNEMLER_TL MİZAN'!D530/'TCMB Takvim Gününe Göre Ort.Kur'!I$37</f>
        <v>26.569458939044285</v>
      </c>
      <c r="E530" s="39">
        <f>'1.TÜM DÖNEMLER_TL MİZAN'!E530/'TCMB Takvim Gününe Göre Ort.Kur'!J$37</f>
        <v>25.750204779372481</v>
      </c>
      <c r="F530" s="39">
        <f>'1.TÜM DÖNEMLER_TL MİZAN'!F530/'TCMB Takvim Gününe Göre Ort.Kur'!K$37</f>
        <v>24.684209807589887</v>
      </c>
      <c r="G530" s="39">
        <f>'1.TÜM DÖNEMLER_TL MİZAN'!G530/'TCMB Takvim Gününe Göre Ort.Kur'!L$37</f>
        <v>24.460412184197349</v>
      </c>
      <c r="H530" s="39">
        <f>'1.TÜM DÖNEMLER_TL MİZAN'!H530/'TCMB Takvim Gününe Göre Ort.Kur'!M$37</f>
        <v>22.102933444198527</v>
      </c>
      <c r="I530" s="39">
        <f>'1.TÜM DÖNEMLER_TL MİZAN'!I530/'TCMB Takvim Gününe Göre Ort.Kur'!N$37</f>
        <v>21.688163657088005</v>
      </c>
      <c r="J530" s="39">
        <f>'1.TÜM DÖNEMLER_TL MİZAN'!J530/'TCMB Takvim Gününe Göre Ort.Kur'!O$37</f>
        <v>20.191684725542324</v>
      </c>
      <c r="K530" s="39">
        <f>'1.TÜM DÖNEMLER_TL MİZAN'!K530/'TCMB Takvim Gününe Göre Ort.Kur'!P$37</f>
        <v>19.902228485862768</v>
      </c>
      <c r="L530" s="39">
        <f>'1.TÜM DÖNEMLER_TL MİZAN'!L530/'TCMB Takvim Gününe Göre Ort.Kur'!Q$37</f>
        <v>19.537608491228831</v>
      </c>
      <c r="M530" s="39">
        <f>'1.TÜM DÖNEMLER_TL MİZAN'!M530/'TCMB Takvim Gününe Göre Ort.Kur'!R$37</f>
        <v>19.449106950720893</v>
      </c>
      <c r="N530" s="39">
        <f>'1.TÜM DÖNEMLER_TL MİZAN'!N530/'TCMB Takvim Gününe Göre Ort.Kur'!S$37</f>
        <v>19.421940474911356</v>
      </c>
      <c r="O530" s="39">
        <f>'1.TÜM DÖNEMLER_TL MİZAN'!O530/'TCMB Takvim Gününe Göre Ort.Kur'!T$37</f>
        <v>19.33613598194324</v>
      </c>
    </row>
    <row r="531" spans="1:15" s="37" customFormat="1" x14ac:dyDescent="0.3">
      <c r="A531" s="38" t="s">
        <v>577</v>
      </c>
      <c r="B531" s="38"/>
      <c r="C531" s="55">
        <f t="shared" si="8"/>
        <v>11</v>
      </c>
      <c r="D531" s="39">
        <f>'1.TÜM DÖNEMLER_TL MİZAN'!D531/'TCMB Takvim Gününe Göre Ort.Kur'!I$37</f>
        <v>935.78043008539976</v>
      </c>
      <c r="E531" s="39">
        <f>'1.TÜM DÖNEMLER_TL MİZAN'!E531/'TCMB Takvim Gününe Göre Ort.Kur'!J$37</f>
        <v>906.92617258449377</v>
      </c>
      <c r="F531" s="39">
        <f>'1.TÜM DÖNEMLER_TL MİZAN'!F531/'TCMB Takvim Gününe Göre Ort.Kur'!K$37</f>
        <v>869.381665733521</v>
      </c>
      <c r="G531" s="39">
        <f>'1.TÜM DÖNEMLER_TL MİZAN'!G531/'TCMB Takvim Gününe Göre Ort.Kur'!L$37</f>
        <v>861.49947901866062</v>
      </c>
      <c r="H531" s="39">
        <f>'1.TÜM DÖNEMLER_TL MİZAN'!H531/'TCMB Takvim Gününe Göre Ort.Kur'!M$37</f>
        <v>778.46871522725326</v>
      </c>
      <c r="I531" s="39">
        <f>'1.TÜM DÖNEMLER_TL MİZAN'!I531/'TCMB Takvim Gününe Göre Ort.Kur'!N$37</f>
        <v>763.86045953566509</v>
      </c>
      <c r="J531" s="39">
        <f>'1.TÜM DÖNEMLER_TL MİZAN'!J531/'TCMB Takvim Gününe Göre Ort.Kur'!O$37</f>
        <v>711.15424141551807</v>
      </c>
      <c r="K531" s="39">
        <f>'1.TÜM DÖNEMLER_TL MİZAN'!K531/'TCMB Takvim Gününe Göre Ort.Kur'!P$37</f>
        <v>700.95954813705634</v>
      </c>
      <c r="L531" s="39">
        <f>'1.TÜM DÖNEMLER_TL MİZAN'!L531/'TCMB Takvim Gününe Göre Ort.Kur'!Q$37</f>
        <v>688.11757584928512</v>
      </c>
      <c r="M531" s="39">
        <f>'1.TÜM DÖNEMLER_TL MİZAN'!M531/'TCMB Takvim Gününe Göre Ort.Kur'!R$37</f>
        <v>685.00053798149349</v>
      </c>
      <c r="N531" s="39">
        <f>'1.TÜM DÖNEMLER_TL MİZAN'!N531/'TCMB Takvim Gününe Göre Ort.Kur'!S$37</f>
        <v>684.04373052541098</v>
      </c>
      <c r="O531" s="39">
        <f>'1.TÜM DÖNEMLER_TL MİZAN'!O531/'TCMB Takvim Gününe Göre Ort.Kur'!T$37</f>
        <v>681.02168308676448</v>
      </c>
    </row>
    <row r="532" spans="1:15" s="37" customFormat="1" x14ac:dyDescent="0.3">
      <c r="A532" s="38" t="s">
        <v>578</v>
      </c>
      <c r="B532" s="38"/>
      <c r="C532" s="55">
        <f t="shared" si="8"/>
        <v>11</v>
      </c>
      <c r="D532" s="39">
        <f>'1.TÜM DÖNEMLER_TL MİZAN'!D532/'TCMB Takvim Gününe Göre Ort.Kur'!I$37</f>
        <v>84.03421868798965</v>
      </c>
      <c r="E532" s="39">
        <f>'1.TÜM DÖNEMLER_TL MİZAN'!E532/'TCMB Takvim Gününe Göre Ort.Kur'!J$37</f>
        <v>81.443071334449229</v>
      </c>
      <c r="F532" s="39">
        <f>'1.TÜM DÖNEMLER_TL MİZAN'!F532/'TCMB Takvim Gününe Göre Ort.Kur'!K$37</f>
        <v>78.07152903904192</v>
      </c>
      <c r="G532" s="39">
        <f>'1.TÜM DÖNEMLER_TL MİZAN'!G532/'TCMB Takvim Gününe Göre Ort.Kur'!L$37</f>
        <v>77.363699102829543</v>
      </c>
      <c r="H532" s="39">
        <f>'1.TÜM DÖNEMLER_TL MİZAN'!H532/'TCMB Takvim Gününe Göre Ort.Kur'!M$37</f>
        <v>69.907435712451544</v>
      </c>
      <c r="I532" s="39">
        <f>'1.TÜM DÖNEMLER_TL MİZAN'!I532/'TCMB Takvim Gününe Göre Ort.Kur'!N$37</f>
        <v>68.595596616473699</v>
      </c>
      <c r="J532" s="39">
        <f>'1.TÜM DÖNEMLER_TL MİZAN'!J532/'TCMB Takvim Gününe Göre Ort.Kur'!O$37</f>
        <v>63.86251424230916</v>
      </c>
      <c r="K532" s="39">
        <f>'1.TÜM DÖNEMLER_TL MİZAN'!K532/'TCMB Takvim Gününe Göre Ort.Kur'!P$37</f>
        <v>62.947018409231049</v>
      </c>
      <c r="L532" s="39">
        <f>'1.TÜM DÖNEMLER_TL MİZAN'!L532/'TCMB Takvim Gününe Göre Ort.Kur'!Q$37</f>
        <v>61.793793707238521</v>
      </c>
      <c r="M532" s="39">
        <f>'1.TÜM DÖNEMLER_TL MİZAN'!M532/'TCMB Takvim Gününe Göre Ort.Kur'!R$37</f>
        <v>61.513879922530663</v>
      </c>
      <c r="N532" s="39">
        <f>'1.TÜM DÖNEMLER_TL MİZAN'!N532/'TCMB Takvim Gününe Göre Ort.Kur'!S$37</f>
        <v>61.427957451380685</v>
      </c>
      <c r="O532" s="39">
        <f>'1.TÜM DÖNEMLER_TL MİZAN'!O532/'TCMB Takvim Gününe Göre Ort.Kur'!T$37</f>
        <v>61.156573922531372</v>
      </c>
    </row>
    <row r="533" spans="1:15" s="37" customFormat="1" x14ac:dyDescent="0.3">
      <c r="A533" s="38" t="s">
        <v>579</v>
      </c>
      <c r="B533" s="38"/>
      <c r="C533" s="55">
        <f t="shared" si="8"/>
        <v>11</v>
      </c>
      <c r="D533" s="39">
        <f>'1.TÜM DÖNEMLER_TL MİZAN'!D533/'TCMB Takvim Gününe Göre Ort.Kur'!I$37</f>
        <v>10.76462893007805</v>
      </c>
      <c r="E533" s="39">
        <f>'1.TÜM DÖNEMLER_TL MİZAN'!E533/'TCMB Takvim Gününe Göre Ort.Kur'!J$37</f>
        <v>10.432707717511308</v>
      </c>
      <c r="F533" s="39">
        <f>'1.TÜM DÖNEMLER_TL MİZAN'!F533/'TCMB Takvim Gününe Göre Ort.Kur'!K$37</f>
        <v>10.000819347526253</v>
      </c>
      <c r="G533" s="39">
        <f>'1.TÜM DÖNEMLER_TL MİZAN'!G533/'TCMB Takvim Gününe Göre Ort.Kur'!L$37</f>
        <v>9.9101476339327998</v>
      </c>
      <c r="H533" s="39">
        <f>'1.TÜM DÖNEMLER_TL MİZAN'!H533/'TCMB Takvim Gününe Göre Ort.Kur'!M$37</f>
        <v>8.9550140008070329</v>
      </c>
      <c r="I533" s="39">
        <f>'1.TÜM DÖNEMLER_TL MİZAN'!I533/'TCMB Takvim Gününe Göre Ort.Kur'!N$37</f>
        <v>8.7869698242246077</v>
      </c>
      <c r="J533" s="39">
        <f>'1.TÜM DÖNEMLER_TL MİZAN'!J533/'TCMB Takvim Gününe Göre Ort.Kur'!O$37</f>
        <v>8.1806706731306278</v>
      </c>
      <c r="K533" s="39">
        <f>'1.TÜM DÖNEMLER_TL MİZAN'!K533/'TCMB Takvim Gününe Göre Ort.Kur'!P$37</f>
        <v>8.0633973399101553</v>
      </c>
      <c r="L533" s="39">
        <f>'1.TÜM DÖNEMLER_TL MİZAN'!L533/'TCMB Takvim Gününe Göre Ort.Kur'!Q$37</f>
        <v>7.9156713756093353</v>
      </c>
      <c r="M533" s="39">
        <f>'1.TÜM DÖNEMLER_TL MİZAN'!M533/'TCMB Takvim Gününe Göre Ort.Kur'!R$37</f>
        <v>7.8798149343662569</v>
      </c>
      <c r="N533" s="39">
        <f>'1.TÜM DÖNEMLER_TL MİZAN'!N533/'TCMB Takvim Gününe Göre Ort.Kur'!S$37</f>
        <v>7.8688084237670566</v>
      </c>
      <c r="O533" s="39">
        <f>'1.TÜM DÖNEMLER_TL MİZAN'!O533/'TCMB Takvim Gününe Göre Ort.Kur'!T$37</f>
        <v>7.8340446926179093</v>
      </c>
    </row>
    <row r="534" spans="1:15" s="37" customFormat="1" x14ac:dyDescent="0.3">
      <c r="A534" s="38" t="s">
        <v>580</v>
      </c>
      <c r="B534" s="38"/>
      <c r="C534" s="55">
        <f t="shared" si="8"/>
        <v>11</v>
      </c>
      <c r="D534" s="39">
        <f>'1.TÜM DÖNEMLER_TL MİZAN'!D534/'TCMB Takvim Gününe Göre Ort.Kur'!I$37</f>
        <v>365.71884232651797</v>
      </c>
      <c r="E534" s="39">
        <f>'1.TÜM DÖNEMLER_TL MİZAN'!E534/'TCMB Takvim Gününe Göre Ort.Kur'!J$37</f>
        <v>354.44210976174361</v>
      </c>
      <c r="F534" s="39">
        <f>'1.TÜM DÖNEMLER_TL MİZAN'!F534/'TCMB Takvim Gününe Göre Ort.Kur'!K$37</f>
        <v>339.76908055551763</v>
      </c>
      <c r="G534" s="39">
        <f>'1.TÜM DÖNEMLER_TL MİZAN'!G534/'TCMB Takvim Gününe Göre Ort.Kur'!L$37</f>
        <v>336.6885884788698</v>
      </c>
      <c r="H534" s="39">
        <f>'1.TÜM DÖNEMLER_TL MİZAN'!H534/'TCMB Takvim Gününe Göre Ort.Kur'!M$37</f>
        <v>304.23875961409124</v>
      </c>
      <c r="I534" s="39">
        <f>'1.TÜM DÖNEMLER_TL MİZAN'!I534/'TCMB Takvim Gününe Göre Ort.Kur'!N$37</f>
        <v>298.52960585518025</v>
      </c>
      <c r="J534" s="39">
        <f>'1.TÜM DÖNEMLER_TL MİZAN'!J534/'TCMB Takvim Gününe Göre Ort.Kur'!O$37</f>
        <v>277.93112307589195</v>
      </c>
      <c r="K534" s="39">
        <f>'1.TÜM DÖNEMLER_TL MİZAN'!K534/'TCMB Takvim Gününe Göre Ort.Kur'!P$37</f>
        <v>273.94686426495196</v>
      </c>
      <c r="L534" s="39">
        <f>'1.TÜM DÖNEMLER_TL MİZAN'!L534/'TCMB Takvim Gününe Göre Ort.Kur'!Q$37</f>
        <v>268.92800397756139</v>
      </c>
      <c r="M534" s="39">
        <f>'1.TÜM DÖNEMLER_TL MİZAN'!M534/'TCMB Takvim Gününe Göre Ort.Kur'!R$37</f>
        <v>267.70981278244022</v>
      </c>
      <c r="N534" s="39">
        <f>'1.TÜM DÖNEMLER_TL MİZAN'!N534/'TCMB Takvim Gününe Göre Ort.Kur'!S$37</f>
        <v>267.33587622219829</v>
      </c>
      <c r="O534" s="39">
        <f>'1.TÜM DÖNEMLER_TL MİZAN'!O534/'TCMB Takvim Gününe Göre Ort.Kur'!T$37</f>
        <v>266.15480889573502</v>
      </c>
    </row>
    <row r="535" spans="1:15" s="37" customFormat="1" x14ac:dyDescent="0.3">
      <c r="A535" s="38" t="s">
        <v>581</v>
      </c>
      <c r="B535" s="38"/>
      <c r="C535" s="55">
        <f t="shared" si="8"/>
        <v>11</v>
      </c>
      <c r="D535" s="39">
        <f>'1.TÜM DÖNEMLER_TL MİZAN'!D535/'TCMB Takvim Gününe Göre Ort.Kur'!I$37</f>
        <v>3519.4243969838167</v>
      </c>
      <c r="E535" s="39">
        <f>'1.TÜM DÖNEMLER_TL MİZAN'!E535/'TCMB Takvim Gününe Göre Ort.Kur'!J$37</f>
        <v>3410.9049467573632</v>
      </c>
      <c r="F535" s="39">
        <f>'1.TÜM DÖNEMLER_TL MİZAN'!F535/'TCMB Takvim Gününe Göre Ort.Kur'!K$37</f>
        <v>3269.7018940583653</v>
      </c>
      <c r="G535" s="39">
        <f>'1.TÜM DÖNEMLER_TL MİZAN'!G535/'TCMB Takvim Gününe Göre Ort.Kur'!L$37</f>
        <v>3240.0573756072476</v>
      </c>
      <c r="H535" s="39">
        <f>'1.TÜM DÖNEMLER_TL MİZAN'!H535/'TCMB Takvim Gününe Göre Ort.Kur'!M$37</f>
        <v>2927.7827368215112</v>
      </c>
      <c r="I535" s="39">
        <f>'1.TÜM DÖNEMLER_TL MİZAN'!I535/'TCMB Takvim Gününe Göre Ort.Kur'!N$37</f>
        <v>2872.8418021476991</v>
      </c>
      <c r="J535" s="39">
        <f>'1.TÜM DÖNEMLER_TL MİZAN'!J535/'TCMB Takvim Gününe Göre Ort.Kur'!O$37</f>
        <v>2674.6162954357592</v>
      </c>
      <c r="K535" s="39">
        <f>'1.TÜM DÖNEMLER_TL MİZAN'!K535/'TCMB Takvim Gününe Göre Ort.Kur'!P$37</f>
        <v>2636.2745529815911</v>
      </c>
      <c r="L535" s="39">
        <f>'1.TÜM DÖNEMLER_TL MİZAN'!L535/'TCMB Takvim Gününe Göre Ort.Kur'!Q$37</f>
        <v>2587.9765237410697</v>
      </c>
      <c r="M535" s="39">
        <f>'1.TÜM DÖNEMLER_TL MİZAN'!M535/'TCMB Takvim Gününe Göre Ort.Kur'!R$37</f>
        <v>2576.2534968797072</v>
      </c>
      <c r="N535" s="39">
        <f>'1.TÜM DÖNEMLER_TL MİZAN'!N535/'TCMB Takvim Gününe Göre Ort.Kur'!S$37</f>
        <v>2572.6549908670891</v>
      </c>
      <c r="O535" s="39">
        <f>'1.TÜM DÖNEMLER_TL MİZAN'!O535/'TCMB Takvim Gününe Göre Ort.Kur'!T$37</f>
        <v>2561.2892183605577</v>
      </c>
    </row>
    <row r="536" spans="1:15" s="37" customFormat="1" x14ac:dyDescent="0.3">
      <c r="A536" s="38" t="s">
        <v>582</v>
      </c>
      <c r="B536" s="38"/>
      <c r="C536" s="55">
        <f t="shared" si="8"/>
        <v>11</v>
      </c>
      <c r="D536" s="39">
        <f>'1.TÜM DÖNEMLER_TL MİZAN'!D536/'TCMB Takvim Gününe Göre Ort.Kur'!I$37</f>
        <v>58.933164787676567</v>
      </c>
      <c r="E536" s="39">
        <f>'1.TÜM DÖNEMLER_TL MİZAN'!E536/'TCMB Takvim Gününe Göre Ort.Kur'!J$37</f>
        <v>57.115994159336154</v>
      </c>
      <c r="F536" s="39">
        <f>'1.TÜM DÖNEMLER_TL MİZAN'!F536/'TCMB Takvim Gününe Göre Ort.Kur'!K$37</f>
        <v>54.751532862663701</v>
      </c>
      <c r="G536" s="39">
        <f>'1.TÜM DÖNEMLER_TL MİZAN'!G536/'TCMB Takvim Gününe Göre Ort.Kur'!L$37</f>
        <v>54.255132004492616</v>
      </c>
      <c r="H536" s="39">
        <f>'1.TÜM DÖNEMLER_TL MİZAN'!H536/'TCMB Takvim Gününe Göre Ort.Kur'!M$37</f>
        <v>49.026057397194947</v>
      </c>
      <c r="I536" s="39">
        <f>'1.TÜM DÖNEMLER_TL MİZAN'!I536/'TCMB Takvim Gününe Göre Ort.Kur'!N$37</f>
        <v>48.106065150878877</v>
      </c>
      <c r="J536" s="39">
        <f>'1.TÜM DÖNEMLER_TL MİZAN'!J536/'TCMB Takvim Gününe Göre Ort.Kur'!O$37</f>
        <v>44.786756328053443</v>
      </c>
      <c r="K536" s="39">
        <f>'1.TÜM DÖNEMLER_TL MİZAN'!K536/'TCMB Takvim Gününe Göre Ort.Kur'!P$37</f>
        <v>44.144719457412137</v>
      </c>
      <c r="L536" s="39">
        <f>'1.TÜM DÖNEMLER_TL MİZAN'!L536/'TCMB Takvim Gününe Göre Ort.Kur'!Q$37</f>
        <v>43.335963423729183</v>
      </c>
      <c r="M536" s="39">
        <f>'1.TÜM DÖNEMLER_TL MİZAN'!M536/'TCMB Takvim Gününe Göre Ort.Kur'!R$37</f>
        <v>43.139659995696142</v>
      </c>
      <c r="N536" s="39">
        <f>'1.TÜM DÖNEMLER_TL MİZAN'!N536/'TCMB Takvim Gününe Göre Ort.Kur'!S$37</f>
        <v>43.079402600193404</v>
      </c>
      <c r="O536" s="39">
        <f>'1.TÜM DÖNEMLER_TL MİZAN'!O536/'TCMB Takvim Gününe Göre Ort.Kur'!T$37</f>
        <v>42.889081437266668</v>
      </c>
    </row>
    <row r="537" spans="1:15" s="37" customFormat="1" x14ac:dyDescent="0.3">
      <c r="A537" s="38" t="s">
        <v>583</v>
      </c>
      <c r="B537" s="38"/>
      <c r="C537" s="55">
        <f t="shared" si="8"/>
        <v>11</v>
      </c>
      <c r="D537" s="39">
        <f>'1.TÜM DÖNEMLER_TL MİZAN'!D537/'TCMB Takvim Gününe Göre Ort.Kur'!I$37</f>
        <v>893.79712786441883</v>
      </c>
      <c r="E537" s="39">
        <f>'1.TÜM DÖNEMLER_TL MİZAN'!E537/'TCMB Takvim Gününe Göre Ort.Kur'!J$37</f>
        <v>866.23740161686669</v>
      </c>
      <c r="F537" s="39">
        <f>'1.TÜM DÖNEMLER_TL MİZAN'!F537/'TCMB Takvim Gününe Göre Ort.Kur'!K$37</f>
        <v>830.37730953583969</v>
      </c>
      <c r="G537" s="39">
        <f>'1.TÜM DÖNEMLER_TL MİZAN'!G537/'TCMB Takvim Gününe Göre Ort.Kur'!L$37</f>
        <v>822.84875302778119</v>
      </c>
      <c r="H537" s="39">
        <f>'1.TÜM DÖNEMLER_TL MİZAN'!H537/'TCMB Takvim Gününe Göre Ort.Kur'!M$37</f>
        <v>743.54312126288505</v>
      </c>
      <c r="I537" s="39">
        <f>'1.TÜM DÖNEMLER_TL MİZAN'!I537/'TCMB Takvim Gününe Göre Ort.Kur'!N$37</f>
        <v>729.59025736396904</v>
      </c>
      <c r="J537" s="39">
        <f>'1.TÜM DÖNEMLER_TL MİZAN'!J537/'TCMB Takvim Gününe Göre Ort.Kur'!O$37</f>
        <v>679.24867630303174</v>
      </c>
      <c r="K537" s="39">
        <f>'1.TÜM DÖNEMLER_TL MİZAN'!K537/'TCMB Takvim Gününe Göre Ort.Kur'!P$37</f>
        <v>669.51136263542685</v>
      </c>
      <c r="L537" s="39">
        <f>'1.TÜM DÖNEMLER_TL MİZAN'!L537/'TCMB Takvim Gününe Göre Ort.Kur'!Q$37</f>
        <v>657.2455387542019</v>
      </c>
      <c r="M537" s="39">
        <f>'1.TÜM DÖNEMLER_TL MİZAN'!M537/'TCMB Takvim Gününe Göre Ort.Kur'!R$37</f>
        <v>654.2683451689262</v>
      </c>
      <c r="N537" s="39">
        <f>'1.TÜM DÖNEMLER_TL MİZAN'!N537/'TCMB Takvim Gününe Göre Ort.Kur'!S$37</f>
        <v>653.3544643816482</v>
      </c>
      <c r="O537" s="39">
        <f>'1.TÜM DÖNEMLER_TL MİZAN'!O537/'TCMB Takvim Gününe Göre Ort.Kur'!T$37</f>
        <v>650.46799952932622</v>
      </c>
    </row>
    <row r="538" spans="1:15" s="37" customFormat="1" x14ac:dyDescent="0.3">
      <c r="A538" s="38" t="s">
        <v>584</v>
      </c>
      <c r="B538" s="38"/>
      <c r="C538" s="55">
        <f t="shared" si="8"/>
        <v>11</v>
      </c>
      <c r="D538" s="39">
        <f>'1.TÜM DÖNEMLER_TL MİZAN'!D538/'TCMB Takvim Gününe Göre Ort.Kur'!I$37</f>
        <v>12.499081328178971</v>
      </c>
      <c r="E538" s="39">
        <f>'1.TÜM DÖNEMLER_TL MİZAN'!E538/'TCMB Takvim Gününe Göre Ort.Kur'!J$37</f>
        <v>12.113679262081982</v>
      </c>
      <c r="F538" s="39">
        <f>'1.TÜM DÖNEMLER_TL MİZAN'!F538/'TCMB Takvim Gününe Göre Ort.Kur'!K$37</f>
        <v>11.612202815824332</v>
      </c>
      <c r="G538" s="39">
        <f>'1.TÜM DÖNEMLER_TL MİZAN'!G538/'TCMB Takvim Gününe Göre Ort.Kur'!L$37</f>
        <v>11.506921609223399</v>
      </c>
      <c r="H538" s="39">
        <f>'1.TÜM DÖNEMLER_TL MİZAN'!H538/'TCMB Takvim Gününe Göre Ort.Kur'!M$37</f>
        <v>10.397891930888591</v>
      </c>
      <c r="I538" s="39">
        <f>'1.TÜM DÖNEMLER_TL MİZAN'!I538/'TCMB Takvim Gününe Göre Ort.Kur'!N$37</f>
        <v>10.202771611974322</v>
      </c>
      <c r="J538" s="39">
        <f>'1.TÜM DÖNEMLER_TL MİZAN'!J538/'TCMB Takvim Gününe Göre Ort.Kur'!O$37</f>
        <v>9.4987824221978965</v>
      </c>
      <c r="K538" s="39">
        <f>'1.TÜM DÖNEMLER_TL MİZAN'!K538/'TCMB Takvim Gününe Göre Ort.Kur'!P$37</f>
        <v>9.3626134061481547</v>
      </c>
      <c r="L538" s="39">
        <f>'1.TÜM DÖNEMLER_TL MİZAN'!L538/'TCMB Takvim Gününe Göre Ort.Kur'!Q$37</f>
        <v>9.1910850744171473</v>
      </c>
      <c r="M538" s="39">
        <f>'1.TÜM DÖNEMLER_TL MİZAN'!M538/'TCMB Takvim Gününe Göre Ort.Kur'!R$37</f>
        <v>9.1494512588766934</v>
      </c>
      <c r="N538" s="39">
        <f>'1.TÜM DÖNEMLER_TL MİZAN'!N538/'TCMB Takvim Gününe Göre Ort.Kur'!S$37</f>
        <v>9.1366713226603622</v>
      </c>
      <c r="O538" s="39">
        <f>'1.TÜM DÖNEMLER_TL MİZAN'!O538/'TCMB Takvim Gününe Göre Ort.Kur'!T$37</f>
        <v>9.0963062802862549</v>
      </c>
    </row>
    <row r="539" spans="1:15" s="37" customFormat="1" x14ac:dyDescent="0.3">
      <c r="A539" s="38" t="s">
        <v>585</v>
      </c>
      <c r="B539" s="38"/>
      <c r="C539" s="55">
        <f t="shared" si="8"/>
        <v>11</v>
      </c>
      <c r="D539" s="39">
        <f>'1.TÜM DÖNEMLER_TL MİZAN'!D539/'TCMB Takvim Gününe Göre Ort.Kur'!I$37</f>
        <v>191.65037555304045</v>
      </c>
      <c r="E539" s="39">
        <f>'1.TÜM DÖNEMLER_TL MİZAN'!E539/'TCMB Takvim Gününe Göre Ort.Kur'!J$37</f>
        <v>185.74094519035577</v>
      </c>
      <c r="F539" s="39">
        <f>'1.TÜM DÖNEMLER_TL MİZAN'!F539/'TCMB Takvim Gününe Göre Ort.Kur'!K$37</f>
        <v>178.05172814049081</v>
      </c>
      <c r="G539" s="39">
        <f>'1.TÜM DÖNEMLER_TL MİZAN'!G539/'TCMB Takvim Gününe Göre Ort.Kur'!L$37</f>
        <v>176.43743487733258</v>
      </c>
      <c r="H539" s="39">
        <f>'1.TÜM DÖNEMLER_TL MİZAN'!H539/'TCMB Takvim Gününe Göre Ort.Kur'!M$37</f>
        <v>159.43250877343146</v>
      </c>
      <c r="I539" s="39">
        <f>'1.TÜM DÖNEMLER_TL MİZAN'!I539/'TCMB Takvim Gününe Göre Ort.Kur'!N$37</f>
        <v>156.44069830223768</v>
      </c>
      <c r="J539" s="39">
        <f>'1.TÜM DÖNEMLER_TL MİZAN'!J539/'TCMB Takvim Gününe Göre Ort.Kur'!O$37</f>
        <v>145.64632157458502</v>
      </c>
      <c r="K539" s="39">
        <f>'1.TÜM DÖNEMLER_TL MİZAN'!K539/'TCMB Takvim Gününe Göre Ort.Kur'!P$37</f>
        <v>143.55842068175812</v>
      </c>
      <c r="L539" s="39">
        <f>'1.TÜM DÖNEMLER_TL MİZAN'!L539/'TCMB Takvim Gününe Göre Ort.Kur'!Q$37</f>
        <v>140.92834985246276</v>
      </c>
      <c r="M539" s="39">
        <f>'1.TÜM DÖNEMLER_TL MİZAN'!M539/'TCMB Takvim Gününe Göre Ort.Kur'!R$37</f>
        <v>140.28997202496234</v>
      </c>
      <c r="N539" s="39">
        <f>'1.TÜM DÖNEMLER_TL MİZAN'!N539/'TCMB Takvim Gününe Göre Ort.Kur'!S$37</f>
        <v>140.09401525733318</v>
      </c>
      <c r="O539" s="39">
        <f>'1.TÜM DÖNEMLER_TL MİZAN'!O539/'TCMB Takvim Gününe Göre Ort.Kur'!T$37</f>
        <v>139.47509172790774</v>
      </c>
    </row>
    <row r="540" spans="1:15" s="37" customFormat="1" x14ac:dyDescent="0.3">
      <c r="A540" s="38" t="s">
        <v>586</v>
      </c>
      <c r="B540" s="38"/>
      <c r="C540" s="55">
        <f t="shared" si="8"/>
        <v>11</v>
      </c>
      <c r="D540" s="39">
        <f>'1.TÜM DÖNEMLER_TL MİZAN'!D540/'TCMB Takvim Gününe Göre Ort.Kur'!I$37</f>
        <v>8.0916613996148925</v>
      </c>
      <c r="E540" s="39">
        <f>'1.TÜM DÖNEMLER_TL MİZAN'!E540/'TCMB Takvim Gününe Göre Ort.Kur'!J$37</f>
        <v>7.8421596210691256</v>
      </c>
      <c r="F540" s="39">
        <f>'1.TÜM DÖNEMLER_TL MİZAN'!F540/'TCMB Takvim Gününe Göre Ort.Kur'!K$37</f>
        <v>7.5175135533736634</v>
      </c>
      <c r="G540" s="39">
        <f>'1.TÜM DÖNEMLER_TL MİZAN'!G540/'TCMB Takvim Gününe Göre Ort.Kur'!L$37</f>
        <v>7.449356554215889</v>
      </c>
      <c r="H540" s="39">
        <f>'1.TÜM DÖNEMLER_TL MİZAN'!H540/'TCMB Takvim Gününe Göre Ort.Kur'!M$37</f>
        <v>6.7313923772025275</v>
      </c>
      <c r="I540" s="39">
        <f>'1.TÜM DÖNEMLER_TL MİZAN'!I540/'TCMB Takvim Gününe Göre Ort.Kur'!N$37</f>
        <v>6.6050752894594753</v>
      </c>
      <c r="J540" s="39">
        <f>'1.TÜM DÖNEMLER_TL MİZAN'!J540/'TCMB Takvim Gününe Göre Ort.Kur'!O$37</f>
        <v>6.1493264225553492</v>
      </c>
      <c r="K540" s="39">
        <f>'1.TÜM DÖNEMLER_TL MİZAN'!K540/'TCMB Takvim Gününe Göre Ort.Kur'!P$37</f>
        <v>6.0611732581696467</v>
      </c>
      <c r="L540" s="39">
        <f>'1.TÜM DÖNEMLER_TL MİZAN'!L540/'TCMB Takvim Gününe Göre Ort.Kur'!Q$37</f>
        <v>5.9501291626584809</v>
      </c>
      <c r="M540" s="39">
        <f>'1.TÜM DÖNEMLER_TL MİZAN'!M540/'TCMB Takvim Gününe Göre Ort.Kur'!R$37</f>
        <v>5.9231762427372496</v>
      </c>
      <c r="N540" s="39">
        <f>'1.TÜM DÖNEMLER_TL MİZAN'!N540/'TCMB Takvim Gününe Göre Ort.Kur'!S$37</f>
        <v>5.9149027613624146</v>
      </c>
      <c r="O540" s="39">
        <f>'1.TÜM DÖNEMLER_TL MİZAN'!O540/'TCMB Takvim Gününe Göre Ort.Kur'!T$37</f>
        <v>5.8887712204358005</v>
      </c>
    </row>
    <row r="541" spans="1:15" s="37" customFormat="1" x14ac:dyDescent="0.3">
      <c r="A541" s="38" t="s">
        <v>587</v>
      </c>
      <c r="B541" s="38"/>
      <c r="C541" s="55">
        <f t="shared" si="8"/>
        <v>11</v>
      </c>
      <c r="D541" s="39">
        <f>'1.TÜM DÖNEMLER_TL MİZAN'!D541/'TCMB Takvim Gününe Göre Ort.Kur'!I$37</f>
        <v>2.9140270163009125</v>
      </c>
      <c r="E541" s="39">
        <f>'1.TÜM DÖNEMLER_TL MİZAN'!E541/'TCMB Takvim Gününe Göre Ort.Kur'!J$37</f>
        <v>2.8241746500943763</v>
      </c>
      <c r="F541" s="39">
        <f>'1.TÜM DÖNEMLER_TL MİZAN'!F541/'TCMB Takvim Gününe Göre Ort.Kur'!K$37</f>
        <v>2.7072607846618144</v>
      </c>
      <c r="G541" s="39">
        <f>'1.TÜM DÖNEMLER_TL MİZAN'!G541/'TCMB Takvim Gününe Göre Ort.Kur'!L$37</f>
        <v>2.6827155983166211</v>
      </c>
      <c r="H541" s="39">
        <f>'1.TÜM DÖNEMLER_TL MİZAN'!H541/'TCMB Takvim Gününe Göre Ort.Kur'!M$37</f>
        <v>2.4241572003277043</v>
      </c>
      <c r="I541" s="39">
        <f>'1.TÜM DÖNEMLER_TL MİZAN'!I541/'TCMB Takvim Gününe Göre Ort.Kur'!N$37</f>
        <v>2.3786669866218726</v>
      </c>
      <c r="J541" s="39">
        <f>'1.TÜM DÖNEMLER_TL MİZAN'!J541/'TCMB Takvim Gününe Göre Ort.Kur'!O$37</f>
        <v>2.2145394428185252</v>
      </c>
      <c r="K541" s="39">
        <f>'1.TÜM DÖNEMLER_TL MİZAN'!K541/'TCMB Takvim Gününe Göre Ort.Kur'!P$37</f>
        <v>2.1827930943362985</v>
      </c>
      <c r="L541" s="39">
        <f>'1.TÜM DÖNEMLER_TL MİZAN'!L541/'TCMB Takvim Gününe Göre Ort.Kur'!Q$37</f>
        <v>2.1428030999038037</v>
      </c>
      <c r="M541" s="39">
        <f>'1.TÜM DÖNEMLER_TL MİZAN'!M541/'TCMB Takvim Gününe Göre Ort.Kur'!R$37</f>
        <v>2.1330966214762208</v>
      </c>
      <c r="N541" s="39">
        <f>'1.TÜM DÖNEMLER_TL MİZAN'!N541/'TCMB Takvim Gününe Göre Ort.Kur'!S$37</f>
        <v>2.130117116149135</v>
      </c>
      <c r="O541" s="39">
        <f>'1.TÜM DÖNEMLER_TL MİZAN'!O541/'TCMB Takvim Gününe Göre Ort.Kur'!T$37</f>
        <v>2.1207064386038104</v>
      </c>
    </row>
    <row r="542" spans="1:15" s="37" customFormat="1" x14ac:dyDescent="0.3">
      <c r="A542" s="38" t="s">
        <v>588</v>
      </c>
      <c r="B542" s="38"/>
      <c r="C542" s="55">
        <f t="shared" si="8"/>
        <v>11</v>
      </c>
      <c r="D542" s="39">
        <f>'1.TÜM DÖNEMLER_TL MİZAN'!D542/'TCMB Takvim Gününe Göre Ort.Kur'!I$37</f>
        <v>2.5825702232739993</v>
      </c>
      <c r="E542" s="39">
        <f>'1.TÜM DÖNEMLER_TL MİZAN'!E542/'TCMB Takvim Gününe Göre Ort.Kur'!J$37</f>
        <v>2.5029381388226075</v>
      </c>
      <c r="F542" s="39">
        <f>'1.TÜM DÖNEMLER_TL MİZAN'!F542/'TCMB Takvim Gününe Göre Ort.Kur'!K$37</f>
        <v>2.3993226727116306</v>
      </c>
      <c r="G542" s="39">
        <f>'1.TÜM DÖNEMLER_TL MİZAN'!G542/'TCMB Takvim Gününe Göre Ort.Kur'!L$37</f>
        <v>2.3775693852420194</v>
      </c>
      <c r="H542" s="39">
        <f>'1.TÜM DÖNEMLER_TL MİZAN'!H542/'TCMB Takvim Gününe Göre Ort.Kur'!M$37</f>
        <v>2.1484207823333046</v>
      </c>
      <c r="I542" s="39">
        <f>'1.TÜM DÖNEMLER_TL MİZAN'!I542/'TCMB Takvim Gününe Göre Ort.Kur'!N$37</f>
        <v>2.1081048653188552</v>
      </c>
      <c r="J542" s="39">
        <f>'1.TÜM DÖNEMLER_TL MİZAN'!J542/'TCMB Takvim Gününe Göre Ort.Kur'!O$37</f>
        <v>1.96264605348406</v>
      </c>
      <c r="K542" s="39">
        <f>'1.TÜM DÖNEMLER_TL MİZAN'!K542/'TCMB Takvim Gününe Göre Ort.Kur'!P$37</f>
        <v>1.934510702017088</v>
      </c>
      <c r="L542" s="39">
        <f>'1.TÜM DÖNEMLER_TL MİZAN'!L542/'TCMB Takvim Gününe Göre Ort.Kur'!Q$37</f>
        <v>1.8990693803434973</v>
      </c>
      <c r="M542" s="39">
        <f>'1.TÜM DÖNEMLER_TL MİZAN'!M542/'TCMB Takvim Gününe Göre Ort.Kur'!R$37</f>
        <v>1.8904669679363029</v>
      </c>
      <c r="N542" s="39">
        <f>'1.TÜM DÖNEMLER_TL MİZAN'!N542/'TCMB Takvim Gününe Göre Ort.Kur'!S$37</f>
        <v>1.8878263672504565</v>
      </c>
      <c r="O542" s="39">
        <f>'1.TÜM DÖNEMLER_TL MİZAN'!O542/'TCMB Takvim Gününe Göre Ort.Kur'!T$37</f>
        <v>1.8794861097739697</v>
      </c>
    </row>
    <row r="543" spans="1:15" s="37" customFormat="1" x14ac:dyDescent="0.3">
      <c r="A543" s="38" t="s">
        <v>589</v>
      </c>
      <c r="B543" s="38"/>
      <c r="C543" s="55">
        <f t="shared" si="8"/>
        <v>11</v>
      </c>
      <c r="D543" s="39">
        <f>'1.TÜM DÖNEMLER_TL MİZAN'!D543/'TCMB Takvim Gününe Göre Ort.Kur'!I$37</f>
        <v>5.7699939735128547</v>
      </c>
      <c r="E543" s="39">
        <f>'1.TÜM DÖNEMLER_TL MİZAN'!E543/'TCMB Takvim Gününe Göre Ort.Kur'!J$37</f>
        <v>5.5920794900103283</v>
      </c>
      <c r="F543" s="39">
        <f>'1.TÜM DÖNEMLER_TL MİZAN'!F543/'TCMB Takvim Gününe Göre Ort.Kur'!K$37</f>
        <v>5.3605811905119563</v>
      </c>
      <c r="G543" s="39">
        <f>'1.TÜM DÖNEMLER_TL MİZAN'!G543/'TCMB Takvim Gününe Göre Ort.Kur'!L$37</f>
        <v>5.3119798644095324</v>
      </c>
      <c r="H543" s="39">
        <f>'1.TÜM DÖNEMLER_TL MİZAN'!H543/'TCMB Takvim Gününe Göre Ort.Kur'!M$37</f>
        <v>4.8000146733348821</v>
      </c>
      <c r="I543" s="39">
        <f>'1.TÜM DÖNEMLER_TL MİZAN'!I543/'TCMB Takvim Gününe Göre Ort.Kur'!N$37</f>
        <v>4.7099406083148363</v>
      </c>
      <c r="J543" s="39">
        <f>'1.TÜM DÖNEMLER_TL MİZAN'!J543/'TCMB Takvim Gününe Göre Ort.Kur'!O$37</f>
        <v>4.3849556533589515</v>
      </c>
      <c r="K543" s="39">
        <f>'1.TÜM DÖNEMLER_TL MİZAN'!K543/'TCMB Takvim Gününe Göre Ort.Kur'!P$37</f>
        <v>4.322095481370563</v>
      </c>
      <c r="L543" s="39">
        <f>'1.TÜM DÖNEMLER_TL MİZAN'!L543/'TCMB Takvim Gününe Göre Ort.Kur'!Q$37</f>
        <v>4.24291226666955</v>
      </c>
      <c r="M543" s="39">
        <f>'1.TÜM DÖNEMLER_TL MİZAN'!M543/'TCMB Takvim Gününe Göre Ort.Kur'!R$37</f>
        <v>4.223692704970949</v>
      </c>
      <c r="N543" s="39">
        <f>'1.TÜM DÖNEMLER_TL MİZAN'!N543/'TCMB Takvim Gününe Göre Ort.Kur'!S$37</f>
        <v>4.2177930589878585</v>
      </c>
      <c r="O543" s="39">
        <f>'1.TÜM DÖNEMLER_TL MİZAN'!O543/'TCMB Takvim Gününe Göre Ort.Kur'!T$37</f>
        <v>4.1991592054170281</v>
      </c>
    </row>
    <row r="544" spans="1:15" s="37" customFormat="1" x14ac:dyDescent="0.3">
      <c r="A544" s="38" t="s">
        <v>590</v>
      </c>
      <c r="B544" s="38"/>
      <c r="C544" s="55">
        <f t="shared" si="8"/>
        <v>11</v>
      </c>
      <c r="D544" s="39">
        <f>'1.TÜM DÖNEMLER_TL MİZAN'!D544/'TCMB Takvim Gününe Göre Ort.Kur'!I$37</f>
        <v>28.849969867564269</v>
      </c>
      <c r="E544" s="39">
        <f>'1.TÜM DÖNEMLER_TL MİZAN'!E544/'TCMB Takvim Gününe Göre Ort.Kur'!J$37</f>
        <v>27.960397450051641</v>
      </c>
      <c r="F544" s="39">
        <f>'1.TÜM DÖNEMLER_TL MİZAN'!F544/'TCMB Takvim Gününe Göre Ort.Kur'!K$37</f>
        <v>26.802905952559779</v>
      </c>
      <c r="G544" s="39">
        <f>'1.TÜM DÖNEMLER_TL MİZAN'!G544/'TCMB Takvim Gününe Göre Ort.Kur'!L$37</f>
        <v>26.559899322047659</v>
      </c>
      <c r="H544" s="39">
        <f>'1.TÜM DÖNEMLER_TL MİZAN'!H544/'TCMB Takvim Gününe Göre Ort.Kur'!M$37</f>
        <v>24.00007336667441</v>
      </c>
      <c r="I544" s="39">
        <f>'1.TÜM DÖNEMLER_TL MİZAN'!I544/'TCMB Takvim Gününe Göre Ort.Kur'!N$37</f>
        <v>23.54970304157418</v>
      </c>
      <c r="J544" s="39">
        <f>'1.TÜM DÖNEMLER_TL MİZAN'!J544/'TCMB Takvim Gününe Göre Ort.Kur'!O$37</f>
        <v>21.924778266794757</v>
      </c>
      <c r="K544" s="39">
        <f>'1.TÜM DÖNEMLER_TL MİZAN'!K544/'TCMB Takvim Gününe Göre Ort.Kur'!P$37</f>
        <v>21.610477406852816</v>
      </c>
      <c r="L544" s="39">
        <f>'1.TÜM DÖNEMLER_TL MİZAN'!L544/'TCMB Takvim Gününe Göre Ort.Kur'!Q$37</f>
        <v>21.214561333347749</v>
      </c>
      <c r="M544" s="39">
        <f>'1.TÜM DÖNEMLER_TL MİZAN'!M544/'TCMB Takvim Gününe Göre Ort.Kur'!R$37</f>
        <v>21.118463524854743</v>
      </c>
      <c r="N544" s="39">
        <f>'1.TÜM DÖNEMLER_TL MİZAN'!N544/'TCMB Takvim Gününe Göre Ort.Kur'!S$37</f>
        <v>21.088965294939293</v>
      </c>
      <c r="O544" s="39">
        <f>'1.TÜM DÖNEMLER_TL MİZAN'!O544/'TCMB Takvim Gününe Göre Ort.Kur'!T$37</f>
        <v>20.995796027085138</v>
      </c>
    </row>
    <row r="545" spans="1:15" s="37" customFormat="1" x14ac:dyDescent="0.3">
      <c r="A545" s="38" t="s">
        <v>591</v>
      </c>
      <c r="B545" s="38"/>
      <c r="C545" s="55">
        <f t="shared" si="8"/>
        <v>11</v>
      </c>
      <c r="D545" s="39">
        <f>'1.TÜM DÖNEMLER_TL MİZAN'!D545/'TCMB Takvim Gününe Göre Ort.Kur'!I$37</f>
        <v>1.9924154454455925</v>
      </c>
      <c r="E545" s="39">
        <f>'1.TÜM DÖNEMLER_TL MİZAN'!E545/'TCMB Takvim Gününe Göre Ort.Kur'!J$37</f>
        <v>1.930980448021653</v>
      </c>
      <c r="F545" s="39">
        <f>'1.TÜM DÖNEMLER_TL MİZAN'!F545/'TCMB Takvim Gününe Göre Ort.Kur'!K$37</f>
        <v>1.8510426197271572</v>
      </c>
      <c r="G545" s="39">
        <f>'1.TÜM DÖNEMLER_TL MİZAN'!G545/'TCMB Takvim Gününe Göre Ort.Kur'!L$37</f>
        <v>1.8342602741579723</v>
      </c>
      <c r="H545" s="39">
        <f>'1.TÜM DÖNEMLER_TL MİZAN'!H545/'TCMB Takvim Gününe Göre Ort.Kur'!M$37</f>
        <v>1.6574754527335198</v>
      </c>
      <c r="I545" s="39">
        <f>'1.TÜM DÖNEMLER_TL MİZAN'!I545/'TCMB Takvim Gününe Göre Ort.Kur'!N$37</f>
        <v>1.6263723078768972</v>
      </c>
      <c r="J545" s="39">
        <f>'1.TÜM DÖNEMLER_TL MİZAN'!J545/'TCMB Takvim Gününe Göre Ort.Kur'!O$37</f>
        <v>1.5141529456446461</v>
      </c>
      <c r="K545" s="39">
        <f>'1.TÜM DÖNEMLER_TL MİZAN'!K545/'TCMB Takvim Gününe Göre Ort.Kur'!P$37</f>
        <v>1.4924469303267858</v>
      </c>
      <c r="L545" s="39">
        <f>'1.TÜM DÖNEMLER_TL MİZAN'!L545/'TCMB Takvim Gününe Göre Ort.Kur'!Q$37</f>
        <v>1.465104465028805</v>
      </c>
      <c r="M545" s="39">
        <f>'1.TÜM DÖNEMLER_TL MİZAN'!M545/'TCMB Takvim Gününe Göre Ort.Kur'!R$37</f>
        <v>1.4584678287066923</v>
      </c>
      <c r="N545" s="39">
        <f>'1.TÜM DÖNEMLER_TL MİZAN'!N545/'TCMB Takvim Gününe Göre Ort.Kur'!S$37</f>
        <v>1.4564306436015901</v>
      </c>
      <c r="O545" s="39">
        <f>'1.TÜM DÖNEMLER_TL MİZAN'!O545/'TCMB Takvim Gününe Göre Ort.Kur'!T$37</f>
        <v>1.4499962560037654</v>
      </c>
    </row>
    <row r="546" spans="1:15" s="37" customFormat="1" x14ac:dyDescent="0.3">
      <c r="A546" s="38" t="s">
        <v>592</v>
      </c>
      <c r="B546" s="38"/>
      <c r="C546" s="55">
        <f t="shared" si="8"/>
        <v>11</v>
      </c>
      <c r="D546" s="39">
        <f>'1.TÜM DÖNEMLER_TL MİZAN'!D546/'TCMB Takvim Gününe Göre Ort.Kur'!I$37</f>
        <v>34.781650081578057</v>
      </c>
      <c r="E546" s="39">
        <f>'1.TÜM DÖNEMLER_TL MİZAN'!E546/'TCMB Takvim Gününe Göre Ort.Kur'!J$37</f>
        <v>33.709177677267711</v>
      </c>
      <c r="F546" s="39">
        <f>'1.TÜM DÖNEMLER_TL MİZAN'!F546/'TCMB Takvim Gününe Göre Ort.Kur'!K$37</f>
        <v>32.313700856218162</v>
      </c>
      <c r="G546" s="39">
        <f>'1.TÜM DÖNEMLER_TL MİZAN'!G546/'TCMB Takvim Gününe Göre Ort.Kur'!L$37</f>
        <v>32.020730997713095</v>
      </c>
      <c r="H546" s="39">
        <f>'1.TÜM DÖNEMLER_TL MİZAN'!H546/'TCMB Takvim Gününe Göre Ort.Kur'!M$37</f>
        <v>28.934593609762658</v>
      </c>
      <c r="I546" s="39">
        <f>'1.TÜM DÖNEMLER_TL MİZAN'!I546/'TCMB Takvim Gününe Göre Ort.Kur'!N$37</f>
        <v>28.391625172475852</v>
      </c>
      <c r="J546" s="39">
        <f>'1.TÜM DÖNEMLER_TL MİZAN'!J546/'TCMB Takvim Gününe Göre Ort.Kur'!O$37</f>
        <v>26.432608744219298</v>
      </c>
      <c r="K546" s="39">
        <f>'1.TÜM DÖNEMLER_TL MİZAN'!K546/'TCMB Takvim Gününe Göre Ort.Kur'!P$37</f>
        <v>26.053686250330308</v>
      </c>
      <c r="L546" s="39">
        <f>'1.TÜM DÖNEMLER_TL MİZAN'!L546/'TCMB Takvim Gününe Göre Ort.Kur'!Q$37</f>
        <v>25.576368097363787</v>
      </c>
      <c r="M546" s="39">
        <f>'1.TÜM DÖNEMLER_TL MİZAN'!M546/'TCMB Takvim Gününe Göre Ort.Kur'!R$37</f>
        <v>25.46051215838175</v>
      </c>
      <c r="N546" s="39">
        <f>'1.TÜM DÖNEMLER_TL MİZAN'!N546/'TCMB Takvim Gününe Göre Ort.Kur'!S$37</f>
        <v>25.424948963146019</v>
      </c>
      <c r="O546" s="39">
        <f>'1.TÜM DÖNEMLER_TL MİZAN'!O546/'TCMB Takvim Gününe Göre Ort.Kur'!T$37</f>
        <v>25.312623685589891</v>
      </c>
    </row>
    <row r="547" spans="1:15" s="37" customFormat="1" x14ac:dyDescent="0.3">
      <c r="A547" s="38" t="s">
        <v>593</v>
      </c>
      <c r="B547" s="38"/>
      <c r="C547" s="55">
        <f t="shared" si="8"/>
        <v>11</v>
      </c>
      <c r="D547" s="39">
        <f>'1.TÜM DÖNEMLER_TL MİZAN'!D547/'TCMB Takvim Gününe Göre Ort.Kur'!I$37</f>
        <v>131.64420207840314</v>
      </c>
      <c r="E547" s="39">
        <f>'1.TÜM DÖNEMLER_TL MİZAN'!E547/'TCMB Takvim Gününe Göre Ort.Kur'!J$37</f>
        <v>127.58502795683607</v>
      </c>
      <c r="F547" s="39">
        <f>'1.TÜM DÖNEMLER_TL MİZAN'!F547/'TCMB Takvim Gününe Göre Ort.Kur'!K$37</f>
        <v>122.30332245421896</v>
      </c>
      <c r="G547" s="39">
        <f>'1.TÜM DÖNEMLER_TL MİZAN'!G547/'TCMB Takvim Gününe Göre Ort.Kur'!L$37</f>
        <v>121.19446812541442</v>
      </c>
      <c r="H547" s="39">
        <f>'1.TÜM DÖNEMLER_TL MİZAN'!H547/'TCMB Takvim Gününe Göre Ort.Kur'!M$37</f>
        <v>109.51382350423692</v>
      </c>
      <c r="I547" s="39">
        <f>'1.TÜM DÖNEMLER_TL MİZAN'!I547/'TCMB Takvim Gününe Göre Ort.Kur'!N$37</f>
        <v>107.45875577419162</v>
      </c>
      <c r="J547" s="39">
        <f>'1.TÜM DÖNEMLER_TL MİZAN'!J547/'TCMB Takvim Gününe Göre Ort.Kur'!O$37</f>
        <v>100.04412323227811</v>
      </c>
      <c r="K547" s="39">
        <f>'1.TÜM DÖNEMLER_TL MİZAN'!K547/'TCMB Takvim Gününe Göre Ort.Kur'!P$37</f>
        <v>98.609948912181807</v>
      </c>
      <c r="L547" s="39">
        <f>'1.TÜM DÖNEMLER_TL MİZAN'!L547/'TCMB Takvim Gününe Göre Ort.Kur'!Q$37</f>
        <v>96.803359309979584</v>
      </c>
      <c r="M547" s="39">
        <f>'1.TÜM DÖNEMLER_TL MİZAN'!M547/'TCMB Takvim Gününe Göre Ort.Kur'!R$37</f>
        <v>96.364859048848714</v>
      </c>
      <c r="N547" s="39">
        <f>'1.TÜM DÖNEMLER_TL MİZAN'!N547/'TCMB Takvim Gününe Göre Ort.Kur'!S$37</f>
        <v>96.230256795960031</v>
      </c>
      <c r="O547" s="39">
        <f>'1.TÜM DÖNEMLER_TL MİZAN'!O547/'TCMB Takvim Gününe Göre Ort.Kur'!T$37</f>
        <v>95.805119647422529</v>
      </c>
    </row>
    <row r="548" spans="1:15" s="37" customFormat="1" x14ac:dyDescent="0.3">
      <c r="A548" s="38" t="s">
        <v>594</v>
      </c>
      <c r="B548" s="38"/>
      <c r="C548" s="55">
        <f t="shared" si="8"/>
        <v>11</v>
      </c>
      <c r="D548" s="39">
        <f>'1.TÜM DÖNEMLER_TL MİZAN'!D548/'TCMB Takvim Gününe Göre Ort.Kur'!I$37</f>
        <v>15.29698822630194</v>
      </c>
      <c r="E548" s="39">
        <f>'1.TÜM DÖNEMLER_TL MİZAN'!E548/'TCMB Takvim Gününe Göre Ort.Kur'!J$37</f>
        <v>14.825314291819508</v>
      </c>
      <c r="F548" s="39">
        <f>'1.TÜM DÖNEMLER_TL MİZAN'!F548/'TCMB Takvim Gününe Göre Ort.Kur'!K$37</f>
        <v>14.2115828428628</v>
      </c>
      <c r="G548" s="39">
        <f>'1.TÜM DÖNEMLER_TL MİZAN'!G548/'TCMB Takvim Gününe Göre Ort.Kur'!L$37</f>
        <v>14.082734543092599</v>
      </c>
      <c r="H548" s="39">
        <f>'1.TÜM DÖNEMLER_TL MİZAN'!H548/'TCMB Takvim Gününe Göre Ort.Kur'!M$37</f>
        <v>12.725449676575241</v>
      </c>
      <c r="I548" s="39">
        <f>'1.TÜM DÖNEMLER_TL MİZAN'!I548/'TCMB Takvim Gününe Göre Ort.Kur'!N$37</f>
        <v>12.486651868738376</v>
      </c>
      <c r="J548" s="39">
        <f>'1.TÜM DÖNEMLER_TL MİZAN'!J548/'TCMB Takvim Gününe Göre Ort.Kur'!O$37</f>
        <v>11.625075400460222</v>
      </c>
      <c r="K548" s="39">
        <f>'1.TÜM DÖNEMLER_TL MİZAN'!K548/'TCMB Takvim Gününe Göre Ort.Kur'!P$37</f>
        <v>11.458425085880384</v>
      </c>
      <c r="L548" s="39">
        <f>'1.TÜM DÖNEMLER_TL MİZAN'!L548/'TCMB Takvim Gününe Göre Ort.Kur'!Q$37</f>
        <v>11.248500308044834</v>
      </c>
      <c r="M548" s="39">
        <f>'1.TÜM DÖNEMLER_TL MİZAN'!M548/'TCMB Takvim Gününe Göre Ort.Kur'!R$37</f>
        <v>11.197546804389928</v>
      </c>
      <c r="N548" s="39">
        <f>'1.TÜM DÖNEMLER_TL MİZAN'!N548/'TCMB Takvim Gününe Göre Ort.Kur'!S$37</f>
        <v>11.181906092188674</v>
      </c>
      <c r="O548" s="39">
        <f>'1.TÜM DÖNEMLER_TL MİZAN'!O548/'TCMB Takvim Gününe Göre Ort.Kur'!T$37</f>
        <v>11.132505375308879</v>
      </c>
    </row>
    <row r="549" spans="1:15" s="37" customFormat="1" x14ac:dyDescent="0.3">
      <c r="A549" s="38" t="s">
        <v>595</v>
      </c>
      <c r="B549" s="38"/>
      <c r="C549" s="55">
        <f t="shared" si="8"/>
        <v>11</v>
      </c>
      <c r="D549" s="39">
        <f>'1.TÜM DÖNEMLER_TL MİZAN'!D549/'TCMB Takvim Gününe Göre Ort.Kur'!I$37</f>
        <v>32.476151279526114</v>
      </c>
      <c r="E549" s="39">
        <f>'1.TÜM DÖNEMLER_TL MİZAN'!E549/'TCMB Takvim Gününe Göre Ort.Kur'!J$37</f>
        <v>31.474767619929484</v>
      </c>
      <c r="F549" s="39">
        <f>'1.TÜM DÖNEMLER_TL MİZAN'!F549/'TCMB Takvim Gününe Göre Ort.Kur'!K$37</f>
        <v>30.171789864671101</v>
      </c>
      <c r="G549" s="39">
        <f>'1.TÜM DÖNEMLER_TL MİZAN'!G549/'TCMB Takvim Gününe Göre Ort.Kur'!L$37</f>
        <v>29.898239489032328</v>
      </c>
      <c r="H549" s="39">
        <f>'1.TÜM DÖNEMLER_TL MİZAN'!H549/'TCMB Takvim Gününe Göre Ort.Kur'!M$37</f>
        <v>27.016666462870347</v>
      </c>
      <c r="I549" s="39">
        <f>'1.TÜM DÖNEMLER_TL MİZAN'!I549/'TCMB Takvim Gününe Göre Ort.Kur'!N$37</f>
        <v>26.509688643589897</v>
      </c>
      <c r="J549" s="39">
        <f>'1.TÜM DÖNEMLER_TL MİZAN'!J549/'TCMB Takvim Gününe Göre Ort.Kur'!O$37</f>
        <v>24.680525457429461</v>
      </c>
      <c r="K549" s="39">
        <f>'1.TÜM DÖNEMLER_TL MİZAN'!K549/'TCMB Takvim Gününe Göre Ort.Kur'!P$37</f>
        <v>24.326719809741917</v>
      </c>
      <c r="L549" s="39">
        <f>'1.TÜM DÖNEMLER_TL MİZAN'!L549/'TCMB Takvim Gününe Göre Ort.Kur'!Q$37</f>
        <v>23.881040651109505</v>
      </c>
      <c r="M549" s="39">
        <f>'1.TÜM DÖNEMLER_TL MİZAN'!M549/'TCMB Takvim Gününe Göre Ort.Kur'!R$37</f>
        <v>23.772864213471056</v>
      </c>
      <c r="N549" s="39">
        <f>'1.TÜM DÖNEMLER_TL MİZAN'!N549/'TCMB Takvim Gününe Göre Ort.Kur'!S$37</f>
        <v>23.739658321693348</v>
      </c>
      <c r="O549" s="39">
        <f>'1.TÜM DÖNEMLER_TL MİZAN'!O549/'TCMB Takvim Gününe Göre Ort.Kur'!T$37</f>
        <v>23.634778515879891</v>
      </c>
    </row>
    <row r="550" spans="1:15" s="37" customFormat="1" x14ac:dyDescent="0.3">
      <c r="A550" s="38" t="s">
        <v>596</v>
      </c>
      <c r="B550" s="38"/>
      <c r="C550" s="55">
        <f t="shared" si="8"/>
        <v>11</v>
      </c>
      <c r="D550" s="39">
        <f>'1.TÜM DÖNEMLER_TL MİZAN'!D550/'TCMB Takvim Gününe Göre Ort.Kur'!I$37</f>
        <v>1.1163699969132626</v>
      </c>
      <c r="E550" s="39">
        <f>'1.TÜM DÖNEMLER_TL MİZAN'!E550/'TCMB Takvim Gününe Göre Ort.Kur'!J$37</f>
        <v>1.0819473627978204</v>
      </c>
      <c r="F550" s="39">
        <f>'1.TÜM DÖNEMLER_TL MİZAN'!F550/'TCMB Takvim Gününe Göre Ort.Kur'!K$37</f>
        <v>1.0371574103155854</v>
      </c>
      <c r="G550" s="39">
        <f>'1.TÜM DÖNEMLER_TL MİZAN'!G550/'TCMB Takvim Gününe Göre Ort.Kur'!L$37</f>
        <v>1.0277540968078052</v>
      </c>
      <c r="H550" s="39">
        <f>'1.TÜM DÖNEMLER_TL MİZAN'!H550/'TCMB Takvim Gününe Göre Ort.Kur'!M$37</f>
        <v>0.92869982025164755</v>
      </c>
      <c r="I550" s="39">
        <f>'1.TÜM DÖNEMLER_TL MİZAN'!I550/'TCMB Takvim Gününe Göre Ort.Kur'!N$37</f>
        <v>0.91127242186093937</v>
      </c>
      <c r="J550" s="39">
        <f>'1.TÜM DÖNEMLER_TL MİZAN'!J550/'TCMB Takvim Gününe Göre Ort.Kur'!O$37</f>
        <v>0.84839480798016131</v>
      </c>
      <c r="K550" s="39">
        <f>'1.TÜM DÖNEMLER_TL MİZAN'!K550/'TCMB Takvim Gününe Göre Ort.Kur'!P$37</f>
        <v>0.83623271382013564</v>
      </c>
      <c r="L550" s="39">
        <f>'1.TÜM DÖNEMLER_TL MİZAN'!L550/'TCMB Takvim Gününe Göre Ort.Kur'!Q$37</f>
        <v>0.82091246122418104</v>
      </c>
      <c r="M550" s="39">
        <f>'1.TÜM DÖNEMLER_TL MİZAN'!M550/'TCMB Takvim Gününe Göre Ort.Kur'!R$37</f>
        <v>0.81719388853023445</v>
      </c>
      <c r="N550" s="39">
        <f>'1.TÜM DÖNEMLER_TL MİZAN'!N550/'TCMB Takvim Gününe Göre Ort.Kur'!S$37</f>
        <v>0.81605243365208979</v>
      </c>
      <c r="O550" s="39">
        <f>'1.TÜM DÖNEMLER_TL MİZAN'!O550/'TCMB Takvim Gününe Göre Ort.Kur'!T$37</f>
        <v>0.81244718291026174</v>
      </c>
    </row>
    <row r="551" spans="1:15" s="37" customFormat="1" x14ac:dyDescent="0.3">
      <c r="A551" s="38" t="s">
        <v>597</v>
      </c>
      <c r="B551" s="38"/>
      <c r="C551" s="55">
        <f t="shared" si="8"/>
        <v>11</v>
      </c>
      <c r="D551" s="39">
        <f>'1.TÜM DÖNEMLER_TL MİZAN'!D551/'TCMB Takvim Gününe Göre Ort.Kur'!I$37</f>
        <v>0.56369702938279953</v>
      </c>
      <c r="E551" s="39">
        <f>'1.TÜM DÖNEMLER_TL MİZAN'!E551/'TCMB Takvim Gününe Göre Ort.Kur'!J$37</f>
        <v>0.54631575198546956</v>
      </c>
      <c r="F551" s="39">
        <f>'1.TÜM DÖNEMLER_TL MİZAN'!F551/'TCMB Takvim Gününe Göre Ort.Kur'!K$37</f>
        <v>0.52369962719687557</v>
      </c>
      <c r="G551" s="39">
        <f>'1.TÜM DÖNEMLER_TL MİZAN'!G551/'TCMB Takvim Gününe Göre Ort.Kur'!L$37</f>
        <v>0.51895154196944482</v>
      </c>
      <c r="H551" s="39">
        <f>'1.TÜM DÖNEMLER_TL MİZAN'!H551/'TCMB Takvim Gününe Göre Ort.Kur'!M$37</f>
        <v>0.46893532727650672</v>
      </c>
      <c r="I551" s="39">
        <f>'1.TÜM DÖNEMLER_TL MİZAN'!I551/'TCMB Takvim Gününe Göre Ort.Kur'!N$37</f>
        <v>0.46013558101865737</v>
      </c>
      <c r="J551" s="39">
        <f>'1.TÜM DÖNEMLER_TL MİZAN'!J551/'TCMB Takvim Gününe Göre Ort.Kur'!O$37</f>
        <v>0.42838631844686226</v>
      </c>
      <c r="K551" s="39">
        <f>'1.TÜM DÖNEMLER_TL MİZAN'!K551/'TCMB Takvim Gününe Göre Ort.Kur'!P$37</f>
        <v>0.42224522152734961</v>
      </c>
      <c r="L551" s="39">
        <f>'1.TÜM DÖNEMLER_TL MİZAN'!L551/'TCMB Takvim Gününe Göre Ort.Kur'!Q$37</f>
        <v>0.41450945211253909</v>
      </c>
      <c r="M551" s="39">
        <f>'1.TÜM DÖNEMLER_TL MİZAN'!M551/'TCMB Takvim Gününe Göre Ort.Kur'!R$37</f>
        <v>0.41263180546589195</v>
      </c>
      <c r="N551" s="39">
        <f>'1.TÜM DÖNEMLER_TL MİZAN'!N551/'TCMB Takvim Gününe Göre Ort.Kur'!S$37</f>
        <v>0.41205544214032447</v>
      </c>
      <c r="O551" s="39">
        <f>'1.TÜM DÖNEMLER_TL MİZAN'!O551/'TCMB Takvim Gününe Göre Ort.Kur'!T$37</f>
        <v>0.41023501599221246</v>
      </c>
    </row>
    <row r="552" spans="1:15" s="37" customFormat="1" x14ac:dyDescent="0.3">
      <c r="A552" s="38" t="s">
        <v>598</v>
      </c>
      <c r="B552" s="38"/>
      <c r="C552" s="55">
        <f t="shared" si="8"/>
        <v>11</v>
      </c>
      <c r="D552" s="39">
        <f>'1.TÜM DÖNEMLER_TL MİZAN'!D552/'TCMB Takvim Gününe Göre Ort.Kur'!I$37</f>
        <v>297.70038069760261</v>
      </c>
      <c r="E552" s="39">
        <f>'1.TÜM DÖNEMLER_TL MİZAN'!E552/'TCMB Takvim Gününe Göre Ort.Kur'!J$37</f>
        <v>288.52095872360127</v>
      </c>
      <c r="F552" s="39">
        <f>'1.TÜM DÖNEMLER_TL MİZAN'!F552/'TCMB Takvim Gününe Göre Ort.Kur'!K$37</f>
        <v>276.57690259323493</v>
      </c>
      <c r="G552" s="39">
        <f>'1.TÜM DÖNEMLER_TL MİZAN'!G552/'TCMB Takvim Gününe Göre Ort.Kur'!L$37</f>
        <v>274.06933788007956</v>
      </c>
      <c r="H552" s="39">
        <f>'1.TÜM DÖNEMLER_TL MİZAN'!H552/'TCMB Takvim Gününe Göre Ort.Kur'!M$37</f>
        <v>247.65471197466402</v>
      </c>
      <c r="I552" s="39">
        <f>'1.TÜM DÖNEMLER_TL MİZAN'!I552/'TCMB Takvim Gününe Göre Ort.Kur'!N$37</f>
        <v>243.00737896694463</v>
      </c>
      <c r="J552" s="39">
        <f>'1.TÜM DÖNEMLER_TL MİZAN'!J552/'TCMB Takvim Gününe Göre Ort.Kur'!O$37</f>
        <v>226.23991867920736</v>
      </c>
      <c r="K552" s="39">
        <f>'1.TÜM DÖNEMLER_TL MİZAN'!K552/'TCMB Takvim Gününe Göre Ort.Kur'!P$37</f>
        <v>222.99667488769489</v>
      </c>
      <c r="L552" s="39">
        <f>'1.TÜM DÖNEMLER_TL MİZAN'!L552/'TCMB Takvim Gününe Göre Ort.Kur'!Q$37</f>
        <v>218.91125066202619</v>
      </c>
      <c r="M552" s="39">
        <f>'1.TÜM DÖNEMLER_TL MİZAN'!M552/'TCMB Takvim Gününe Göre Ort.Kur'!R$37</f>
        <v>217.91962556488056</v>
      </c>
      <c r="N552" s="39">
        <f>'1.TÜM DÖNEMLER_TL MİZAN'!N552/'TCMB Takvim Gününe Göre Ort.Kur'!S$37</f>
        <v>217.61523584398839</v>
      </c>
      <c r="O552" s="39">
        <f>'1.TÜM DÖNEMLER_TL MİZAN'!O552/'TCMB Takvim Gününe Göre Ort.Kur'!T$37</f>
        <v>216.65383010814801</v>
      </c>
    </row>
    <row r="553" spans="1:15" s="37" customFormat="1" x14ac:dyDescent="0.3">
      <c r="A553" s="38" t="s">
        <v>599</v>
      </c>
      <c r="B553" s="38"/>
      <c r="C553" s="55">
        <f t="shared" si="8"/>
        <v>11</v>
      </c>
      <c r="D553" s="39">
        <f>'1.TÜM DÖNEMLER_TL MİZAN'!D553/'TCMB Takvim Gününe Göre Ort.Kur'!I$37</f>
        <v>1.6896212132347537</v>
      </c>
      <c r="E553" s="39">
        <f>'1.TÜM DÖNEMLER_TL MİZAN'!E553/'TCMB Takvim Gününe Göre Ort.Kur'!J$37</f>
        <v>1.6375227037999927</v>
      </c>
      <c r="F553" s="39">
        <f>'1.TÜM DÖNEMLER_TL MİZAN'!F553/'TCMB Takvim Gününe Göre Ort.Kur'!K$37</f>
        <v>1.5697333023802045</v>
      </c>
      <c r="G553" s="39">
        <f>'1.TÜM DÖNEMLER_TL MİZAN'!G553/'TCMB Takvim Gününe Göre Ort.Kur'!L$37</f>
        <v>1.5555014276241896</v>
      </c>
      <c r="H553" s="39">
        <f>'1.TÜM DÖNEMLER_TL MİZAN'!H553/'TCMB Takvim Gününe Göre Ort.Kur'!M$37</f>
        <v>1.4055832039226712</v>
      </c>
      <c r="I553" s="39">
        <f>'1.TÜM DÖNEMLER_TL MİZAN'!I553/'TCMB Takvim Gününe Göre Ort.Kur'!N$37</f>
        <v>1.3792069110324554</v>
      </c>
      <c r="J553" s="39">
        <f>'1.TÜM DÖNEMLER_TL MİZAN'!J553/'TCMB Takvim Gününe Göre Ort.Kur'!O$37</f>
        <v>1.2840419114854449</v>
      </c>
      <c r="K553" s="39">
        <f>'1.TÜM DÖNEMLER_TL MİZAN'!K553/'TCMB Takvim Gününe Göre Ort.Kur'!P$37</f>
        <v>1.2656346340174403</v>
      </c>
      <c r="L553" s="39">
        <f>'1.TÜM DÖNEMLER_TL MİZAN'!L553/'TCMB Takvim Gününe Göre Ort.Kur'!Q$37</f>
        <v>1.2424474972708308</v>
      </c>
      <c r="M553" s="39">
        <f>'1.TÜM DÖNEMLER_TL MİZAN'!M553/'TCMB Takvim Gününe Göre Ort.Kur'!R$37</f>
        <v>1.2368194534108026</v>
      </c>
      <c r="N553" s="39">
        <f>'1.TÜM DÖNEMLER_TL MİZAN'!N553/'TCMB Takvim Gününe Göre Ort.Kur'!S$37</f>
        <v>1.2350918663371655</v>
      </c>
      <c r="O553" s="39">
        <f>'1.TÜM DÖNEMLER_TL MİZAN'!O553/'TCMB Takvim Gününe Göre Ort.Kur'!T$37</f>
        <v>1.229635334766749</v>
      </c>
    </row>
    <row r="554" spans="1:15" s="37" customFormat="1" x14ac:dyDescent="0.3">
      <c r="A554" s="38" t="s">
        <v>600</v>
      </c>
      <c r="B554" s="38"/>
      <c r="C554" s="55">
        <f t="shared" si="8"/>
        <v>11</v>
      </c>
      <c r="D554" s="39">
        <f>'1.TÜM DÖNEMLER_TL MİZAN'!D554/'TCMB Takvim Gününe Göre Ort.Kur'!I$37</f>
        <v>6.7775932268163981</v>
      </c>
      <c r="E554" s="39">
        <f>'1.TÜM DÖNEMLER_TL MİZAN'!E554/'TCMB Takvim Gününe Göre Ort.Kur'!J$37</f>
        <v>6.5686099932333768</v>
      </c>
      <c r="F554" s="39">
        <f>'1.TÜM DÖNEMLER_TL MİZAN'!F554/'TCMB Takvim Gününe Göre Ort.Kur'!K$37</f>
        <v>6.296685739256306</v>
      </c>
      <c r="G554" s="39">
        <f>'1.TÜM DÖNEMLER_TL MİZAN'!G554/'TCMB Takvim Gününe Göre Ort.Kur'!L$37</f>
        <v>6.2395972881906383</v>
      </c>
      <c r="H554" s="39">
        <f>'1.TÜM DÖNEMLER_TL MİZAN'!H554/'TCMB Takvim Gününe Göre Ort.Kur'!M$37</f>
        <v>5.6382289284797196</v>
      </c>
      <c r="I554" s="39">
        <f>'1.TÜM DÖNEMLER_TL MİZAN'!I554/'TCMB Takvim Gününe Göre Ort.Kur'!N$37</f>
        <v>5.5324254604355385</v>
      </c>
      <c r="J554" s="39">
        <f>'1.TÜM DÖNEMLER_TL MİZAN'!J554/'TCMB Takvim Gününe Göre Ort.Kur'!O$37</f>
        <v>5.1506892160586224</v>
      </c>
      <c r="K554" s="39">
        <f>'1.TÜM DÖNEMLER_TL MİZAN'!K554/'TCMB Takvim Gününe Göre Ort.Kur'!P$37</f>
        <v>5.0768519334096718</v>
      </c>
      <c r="L554" s="39">
        <f>'1.TÜM DÖNEMLER_TL MİZAN'!L554/'TCMB Takvim Gününe Göre Ort.Kur'!Q$37</f>
        <v>4.9838411569515451</v>
      </c>
      <c r="M554" s="39">
        <f>'1.TÜM DÖNEMLER_TL MİZAN'!M554/'TCMB Takvim Gününe Göre Ort.Kur'!R$37</f>
        <v>4.9612653324725624</v>
      </c>
      <c r="N554" s="39">
        <f>'1.TÜM DÖNEMLER_TL MİZAN'!N554/'TCMB Takvim Gününe Göre Ort.Kur'!S$37</f>
        <v>4.9543354464381641</v>
      </c>
      <c r="O554" s="39">
        <f>'1.TÜM DÖNEMLER_TL MİZAN'!O554/'TCMB Takvim Gününe Göre Ort.Kur'!T$37</f>
        <v>4.9324476107955455</v>
      </c>
    </row>
    <row r="555" spans="1:15" s="37" customFormat="1" x14ac:dyDescent="0.3">
      <c r="A555" s="38" t="s">
        <v>601</v>
      </c>
      <c r="B555" s="38"/>
      <c r="C555" s="55">
        <f t="shared" si="8"/>
        <v>11</v>
      </c>
      <c r="D555" s="39">
        <f>'1.TÜM DÖNEMLER_TL MİZAN'!D555/'TCMB Takvim Gününe Göre Ort.Kur'!I$37</f>
        <v>19.700733467581909</v>
      </c>
      <c r="E555" s="39">
        <f>'1.TÜM DÖNEMLER_TL MİZAN'!E555/'TCMB Takvim Gününe Göre Ort.Kur'!J$37</f>
        <v>19.093272552441327</v>
      </c>
      <c r="F555" s="39">
        <f>'1.TÜM DÖNEMLER_TL MİZAN'!F555/'TCMB Takvim Gününe Göre Ort.Kur'!K$37</f>
        <v>18.302858157287414</v>
      </c>
      <c r="G555" s="39">
        <f>'1.TÜM DÖNEMLER_TL MİZAN'!G555/'TCMB Takvim Gününe Göre Ort.Kur'!L$37</f>
        <v>18.13691660238975</v>
      </c>
      <c r="H555" s="39">
        <f>'1.TÜM DÖNEMLER_TL MİZAN'!H555/'TCMB Takvim Gününe Göre Ort.Kur'!M$37</f>
        <v>16.388892285494183</v>
      </c>
      <c r="I555" s="39">
        <f>'1.TÜM DÖNEMLER_TL MİZAN'!I555/'TCMB Takvim Gününe Göre Ort.Kur'!N$37</f>
        <v>16.081348611194432</v>
      </c>
      <c r="J555" s="39">
        <f>'1.TÜM DÖNEMLER_TL MİZAN'!J555/'TCMB Takvim Gününe Göre Ort.Kur'!O$37</f>
        <v>14.971738790464915</v>
      </c>
      <c r="K555" s="39">
        <f>'1.TÜM DÖNEMLER_TL MİZAN'!K555/'TCMB Takvim Gününe Göre Ort.Kur'!P$37</f>
        <v>14.757112657447371</v>
      </c>
      <c r="L555" s="39">
        <f>'1.TÜM DÖNEMLER_TL MİZAN'!L555/'TCMB Takvim Gününe Göre Ort.Kur'!Q$37</f>
        <v>14.486754072136536</v>
      </c>
      <c r="M555" s="39">
        <f>'1.TÜM DÖNEMLER_TL MİZAN'!M555/'TCMB Takvim Gününe Göre Ort.Kur'!R$37</f>
        <v>14.42113191306219</v>
      </c>
      <c r="N555" s="39">
        <f>'1.TÜM DÖNEMLER_TL MİZAN'!N555/'TCMB Takvim Gününe Göre Ort.Kur'!S$37</f>
        <v>14.400988503277103</v>
      </c>
      <c r="O555" s="39">
        <f>'1.TÜM DÖNEMLER_TL MİZAN'!O555/'TCMB Takvim Gününe Göre Ort.Kur'!T$37</f>
        <v>14.337366152134614</v>
      </c>
    </row>
    <row r="556" spans="1:15" s="37" customFormat="1" x14ac:dyDescent="0.3">
      <c r="A556" s="38" t="s">
        <v>602</v>
      </c>
      <c r="B556" s="38"/>
      <c r="C556" s="55">
        <f t="shared" si="8"/>
        <v>11</v>
      </c>
      <c r="D556" s="39">
        <f>'1.TÜM DÖNEMLER_TL MİZAN'!D556/'TCMB Takvim Gününe Göre Ort.Kur'!I$37</f>
        <v>2.6751723428336245</v>
      </c>
      <c r="E556" s="39">
        <f>'1.TÜM DÖNEMLER_TL MİZAN'!E556/'TCMB Takvim Gününe Göre Ort.Kur'!J$37</f>
        <v>2.5926849246768047</v>
      </c>
      <c r="F556" s="39">
        <f>'1.TÜM DÖNEMLER_TL MİZAN'!F556/'TCMB Takvim Gününe Göre Ort.Kur'!K$37</f>
        <v>2.485354162968223</v>
      </c>
      <c r="G556" s="39">
        <f>'1.TÜM DÖNEMLER_TL MİZAN'!G556/'TCMB Takvim Gününe Göre Ort.Kur'!L$37</f>
        <v>2.4628208771431277</v>
      </c>
      <c r="H556" s="39">
        <f>'1.TÜM DÖNEMLER_TL MİZAN'!H556/'TCMB Takvim Gününe Göre Ort.Kur'!M$37</f>
        <v>2.2254557904647778</v>
      </c>
      <c r="I556" s="39">
        <f>'1.TÜM DÖNEMLER_TL MİZAN'!I556/'TCMB Takvim Gününe Göre Ort.Kur'!N$37</f>
        <v>2.183694282800408</v>
      </c>
      <c r="J556" s="39">
        <f>'1.TÜM DÖNEMLER_TL MİZAN'!J556/'TCMB Takvim Gününe Göre Ort.Kur'!O$37</f>
        <v>2.0330198163579905</v>
      </c>
      <c r="K556" s="39">
        <f>'1.TÜM DÖNEMLER_TL MİZAN'!K556/'TCMB Takvim Gününe Göre Ort.Kur'!P$37</f>
        <v>2.0038756275874219</v>
      </c>
      <c r="L556" s="39">
        <f>'1.TÜM DÖNEMLER_TL MİZAN'!L556/'TCMB Takvim Gününe Göre Ort.Kur'!Q$37</f>
        <v>1.9671635015510329</v>
      </c>
      <c r="M556" s="39">
        <f>'1.TÜM DÖNEMLER_TL MİZAN'!M556/'TCMB Takvim Gününe Göre Ort.Kur'!R$37</f>
        <v>1.9582526361093178</v>
      </c>
      <c r="N556" s="39">
        <f>'1.TÜM DÖNEMLER_TL MİZAN'!N556/'TCMB Takvim Gününe Göre Ort.Kur'!S$37</f>
        <v>1.9555173525303533</v>
      </c>
      <c r="O556" s="39">
        <f>'1.TÜM DÖNEMLER_TL MİZAN'!O556/'TCMB Takvim Gününe Göre Ort.Kur'!T$37</f>
        <v>1.9468780419969405</v>
      </c>
    </row>
    <row r="557" spans="1:15" s="37" customFormat="1" x14ac:dyDescent="0.3">
      <c r="A557" s="38" t="s">
        <v>603</v>
      </c>
      <c r="B557" s="38"/>
      <c r="C557" s="55">
        <f t="shared" si="8"/>
        <v>11</v>
      </c>
      <c r="D557" s="39">
        <f>'1.TÜM DÖNEMLER_TL MİZAN'!D557/'TCMB Takvim Gününe Göre Ort.Kur'!I$37</f>
        <v>3.8598915232313731</v>
      </c>
      <c r="E557" s="39">
        <f>'1.TÜM DÖNEMLER_TL MİZAN'!E557/'TCMB Takvim Gününe Göre Ort.Kur'!J$37</f>
        <v>3.7408739627479615</v>
      </c>
      <c r="F557" s="39">
        <f>'1.TÜM DÖNEMLER_TL MİZAN'!F557/'TCMB Takvim Gününe Göre Ort.Kur'!K$37</f>
        <v>3.5860110065684365</v>
      </c>
      <c r="G557" s="39">
        <f>'1.TÜM DÖNEMLER_TL MİZAN'!G557/'TCMB Takvim Gününe Göre Ort.Kur'!L$37</f>
        <v>3.5534986941636562</v>
      </c>
      <c r="H557" s="39">
        <f>'1.TÜM DÖNEMLER_TL MİZAN'!H557/'TCMB Takvim Gününe Göre Ort.Kur'!M$37</f>
        <v>3.2110147833848939</v>
      </c>
      <c r="I557" s="39">
        <f>'1.TÜM DÖNEMLER_TL MİZAN'!I557/'TCMB Takvim Gününe Göre Ort.Kur'!N$37</f>
        <v>3.1507588937548743</v>
      </c>
      <c r="J557" s="39">
        <f>'1.TÜM DÖNEMLER_TL MİZAN'!J557/'TCMB Takvim Gününe Göre Ort.Kur'!O$37</f>
        <v>2.9333571636022433</v>
      </c>
      <c r="K557" s="39">
        <f>'1.TÜM DÖNEMLER_TL MİZAN'!K557/'TCMB Takvim Gününe Göre Ort.Kur'!P$37</f>
        <v>2.8913062626618515</v>
      </c>
      <c r="L557" s="39">
        <f>'1.TÜM DÖNEMLER_TL MİZAN'!L557/'TCMB Takvim Gününe Göre Ort.Kur'!Q$37</f>
        <v>2.8383359093807763</v>
      </c>
      <c r="M557" s="39">
        <f>'1.TÜM DÖNEMLER_TL MİZAN'!M557/'TCMB Takvim Gününe Göre Ort.Kur'!R$37</f>
        <v>2.8254788035291587</v>
      </c>
      <c r="N557" s="39">
        <f>'1.TÜM DÖNEMLER_TL MİZAN'!N557/'TCMB Takvim Gününe Göre Ort.Kur'!S$37</f>
        <v>2.8215321800795099</v>
      </c>
      <c r="O557" s="39">
        <f>'1.TÜM DÖNEMLER_TL MİZAN'!O557/'TCMB Takvim Gününe Göre Ort.Kur'!T$37</f>
        <v>2.8090668891670143</v>
      </c>
    </row>
    <row r="558" spans="1:15" s="37" customFormat="1" x14ac:dyDescent="0.3">
      <c r="A558" s="38" t="s">
        <v>604</v>
      </c>
      <c r="B558" s="38"/>
      <c r="C558" s="55">
        <f t="shared" si="8"/>
        <v>11</v>
      </c>
      <c r="D558" s="39">
        <f>'1.TÜM DÖNEMLER_TL MİZAN'!D558/'TCMB Takvim Gününe Göre Ort.Kur'!I$37</f>
        <v>157.90131259829789</v>
      </c>
      <c r="E558" s="39">
        <f>'1.TÜM DÖNEMLER_TL MİZAN'!E558/'TCMB Takvim Gününe Göre Ort.Kur'!J$37</f>
        <v>153.03251540297018</v>
      </c>
      <c r="F558" s="39">
        <f>'1.TÜM DÖNEMLER_TL MİZAN'!F558/'TCMB Takvim Gününe Göre Ort.Kur'!K$37</f>
        <v>146.69734667959415</v>
      </c>
      <c r="G558" s="39">
        <f>'1.TÜM DÖNEMLER_TL MİZAN'!G558/'TCMB Takvim Gününe Göre Ort.Kur'!L$37</f>
        <v>145.36732567423104</v>
      </c>
      <c r="H558" s="39">
        <f>'1.TÜM DÖNEMLER_TL MİZAN'!H558/'TCMB Takvim Gününe Göre Ort.Kur'!M$37</f>
        <v>131.35691664323008</v>
      </c>
      <c r="I558" s="39">
        <f>'1.TÜM DÖNEMLER_TL MİZAN'!I558/'TCMB Takvim Gününe Göre Ort.Kur'!N$37</f>
        <v>128.89195512628231</v>
      </c>
      <c r="J558" s="39">
        <f>'1.TÜM DÖNEMLER_TL MİZAN'!J558/'TCMB Takvim Gününe Göre Ort.Kur'!O$37</f>
        <v>119.99843613860281</v>
      </c>
      <c r="K558" s="39">
        <f>'1.TÜM DÖNEMLER_TL MİZAN'!K558/'TCMB Takvim Gününe Göre Ort.Kur'!P$37</f>
        <v>118.27820840306528</v>
      </c>
      <c r="L558" s="39">
        <f>'1.TÜM DÖNEMLER_TL MİZAN'!L558/'TCMB Takvim Gününe Göre Ort.Kur'!Q$37</f>
        <v>116.11128524951633</v>
      </c>
      <c r="M558" s="39">
        <f>'1.TÜM DÖNEMLER_TL MİZAN'!M558/'TCMB Takvim Gününe Göre Ort.Kur'!R$37</f>
        <v>115.58532386485905</v>
      </c>
      <c r="N558" s="39">
        <f>'1.TÜM DÖNEMLER_TL MİZAN'!N558/'TCMB Takvim Gününe Göre Ort.Kur'!S$37</f>
        <v>115.42387450306221</v>
      </c>
      <c r="O558" s="39">
        <f>'1.TÜM DÖNEMLER_TL MİZAN'!O558/'TCMB Takvim Gününe Göre Ort.Kur'!T$37</f>
        <v>114.91394157226448</v>
      </c>
    </row>
    <row r="559" spans="1:15" s="37" customFormat="1" x14ac:dyDescent="0.3">
      <c r="A559" s="38" t="s">
        <v>605</v>
      </c>
      <c r="B559" s="38"/>
      <c r="C559" s="55">
        <f t="shared" si="8"/>
        <v>11</v>
      </c>
      <c r="D559" s="39">
        <f>'1.TÜM DÖNEMLER_TL MİZAN'!D559/'TCMB Takvim Gününe Göre Ort.Kur'!I$37</f>
        <v>3.3292666794055825</v>
      </c>
      <c r="E559" s="39">
        <f>'1.TÜM DÖNEMLER_TL MİZAN'!E559/'TCMB Takvim Gününe Göre Ort.Kur'!J$37</f>
        <v>3.2266106342818475</v>
      </c>
      <c r="F559" s="39">
        <f>'1.TÜM DÖNEMLER_TL MİZAN'!F559/'TCMB Takvim Gününe Göre Ort.Kur'!K$37</f>
        <v>3.0930369116060574</v>
      </c>
      <c r="G559" s="39">
        <f>'1.TÜM DÖNEMLER_TL MİZAN'!G559/'TCMB Takvim Gününe Göre Ort.Kur'!L$37</f>
        <v>3.0649941135874639</v>
      </c>
      <c r="H559" s="39">
        <f>'1.TÜM DÖNEMLER_TL MİZAN'!H559/'TCMB Takvim Gününe Göre Ort.Kur'!M$37</f>
        <v>2.7695919590124842</v>
      </c>
      <c r="I559" s="39">
        <f>'1.TÜM DÖNEMLER_TL MİZAN'!I559/'TCMB Takvim Gününe Göre Ort.Kur'!N$37</f>
        <v>2.7176195332653426</v>
      </c>
      <c r="J559" s="39">
        <f>'1.TÜM DÖNEMLER_TL MİZAN'!J559/'TCMB Takvim Gününe Göre Ort.Kur'!O$37</f>
        <v>2.5301043318960703</v>
      </c>
      <c r="K559" s="39">
        <f>'1.TÜM DÖNEMLER_TL MİZAN'!K559/'TCMB Takvim Gününe Göre Ort.Kur'!P$37</f>
        <v>2.4938342288381925</v>
      </c>
      <c r="L559" s="39">
        <f>'1.TÜM DÖNEMLER_TL MİZAN'!L559/'TCMB Takvim Gününe Göre Ort.Kur'!Q$37</f>
        <v>2.4481457862709282</v>
      </c>
      <c r="M559" s="39">
        <f>'1.TÜM DÖNEMLER_TL MİZAN'!M559/'TCMB Takvim Gününe Göre Ort.Kur'!R$37</f>
        <v>2.4370561652679146</v>
      </c>
      <c r="N559" s="39">
        <f>'1.TÜM DÖNEMLER_TL MİZAN'!N559/'TCMB Takvim Gününe Göre Ort.Kur'!S$37</f>
        <v>2.4336520898248626</v>
      </c>
      <c r="O559" s="39">
        <f>'1.TÜM DÖNEMLER_TL MİZAN'!O559/'TCMB Takvim Gününe Göre Ort.Kur'!T$37</f>
        <v>2.4229004203972915</v>
      </c>
    </row>
    <row r="560" spans="1:15" s="37" customFormat="1" x14ac:dyDescent="0.3">
      <c r="A560" s="38" t="s">
        <v>606</v>
      </c>
      <c r="B560" s="38"/>
      <c r="C560" s="55">
        <f t="shared" si="8"/>
        <v>11</v>
      </c>
      <c r="D560" s="39">
        <f>'1.TÜM DÖNEMLER_TL MİZAN'!D560/'TCMB Takvim Gününe Göre Ort.Kur'!I$37</f>
        <v>91.739302985315945</v>
      </c>
      <c r="E560" s="39">
        <f>'1.TÜM DÖNEMLER_TL MİZAN'!E560/'TCMB Takvim Gününe Göre Ort.Kur'!J$37</f>
        <v>88.91057373838099</v>
      </c>
      <c r="F560" s="39">
        <f>'1.TÜM DÖNEMLER_TL MİZAN'!F560/'TCMB Takvim Gününe Göre Ort.Kur'!K$37</f>
        <v>85.229895260074557</v>
      </c>
      <c r="G560" s="39">
        <f>'1.TÜM DÖNEMLER_TL MİZAN'!G560/'TCMB Takvim Gününe Göre Ort.Kur'!L$37</f>
        <v>84.457164508315401</v>
      </c>
      <c r="H560" s="39">
        <f>'1.TÜM DÖNEMLER_TL MİZAN'!H560/'TCMB Takvim Gününe Göre Ort.Kur'!M$37</f>
        <v>76.317237500152842</v>
      </c>
      <c r="I560" s="39">
        <f>'1.TÜM DÖNEMLER_TL MİZAN'!I560/'TCMB Takvim Gününe Göre Ort.Kur'!N$37</f>
        <v>74.885116083748272</v>
      </c>
      <c r="J560" s="39">
        <f>'1.TÜM DÖNEMLER_TL MİZAN'!J560/'TCMB Takvim Gününe Göre Ort.Kur'!O$37</f>
        <v>69.71805813096222</v>
      </c>
      <c r="K560" s="39">
        <f>'1.TÜM DÖNEMLER_TL MİZAN'!K560/'TCMB Takvim Gününe Göre Ort.Kur'!P$37</f>
        <v>68.718620628908653</v>
      </c>
      <c r="L560" s="39">
        <f>'1.TÜM DÖNEMLER_TL MİZAN'!L560/'TCMB Takvim Gününe Göre Ort.Kur'!Q$37</f>
        <v>67.459656935332205</v>
      </c>
      <c r="M560" s="39">
        <f>'1.TÜM DÖNEMLER_TL MİZAN'!M560/'TCMB Takvim Gününe Göre Ort.Kur'!R$37</f>
        <v>67.154077899720249</v>
      </c>
      <c r="N560" s="39">
        <f>'1.TÜM DÖNEMLER_TL MİZAN'!N560/'TCMB Takvim Gününe Göre Ort.Kur'!S$37</f>
        <v>67.060277210701614</v>
      </c>
      <c r="O560" s="39">
        <f>'1.TÜM DÖNEMLER_TL MİZAN'!O560/'TCMB Takvim Gününe Göre Ort.Kur'!T$37</f>
        <v>66.764010568766508</v>
      </c>
    </row>
    <row r="561" spans="1:15" s="37" customFormat="1" x14ac:dyDescent="0.3">
      <c r="A561" s="38" t="s">
        <v>607</v>
      </c>
      <c r="B561" s="38"/>
      <c r="C561" s="55">
        <f t="shared" si="8"/>
        <v>11</v>
      </c>
      <c r="D561" s="39">
        <f>'1.TÜM DÖNEMLER_TL MİZAN'!D561/'TCMB Takvim Gününe Göre Ort.Kur'!I$37</f>
        <v>94.607028941837044</v>
      </c>
      <c r="E561" s="39">
        <f>'1.TÜM DÖNEMLER_TL MİZAN'!E561/'TCMB Takvim Gününe Göre Ort.Kur'!J$37</f>
        <v>91.689874995548266</v>
      </c>
      <c r="F561" s="39">
        <f>'1.TÜM DÖNEMLER_TL MİZAN'!F561/'TCMB Takvim Gününe Göre Ort.Kur'!K$37</f>
        <v>87.894140299608083</v>
      </c>
      <c r="G561" s="39">
        <f>'1.TÜM DÖNEMLER_TL MİZAN'!G561/'TCMB Takvim Gününe Göre Ort.Kur'!L$37</f>
        <v>87.097254360681475</v>
      </c>
      <c r="H561" s="39">
        <f>'1.TÜM DÖNEMLER_TL MİZAN'!H561/'TCMB Takvim Gününe Göre Ort.Kur'!M$37</f>
        <v>78.702877196414804</v>
      </c>
      <c r="I561" s="39">
        <f>'1.TÜM DÖNEMLER_TL MİZAN'!I561/'TCMB Takvim Gününe Göre Ort.Kur'!N$37</f>
        <v>77.225988361629362</v>
      </c>
      <c r="J561" s="39">
        <f>'1.TÜM DÖNEMLER_TL MİZAN'!J561/'TCMB Takvim Gününe Göre Ort.Kur'!O$37</f>
        <v>71.897410692343783</v>
      </c>
      <c r="K561" s="39">
        <f>'1.TÜM DÖNEMLER_TL MİZAN'!K561/'TCMB Takvim Gününe Göre Ort.Kur'!P$37</f>
        <v>70.866731260459787</v>
      </c>
      <c r="L561" s="39">
        <f>'1.TÜM DÖNEMLER_TL MİZAN'!L561/'TCMB Takvim Gününe Göre Ort.Kur'!Q$37</f>
        <v>69.568412974632238</v>
      </c>
      <c r="M561" s="39">
        <f>'1.TÜM DÖNEMLER_TL MİZAN'!M561/'TCMB Takvim Gününe Göre Ort.Kur'!R$37</f>
        <v>69.253281687109961</v>
      </c>
      <c r="N561" s="39">
        <f>'1.TÜM DÖNEMLER_TL MİZAN'!N561/'TCMB Takvim Gününe Göre Ort.Kur'!S$37</f>
        <v>69.15654883421081</v>
      </c>
      <c r="O561" s="39">
        <f>'1.TÜM DÖNEMLER_TL MİZAN'!O561/'TCMB Takvim Gününe Göre Ort.Kur'!T$37</f>
        <v>68.851021041258832</v>
      </c>
    </row>
    <row r="562" spans="1:15" s="37" customFormat="1" x14ac:dyDescent="0.3">
      <c r="A562" s="38" t="s">
        <v>608</v>
      </c>
      <c r="B562" s="38"/>
      <c r="C562" s="55">
        <f t="shared" si="8"/>
        <v>11</v>
      </c>
      <c r="D562" s="39">
        <f>'1.TÜM DÖNEMLER_TL MİZAN'!D562/'TCMB Takvim Gününe Göre Ort.Kur'!I$37</f>
        <v>15.344759160995398</v>
      </c>
      <c r="E562" s="39">
        <f>'1.TÜM DÖNEMLER_TL MİZAN'!E562/'TCMB Takvim Gününe Göre Ort.Kur'!J$37</f>
        <v>14.871612236903022</v>
      </c>
      <c r="F562" s="39">
        <f>'1.TÜM DÖNEMLER_TL MİZAN'!F562/'TCMB Takvim Gününe Göre Ort.Kur'!K$37</f>
        <v>14.255964167201519</v>
      </c>
      <c r="G562" s="39">
        <f>'1.TÜM DÖNEMLER_TL MİZAN'!G562/'TCMB Takvim Gününe Göre Ort.Kur'!L$37</f>
        <v>14.126713487327297</v>
      </c>
      <c r="H562" s="39">
        <f>'1.TÜM DÖNEMLER_TL MİZAN'!H562/'TCMB Takvim Gününe Göre Ort.Kur'!M$37</f>
        <v>12.765189958547827</v>
      </c>
      <c r="I562" s="39">
        <f>'1.TÜM DÖNEMLER_TL MİZAN'!I562/'TCMB Takvim Gününe Göre Ort.Kur'!N$37</f>
        <v>12.525646409502668</v>
      </c>
      <c r="J562" s="39">
        <f>'1.TÜM DÖNEMLER_TL MİZAN'!J562/'TCMB Takvim Gününe Göre Ort.Kur'!O$37</f>
        <v>11.661379325752328</v>
      </c>
      <c r="K562" s="39">
        <f>'1.TÜM DÖNEMLER_TL MİZAN'!K562/'TCMB Takvim Gününe Göre Ort.Kur'!P$37</f>
        <v>11.494208579230159</v>
      </c>
      <c r="L562" s="39">
        <f>'1.TÜM DÖNEMLER_TL MİZAN'!L562/'TCMB Takvim Gününe Göre Ort.Kur'!Q$37</f>
        <v>11.283628227715388</v>
      </c>
      <c r="M562" s="39">
        <f>'1.TÜM DÖNEMLER_TL MİZAN'!M562/'TCMB Takvim Gününe Göre Ort.Kur'!R$37</f>
        <v>11.232515601463309</v>
      </c>
      <c r="N562" s="39">
        <f>'1.TÜM DÖNEMLER_TL MİZAN'!N562/'TCMB Takvim Gününe Göre Ort.Kur'!S$37</f>
        <v>11.21682604491243</v>
      </c>
      <c r="O562" s="39">
        <f>'1.TÜM DÖNEMLER_TL MİZAN'!O562/'TCMB Takvim Gününe Göre Ort.Kur'!T$37</f>
        <v>11.167271054630254</v>
      </c>
    </row>
    <row r="563" spans="1:15" s="37" customFormat="1" x14ac:dyDescent="0.3">
      <c r="A563" s="38" t="s">
        <v>609</v>
      </c>
      <c r="B563" s="38"/>
      <c r="C563" s="55">
        <f t="shared" si="8"/>
        <v>11</v>
      </c>
      <c r="D563" s="39">
        <f>'1.TÜM DÖNEMLER_TL MİZAN'!D563/'TCMB Takvim Gününe Göre Ort.Kur'!I$37</f>
        <v>6.6144371114018199</v>
      </c>
      <c r="E563" s="39">
        <f>'1.TÜM DÖNEMLER_TL MİZAN'!E563/'TCMB Takvim Gününe Göre Ort.Kur'!J$37</f>
        <v>6.4104847038712203</v>
      </c>
      <c r="F563" s="39">
        <f>'1.TÜM DÖNEMLER_TL MİZAN'!F563/'TCMB Takvim Gününe Göre Ort.Kur'!K$37</f>
        <v>6.1451064468994527</v>
      </c>
      <c r="G563" s="39">
        <f>'1.TÜM DÖNEMLER_TL MİZAN'!G563/'TCMB Takvim Gününe Göre Ort.Kur'!L$37</f>
        <v>6.0893922786505907</v>
      </c>
      <c r="H563" s="39">
        <f>'1.TÜM DÖNEMLER_TL MİZAN'!H563/'TCMB Takvim Gününe Göre Ort.Kur'!M$37</f>
        <v>5.5025005808195058</v>
      </c>
      <c r="I563" s="39">
        <f>'1.TÜM DÖNEMLER_TL MİZAN'!I563/'TCMB Takvim Gününe Göre Ort.Kur'!N$37</f>
        <v>5.3992441058251845</v>
      </c>
      <c r="J563" s="39">
        <f>'1.TÜM DÖNEMLER_TL MİZAN'!J563/'TCMB Takvim Gününe Göre Ort.Kur'!O$37</f>
        <v>5.0266973481378878</v>
      </c>
      <c r="K563" s="39">
        <f>'1.TÜM DÖNEMLER_TL MİZAN'!K563/'TCMB Takvim Gününe Göre Ort.Kur'!P$37</f>
        <v>4.9546375407381307</v>
      </c>
      <c r="L563" s="39">
        <f>'1.TÜM DÖNEMLER_TL MİZAN'!L563/'TCMB Takvim Gününe Göre Ort.Kur'!Q$37</f>
        <v>4.8638658005382682</v>
      </c>
      <c r="M563" s="39">
        <f>'1.TÜM DÖNEMLER_TL MİZAN'!M563/'TCMB Takvim Gününe Göre Ort.Kur'!R$37</f>
        <v>4.8418334409296317</v>
      </c>
      <c r="N563" s="39">
        <f>'1.TÜM DÖNEMLER_TL MİZAN'!N563/'TCMB Takvim Gününe Göre Ort.Kur'!S$37</f>
        <v>4.835070377135489</v>
      </c>
      <c r="O563" s="39">
        <f>'1.TÜM DÖNEMLER_TL MİZAN'!O563/'TCMB Takvim Gününe Göre Ort.Kur'!T$37</f>
        <v>4.8137094444979303</v>
      </c>
    </row>
    <row r="564" spans="1:15" s="37" customFormat="1" x14ac:dyDescent="0.3">
      <c r="A564" s="38" t="s">
        <v>610</v>
      </c>
      <c r="B564" s="38"/>
      <c r="C564" s="55">
        <f t="shared" si="8"/>
        <v>11</v>
      </c>
      <c r="D564" s="39">
        <f>'1.TÜM DÖNEMLER_TL MİZAN'!D564/'TCMB Takvim Gününe Göre Ort.Kur'!I$37</f>
        <v>82.386488909793769</v>
      </c>
      <c r="E564" s="39">
        <f>'1.TÜM DÖNEMLER_TL MİZAN'!E564/'TCMB Takvim Gününe Göre Ort.Kur'!J$37</f>
        <v>79.846148367107091</v>
      </c>
      <c r="F564" s="39">
        <f>'1.TÜM DÖNEMLER_TL MİZAN'!F564/'TCMB Takvim Gününe Göre Ort.Kur'!K$37</f>
        <v>76.540714744158734</v>
      </c>
      <c r="G564" s="39">
        <f>'1.TÜM DÖNEMLER_TL MİZAN'!G564/'TCMB Takvim Gününe Göre Ort.Kur'!L$37</f>
        <v>75.846763826303473</v>
      </c>
      <c r="H564" s="39">
        <f>'1.TÜM DÖNEMLER_TL MİZAN'!H564/'TCMB Takvim Gününe Göre Ort.Kur'!M$37</f>
        <v>68.536701678874067</v>
      </c>
      <c r="I564" s="39">
        <f>'1.TÜM DÖNEMLER_TL MİZAN'!I564/'TCMB Takvim Gününe Göre Ort.Kur'!N$37</f>
        <v>67.250584918111457</v>
      </c>
      <c r="J564" s="39">
        <f>'1.TÜM DÖNEMLER_TL MİZAN'!J564/'TCMB Takvim Gününe Göre Ort.Kur'!O$37</f>
        <v>62.610308080695255</v>
      </c>
      <c r="K564" s="39">
        <f>'1.TÜM DÖNEMLER_TL MİZAN'!K564/'TCMB Takvim Gününe Göre Ort.Kur'!P$37</f>
        <v>61.712763146304944</v>
      </c>
      <c r="L564" s="39">
        <f>'1.TÜM DÖNEMLER_TL MİZAN'!L564/'TCMB Takvim Gününe Göre Ort.Kur'!Q$37</f>
        <v>60.582150693371098</v>
      </c>
      <c r="M564" s="39">
        <f>'1.TÜM DÖNEMLER_TL MİZAN'!M564/'TCMB Takvim Gününe Göre Ort.Kur'!R$37</f>
        <v>60.307725414245745</v>
      </c>
      <c r="N564" s="39">
        <f>'1.TÜM DÖNEMLER_TL MİZAN'!N564/'TCMB Takvim Gününe Göre Ort.Kur'!S$37</f>
        <v>60.223487697432041</v>
      </c>
      <c r="O564" s="39">
        <f>'1.TÜM DÖNEMLER_TL MİZAN'!O564/'TCMB Takvim Gününe Göre Ort.Kur'!T$37</f>
        <v>59.957425414246437</v>
      </c>
    </row>
    <row r="565" spans="1:15" s="37" customFormat="1" x14ac:dyDescent="0.3">
      <c r="A565" s="38" t="s">
        <v>611</v>
      </c>
      <c r="B565" s="38"/>
      <c r="C565" s="55">
        <f t="shared" si="8"/>
        <v>11</v>
      </c>
      <c r="D565" s="39">
        <f>'1.TÜM DÖNEMLER_TL MİZAN'!D565/'TCMB Takvim Gününe Göre Ort.Kur'!I$37</f>
        <v>30.295591845133981</v>
      </c>
      <c r="E565" s="39">
        <f>'1.TÜM DÖNEMLER_TL MİZAN'!E565/'TCMB Takvim Gününe Göre Ort.Kur'!J$37</f>
        <v>29.361444495886605</v>
      </c>
      <c r="F565" s="39">
        <f>'1.TÜM DÖNEMLER_TL MİZAN'!F565/'TCMB Takvim Gününe Göre Ort.Kur'!K$37</f>
        <v>28.145953106009916</v>
      </c>
      <c r="G565" s="39">
        <f>'1.TÜM DÖNEMLER_TL MİZAN'!G565/'TCMB Takvim Gününe Göre Ort.Kur'!L$37</f>
        <v>27.890769834503853</v>
      </c>
      <c r="H565" s="39">
        <f>'1.TÜM DÖNEMLER_TL MİZAN'!H565/'TCMB Takvim Gününe Göre Ort.Kur'!M$37</f>
        <v>25.202675438060187</v>
      </c>
      <c r="I565" s="39">
        <f>'1.TÜM DÖNEMLER_TL MİZAN'!I565/'TCMB Takvim Gününe Göre Ort.Kur'!N$37</f>
        <v>24.729737836702864</v>
      </c>
      <c r="J565" s="39">
        <f>'1.TÜM DÖNEMLER_TL MİZAN'!J565/'TCMB Takvim Gününe Göre Ort.Kur'!O$37</f>
        <v>23.023390898326671</v>
      </c>
      <c r="K565" s="39">
        <f>'1.TÜM DÖNEMLER_TL MİZAN'!K565/'TCMB Takvim Gününe Göre Ort.Kur'!P$37</f>
        <v>22.69334096714525</v>
      </c>
      <c r="L565" s="39">
        <f>'1.TÜM DÖNEMLER_TL MİZAN'!L565/'TCMB Takvim Gününe Göre Ort.Kur'!Q$37</f>
        <v>22.277586225532055</v>
      </c>
      <c r="M565" s="39">
        <f>'1.TÜM DÖNEMLER_TL MİZAN'!M565/'TCMB Takvim Gününe Göre Ort.Kur'!R$37</f>
        <v>22.176673122444587</v>
      </c>
      <c r="N565" s="39">
        <f>'1.TÜM DÖNEMLER_TL MİZAN'!N565/'TCMB Takvim Gününe Göre Ort.Kur'!S$37</f>
        <v>22.145696787364351</v>
      </c>
      <c r="O565" s="39">
        <f>'1.TÜM DÖNEMLER_TL MİZAN'!O565/'TCMB Takvim Gününe Göre Ort.Kur'!T$37</f>
        <v>22.047858969010409</v>
      </c>
    </row>
    <row r="566" spans="1:15" s="37" customFormat="1" ht="15.6" x14ac:dyDescent="0.3">
      <c r="A566" s="35" t="s">
        <v>612</v>
      </c>
      <c r="B566" s="35" t="s">
        <v>369</v>
      </c>
      <c r="C566" s="54">
        <f t="shared" si="8"/>
        <v>6</v>
      </c>
      <c r="D566" s="36">
        <f>'1.TÜM DÖNEMLER_TL MİZAN'!D566/'TCMB Takvim Gününe Göre Ort.Kur'!I$37</f>
        <v>14623.84651566152</v>
      </c>
      <c r="E566" s="36">
        <f>'1.TÜM DÖNEMLER_TL MİZAN'!E566/'TCMB Takvim Gününe Göre Ort.Kur'!J$37</f>
        <v>14172.928523095556</v>
      </c>
      <c r="F566" s="36">
        <f>'1.TÜM DÖNEMLER_TL MİZAN'!F566/'TCMB Takvim Gününe Göre Ort.Kur'!K$37</f>
        <v>13586.204236026715</v>
      </c>
      <c r="G566" s="36">
        <f>'1.TÜM DÖNEMLER_TL MİZAN'!G566/'TCMB Takvim Gününe Göre Ort.Kur'!L$37</f>
        <v>13463.025886683179</v>
      </c>
      <c r="H566" s="36">
        <f>'1.TÜM DÖNEMLER_TL MİZAN'!H566/'TCMB Takvim Gününe Göre Ort.Kur'!M$37</f>
        <v>12165.46814052164</v>
      </c>
      <c r="I566" s="36">
        <f>'1.TÜM DÖNEMLER_TL MİZAN'!I566/'TCMB Takvim Gününe Göre Ort.Kur'!N$37</f>
        <v>11937.178594996703</v>
      </c>
      <c r="J566" s="36">
        <f>'1.TÜM DÖNEMLER_TL MİZAN'!J566/'TCMB Takvim Gününe Göre Ort.Kur'!O$37</f>
        <v>11113.515672125292</v>
      </c>
      <c r="K566" s="36">
        <f>'1.TÜM DÖNEMLER_TL MİZAN'!K566/'TCMB Takvim Gününe Göre Ort.Kur'!P$37</f>
        <v>10954.198780058137</v>
      </c>
      <c r="L566" s="36">
        <f>'1.TÜM DÖNEMLER_TL MİZAN'!L566/'TCMB Takvim Gününe Göre Ort.Kur'!Q$37</f>
        <v>10753.511711107993</v>
      </c>
      <c r="M566" s="36">
        <f>'1.TÜM DÖNEMLER_TL MİZAN'!M566/'TCMB Takvim Gününe Göre Ort.Kur'!R$37</f>
        <v>10704.800408865936</v>
      </c>
      <c r="N566" s="36">
        <f>'1.TÜM DÖNEMLER_TL MİZAN'!N566/'TCMB Takvim Gününe Göre Ort.Kur'!S$37</f>
        <v>10689.847963898143</v>
      </c>
      <c r="O566" s="36">
        <f>'1.TÜM DÖNEMLER_TL MİZAN'!O566/'TCMB Takvim Gününe Göre Ort.Kur'!T$37</f>
        <v>10642.621118278192</v>
      </c>
    </row>
    <row r="567" spans="1:15" s="37" customFormat="1" x14ac:dyDescent="0.3">
      <c r="A567" s="38" t="s">
        <v>613</v>
      </c>
      <c r="B567" s="38"/>
      <c r="C567" s="55">
        <f t="shared" si="8"/>
        <v>11</v>
      </c>
      <c r="D567" s="39">
        <f>'1.TÜM DÖNEMLER_TL MİZAN'!D567/'TCMB Takvim Gününe Göre Ort.Kur'!I$37</f>
        <v>8.3849014448870403</v>
      </c>
      <c r="E567" s="39">
        <f>'1.TÜM DÖNEMLER_TL MİZAN'!E567/'TCMB Takvim Gününe Göre Ort.Kur'!J$37</f>
        <v>8.1263577762740837</v>
      </c>
      <c r="F567" s="39">
        <f>'1.TÜM DÖNEMLER_TL MİZAN'!F567/'TCMB Takvim Gününe Göre Ort.Kur'!K$37</f>
        <v>7.7899466058528732</v>
      </c>
      <c r="G567" s="39">
        <f>'1.TÜM DÖNEMLER_TL MİZAN'!G567/'TCMB Takvim Gününe Göre Ort.Kur'!L$37</f>
        <v>7.7193196119027325</v>
      </c>
      <c r="H567" s="39">
        <f>'1.TÜM DÖNEMLER_TL MİZAN'!H567/'TCMB Takvim Gününe Göre Ort.Kur'!M$37</f>
        <v>6.9753365696188601</v>
      </c>
      <c r="I567" s="39">
        <f>'1.TÜM DÖNEMLER_TL MİZAN'!I567/'TCMB Takvim Gününe Göre Ort.Kur'!N$37</f>
        <v>6.8444417781510589</v>
      </c>
      <c r="J567" s="39">
        <f>'1.TÜM DÖNEMLER_TL MİZAN'!J567/'TCMB Takvim Gününe Göre Ort.Kur'!O$37</f>
        <v>6.3721766716561294</v>
      </c>
      <c r="K567" s="39">
        <f>'1.TÜM DÖNEMLER_TL MİZAN'!K567/'TCMB Takvim Gününe Göre Ort.Kur'!P$37</f>
        <v>6.2808288558090375</v>
      </c>
      <c r="L567" s="39">
        <f>'1.TÜM DÖNEMLER_TL MİZAN'!L567/'TCMB Takvim Gününe Göre Ort.Kur'!Q$37</f>
        <v>6.1657605464823453</v>
      </c>
      <c r="M567" s="39">
        <f>'1.TÜM DÖNEMLER_TL MİZAN'!M567/'TCMB Takvim Gününe Göre Ort.Kur'!R$37</f>
        <v>6.1378308586184636</v>
      </c>
      <c r="N567" s="39">
        <f>'1.TÜM DÖNEMLER_TL MİZAN'!N567/'TCMB Takvim Gününe Göre Ort.Kur'!S$37</f>
        <v>6.129257548082089</v>
      </c>
      <c r="O567" s="39">
        <f>'1.TÜM DÖNEMLER_TL MİZAN'!O567/'TCMB Takvim Gününe Göre Ort.Kur'!T$37</f>
        <v>6.1021790058085426</v>
      </c>
    </row>
    <row r="568" spans="1:15" s="37" customFormat="1" x14ac:dyDescent="0.3">
      <c r="A568" s="38" t="s">
        <v>614</v>
      </c>
      <c r="B568" s="38"/>
      <c r="C568" s="55">
        <f t="shared" si="8"/>
        <v>11</v>
      </c>
      <c r="D568" s="39">
        <f>'1.TÜM DÖNEMLER_TL MİZAN'!D568/'TCMB Takvim Gününe Göre Ort.Kur'!I$37</f>
        <v>1020.0696720709068</v>
      </c>
      <c r="E568" s="39">
        <f>'1.TÜM DÖNEMLER_TL MİZAN'!E568/'TCMB Takvim Gününe Göre Ort.Kur'!J$37</f>
        <v>988.61640371808107</v>
      </c>
      <c r="F568" s="39">
        <f>'1.TÜM DÖNEMLER_TL MİZAN'!F568/'TCMB Takvim Gününe Göre Ort.Kur'!K$37</f>
        <v>947.69012276557112</v>
      </c>
      <c r="G568" s="39">
        <f>'1.TÜM DÖNEMLER_TL MİZAN'!G568/'TCMB Takvim Gününe Göre Ort.Kur'!L$37</f>
        <v>939.09795802378926</v>
      </c>
      <c r="H568" s="39">
        <f>'1.TÜM DÖNEMLER_TL MİZAN'!H568/'TCMB Takvim Gününe Göre Ort.Kur'!M$37</f>
        <v>848.58830290654305</v>
      </c>
      <c r="I568" s="39">
        <f>'1.TÜM DÖNEMLER_TL MİZAN'!I568/'TCMB Takvim Gününe Göre Ort.Kur'!N$37</f>
        <v>832.66422700821886</v>
      </c>
      <c r="J568" s="39">
        <f>'1.TÜM DÖNEMLER_TL MİZAN'!J568/'TCMB Takvim Gününe Göre Ort.Kur'!O$37</f>
        <v>775.21056276669424</v>
      </c>
      <c r="K568" s="39">
        <f>'1.TÜM DÖNEMLER_TL MİZAN'!K568/'TCMB Takvim Gününe Göre Ort.Kur'!P$37</f>
        <v>764.09759534924694</v>
      </c>
      <c r="L568" s="39">
        <f>'1.TÜM DÖNEMLER_TL MİZAN'!L568/'TCMB Takvim Gününe Göre Ort.Kur'!Q$37</f>
        <v>750.09889860461101</v>
      </c>
      <c r="M568" s="39">
        <f>'1.TÜM DÖNEMLER_TL MİZAN'!M568/'TCMB Takvim Gününe Göre Ort.Kur'!R$37</f>
        <v>746.70109748224661</v>
      </c>
      <c r="N568" s="39">
        <f>'1.TÜM DÖNEMLER_TL MİZAN'!N568/'TCMB Takvim Gününe Göre Ort.Kur'!S$37</f>
        <v>745.65810680133234</v>
      </c>
      <c r="O568" s="39">
        <f>'1.TÜM DÖNEMLER_TL MİZAN'!O568/'TCMB Takvim Gününe Göre Ort.Kur'!T$37</f>
        <v>742.36385225121148</v>
      </c>
    </row>
    <row r="569" spans="1:15" s="37" customFormat="1" x14ac:dyDescent="0.3">
      <c r="A569" s="38" t="s">
        <v>615</v>
      </c>
      <c r="B569" s="38"/>
      <c r="C569" s="55">
        <f t="shared" si="8"/>
        <v>11</v>
      </c>
      <c r="D569" s="39">
        <f>'1.TÜM DÖNEMLER_TL MİZAN'!D569/'TCMB Takvim Gününe Göre Ort.Kur'!I$37</f>
        <v>966.38690047476962</v>
      </c>
      <c r="E569" s="39">
        <f>'1.TÜM DÖNEMLER_TL MİZAN'!E569/'TCMB Takvim Gününe Göre Ort.Kur'!J$37</f>
        <v>936.5889098614623</v>
      </c>
      <c r="F569" s="39">
        <f>'1.TÜM DÖNEMLER_TL MİZAN'!F569/'TCMB Takvim Gününe Göre Ort.Kur'!K$37</f>
        <v>897.81643884253504</v>
      </c>
      <c r="G569" s="39">
        <f>'1.TÜM DÖNEMLER_TL MİZAN'!G569/'TCMB Takvim Gününe Göre Ort.Kur'!L$37</f>
        <v>889.67645029026107</v>
      </c>
      <c r="H569" s="39">
        <f>'1.TÜM DÖNEMLER_TL MİZAN'!H569/'TCMB Takvim Gününe Göre Ort.Kur'!M$37</f>
        <v>803.93000819261192</v>
      </c>
      <c r="I569" s="39">
        <f>'1.TÜM DÖNEMLER_TL MİZAN'!I569/'TCMB Takvim Gününe Göre Ort.Kur'!N$37</f>
        <v>788.8439618453416</v>
      </c>
      <c r="J569" s="39">
        <f>'1.TÜM DÖNEMLER_TL MİZAN'!J569/'TCMB Takvim Gününe Göre Ort.Kur'!O$37</f>
        <v>734.41388708920715</v>
      </c>
      <c r="K569" s="39">
        <f>'1.TÜM DÖNEMLER_TL MİZAN'!K569/'TCMB Takvim Gününe Göre Ort.Kur'!P$37</f>
        <v>723.88575706861627</v>
      </c>
      <c r="L569" s="39">
        <f>'1.TÜM DÖNEMLER_TL MİZAN'!L569/'TCMB Takvim Gününe Göre Ort.Kur'!Q$37</f>
        <v>710.62376376744237</v>
      </c>
      <c r="M569" s="39">
        <f>'1.TÜM DÖNEMLER_TL MİZAN'!M569/'TCMB Takvim Gününe Göre Ort.Kur'!R$37</f>
        <v>707.40477727566167</v>
      </c>
      <c r="N569" s="39">
        <f>'1.TÜM DÖNEMLER_TL MİZAN'!N569/'TCMB Takvim Gününe Göre Ort.Kur'!S$37</f>
        <v>706.41667562050065</v>
      </c>
      <c r="O569" s="39">
        <f>'1.TÜM DÖNEMLER_TL MİZAN'!O569/'TCMB Takvim Gününe Göre Ort.Kur'!T$37</f>
        <v>703.29578639966621</v>
      </c>
    </row>
    <row r="570" spans="1:15" s="37" customFormat="1" x14ac:dyDescent="0.3">
      <c r="A570" s="38" t="s">
        <v>616</v>
      </c>
      <c r="B570" s="38"/>
      <c r="C570" s="55">
        <f t="shared" si="8"/>
        <v>11</v>
      </c>
      <c r="D570" s="39">
        <f>'1.TÜM DÖNEMLER_TL MİZAN'!D570/'TCMB Takvim Gününe Göre Ort.Kur'!I$37</f>
        <v>4.4191789278732383</v>
      </c>
      <c r="E570" s="39">
        <f>'1.TÜM DÖNEMLER_TL MİZAN'!E570/'TCMB Takvim Gününe Göre Ort.Kur'!J$37</f>
        <v>4.282916058264183</v>
      </c>
      <c r="F570" s="39">
        <f>'1.TÜM DÖNEMLER_TL MİZAN'!F570/'TCMB Takvim Gününe Göre Ort.Kur'!K$37</f>
        <v>4.1056138961340451</v>
      </c>
      <c r="G570" s="39">
        <f>'1.TÜM DÖNEMLER_TL MİZAN'!G570/'TCMB Takvim Gününe Göre Ort.Kur'!L$37</f>
        <v>4.0683906412806667</v>
      </c>
      <c r="H570" s="39">
        <f>'1.TÜM DÖNEMLER_TL MİZAN'!H570/'TCMB Takvim Gününe Göre Ort.Kur'!M$37</f>
        <v>3.6762817769408542</v>
      </c>
      <c r="I570" s="39">
        <f>'1.TÜM DÖNEMLER_TL MİZAN'!I570/'TCMB Takvim Gününe Göre Ort.Kur'!N$37</f>
        <v>3.6072949787029818</v>
      </c>
      <c r="J570" s="39">
        <f>'1.TÜM DÖNEMLER_TL MİZAN'!J570/'TCMB Takvim Gününe Göre Ort.Kur'!O$37</f>
        <v>3.3583923504836801</v>
      </c>
      <c r="K570" s="39">
        <f>'1.TÜM DÖNEMLER_TL MİZAN'!K570/'TCMB Takvim Gününe Göre Ort.Kur'!P$37</f>
        <v>3.3102483924953758</v>
      </c>
      <c r="L570" s="39">
        <f>'1.TÜM DÖNEMLER_TL MİZAN'!L570/'TCMB Takvim Gününe Göre Ort.Kur'!Q$37</f>
        <v>3.2496027842929567</v>
      </c>
      <c r="M570" s="39">
        <f>'1.TÜM DÖNEMLER_TL MİZAN'!M570/'TCMB Takvim Gününe Göre Ort.Kur'!R$37</f>
        <v>3.234882720034431</v>
      </c>
      <c r="N570" s="39">
        <f>'1.TÜM DÖNEMLER_TL MİZAN'!N570/'TCMB Takvim Gününe Göre Ort.Kur'!S$37</f>
        <v>3.2303642419684109</v>
      </c>
      <c r="O570" s="39">
        <f>'1.TÜM DÖNEMLER_TL MİZAN'!O570/'TCMB Takvim Gününe Göre Ort.Kur'!T$37</f>
        <v>3.2160927655295617</v>
      </c>
    </row>
    <row r="571" spans="1:15" s="37" customFormat="1" x14ac:dyDescent="0.3">
      <c r="A571" s="38" t="s">
        <v>617</v>
      </c>
      <c r="B571" s="38"/>
      <c r="C571" s="55">
        <f t="shared" si="8"/>
        <v>11</v>
      </c>
      <c r="D571" s="39">
        <f>'1.TÜM DÖNEMLER_TL MİZAN'!D571/'TCMB Takvim Gününe Göre Ort.Kur'!I$37</f>
        <v>8085.4533829171132</v>
      </c>
      <c r="E571" s="39">
        <f>'1.TÜM DÖNEMLER_TL MİZAN'!E571/'TCMB Takvim Gününe Göre Ort.Kur'!J$37</f>
        <v>7836.1430250365038</v>
      </c>
      <c r="F571" s="39">
        <f>'1.TÜM DÖNEMLER_TL MİZAN'!F571/'TCMB Takvim Gününe Göre Ort.Kur'!K$37</f>
        <v>7511.7460295784458</v>
      </c>
      <c r="G571" s="39">
        <f>'1.TÜM DÖNEMLER_TL MİZAN'!G571/'TCMB Takvim Gününe Göre Ort.Kur'!L$37</f>
        <v>7443.6413212628049</v>
      </c>
      <c r="H571" s="39">
        <f>'1.TÜM DÖNEMLER_TL MİZAN'!H571/'TCMB Takvim Gününe Göre Ort.Kur'!M$37</f>
        <v>6726.2279747129523</v>
      </c>
      <c r="I571" s="39">
        <f>'1.TÜM DÖNEMLER_TL MİZAN'!I571/'TCMB Takvim Gününe Göre Ort.Kur'!N$37</f>
        <v>6600.0077989081528</v>
      </c>
      <c r="J571" s="39">
        <f>'1.TÜM DÖNEMLER_TL MİZAN'!J571/'TCMB Takvim Gününe Göre Ort.Kur'!O$37</f>
        <v>6144.6085878331587</v>
      </c>
      <c r="K571" s="39">
        <f>'1.TÜM DÖNEMLER_TL MİZAN'!K571/'TCMB Takvim Gününe Göre Ort.Kur'!P$37</f>
        <v>6056.5230555800226</v>
      </c>
      <c r="L571" s="39">
        <f>'1.TÜM DÖNEMLER_TL MİZAN'!L571/'TCMB Takvim Gününe Göre Ort.Kur'!Q$37</f>
        <v>5945.5641543899092</v>
      </c>
      <c r="M571" s="39">
        <f>'1.TÜM DÖNEMLER_TL MİZAN'!M571/'TCMB Takvim Gününe Göre Ort.Kur'!R$37</f>
        <v>5918.6319130621905</v>
      </c>
      <c r="N571" s="39">
        <f>'1.TÜM DÖNEMLER_TL MİZAN'!N571/'TCMB Takvim Gününe Göre Ort.Kur'!S$37</f>
        <v>5910.3647791984522</v>
      </c>
      <c r="O571" s="39">
        <f>'1.TÜM DÖNEMLER_TL MİZAN'!O571/'TCMB Takvim Gününe Göre Ort.Kur'!T$37</f>
        <v>5884.2532866938373</v>
      </c>
    </row>
    <row r="572" spans="1:15" s="37" customFormat="1" x14ac:dyDescent="0.3">
      <c r="A572" s="38" t="s">
        <v>618</v>
      </c>
      <c r="B572" s="38"/>
      <c r="C572" s="55">
        <f t="shared" si="8"/>
        <v>11</v>
      </c>
      <c r="D572" s="39">
        <f>'1.TÜM DÖNEMLER_TL MİZAN'!D572/'TCMB Takvim Gününe Göre Ort.Kur'!I$37</f>
        <v>3.074978319345024</v>
      </c>
      <c r="E572" s="39">
        <f>'1.TÜM DÖNEMLER_TL MİZAN'!E572/'TCMB Takvim Gününe Göre Ort.Kur'!J$37</f>
        <v>2.9801631112219096</v>
      </c>
      <c r="F572" s="39">
        <f>'1.TÜM DÖNEMLER_TL MİZAN'!F572/'TCMB Takvim Gününe Göre Ort.Kur'!K$37</f>
        <v>2.8567917082030347</v>
      </c>
      <c r="G572" s="39">
        <f>'1.TÜM DÖNEMLER_TL MİZAN'!G572/'TCMB Takvim Gününe Göre Ort.Kur'!L$37</f>
        <v>2.8308908104304527</v>
      </c>
      <c r="H572" s="39">
        <f>'1.TÜM DÖNEMLER_TL MİZAN'!H572/'TCMB Takvim Gününe Göre Ort.Kur'!M$37</f>
        <v>2.5580513811276457</v>
      </c>
      <c r="I572" s="39">
        <f>'1.TÜM DÖNEMLER_TL MİZAN'!I572/'TCMB Takvim Gününe Göre Ort.Kur'!N$37</f>
        <v>2.5100485931969527</v>
      </c>
      <c r="J572" s="39">
        <f>'1.TÜM DÖNEMLER_TL MİZAN'!J572/'TCMB Takvim Gününe Göre Ort.Kur'!O$37</f>
        <v>2.3368557449565475</v>
      </c>
      <c r="K572" s="39">
        <f>'1.TÜM DÖNEMLER_TL MİZAN'!K572/'TCMB Takvim Gününe Göre Ort.Kur'!P$37</f>
        <v>2.3033559411609268</v>
      </c>
      <c r="L572" s="39">
        <f>'1.TÜM DÖNEMLER_TL MİZAN'!L572/'TCMB Takvim Gününe Göre Ort.Kur'!Q$37</f>
        <v>2.261157167716902</v>
      </c>
      <c r="M572" s="39">
        <f>'1.TÜM DÖNEMLER_TL MİZAN'!M572/'TCMB Takvim Gününe Göre Ort.Kur'!R$37</f>
        <v>2.2509145685388425</v>
      </c>
      <c r="N572" s="39">
        <f>'1.TÜM DÖNEMLER_TL MİZAN'!N572/'TCMB Takvim Gününe Göre Ort.Kur'!S$37</f>
        <v>2.2477704953260988</v>
      </c>
      <c r="O572" s="39">
        <f>'1.TÜM DÖNEMLER_TL MİZAN'!O572/'TCMB Takvim Gününe Göre Ort.Kur'!T$37</f>
        <v>2.2378400350865935</v>
      </c>
    </row>
    <row r="573" spans="1:15" s="37" customFormat="1" x14ac:dyDescent="0.3">
      <c r="A573" s="38" t="s">
        <v>619</v>
      </c>
      <c r="B573" s="38"/>
      <c r="C573" s="55">
        <f t="shared" si="8"/>
        <v>11</v>
      </c>
      <c r="D573" s="39">
        <f>'1.TÜM DÖNEMLER_TL MİZAN'!D573/'TCMB Takvim Gününe Göre Ort.Kur'!I$37</f>
        <v>20.92587420810489</v>
      </c>
      <c r="E573" s="39">
        <f>'1.TÜM DÖNEMLER_TL MİZAN'!E573/'TCMB Takvim Gününe Göre Ort.Kur'!J$37</f>
        <v>20.280636774813917</v>
      </c>
      <c r="F573" s="39">
        <f>'1.TÜM DÖNEMLER_TL MİZAN'!F573/'TCMB Takvim Gününe Göre Ort.Kur'!K$37</f>
        <v>19.441068429174237</v>
      </c>
      <c r="G573" s="39">
        <f>'1.TÜM DÖNEMLER_TL MİZAN'!G573/'TCMB Takvim Gününe Göre Ort.Kur'!L$37</f>
        <v>19.264807372224254</v>
      </c>
      <c r="H573" s="39">
        <f>'1.TÜM DÖNEMLER_TL MİZAN'!H573/'TCMB Takvim Gününe Göre Ort.Kur'!M$37</f>
        <v>17.408077670852641</v>
      </c>
      <c r="I573" s="39">
        <f>'1.TÜM DÖNEMLER_TL MİZAN'!I573/'TCMB Takvim Gününe Göre Ort.Kur'!N$37</f>
        <v>17.081408602795609</v>
      </c>
      <c r="J573" s="39">
        <f>'1.TÜM DÖNEMLER_TL MİZAN'!J573/'TCMB Takvim Gününe Göre Ort.Kur'!O$37</f>
        <v>15.902794843725566</v>
      </c>
      <c r="K573" s="39">
        <f>'1.TÜM DÖNEMLER_TL MİZAN'!K573/'TCMB Takvim Gününe Göre Ort.Kur'!P$37</f>
        <v>15.674821633048534</v>
      </c>
      <c r="L573" s="39">
        <f>'1.TÜM DÖNEMLER_TL MİZAN'!L573/'TCMB Takvim Gününe Göre Ort.Kur'!Q$37</f>
        <v>15.387650104302903</v>
      </c>
      <c r="M573" s="39">
        <f>'1.TÜM DÖNEMLER_TL MİZAN'!M573/'TCMB Takvim Gününe Göre Ort.Kur'!R$37</f>
        <v>15.317947062621046</v>
      </c>
      <c r="N573" s="39">
        <f>'1.TÜM DÖNEMLER_TL MİZAN'!N573/'TCMB Takvim Gününe Göre Ort.Kur'!S$37</f>
        <v>15.296550983130977</v>
      </c>
      <c r="O573" s="39">
        <f>'1.TÜM DÖNEMLER_TL MİZAN'!O573/'TCMB Takvim Gününe Göre Ort.Kur'!T$37</f>
        <v>15.228972112576619</v>
      </c>
    </row>
    <row r="574" spans="1:15" s="37" customFormat="1" x14ac:dyDescent="0.3">
      <c r="A574" s="38" t="s">
        <v>620</v>
      </c>
      <c r="B574" s="38"/>
      <c r="C574" s="55">
        <f t="shared" si="8"/>
        <v>11</v>
      </c>
      <c r="D574" s="39">
        <f>'1.TÜM DÖNEMLER_TL MİZAN'!D574/'TCMB Takvim Gününe Göre Ort.Kur'!I$37</f>
        <v>264.33348522040774</v>
      </c>
      <c r="E574" s="39">
        <f>'1.TÜM DÖNEMLER_TL MİZAN'!E574/'TCMB Takvim Gününe Göre Ort.Kur'!J$37</f>
        <v>256.18291249688377</v>
      </c>
      <c r="F574" s="39">
        <f>'1.TÜM DÖNEMLER_TL MİZAN'!F574/'TCMB Takvim Gününe Göre Ort.Kur'!K$37</f>
        <v>245.57757172704802</v>
      </c>
      <c r="G574" s="39">
        <f>'1.TÜM DÖNEMLER_TL MİZAN'!G574/'TCMB Takvim Gününe Göre Ort.Kur'!L$37</f>
        <v>243.35106023085561</v>
      </c>
      <c r="H574" s="39">
        <f>'1.TÜM DÖNEMLER_TL MİZAN'!H574/'TCMB Takvim Gününe Göre Ort.Kur'!M$37</f>
        <v>219.89704210024331</v>
      </c>
      <c r="I574" s="39">
        <f>'1.TÜM DÖNEMLER_TL MİZAN'!I574/'TCMB Takvim Gününe Göre Ort.Kur'!N$37</f>
        <v>215.77059211710358</v>
      </c>
      <c r="J574" s="39">
        <f>'1.TÜM DÖNEMLER_TL MİZAN'!J574/'TCMB Takvim Gününe Göre Ort.Kur'!O$37</f>
        <v>200.88246464556198</v>
      </c>
      <c r="K574" s="39">
        <f>'1.TÜM DÖNEMLER_TL MİZAN'!K574/'TCMB Takvim Gününe Göre Ort.Kur'!P$37</f>
        <v>198.00273055580021</v>
      </c>
      <c r="L574" s="39">
        <f>'1.TÜM DÖNEMLER_TL MİZAN'!L574/'TCMB Takvim Gününe Göre Ort.Kur'!Q$37</f>
        <v>194.37520941644419</v>
      </c>
      <c r="M574" s="39">
        <f>'1.TÜM DÖNEMLER_TL MİZAN'!M574/'TCMB Takvim Gününe Göre Ort.Kur'!R$37</f>
        <v>193.4947277813643</v>
      </c>
      <c r="N574" s="39">
        <f>'1.TÜM DÖNEMLER_TL MİZAN'!N574/'TCMB Takvim Gününe Göre Ort.Kur'!S$37</f>
        <v>193.22445471150746</v>
      </c>
      <c r="O574" s="39">
        <f>'1.TÜM DÖNEMLER_TL MİZAN'!O574/'TCMB Takvim Gününe Göre Ort.Kur'!T$37</f>
        <v>192.37080538707571</v>
      </c>
    </row>
    <row r="575" spans="1:15" s="37" customFormat="1" x14ac:dyDescent="0.3">
      <c r="A575" s="38" t="s">
        <v>621</v>
      </c>
      <c r="B575" s="38"/>
      <c r="C575" s="55">
        <f t="shared" si="8"/>
        <v>11</v>
      </c>
      <c r="D575" s="39">
        <f>'1.TÜM DÖNEMLER_TL MİZAN'!D575/'TCMB Takvim Gününe Göre Ort.Kur'!I$37</f>
        <v>310.92998985786306</v>
      </c>
      <c r="E575" s="39">
        <f>'1.TÜM DÖNEMLER_TL MİZAN'!E575/'TCMB Takvim Gününe Göre Ort.Kur'!J$37</f>
        <v>301.34264040742192</v>
      </c>
      <c r="F575" s="39">
        <f>'1.TÜM DÖNEMLER_TL MİZAN'!F575/'TCMB Takvim Gününe Göre Ort.Kur'!K$37</f>
        <v>288.86779827663901</v>
      </c>
      <c r="G575" s="39">
        <f>'1.TÜM DÖNEMLER_TL MİZAN'!G575/'TCMB Takvim Gününe Göre Ort.Kur'!L$37</f>
        <v>286.24879903652283</v>
      </c>
      <c r="H575" s="39">
        <f>'1.TÜM DÖNEMLER_TL MİZAN'!H575/'TCMB Takvim Gününe Göre Ort.Kur'!M$37</f>
        <v>258.66032452525644</v>
      </c>
      <c r="I575" s="39">
        <f>'1.TÜM DÖNEMLER_TL MİZAN'!I575/'TCMB Takvim Gününe Göre Ort.Kur'!N$37</f>
        <v>253.80646709460675</v>
      </c>
      <c r="J575" s="39">
        <f>'1.TÜM DÖNEMLER_TL MİZAN'!J575/'TCMB Takvim Gününe Göre Ort.Kur'!O$37</f>
        <v>236.2938718974107</v>
      </c>
      <c r="K575" s="39">
        <f>'1.TÜM DÖNEMLER_TL MİZAN'!K575/'TCMB Takvim Gününe Göre Ort.Kur'!P$37</f>
        <v>232.90650048445343</v>
      </c>
      <c r="L575" s="39">
        <f>'1.TÜM DÖNEMLER_TL MİZAN'!L575/'TCMB Takvim Gününe Göre Ort.Kur'!Q$37</f>
        <v>228.63952269263612</v>
      </c>
      <c r="M575" s="39">
        <f>'1.TÜM DÖNEMLER_TL MİZAN'!M575/'TCMB Takvim Gününe Göre Ort.Kur'!R$37</f>
        <v>227.60383042823324</v>
      </c>
      <c r="N575" s="39">
        <f>'1.TÜM DÖNEMLER_TL MİZAN'!N575/'TCMB Takvim Gününe Göre Ort.Kur'!S$37</f>
        <v>227.28591382830126</v>
      </c>
      <c r="O575" s="39">
        <f>'1.TÜM DÖNEMLER_TL MİZAN'!O575/'TCMB Takvim Gününe Göre Ort.Kur'!T$37</f>
        <v>226.28178385374881</v>
      </c>
    </row>
    <row r="576" spans="1:15" s="37" customFormat="1" x14ac:dyDescent="0.3">
      <c r="A576" s="38" t="s">
        <v>622</v>
      </c>
      <c r="B576" s="38"/>
      <c r="C576" s="55">
        <f t="shared" si="8"/>
        <v>11</v>
      </c>
      <c r="D576" s="39">
        <f>'1.TÜM DÖNEMLER_TL MİZAN'!D576/'TCMB Takvim Gününe Göre Ort.Kur'!I$37</f>
        <v>24.84235591551159</v>
      </c>
      <c r="E576" s="39">
        <f>'1.TÜM DÖNEMLER_TL MİZAN'!E576/'TCMB Takvim Gününe Göre Ort.Kur'!J$37</f>
        <v>24.076355995583885</v>
      </c>
      <c r="F576" s="39">
        <f>'1.TÜM DÖNEMLER_TL MİZAN'!F576/'TCMB Takvim Gününe Göre Ort.Kur'!K$37</f>
        <v>23.07965423534392</v>
      </c>
      <c r="G576" s="39">
        <f>'1.TÜM DÖNEMLER_TL MİZAN'!G576/'TCMB Takvim Gününe Göre Ort.Kur'!L$37</f>
        <v>22.870404200327474</v>
      </c>
      <c r="H576" s="39">
        <f>'1.TÜM DÖNEMLER_TL MİZAN'!H576/'TCMB Takvim Gününe Göre Ort.Kur'!M$37</f>
        <v>20.666169403651214</v>
      </c>
      <c r="I576" s="39">
        <f>'1.TÜM DÖNEMLER_TL MİZAN'!I576/'TCMB Takvim Gününe Göre Ort.Kur'!N$37</f>
        <v>20.278361029455876</v>
      </c>
      <c r="J576" s="39">
        <f>'1.TÜM DÖNEMLER_TL MİZAN'!J576/'TCMB Takvim Gününe Göre Ort.Kur'!O$37</f>
        <v>18.879158195750765</v>
      </c>
      <c r="K576" s="39">
        <f>'1.TÜM DÖNEMLER_TL MİZAN'!K576/'TCMB Takvim Gününe Göre Ort.Kur'!P$37</f>
        <v>18.608517572447809</v>
      </c>
      <c r="L576" s="39">
        <f>'1.TÜM DÖNEMLER_TL MİZAN'!L576/'TCMB Takvim Gününe Göre Ort.Kur'!Q$37</f>
        <v>18.267599087754949</v>
      </c>
      <c r="M576" s="39">
        <f>'1.TÜM DÖNEMLER_TL MİZAN'!M576/'TCMB Takvim Gününe Göre Ort.Kur'!R$37</f>
        <v>18.184850441144821</v>
      </c>
      <c r="N576" s="39">
        <f>'1.TÜM DÖNEMLER_TL MİZAN'!N576/'TCMB Takvim Gününe Göre Ort.Kur'!S$37</f>
        <v>18.15944987643709</v>
      </c>
      <c r="O576" s="39">
        <f>'1.TÜM DÖNEMLER_TL MİZAN'!O576/'TCMB Takvim Gününe Göre Ort.Kur'!T$37</f>
        <v>18.079222960324337</v>
      </c>
    </row>
    <row r="577" spans="1:15" s="37" customFormat="1" x14ac:dyDescent="0.3">
      <c r="A577" s="38" t="s">
        <v>623</v>
      </c>
      <c r="B577" s="38"/>
      <c r="C577" s="55">
        <f t="shared" si="8"/>
        <v>11</v>
      </c>
      <c r="D577" s="39">
        <f>'1.TÜM DÖNEMLER_TL MİZAN'!D577/'TCMB Takvim Gününe Göre Ort.Kur'!I$37</f>
        <v>31.528081960225183</v>
      </c>
      <c r="E577" s="39">
        <f>'1.TÜM DÖNEMLER_TL MİZAN'!E577/'TCMB Takvim Gününe Göre Ort.Kur'!J$37</f>
        <v>30.555931479041277</v>
      </c>
      <c r="F577" s="39">
        <f>'1.TÜM DÖNEMLER_TL MİZAN'!F577/'TCMB Takvim Gününe Göre Ort.Kur'!K$37</f>
        <v>29.290991273948848</v>
      </c>
      <c r="G577" s="39">
        <f>'1.TÜM DÖNEMLER_TL MİZAN'!G577/'TCMB Takvim Gününe Göre Ort.Kur'!L$37</f>
        <v>29.025426595759079</v>
      </c>
      <c r="H577" s="39">
        <f>'1.TÜM DÖNEMLER_TL MİZAN'!H577/'TCMB Takvim Gününe Göre Ort.Kur'!M$37</f>
        <v>26.227974712952886</v>
      </c>
      <c r="I577" s="39">
        <f>'1.TÜM DÖNEMLER_TL MİZAN'!I577/'TCMB Takvim Gününe Göre Ort.Kur'!N$37</f>
        <v>25.735796988421622</v>
      </c>
      <c r="J577" s="39">
        <f>'1.TÜM DÖNEMLER_TL MİZAN'!J577/'TCMB Takvim Gününe Göre Ort.Kur'!O$37</f>
        <v>23.96003217086303</v>
      </c>
      <c r="K577" s="39">
        <f>'1.TÜM DÖNEMLER_TL MİZAN'!K577/'TCMB Takvim Gününe Göre Ort.Kur'!P$37</f>
        <v>23.616555095569453</v>
      </c>
      <c r="L577" s="39">
        <f>'1.TÜM DÖNEMLER_TL MİZAN'!L577/'TCMB Takvim Gününe Göre Ort.Kur'!Q$37</f>
        <v>23.183886553032352</v>
      </c>
      <c r="M577" s="39">
        <f>'1.TÜM DÖNEMLER_TL MİZAN'!M577/'TCMB Takvim Gününe Göre Ort.Kur'!R$37</f>
        <v>23.07886808693781</v>
      </c>
      <c r="N577" s="39">
        <f>'1.TÜM DÖNEMLER_TL MİZAN'!N577/'TCMB Takvim Gününe Göre Ort.Kur'!S$37</f>
        <v>23.046631567637263</v>
      </c>
      <c r="O577" s="39">
        <f>'1.TÜM DÖNEMLER_TL MİZAN'!O577/'TCMB Takvim Gününe Göre Ort.Kur'!T$37</f>
        <v>22.944813495501855</v>
      </c>
    </row>
    <row r="578" spans="1:15" s="37" customFormat="1" x14ac:dyDescent="0.3">
      <c r="A578" s="38" t="s">
        <v>624</v>
      </c>
      <c r="B578" s="38"/>
      <c r="C578" s="55">
        <f t="shared" si="8"/>
        <v>11</v>
      </c>
      <c r="D578" s="39">
        <f>'1.TÜM DÖNEMLER_TL MİZAN'!D578/'TCMB Takvim Gününe Göre Ort.Kur'!I$37</f>
        <v>1.6337659665162494</v>
      </c>
      <c r="E578" s="39">
        <f>'1.TÜM DÖNEMLER_TL MİZAN'!E578/'TCMB Takvim Gününe Göre Ort.Kur'!J$37</f>
        <v>1.5833897218561914</v>
      </c>
      <c r="F578" s="39">
        <f>'1.TÜM DÖNEMLER_TL MİZAN'!F578/'TCMB Takvim Gününe Göre Ort.Kur'!K$37</f>
        <v>1.5178412923841649</v>
      </c>
      <c r="G578" s="39">
        <f>'1.TÜM DÖNEMLER_TL MİZAN'!G578/'TCMB Takvim Gününe Göre Ort.Kur'!L$37</f>
        <v>1.5040798928266959</v>
      </c>
      <c r="H578" s="39">
        <f>'1.TÜM DÖNEMLER_TL MİZAN'!H578/'TCMB Takvim Gününe Göre Ort.Kur'!M$37</f>
        <v>1.3591176434624179</v>
      </c>
      <c r="I578" s="39">
        <f>'1.TÜM DÖNEMLER_TL MİZAN'!I578/'TCMB Takvim Gününe Göre Ort.Kur'!N$37</f>
        <v>1.3336132941388206</v>
      </c>
      <c r="J578" s="39">
        <f>'1.TÜM DÖNEMLER_TL MİZAN'!J578/'TCMB Takvim Gününe Göre Ort.Kur'!O$37</f>
        <v>1.2415942449900583</v>
      </c>
      <c r="K578" s="39">
        <f>'1.TÜM DÖNEMLER_TL MİZAN'!K578/'TCMB Takvim Gününe Göre Ort.Kur'!P$37</f>
        <v>1.2237954725623184</v>
      </c>
      <c r="L578" s="39">
        <f>'1.TÜM DÖNEMLER_TL MİZAN'!L578/'TCMB Takvim Gününe Göre Ort.Kur'!Q$37</f>
        <v>1.2013748527329522</v>
      </c>
      <c r="M578" s="39">
        <f>'1.TÜM DÖNEMLER_TL MİZAN'!M578/'TCMB Takvim Gününe Göre Ort.Kur'!R$37</f>
        <v>1.1959328599096191</v>
      </c>
      <c r="N578" s="39">
        <f>'1.TÜM DÖNEMLER_TL MİZAN'!N578/'TCMB Takvim Gününe Göre Ort.Kur'!S$37</f>
        <v>1.1942623831524659</v>
      </c>
      <c r="O578" s="39">
        <f>'1.TÜM DÖNEMLER_TL MİZAN'!O578/'TCMB Takvim Gününe Göre Ort.Kur'!T$37</f>
        <v>1.1889862327909888</v>
      </c>
    </row>
    <row r="579" spans="1:15" s="37" customFormat="1" x14ac:dyDescent="0.3">
      <c r="A579" s="38" t="s">
        <v>625</v>
      </c>
      <c r="B579" s="38"/>
      <c r="C579" s="55">
        <f t="shared" ref="C579:C642" si="9">+LEN(A579)</f>
        <v>11</v>
      </c>
      <c r="D579" s="39">
        <f>'1.TÜM DÖNEMLER_TL MİZAN'!D579/'TCMB Takvim Gününe Göre Ort.Kur'!I$37</f>
        <v>1019.4339511707554</v>
      </c>
      <c r="E579" s="39">
        <f>'1.TÜM DÖNEMLER_TL MİZAN'!E579/'TCMB Takvim Gününe Göre Ort.Kur'!J$37</f>
        <v>988.00028491043133</v>
      </c>
      <c r="F579" s="39">
        <f>'1.TÜM DÖNEMLER_TL MİZAN'!F579/'TCMB Takvim Gününe Göre Ort.Kur'!K$37</f>
        <v>947.09950975706352</v>
      </c>
      <c r="G579" s="39">
        <f>'1.TÜM DÖNEMLER_TL MİZAN'!G579/'TCMB Takvim Gününe Göre Ort.Kur'!L$37</f>
        <v>938.51269976589674</v>
      </c>
      <c r="H579" s="39">
        <f>'1.TÜM DÖNEMLER_TL MİZAN'!H579/'TCMB Takvim Gününe Göre Ort.Kur'!M$37</f>
        <v>848.05945146183092</v>
      </c>
      <c r="I579" s="39">
        <f>'1.TÜM DÖNEMLER_TL MİZAN'!I579/'TCMB Takvim Gününe Göre Ort.Kur'!N$37</f>
        <v>832.14529965804786</v>
      </c>
      <c r="J579" s="39">
        <f>'1.TÜM DÖNEMLER_TL MİZAN'!J579/'TCMB Takvim Gününe Göre Ort.Kur'!O$37</f>
        <v>774.72744129934551</v>
      </c>
      <c r="K579" s="39">
        <f>'1.TÜM DÖNEMLER_TL MİZAN'!K579/'TCMB Takvim Gününe Göre Ort.Kur'!P$37</f>
        <v>763.62139963005382</v>
      </c>
      <c r="L579" s="39">
        <f>'1.TÜM DÖNEMLER_TL MİZAN'!L579/'TCMB Takvim Gününe Göre Ort.Kur'!Q$37</f>
        <v>749.631427058226</v>
      </c>
      <c r="M579" s="39">
        <f>'1.TÜM DÖNEMLER_TL MİZAN'!M579/'TCMB Takvim Gününe Göre Ort.Kur'!R$37</f>
        <v>746.23574349042394</v>
      </c>
      <c r="N579" s="39">
        <f>'1.TÜM DÖNEMLER_TL MİZAN'!N579/'TCMB Takvim Gününe Göre Ort.Kur'!S$37</f>
        <v>745.19340281508539</v>
      </c>
      <c r="O579" s="39">
        <f>'1.TÜM DÖNEMLER_TL MİZAN'!O579/'TCMB Takvim Gününe Göre Ort.Kur'!T$37</f>
        <v>741.90120128793478</v>
      </c>
    </row>
    <row r="580" spans="1:15" s="37" customFormat="1" x14ac:dyDescent="0.3">
      <c r="A580" s="38" t="s">
        <v>626</v>
      </c>
      <c r="B580" s="38"/>
      <c r="C580" s="55">
        <f t="shared" si="9"/>
        <v>11</v>
      </c>
      <c r="D580" s="39">
        <f>'1.TÜM DÖNEMLER_TL MİZAN'!D580/'TCMB Takvim Gününe Göre Ort.Kur'!I$37</f>
        <v>5.6325606690870602</v>
      </c>
      <c r="E580" s="39">
        <f>'1.TÜM DÖNEMLER_TL MİZAN'!E580/'TCMB Takvim Gününe Göre Ort.Kur'!J$37</f>
        <v>5.4588838633854477</v>
      </c>
      <c r="F580" s="39">
        <f>'1.TÜM DÖNEMLER_TL MİZAN'!F580/'TCMB Takvim Gününe Göre Ort.Kur'!K$37</f>
        <v>5.2328995343374896</v>
      </c>
      <c r="G580" s="39">
        <f>'1.TÜM DÖNEMLER_TL MİZAN'!G580/'TCMB Takvim Gününe Göre Ort.Kur'!L$37</f>
        <v>5.1854558248420144</v>
      </c>
      <c r="H580" s="39">
        <f>'1.TÜM DÖNEMLER_TL MİZAN'!H580/'TCMB Takvim Gününe Göre Ort.Kur'!M$37</f>
        <v>4.6856849390445214</v>
      </c>
      <c r="I580" s="39">
        <f>'1.TÜM DÖNEMLER_TL MİZAN'!I580/'TCMB Takvim Gününe Göre Ort.Kur'!N$37</f>
        <v>4.5977563141160234</v>
      </c>
      <c r="J580" s="39">
        <f>'1.TÜM DÖNEMLER_TL MİZAN'!J580/'TCMB Takvim Gününe Göre Ort.Kur'!O$37</f>
        <v>4.2805120529031973</v>
      </c>
      <c r="K580" s="39">
        <f>'1.TÜM DÖNEMLER_TL MİZAN'!K580/'TCMB Takvim Gününe Göre Ort.Kur'!P$37</f>
        <v>4.2191491235796708</v>
      </c>
      <c r="L580" s="39">
        <f>'1.TÜM DÖNEMLER_TL MİZAN'!L580/'TCMB Takvim Gününe Göre Ort.Kur'!Q$37</f>
        <v>4.1418519439250323</v>
      </c>
      <c r="M580" s="39">
        <f>'1.TÜM DÖNEMLER_TL MİZAN'!M580/'TCMB Takvim Gününe Göre Ort.Kur'!R$37</f>
        <v>4.1230901656982999</v>
      </c>
      <c r="N580" s="39">
        <f>'1.TÜM DÖNEMLER_TL MİZAN'!N580/'TCMB Takvim Gününe Göre Ort.Kur'!S$37</f>
        <v>4.1173310411518207</v>
      </c>
      <c r="O580" s="39">
        <f>'1.TÜM DÖNEMLER_TL MİZAN'!O580/'TCMB Takvim Gününe Göre Ort.Kur'!T$37</f>
        <v>4.0991410202924596</v>
      </c>
    </row>
    <row r="581" spans="1:15" s="37" customFormat="1" x14ac:dyDescent="0.3">
      <c r="A581" s="38" t="s">
        <v>627</v>
      </c>
      <c r="B581" s="38"/>
      <c r="C581" s="55">
        <f t="shared" si="9"/>
        <v>11</v>
      </c>
      <c r="D581" s="39">
        <f>'1.TÜM DÖNEMLER_TL MİZAN'!D581/'TCMB Takvim Gününe Göre Ort.Kur'!I$37</f>
        <v>301.28540561198241</v>
      </c>
      <c r="E581" s="39">
        <f>'1.TÜM DÖNEMLER_TL MİZAN'!E581/'TCMB Takvim Gününe Göre Ort.Kur'!J$37</f>
        <v>291.99544143309947</v>
      </c>
      <c r="F581" s="39">
        <f>'1.TÜM DÖNEMLER_TL MİZAN'!F581/'TCMB Takvim Gününe Göre Ort.Kur'!K$37</f>
        <v>279.90755028745446</v>
      </c>
      <c r="G581" s="39">
        <f>'1.TÜM DÖNEMLER_TL MİZAN'!G581/'TCMB Takvim Gününe Göre Ort.Kur'!L$37</f>
        <v>277.3697884951082</v>
      </c>
      <c r="H581" s="39">
        <f>'1.TÜM DÖNEMLER_TL MİZAN'!H581/'TCMB Takvim Gününe Göre Ort.Kur'!M$37</f>
        <v>250.63706728946821</v>
      </c>
      <c r="I581" s="39">
        <f>'1.TÜM DÖNEMLER_TL MİZAN'!I581/'TCMB Takvim Gününe Göre Ort.Kur'!N$37</f>
        <v>245.93376927230187</v>
      </c>
      <c r="J581" s="39">
        <f>'1.TÜM DÖNEMLER_TL MİZAN'!J581/'TCMB Takvim Gününe Göre Ort.Kur'!O$37</f>
        <v>228.9643886418981</v>
      </c>
      <c r="K581" s="39">
        <f>'1.TÜM DÖNEMLER_TL MİZAN'!K581/'TCMB Takvim Gününe Göre Ort.Kur'!P$37</f>
        <v>225.68208843477495</v>
      </c>
      <c r="L581" s="39">
        <f>'1.TÜM DÖNEMLER_TL MİZAN'!L581/'TCMB Takvim Gününe Göre Ort.Kur'!Q$37</f>
        <v>221.54746592591795</v>
      </c>
      <c r="M581" s="39">
        <f>'1.TÜM DÖNEMLER_TL MİZAN'!M581/'TCMB Takvim Gününe Göre Ort.Kur'!R$37</f>
        <v>220.54389928986444</v>
      </c>
      <c r="N581" s="39">
        <f>'1.TÜM DÖNEMLER_TL MİZAN'!N581/'TCMB Takvim Gününe Göre Ort.Kur'!S$37</f>
        <v>220.23584398839583</v>
      </c>
      <c r="O581" s="39">
        <f>'1.TÜM DÖNEMLER_TL MİZAN'!O581/'TCMB Takvim Gününe Göre Ort.Kur'!T$37</f>
        <v>219.26286062706589</v>
      </c>
    </row>
    <row r="582" spans="1:15" s="37" customFormat="1" x14ac:dyDescent="0.3">
      <c r="A582" s="38" t="s">
        <v>628</v>
      </c>
      <c r="B582" s="38"/>
      <c r="C582" s="55">
        <f t="shared" si="9"/>
        <v>11</v>
      </c>
      <c r="D582" s="39">
        <f>'1.TÜM DÖNEMLER_TL MİZAN'!D582/'TCMB Takvim Gününe Göre Ort.Kur'!I$37</f>
        <v>160.26781120926609</v>
      </c>
      <c r="E582" s="39">
        <f>'1.TÜM DÖNEMLER_TL MİZAN'!E582/'TCMB Takvim Gününe Göre Ort.Kur'!J$37</f>
        <v>155.32604437479966</v>
      </c>
      <c r="F582" s="39">
        <f>'1.TÜM DÖNEMLER_TL MİZAN'!F582/'TCMB Takvim Gününe Göre Ort.Kur'!K$37</f>
        <v>148.89592920837373</v>
      </c>
      <c r="G582" s="39">
        <f>'1.TÜM DÖNEMLER_TL MİZAN'!G582/'TCMB Takvim Gününe Göre Ort.Kur'!L$37</f>
        <v>147.54597491170381</v>
      </c>
      <c r="H582" s="39">
        <f>'1.TÜM DÖNEMLER_TL MİZAN'!H582/'TCMB Takvim Gününe Göre Ort.Kur'!M$37</f>
        <v>133.32558907325659</v>
      </c>
      <c r="I582" s="39">
        <f>'1.TÜM DÖNEMLER_TL MİZAN'!I582/'TCMB Takvim Gününe Göre Ort.Kur'!N$37</f>
        <v>130.82368468414421</v>
      </c>
      <c r="J582" s="39">
        <f>'1.TÜM DÖNEMLER_TL MİZAN'!J582/'TCMB Takvim Gününe Göre Ort.Kur'!O$37</f>
        <v>121.79687674538103</v>
      </c>
      <c r="K582" s="39">
        <f>'1.TÜM DÖNEMLER_TL MİZAN'!K582/'TCMB Takvim Gününe Göre Ort.Kur'!P$37</f>
        <v>120.0508676120849</v>
      </c>
      <c r="L582" s="39">
        <f>'1.TÜM DÖNEMLER_TL MİZAN'!L582/'TCMB Takvim Gününe Göre Ort.Kur'!Q$37</f>
        <v>117.85146834704223</v>
      </c>
      <c r="M582" s="39">
        <f>'1.TÜM DÖNEMLER_TL MİZAN'!M582/'TCMB Takvim Gününe Göre Ort.Kur'!R$37</f>
        <v>117.31762427372497</v>
      </c>
      <c r="N582" s="39">
        <f>'1.TÜM DÖNEMLER_TL MİZAN'!N582/'TCMB Takvim Gününe Göre Ort.Kur'!S$37</f>
        <v>117.1537552379929</v>
      </c>
      <c r="O582" s="39">
        <f>'1.TÜM DÖNEMLER_TL MİZAN'!O582/'TCMB Takvim Gününe Göre Ort.Kur'!T$37</f>
        <v>116.63617984018484</v>
      </c>
    </row>
    <row r="583" spans="1:15" s="37" customFormat="1" x14ac:dyDescent="0.3">
      <c r="A583" s="38" t="s">
        <v>629</v>
      </c>
      <c r="B583" s="38"/>
      <c r="C583" s="55">
        <f t="shared" si="9"/>
        <v>11</v>
      </c>
      <c r="D583" s="39">
        <f>'1.TÜM DÖNEMLER_TL MİZAN'!D583/'TCMB Takvim Gününe Göre Ort.Kur'!I$37</f>
        <v>2.0468008172504519</v>
      </c>
      <c r="E583" s="39">
        <f>'1.TÜM DÖNEMLER_TL MİZAN'!E583/'TCMB Takvim Gününe Göre Ort.Kur'!J$37</f>
        <v>1.9836888778090389</v>
      </c>
      <c r="F583" s="39">
        <f>'1.TÜM DÖNEMLER_TL MİZAN'!F583/'TCMB Takvim Gününe Göre Ort.Kur'!K$37</f>
        <v>1.9015690505127751</v>
      </c>
      <c r="G583" s="39">
        <f>'1.TÜM DÖNEMLER_TL MİZAN'!G583/'TCMB Takvim Gününe Göre Ort.Kur'!L$37</f>
        <v>1.8843286106713217</v>
      </c>
      <c r="H583" s="39">
        <f>'1.TÜM DÖNEMLER_TL MİZAN'!H583/'TCMB Takvim Gününe Göre Ort.Kur'!M$37</f>
        <v>1.7027182352869248</v>
      </c>
      <c r="I583" s="39">
        <f>'1.TÜM DÖNEMLER_TL MİZAN'!I583/'TCMB Takvim Gününe Göre Ort.Kur'!N$37</f>
        <v>1.6707660927470154</v>
      </c>
      <c r="J583" s="39">
        <f>'1.TÜM DÖNEMLER_TL MİZAN'!J583/'TCMB Takvim Gününe Göre Ort.Kur'!O$37</f>
        <v>1.5554835682848911</v>
      </c>
      <c r="K583" s="39">
        <f>'1.TÜM DÖNEMLER_TL MİZAN'!K583/'TCMB Takvim Gününe Göre Ort.Kur'!P$37</f>
        <v>1.5331850612172995</v>
      </c>
      <c r="L583" s="39">
        <f>'1.TÜM DÖNEMLER_TL MİZAN'!L583/'TCMB Takvim Gününe Göre Ort.Kur'!Q$37</f>
        <v>1.5050962504998975</v>
      </c>
      <c r="M583" s="39">
        <f>'1.TÜM DÖNEMLER_TL MİZAN'!M583/'TCMB Takvim Gününe Göre Ort.Kur'!R$37</f>
        <v>1.4982784592210028</v>
      </c>
      <c r="N583" s="39">
        <f>'1.TÜM DÖNEMLER_TL MİZAN'!N583/'TCMB Takvim Gününe Göre Ort.Kur'!S$37</f>
        <v>1.496185666702482</v>
      </c>
      <c r="O583" s="39">
        <f>'1.TÜM DÖNEMLER_TL MİZAN'!O583/'TCMB Takvim Gününe Göre Ort.Kur'!T$37</f>
        <v>1.4895756447696373</v>
      </c>
    </row>
    <row r="584" spans="1:15" s="37" customFormat="1" x14ac:dyDescent="0.3">
      <c r="A584" s="38" t="s">
        <v>630</v>
      </c>
      <c r="B584" s="38"/>
      <c r="C584" s="55">
        <f t="shared" si="9"/>
        <v>11</v>
      </c>
      <c r="D584" s="39">
        <f>'1.TÜM DÖNEMLER_TL MİZAN'!D584/'TCMB Takvim Gününe Göre Ort.Kur'!I$37</f>
        <v>1.8130907059809211</v>
      </c>
      <c r="E584" s="39">
        <f>'1.TÜM DÖNEMLER_TL MİZAN'!E584/'TCMB Takvim Gününe Göre Ort.Kur'!J$37</f>
        <v>1.7571850849389223</v>
      </c>
      <c r="F584" s="39">
        <f>'1.TÜM DÖNEMLER_TL MİZAN'!F584/'TCMB Takvim Gününe Göre Ort.Kur'!K$37</f>
        <v>1.6844419560556612</v>
      </c>
      <c r="G584" s="39">
        <f>'1.TÜM DÖNEMLER_TL MİZAN'!G584/'TCMB Takvim Gününe Göre Ort.Kur'!L$37</f>
        <v>1.6691700834923342</v>
      </c>
      <c r="H584" s="39">
        <f>'1.TÜM DÖNEMLER_TL MİZAN'!H584/'TCMB Takvim Gününe Göre Ort.Kur'!M$37</f>
        <v>1.5082965480979689</v>
      </c>
      <c r="I584" s="39">
        <f>'1.TÜM DÖNEMLER_TL MİZAN'!I584/'TCMB Takvim Gününe Göre Ort.Kur'!N$37</f>
        <v>1.4799928010078589</v>
      </c>
      <c r="J584" s="39">
        <f>'1.TÜM DÖNEMLER_TL MİZAN'!J584/'TCMB Takvim Gününe Göre Ort.Kur'!O$37</f>
        <v>1.3778735953173524</v>
      </c>
      <c r="K584" s="39">
        <f>'1.TÜM DÖNEMLER_TL MİZAN'!K584/'TCMB Takvim Gününe Göre Ort.Kur'!P$37</f>
        <v>1.3581212014445523</v>
      </c>
      <c r="L584" s="39">
        <f>'1.TÜM DÖNEMLER_TL MİZAN'!L584/'TCMB Takvim Gününe Göre Ort.Kur'!Q$37</f>
        <v>1.3332396588808788</v>
      </c>
      <c r="M584" s="39">
        <f>'1.TÜM DÖNEMLER_TL MİZAN'!M584/'TCMB Takvim Gününe Göre Ort.Kur'!R$37</f>
        <v>1.3272003443081559</v>
      </c>
      <c r="N584" s="39">
        <f>'1.TÜM DÖNEMLER_TL MİZAN'!N584/'TCMB Takvim Gününe Göre Ort.Kur'!S$37</f>
        <v>1.3253465133770281</v>
      </c>
      <c r="O584" s="39">
        <f>'1.TÜM DÖNEMLER_TL MİZAN'!O584/'TCMB Takvim Gününe Göre Ort.Kur'!T$37</f>
        <v>1.3194912443973772</v>
      </c>
    </row>
    <row r="585" spans="1:15" s="37" customFormat="1" x14ac:dyDescent="0.3">
      <c r="A585" s="38" t="s">
        <v>631</v>
      </c>
      <c r="B585" s="38"/>
      <c r="C585" s="55">
        <f t="shared" si="9"/>
        <v>11</v>
      </c>
      <c r="D585" s="39">
        <f>'1.TÜM DÖNEMLER_TL MİZAN'!D585/'TCMB Takvim Gününe Göre Ort.Kur'!I$37</f>
        <v>9.5563917510619838</v>
      </c>
      <c r="E585" s="39">
        <f>'1.TÜM DÖNEMLER_TL MİZAN'!E585/'TCMB Takvim Gününe Göre Ort.Kur'!J$37</f>
        <v>9.261725844937498</v>
      </c>
      <c r="F585" s="39">
        <f>'1.TÜM DÖNEMLER_TL MİZAN'!F585/'TCMB Takvim Gününe Göre Ort.Kur'!K$37</f>
        <v>8.8783132365592863</v>
      </c>
      <c r="G585" s="39">
        <f>'1.TÜM DÖNEMLER_TL MİZAN'!G585/'TCMB Takvim Gününe Göre Ort.Kur'!L$37</f>
        <v>8.7978186443659592</v>
      </c>
      <c r="H585" s="39">
        <f>'1.TÜM DÖNEMLER_TL MİZAN'!H585/'TCMB Takvim Gününe Göre Ort.Kur'!M$37</f>
        <v>7.9498905613773365</v>
      </c>
      <c r="I585" s="39">
        <f>'1.TÜM DÖNEMLER_TL MİZAN'!I585/'TCMB Takvim Gününe Göre Ort.Kur'!N$37</f>
        <v>7.8007079008938751</v>
      </c>
      <c r="J585" s="39">
        <f>'1.TÜM DÖNEMLER_TL MİZAN'!J585/'TCMB Takvim Gününe Göre Ort.Kur'!O$37</f>
        <v>7.262460624204107</v>
      </c>
      <c r="K585" s="39">
        <f>'1.TÜM DÖNEMLER_TL MİZAN'!K585/'TCMB Takvim Gününe Göre Ort.Kur'!P$37</f>
        <v>7.1583502158019909</v>
      </c>
      <c r="L585" s="39">
        <f>'1.TÜM DÖNEMLER_TL MİZAN'!L585/'TCMB Takvim Gününe Göre Ort.Kur'!Q$37</f>
        <v>7.0272052227110118</v>
      </c>
      <c r="M585" s="39">
        <f>'1.TÜM DÖNEMLER_TL MİZAN'!M585/'TCMB Takvim Gününe Göre Ort.Kur'!R$37</f>
        <v>6.9953733591564449</v>
      </c>
      <c r="N585" s="39">
        <f>'1.TÜM DÖNEMLER_TL MİZAN'!N585/'TCMB Takvim Gününe Göre Ort.Kur'!S$37</f>
        <v>6.985602234876974</v>
      </c>
      <c r="O585" s="39">
        <f>'1.TÜM DÖNEMLER_TL MİZAN'!O585/'TCMB Takvim Gününe Göre Ort.Kur'!T$37</f>
        <v>6.9547404340896204</v>
      </c>
    </row>
    <row r="586" spans="1:15" s="37" customFormat="1" x14ac:dyDescent="0.3">
      <c r="A586" s="38" t="s">
        <v>632</v>
      </c>
      <c r="B586" s="38"/>
      <c r="C586" s="55">
        <f t="shared" si="9"/>
        <v>11</v>
      </c>
      <c r="D586" s="39">
        <f>'1.TÜM DÖNEMLER_TL MİZAN'!D586/'TCMB Takvim Gününe Göre Ort.Kur'!I$37</f>
        <v>244.15210265606396</v>
      </c>
      <c r="E586" s="39">
        <f>'1.TÜM DÖNEMLER_TL MİZAN'!E586/'TCMB Takvim Gününe Göre Ort.Kur'!J$37</f>
        <v>236.62381138929447</v>
      </c>
      <c r="F586" s="39">
        <f>'1.TÜM DÖNEMLER_TL MİZAN'!F586/'TCMB Takvim Gününe Göre Ort.Kur'!K$37</f>
        <v>226.82816916795258</v>
      </c>
      <c r="G586" s="39">
        <f>'1.TÜM DÖNEMLER_TL MİZAN'!G586/'TCMB Takvim Gününe Göre Ort.Kur'!L$37</f>
        <v>224.7716477895506</v>
      </c>
      <c r="H586" s="39">
        <f>'1.TÜM DÖNEMLER_TL MİZAN'!H586/'TCMB Takvim Gününe Göre Ort.Kur'!M$37</f>
        <v>203.10830143920958</v>
      </c>
      <c r="I586" s="39">
        <f>'1.TÜM DÖNEMLER_TL MİZAN'!I586/'TCMB Takvim Gününe Göre Ort.Kur'!N$37</f>
        <v>199.2968984342192</v>
      </c>
      <c r="J586" s="39">
        <f>'1.TÜM DÖNEMLER_TL MİZAN'!J586/'TCMB Takvim Gününe Göre Ort.Kur'!O$37</f>
        <v>185.54545251446572</v>
      </c>
      <c r="K586" s="39">
        <f>'1.TÜM DÖNEMLER_TL MİZAN'!K586/'TCMB Takvim Gününe Göre Ort.Kur'!P$37</f>
        <v>182.8855809037259</v>
      </c>
      <c r="L586" s="39">
        <f>'1.TÜM DÖNEMLER_TL MİZAN'!L586/'TCMB Takvim Gününe Göre Ort.Kur'!Q$37</f>
        <v>179.53501442946856</v>
      </c>
      <c r="M586" s="39">
        <f>'1.TÜM DÖNEMLER_TL MİZAN'!M586/'TCMB Takvim Gününe Göre Ort.Kur'!R$37</f>
        <v>178.72175597159458</v>
      </c>
      <c r="N586" s="39">
        <f>'1.TÜM DÖNEMLER_TL MİZAN'!N586/'TCMB Takvim Gününe Göre Ort.Kur'!S$37</f>
        <v>178.47211776082517</v>
      </c>
      <c r="O586" s="39">
        <f>'1.TÜM DÖNEMLER_TL MİZAN'!O586/'TCMB Takvim Gününe Göre Ort.Kur'!T$37</f>
        <v>177.68364301530758</v>
      </c>
    </row>
    <row r="587" spans="1:15" s="37" customFormat="1" x14ac:dyDescent="0.3">
      <c r="A587" s="38" t="s">
        <v>633</v>
      </c>
      <c r="B587" s="38"/>
      <c r="C587" s="55">
        <f t="shared" si="9"/>
        <v>11</v>
      </c>
      <c r="D587" s="39">
        <f>'1.TÜM DÖNEMLER_TL MİZAN'!D587/'TCMB Takvim Gününe Göre Ort.Kur'!I$37</f>
        <v>7.0892067085091055</v>
      </c>
      <c r="E587" s="39">
        <f>'1.TÜM DÖNEMLER_TL MİZAN'!E587/'TCMB Takvim Gününe Göre Ort.Kur'!J$37</f>
        <v>6.8706150503935319</v>
      </c>
      <c r="F587" s="39">
        <f>'1.TÜM DÖNEMLER_TL MİZAN'!F587/'TCMB Takvim Gününe Göre Ort.Kur'!K$37</f>
        <v>6.5861885318657905</v>
      </c>
      <c r="G587" s="39">
        <f>'1.TÜM DÖNEMLER_TL MİZAN'!G587/'TCMB Takvim Gününe Göre Ort.Kur'!L$37</f>
        <v>6.5264753244292883</v>
      </c>
      <c r="H587" s="39">
        <f>'1.TÜM DÖNEMLER_TL MİZAN'!H587/'TCMB Takvim Gününe Göre Ort.Kur'!M$37</f>
        <v>5.8974578447316608</v>
      </c>
      <c r="I587" s="39">
        <f>'1.TÜM DÖNEMLER_TL MİZAN'!I587/'TCMB Takvim Gününe Göre Ort.Kur'!N$37</f>
        <v>5.7867898494210808</v>
      </c>
      <c r="J587" s="39">
        <f>'1.TÜM DÖNEMLER_TL MİZAN'!J587/'TCMB Takvim Gününe Göre Ort.Kur'!O$37</f>
        <v>5.3875025133486742</v>
      </c>
      <c r="K587" s="39">
        <f>'1.TÜM DÖNEMLER_TL MİZAN'!K587/'TCMB Takvim Gününe Göre Ort.Kur'!P$37</f>
        <v>5.310270413106668</v>
      </c>
      <c r="L587" s="39">
        <f>'1.TÜM DÖNEMLER_TL MİZAN'!L587/'TCMB Takvim Gününe Göre Ort.Kur'!Q$37</f>
        <v>5.2129832791102366</v>
      </c>
      <c r="M587" s="39">
        <f>'1.TÜM DÖNEMLER_TL MİZAN'!M587/'TCMB Takvim Gününe Göre Ort.Kur'!R$37</f>
        <v>5.1893694856896913</v>
      </c>
      <c r="N587" s="39">
        <f>'1.TÜM DÖNEMLER_TL MİZAN'!N587/'TCMB Takvim Gününe Göre Ort.Kur'!S$37</f>
        <v>5.1821209842054365</v>
      </c>
      <c r="O587" s="39">
        <f>'1.TÜM DÖNEMLER_TL MİZAN'!O587/'TCMB Takvim Gününe Göre Ort.Kur'!T$37</f>
        <v>5.1592268112918926</v>
      </c>
    </row>
    <row r="588" spans="1:15" s="37" customFormat="1" x14ac:dyDescent="0.3">
      <c r="A588" s="38" t="s">
        <v>634</v>
      </c>
      <c r="B588" s="38"/>
      <c r="C588" s="55">
        <f t="shared" si="9"/>
        <v>11</v>
      </c>
      <c r="D588" s="39">
        <f>'1.TÜM DÖNEMLER_TL MİZAN'!D588/'TCMB Takvim Gününe Göre Ort.Kur'!I$37</f>
        <v>0.31381829406317518</v>
      </c>
      <c r="E588" s="39">
        <f>'1.TÜM DÖNEMLER_TL MİZAN'!E588/'TCMB Takvim Gününe Göre Ort.Kur'!J$37</f>
        <v>0.30414188539477899</v>
      </c>
      <c r="F588" s="39">
        <f>'1.TÜM DÖNEMLER_TL MİZAN'!F588/'TCMB Takvim Gününe Göre Ort.Kur'!K$37</f>
        <v>0.29155116142511844</v>
      </c>
      <c r="G588" s="39">
        <f>'1.TÜM DÖNEMLER_TL MİZAN'!G588/'TCMB Takvim Gününe Göre Ort.Kur'!L$37</f>
        <v>0.28890783366486689</v>
      </c>
      <c r="H588" s="39">
        <f>'1.TÜM DÖNEMLER_TL MİZAN'!H588/'TCMB Takvim Gününe Göre Ort.Kur'!M$37</f>
        <v>0.26106308311221427</v>
      </c>
      <c r="I588" s="39">
        <f>'1.TÜM DÖNEMLER_TL MİZAN'!I588/'TCMB Takvim Gününe Göre Ort.Kur'!N$37</f>
        <v>0.25616413702081703</v>
      </c>
      <c r="J588" s="39">
        <f>'1.TÜM DÖNEMLER_TL MİZAN'!J588/'TCMB Takvim Gününe Göre Ort.Kur'!O$37</f>
        <v>0.23848886307276423</v>
      </c>
      <c r="K588" s="39">
        <f>'1.TÜM DÖNEMLER_TL MİZAN'!K588/'TCMB Takvim Gününe Göre Ort.Kur'!P$37</f>
        <v>0.23507002554390907</v>
      </c>
      <c r="L588" s="39">
        <f>'1.TÜM DÖNEMLER_TL MİZAN'!L588/'TCMB Takvim Gününe Göre Ort.Kur'!Q$37</f>
        <v>0.23076341075887116</v>
      </c>
      <c r="M588" s="39">
        <f>'1.TÜM DÖNEMLER_TL MİZAN'!M588/'TCMB Takvim Gününe Göre Ort.Kur'!R$37</f>
        <v>0.22971809769743917</v>
      </c>
      <c r="N588" s="39">
        <f>'1.TÜM DÖNEMLER_TL MİZAN'!N588/'TCMB Takvim Gününe Göre Ort.Kur'!S$37</f>
        <v>0.22939722789298375</v>
      </c>
      <c r="O588" s="39">
        <f>'1.TÜM DÖNEMLER_TL MİZAN'!O588/'TCMB Takvim Gününe Göre Ort.Kur'!T$37</f>
        <v>0.22838377031117954</v>
      </c>
    </row>
    <row r="589" spans="1:15" s="37" customFormat="1" x14ac:dyDescent="0.3">
      <c r="A589" s="38" t="s">
        <v>635</v>
      </c>
      <c r="B589" s="38"/>
      <c r="C589" s="55">
        <f t="shared" si="9"/>
        <v>11</v>
      </c>
      <c r="D589" s="39">
        <f>'1.TÜM DÖNEMLER_TL MİZAN'!D589/'TCMB Takvim Gününe Göre Ort.Kur'!I$37</f>
        <v>0.46154072288448256</v>
      </c>
      <c r="E589" s="39">
        <f>'1.TÜM DÖNEMLER_TL MİZAN'!E589/'TCMB Takvim Gününe Göre Ort.Kur'!J$37</f>
        <v>0.44730937711456964</v>
      </c>
      <c r="F589" s="39">
        <f>'1.TÜM DÖNEMLER_TL MİZAN'!F589/'TCMB Takvim Gününe Göre Ort.Kur'!K$37</f>
        <v>0.4287918720725396</v>
      </c>
      <c r="G589" s="39">
        <f>'1.TÜM DÖNEMLER_TL MİZAN'!G589/'TCMB Takvim Gününe Göre Ort.Kur'!L$37</f>
        <v>0.4249042612213968</v>
      </c>
      <c r="H589" s="39">
        <f>'1.TÜM DÖNEMLER_TL MİZAN'!H589/'TCMB Takvim Gününe Göre Ort.Kur'!M$37</f>
        <v>0.38395226275051664</v>
      </c>
      <c r="I589" s="39">
        <f>'1.TÜM DÖNEMLER_TL MİZAN'!I589/'TCMB Takvim Gününe Göre Ort.Kur'!N$37</f>
        <v>0.37674725538424619</v>
      </c>
      <c r="J589" s="39">
        <f>'1.TÜM DÖNEMLER_TL MİZAN'!J589/'TCMB Takvim Gününe Göre Ort.Kur'!O$37</f>
        <v>0.35075177051451045</v>
      </c>
      <c r="K589" s="39">
        <f>'1.TÜM DÖNEMLER_TL MİZAN'!K589/'TCMB Takvim Gününe Göre Ort.Kur'!P$37</f>
        <v>0.3457235972870607</v>
      </c>
      <c r="L589" s="39">
        <f>'1.TÜM DÖNEMLER_TL MİZAN'!L589/'TCMB Takvim Gününe Göre Ort.Kur'!Q$37</f>
        <v>0.33938974697089253</v>
      </c>
      <c r="M589" s="39">
        <f>'1.TÜM DÖNEMLER_TL MİZAN'!M589/'TCMB Takvim Gününe Göre Ort.Kur'!R$37</f>
        <v>0.33785237787820099</v>
      </c>
      <c r="N589" s="39">
        <f>'1.TÜM DÖNEMLER_TL MİZAN'!N589/'TCMB Takvim Gününe Göre Ort.Kur'!S$37</f>
        <v>0.33738046631567636</v>
      </c>
      <c r="O589" s="39">
        <f>'1.TÜM DÖNEMLER_TL MİZAN'!O589/'TCMB Takvim Gününe Göre Ort.Kur'!T$37</f>
        <v>0.33588994790496668</v>
      </c>
    </row>
    <row r="590" spans="1:15" s="37" customFormat="1" x14ac:dyDescent="0.3">
      <c r="A590" s="38" t="s">
        <v>636</v>
      </c>
      <c r="B590" s="38"/>
      <c r="C590" s="55">
        <f t="shared" si="9"/>
        <v>11</v>
      </c>
      <c r="D590" s="39">
        <f>'1.TÜM DÖNEMLER_TL MİZAN'!D590/'TCMB Takvim Gününe Göre Ort.Kur'!I$37</f>
        <v>1445.1082562873898</v>
      </c>
      <c r="E590" s="39">
        <f>'1.TÜM DÖNEMLER_TL MİZAN'!E590/'TCMB Takvim Gününe Göre Ort.Kur'!J$37</f>
        <v>1400.5491648562981</v>
      </c>
      <c r="F590" s="39">
        <f>'1.TÜM DÖNEMLER_TL MİZAN'!F590/'TCMB Takvim Gününe Göre Ort.Kur'!K$37</f>
        <v>1342.5698835160933</v>
      </c>
      <c r="G590" s="39">
        <f>'1.TÜM DÖNEMLER_TL MİZAN'!G590/'TCMB Takvim Gününe Göre Ort.Kur'!L$37</f>
        <v>1330.3975696558816</v>
      </c>
      <c r="H590" s="39">
        <f>'1.TÜM DÖNEMLER_TL MİZAN'!H590/'TCMB Takvim Gününe Göre Ort.Kur'!M$37</f>
        <v>1202.1747105073305</v>
      </c>
      <c r="I590" s="39">
        <f>'1.TÜM DÖNEMLER_TL MİZAN'!I590/'TCMB Takvim Gününe Göre Ort.Kur'!N$37</f>
        <v>1179.6154538364628</v>
      </c>
      <c r="J590" s="39">
        <f>'1.TÜM DÖNEMLER_TL MİZAN'!J590/'TCMB Takvim Gününe Göre Ort.Kur'!O$37</f>
        <v>1098.222224704542</v>
      </c>
      <c r="K590" s="39">
        <f>'1.TÜM DÖNEMLER_TL MİZAN'!K590/'TCMB Takvim Gününe Göre Ort.Kur'!P$37</f>
        <v>1082.478750110103</v>
      </c>
      <c r="L590" s="39">
        <f>'1.TÜM DÖNEMLER_TL MİZAN'!L590/'TCMB Takvim Gününe Göre Ort.Kur'!Q$37</f>
        <v>1062.6471319404664</v>
      </c>
      <c r="M590" s="39">
        <f>'1.TÜM DÖNEMLER_TL MİZAN'!M590/'TCMB Takvim Gününe Göre Ort.Kur'!R$37</f>
        <v>1057.8335485259306</v>
      </c>
      <c r="N590" s="39">
        <f>'1.TÜM DÖNEMLER_TL MİZAN'!N590/'TCMB Takvim Gününe Göre Ort.Kur'!S$37</f>
        <v>1056.3559686257654</v>
      </c>
      <c r="O590" s="39">
        <f>'1.TÜM DÖNEMLER_TL MİZAN'!O590/'TCMB Takvim Gününe Göre Ort.Kur'!T$37</f>
        <v>1051.6890771584137</v>
      </c>
    </row>
    <row r="591" spans="1:15" s="37" customFormat="1" x14ac:dyDescent="0.3">
      <c r="A591" s="38" t="s">
        <v>637</v>
      </c>
      <c r="B591" s="38"/>
      <c r="C591" s="55">
        <f t="shared" si="9"/>
        <v>11</v>
      </c>
      <c r="D591" s="39">
        <f>'1.TÜM DÖNEMLER_TL MİZAN'!D591/'TCMB Takvim Gününe Göre Ort.Kur'!I$37</f>
        <v>64.495906398365506</v>
      </c>
      <c r="E591" s="39">
        <f>'1.TÜM DÖNEMLER_TL MİZAN'!E591/'TCMB Takvim Gününe Göre Ort.Kur'!J$37</f>
        <v>62.507211795291859</v>
      </c>
      <c r="F591" s="39">
        <f>'1.TÜM DÖNEMLER_TL MİZAN'!F591/'TCMB Takvim Gününe Göre Ort.Kur'!K$37</f>
        <v>59.919567384506145</v>
      </c>
      <c r="G591" s="39">
        <f>'1.TÜM DÖNEMLER_TL MİZAN'!G591/'TCMB Takvim Gününe Göre Ort.Kur'!L$37</f>
        <v>59.376310910837766</v>
      </c>
      <c r="H591" s="39">
        <f>'1.TÜM DÖNEMLER_TL MİZAN'!H591/'TCMB Takvim Gününe Göre Ort.Kur'!M$37</f>
        <v>53.653660385664153</v>
      </c>
      <c r="I591" s="39">
        <f>'1.TÜM DÖNEMLER_TL MİZAN'!I591/'TCMB Takvim Gününe Göre Ort.Kur'!N$37</f>
        <v>52.646829443877856</v>
      </c>
      <c r="J591" s="39">
        <f>'1.TÜM DÖNEMLER_TL MİZAN'!J591/'TCMB Takvim Gününe Göre Ort.Kur'!O$37</f>
        <v>49.014208797837412</v>
      </c>
      <c r="K591" s="39">
        <f>'1.TÜM DÖNEMLER_TL MİZAN'!K591/'TCMB Takvim Gününe Göre Ort.Kur'!P$37</f>
        <v>48.311569629172908</v>
      </c>
      <c r="L591" s="39">
        <f>'1.TÜM DÖNEMLER_TL MİZAN'!L591/'TCMB Takvim Gününe Göre Ort.Kur'!Q$37</f>
        <v>47.42647456198187</v>
      </c>
      <c r="M591" s="39">
        <f>'1.TÜM DÖNEMLER_TL MİZAN'!M591/'TCMB Takvim Gününe Göre Ort.Kur'!R$37</f>
        <v>47.211641919517966</v>
      </c>
      <c r="N591" s="39">
        <f>'1.TÜM DÖNEMLER_TL MİZAN'!N591/'TCMB Takvim Gününe Göre Ort.Kur'!S$37</f>
        <v>47.145696787364351</v>
      </c>
      <c r="O591" s="39">
        <f>'1.TÜM DÖNEMLER_TL MİZAN'!O591/'TCMB Takvim Gününe Göre Ort.Kur'!T$37</f>
        <v>46.937411080089433</v>
      </c>
    </row>
    <row r="592" spans="1:15" s="37" customFormat="1" x14ac:dyDescent="0.3">
      <c r="A592" s="38" t="s">
        <v>638</v>
      </c>
      <c r="B592" s="38"/>
      <c r="C592" s="55">
        <f t="shared" si="9"/>
        <v>11</v>
      </c>
      <c r="D592" s="39">
        <f>'1.TÜM DÖNEMLER_TL MİZAN'!D592/'TCMB Takvim Gününe Göre Ort.Kur'!I$37</f>
        <v>4.1038907588964184</v>
      </c>
      <c r="E592" s="39">
        <f>'1.TÜM DÖNEMLER_TL MİZAN'!E592/'TCMB Takvim Gününe Göre Ort.Kur'!J$37</f>
        <v>3.9773496207129884</v>
      </c>
      <c r="F592" s="39">
        <f>'1.TÜM DÖNEMLER_TL MİZAN'!F592/'TCMB Takvim Gününe Göre Ort.Kur'!K$37</f>
        <v>3.8126971554985052</v>
      </c>
      <c r="G592" s="39">
        <f>'1.TÜM DÖNEMLER_TL MİZAN'!G592/'TCMB Takvim Gününe Göre Ort.Kur'!L$37</f>
        <v>3.7781296093316556</v>
      </c>
      <c r="H592" s="39">
        <f>'1.TÜM DÖNEMLER_TL MİZAN'!H592/'TCMB Takvim Gününe Göre Ort.Kur'!M$37</f>
        <v>3.4139959159217912</v>
      </c>
      <c r="I592" s="39">
        <f>'1.TÜM DÖNEMLER_TL MİZAN'!I592/'TCMB Takvim Gününe Göre Ort.Kur'!N$37</f>
        <v>3.3499310096586479</v>
      </c>
      <c r="J592" s="39">
        <f>'1.TÜM DÖNEMLER_TL MİZAN'!J592/'TCMB Takvim Gününe Göre Ort.Kur'!O$37</f>
        <v>3.1187864435557744</v>
      </c>
      <c r="K592" s="39">
        <f>'1.TÜM DÖNEMLER_TL MİZAN'!K592/'TCMB Takvim Gününe Göre Ort.Kur'!P$37</f>
        <v>3.0740773363868583</v>
      </c>
      <c r="L592" s="39">
        <f>'1.TÜM DÖNEMLER_TL MİZAN'!L592/'TCMB Takvim Gününe Göre Ort.Kur'!Q$37</f>
        <v>3.0177585144672991</v>
      </c>
      <c r="M592" s="39">
        <f>'1.TÜM DÖNEMLER_TL MİZAN'!M592/'TCMB Takvim Gününe Göre Ort.Kur'!R$37</f>
        <v>3.0040886593501184</v>
      </c>
      <c r="N592" s="39">
        <f>'1.TÜM DÖNEMLER_TL MİZAN'!N592/'TCMB Takvim Gününe Göre Ort.Kur'!S$37</f>
        <v>2.9998925539916192</v>
      </c>
      <c r="O592" s="39">
        <f>'1.TÜM DÖNEMLER_TL MİZAN'!O592/'TCMB Takvim Gününe Göre Ort.Kur'!T$37</f>
        <v>2.9866392820084937</v>
      </c>
    </row>
    <row r="593" spans="1:15" s="37" customFormat="1" x14ac:dyDescent="0.3">
      <c r="A593" s="38" t="s">
        <v>639</v>
      </c>
      <c r="B593" s="38"/>
      <c r="C593" s="55">
        <f t="shared" si="9"/>
        <v>11</v>
      </c>
      <c r="D593" s="39">
        <f>'1.TÜM DÖNEMLER_TL MİZAN'!D593/'TCMB Takvim Gününe Göre Ort.Kur'!I$37</f>
        <v>0.97599694266017956</v>
      </c>
      <c r="E593" s="39">
        <f>'1.TÜM DÖNEMLER_TL MİZAN'!E593/'TCMB Takvim Gününe Göre Ort.Kur'!J$37</f>
        <v>0.94590263186010892</v>
      </c>
      <c r="F593" s="39">
        <f>'1.TÜM DÖNEMLER_TL MİZAN'!F593/'TCMB Takvim Gününe Göre Ort.Kur'!K$37</f>
        <v>0.90674459572027477</v>
      </c>
      <c r="G593" s="39">
        <f>'1.TÜM DÖNEMLER_TL MİZAN'!G593/'TCMB Takvim Gününe Göre Ort.Kur'!L$37</f>
        <v>0.89852366067199818</v>
      </c>
      <c r="H593" s="39">
        <f>'1.TÜM DÖNEMLER_TL MİZAN'!H593/'TCMB Takvim Gününe Göre Ort.Kur'!M$37</f>
        <v>0.81192453014758914</v>
      </c>
      <c r="I593" s="39">
        <f>'1.TÜM DÖNEMLER_TL MİZAN'!I593/'TCMB Takvim Gününe Göre Ort.Kur'!N$37</f>
        <v>0.79668846361509382</v>
      </c>
      <c r="J593" s="39">
        <f>'1.TÜM DÖNEMLER_TL MİZAN'!J593/'TCMB Takvim Gününe Göre Ort.Kur'!O$37</f>
        <v>0.74171711981412392</v>
      </c>
      <c r="K593" s="39">
        <f>'1.TÜM DÖNEMLER_TL MİZAN'!K593/'TCMB Takvim Gününe Göre Ort.Kur'!P$37</f>
        <v>0.73108429490002635</v>
      </c>
      <c r="L593" s="39">
        <f>'1.TÜM DÖNEMLER_TL MİZAN'!L593/'TCMB Takvim Gününe Göre Ort.Kur'!Q$37</f>
        <v>0.7176904203460911</v>
      </c>
      <c r="M593" s="39">
        <f>'1.TÜM DÖNEMLER_TL MİZAN'!M593/'TCMB Takvim Gününe Göre Ort.Kur'!R$37</f>
        <v>0.71443942328383891</v>
      </c>
      <c r="N593" s="39">
        <f>'1.TÜM DÖNEMLER_TL MİZAN'!N593/'TCMB Takvim Gününe Göre Ort.Kur'!S$37</f>
        <v>0.71344149564843662</v>
      </c>
      <c r="O593" s="39">
        <f>'1.TÜM DÖNEMLER_TL MİZAN'!O593/'TCMB Takvim Gününe Göre Ort.Kur'!T$37</f>
        <v>0.71028957136591675</v>
      </c>
    </row>
    <row r="594" spans="1:15" s="37" customFormat="1" x14ac:dyDescent="0.3">
      <c r="A594" s="38" t="s">
        <v>640</v>
      </c>
      <c r="B594" s="38"/>
      <c r="C594" s="55">
        <f t="shared" si="9"/>
        <v>11</v>
      </c>
      <c r="D594" s="39">
        <f>'1.TÜM DÖNEMLER_TL MİZAN'!D594/'TCMB Takvim Gününe Göre Ort.Kur'!I$37</f>
        <v>8.7670689224347012</v>
      </c>
      <c r="E594" s="39">
        <f>'1.TÜM DÖNEMLER_TL MİZAN'!E594/'TCMB Takvim Gününe Göre Ort.Kur'!J$37</f>
        <v>8.4967413369421987</v>
      </c>
      <c r="F594" s="39">
        <f>'1.TÜM DÖNEMLER_TL MİZAN'!F594/'TCMB Takvim Gününe Göre Ort.Kur'!K$37</f>
        <v>8.144997200562619</v>
      </c>
      <c r="G594" s="39">
        <f>'1.TÜM DÖNEMLER_TL MİZAN'!G594/'TCMB Takvim Gününe Göre Ort.Kur'!L$37</f>
        <v>8.0711511657803214</v>
      </c>
      <c r="H594" s="39">
        <f>'1.TÜM DÖNEMLER_TL MİZAN'!H594/'TCMB Takvim Gününe Göre Ort.Kur'!M$37</f>
        <v>7.2932588253995423</v>
      </c>
      <c r="I594" s="39">
        <f>'1.TÜM DÖNEMLER_TL MİZAN'!I594/'TCMB Takvim Gününe Göre Ort.Kur'!N$37</f>
        <v>7.1563981042654028</v>
      </c>
      <c r="J594" s="39">
        <f>'1.TÜM DÖNEMLER_TL MİZAN'!J594/'TCMB Takvim Gününe Göre Ort.Kur'!O$37</f>
        <v>6.6626080739929856</v>
      </c>
      <c r="K594" s="39">
        <f>'1.TÜM DÖNEMLER_TL MİZAN'!K594/'TCMB Takvim Gününe Göre Ort.Kur'!P$37</f>
        <v>6.5670968026072405</v>
      </c>
      <c r="L594" s="39">
        <f>'1.TÜM DÖNEMLER_TL MİZAN'!L594/'TCMB Takvim Gününe Göre Ort.Kur'!Q$37</f>
        <v>6.4467839038467787</v>
      </c>
      <c r="M594" s="39">
        <f>'1.TÜM DÖNEMLER_TL MİZAN'!M594/'TCMB Takvim Gününe Göre Ort.Kur'!R$37</f>
        <v>6.4175812352055086</v>
      </c>
      <c r="N594" s="39">
        <f>'1.TÜM DÖNEMLER_TL MİZAN'!N594/'TCMB Takvim Gününe Göre Ort.Kur'!S$37</f>
        <v>6.408617169872139</v>
      </c>
      <c r="O594" s="39">
        <f>'1.TÜM DÖNEMLER_TL MİZAN'!O594/'TCMB Takvim Gününe Göre Ort.Kur'!T$37</f>
        <v>6.3803044403795344</v>
      </c>
    </row>
    <row r="595" spans="1:15" s="37" customFormat="1" x14ac:dyDescent="0.3">
      <c r="A595" s="38" t="s">
        <v>641</v>
      </c>
      <c r="B595" s="38"/>
      <c r="C595" s="55">
        <f t="shared" si="9"/>
        <v>11</v>
      </c>
      <c r="D595" s="39">
        <f>'1.TÜM DÖNEMLER_TL MİZAN'!D595/'TCMB Takvim Gününe Göre Ort.Kur'!I$37</f>
        <v>2.7133890905883908</v>
      </c>
      <c r="E595" s="39">
        <f>'1.TÜM DÖNEMLER_TL MİZAN'!E595/'TCMB Takvim Gününe Göre Ort.Kur'!J$37</f>
        <v>2.6297232807436162</v>
      </c>
      <c r="F595" s="39">
        <f>'1.TÜM DÖNEMLER_TL MİZAN'!F595/'TCMB Takvim Gününe Göre Ort.Kur'!K$37</f>
        <v>2.5208592224391979</v>
      </c>
      <c r="G595" s="39">
        <f>'1.TÜM DÖNEMLER_TL MİZAN'!G595/'TCMB Takvim Gününe Göre Ort.Kur'!L$37</f>
        <v>2.4980040325308868</v>
      </c>
      <c r="H595" s="39">
        <f>'1.TÜM DÖNEMLER_TL MİZAN'!H595/'TCMB Takvim Gününe Göre Ort.Kur'!M$37</f>
        <v>2.2572480160428459</v>
      </c>
      <c r="I595" s="39">
        <f>'1.TÜM DÖNEMLER_TL MİZAN'!I595/'TCMB Takvim Gününe Göre Ort.Kur'!N$37</f>
        <v>2.2148899154118422</v>
      </c>
      <c r="J595" s="39">
        <f>'1.TÜM DÖNEMLER_TL MİZAN'!J595/'TCMB Takvim Gününe Göre Ort.Kur'!O$37</f>
        <v>2.0620629565916762</v>
      </c>
      <c r="K595" s="39">
        <f>'1.TÜM DÖNEMLER_TL MİZAN'!K595/'TCMB Takvim Gününe Göre Ort.Kur'!P$37</f>
        <v>2.0325024222672421</v>
      </c>
      <c r="L595" s="39">
        <f>'1.TÜM DÖNEMLER_TL MİZAN'!L595/'TCMB Takvim Gününe Göre Ort.Kur'!Q$37</f>
        <v>1.9952658372874763</v>
      </c>
      <c r="M595" s="39">
        <f>'1.TÜM DÖNEMLER_TL MİZAN'!M595/'TCMB Takvim Gününe Göre Ort.Kur'!R$37</f>
        <v>1.9862276737680225</v>
      </c>
      <c r="N595" s="39">
        <f>'1.TÜM DÖNEMLER_TL MİZAN'!N595/'TCMB Takvim Gününe Göre Ort.Kur'!S$37</f>
        <v>1.9834533147093585</v>
      </c>
      <c r="O595" s="39">
        <f>'1.TÜM DÖNEMLER_TL MİZAN'!O595/'TCMB Takvim Gününe Göre Ort.Kur'!T$37</f>
        <v>1.9746905854540397</v>
      </c>
    </row>
    <row r="596" spans="1:15" s="37" customFormat="1" x14ac:dyDescent="0.3">
      <c r="A596" s="38" t="s">
        <v>642</v>
      </c>
      <c r="B596" s="38"/>
      <c r="C596" s="55">
        <f t="shared" si="9"/>
        <v>11</v>
      </c>
      <c r="D596" s="39">
        <f>'1.TÜM DÖNEMLER_TL MİZAN'!D596/'TCMB Takvim Gününe Göre Ort.Kur'!I$37</f>
        <v>22.078991077859275</v>
      </c>
      <c r="E596" s="39">
        <f>'1.TÜM DÖNEMLER_TL MİZAN'!E596/'TCMB Takvim Gününe Göre Ort.Kur'!J$37</f>
        <v>21.398197941522135</v>
      </c>
      <c r="F596" s="39">
        <f>'1.TÜM DÖNEMLER_TL MİZAN'!F596/'TCMB Takvim Gününe Göre Ort.Kur'!K$37</f>
        <v>20.512365319750373</v>
      </c>
      <c r="G596" s="39">
        <f>'1.TÜM DÖNEMLER_TL MİZAN'!G596/'TCMB Takvim Gününe Göre Ort.Kur'!L$37</f>
        <v>20.326391426135672</v>
      </c>
      <c r="H596" s="39">
        <f>'1.TÜM DÖNEMLER_TL MİZAN'!H596/'TCMB Takvim Gününe Göre Ort.Kur'!M$37</f>
        <v>18.367346938775508</v>
      </c>
      <c r="I596" s="39">
        <f>'1.TÜM DÖNEMLER_TL MİZAN'!I596/'TCMB Takvim Gününe Göre Ort.Kur'!N$37</f>
        <v>18.022676825244467</v>
      </c>
      <c r="J596" s="39">
        <f>'1.TÜM DÖNEMLER_TL MİZAN'!J596/'TCMB Takvim Gününe Göre Ort.Kur'!O$37</f>
        <v>16.779115748084273</v>
      </c>
      <c r="K596" s="39">
        <f>'1.TÜM DÖNEMLER_TL MİZAN'!K596/'TCMB Takvim Gününe Göre Ort.Kur'!P$37</f>
        <v>16.538580110983883</v>
      </c>
      <c r="L596" s="39">
        <f>'1.TÜM DÖNEMLER_TL MİZAN'!L596/'TCMB Takvim Gününe Göre Ort.Kur'!Q$37</f>
        <v>16.235584042196741</v>
      </c>
      <c r="M596" s="39">
        <f>'1.TÜM DÖNEMLER_TL MİZAN'!M596/'TCMB Takvim Gününe Göre Ort.Kur'!R$37</f>
        <v>16.16204002582311</v>
      </c>
      <c r="N596" s="39">
        <f>'1.TÜM DÖNEMLER_TL MİZAN'!N596/'TCMB Takvim Gününe Göre Ort.Kur'!S$37</f>
        <v>16.139464918878264</v>
      </c>
      <c r="O596" s="39">
        <f>'1.TÜM DÖNEMLER_TL MİZAN'!O596/'TCMB Takvim Gününe Göre Ort.Kur'!T$37</f>
        <v>16.068162125734091</v>
      </c>
    </row>
    <row r="597" spans="1:15" s="37" customFormat="1" x14ac:dyDescent="0.3">
      <c r="A597" s="38" t="s">
        <v>643</v>
      </c>
      <c r="B597" s="38"/>
      <c r="C597" s="55">
        <f t="shared" si="9"/>
        <v>11</v>
      </c>
      <c r="D597" s="39">
        <f>'1.TÜM DÖNEMLER_TL MİZAN'!D597/'TCMB Takvim Gününe Göre Ort.Kur'!I$37</f>
        <v>18.049329002101921</v>
      </c>
      <c r="E597" s="39">
        <f>'1.TÜM DÖNEMLER_TL MİZAN'!E597/'TCMB Takvim Gününe Göre Ort.Kur'!J$37</f>
        <v>17.492788204708145</v>
      </c>
      <c r="F597" s="39">
        <f>'1.TÜM DÖNEMLER_TL MİZAN'!F597/'TCMB Takvim Gününe Göre Ort.Kur'!K$37</f>
        <v>16.768629914378185</v>
      </c>
      <c r="G597" s="39">
        <f>'1.TÜM DÖNEMLER_TL MİZAN'!G597/'TCMB Takvim Gününe Göre Ort.Kur'!L$37</f>
        <v>16.61659833015332</v>
      </c>
      <c r="H597" s="39">
        <f>'1.TÜM DÖNEMLER_TL MİZAN'!H597/'TCMB Takvim Gününe Göre Ort.Kur'!M$37</f>
        <v>15.015101307149582</v>
      </c>
      <c r="I597" s="39">
        <f>'1.TÜM DÖNEMLER_TL MİZAN'!I597/'TCMB Takvim Gününe Göre Ort.Kur'!N$37</f>
        <v>14.733337332773411</v>
      </c>
      <c r="J597" s="39">
        <f>'1.TÜM DÖNEMLER_TL MİZAN'!J597/'TCMB Takvim Gününe Göre Ort.Kur'!O$37</f>
        <v>13.716740019213155</v>
      </c>
      <c r="K597" s="39">
        <f>'1.TÜM DÖNEMLER_TL MİZAN'!K597/'TCMB Takvim Gününe Göre Ort.Kur'!P$37</f>
        <v>13.520104818109751</v>
      </c>
      <c r="L597" s="39">
        <f>'1.TÜM DÖNEMLER_TL MİZAN'!L597/'TCMB Takvim Gününe Göre Ort.Kur'!Q$37</f>
        <v>13.272408910602149</v>
      </c>
      <c r="M597" s="39">
        <f>'1.TÜM DÖNEMLER_TL MİZAN'!M597/'TCMB Takvim Gününe Göre Ort.Kur'!R$37</f>
        <v>13.212287497310092</v>
      </c>
      <c r="N597" s="39">
        <f>'1.TÜM DÖNEMLER_TL MİZAN'!N597/'TCMB Takvim Gününe Göre Ort.Kur'!S$37</f>
        <v>13.193832599118942</v>
      </c>
      <c r="O597" s="39">
        <f>'1.TÜM DÖNEMLER_TL MİZAN'!O597/'TCMB Takvim Gününe Göre Ort.Kur'!T$37</f>
        <v>13.135543360824963</v>
      </c>
    </row>
    <row r="598" spans="1:15" s="37" customFormat="1" x14ac:dyDescent="0.3">
      <c r="A598" s="38" t="s">
        <v>644</v>
      </c>
      <c r="B598" s="38"/>
      <c r="C598" s="55">
        <f t="shared" si="9"/>
        <v>11</v>
      </c>
      <c r="D598" s="39">
        <f>'1.TÜM DÖNEMLER_TL MİZAN'!D598/'TCMB Takvim Gününe Göre Ort.Kur'!I$37</f>
        <v>8.4642746902238617</v>
      </c>
      <c r="E598" s="39">
        <f>'1.TÜM DÖNEMLER_TL MİZAN'!E598/'TCMB Takvim Gününe Göre Ort.Kur'!J$37</f>
        <v>8.2032835927205383</v>
      </c>
      <c r="F598" s="39">
        <f>'1.TÜM DÖNEMLER_TL MİZAN'!F598/'TCMB Takvim Gününe Göre Ort.Kur'!K$37</f>
        <v>7.8636878832156665</v>
      </c>
      <c r="G598" s="39">
        <f>'1.TÜM DÖNEMLER_TL MİZAN'!G598/'TCMB Takvim Gününe Göre Ort.Kur'!L$37</f>
        <v>7.792392319246539</v>
      </c>
      <c r="H598" s="39">
        <f>'1.TÜM DÖNEMLER_TL MİZAN'!H598/'TCMB Takvim Gününe Göre Ort.Kur'!M$37</f>
        <v>7.0413665765886941</v>
      </c>
      <c r="I598" s="39">
        <f>'1.TÜM DÖNEMLER_TL MİZAN'!I598/'TCMB Takvim Gününe Göre Ort.Kur'!N$37</f>
        <v>6.9092327074209612</v>
      </c>
      <c r="J598" s="39">
        <f>'1.TÜM DÖNEMLER_TL MİZAN'!J598/'TCMB Takvim Gününe Göre Ort.Kur'!O$37</f>
        <v>6.432497039833784</v>
      </c>
      <c r="K598" s="39">
        <f>'1.TÜM DÖNEMLER_TL MİZAN'!K598/'TCMB Takvim Gününe Göre Ort.Kur'!P$37</f>
        <v>6.3402845062978948</v>
      </c>
      <c r="L598" s="39">
        <f>'1.TÜM DÖNEMLER_TL MİZAN'!L598/'TCMB Takvim Gününe Göre Ort.Kur'!Q$37</f>
        <v>6.2241269360888039</v>
      </c>
      <c r="M598" s="39">
        <f>'1.TÜM DÖNEMLER_TL MİZAN'!M598/'TCMB Takvim Gününe Göre Ort.Kur'!R$37</f>
        <v>6.1959328599096191</v>
      </c>
      <c r="N598" s="39">
        <f>'1.TÜM DÖNEMLER_TL MİZAN'!N598/'TCMB Takvim Gününe Göre Ort.Kur'!S$37</f>
        <v>6.1872783926077144</v>
      </c>
      <c r="O598" s="39">
        <f>'1.TÜM DÖNEMLER_TL MİZAN'!O598/'TCMB Takvim Gününe Göre Ort.Kur'!T$37</f>
        <v>6.1599435191425176</v>
      </c>
    </row>
    <row r="599" spans="1:15" s="37" customFormat="1" x14ac:dyDescent="0.3">
      <c r="A599" s="38" t="s">
        <v>645</v>
      </c>
      <c r="B599" s="38"/>
      <c r="C599" s="55">
        <f t="shared" si="9"/>
        <v>11</v>
      </c>
      <c r="D599" s="39">
        <f>'1.TÜM DÖNEMLER_TL MİZAN'!D599/'TCMB Takvim Gününe Göre Ort.Kur'!I$37</f>
        <v>402.82730439639585</v>
      </c>
      <c r="E599" s="39">
        <f>'1.TÜM DÖNEMLER_TL MİZAN'!E599/'TCMB Takvim Gününe Göre Ort.Kur'!J$37</f>
        <v>390.40635350261761</v>
      </c>
      <c r="F599" s="39">
        <f>'1.TÜM DÖNEMLER_TL MİZAN'!F599/'TCMB Takvim Gününe Göre Ort.Kur'!K$37</f>
        <v>374.24449330183398</v>
      </c>
      <c r="G599" s="39">
        <f>'1.TÜM DÖNEMLER_TL MİZAN'!G599/'TCMB Takvim Gününe Göre Ort.Kur'!L$37</f>
        <v>370.85143236038374</v>
      </c>
      <c r="H599" s="39">
        <f>'1.TÜM DÖNEMLER_TL MİZAN'!H599/'TCMB Takvim Gününe Göre Ort.Kur'!M$37</f>
        <v>335.10901065039553</v>
      </c>
      <c r="I599" s="39">
        <f>'1.TÜM DÖNEMLER_TL MİZAN'!I599/'TCMB Takvim Gününe Göre Ort.Kur'!N$37</f>
        <v>328.82056512088303</v>
      </c>
      <c r="J599" s="39">
        <f>'1.TÜM DÖNEMLER_TL MİZAN'!J599/'TCMB Takvim Gününe Göre Ort.Kur'!O$37</f>
        <v>306.13201224280067</v>
      </c>
      <c r="K599" s="39">
        <f>'1.TÜM DÖNEMLER_TL MİZAN'!K599/'TCMB Takvim Gününe Göre Ort.Kur'!P$37</f>
        <v>301.74348189905749</v>
      </c>
      <c r="L599" s="39">
        <f>'1.TÜM DÖNEMLER_TL MİZAN'!L599/'TCMB Takvim Gününe Göre Ort.Kur'!Q$37</f>
        <v>296.21537197764786</v>
      </c>
      <c r="M599" s="39">
        <f>'1.TÜM DÖNEMLER_TL MİZAN'!M599/'TCMB Takvim Gününe Göre Ort.Kur'!R$37</f>
        <v>294.87357434904237</v>
      </c>
      <c r="N599" s="39">
        <f>'1.TÜM DÖNEMLER_TL MİZAN'!N599/'TCMB Takvim Gününe Göre Ort.Kur'!S$37</f>
        <v>294.4616954980122</v>
      </c>
      <c r="O599" s="39">
        <f>'1.TÜM DÖNEMLER_TL MİZAN'!O599/'TCMB Takvim Gününe Göre Ort.Kur'!T$37</f>
        <v>293.16078859257829</v>
      </c>
    </row>
    <row r="600" spans="1:15" s="37" customFormat="1" x14ac:dyDescent="0.3">
      <c r="A600" s="38" t="s">
        <v>646</v>
      </c>
      <c r="B600" s="38"/>
      <c r="C600" s="55">
        <f t="shared" si="9"/>
        <v>11</v>
      </c>
      <c r="D600" s="39">
        <f>'1.TÜM DÖNEMLER_TL MİZAN'!D600/'TCMB Takvim Gününe Göre Ort.Kur'!I$37</f>
        <v>7.422868313906486E-2</v>
      </c>
      <c r="E600" s="39">
        <f>'1.TÜM DÖNEMLER_TL MİZAN'!E600/'TCMB Takvim Gününe Göre Ort.Kur'!J$37</f>
        <v>7.1939883898999246E-2</v>
      </c>
      <c r="F600" s="39">
        <f>'1.TÜM DÖNEMLER_TL MİZAN'!F600/'TCMB Takvim Gününe Göre Ort.Kur'!K$37</f>
        <v>6.8961750126316085E-2</v>
      </c>
      <c r="G600" s="39">
        <f>'1.TÜM DÖNEMLER_TL MİZAN'!G600/'TCMB Takvim Gününe Göre Ort.Kur'!L$37</f>
        <v>6.8336513349301076E-2</v>
      </c>
      <c r="H600" s="39">
        <f>'1.TÜM DÖNEMLER_TL MİZAN'!H600/'TCMB Takvim Gününe Göre Ort.Kur'!M$37</f>
        <v>6.1750284295863336E-2</v>
      </c>
      <c r="I600" s="39">
        <f>'1.TÜM DÖNEMLER_TL MİZAN'!I600/'TCMB Takvim Gününe Göre Ort.Kur'!N$37</f>
        <v>6.0591517187593737E-2</v>
      </c>
      <c r="J600" s="39">
        <f>'1.TÜM DÖNEMLER_TL MİZAN'!J600/'TCMB Takvim Gününe Göre Ort.Kur'!O$37</f>
        <v>5.6410714684658525E-2</v>
      </c>
      <c r="K600" s="39">
        <f>'1.TÜM DÖNEMLER_TL MİZAN'!K600/'TCMB Takvim Gününe Göre Ort.Kur'!P$37</f>
        <v>5.5602043512727913E-2</v>
      </c>
      <c r="L600" s="39">
        <f>'1.TÜM DÖNEMLER_TL MİZAN'!L600/'TCMB Takvim Gününe Göre Ort.Kur'!Q$37</f>
        <v>5.4583382872707233E-2</v>
      </c>
      <c r="M600" s="39">
        <f>'1.TÜM DÖNEMLER_TL MİZAN'!M600/'TCMB Takvim Gününe Göre Ort.Kur'!R$37</f>
        <v>5.4336130837099199E-2</v>
      </c>
      <c r="N600" s="39">
        <f>'1.TÜM DÖNEMLER_TL MİZAN'!N600/'TCMB Takvim Gününe Göre Ort.Kur'!S$37</f>
        <v>5.4260234232298268E-2</v>
      </c>
      <c r="O600" s="39">
        <f>'1.TÜM DÖNEMLER_TL MİZAN'!O600/'TCMB Takvim Gününe Göre Ort.Kur'!T$37</f>
        <v>5.4020517099365659E-2</v>
      </c>
    </row>
    <row r="601" spans="1:15" s="37" customFormat="1" x14ac:dyDescent="0.3">
      <c r="A601" s="38" t="s">
        <v>647</v>
      </c>
      <c r="B601" s="38"/>
      <c r="C601" s="55">
        <f t="shared" si="9"/>
        <v>11</v>
      </c>
      <c r="D601" s="39">
        <f>'1.TÜM DÖNEMLER_TL MİZAN'!D601/'TCMB Takvim Gününe Göre Ort.Kur'!I$37</f>
        <v>13.283994532065321</v>
      </c>
      <c r="E601" s="39">
        <f>'1.TÜM DÖNEMLER_TL MİZAN'!E601/'TCMB Takvim Gününe Göre Ort.Kur'!J$37</f>
        <v>12.874390113608035</v>
      </c>
      <c r="F601" s="39">
        <f>'1.TÜM DÖNEMLER_TL MİZAN'!F601/'TCMB Takvim Gününe Göre Ort.Kur'!K$37</f>
        <v>12.341422114189735</v>
      </c>
      <c r="G601" s="39">
        <f>'1.TÜM DÖNEMLER_TL MİZAN'!G601/'TCMB Takvim Gününe Göre Ort.Kur'!L$37</f>
        <v>12.229529492956603</v>
      </c>
      <c r="H601" s="39">
        <f>'1.TÜM DÖNEMLER_TL MİZAN'!H601/'TCMB Takvim Gününe Göre Ort.Kur'!M$37</f>
        <v>11.05085533314584</v>
      </c>
      <c r="I601" s="39">
        <f>'1.TÜM DÖNEMLER_TL MİZAN'!I601/'TCMB Takvim Gününe Göre Ort.Kur'!N$37</f>
        <v>10.843481912532246</v>
      </c>
      <c r="J601" s="39">
        <f>'1.TÜM DÖNEMLER_TL MİZAN'!J601/'TCMB Takvim Gününe Göre Ort.Kur'!O$37</f>
        <v>10.095283840843592</v>
      </c>
      <c r="K601" s="39">
        <f>'1.TÜM DÖNEMLER_TL MİZAN'!K601/'TCMB Takvim Gününe Göre Ort.Kur'!P$37</f>
        <v>9.9505637276490795</v>
      </c>
      <c r="L601" s="39">
        <f>'1.TÜM DÖNEMLER_TL MİZAN'!L601/'TCMB Takvim Gününe Göre Ort.Kur'!Q$37</f>
        <v>9.7682638160810225</v>
      </c>
      <c r="M601" s="39">
        <f>'1.TÜM DÖNEMLER_TL MİZAN'!M601/'TCMB Takvim Gününe Göre Ort.Kur'!R$37</f>
        <v>9.7240154938670109</v>
      </c>
      <c r="N601" s="39">
        <f>'1.TÜM DÖNEMLER_TL MİZAN'!N601/'TCMB Takvim Gününe Göre Ort.Kur'!S$37</f>
        <v>9.7104330074137746</v>
      </c>
      <c r="O601" s="39">
        <f>'1.TÜM DÖNEMLER_TL MİZAN'!O601/'TCMB Takvim Gününe Göre Ort.Kur'!T$37</f>
        <v>9.6675331343666766</v>
      </c>
    </row>
    <row r="602" spans="1:15" s="37" customFormat="1" x14ac:dyDescent="0.3">
      <c r="A602" s="38" t="s">
        <v>648</v>
      </c>
      <c r="B602" s="38"/>
      <c r="C602" s="55">
        <f t="shared" si="9"/>
        <v>11</v>
      </c>
      <c r="D602" s="39">
        <f>'1.TÜM DÖNEMLER_TL MİZAN'!D602/'TCMB Takvim Gününe Göre Ort.Kur'!I$37</f>
        <v>138.86863727896755</v>
      </c>
      <c r="E602" s="39">
        <f>'1.TÜM DÖNEMLER_TL MİZAN'!E602/'TCMB Takvim Gününe Göre Ort.Kur'!J$37</f>
        <v>134.58670180561987</v>
      </c>
      <c r="F602" s="39">
        <f>'1.TÜM DÖNEMLER_TL MİZAN'!F602/'TCMB Takvim Gününe Göre Ort.Kur'!K$37</f>
        <v>129.01514427344358</v>
      </c>
      <c r="G602" s="39">
        <f>'1.TÜM DÖNEMLER_TL MİZAN'!G602/'TCMB Takvim Gününe Göre Ort.Kur'!L$37</f>
        <v>127.84543769198501</v>
      </c>
      <c r="H602" s="39">
        <f>'1.TÜM DÖNEMLER_TL MİZAN'!H602/'TCMB Takvim Gününe Göre Ort.Kur'!M$37</f>
        <v>115.52377691639866</v>
      </c>
      <c r="I602" s="39">
        <f>'1.TÜM DÖNEMLER_TL MİZAN'!I602/'TCMB Takvim Gününe Göre Ort.Kur'!N$37</f>
        <v>113.35593016977623</v>
      </c>
      <c r="J602" s="39">
        <f>'1.TÜM DÖNEMLER_TL MİZAN'!J602/'TCMB Takvim Gününe Göre Ort.Kur'!O$37</f>
        <v>105.53439378029982</v>
      </c>
      <c r="K602" s="39">
        <f>'1.TÜM DÖNEMLER_TL MİZAN'!K602/'TCMB Takvim Gününe Göre Ort.Kur'!P$37</f>
        <v>104.02151413723244</v>
      </c>
      <c r="L602" s="39">
        <f>'1.TÜM DÖNEMLER_TL MİZAN'!L602/'TCMB Takvim Gününe Göre Ort.Kur'!Q$37</f>
        <v>102.11578162323416</v>
      </c>
      <c r="M602" s="39">
        <f>'1.TÜM DÖNEMLER_TL MİZAN'!M602/'TCMB Takvim Gününe Göre Ort.Kur'!R$37</f>
        <v>101.65321712933074</v>
      </c>
      <c r="N602" s="39">
        <f>'1.TÜM DÖNEMLER_TL MİZAN'!N602/'TCMB Takvim Gününe Göre Ort.Kur'!S$37</f>
        <v>101.51122810787578</v>
      </c>
      <c r="O602" s="39">
        <f>'1.TÜM DÖNEMLER_TL MİZAN'!O602/'TCMB Takvim Gününe Göre Ort.Kur'!T$37</f>
        <v>101.06276007402415</v>
      </c>
    </row>
    <row r="603" spans="1:15" s="37" customFormat="1" ht="15.6" x14ac:dyDescent="0.3">
      <c r="A603" s="35" t="s">
        <v>649</v>
      </c>
      <c r="B603" s="35" t="s">
        <v>650</v>
      </c>
      <c r="C603" s="54">
        <f t="shared" si="9"/>
        <v>3</v>
      </c>
      <c r="D603" s="36">
        <f>'1.TÜM DÖNEMLER_TL MİZAN'!D603/'TCMB Takvim Gününe Göre Ort.Kur'!I$37</f>
        <v>-22677.433010450808</v>
      </c>
      <c r="E603" s="36">
        <f>'1.TÜM DÖNEMLER_TL MİZAN'!E603/'TCMB Takvim Gününe Göre Ort.Kur'!J$37</f>
        <v>-21978.187257380956</v>
      </c>
      <c r="F603" s="36">
        <f>'1.TÜM DÖNEMLER_TL MİZAN'!F603/'TCMB Takvim Gününe Göre Ort.Kur'!K$37</f>
        <v>-21068.344508323204</v>
      </c>
      <c r="G603" s="36">
        <f>'1.TÜM DÖNEMLER_TL MİZAN'!G603/'TCMB Takvim Gününe Göre Ort.Kur'!L$37</f>
        <v>-20877.329869145738</v>
      </c>
      <c r="H603" s="36">
        <f>'1.TÜM DÖNEMLER_TL MİZAN'!H603/'TCMB Takvim Gününe Göre Ort.Kur'!M$37</f>
        <v>-18865.186290214118</v>
      </c>
      <c r="I603" s="36">
        <f>'1.TÜM DÖNEMLER_TL MİZAN'!I603/'TCMB Takvim Gününe Göre Ort.Kur'!N$37</f>
        <v>-18511.17403563502</v>
      </c>
      <c r="J603" s="36">
        <f>'1.TÜM DÖNEMLER_TL MİZAN'!J603/'TCMB Takvim Gününe Göre Ort.Kur'!O$37</f>
        <v>-17233.906749178983</v>
      </c>
      <c r="K603" s="36">
        <f>'1.TÜM DÖNEMLER_TL MİZAN'!K603/'TCMB Takvim Gününe Göre Ort.Kur'!P$37</f>
        <v>-16986.851492997455</v>
      </c>
      <c r="L603" s="36">
        <f>'1.TÜM DÖNEMLER_TL MİZAN'!L603/'TCMB Takvim Gününe Göre Ort.Kur'!Q$37</f>
        <v>-16675.642840929984</v>
      </c>
      <c r="M603" s="36">
        <f>'1.TÜM DÖNEMLER_TL MİZAN'!M603/'TCMB Takvim Gününe Göre Ort.Kur'!R$37</f>
        <v>-16600.105444372723</v>
      </c>
      <c r="N603" s="36">
        <f>'1.TÜM DÖNEMLER_TL MİZAN'!N603/'TCMB Takvim Gününe Göre Ort.Kur'!S$37</f>
        <v>-16576.91844847965</v>
      </c>
      <c r="O603" s="36">
        <f>'1.TÜM DÖNEMLER_TL MİZAN'!O603/'TCMB Takvim Gününe Göre Ort.Kur'!T$37</f>
        <v>-16503.683022581656</v>
      </c>
    </row>
    <row r="604" spans="1:15" s="37" customFormat="1" ht="15.6" x14ac:dyDescent="0.3">
      <c r="A604" s="35" t="s">
        <v>651</v>
      </c>
      <c r="B604" s="35" t="s">
        <v>652</v>
      </c>
      <c r="C604" s="54">
        <f t="shared" si="9"/>
        <v>6</v>
      </c>
      <c r="D604" s="36">
        <f>'1.TÜM DÖNEMLER_TL MİZAN'!D604/'TCMB Takvim Gününe Göre Ort.Kur'!I$37</f>
        <v>-869.29063836667501</v>
      </c>
      <c r="E604" s="36">
        <f>'1.TÜM DÖNEMLER_TL MİZAN'!E604/'TCMB Takvim Gününe Göre Ort.Kur'!J$37</f>
        <v>-842.48655578902378</v>
      </c>
      <c r="F604" s="36">
        <f>'1.TÜM DÖNEMLER_TL MİZAN'!F604/'TCMB Takvim Gününe Göre Ort.Kur'!K$37</f>
        <v>-807.6096901500772</v>
      </c>
      <c r="G604" s="36">
        <f>'1.TÜM DÖNEMLER_TL MİZAN'!G604/'TCMB Takvim Gününe Göre Ort.Kur'!L$37</f>
        <v>-800.28755463538073</v>
      </c>
      <c r="H604" s="36">
        <f>'1.TÜM DÖNEMLER_TL MİZAN'!H604/'TCMB Takvim Gününe Göre Ort.Kur'!M$37</f>
        <v>-723.15635661094871</v>
      </c>
      <c r="I604" s="36">
        <f>'1.TÜM DÖNEMLER_TL MİZAN'!I604/'TCMB Takvim Gününe Göre Ort.Kur'!N$37</f>
        <v>-709.58605795188669</v>
      </c>
      <c r="J604" s="36">
        <f>'1.TÜM DÖNEMLER_TL MİZAN'!J604/'TCMB Takvim Gününe Göre Ort.Kur'!O$37</f>
        <v>-660.62476262818086</v>
      </c>
      <c r="K604" s="36">
        <f>'1.TÜM DÖNEMLER_TL MİZAN'!K604/'TCMB Takvim Gününe Göre Ort.Kur'!P$37</f>
        <v>-651.15443054699199</v>
      </c>
      <c r="L604" s="36">
        <f>'1.TÜM DÖNEMLER_TL MİZAN'!L604/'TCMB Takvim Gününe Göre Ort.Kur'!Q$37</f>
        <v>-639.22491596320765</v>
      </c>
      <c r="M604" s="36">
        <f>'1.TÜM DÖNEMLER_TL MİZAN'!M604/'TCMB Takvim Gününe Göre Ort.Kur'!R$37</f>
        <v>-636.3293522702819</v>
      </c>
      <c r="N604" s="36">
        <f>'1.TÜM DÖNEMLER_TL MİZAN'!N604/'TCMB Takvim Gününe Göre Ort.Kur'!S$37</f>
        <v>-635.44052863436127</v>
      </c>
      <c r="O604" s="36">
        <f>'1.TÜM DÖNEMLER_TL MİZAN'!O604/'TCMB Takvim Gününe Göre Ort.Kur'!T$37</f>
        <v>-632.63320603746138</v>
      </c>
    </row>
    <row r="605" spans="1:15" s="37" customFormat="1" x14ac:dyDescent="0.3">
      <c r="A605" s="38" t="s">
        <v>653</v>
      </c>
      <c r="B605" s="38"/>
      <c r="C605" s="55">
        <f t="shared" si="9"/>
        <v>11</v>
      </c>
      <c r="D605" s="39">
        <f>'1.TÜM DÖNEMLER_TL MİZAN'!D605/'TCMB Takvim Gününe Göre Ort.Kur'!I$37</f>
        <v>-786.38307879999411</v>
      </c>
      <c r="E605" s="39">
        <f>'1.TÜM DÖNEMLER_TL MİZAN'!E605/'TCMB Takvim Gününe Göre Ort.Kur'!J$37</f>
        <v>-762.13540368246731</v>
      </c>
      <c r="F605" s="39">
        <f>'1.TÜM DÖNEMLER_TL MİZAN'!F605/'TCMB Takvim Gününe Göre Ort.Kur'!K$37</f>
        <v>-730.58487757582384</v>
      </c>
      <c r="G605" s="39">
        <f>'1.TÜM DÖNEMLER_TL MİZAN'!G605/'TCMB Takvim Gününe Göre Ort.Kur'!L$37</f>
        <v>-723.96108201734796</v>
      </c>
      <c r="H605" s="39">
        <f>'1.TÜM DÖNEMLER_TL MİZAN'!H605/'TCMB Takvim Gününe Göre Ort.Kur'!M$37</f>
        <v>-654.18618016409675</v>
      </c>
      <c r="I605" s="39">
        <f>'1.TÜM DÖNEMLER_TL MİZAN'!I605/'TCMB Takvim Gününe Göre Ort.Kur'!N$37</f>
        <v>-641.91013258143857</v>
      </c>
      <c r="J605" s="39">
        <f>'1.TÜM DÖNEMLER_TL MİZAN'!J605/'TCMB Takvim Gününe Göre Ort.Kur'!O$37</f>
        <v>-597.61846250083784</v>
      </c>
      <c r="K605" s="39">
        <f>'1.TÜM DÖNEMLER_TL MİZAN'!K605/'TCMB Takvim Gününe Göre Ort.Kur'!P$37</f>
        <v>-589.05135206553337</v>
      </c>
      <c r="L605" s="39">
        <f>'1.TÜM DÖNEMLER_TL MİZAN'!L605/'TCMB Takvim Gününe Göre Ort.Kur'!Q$37</f>
        <v>-578.25960073066074</v>
      </c>
      <c r="M605" s="39">
        <f>'1.TÜM DÖNEMLER_TL MİZAN'!M605/'TCMB Takvim Gününe Göre Ort.Kur'!R$37</f>
        <v>-575.64019797718959</v>
      </c>
      <c r="N605" s="39">
        <f>'1.TÜM DÖNEMLER_TL MİZAN'!N605/'TCMB Takvim Gününe Göre Ort.Kur'!S$37</f>
        <v>-574.83614483721931</v>
      </c>
      <c r="O605" s="39">
        <f>'1.TÜM DÖNEMLER_TL MİZAN'!O605/'TCMB Takvim Gününe Göre Ort.Kur'!T$37</f>
        <v>-572.29656729030944</v>
      </c>
    </row>
    <row r="606" spans="1:15" s="37" customFormat="1" x14ac:dyDescent="0.3">
      <c r="A606" s="38" t="s">
        <v>654</v>
      </c>
      <c r="B606" s="38"/>
      <c r="C606" s="55">
        <f t="shared" si="9"/>
        <v>11</v>
      </c>
      <c r="D606" s="39">
        <f>'1.TÜM DÖNEMLER_TL MİZAN'!D606/'TCMB Takvim Gününe Göre Ort.Kur'!I$37</f>
        <v>-82.907559566680874</v>
      </c>
      <c r="E606" s="39">
        <f>'1.TÜM DÖNEMLER_TL MİZAN'!E606/'TCMB Takvim Gününe Göre Ort.Kur'!J$37</f>
        <v>-80.351152106556498</v>
      </c>
      <c r="F606" s="39">
        <f>'1.TÜM DÖNEMLER_TL MİZAN'!F606/'TCMB Takvim Gününe Göre Ort.Kur'!K$37</f>
        <v>-77.02481257425336</v>
      </c>
      <c r="G606" s="39">
        <f>'1.TÜM DÖNEMLER_TL MİZAN'!G606/'TCMB Takvim Gününe Göre Ort.Kur'!L$37</f>
        <v>-76.32647261803271</v>
      </c>
      <c r="H606" s="39">
        <f>'1.TÜM DÖNEMLER_TL MİZAN'!H606/'TCMB Takvim Gününe Göre Ort.Kur'!M$37</f>
        <v>-68.970176446851951</v>
      </c>
      <c r="I606" s="39">
        <f>'1.TÜM DÖNEMLER_TL MİZAN'!I606/'TCMB Takvim Gününe Göre Ort.Kur'!N$37</f>
        <v>-67.675925370448127</v>
      </c>
      <c r="J606" s="39">
        <f>'1.TÜM DÖNEMLER_TL MİZAN'!J606/'TCMB Takvim Gününe Göre Ort.Kur'!O$37</f>
        <v>-63.006300127342996</v>
      </c>
      <c r="K606" s="39">
        <f>'1.TÜM DÖNEMLER_TL MİZAN'!K606/'TCMB Takvim Gününe Göre Ort.Kur'!P$37</f>
        <v>-62.103078481458645</v>
      </c>
      <c r="L606" s="39">
        <f>'1.TÜM DÖNEMLER_TL MİZAN'!L606/'TCMB Takvim Gününe Göre Ort.Kur'!Q$37</f>
        <v>-60.965315232546828</v>
      </c>
      <c r="M606" s="39">
        <f>'1.TÜM DÖNEMLER_TL MİZAN'!M606/'TCMB Takvim Gününe Göre Ort.Kur'!R$37</f>
        <v>-60.689154293092308</v>
      </c>
      <c r="N606" s="39">
        <f>'1.TÜM DÖNEMLER_TL MİZAN'!N606/'TCMB Takvim Gününe Göre Ort.Kur'!S$37</f>
        <v>-60.604383797141928</v>
      </c>
      <c r="O606" s="39">
        <f>'1.TÜM DÖNEMLER_TL MİZAN'!O606/'TCMB Takvim Gününe Göre Ort.Kur'!T$37</f>
        <v>-60.336638747151881</v>
      </c>
    </row>
    <row r="607" spans="1:15" s="37" customFormat="1" ht="15.6" x14ac:dyDescent="0.3">
      <c r="A607" s="35" t="s">
        <v>655</v>
      </c>
      <c r="B607" s="35" t="s">
        <v>160</v>
      </c>
      <c r="C607" s="54">
        <f t="shared" si="9"/>
        <v>6</v>
      </c>
      <c r="D607" s="36">
        <f>'1.TÜM DÖNEMLER_TL MİZAN'!D607/'TCMB Takvim Gününe Göre Ort.Kur'!I$37</f>
        <v>-7184.2958564226183</v>
      </c>
      <c r="E607" s="36">
        <f>'1.TÜM DÖNEMLER_TL MİZAN'!E607/'TCMB Takvim Gününe Göre Ort.Kur'!J$37</f>
        <v>-6962.7721784963851</v>
      </c>
      <c r="F607" s="36">
        <f>'1.TÜM DÖNEMLER_TL MİZAN'!F607/'TCMB Takvim Gününe Göre Ort.Kur'!K$37</f>
        <v>-6674.5305821464171</v>
      </c>
      <c r="G607" s="36">
        <f>'1.TÜM DÖNEMLER_TL MİZAN'!G607/'TCMB Takvim Gününe Göre Ort.Kur'!L$37</f>
        <v>-6614.0164278271695</v>
      </c>
      <c r="H607" s="36">
        <f>'1.TÜM DÖNEMLER_TL MİZAN'!H607/'TCMB Takvim Gününe Göre Ort.Kur'!M$37</f>
        <v>-5976.5617930815224</v>
      </c>
      <c r="I607" s="36">
        <f>'1.TÜM DÖNEMLER_TL MİZAN'!I607/'TCMB Takvim Gününe Göre Ort.Kur'!N$37</f>
        <v>-5864.4093826864237</v>
      </c>
      <c r="J607" s="36">
        <f>'1.TÜM DÖNEMLER_TL MİZAN'!J607/'TCMB Takvim Gününe Göre Ort.Kur'!O$37</f>
        <v>-5459.7663144255048</v>
      </c>
      <c r="K607" s="36">
        <f>'1.TÜM DÖNEMLER_TL MİZAN'!K607/'TCMB Takvim Gününe Göre Ort.Kur'!P$37</f>
        <v>-5381.4982823923192</v>
      </c>
      <c r="L607" s="36">
        <f>'1.TÜM DÖNEMLER_TL MİZAN'!L607/'TCMB Takvim Gününe Göre Ort.Kur'!Q$37</f>
        <v>-5282.9062138587751</v>
      </c>
      <c r="M607" s="36">
        <f>'1.TÜM DÖNEMLER_TL MİZAN'!M607/'TCMB Takvim Gününe Göre Ort.Kur'!R$37</f>
        <v>-5258.9756832364965</v>
      </c>
      <c r="N607" s="36">
        <f>'1.TÜM DÖNEMLER_TL MİZAN'!N607/'TCMB Takvim Gününe Göre Ort.Kur'!S$37</f>
        <v>-5251.6299559471363</v>
      </c>
      <c r="O607" s="36">
        <f>'1.TÜM DÖNEMLER_TL MİZAN'!O607/'TCMB Takvim Gününe Göre Ort.Kur'!T$37</f>
        <v>-5228.4286982659951</v>
      </c>
    </row>
    <row r="608" spans="1:15" s="37" customFormat="1" x14ac:dyDescent="0.3">
      <c r="A608" s="38" t="s">
        <v>656</v>
      </c>
      <c r="B608" s="38"/>
      <c r="C608" s="55">
        <f t="shared" si="9"/>
        <v>11</v>
      </c>
      <c r="D608" s="39">
        <f>'1.TÜM DÖNEMLER_TL MİZAN'!D608/'TCMB Takvim Gününe Göre Ort.Kur'!I$37</f>
        <v>-0.28809548307439037</v>
      </c>
      <c r="E608" s="39">
        <f>'1.TÜM DÖNEMLER_TL MİZAN'!E608/'TCMB Takvim Gününe Göre Ort.Kur'!J$37</f>
        <v>-0.27921222265750206</v>
      </c>
      <c r="F608" s="39">
        <f>'1.TÜM DÖNEMLER_TL MİZAN'!F608/'TCMB Takvim Gününe Göre Ort.Kur'!K$37</f>
        <v>-0.26765352524273173</v>
      </c>
      <c r="G608" s="39">
        <f>'1.TÜM DÖNEMLER_TL MİZAN'!G608/'TCMB Takvim Gününe Göre Ort.Kur'!L$37</f>
        <v>-0.26522686369233683</v>
      </c>
      <c r="H608" s="39">
        <f>'1.TÜM DÖNEMLER_TL MİZAN'!H608/'TCMB Takvim Gününe Göre Ort.Kur'!M$37</f>
        <v>-0.23966446974236066</v>
      </c>
      <c r="I608" s="39">
        <f>'1.TÜM DÖNEMLER_TL MİZAN'!I608/'TCMB Takvim Gününe Göre Ort.Kur'!N$37</f>
        <v>-0.23516707660927469</v>
      </c>
      <c r="J608" s="39">
        <f>'1.TÜM DÖNEMLER_TL MİZAN'!J608/'TCMB Takvim Gününe Göre Ort.Kur'!O$37</f>
        <v>-0.21894059560778356</v>
      </c>
      <c r="K608" s="39">
        <f>'1.TÜM DÖNEMLER_TL MİZAN'!K608/'TCMB Takvim Gününe Göre Ort.Kur'!P$37</f>
        <v>-0.21580199066326081</v>
      </c>
      <c r="L608" s="39">
        <f>'1.TÜM DÖNEMLER_TL MİZAN'!L608/'TCMB Takvim Gününe Göre Ort.Kur'!Q$37</f>
        <v>-0.21184837709011123</v>
      </c>
      <c r="M608" s="39">
        <f>'1.TÜM DÖNEMLER_TL MİZAN'!M608/'TCMB Takvim Gününe Göre Ort.Kur'!R$37</f>
        <v>-0.2108887454271573</v>
      </c>
      <c r="N608" s="39">
        <f>'1.TÜM DÖNEMLER_TL MİZAN'!N608/'TCMB Takvim Gününe Göre Ort.Kur'!S$37</f>
        <v>-0.21059417642634576</v>
      </c>
      <c r="O608" s="39">
        <f>'1.TÜM DÖNEMLER_TL MİZAN'!O608/'TCMB Takvim Gününe Göre Ort.Kur'!T$37</f>
        <v>-0.20966378913813205</v>
      </c>
    </row>
    <row r="609" spans="1:15" s="37" customFormat="1" x14ac:dyDescent="0.3">
      <c r="A609" s="38" t="s">
        <v>657</v>
      </c>
      <c r="B609" s="38"/>
      <c r="C609" s="55">
        <f t="shared" si="9"/>
        <v>11</v>
      </c>
      <c r="D609" s="39">
        <f>'1.TÜM DÖNEMLER_TL MİZAN'!D609/'TCMB Takvim Gününe Göre Ort.Kur'!I$37</f>
        <v>-4.1347581320829594</v>
      </c>
      <c r="E609" s="39">
        <f>'1.TÜM DÖNEMLER_TL MİZAN'!E609/'TCMB Takvim Gününe Göre Ort.Kur'!J$37</f>
        <v>-4.0072652159977205</v>
      </c>
      <c r="F609" s="39">
        <f>'1.TÜM DÖNEMLER_TL MİZAN'!F609/'TCMB Takvim Gününe Göre Ort.Kur'!K$37</f>
        <v>-3.8413743189173686</v>
      </c>
      <c r="G609" s="39">
        <f>'1.TÜM DÖNEMLER_TL MİZAN'!G609/'TCMB Takvim Gününe Göre Ort.Kur'!L$37</f>
        <v>-3.8065467732986913</v>
      </c>
      <c r="H609" s="39">
        <f>'1.TÜM DÖNEMLER_TL MİZAN'!H609/'TCMB Takvim Gününe Göre Ort.Kur'!M$37</f>
        <v>-3.4396742519656152</v>
      </c>
      <c r="I609" s="39">
        <f>'1.TÜM DÖNEMLER_TL MİZAN'!I609/'TCMB Takvim Gününe Göre Ort.Kur'!N$37</f>
        <v>-3.3751274821524984</v>
      </c>
      <c r="J609" s="39">
        <f>'1.TÜM DÖNEMLER_TL MİZAN'!J609/'TCMB Takvim Gününe Göre Ort.Kur'!O$37</f>
        <v>-3.142244364513751</v>
      </c>
      <c r="K609" s="39">
        <f>'1.TÜM DÖNEMLER_TL MİZAN'!K609/'TCMB Takvim Gününe Göre Ort.Kur'!P$37</f>
        <v>-3.097198978243636</v>
      </c>
      <c r="L609" s="39">
        <f>'1.TÜM DÖNEMLER_TL MİZAN'!L609/'TCMB Takvim Gününe Göre Ort.Kur'!Q$37</f>
        <v>-3.0404565548698108</v>
      </c>
      <c r="M609" s="39">
        <f>'1.TÜM DÖNEMLER_TL MİZAN'!M609/'TCMB Takvim Gününe Göre Ort.Kur'!R$37</f>
        <v>-3.0266838820744564</v>
      </c>
      <c r="N609" s="39">
        <f>'1.TÜM DÖNEMLER_TL MİZAN'!N609/'TCMB Takvim Gününe Göre Ort.Kur'!S$37</f>
        <v>-3.0224562157515846</v>
      </c>
      <c r="O609" s="39">
        <f>'1.TÜM DÖNEMLER_TL MİZAN'!O609/'TCMB Takvim Gününe Göre Ort.Kur'!T$37</f>
        <v>-3.0091032594161504</v>
      </c>
    </row>
    <row r="610" spans="1:15" s="37" customFormat="1" x14ac:dyDescent="0.3">
      <c r="A610" s="38" t="s">
        <v>658</v>
      </c>
      <c r="B610" s="38"/>
      <c r="C610" s="55">
        <f t="shared" si="9"/>
        <v>11</v>
      </c>
      <c r="D610" s="39">
        <f>'1.TÜM DÖNEMLER_TL MİZAN'!D610/'TCMB Takvim Gününe Göre Ort.Kur'!I$37</f>
        <v>-26.569458939044285</v>
      </c>
      <c r="E610" s="39">
        <f>'1.TÜM DÖNEMLER_TL MİZAN'!E610/'TCMB Takvim Gününe Göre Ort.Kur'!J$37</f>
        <v>-25.750204779372481</v>
      </c>
      <c r="F610" s="39">
        <f>'1.TÜM DÖNEMLER_TL MİZAN'!F610/'TCMB Takvim Gününe Göre Ort.Kur'!K$37</f>
        <v>-24.684209807589887</v>
      </c>
      <c r="G610" s="39">
        <f>'1.TÜM DÖNEMLER_TL MİZAN'!G610/'TCMB Takvim Gününe Göre Ort.Kur'!L$37</f>
        <v>-24.460412184197349</v>
      </c>
      <c r="H610" s="39">
        <f>'1.TÜM DÖNEMLER_TL MİZAN'!H610/'TCMB Takvim Gününe Göre Ort.Kur'!M$37</f>
        <v>-22.102933444198527</v>
      </c>
      <c r="I610" s="39">
        <f>'1.TÜM DÖNEMLER_TL MİZAN'!I610/'TCMB Takvim Gününe Göre Ort.Kur'!N$37</f>
        <v>-21.688163657088005</v>
      </c>
      <c r="J610" s="39">
        <f>'1.TÜM DÖNEMLER_TL MİZAN'!J610/'TCMB Takvim Gününe Göre Ort.Kur'!O$37</f>
        <v>-20.191684725542324</v>
      </c>
      <c r="K610" s="39">
        <f>'1.TÜM DÖNEMLER_TL MİZAN'!K610/'TCMB Takvim Gününe Göre Ort.Kur'!P$37</f>
        <v>-19.902228485862768</v>
      </c>
      <c r="L610" s="39">
        <f>'1.TÜM DÖNEMLER_TL MİZAN'!L610/'TCMB Takvim Gününe Göre Ort.Kur'!Q$37</f>
        <v>-19.537608491228831</v>
      </c>
      <c r="M610" s="39">
        <f>'1.TÜM DÖNEMLER_TL MİZAN'!M610/'TCMB Takvim Gününe Göre Ort.Kur'!R$37</f>
        <v>-19.449106950720893</v>
      </c>
      <c r="N610" s="39">
        <f>'1.TÜM DÖNEMLER_TL MİZAN'!N610/'TCMB Takvim Gününe Göre Ort.Kur'!S$37</f>
        <v>-19.421940474911356</v>
      </c>
      <c r="O610" s="39">
        <f>'1.TÜM DÖNEMLER_TL MİZAN'!O610/'TCMB Takvim Gününe Göre Ort.Kur'!T$37</f>
        <v>-19.33613598194324</v>
      </c>
    </row>
    <row r="611" spans="1:15" s="37" customFormat="1" x14ac:dyDescent="0.3">
      <c r="A611" s="38" t="s">
        <v>659</v>
      </c>
      <c r="B611" s="38"/>
      <c r="C611" s="55">
        <f t="shared" si="9"/>
        <v>11</v>
      </c>
      <c r="D611" s="39">
        <f>'1.TÜM DÖNEMLER_TL MİZAN'!D611/'TCMB Takvim Gününe Göre Ort.Kur'!I$37</f>
        <v>-935.78043008539976</v>
      </c>
      <c r="E611" s="39">
        <f>'1.TÜM DÖNEMLER_TL MİZAN'!E611/'TCMB Takvim Gününe Göre Ort.Kur'!J$37</f>
        <v>-906.92617258449377</v>
      </c>
      <c r="F611" s="39">
        <f>'1.TÜM DÖNEMLER_TL MİZAN'!F611/'TCMB Takvim Gününe Göre Ort.Kur'!K$37</f>
        <v>-869.381665733521</v>
      </c>
      <c r="G611" s="39">
        <f>'1.TÜM DÖNEMLER_TL MİZAN'!G611/'TCMB Takvim Gününe Göre Ort.Kur'!L$37</f>
        <v>-861.49947901866062</v>
      </c>
      <c r="H611" s="39">
        <f>'1.TÜM DÖNEMLER_TL MİZAN'!H611/'TCMB Takvim Gününe Göre Ort.Kur'!M$37</f>
        <v>-778.46871522725326</v>
      </c>
      <c r="I611" s="39">
        <f>'1.TÜM DÖNEMLER_TL MİZAN'!I611/'TCMB Takvim Gününe Göre Ort.Kur'!N$37</f>
        <v>-763.86045953566509</v>
      </c>
      <c r="J611" s="39">
        <f>'1.TÜM DÖNEMLER_TL MİZAN'!J611/'TCMB Takvim Gününe Göre Ort.Kur'!O$37</f>
        <v>-711.15424141551807</v>
      </c>
      <c r="K611" s="39">
        <f>'1.TÜM DÖNEMLER_TL MİZAN'!K611/'TCMB Takvim Gününe Göre Ort.Kur'!P$37</f>
        <v>-700.95954813705634</v>
      </c>
      <c r="L611" s="39">
        <f>'1.TÜM DÖNEMLER_TL MİZAN'!L611/'TCMB Takvim Gününe Göre Ort.Kur'!Q$37</f>
        <v>-688.11757584928512</v>
      </c>
      <c r="M611" s="39">
        <f>'1.TÜM DÖNEMLER_TL MİZAN'!M611/'TCMB Takvim Gününe Göre Ort.Kur'!R$37</f>
        <v>-685.00053798149349</v>
      </c>
      <c r="N611" s="39">
        <f>'1.TÜM DÖNEMLER_TL MİZAN'!N611/'TCMB Takvim Gününe Göre Ort.Kur'!S$37</f>
        <v>-684.04373052541098</v>
      </c>
      <c r="O611" s="39">
        <f>'1.TÜM DÖNEMLER_TL MİZAN'!O611/'TCMB Takvim Gününe Göre Ort.Kur'!T$37</f>
        <v>-681.02168308676448</v>
      </c>
    </row>
    <row r="612" spans="1:15" s="37" customFormat="1" x14ac:dyDescent="0.3">
      <c r="A612" s="38" t="s">
        <v>660</v>
      </c>
      <c r="B612" s="38"/>
      <c r="C612" s="55">
        <f t="shared" si="9"/>
        <v>11</v>
      </c>
      <c r="D612" s="39">
        <f>'1.TÜM DÖNEMLER_TL MİZAN'!D612/'TCMB Takvim Gününe Göre Ort.Kur'!I$37</f>
        <v>-84.03421868798965</v>
      </c>
      <c r="E612" s="39">
        <f>'1.TÜM DÖNEMLER_TL MİZAN'!E612/'TCMB Takvim Gününe Göre Ort.Kur'!J$37</f>
        <v>-81.443071334449229</v>
      </c>
      <c r="F612" s="39">
        <f>'1.TÜM DÖNEMLER_TL MİZAN'!F612/'TCMB Takvim Gününe Göre Ort.Kur'!K$37</f>
        <v>-78.07152903904192</v>
      </c>
      <c r="G612" s="39">
        <f>'1.TÜM DÖNEMLER_TL MİZAN'!G612/'TCMB Takvim Gününe Göre Ort.Kur'!L$37</f>
        <v>-77.363699102829543</v>
      </c>
      <c r="H612" s="39">
        <f>'1.TÜM DÖNEMLER_TL MİZAN'!H612/'TCMB Takvim Gününe Göre Ort.Kur'!M$37</f>
        <v>-69.907435712451544</v>
      </c>
      <c r="I612" s="39">
        <f>'1.TÜM DÖNEMLER_TL MİZAN'!I612/'TCMB Takvim Gününe Göre Ort.Kur'!N$37</f>
        <v>-68.595596616473699</v>
      </c>
      <c r="J612" s="39">
        <f>'1.TÜM DÖNEMLER_TL MİZAN'!J612/'TCMB Takvim Gününe Göre Ort.Kur'!O$37</f>
        <v>-63.86251424230916</v>
      </c>
      <c r="K612" s="39">
        <f>'1.TÜM DÖNEMLER_TL MİZAN'!K612/'TCMB Takvim Gününe Göre Ort.Kur'!P$37</f>
        <v>-62.947018409231049</v>
      </c>
      <c r="L612" s="39">
        <f>'1.TÜM DÖNEMLER_TL MİZAN'!L612/'TCMB Takvim Gününe Göre Ort.Kur'!Q$37</f>
        <v>-61.793793707238521</v>
      </c>
      <c r="M612" s="39">
        <f>'1.TÜM DÖNEMLER_TL MİZAN'!M612/'TCMB Takvim Gününe Göre Ort.Kur'!R$37</f>
        <v>-61.513879922530663</v>
      </c>
      <c r="N612" s="39">
        <f>'1.TÜM DÖNEMLER_TL MİZAN'!N612/'TCMB Takvim Gününe Göre Ort.Kur'!S$37</f>
        <v>-61.427957451380685</v>
      </c>
      <c r="O612" s="39">
        <f>'1.TÜM DÖNEMLER_TL MİZAN'!O612/'TCMB Takvim Gününe Göre Ort.Kur'!T$37</f>
        <v>-61.156573922531372</v>
      </c>
    </row>
    <row r="613" spans="1:15" s="37" customFormat="1" x14ac:dyDescent="0.3">
      <c r="A613" s="38" t="s">
        <v>661</v>
      </c>
      <c r="B613" s="38"/>
      <c r="C613" s="55">
        <f t="shared" si="9"/>
        <v>11</v>
      </c>
      <c r="D613" s="39">
        <f>'1.TÜM DÖNEMLER_TL MİZAN'!D613/'TCMB Takvim Gününe Göre Ort.Kur'!I$37</f>
        <v>-10.76462893007805</v>
      </c>
      <c r="E613" s="39">
        <f>'1.TÜM DÖNEMLER_TL MİZAN'!E613/'TCMB Takvim Gününe Göre Ort.Kur'!J$37</f>
        <v>-10.432707717511308</v>
      </c>
      <c r="F613" s="39">
        <f>'1.TÜM DÖNEMLER_TL MİZAN'!F613/'TCMB Takvim Gününe Göre Ort.Kur'!K$37</f>
        <v>-10.000819347526253</v>
      </c>
      <c r="G613" s="39">
        <f>'1.TÜM DÖNEMLER_TL MİZAN'!G613/'TCMB Takvim Gününe Göre Ort.Kur'!L$37</f>
        <v>-9.9101476339327998</v>
      </c>
      <c r="H613" s="39">
        <f>'1.TÜM DÖNEMLER_TL MİZAN'!H613/'TCMB Takvim Gününe Göre Ort.Kur'!M$37</f>
        <v>-8.9550140008070329</v>
      </c>
      <c r="I613" s="39">
        <f>'1.TÜM DÖNEMLER_TL MİZAN'!I613/'TCMB Takvim Gününe Göre Ort.Kur'!N$37</f>
        <v>-8.7869698242246077</v>
      </c>
      <c r="J613" s="39">
        <f>'1.TÜM DÖNEMLER_TL MİZAN'!J613/'TCMB Takvim Gününe Göre Ort.Kur'!O$37</f>
        <v>-8.1806706731306278</v>
      </c>
      <c r="K613" s="39">
        <f>'1.TÜM DÖNEMLER_TL MİZAN'!K613/'TCMB Takvim Gününe Göre Ort.Kur'!P$37</f>
        <v>-8.0633973399101553</v>
      </c>
      <c r="L613" s="39">
        <f>'1.TÜM DÖNEMLER_TL MİZAN'!L613/'TCMB Takvim Gününe Göre Ort.Kur'!Q$37</f>
        <v>-7.9156713756093353</v>
      </c>
      <c r="M613" s="39">
        <f>'1.TÜM DÖNEMLER_TL MİZAN'!M613/'TCMB Takvim Gününe Göre Ort.Kur'!R$37</f>
        <v>-7.8798149343662569</v>
      </c>
      <c r="N613" s="39">
        <f>'1.TÜM DÖNEMLER_TL MİZAN'!N613/'TCMB Takvim Gününe Göre Ort.Kur'!S$37</f>
        <v>-7.8688084237670566</v>
      </c>
      <c r="O613" s="39">
        <f>'1.TÜM DÖNEMLER_TL MİZAN'!O613/'TCMB Takvim Gününe Göre Ort.Kur'!T$37</f>
        <v>-7.8340446926179093</v>
      </c>
    </row>
    <row r="614" spans="1:15" s="37" customFormat="1" x14ac:dyDescent="0.3">
      <c r="A614" s="38" t="s">
        <v>662</v>
      </c>
      <c r="B614" s="38"/>
      <c r="C614" s="55">
        <f t="shared" si="9"/>
        <v>11</v>
      </c>
      <c r="D614" s="39">
        <f>'1.TÜM DÖNEMLER_TL MİZAN'!D614/'TCMB Takvim Gününe Göre Ort.Kur'!I$37</f>
        <v>-365.71884232651797</v>
      </c>
      <c r="E614" s="39">
        <f>'1.TÜM DÖNEMLER_TL MİZAN'!E614/'TCMB Takvim Gününe Göre Ort.Kur'!J$37</f>
        <v>-354.44210976174361</v>
      </c>
      <c r="F614" s="39">
        <f>'1.TÜM DÖNEMLER_TL MİZAN'!F614/'TCMB Takvim Gününe Göre Ort.Kur'!K$37</f>
        <v>-339.76908055551763</v>
      </c>
      <c r="G614" s="39">
        <f>'1.TÜM DÖNEMLER_TL MİZAN'!G614/'TCMB Takvim Gününe Göre Ort.Kur'!L$37</f>
        <v>-336.6885884788698</v>
      </c>
      <c r="H614" s="39">
        <f>'1.TÜM DÖNEMLER_TL MİZAN'!H614/'TCMB Takvim Gününe Göre Ort.Kur'!M$37</f>
        <v>-304.23875961409124</v>
      </c>
      <c r="I614" s="39">
        <f>'1.TÜM DÖNEMLER_TL MİZAN'!I614/'TCMB Takvim Gününe Göre Ort.Kur'!N$37</f>
        <v>-298.52960585518025</v>
      </c>
      <c r="J614" s="39">
        <f>'1.TÜM DÖNEMLER_TL MİZAN'!J614/'TCMB Takvim Gününe Göre Ort.Kur'!O$37</f>
        <v>-277.93112307589195</v>
      </c>
      <c r="K614" s="39">
        <f>'1.TÜM DÖNEMLER_TL MİZAN'!K614/'TCMB Takvim Gününe Göre Ort.Kur'!P$37</f>
        <v>-273.94686426495196</v>
      </c>
      <c r="L614" s="39">
        <f>'1.TÜM DÖNEMLER_TL MİZAN'!L614/'TCMB Takvim Gününe Göre Ort.Kur'!Q$37</f>
        <v>-268.92800397756139</v>
      </c>
      <c r="M614" s="39">
        <f>'1.TÜM DÖNEMLER_TL MİZAN'!M614/'TCMB Takvim Gününe Göre Ort.Kur'!R$37</f>
        <v>-267.70981278244022</v>
      </c>
      <c r="N614" s="39">
        <f>'1.TÜM DÖNEMLER_TL MİZAN'!N614/'TCMB Takvim Gününe Göre Ort.Kur'!S$37</f>
        <v>-267.33587622219829</v>
      </c>
      <c r="O614" s="39">
        <f>'1.TÜM DÖNEMLER_TL MİZAN'!O614/'TCMB Takvim Gününe Göre Ort.Kur'!T$37</f>
        <v>-266.15480889573502</v>
      </c>
    </row>
    <row r="615" spans="1:15" s="37" customFormat="1" x14ac:dyDescent="0.3">
      <c r="A615" s="38" t="s">
        <v>663</v>
      </c>
      <c r="B615" s="38"/>
      <c r="C615" s="55">
        <f t="shared" si="9"/>
        <v>11</v>
      </c>
      <c r="D615" s="39">
        <f>'1.TÜM DÖNEMLER_TL MİZAN'!D615/'TCMB Takvim Gününe Göre Ort.Kur'!I$37</f>
        <v>-3519.4243969838167</v>
      </c>
      <c r="E615" s="39">
        <f>'1.TÜM DÖNEMLER_TL MİZAN'!E615/'TCMB Takvim Gününe Göre Ort.Kur'!J$37</f>
        <v>-3410.9049467573632</v>
      </c>
      <c r="F615" s="39">
        <f>'1.TÜM DÖNEMLER_TL MİZAN'!F615/'TCMB Takvim Gününe Göre Ort.Kur'!K$37</f>
        <v>-3269.7018940583653</v>
      </c>
      <c r="G615" s="39">
        <f>'1.TÜM DÖNEMLER_TL MİZAN'!G615/'TCMB Takvim Gününe Göre Ort.Kur'!L$37</f>
        <v>-3240.0573756072476</v>
      </c>
      <c r="H615" s="39">
        <f>'1.TÜM DÖNEMLER_TL MİZAN'!H615/'TCMB Takvim Gününe Göre Ort.Kur'!M$37</f>
        <v>-2927.7827368215112</v>
      </c>
      <c r="I615" s="39">
        <f>'1.TÜM DÖNEMLER_TL MİZAN'!I615/'TCMB Takvim Gününe Göre Ort.Kur'!N$37</f>
        <v>-2872.8418021476991</v>
      </c>
      <c r="J615" s="39">
        <f>'1.TÜM DÖNEMLER_TL MİZAN'!J615/'TCMB Takvim Gününe Göre Ort.Kur'!O$37</f>
        <v>-2674.6162954357592</v>
      </c>
      <c r="K615" s="39">
        <f>'1.TÜM DÖNEMLER_TL MİZAN'!K615/'TCMB Takvim Gününe Göre Ort.Kur'!P$37</f>
        <v>-2636.2745529815911</v>
      </c>
      <c r="L615" s="39">
        <f>'1.TÜM DÖNEMLER_TL MİZAN'!L615/'TCMB Takvim Gününe Göre Ort.Kur'!Q$37</f>
        <v>-2587.9765237410697</v>
      </c>
      <c r="M615" s="39">
        <f>'1.TÜM DÖNEMLER_TL MİZAN'!M615/'TCMB Takvim Gününe Göre Ort.Kur'!R$37</f>
        <v>-2576.2534968797072</v>
      </c>
      <c r="N615" s="39">
        <f>'1.TÜM DÖNEMLER_TL MİZAN'!N615/'TCMB Takvim Gününe Göre Ort.Kur'!S$37</f>
        <v>-2572.6549908670891</v>
      </c>
      <c r="O615" s="39">
        <f>'1.TÜM DÖNEMLER_TL MİZAN'!O615/'TCMB Takvim Gününe Göre Ort.Kur'!T$37</f>
        <v>-2561.2892183605577</v>
      </c>
    </row>
    <row r="616" spans="1:15" s="37" customFormat="1" x14ac:dyDescent="0.3">
      <c r="A616" s="38" t="s">
        <v>664</v>
      </c>
      <c r="B616" s="38"/>
      <c r="C616" s="55">
        <f t="shared" si="9"/>
        <v>11</v>
      </c>
      <c r="D616" s="39">
        <f>'1.TÜM DÖNEMLER_TL MİZAN'!D616/'TCMB Takvim Gününe Göre Ort.Kur'!I$37</f>
        <v>-58.933164787676567</v>
      </c>
      <c r="E616" s="39">
        <f>'1.TÜM DÖNEMLER_TL MİZAN'!E616/'TCMB Takvim Gününe Göre Ort.Kur'!J$37</f>
        <v>-57.115994159336154</v>
      </c>
      <c r="F616" s="39">
        <f>'1.TÜM DÖNEMLER_TL MİZAN'!F616/'TCMB Takvim Gününe Göre Ort.Kur'!K$37</f>
        <v>-54.751532862663701</v>
      </c>
      <c r="G616" s="39">
        <f>'1.TÜM DÖNEMLER_TL MİZAN'!G616/'TCMB Takvim Gününe Göre Ort.Kur'!L$37</f>
        <v>-54.255132004492616</v>
      </c>
      <c r="H616" s="39">
        <f>'1.TÜM DÖNEMLER_TL MİZAN'!H616/'TCMB Takvim Gününe Göre Ort.Kur'!M$37</f>
        <v>-49.026057397194947</v>
      </c>
      <c r="I616" s="39">
        <f>'1.TÜM DÖNEMLER_TL MİZAN'!I616/'TCMB Takvim Gününe Göre Ort.Kur'!N$37</f>
        <v>-48.106065150878877</v>
      </c>
      <c r="J616" s="39">
        <f>'1.TÜM DÖNEMLER_TL MİZAN'!J616/'TCMB Takvim Gününe Göre Ort.Kur'!O$37</f>
        <v>-44.786756328053443</v>
      </c>
      <c r="K616" s="39">
        <f>'1.TÜM DÖNEMLER_TL MİZAN'!K616/'TCMB Takvim Gününe Göre Ort.Kur'!P$37</f>
        <v>-44.144719457412137</v>
      </c>
      <c r="L616" s="39">
        <f>'1.TÜM DÖNEMLER_TL MİZAN'!L616/'TCMB Takvim Gününe Göre Ort.Kur'!Q$37</f>
        <v>-43.335963423729183</v>
      </c>
      <c r="M616" s="39">
        <f>'1.TÜM DÖNEMLER_TL MİZAN'!M616/'TCMB Takvim Gününe Göre Ort.Kur'!R$37</f>
        <v>-43.139659995696142</v>
      </c>
      <c r="N616" s="39">
        <f>'1.TÜM DÖNEMLER_TL MİZAN'!N616/'TCMB Takvim Gününe Göre Ort.Kur'!S$37</f>
        <v>-43.079402600193404</v>
      </c>
      <c r="O616" s="39">
        <f>'1.TÜM DÖNEMLER_TL MİZAN'!O616/'TCMB Takvim Gününe Göre Ort.Kur'!T$37</f>
        <v>-42.889081437266668</v>
      </c>
    </row>
    <row r="617" spans="1:15" s="37" customFormat="1" x14ac:dyDescent="0.3">
      <c r="A617" s="38" t="s">
        <v>665</v>
      </c>
      <c r="B617" s="38"/>
      <c r="C617" s="55">
        <f t="shared" si="9"/>
        <v>11</v>
      </c>
      <c r="D617" s="39">
        <f>'1.TÜM DÖNEMLER_TL MİZAN'!D617/'TCMB Takvim Gününe Göre Ort.Kur'!I$37</f>
        <v>-893.79712786441883</v>
      </c>
      <c r="E617" s="39">
        <f>'1.TÜM DÖNEMLER_TL MİZAN'!E617/'TCMB Takvim Gününe Göre Ort.Kur'!J$37</f>
        <v>-866.23740161686669</v>
      </c>
      <c r="F617" s="39">
        <f>'1.TÜM DÖNEMLER_TL MİZAN'!F617/'TCMB Takvim Gününe Göre Ort.Kur'!K$37</f>
        <v>-830.37730953583969</v>
      </c>
      <c r="G617" s="39">
        <f>'1.TÜM DÖNEMLER_TL MİZAN'!G617/'TCMB Takvim Gününe Göre Ort.Kur'!L$37</f>
        <v>-822.84875302778119</v>
      </c>
      <c r="H617" s="39">
        <f>'1.TÜM DÖNEMLER_TL MİZAN'!H617/'TCMB Takvim Gününe Göre Ort.Kur'!M$37</f>
        <v>-743.54312126288505</v>
      </c>
      <c r="I617" s="39">
        <f>'1.TÜM DÖNEMLER_TL MİZAN'!I617/'TCMB Takvim Gününe Göre Ort.Kur'!N$37</f>
        <v>-729.59025736396904</v>
      </c>
      <c r="J617" s="39">
        <f>'1.TÜM DÖNEMLER_TL MİZAN'!J617/'TCMB Takvim Gününe Göre Ort.Kur'!O$37</f>
        <v>-679.24867630303174</v>
      </c>
      <c r="K617" s="39">
        <f>'1.TÜM DÖNEMLER_TL MİZAN'!K617/'TCMB Takvim Gününe Göre Ort.Kur'!P$37</f>
        <v>-669.51136263542685</v>
      </c>
      <c r="L617" s="39">
        <f>'1.TÜM DÖNEMLER_TL MİZAN'!L617/'TCMB Takvim Gününe Göre Ort.Kur'!Q$37</f>
        <v>-657.2455387542019</v>
      </c>
      <c r="M617" s="39">
        <f>'1.TÜM DÖNEMLER_TL MİZAN'!M617/'TCMB Takvim Gününe Göre Ort.Kur'!R$37</f>
        <v>-654.2683451689262</v>
      </c>
      <c r="N617" s="39">
        <f>'1.TÜM DÖNEMLER_TL MİZAN'!N617/'TCMB Takvim Gününe Göre Ort.Kur'!S$37</f>
        <v>-653.3544643816482</v>
      </c>
      <c r="O617" s="39">
        <f>'1.TÜM DÖNEMLER_TL MİZAN'!O617/'TCMB Takvim Gününe Göre Ort.Kur'!T$37</f>
        <v>-650.46799952932622</v>
      </c>
    </row>
    <row r="618" spans="1:15" s="37" customFormat="1" x14ac:dyDescent="0.3">
      <c r="A618" s="38" t="s">
        <v>666</v>
      </c>
      <c r="B618" s="38"/>
      <c r="C618" s="55">
        <f t="shared" si="9"/>
        <v>11</v>
      </c>
      <c r="D618" s="39">
        <f>'1.TÜM DÖNEMLER_TL MİZAN'!D618/'TCMB Takvim Gününe Göre Ort.Kur'!I$37</f>
        <v>-12.499081328178971</v>
      </c>
      <c r="E618" s="39">
        <f>'1.TÜM DÖNEMLER_TL MİZAN'!E618/'TCMB Takvim Gününe Göre Ort.Kur'!J$37</f>
        <v>-12.113679262081982</v>
      </c>
      <c r="F618" s="39">
        <f>'1.TÜM DÖNEMLER_TL MİZAN'!F618/'TCMB Takvim Gününe Göre Ort.Kur'!K$37</f>
        <v>-11.612202815824332</v>
      </c>
      <c r="G618" s="39">
        <f>'1.TÜM DÖNEMLER_TL MİZAN'!G618/'TCMB Takvim Gününe Göre Ort.Kur'!L$37</f>
        <v>-11.506921609223399</v>
      </c>
      <c r="H618" s="39">
        <f>'1.TÜM DÖNEMLER_TL MİZAN'!H618/'TCMB Takvim Gününe Göre Ort.Kur'!M$37</f>
        <v>-10.397891930888591</v>
      </c>
      <c r="I618" s="39">
        <f>'1.TÜM DÖNEMLER_TL MİZAN'!I618/'TCMB Takvim Gününe Göre Ort.Kur'!N$37</f>
        <v>-10.202771611974322</v>
      </c>
      <c r="J618" s="39">
        <f>'1.TÜM DÖNEMLER_TL MİZAN'!J618/'TCMB Takvim Gününe Göre Ort.Kur'!O$37</f>
        <v>-9.4987824221978965</v>
      </c>
      <c r="K618" s="39">
        <f>'1.TÜM DÖNEMLER_TL MİZAN'!K618/'TCMB Takvim Gününe Göre Ort.Kur'!P$37</f>
        <v>-9.3626134061481547</v>
      </c>
      <c r="L618" s="39">
        <f>'1.TÜM DÖNEMLER_TL MİZAN'!L618/'TCMB Takvim Gününe Göre Ort.Kur'!Q$37</f>
        <v>-9.1910850744171473</v>
      </c>
      <c r="M618" s="39">
        <f>'1.TÜM DÖNEMLER_TL MİZAN'!M618/'TCMB Takvim Gününe Göre Ort.Kur'!R$37</f>
        <v>-9.1494512588766934</v>
      </c>
      <c r="N618" s="39">
        <f>'1.TÜM DÖNEMLER_TL MİZAN'!N618/'TCMB Takvim Gününe Göre Ort.Kur'!S$37</f>
        <v>-9.1366713226603622</v>
      </c>
      <c r="O618" s="39">
        <f>'1.TÜM DÖNEMLER_TL MİZAN'!O618/'TCMB Takvim Gününe Göre Ort.Kur'!T$37</f>
        <v>-9.0963062802862549</v>
      </c>
    </row>
    <row r="619" spans="1:15" s="37" customFormat="1" x14ac:dyDescent="0.3">
      <c r="A619" s="38" t="s">
        <v>667</v>
      </c>
      <c r="B619" s="38"/>
      <c r="C619" s="55">
        <f t="shared" si="9"/>
        <v>11</v>
      </c>
      <c r="D619" s="39">
        <f>'1.TÜM DÖNEMLER_TL MİZAN'!D619/'TCMB Takvim Gününe Göre Ort.Kur'!I$37</f>
        <v>-191.65037555304045</v>
      </c>
      <c r="E619" s="39">
        <f>'1.TÜM DÖNEMLER_TL MİZAN'!E619/'TCMB Takvim Gününe Göre Ort.Kur'!J$37</f>
        <v>-185.74094519035577</v>
      </c>
      <c r="F619" s="39">
        <f>'1.TÜM DÖNEMLER_TL MİZAN'!F619/'TCMB Takvim Gününe Göre Ort.Kur'!K$37</f>
        <v>-178.05172814049081</v>
      </c>
      <c r="G619" s="39">
        <f>'1.TÜM DÖNEMLER_TL MİZAN'!G619/'TCMB Takvim Gününe Göre Ort.Kur'!L$37</f>
        <v>-176.43743487733258</v>
      </c>
      <c r="H619" s="39">
        <f>'1.TÜM DÖNEMLER_TL MİZAN'!H619/'TCMB Takvim Gününe Göre Ort.Kur'!M$37</f>
        <v>-159.43250877343146</v>
      </c>
      <c r="I619" s="39">
        <f>'1.TÜM DÖNEMLER_TL MİZAN'!I619/'TCMB Takvim Gününe Göre Ort.Kur'!N$37</f>
        <v>-156.44069830223768</v>
      </c>
      <c r="J619" s="39">
        <f>'1.TÜM DÖNEMLER_TL MİZAN'!J619/'TCMB Takvim Gününe Göre Ort.Kur'!O$37</f>
        <v>-145.64632157458502</v>
      </c>
      <c r="K619" s="39">
        <f>'1.TÜM DÖNEMLER_TL MİZAN'!K619/'TCMB Takvim Gününe Göre Ort.Kur'!P$37</f>
        <v>-143.55842068175812</v>
      </c>
      <c r="L619" s="39">
        <f>'1.TÜM DÖNEMLER_TL MİZAN'!L619/'TCMB Takvim Gününe Göre Ort.Kur'!Q$37</f>
        <v>-140.92834985246276</v>
      </c>
      <c r="M619" s="39">
        <f>'1.TÜM DÖNEMLER_TL MİZAN'!M619/'TCMB Takvim Gününe Göre Ort.Kur'!R$37</f>
        <v>-140.28997202496234</v>
      </c>
      <c r="N619" s="39">
        <f>'1.TÜM DÖNEMLER_TL MİZAN'!N619/'TCMB Takvim Gününe Göre Ort.Kur'!S$37</f>
        <v>-140.09401525733318</v>
      </c>
      <c r="O619" s="39">
        <f>'1.TÜM DÖNEMLER_TL MİZAN'!O619/'TCMB Takvim Gününe Göre Ort.Kur'!T$37</f>
        <v>-139.47509172790774</v>
      </c>
    </row>
    <row r="620" spans="1:15" s="37" customFormat="1" x14ac:dyDescent="0.3">
      <c r="A620" s="38" t="s">
        <v>668</v>
      </c>
      <c r="B620" s="38"/>
      <c r="C620" s="55">
        <f t="shared" si="9"/>
        <v>11</v>
      </c>
      <c r="D620" s="39">
        <f>'1.TÜM DÖNEMLER_TL MİZAN'!D620/'TCMB Takvim Gününe Göre Ort.Kur'!I$37</f>
        <v>-8.0916613996148925</v>
      </c>
      <c r="E620" s="39">
        <f>'1.TÜM DÖNEMLER_TL MİZAN'!E620/'TCMB Takvim Gününe Göre Ort.Kur'!J$37</f>
        <v>-7.8421596210691256</v>
      </c>
      <c r="F620" s="39">
        <f>'1.TÜM DÖNEMLER_TL MİZAN'!F620/'TCMB Takvim Gününe Göre Ort.Kur'!K$37</f>
        <v>-7.5175135533736634</v>
      </c>
      <c r="G620" s="39">
        <f>'1.TÜM DÖNEMLER_TL MİZAN'!G620/'TCMB Takvim Gününe Göre Ort.Kur'!L$37</f>
        <v>-7.449356554215889</v>
      </c>
      <c r="H620" s="39">
        <f>'1.TÜM DÖNEMLER_TL MİZAN'!H620/'TCMB Takvim Gününe Göre Ort.Kur'!M$37</f>
        <v>-6.7313923772025275</v>
      </c>
      <c r="I620" s="39">
        <f>'1.TÜM DÖNEMLER_TL MİZAN'!I620/'TCMB Takvim Gününe Göre Ort.Kur'!N$37</f>
        <v>-6.6050752894594753</v>
      </c>
      <c r="J620" s="39">
        <f>'1.TÜM DÖNEMLER_TL MİZAN'!J620/'TCMB Takvim Gününe Göre Ort.Kur'!O$37</f>
        <v>-6.1493264225553492</v>
      </c>
      <c r="K620" s="39">
        <f>'1.TÜM DÖNEMLER_TL MİZAN'!K620/'TCMB Takvim Gününe Göre Ort.Kur'!P$37</f>
        <v>-6.0611732581696467</v>
      </c>
      <c r="L620" s="39">
        <f>'1.TÜM DÖNEMLER_TL MİZAN'!L620/'TCMB Takvim Gününe Göre Ort.Kur'!Q$37</f>
        <v>-5.9501291626584809</v>
      </c>
      <c r="M620" s="39">
        <f>'1.TÜM DÖNEMLER_TL MİZAN'!M620/'TCMB Takvim Gününe Göre Ort.Kur'!R$37</f>
        <v>-5.9231762427372496</v>
      </c>
      <c r="N620" s="39">
        <f>'1.TÜM DÖNEMLER_TL MİZAN'!N620/'TCMB Takvim Gününe Göre Ort.Kur'!S$37</f>
        <v>-5.9149027613624146</v>
      </c>
      <c r="O620" s="39">
        <f>'1.TÜM DÖNEMLER_TL MİZAN'!O620/'TCMB Takvim Gününe Göre Ort.Kur'!T$37</f>
        <v>-5.8887712204358005</v>
      </c>
    </row>
    <row r="621" spans="1:15" s="37" customFormat="1" x14ac:dyDescent="0.3">
      <c r="A621" s="38" t="s">
        <v>669</v>
      </c>
      <c r="B621" s="38"/>
      <c r="C621" s="55">
        <f t="shared" si="9"/>
        <v>11</v>
      </c>
      <c r="D621" s="39">
        <f>'1.TÜM DÖNEMLER_TL MİZAN'!D621/'TCMB Takvim Gününe Göre Ort.Kur'!I$37</f>
        <v>-2.9140270163009125</v>
      </c>
      <c r="E621" s="39">
        <f>'1.TÜM DÖNEMLER_TL MİZAN'!E621/'TCMB Takvim Gününe Göre Ort.Kur'!J$37</f>
        <v>-2.8241746500943763</v>
      </c>
      <c r="F621" s="39">
        <f>'1.TÜM DÖNEMLER_TL MİZAN'!F621/'TCMB Takvim Gününe Göre Ort.Kur'!K$37</f>
        <v>-2.7072607846618144</v>
      </c>
      <c r="G621" s="39">
        <f>'1.TÜM DÖNEMLER_TL MİZAN'!G621/'TCMB Takvim Gününe Göre Ort.Kur'!L$37</f>
        <v>-2.6827155983166211</v>
      </c>
      <c r="H621" s="39">
        <f>'1.TÜM DÖNEMLER_TL MİZAN'!H621/'TCMB Takvim Gününe Göre Ort.Kur'!M$37</f>
        <v>-2.4241572003277043</v>
      </c>
      <c r="I621" s="39">
        <f>'1.TÜM DÖNEMLER_TL MİZAN'!I621/'TCMB Takvim Gününe Göre Ort.Kur'!N$37</f>
        <v>-2.3786669866218726</v>
      </c>
      <c r="J621" s="39">
        <f>'1.TÜM DÖNEMLER_TL MİZAN'!J621/'TCMB Takvim Gününe Göre Ort.Kur'!O$37</f>
        <v>-2.2145394428185252</v>
      </c>
      <c r="K621" s="39">
        <f>'1.TÜM DÖNEMLER_TL MİZAN'!K621/'TCMB Takvim Gününe Göre Ort.Kur'!P$37</f>
        <v>-2.1827930943362985</v>
      </c>
      <c r="L621" s="39">
        <f>'1.TÜM DÖNEMLER_TL MİZAN'!L621/'TCMB Takvim Gününe Göre Ort.Kur'!Q$37</f>
        <v>-2.1428030999038037</v>
      </c>
      <c r="M621" s="39">
        <f>'1.TÜM DÖNEMLER_TL MİZAN'!M621/'TCMB Takvim Gününe Göre Ort.Kur'!R$37</f>
        <v>-2.1330966214762208</v>
      </c>
      <c r="N621" s="39">
        <f>'1.TÜM DÖNEMLER_TL MİZAN'!N621/'TCMB Takvim Gününe Göre Ort.Kur'!S$37</f>
        <v>-2.130117116149135</v>
      </c>
      <c r="O621" s="39">
        <f>'1.TÜM DÖNEMLER_TL MİZAN'!O621/'TCMB Takvim Gününe Göre Ort.Kur'!T$37</f>
        <v>-2.1207064386038104</v>
      </c>
    </row>
    <row r="622" spans="1:15" s="37" customFormat="1" x14ac:dyDescent="0.3">
      <c r="A622" s="38" t="s">
        <v>670</v>
      </c>
      <c r="B622" s="38"/>
      <c r="C622" s="55">
        <f t="shared" si="9"/>
        <v>11</v>
      </c>
      <c r="D622" s="39">
        <f>'1.TÜM DÖNEMLER_TL MİZAN'!D622/'TCMB Takvim Gününe Göre Ort.Kur'!I$37</f>
        <v>-2.5825702232739993</v>
      </c>
      <c r="E622" s="39">
        <f>'1.TÜM DÖNEMLER_TL MİZAN'!E622/'TCMB Takvim Gününe Göre Ort.Kur'!J$37</f>
        <v>-2.5029381388226075</v>
      </c>
      <c r="F622" s="39">
        <f>'1.TÜM DÖNEMLER_TL MİZAN'!F622/'TCMB Takvim Gününe Göre Ort.Kur'!K$37</f>
        <v>-2.3993226727116306</v>
      </c>
      <c r="G622" s="39">
        <f>'1.TÜM DÖNEMLER_TL MİZAN'!G622/'TCMB Takvim Gününe Göre Ort.Kur'!L$37</f>
        <v>-2.3775693852420194</v>
      </c>
      <c r="H622" s="39">
        <f>'1.TÜM DÖNEMLER_TL MİZAN'!H622/'TCMB Takvim Gününe Göre Ort.Kur'!M$37</f>
        <v>-2.1484207823333046</v>
      </c>
      <c r="I622" s="39">
        <f>'1.TÜM DÖNEMLER_TL MİZAN'!I622/'TCMB Takvim Gününe Göre Ort.Kur'!N$37</f>
        <v>-2.1081048653188552</v>
      </c>
      <c r="J622" s="39">
        <f>'1.TÜM DÖNEMLER_TL MİZAN'!J622/'TCMB Takvim Gününe Göre Ort.Kur'!O$37</f>
        <v>-1.96264605348406</v>
      </c>
      <c r="K622" s="39">
        <f>'1.TÜM DÖNEMLER_TL MİZAN'!K622/'TCMB Takvim Gününe Göre Ort.Kur'!P$37</f>
        <v>-1.934510702017088</v>
      </c>
      <c r="L622" s="39">
        <f>'1.TÜM DÖNEMLER_TL MİZAN'!L622/'TCMB Takvim Gününe Göre Ort.Kur'!Q$37</f>
        <v>-1.8990693803434973</v>
      </c>
      <c r="M622" s="39">
        <f>'1.TÜM DÖNEMLER_TL MİZAN'!M622/'TCMB Takvim Gününe Göre Ort.Kur'!R$37</f>
        <v>-1.8904669679363029</v>
      </c>
      <c r="N622" s="39">
        <f>'1.TÜM DÖNEMLER_TL MİZAN'!N622/'TCMB Takvim Gününe Göre Ort.Kur'!S$37</f>
        <v>-1.8878263672504565</v>
      </c>
      <c r="O622" s="39">
        <f>'1.TÜM DÖNEMLER_TL MİZAN'!O622/'TCMB Takvim Gününe Göre Ort.Kur'!T$37</f>
        <v>-1.8794861097739697</v>
      </c>
    </row>
    <row r="623" spans="1:15" s="37" customFormat="1" x14ac:dyDescent="0.3">
      <c r="A623" s="38" t="s">
        <v>671</v>
      </c>
      <c r="B623" s="38"/>
      <c r="C623" s="55">
        <f t="shared" si="9"/>
        <v>11</v>
      </c>
      <c r="D623" s="39">
        <f>'1.TÜM DÖNEMLER_TL MİZAN'!D623/'TCMB Takvim Gününe Göre Ort.Kur'!I$37</f>
        <v>-5.7699939735128547</v>
      </c>
      <c r="E623" s="39">
        <f>'1.TÜM DÖNEMLER_TL MİZAN'!E623/'TCMB Takvim Gününe Göre Ort.Kur'!J$37</f>
        <v>-5.5920794900103283</v>
      </c>
      <c r="F623" s="39">
        <f>'1.TÜM DÖNEMLER_TL MİZAN'!F623/'TCMB Takvim Gününe Göre Ort.Kur'!K$37</f>
        <v>-5.3605811905119563</v>
      </c>
      <c r="G623" s="39">
        <f>'1.TÜM DÖNEMLER_TL MİZAN'!G623/'TCMB Takvim Gününe Göre Ort.Kur'!L$37</f>
        <v>-5.3119798644095324</v>
      </c>
      <c r="H623" s="39">
        <f>'1.TÜM DÖNEMLER_TL MİZAN'!H623/'TCMB Takvim Gününe Göre Ort.Kur'!M$37</f>
        <v>-4.8000146733348821</v>
      </c>
      <c r="I623" s="39">
        <f>'1.TÜM DÖNEMLER_TL MİZAN'!I623/'TCMB Takvim Gününe Göre Ort.Kur'!N$37</f>
        <v>-4.7099406083148363</v>
      </c>
      <c r="J623" s="39">
        <f>'1.TÜM DÖNEMLER_TL MİZAN'!J623/'TCMB Takvim Gününe Göre Ort.Kur'!O$37</f>
        <v>-4.3849556533589515</v>
      </c>
      <c r="K623" s="39">
        <f>'1.TÜM DÖNEMLER_TL MİZAN'!K623/'TCMB Takvim Gününe Göre Ort.Kur'!P$37</f>
        <v>-4.322095481370563</v>
      </c>
      <c r="L623" s="39">
        <f>'1.TÜM DÖNEMLER_TL MİZAN'!L623/'TCMB Takvim Gününe Göre Ort.Kur'!Q$37</f>
        <v>-4.24291226666955</v>
      </c>
      <c r="M623" s="39">
        <f>'1.TÜM DÖNEMLER_TL MİZAN'!M623/'TCMB Takvim Gününe Göre Ort.Kur'!R$37</f>
        <v>-4.223692704970949</v>
      </c>
      <c r="N623" s="39">
        <f>'1.TÜM DÖNEMLER_TL MİZAN'!N623/'TCMB Takvim Gününe Göre Ort.Kur'!S$37</f>
        <v>-4.2177930589878585</v>
      </c>
      <c r="O623" s="39">
        <f>'1.TÜM DÖNEMLER_TL MİZAN'!O623/'TCMB Takvim Gününe Göre Ort.Kur'!T$37</f>
        <v>-4.1991592054170281</v>
      </c>
    </row>
    <row r="624" spans="1:15" s="37" customFormat="1" x14ac:dyDescent="0.3">
      <c r="A624" s="38" t="s">
        <v>672</v>
      </c>
      <c r="B624" s="38"/>
      <c r="C624" s="55">
        <f t="shared" si="9"/>
        <v>11</v>
      </c>
      <c r="D624" s="39">
        <f>'1.TÜM DÖNEMLER_TL MİZAN'!D624/'TCMB Takvim Gününe Göre Ort.Kur'!I$37</f>
        <v>-28.849969867564269</v>
      </c>
      <c r="E624" s="39">
        <f>'1.TÜM DÖNEMLER_TL MİZAN'!E624/'TCMB Takvim Gününe Göre Ort.Kur'!J$37</f>
        <v>-27.960397450051641</v>
      </c>
      <c r="F624" s="39">
        <f>'1.TÜM DÖNEMLER_TL MİZAN'!F624/'TCMB Takvim Gününe Göre Ort.Kur'!K$37</f>
        <v>-26.802905952559779</v>
      </c>
      <c r="G624" s="39">
        <f>'1.TÜM DÖNEMLER_TL MİZAN'!G624/'TCMB Takvim Gününe Göre Ort.Kur'!L$37</f>
        <v>-26.559899322047659</v>
      </c>
      <c r="H624" s="39">
        <f>'1.TÜM DÖNEMLER_TL MİZAN'!H624/'TCMB Takvim Gününe Göre Ort.Kur'!M$37</f>
        <v>-24.00007336667441</v>
      </c>
      <c r="I624" s="39">
        <f>'1.TÜM DÖNEMLER_TL MİZAN'!I624/'TCMB Takvim Gününe Göre Ort.Kur'!N$37</f>
        <v>-23.54970304157418</v>
      </c>
      <c r="J624" s="39">
        <f>'1.TÜM DÖNEMLER_TL MİZAN'!J624/'TCMB Takvim Gününe Göre Ort.Kur'!O$37</f>
        <v>-21.924778266794757</v>
      </c>
      <c r="K624" s="39">
        <f>'1.TÜM DÖNEMLER_TL MİZAN'!K624/'TCMB Takvim Gününe Göre Ort.Kur'!P$37</f>
        <v>-21.610477406852816</v>
      </c>
      <c r="L624" s="39">
        <f>'1.TÜM DÖNEMLER_TL MİZAN'!L624/'TCMB Takvim Gününe Göre Ort.Kur'!Q$37</f>
        <v>-21.214561333347749</v>
      </c>
      <c r="M624" s="39">
        <f>'1.TÜM DÖNEMLER_TL MİZAN'!M624/'TCMB Takvim Gününe Göre Ort.Kur'!R$37</f>
        <v>-21.118463524854743</v>
      </c>
      <c r="N624" s="39">
        <f>'1.TÜM DÖNEMLER_TL MİZAN'!N624/'TCMB Takvim Gününe Göre Ort.Kur'!S$37</f>
        <v>-21.088965294939293</v>
      </c>
      <c r="O624" s="39">
        <f>'1.TÜM DÖNEMLER_TL MİZAN'!O624/'TCMB Takvim Gününe Göre Ort.Kur'!T$37</f>
        <v>-20.995796027085138</v>
      </c>
    </row>
    <row r="625" spans="1:15" s="37" customFormat="1" x14ac:dyDescent="0.3">
      <c r="A625" s="38" t="s">
        <v>673</v>
      </c>
      <c r="B625" s="38"/>
      <c r="C625" s="55">
        <f t="shared" si="9"/>
        <v>11</v>
      </c>
      <c r="D625" s="39">
        <f>'1.TÜM DÖNEMLER_TL MİZAN'!D625/'TCMB Takvim Gününe Göre Ort.Kur'!I$37</f>
        <v>-1.9924154454455925</v>
      </c>
      <c r="E625" s="39">
        <f>'1.TÜM DÖNEMLER_TL MİZAN'!E625/'TCMB Takvim Gününe Göre Ort.Kur'!J$37</f>
        <v>-1.930980448021653</v>
      </c>
      <c r="F625" s="39">
        <f>'1.TÜM DÖNEMLER_TL MİZAN'!F625/'TCMB Takvim Gününe Göre Ort.Kur'!K$37</f>
        <v>-1.8510426197271572</v>
      </c>
      <c r="G625" s="39">
        <f>'1.TÜM DÖNEMLER_TL MİZAN'!G625/'TCMB Takvim Gününe Göre Ort.Kur'!L$37</f>
        <v>-1.8342602741579723</v>
      </c>
      <c r="H625" s="39">
        <f>'1.TÜM DÖNEMLER_TL MİZAN'!H625/'TCMB Takvim Gününe Göre Ort.Kur'!M$37</f>
        <v>-1.6574754527335198</v>
      </c>
      <c r="I625" s="39">
        <f>'1.TÜM DÖNEMLER_TL MİZAN'!I625/'TCMB Takvim Gününe Göre Ort.Kur'!N$37</f>
        <v>-1.6263723078768972</v>
      </c>
      <c r="J625" s="39">
        <f>'1.TÜM DÖNEMLER_TL MİZAN'!J625/'TCMB Takvim Gününe Göre Ort.Kur'!O$37</f>
        <v>-1.5141529456446461</v>
      </c>
      <c r="K625" s="39">
        <f>'1.TÜM DÖNEMLER_TL MİZAN'!K625/'TCMB Takvim Gününe Göre Ort.Kur'!P$37</f>
        <v>-1.4924469303267858</v>
      </c>
      <c r="L625" s="39">
        <f>'1.TÜM DÖNEMLER_TL MİZAN'!L625/'TCMB Takvim Gününe Göre Ort.Kur'!Q$37</f>
        <v>-1.465104465028805</v>
      </c>
      <c r="M625" s="39">
        <f>'1.TÜM DÖNEMLER_TL MİZAN'!M625/'TCMB Takvim Gününe Göre Ort.Kur'!R$37</f>
        <v>-1.4584678287066923</v>
      </c>
      <c r="N625" s="39">
        <f>'1.TÜM DÖNEMLER_TL MİZAN'!N625/'TCMB Takvim Gününe Göre Ort.Kur'!S$37</f>
        <v>-1.4564306436015901</v>
      </c>
      <c r="O625" s="39">
        <f>'1.TÜM DÖNEMLER_TL MİZAN'!O625/'TCMB Takvim Gününe Göre Ort.Kur'!T$37</f>
        <v>-1.4499962560037654</v>
      </c>
    </row>
    <row r="626" spans="1:15" s="37" customFormat="1" x14ac:dyDescent="0.3">
      <c r="A626" s="38" t="s">
        <v>674</v>
      </c>
      <c r="B626" s="38"/>
      <c r="C626" s="55">
        <f t="shared" si="9"/>
        <v>11</v>
      </c>
      <c r="D626" s="39">
        <f>'1.TÜM DÖNEMLER_TL MİZAN'!D626/'TCMB Takvim Gününe Göre Ort.Kur'!I$37</f>
        <v>-34.781650081578057</v>
      </c>
      <c r="E626" s="39">
        <f>'1.TÜM DÖNEMLER_TL MİZAN'!E626/'TCMB Takvim Gününe Göre Ort.Kur'!J$37</f>
        <v>-33.709177677267711</v>
      </c>
      <c r="F626" s="39">
        <f>'1.TÜM DÖNEMLER_TL MİZAN'!F626/'TCMB Takvim Gününe Göre Ort.Kur'!K$37</f>
        <v>-32.313700856218162</v>
      </c>
      <c r="G626" s="39">
        <f>'1.TÜM DÖNEMLER_TL MİZAN'!G626/'TCMB Takvim Gününe Göre Ort.Kur'!L$37</f>
        <v>-32.020730997713095</v>
      </c>
      <c r="H626" s="39">
        <f>'1.TÜM DÖNEMLER_TL MİZAN'!H626/'TCMB Takvim Gününe Göre Ort.Kur'!M$37</f>
        <v>-28.934593609762658</v>
      </c>
      <c r="I626" s="39">
        <f>'1.TÜM DÖNEMLER_TL MİZAN'!I626/'TCMB Takvim Gününe Göre Ort.Kur'!N$37</f>
        <v>-28.391625172475852</v>
      </c>
      <c r="J626" s="39">
        <f>'1.TÜM DÖNEMLER_TL MİZAN'!J626/'TCMB Takvim Gününe Göre Ort.Kur'!O$37</f>
        <v>-26.432608744219298</v>
      </c>
      <c r="K626" s="39">
        <f>'1.TÜM DÖNEMLER_TL MİZAN'!K626/'TCMB Takvim Gününe Göre Ort.Kur'!P$37</f>
        <v>-26.053686250330308</v>
      </c>
      <c r="L626" s="39">
        <f>'1.TÜM DÖNEMLER_TL MİZAN'!L626/'TCMB Takvim Gününe Göre Ort.Kur'!Q$37</f>
        <v>-25.576368097363787</v>
      </c>
      <c r="M626" s="39">
        <f>'1.TÜM DÖNEMLER_TL MİZAN'!M626/'TCMB Takvim Gününe Göre Ort.Kur'!R$37</f>
        <v>-25.46051215838175</v>
      </c>
      <c r="N626" s="39">
        <f>'1.TÜM DÖNEMLER_TL MİZAN'!N626/'TCMB Takvim Gününe Göre Ort.Kur'!S$37</f>
        <v>-25.424948963146019</v>
      </c>
      <c r="O626" s="39">
        <f>'1.TÜM DÖNEMLER_TL MİZAN'!O626/'TCMB Takvim Gününe Göre Ort.Kur'!T$37</f>
        <v>-25.312623685589891</v>
      </c>
    </row>
    <row r="627" spans="1:15" s="37" customFormat="1" x14ac:dyDescent="0.3">
      <c r="A627" s="38" t="s">
        <v>675</v>
      </c>
      <c r="B627" s="38"/>
      <c r="C627" s="55">
        <f t="shared" si="9"/>
        <v>11</v>
      </c>
      <c r="D627" s="39">
        <f>'1.TÜM DÖNEMLER_TL MİZAN'!D627/'TCMB Takvim Gününe Göre Ort.Kur'!I$37</f>
        <v>-131.64420207840314</v>
      </c>
      <c r="E627" s="39">
        <f>'1.TÜM DÖNEMLER_TL MİZAN'!E627/'TCMB Takvim Gününe Göre Ort.Kur'!J$37</f>
        <v>-127.58502795683607</v>
      </c>
      <c r="F627" s="39">
        <f>'1.TÜM DÖNEMLER_TL MİZAN'!F627/'TCMB Takvim Gününe Göre Ort.Kur'!K$37</f>
        <v>-122.30332245421896</v>
      </c>
      <c r="G627" s="39">
        <f>'1.TÜM DÖNEMLER_TL MİZAN'!G627/'TCMB Takvim Gününe Göre Ort.Kur'!L$37</f>
        <v>-121.19446812541442</v>
      </c>
      <c r="H627" s="39">
        <f>'1.TÜM DÖNEMLER_TL MİZAN'!H627/'TCMB Takvim Gününe Göre Ort.Kur'!M$37</f>
        <v>-109.51382350423692</v>
      </c>
      <c r="I627" s="39">
        <f>'1.TÜM DÖNEMLER_TL MİZAN'!I627/'TCMB Takvim Gününe Göre Ort.Kur'!N$37</f>
        <v>-107.45875577419162</v>
      </c>
      <c r="J627" s="39">
        <f>'1.TÜM DÖNEMLER_TL MİZAN'!J627/'TCMB Takvim Gününe Göre Ort.Kur'!O$37</f>
        <v>-100.04412323227811</v>
      </c>
      <c r="K627" s="39">
        <f>'1.TÜM DÖNEMLER_TL MİZAN'!K627/'TCMB Takvim Gününe Göre Ort.Kur'!P$37</f>
        <v>-98.609948912181807</v>
      </c>
      <c r="L627" s="39">
        <f>'1.TÜM DÖNEMLER_TL MİZAN'!L627/'TCMB Takvim Gününe Göre Ort.Kur'!Q$37</f>
        <v>-96.803359309979584</v>
      </c>
      <c r="M627" s="39">
        <f>'1.TÜM DÖNEMLER_TL MİZAN'!M627/'TCMB Takvim Gününe Göre Ort.Kur'!R$37</f>
        <v>-96.364859048848714</v>
      </c>
      <c r="N627" s="39">
        <f>'1.TÜM DÖNEMLER_TL MİZAN'!N627/'TCMB Takvim Gününe Göre Ort.Kur'!S$37</f>
        <v>-96.230256795960031</v>
      </c>
      <c r="O627" s="39">
        <f>'1.TÜM DÖNEMLER_TL MİZAN'!O627/'TCMB Takvim Gününe Göre Ort.Kur'!T$37</f>
        <v>-95.805119647422529</v>
      </c>
    </row>
    <row r="628" spans="1:15" s="37" customFormat="1" x14ac:dyDescent="0.3">
      <c r="A628" s="38" t="s">
        <v>676</v>
      </c>
      <c r="B628" s="38"/>
      <c r="C628" s="55">
        <f t="shared" si="9"/>
        <v>11</v>
      </c>
      <c r="D628" s="39">
        <f>'1.TÜM DÖNEMLER_TL MİZAN'!D628/'TCMB Takvim Gününe Göre Ort.Kur'!I$37</f>
        <v>-15.29698822630194</v>
      </c>
      <c r="E628" s="39">
        <f>'1.TÜM DÖNEMLER_TL MİZAN'!E628/'TCMB Takvim Gününe Göre Ort.Kur'!J$37</f>
        <v>-14.825314291819508</v>
      </c>
      <c r="F628" s="39">
        <f>'1.TÜM DÖNEMLER_TL MİZAN'!F628/'TCMB Takvim Gününe Göre Ort.Kur'!K$37</f>
        <v>-14.2115828428628</v>
      </c>
      <c r="G628" s="39">
        <f>'1.TÜM DÖNEMLER_TL MİZAN'!G628/'TCMB Takvim Gününe Göre Ort.Kur'!L$37</f>
        <v>-14.082734543092599</v>
      </c>
      <c r="H628" s="39">
        <f>'1.TÜM DÖNEMLER_TL MİZAN'!H628/'TCMB Takvim Gününe Göre Ort.Kur'!M$37</f>
        <v>-12.725449676575241</v>
      </c>
      <c r="I628" s="39">
        <f>'1.TÜM DÖNEMLER_TL MİZAN'!I628/'TCMB Takvim Gününe Göre Ort.Kur'!N$37</f>
        <v>-12.486651868738376</v>
      </c>
      <c r="J628" s="39">
        <f>'1.TÜM DÖNEMLER_TL MİZAN'!J628/'TCMB Takvim Gününe Göre Ort.Kur'!O$37</f>
        <v>-11.625075400460222</v>
      </c>
      <c r="K628" s="39">
        <f>'1.TÜM DÖNEMLER_TL MİZAN'!K628/'TCMB Takvim Gününe Göre Ort.Kur'!P$37</f>
        <v>-11.458425085880384</v>
      </c>
      <c r="L628" s="39">
        <f>'1.TÜM DÖNEMLER_TL MİZAN'!L628/'TCMB Takvim Gününe Göre Ort.Kur'!Q$37</f>
        <v>-11.248500308044834</v>
      </c>
      <c r="M628" s="39">
        <f>'1.TÜM DÖNEMLER_TL MİZAN'!M628/'TCMB Takvim Gününe Göre Ort.Kur'!R$37</f>
        <v>-11.197546804389928</v>
      </c>
      <c r="N628" s="39">
        <f>'1.TÜM DÖNEMLER_TL MİZAN'!N628/'TCMB Takvim Gününe Göre Ort.Kur'!S$37</f>
        <v>-11.181906092188674</v>
      </c>
      <c r="O628" s="39">
        <f>'1.TÜM DÖNEMLER_TL MİZAN'!O628/'TCMB Takvim Gününe Göre Ort.Kur'!T$37</f>
        <v>-11.132505375308879</v>
      </c>
    </row>
    <row r="629" spans="1:15" s="37" customFormat="1" x14ac:dyDescent="0.3">
      <c r="A629" s="38" t="s">
        <v>677</v>
      </c>
      <c r="B629" s="38"/>
      <c r="C629" s="55">
        <f t="shared" si="9"/>
        <v>11</v>
      </c>
      <c r="D629" s="39">
        <f>'1.TÜM DÖNEMLER_TL MİZAN'!D629/'TCMB Takvim Gününe Göre Ort.Kur'!I$37</f>
        <v>-32.476151279526114</v>
      </c>
      <c r="E629" s="39">
        <f>'1.TÜM DÖNEMLER_TL MİZAN'!E629/'TCMB Takvim Gününe Göre Ort.Kur'!J$37</f>
        <v>-31.474767619929484</v>
      </c>
      <c r="F629" s="39">
        <f>'1.TÜM DÖNEMLER_TL MİZAN'!F629/'TCMB Takvim Gününe Göre Ort.Kur'!K$37</f>
        <v>-30.171789864671101</v>
      </c>
      <c r="G629" s="39">
        <f>'1.TÜM DÖNEMLER_TL MİZAN'!G629/'TCMB Takvim Gününe Göre Ort.Kur'!L$37</f>
        <v>-29.898239489032328</v>
      </c>
      <c r="H629" s="39">
        <f>'1.TÜM DÖNEMLER_TL MİZAN'!H629/'TCMB Takvim Gününe Göre Ort.Kur'!M$37</f>
        <v>-27.016666462870347</v>
      </c>
      <c r="I629" s="39">
        <f>'1.TÜM DÖNEMLER_TL MİZAN'!I629/'TCMB Takvim Gününe Göre Ort.Kur'!N$37</f>
        <v>-26.509688643589897</v>
      </c>
      <c r="J629" s="39">
        <f>'1.TÜM DÖNEMLER_TL MİZAN'!J629/'TCMB Takvim Gününe Göre Ort.Kur'!O$37</f>
        <v>-24.680525457429461</v>
      </c>
      <c r="K629" s="39">
        <f>'1.TÜM DÖNEMLER_TL MİZAN'!K629/'TCMB Takvim Gününe Göre Ort.Kur'!P$37</f>
        <v>-24.326719809741917</v>
      </c>
      <c r="L629" s="39">
        <f>'1.TÜM DÖNEMLER_TL MİZAN'!L629/'TCMB Takvim Gününe Göre Ort.Kur'!Q$37</f>
        <v>-23.881040651109505</v>
      </c>
      <c r="M629" s="39">
        <f>'1.TÜM DÖNEMLER_TL MİZAN'!M629/'TCMB Takvim Gününe Göre Ort.Kur'!R$37</f>
        <v>-23.772864213471056</v>
      </c>
      <c r="N629" s="39">
        <f>'1.TÜM DÖNEMLER_TL MİZAN'!N629/'TCMB Takvim Gününe Göre Ort.Kur'!S$37</f>
        <v>-23.739658321693348</v>
      </c>
      <c r="O629" s="39">
        <f>'1.TÜM DÖNEMLER_TL MİZAN'!O629/'TCMB Takvim Gününe Göre Ort.Kur'!T$37</f>
        <v>-23.634778515879891</v>
      </c>
    </row>
    <row r="630" spans="1:15" s="37" customFormat="1" x14ac:dyDescent="0.3">
      <c r="A630" s="38" t="s">
        <v>678</v>
      </c>
      <c r="B630" s="38"/>
      <c r="C630" s="55">
        <f t="shared" si="9"/>
        <v>11</v>
      </c>
      <c r="D630" s="39">
        <f>'1.TÜM DÖNEMLER_TL MİZAN'!D630/'TCMB Takvim Gününe Göre Ort.Kur'!I$37</f>
        <v>-1.1163699969132626</v>
      </c>
      <c r="E630" s="39">
        <f>'1.TÜM DÖNEMLER_TL MİZAN'!E630/'TCMB Takvim Gününe Göre Ort.Kur'!J$37</f>
        <v>-1.0819473627978204</v>
      </c>
      <c r="F630" s="39">
        <f>'1.TÜM DÖNEMLER_TL MİZAN'!F630/'TCMB Takvim Gününe Göre Ort.Kur'!K$37</f>
        <v>-1.0371574103155854</v>
      </c>
      <c r="G630" s="39">
        <f>'1.TÜM DÖNEMLER_TL MİZAN'!G630/'TCMB Takvim Gününe Göre Ort.Kur'!L$37</f>
        <v>-1.0277540968078052</v>
      </c>
      <c r="H630" s="39">
        <f>'1.TÜM DÖNEMLER_TL MİZAN'!H630/'TCMB Takvim Gününe Göre Ort.Kur'!M$37</f>
        <v>-0.92869982025164755</v>
      </c>
      <c r="I630" s="39">
        <f>'1.TÜM DÖNEMLER_TL MİZAN'!I630/'TCMB Takvim Gününe Göre Ort.Kur'!N$37</f>
        <v>-0.91127242186093937</v>
      </c>
      <c r="J630" s="39">
        <f>'1.TÜM DÖNEMLER_TL MİZAN'!J630/'TCMB Takvim Gününe Göre Ort.Kur'!O$37</f>
        <v>-0.84839480798016131</v>
      </c>
      <c r="K630" s="39">
        <f>'1.TÜM DÖNEMLER_TL MİZAN'!K630/'TCMB Takvim Gününe Göre Ort.Kur'!P$37</f>
        <v>-0.83623271382013564</v>
      </c>
      <c r="L630" s="39">
        <f>'1.TÜM DÖNEMLER_TL MİZAN'!L630/'TCMB Takvim Gününe Göre Ort.Kur'!Q$37</f>
        <v>-0.82091246122418104</v>
      </c>
      <c r="M630" s="39">
        <f>'1.TÜM DÖNEMLER_TL MİZAN'!M630/'TCMB Takvim Gününe Göre Ort.Kur'!R$37</f>
        <v>-0.81719388853023445</v>
      </c>
      <c r="N630" s="39">
        <f>'1.TÜM DÖNEMLER_TL MİZAN'!N630/'TCMB Takvim Gününe Göre Ort.Kur'!S$37</f>
        <v>-0.81605243365208979</v>
      </c>
      <c r="O630" s="39">
        <f>'1.TÜM DÖNEMLER_TL MİZAN'!O630/'TCMB Takvim Gününe Göre Ort.Kur'!T$37</f>
        <v>-0.81244718291026174</v>
      </c>
    </row>
    <row r="631" spans="1:15" s="37" customFormat="1" x14ac:dyDescent="0.3">
      <c r="A631" s="38" t="s">
        <v>679</v>
      </c>
      <c r="B631" s="38"/>
      <c r="C631" s="55">
        <f t="shared" si="9"/>
        <v>11</v>
      </c>
      <c r="D631" s="39">
        <f>'1.TÜM DÖNEMLER_TL MİZAN'!D631/'TCMB Takvim Gününe Göre Ort.Kur'!I$37</f>
        <v>-0.56369702938279953</v>
      </c>
      <c r="E631" s="39">
        <f>'1.TÜM DÖNEMLER_TL MİZAN'!E631/'TCMB Takvim Gününe Göre Ort.Kur'!J$37</f>
        <v>-0.54631575198546956</v>
      </c>
      <c r="F631" s="39">
        <f>'1.TÜM DÖNEMLER_TL MİZAN'!F631/'TCMB Takvim Gününe Göre Ort.Kur'!K$37</f>
        <v>-0.52369962719687557</v>
      </c>
      <c r="G631" s="39">
        <f>'1.TÜM DÖNEMLER_TL MİZAN'!G631/'TCMB Takvim Gününe Göre Ort.Kur'!L$37</f>
        <v>-0.51895154196944482</v>
      </c>
      <c r="H631" s="39">
        <f>'1.TÜM DÖNEMLER_TL MİZAN'!H631/'TCMB Takvim Gününe Göre Ort.Kur'!M$37</f>
        <v>-0.46893532727650672</v>
      </c>
      <c r="I631" s="39">
        <f>'1.TÜM DÖNEMLER_TL MİZAN'!I631/'TCMB Takvim Gününe Göre Ort.Kur'!N$37</f>
        <v>-0.46013558101865737</v>
      </c>
      <c r="J631" s="39">
        <f>'1.TÜM DÖNEMLER_TL MİZAN'!J631/'TCMB Takvim Gününe Göre Ort.Kur'!O$37</f>
        <v>-0.42838631844686226</v>
      </c>
      <c r="K631" s="39">
        <f>'1.TÜM DÖNEMLER_TL MİZAN'!K631/'TCMB Takvim Gününe Göre Ort.Kur'!P$37</f>
        <v>-0.42224522152734961</v>
      </c>
      <c r="L631" s="39">
        <f>'1.TÜM DÖNEMLER_TL MİZAN'!L631/'TCMB Takvim Gününe Göre Ort.Kur'!Q$37</f>
        <v>-0.41450945211253909</v>
      </c>
      <c r="M631" s="39">
        <f>'1.TÜM DÖNEMLER_TL MİZAN'!M631/'TCMB Takvim Gününe Göre Ort.Kur'!R$37</f>
        <v>-0.41263180546589195</v>
      </c>
      <c r="N631" s="39">
        <f>'1.TÜM DÖNEMLER_TL MİZAN'!N631/'TCMB Takvim Gününe Göre Ort.Kur'!S$37</f>
        <v>-0.41205544214032447</v>
      </c>
      <c r="O631" s="39">
        <f>'1.TÜM DÖNEMLER_TL MİZAN'!O631/'TCMB Takvim Gününe Göre Ort.Kur'!T$37</f>
        <v>-0.41023501599221246</v>
      </c>
    </row>
    <row r="632" spans="1:15" s="37" customFormat="1" x14ac:dyDescent="0.3">
      <c r="A632" s="38" t="s">
        <v>680</v>
      </c>
      <c r="B632" s="38"/>
      <c r="C632" s="55">
        <f t="shared" si="9"/>
        <v>11</v>
      </c>
      <c r="D632" s="39">
        <f>'1.TÜM DÖNEMLER_TL MİZAN'!D632/'TCMB Takvim Gününe Göre Ort.Kur'!I$37</f>
        <v>-297.70038069760261</v>
      </c>
      <c r="E632" s="39">
        <f>'1.TÜM DÖNEMLER_TL MİZAN'!E632/'TCMB Takvim Gününe Göre Ort.Kur'!J$37</f>
        <v>-288.52095872360127</v>
      </c>
      <c r="F632" s="39">
        <f>'1.TÜM DÖNEMLER_TL MİZAN'!F632/'TCMB Takvim Gününe Göre Ort.Kur'!K$37</f>
        <v>-276.57690259323493</v>
      </c>
      <c r="G632" s="39">
        <f>'1.TÜM DÖNEMLER_TL MİZAN'!G632/'TCMB Takvim Gününe Göre Ort.Kur'!L$37</f>
        <v>-274.06933788007956</v>
      </c>
      <c r="H632" s="39">
        <f>'1.TÜM DÖNEMLER_TL MİZAN'!H632/'TCMB Takvim Gününe Göre Ort.Kur'!M$37</f>
        <v>-247.65471197466402</v>
      </c>
      <c r="I632" s="39">
        <f>'1.TÜM DÖNEMLER_TL MİZAN'!I632/'TCMB Takvim Gününe Göre Ort.Kur'!N$37</f>
        <v>-243.00737896694463</v>
      </c>
      <c r="J632" s="39">
        <f>'1.TÜM DÖNEMLER_TL MİZAN'!J632/'TCMB Takvim Gününe Göre Ort.Kur'!O$37</f>
        <v>-226.23991867920736</v>
      </c>
      <c r="K632" s="39">
        <f>'1.TÜM DÖNEMLER_TL MİZAN'!K632/'TCMB Takvim Gününe Göre Ort.Kur'!P$37</f>
        <v>-222.99667488769489</v>
      </c>
      <c r="L632" s="39">
        <f>'1.TÜM DÖNEMLER_TL MİZAN'!L632/'TCMB Takvim Gününe Göre Ort.Kur'!Q$37</f>
        <v>-218.91125066202619</v>
      </c>
      <c r="M632" s="39">
        <f>'1.TÜM DÖNEMLER_TL MİZAN'!M632/'TCMB Takvim Gününe Göre Ort.Kur'!R$37</f>
        <v>-217.91962556488056</v>
      </c>
      <c r="N632" s="39">
        <f>'1.TÜM DÖNEMLER_TL MİZAN'!N632/'TCMB Takvim Gününe Göre Ort.Kur'!S$37</f>
        <v>-217.61523584398839</v>
      </c>
      <c r="O632" s="39">
        <f>'1.TÜM DÖNEMLER_TL MİZAN'!O632/'TCMB Takvim Gününe Göre Ort.Kur'!T$37</f>
        <v>-216.65383010814801</v>
      </c>
    </row>
    <row r="633" spans="1:15" s="37" customFormat="1" x14ac:dyDescent="0.3">
      <c r="A633" s="38" t="s">
        <v>681</v>
      </c>
      <c r="B633" s="38"/>
      <c r="C633" s="55">
        <f t="shared" si="9"/>
        <v>11</v>
      </c>
      <c r="D633" s="39">
        <f>'1.TÜM DÖNEMLER_TL MİZAN'!D633/'TCMB Takvim Gününe Göre Ort.Kur'!I$37</f>
        <v>-1.6896212132347537</v>
      </c>
      <c r="E633" s="39">
        <f>'1.TÜM DÖNEMLER_TL MİZAN'!E633/'TCMB Takvim Gününe Göre Ort.Kur'!J$37</f>
        <v>-1.6375227037999927</v>
      </c>
      <c r="F633" s="39">
        <f>'1.TÜM DÖNEMLER_TL MİZAN'!F633/'TCMB Takvim Gününe Göre Ort.Kur'!K$37</f>
        <v>-1.5697333023802045</v>
      </c>
      <c r="G633" s="39">
        <f>'1.TÜM DÖNEMLER_TL MİZAN'!G633/'TCMB Takvim Gününe Göre Ort.Kur'!L$37</f>
        <v>-1.5555014276241896</v>
      </c>
      <c r="H633" s="39">
        <f>'1.TÜM DÖNEMLER_TL MİZAN'!H633/'TCMB Takvim Gününe Göre Ort.Kur'!M$37</f>
        <v>-1.4055832039226712</v>
      </c>
      <c r="I633" s="39">
        <f>'1.TÜM DÖNEMLER_TL MİZAN'!I633/'TCMB Takvim Gününe Göre Ort.Kur'!N$37</f>
        <v>-1.3792069110324554</v>
      </c>
      <c r="J633" s="39">
        <f>'1.TÜM DÖNEMLER_TL MİZAN'!J633/'TCMB Takvim Gününe Göre Ort.Kur'!O$37</f>
        <v>-1.2840419114854449</v>
      </c>
      <c r="K633" s="39">
        <f>'1.TÜM DÖNEMLER_TL MİZAN'!K633/'TCMB Takvim Gününe Göre Ort.Kur'!P$37</f>
        <v>-1.2656346340174403</v>
      </c>
      <c r="L633" s="39">
        <f>'1.TÜM DÖNEMLER_TL MİZAN'!L633/'TCMB Takvim Gününe Göre Ort.Kur'!Q$37</f>
        <v>-1.2424474972708308</v>
      </c>
      <c r="M633" s="39">
        <f>'1.TÜM DÖNEMLER_TL MİZAN'!M633/'TCMB Takvim Gününe Göre Ort.Kur'!R$37</f>
        <v>-1.2368194534108026</v>
      </c>
      <c r="N633" s="39">
        <f>'1.TÜM DÖNEMLER_TL MİZAN'!N633/'TCMB Takvim Gününe Göre Ort.Kur'!S$37</f>
        <v>-1.2350918663371655</v>
      </c>
      <c r="O633" s="39">
        <f>'1.TÜM DÖNEMLER_TL MİZAN'!O633/'TCMB Takvim Gününe Göre Ort.Kur'!T$37</f>
        <v>-1.229635334766749</v>
      </c>
    </row>
    <row r="634" spans="1:15" s="37" customFormat="1" x14ac:dyDescent="0.3">
      <c r="A634" s="38" t="s">
        <v>682</v>
      </c>
      <c r="B634" s="38"/>
      <c r="C634" s="55">
        <f t="shared" si="9"/>
        <v>11</v>
      </c>
      <c r="D634" s="39">
        <f>'1.TÜM DÖNEMLER_TL MİZAN'!D634/'TCMB Takvim Gününe Göre Ort.Kur'!I$37</f>
        <v>-6.7775932268163981</v>
      </c>
      <c r="E634" s="39">
        <f>'1.TÜM DÖNEMLER_TL MİZAN'!E634/'TCMB Takvim Gününe Göre Ort.Kur'!J$37</f>
        <v>-6.5686099932333768</v>
      </c>
      <c r="F634" s="39">
        <f>'1.TÜM DÖNEMLER_TL MİZAN'!F634/'TCMB Takvim Gününe Göre Ort.Kur'!K$37</f>
        <v>-6.296685739256306</v>
      </c>
      <c r="G634" s="39">
        <f>'1.TÜM DÖNEMLER_TL MİZAN'!G634/'TCMB Takvim Gününe Göre Ort.Kur'!L$37</f>
        <v>-6.2395972881906383</v>
      </c>
      <c r="H634" s="39">
        <f>'1.TÜM DÖNEMLER_TL MİZAN'!H634/'TCMB Takvim Gününe Göre Ort.Kur'!M$37</f>
        <v>-5.6382289284797196</v>
      </c>
      <c r="I634" s="39">
        <f>'1.TÜM DÖNEMLER_TL MİZAN'!I634/'TCMB Takvim Gününe Göre Ort.Kur'!N$37</f>
        <v>-5.5324254604355385</v>
      </c>
      <c r="J634" s="39">
        <f>'1.TÜM DÖNEMLER_TL MİZAN'!J634/'TCMB Takvim Gününe Göre Ort.Kur'!O$37</f>
        <v>-5.1506892160586224</v>
      </c>
      <c r="K634" s="39">
        <f>'1.TÜM DÖNEMLER_TL MİZAN'!K634/'TCMB Takvim Gününe Göre Ort.Kur'!P$37</f>
        <v>-5.0768519334096718</v>
      </c>
      <c r="L634" s="39">
        <f>'1.TÜM DÖNEMLER_TL MİZAN'!L634/'TCMB Takvim Gününe Göre Ort.Kur'!Q$37</f>
        <v>-4.9838411569515451</v>
      </c>
      <c r="M634" s="39">
        <f>'1.TÜM DÖNEMLER_TL MİZAN'!M634/'TCMB Takvim Gününe Göre Ort.Kur'!R$37</f>
        <v>-4.9612653324725624</v>
      </c>
      <c r="N634" s="39">
        <f>'1.TÜM DÖNEMLER_TL MİZAN'!N634/'TCMB Takvim Gününe Göre Ort.Kur'!S$37</f>
        <v>-4.9543354464381641</v>
      </c>
      <c r="O634" s="39">
        <f>'1.TÜM DÖNEMLER_TL MİZAN'!O634/'TCMB Takvim Gününe Göre Ort.Kur'!T$37</f>
        <v>-4.9324476107955455</v>
      </c>
    </row>
    <row r="635" spans="1:15" s="37" customFormat="1" x14ac:dyDescent="0.3">
      <c r="A635" s="38" t="s">
        <v>683</v>
      </c>
      <c r="B635" s="38"/>
      <c r="C635" s="55">
        <f t="shared" si="9"/>
        <v>11</v>
      </c>
      <c r="D635" s="39">
        <f>'1.TÜM DÖNEMLER_TL MİZAN'!D635/'TCMB Takvim Gününe Göre Ort.Kur'!I$37</f>
        <v>-19.700733467581909</v>
      </c>
      <c r="E635" s="39">
        <f>'1.TÜM DÖNEMLER_TL MİZAN'!E635/'TCMB Takvim Gününe Göre Ort.Kur'!J$37</f>
        <v>-19.093272552441327</v>
      </c>
      <c r="F635" s="39">
        <f>'1.TÜM DÖNEMLER_TL MİZAN'!F635/'TCMB Takvim Gününe Göre Ort.Kur'!K$37</f>
        <v>-18.302858157287414</v>
      </c>
      <c r="G635" s="39">
        <f>'1.TÜM DÖNEMLER_TL MİZAN'!G635/'TCMB Takvim Gününe Göre Ort.Kur'!L$37</f>
        <v>-18.13691660238975</v>
      </c>
      <c r="H635" s="39">
        <f>'1.TÜM DÖNEMLER_TL MİZAN'!H635/'TCMB Takvim Gününe Göre Ort.Kur'!M$37</f>
        <v>-16.388892285494183</v>
      </c>
      <c r="I635" s="39">
        <f>'1.TÜM DÖNEMLER_TL MİZAN'!I635/'TCMB Takvim Gününe Göre Ort.Kur'!N$37</f>
        <v>-16.081348611194432</v>
      </c>
      <c r="J635" s="39">
        <f>'1.TÜM DÖNEMLER_TL MİZAN'!J635/'TCMB Takvim Gününe Göre Ort.Kur'!O$37</f>
        <v>-14.971738790464915</v>
      </c>
      <c r="K635" s="39">
        <f>'1.TÜM DÖNEMLER_TL MİZAN'!K635/'TCMB Takvim Gününe Göre Ort.Kur'!P$37</f>
        <v>-14.757112657447371</v>
      </c>
      <c r="L635" s="39">
        <f>'1.TÜM DÖNEMLER_TL MİZAN'!L635/'TCMB Takvim Gününe Göre Ort.Kur'!Q$37</f>
        <v>-14.486754072136536</v>
      </c>
      <c r="M635" s="39">
        <f>'1.TÜM DÖNEMLER_TL MİZAN'!M635/'TCMB Takvim Gününe Göre Ort.Kur'!R$37</f>
        <v>-14.42113191306219</v>
      </c>
      <c r="N635" s="39">
        <f>'1.TÜM DÖNEMLER_TL MİZAN'!N635/'TCMB Takvim Gününe Göre Ort.Kur'!S$37</f>
        <v>-14.400988503277103</v>
      </c>
      <c r="O635" s="39">
        <f>'1.TÜM DÖNEMLER_TL MİZAN'!O635/'TCMB Takvim Gününe Göre Ort.Kur'!T$37</f>
        <v>-14.337366152134614</v>
      </c>
    </row>
    <row r="636" spans="1:15" s="37" customFormat="1" x14ac:dyDescent="0.3">
      <c r="A636" s="38" t="s">
        <v>684</v>
      </c>
      <c r="B636" s="38"/>
      <c r="C636" s="55">
        <f t="shared" si="9"/>
        <v>11</v>
      </c>
      <c r="D636" s="39">
        <f>'1.TÜM DÖNEMLER_TL MİZAN'!D636/'TCMB Takvim Gününe Göre Ort.Kur'!I$37</f>
        <v>-2.6751723428336245</v>
      </c>
      <c r="E636" s="39">
        <f>'1.TÜM DÖNEMLER_TL MİZAN'!E636/'TCMB Takvim Gününe Göre Ort.Kur'!J$37</f>
        <v>-2.5926849246768047</v>
      </c>
      <c r="F636" s="39">
        <f>'1.TÜM DÖNEMLER_TL MİZAN'!F636/'TCMB Takvim Gününe Göre Ort.Kur'!K$37</f>
        <v>-2.485354162968223</v>
      </c>
      <c r="G636" s="39">
        <f>'1.TÜM DÖNEMLER_TL MİZAN'!G636/'TCMB Takvim Gününe Göre Ort.Kur'!L$37</f>
        <v>-2.4628208771431277</v>
      </c>
      <c r="H636" s="39">
        <f>'1.TÜM DÖNEMLER_TL MİZAN'!H636/'TCMB Takvim Gününe Göre Ort.Kur'!M$37</f>
        <v>-2.2254557904647778</v>
      </c>
      <c r="I636" s="39">
        <f>'1.TÜM DÖNEMLER_TL MİZAN'!I636/'TCMB Takvim Gününe Göre Ort.Kur'!N$37</f>
        <v>-2.183694282800408</v>
      </c>
      <c r="J636" s="39">
        <f>'1.TÜM DÖNEMLER_TL MİZAN'!J636/'TCMB Takvim Gününe Göre Ort.Kur'!O$37</f>
        <v>-2.0330198163579905</v>
      </c>
      <c r="K636" s="39">
        <f>'1.TÜM DÖNEMLER_TL MİZAN'!K636/'TCMB Takvim Gününe Göre Ort.Kur'!P$37</f>
        <v>-2.0038756275874219</v>
      </c>
      <c r="L636" s="39">
        <f>'1.TÜM DÖNEMLER_TL MİZAN'!L636/'TCMB Takvim Gününe Göre Ort.Kur'!Q$37</f>
        <v>-1.9671635015510329</v>
      </c>
      <c r="M636" s="39">
        <f>'1.TÜM DÖNEMLER_TL MİZAN'!M636/'TCMB Takvim Gününe Göre Ort.Kur'!R$37</f>
        <v>-1.9582526361093178</v>
      </c>
      <c r="N636" s="39">
        <f>'1.TÜM DÖNEMLER_TL MİZAN'!N636/'TCMB Takvim Gününe Göre Ort.Kur'!S$37</f>
        <v>-1.9555173525303533</v>
      </c>
      <c r="O636" s="39">
        <f>'1.TÜM DÖNEMLER_TL MİZAN'!O636/'TCMB Takvim Gününe Göre Ort.Kur'!T$37</f>
        <v>-1.9468780419969405</v>
      </c>
    </row>
    <row r="637" spans="1:15" s="37" customFormat="1" x14ac:dyDescent="0.3">
      <c r="A637" s="38" t="s">
        <v>685</v>
      </c>
      <c r="B637" s="38"/>
      <c r="C637" s="55">
        <f t="shared" si="9"/>
        <v>11</v>
      </c>
      <c r="D637" s="39">
        <f>'1.TÜM DÖNEMLER_TL MİZAN'!D637/'TCMB Takvim Gününe Göre Ort.Kur'!I$37</f>
        <v>-3.8598915232313731</v>
      </c>
      <c r="E637" s="39">
        <f>'1.TÜM DÖNEMLER_TL MİZAN'!E637/'TCMB Takvim Gününe Göre Ort.Kur'!J$37</f>
        <v>-3.7408739627479615</v>
      </c>
      <c r="F637" s="39">
        <f>'1.TÜM DÖNEMLER_TL MİZAN'!F637/'TCMB Takvim Gününe Göre Ort.Kur'!K$37</f>
        <v>-3.5860110065684365</v>
      </c>
      <c r="G637" s="39">
        <f>'1.TÜM DÖNEMLER_TL MİZAN'!G637/'TCMB Takvim Gününe Göre Ort.Kur'!L$37</f>
        <v>-3.5534986941636562</v>
      </c>
      <c r="H637" s="39">
        <f>'1.TÜM DÖNEMLER_TL MİZAN'!H637/'TCMB Takvim Gününe Göre Ort.Kur'!M$37</f>
        <v>-3.2110147833848939</v>
      </c>
      <c r="I637" s="39">
        <f>'1.TÜM DÖNEMLER_TL MİZAN'!I637/'TCMB Takvim Gününe Göre Ort.Kur'!N$37</f>
        <v>-3.1507588937548743</v>
      </c>
      <c r="J637" s="39">
        <f>'1.TÜM DÖNEMLER_TL MİZAN'!J637/'TCMB Takvim Gününe Göre Ort.Kur'!O$37</f>
        <v>-2.9333571636022433</v>
      </c>
      <c r="K637" s="39">
        <f>'1.TÜM DÖNEMLER_TL MİZAN'!K637/'TCMB Takvim Gününe Göre Ort.Kur'!P$37</f>
        <v>-2.8913062626618515</v>
      </c>
      <c r="L637" s="39">
        <f>'1.TÜM DÖNEMLER_TL MİZAN'!L637/'TCMB Takvim Gününe Göre Ort.Kur'!Q$37</f>
        <v>-2.8383359093807763</v>
      </c>
      <c r="M637" s="39">
        <f>'1.TÜM DÖNEMLER_TL MİZAN'!M637/'TCMB Takvim Gününe Göre Ort.Kur'!R$37</f>
        <v>-2.8254788035291587</v>
      </c>
      <c r="N637" s="39">
        <f>'1.TÜM DÖNEMLER_TL MİZAN'!N637/'TCMB Takvim Gününe Göre Ort.Kur'!S$37</f>
        <v>-2.8215321800795099</v>
      </c>
      <c r="O637" s="39">
        <f>'1.TÜM DÖNEMLER_TL MİZAN'!O637/'TCMB Takvim Gününe Göre Ort.Kur'!T$37</f>
        <v>-2.8090668891670143</v>
      </c>
    </row>
    <row r="638" spans="1:15" s="37" customFormat="1" x14ac:dyDescent="0.3">
      <c r="A638" s="38" t="s">
        <v>686</v>
      </c>
      <c r="B638" s="38"/>
      <c r="C638" s="55">
        <f t="shared" si="9"/>
        <v>11</v>
      </c>
      <c r="D638" s="39">
        <f>'1.TÜM DÖNEMLER_TL MİZAN'!D638/'TCMB Takvim Gününe Göre Ort.Kur'!I$37</f>
        <v>-157.90131259829789</v>
      </c>
      <c r="E638" s="39">
        <f>'1.TÜM DÖNEMLER_TL MİZAN'!E638/'TCMB Takvim Gününe Göre Ort.Kur'!J$37</f>
        <v>-153.03251540297018</v>
      </c>
      <c r="F638" s="39">
        <f>'1.TÜM DÖNEMLER_TL MİZAN'!F638/'TCMB Takvim Gününe Göre Ort.Kur'!K$37</f>
        <v>-146.69734667959415</v>
      </c>
      <c r="G638" s="39">
        <f>'1.TÜM DÖNEMLER_TL MİZAN'!G638/'TCMB Takvim Gününe Göre Ort.Kur'!L$37</f>
        <v>-145.36732567423104</v>
      </c>
      <c r="H638" s="39">
        <f>'1.TÜM DÖNEMLER_TL MİZAN'!H638/'TCMB Takvim Gününe Göre Ort.Kur'!M$37</f>
        <v>-131.35691664323008</v>
      </c>
      <c r="I638" s="39">
        <f>'1.TÜM DÖNEMLER_TL MİZAN'!I638/'TCMB Takvim Gününe Göre Ort.Kur'!N$37</f>
        <v>-128.89195512628231</v>
      </c>
      <c r="J638" s="39">
        <f>'1.TÜM DÖNEMLER_TL MİZAN'!J638/'TCMB Takvim Gününe Göre Ort.Kur'!O$37</f>
        <v>-119.99843613860281</v>
      </c>
      <c r="K638" s="39">
        <f>'1.TÜM DÖNEMLER_TL MİZAN'!K638/'TCMB Takvim Gününe Göre Ort.Kur'!P$37</f>
        <v>-118.27820840306528</v>
      </c>
      <c r="L638" s="39">
        <f>'1.TÜM DÖNEMLER_TL MİZAN'!L638/'TCMB Takvim Gününe Göre Ort.Kur'!Q$37</f>
        <v>-116.11128524951633</v>
      </c>
      <c r="M638" s="39">
        <f>'1.TÜM DÖNEMLER_TL MİZAN'!M638/'TCMB Takvim Gününe Göre Ort.Kur'!R$37</f>
        <v>-115.58532386485905</v>
      </c>
      <c r="N638" s="39">
        <f>'1.TÜM DÖNEMLER_TL MİZAN'!N638/'TCMB Takvim Gününe Göre Ort.Kur'!S$37</f>
        <v>-115.42387450306221</v>
      </c>
      <c r="O638" s="39">
        <f>'1.TÜM DÖNEMLER_TL MİZAN'!O638/'TCMB Takvim Gününe Göre Ort.Kur'!T$37</f>
        <v>-114.91394157226448</v>
      </c>
    </row>
    <row r="639" spans="1:15" s="37" customFormat="1" x14ac:dyDescent="0.3">
      <c r="A639" s="38" t="s">
        <v>687</v>
      </c>
      <c r="B639" s="38"/>
      <c r="C639" s="55">
        <f t="shared" si="9"/>
        <v>11</v>
      </c>
      <c r="D639" s="39">
        <f>'1.TÜM DÖNEMLER_TL MİZAN'!D639/'TCMB Takvim Gününe Göre Ort.Kur'!I$37</f>
        <v>-3.3292666794055825</v>
      </c>
      <c r="E639" s="39">
        <f>'1.TÜM DÖNEMLER_TL MİZAN'!E639/'TCMB Takvim Gününe Göre Ort.Kur'!J$37</f>
        <v>-3.2266106342818475</v>
      </c>
      <c r="F639" s="39">
        <f>'1.TÜM DÖNEMLER_TL MİZAN'!F639/'TCMB Takvim Gününe Göre Ort.Kur'!K$37</f>
        <v>-3.0930369116060574</v>
      </c>
      <c r="G639" s="39">
        <f>'1.TÜM DÖNEMLER_TL MİZAN'!G639/'TCMB Takvim Gününe Göre Ort.Kur'!L$37</f>
        <v>-3.0649941135874639</v>
      </c>
      <c r="H639" s="39">
        <f>'1.TÜM DÖNEMLER_TL MİZAN'!H639/'TCMB Takvim Gününe Göre Ort.Kur'!M$37</f>
        <v>-2.7695919590124842</v>
      </c>
      <c r="I639" s="39">
        <f>'1.TÜM DÖNEMLER_TL MİZAN'!I639/'TCMB Takvim Gününe Göre Ort.Kur'!N$37</f>
        <v>-2.7176195332653426</v>
      </c>
      <c r="J639" s="39">
        <f>'1.TÜM DÖNEMLER_TL MİZAN'!J639/'TCMB Takvim Gününe Göre Ort.Kur'!O$37</f>
        <v>-2.5301043318960703</v>
      </c>
      <c r="K639" s="39">
        <f>'1.TÜM DÖNEMLER_TL MİZAN'!K639/'TCMB Takvim Gününe Göre Ort.Kur'!P$37</f>
        <v>-2.4938342288381925</v>
      </c>
      <c r="L639" s="39">
        <f>'1.TÜM DÖNEMLER_TL MİZAN'!L639/'TCMB Takvim Gününe Göre Ort.Kur'!Q$37</f>
        <v>-2.4481457862709282</v>
      </c>
      <c r="M639" s="39">
        <f>'1.TÜM DÖNEMLER_TL MİZAN'!M639/'TCMB Takvim Gününe Göre Ort.Kur'!R$37</f>
        <v>-2.4370561652679146</v>
      </c>
      <c r="N639" s="39">
        <f>'1.TÜM DÖNEMLER_TL MİZAN'!N639/'TCMB Takvim Gününe Göre Ort.Kur'!S$37</f>
        <v>-2.4336520898248626</v>
      </c>
      <c r="O639" s="39">
        <f>'1.TÜM DÖNEMLER_TL MİZAN'!O639/'TCMB Takvim Gününe Göre Ort.Kur'!T$37</f>
        <v>-2.4229004203972915</v>
      </c>
    </row>
    <row r="640" spans="1:15" s="37" customFormat="1" x14ac:dyDescent="0.3">
      <c r="A640" s="38" t="s">
        <v>688</v>
      </c>
      <c r="B640" s="38"/>
      <c r="C640" s="55">
        <f t="shared" si="9"/>
        <v>11</v>
      </c>
      <c r="D640" s="39">
        <f>'1.TÜM DÖNEMLER_TL MİZAN'!D640/'TCMB Takvim Gününe Göre Ort.Kur'!I$37</f>
        <v>-91.739302985315945</v>
      </c>
      <c r="E640" s="39">
        <f>'1.TÜM DÖNEMLER_TL MİZAN'!E640/'TCMB Takvim Gününe Göre Ort.Kur'!J$37</f>
        <v>-88.91057373838099</v>
      </c>
      <c r="F640" s="39">
        <f>'1.TÜM DÖNEMLER_TL MİZAN'!F640/'TCMB Takvim Gününe Göre Ort.Kur'!K$37</f>
        <v>-85.229895260074557</v>
      </c>
      <c r="G640" s="39">
        <f>'1.TÜM DÖNEMLER_TL MİZAN'!G640/'TCMB Takvim Gününe Göre Ort.Kur'!L$37</f>
        <v>-84.457164508315401</v>
      </c>
      <c r="H640" s="39">
        <f>'1.TÜM DÖNEMLER_TL MİZAN'!H640/'TCMB Takvim Gününe Göre Ort.Kur'!M$37</f>
        <v>-76.317237500152842</v>
      </c>
      <c r="I640" s="39">
        <f>'1.TÜM DÖNEMLER_TL MİZAN'!I640/'TCMB Takvim Gününe Göre Ort.Kur'!N$37</f>
        <v>-74.885116083748272</v>
      </c>
      <c r="J640" s="39">
        <f>'1.TÜM DÖNEMLER_TL MİZAN'!J640/'TCMB Takvim Gününe Göre Ort.Kur'!O$37</f>
        <v>-69.71805813096222</v>
      </c>
      <c r="K640" s="39">
        <f>'1.TÜM DÖNEMLER_TL MİZAN'!K640/'TCMB Takvim Gününe Göre Ort.Kur'!P$37</f>
        <v>-68.718620628908653</v>
      </c>
      <c r="L640" s="39">
        <f>'1.TÜM DÖNEMLER_TL MİZAN'!L640/'TCMB Takvim Gününe Göre Ort.Kur'!Q$37</f>
        <v>-67.459656935332205</v>
      </c>
      <c r="M640" s="39">
        <f>'1.TÜM DÖNEMLER_TL MİZAN'!M640/'TCMB Takvim Gününe Göre Ort.Kur'!R$37</f>
        <v>-67.154077899720249</v>
      </c>
      <c r="N640" s="39">
        <f>'1.TÜM DÖNEMLER_TL MİZAN'!N640/'TCMB Takvim Gününe Göre Ort.Kur'!S$37</f>
        <v>-67.060277210701614</v>
      </c>
      <c r="O640" s="39">
        <f>'1.TÜM DÖNEMLER_TL MİZAN'!O640/'TCMB Takvim Gününe Göre Ort.Kur'!T$37</f>
        <v>-66.764010568766508</v>
      </c>
    </row>
    <row r="641" spans="1:15" s="37" customFormat="1" x14ac:dyDescent="0.3">
      <c r="A641" s="38" t="s">
        <v>689</v>
      </c>
      <c r="B641" s="38"/>
      <c r="C641" s="55">
        <f t="shared" si="9"/>
        <v>11</v>
      </c>
      <c r="D641" s="39">
        <f>'1.TÜM DÖNEMLER_TL MİZAN'!D641/'TCMB Takvim Gününe Göre Ort.Kur'!I$37</f>
        <v>-94.607028941837044</v>
      </c>
      <c r="E641" s="39">
        <f>'1.TÜM DÖNEMLER_TL MİZAN'!E641/'TCMB Takvim Gününe Göre Ort.Kur'!J$37</f>
        <v>-91.689874995548266</v>
      </c>
      <c r="F641" s="39">
        <f>'1.TÜM DÖNEMLER_TL MİZAN'!F641/'TCMB Takvim Gününe Göre Ort.Kur'!K$37</f>
        <v>-87.894140299608083</v>
      </c>
      <c r="G641" s="39">
        <f>'1.TÜM DÖNEMLER_TL MİZAN'!G641/'TCMB Takvim Gününe Göre Ort.Kur'!L$37</f>
        <v>-87.097254360681475</v>
      </c>
      <c r="H641" s="39">
        <f>'1.TÜM DÖNEMLER_TL MİZAN'!H641/'TCMB Takvim Gününe Göre Ort.Kur'!M$37</f>
        <v>-78.702877196414804</v>
      </c>
      <c r="I641" s="39">
        <f>'1.TÜM DÖNEMLER_TL MİZAN'!I641/'TCMB Takvim Gününe Göre Ort.Kur'!N$37</f>
        <v>-77.225988361629362</v>
      </c>
      <c r="J641" s="39">
        <f>'1.TÜM DÖNEMLER_TL MİZAN'!J641/'TCMB Takvim Gününe Göre Ort.Kur'!O$37</f>
        <v>-71.897410692343783</v>
      </c>
      <c r="K641" s="39">
        <f>'1.TÜM DÖNEMLER_TL MİZAN'!K641/'TCMB Takvim Gününe Göre Ort.Kur'!P$37</f>
        <v>-70.866731260459787</v>
      </c>
      <c r="L641" s="39">
        <f>'1.TÜM DÖNEMLER_TL MİZAN'!L641/'TCMB Takvim Gününe Göre Ort.Kur'!Q$37</f>
        <v>-69.568412974632238</v>
      </c>
      <c r="M641" s="39">
        <f>'1.TÜM DÖNEMLER_TL MİZAN'!M641/'TCMB Takvim Gününe Göre Ort.Kur'!R$37</f>
        <v>-69.253281687109961</v>
      </c>
      <c r="N641" s="39">
        <f>'1.TÜM DÖNEMLER_TL MİZAN'!N641/'TCMB Takvim Gününe Göre Ort.Kur'!S$37</f>
        <v>-69.15654883421081</v>
      </c>
      <c r="O641" s="39">
        <f>'1.TÜM DÖNEMLER_TL MİZAN'!O641/'TCMB Takvim Gününe Göre Ort.Kur'!T$37</f>
        <v>-68.851021041258832</v>
      </c>
    </row>
    <row r="642" spans="1:15" s="37" customFormat="1" x14ac:dyDescent="0.3">
      <c r="A642" s="38" t="s">
        <v>690</v>
      </c>
      <c r="B642" s="38"/>
      <c r="C642" s="55">
        <f t="shared" si="9"/>
        <v>11</v>
      </c>
      <c r="D642" s="39">
        <f>'1.TÜM DÖNEMLER_TL MİZAN'!D642/'TCMB Takvim Gününe Göre Ort.Kur'!I$37</f>
        <v>-15.344759160995398</v>
      </c>
      <c r="E642" s="39">
        <f>'1.TÜM DÖNEMLER_TL MİZAN'!E642/'TCMB Takvim Gününe Göre Ort.Kur'!J$37</f>
        <v>-14.871612236903022</v>
      </c>
      <c r="F642" s="39">
        <f>'1.TÜM DÖNEMLER_TL MİZAN'!F642/'TCMB Takvim Gününe Göre Ort.Kur'!K$37</f>
        <v>-14.255964167201519</v>
      </c>
      <c r="G642" s="39">
        <f>'1.TÜM DÖNEMLER_TL MİZAN'!G642/'TCMB Takvim Gününe Göre Ort.Kur'!L$37</f>
        <v>-14.126713487327297</v>
      </c>
      <c r="H642" s="39">
        <f>'1.TÜM DÖNEMLER_TL MİZAN'!H642/'TCMB Takvim Gününe Göre Ort.Kur'!M$37</f>
        <v>-12.765189958547827</v>
      </c>
      <c r="I642" s="39">
        <f>'1.TÜM DÖNEMLER_TL MİZAN'!I642/'TCMB Takvim Gününe Göre Ort.Kur'!N$37</f>
        <v>-12.525646409502668</v>
      </c>
      <c r="J642" s="39">
        <f>'1.TÜM DÖNEMLER_TL MİZAN'!J642/'TCMB Takvim Gününe Göre Ort.Kur'!O$37</f>
        <v>-11.661379325752328</v>
      </c>
      <c r="K642" s="39">
        <f>'1.TÜM DÖNEMLER_TL MİZAN'!K642/'TCMB Takvim Gününe Göre Ort.Kur'!P$37</f>
        <v>-11.494208579230159</v>
      </c>
      <c r="L642" s="39">
        <f>'1.TÜM DÖNEMLER_TL MİZAN'!L642/'TCMB Takvim Gününe Göre Ort.Kur'!Q$37</f>
        <v>-11.283628227715388</v>
      </c>
      <c r="M642" s="39">
        <f>'1.TÜM DÖNEMLER_TL MİZAN'!M642/'TCMB Takvim Gününe Göre Ort.Kur'!R$37</f>
        <v>-11.232515601463309</v>
      </c>
      <c r="N642" s="39">
        <f>'1.TÜM DÖNEMLER_TL MİZAN'!N642/'TCMB Takvim Gününe Göre Ort.Kur'!S$37</f>
        <v>-11.21682604491243</v>
      </c>
      <c r="O642" s="39">
        <f>'1.TÜM DÖNEMLER_TL MİZAN'!O642/'TCMB Takvim Gününe Göre Ort.Kur'!T$37</f>
        <v>-11.167271054630254</v>
      </c>
    </row>
    <row r="643" spans="1:15" s="37" customFormat="1" x14ac:dyDescent="0.3">
      <c r="A643" s="38" t="s">
        <v>691</v>
      </c>
      <c r="B643" s="38"/>
      <c r="C643" s="55">
        <f t="shared" ref="C643:C706" si="10">+LEN(A643)</f>
        <v>11</v>
      </c>
      <c r="D643" s="39">
        <f>'1.TÜM DÖNEMLER_TL MİZAN'!D643/'TCMB Takvim Gününe Göre Ort.Kur'!I$37</f>
        <v>-6.6144371114018199</v>
      </c>
      <c r="E643" s="39">
        <f>'1.TÜM DÖNEMLER_TL MİZAN'!E643/'TCMB Takvim Gününe Göre Ort.Kur'!J$37</f>
        <v>-6.4104847038712203</v>
      </c>
      <c r="F643" s="39">
        <f>'1.TÜM DÖNEMLER_TL MİZAN'!F643/'TCMB Takvim Gününe Göre Ort.Kur'!K$37</f>
        <v>-6.1451064468994527</v>
      </c>
      <c r="G643" s="39">
        <f>'1.TÜM DÖNEMLER_TL MİZAN'!G643/'TCMB Takvim Gününe Göre Ort.Kur'!L$37</f>
        <v>-6.0893922786505907</v>
      </c>
      <c r="H643" s="39">
        <f>'1.TÜM DÖNEMLER_TL MİZAN'!H643/'TCMB Takvim Gününe Göre Ort.Kur'!M$37</f>
        <v>-5.5025005808195058</v>
      </c>
      <c r="I643" s="39">
        <f>'1.TÜM DÖNEMLER_TL MİZAN'!I643/'TCMB Takvim Gününe Göre Ort.Kur'!N$37</f>
        <v>-5.3992441058251845</v>
      </c>
      <c r="J643" s="39">
        <f>'1.TÜM DÖNEMLER_TL MİZAN'!J643/'TCMB Takvim Gününe Göre Ort.Kur'!O$37</f>
        <v>-5.0266973481378878</v>
      </c>
      <c r="K643" s="39">
        <f>'1.TÜM DÖNEMLER_TL MİZAN'!K643/'TCMB Takvim Gününe Göre Ort.Kur'!P$37</f>
        <v>-4.9546375407381307</v>
      </c>
      <c r="L643" s="39">
        <f>'1.TÜM DÖNEMLER_TL MİZAN'!L643/'TCMB Takvim Gününe Göre Ort.Kur'!Q$37</f>
        <v>-4.8638658005382682</v>
      </c>
      <c r="M643" s="39">
        <f>'1.TÜM DÖNEMLER_TL MİZAN'!M643/'TCMB Takvim Gününe Göre Ort.Kur'!R$37</f>
        <v>-4.8418334409296317</v>
      </c>
      <c r="N643" s="39">
        <f>'1.TÜM DÖNEMLER_TL MİZAN'!N643/'TCMB Takvim Gününe Göre Ort.Kur'!S$37</f>
        <v>-4.835070377135489</v>
      </c>
      <c r="O643" s="39">
        <f>'1.TÜM DÖNEMLER_TL MİZAN'!O643/'TCMB Takvim Gününe Göre Ort.Kur'!T$37</f>
        <v>-4.8137094444979303</v>
      </c>
    </row>
    <row r="644" spans="1:15" s="37" customFormat="1" x14ac:dyDescent="0.3">
      <c r="A644" s="38" t="s">
        <v>692</v>
      </c>
      <c r="B644" s="38"/>
      <c r="C644" s="55">
        <f t="shared" si="10"/>
        <v>11</v>
      </c>
      <c r="D644" s="39">
        <f>'1.TÜM DÖNEMLER_TL MİZAN'!D644/'TCMB Takvim Gününe Göre Ort.Kur'!I$37</f>
        <v>-82.386488909793769</v>
      </c>
      <c r="E644" s="39">
        <f>'1.TÜM DÖNEMLER_TL MİZAN'!E644/'TCMB Takvim Gününe Göre Ort.Kur'!J$37</f>
        <v>-79.846148367107091</v>
      </c>
      <c r="F644" s="39">
        <f>'1.TÜM DÖNEMLER_TL MİZAN'!F644/'TCMB Takvim Gününe Göre Ort.Kur'!K$37</f>
        <v>-76.540714744158734</v>
      </c>
      <c r="G644" s="39">
        <f>'1.TÜM DÖNEMLER_TL MİZAN'!G644/'TCMB Takvim Gününe Göre Ort.Kur'!L$37</f>
        <v>-75.846763826303473</v>
      </c>
      <c r="H644" s="39">
        <f>'1.TÜM DÖNEMLER_TL MİZAN'!H644/'TCMB Takvim Gününe Göre Ort.Kur'!M$37</f>
        <v>-68.536701678874067</v>
      </c>
      <c r="I644" s="39">
        <f>'1.TÜM DÖNEMLER_TL MİZAN'!I644/'TCMB Takvim Gününe Göre Ort.Kur'!N$37</f>
        <v>-67.250584918111457</v>
      </c>
      <c r="J644" s="39">
        <f>'1.TÜM DÖNEMLER_TL MİZAN'!J644/'TCMB Takvim Gününe Göre Ort.Kur'!O$37</f>
        <v>-62.610308080695255</v>
      </c>
      <c r="K644" s="39">
        <f>'1.TÜM DÖNEMLER_TL MİZAN'!K644/'TCMB Takvim Gününe Göre Ort.Kur'!P$37</f>
        <v>-61.712763146304944</v>
      </c>
      <c r="L644" s="39">
        <f>'1.TÜM DÖNEMLER_TL MİZAN'!L644/'TCMB Takvim Gününe Göre Ort.Kur'!Q$37</f>
        <v>-60.582150693371098</v>
      </c>
      <c r="M644" s="39">
        <f>'1.TÜM DÖNEMLER_TL MİZAN'!M644/'TCMB Takvim Gününe Göre Ort.Kur'!R$37</f>
        <v>-60.307725414245745</v>
      </c>
      <c r="N644" s="39">
        <f>'1.TÜM DÖNEMLER_TL MİZAN'!N644/'TCMB Takvim Gününe Göre Ort.Kur'!S$37</f>
        <v>-60.223487697432041</v>
      </c>
      <c r="O644" s="39">
        <f>'1.TÜM DÖNEMLER_TL MİZAN'!O644/'TCMB Takvim Gününe Göre Ort.Kur'!T$37</f>
        <v>-59.957425414246437</v>
      </c>
    </row>
    <row r="645" spans="1:15" s="37" customFormat="1" x14ac:dyDescent="0.3">
      <c r="A645" s="38" t="s">
        <v>693</v>
      </c>
      <c r="B645" s="38"/>
      <c r="C645" s="55">
        <f t="shared" si="10"/>
        <v>11</v>
      </c>
      <c r="D645" s="39">
        <f>'1.TÜM DÖNEMLER_TL MİZAN'!D645/'TCMB Takvim Gününe Göre Ort.Kur'!I$37</f>
        <v>-30.295591845133981</v>
      </c>
      <c r="E645" s="39">
        <f>'1.TÜM DÖNEMLER_TL MİZAN'!E645/'TCMB Takvim Gününe Göre Ort.Kur'!J$37</f>
        <v>-29.361444495886605</v>
      </c>
      <c r="F645" s="39">
        <f>'1.TÜM DÖNEMLER_TL MİZAN'!F645/'TCMB Takvim Gününe Göre Ort.Kur'!K$37</f>
        <v>-28.145953106009916</v>
      </c>
      <c r="G645" s="39">
        <f>'1.TÜM DÖNEMLER_TL MİZAN'!G645/'TCMB Takvim Gününe Göre Ort.Kur'!L$37</f>
        <v>-27.890769834503853</v>
      </c>
      <c r="H645" s="39">
        <f>'1.TÜM DÖNEMLER_TL MİZAN'!H645/'TCMB Takvim Gününe Göre Ort.Kur'!M$37</f>
        <v>-25.202675438060187</v>
      </c>
      <c r="I645" s="39">
        <f>'1.TÜM DÖNEMLER_TL MİZAN'!I645/'TCMB Takvim Gününe Göre Ort.Kur'!N$37</f>
        <v>-24.729737836702864</v>
      </c>
      <c r="J645" s="39">
        <f>'1.TÜM DÖNEMLER_TL MİZAN'!J645/'TCMB Takvim Gününe Göre Ort.Kur'!O$37</f>
        <v>-23.023390898326671</v>
      </c>
      <c r="K645" s="39">
        <f>'1.TÜM DÖNEMLER_TL MİZAN'!K645/'TCMB Takvim Gününe Göre Ort.Kur'!P$37</f>
        <v>-22.69334096714525</v>
      </c>
      <c r="L645" s="39">
        <f>'1.TÜM DÖNEMLER_TL MİZAN'!L645/'TCMB Takvim Gününe Göre Ort.Kur'!Q$37</f>
        <v>-22.277586225532055</v>
      </c>
      <c r="M645" s="39">
        <f>'1.TÜM DÖNEMLER_TL MİZAN'!M645/'TCMB Takvim Gününe Göre Ort.Kur'!R$37</f>
        <v>-22.176673122444587</v>
      </c>
      <c r="N645" s="39">
        <f>'1.TÜM DÖNEMLER_TL MİZAN'!N645/'TCMB Takvim Gününe Göre Ort.Kur'!S$37</f>
        <v>-22.145696787364351</v>
      </c>
      <c r="O645" s="39">
        <f>'1.TÜM DÖNEMLER_TL MİZAN'!O645/'TCMB Takvim Gününe Göre Ort.Kur'!T$37</f>
        <v>-22.047858969010409</v>
      </c>
    </row>
    <row r="646" spans="1:15" s="37" customFormat="1" ht="15.6" x14ac:dyDescent="0.3">
      <c r="A646" s="35" t="s">
        <v>694</v>
      </c>
      <c r="B646" s="35" t="s">
        <v>369</v>
      </c>
      <c r="C646" s="54">
        <f t="shared" si="10"/>
        <v>6</v>
      </c>
      <c r="D646" s="36">
        <f>'1.TÜM DÖNEMLER_TL MİZAN'!D646/'TCMB Takvim Gününe Göre Ort.Kur'!I$37</f>
        <v>-14623.846515661518</v>
      </c>
      <c r="E646" s="36">
        <f>'1.TÜM DÖNEMLER_TL MİZAN'!E646/'TCMB Takvim Gününe Göre Ort.Kur'!J$37</f>
        <v>-14172.928523095552</v>
      </c>
      <c r="F646" s="36">
        <f>'1.TÜM DÖNEMLER_TL MİZAN'!F646/'TCMB Takvim Gününe Göre Ort.Kur'!K$37</f>
        <v>-13586.204236026711</v>
      </c>
      <c r="G646" s="36">
        <f>'1.TÜM DÖNEMLER_TL MİZAN'!G646/'TCMB Takvim Gününe Göre Ort.Kur'!L$37</f>
        <v>-13463.025886683179</v>
      </c>
      <c r="H646" s="36">
        <f>'1.TÜM DÖNEMLER_TL MİZAN'!H646/'TCMB Takvim Gününe Göre Ort.Kur'!M$37</f>
        <v>-12165.46814052164</v>
      </c>
      <c r="I646" s="36">
        <f>'1.TÜM DÖNEMLER_TL MİZAN'!I646/'TCMB Takvim Gününe Göre Ort.Kur'!N$37</f>
        <v>-11937.178594996703</v>
      </c>
      <c r="J646" s="36">
        <f>'1.TÜM DÖNEMLER_TL MİZAN'!J646/'TCMB Takvim Gününe Göre Ort.Kur'!O$37</f>
        <v>-11113.515672125292</v>
      </c>
      <c r="K646" s="36">
        <f>'1.TÜM DÖNEMLER_TL MİZAN'!K646/'TCMB Takvim Gününe Göre Ort.Kur'!P$37</f>
        <v>-10954.198780058137</v>
      </c>
      <c r="L646" s="36">
        <f>'1.TÜM DÖNEMLER_TL MİZAN'!L646/'TCMB Takvim Gününe Göre Ort.Kur'!Q$37</f>
        <v>-10753.511711107993</v>
      </c>
      <c r="M646" s="36">
        <f>'1.TÜM DÖNEMLER_TL MİZAN'!M646/'TCMB Takvim Gününe Göre Ort.Kur'!R$37</f>
        <v>-10704.800408865936</v>
      </c>
      <c r="N646" s="36">
        <f>'1.TÜM DÖNEMLER_TL MİZAN'!N646/'TCMB Takvim Gününe Göre Ort.Kur'!S$37</f>
        <v>-10689.847963898143</v>
      </c>
      <c r="O646" s="36">
        <f>'1.TÜM DÖNEMLER_TL MİZAN'!O646/'TCMB Takvim Gününe Göre Ort.Kur'!T$37</f>
        <v>-10642.621118278192</v>
      </c>
    </row>
    <row r="647" spans="1:15" s="37" customFormat="1" x14ac:dyDescent="0.3">
      <c r="A647" s="38" t="s">
        <v>695</v>
      </c>
      <c r="B647" s="38"/>
      <c r="C647" s="55">
        <f t="shared" si="10"/>
        <v>11</v>
      </c>
      <c r="D647" s="39">
        <f>'1.TÜM DÖNEMLER_TL MİZAN'!D647/'TCMB Takvim Gününe Göre Ort.Kur'!I$37</f>
        <v>-8.3849014448870403</v>
      </c>
      <c r="E647" s="39">
        <f>'1.TÜM DÖNEMLER_TL MİZAN'!E647/'TCMB Takvim Gününe Göre Ort.Kur'!J$37</f>
        <v>-8.1263577762740837</v>
      </c>
      <c r="F647" s="39">
        <f>'1.TÜM DÖNEMLER_TL MİZAN'!F647/'TCMB Takvim Gününe Göre Ort.Kur'!K$37</f>
        <v>-7.7899466058528732</v>
      </c>
      <c r="G647" s="39">
        <f>'1.TÜM DÖNEMLER_TL MİZAN'!G647/'TCMB Takvim Gününe Göre Ort.Kur'!L$37</f>
        <v>-7.7193196119027325</v>
      </c>
      <c r="H647" s="39">
        <f>'1.TÜM DÖNEMLER_TL MİZAN'!H647/'TCMB Takvim Gününe Göre Ort.Kur'!M$37</f>
        <v>-6.9753365696188601</v>
      </c>
      <c r="I647" s="39">
        <f>'1.TÜM DÖNEMLER_TL MİZAN'!I647/'TCMB Takvim Gününe Göre Ort.Kur'!N$37</f>
        <v>-6.8444417781510589</v>
      </c>
      <c r="J647" s="39">
        <f>'1.TÜM DÖNEMLER_TL MİZAN'!J647/'TCMB Takvim Gününe Göre Ort.Kur'!O$37</f>
        <v>-6.3721766716561294</v>
      </c>
      <c r="K647" s="39">
        <f>'1.TÜM DÖNEMLER_TL MİZAN'!K647/'TCMB Takvim Gününe Göre Ort.Kur'!P$37</f>
        <v>-6.2808288558090375</v>
      </c>
      <c r="L647" s="39">
        <f>'1.TÜM DÖNEMLER_TL MİZAN'!L647/'TCMB Takvim Gününe Göre Ort.Kur'!Q$37</f>
        <v>-6.1657605464823453</v>
      </c>
      <c r="M647" s="39">
        <f>'1.TÜM DÖNEMLER_TL MİZAN'!M647/'TCMB Takvim Gününe Göre Ort.Kur'!R$37</f>
        <v>-6.1378308586184636</v>
      </c>
      <c r="N647" s="39">
        <f>'1.TÜM DÖNEMLER_TL MİZAN'!N647/'TCMB Takvim Gününe Göre Ort.Kur'!S$37</f>
        <v>-6.129257548082089</v>
      </c>
      <c r="O647" s="39">
        <f>'1.TÜM DÖNEMLER_TL MİZAN'!O647/'TCMB Takvim Gününe Göre Ort.Kur'!T$37</f>
        <v>-6.1021790058085426</v>
      </c>
    </row>
    <row r="648" spans="1:15" s="37" customFormat="1" x14ac:dyDescent="0.3">
      <c r="A648" s="38" t="s">
        <v>696</v>
      </c>
      <c r="B648" s="38"/>
      <c r="C648" s="55">
        <f t="shared" si="10"/>
        <v>11</v>
      </c>
      <c r="D648" s="39">
        <f>'1.TÜM DÖNEMLER_TL MİZAN'!D648/'TCMB Takvim Gününe Göre Ort.Kur'!I$37</f>
        <v>-1020.0696720709068</v>
      </c>
      <c r="E648" s="39">
        <f>'1.TÜM DÖNEMLER_TL MİZAN'!E648/'TCMB Takvim Gününe Göre Ort.Kur'!J$37</f>
        <v>-988.61640371808107</v>
      </c>
      <c r="F648" s="39">
        <f>'1.TÜM DÖNEMLER_TL MİZAN'!F648/'TCMB Takvim Gününe Göre Ort.Kur'!K$37</f>
        <v>-947.69012276557112</v>
      </c>
      <c r="G648" s="39">
        <f>'1.TÜM DÖNEMLER_TL MİZAN'!G648/'TCMB Takvim Gününe Göre Ort.Kur'!L$37</f>
        <v>-939.09795802378926</v>
      </c>
      <c r="H648" s="39">
        <f>'1.TÜM DÖNEMLER_TL MİZAN'!H648/'TCMB Takvim Gününe Göre Ort.Kur'!M$37</f>
        <v>-848.58830290654305</v>
      </c>
      <c r="I648" s="39">
        <f>'1.TÜM DÖNEMLER_TL MİZAN'!I648/'TCMB Takvim Gününe Göre Ort.Kur'!N$37</f>
        <v>-832.66422700821886</v>
      </c>
      <c r="J648" s="39">
        <f>'1.TÜM DÖNEMLER_TL MİZAN'!J648/'TCMB Takvim Gününe Göre Ort.Kur'!O$37</f>
        <v>-775.21056276669424</v>
      </c>
      <c r="K648" s="39">
        <f>'1.TÜM DÖNEMLER_TL MİZAN'!K648/'TCMB Takvim Gününe Göre Ort.Kur'!P$37</f>
        <v>-764.09759534924694</v>
      </c>
      <c r="L648" s="39">
        <f>'1.TÜM DÖNEMLER_TL MİZAN'!L648/'TCMB Takvim Gününe Göre Ort.Kur'!Q$37</f>
        <v>-750.09889860461101</v>
      </c>
      <c r="M648" s="39">
        <f>'1.TÜM DÖNEMLER_TL MİZAN'!M648/'TCMB Takvim Gününe Göre Ort.Kur'!R$37</f>
        <v>-746.70109748224661</v>
      </c>
      <c r="N648" s="39">
        <f>'1.TÜM DÖNEMLER_TL MİZAN'!N648/'TCMB Takvim Gününe Göre Ort.Kur'!S$37</f>
        <v>-745.65810680133234</v>
      </c>
      <c r="O648" s="39">
        <f>'1.TÜM DÖNEMLER_TL MİZAN'!O648/'TCMB Takvim Gününe Göre Ort.Kur'!T$37</f>
        <v>-742.36385225121148</v>
      </c>
    </row>
    <row r="649" spans="1:15" s="37" customFormat="1" x14ac:dyDescent="0.3">
      <c r="A649" s="38" t="s">
        <v>697</v>
      </c>
      <c r="B649" s="38"/>
      <c r="C649" s="55">
        <f t="shared" si="10"/>
        <v>11</v>
      </c>
      <c r="D649" s="39">
        <f>'1.TÜM DÖNEMLER_TL MİZAN'!D649/'TCMB Takvim Gününe Göre Ort.Kur'!I$37</f>
        <v>-966.38690047476962</v>
      </c>
      <c r="E649" s="39">
        <f>'1.TÜM DÖNEMLER_TL MİZAN'!E649/'TCMB Takvim Gününe Göre Ort.Kur'!J$37</f>
        <v>-936.5889098614623</v>
      </c>
      <c r="F649" s="39">
        <f>'1.TÜM DÖNEMLER_TL MİZAN'!F649/'TCMB Takvim Gününe Göre Ort.Kur'!K$37</f>
        <v>-897.81643884253504</v>
      </c>
      <c r="G649" s="39">
        <f>'1.TÜM DÖNEMLER_TL MİZAN'!G649/'TCMB Takvim Gününe Göre Ort.Kur'!L$37</f>
        <v>-889.67645029026107</v>
      </c>
      <c r="H649" s="39">
        <f>'1.TÜM DÖNEMLER_TL MİZAN'!H649/'TCMB Takvim Gününe Göre Ort.Kur'!M$37</f>
        <v>-803.93000819261192</v>
      </c>
      <c r="I649" s="39">
        <f>'1.TÜM DÖNEMLER_TL MİZAN'!I649/'TCMB Takvim Gününe Göre Ort.Kur'!N$37</f>
        <v>-788.8439618453416</v>
      </c>
      <c r="J649" s="39">
        <f>'1.TÜM DÖNEMLER_TL MİZAN'!J649/'TCMB Takvim Gününe Göre Ort.Kur'!O$37</f>
        <v>-734.41388708920715</v>
      </c>
      <c r="K649" s="39">
        <f>'1.TÜM DÖNEMLER_TL MİZAN'!K649/'TCMB Takvim Gününe Göre Ort.Kur'!P$37</f>
        <v>-723.88575706861627</v>
      </c>
      <c r="L649" s="39">
        <f>'1.TÜM DÖNEMLER_TL MİZAN'!L649/'TCMB Takvim Gününe Göre Ort.Kur'!Q$37</f>
        <v>-710.62376376744237</v>
      </c>
      <c r="M649" s="39">
        <f>'1.TÜM DÖNEMLER_TL MİZAN'!M649/'TCMB Takvim Gününe Göre Ort.Kur'!R$37</f>
        <v>-707.40477727566167</v>
      </c>
      <c r="N649" s="39">
        <f>'1.TÜM DÖNEMLER_TL MİZAN'!N649/'TCMB Takvim Gününe Göre Ort.Kur'!S$37</f>
        <v>-706.41667562050065</v>
      </c>
      <c r="O649" s="39">
        <f>'1.TÜM DÖNEMLER_TL MİZAN'!O649/'TCMB Takvim Gününe Göre Ort.Kur'!T$37</f>
        <v>-703.29578639966621</v>
      </c>
    </row>
    <row r="650" spans="1:15" s="37" customFormat="1" x14ac:dyDescent="0.3">
      <c r="A650" s="38" t="s">
        <v>698</v>
      </c>
      <c r="B650" s="38"/>
      <c r="C650" s="55">
        <f t="shared" si="10"/>
        <v>11</v>
      </c>
      <c r="D650" s="39">
        <f>'1.TÜM DÖNEMLER_TL MİZAN'!D650/'TCMB Takvim Gününe Göre Ort.Kur'!I$37</f>
        <v>-4.4191789278732383</v>
      </c>
      <c r="E650" s="39">
        <f>'1.TÜM DÖNEMLER_TL MİZAN'!E650/'TCMB Takvim Gününe Göre Ort.Kur'!J$37</f>
        <v>-4.282916058264183</v>
      </c>
      <c r="F650" s="39">
        <f>'1.TÜM DÖNEMLER_TL MİZAN'!F650/'TCMB Takvim Gününe Göre Ort.Kur'!K$37</f>
        <v>-4.1056138961340451</v>
      </c>
      <c r="G650" s="39">
        <f>'1.TÜM DÖNEMLER_TL MİZAN'!G650/'TCMB Takvim Gününe Göre Ort.Kur'!L$37</f>
        <v>-4.0683906412806667</v>
      </c>
      <c r="H650" s="39">
        <f>'1.TÜM DÖNEMLER_TL MİZAN'!H650/'TCMB Takvim Gününe Göre Ort.Kur'!M$37</f>
        <v>-3.6762817769408542</v>
      </c>
      <c r="I650" s="39">
        <f>'1.TÜM DÖNEMLER_TL MİZAN'!I650/'TCMB Takvim Gününe Göre Ort.Kur'!N$37</f>
        <v>-3.6072949787029818</v>
      </c>
      <c r="J650" s="39">
        <f>'1.TÜM DÖNEMLER_TL MİZAN'!J650/'TCMB Takvim Gününe Göre Ort.Kur'!O$37</f>
        <v>-3.3583923504836801</v>
      </c>
      <c r="K650" s="39">
        <f>'1.TÜM DÖNEMLER_TL MİZAN'!K650/'TCMB Takvim Gününe Göre Ort.Kur'!P$37</f>
        <v>-3.3102483924953758</v>
      </c>
      <c r="L650" s="39">
        <f>'1.TÜM DÖNEMLER_TL MİZAN'!L650/'TCMB Takvim Gününe Göre Ort.Kur'!Q$37</f>
        <v>-3.2496027842929567</v>
      </c>
      <c r="M650" s="39">
        <f>'1.TÜM DÖNEMLER_TL MİZAN'!M650/'TCMB Takvim Gününe Göre Ort.Kur'!R$37</f>
        <v>-3.234882720034431</v>
      </c>
      <c r="N650" s="39">
        <f>'1.TÜM DÖNEMLER_TL MİZAN'!N650/'TCMB Takvim Gününe Göre Ort.Kur'!S$37</f>
        <v>-3.2303642419684109</v>
      </c>
      <c r="O650" s="39">
        <f>'1.TÜM DÖNEMLER_TL MİZAN'!O650/'TCMB Takvim Gününe Göre Ort.Kur'!T$37</f>
        <v>-3.2160927655295617</v>
      </c>
    </row>
    <row r="651" spans="1:15" s="37" customFormat="1" x14ac:dyDescent="0.3">
      <c r="A651" s="38" t="s">
        <v>699</v>
      </c>
      <c r="B651" s="38"/>
      <c r="C651" s="55">
        <f t="shared" si="10"/>
        <v>11</v>
      </c>
      <c r="D651" s="39">
        <f>'1.TÜM DÖNEMLER_TL MİZAN'!D651/'TCMB Takvim Gününe Göre Ort.Kur'!I$37</f>
        <v>-8085.4533829171132</v>
      </c>
      <c r="E651" s="39">
        <f>'1.TÜM DÖNEMLER_TL MİZAN'!E651/'TCMB Takvim Gününe Göre Ort.Kur'!J$37</f>
        <v>-7836.1430250365038</v>
      </c>
      <c r="F651" s="39">
        <f>'1.TÜM DÖNEMLER_TL MİZAN'!F651/'TCMB Takvim Gününe Göre Ort.Kur'!K$37</f>
        <v>-7511.7460295784458</v>
      </c>
      <c r="G651" s="39">
        <f>'1.TÜM DÖNEMLER_TL MİZAN'!G651/'TCMB Takvim Gününe Göre Ort.Kur'!L$37</f>
        <v>-7443.6413212628049</v>
      </c>
      <c r="H651" s="39">
        <f>'1.TÜM DÖNEMLER_TL MİZAN'!H651/'TCMB Takvim Gününe Göre Ort.Kur'!M$37</f>
        <v>-6726.2279747129523</v>
      </c>
      <c r="I651" s="39">
        <f>'1.TÜM DÖNEMLER_TL MİZAN'!I651/'TCMB Takvim Gününe Göre Ort.Kur'!N$37</f>
        <v>-6600.0077989081528</v>
      </c>
      <c r="J651" s="39">
        <f>'1.TÜM DÖNEMLER_TL MİZAN'!J651/'TCMB Takvim Gününe Göre Ort.Kur'!O$37</f>
        <v>-6144.6085878331587</v>
      </c>
      <c r="K651" s="39">
        <f>'1.TÜM DÖNEMLER_TL MİZAN'!K651/'TCMB Takvim Gününe Göre Ort.Kur'!P$37</f>
        <v>-6056.5230555800226</v>
      </c>
      <c r="L651" s="39">
        <f>'1.TÜM DÖNEMLER_TL MİZAN'!L651/'TCMB Takvim Gününe Göre Ort.Kur'!Q$37</f>
        <v>-5945.5641543899092</v>
      </c>
      <c r="M651" s="39">
        <f>'1.TÜM DÖNEMLER_TL MİZAN'!M651/'TCMB Takvim Gününe Göre Ort.Kur'!R$37</f>
        <v>-5918.6319130621905</v>
      </c>
      <c r="N651" s="39">
        <f>'1.TÜM DÖNEMLER_TL MİZAN'!N651/'TCMB Takvim Gününe Göre Ort.Kur'!S$37</f>
        <v>-5910.3647791984522</v>
      </c>
      <c r="O651" s="39">
        <f>'1.TÜM DÖNEMLER_TL MİZAN'!O651/'TCMB Takvim Gününe Göre Ort.Kur'!T$37</f>
        <v>-5884.2532866938373</v>
      </c>
    </row>
    <row r="652" spans="1:15" s="37" customFormat="1" x14ac:dyDescent="0.3">
      <c r="A652" s="38" t="s">
        <v>700</v>
      </c>
      <c r="B652" s="38"/>
      <c r="C652" s="55">
        <f t="shared" si="10"/>
        <v>11</v>
      </c>
      <c r="D652" s="39">
        <f>'1.TÜM DÖNEMLER_TL MİZAN'!D652/'TCMB Takvim Gününe Göre Ort.Kur'!I$37</f>
        <v>-3.074978319345024</v>
      </c>
      <c r="E652" s="39">
        <f>'1.TÜM DÖNEMLER_TL MİZAN'!E652/'TCMB Takvim Gününe Göre Ort.Kur'!J$37</f>
        <v>-2.9801631112219096</v>
      </c>
      <c r="F652" s="39">
        <f>'1.TÜM DÖNEMLER_TL MİZAN'!F652/'TCMB Takvim Gününe Göre Ort.Kur'!K$37</f>
        <v>-2.8567917082030347</v>
      </c>
      <c r="G652" s="39">
        <f>'1.TÜM DÖNEMLER_TL MİZAN'!G652/'TCMB Takvim Gününe Göre Ort.Kur'!L$37</f>
        <v>-2.8308908104304527</v>
      </c>
      <c r="H652" s="39">
        <f>'1.TÜM DÖNEMLER_TL MİZAN'!H652/'TCMB Takvim Gününe Göre Ort.Kur'!M$37</f>
        <v>-2.5580513811276457</v>
      </c>
      <c r="I652" s="39">
        <f>'1.TÜM DÖNEMLER_TL MİZAN'!I652/'TCMB Takvim Gününe Göre Ort.Kur'!N$37</f>
        <v>-2.5100485931969527</v>
      </c>
      <c r="J652" s="39">
        <f>'1.TÜM DÖNEMLER_TL MİZAN'!J652/'TCMB Takvim Gününe Göre Ort.Kur'!O$37</f>
        <v>-2.3368557449565475</v>
      </c>
      <c r="K652" s="39">
        <f>'1.TÜM DÖNEMLER_TL MİZAN'!K652/'TCMB Takvim Gününe Göre Ort.Kur'!P$37</f>
        <v>-2.3033559411609268</v>
      </c>
      <c r="L652" s="39">
        <f>'1.TÜM DÖNEMLER_TL MİZAN'!L652/'TCMB Takvim Gününe Göre Ort.Kur'!Q$37</f>
        <v>-2.261157167716902</v>
      </c>
      <c r="M652" s="39">
        <f>'1.TÜM DÖNEMLER_TL MİZAN'!M652/'TCMB Takvim Gününe Göre Ort.Kur'!R$37</f>
        <v>-2.2509145685388425</v>
      </c>
      <c r="N652" s="39">
        <f>'1.TÜM DÖNEMLER_TL MİZAN'!N652/'TCMB Takvim Gününe Göre Ort.Kur'!S$37</f>
        <v>-2.2477704953260988</v>
      </c>
      <c r="O652" s="39">
        <f>'1.TÜM DÖNEMLER_TL MİZAN'!O652/'TCMB Takvim Gününe Göre Ort.Kur'!T$37</f>
        <v>-2.2378400350865935</v>
      </c>
    </row>
    <row r="653" spans="1:15" s="37" customFormat="1" x14ac:dyDescent="0.3">
      <c r="A653" s="38" t="s">
        <v>701</v>
      </c>
      <c r="B653" s="38"/>
      <c r="C653" s="55">
        <f t="shared" si="10"/>
        <v>11</v>
      </c>
      <c r="D653" s="39">
        <f>'1.TÜM DÖNEMLER_TL MİZAN'!D653/'TCMB Takvim Gününe Göre Ort.Kur'!I$37</f>
        <v>-20.92587420810489</v>
      </c>
      <c r="E653" s="39">
        <f>'1.TÜM DÖNEMLER_TL MİZAN'!E653/'TCMB Takvim Gününe Göre Ort.Kur'!J$37</f>
        <v>-20.280636774813917</v>
      </c>
      <c r="F653" s="39">
        <f>'1.TÜM DÖNEMLER_TL MİZAN'!F653/'TCMB Takvim Gününe Göre Ort.Kur'!K$37</f>
        <v>-19.441068429174237</v>
      </c>
      <c r="G653" s="39">
        <f>'1.TÜM DÖNEMLER_TL MİZAN'!G653/'TCMB Takvim Gününe Göre Ort.Kur'!L$37</f>
        <v>-19.264807372224254</v>
      </c>
      <c r="H653" s="39">
        <f>'1.TÜM DÖNEMLER_TL MİZAN'!H653/'TCMB Takvim Gününe Göre Ort.Kur'!M$37</f>
        <v>-17.408077670852641</v>
      </c>
      <c r="I653" s="39">
        <f>'1.TÜM DÖNEMLER_TL MİZAN'!I653/'TCMB Takvim Gününe Göre Ort.Kur'!N$37</f>
        <v>-17.081408602795609</v>
      </c>
      <c r="J653" s="39">
        <f>'1.TÜM DÖNEMLER_TL MİZAN'!J653/'TCMB Takvim Gününe Göre Ort.Kur'!O$37</f>
        <v>-15.902794843725566</v>
      </c>
      <c r="K653" s="39">
        <f>'1.TÜM DÖNEMLER_TL MİZAN'!K653/'TCMB Takvim Gününe Göre Ort.Kur'!P$37</f>
        <v>-15.674821633048534</v>
      </c>
      <c r="L653" s="39">
        <f>'1.TÜM DÖNEMLER_TL MİZAN'!L653/'TCMB Takvim Gününe Göre Ort.Kur'!Q$37</f>
        <v>-15.387650104302903</v>
      </c>
      <c r="M653" s="39">
        <f>'1.TÜM DÖNEMLER_TL MİZAN'!M653/'TCMB Takvim Gününe Göre Ort.Kur'!R$37</f>
        <v>-15.317947062621046</v>
      </c>
      <c r="N653" s="39">
        <f>'1.TÜM DÖNEMLER_TL MİZAN'!N653/'TCMB Takvim Gününe Göre Ort.Kur'!S$37</f>
        <v>-15.296550983130977</v>
      </c>
      <c r="O653" s="39">
        <f>'1.TÜM DÖNEMLER_TL MİZAN'!O653/'TCMB Takvim Gününe Göre Ort.Kur'!T$37</f>
        <v>-15.228972112576619</v>
      </c>
    </row>
    <row r="654" spans="1:15" s="37" customFormat="1" x14ac:dyDescent="0.3">
      <c r="A654" s="38" t="s">
        <v>702</v>
      </c>
      <c r="B654" s="38"/>
      <c r="C654" s="55">
        <f t="shared" si="10"/>
        <v>11</v>
      </c>
      <c r="D654" s="39">
        <f>'1.TÜM DÖNEMLER_TL MİZAN'!D654/'TCMB Takvim Gününe Göre Ort.Kur'!I$37</f>
        <v>-264.33348522040774</v>
      </c>
      <c r="E654" s="39">
        <f>'1.TÜM DÖNEMLER_TL MİZAN'!E654/'TCMB Takvim Gününe Göre Ort.Kur'!J$37</f>
        <v>-256.18291249688377</v>
      </c>
      <c r="F654" s="39">
        <f>'1.TÜM DÖNEMLER_TL MİZAN'!F654/'TCMB Takvim Gününe Göre Ort.Kur'!K$37</f>
        <v>-245.57757172704802</v>
      </c>
      <c r="G654" s="39">
        <f>'1.TÜM DÖNEMLER_TL MİZAN'!G654/'TCMB Takvim Gününe Göre Ort.Kur'!L$37</f>
        <v>-243.35106023085561</v>
      </c>
      <c r="H654" s="39">
        <f>'1.TÜM DÖNEMLER_TL MİZAN'!H654/'TCMB Takvim Gününe Göre Ort.Kur'!M$37</f>
        <v>-219.89704210024331</v>
      </c>
      <c r="I654" s="39">
        <f>'1.TÜM DÖNEMLER_TL MİZAN'!I654/'TCMB Takvim Gününe Göre Ort.Kur'!N$37</f>
        <v>-215.77059211710358</v>
      </c>
      <c r="J654" s="39">
        <f>'1.TÜM DÖNEMLER_TL MİZAN'!J654/'TCMB Takvim Gününe Göre Ort.Kur'!O$37</f>
        <v>-200.88246464556198</v>
      </c>
      <c r="K654" s="39">
        <f>'1.TÜM DÖNEMLER_TL MİZAN'!K654/'TCMB Takvim Gününe Göre Ort.Kur'!P$37</f>
        <v>-198.00273055580021</v>
      </c>
      <c r="L654" s="39">
        <f>'1.TÜM DÖNEMLER_TL MİZAN'!L654/'TCMB Takvim Gününe Göre Ort.Kur'!Q$37</f>
        <v>-194.37520941644419</v>
      </c>
      <c r="M654" s="39">
        <f>'1.TÜM DÖNEMLER_TL MİZAN'!M654/'TCMB Takvim Gününe Göre Ort.Kur'!R$37</f>
        <v>-193.4947277813643</v>
      </c>
      <c r="N654" s="39">
        <f>'1.TÜM DÖNEMLER_TL MİZAN'!N654/'TCMB Takvim Gününe Göre Ort.Kur'!S$37</f>
        <v>-193.22445471150746</v>
      </c>
      <c r="O654" s="39">
        <f>'1.TÜM DÖNEMLER_TL MİZAN'!O654/'TCMB Takvim Gününe Göre Ort.Kur'!T$37</f>
        <v>-192.37080538707571</v>
      </c>
    </row>
    <row r="655" spans="1:15" s="37" customFormat="1" x14ac:dyDescent="0.3">
      <c r="A655" s="38" t="s">
        <v>703</v>
      </c>
      <c r="B655" s="38"/>
      <c r="C655" s="55">
        <f t="shared" si="10"/>
        <v>11</v>
      </c>
      <c r="D655" s="39">
        <f>'1.TÜM DÖNEMLER_TL MİZAN'!D655/'TCMB Takvim Gününe Göre Ort.Kur'!I$37</f>
        <v>-310.92998985786306</v>
      </c>
      <c r="E655" s="39">
        <f>'1.TÜM DÖNEMLER_TL MİZAN'!E655/'TCMB Takvim Gününe Göre Ort.Kur'!J$37</f>
        <v>-301.34264040742192</v>
      </c>
      <c r="F655" s="39">
        <f>'1.TÜM DÖNEMLER_TL MİZAN'!F655/'TCMB Takvim Gününe Göre Ort.Kur'!K$37</f>
        <v>-288.86779827663901</v>
      </c>
      <c r="G655" s="39">
        <f>'1.TÜM DÖNEMLER_TL MİZAN'!G655/'TCMB Takvim Gününe Göre Ort.Kur'!L$37</f>
        <v>-286.24879903652283</v>
      </c>
      <c r="H655" s="39">
        <f>'1.TÜM DÖNEMLER_TL MİZAN'!H655/'TCMB Takvim Gününe Göre Ort.Kur'!M$37</f>
        <v>-258.66032452525644</v>
      </c>
      <c r="I655" s="39">
        <f>'1.TÜM DÖNEMLER_TL MİZAN'!I655/'TCMB Takvim Gününe Göre Ort.Kur'!N$37</f>
        <v>-253.80646709460675</v>
      </c>
      <c r="J655" s="39">
        <f>'1.TÜM DÖNEMLER_TL MİZAN'!J655/'TCMB Takvim Gününe Göre Ort.Kur'!O$37</f>
        <v>-236.2938718974107</v>
      </c>
      <c r="K655" s="39">
        <f>'1.TÜM DÖNEMLER_TL MİZAN'!K655/'TCMB Takvim Gününe Göre Ort.Kur'!P$37</f>
        <v>-232.90650048445343</v>
      </c>
      <c r="L655" s="39">
        <f>'1.TÜM DÖNEMLER_TL MİZAN'!L655/'TCMB Takvim Gününe Göre Ort.Kur'!Q$37</f>
        <v>-228.63952269263612</v>
      </c>
      <c r="M655" s="39">
        <f>'1.TÜM DÖNEMLER_TL MİZAN'!M655/'TCMB Takvim Gününe Göre Ort.Kur'!R$37</f>
        <v>-227.60383042823324</v>
      </c>
      <c r="N655" s="39">
        <f>'1.TÜM DÖNEMLER_TL MİZAN'!N655/'TCMB Takvim Gününe Göre Ort.Kur'!S$37</f>
        <v>-227.28591382830126</v>
      </c>
      <c r="O655" s="39">
        <f>'1.TÜM DÖNEMLER_TL MİZAN'!O655/'TCMB Takvim Gününe Göre Ort.Kur'!T$37</f>
        <v>-226.28178385374881</v>
      </c>
    </row>
    <row r="656" spans="1:15" s="37" customFormat="1" x14ac:dyDescent="0.3">
      <c r="A656" s="38" t="s">
        <v>704</v>
      </c>
      <c r="B656" s="38"/>
      <c r="C656" s="55">
        <f t="shared" si="10"/>
        <v>11</v>
      </c>
      <c r="D656" s="39">
        <f>'1.TÜM DÖNEMLER_TL MİZAN'!D656/'TCMB Takvim Gününe Göre Ort.Kur'!I$37</f>
        <v>-24.84235591551159</v>
      </c>
      <c r="E656" s="39">
        <f>'1.TÜM DÖNEMLER_TL MİZAN'!E656/'TCMB Takvim Gününe Göre Ort.Kur'!J$37</f>
        <v>-24.076355995583885</v>
      </c>
      <c r="F656" s="39">
        <f>'1.TÜM DÖNEMLER_TL MİZAN'!F656/'TCMB Takvim Gününe Göre Ort.Kur'!K$37</f>
        <v>-23.07965423534392</v>
      </c>
      <c r="G656" s="39">
        <f>'1.TÜM DÖNEMLER_TL MİZAN'!G656/'TCMB Takvim Gününe Göre Ort.Kur'!L$37</f>
        <v>-22.870404200327474</v>
      </c>
      <c r="H656" s="39">
        <f>'1.TÜM DÖNEMLER_TL MİZAN'!H656/'TCMB Takvim Gününe Göre Ort.Kur'!M$37</f>
        <v>-20.666169403651214</v>
      </c>
      <c r="I656" s="39">
        <f>'1.TÜM DÖNEMLER_TL MİZAN'!I656/'TCMB Takvim Gününe Göre Ort.Kur'!N$37</f>
        <v>-20.278361029455876</v>
      </c>
      <c r="J656" s="39">
        <f>'1.TÜM DÖNEMLER_TL MİZAN'!J656/'TCMB Takvim Gününe Göre Ort.Kur'!O$37</f>
        <v>-18.879158195750765</v>
      </c>
      <c r="K656" s="39">
        <f>'1.TÜM DÖNEMLER_TL MİZAN'!K656/'TCMB Takvim Gününe Göre Ort.Kur'!P$37</f>
        <v>-18.608517572447809</v>
      </c>
      <c r="L656" s="39">
        <f>'1.TÜM DÖNEMLER_TL MİZAN'!L656/'TCMB Takvim Gününe Göre Ort.Kur'!Q$37</f>
        <v>-18.267599087754949</v>
      </c>
      <c r="M656" s="39">
        <f>'1.TÜM DÖNEMLER_TL MİZAN'!M656/'TCMB Takvim Gününe Göre Ort.Kur'!R$37</f>
        <v>-18.184850441144821</v>
      </c>
      <c r="N656" s="39">
        <f>'1.TÜM DÖNEMLER_TL MİZAN'!N656/'TCMB Takvim Gününe Göre Ort.Kur'!S$37</f>
        <v>-18.15944987643709</v>
      </c>
      <c r="O656" s="39">
        <f>'1.TÜM DÖNEMLER_TL MİZAN'!O656/'TCMB Takvim Gününe Göre Ort.Kur'!T$37</f>
        <v>-18.079222960324337</v>
      </c>
    </row>
    <row r="657" spans="1:15" s="37" customFormat="1" x14ac:dyDescent="0.3">
      <c r="A657" s="38" t="s">
        <v>705</v>
      </c>
      <c r="B657" s="38"/>
      <c r="C657" s="55">
        <f t="shared" si="10"/>
        <v>11</v>
      </c>
      <c r="D657" s="39">
        <f>'1.TÜM DÖNEMLER_TL MİZAN'!D657/'TCMB Takvim Gününe Göre Ort.Kur'!I$37</f>
        <v>-31.528081960225183</v>
      </c>
      <c r="E657" s="39">
        <f>'1.TÜM DÖNEMLER_TL MİZAN'!E657/'TCMB Takvim Gününe Göre Ort.Kur'!J$37</f>
        <v>-30.555931479041277</v>
      </c>
      <c r="F657" s="39">
        <f>'1.TÜM DÖNEMLER_TL MİZAN'!F657/'TCMB Takvim Gününe Göre Ort.Kur'!K$37</f>
        <v>-29.290991273948848</v>
      </c>
      <c r="G657" s="39">
        <f>'1.TÜM DÖNEMLER_TL MİZAN'!G657/'TCMB Takvim Gününe Göre Ort.Kur'!L$37</f>
        <v>-29.025426595759079</v>
      </c>
      <c r="H657" s="39">
        <f>'1.TÜM DÖNEMLER_TL MİZAN'!H657/'TCMB Takvim Gününe Göre Ort.Kur'!M$37</f>
        <v>-26.227974712952886</v>
      </c>
      <c r="I657" s="39">
        <f>'1.TÜM DÖNEMLER_TL MİZAN'!I657/'TCMB Takvim Gününe Göre Ort.Kur'!N$37</f>
        <v>-25.735796988421622</v>
      </c>
      <c r="J657" s="39">
        <f>'1.TÜM DÖNEMLER_TL MİZAN'!J657/'TCMB Takvim Gününe Göre Ort.Kur'!O$37</f>
        <v>-23.96003217086303</v>
      </c>
      <c r="K657" s="39">
        <f>'1.TÜM DÖNEMLER_TL MİZAN'!K657/'TCMB Takvim Gününe Göre Ort.Kur'!P$37</f>
        <v>-23.616555095569453</v>
      </c>
      <c r="L657" s="39">
        <f>'1.TÜM DÖNEMLER_TL MİZAN'!L657/'TCMB Takvim Gününe Göre Ort.Kur'!Q$37</f>
        <v>-23.183886553032352</v>
      </c>
      <c r="M657" s="39">
        <f>'1.TÜM DÖNEMLER_TL MİZAN'!M657/'TCMB Takvim Gününe Göre Ort.Kur'!R$37</f>
        <v>-23.07886808693781</v>
      </c>
      <c r="N657" s="39">
        <f>'1.TÜM DÖNEMLER_TL MİZAN'!N657/'TCMB Takvim Gününe Göre Ort.Kur'!S$37</f>
        <v>-23.046631567637263</v>
      </c>
      <c r="O657" s="39">
        <f>'1.TÜM DÖNEMLER_TL MİZAN'!O657/'TCMB Takvim Gününe Göre Ort.Kur'!T$37</f>
        <v>-22.944813495501855</v>
      </c>
    </row>
    <row r="658" spans="1:15" s="37" customFormat="1" x14ac:dyDescent="0.3">
      <c r="A658" s="38" t="s">
        <v>706</v>
      </c>
      <c r="B658" s="38"/>
      <c r="C658" s="55">
        <f t="shared" si="10"/>
        <v>11</v>
      </c>
      <c r="D658" s="39">
        <f>'1.TÜM DÖNEMLER_TL MİZAN'!D658/'TCMB Takvim Gününe Göre Ort.Kur'!I$37</f>
        <v>-1.6337659665162494</v>
      </c>
      <c r="E658" s="39">
        <f>'1.TÜM DÖNEMLER_TL MİZAN'!E658/'TCMB Takvim Gününe Göre Ort.Kur'!J$37</f>
        <v>-1.5833897218561914</v>
      </c>
      <c r="F658" s="39">
        <f>'1.TÜM DÖNEMLER_TL MİZAN'!F658/'TCMB Takvim Gününe Göre Ort.Kur'!K$37</f>
        <v>-1.5178412923841649</v>
      </c>
      <c r="G658" s="39">
        <f>'1.TÜM DÖNEMLER_TL MİZAN'!G658/'TCMB Takvim Gününe Göre Ort.Kur'!L$37</f>
        <v>-1.5040798928266959</v>
      </c>
      <c r="H658" s="39">
        <f>'1.TÜM DÖNEMLER_TL MİZAN'!H658/'TCMB Takvim Gününe Göre Ort.Kur'!M$37</f>
        <v>-1.3591176434624179</v>
      </c>
      <c r="I658" s="39">
        <f>'1.TÜM DÖNEMLER_TL MİZAN'!I658/'TCMB Takvim Gününe Göre Ort.Kur'!N$37</f>
        <v>-1.3336132941388206</v>
      </c>
      <c r="J658" s="39">
        <f>'1.TÜM DÖNEMLER_TL MİZAN'!J658/'TCMB Takvim Gününe Göre Ort.Kur'!O$37</f>
        <v>-1.2415942449900583</v>
      </c>
      <c r="K658" s="39">
        <f>'1.TÜM DÖNEMLER_TL MİZAN'!K658/'TCMB Takvim Gününe Göre Ort.Kur'!P$37</f>
        <v>-1.2237954725623184</v>
      </c>
      <c r="L658" s="39">
        <f>'1.TÜM DÖNEMLER_TL MİZAN'!L658/'TCMB Takvim Gününe Göre Ort.Kur'!Q$37</f>
        <v>-1.2013748527329522</v>
      </c>
      <c r="M658" s="39">
        <f>'1.TÜM DÖNEMLER_TL MİZAN'!M658/'TCMB Takvim Gününe Göre Ort.Kur'!R$37</f>
        <v>-1.1959328599096191</v>
      </c>
      <c r="N658" s="39">
        <f>'1.TÜM DÖNEMLER_TL MİZAN'!N658/'TCMB Takvim Gününe Göre Ort.Kur'!S$37</f>
        <v>-1.1942623831524659</v>
      </c>
      <c r="O658" s="39">
        <f>'1.TÜM DÖNEMLER_TL MİZAN'!O658/'TCMB Takvim Gününe Göre Ort.Kur'!T$37</f>
        <v>-1.1889862327909888</v>
      </c>
    </row>
    <row r="659" spans="1:15" s="37" customFormat="1" x14ac:dyDescent="0.3">
      <c r="A659" s="38" t="s">
        <v>707</v>
      </c>
      <c r="B659" s="38"/>
      <c r="C659" s="55">
        <f t="shared" si="10"/>
        <v>11</v>
      </c>
      <c r="D659" s="39">
        <f>'1.TÜM DÖNEMLER_TL MİZAN'!D659/'TCMB Takvim Gününe Göre Ort.Kur'!I$37</f>
        <v>-1019.4339511707554</v>
      </c>
      <c r="E659" s="39">
        <f>'1.TÜM DÖNEMLER_TL MİZAN'!E659/'TCMB Takvim Gününe Göre Ort.Kur'!J$37</f>
        <v>-988.00028491043133</v>
      </c>
      <c r="F659" s="39">
        <f>'1.TÜM DÖNEMLER_TL MİZAN'!F659/'TCMB Takvim Gününe Göre Ort.Kur'!K$37</f>
        <v>-947.09950975706352</v>
      </c>
      <c r="G659" s="39">
        <f>'1.TÜM DÖNEMLER_TL MİZAN'!G659/'TCMB Takvim Gününe Göre Ort.Kur'!L$37</f>
        <v>-938.51269976589674</v>
      </c>
      <c r="H659" s="39">
        <f>'1.TÜM DÖNEMLER_TL MİZAN'!H659/'TCMB Takvim Gününe Göre Ort.Kur'!M$37</f>
        <v>-848.05945146183092</v>
      </c>
      <c r="I659" s="39">
        <f>'1.TÜM DÖNEMLER_TL MİZAN'!I659/'TCMB Takvim Gününe Göre Ort.Kur'!N$37</f>
        <v>-832.14529965804786</v>
      </c>
      <c r="J659" s="39">
        <f>'1.TÜM DÖNEMLER_TL MİZAN'!J659/'TCMB Takvim Gününe Göre Ort.Kur'!O$37</f>
        <v>-774.72744129934551</v>
      </c>
      <c r="K659" s="39">
        <f>'1.TÜM DÖNEMLER_TL MİZAN'!K659/'TCMB Takvim Gününe Göre Ort.Kur'!P$37</f>
        <v>-763.62139963005382</v>
      </c>
      <c r="L659" s="39">
        <f>'1.TÜM DÖNEMLER_TL MİZAN'!L659/'TCMB Takvim Gününe Göre Ort.Kur'!Q$37</f>
        <v>-749.631427058226</v>
      </c>
      <c r="M659" s="39">
        <f>'1.TÜM DÖNEMLER_TL MİZAN'!M659/'TCMB Takvim Gününe Göre Ort.Kur'!R$37</f>
        <v>-746.23574349042394</v>
      </c>
      <c r="N659" s="39">
        <f>'1.TÜM DÖNEMLER_TL MİZAN'!N659/'TCMB Takvim Gününe Göre Ort.Kur'!S$37</f>
        <v>-745.19340281508539</v>
      </c>
      <c r="O659" s="39">
        <f>'1.TÜM DÖNEMLER_TL MİZAN'!O659/'TCMB Takvim Gününe Göre Ort.Kur'!T$37</f>
        <v>-741.90120128793478</v>
      </c>
    </row>
    <row r="660" spans="1:15" s="37" customFormat="1" x14ac:dyDescent="0.3">
      <c r="A660" s="38" t="s">
        <v>708</v>
      </c>
      <c r="B660" s="38"/>
      <c r="C660" s="55">
        <f t="shared" si="10"/>
        <v>11</v>
      </c>
      <c r="D660" s="39">
        <f>'1.TÜM DÖNEMLER_TL MİZAN'!D660/'TCMB Takvim Gününe Göre Ort.Kur'!I$37</f>
        <v>-5.6325606690870602</v>
      </c>
      <c r="E660" s="39">
        <f>'1.TÜM DÖNEMLER_TL MİZAN'!E660/'TCMB Takvim Gününe Göre Ort.Kur'!J$37</f>
        <v>-5.4588838633854477</v>
      </c>
      <c r="F660" s="39">
        <f>'1.TÜM DÖNEMLER_TL MİZAN'!F660/'TCMB Takvim Gününe Göre Ort.Kur'!K$37</f>
        <v>-5.2328995343374896</v>
      </c>
      <c r="G660" s="39">
        <f>'1.TÜM DÖNEMLER_TL MİZAN'!G660/'TCMB Takvim Gününe Göre Ort.Kur'!L$37</f>
        <v>-5.1854558248420144</v>
      </c>
      <c r="H660" s="39">
        <f>'1.TÜM DÖNEMLER_TL MİZAN'!H660/'TCMB Takvim Gününe Göre Ort.Kur'!M$37</f>
        <v>-4.6856849390445214</v>
      </c>
      <c r="I660" s="39">
        <f>'1.TÜM DÖNEMLER_TL MİZAN'!I660/'TCMB Takvim Gününe Göre Ort.Kur'!N$37</f>
        <v>-4.5977563141160234</v>
      </c>
      <c r="J660" s="39">
        <f>'1.TÜM DÖNEMLER_TL MİZAN'!J660/'TCMB Takvim Gününe Göre Ort.Kur'!O$37</f>
        <v>-4.2805120529031973</v>
      </c>
      <c r="K660" s="39">
        <f>'1.TÜM DÖNEMLER_TL MİZAN'!K660/'TCMB Takvim Gününe Göre Ort.Kur'!P$37</f>
        <v>-4.2191491235796708</v>
      </c>
      <c r="L660" s="39">
        <f>'1.TÜM DÖNEMLER_TL MİZAN'!L660/'TCMB Takvim Gününe Göre Ort.Kur'!Q$37</f>
        <v>-4.1418519439250323</v>
      </c>
      <c r="M660" s="39">
        <f>'1.TÜM DÖNEMLER_TL MİZAN'!M660/'TCMB Takvim Gününe Göre Ort.Kur'!R$37</f>
        <v>-4.1230901656982999</v>
      </c>
      <c r="N660" s="39">
        <f>'1.TÜM DÖNEMLER_TL MİZAN'!N660/'TCMB Takvim Gününe Göre Ort.Kur'!S$37</f>
        <v>-4.1173310411518207</v>
      </c>
      <c r="O660" s="39">
        <f>'1.TÜM DÖNEMLER_TL MİZAN'!O660/'TCMB Takvim Gününe Göre Ort.Kur'!T$37</f>
        <v>-4.0991410202924596</v>
      </c>
    </row>
    <row r="661" spans="1:15" s="37" customFormat="1" x14ac:dyDescent="0.3">
      <c r="A661" s="38" t="s">
        <v>709</v>
      </c>
      <c r="B661" s="38"/>
      <c r="C661" s="55">
        <f t="shared" si="10"/>
        <v>11</v>
      </c>
      <c r="D661" s="39">
        <f>'1.TÜM DÖNEMLER_TL MİZAN'!D661/'TCMB Takvim Gününe Göre Ort.Kur'!I$37</f>
        <v>-301.28540561198241</v>
      </c>
      <c r="E661" s="39">
        <f>'1.TÜM DÖNEMLER_TL MİZAN'!E661/'TCMB Takvim Gününe Göre Ort.Kur'!J$37</f>
        <v>-291.99544143309947</v>
      </c>
      <c r="F661" s="39">
        <f>'1.TÜM DÖNEMLER_TL MİZAN'!F661/'TCMB Takvim Gününe Göre Ort.Kur'!K$37</f>
        <v>-279.90755028745446</v>
      </c>
      <c r="G661" s="39">
        <f>'1.TÜM DÖNEMLER_TL MİZAN'!G661/'TCMB Takvim Gününe Göre Ort.Kur'!L$37</f>
        <v>-277.3697884951082</v>
      </c>
      <c r="H661" s="39">
        <f>'1.TÜM DÖNEMLER_TL MİZAN'!H661/'TCMB Takvim Gününe Göre Ort.Kur'!M$37</f>
        <v>-250.63706728946821</v>
      </c>
      <c r="I661" s="39">
        <f>'1.TÜM DÖNEMLER_TL MİZAN'!I661/'TCMB Takvim Gününe Göre Ort.Kur'!N$37</f>
        <v>-245.93376927230187</v>
      </c>
      <c r="J661" s="39">
        <f>'1.TÜM DÖNEMLER_TL MİZAN'!J661/'TCMB Takvim Gününe Göre Ort.Kur'!O$37</f>
        <v>-228.9643886418981</v>
      </c>
      <c r="K661" s="39">
        <f>'1.TÜM DÖNEMLER_TL MİZAN'!K661/'TCMB Takvim Gününe Göre Ort.Kur'!P$37</f>
        <v>-225.68208843477495</v>
      </c>
      <c r="L661" s="39">
        <f>'1.TÜM DÖNEMLER_TL MİZAN'!L661/'TCMB Takvim Gününe Göre Ort.Kur'!Q$37</f>
        <v>-221.54746592591795</v>
      </c>
      <c r="M661" s="39">
        <f>'1.TÜM DÖNEMLER_TL MİZAN'!M661/'TCMB Takvim Gününe Göre Ort.Kur'!R$37</f>
        <v>-220.54389928986444</v>
      </c>
      <c r="N661" s="39">
        <f>'1.TÜM DÖNEMLER_TL MİZAN'!N661/'TCMB Takvim Gününe Göre Ort.Kur'!S$37</f>
        <v>-220.23584398839583</v>
      </c>
      <c r="O661" s="39">
        <f>'1.TÜM DÖNEMLER_TL MİZAN'!O661/'TCMB Takvim Gününe Göre Ort.Kur'!T$37</f>
        <v>-219.26286062706589</v>
      </c>
    </row>
    <row r="662" spans="1:15" s="37" customFormat="1" x14ac:dyDescent="0.3">
      <c r="A662" s="38" t="s">
        <v>710</v>
      </c>
      <c r="B662" s="38"/>
      <c r="C662" s="55">
        <f t="shared" si="10"/>
        <v>11</v>
      </c>
      <c r="D662" s="39">
        <f>'1.TÜM DÖNEMLER_TL MİZAN'!D662/'TCMB Takvim Gününe Göre Ort.Kur'!I$37</f>
        <v>-160.26781120926609</v>
      </c>
      <c r="E662" s="39">
        <f>'1.TÜM DÖNEMLER_TL MİZAN'!E662/'TCMB Takvim Gününe Göre Ort.Kur'!J$37</f>
        <v>-155.32604437479966</v>
      </c>
      <c r="F662" s="39">
        <f>'1.TÜM DÖNEMLER_TL MİZAN'!F662/'TCMB Takvim Gününe Göre Ort.Kur'!K$37</f>
        <v>-148.89592920837373</v>
      </c>
      <c r="G662" s="39">
        <f>'1.TÜM DÖNEMLER_TL MİZAN'!G662/'TCMB Takvim Gününe Göre Ort.Kur'!L$37</f>
        <v>-147.54597491170381</v>
      </c>
      <c r="H662" s="39">
        <f>'1.TÜM DÖNEMLER_TL MİZAN'!H662/'TCMB Takvim Gününe Göre Ort.Kur'!M$37</f>
        <v>-133.32558907325659</v>
      </c>
      <c r="I662" s="39">
        <f>'1.TÜM DÖNEMLER_TL MİZAN'!I662/'TCMB Takvim Gününe Göre Ort.Kur'!N$37</f>
        <v>-130.82368468414421</v>
      </c>
      <c r="J662" s="39">
        <f>'1.TÜM DÖNEMLER_TL MİZAN'!J662/'TCMB Takvim Gününe Göre Ort.Kur'!O$37</f>
        <v>-121.79687674538103</v>
      </c>
      <c r="K662" s="39">
        <f>'1.TÜM DÖNEMLER_TL MİZAN'!K662/'TCMB Takvim Gününe Göre Ort.Kur'!P$37</f>
        <v>-120.0508676120849</v>
      </c>
      <c r="L662" s="39">
        <f>'1.TÜM DÖNEMLER_TL MİZAN'!L662/'TCMB Takvim Gününe Göre Ort.Kur'!Q$37</f>
        <v>-117.85146834704223</v>
      </c>
      <c r="M662" s="39">
        <f>'1.TÜM DÖNEMLER_TL MİZAN'!M662/'TCMB Takvim Gününe Göre Ort.Kur'!R$37</f>
        <v>-117.31762427372497</v>
      </c>
      <c r="N662" s="39">
        <f>'1.TÜM DÖNEMLER_TL MİZAN'!N662/'TCMB Takvim Gününe Göre Ort.Kur'!S$37</f>
        <v>-117.1537552379929</v>
      </c>
      <c r="O662" s="39">
        <f>'1.TÜM DÖNEMLER_TL MİZAN'!O662/'TCMB Takvim Gününe Göre Ort.Kur'!T$37</f>
        <v>-116.63617984018484</v>
      </c>
    </row>
    <row r="663" spans="1:15" s="37" customFormat="1" x14ac:dyDescent="0.3">
      <c r="A663" s="38" t="s">
        <v>711</v>
      </c>
      <c r="B663" s="38"/>
      <c r="C663" s="55">
        <f t="shared" si="10"/>
        <v>11</v>
      </c>
      <c r="D663" s="39">
        <f>'1.TÜM DÖNEMLER_TL MİZAN'!D663/'TCMB Takvim Gününe Göre Ort.Kur'!I$37</f>
        <v>-2.0468008172504519</v>
      </c>
      <c r="E663" s="39">
        <f>'1.TÜM DÖNEMLER_TL MİZAN'!E663/'TCMB Takvim Gününe Göre Ort.Kur'!J$37</f>
        <v>-1.9836888778090389</v>
      </c>
      <c r="F663" s="39">
        <f>'1.TÜM DÖNEMLER_TL MİZAN'!F663/'TCMB Takvim Gününe Göre Ort.Kur'!K$37</f>
        <v>-1.9015690505127751</v>
      </c>
      <c r="G663" s="39">
        <f>'1.TÜM DÖNEMLER_TL MİZAN'!G663/'TCMB Takvim Gününe Göre Ort.Kur'!L$37</f>
        <v>-1.8843286106713217</v>
      </c>
      <c r="H663" s="39">
        <f>'1.TÜM DÖNEMLER_TL MİZAN'!H663/'TCMB Takvim Gününe Göre Ort.Kur'!M$37</f>
        <v>-1.7027182352869248</v>
      </c>
      <c r="I663" s="39">
        <f>'1.TÜM DÖNEMLER_TL MİZAN'!I663/'TCMB Takvim Gününe Göre Ort.Kur'!N$37</f>
        <v>-1.6707660927470154</v>
      </c>
      <c r="J663" s="39">
        <f>'1.TÜM DÖNEMLER_TL MİZAN'!J663/'TCMB Takvim Gününe Göre Ort.Kur'!O$37</f>
        <v>-1.5554835682848911</v>
      </c>
      <c r="K663" s="39">
        <f>'1.TÜM DÖNEMLER_TL MİZAN'!K663/'TCMB Takvim Gününe Göre Ort.Kur'!P$37</f>
        <v>-1.5331850612172995</v>
      </c>
      <c r="L663" s="39">
        <f>'1.TÜM DÖNEMLER_TL MİZAN'!L663/'TCMB Takvim Gününe Göre Ort.Kur'!Q$37</f>
        <v>-1.5050962504998975</v>
      </c>
      <c r="M663" s="39">
        <f>'1.TÜM DÖNEMLER_TL MİZAN'!M663/'TCMB Takvim Gününe Göre Ort.Kur'!R$37</f>
        <v>-1.4982784592210028</v>
      </c>
      <c r="N663" s="39">
        <f>'1.TÜM DÖNEMLER_TL MİZAN'!N663/'TCMB Takvim Gününe Göre Ort.Kur'!S$37</f>
        <v>-1.496185666702482</v>
      </c>
      <c r="O663" s="39">
        <f>'1.TÜM DÖNEMLER_TL MİZAN'!O663/'TCMB Takvim Gününe Göre Ort.Kur'!T$37</f>
        <v>-1.4895756447696373</v>
      </c>
    </row>
    <row r="664" spans="1:15" s="37" customFormat="1" x14ac:dyDescent="0.3">
      <c r="A664" s="38" t="s">
        <v>712</v>
      </c>
      <c r="B664" s="38"/>
      <c r="C664" s="55">
        <f t="shared" si="10"/>
        <v>11</v>
      </c>
      <c r="D664" s="39">
        <f>'1.TÜM DÖNEMLER_TL MİZAN'!D664/'TCMB Takvim Gününe Göre Ort.Kur'!I$37</f>
        <v>-1.8130907059809211</v>
      </c>
      <c r="E664" s="39">
        <f>'1.TÜM DÖNEMLER_TL MİZAN'!E664/'TCMB Takvim Gününe Göre Ort.Kur'!J$37</f>
        <v>-1.7571850849389223</v>
      </c>
      <c r="F664" s="39">
        <f>'1.TÜM DÖNEMLER_TL MİZAN'!F664/'TCMB Takvim Gününe Göre Ort.Kur'!K$37</f>
        <v>-1.6844419560556612</v>
      </c>
      <c r="G664" s="39">
        <f>'1.TÜM DÖNEMLER_TL MİZAN'!G664/'TCMB Takvim Gününe Göre Ort.Kur'!L$37</f>
        <v>-1.6691700834923342</v>
      </c>
      <c r="H664" s="39">
        <f>'1.TÜM DÖNEMLER_TL MİZAN'!H664/'TCMB Takvim Gününe Göre Ort.Kur'!M$37</f>
        <v>-1.5082965480979689</v>
      </c>
      <c r="I664" s="39">
        <f>'1.TÜM DÖNEMLER_TL MİZAN'!I664/'TCMB Takvim Gününe Göre Ort.Kur'!N$37</f>
        <v>-1.4799928010078589</v>
      </c>
      <c r="J664" s="39">
        <f>'1.TÜM DÖNEMLER_TL MİZAN'!J664/'TCMB Takvim Gününe Göre Ort.Kur'!O$37</f>
        <v>-1.3778735953173524</v>
      </c>
      <c r="K664" s="39">
        <f>'1.TÜM DÖNEMLER_TL MİZAN'!K664/'TCMB Takvim Gününe Göre Ort.Kur'!P$37</f>
        <v>-1.3581212014445523</v>
      </c>
      <c r="L664" s="39">
        <f>'1.TÜM DÖNEMLER_TL MİZAN'!L664/'TCMB Takvim Gününe Göre Ort.Kur'!Q$37</f>
        <v>-1.3332396588808788</v>
      </c>
      <c r="M664" s="39">
        <f>'1.TÜM DÖNEMLER_TL MİZAN'!M664/'TCMB Takvim Gününe Göre Ort.Kur'!R$37</f>
        <v>-1.3272003443081559</v>
      </c>
      <c r="N664" s="39">
        <f>'1.TÜM DÖNEMLER_TL MİZAN'!N664/'TCMB Takvim Gününe Göre Ort.Kur'!S$37</f>
        <v>-1.3253465133770281</v>
      </c>
      <c r="O664" s="39">
        <f>'1.TÜM DÖNEMLER_TL MİZAN'!O664/'TCMB Takvim Gününe Göre Ort.Kur'!T$37</f>
        <v>-1.3194912443973772</v>
      </c>
    </row>
    <row r="665" spans="1:15" s="37" customFormat="1" x14ac:dyDescent="0.3">
      <c r="A665" s="38" t="s">
        <v>713</v>
      </c>
      <c r="B665" s="38"/>
      <c r="C665" s="55">
        <f t="shared" si="10"/>
        <v>11</v>
      </c>
      <c r="D665" s="39">
        <f>'1.TÜM DÖNEMLER_TL MİZAN'!D665/'TCMB Takvim Gününe Göre Ort.Kur'!I$37</f>
        <v>-9.5563917510619838</v>
      </c>
      <c r="E665" s="39">
        <f>'1.TÜM DÖNEMLER_TL MİZAN'!E665/'TCMB Takvim Gününe Göre Ort.Kur'!J$37</f>
        <v>-9.261725844937498</v>
      </c>
      <c r="F665" s="39">
        <f>'1.TÜM DÖNEMLER_TL MİZAN'!F665/'TCMB Takvim Gününe Göre Ort.Kur'!K$37</f>
        <v>-8.8783132365592863</v>
      </c>
      <c r="G665" s="39">
        <f>'1.TÜM DÖNEMLER_TL MİZAN'!G665/'TCMB Takvim Gününe Göre Ort.Kur'!L$37</f>
        <v>-8.7978186443659592</v>
      </c>
      <c r="H665" s="39">
        <f>'1.TÜM DÖNEMLER_TL MİZAN'!H665/'TCMB Takvim Gününe Göre Ort.Kur'!M$37</f>
        <v>-7.9498905613773365</v>
      </c>
      <c r="I665" s="39">
        <f>'1.TÜM DÖNEMLER_TL MİZAN'!I665/'TCMB Takvim Gününe Göre Ort.Kur'!N$37</f>
        <v>-7.8007079008938751</v>
      </c>
      <c r="J665" s="39">
        <f>'1.TÜM DÖNEMLER_TL MİZAN'!J665/'TCMB Takvim Gününe Göre Ort.Kur'!O$37</f>
        <v>-7.262460624204107</v>
      </c>
      <c r="K665" s="39">
        <f>'1.TÜM DÖNEMLER_TL MİZAN'!K665/'TCMB Takvim Gününe Göre Ort.Kur'!P$37</f>
        <v>-7.1583502158019909</v>
      </c>
      <c r="L665" s="39">
        <f>'1.TÜM DÖNEMLER_TL MİZAN'!L665/'TCMB Takvim Gününe Göre Ort.Kur'!Q$37</f>
        <v>-7.0272052227110118</v>
      </c>
      <c r="M665" s="39">
        <f>'1.TÜM DÖNEMLER_TL MİZAN'!M665/'TCMB Takvim Gününe Göre Ort.Kur'!R$37</f>
        <v>-6.9953733591564449</v>
      </c>
      <c r="N665" s="39">
        <f>'1.TÜM DÖNEMLER_TL MİZAN'!N665/'TCMB Takvim Gününe Göre Ort.Kur'!S$37</f>
        <v>-6.985602234876974</v>
      </c>
      <c r="O665" s="39">
        <f>'1.TÜM DÖNEMLER_TL MİZAN'!O665/'TCMB Takvim Gününe Göre Ort.Kur'!T$37</f>
        <v>-6.9547404340896204</v>
      </c>
    </row>
    <row r="666" spans="1:15" s="37" customFormat="1" x14ac:dyDescent="0.3">
      <c r="A666" s="38" t="s">
        <v>714</v>
      </c>
      <c r="B666" s="38"/>
      <c r="C666" s="55">
        <f t="shared" si="10"/>
        <v>11</v>
      </c>
      <c r="D666" s="39">
        <f>'1.TÜM DÖNEMLER_TL MİZAN'!D666/'TCMB Takvim Gününe Göre Ort.Kur'!I$37</f>
        <v>-244.15210265606396</v>
      </c>
      <c r="E666" s="39">
        <f>'1.TÜM DÖNEMLER_TL MİZAN'!E666/'TCMB Takvim Gününe Göre Ort.Kur'!J$37</f>
        <v>-236.62381138929447</v>
      </c>
      <c r="F666" s="39">
        <f>'1.TÜM DÖNEMLER_TL MİZAN'!F666/'TCMB Takvim Gününe Göre Ort.Kur'!K$37</f>
        <v>-226.82816916795258</v>
      </c>
      <c r="G666" s="39">
        <f>'1.TÜM DÖNEMLER_TL MİZAN'!G666/'TCMB Takvim Gününe Göre Ort.Kur'!L$37</f>
        <v>-224.7716477895506</v>
      </c>
      <c r="H666" s="39">
        <f>'1.TÜM DÖNEMLER_TL MİZAN'!H666/'TCMB Takvim Gününe Göre Ort.Kur'!M$37</f>
        <v>-203.10830143920958</v>
      </c>
      <c r="I666" s="39">
        <f>'1.TÜM DÖNEMLER_TL MİZAN'!I666/'TCMB Takvim Gününe Göre Ort.Kur'!N$37</f>
        <v>-199.2968984342192</v>
      </c>
      <c r="J666" s="39">
        <f>'1.TÜM DÖNEMLER_TL MİZAN'!J666/'TCMB Takvim Gününe Göre Ort.Kur'!O$37</f>
        <v>-185.54545251446572</v>
      </c>
      <c r="K666" s="39">
        <f>'1.TÜM DÖNEMLER_TL MİZAN'!K666/'TCMB Takvim Gününe Göre Ort.Kur'!P$37</f>
        <v>-182.8855809037259</v>
      </c>
      <c r="L666" s="39">
        <f>'1.TÜM DÖNEMLER_TL MİZAN'!L666/'TCMB Takvim Gününe Göre Ort.Kur'!Q$37</f>
        <v>-179.53501442946856</v>
      </c>
      <c r="M666" s="39">
        <f>'1.TÜM DÖNEMLER_TL MİZAN'!M666/'TCMB Takvim Gününe Göre Ort.Kur'!R$37</f>
        <v>-178.72175597159458</v>
      </c>
      <c r="N666" s="39">
        <f>'1.TÜM DÖNEMLER_TL MİZAN'!N666/'TCMB Takvim Gününe Göre Ort.Kur'!S$37</f>
        <v>-178.47211776082517</v>
      </c>
      <c r="O666" s="39">
        <f>'1.TÜM DÖNEMLER_TL MİZAN'!O666/'TCMB Takvim Gününe Göre Ort.Kur'!T$37</f>
        <v>-177.68364301530758</v>
      </c>
    </row>
    <row r="667" spans="1:15" s="37" customFormat="1" x14ac:dyDescent="0.3">
      <c r="A667" s="38" t="s">
        <v>715</v>
      </c>
      <c r="B667" s="38"/>
      <c r="C667" s="55">
        <f t="shared" si="10"/>
        <v>11</v>
      </c>
      <c r="D667" s="39">
        <f>'1.TÜM DÖNEMLER_TL MİZAN'!D667/'TCMB Takvim Gününe Göre Ort.Kur'!I$37</f>
        <v>-7.0892067085091055</v>
      </c>
      <c r="E667" s="39">
        <f>'1.TÜM DÖNEMLER_TL MİZAN'!E667/'TCMB Takvim Gününe Göre Ort.Kur'!J$37</f>
        <v>-6.8706150503935319</v>
      </c>
      <c r="F667" s="39">
        <f>'1.TÜM DÖNEMLER_TL MİZAN'!F667/'TCMB Takvim Gününe Göre Ort.Kur'!K$37</f>
        <v>-6.5861885318657905</v>
      </c>
      <c r="G667" s="39">
        <f>'1.TÜM DÖNEMLER_TL MİZAN'!G667/'TCMB Takvim Gününe Göre Ort.Kur'!L$37</f>
        <v>-6.5264753244292883</v>
      </c>
      <c r="H667" s="39">
        <f>'1.TÜM DÖNEMLER_TL MİZAN'!H667/'TCMB Takvim Gününe Göre Ort.Kur'!M$37</f>
        <v>-5.8974578447316608</v>
      </c>
      <c r="I667" s="39">
        <f>'1.TÜM DÖNEMLER_TL MİZAN'!I667/'TCMB Takvim Gününe Göre Ort.Kur'!N$37</f>
        <v>-5.7867898494210808</v>
      </c>
      <c r="J667" s="39">
        <f>'1.TÜM DÖNEMLER_TL MİZAN'!J667/'TCMB Takvim Gününe Göre Ort.Kur'!O$37</f>
        <v>-5.3875025133486742</v>
      </c>
      <c r="K667" s="39">
        <f>'1.TÜM DÖNEMLER_TL MİZAN'!K667/'TCMB Takvim Gününe Göre Ort.Kur'!P$37</f>
        <v>-5.310270413106668</v>
      </c>
      <c r="L667" s="39">
        <f>'1.TÜM DÖNEMLER_TL MİZAN'!L667/'TCMB Takvim Gününe Göre Ort.Kur'!Q$37</f>
        <v>-5.2129832791102366</v>
      </c>
      <c r="M667" s="39">
        <f>'1.TÜM DÖNEMLER_TL MİZAN'!M667/'TCMB Takvim Gününe Göre Ort.Kur'!R$37</f>
        <v>-5.1893694856896913</v>
      </c>
      <c r="N667" s="39">
        <f>'1.TÜM DÖNEMLER_TL MİZAN'!N667/'TCMB Takvim Gününe Göre Ort.Kur'!S$37</f>
        <v>-5.1821209842054365</v>
      </c>
      <c r="O667" s="39">
        <f>'1.TÜM DÖNEMLER_TL MİZAN'!O667/'TCMB Takvim Gününe Göre Ort.Kur'!T$37</f>
        <v>-5.1592268112918926</v>
      </c>
    </row>
    <row r="668" spans="1:15" s="37" customFormat="1" x14ac:dyDescent="0.3">
      <c r="A668" s="38" t="s">
        <v>716</v>
      </c>
      <c r="B668" s="38"/>
      <c r="C668" s="55">
        <f t="shared" si="10"/>
        <v>11</v>
      </c>
      <c r="D668" s="39">
        <f>'1.TÜM DÖNEMLER_TL MİZAN'!D668/'TCMB Takvim Gününe Göre Ort.Kur'!I$37</f>
        <v>-0.31381829406317518</v>
      </c>
      <c r="E668" s="39">
        <f>'1.TÜM DÖNEMLER_TL MİZAN'!E668/'TCMB Takvim Gününe Göre Ort.Kur'!J$37</f>
        <v>-0.30414188539477899</v>
      </c>
      <c r="F668" s="39">
        <f>'1.TÜM DÖNEMLER_TL MİZAN'!F668/'TCMB Takvim Gününe Göre Ort.Kur'!K$37</f>
        <v>-0.29155116142511844</v>
      </c>
      <c r="G668" s="39">
        <f>'1.TÜM DÖNEMLER_TL MİZAN'!G668/'TCMB Takvim Gününe Göre Ort.Kur'!L$37</f>
        <v>-0.28890783366486689</v>
      </c>
      <c r="H668" s="39">
        <f>'1.TÜM DÖNEMLER_TL MİZAN'!H668/'TCMB Takvim Gününe Göre Ort.Kur'!M$37</f>
        <v>-0.26106308311221427</v>
      </c>
      <c r="I668" s="39">
        <f>'1.TÜM DÖNEMLER_TL MİZAN'!I668/'TCMB Takvim Gününe Göre Ort.Kur'!N$37</f>
        <v>-0.25616413702081703</v>
      </c>
      <c r="J668" s="39">
        <f>'1.TÜM DÖNEMLER_TL MİZAN'!J668/'TCMB Takvim Gününe Göre Ort.Kur'!O$37</f>
        <v>-0.23848886307276423</v>
      </c>
      <c r="K668" s="39">
        <f>'1.TÜM DÖNEMLER_TL MİZAN'!K668/'TCMB Takvim Gününe Göre Ort.Kur'!P$37</f>
        <v>-0.23507002554390907</v>
      </c>
      <c r="L668" s="39">
        <f>'1.TÜM DÖNEMLER_TL MİZAN'!L668/'TCMB Takvim Gününe Göre Ort.Kur'!Q$37</f>
        <v>-0.23076341075887116</v>
      </c>
      <c r="M668" s="39">
        <f>'1.TÜM DÖNEMLER_TL MİZAN'!M668/'TCMB Takvim Gününe Göre Ort.Kur'!R$37</f>
        <v>-0.22971809769743917</v>
      </c>
      <c r="N668" s="39">
        <f>'1.TÜM DÖNEMLER_TL MİZAN'!N668/'TCMB Takvim Gününe Göre Ort.Kur'!S$37</f>
        <v>-0.22939722789298375</v>
      </c>
      <c r="O668" s="39">
        <f>'1.TÜM DÖNEMLER_TL MİZAN'!O668/'TCMB Takvim Gününe Göre Ort.Kur'!T$37</f>
        <v>-0.22838377031117954</v>
      </c>
    </row>
    <row r="669" spans="1:15" s="37" customFormat="1" x14ac:dyDescent="0.3">
      <c r="A669" s="38" t="s">
        <v>717</v>
      </c>
      <c r="B669" s="38"/>
      <c r="C669" s="55">
        <f t="shared" si="10"/>
        <v>11</v>
      </c>
      <c r="D669" s="39">
        <f>'1.TÜM DÖNEMLER_TL MİZAN'!D669/'TCMB Takvim Gününe Göre Ort.Kur'!I$37</f>
        <v>-0.46154072288448256</v>
      </c>
      <c r="E669" s="39">
        <f>'1.TÜM DÖNEMLER_TL MİZAN'!E669/'TCMB Takvim Gününe Göre Ort.Kur'!J$37</f>
        <v>-0.44730937711456964</v>
      </c>
      <c r="F669" s="39">
        <f>'1.TÜM DÖNEMLER_TL MİZAN'!F669/'TCMB Takvim Gününe Göre Ort.Kur'!K$37</f>
        <v>-0.4287918720725396</v>
      </c>
      <c r="G669" s="39">
        <f>'1.TÜM DÖNEMLER_TL MİZAN'!G669/'TCMB Takvim Gününe Göre Ort.Kur'!L$37</f>
        <v>-0.4249042612213968</v>
      </c>
      <c r="H669" s="39">
        <f>'1.TÜM DÖNEMLER_TL MİZAN'!H669/'TCMB Takvim Gününe Göre Ort.Kur'!M$37</f>
        <v>-0.38395226275051664</v>
      </c>
      <c r="I669" s="39">
        <f>'1.TÜM DÖNEMLER_TL MİZAN'!I669/'TCMB Takvim Gününe Göre Ort.Kur'!N$37</f>
        <v>-0.37674725538424619</v>
      </c>
      <c r="J669" s="39">
        <f>'1.TÜM DÖNEMLER_TL MİZAN'!J669/'TCMB Takvim Gününe Göre Ort.Kur'!O$37</f>
        <v>-0.35075177051451045</v>
      </c>
      <c r="K669" s="39">
        <f>'1.TÜM DÖNEMLER_TL MİZAN'!K669/'TCMB Takvim Gününe Göre Ort.Kur'!P$37</f>
        <v>-0.3457235972870607</v>
      </c>
      <c r="L669" s="39">
        <f>'1.TÜM DÖNEMLER_TL MİZAN'!L669/'TCMB Takvim Gününe Göre Ort.Kur'!Q$37</f>
        <v>-0.33938974697089253</v>
      </c>
      <c r="M669" s="39">
        <f>'1.TÜM DÖNEMLER_TL MİZAN'!M669/'TCMB Takvim Gününe Göre Ort.Kur'!R$37</f>
        <v>-0.33785237787820099</v>
      </c>
      <c r="N669" s="39">
        <f>'1.TÜM DÖNEMLER_TL MİZAN'!N669/'TCMB Takvim Gününe Göre Ort.Kur'!S$37</f>
        <v>-0.33738046631567636</v>
      </c>
      <c r="O669" s="39">
        <f>'1.TÜM DÖNEMLER_TL MİZAN'!O669/'TCMB Takvim Gününe Göre Ort.Kur'!T$37</f>
        <v>-0.33588994790496668</v>
      </c>
    </row>
    <row r="670" spans="1:15" s="37" customFormat="1" x14ac:dyDescent="0.3">
      <c r="A670" s="38" t="s">
        <v>718</v>
      </c>
      <c r="B670" s="38"/>
      <c r="C670" s="55">
        <f t="shared" si="10"/>
        <v>11</v>
      </c>
      <c r="D670" s="39">
        <f>'1.TÜM DÖNEMLER_TL MİZAN'!D670/'TCMB Takvim Gününe Göre Ort.Kur'!I$37</f>
        <v>-1445.1082562873898</v>
      </c>
      <c r="E670" s="39">
        <f>'1.TÜM DÖNEMLER_TL MİZAN'!E670/'TCMB Takvim Gününe Göre Ort.Kur'!J$37</f>
        <v>-1400.5491648562981</v>
      </c>
      <c r="F670" s="39">
        <f>'1.TÜM DÖNEMLER_TL MİZAN'!F670/'TCMB Takvim Gününe Göre Ort.Kur'!K$37</f>
        <v>-1342.5698835160933</v>
      </c>
      <c r="G670" s="39">
        <f>'1.TÜM DÖNEMLER_TL MİZAN'!G670/'TCMB Takvim Gününe Göre Ort.Kur'!L$37</f>
        <v>-1330.3975696558816</v>
      </c>
      <c r="H670" s="39">
        <f>'1.TÜM DÖNEMLER_TL MİZAN'!H670/'TCMB Takvim Gününe Göre Ort.Kur'!M$37</f>
        <v>-1202.1747105073305</v>
      </c>
      <c r="I670" s="39">
        <f>'1.TÜM DÖNEMLER_TL MİZAN'!I670/'TCMB Takvim Gününe Göre Ort.Kur'!N$37</f>
        <v>-1179.6154538364628</v>
      </c>
      <c r="J670" s="39">
        <f>'1.TÜM DÖNEMLER_TL MİZAN'!J670/'TCMB Takvim Gününe Göre Ort.Kur'!O$37</f>
        <v>-1098.222224704542</v>
      </c>
      <c r="K670" s="39">
        <f>'1.TÜM DÖNEMLER_TL MİZAN'!K670/'TCMB Takvim Gününe Göre Ort.Kur'!P$37</f>
        <v>-1082.478750110103</v>
      </c>
      <c r="L670" s="39">
        <f>'1.TÜM DÖNEMLER_TL MİZAN'!L670/'TCMB Takvim Gününe Göre Ort.Kur'!Q$37</f>
        <v>-1062.6471319404664</v>
      </c>
      <c r="M670" s="39">
        <f>'1.TÜM DÖNEMLER_TL MİZAN'!M670/'TCMB Takvim Gününe Göre Ort.Kur'!R$37</f>
        <v>-1057.8335485259306</v>
      </c>
      <c r="N670" s="39">
        <f>'1.TÜM DÖNEMLER_TL MİZAN'!N670/'TCMB Takvim Gününe Göre Ort.Kur'!S$37</f>
        <v>-1056.3559686257654</v>
      </c>
      <c r="O670" s="39">
        <f>'1.TÜM DÖNEMLER_TL MİZAN'!O670/'TCMB Takvim Gününe Göre Ort.Kur'!T$37</f>
        <v>-1051.6890771584137</v>
      </c>
    </row>
    <row r="671" spans="1:15" s="37" customFormat="1" x14ac:dyDescent="0.3">
      <c r="A671" s="38" t="s">
        <v>719</v>
      </c>
      <c r="B671" s="38"/>
      <c r="C671" s="55">
        <f t="shared" si="10"/>
        <v>11</v>
      </c>
      <c r="D671" s="39">
        <f>'1.TÜM DÖNEMLER_TL MİZAN'!D671/'TCMB Takvim Gününe Göre Ort.Kur'!I$37</f>
        <v>-64.495906398365506</v>
      </c>
      <c r="E671" s="39">
        <f>'1.TÜM DÖNEMLER_TL MİZAN'!E671/'TCMB Takvim Gününe Göre Ort.Kur'!J$37</f>
        <v>-62.507211795291859</v>
      </c>
      <c r="F671" s="39">
        <f>'1.TÜM DÖNEMLER_TL MİZAN'!F671/'TCMB Takvim Gününe Göre Ort.Kur'!K$37</f>
        <v>-59.919567384506145</v>
      </c>
      <c r="G671" s="39">
        <f>'1.TÜM DÖNEMLER_TL MİZAN'!G671/'TCMB Takvim Gününe Göre Ort.Kur'!L$37</f>
        <v>-59.376310910837766</v>
      </c>
      <c r="H671" s="39">
        <f>'1.TÜM DÖNEMLER_TL MİZAN'!H671/'TCMB Takvim Gününe Göre Ort.Kur'!M$37</f>
        <v>-53.653660385664153</v>
      </c>
      <c r="I671" s="39">
        <f>'1.TÜM DÖNEMLER_TL MİZAN'!I671/'TCMB Takvim Gününe Göre Ort.Kur'!N$37</f>
        <v>-52.646829443877856</v>
      </c>
      <c r="J671" s="39">
        <f>'1.TÜM DÖNEMLER_TL MİZAN'!J671/'TCMB Takvim Gününe Göre Ort.Kur'!O$37</f>
        <v>-49.014208797837412</v>
      </c>
      <c r="K671" s="39">
        <f>'1.TÜM DÖNEMLER_TL MİZAN'!K671/'TCMB Takvim Gününe Göre Ort.Kur'!P$37</f>
        <v>-48.311569629172908</v>
      </c>
      <c r="L671" s="39">
        <f>'1.TÜM DÖNEMLER_TL MİZAN'!L671/'TCMB Takvim Gününe Göre Ort.Kur'!Q$37</f>
        <v>-47.42647456198187</v>
      </c>
      <c r="M671" s="39">
        <f>'1.TÜM DÖNEMLER_TL MİZAN'!M671/'TCMB Takvim Gününe Göre Ort.Kur'!R$37</f>
        <v>-47.211641919517966</v>
      </c>
      <c r="N671" s="39">
        <f>'1.TÜM DÖNEMLER_TL MİZAN'!N671/'TCMB Takvim Gününe Göre Ort.Kur'!S$37</f>
        <v>-47.145696787364351</v>
      </c>
      <c r="O671" s="39">
        <f>'1.TÜM DÖNEMLER_TL MİZAN'!O671/'TCMB Takvim Gününe Göre Ort.Kur'!T$37</f>
        <v>-46.937411080089433</v>
      </c>
    </row>
    <row r="672" spans="1:15" s="37" customFormat="1" x14ac:dyDescent="0.3">
      <c r="A672" s="38" t="s">
        <v>720</v>
      </c>
      <c r="B672" s="38"/>
      <c r="C672" s="55">
        <f t="shared" si="10"/>
        <v>11</v>
      </c>
      <c r="D672" s="39">
        <f>'1.TÜM DÖNEMLER_TL MİZAN'!D672/'TCMB Takvim Gününe Göre Ort.Kur'!I$37</f>
        <v>-4.1038907588964184</v>
      </c>
      <c r="E672" s="39">
        <f>'1.TÜM DÖNEMLER_TL MİZAN'!E672/'TCMB Takvim Gününe Göre Ort.Kur'!J$37</f>
        <v>-3.9773496207129884</v>
      </c>
      <c r="F672" s="39">
        <f>'1.TÜM DÖNEMLER_TL MİZAN'!F672/'TCMB Takvim Gününe Göre Ort.Kur'!K$37</f>
        <v>-3.8126971554985052</v>
      </c>
      <c r="G672" s="39">
        <f>'1.TÜM DÖNEMLER_TL MİZAN'!G672/'TCMB Takvim Gününe Göre Ort.Kur'!L$37</f>
        <v>-3.7781296093316556</v>
      </c>
      <c r="H672" s="39">
        <f>'1.TÜM DÖNEMLER_TL MİZAN'!H672/'TCMB Takvim Gününe Göre Ort.Kur'!M$37</f>
        <v>-3.4139959159217912</v>
      </c>
      <c r="I672" s="39">
        <f>'1.TÜM DÖNEMLER_TL MİZAN'!I672/'TCMB Takvim Gününe Göre Ort.Kur'!N$37</f>
        <v>-3.3499310096586479</v>
      </c>
      <c r="J672" s="39">
        <f>'1.TÜM DÖNEMLER_TL MİZAN'!J672/'TCMB Takvim Gününe Göre Ort.Kur'!O$37</f>
        <v>-3.1187864435557744</v>
      </c>
      <c r="K672" s="39">
        <f>'1.TÜM DÖNEMLER_TL MİZAN'!K672/'TCMB Takvim Gününe Göre Ort.Kur'!P$37</f>
        <v>-3.0740773363868583</v>
      </c>
      <c r="L672" s="39">
        <f>'1.TÜM DÖNEMLER_TL MİZAN'!L672/'TCMB Takvim Gününe Göre Ort.Kur'!Q$37</f>
        <v>-3.0177585144672991</v>
      </c>
      <c r="M672" s="39">
        <f>'1.TÜM DÖNEMLER_TL MİZAN'!M672/'TCMB Takvim Gününe Göre Ort.Kur'!R$37</f>
        <v>-3.0040886593501184</v>
      </c>
      <c r="N672" s="39">
        <f>'1.TÜM DÖNEMLER_TL MİZAN'!N672/'TCMB Takvim Gününe Göre Ort.Kur'!S$37</f>
        <v>-2.9998925539916192</v>
      </c>
      <c r="O672" s="39">
        <f>'1.TÜM DÖNEMLER_TL MİZAN'!O672/'TCMB Takvim Gününe Göre Ort.Kur'!T$37</f>
        <v>-2.9866392820084937</v>
      </c>
    </row>
    <row r="673" spans="1:15" s="37" customFormat="1" x14ac:dyDescent="0.3">
      <c r="A673" s="38" t="s">
        <v>721</v>
      </c>
      <c r="B673" s="38"/>
      <c r="C673" s="55">
        <f t="shared" si="10"/>
        <v>11</v>
      </c>
      <c r="D673" s="39">
        <f>'1.TÜM DÖNEMLER_TL MİZAN'!D673/'TCMB Takvim Gününe Göre Ort.Kur'!I$37</f>
        <v>-0.97599694266017956</v>
      </c>
      <c r="E673" s="39">
        <f>'1.TÜM DÖNEMLER_TL MİZAN'!E673/'TCMB Takvim Gününe Göre Ort.Kur'!J$37</f>
        <v>-0.94590263186010892</v>
      </c>
      <c r="F673" s="39">
        <f>'1.TÜM DÖNEMLER_TL MİZAN'!F673/'TCMB Takvim Gününe Göre Ort.Kur'!K$37</f>
        <v>-0.90674459572027477</v>
      </c>
      <c r="G673" s="39">
        <f>'1.TÜM DÖNEMLER_TL MİZAN'!G673/'TCMB Takvim Gününe Göre Ort.Kur'!L$37</f>
        <v>-0.89852366067199818</v>
      </c>
      <c r="H673" s="39">
        <f>'1.TÜM DÖNEMLER_TL MİZAN'!H673/'TCMB Takvim Gününe Göre Ort.Kur'!M$37</f>
        <v>-0.81192453014758914</v>
      </c>
      <c r="I673" s="39">
        <f>'1.TÜM DÖNEMLER_TL MİZAN'!I673/'TCMB Takvim Gününe Göre Ort.Kur'!N$37</f>
        <v>-0.79668846361509382</v>
      </c>
      <c r="J673" s="39">
        <f>'1.TÜM DÖNEMLER_TL MİZAN'!J673/'TCMB Takvim Gününe Göre Ort.Kur'!O$37</f>
        <v>-0.74171711981412392</v>
      </c>
      <c r="K673" s="39">
        <f>'1.TÜM DÖNEMLER_TL MİZAN'!K673/'TCMB Takvim Gününe Göre Ort.Kur'!P$37</f>
        <v>-0.73108429490002635</v>
      </c>
      <c r="L673" s="39">
        <f>'1.TÜM DÖNEMLER_TL MİZAN'!L673/'TCMB Takvim Gününe Göre Ort.Kur'!Q$37</f>
        <v>-0.7176904203460911</v>
      </c>
      <c r="M673" s="39">
        <f>'1.TÜM DÖNEMLER_TL MİZAN'!M673/'TCMB Takvim Gününe Göre Ort.Kur'!R$37</f>
        <v>-0.71443942328383891</v>
      </c>
      <c r="N673" s="39">
        <f>'1.TÜM DÖNEMLER_TL MİZAN'!N673/'TCMB Takvim Gününe Göre Ort.Kur'!S$37</f>
        <v>-0.71344149564843662</v>
      </c>
      <c r="O673" s="39">
        <f>'1.TÜM DÖNEMLER_TL MİZAN'!O673/'TCMB Takvim Gününe Göre Ort.Kur'!T$37</f>
        <v>-0.71028957136591675</v>
      </c>
    </row>
    <row r="674" spans="1:15" s="37" customFormat="1" x14ac:dyDescent="0.3">
      <c r="A674" s="38" t="s">
        <v>722</v>
      </c>
      <c r="B674" s="38"/>
      <c r="C674" s="55">
        <f t="shared" si="10"/>
        <v>11</v>
      </c>
      <c r="D674" s="39">
        <f>'1.TÜM DÖNEMLER_TL MİZAN'!D674/'TCMB Takvim Gününe Göre Ort.Kur'!I$37</f>
        <v>-8.7670689224347012</v>
      </c>
      <c r="E674" s="39">
        <f>'1.TÜM DÖNEMLER_TL MİZAN'!E674/'TCMB Takvim Gününe Göre Ort.Kur'!J$37</f>
        <v>-8.4967413369421987</v>
      </c>
      <c r="F674" s="39">
        <f>'1.TÜM DÖNEMLER_TL MİZAN'!F674/'TCMB Takvim Gününe Göre Ort.Kur'!K$37</f>
        <v>-8.144997200562619</v>
      </c>
      <c r="G674" s="39">
        <f>'1.TÜM DÖNEMLER_TL MİZAN'!G674/'TCMB Takvim Gününe Göre Ort.Kur'!L$37</f>
        <v>-8.0711511657803214</v>
      </c>
      <c r="H674" s="39">
        <f>'1.TÜM DÖNEMLER_TL MİZAN'!H674/'TCMB Takvim Gününe Göre Ort.Kur'!M$37</f>
        <v>-7.2932588253995423</v>
      </c>
      <c r="I674" s="39">
        <f>'1.TÜM DÖNEMLER_TL MİZAN'!I674/'TCMB Takvim Gününe Göre Ort.Kur'!N$37</f>
        <v>-7.1563981042654028</v>
      </c>
      <c r="J674" s="39">
        <f>'1.TÜM DÖNEMLER_TL MİZAN'!J674/'TCMB Takvim Gününe Göre Ort.Kur'!O$37</f>
        <v>-6.6626080739929856</v>
      </c>
      <c r="K674" s="39">
        <f>'1.TÜM DÖNEMLER_TL MİZAN'!K674/'TCMB Takvim Gününe Göre Ort.Kur'!P$37</f>
        <v>-6.5670968026072405</v>
      </c>
      <c r="L674" s="39">
        <f>'1.TÜM DÖNEMLER_TL MİZAN'!L674/'TCMB Takvim Gününe Göre Ort.Kur'!Q$37</f>
        <v>-6.4467839038467787</v>
      </c>
      <c r="M674" s="39">
        <f>'1.TÜM DÖNEMLER_TL MİZAN'!M674/'TCMB Takvim Gününe Göre Ort.Kur'!R$37</f>
        <v>-6.4175812352055086</v>
      </c>
      <c r="N674" s="39">
        <f>'1.TÜM DÖNEMLER_TL MİZAN'!N674/'TCMB Takvim Gününe Göre Ort.Kur'!S$37</f>
        <v>-6.408617169872139</v>
      </c>
      <c r="O674" s="39">
        <f>'1.TÜM DÖNEMLER_TL MİZAN'!O674/'TCMB Takvim Gününe Göre Ort.Kur'!T$37</f>
        <v>-6.3803044403795344</v>
      </c>
    </row>
    <row r="675" spans="1:15" s="37" customFormat="1" x14ac:dyDescent="0.3">
      <c r="A675" s="38" t="s">
        <v>723</v>
      </c>
      <c r="B675" s="38"/>
      <c r="C675" s="55">
        <f t="shared" si="10"/>
        <v>11</v>
      </c>
      <c r="D675" s="39">
        <f>'1.TÜM DÖNEMLER_TL MİZAN'!D675/'TCMB Takvim Gününe Göre Ort.Kur'!I$37</f>
        <v>-2.7133890905883908</v>
      </c>
      <c r="E675" s="39">
        <f>'1.TÜM DÖNEMLER_TL MİZAN'!E675/'TCMB Takvim Gününe Göre Ort.Kur'!J$37</f>
        <v>-2.6297232807436162</v>
      </c>
      <c r="F675" s="39">
        <f>'1.TÜM DÖNEMLER_TL MİZAN'!F675/'TCMB Takvim Gününe Göre Ort.Kur'!K$37</f>
        <v>-2.5208592224391979</v>
      </c>
      <c r="G675" s="39">
        <f>'1.TÜM DÖNEMLER_TL MİZAN'!G675/'TCMB Takvim Gününe Göre Ort.Kur'!L$37</f>
        <v>-2.4980040325308868</v>
      </c>
      <c r="H675" s="39">
        <f>'1.TÜM DÖNEMLER_TL MİZAN'!H675/'TCMB Takvim Gününe Göre Ort.Kur'!M$37</f>
        <v>-2.2572480160428459</v>
      </c>
      <c r="I675" s="39">
        <f>'1.TÜM DÖNEMLER_TL MİZAN'!I675/'TCMB Takvim Gününe Göre Ort.Kur'!N$37</f>
        <v>-2.2148899154118422</v>
      </c>
      <c r="J675" s="39">
        <f>'1.TÜM DÖNEMLER_TL MİZAN'!J675/'TCMB Takvim Gününe Göre Ort.Kur'!O$37</f>
        <v>-2.0620629565916762</v>
      </c>
      <c r="K675" s="39">
        <f>'1.TÜM DÖNEMLER_TL MİZAN'!K675/'TCMB Takvim Gününe Göre Ort.Kur'!P$37</f>
        <v>-2.0325024222672421</v>
      </c>
      <c r="L675" s="39">
        <f>'1.TÜM DÖNEMLER_TL MİZAN'!L675/'TCMB Takvim Gününe Göre Ort.Kur'!Q$37</f>
        <v>-1.9952658372874763</v>
      </c>
      <c r="M675" s="39">
        <f>'1.TÜM DÖNEMLER_TL MİZAN'!M675/'TCMB Takvim Gününe Göre Ort.Kur'!R$37</f>
        <v>-1.9862276737680225</v>
      </c>
      <c r="N675" s="39">
        <f>'1.TÜM DÖNEMLER_TL MİZAN'!N675/'TCMB Takvim Gününe Göre Ort.Kur'!S$37</f>
        <v>-1.9834533147093585</v>
      </c>
      <c r="O675" s="39">
        <f>'1.TÜM DÖNEMLER_TL MİZAN'!O675/'TCMB Takvim Gününe Göre Ort.Kur'!T$37</f>
        <v>-1.9746905854540397</v>
      </c>
    </row>
    <row r="676" spans="1:15" s="37" customFormat="1" x14ac:dyDescent="0.3">
      <c r="A676" s="38" t="s">
        <v>724</v>
      </c>
      <c r="B676" s="38"/>
      <c r="C676" s="55">
        <f t="shared" si="10"/>
        <v>11</v>
      </c>
      <c r="D676" s="39">
        <f>'1.TÜM DÖNEMLER_TL MİZAN'!D676/'TCMB Takvim Gününe Göre Ort.Kur'!I$37</f>
        <v>-22.078991077859275</v>
      </c>
      <c r="E676" s="39">
        <f>'1.TÜM DÖNEMLER_TL MİZAN'!E676/'TCMB Takvim Gününe Göre Ort.Kur'!J$37</f>
        <v>-21.398197941522135</v>
      </c>
      <c r="F676" s="39">
        <f>'1.TÜM DÖNEMLER_TL MİZAN'!F676/'TCMB Takvim Gününe Göre Ort.Kur'!K$37</f>
        <v>-20.512365319750373</v>
      </c>
      <c r="G676" s="39">
        <f>'1.TÜM DÖNEMLER_TL MİZAN'!G676/'TCMB Takvim Gününe Göre Ort.Kur'!L$37</f>
        <v>-20.326391426135672</v>
      </c>
      <c r="H676" s="39">
        <f>'1.TÜM DÖNEMLER_TL MİZAN'!H676/'TCMB Takvim Gününe Göre Ort.Kur'!M$37</f>
        <v>-18.367346938775508</v>
      </c>
      <c r="I676" s="39">
        <f>'1.TÜM DÖNEMLER_TL MİZAN'!I676/'TCMB Takvim Gününe Göre Ort.Kur'!N$37</f>
        <v>-18.022676825244467</v>
      </c>
      <c r="J676" s="39">
        <f>'1.TÜM DÖNEMLER_TL MİZAN'!J676/'TCMB Takvim Gününe Göre Ort.Kur'!O$37</f>
        <v>-16.779115748084273</v>
      </c>
      <c r="K676" s="39">
        <f>'1.TÜM DÖNEMLER_TL MİZAN'!K676/'TCMB Takvim Gününe Göre Ort.Kur'!P$37</f>
        <v>-16.538580110983883</v>
      </c>
      <c r="L676" s="39">
        <f>'1.TÜM DÖNEMLER_TL MİZAN'!L676/'TCMB Takvim Gününe Göre Ort.Kur'!Q$37</f>
        <v>-16.235584042196741</v>
      </c>
      <c r="M676" s="39">
        <f>'1.TÜM DÖNEMLER_TL MİZAN'!M676/'TCMB Takvim Gününe Göre Ort.Kur'!R$37</f>
        <v>-16.16204002582311</v>
      </c>
      <c r="N676" s="39">
        <f>'1.TÜM DÖNEMLER_TL MİZAN'!N676/'TCMB Takvim Gününe Göre Ort.Kur'!S$37</f>
        <v>-16.139464918878264</v>
      </c>
      <c r="O676" s="39">
        <f>'1.TÜM DÖNEMLER_TL MİZAN'!O676/'TCMB Takvim Gününe Göre Ort.Kur'!T$37</f>
        <v>-16.068162125734091</v>
      </c>
    </row>
    <row r="677" spans="1:15" s="37" customFormat="1" x14ac:dyDescent="0.3">
      <c r="A677" s="38" t="s">
        <v>725</v>
      </c>
      <c r="B677" s="38"/>
      <c r="C677" s="55">
        <f t="shared" si="10"/>
        <v>11</v>
      </c>
      <c r="D677" s="39">
        <f>'1.TÜM DÖNEMLER_TL MİZAN'!D677/'TCMB Takvim Gününe Göre Ort.Kur'!I$37</f>
        <v>-18.049329002101921</v>
      </c>
      <c r="E677" s="39">
        <f>'1.TÜM DÖNEMLER_TL MİZAN'!E677/'TCMB Takvim Gününe Göre Ort.Kur'!J$37</f>
        <v>-17.492788204708145</v>
      </c>
      <c r="F677" s="39">
        <f>'1.TÜM DÖNEMLER_TL MİZAN'!F677/'TCMB Takvim Gününe Göre Ort.Kur'!K$37</f>
        <v>-16.768629914378185</v>
      </c>
      <c r="G677" s="39">
        <f>'1.TÜM DÖNEMLER_TL MİZAN'!G677/'TCMB Takvim Gününe Göre Ort.Kur'!L$37</f>
        <v>-16.61659833015332</v>
      </c>
      <c r="H677" s="39">
        <f>'1.TÜM DÖNEMLER_TL MİZAN'!H677/'TCMB Takvim Gününe Göre Ort.Kur'!M$37</f>
        <v>-15.015101307149582</v>
      </c>
      <c r="I677" s="39">
        <f>'1.TÜM DÖNEMLER_TL MİZAN'!I677/'TCMB Takvim Gününe Göre Ort.Kur'!N$37</f>
        <v>-14.733337332773411</v>
      </c>
      <c r="J677" s="39">
        <f>'1.TÜM DÖNEMLER_TL MİZAN'!J677/'TCMB Takvim Gününe Göre Ort.Kur'!O$37</f>
        <v>-13.716740019213155</v>
      </c>
      <c r="K677" s="39">
        <f>'1.TÜM DÖNEMLER_TL MİZAN'!K677/'TCMB Takvim Gününe Göre Ort.Kur'!P$37</f>
        <v>-13.520104818109751</v>
      </c>
      <c r="L677" s="39">
        <f>'1.TÜM DÖNEMLER_TL MİZAN'!L677/'TCMB Takvim Gününe Göre Ort.Kur'!Q$37</f>
        <v>-13.272408910602149</v>
      </c>
      <c r="M677" s="39">
        <f>'1.TÜM DÖNEMLER_TL MİZAN'!M677/'TCMB Takvim Gününe Göre Ort.Kur'!R$37</f>
        <v>-13.212287497310092</v>
      </c>
      <c r="N677" s="39">
        <f>'1.TÜM DÖNEMLER_TL MİZAN'!N677/'TCMB Takvim Gününe Göre Ort.Kur'!S$37</f>
        <v>-13.193832599118942</v>
      </c>
      <c r="O677" s="39">
        <f>'1.TÜM DÖNEMLER_TL MİZAN'!O677/'TCMB Takvim Gününe Göre Ort.Kur'!T$37</f>
        <v>-13.135543360824963</v>
      </c>
    </row>
    <row r="678" spans="1:15" s="37" customFormat="1" x14ac:dyDescent="0.3">
      <c r="A678" s="38" t="s">
        <v>726</v>
      </c>
      <c r="B678" s="38"/>
      <c r="C678" s="55">
        <f t="shared" si="10"/>
        <v>11</v>
      </c>
      <c r="D678" s="39">
        <f>'1.TÜM DÖNEMLER_TL MİZAN'!D678/'TCMB Takvim Gününe Göre Ort.Kur'!I$37</f>
        <v>-8.4642746902238617</v>
      </c>
      <c r="E678" s="39">
        <f>'1.TÜM DÖNEMLER_TL MİZAN'!E678/'TCMB Takvim Gününe Göre Ort.Kur'!J$37</f>
        <v>-8.2032835927205383</v>
      </c>
      <c r="F678" s="39">
        <f>'1.TÜM DÖNEMLER_TL MİZAN'!F678/'TCMB Takvim Gününe Göre Ort.Kur'!K$37</f>
        <v>-7.8636878832156665</v>
      </c>
      <c r="G678" s="39">
        <f>'1.TÜM DÖNEMLER_TL MİZAN'!G678/'TCMB Takvim Gününe Göre Ort.Kur'!L$37</f>
        <v>-7.792392319246539</v>
      </c>
      <c r="H678" s="39">
        <f>'1.TÜM DÖNEMLER_TL MİZAN'!H678/'TCMB Takvim Gününe Göre Ort.Kur'!M$37</f>
        <v>-7.0413665765886941</v>
      </c>
      <c r="I678" s="39">
        <f>'1.TÜM DÖNEMLER_TL MİZAN'!I678/'TCMB Takvim Gününe Göre Ort.Kur'!N$37</f>
        <v>-6.9092327074209612</v>
      </c>
      <c r="J678" s="39">
        <f>'1.TÜM DÖNEMLER_TL MİZAN'!J678/'TCMB Takvim Gününe Göre Ort.Kur'!O$37</f>
        <v>-6.432497039833784</v>
      </c>
      <c r="K678" s="39">
        <f>'1.TÜM DÖNEMLER_TL MİZAN'!K678/'TCMB Takvim Gününe Göre Ort.Kur'!P$37</f>
        <v>-6.3402845062978948</v>
      </c>
      <c r="L678" s="39">
        <f>'1.TÜM DÖNEMLER_TL MİZAN'!L678/'TCMB Takvim Gününe Göre Ort.Kur'!Q$37</f>
        <v>-6.2241269360888039</v>
      </c>
      <c r="M678" s="39">
        <f>'1.TÜM DÖNEMLER_TL MİZAN'!M678/'TCMB Takvim Gününe Göre Ort.Kur'!R$37</f>
        <v>-6.1959328599096191</v>
      </c>
      <c r="N678" s="39">
        <f>'1.TÜM DÖNEMLER_TL MİZAN'!N678/'TCMB Takvim Gününe Göre Ort.Kur'!S$37</f>
        <v>-6.1872783926077144</v>
      </c>
      <c r="O678" s="39">
        <f>'1.TÜM DÖNEMLER_TL MİZAN'!O678/'TCMB Takvim Gününe Göre Ort.Kur'!T$37</f>
        <v>-6.1599435191425176</v>
      </c>
    </row>
    <row r="679" spans="1:15" s="37" customFormat="1" x14ac:dyDescent="0.3">
      <c r="A679" s="38" t="s">
        <v>727</v>
      </c>
      <c r="B679" s="38"/>
      <c r="C679" s="55">
        <f t="shared" si="10"/>
        <v>11</v>
      </c>
      <c r="D679" s="39">
        <f>'1.TÜM DÖNEMLER_TL MİZAN'!D679/'TCMB Takvim Gününe Göre Ort.Kur'!I$37</f>
        <v>-402.82730439639585</v>
      </c>
      <c r="E679" s="39">
        <f>'1.TÜM DÖNEMLER_TL MİZAN'!E679/'TCMB Takvim Gününe Göre Ort.Kur'!J$37</f>
        <v>-390.40635350261761</v>
      </c>
      <c r="F679" s="39">
        <f>'1.TÜM DÖNEMLER_TL MİZAN'!F679/'TCMB Takvim Gününe Göre Ort.Kur'!K$37</f>
        <v>-374.24449330183398</v>
      </c>
      <c r="G679" s="39">
        <f>'1.TÜM DÖNEMLER_TL MİZAN'!G679/'TCMB Takvim Gününe Göre Ort.Kur'!L$37</f>
        <v>-370.85143236038374</v>
      </c>
      <c r="H679" s="39">
        <f>'1.TÜM DÖNEMLER_TL MİZAN'!H679/'TCMB Takvim Gününe Göre Ort.Kur'!M$37</f>
        <v>-335.10901065039553</v>
      </c>
      <c r="I679" s="39">
        <f>'1.TÜM DÖNEMLER_TL MİZAN'!I679/'TCMB Takvim Gününe Göre Ort.Kur'!N$37</f>
        <v>-328.82056512088303</v>
      </c>
      <c r="J679" s="39">
        <f>'1.TÜM DÖNEMLER_TL MİZAN'!J679/'TCMB Takvim Gününe Göre Ort.Kur'!O$37</f>
        <v>-306.13201224280067</v>
      </c>
      <c r="K679" s="39">
        <f>'1.TÜM DÖNEMLER_TL MİZAN'!K679/'TCMB Takvim Gününe Göre Ort.Kur'!P$37</f>
        <v>-301.74348189905749</v>
      </c>
      <c r="L679" s="39">
        <f>'1.TÜM DÖNEMLER_TL MİZAN'!L679/'TCMB Takvim Gününe Göre Ort.Kur'!Q$37</f>
        <v>-296.21537197764786</v>
      </c>
      <c r="M679" s="39">
        <f>'1.TÜM DÖNEMLER_TL MİZAN'!M679/'TCMB Takvim Gününe Göre Ort.Kur'!R$37</f>
        <v>-294.87357434904237</v>
      </c>
      <c r="N679" s="39">
        <f>'1.TÜM DÖNEMLER_TL MİZAN'!N679/'TCMB Takvim Gününe Göre Ort.Kur'!S$37</f>
        <v>-294.4616954980122</v>
      </c>
      <c r="O679" s="39">
        <f>'1.TÜM DÖNEMLER_TL MİZAN'!O679/'TCMB Takvim Gününe Göre Ort.Kur'!T$37</f>
        <v>-293.16078859257829</v>
      </c>
    </row>
    <row r="680" spans="1:15" s="37" customFormat="1" x14ac:dyDescent="0.3">
      <c r="A680" s="38" t="s">
        <v>728</v>
      </c>
      <c r="B680" s="38"/>
      <c r="C680" s="55">
        <f t="shared" si="10"/>
        <v>11</v>
      </c>
      <c r="D680" s="39">
        <f>'1.TÜM DÖNEMLER_TL MİZAN'!D680/'TCMB Takvim Gününe Göre Ort.Kur'!I$37</f>
        <v>-7.422868313906486E-2</v>
      </c>
      <c r="E680" s="39">
        <f>'1.TÜM DÖNEMLER_TL MİZAN'!E680/'TCMB Takvim Gününe Göre Ort.Kur'!J$37</f>
        <v>-7.1939883898999246E-2</v>
      </c>
      <c r="F680" s="39">
        <f>'1.TÜM DÖNEMLER_TL MİZAN'!F680/'TCMB Takvim Gününe Göre Ort.Kur'!K$37</f>
        <v>-6.8961750126316085E-2</v>
      </c>
      <c r="G680" s="39">
        <f>'1.TÜM DÖNEMLER_TL MİZAN'!G680/'TCMB Takvim Gününe Göre Ort.Kur'!L$37</f>
        <v>-6.8336513349301076E-2</v>
      </c>
      <c r="H680" s="39">
        <f>'1.TÜM DÖNEMLER_TL MİZAN'!H680/'TCMB Takvim Gününe Göre Ort.Kur'!M$37</f>
        <v>-6.1750284295863336E-2</v>
      </c>
      <c r="I680" s="39">
        <f>'1.TÜM DÖNEMLER_TL MİZAN'!I680/'TCMB Takvim Gününe Göre Ort.Kur'!N$37</f>
        <v>-6.0591517187593737E-2</v>
      </c>
      <c r="J680" s="39">
        <f>'1.TÜM DÖNEMLER_TL MİZAN'!J680/'TCMB Takvim Gününe Göre Ort.Kur'!O$37</f>
        <v>-5.6410714684658525E-2</v>
      </c>
      <c r="K680" s="39">
        <f>'1.TÜM DÖNEMLER_TL MİZAN'!K680/'TCMB Takvim Gününe Göre Ort.Kur'!P$37</f>
        <v>-5.5602043512727913E-2</v>
      </c>
      <c r="L680" s="39">
        <f>'1.TÜM DÖNEMLER_TL MİZAN'!L680/'TCMB Takvim Gününe Göre Ort.Kur'!Q$37</f>
        <v>-5.4583382872707233E-2</v>
      </c>
      <c r="M680" s="39">
        <f>'1.TÜM DÖNEMLER_TL MİZAN'!M680/'TCMB Takvim Gününe Göre Ort.Kur'!R$37</f>
        <v>-5.4336130837099199E-2</v>
      </c>
      <c r="N680" s="39">
        <f>'1.TÜM DÖNEMLER_TL MİZAN'!N680/'TCMB Takvim Gününe Göre Ort.Kur'!S$37</f>
        <v>-5.4260234232298268E-2</v>
      </c>
      <c r="O680" s="39">
        <f>'1.TÜM DÖNEMLER_TL MİZAN'!O680/'TCMB Takvim Gününe Göre Ort.Kur'!T$37</f>
        <v>-5.4020517099365659E-2</v>
      </c>
    </row>
    <row r="681" spans="1:15" s="37" customFormat="1" x14ac:dyDescent="0.3">
      <c r="A681" s="38" t="s">
        <v>729</v>
      </c>
      <c r="B681" s="38"/>
      <c r="C681" s="55">
        <f t="shared" si="10"/>
        <v>11</v>
      </c>
      <c r="D681" s="39">
        <f>'1.TÜM DÖNEMLER_TL MİZAN'!D681/'TCMB Takvim Gününe Göre Ort.Kur'!I$37</f>
        <v>-13.283994532065321</v>
      </c>
      <c r="E681" s="39">
        <f>'1.TÜM DÖNEMLER_TL MİZAN'!E681/'TCMB Takvim Gününe Göre Ort.Kur'!J$37</f>
        <v>-12.874390113608035</v>
      </c>
      <c r="F681" s="39">
        <f>'1.TÜM DÖNEMLER_TL MİZAN'!F681/'TCMB Takvim Gününe Göre Ort.Kur'!K$37</f>
        <v>-12.341422114189735</v>
      </c>
      <c r="G681" s="39">
        <f>'1.TÜM DÖNEMLER_TL MİZAN'!G681/'TCMB Takvim Gününe Göre Ort.Kur'!L$37</f>
        <v>-12.229529492956603</v>
      </c>
      <c r="H681" s="39">
        <f>'1.TÜM DÖNEMLER_TL MİZAN'!H681/'TCMB Takvim Gününe Göre Ort.Kur'!M$37</f>
        <v>-11.05085533314584</v>
      </c>
      <c r="I681" s="39">
        <f>'1.TÜM DÖNEMLER_TL MİZAN'!I681/'TCMB Takvim Gününe Göre Ort.Kur'!N$37</f>
        <v>-10.843481912532246</v>
      </c>
      <c r="J681" s="39">
        <f>'1.TÜM DÖNEMLER_TL MİZAN'!J681/'TCMB Takvim Gününe Göre Ort.Kur'!O$37</f>
        <v>-10.095283840843592</v>
      </c>
      <c r="K681" s="39">
        <f>'1.TÜM DÖNEMLER_TL MİZAN'!K681/'TCMB Takvim Gününe Göre Ort.Kur'!P$37</f>
        <v>-9.9505637276490795</v>
      </c>
      <c r="L681" s="39">
        <f>'1.TÜM DÖNEMLER_TL MİZAN'!L681/'TCMB Takvim Gününe Göre Ort.Kur'!Q$37</f>
        <v>-9.7682638160810225</v>
      </c>
      <c r="M681" s="39">
        <f>'1.TÜM DÖNEMLER_TL MİZAN'!M681/'TCMB Takvim Gününe Göre Ort.Kur'!R$37</f>
        <v>-9.7240154938670109</v>
      </c>
      <c r="N681" s="39">
        <f>'1.TÜM DÖNEMLER_TL MİZAN'!N681/'TCMB Takvim Gününe Göre Ort.Kur'!S$37</f>
        <v>-9.7104330074137746</v>
      </c>
      <c r="O681" s="39">
        <f>'1.TÜM DÖNEMLER_TL MİZAN'!O681/'TCMB Takvim Gününe Göre Ort.Kur'!T$37</f>
        <v>-9.6675331343666766</v>
      </c>
    </row>
    <row r="682" spans="1:15" s="37" customFormat="1" x14ac:dyDescent="0.3">
      <c r="A682" s="38" t="s">
        <v>730</v>
      </c>
      <c r="B682" s="38"/>
      <c r="C682" s="55">
        <f t="shared" si="10"/>
        <v>11</v>
      </c>
      <c r="D682" s="39">
        <f>'1.TÜM DÖNEMLER_TL MİZAN'!D682/'TCMB Takvim Gününe Göre Ort.Kur'!I$37</f>
        <v>-138.86863727896755</v>
      </c>
      <c r="E682" s="39">
        <f>'1.TÜM DÖNEMLER_TL MİZAN'!E682/'TCMB Takvim Gününe Göre Ort.Kur'!J$37</f>
        <v>-134.58670180561987</v>
      </c>
      <c r="F682" s="39">
        <f>'1.TÜM DÖNEMLER_TL MİZAN'!F682/'TCMB Takvim Gününe Göre Ort.Kur'!K$37</f>
        <v>-129.01514427344358</v>
      </c>
      <c r="G682" s="39">
        <f>'1.TÜM DÖNEMLER_TL MİZAN'!G682/'TCMB Takvim Gününe Göre Ort.Kur'!L$37</f>
        <v>-127.84543769198501</v>
      </c>
      <c r="H682" s="39">
        <f>'1.TÜM DÖNEMLER_TL MİZAN'!H682/'TCMB Takvim Gününe Göre Ort.Kur'!M$37</f>
        <v>-115.52377691639866</v>
      </c>
      <c r="I682" s="39">
        <f>'1.TÜM DÖNEMLER_TL MİZAN'!I682/'TCMB Takvim Gününe Göre Ort.Kur'!N$37</f>
        <v>-113.35593016977623</v>
      </c>
      <c r="J682" s="39">
        <f>'1.TÜM DÖNEMLER_TL MİZAN'!J682/'TCMB Takvim Gününe Göre Ort.Kur'!O$37</f>
        <v>-105.53439378029982</v>
      </c>
      <c r="K682" s="39">
        <f>'1.TÜM DÖNEMLER_TL MİZAN'!K682/'TCMB Takvim Gününe Göre Ort.Kur'!P$37</f>
        <v>-104.02151413723244</v>
      </c>
      <c r="L682" s="39">
        <f>'1.TÜM DÖNEMLER_TL MİZAN'!L682/'TCMB Takvim Gününe Göre Ort.Kur'!Q$37</f>
        <v>-102.11578162323416</v>
      </c>
      <c r="M682" s="39">
        <f>'1.TÜM DÖNEMLER_TL MİZAN'!M682/'TCMB Takvim Gününe Göre Ort.Kur'!R$37</f>
        <v>-101.65321712933074</v>
      </c>
      <c r="N682" s="39">
        <f>'1.TÜM DÖNEMLER_TL MİZAN'!N682/'TCMB Takvim Gününe Göre Ort.Kur'!S$37</f>
        <v>-101.51122810787578</v>
      </c>
      <c r="O682" s="39">
        <f>'1.TÜM DÖNEMLER_TL MİZAN'!O682/'TCMB Takvim Gününe Göre Ort.Kur'!T$37</f>
        <v>-101.06276007402415</v>
      </c>
    </row>
    <row r="683" spans="1:15" s="37" customFormat="1" ht="15.6" x14ac:dyDescent="0.3">
      <c r="A683" s="35" t="s">
        <v>731</v>
      </c>
      <c r="B683" s="35" t="s">
        <v>732</v>
      </c>
      <c r="C683" s="54">
        <f t="shared" si="10"/>
        <v>2</v>
      </c>
      <c r="D683" s="36">
        <f>'1.TÜM DÖNEMLER_TL MİZAN'!D683/'TCMB Takvim Gününe Göre Ort.Kur'!I$37</f>
        <v>265171.39696911792</v>
      </c>
      <c r="E683" s="36">
        <f>'1.TÜM DÖNEMLER_TL MİZAN'!E683/'TCMB Takvim Gününe Göre Ort.Kur'!J$37</f>
        <v>266245.03223049251</v>
      </c>
      <c r="F683" s="36">
        <f>'1.TÜM DÖNEMLER_TL MİZAN'!F683/'TCMB Takvim Gününe Göre Ort.Kur'!K$37</f>
        <v>27309.798713624361</v>
      </c>
      <c r="G683" s="36">
        <f>'1.TÜM DÖNEMLER_TL MİZAN'!G683/'TCMB Takvim Gününe Göre Ort.Kur'!L$37</f>
        <v>81395.056090068843</v>
      </c>
      <c r="H683" s="36">
        <f>'1.TÜM DÖNEMLER_TL MİZAN'!H683/'TCMB Takvim Gününe Göre Ort.Kur'!M$37</f>
        <v>58309.797507978619</v>
      </c>
      <c r="I683" s="36">
        <f>'1.TÜM DÖNEMLER_TL MİZAN'!I683/'TCMB Takvim Gününe Göre Ort.Kur'!N$37</f>
        <v>85209.689843421933</v>
      </c>
      <c r="J683" s="36">
        <f>'1.TÜM DÖNEMLER_TL MİZAN'!J683/'TCMB Takvim Gününe Göre Ort.Kur'!O$37</f>
        <v>79330.238377158705</v>
      </c>
      <c r="K683" s="36">
        <f>'1.TÜM DÖNEMLER_TL MİZAN'!K683/'TCMB Takvim Gününe Göre Ort.Kur'!P$37</f>
        <v>78193.006253853629</v>
      </c>
      <c r="L683" s="36">
        <f>'1.TÜM DÖNEMLER_TL MİZAN'!L683/'TCMB Takvim Gününe Göre Ort.Kur'!Q$37</f>
        <v>76760.466498773254</v>
      </c>
      <c r="M683" s="36">
        <f>'1.TÜM DÖNEMLER_TL MİZAN'!M683/'TCMB Takvim Gününe Göre Ort.Kur'!R$37</f>
        <v>76412.756617172388</v>
      </c>
      <c r="N683" s="36">
        <f>'1.TÜM DÖNEMLER_TL MİZAN'!N683/'TCMB Takvim Gününe Göre Ort.Kur'!S$37</f>
        <v>76306.023423229839</v>
      </c>
      <c r="O683" s="36">
        <f>'1.TÜM DÖNEMLER_TL MİZAN'!O683/'TCMB Takvim Gününe Göre Ort.Kur'!T$37</f>
        <v>75968.909855267819</v>
      </c>
    </row>
    <row r="684" spans="1:15" s="37" customFormat="1" ht="15.6" x14ac:dyDescent="0.3">
      <c r="A684" s="35" t="s">
        <v>733</v>
      </c>
      <c r="B684" s="35" t="s">
        <v>734</v>
      </c>
      <c r="C684" s="54">
        <f t="shared" si="10"/>
        <v>3</v>
      </c>
      <c r="D684" s="36">
        <f>'1.TÜM DÖNEMLER_TL MİZAN'!D684/'TCMB Takvim Gününe Göre Ort.Kur'!I$37</f>
        <v>262376.28724295564</v>
      </c>
      <c r="E684" s="36">
        <f>'1.TÜM DÖNEMLER_TL MİZAN'!E684/'TCMB Takvim Gününe Göre Ort.Kur'!J$37</f>
        <v>263536.10812350869</v>
      </c>
      <c r="F684" s="36">
        <f>'1.TÜM DÖNEMLER_TL MİZAN'!F684/'TCMB Takvim Gününe Göre Ort.Kur'!K$37</f>
        <v>24713.01738382336</v>
      </c>
      <c r="G684" s="36">
        <f>'1.TÜM DÖNEMLER_TL MİZAN'!G684/'TCMB Takvim Gününe Göre Ort.Kur'!L$37</f>
        <v>51301.537233250849</v>
      </c>
      <c r="H684" s="36">
        <f>'1.TÜM DÖNEMLER_TL MİZAN'!H684/'TCMB Takvim Gününe Göre Ort.Kur'!M$37</f>
        <v>31116.672576759855</v>
      </c>
      <c r="I684" s="36">
        <f>'1.TÜM DÖNEMLER_TL MİZAN'!I684/'TCMB Takvim Gününe Göre Ort.Kur'!N$37</f>
        <v>-61456.348311236376</v>
      </c>
      <c r="J684" s="36">
        <f>'1.TÜM DÖNEMLER_TL MİZAN'!J684/'TCMB Takvim Gününe Göre Ort.Kur'!O$37</f>
        <v>-57215.872634659594</v>
      </c>
      <c r="K684" s="36">
        <f>'1.TÜM DÖNEMLER_TL MİZAN'!K684/'TCMB Takvim Gününe Göre Ort.Kur'!P$37</f>
        <v>-56395.659186998986</v>
      </c>
      <c r="L684" s="36">
        <f>'1.TÜM DÖNEMLER_TL MİZAN'!L684/'TCMB Takvim Gününe Göre Ort.Kur'!Q$37</f>
        <v>-55362.459062462804</v>
      </c>
      <c r="M684" s="36">
        <f>'1.TÜM DÖNEMLER_TL MİZAN'!M684/'TCMB Takvim Gününe Göre Ort.Kur'!R$37</f>
        <v>-55111.67796427798</v>
      </c>
      <c r="N684" s="36">
        <f>'1.TÜM DÖNEMLER_TL MİZAN'!N684/'TCMB Takvim Gününe Göre Ort.Kur'!S$37</f>
        <v>-55034.698076716406</v>
      </c>
      <c r="O684" s="36">
        <f>'1.TÜM DÖNEMLER_TL MİZAN'!O684/'TCMB Takvim Gününe Göre Ort.Kur'!T$37</f>
        <v>-54791.559427917331</v>
      </c>
    </row>
    <row r="685" spans="1:15" s="37" customFormat="1" ht="15.6" x14ac:dyDescent="0.3">
      <c r="A685" s="35" t="s">
        <v>735</v>
      </c>
      <c r="B685" s="35" t="s">
        <v>734</v>
      </c>
      <c r="C685" s="54">
        <f t="shared" si="10"/>
        <v>6</v>
      </c>
      <c r="D685" s="36">
        <f>'1.TÜM DÖNEMLER_TL MİZAN'!D685/'TCMB Takvim Gününe Göre Ort.Kur'!I$37</f>
        <v>262376.28724295564</v>
      </c>
      <c r="E685" s="36">
        <f>'1.TÜM DÖNEMLER_TL MİZAN'!E685/'TCMB Takvim Gününe Göre Ort.Kur'!J$37</f>
        <v>263536.10812350869</v>
      </c>
      <c r="F685" s="36">
        <f>'1.TÜM DÖNEMLER_TL MİZAN'!F685/'TCMB Takvim Gününe Göre Ort.Kur'!K$37</f>
        <v>24713.01738382336</v>
      </c>
      <c r="G685" s="36">
        <f>'1.TÜM DÖNEMLER_TL MİZAN'!G685/'TCMB Takvim Gününe Göre Ort.Kur'!L$37</f>
        <v>51301.537233250849</v>
      </c>
      <c r="H685" s="36">
        <f>'1.TÜM DÖNEMLER_TL MİZAN'!H685/'TCMB Takvim Gününe Göre Ort.Kur'!M$37</f>
        <v>31116.672576759855</v>
      </c>
      <c r="I685" s="36">
        <f>'1.TÜM DÖNEMLER_TL MİZAN'!I685/'TCMB Takvim Gününe Göre Ort.Kur'!N$37</f>
        <v>-61456.348311236376</v>
      </c>
      <c r="J685" s="36">
        <f>'1.TÜM DÖNEMLER_TL MİZAN'!J685/'TCMB Takvim Gününe Göre Ort.Kur'!O$37</f>
        <v>-57215.872634659594</v>
      </c>
      <c r="K685" s="36">
        <f>'1.TÜM DÖNEMLER_TL MİZAN'!K685/'TCMB Takvim Gününe Göre Ort.Kur'!P$37</f>
        <v>-56395.659186998986</v>
      </c>
      <c r="L685" s="36">
        <f>'1.TÜM DÖNEMLER_TL MİZAN'!L685/'TCMB Takvim Gününe Göre Ort.Kur'!Q$37</f>
        <v>-55362.459062462804</v>
      </c>
      <c r="M685" s="36">
        <f>'1.TÜM DÖNEMLER_TL MİZAN'!M685/'TCMB Takvim Gününe Göre Ort.Kur'!R$37</f>
        <v>-55111.67796427798</v>
      </c>
      <c r="N685" s="36">
        <f>'1.TÜM DÖNEMLER_TL MİZAN'!N685/'TCMB Takvim Gününe Göre Ort.Kur'!S$37</f>
        <v>-55034.698076716406</v>
      </c>
      <c r="O685" s="36">
        <f>'1.TÜM DÖNEMLER_TL MİZAN'!O685/'TCMB Takvim Gününe Göre Ort.Kur'!T$37</f>
        <v>-54791.559427917331</v>
      </c>
    </row>
    <row r="686" spans="1:15" s="37" customFormat="1" x14ac:dyDescent="0.3">
      <c r="A686" s="38" t="s">
        <v>736</v>
      </c>
      <c r="B686" s="38"/>
      <c r="C686" s="55">
        <f t="shared" si="10"/>
        <v>10</v>
      </c>
      <c r="D686" s="39">
        <f>'1.TÜM DÖNEMLER_TL MİZAN'!D686/'TCMB Takvim Gününe Göre Ort.Kur'!I$37</f>
        <v>249882.35047697439</v>
      </c>
      <c r="E686" s="39">
        <f>'1.TÜM DÖNEMLER_TL MİZAN'!E686/'TCMB Takvim Gününe Göre Ort.Kur'!J$37</f>
        <v>251427.41479397414</v>
      </c>
      <c r="F686" s="39">
        <f>'1.TÜM DÖNEMLER_TL MİZAN'!F686/'TCMB Takvim Gününe Göre Ort.Kur'!K$37</f>
        <v>64523.617692444255</v>
      </c>
      <c r="G686" s="39">
        <f>'1.TÜM DÖNEMLER_TL MİZAN'!G686/'TCMB Takvim Gününe Göre Ort.Kur'!L$37</f>
        <v>109278.06871540887</v>
      </c>
      <c r="H686" s="39">
        <f>'1.TÜM DÖNEMLER_TL MİZAN'!H686/'TCMB Takvim Gününe Göre Ort.Kur'!M$37</f>
        <v>85258.384588107278</v>
      </c>
      <c r="I686" s="39">
        <f>'1.TÜM DÖNEMLER_TL MİZAN'!I686/'TCMB Takvim Gününe Göre Ort.Kur'!N$37</f>
        <v>6504.1808146859685</v>
      </c>
      <c r="J686" s="39">
        <f>'1.TÜM DÖNEMLER_TL MİZAN'!J686/'TCMB Takvim Gününe Göre Ort.Kur'!O$37</f>
        <v>6055.3936462545753</v>
      </c>
      <c r="K686" s="39">
        <f>'1.TÜM DÖNEMLER_TL MİZAN'!K686/'TCMB Takvim Gününe Göre Ort.Kur'!P$37</f>
        <v>5968.5870474764606</v>
      </c>
      <c r="L686" s="39">
        <f>'1.TÜM DÖNEMLER_TL MİZAN'!L686/'TCMB Takvim Gününe Göre Ort.Kur'!Q$37</f>
        <v>5859.2391833029114</v>
      </c>
      <c r="M686" s="39">
        <f>'1.TÜM DÖNEMLER_TL MİZAN'!M686/'TCMB Takvim Gününe Göre Ort.Kur'!R$37</f>
        <v>5832.6979771896067</v>
      </c>
      <c r="N686" s="39">
        <f>'1.TÜM DÖNEMLER_TL MİZAN'!N686/'TCMB Takvim Gününe Göre Ort.Kur'!S$37</f>
        <v>5824.5508756849904</v>
      </c>
      <c r="O686" s="39">
        <f>'1.TÜM DÖNEMLER_TL MİZAN'!O686/'TCMB Takvim Gününe Göre Ort.Kur'!T$37</f>
        <v>5798.8185017596998</v>
      </c>
    </row>
    <row r="687" spans="1:15" s="37" customFormat="1" x14ac:dyDescent="0.3">
      <c r="A687" s="38" t="s">
        <v>737</v>
      </c>
      <c r="B687" s="38"/>
      <c r="C687" s="55">
        <f t="shared" si="10"/>
        <v>11</v>
      </c>
      <c r="D687" s="39">
        <f>'1.TÜM DÖNEMLER_TL MİZAN'!D687/'TCMB Takvim Gününe Göre Ort.Kur'!I$37</f>
        <v>0</v>
      </c>
      <c r="E687" s="39">
        <f>'1.TÜM DÖNEMLER_TL MİZAN'!E687/'TCMB Takvim Gününe Göre Ort.Kur'!J$37</f>
        <v>0</v>
      </c>
      <c r="F687" s="39">
        <f>'1.TÜM DÖNEMLER_TL MİZAN'!F687/'TCMB Takvim Gününe Göre Ort.Kur'!K$37</f>
        <v>-31736.947793906787</v>
      </c>
      <c r="G687" s="39">
        <f>'1.TÜM DÖNEMLER_TL MİZAN'!G687/'TCMB Takvim Gününe Göre Ort.Kur'!L$37</f>
        <v>-31910.449397150165</v>
      </c>
      <c r="H687" s="39">
        <f>'1.TÜM DÖNEMLER_TL MİZAN'!H687/'TCMB Takvim Gününe Göre Ort.Kur'!M$37</f>
        <v>-30146.45638962595</v>
      </c>
      <c r="I687" s="39">
        <f>'1.TÜM DÖNEMLER_TL MİZAN'!I687/'TCMB Takvim Gününe Göre Ort.Kur'!N$37</f>
        <v>-37498.032875397439</v>
      </c>
      <c r="J687" s="39">
        <f>'1.TÜM DÖNEMLER_TL MİZAN'!J687/'TCMB Takvim Gününe Göre Ort.Kur'!O$37</f>
        <v>-34910.676146645514</v>
      </c>
      <c r="K687" s="39">
        <f>'1.TÜM DÖNEMLER_TL MİZAN'!K687/'TCMB Takvim Gününe Göre Ort.Kur'!P$37</f>
        <v>-34410.217013124282</v>
      </c>
      <c r="L687" s="39">
        <f>'1.TÜM DÖNEMLER_TL MİZAN'!L687/'TCMB Takvim Gününe Göre Ort.Kur'!Q$37</f>
        <v>-33779.802527048501</v>
      </c>
      <c r="M687" s="39">
        <f>'1.TÜM DÖNEMLER_TL MİZAN'!M687/'TCMB Takvim Gününe Göre Ort.Kur'!R$37</f>
        <v>-33626.786636539699</v>
      </c>
      <c r="N687" s="39">
        <f>'1.TÜM DÖNEMLER_TL MİZAN'!N687/'TCMB Takvim Gününe Göre Ort.Kur'!S$37</f>
        <v>-33579.81680455571</v>
      </c>
      <c r="O687" s="39">
        <f>'1.TÜM DÖNEMLER_TL MİZAN'!O687/'TCMB Takvim Gününe Göre Ort.Kur'!T$37</f>
        <v>-33431.464009499054</v>
      </c>
    </row>
    <row r="688" spans="1:15" s="37" customFormat="1" x14ac:dyDescent="0.3">
      <c r="A688" s="38" t="s">
        <v>738</v>
      </c>
      <c r="B688" s="38"/>
      <c r="C688" s="55">
        <f t="shared" si="10"/>
        <v>11</v>
      </c>
      <c r="D688" s="39">
        <f>'1.TÜM DÖNEMLER_TL MİZAN'!D688/'TCMB Takvim Gününe Göre Ort.Kur'!I$37</f>
        <v>0</v>
      </c>
      <c r="E688" s="39">
        <f>'1.TÜM DÖNEMLER_TL MİZAN'!E688/'TCMB Takvim Gününe Göre Ort.Kur'!J$37</f>
        <v>0</v>
      </c>
      <c r="F688" s="39">
        <f>'1.TÜM DÖNEMLER_TL MİZAN'!F688/'TCMB Takvim Gününe Göre Ort.Kur'!K$37</f>
        <v>-25617.043794125279</v>
      </c>
      <c r="G688" s="39">
        <f>'1.TÜM DÖNEMLER_TL MİZAN'!G688/'TCMB Takvim Gününe Göre Ort.Kur'!L$37</f>
        <v>-26066.082085007914</v>
      </c>
      <c r="H688" s="39">
        <f>'1.TÜM DÖNEMLER_TL MİZAN'!H688/'TCMB Takvim Gününe Göre Ort.Kur'!M$37</f>
        <v>-23995.255621721426</v>
      </c>
      <c r="I688" s="39">
        <f>'1.TÜM DÖNEMLER_TL MİZAN'!I688/'TCMB Takvim Gününe Göre Ort.Kur'!N$37</f>
        <v>-30462.496250524924</v>
      </c>
      <c r="J688" s="39">
        <f>'1.TÜM DÖNEMLER_TL MİZAN'!J688/'TCMB Takvim Gününe Göre Ort.Kur'!O$37</f>
        <v>-28360.59013426867</v>
      </c>
      <c r="K688" s="39">
        <f>'1.TÜM DÖNEMLER_TL MİZAN'!K688/'TCMB Takvim Gününe Göre Ort.Kur'!P$37</f>
        <v>-27954.029221351186</v>
      </c>
      <c r="L688" s="39">
        <f>'1.TÜM DÖNEMLER_TL MİZAN'!L688/'TCMB Takvim Gününe Göre Ort.Kur'!Q$37</f>
        <v>-27441.895718717238</v>
      </c>
      <c r="M688" s="39">
        <f>'1.TÜM DÖNEMLER_TL MİZAN'!M688/'TCMB Takvim Gününe Göre Ort.Kur'!R$37</f>
        <v>-27317.589304927908</v>
      </c>
      <c r="N688" s="39">
        <f>'1.TÜM DÖNEMLER_TL MİZAN'!N688/'TCMB Takvim Gününe Göre Ort.Kur'!S$37</f>
        <v>-27279.432147845706</v>
      </c>
      <c r="O688" s="39">
        <f>'1.TÜM DÖNEMLER_TL MİZAN'!O688/'TCMB Takvim Gününe Göre Ort.Kur'!T$37</f>
        <v>-27158.913920177998</v>
      </c>
    </row>
    <row r="689" spans="1:15" s="37" customFormat="1" x14ac:dyDescent="0.3">
      <c r="A689" s="38" t="s">
        <v>739</v>
      </c>
      <c r="B689" s="38"/>
      <c r="C689" s="55">
        <f t="shared" si="10"/>
        <v>10</v>
      </c>
      <c r="D689" s="39">
        <f>'1.TÜM DÖNEMLER_TL MİZAN'!D689/'TCMB Takvim Gününe Göre Ort.Kur'!I$37</f>
        <v>12493.936765981214</v>
      </c>
      <c r="E689" s="39">
        <f>'1.TÜM DÖNEMLER_TL MİZAN'!E689/'TCMB Takvim Gününe Göre Ort.Kur'!J$37</f>
        <v>12108.693329534528</v>
      </c>
      <c r="F689" s="39">
        <f>'1.TÜM DÖNEMLER_TL MİZAN'!F689/'TCMB Takvim Gününe Göre Ort.Kur'!K$37</f>
        <v>17543.391279411164</v>
      </c>
      <c r="G689" s="39">
        <f>'1.TÜM DÖNEMLER_TL MİZAN'!G689/'TCMB Takvim Gününe Göre Ort.Kur'!L$37</f>
        <v>0</v>
      </c>
      <c r="H689" s="39">
        <f>'1.TÜM DÖNEMLER_TL MİZAN'!H689/'TCMB Takvim Gününe Göre Ort.Kur'!M$37</f>
        <v>0</v>
      </c>
      <c r="I689" s="39">
        <f>'1.TÜM DÖNEMLER_TL MİZAN'!I689/'TCMB Takvim Gününe Göre Ort.Kur'!N$37</f>
        <v>0</v>
      </c>
      <c r="J689" s="39">
        <f>'1.TÜM DÖNEMLER_TL MİZAN'!J689/'TCMB Takvim Gününe Göre Ort.Kur'!O$37</f>
        <v>0</v>
      </c>
      <c r="K689" s="39">
        <f>'1.TÜM DÖNEMLER_TL MİZAN'!K689/'TCMB Takvim Gününe Göre Ort.Kur'!P$37</f>
        <v>0</v>
      </c>
      <c r="L689" s="39">
        <f>'1.TÜM DÖNEMLER_TL MİZAN'!L689/'TCMB Takvim Gününe Göre Ort.Kur'!Q$37</f>
        <v>0</v>
      </c>
      <c r="M689" s="39">
        <f>'1.TÜM DÖNEMLER_TL MİZAN'!M689/'TCMB Takvim Gününe Göre Ort.Kur'!R$37</f>
        <v>0</v>
      </c>
      <c r="N689" s="39">
        <f>'1.TÜM DÖNEMLER_TL MİZAN'!N689/'TCMB Takvim Gününe Göre Ort.Kur'!S$37</f>
        <v>0</v>
      </c>
      <c r="O689" s="39">
        <f>'1.TÜM DÖNEMLER_TL MİZAN'!O689/'TCMB Takvim Gününe Göre Ort.Kur'!T$37</f>
        <v>0</v>
      </c>
    </row>
    <row r="690" spans="1:15" s="37" customFormat="1" ht="15.6" x14ac:dyDescent="0.3">
      <c r="A690" s="35" t="s">
        <v>740</v>
      </c>
      <c r="B690" s="35" t="s">
        <v>741</v>
      </c>
      <c r="C690" s="54">
        <f t="shared" si="10"/>
        <v>3</v>
      </c>
      <c r="D690" s="36">
        <f>'1.TÜM DÖNEMLER_TL MİZAN'!D690/'TCMB Takvim Gününe Göre Ort.Kur'!I$37</f>
        <v>2795.1097261623036</v>
      </c>
      <c r="E690" s="36">
        <f>'1.TÜM DÖNEMLER_TL MİZAN'!E690/'TCMB Takvim Gününe Göre Ort.Kur'!J$37</f>
        <v>2708.9241069838672</v>
      </c>
      <c r="F690" s="36">
        <f>'1.TÜM DÖNEMLER_TL MİZAN'!F690/'TCMB Takvim Gününe Göre Ort.Kur'!K$37</f>
        <v>2596.7813298010356</v>
      </c>
      <c r="G690" s="36">
        <f>'1.TÜM DÖNEMLER_TL MİZAN'!G690/'TCMB Takvim Gününe Göre Ort.Kur'!L$37</f>
        <v>30093.518856818089</v>
      </c>
      <c r="H690" s="36">
        <f>'1.TÜM DÖNEMLER_TL MİZAN'!H690/'TCMB Takvim Gününe Göre Ort.Kur'!M$37</f>
        <v>27193.124931218739</v>
      </c>
      <c r="I690" s="36">
        <f>'1.TÜM DÖNEMLER_TL MİZAN'!I690/'TCMB Takvim Gününe Göre Ort.Kur'!N$37</f>
        <v>146666.03815465834</v>
      </c>
      <c r="J690" s="36">
        <f>'1.TÜM DÖNEMLER_TL MİZAN'!J690/'TCMB Takvim Gününe Göre Ort.Kur'!O$37</f>
        <v>136546.11101181834</v>
      </c>
      <c r="K690" s="36">
        <f>'1.TÜM DÖNEMLER_TL MİZAN'!K690/'TCMB Takvim Gününe Göre Ort.Kur'!P$37</f>
        <v>134588.66544085264</v>
      </c>
      <c r="L690" s="36">
        <f>'1.TÜM DÖNEMLER_TL MİZAN'!L690/'TCMB Takvim Gününe Göre Ort.Kur'!Q$37</f>
        <v>132122.92556123607</v>
      </c>
      <c r="M690" s="36">
        <f>'1.TÜM DÖNEMLER_TL MİZAN'!M690/'TCMB Takvim Gününe Göre Ort.Kur'!R$37</f>
        <v>131524.43458145039</v>
      </c>
      <c r="N690" s="36">
        <f>'1.TÜM DÖNEMLER_TL MİZAN'!N690/'TCMB Takvim Gününe Göre Ort.Kur'!S$37</f>
        <v>131340.72149994626</v>
      </c>
      <c r="O690" s="36">
        <f>'1.TÜM DÖNEMLER_TL MİZAN'!O690/'TCMB Takvim Gününe Göre Ort.Kur'!T$37</f>
        <v>130760.46928318517</v>
      </c>
    </row>
    <row r="691" spans="1:15" s="37" customFormat="1" ht="15.6" x14ac:dyDescent="0.3">
      <c r="A691" s="35" t="s">
        <v>742</v>
      </c>
      <c r="B691" s="35" t="s">
        <v>741</v>
      </c>
      <c r="C691" s="54">
        <f t="shared" si="10"/>
        <v>6</v>
      </c>
      <c r="D691" s="36">
        <f>'1.TÜM DÖNEMLER_TL MİZAN'!D691/'TCMB Takvim Gününe Göre Ort.Kur'!I$37</f>
        <v>2795.1097261623036</v>
      </c>
      <c r="E691" s="36">
        <f>'1.TÜM DÖNEMLER_TL MİZAN'!E691/'TCMB Takvim Gününe Göre Ort.Kur'!J$37</f>
        <v>2708.9241069838672</v>
      </c>
      <c r="F691" s="36">
        <f>'1.TÜM DÖNEMLER_TL MİZAN'!F691/'TCMB Takvim Gününe Göre Ort.Kur'!K$37</f>
        <v>2596.7813298010356</v>
      </c>
      <c r="G691" s="36">
        <f>'1.TÜM DÖNEMLER_TL MİZAN'!G691/'TCMB Takvim Gününe Göre Ort.Kur'!L$37</f>
        <v>30093.518856818089</v>
      </c>
      <c r="H691" s="36">
        <f>'1.TÜM DÖNEMLER_TL MİZAN'!H691/'TCMB Takvim Gününe Göre Ort.Kur'!M$37</f>
        <v>27193.124931218739</v>
      </c>
      <c r="I691" s="36">
        <f>'1.TÜM DÖNEMLER_TL MİZAN'!I691/'TCMB Takvim Gününe Göre Ort.Kur'!N$37</f>
        <v>146666.03815465834</v>
      </c>
      <c r="J691" s="36">
        <f>'1.TÜM DÖNEMLER_TL MİZAN'!J691/'TCMB Takvim Gününe Göre Ort.Kur'!O$37</f>
        <v>136546.11101181834</v>
      </c>
      <c r="K691" s="36">
        <f>'1.TÜM DÖNEMLER_TL MİZAN'!K691/'TCMB Takvim Gününe Göre Ort.Kur'!P$37</f>
        <v>134588.66544085264</v>
      </c>
      <c r="L691" s="36">
        <f>'1.TÜM DÖNEMLER_TL MİZAN'!L691/'TCMB Takvim Gününe Göre Ort.Kur'!Q$37</f>
        <v>132122.92556123607</v>
      </c>
      <c r="M691" s="36">
        <f>'1.TÜM DÖNEMLER_TL MİZAN'!M691/'TCMB Takvim Gününe Göre Ort.Kur'!R$37</f>
        <v>131524.43458145039</v>
      </c>
      <c r="N691" s="36">
        <f>'1.TÜM DÖNEMLER_TL MİZAN'!N691/'TCMB Takvim Gününe Göre Ort.Kur'!S$37</f>
        <v>131340.72149994626</v>
      </c>
      <c r="O691" s="36">
        <f>'1.TÜM DÖNEMLER_TL MİZAN'!O691/'TCMB Takvim Gününe Göre Ort.Kur'!T$37</f>
        <v>130760.46928318517</v>
      </c>
    </row>
    <row r="692" spans="1:15" s="37" customFormat="1" x14ac:dyDescent="0.3">
      <c r="A692" s="38" t="s">
        <v>743</v>
      </c>
      <c r="B692" s="38"/>
      <c r="C692" s="55">
        <f t="shared" si="10"/>
        <v>11</v>
      </c>
      <c r="D692" s="39">
        <f>'1.TÜM DÖNEMLER_TL MİZAN'!D692/'TCMB Takvim Gününe Göre Ort.Kur'!I$37</f>
        <v>0</v>
      </c>
      <c r="E692" s="39">
        <f>'1.TÜM DÖNEMLER_TL MİZAN'!E692/'TCMB Takvim Gününe Göre Ort.Kur'!J$37</f>
        <v>0</v>
      </c>
      <c r="F692" s="39">
        <f>'1.TÜM DÖNEMLER_TL MİZAN'!F692/'TCMB Takvim Gününe Göre Ort.Kur'!K$37</f>
        <v>0</v>
      </c>
      <c r="G692" s="39">
        <f>'1.TÜM DÖNEMLER_TL MİZAN'!G692/'TCMB Takvim Gününe Göre Ort.Kur'!L$37</f>
        <v>0</v>
      </c>
      <c r="H692" s="39">
        <f>'1.TÜM DÖNEMLER_TL MİZAN'!H692/'TCMB Takvim Gününe Göre Ort.Kur'!M$37</f>
        <v>0</v>
      </c>
      <c r="I692" s="39">
        <f>'1.TÜM DÖNEMLER_TL MİZAN'!I692/'TCMB Takvim Gününe Göre Ort.Kur'!N$37</f>
        <v>119983.20235167076</v>
      </c>
      <c r="J692" s="39">
        <f>'1.TÜM DÖNEMLER_TL MİZAN'!J692/'TCMB Takvim Gününe Göre Ort.Kur'!O$37</f>
        <v>111704.38551417529</v>
      </c>
      <c r="K692" s="39">
        <f>'1.TÜM DÖNEMLER_TL MİZAN'!K692/'TCMB Takvim Gününe Göre Ort.Kur'!P$37</f>
        <v>110103.05646084735</v>
      </c>
      <c r="L692" s="39">
        <f>'1.TÜM DÖNEMLER_TL MİZAN'!L692/'TCMB Takvim Gününe Göre Ort.Kur'!Q$37</f>
        <v>108085.90667862819</v>
      </c>
      <c r="M692" s="39">
        <f>'1.TÜM DÖNEMLER_TL MİZAN'!M692/'TCMB Takvim Gününe Göre Ort.Kur'!R$37</f>
        <v>107596.29868732515</v>
      </c>
      <c r="N692" s="39">
        <f>'1.TÜM DÖNEMLER_TL MİZAN'!N692/'TCMB Takvim Gününe Göre Ort.Kur'!S$37</f>
        <v>107446.00838078865</v>
      </c>
      <c r="O692" s="39">
        <f>'1.TÜM DÖNEMLER_TL MİZAN'!O692/'TCMB Takvim Gününe Göre Ort.Kur'!T$37</f>
        <v>106971.3209888429</v>
      </c>
    </row>
    <row r="693" spans="1:15" s="37" customFormat="1" x14ac:dyDescent="0.3">
      <c r="A693" s="38" t="s">
        <v>744</v>
      </c>
      <c r="B693" s="38"/>
      <c r="C693" s="55">
        <f t="shared" si="10"/>
        <v>11</v>
      </c>
      <c r="D693" s="39">
        <f>'1.TÜM DÖNEMLER_TL MİZAN'!D693/'TCMB Takvim Gününe Göre Ort.Kur'!I$37</f>
        <v>148.64183557979214</v>
      </c>
      <c r="E693" s="39">
        <f>'1.TÜM DÖNEMLER_TL MİZAN'!E693/'TCMB Takvim Gününe Göre Ort.Kur'!J$37</f>
        <v>144.0585490936287</v>
      </c>
      <c r="F693" s="39">
        <f>'1.TÜM DÖNEMLER_TL MİZAN'!F693/'TCMB Takvim Gününe Göre Ort.Kur'!K$37</f>
        <v>138.09488044354012</v>
      </c>
      <c r="G693" s="39">
        <f>'1.TÜM DÖNEMLER_TL MİZAN'!G693/'TCMB Takvim Gününe Göre Ort.Kur'!L$37</f>
        <v>136.8428530832623</v>
      </c>
      <c r="H693" s="39">
        <f>'1.TÜM DÖNEMLER_TL MİZAN'!H693/'TCMB Takvim Gününe Göre Ort.Kur'!M$37</f>
        <v>123.65402721903619</v>
      </c>
      <c r="I693" s="39">
        <f>'1.TÜM DÖNEMLER_TL MİZAN'!I693/'TCMB Takvim Gününe Göre Ort.Kur'!N$37</f>
        <v>121.33361329413881</v>
      </c>
      <c r="J693" s="39">
        <f>'1.TÜM DÖNEMLER_TL MİZAN'!J693/'TCMB Takvim Gününe Göre Ort.Kur'!O$37</f>
        <v>112.96161837313734</v>
      </c>
      <c r="K693" s="39">
        <f>'1.TÜM DÖNEMLER_TL MİZAN'!K693/'TCMB Takvim Gününe Göre Ort.Kur'!P$37</f>
        <v>111.34226636131419</v>
      </c>
      <c r="L693" s="39">
        <f>'1.TÜM DÖNEMLER_TL MİZAN'!L693/'TCMB Takvim Gününe Göre Ort.Kur'!Q$37</f>
        <v>109.30241355829614</v>
      </c>
      <c r="M693" s="39">
        <f>'1.TÜM DÖNEMLER_TL MİZAN'!M693/'TCMB Takvim Gününe Göre Ort.Kur'!R$37</f>
        <v>108.80729502905099</v>
      </c>
      <c r="N693" s="39">
        <f>'1.TÜM DÖNEMLER_TL MİZAN'!N693/'TCMB Takvim Gününe Göre Ort.Kur'!S$37</f>
        <v>108.65531320511442</v>
      </c>
      <c r="O693" s="39">
        <f>'1.TÜM DÖNEMLER_TL MİZAN'!O693/'TCMB Takvim Gününe Göre Ort.Kur'!T$37</f>
        <v>108.17528320657232</v>
      </c>
    </row>
    <row r="694" spans="1:15" s="37" customFormat="1" x14ac:dyDescent="0.3">
      <c r="A694" s="38" t="s">
        <v>745</v>
      </c>
      <c r="B694" s="38"/>
      <c r="C694" s="55">
        <f t="shared" si="10"/>
        <v>11</v>
      </c>
      <c r="D694" s="39">
        <f>'1.TÜM DÖNEMLER_TL MİZAN'!D694/'TCMB Takvim Gününe Göre Ort.Kur'!I$37</f>
        <v>2646.4678905825112</v>
      </c>
      <c r="E694" s="39">
        <f>'1.TÜM DÖNEMLER_TL MİZAN'!E694/'TCMB Takvim Gününe Göre Ort.Kur'!J$37</f>
        <v>2564.8655578902381</v>
      </c>
      <c r="F694" s="39">
        <f>'1.TÜM DÖNEMLER_TL MİZAN'!F694/'TCMB Takvim Gününe Göre Ort.Kur'!K$37</f>
        <v>2458.6864493574949</v>
      </c>
      <c r="G694" s="39">
        <f>'1.TÜM DÖNEMLER_TL MİZAN'!G694/'TCMB Takvim Gününe Göre Ort.Kur'!L$37</f>
        <v>2436.3949444512104</v>
      </c>
      <c r="H694" s="39">
        <f>'1.TÜM DÖNEMLER_TL MİZAN'!H694/'TCMB Takvim Gününe Göre Ort.Kur'!M$37</f>
        <v>2201.5767721108814</v>
      </c>
      <c r="I694" s="39">
        <f>'1.TÜM DÖNEMLER_TL MİZAN'!I694/'TCMB Takvim Gününe Göre Ort.Kur'!N$37</f>
        <v>2160.2633631291619</v>
      </c>
      <c r="J694" s="39">
        <f>'1.TÜM DÖNEMLER_TL MİZAN'!J694/'TCMB Takvim Gününe Göre Ort.Kur'!O$37</f>
        <v>2011.2056254328547</v>
      </c>
      <c r="K694" s="39">
        <f>'1.TÜM DÖNEMLER_TL MİZAN'!K694/'TCMB Takvim Gününe Göre Ort.Kur'!P$37</f>
        <v>1982.3741522064654</v>
      </c>
      <c r="L694" s="39">
        <f>'1.TÜM DÖNEMLER_TL MİZAN'!L694/'TCMB Takvim Gününe Göre Ort.Kur'!Q$37</f>
        <v>1946.0559452652972</v>
      </c>
      <c r="M694" s="39">
        <f>'1.TÜM DÖNEMLER_TL MİZAN'!M694/'TCMB Takvim Gününe Göre Ort.Kur'!R$37</f>
        <v>1937.2406929201634</v>
      </c>
      <c r="N694" s="39">
        <f>'1.TÜM DÖNEMLER_TL MİZAN'!N694/'TCMB Takvim Gününe Göre Ort.Kur'!S$37</f>
        <v>1934.5347587837111</v>
      </c>
      <c r="O694" s="39">
        <f>'1.TÜM DÖNEMLER_TL MİZAN'!O694/'TCMB Takvim Gününe Göre Ort.Kur'!T$37</f>
        <v>1925.9881475776344</v>
      </c>
    </row>
    <row r="695" spans="1:15" s="37" customFormat="1" x14ac:dyDescent="0.3">
      <c r="A695" s="38" t="s">
        <v>746</v>
      </c>
      <c r="B695" s="38"/>
      <c r="C695" s="55">
        <f t="shared" si="10"/>
        <v>12</v>
      </c>
      <c r="D695" s="39">
        <f>'1.TÜM DÖNEMLER_TL MİZAN'!D695/'TCMB Takvim Gününe Göre Ort.Kur'!I$37</f>
        <v>0</v>
      </c>
      <c r="E695" s="39">
        <f>'1.TÜM DÖNEMLER_TL MİZAN'!E695/'TCMB Takvim Gününe Göre Ort.Kur'!J$37</f>
        <v>0</v>
      </c>
      <c r="F695" s="39">
        <f>'1.TÜM DÖNEMLER_TL MİZAN'!F695/'TCMB Takvim Gününe Göre Ort.Kur'!K$37</f>
        <v>0</v>
      </c>
      <c r="G695" s="39">
        <f>'1.TÜM DÖNEMLER_TL MİZAN'!G695/'TCMB Takvim Gününe Göre Ort.Kur'!L$37</f>
        <v>27520.281059283618</v>
      </c>
      <c r="H695" s="39">
        <f>'1.TÜM DÖNEMLER_TL MİZAN'!H695/'TCMB Takvim Gününe Göre Ort.Kur'!M$37</f>
        <v>24867.894131888825</v>
      </c>
      <c r="I695" s="39">
        <f>'1.TÜM DÖNEMLER_TL MİZAN'!I695/'TCMB Takvim Gününe Göre Ort.Kur'!N$37</f>
        <v>24401.23882656428</v>
      </c>
      <c r="J695" s="39">
        <f>'1.TÜM DÖNEMLER_TL MİZAN'!J695/'TCMB Takvim Gününe Göre Ort.Kur'!O$37</f>
        <v>22717.558253837047</v>
      </c>
      <c r="K695" s="39">
        <f>'1.TÜM DÖNEMLER_TL MİZAN'!K695/'TCMB Takvim Gününe Göre Ort.Kur'!P$37</f>
        <v>22391.892561437508</v>
      </c>
      <c r="L695" s="39">
        <f>'1.TÜM DÖNEMLER_TL MİZAN'!L695/'TCMB Takvim Gününe Göre Ort.Kur'!Q$37</f>
        <v>21981.660523784307</v>
      </c>
      <c r="M695" s="39">
        <f>'1.TÜM DÖNEMLER_TL MİZAN'!M695/'TCMB Takvim Gününe Göre Ort.Kur'!R$37</f>
        <v>21882.087906176028</v>
      </c>
      <c r="N695" s="39">
        <f>'1.TÜM DÖNEMLER_TL MİZAN'!N695/'TCMB Takvim Gününe Göre Ort.Kur'!S$37</f>
        <v>21851.523047168797</v>
      </c>
      <c r="O695" s="39">
        <f>'1.TÜM DÖNEMLER_TL MİZAN'!O695/'TCMB Takvim Gününe Göre Ort.Kur'!T$37</f>
        <v>21754.984863558078</v>
      </c>
    </row>
    <row r="696" spans="1:15" s="37" customFormat="1" ht="15.6" x14ac:dyDescent="0.3">
      <c r="A696" s="35" t="s">
        <v>747</v>
      </c>
      <c r="B696" s="35" t="s">
        <v>748</v>
      </c>
      <c r="C696" s="54">
        <f t="shared" si="10"/>
        <v>2</v>
      </c>
      <c r="D696" s="36">
        <f>'1.TÜM DÖNEMLER_TL MİZAN'!D696/'TCMB Takvim Gününe Göre Ort.Kur'!I$37</f>
        <v>392538.4710361149</v>
      </c>
      <c r="E696" s="36">
        <f>'1.TÜM DÖNEMLER_TL MİZAN'!E696/'TCMB Takvim Gününe Göre Ort.Kur'!J$37</f>
        <v>347209.04519391718</v>
      </c>
      <c r="F696" s="36">
        <f>'1.TÜM DÖNEMLER_TL MİZAN'!F696/'TCMB Takvim Gününe Göre Ort.Kur'!K$37</f>
        <v>-984024.43703997089</v>
      </c>
      <c r="G696" s="36">
        <f>'1.TÜM DÖNEMLER_TL MİZAN'!G696/'TCMB Takvim Gününe Göre Ort.Kur'!L$37</f>
        <v>505578.48008768779</v>
      </c>
      <c r="H696" s="36">
        <f>'1.TÜM DÖNEMLER_TL MİZAN'!H696/'TCMB Takvim Gününe Göre Ort.Kur'!M$37</f>
        <v>305868.89619838278</v>
      </c>
      <c r="I696" s="36">
        <f>'1.TÜM DÖNEMLER_TL MİZAN'!I696/'TCMB Takvim Gününe Göre Ort.Kur'!N$37</f>
        <v>219731.86573879648</v>
      </c>
      <c r="J696" s="36">
        <f>'1.TÜM DÖNEMLER_TL MİZAN'!J696/'TCMB Takvim Gününe Göre Ort.Kur'!O$37</f>
        <v>204570.41118384301</v>
      </c>
      <c r="K696" s="36">
        <f>'1.TÜM DÖNEMLER_TL MİZAN'!K696/'TCMB Takvim Gününe Göre Ort.Kur'!P$37</f>
        <v>201637.80883907332</v>
      </c>
      <c r="L696" s="36">
        <f>'1.TÜM DÖNEMLER_TL MİZAN'!L696/'TCMB Takvim Gününe Göre Ort.Kur'!Q$37</f>
        <v>197943.69102562714</v>
      </c>
      <c r="M696" s="36">
        <f>'1.TÜM DÖNEMLER_TL MİZAN'!M696/'TCMB Takvim Gününe Göre Ort.Kur'!R$37</f>
        <v>197047.04486765648</v>
      </c>
      <c r="N696" s="36">
        <f>'1.TÜM DÖNEMLER_TL MİZAN'!N696/'TCMB Takvim Gününe Göre Ort.Kur'!S$37</f>
        <v>196771.80992801109</v>
      </c>
      <c r="O696" s="36">
        <f>'1.TÜM DÖNEMLER_TL MİZAN'!O696/'TCMB Takvim Gününe Göre Ort.Kur'!T$37</f>
        <v>195902.48868778275</v>
      </c>
    </row>
    <row r="697" spans="1:15" s="37" customFormat="1" ht="15.6" x14ac:dyDescent="0.3">
      <c r="A697" s="35" t="s">
        <v>749</v>
      </c>
      <c r="B697" s="35" t="s">
        <v>750</v>
      </c>
      <c r="C697" s="54">
        <f t="shared" si="10"/>
        <v>3</v>
      </c>
      <c r="D697" s="36">
        <f>'1.TÜM DÖNEMLER_TL MİZAN'!D697/'TCMB Takvim Gününe Göre Ort.Kur'!I$37</f>
        <v>386468.03095556563</v>
      </c>
      <c r="E697" s="36">
        <f>'1.TÜM DÖNEMLER_TL MİZAN'!E697/'TCMB Takvim Gününe Göre Ort.Kur'!J$37</f>
        <v>347209.04519391718</v>
      </c>
      <c r="F697" s="36">
        <f>'1.TÜM DÖNEMLER_TL MİZAN'!F697/'TCMB Takvim Gününe Göre Ort.Kur'!K$37</f>
        <v>408110.26983845205</v>
      </c>
      <c r="G697" s="36">
        <f>'1.TÜM DÖNEMLER_TL MİZAN'!G697/'TCMB Takvim Gününe Göre Ort.Kur'!L$37</f>
        <v>498035.41184589814</v>
      </c>
      <c r="H697" s="36">
        <f>'1.TÜM DÖNEMLER_TL MİZAN'!H697/'TCMB Takvim Gününe Göre Ort.Kur'!M$37</f>
        <v>296993.77239212056</v>
      </c>
      <c r="I697" s="36">
        <f>'1.TÜM DÖNEMLER_TL MİZAN'!I697/'TCMB Takvim Gününe Göre Ort.Kur'!N$37</f>
        <v>218921.97912292273</v>
      </c>
      <c r="J697" s="36">
        <f>'1.TÜM DÖNEMLER_TL MİZAN'!J697/'TCMB Takvim Gününe Göre Ort.Kur'!O$37</f>
        <v>203816.40658162234</v>
      </c>
      <c r="K697" s="36">
        <f>'1.TÜM DÖNEMLER_TL MİZAN'!K697/'TCMB Takvim Gününe Göre Ort.Kur'!P$37</f>
        <v>200894.6132079626</v>
      </c>
      <c r="L697" s="36">
        <f>'1.TÜM DÖNEMLER_TL MİZAN'!L697/'TCMB Takvim Gününe Göre Ort.Kur'!Q$37</f>
        <v>197214.11115554639</v>
      </c>
      <c r="M697" s="36">
        <f>'1.TÜM DÖNEMLER_TL MİZAN'!M697/'TCMB Takvim Gününe Göre Ort.Kur'!R$37</f>
        <v>196320.76985151702</v>
      </c>
      <c r="N697" s="36">
        <f>'1.TÜM DÖNEMLER_TL MİZAN'!N697/'TCMB Takvim Gününe Göre Ort.Kur'!S$37</f>
        <v>196046.54937144078</v>
      </c>
      <c r="O697" s="36">
        <f>'1.TÜM DÖNEMLER_TL MİZAN'!O697/'TCMB Takvim Gününe Göre Ort.Kur'!T$37</f>
        <v>195180.43227110806</v>
      </c>
    </row>
    <row r="698" spans="1:15" s="37" customFormat="1" ht="15.6" x14ac:dyDescent="0.3">
      <c r="A698" s="35" t="s">
        <v>751</v>
      </c>
      <c r="B698" s="35" t="s">
        <v>752</v>
      </c>
      <c r="C698" s="54">
        <f t="shared" si="10"/>
        <v>6</v>
      </c>
      <c r="D698" s="36">
        <f>'1.TÜM DÖNEMLER_TL MİZAN'!D698/'TCMB Takvim Gününe Göre Ort.Kur'!I$37</f>
        <v>35394.630546940454</v>
      </c>
      <c r="E698" s="36">
        <f>'1.TÜM DÖNEMLER_TL MİZAN'!E698/'TCMB Takvim Gününe Göre Ort.Kur'!J$37</f>
        <v>34755.744150432707</v>
      </c>
      <c r="F698" s="36">
        <f>'1.TÜM DÖNEMLER_TL MİZAN'!F698/'TCMB Takvim Gününe Göre Ort.Kur'!K$37</f>
        <v>12505.168717311461</v>
      </c>
      <c r="G698" s="36">
        <f>'1.TÜM DÖNEMLER_TL MİZAN'!G698/'TCMB Takvim Gününe Göre Ort.Kur'!L$37</f>
        <v>25763.143614933888</v>
      </c>
      <c r="H698" s="36">
        <f>'1.TÜM DÖNEMLER_TL MİZAN'!H698/'TCMB Takvim Gününe Göre Ort.Kur'!M$37</f>
        <v>23078.231496313318</v>
      </c>
      <c r="I698" s="36">
        <f>'1.TÜM DÖNEMLER_TL MİZAN'!I698/'TCMB Takvim Gününe Göre Ort.Kur'!N$37</f>
        <v>49230.734897114351</v>
      </c>
      <c r="J698" s="36">
        <f>'1.TÜM DÖNEMLER_TL MİZAN'!J698/'TCMB Takvim Gününe Göre Ort.Kur'!O$37</f>
        <v>45833.824087933652</v>
      </c>
      <c r="K698" s="36">
        <f>'1.TÜM DÖNEMLER_TL MİZAN'!K698/'TCMB Takvim Gününe Göre Ort.Kur'!P$37</f>
        <v>45176.777063331232</v>
      </c>
      <c r="L698" s="36">
        <f>'1.TÜM DÖNEMLER_TL MİZAN'!L698/'TCMB Takvim Gününe Göre Ort.Kur'!Q$37</f>
        <v>44349.113155135659</v>
      </c>
      <c r="M698" s="36">
        <f>'1.TÜM DÖNEMLER_TL MİZAN'!M698/'TCMB Takvim Gününe Göre Ort.Kur'!R$37</f>
        <v>44148.220357219667</v>
      </c>
      <c r="N698" s="36">
        <f>'1.TÜM DÖNEMLER_TL MİZAN'!N698/'TCMB Takvim Gününe Göre Ort.Kur'!S$37</f>
        <v>44086.55420651118</v>
      </c>
      <c r="O698" s="36">
        <f>'1.TÜM DÖNEMLER_TL MİZAN'!O698/'TCMB Takvim Gününe Göre Ort.Kur'!T$37</f>
        <v>43891.783532834801</v>
      </c>
    </row>
    <row r="699" spans="1:15" s="37" customFormat="1" x14ac:dyDescent="0.3">
      <c r="A699" s="38" t="s">
        <v>753</v>
      </c>
      <c r="B699" s="38"/>
      <c r="C699" s="55">
        <f t="shared" si="10"/>
        <v>10</v>
      </c>
      <c r="D699" s="39">
        <f>'1.TÜM DÖNEMLER_TL MİZAN'!D699/'TCMB Takvim Gününe Göre Ort.Kur'!I$37</f>
        <v>0</v>
      </c>
      <c r="E699" s="39">
        <f>'1.TÜM DÖNEMLER_TL MİZAN'!E699/'TCMB Takvim Gününe Göre Ort.Kur'!J$37</f>
        <v>0</v>
      </c>
      <c r="F699" s="39">
        <f>'1.TÜM DÖNEMLER_TL MİZAN'!F699/'TCMB Takvim Gününe Göre Ort.Kur'!K$37</f>
        <v>0</v>
      </c>
      <c r="G699" s="39">
        <f>'1.TÜM DÖNEMLER_TL MİZAN'!G699/'TCMB Takvim Gününe Göre Ort.Kur'!L$37</f>
        <v>0</v>
      </c>
      <c r="H699" s="39">
        <f>'1.TÜM DÖNEMLER_TL MİZAN'!H699/'TCMB Takvim Gününe Göre Ort.Kur'!M$37</f>
        <v>0</v>
      </c>
      <c r="I699" s="39">
        <f>'1.TÜM DÖNEMLER_TL MİZAN'!I699/'TCMB Takvim Gününe Göre Ort.Kur'!N$37</f>
        <v>0</v>
      </c>
      <c r="J699" s="39">
        <f>'1.TÜM DÖNEMLER_TL MİZAN'!J699/'TCMB Takvim Gününe Göre Ort.Kur'!O$37</f>
        <v>0</v>
      </c>
      <c r="K699" s="39">
        <f>'1.TÜM DÖNEMLER_TL MİZAN'!K699/'TCMB Takvim Gününe Göre Ort.Kur'!P$37</f>
        <v>0</v>
      </c>
      <c r="L699" s="39">
        <f>'1.TÜM DÖNEMLER_TL MİZAN'!L699/'TCMB Takvim Gününe Göre Ort.Kur'!Q$37</f>
        <v>0</v>
      </c>
      <c r="M699" s="39">
        <f>'1.TÜM DÖNEMLER_TL MİZAN'!M699/'TCMB Takvim Gününe Göre Ort.Kur'!R$37</f>
        <v>0</v>
      </c>
      <c r="N699" s="39">
        <f>'1.TÜM DÖNEMLER_TL MİZAN'!N699/'TCMB Takvim Gününe Göre Ort.Kur'!S$37</f>
        <v>0</v>
      </c>
      <c r="O699" s="39">
        <f>'1.TÜM DÖNEMLER_TL MİZAN'!O699/'TCMB Takvim Gününe Göre Ort.Kur'!T$37</f>
        <v>0</v>
      </c>
    </row>
    <row r="700" spans="1:15" s="37" customFormat="1" x14ac:dyDescent="0.3">
      <c r="A700" s="38" t="s">
        <v>754</v>
      </c>
      <c r="B700" s="38"/>
      <c r="C700" s="55">
        <f t="shared" si="10"/>
        <v>10</v>
      </c>
      <c r="D700" s="39">
        <f>'1.TÜM DÖNEMLER_TL MİZAN'!D700/'TCMB Takvim Gününe Göre Ort.Kur'!I$37</f>
        <v>1235.7973336469067</v>
      </c>
      <c r="E700" s="39">
        <f>'1.TÜM DÖNEMLER_TL MİZAN'!E700/'TCMB Takvim Gününe Göre Ort.Kur'!J$37</f>
        <v>923.28786637700773</v>
      </c>
      <c r="F700" s="39">
        <f>'1.TÜM DÖNEMLER_TL MİZAN'!F700/'TCMB Takvim Gününe Göre Ort.Kur'!K$37</f>
        <v>1577.5000341394802</v>
      </c>
      <c r="G700" s="39">
        <f>'1.TÜM DÖNEMLER_TL MİZAN'!G700/'TCMB Takvim Gününe Göre Ort.Kur'!L$37</f>
        <v>1563.1977428652622</v>
      </c>
      <c r="H700" s="39">
        <f>'1.TÜM DÖNEMLER_TL MİZAN'!H700/'TCMB Takvim Gününe Göre Ort.Kur'!M$37</f>
        <v>1308.1125200229881</v>
      </c>
      <c r="I700" s="39">
        <f>'1.TÜM DÖNEMLER_TL MİZAN'!I700/'TCMB Takvim Gününe Göre Ort.Kur'!N$37</f>
        <v>1283.5653008578799</v>
      </c>
      <c r="J700" s="39">
        <f>'1.TÜM DÖNEMLER_TL MİZAN'!J700/'TCMB Takvim Gününe Göre Ort.Kur'!O$37</f>
        <v>1194.9995531824579</v>
      </c>
      <c r="K700" s="39">
        <f>'1.TÜM DÖNEMLER_TL MİZAN'!K700/'TCMB Takvim Gününe Göre Ort.Kur'!P$37</f>
        <v>1177.8687351360875</v>
      </c>
      <c r="L700" s="39">
        <f>'1.TÜM DÖNEMLER_TL MİZAN'!L700/'TCMB Takvim Gününe Göre Ort.Kur'!Q$37</f>
        <v>1156.2895189096296</v>
      </c>
      <c r="M700" s="39">
        <f>'1.TÜM DÖNEMLER_TL MİZAN'!M700/'TCMB Takvim Gününe Göre Ort.Kur'!R$37</f>
        <v>1151.0517538196686</v>
      </c>
      <c r="N700" s="39">
        <f>'1.TÜM DÖNEMLER_TL MİZAN'!N700/'TCMB Takvim Gününe Göre Ort.Kur'!S$37</f>
        <v>1149.4439669066294</v>
      </c>
      <c r="O700" s="39">
        <f>'1.TÜM DÖNEMLER_TL MİZAN'!O700/'TCMB Takvim Gününe Göre Ort.Kur'!T$37</f>
        <v>1144.3658205235176</v>
      </c>
    </row>
    <row r="701" spans="1:15" s="37" customFormat="1" x14ac:dyDescent="0.3">
      <c r="A701" s="38" t="s">
        <v>755</v>
      </c>
      <c r="B701" s="38"/>
      <c r="C701" s="55">
        <f t="shared" si="10"/>
        <v>10</v>
      </c>
      <c r="D701" s="39">
        <f>'1.TÜM DÖNEMLER_TL MİZAN'!D701/'TCMB Takvim Gününe Göre Ort.Kur'!I$37</f>
        <v>50550.427733599863</v>
      </c>
      <c r="E701" s="39">
        <f>'1.TÜM DÖNEMLER_TL MİZAN'!E701/'TCMB Takvim Gününe Göre Ort.Kur'!J$37</f>
        <v>27637.002742262895</v>
      </c>
      <c r="F701" s="39">
        <f>'1.TÜM DÖNEMLER_TL MİZAN'!F701/'TCMB Takvim Gününe Göre Ort.Kur'!K$37</f>
        <v>3976.9251252919007</v>
      </c>
      <c r="G701" s="39">
        <f>'1.TÜM DÖNEMLER_TL MİZAN'!G701/'TCMB Takvim Gününe Göre Ort.Kur'!L$37</f>
        <v>17355.198311208547</v>
      </c>
      <c r="H701" s="39">
        <f>'1.TÜM DÖNEMLER_TL MİZAN'!H701/'TCMB Takvim Gününe Göre Ort.Kur'!M$37</f>
        <v>15682.515498709974</v>
      </c>
      <c r="I701" s="39">
        <f>'1.TÜM DÖNEMLER_TL MİZAN'!I701/'TCMB Takvim Gününe Göre Ort.Kur'!N$37</f>
        <v>41912.513048173249</v>
      </c>
      <c r="J701" s="39">
        <f>'1.TÜM DÖNEMLER_TL MİZAN'!J701/'TCMB Takvim Gününe Göre Ort.Kur'!O$37</f>
        <v>39020.558075110028</v>
      </c>
      <c r="K701" s="39">
        <f>'1.TÜM DÖNEMLER_TL MİZAN'!K701/'TCMB Takvim Gününe Göre Ort.Kur'!P$37</f>
        <v>38461.182066414163</v>
      </c>
      <c r="L701" s="39">
        <f>'1.TÜM DÖNEMLER_TL MİZAN'!L701/'TCMB Takvim Gününe Göre Ort.Kur'!Q$37</f>
        <v>37756.551627233326</v>
      </c>
      <c r="M701" s="39">
        <f>'1.TÜM DÖNEMLER_TL MİZAN'!M701/'TCMB Takvim Gününe Göre Ort.Kur'!R$37</f>
        <v>37585.521842048627</v>
      </c>
      <c r="N701" s="39">
        <f>'1.TÜM DÖNEMLER_TL MİZAN'!N701/'TCMB Takvim Gününe Göre Ort.Kur'!S$37</f>
        <v>37533.022456215745</v>
      </c>
      <c r="O701" s="39">
        <f>'1.TÜM DÖNEMLER_TL MİZAN'!O701/'TCMB Takvim Gününe Göre Ort.Kur'!T$37</f>
        <v>37367.204732411235</v>
      </c>
    </row>
    <row r="702" spans="1:15" s="37" customFormat="1" x14ac:dyDescent="0.3">
      <c r="A702" s="38" t="s">
        <v>756</v>
      </c>
      <c r="B702" s="38"/>
      <c r="C702" s="55">
        <f t="shared" si="10"/>
        <v>10</v>
      </c>
      <c r="D702" s="39">
        <f>'1.TÜM DÖNEMLER_TL MİZAN'!D702/'TCMB Takvim Gününe Göre Ort.Kur'!I$37</f>
        <v>-16391.59452030632</v>
      </c>
      <c r="E702" s="39">
        <f>'1.TÜM DÖNEMLER_TL MİZAN'!E702/'TCMB Takvim Gününe Göre Ort.Kur'!J$37</f>
        <v>488.1633961323414</v>
      </c>
      <c r="F702" s="39">
        <f>'1.TÜM DÖNEMLER_TL MİZAN'!F702/'TCMB Takvim Gününe Göre Ort.Kur'!K$37</f>
        <v>84.263065179098106</v>
      </c>
      <c r="G702" s="39">
        <f>'1.TÜM DÖNEMLER_TL MİZAN'!G702/'TCMB Takvim Gününe Göre Ort.Kur'!L$37</f>
        <v>69.013112491373363</v>
      </c>
      <c r="H702" s="39">
        <f>'1.TÜM DÖNEMLER_TL MİZAN'!H702/'TCMB Takvim Gününe Göre Ort.Kur'!M$37</f>
        <v>63.924383414240324</v>
      </c>
      <c r="I702" s="39">
        <f>'1.TÜM DÖNEMLER_TL MİZAN'!I702/'TCMB Takvim Gününe Göre Ort.Kur'!N$37</f>
        <v>142.52384666146628</v>
      </c>
      <c r="J702" s="39">
        <f>'1.TÜM DÖNEMLER_TL MİZAN'!J702/'TCMB Takvim Gününe Göre Ort.Kur'!O$37</f>
        <v>132.68972989879478</v>
      </c>
      <c r="K702" s="39">
        <f>'1.TÜM DÖNEMLER_TL MİZAN'!K702/'TCMB Takvim Gününe Göre Ort.Kur'!P$37</f>
        <v>130.78756716286341</v>
      </c>
      <c r="L702" s="39">
        <f>'1.TÜM DÖNEMLER_TL MİZAN'!L702/'TCMB Takvim Gününe Göre Ort.Kur'!Q$37</f>
        <v>128.39146553680766</v>
      </c>
      <c r="M702" s="39">
        <f>'1.TÜM DÖNEMLER_TL MİZAN'!M702/'TCMB Takvim Gününe Göre Ort.Kur'!R$37</f>
        <v>127.80987734021849</v>
      </c>
      <c r="N702" s="39">
        <f>'1.TÜM DÖNEMLER_TL MİZAN'!N702/'TCMB Takvim Gününe Göre Ort.Kur'!S$37</f>
        <v>127.63135274524451</v>
      </c>
      <c r="O702" s="39">
        <f>'1.TÜM DÖNEMLER_TL MİZAN'!O702/'TCMB Takvim Gününe Göre Ort.Kur'!T$37</f>
        <v>127.06748820641086</v>
      </c>
    </row>
    <row r="703" spans="1:15" s="37" customFormat="1" x14ac:dyDescent="0.3">
      <c r="A703" s="38" t="s">
        <v>757</v>
      </c>
      <c r="B703" s="38"/>
      <c r="C703" s="55">
        <f t="shared" si="10"/>
        <v>10</v>
      </c>
      <c r="D703" s="39">
        <f>'1.TÜM DÖNEMLER_TL MİZAN'!D703/'TCMB Takvim Gününe Göre Ort.Kur'!I$37</f>
        <v>0</v>
      </c>
      <c r="E703" s="39">
        <f>'1.TÜM DÖNEMLER_TL MİZAN'!E703/'TCMB Takvim Gününe Göre Ort.Kur'!J$37</f>
        <v>5290.608639908829</v>
      </c>
      <c r="F703" s="39">
        <f>'1.TÜM DÖNEMLER_TL MİZAN'!F703/'TCMB Takvim Gününe Göre Ort.Kur'!K$37</f>
        <v>6203.1503912384442</v>
      </c>
      <c r="G703" s="39">
        <f>'1.TÜM DÖNEMLER_TL MİZAN'!G703/'TCMB Takvim Gününe Göre Ort.Kur'!L$37</f>
        <v>5820.3764597626505</v>
      </c>
      <c r="H703" s="39">
        <f>'1.TÜM DÖNEMLER_TL MİZAN'!H703/'TCMB Takvim Gününe Göre Ort.Kur'!M$37</f>
        <v>5309.2711020897259</v>
      </c>
      <c r="I703" s="39">
        <f>'1.TÜM DÖNEMLER_TL MİZAN'!I703/'TCMB Takvim Gününe Göre Ort.Kur'!N$37</f>
        <v>5209.6406503089556</v>
      </c>
      <c r="J703" s="39">
        <f>'1.TÜM DÖNEMLER_TL MİZAN'!J703/'TCMB Takvim Gününe Göre Ort.Kur'!O$37</f>
        <v>4850.1764929291121</v>
      </c>
      <c r="K703" s="39">
        <f>'1.TÜM DÖNEMLER_TL MİZAN'!K703/'TCMB Takvim Gününe Göre Ort.Kur'!P$37</f>
        <v>4780.6471857658762</v>
      </c>
      <c r="L703" s="39">
        <f>'1.TÜM DÖNEMLER_TL MİZAN'!L703/'TCMB Takvim Gününe Göre Ort.Kur'!Q$37</f>
        <v>4693.0630465093654</v>
      </c>
      <c r="M703" s="39">
        <f>'1.TÜM DÖNEMLER_TL MİZAN'!M703/'TCMB Takvim Gününe Göre Ort.Kur'!R$37</f>
        <v>4671.8043899289851</v>
      </c>
      <c r="N703" s="39">
        <f>'1.TÜM DÖNEMLER_TL MİZAN'!N703/'TCMB Takvim Gününe Göre Ort.Kur'!S$37</f>
        <v>4665.2788223917469</v>
      </c>
      <c r="O703" s="39">
        <f>'1.TÜM DÖNEMLER_TL MİZAN'!O703/'TCMB Takvim Gününe Göre Ort.Kur'!T$37</f>
        <v>4644.6680145053106</v>
      </c>
    </row>
    <row r="704" spans="1:15" s="37" customFormat="1" x14ac:dyDescent="0.3">
      <c r="A704" s="38" t="s">
        <v>758</v>
      </c>
      <c r="B704" s="38"/>
      <c r="C704" s="55">
        <f t="shared" si="10"/>
        <v>10</v>
      </c>
      <c r="D704" s="39">
        <f>'1.TÜM DÖNEMLER_TL MİZAN'!D704/'TCMB Takvim Gününe Göre Ort.Kur'!I$37</f>
        <v>0</v>
      </c>
      <c r="E704" s="39">
        <f>'1.TÜM DÖNEMLER_TL MİZAN'!E704/'TCMB Takvim Gününe Göre Ort.Kur'!J$37</f>
        <v>416.68150575162935</v>
      </c>
      <c r="F704" s="39">
        <f>'1.TÜM DÖNEMLER_TL MİZAN'!F704/'TCMB Takvim Gününe Göre Ort.Kur'!K$37</f>
        <v>261.84981359843778</v>
      </c>
      <c r="G704" s="39">
        <f>'1.TÜM DÖNEMLER_TL MİZAN'!G704/'TCMB Takvim Gününe Göre Ort.Kur'!L$37</f>
        <v>307.85260964289097</v>
      </c>
      <c r="H704" s="39">
        <f>'1.TÜM DÖNEMLER_TL MİZAN'!H704/'TCMB Takvim Gününe Göre Ort.Kur'!M$37</f>
        <v>238.4416918355119</v>
      </c>
      <c r="I704" s="39">
        <f>'1.TÜM DÖNEMLER_TL MİZAN'!I704/'TCMB Takvim Gününe Göre Ort.Kur'!N$37</f>
        <v>310.45653608494808</v>
      </c>
      <c r="J704" s="39">
        <f>'1.TÜM DÖNEMLER_TL MİZAN'!J704/'TCMB Takvim Gününe Göre Ort.Kur'!O$37</f>
        <v>289.03509751792859</v>
      </c>
      <c r="K704" s="39">
        <f>'1.TÜM DÖNEMLER_TL MİZAN'!K704/'TCMB Takvim Gününe Göre Ort.Kur'!P$37</f>
        <v>284.89165859244252</v>
      </c>
      <c r="L704" s="39">
        <f>'1.TÜM DÖNEMLER_TL MİZAN'!L704/'TCMB Takvim Gününe Göre Ort.Kur'!Q$37</f>
        <v>279.67228353095044</v>
      </c>
      <c r="M704" s="39">
        <f>'1.TÜM DÖNEMLER_TL MİZAN'!M704/'TCMB Takvim Gününe Göre Ort.Kur'!R$37</f>
        <v>278.40542285345384</v>
      </c>
      <c r="N704" s="39">
        <f>'1.TÜM DÖNEMLER_TL MİZAN'!N704/'TCMB Takvim Gününe Göre Ort.Kur'!S$37</f>
        <v>278.01654668529062</v>
      </c>
      <c r="O704" s="39">
        <f>'1.TÜM DÖNEMLER_TL MİZAN'!O704/'TCMB Takvim Gününe Göre Ort.Kur'!T$37</f>
        <v>276.78829305863098</v>
      </c>
    </row>
    <row r="705" spans="1:15" s="37" customFormat="1" x14ac:dyDescent="0.3">
      <c r="A705" s="38" t="s">
        <v>759</v>
      </c>
      <c r="B705" s="38"/>
      <c r="C705" s="55">
        <f t="shared" si="10"/>
        <v>10</v>
      </c>
      <c r="D705" s="39">
        <f>'1.TÜM DÖNEMLER_TL MİZAN'!D705/'TCMB Takvim Gününe Göre Ort.Kur'!I$37</f>
        <v>0</v>
      </c>
      <c r="E705" s="39">
        <f>'1.TÜM DÖNEMLER_TL MİZAN'!E705/'TCMB Takvim Gününe Göre Ort.Kur'!J$37</f>
        <v>0</v>
      </c>
      <c r="F705" s="39">
        <f>'1.TÜM DÖNEMLER_TL MİZAN'!F705/'TCMB Takvim Gününe Göre Ort.Kur'!K$37</f>
        <v>0</v>
      </c>
      <c r="G705" s="39">
        <f>'1.TÜM DÖNEMLER_TL MİZAN'!G705/'TCMB Takvim Gününe Göre Ort.Kur'!L$37</f>
        <v>36.536353671903548</v>
      </c>
      <c r="H705" s="39">
        <f>'1.TÜM DÖNEMLER_TL MİZAN'!H705/'TCMB Takvim Gününe Göre Ort.Kur'!M$37</f>
        <v>33.015003484917031</v>
      </c>
      <c r="I705" s="39">
        <f>'1.TÜM DÖNEMLER_TL MİZAN'!I705/'TCMB Takvim Gününe Göre Ort.Kur'!N$37</f>
        <v>-360.04199412082312</v>
      </c>
      <c r="J705" s="39">
        <f>'1.TÜM DÖNEMLER_TL MİZAN'!J705/'TCMB Takvim Gününe Göre Ort.Kur'!O$37</f>
        <v>-335.19916891937186</v>
      </c>
      <c r="K705" s="39">
        <f>'1.TÜM DÖNEMLER_TL MİZAN'!K705/'TCMB Takvim Gününe Göre Ort.Kur'!P$37</f>
        <v>-330.39394873601697</v>
      </c>
      <c r="L705" s="39">
        <f>'1.TÜM DÖNEMLER_TL MİZAN'!L705/'TCMB Takvim Gününe Göre Ort.Kur'!Q$37</f>
        <v>-324.34094618402713</v>
      </c>
      <c r="M705" s="39">
        <f>'1.TÜM DÖNEMLER_TL MİZAN'!M705/'TCMB Takvim Gününe Göre Ort.Kur'!R$37</f>
        <v>-322.87174521196476</v>
      </c>
      <c r="N705" s="39">
        <f>'1.TÜM DÖNEMLER_TL MİZAN'!N705/'TCMB Takvim Gününe Göre Ort.Kur'!S$37</f>
        <v>-322.42075856881922</v>
      </c>
      <c r="O705" s="39">
        <f>'1.TÜM DÖNEMLER_TL MİZAN'!O705/'TCMB Takvim Gününe Göre Ort.Kur'!T$37</f>
        <v>-320.99633088369012</v>
      </c>
    </row>
    <row r="706" spans="1:15" s="37" customFormat="1" x14ac:dyDescent="0.3">
      <c r="A706" s="38" t="s">
        <v>760</v>
      </c>
      <c r="B706" s="38"/>
      <c r="C706" s="55">
        <f t="shared" si="10"/>
        <v>10</v>
      </c>
      <c r="D706" s="39">
        <f>'1.TÜM DÖNEMLER_TL MİZAN'!D706/'TCMB Takvim Gününe Göre Ort.Kur'!I$37</f>
        <v>0</v>
      </c>
      <c r="E706" s="39">
        <f>'1.TÜM DÖNEMLER_TL MİZAN'!E706/'TCMB Takvim Gününe Göre Ort.Kur'!J$37</f>
        <v>0</v>
      </c>
      <c r="F706" s="39">
        <f>'1.TÜM DÖNEMLER_TL MİZAN'!F706/'TCMB Takvim Gününe Göre Ort.Kur'!K$37</f>
        <v>401.48028786409759</v>
      </c>
      <c r="G706" s="39">
        <f>'1.TÜM DÖNEMLER_TL MİZAN'!G706/'TCMB Takvim Gününe Göre Ort.Kur'!L$37</f>
        <v>610.9690252912759</v>
      </c>
      <c r="H706" s="39">
        <f>'1.TÜM DÖNEMLER_TL MİZAN'!H706/'TCMB Takvim Gününe Göre Ort.Kur'!M$37</f>
        <v>442.95129675597019</v>
      </c>
      <c r="I706" s="39">
        <f>'1.TÜM DÖNEMLER_TL MİZAN'!I706/'TCMB Takvim Gününe Göre Ort.Kur'!N$37</f>
        <v>732.07750914871906</v>
      </c>
      <c r="J706" s="39">
        <f>'1.TÜM DÖNEMLER_TL MİZAN'!J706/'TCMB Takvim Gününe Göre Ort.Kur'!O$37</f>
        <v>681.56430821474044</v>
      </c>
      <c r="K706" s="39">
        <f>'1.TÜM DÖNEMLER_TL MİZAN'!K706/'TCMB Takvim Gününe Göre Ort.Kur'!P$37</f>
        <v>671.79379899586002</v>
      </c>
      <c r="L706" s="39">
        <f>'1.TÜM DÖNEMLER_TL MİZAN'!L706/'TCMB Takvim Gününe Göre Ort.Kur'!Q$37</f>
        <v>659.4861595996498</v>
      </c>
      <c r="M706" s="39">
        <f>'1.TÜM DÖNEMLER_TL MİZAN'!M706/'TCMB Takvim Gününe Göre Ort.Kur'!R$37</f>
        <v>656.49881644071434</v>
      </c>
      <c r="N706" s="39">
        <f>'1.TÜM DÖNEMLER_TL MİZAN'!N706/'TCMB Takvim Gününe Göre Ort.Kur'!S$37</f>
        <v>655.5818201353818</v>
      </c>
      <c r="O706" s="39">
        <f>'1.TÜM DÖNEMLER_TL MİZAN'!O706/'TCMB Takvim Gününe Göre Ort.Kur'!T$37</f>
        <v>652.68551501342483</v>
      </c>
    </row>
    <row r="707" spans="1:15" s="37" customFormat="1" ht="15.6" x14ac:dyDescent="0.3">
      <c r="A707" s="35" t="s">
        <v>761</v>
      </c>
      <c r="B707" s="35" t="s">
        <v>2226</v>
      </c>
      <c r="C707" s="54">
        <f t="shared" ref="C707:C770" si="11">+LEN(A707)</f>
        <v>6</v>
      </c>
      <c r="D707" s="36">
        <f>'1.TÜM DÖNEMLER_TL MİZAN'!D707/'TCMB Takvim Gününe Göre Ort.Kur'!I$37</f>
        <v>281409.05516440549</v>
      </c>
      <c r="E707" s="36">
        <f>'1.TÜM DÖNEMLER_TL MİZAN'!E707/'TCMB Takvim Gününe Göre Ort.Kur'!J$37</f>
        <v>267727.80939492141</v>
      </c>
      <c r="F707" s="36">
        <f>'1.TÜM DÖNEMLER_TL MİZAN'!F707/'TCMB Takvim Gününe Göre Ort.Kur'!K$37</f>
        <v>350777.48296439945</v>
      </c>
      <c r="G707" s="36">
        <f>'1.TÜM DÖNEMLER_TL MİZAN'!G707/'TCMB Takvim Gününe Göre Ort.Kur'!L$37</f>
        <v>420760.13680834667</v>
      </c>
      <c r="H707" s="36">
        <f>'1.TÜM DÖNEMLER_TL MİZAN'!H707/'TCMB Takvim Gününe Göre Ort.Kur'!M$37</f>
        <v>228535.77420183181</v>
      </c>
      <c r="I707" s="36">
        <f>'1.TÜM DÖNEMLER_TL MİZAN'!I707/'TCMB Takvim Gününe Göre Ort.Kur'!N$37</f>
        <v>94177.989681444611</v>
      </c>
      <c r="J707" s="36">
        <f>'1.TÜM DÖNEMLER_TL MİZAN'!J707/'TCMB Takvim Gününe Göre Ort.Kur'!O$37</f>
        <v>87679.727329594971</v>
      </c>
      <c r="K707" s="36">
        <f>'1.TÜM DÖNEMLER_TL MİZAN'!K707/'TCMB Takvim Gününe Göre Ort.Kur'!P$37</f>
        <v>86422.801792477767</v>
      </c>
      <c r="L707" s="36">
        <f>'1.TÜM DÖNEMLER_TL MİZAN'!L707/'TCMB Takvim Gününe Göre Ort.Kur'!Q$37</f>
        <v>84839.487564716459</v>
      </c>
      <c r="M707" s="36">
        <f>'1.TÜM DÖNEMLER_TL MİZAN'!M707/'TCMB Takvim Gününe Göre Ort.Kur'!R$37</f>
        <v>84455.181299763295</v>
      </c>
      <c r="N707" s="36">
        <f>'1.TÜM DÖNEMLER_TL MİZAN'!N707/'TCMB Takvim Gününe Göre Ort.Kur'!S$37</f>
        <v>84337.214462232732</v>
      </c>
      <c r="O707" s="36">
        <f>'1.TÜM DÖNEMLER_TL MİZAN'!O707/'TCMB Takvim Gününe Göre Ort.Kur'!T$37</f>
        <v>83964.619770439545</v>
      </c>
    </row>
    <row r="708" spans="1:15" s="37" customFormat="1" x14ac:dyDescent="0.3">
      <c r="A708" s="38" t="s">
        <v>762</v>
      </c>
      <c r="B708" s="38"/>
      <c r="C708" s="55">
        <f t="shared" si="11"/>
        <v>10</v>
      </c>
      <c r="D708" s="39">
        <f>'1.TÜM DÖNEMLER_TL MİZAN'!D708/'TCMB Takvim Gününe Göre Ort.Kur'!I$37</f>
        <v>281409.05516440549</v>
      </c>
      <c r="E708" s="39">
        <f>'1.TÜM DÖNEMLER_TL MİZAN'!E708/'TCMB Takvim Gününe Göre Ort.Kur'!J$37</f>
        <v>267727.80939492141</v>
      </c>
      <c r="F708" s="39">
        <f>'1.TÜM DÖNEMLER_TL MİZAN'!F708/'TCMB Takvim Gününe Göre Ort.Kur'!K$37</f>
        <v>350777.48296439945</v>
      </c>
      <c r="G708" s="39">
        <f>'1.TÜM DÖNEMLER_TL MİZAN'!G708/'TCMB Takvim Gününe Göre Ort.Kur'!L$37</f>
        <v>420760.13680834667</v>
      </c>
      <c r="H708" s="39">
        <f>'1.TÜM DÖNEMLER_TL MİZAN'!H708/'TCMB Takvim Gününe Göre Ort.Kur'!M$37</f>
        <v>228535.77420183181</v>
      </c>
      <c r="I708" s="39">
        <f>'1.TÜM DÖNEMLER_TL MİZAN'!I708/'TCMB Takvim Gününe Göre Ort.Kur'!N$37</f>
        <v>94177.989681444611</v>
      </c>
      <c r="J708" s="39">
        <f>'1.TÜM DÖNEMLER_TL MİZAN'!J708/'TCMB Takvim Gününe Göre Ort.Kur'!O$37</f>
        <v>87679.727329594971</v>
      </c>
      <c r="K708" s="39">
        <f>'1.TÜM DÖNEMLER_TL MİZAN'!K708/'TCMB Takvim Gününe Göre Ort.Kur'!P$37</f>
        <v>86422.801792477767</v>
      </c>
      <c r="L708" s="39">
        <f>'1.TÜM DÖNEMLER_TL MİZAN'!L708/'TCMB Takvim Gününe Göre Ort.Kur'!Q$37</f>
        <v>84839.487564716459</v>
      </c>
      <c r="M708" s="39">
        <f>'1.TÜM DÖNEMLER_TL MİZAN'!M708/'TCMB Takvim Gününe Göre Ort.Kur'!R$37</f>
        <v>84455.181299763295</v>
      </c>
      <c r="N708" s="39">
        <f>'1.TÜM DÖNEMLER_TL MİZAN'!N708/'TCMB Takvim Gününe Göre Ort.Kur'!S$37</f>
        <v>84337.214462232732</v>
      </c>
      <c r="O708" s="39">
        <f>'1.TÜM DÖNEMLER_TL MİZAN'!O708/'TCMB Takvim Gününe Göre Ort.Kur'!T$37</f>
        <v>83964.619770439545</v>
      </c>
    </row>
    <row r="709" spans="1:15" s="37" customFormat="1" ht="15.6" x14ac:dyDescent="0.3">
      <c r="A709" s="35" t="s">
        <v>763</v>
      </c>
      <c r="B709" s="35" t="s">
        <v>764</v>
      </c>
      <c r="C709" s="54">
        <f t="shared" si="11"/>
        <v>6</v>
      </c>
      <c r="D709" s="36">
        <f>'1.TÜM DÖNEMLER_TL MİZAN'!D709/'TCMB Takvim Gününe Göre Ort.Kur'!I$37</f>
        <v>50956.153631325971</v>
      </c>
      <c r="E709" s="36">
        <f>'1.TÜM DÖNEMLER_TL MİZAN'!E709/'TCMB Takvim Gününe Göre Ort.Kur'!J$37</f>
        <v>44744.302147512368</v>
      </c>
      <c r="F709" s="36">
        <f>'1.TÜM DÖNEMLER_TL MİZAN'!F709/'TCMB Takvim Gününe Göre Ort.Kur'!K$37</f>
        <v>44845.649947425198</v>
      </c>
      <c r="G709" s="36">
        <f>'1.TÜM DÖNEMLER_TL MİZAN'!G709/'TCMB Takvim Gününe Göre Ort.Kur'!L$37</f>
        <v>51512.131422617385</v>
      </c>
      <c r="H709" s="36">
        <f>'1.TÜM DÖNEMLER_TL MİZAN'!H709/'TCMB Takvim Gününe Göre Ort.Kur'!M$37</f>
        <v>45379.766693975369</v>
      </c>
      <c r="I709" s="36">
        <f>'1.TÜM DÖNEMLER_TL MİZAN'!I709/'TCMB Takvim Gününe Göre Ort.Kur'!N$37</f>
        <v>75513.25454436375</v>
      </c>
      <c r="J709" s="36">
        <f>'1.TÜM DÖNEMLER_TL MİZAN'!J709/'TCMB Takvim Gününe Göre Ort.Kur'!O$37</f>
        <v>70302.855164093722</v>
      </c>
      <c r="K709" s="36">
        <f>'1.TÜM DÖNEMLER_TL MİZAN'!K709/'TCMB Takvim Gününe Göre Ort.Kur'!P$37</f>
        <v>69295.034352153583</v>
      </c>
      <c r="L709" s="36">
        <f>'1.TÜM DÖNEMLER_TL MİZAN'!L709/'TCMB Takvim Gününe Göre Ort.Kur'!Q$37</f>
        <v>68025.510435694261</v>
      </c>
      <c r="M709" s="36">
        <f>'1.TÜM DÖNEMLER_TL MİZAN'!M709/'TCMB Takvim Gününe Göre Ort.Kur'!R$37</f>
        <v>67717.36819453408</v>
      </c>
      <c r="N709" s="36">
        <f>'1.TÜM DÖNEMLER_TL MİZAN'!N709/'TCMB Takvim Gününe Göre Ort.Kur'!S$37</f>
        <v>67622.780702696866</v>
      </c>
      <c r="O709" s="36">
        <f>'1.TÜM DÖNEMLER_TL MİZAN'!O709/'TCMB Takvim Gününe Göre Ort.Kur'!T$37</f>
        <v>67324.028967833699</v>
      </c>
    </row>
    <row r="710" spans="1:15" s="37" customFormat="1" x14ac:dyDescent="0.3">
      <c r="A710" s="38" t="s">
        <v>765</v>
      </c>
      <c r="B710" s="38"/>
      <c r="C710" s="55">
        <f t="shared" si="11"/>
        <v>10</v>
      </c>
      <c r="D710" s="39">
        <f>'1.TÜM DÖNEMLER_TL MİZAN'!D710/'TCMB Takvim Gününe Göre Ort.Kur'!I$37</f>
        <v>50956.153631325971</v>
      </c>
      <c r="E710" s="39">
        <f>'1.TÜM DÖNEMLER_TL MİZAN'!E710/'TCMB Takvim Gününe Göre Ort.Kur'!J$37</f>
        <v>44744.302147512368</v>
      </c>
      <c r="F710" s="39">
        <f>'1.TÜM DÖNEMLER_TL MİZAN'!F710/'TCMB Takvim Gününe Göre Ort.Kur'!K$37</f>
        <v>44845.649947425198</v>
      </c>
      <c r="G710" s="39">
        <f>'1.TÜM DÖNEMLER_TL MİZAN'!G710/'TCMB Takvim Gününe Göre Ort.Kur'!L$37</f>
        <v>51512.131422617385</v>
      </c>
      <c r="H710" s="39">
        <f>'1.TÜM DÖNEMLER_TL MİZAN'!H710/'TCMB Takvim Gününe Göre Ort.Kur'!M$37</f>
        <v>45379.766693975369</v>
      </c>
      <c r="I710" s="39">
        <f>'1.TÜM DÖNEMLER_TL MİZAN'!I710/'TCMB Takvim Gününe Göre Ort.Kur'!N$37</f>
        <v>75513.25454436375</v>
      </c>
      <c r="J710" s="39">
        <f>'1.TÜM DÖNEMLER_TL MİZAN'!J710/'TCMB Takvim Gününe Göre Ort.Kur'!O$37</f>
        <v>70302.855164093722</v>
      </c>
      <c r="K710" s="39">
        <f>'1.TÜM DÖNEMLER_TL MİZAN'!K710/'TCMB Takvim Gününe Göre Ort.Kur'!P$37</f>
        <v>69295.034352153583</v>
      </c>
      <c r="L710" s="39">
        <f>'1.TÜM DÖNEMLER_TL MİZAN'!L710/'TCMB Takvim Gününe Göre Ort.Kur'!Q$37</f>
        <v>68025.510435694261</v>
      </c>
      <c r="M710" s="39">
        <f>'1.TÜM DÖNEMLER_TL MİZAN'!M710/'TCMB Takvim Gününe Göre Ort.Kur'!R$37</f>
        <v>67717.36819453408</v>
      </c>
      <c r="N710" s="39">
        <f>'1.TÜM DÖNEMLER_TL MİZAN'!N710/'TCMB Takvim Gününe Göre Ort.Kur'!S$37</f>
        <v>67622.780702696866</v>
      </c>
      <c r="O710" s="39">
        <f>'1.TÜM DÖNEMLER_TL MİZAN'!O710/'TCMB Takvim Gününe Göre Ort.Kur'!T$37</f>
        <v>67324.028967833699</v>
      </c>
    </row>
    <row r="711" spans="1:15" s="37" customFormat="1" ht="15.6" x14ac:dyDescent="0.3">
      <c r="A711" s="35" t="s">
        <v>766</v>
      </c>
      <c r="B711" s="35" t="s">
        <v>2226</v>
      </c>
      <c r="C711" s="54">
        <f t="shared" si="11"/>
        <v>6</v>
      </c>
      <c r="D711" s="36">
        <f>'1.TÜM DÖNEMLER_TL MİZAN'!D711/'TCMB Takvim Gününe Göre Ort.Kur'!I$37</f>
        <v>18708.191612893741</v>
      </c>
      <c r="E711" s="36">
        <f>'1.TÜM DÖNEMLER_TL MİZAN'!E711/'TCMB Takvim Gününe Göre Ort.Kur'!J$37</f>
        <v>-18.810498949390464</v>
      </c>
      <c r="F711" s="36">
        <f>'1.TÜM DÖNEMLER_TL MİZAN'!F711/'TCMB Takvim Gününe Göre Ort.Kur'!K$37</f>
        <v>-18.031790684024351</v>
      </c>
      <c r="G711" s="36">
        <f>'1.TÜM DÖNEMLER_TL MİZAN'!G711/'TCMB Takvim Gününe Göre Ort.Kur'!L$37</f>
        <v>0</v>
      </c>
      <c r="H711" s="36">
        <f>'1.TÜM DÖNEMLER_TL MİZAN'!H711/'TCMB Takvim Gününe Göre Ort.Kur'!M$37</f>
        <v>0</v>
      </c>
      <c r="I711" s="36">
        <f>'1.TÜM DÖNEMLER_TL MİZAN'!I711/'TCMB Takvim Gününe Göre Ort.Kur'!N$37</f>
        <v>0</v>
      </c>
      <c r="J711" s="36">
        <f>'1.TÜM DÖNEMLER_TL MİZAN'!J711/'TCMB Takvim Gününe Göre Ort.Kur'!O$37</f>
        <v>0</v>
      </c>
      <c r="K711" s="36">
        <f>'1.TÜM DÖNEMLER_TL MİZAN'!K711/'TCMB Takvim Gününe Göre Ort.Kur'!P$37</f>
        <v>0</v>
      </c>
      <c r="L711" s="36">
        <f>'1.TÜM DÖNEMLER_TL MİZAN'!L711/'TCMB Takvim Gününe Göre Ort.Kur'!Q$37</f>
        <v>0</v>
      </c>
      <c r="M711" s="36">
        <f>'1.TÜM DÖNEMLER_TL MİZAN'!M711/'TCMB Takvim Gününe Göre Ort.Kur'!R$37</f>
        <v>0</v>
      </c>
      <c r="N711" s="36">
        <f>'1.TÜM DÖNEMLER_TL MİZAN'!N711/'TCMB Takvim Gününe Göre Ort.Kur'!S$37</f>
        <v>0</v>
      </c>
      <c r="O711" s="36">
        <f>'1.TÜM DÖNEMLER_TL MİZAN'!O711/'TCMB Takvim Gününe Göre Ort.Kur'!T$37</f>
        <v>0</v>
      </c>
    </row>
    <row r="712" spans="1:15" s="37" customFormat="1" x14ac:dyDescent="0.3">
      <c r="A712" s="38" t="s">
        <v>767</v>
      </c>
      <c r="B712" s="38"/>
      <c r="C712" s="55">
        <f t="shared" si="11"/>
        <v>10</v>
      </c>
      <c r="D712" s="39">
        <f>'1.TÜM DÖNEMLER_TL MİZAN'!D712/'TCMB Takvim Gününe Göre Ort.Kur'!I$37</f>
        <v>18708.191612893741</v>
      </c>
      <c r="E712" s="39">
        <f>'1.TÜM DÖNEMLER_TL MİZAN'!E712/'TCMB Takvim Gününe Göre Ort.Kur'!J$37</f>
        <v>-18.810498949390464</v>
      </c>
      <c r="F712" s="39">
        <f>'1.TÜM DÖNEMLER_TL MİZAN'!F712/'TCMB Takvim Gününe Göre Ort.Kur'!K$37</f>
        <v>-18.031790684024351</v>
      </c>
      <c r="G712" s="39">
        <f>'1.TÜM DÖNEMLER_TL MİZAN'!G712/'TCMB Takvim Gününe Göre Ort.Kur'!L$37</f>
        <v>0</v>
      </c>
      <c r="H712" s="39">
        <f>'1.TÜM DÖNEMLER_TL MİZAN'!H712/'TCMB Takvim Gününe Göre Ort.Kur'!M$37</f>
        <v>0</v>
      </c>
      <c r="I712" s="39">
        <f>'1.TÜM DÖNEMLER_TL MİZAN'!I712/'TCMB Takvim Gününe Göre Ort.Kur'!N$37</f>
        <v>0</v>
      </c>
      <c r="J712" s="39">
        <f>'1.TÜM DÖNEMLER_TL MİZAN'!J712/'TCMB Takvim Gününe Göre Ort.Kur'!O$37</f>
        <v>0</v>
      </c>
      <c r="K712" s="39">
        <f>'1.TÜM DÖNEMLER_TL MİZAN'!K712/'TCMB Takvim Gününe Göre Ort.Kur'!P$37</f>
        <v>0</v>
      </c>
      <c r="L712" s="39">
        <f>'1.TÜM DÖNEMLER_TL MİZAN'!L712/'TCMB Takvim Gününe Göre Ort.Kur'!Q$37</f>
        <v>0</v>
      </c>
      <c r="M712" s="39">
        <f>'1.TÜM DÖNEMLER_TL MİZAN'!M712/'TCMB Takvim Gününe Göre Ort.Kur'!R$37</f>
        <v>0</v>
      </c>
      <c r="N712" s="39">
        <f>'1.TÜM DÖNEMLER_TL MİZAN'!N712/'TCMB Takvim Gününe Göre Ort.Kur'!S$37</f>
        <v>0</v>
      </c>
      <c r="O712" s="39">
        <f>'1.TÜM DÖNEMLER_TL MİZAN'!O712/'TCMB Takvim Gününe Göre Ort.Kur'!T$37</f>
        <v>0</v>
      </c>
    </row>
    <row r="713" spans="1:15" s="37" customFormat="1" x14ac:dyDescent="0.3">
      <c r="A713" s="38" t="s">
        <v>768</v>
      </c>
      <c r="B713" s="38"/>
      <c r="C713" s="55">
        <f t="shared" si="11"/>
        <v>10</v>
      </c>
      <c r="D713" s="39">
        <f>'1.TÜM DÖNEMLER_TL MİZAN'!D713/'TCMB Takvim Gününe Göre Ort.Kur'!I$37</f>
        <v>0</v>
      </c>
      <c r="E713" s="39">
        <f>'1.TÜM DÖNEMLER_TL MİZAN'!E713/'TCMB Takvim Gününe Göre Ort.Kur'!J$37</f>
        <v>0</v>
      </c>
      <c r="F713" s="39">
        <f>'1.TÜM DÖNEMLER_TL MİZAN'!F713/'TCMB Takvim Gününe Göre Ort.Kur'!K$37</f>
        <v>0</v>
      </c>
      <c r="G713" s="39">
        <f>'1.TÜM DÖNEMLER_TL MİZAN'!G713/'TCMB Takvim Gününe Göre Ort.Kur'!L$37</f>
        <v>0</v>
      </c>
      <c r="H713" s="39">
        <f>'1.TÜM DÖNEMLER_TL MİZAN'!H713/'TCMB Takvim Gününe Göre Ort.Kur'!M$37</f>
        <v>0</v>
      </c>
      <c r="I713" s="39">
        <f>'1.TÜM DÖNEMLER_TL MİZAN'!I713/'TCMB Takvim Gününe Göre Ort.Kur'!N$37</f>
        <v>0</v>
      </c>
      <c r="J713" s="39">
        <f>'1.TÜM DÖNEMLER_TL MİZAN'!J713/'TCMB Takvim Gününe Göre Ort.Kur'!O$37</f>
        <v>0</v>
      </c>
      <c r="K713" s="39">
        <f>'1.TÜM DÖNEMLER_TL MİZAN'!K713/'TCMB Takvim Gününe Göre Ort.Kur'!P$37</f>
        <v>0</v>
      </c>
      <c r="L713" s="39">
        <f>'1.TÜM DÖNEMLER_TL MİZAN'!L713/'TCMB Takvim Gününe Göre Ort.Kur'!Q$37</f>
        <v>0</v>
      </c>
      <c r="M713" s="39">
        <f>'1.TÜM DÖNEMLER_TL MİZAN'!M713/'TCMB Takvim Gününe Göre Ort.Kur'!R$37</f>
        <v>0</v>
      </c>
      <c r="N713" s="39">
        <f>'1.TÜM DÖNEMLER_TL MİZAN'!N713/'TCMB Takvim Gününe Göre Ort.Kur'!S$37</f>
        <v>0</v>
      </c>
      <c r="O713" s="39">
        <f>'1.TÜM DÖNEMLER_TL MİZAN'!O713/'TCMB Takvim Gününe Göre Ort.Kur'!T$37</f>
        <v>0</v>
      </c>
    </row>
    <row r="714" spans="1:15" s="37" customFormat="1" ht="15.6" x14ac:dyDescent="0.3">
      <c r="A714" s="35" t="s">
        <v>769</v>
      </c>
      <c r="B714" s="35" t="s">
        <v>770</v>
      </c>
      <c r="C714" s="54">
        <f t="shared" si="11"/>
        <v>3</v>
      </c>
      <c r="D714" s="36">
        <f>'1.TÜM DÖNEMLER_TL MİZAN'!D714/'TCMB Takvim Gününe Göre Ort.Kur'!I$37</f>
        <v>0</v>
      </c>
      <c r="E714" s="36">
        <f>'1.TÜM DÖNEMLER_TL MİZAN'!E714/'TCMB Takvim Gününe Göre Ort.Kur'!J$37</f>
        <v>0</v>
      </c>
      <c r="F714" s="36">
        <f>'1.TÜM DÖNEMLER_TL MİZAN'!F714/'TCMB Takvim Gününe Göre Ort.Kur'!K$37</f>
        <v>-1392134.7068784225</v>
      </c>
      <c r="G714" s="36">
        <f>'1.TÜM DÖNEMLER_TL MİZAN'!G714/'TCMB Takvim Gününe Göre Ort.Kur'!L$37</f>
        <v>0</v>
      </c>
      <c r="H714" s="36">
        <f>'1.TÜM DÖNEMLER_TL MİZAN'!H714/'TCMB Takvim Gününe Göre Ort.Kur'!M$37</f>
        <v>0</v>
      </c>
      <c r="I714" s="36">
        <f>'1.TÜM DÖNEMLER_TL MİZAN'!I714/'TCMB Takvim Gününe Göre Ort.Kur'!N$37</f>
        <v>0</v>
      </c>
      <c r="J714" s="36">
        <f>'1.TÜM DÖNEMLER_TL MİZAN'!J714/'TCMB Takvim Gününe Göre Ort.Kur'!O$37</f>
        <v>0</v>
      </c>
      <c r="K714" s="36">
        <f>'1.TÜM DÖNEMLER_TL MİZAN'!K714/'TCMB Takvim Gününe Göre Ort.Kur'!P$37</f>
        <v>0</v>
      </c>
      <c r="L714" s="36">
        <f>'1.TÜM DÖNEMLER_TL MİZAN'!L714/'TCMB Takvim Gününe Göre Ort.Kur'!Q$37</f>
        <v>0</v>
      </c>
      <c r="M714" s="36">
        <f>'1.TÜM DÖNEMLER_TL MİZAN'!M714/'TCMB Takvim Gününe Göre Ort.Kur'!R$37</f>
        <v>0</v>
      </c>
      <c r="N714" s="36">
        <f>'1.TÜM DÖNEMLER_TL MİZAN'!N714/'TCMB Takvim Gününe Göre Ort.Kur'!S$37</f>
        <v>0</v>
      </c>
      <c r="O714" s="36">
        <f>'1.TÜM DÖNEMLER_TL MİZAN'!O714/'TCMB Takvim Gününe Göre Ort.Kur'!T$37</f>
        <v>0</v>
      </c>
    </row>
    <row r="715" spans="1:15" s="37" customFormat="1" ht="15.6" x14ac:dyDescent="0.3">
      <c r="A715" s="35" t="s">
        <v>771</v>
      </c>
      <c r="B715" s="35" t="s">
        <v>772</v>
      </c>
      <c r="C715" s="54">
        <f t="shared" si="11"/>
        <v>6</v>
      </c>
      <c r="D715" s="36">
        <f>'1.TÜM DÖNEMLER_TL MİZAN'!D715/'TCMB Takvim Gününe Göre Ort.Kur'!I$37</f>
        <v>0</v>
      </c>
      <c r="E715" s="36">
        <f>'1.TÜM DÖNEMLER_TL MİZAN'!E715/'TCMB Takvim Gününe Göre Ort.Kur'!J$37</f>
        <v>0</v>
      </c>
      <c r="F715" s="36">
        <f>'1.TÜM DÖNEMLER_TL MİZAN'!F715/'TCMB Takvim Gününe Göre Ort.Kur'!K$37</f>
        <v>-1392134.7068784225</v>
      </c>
      <c r="G715" s="36">
        <f>'1.TÜM DÖNEMLER_TL MİZAN'!G715/'TCMB Takvim Gününe Göre Ort.Kur'!L$37</f>
        <v>0</v>
      </c>
      <c r="H715" s="36">
        <f>'1.TÜM DÖNEMLER_TL MİZAN'!H715/'TCMB Takvim Gününe Göre Ort.Kur'!M$37</f>
        <v>0</v>
      </c>
      <c r="I715" s="36">
        <f>'1.TÜM DÖNEMLER_TL MİZAN'!I715/'TCMB Takvim Gününe Göre Ort.Kur'!N$37</f>
        <v>0</v>
      </c>
      <c r="J715" s="36">
        <f>'1.TÜM DÖNEMLER_TL MİZAN'!J715/'TCMB Takvim Gününe Göre Ort.Kur'!O$37</f>
        <v>0</v>
      </c>
      <c r="K715" s="36">
        <f>'1.TÜM DÖNEMLER_TL MİZAN'!K715/'TCMB Takvim Gününe Göre Ort.Kur'!P$37</f>
        <v>0</v>
      </c>
      <c r="L715" s="36">
        <f>'1.TÜM DÖNEMLER_TL MİZAN'!L715/'TCMB Takvim Gününe Göre Ort.Kur'!Q$37</f>
        <v>0</v>
      </c>
      <c r="M715" s="36">
        <f>'1.TÜM DÖNEMLER_TL MİZAN'!M715/'TCMB Takvim Gününe Göre Ort.Kur'!R$37</f>
        <v>0</v>
      </c>
      <c r="N715" s="36">
        <f>'1.TÜM DÖNEMLER_TL MİZAN'!N715/'TCMB Takvim Gününe Göre Ort.Kur'!S$37</f>
        <v>0</v>
      </c>
      <c r="O715" s="36">
        <f>'1.TÜM DÖNEMLER_TL MİZAN'!O715/'TCMB Takvim Gününe Göre Ort.Kur'!T$37</f>
        <v>0</v>
      </c>
    </row>
    <row r="716" spans="1:15" s="37" customFormat="1" x14ac:dyDescent="0.3">
      <c r="A716" s="38" t="s">
        <v>773</v>
      </c>
      <c r="B716" s="38"/>
      <c r="C716" s="55">
        <f t="shared" si="11"/>
        <v>10</v>
      </c>
      <c r="D716" s="39">
        <f>'1.TÜM DÖNEMLER_TL MİZAN'!D716/'TCMB Takvim Gününe Göre Ort.Kur'!I$37</f>
        <v>0</v>
      </c>
      <c r="E716" s="39">
        <f>'1.TÜM DÖNEMLER_TL MİZAN'!E716/'TCMB Takvim Gününe Göre Ort.Kur'!J$37</f>
        <v>0</v>
      </c>
      <c r="F716" s="39">
        <f>'1.TÜM DÖNEMLER_TL MİZAN'!F716/'TCMB Takvim Gününe Göre Ort.Kur'!K$37</f>
        <v>-1392134.7068784225</v>
      </c>
      <c r="G716" s="39">
        <f>'1.TÜM DÖNEMLER_TL MİZAN'!G716/'TCMB Takvim Gününe Göre Ort.Kur'!L$37</f>
        <v>0</v>
      </c>
      <c r="H716" s="39">
        <f>'1.TÜM DÖNEMLER_TL MİZAN'!H716/'TCMB Takvim Gününe Göre Ort.Kur'!M$37</f>
        <v>0</v>
      </c>
      <c r="I716" s="39">
        <f>'1.TÜM DÖNEMLER_TL MİZAN'!I716/'TCMB Takvim Gününe Göre Ort.Kur'!N$37</f>
        <v>0</v>
      </c>
      <c r="J716" s="39">
        <f>'1.TÜM DÖNEMLER_TL MİZAN'!J716/'TCMB Takvim Gününe Göre Ort.Kur'!O$37</f>
        <v>0</v>
      </c>
      <c r="K716" s="39">
        <f>'1.TÜM DÖNEMLER_TL MİZAN'!K716/'TCMB Takvim Gününe Göre Ort.Kur'!P$37</f>
        <v>0</v>
      </c>
      <c r="L716" s="39">
        <f>'1.TÜM DÖNEMLER_TL MİZAN'!L716/'TCMB Takvim Gününe Göre Ort.Kur'!Q$37</f>
        <v>0</v>
      </c>
      <c r="M716" s="39">
        <f>'1.TÜM DÖNEMLER_TL MİZAN'!M716/'TCMB Takvim Gününe Göre Ort.Kur'!R$37</f>
        <v>0</v>
      </c>
      <c r="N716" s="39">
        <f>'1.TÜM DÖNEMLER_TL MİZAN'!N716/'TCMB Takvim Gününe Göre Ort.Kur'!S$37</f>
        <v>0</v>
      </c>
      <c r="O716" s="39">
        <f>'1.TÜM DÖNEMLER_TL MİZAN'!O716/'TCMB Takvim Gününe Göre Ort.Kur'!T$37</f>
        <v>0</v>
      </c>
    </row>
    <row r="717" spans="1:15" s="37" customFormat="1" ht="15.6" x14ac:dyDescent="0.3">
      <c r="A717" s="35" t="s">
        <v>774</v>
      </c>
      <c r="B717" s="35" t="s">
        <v>775</v>
      </c>
      <c r="C717" s="54">
        <f t="shared" si="11"/>
        <v>3</v>
      </c>
      <c r="D717" s="36">
        <f>'1.TÜM DÖNEMLER_TL MİZAN'!D717/'TCMB Takvim Gününe Göre Ort.Kur'!I$37</f>
        <v>0</v>
      </c>
      <c r="E717" s="36">
        <f>'1.TÜM DÖNEMLER_TL MİZAN'!E717/'TCMB Takvim Gününe Göre Ort.Kur'!J$37</f>
        <v>0</v>
      </c>
      <c r="F717" s="36">
        <f>'1.TÜM DÖNEMLER_TL MİZAN'!F717/'TCMB Takvim Gününe Göre Ort.Kur'!K$37</f>
        <v>0</v>
      </c>
      <c r="G717" s="36">
        <f>'1.TÜM DÖNEMLER_TL MİZAN'!G717/'TCMB Takvim Gününe Göre Ort.Kur'!L$37</f>
        <v>2922.2878523390082</v>
      </c>
      <c r="H717" s="36">
        <f>'1.TÜM DÖNEMLER_TL MİZAN'!H717/'TCMB Takvim Gününe Göre Ort.Kur'!M$37</f>
        <v>0</v>
      </c>
      <c r="I717" s="36">
        <f>'1.TÜM DÖNEMLER_TL MİZAN'!I717/'TCMB Takvim Gününe Göre Ort.Kur'!N$37</f>
        <v>0</v>
      </c>
      <c r="J717" s="36">
        <f>'1.TÜM DÖNEMLER_TL MİZAN'!J717/'TCMB Takvim Gününe Göre Ort.Kur'!O$37</f>
        <v>0</v>
      </c>
      <c r="K717" s="36">
        <f>'1.TÜM DÖNEMLER_TL MİZAN'!K717/'TCMB Takvim Gününe Göre Ort.Kur'!P$37</f>
        <v>0</v>
      </c>
      <c r="L717" s="36">
        <f>'1.TÜM DÖNEMLER_TL MİZAN'!L717/'TCMB Takvim Gününe Göre Ort.Kur'!Q$37</f>
        <v>0</v>
      </c>
      <c r="M717" s="36">
        <f>'1.TÜM DÖNEMLER_TL MİZAN'!M717/'TCMB Takvim Gününe Göre Ort.Kur'!R$37</f>
        <v>0</v>
      </c>
      <c r="N717" s="36">
        <f>'1.TÜM DÖNEMLER_TL MİZAN'!N717/'TCMB Takvim Gününe Göre Ort.Kur'!S$37</f>
        <v>0</v>
      </c>
      <c r="O717" s="36">
        <f>'1.TÜM DÖNEMLER_TL MİZAN'!O717/'TCMB Takvim Gününe Göre Ort.Kur'!T$37</f>
        <v>0</v>
      </c>
    </row>
    <row r="718" spans="1:15" s="37" customFormat="1" ht="15.6" x14ac:dyDescent="0.3">
      <c r="A718" s="35" t="s">
        <v>776</v>
      </c>
      <c r="B718" s="35" t="s">
        <v>777</v>
      </c>
      <c r="C718" s="54">
        <f t="shared" si="11"/>
        <v>6</v>
      </c>
      <c r="D718" s="36">
        <f>'1.TÜM DÖNEMLER_TL MİZAN'!D718/'TCMB Takvim Gününe Göre Ort.Kur'!I$37</f>
        <v>0</v>
      </c>
      <c r="E718" s="36">
        <f>'1.TÜM DÖNEMLER_TL MİZAN'!E718/'TCMB Takvim Gününe Göre Ort.Kur'!J$37</f>
        <v>0</v>
      </c>
      <c r="F718" s="36">
        <f>'1.TÜM DÖNEMLER_TL MİZAN'!F718/'TCMB Takvim Gününe Göre Ort.Kur'!K$37</f>
        <v>0</v>
      </c>
      <c r="G718" s="36">
        <f>'1.TÜM DÖNEMLER_TL MİZAN'!G718/'TCMB Takvim Gününe Göre Ort.Kur'!L$37</f>
        <v>2922.2878523390082</v>
      </c>
      <c r="H718" s="36">
        <f>'1.TÜM DÖNEMLER_TL MİZAN'!H718/'TCMB Takvim Gününe Göre Ort.Kur'!M$37</f>
        <v>0</v>
      </c>
      <c r="I718" s="36">
        <f>'1.TÜM DÖNEMLER_TL MİZAN'!I718/'TCMB Takvim Gününe Göre Ort.Kur'!N$37</f>
        <v>0</v>
      </c>
      <c r="J718" s="36">
        <f>'1.TÜM DÖNEMLER_TL MİZAN'!J718/'TCMB Takvim Gününe Göre Ort.Kur'!O$37</f>
        <v>0</v>
      </c>
      <c r="K718" s="36">
        <f>'1.TÜM DÖNEMLER_TL MİZAN'!K718/'TCMB Takvim Gününe Göre Ort.Kur'!P$37</f>
        <v>0</v>
      </c>
      <c r="L718" s="36">
        <f>'1.TÜM DÖNEMLER_TL MİZAN'!L718/'TCMB Takvim Gününe Göre Ort.Kur'!Q$37</f>
        <v>0</v>
      </c>
      <c r="M718" s="36">
        <f>'1.TÜM DÖNEMLER_TL MİZAN'!M718/'TCMB Takvim Gününe Göre Ort.Kur'!R$37</f>
        <v>0</v>
      </c>
      <c r="N718" s="36">
        <f>'1.TÜM DÖNEMLER_TL MİZAN'!N718/'TCMB Takvim Gününe Göre Ort.Kur'!S$37</f>
        <v>0</v>
      </c>
      <c r="O718" s="36">
        <f>'1.TÜM DÖNEMLER_TL MİZAN'!O718/'TCMB Takvim Gününe Göre Ort.Kur'!T$37</f>
        <v>0</v>
      </c>
    </row>
    <row r="719" spans="1:15" s="37" customFormat="1" x14ac:dyDescent="0.3">
      <c r="A719" s="38" t="s">
        <v>778</v>
      </c>
      <c r="B719" s="38"/>
      <c r="C719" s="55">
        <f t="shared" si="11"/>
        <v>10</v>
      </c>
      <c r="D719" s="39">
        <f>'1.TÜM DÖNEMLER_TL MİZAN'!D719/'TCMB Takvim Gününe Göre Ort.Kur'!I$37</f>
        <v>0</v>
      </c>
      <c r="E719" s="39">
        <f>'1.TÜM DÖNEMLER_TL MİZAN'!E719/'TCMB Takvim Gününe Göre Ort.Kur'!J$37</f>
        <v>0</v>
      </c>
      <c r="F719" s="39">
        <f>'1.TÜM DÖNEMLER_TL MİZAN'!F719/'TCMB Takvim Gününe Göre Ort.Kur'!K$37</f>
        <v>0</v>
      </c>
      <c r="G719" s="39">
        <f>'1.TÜM DÖNEMLER_TL MİZAN'!G719/'TCMB Takvim Gününe Göre Ort.Kur'!L$37</f>
        <v>2922.2878523390082</v>
      </c>
      <c r="H719" s="39">
        <f>'1.TÜM DÖNEMLER_TL MİZAN'!H719/'TCMB Takvim Gününe Göre Ort.Kur'!M$37</f>
        <v>0</v>
      </c>
      <c r="I719" s="39">
        <f>'1.TÜM DÖNEMLER_TL MİZAN'!I719/'TCMB Takvim Gününe Göre Ort.Kur'!N$37</f>
        <v>0</v>
      </c>
      <c r="J719" s="39">
        <f>'1.TÜM DÖNEMLER_TL MİZAN'!J719/'TCMB Takvim Gününe Göre Ort.Kur'!O$37</f>
        <v>0</v>
      </c>
      <c r="K719" s="39">
        <f>'1.TÜM DÖNEMLER_TL MİZAN'!K719/'TCMB Takvim Gününe Göre Ort.Kur'!P$37</f>
        <v>0</v>
      </c>
      <c r="L719" s="39">
        <f>'1.TÜM DÖNEMLER_TL MİZAN'!L719/'TCMB Takvim Gününe Göre Ort.Kur'!Q$37</f>
        <v>0</v>
      </c>
      <c r="M719" s="39">
        <f>'1.TÜM DÖNEMLER_TL MİZAN'!M719/'TCMB Takvim Gününe Göre Ort.Kur'!R$37</f>
        <v>0</v>
      </c>
      <c r="N719" s="39">
        <f>'1.TÜM DÖNEMLER_TL MİZAN'!N719/'TCMB Takvim Gününe Göre Ort.Kur'!S$37</f>
        <v>0</v>
      </c>
      <c r="O719" s="39">
        <f>'1.TÜM DÖNEMLER_TL MİZAN'!O719/'TCMB Takvim Gününe Göre Ort.Kur'!T$37</f>
        <v>0</v>
      </c>
    </row>
    <row r="720" spans="1:15" s="37" customFormat="1" x14ac:dyDescent="0.3">
      <c r="A720" s="38" t="s">
        <v>779</v>
      </c>
      <c r="B720" s="38"/>
      <c r="C720" s="55">
        <f t="shared" si="11"/>
        <v>10</v>
      </c>
      <c r="D720" s="39">
        <f>'1.TÜM DÖNEMLER_TL MİZAN'!D720/'TCMB Takvim Gününe Göre Ort.Kur'!I$37</f>
        <v>0</v>
      </c>
      <c r="E720" s="39">
        <f>'1.TÜM DÖNEMLER_TL MİZAN'!E720/'TCMB Takvim Gününe Göre Ort.Kur'!J$37</f>
        <v>0</v>
      </c>
      <c r="F720" s="39">
        <f>'1.TÜM DÖNEMLER_TL MİZAN'!F720/'TCMB Takvim Gününe Göre Ort.Kur'!K$37</f>
        <v>0</v>
      </c>
      <c r="G720" s="39">
        <f>'1.TÜM DÖNEMLER_TL MİZAN'!G720/'TCMB Takvim Gününe Göre Ort.Kur'!L$37</f>
        <v>0</v>
      </c>
      <c r="H720" s="39">
        <f>'1.TÜM DÖNEMLER_TL MİZAN'!H720/'TCMB Takvim Gününe Göre Ort.Kur'!M$37</f>
        <v>0</v>
      </c>
      <c r="I720" s="39">
        <f>'1.TÜM DÖNEMLER_TL MİZAN'!I720/'TCMB Takvim Gününe Göre Ort.Kur'!N$37</f>
        <v>0</v>
      </c>
      <c r="J720" s="39">
        <f>'1.TÜM DÖNEMLER_TL MİZAN'!J720/'TCMB Takvim Gününe Göre Ort.Kur'!O$37</f>
        <v>0</v>
      </c>
      <c r="K720" s="39">
        <f>'1.TÜM DÖNEMLER_TL MİZAN'!K720/'TCMB Takvim Gününe Göre Ort.Kur'!P$37</f>
        <v>0</v>
      </c>
      <c r="L720" s="39">
        <f>'1.TÜM DÖNEMLER_TL MİZAN'!L720/'TCMB Takvim Gününe Göre Ort.Kur'!Q$37</f>
        <v>0</v>
      </c>
      <c r="M720" s="39">
        <f>'1.TÜM DÖNEMLER_TL MİZAN'!M720/'TCMB Takvim Gününe Göre Ort.Kur'!R$37</f>
        <v>0</v>
      </c>
      <c r="N720" s="39">
        <f>'1.TÜM DÖNEMLER_TL MİZAN'!N720/'TCMB Takvim Gününe Göre Ort.Kur'!S$37</f>
        <v>0</v>
      </c>
      <c r="O720" s="39">
        <f>'1.TÜM DÖNEMLER_TL MİZAN'!O720/'TCMB Takvim Gününe Göre Ort.Kur'!T$37</f>
        <v>0</v>
      </c>
    </row>
    <row r="721" spans="1:15" s="37" customFormat="1" ht="15.6" x14ac:dyDescent="0.3">
      <c r="A721" s="35" t="s">
        <v>780</v>
      </c>
      <c r="B721" s="35" t="s">
        <v>781</v>
      </c>
      <c r="C721" s="54">
        <f t="shared" si="11"/>
        <v>3</v>
      </c>
      <c r="D721" s="36">
        <f>'1.TÜM DÖNEMLER_TL MİZAN'!D721/'TCMB Takvim Gününe Göre Ort.Kur'!I$37</f>
        <v>0</v>
      </c>
      <c r="E721" s="36">
        <f>'1.TÜM DÖNEMLER_TL MİZAN'!E721/'TCMB Takvim Gününe Göre Ort.Kur'!J$37</f>
        <v>0</v>
      </c>
      <c r="F721" s="36">
        <f>'1.TÜM DÖNEMLER_TL MİZAN'!F721/'TCMB Takvim Gününe Göre Ort.Kur'!K$37</f>
        <v>0</v>
      </c>
      <c r="G721" s="36">
        <f>'1.TÜM DÖNEMLER_TL MİZAN'!G721/'TCMB Takvim Gününe Göre Ort.Kur'!L$37</f>
        <v>0</v>
      </c>
      <c r="H721" s="36">
        <f>'1.TÜM DÖNEMLER_TL MİZAN'!H721/'TCMB Takvim Gününe Göre Ort.Kur'!M$37</f>
        <v>0</v>
      </c>
      <c r="I721" s="36">
        <f>'1.TÜM DÖNEMLER_TL MİZAN'!I721/'TCMB Takvim Gününe Göre Ort.Kur'!N$37</f>
        <v>809.8866158737776</v>
      </c>
      <c r="J721" s="36">
        <f>'1.TÜM DÖNEMLER_TL MİZAN'!J721/'TCMB Takvim Gününe Göre Ort.Kur'!O$37</f>
        <v>754.00460222068318</v>
      </c>
      <c r="K721" s="36">
        <f>'1.TÜM DÖNEMLER_TL MİZAN'!K721/'TCMB Takvim Gününe Göre Ort.Kur'!P$37</f>
        <v>743.19563111071966</v>
      </c>
      <c r="L721" s="36">
        <f>'1.TÜM DÖNEMLER_TL MİZAN'!L721/'TCMB Takvim Gününe Göre Ort.Kur'!Q$37</f>
        <v>729.57987008074019</v>
      </c>
      <c r="M721" s="36">
        <f>'1.TÜM DÖNEMLER_TL MİZAN'!M721/'TCMB Takvim Gününe Göre Ort.Kur'!R$37</f>
        <v>726.2750161394448</v>
      </c>
      <c r="N721" s="36">
        <f>'1.TÜM DÖNEMLER_TL MİZAN'!N721/'TCMB Takvim Gününe Göre Ort.Kur'!S$37</f>
        <v>725.26055657032339</v>
      </c>
      <c r="O721" s="36">
        <f>'1.TÜM DÖNEMLER_TL MİZAN'!O721/'TCMB Takvim Gününe Göre Ort.Kur'!T$37</f>
        <v>722.05641667468956</v>
      </c>
    </row>
    <row r="722" spans="1:15" s="37" customFormat="1" ht="15.6" x14ac:dyDescent="0.3">
      <c r="A722" s="35" t="s">
        <v>782</v>
      </c>
      <c r="B722" s="35" t="s">
        <v>781</v>
      </c>
      <c r="C722" s="54">
        <f t="shared" si="11"/>
        <v>6</v>
      </c>
      <c r="D722" s="36">
        <f>'1.TÜM DÖNEMLER_TL MİZAN'!D722/'TCMB Takvim Gününe Göre Ort.Kur'!I$37</f>
        <v>0</v>
      </c>
      <c r="E722" s="36">
        <f>'1.TÜM DÖNEMLER_TL MİZAN'!E722/'TCMB Takvim Gününe Göre Ort.Kur'!J$37</f>
        <v>0</v>
      </c>
      <c r="F722" s="36">
        <f>'1.TÜM DÖNEMLER_TL MİZAN'!F722/'TCMB Takvim Gününe Göre Ort.Kur'!K$37</f>
        <v>0</v>
      </c>
      <c r="G722" s="36">
        <f>'1.TÜM DÖNEMLER_TL MİZAN'!G722/'TCMB Takvim Gününe Göre Ort.Kur'!L$37</f>
        <v>0</v>
      </c>
      <c r="H722" s="36">
        <f>'1.TÜM DÖNEMLER_TL MİZAN'!H722/'TCMB Takvim Gününe Göre Ort.Kur'!M$37</f>
        <v>0</v>
      </c>
      <c r="I722" s="36">
        <f>'1.TÜM DÖNEMLER_TL MİZAN'!I722/'TCMB Takvim Gününe Göre Ort.Kur'!N$37</f>
        <v>809.8866158737776</v>
      </c>
      <c r="J722" s="36">
        <f>'1.TÜM DÖNEMLER_TL MİZAN'!J722/'TCMB Takvim Gününe Göre Ort.Kur'!O$37</f>
        <v>754.00460222068318</v>
      </c>
      <c r="K722" s="36">
        <f>'1.TÜM DÖNEMLER_TL MİZAN'!K722/'TCMB Takvim Gününe Göre Ort.Kur'!P$37</f>
        <v>743.19563111071966</v>
      </c>
      <c r="L722" s="36">
        <f>'1.TÜM DÖNEMLER_TL MİZAN'!L722/'TCMB Takvim Gününe Göre Ort.Kur'!Q$37</f>
        <v>729.57987008074019</v>
      </c>
      <c r="M722" s="36">
        <f>'1.TÜM DÖNEMLER_TL MİZAN'!M722/'TCMB Takvim Gününe Göre Ort.Kur'!R$37</f>
        <v>726.2750161394448</v>
      </c>
      <c r="N722" s="36">
        <f>'1.TÜM DÖNEMLER_TL MİZAN'!N722/'TCMB Takvim Gününe Göre Ort.Kur'!S$37</f>
        <v>725.26055657032339</v>
      </c>
      <c r="O722" s="36">
        <f>'1.TÜM DÖNEMLER_TL MİZAN'!O722/'TCMB Takvim Gününe Göre Ort.Kur'!T$37</f>
        <v>722.05641667468956</v>
      </c>
    </row>
    <row r="723" spans="1:15" s="37" customFormat="1" x14ac:dyDescent="0.3">
      <c r="A723" s="38" t="s">
        <v>783</v>
      </c>
      <c r="B723" s="38"/>
      <c r="C723" s="55">
        <f t="shared" si="11"/>
        <v>10</v>
      </c>
      <c r="D723" s="39">
        <f>'1.TÜM DÖNEMLER_TL MİZAN'!D723/'TCMB Takvim Gününe Göre Ort.Kur'!I$37</f>
        <v>0</v>
      </c>
      <c r="E723" s="39">
        <f>'1.TÜM DÖNEMLER_TL MİZAN'!E723/'TCMB Takvim Gününe Göre Ort.Kur'!J$37</f>
        <v>0</v>
      </c>
      <c r="F723" s="39">
        <f>'1.TÜM DÖNEMLER_TL MİZAN'!F723/'TCMB Takvim Gününe Göre Ort.Kur'!K$37</f>
        <v>0</v>
      </c>
      <c r="G723" s="39">
        <f>'1.TÜM DÖNEMLER_TL MİZAN'!G723/'TCMB Takvim Gününe Göre Ort.Kur'!L$37</f>
        <v>0</v>
      </c>
      <c r="H723" s="39">
        <f>'1.TÜM DÖNEMLER_TL MİZAN'!H723/'TCMB Takvim Gününe Göre Ort.Kur'!M$37</f>
        <v>0</v>
      </c>
      <c r="I723" s="39">
        <f>'1.TÜM DÖNEMLER_TL MİZAN'!I723/'TCMB Takvim Gününe Göre Ort.Kur'!N$37</f>
        <v>809.8866158737776</v>
      </c>
      <c r="J723" s="39">
        <f>'1.TÜM DÖNEMLER_TL MİZAN'!J723/'TCMB Takvim Gününe Göre Ort.Kur'!O$37</f>
        <v>754.00460222068318</v>
      </c>
      <c r="K723" s="39">
        <f>'1.TÜM DÖNEMLER_TL MİZAN'!K723/'TCMB Takvim Gününe Göre Ort.Kur'!P$37</f>
        <v>743.19563111071966</v>
      </c>
      <c r="L723" s="39">
        <f>'1.TÜM DÖNEMLER_TL MİZAN'!L723/'TCMB Takvim Gününe Göre Ort.Kur'!Q$37</f>
        <v>729.57987008074019</v>
      </c>
      <c r="M723" s="39">
        <f>'1.TÜM DÖNEMLER_TL MİZAN'!M723/'TCMB Takvim Gününe Göre Ort.Kur'!R$37</f>
        <v>726.2750161394448</v>
      </c>
      <c r="N723" s="39">
        <f>'1.TÜM DÖNEMLER_TL MİZAN'!N723/'TCMB Takvim Gününe Göre Ort.Kur'!S$37</f>
        <v>725.26055657032339</v>
      </c>
      <c r="O723" s="39">
        <f>'1.TÜM DÖNEMLER_TL MİZAN'!O723/'TCMB Takvim Gününe Göre Ort.Kur'!T$37</f>
        <v>722.05641667468956</v>
      </c>
    </row>
    <row r="724" spans="1:15" s="37" customFormat="1" ht="15.6" x14ac:dyDescent="0.3">
      <c r="A724" s="35" t="s">
        <v>784</v>
      </c>
      <c r="B724" s="35" t="s">
        <v>785</v>
      </c>
      <c r="C724" s="54">
        <f t="shared" si="11"/>
        <v>3</v>
      </c>
      <c r="D724" s="36">
        <f>'1.TÜM DÖNEMLER_TL MİZAN'!D724/'TCMB Takvim Gününe Göre Ort.Kur'!I$37</f>
        <v>6070.440080549145</v>
      </c>
      <c r="E724" s="36">
        <f>'1.TÜM DÖNEMLER_TL MİZAN'!E724/'TCMB Takvim Gününe Göre Ort.Kur'!J$37</f>
        <v>0</v>
      </c>
      <c r="F724" s="36">
        <f>'1.TÜM DÖNEMLER_TL MİZAN'!F724/'TCMB Takvim Gününe Göre Ort.Kur'!K$37</f>
        <v>0</v>
      </c>
      <c r="G724" s="36">
        <f>'1.TÜM DÖNEMLER_TL MİZAN'!G724/'TCMB Takvim Gününe Göre Ort.Kur'!L$37</f>
        <v>4620.7803894504641</v>
      </c>
      <c r="H724" s="36">
        <f>'1.TÜM DÖNEMLER_TL MİZAN'!H724/'TCMB Takvim Gününe Göre Ort.Kur'!M$37</f>
        <v>8875.1238062630564</v>
      </c>
      <c r="I724" s="36">
        <f>'1.TÜM DÖNEMLER_TL MİZAN'!I724/'TCMB Takvim Gününe Göre Ort.Kur'!N$37</f>
        <v>0</v>
      </c>
      <c r="J724" s="36">
        <f>'1.TÜM DÖNEMLER_TL MİZAN'!J724/'TCMB Takvim Gününe Göre Ort.Kur'!O$37</f>
        <v>0</v>
      </c>
      <c r="K724" s="36">
        <f>'1.TÜM DÖNEMLER_TL MİZAN'!K724/'TCMB Takvim Gününe Göre Ort.Kur'!P$37</f>
        <v>0</v>
      </c>
      <c r="L724" s="36">
        <f>'1.TÜM DÖNEMLER_TL MİZAN'!L724/'TCMB Takvim Gününe Göre Ort.Kur'!Q$37</f>
        <v>0</v>
      </c>
      <c r="M724" s="36">
        <f>'1.TÜM DÖNEMLER_TL MİZAN'!M724/'TCMB Takvim Gününe Göre Ort.Kur'!R$37</f>
        <v>0</v>
      </c>
      <c r="N724" s="36">
        <f>'1.TÜM DÖNEMLER_TL MİZAN'!N724/'TCMB Takvim Gününe Göre Ort.Kur'!S$37</f>
        <v>0</v>
      </c>
      <c r="O724" s="36">
        <f>'1.TÜM DÖNEMLER_TL MİZAN'!O724/'TCMB Takvim Gününe Göre Ort.Kur'!T$37</f>
        <v>0</v>
      </c>
    </row>
    <row r="725" spans="1:15" s="37" customFormat="1" ht="15.6" x14ac:dyDescent="0.3">
      <c r="A725" s="35" t="s">
        <v>786</v>
      </c>
      <c r="B725" s="35" t="s">
        <v>787</v>
      </c>
      <c r="C725" s="54">
        <f t="shared" si="11"/>
        <v>6</v>
      </c>
      <c r="D725" s="36">
        <f>'1.TÜM DÖNEMLER_TL MİZAN'!D725/'TCMB Takvim Gününe Göre Ort.Kur'!I$37</f>
        <v>6070.440080549145</v>
      </c>
      <c r="E725" s="36">
        <f>'1.TÜM DÖNEMLER_TL MİZAN'!E725/'TCMB Takvim Gününe Göre Ort.Kur'!J$37</f>
        <v>0</v>
      </c>
      <c r="F725" s="36">
        <f>'1.TÜM DÖNEMLER_TL MİZAN'!F725/'TCMB Takvim Gününe Göre Ort.Kur'!K$37</f>
        <v>0</v>
      </c>
      <c r="G725" s="36">
        <f>'1.TÜM DÖNEMLER_TL MİZAN'!G725/'TCMB Takvim Gününe Göre Ort.Kur'!L$37</f>
        <v>4620.7803894504641</v>
      </c>
      <c r="H725" s="36">
        <f>'1.TÜM DÖNEMLER_TL MİZAN'!H725/'TCMB Takvim Gününe Göre Ort.Kur'!M$37</f>
        <v>8875.1238062630564</v>
      </c>
      <c r="I725" s="36">
        <f>'1.TÜM DÖNEMLER_TL MİZAN'!I725/'TCMB Takvim Gününe Göre Ort.Kur'!N$37</f>
        <v>0</v>
      </c>
      <c r="J725" s="36">
        <f>'1.TÜM DÖNEMLER_TL MİZAN'!J725/'TCMB Takvim Gününe Göre Ort.Kur'!O$37</f>
        <v>0</v>
      </c>
      <c r="K725" s="36">
        <f>'1.TÜM DÖNEMLER_TL MİZAN'!K725/'TCMB Takvim Gününe Göre Ort.Kur'!P$37</f>
        <v>0</v>
      </c>
      <c r="L725" s="36">
        <f>'1.TÜM DÖNEMLER_TL MİZAN'!L725/'TCMB Takvim Gününe Göre Ort.Kur'!Q$37</f>
        <v>0</v>
      </c>
      <c r="M725" s="36">
        <f>'1.TÜM DÖNEMLER_TL MİZAN'!M725/'TCMB Takvim Gününe Göre Ort.Kur'!R$37</f>
        <v>0</v>
      </c>
      <c r="N725" s="36">
        <f>'1.TÜM DÖNEMLER_TL MİZAN'!N725/'TCMB Takvim Gününe Göre Ort.Kur'!S$37</f>
        <v>0</v>
      </c>
      <c r="O725" s="36">
        <f>'1.TÜM DÖNEMLER_TL MİZAN'!O725/'TCMB Takvim Gününe Göre Ort.Kur'!T$37</f>
        <v>0</v>
      </c>
    </row>
    <row r="726" spans="1:15" s="37" customFormat="1" x14ac:dyDescent="0.3">
      <c r="A726" s="38" t="s">
        <v>788</v>
      </c>
      <c r="B726" s="38"/>
      <c r="C726" s="55">
        <f t="shared" si="11"/>
        <v>11</v>
      </c>
      <c r="D726" s="39">
        <f>'1.TÜM DÖNEMLER_TL MİZAN'!D726/'TCMB Takvim Gününe Göre Ort.Kur'!I$37</f>
        <v>0</v>
      </c>
      <c r="E726" s="39">
        <f>'1.TÜM DÖNEMLER_TL MİZAN'!E726/'TCMB Takvim Gününe Göre Ort.Kur'!J$37</f>
        <v>0</v>
      </c>
      <c r="F726" s="39">
        <f>'1.TÜM DÖNEMLER_TL MİZAN'!F726/'TCMB Takvim Gününe Göre Ort.Kur'!K$37</f>
        <v>0</v>
      </c>
      <c r="G726" s="39">
        <f>'1.TÜM DÖNEMLER_TL MİZAN'!G726/'TCMB Takvim Gününe Göre Ort.Kur'!L$37</f>
        <v>4620.7803894504641</v>
      </c>
      <c r="H726" s="39">
        <f>'1.TÜM DÖNEMLER_TL MİZAN'!H726/'TCMB Takvim Gününe Göre Ort.Kur'!M$37</f>
        <v>8875.1238062630564</v>
      </c>
      <c r="I726" s="39">
        <f>'1.TÜM DÖNEMLER_TL MİZAN'!I726/'TCMB Takvim Gününe Göre Ort.Kur'!N$37</f>
        <v>0</v>
      </c>
      <c r="J726" s="39">
        <f>'1.TÜM DÖNEMLER_TL MİZAN'!J726/'TCMB Takvim Gününe Göre Ort.Kur'!O$37</f>
        <v>0</v>
      </c>
      <c r="K726" s="39">
        <f>'1.TÜM DÖNEMLER_TL MİZAN'!K726/'TCMB Takvim Gününe Göre Ort.Kur'!P$37</f>
        <v>0</v>
      </c>
      <c r="L726" s="39">
        <f>'1.TÜM DÖNEMLER_TL MİZAN'!L726/'TCMB Takvim Gününe Göre Ort.Kur'!Q$37</f>
        <v>0</v>
      </c>
      <c r="M726" s="39">
        <f>'1.TÜM DÖNEMLER_TL MİZAN'!M726/'TCMB Takvim Gününe Göre Ort.Kur'!R$37</f>
        <v>0</v>
      </c>
      <c r="N726" s="39">
        <f>'1.TÜM DÖNEMLER_TL MİZAN'!N726/'TCMB Takvim Gününe Göre Ort.Kur'!S$37</f>
        <v>0</v>
      </c>
      <c r="O726" s="39">
        <f>'1.TÜM DÖNEMLER_TL MİZAN'!O726/'TCMB Takvim Gününe Göre Ort.Kur'!T$37</f>
        <v>0</v>
      </c>
    </row>
    <row r="727" spans="1:15" s="37" customFormat="1" x14ac:dyDescent="0.3">
      <c r="A727" s="38" t="s">
        <v>789</v>
      </c>
      <c r="B727" s="38"/>
      <c r="C727" s="55">
        <f t="shared" si="11"/>
        <v>12</v>
      </c>
      <c r="D727" s="39">
        <f>'1.TÜM DÖNEMLER_TL MİZAN'!D727/'TCMB Takvim Gününe Göre Ort.Kur'!I$37</f>
        <v>6070.440080549145</v>
      </c>
      <c r="E727" s="39">
        <f>'1.TÜM DÖNEMLER_TL MİZAN'!E727/'TCMB Takvim Gününe Göre Ort.Kur'!J$37</f>
        <v>0</v>
      </c>
      <c r="F727" s="39">
        <f>'1.TÜM DÖNEMLER_TL MİZAN'!F727/'TCMB Takvim Gününe Göre Ort.Kur'!K$37</f>
        <v>0</v>
      </c>
      <c r="G727" s="39">
        <f>'1.TÜM DÖNEMLER_TL MİZAN'!G727/'TCMB Takvim Gününe Göre Ort.Kur'!L$37</f>
        <v>0</v>
      </c>
      <c r="H727" s="39">
        <f>'1.TÜM DÖNEMLER_TL MİZAN'!H727/'TCMB Takvim Gününe Göre Ort.Kur'!M$37</f>
        <v>0</v>
      </c>
      <c r="I727" s="39">
        <f>'1.TÜM DÖNEMLER_TL MİZAN'!I727/'TCMB Takvim Gününe Göre Ort.Kur'!N$37</f>
        <v>0</v>
      </c>
      <c r="J727" s="39">
        <f>'1.TÜM DÖNEMLER_TL MİZAN'!J727/'TCMB Takvim Gününe Göre Ort.Kur'!O$37</f>
        <v>0</v>
      </c>
      <c r="K727" s="39">
        <f>'1.TÜM DÖNEMLER_TL MİZAN'!K727/'TCMB Takvim Gününe Göre Ort.Kur'!P$37</f>
        <v>0</v>
      </c>
      <c r="L727" s="39">
        <f>'1.TÜM DÖNEMLER_TL MİZAN'!L727/'TCMB Takvim Gününe Göre Ort.Kur'!Q$37</f>
        <v>0</v>
      </c>
      <c r="M727" s="39">
        <f>'1.TÜM DÖNEMLER_TL MİZAN'!M727/'TCMB Takvim Gününe Göre Ort.Kur'!R$37</f>
        <v>0</v>
      </c>
      <c r="N727" s="39">
        <f>'1.TÜM DÖNEMLER_TL MİZAN'!N727/'TCMB Takvim Gününe Göre Ort.Kur'!S$37</f>
        <v>0</v>
      </c>
      <c r="O727" s="39">
        <f>'1.TÜM DÖNEMLER_TL MİZAN'!O727/'TCMB Takvim Gününe Göre Ort.Kur'!T$37</f>
        <v>0</v>
      </c>
    </row>
    <row r="728" spans="1:15" s="37" customFormat="1" ht="15.6" x14ac:dyDescent="0.3">
      <c r="A728" s="35" t="s">
        <v>790</v>
      </c>
      <c r="B728" s="35" t="s">
        <v>791</v>
      </c>
      <c r="C728" s="54">
        <f t="shared" si="11"/>
        <v>2</v>
      </c>
      <c r="D728" s="36">
        <f>'1.TÜM DÖNEMLER_TL MİZAN'!D728/'TCMB Takvim Gününe Göre Ort.Kur'!I$37</f>
        <v>7764.6708215130893</v>
      </c>
      <c r="E728" s="36">
        <f>'1.TÜM DÖNEMLER_TL MİZAN'!E728/'TCMB Takvim Gününe Göre Ort.Kur'!J$37</f>
        <v>6383.3897218561915</v>
      </c>
      <c r="F728" s="36">
        <f>'1.TÜM DÖNEMLER_TL MİZAN'!F728/'TCMB Takvim Gününe Göre Ort.Kur'!K$37</f>
        <v>5175.8210545002648</v>
      </c>
      <c r="G728" s="36">
        <f>'1.TÜM DÖNEMLER_TL MİZAN'!G728/'TCMB Takvim Gününe Göre Ort.Kur'!L$37</f>
        <v>7797.9634365823631</v>
      </c>
      <c r="H728" s="36">
        <f>'1.TÜM DÖNEMLER_TL MİZAN'!H728/'TCMB Takvim Gününe Göre Ort.Kur'!M$37</f>
        <v>151478.49561634121</v>
      </c>
      <c r="I728" s="36">
        <f>'1.TÜM DÖNEMLER_TL MİZAN'!I728/'TCMB Takvim Gününe Göre Ort.Kur'!N$37</f>
        <v>149034.75193472914</v>
      </c>
      <c r="J728" s="36">
        <f>'1.TÜM DÖNEMLER_TL MİZAN'!J728/'TCMB Takvim Gününe Göre Ort.Kur'!O$37</f>
        <v>138751.38401733653</v>
      </c>
      <c r="K728" s="36">
        <f>'1.TÜM DÖNEMLER_TL MİZAN'!K728/'TCMB Takvim Gününe Göre Ort.Kur'!P$37</f>
        <v>136762.32493614024</v>
      </c>
      <c r="L728" s="36">
        <f>'1.TÜM DÖNEMLER_TL MİZAN'!L728/'TCMB Takvim Gününe Göre Ort.Kur'!Q$37</f>
        <v>134256.76239475136</v>
      </c>
      <c r="M728" s="36">
        <f>'1.TÜM DÖNEMLER_TL MİZAN'!M728/'TCMB Takvim Gününe Göre Ort.Kur'!R$37</f>
        <v>133648.60555196903</v>
      </c>
      <c r="N728" s="36">
        <f>'1.TÜM DÖNEMLER_TL MİZAN'!N728/'TCMB Takvim Gününe Göre Ort.Kur'!S$37</f>
        <v>133461.92543247019</v>
      </c>
      <c r="O728" s="36">
        <f>'1.TÜM DÖNEMLER_TL MİZAN'!O728/'TCMB Takvim Gününe Göre Ort.Kur'!T$37</f>
        <v>132872.30191585637</v>
      </c>
    </row>
    <row r="729" spans="1:15" s="37" customFormat="1" ht="15.6" x14ac:dyDescent="0.3">
      <c r="A729" s="35" t="s">
        <v>792</v>
      </c>
      <c r="B729" s="35" t="s">
        <v>793</v>
      </c>
      <c r="C729" s="54">
        <f t="shared" si="11"/>
        <v>3</v>
      </c>
      <c r="D729" s="36">
        <f>'1.TÜM DÖNEMLER_TL MİZAN'!D729/'TCMB Takvim Gününe Göre Ort.Kur'!I$37</f>
        <v>7764.6708215130893</v>
      </c>
      <c r="E729" s="36">
        <f>'1.TÜM DÖNEMLER_TL MİZAN'!E729/'TCMB Takvim Gününe Göre Ort.Kur'!J$37</f>
        <v>6383.3897218561915</v>
      </c>
      <c r="F729" s="36">
        <f>'1.TÜM DÖNEMLER_TL MİZAN'!F729/'TCMB Takvim Gününe Göre Ort.Kur'!K$37</f>
        <v>5175.8210545002648</v>
      </c>
      <c r="G729" s="36">
        <f>'1.TÜM DÖNEMLER_TL MİZAN'!G729/'TCMB Takvim Gününe Göre Ort.Kur'!L$37</f>
        <v>7797.9634365823631</v>
      </c>
      <c r="H729" s="36">
        <f>'1.TÜM DÖNEMLER_TL MİZAN'!H729/'TCMB Takvim Gününe Göre Ort.Kur'!M$37</f>
        <v>151478.49561634121</v>
      </c>
      <c r="I729" s="36">
        <f>'1.TÜM DÖNEMLER_TL MİZAN'!I729/'TCMB Takvim Gününe Göre Ort.Kur'!N$37</f>
        <v>149034.75193472914</v>
      </c>
      <c r="J729" s="36">
        <f>'1.TÜM DÖNEMLER_TL MİZAN'!J729/'TCMB Takvim Gününe Göre Ort.Kur'!O$37</f>
        <v>138751.38401733653</v>
      </c>
      <c r="K729" s="36">
        <f>'1.TÜM DÖNEMLER_TL MİZAN'!K729/'TCMB Takvim Gününe Göre Ort.Kur'!P$37</f>
        <v>136762.32493614024</v>
      </c>
      <c r="L729" s="36">
        <f>'1.TÜM DÖNEMLER_TL MİZAN'!L729/'TCMB Takvim Gününe Göre Ort.Kur'!Q$37</f>
        <v>134256.76239475136</v>
      </c>
      <c r="M729" s="36">
        <f>'1.TÜM DÖNEMLER_TL MİZAN'!M729/'TCMB Takvim Gününe Göre Ort.Kur'!R$37</f>
        <v>133648.60555196903</v>
      </c>
      <c r="N729" s="36">
        <f>'1.TÜM DÖNEMLER_TL MİZAN'!N729/'TCMB Takvim Gününe Göre Ort.Kur'!S$37</f>
        <v>133461.92543247019</v>
      </c>
      <c r="O729" s="36">
        <f>'1.TÜM DÖNEMLER_TL MİZAN'!O729/'TCMB Takvim Gününe Göre Ort.Kur'!T$37</f>
        <v>132872.30191585637</v>
      </c>
    </row>
    <row r="730" spans="1:15" s="37" customFormat="1" ht="15.6" x14ac:dyDescent="0.3">
      <c r="A730" s="35" t="s">
        <v>794</v>
      </c>
      <c r="B730" s="35" t="s">
        <v>795</v>
      </c>
      <c r="C730" s="54">
        <f t="shared" si="11"/>
        <v>6</v>
      </c>
      <c r="D730" s="36">
        <f>'1.TÜM DÖNEMLER_TL MİZAN'!D730/'TCMB Takvim Gününe Göre Ort.Kur'!I$37</f>
        <v>7764.6708215130893</v>
      </c>
      <c r="E730" s="36">
        <f>'1.TÜM DÖNEMLER_TL MİZAN'!E730/'TCMB Takvim Gününe Göre Ort.Kur'!J$37</f>
        <v>6383.3897218561915</v>
      </c>
      <c r="F730" s="36">
        <f>'1.TÜM DÖNEMLER_TL MİZAN'!F730/'TCMB Takvim Gününe Göre Ort.Kur'!K$37</f>
        <v>5175.8210545002648</v>
      </c>
      <c r="G730" s="36">
        <f>'1.TÜM DÖNEMLER_TL MİZAN'!G730/'TCMB Takvim Gününe Göre Ort.Kur'!L$37</f>
        <v>7797.9634365823631</v>
      </c>
      <c r="H730" s="36">
        <f>'1.TÜM DÖNEMLER_TL MİZAN'!H730/'TCMB Takvim Gününe Göre Ort.Kur'!M$37</f>
        <v>151478.49561634121</v>
      </c>
      <c r="I730" s="36">
        <f>'1.TÜM DÖNEMLER_TL MİZAN'!I730/'TCMB Takvim Gününe Göre Ort.Kur'!N$37</f>
        <v>149034.75193472914</v>
      </c>
      <c r="J730" s="36">
        <f>'1.TÜM DÖNEMLER_TL MİZAN'!J730/'TCMB Takvim Gününe Göre Ort.Kur'!O$37</f>
        <v>138751.38401733653</v>
      </c>
      <c r="K730" s="36">
        <f>'1.TÜM DÖNEMLER_TL MİZAN'!K730/'TCMB Takvim Gününe Göre Ort.Kur'!P$37</f>
        <v>136762.32493614024</v>
      </c>
      <c r="L730" s="36">
        <f>'1.TÜM DÖNEMLER_TL MİZAN'!L730/'TCMB Takvim Gününe Göre Ort.Kur'!Q$37</f>
        <v>134256.76239475136</v>
      </c>
      <c r="M730" s="36">
        <f>'1.TÜM DÖNEMLER_TL MİZAN'!M730/'TCMB Takvim Gününe Göre Ort.Kur'!R$37</f>
        <v>133648.60555196903</v>
      </c>
      <c r="N730" s="36">
        <f>'1.TÜM DÖNEMLER_TL MİZAN'!N730/'TCMB Takvim Gününe Göre Ort.Kur'!S$37</f>
        <v>133461.92543247019</v>
      </c>
      <c r="O730" s="36">
        <f>'1.TÜM DÖNEMLER_TL MİZAN'!O730/'TCMB Takvim Gününe Göre Ort.Kur'!T$37</f>
        <v>132872.30191585637</v>
      </c>
    </row>
    <row r="731" spans="1:15" s="37" customFormat="1" x14ac:dyDescent="0.3">
      <c r="A731" s="38" t="s">
        <v>796</v>
      </c>
      <c r="B731" s="38"/>
      <c r="C731" s="55">
        <f t="shared" si="11"/>
        <v>10</v>
      </c>
      <c r="D731" s="39">
        <f>'1.TÜM DÖNEMLER_TL MİZAN'!D731/'TCMB Takvim Gününe Göre Ort.Kur'!I$37</f>
        <v>0</v>
      </c>
      <c r="E731" s="39">
        <f>'1.TÜM DÖNEMLER_TL MİZAN'!E731/'TCMB Takvim Gününe Göre Ort.Kur'!J$37</f>
        <v>0</v>
      </c>
      <c r="F731" s="39">
        <f>'1.TÜM DÖNEMLER_TL MİZAN'!F731/'TCMB Takvim Gününe Göre Ort.Kur'!K$37</f>
        <v>0</v>
      </c>
      <c r="G731" s="39">
        <f>'1.TÜM DÖNEMLER_TL MİZAN'!G731/'TCMB Takvim Gününe Göre Ort.Kur'!L$37</f>
        <v>0</v>
      </c>
      <c r="H731" s="39">
        <f>'1.TÜM DÖNEMLER_TL MİZAN'!H731/'TCMB Takvim Gününe Göre Ort.Kur'!M$37</f>
        <v>141209.89227326642</v>
      </c>
      <c r="I731" s="39">
        <f>'1.TÜM DÖNEMLER_TL MİZAN'!I731/'TCMB Takvim Gününe Göre Ort.Kur'!N$37</f>
        <v>138560.03599496072</v>
      </c>
      <c r="J731" s="39">
        <f>'1.TÜM DÖNEMLER_TL MİZAN'!J731/'TCMB Takvim Gününe Göre Ort.Kur'!O$37</f>
        <v>128999.42137128305</v>
      </c>
      <c r="K731" s="39">
        <f>'1.TÜM DÖNEMLER_TL MİZAN'!K731/'TCMB Takvim Gününe Göre Ort.Kur'!P$37</f>
        <v>127150.16075046244</v>
      </c>
      <c r="L731" s="39">
        <f>'1.TÜM DÖNEMLER_TL MİZAN'!L731/'TCMB Takvim Gününe Göre Ort.Kur'!Q$37</f>
        <v>124820.69845112898</v>
      </c>
      <c r="M731" s="39">
        <f>'1.TÜM DÖNEMLER_TL MİZAN'!M731/'TCMB Takvim Gününe Göre Ort.Kur'!R$37</f>
        <v>124255.28513019152</v>
      </c>
      <c r="N731" s="39">
        <f>'1.TÜM DÖNEMLER_TL MİZAN'!N731/'TCMB Takvim Gününe Göre Ort.Kur'!S$37</f>
        <v>124081.72558289461</v>
      </c>
      <c r="O731" s="39">
        <f>'1.TÜM DÖNEMLER_TL MİZAN'!O731/'TCMB Takvim Gününe Göre Ort.Kur'!T$37</f>
        <v>123533.54299712248</v>
      </c>
    </row>
    <row r="732" spans="1:15" s="37" customFormat="1" x14ac:dyDescent="0.3">
      <c r="A732" s="38" t="s">
        <v>797</v>
      </c>
      <c r="B732" s="38"/>
      <c r="C732" s="55">
        <f t="shared" si="11"/>
        <v>10</v>
      </c>
      <c r="D732" s="39">
        <f>'1.TÜM DÖNEMLER_TL MİZAN'!D732/'TCMB Takvim Gününe Göre Ort.Kur'!I$37</f>
        <v>7764.6708215130884</v>
      </c>
      <c r="E732" s="39">
        <f>'1.TÜM DÖNEMLER_TL MİZAN'!E732/'TCMB Takvim Gününe Göre Ort.Kur'!J$37</f>
        <v>6383.3897218561915</v>
      </c>
      <c r="F732" s="39">
        <f>'1.TÜM DÖNEMLER_TL MİZAN'!F732/'TCMB Takvim Gününe Göre Ort.Kur'!K$37</f>
        <v>5175.8210545002657</v>
      </c>
      <c r="G732" s="39">
        <f>'1.TÜM DÖNEMLER_TL MİZAN'!G732/'TCMB Takvim Gününe Göre Ort.Kur'!L$37</f>
        <v>7797.9634365823631</v>
      </c>
      <c r="H732" s="39">
        <f>'1.TÜM DÖNEMLER_TL MİZAN'!H732/'TCMB Takvim Gününe Göre Ort.Kur'!M$37</f>
        <v>10268.603343074796</v>
      </c>
      <c r="I732" s="39">
        <f>'1.TÜM DÖNEMLER_TL MİZAN'!I732/'TCMB Takvim Gününe Göre Ort.Kur'!N$37</f>
        <v>10474.715939768432</v>
      </c>
      <c r="J732" s="39">
        <f>'1.TÜM DÖNEMLER_TL MİZAN'!J732/'TCMB Takvim Gününe Göre Ort.Kur'!O$37</f>
        <v>9751.9626460534855</v>
      </c>
      <c r="K732" s="39">
        <f>'1.TÜM DÖNEMLER_TL MİZAN'!K732/'TCMB Takvim Gününe Göre Ort.Kur'!P$37</f>
        <v>9612.1641856777951</v>
      </c>
      <c r="L732" s="39">
        <f>'1.TÜM DÖNEMLER_TL MİZAN'!L732/'TCMB Takvim Gününe Göre Ort.Kur'!Q$37</f>
        <v>9436.0639436223919</v>
      </c>
      <c r="M732" s="39">
        <f>'1.TÜM DÖNEMLER_TL MİZAN'!M732/'TCMB Takvim Gününe Göre Ort.Kur'!R$37</f>
        <v>9393.320421777491</v>
      </c>
      <c r="N732" s="39">
        <f>'1.TÜM DÖNEMLER_TL MİZAN'!N732/'TCMB Takvim Gününe Göre Ort.Kur'!S$37</f>
        <v>9380.1998495755888</v>
      </c>
      <c r="O732" s="39">
        <f>'1.TÜM DÖNEMLER_TL MİZAN'!O732/'TCMB Takvim Gününe Göre Ort.Kur'!T$37</f>
        <v>9338.7589187338872</v>
      </c>
    </row>
    <row r="733" spans="1:15" s="37" customFormat="1" x14ac:dyDescent="0.3">
      <c r="A733" s="38" t="s">
        <v>798</v>
      </c>
      <c r="B733" s="38"/>
      <c r="C733" s="55">
        <f t="shared" si="11"/>
        <v>10</v>
      </c>
      <c r="D733" s="39">
        <f>'1.TÜM DÖNEMLER_TL MİZAN'!D733/'TCMB Takvim Gününe Göre Ort.Kur'!I$37</f>
        <v>0</v>
      </c>
      <c r="E733" s="39">
        <f>'1.TÜM DÖNEMLER_TL MİZAN'!E733/'TCMB Takvim Gününe Göre Ort.Kur'!J$37</f>
        <v>0</v>
      </c>
      <c r="F733" s="39">
        <f>'1.TÜM DÖNEMLER_TL MİZAN'!F733/'TCMB Takvim Gününe Göre Ort.Kur'!K$37</f>
        <v>0</v>
      </c>
      <c r="G733" s="39">
        <f>'1.TÜM DÖNEMLER_TL MİZAN'!G733/'TCMB Takvim Gününe Göre Ort.Kur'!L$37</f>
        <v>0</v>
      </c>
      <c r="H733" s="39">
        <f>'1.TÜM DÖNEMLER_TL MİZAN'!H733/'TCMB Takvim Gününe Göre Ort.Kur'!M$37</f>
        <v>0</v>
      </c>
      <c r="I733" s="39">
        <f>'1.TÜM DÖNEMLER_TL MİZAN'!I733/'TCMB Takvim Gününe Göre Ort.Kur'!N$37</f>
        <v>0</v>
      </c>
      <c r="J733" s="39">
        <f>'1.TÜM DÖNEMLER_TL MİZAN'!J733/'TCMB Takvim Gününe Göre Ort.Kur'!O$37</f>
        <v>0</v>
      </c>
      <c r="K733" s="39">
        <f>'1.TÜM DÖNEMLER_TL MİZAN'!K733/'TCMB Takvim Gününe Göre Ort.Kur'!P$37</f>
        <v>0</v>
      </c>
      <c r="L733" s="39">
        <f>'1.TÜM DÖNEMLER_TL MİZAN'!L733/'TCMB Takvim Gününe Göre Ort.Kur'!Q$37</f>
        <v>0</v>
      </c>
      <c r="M733" s="39">
        <f>'1.TÜM DÖNEMLER_TL MİZAN'!M733/'TCMB Takvim Gününe Göre Ort.Kur'!R$37</f>
        <v>0</v>
      </c>
      <c r="N733" s="39">
        <f>'1.TÜM DÖNEMLER_TL MİZAN'!N733/'TCMB Takvim Gününe Göre Ort.Kur'!S$37</f>
        <v>0</v>
      </c>
      <c r="O733" s="39">
        <f>'1.TÜM DÖNEMLER_TL MİZAN'!O733/'TCMB Takvim Gününe Göre Ort.Kur'!T$37</f>
        <v>0</v>
      </c>
    </row>
    <row r="734" spans="1:15" s="37" customFormat="1" ht="15.6" x14ac:dyDescent="0.3">
      <c r="A734" s="35" t="s">
        <v>799</v>
      </c>
      <c r="B734" s="35" t="s">
        <v>800</v>
      </c>
      <c r="C734" s="54">
        <f t="shared" si="11"/>
        <v>2</v>
      </c>
      <c r="D734" s="36">
        <f>'1.TÜM DÖNEMLER_TL MİZAN'!D734/'TCMB Takvim Gününe Göre Ort.Kur'!I$37</f>
        <v>91458.952273161558</v>
      </c>
      <c r="E734" s="36">
        <f>'1.TÜM DÖNEMLER_TL MİZAN'!E734/'TCMB Takvim Gününe Göre Ort.Kur'!J$37</f>
        <v>102448.19402400369</v>
      </c>
      <c r="F734" s="36">
        <f>'1.TÜM DÖNEMLER_TL MİZAN'!F734/'TCMB Takvim Gününe Göre Ort.Kur'!K$37</f>
        <v>105371.10366111783</v>
      </c>
      <c r="G734" s="36">
        <f>'1.TÜM DÖNEMLER_TL MİZAN'!G734/'TCMB Takvim Gününe Göre Ort.Kur'!L$37</f>
        <v>123966.59765355408</v>
      </c>
      <c r="H734" s="36">
        <f>'1.TÜM DÖNEMLER_TL MİZAN'!H734/'TCMB Takvim Gününe Göre Ort.Kur'!M$37</f>
        <v>60243.08947065947</v>
      </c>
      <c r="I734" s="36">
        <f>'1.TÜM DÖNEMLER_TL MİZAN'!I734/'TCMB Takvim Gününe Göre Ort.Kur'!N$37</f>
        <v>59224.556962025352</v>
      </c>
      <c r="J734" s="36">
        <f>'1.TÜM DÖNEMLER_TL MİZAN'!J734/'TCMB Takvim Gününe Göre Ort.Kur'!O$37</f>
        <v>55138.074439802542</v>
      </c>
      <c r="K734" s="36">
        <f>'1.TÜM DÖNEMLER_TL MİZAN'!K734/'TCMB Takvim Gününe Göre Ort.Kur'!P$37</f>
        <v>54347.647097683468</v>
      </c>
      <c r="L734" s="36">
        <f>'1.TÜM DÖNEMLER_TL MİZAN'!L734/'TCMB Takvim Gününe Göre Ort.Kur'!Q$37</f>
        <v>53351.967703931121</v>
      </c>
      <c r="M734" s="36">
        <f>'1.TÜM DÖNEMLER_TL MİZAN'!M734/'TCMB Takvim Gününe Göre Ort.Kur'!R$37</f>
        <v>53110.293737895445</v>
      </c>
      <c r="N734" s="36">
        <f>'1.TÜM DÖNEMLER_TL MİZAN'!N734/'TCMB Takvim Gününe Göre Ort.Kur'!S$37</f>
        <v>53036.109380036563</v>
      </c>
      <c r="O734" s="36">
        <f>'1.TÜM DÖNEMLER_TL MİZAN'!O734/'TCMB Takvim Gününe Göre Ort.Kur'!T$37</f>
        <v>52801.800327332276</v>
      </c>
    </row>
    <row r="735" spans="1:15" s="37" customFormat="1" ht="15.6" x14ac:dyDescent="0.3">
      <c r="A735" s="35" t="s">
        <v>801</v>
      </c>
      <c r="B735" s="35" t="s">
        <v>802</v>
      </c>
      <c r="C735" s="54">
        <f t="shared" si="11"/>
        <v>3</v>
      </c>
      <c r="D735" s="36">
        <f>'1.TÜM DÖNEMLER_TL MİZAN'!D735/'TCMB Takvim Gününe Göre Ort.Kur'!I$37</f>
        <v>75539.943115840841</v>
      </c>
      <c r="E735" s="36">
        <f>'1.TÜM DÖNEMLER_TL MİZAN'!E735/'TCMB Takvim Gününe Göre Ort.Kur'!J$37</f>
        <v>78728.720396025499</v>
      </c>
      <c r="F735" s="36">
        <f>'1.TÜM DÖNEMLER_TL MİZAN'!F735/'TCMB Takvim Gününe Göre Ort.Kur'!K$37</f>
        <v>80076.931953187945</v>
      </c>
      <c r="G735" s="36">
        <f>'1.TÜM DÖNEMLER_TL MİZAN'!G735/'TCMB Takvim Gününe Göre Ort.Kur'!L$37</f>
        <v>93801.905979783216</v>
      </c>
      <c r="H735" s="36">
        <f>'1.TÜM DÖNEMLER_TL MİZAN'!H735/'TCMB Takvim Gününe Göre Ort.Kur'!M$37</f>
        <v>24259.131705408341</v>
      </c>
      <c r="I735" s="36">
        <f>'1.TÜM DÖNEMLER_TL MİZAN'!I735/'TCMB Takvim Gününe Göre Ort.Kur'!N$37</f>
        <v>22704.056632071504</v>
      </c>
      <c r="J735" s="36">
        <f>'1.TÜM DÖNEMLER_TL MİZAN'!J735/'TCMB Takvim Gününe Göre Ort.Kur'!O$37</f>
        <v>21137.481289515425</v>
      </c>
      <c r="K735" s="36">
        <f>'1.TÜM DÖNEMLER_TL MİZAN'!K735/'TCMB Takvim Gününe Göre Ort.Kur'!P$37</f>
        <v>20834.4666607945</v>
      </c>
      <c r="L735" s="36">
        <f>'1.TÜM DÖNEMLER_TL MİZAN'!L735/'TCMB Takvim Gününe Göre Ort.Kur'!Q$37</f>
        <v>20452.767539640503</v>
      </c>
      <c r="M735" s="36">
        <f>'1.TÜM DÖNEMLER_TL MİZAN'!M735/'TCMB Takvim Gününe Göre Ort.Kur'!R$37</f>
        <v>20360.120507854524</v>
      </c>
      <c r="N735" s="36">
        <f>'1.TÜM DÖNEMLER_TL MİZAN'!N735/'TCMB Takvim Gününe Göre Ort.Kur'!S$37</f>
        <v>20331.681530031154</v>
      </c>
      <c r="O735" s="36">
        <f>'1.TÜM DÖNEMLER_TL MİZAN'!O735/'TCMB Takvim Gününe Göre Ort.Kur'!T$37</f>
        <v>20241.85787790293</v>
      </c>
    </row>
    <row r="736" spans="1:15" s="37" customFormat="1" ht="15.6" x14ac:dyDescent="0.3">
      <c r="A736" s="35" t="s">
        <v>803</v>
      </c>
      <c r="B736" s="35" t="s">
        <v>804</v>
      </c>
      <c r="C736" s="54">
        <f t="shared" si="11"/>
        <v>6</v>
      </c>
      <c r="D736" s="36">
        <f>'1.TÜM DÖNEMLER_TL MİZAN'!D736/'TCMB Takvim Gününe Göre Ort.Kur'!I$37</f>
        <v>75539.943115840841</v>
      </c>
      <c r="E736" s="36">
        <f>'1.TÜM DÖNEMLER_TL MİZAN'!E736/'TCMB Takvim Gününe Göre Ort.Kur'!J$37</f>
        <v>78728.720396025499</v>
      </c>
      <c r="F736" s="36">
        <f>'1.TÜM DÖNEMLER_TL MİZAN'!F736/'TCMB Takvim Gününe Göre Ort.Kur'!K$37</f>
        <v>80076.931953187945</v>
      </c>
      <c r="G736" s="36">
        <f>'1.TÜM DÖNEMLER_TL MİZAN'!G736/'TCMB Takvim Gününe Göre Ort.Kur'!L$37</f>
        <v>93801.905979783216</v>
      </c>
      <c r="H736" s="36">
        <f>'1.TÜM DÖNEMLER_TL MİZAN'!H736/'TCMB Takvim Gününe Göre Ort.Kur'!M$37</f>
        <v>24259.131705408341</v>
      </c>
      <c r="I736" s="36">
        <f>'1.TÜM DÖNEMLER_TL MİZAN'!I736/'TCMB Takvim Gününe Göre Ort.Kur'!N$37</f>
        <v>22704.056632071504</v>
      </c>
      <c r="J736" s="36">
        <f>'1.TÜM DÖNEMLER_TL MİZAN'!J736/'TCMB Takvim Gününe Göre Ort.Kur'!O$37</f>
        <v>21137.481289515425</v>
      </c>
      <c r="K736" s="36">
        <f>'1.TÜM DÖNEMLER_TL MİZAN'!K736/'TCMB Takvim Gününe Göre Ort.Kur'!P$37</f>
        <v>20834.4666607945</v>
      </c>
      <c r="L736" s="36">
        <f>'1.TÜM DÖNEMLER_TL MİZAN'!L736/'TCMB Takvim Gününe Göre Ort.Kur'!Q$37</f>
        <v>20452.767539640503</v>
      </c>
      <c r="M736" s="36">
        <f>'1.TÜM DÖNEMLER_TL MİZAN'!M736/'TCMB Takvim Gününe Göre Ort.Kur'!R$37</f>
        <v>20360.120507854524</v>
      </c>
      <c r="N736" s="36">
        <f>'1.TÜM DÖNEMLER_TL MİZAN'!N736/'TCMB Takvim Gününe Göre Ort.Kur'!S$37</f>
        <v>20331.681530031154</v>
      </c>
      <c r="O736" s="36">
        <f>'1.TÜM DÖNEMLER_TL MİZAN'!O736/'TCMB Takvim Gününe Göre Ort.Kur'!T$37</f>
        <v>20241.85787790293</v>
      </c>
    </row>
    <row r="737" spans="1:15" s="37" customFormat="1" x14ac:dyDescent="0.3">
      <c r="A737" s="38" t="s">
        <v>805</v>
      </c>
      <c r="B737" s="38"/>
      <c r="C737" s="55">
        <f t="shared" si="11"/>
        <v>10</v>
      </c>
      <c r="D737" s="39">
        <f>'1.TÜM DÖNEMLER_TL MİZAN'!D737/'TCMB Takvim Gününe Göre Ort.Kur'!I$37</f>
        <v>75539.943115840841</v>
      </c>
      <c r="E737" s="39">
        <f>'1.TÜM DÖNEMLER_TL MİZAN'!E737/'TCMB Takvim Gününe Göre Ort.Kur'!J$37</f>
        <v>78728.720396025499</v>
      </c>
      <c r="F737" s="39">
        <f>'1.TÜM DÖNEMLER_TL MİZAN'!F737/'TCMB Takvim Gününe Göre Ort.Kur'!K$37</f>
        <v>80076.931953187945</v>
      </c>
      <c r="G737" s="39">
        <f>'1.TÜM DÖNEMLER_TL MİZAN'!G737/'TCMB Takvim Gününe Göre Ort.Kur'!L$37</f>
        <v>93801.905979783216</v>
      </c>
      <c r="H737" s="39">
        <f>'1.TÜM DÖNEMLER_TL MİZAN'!H737/'TCMB Takvim Gününe Göre Ort.Kur'!M$37</f>
        <v>24259.131705408341</v>
      </c>
      <c r="I737" s="39">
        <f>'1.TÜM DÖNEMLER_TL MİZAN'!I737/'TCMB Takvim Gününe Göre Ort.Kur'!N$37</f>
        <v>22704.056632071504</v>
      </c>
      <c r="J737" s="39">
        <f>'1.TÜM DÖNEMLER_TL MİZAN'!J737/'TCMB Takvim Gününe Göre Ort.Kur'!O$37</f>
        <v>21137.481289515425</v>
      </c>
      <c r="K737" s="39">
        <f>'1.TÜM DÖNEMLER_TL MİZAN'!K737/'TCMB Takvim Gününe Göre Ort.Kur'!P$37</f>
        <v>20834.4666607945</v>
      </c>
      <c r="L737" s="39">
        <f>'1.TÜM DÖNEMLER_TL MİZAN'!L737/'TCMB Takvim Gününe Göre Ort.Kur'!Q$37</f>
        <v>20452.767539640503</v>
      </c>
      <c r="M737" s="39">
        <f>'1.TÜM DÖNEMLER_TL MİZAN'!M737/'TCMB Takvim Gününe Göre Ort.Kur'!R$37</f>
        <v>20360.120507854524</v>
      </c>
      <c r="N737" s="39">
        <f>'1.TÜM DÖNEMLER_TL MİZAN'!N737/'TCMB Takvim Gününe Göre Ort.Kur'!S$37</f>
        <v>20331.681530031154</v>
      </c>
      <c r="O737" s="39">
        <f>'1.TÜM DÖNEMLER_TL MİZAN'!O737/'TCMB Takvim Gününe Göre Ort.Kur'!T$37</f>
        <v>20241.85787790293</v>
      </c>
    </row>
    <row r="738" spans="1:15" s="37" customFormat="1" ht="15.6" x14ac:dyDescent="0.3">
      <c r="A738" s="35" t="s">
        <v>806</v>
      </c>
      <c r="B738" s="35" t="s">
        <v>807</v>
      </c>
      <c r="C738" s="54">
        <f t="shared" si="11"/>
        <v>3</v>
      </c>
      <c r="D738" s="36">
        <f>'1.TÜM DÖNEMLER_TL MİZAN'!D738/'TCMB Takvim Gününe Göre Ort.Kur'!I$37</f>
        <v>-0.10950568106585677</v>
      </c>
      <c r="E738" s="36">
        <f>'1.TÜM DÖNEMLER_TL MİZAN'!E738/'TCMB Takvim Gününe Göre Ort.Kur'!J$37</f>
        <v>0</v>
      </c>
      <c r="F738" s="36">
        <f>'1.TÜM DÖNEMLER_TL MİZAN'!F738/'TCMB Takvim Gününe Göre Ort.Kur'!K$37</f>
        <v>0</v>
      </c>
      <c r="G738" s="36">
        <f>'1.TÜM DÖNEMLER_TL MİZAN'!G738/'TCMB Takvim Gününe Göre Ort.Kur'!L$37</f>
        <v>0</v>
      </c>
      <c r="H738" s="36">
        <f>'1.TÜM DÖNEMLER_TL MİZAN'!H738/'TCMB Takvim Gününe Göre Ort.Kur'!M$37</f>
        <v>0</v>
      </c>
      <c r="I738" s="36">
        <f>'1.TÜM DÖNEMLER_TL MİZAN'!I738/'TCMB Takvim Gününe Göre Ort.Kur'!N$37</f>
        <v>-333.08536804848438</v>
      </c>
      <c r="J738" s="36">
        <f>'1.TÜM DÖNEMLER_TL MİZAN'!J738/'TCMB Takvim Gününe Göre Ort.Kur'!O$37</f>
        <v>-310.10254462591246</v>
      </c>
      <c r="K738" s="36">
        <f>'1.TÜM DÖNEMLER_TL MİZAN'!K738/'TCMB Takvim Gününe Göre Ort.Kur'!P$37</f>
        <v>-305.65709504096861</v>
      </c>
      <c r="L738" s="36">
        <f>'1.TÜM DÖNEMLER_TL MİZAN'!L738/'TCMB Takvim Gününe Göre Ort.Kur'!Q$37</f>
        <v>-300.05728553054979</v>
      </c>
      <c r="M738" s="36">
        <f>'1.TÜM DÖNEMLER_TL MİZAN'!M738/'TCMB Takvim Gününe Göre Ort.Kur'!R$37</f>
        <v>-298.69808478589334</v>
      </c>
      <c r="N738" s="36">
        <f>'1.TÜM DÖNEMLER_TL MİZAN'!N738/'TCMB Takvim Gününe Göre Ort.Kur'!S$37</f>
        <v>-298.28086386591735</v>
      </c>
      <c r="O738" s="36">
        <f>'1.TÜM DÖNEMLER_TL MİZAN'!O738/'TCMB Takvim Gününe Göre Ort.Kur'!T$37</f>
        <v>-296.96308419713671</v>
      </c>
    </row>
    <row r="739" spans="1:15" s="37" customFormat="1" ht="15.6" x14ac:dyDescent="0.3">
      <c r="A739" s="35" t="s">
        <v>808</v>
      </c>
      <c r="B739" s="35" t="s">
        <v>809</v>
      </c>
      <c r="C739" s="54">
        <f t="shared" si="11"/>
        <v>6</v>
      </c>
      <c r="D739" s="36">
        <f>'1.TÜM DÖNEMLER_TL MİZAN'!D739/'TCMB Takvim Gününe Göre Ort.Kur'!I$37</f>
        <v>0</v>
      </c>
      <c r="E739" s="36">
        <f>'1.TÜM DÖNEMLER_TL MİZAN'!E739/'TCMB Takvim Gününe Göre Ort.Kur'!J$37</f>
        <v>0</v>
      </c>
      <c r="F739" s="36">
        <f>'1.TÜM DÖNEMLER_TL MİZAN'!F739/'TCMB Takvim Gününe Göre Ort.Kur'!K$37</f>
        <v>0</v>
      </c>
      <c r="G739" s="36">
        <f>'1.TÜM DÖNEMLER_TL MİZAN'!G739/'TCMB Takvim Gününe Göre Ort.Kur'!L$37</f>
        <v>0</v>
      </c>
      <c r="H739" s="36">
        <f>'1.TÜM DÖNEMLER_TL MİZAN'!H739/'TCMB Takvim Gününe Göre Ort.Kur'!M$37</f>
        <v>0</v>
      </c>
      <c r="I739" s="36">
        <f>'1.TÜM DÖNEMLER_TL MİZAN'!I739/'TCMB Takvim Gününe Göre Ort.Kur'!N$37</f>
        <v>0</v>
      </c>
      <c r="J739" s="36">
        <f>'1.TÜM DÖNEMLER_TL MİZAN'!J739/'TCMB Takvim Gününe Göre Ort.Kur'!O$37</f>
        <v>0</v>
      </c>
      <c r="K739" s="36">
        <f>'1.TÜM DÖNEMLER_TL MİZAN'!K739/'TCMB Takvim Gününe Göre Ort.Kur'!P$37</f>
        <v>0</v>
      </c>
      <c r="L739" s="36">
        <f>'1.TÜM DÖNEMLER_TL MİZAN'!L739/'TCMB Takvim Gününe Göre Ort.Kur'!Q$37</f>
        <v>0</v>
      </c>
      <c r="M739" s="36">
        <f>'1.TÜM DÖNEMLER_TL MİZAN'!M739/'TCMB Takvim Gününe Göre Ort.Kur'!R$37</f>
        <v>0</v>
      </c>
      <c r="N739" s="36">
        <f>'1.TÜM DÖNEMLER_TL MİZAN'!N739/'TCMB Takvim Gününe Göre Ort.Kur'!S$37</f>
        <v>0</v>
      </c>
      <c r="O739" s="36">
        <f>'1.TÜM DÖNEMLER_TL MİZAN'!O739/'TCMB Takvim Gününe Göre Ort.Kur'!T$37</f>
        <v>0</v>
      </c>
    </row>
    <row r="740" spans="1:15" s="37" customFormat="1" x14ac:dyDescent="0.3">
      <c r="A740" s="38" t="s">
        <v>810</v>
      </c>
      <c r="B740" s="38"/>
      <c r="C740" s="55">
        <f t="shared" si="11"/>
        <v>10</v>
      </c>
      <c r="D740" s="39">
        <f>'1.TÜM DÖNEMLER_TL MİZAN'!D740/'TCMB Takvim Gününe Göre Ort.Kur'!I$37</f>
        <v>0</v>
      </c>
      <c r="E740" s="39">
        <f>'1.TÜM DÖNEMLER_TL MİZAN'!E740/'TCMB Takvim Gününe Göre Ort.Kur'!J$37</f>
        <v>0</v>
      </c>
      <c r="F740" s="39">
        <f>'1.TÜM DÖNEMLER_TL MİZAN'!F740/'TCMB Takvim Gününe Göre Ort.Kur'!K$37</f>
        <v>0</v>
      </c>
      <c r="G740" s="39">
        <f>'1.TÜM DÖNEMLER_TL MİZAN'!G740/'TCMB Takvim Gününe Göre Ort.Kur'!L$37</f>
        <v>0</v>
      </c>
      <c r="H740" s="39">
        <f>'1.TÜM DÖNEMLER_TL MİZAN'!H740/'TCMB Takvim Gününe Göre Ort.Kur'!M$37</f>
        <v>0</v>
      </c>
      <c r="I740" s="39">
        <f>'1.TÜM DÖNEMLER_TL MİZAN'!I740/'TCMB Takvim Gününe Göre Ort.Kur'!N$37</f>
        <v>0</v>
      </c>
      <c r="J740" s="39">
        <f>'1.TÜM DÖNEMLER_TL MİZAN'!J740/'TCMB Takvim Gününe Göre Ort.Kur'!O$37</f>
        <v>0</v>
      </c>
      <c r="K740" s="39">
        <f>'1.TÜM DÖNEMLER_TL MİZAN'!K740/'TCMB Takvim Gününe Göre Ort.Kur'!P$37</f>
        <v>0</v>
      </c>
      <c r="L740" s="39">
        <f>'1.TÜM DÖNEMLER_TL MİZAN'!L740/'TCMB Takvim Gününe Göre Ort.Kur'!Q$37</f>
        <v>0</v>
      </c>
      <c r="M740" s="39">
        <f>'1.TÜM DÖNEMLER_TL MİZAN'!M740/'TCMB Takvim Gününe Göre Ort.Kur'!R$37</f>
        <v>0</v>
      </c>
      <c r="N740" s="39">
        <f>'1.TÜM DÖNEMLER_TL MİZAN'!N740/'TCMB Takvim Gününe Göre Ort.Kur'!S$37</f>
        <v>0</v>
      </c>
      <c r="O740" s="39">
        <f>'1.TÜM DÖNEMLER_TL MİZAN'!O740/'TCMB Takvim Gününe Göre Ort.Kur'!T$37</f>
        <v>0</v>
      </c>
    </row>
    <row r="741" spans="1:15" s="37" customFormat="1" ht="15.6" x14ac:dyDescent="0.3">
      <c r="A741" s="35" t="s">
        <v>811</v>
      </c>
      <c r="B741" s="35" t="s">
        <v>812</v>
      </c>
      <c r="C741" s="54">
        <f t="shared" si="11"/>
        <v>6</v>
      </c>
      <c r="D741" s="36">
        <f>'1.TÜM DÖNEMLER_TL MİZAN'!D741/'TCMB Takvim Gününe Göre Ort.Kur'!I$37</f>
        <v>0</v>
      </c>
      <c r="E741" s="36">
        <f>'1.TÜM DÖNEMLER_TL MİZAN'!E741/'TCMB Takvim Gününe Göre Ort.Kur'!J$37</f>
        <v>0</v>
      </c>
      <c r="F741" s="36">
        <f>'1.TÜM DÖNEMLER_TL MİZAN'!F741/'TCMB Takvim Gününe Göre Ort.Kur'!K$37</f>
        <v>0</v>
      </c>
      <c r="G741" s="36">
        <f>'1.TÜM DÖNEMLER_TL MİZAN'!G741/'TCMB Takvim Gününe Göre Ort.Kur'!L$37</f>
        <v>0</v>
      </c>
      <c r="H741" s="36">
        <f>'1.TÜM DÖNEMLER_TL MİZAN'!H741/'TCMB Takvim Gününe Göre Ort.Kur'!M$37</f>
        <v>0</v>
      </c>
      <c r="I741" s="36">
        <f>'1.TÜM DÖNEMLER_TL MİZAN'!I741/'TCMB Takvim Gününe Göre Ort.Kur'!N$37</f>
        <v>0</v>
      </c>
      <c r="J741" s="36">
        <f>'1.TÜM DÖNEMLER_TL MİZAN'!J741/'TCMB Takvim Gününe Göre Ort.Kur'!O$37</f>
        <v>0</v>
      </c>
      <c r="K741" s="36">
        <f>'1.TÜM DÖNEMLER_TL MİZAN'!K741/'TCMB Takvim Gününe Göre Ort.Kur'!P$37</f>
        <v>0</v>
      </c>
      <c r="L741" s="36">
        <f>'1.TÜM DÖNEMLER_TL MİZAN'!L741/'TCMB Takvim Gününe Göre Ort.Kur'!Q$37</f>
        <v>0</v>
      </c>
      <c r="M741" s="36">
        <f>'1.TÜM DÖNEMLER_TL MİZAN'!M741/'TCMB Takvim Gününe Göre Ort.Kur'!R$37</f>
        <v>0</v>
      </c>
      <c r="N741" s="36">
        <f>'1.TÜM DÖNEMLER_TL MİZAN'!N741/'TCMB Takvim Gününe Göre Ort.Kur'!S$37</f>
        <v>0</v>
      </c>
      <c r="O741" s="36">
        <f>'1.TÜM DÖNEMLER_TL MİZAN'!O741/'TCMB Takvim Gününe Göre Ort.Kur'!T$37</f>
        <v>0</v>
      </c>
    </row>
    <row r="742" spans="1:15" s="37" customFormat="1" x14ac:dyDescent="0.3">
      <c r="A742" s="38" t="s">
        <v>813</v>
      </c>
      <c r="B742" s="38"/>
      <c r="C742" s="55">
        <f t="shared" si="11"/>
        <v>10</v>
      </c>
      <c r="D742" s="39">
        <f>'1.TÜM DÖNEMLER_TL MİZAN'!D742/'TCMB Takvim Gününe Göre Ort.Kur'!I$37</f>
        <v>0</v>
      </c>
      <c r="E742" s="39">
        <f>'1.TÜM DÖNEMLER_TL MİZAN'!E742/'TCMB Takvim Gününe Göre Ort.Kur'!J$37</f>
        <v>0</v>
      </c>
      <c r="F742" s="39">
        <f>'1.TÜM DÖNEMLER_TL MİZAN'!F742/'TCMB Takvim Gününe Göre Ort.Kur'!K$37</f>
        <v>0</v>
      </c>
      <c r="G742" s="39">
        <f>'1.TÜM DÖNEMLER_TL MİZAN'!G742/'TCMB Takvim Gününe Göre Ort.Kur'!L$37</f>
        <v>0</v>
      </c>
      <c r="H742" s="39">
        <f>'1.TÜM DÖNEMLER_TL MİZAN'!H742/'TCMB Takvim Gününe Göre Ort.Kur'!M$37</f>
        <v>0</v>
      </c>
      <c r="I742" s="39">
        <f>'1.TÜM DÖNEMLER_TL MİZAN'!I742/'TCMB Takvim Gününe Göre Ort.Kur'!N$37</f>
        <v>0</v>
      </c>
      <c r="J742" s="39">
        <f>'1.TÜM DÖNEMLER_TL MİZAN'!J742/'TCMB Takvim Gününe Göre Ort.Kur'!O$37</f>
        <v>0</v>
      </c>
      <c r="K742" s="39">
        <f>'1.TÜM DÖNEMLER_TL MİZAN'!K742/'TCMB Takvim Gününe Göre Ort.Kur'!P$37</f>
        <v>0</v>
      </c>
      <c r="L742" s="39">
        <f>'1.TÜM DÖNEMLER_TL MİZAN'!L742/'TCMB Takvim Gününe Göre Ort.Kur'!Q$37</f>
        <v>0</v>
      </c>
      <c r="M742" s="39">
        <f>'1.TÜM DÖNEMLER_TL MİZAN'!M742/'TCMB Takvim Gününe Göre Ort.Kur'!R$37</f>
        <v>0</v>
      </c>
      <c r="N742" s="39">
        <f>'1.TÜM DÖNEMLER_TL MİZAN'!N742/'TCMB Takvim Gününe Göre Ort.Kur'!S$37</f>
        <v>0</v>
      </c>
      <c r="O742" s="39">
        <f>'1.TÜM DÖNEMLER_TL MİZAN'!O742/'TCMB Takvim Gününe Göre Ort.Kur'!T$37</f>
        <v>0</v>
      </c>
    </row>
    <row r="743" spans="1:15" s="37" customFormat="1" ht="15.6" x14ac:dyDescent="0.3">
      <c r="A743" s="35" t="s">
        <v>814</v>
      </c>
      <c r="B743" s="35" t="s">
        <v>815</v>
      </c>
      <c r="C743" s="54">
        <f t="shared" si="11"/>
        <v>6</v>
      </c>
      <c r="D743" s="36">
        <f>'1.TÜM DÖNEMLER_TL MİZAN'!D743/'TCMB Takvim Gününe Göre Ort.Kur'!I$37</f>
        <v>-0.10950568106585677</v>
      </c>
      <c r="E743" s="36">
        <f>'1.TÜM DÖNEMLER_TL MİZAN'!E743/'TCMB Takvim Gününe Göre Ort.Kur'!J$37</f>
        <v>0</v>
      </c>
      <c r="F743" s="36">
        <f>'1.TÜM DÖNEMLER_TL MİZAN'!F743/'TCMB Takvim Gününe Göre Ort.Kur'!K$37</f>
        <v>0</v>
      </c>
      <c r="G743" s="36">
        <f>'1.TÜM DÖNEMLER_TL MİZAN'!G743/'TCMB Takvim Gününe Göre Ort.Kur'!L$37</f>
        <v>0</v>
      </c>
      <c r="H743" s="36">
        <f>'1.TÜM DÖNEMLER_TL MİZAN'!H743/'TCMB Takvim Gününe Göre Ort.Kur'!M$37</f>
        <v>0</v>
      </c>
      <c r="I743" s="36">
        <f>'1.TÜM DÖNEMLER_TL MİZAN'!I743/'TCMB Takvim Gününe Göre Ort.Kur'!N$37</f>
        <v>-333.08536804848438</v>
      </c>
      <c r="J743" s="36">
        <f>'1.TÜM DÖNEMLER_TL MİZAN'!J743/'TCMB Takvim Gününe Göre Ort.Kur'!O$37</f>
        <v>-310.10254462591246</v>
      </c>
      <c r="K743" s="36">
        <f>'1.TÜM DÖNEMLER_TL MİZAN'!K743/'TCMB Takvim Gününe Göre Ort.Kur'!P$37</f>
        <v>-305.65709504096861</v>
      </c>
      <c r="L743" s="36">
        <f>'1.TÜM DÖNEMLER_TL MİZAN'!L743/'TCMB Takvim Gününe Göre Ort.Kur'!Q$37</f>
        <v>-300.05728553054979</v>
      </c>
      <c r="M743" s="36">
        <f>'1.TÜM DÖNEMLER_TL MİZAN'!M743/'TCMB Takvim Gününe Göre Ort.Kur'!R$37</f>
        <v>-298.69808478589334</v>
      </c>
      <c r="N743" s="36">
        <f>'1.TÜM DÖNEMLER_TL MİZAN'!N743/'TCMB Takvim Gününe Göre Ort.Kur'!S$37</f>
        <v>-298.28086386591735</v>
      </c>
      <c r="O743" s="36">
        <f>'1.TÜM DÖNEMLER_TL MİZAN'!O743/'TCMB Takvim Gününe Göre Ort.Kur'!T$37</f>
        <v>-296.96308419713671</v>
      </c>
    </row>
    <row r="744" spans="1:15" s="37" customFormat="1" x14ac:dyDescent="0.3">
      <c r="A744" s="38" t="s">
        <v>816</v>
      </c>
      <c r="B744" s="38"/>
      <c r="C744" s="55">
        <f t="shared" si="11"/>
        <v>10</v>
      </c>
      <c r="D744" s="39">
        <f>'1.TÜM DÖNEMLER_TL MİZAN'!D744/'TCMB Takvim Gününe Göre Ort.Kur'!I$37</f>
        <v>42860.16785971514</v>
      </c>
      <c r="E744" s="39">
        <f>'1.TÜM DÖNEMLER_TL MİZAN'!E744/'TCMB Takvim Gününe Göre Ort.Kur'!J$37</f>
        <v>0</v>
      </c>
      <c r="F744" s="39">
        <f>'1.TÜM DÖNEMLER_TL MİZAN'!F744/'TCMB Takvim Gününe Göre Ort.Kur'!K$37</f>
        <v>0</v>
      </c>
      <c r="G744" s="39">
        <f>'1.TÜM DÖNEMLER_TL MİZAN'!G744/'TCMB Takvim Gününe Göre Ort.Kur'!L$37</f>
        <v>0</v>
      </c>
      <c r="H744" s="39">
        <f>'1.TÜM DÖNEMLER_TL MİZAN'!H744/'TCMB Takvim Gününe Göre Ort.Kur'!M$37</f>
        <v>0</v>
      </c>
      <c r="I744" s="39">
        <f>'1.TÜM DÖNEMLER_TL MİZAN'!I744/'TCMB Takvim Gününe Göre Ort.Kur'!N$37</f>
        <v>0</v>
      </c>
      <c r="J744" s="39">
        <f>'1.TÜM DÖNEMLER_TL MİZAN'!J744/'TCMB Takvim Gününe Göre Ort.Kur'!O$37</f>
        <v>0</v>
      </c>
      <c r="K744" s="39">
        <f>'1.TÜM DÖNEMLER_TL MİZAN'!K744/'TCMB Takvim Gününe Göre Ort.Kur'!P$37</f>
        <v>0</v>
      </c>
      <c r="L744" s="39">
        <f>'1.TÜM DÖNEMLER_TL MİZAN'!L744/'TCMB Takvim Gününe Göre Ort.Kur'!Q$37</f>
        <v>0</v>
      </c>
      <c r="M744" s="39">
        <f>'1.TÜM DÖNEMLER_TL MİZAN'!M744/'TCMB Takvim Gününe Göre Ort.Kur'!R$37</f>
        <v>0</v>
      </c>
      <c r="N744" s="39">
        <f>'1.TÜM DÖNEMLER_TL MİZAN'!N744/'TCMB Takvim Gününe Göre Ort.Kur'!S$37</f>
        <v>0</v>
      </c>
      <c r="O744" s="39">
        <f>'1.TÜM DÖNEMLER_TL MİZAN'!O744/'TCMB Takvim Gününe Göre Ort.Kur'!T$37</f>
        <v>0</v>
      </c>
    </row>
    <row r="745" spans="1:15" s="37" customFormat="1" x14ac:dyDescent="0.3">
      <c r="A745" s="38" t="s">
        <v>817</v>
      </c>
      <c r="B745" s="38"/>
      <c r="C745" s="55">
        <f t="shared" si="11"/>
        <v>10</v>
      </c>
      <c r="D745" s="39">
        <f>'1.TÜM DÖNEMLER_TL MİZAN'!D745/'TCMB Takvim Gününe Göre Ort.Kur'!I$37</f>
        <v>-42860.277365396207</v>
      </c>
      <c r="E745" s="39">
        <f>'1.TÜM DÖNEMLER_TL MİZAN'!E745/'TCMB Takvim Gününe Göre Ort.Kur'!J$37</f>
        <v>0</v>
      </c>
      <c r="F745" s="39">
        <f>'1.TÜM DÖNEMLER_TL MİZAN'!F745/'TCMB Takvim Gününe Göre Ort.Kur'!K$37</f>
        <v>0</v>
      </c>
      <c r="G745" s="39">
        <f>'1.TÜM DÖNEMLER_TL MİZAN'!G745/'TCMB Takvim Gününe Göre Ort.Kur'!L$37</f>
        <v>0</v>
      </c>
      <c r="H745" s="39">
        <f>'1.TÜM DÖNEMLER_TL MİZAN'!H745/'TCMB Takvim Gününe Göre Ort.Kur'!M$37</f>
        <v>0</v>
      </c>
      <c r="I745" s="39">
        <f>'1.TÜM DÖNEMLER_TL MİZAN'!I745/'TCMB Takvim Gününe Göre Ort.Kur'!N$37</f>
        <v>-333.08536804848438</v>
      </c>
      <c r="J745" s="39">
        <f>'1.TÜM DÖNEMLER_TL MİZAN'!J745/'TCMB Takvim Gününe Göre Ort.Kur'!O$37</f>
        <v>-310.10254462591246</v>
      </c>
      <c r="K745" s="39">
        <f>'1.TÜM DÖNEMLER_TL MİZAN'!K745/'TCMB Takvim Gününe Göre Ort.Kur'!P$37</f>
        <v>-305.65709504096861</v>
      </c>
      <c r="L745" s="39">
        <f>'1.TÜM DÖNEMLER_TL MİZAN'!L745/'TCMB Takvim Gününe Göre Ort.Kur'!Q$37</f>
        <v>-300.05728553054979</v>
      </c>
      <c r="M745" s="39">
        <f>'1.TÜM DÖNEMLER_TL MİZAN'!M745/'TCMB Takvim Gününe Göre Ort.Kur'!R$37</f>
        <v>-298.69808478589334</v>
      </c>
      <c r="N745" s="39">
        <f>'1.TÜM DÖNEMLER_TL MİZAN'!N745/'TCMB Takvim Gününe Göre Ort.Kur'!S$37</f>
        <v>-298.28086386591735</v>
      </c>
      <c r="O745" s="39">
        <f>'1.TÜM DÖNEMLER_TL MİZAN'!O745/'TCMB Takvim Gününe Göre Ort.Kur'!T$37</f>
        <v>-296.96308419713671</v>
      </c>
    </row>
    <row r="746" spans="1:15" s="37" customFormat="1" x14ac:dyDescent="0.3">
      <c r="A746" s="38" t="s">
        <v>818</v>
      </c>
      <c r="B746" s="38"/>
      <c r="C746" s="55">
        <f t="shared" si="11"/>
        <v>10</v>
      </c>
      <c r="D746" s="39">
        <f>'1.TÜM DÖNEMLER_TL MİZAN'!D746/'TCMB Takvim Gününe Göre Ort.Kur'!I$37</f>
        <v>0</v>
      </c>
      <c r="E746" s="39">
        <f>'1.TÜM DÖNEMLER_TL MİZAN'!E746/'TCMB Takvim Gününe Göre Ort.Kur'!J$37</f>
        <v>0</v>
      </c>
      <c r="F746" s="39">
        <f>'1.TÜM DÖNEMLER_TL MİZAN'!F746/'TCMB Takvim Gününe Göre Ort.Kur'!K$37</f>
        <v>0</v>
      </c>
      <c r="G746" s="39">
        <f>'1.TÜM DÖNEMLER_TL MİZAN'!G746/'TCMB Takvim Gününe Göre Ort.Kur'!L$37</f>
        <v>0</v>
      </c>
      <c r="H746" s="39">
        <f>'1.TÜM DÖNEMLER_TL MİZAN'!H746/'TCMB Takvim Gününe Göre Ort.Kur'!M$37</f>
        <v>0</v>
      </c>
      <c r="I746" s="39">
        <f>'1.TÜM DÖNEMLER_TL MİZAN'!I746/'TCMB Takvim Gününe Göre Ort.Kur'!N$37</f>
        <v>0</v>
      </c>
      <c r="J746" s="39">
        <f>'1.TÜM DÖNEMLER_TL MİZAN'!J746/'TCMB Takvim Gününe Göre Ort.Kur'!O$37</f>
        <v>0</v>
      </c>
      <c r="K746" s="39">
        <f>'1.TÜM DÖNEMLER_TL MİZAN'!K746/'TCMB Takvim Gününe Göre Ort.Kur'!P$37</f>
        <v>0</v>
      </c>
      <c r="L746" s="39">
        <f>'1.TÜM DÖNEMLER_TL MİZAN'!L746/'TCMB Takvim Gününe Göre Ort.Kur'!Q$37</f>
        <v>0</v>
      </c>
      <c r="M746" s="39">
        <f>'1.TÜM DÖNEMLER_TL MİZAN'!M746/'TCMB Takvim Gününe Göre Ort.Kur'!R$37</f>
        <v>0</v>
      </c>
      <c r="N746" s="39">
        <f>'1.TÜM DÖNEMLER_TL MİZAN'!N746/'TCMB Takvim Gününe Göre Ort.Kur'!S$37</f>
        <v>0</v>
      </c>
      <c r="O746" s="39">
        <f>'1.TÜM DÖNEMLER_TL MİZAN'!O746/'TCMB Takvim Gününe Göre Ort.Kur'!T$37</f>
        <v>0</v>
      </c>
    </row>
    <row r="747" spans="1:15" s="37" customFormat="1" x14ac:dyDescent="0.3">
      <c r="A747" s="38" t="s">
        <v>819</v>
      </c>
      <c r="B747" s="38"/>
      <c r="C747" s="55">
        <f t="shared" si="11"/>
        <v>10</v>
      </c>
      <c r="D747" s="39">
        <f>'1.TÜM DÖNEMLER_TL MİZAN'!D747/'TCMB Takvim Gününe Göre Ort.Kur'!I$37</f>
        <v>0</v>
      </c>
      <c r="E747" s="39">
        <f>'1.TÜM DÖNEMLER_TL MİZAN'!E747/'TCMB Takvim Gününe Göre Ort.Kur'!J$37</f>
        <v>0</v>
      </c>
      <c r="F747" s="39">
        <f>'1.TÜM DÖNEMLER_TL MİZAN'!F747/'TCMB Takvim Gününe Göre Ort.Kur'!K$37</f>
        <v>0</v>
      </c>
      <c r="G747" s="39">
        <f>'1.TÜM DÖNEMLER_TL MİZAN'!G747/'TCMB Takvim Gününe Göre Ort.Kur'!L$37</f>
        <v>0</v>
      </c>
      <c r="H747" s="39">
        <f>'1.TÜM DÖNEMLER_TL MİZAN'!H747/'TCMB Takvim Gününe Göre Ort.Kur'!M$37</f>
        <v>0</v>
      </c>
      <c r="I747" s="39">
        <f>'1.TÜM DÖNEMLER_TL MİZAN'!I747/'TCMB Takvim Gününe Göre Ort.Kur'!N$37</f>
        <v>0</v>
      </c>
      <c r="J747" s="39">
        <f>'1.TÜM DÖNEMLER_TL MİZAN'!J747/'TCMB Takvim Gününe Göre Ort.Kur'!O$37</f>
        <v>0</v>
      </c>
      <c r="K747" s="39">
        <f>'1.TÜM DÖNEMLER_TL MİZAN'!K747/'TCMB Takvim Gününe Göre Ort.Kur'!P$37</f>
        <v>0</v>
      </c>
      <c r="L747" s="39">
        <f>'1.TÜM DÖNEMLER_TL MİZAN'!L747/'TCMB Takvim Gününe Göre Ort.Kur'!Q$37</f>
        <v>0</v>
      </c>
      <c r="M747" s="39">
        <f>'1.TÜM DÖNEMLER_TL MİZAN'!M747/'TCMB Takvim Gününe Göre Ort.Kur'!R$37</f>
        <v>0</v>
      </c>
      <c r="N747" s="39">
        <f>'1.TÜM DÖNEMLER_TL MİZAN'!N747/'TCMB Takvim Gününe Göre Ort.Kur'!S$37</f>
        <v>0</v>
      </c>
      <c r="O747" s="39">
        <f>'1.TÜM DÖNEMLER_TL MİZAN'!O747/'TCMB Takvim Gününe Göre Ort.Kur'!T$37</f>
        <v>0</v>
      </c>
    </row>
    <row r="748" spans="1:15" s="37" customFormat="1" x14ac:dyDescent="0.3">
      <c r="A748" s="38" t="s">
        <v>820</v>
      </c>
      <c r="B748" s="38"/>
      <c r="C748" s="55">
        <f t="shared" si="11"/>
        <v>10</v>
      </c>
      <c r="D748" s="39">
        <f>'1.TÜM DÖNEMLER_TL MİZAN'!D748/'TCMB Takvim Gününe Göre Ort.Kur'!I$37</f>
        <v>0</v>
      </c>
      <c r="E748" s="39">
        <f>'1.TÜM DÖNEMLER_TL MİZAN'!E748/'TCMB Takvim Gününe Göre Ort.Kur'!J$37</f>
        <v>0</v>
      </c>
      <c r="F748" s="39">
        <f>'1.TÜM DÖNEMLER_TL MİZAN'!F748/'TCMB Takvim Gününe Göre Ort.Kur'!K$37</f>
        <v>0</v>
      </c>
      <c r="G748" s="39">
        <f>'1.TÜM DÖNEMLER_TL MİZAN'!G748/'TCMB Takvim Gününe Göre Ort.Kur'!L$37</f>
        <v>0</v>
      </c>
      <c r="H748" s="39">
        <f>'1.TÜM DÖNEMLER_TL MİZAN'!H748/'TCMB Takvim Gününe Göre Ort.Kur'!M$37</f>
        <v>0</v>
      </c>
      <c r="I748" s="39">
        <f>'1.TÜM DÖNEMLER_TL MİZAN'!I748/'TCMB Takvim Gününe Göre Ort.Kur'!N$37</f>
        <v>0</v>
      </c>
      <c r="J748" s="39">
        <f>'1.TÜM DÖNEMLER_TL MİZAN'!J748/'TCMB Takvim Gününe Göre Ort.Kur'!O$37</f>
        <v>0</v>
      </c>
      <c r="K748" s="39">
        <f>'1.TÜM DÖNEMLER_TL MİZAN'!K748/'TCMB Takvim Gününe Göre Ort.Kur'!P$37</f>
        <v>0</v>
      </c>
      <c r="L748" s="39">
        <f>'1.TÜM DÖNEMLER_TL MİZAN'!L748/'TCMB Takvim Gününe Göre Ort.Kur'!Q$37</f>
        <v>0</v>
      </c>
      <c r="M748" s="39">
        <f>'1.TÜM DÖNEMLER_TL MİZAN'!M748/'TCMB Takvim Gününe Göre Ort.Kur'!R$37</f>
        <v>0</v>
      </c>
      <c r="N748" s="39">
        <f>'1.TÜM DÖNEMLER_TL MİZAN'!N748/'TCMB Takvim Gününe Göre Ort.Kur'!S$37</f>
        <v>0</v>
      </c>
      <c r="O748" s="39">
        <f>'1.TÜM DÖNEMLER_TL MİZAN'!O748/'TCMB Takvim Gününe Göre Ort.Kur'!T$37</f>
        <v>0</v>
      </c>
    </row>
    <row r="749" spans="1:15" s="37" customFormat="1" ht="15.6" x14ac:dyDescent="0.3">
      <c r="A749" s="35" t="s">
        <v>821</v>
      </c>
      <c r="B749" s="35" t="s">
        <v>822</v>
      </c>
      <c r="C749" s="54">
        <f t="shared" si="11"/>
        <v>3</v>
      </c>
      <c r="D749" s="36">
        <f>'1.TÜM DÖNEMLER_TL MİZAN'!D749/'TCMB Takvim Gününe Göre Ort.Kur'!I$37</f>
        <v>14947.821645377979</v>
      </c>
      <c r="E749" s="36">
        <f>'1.TÜM DÖNEMLER_TL MİZAN'!E749/'TCMB Takvim Gününe Göre Ort.Kur'!J$37</f>
        <v>22778.126001638233</v>
      </c>
      <c r="F749" s="36">
        <f>'1.TÜM DÖNEMLER_TL MİZAN'!F749/'TCMB Takvim Gününe Göre Ort.Kur'!K$37</f>
        <v>24391.793551734969</v>
      </c>
      <c r="G749" s="36">
        <f>'1.TÜM DÖNEMLER_TL MİZAN'!G749/'TCMB Takvim Gününe Göre Ort.Kur'!L$37</f>
        <v>29270.494864612512</v>
      </c>
      <c r="H749" s="36">
        <f>'1.TÜM DÖNEMLER_TL MİZAN'!H749/'TCMB Takvim Gününe Göre Ort.Kur'!M$37</f>
        <v>27420.145266015334</v>
      </c>
      <c r="I749" s="36">
        <f>'1.TÜM DÖNEMLER_TL MİZAN'!I749/'TCMB Takvim Gününe Göre Ort.Kur'!N$37</f>
        <v>27754.397984282201</v>
      </c>
      <c r="J749" s="36">
        <f>'1.TÜM DÖNEMLER_TL MİZAN'!J749/'TCMB Takvim Gününe Göre Ort.Kur'!O$37</f>
        <v>25839.350103885081</v>
      </c>
      <c r="K749" s="36">
        <f>'1.TÜM DÖNEMLER_TL MİZAN'!K749/'TCMB Takvim Gününe Göre Ort.Kur'!P$37</f>
        <v>25468.932220558443</v>
      </c>
      <c r="L749" s="36">
        <f>'1.TÜM DÖNEMLER_TL MİZAN'!L749/'TCMB Takvim Gününe Göre Ort.Kur'!Q$37</f>
        <v>25002.327089570794</v>
      </c>
      <c r="M749" s="36">
        <f>'1.TÜM DÖNEMLER_TL MİZAN'!M749/'TCMB Takvim Gününe Göre Ort.Kur'!R$37</f>
        <v>24889.071443942328</v>
      </c>
      <c r="N749" s="36">
        <f>'1.TÜM DÖNEMLER_TL MİZAN'!N749/'TCMB Takvim Gününe Göre Ort.Kur'!S$37</f>
        <v>24854.306436015901</v>
      </c>
      <c r="O749" s="36">
        <f>'1.TÜM DÖNEMLER_TL MİZAN'!O749/'TCMB Takvim Gününe Göre Ort.Kur'!T$37</f>
        <v>24744.50220895778</v>
      </c>
    </row>
    <row r="750" spans="1:15" s="37" customFormat="1" ht="15.6" x14ac:dyDescent="0.3">
      <c r="A750" s="35" t="s">
        <v>823</v>
      </c>
      <c r="B750" s="35" t="s">
        <v>824</v>
      </c>
      <c r="C750" s="54">
        <f t="shared" si="11"/>
        <v>6</v>
      </c>
      <c r="D750" s="36">
        <f>'1.TÜM DÖNEMLER_TL MİZAN'!D750/'TCMB Takvim Gününe Göre Ort.Kur'!I$37</f>
        <v>14947.821645377979</v>
      </c>
      <c r="E750" s="36">
        <f>'1.TÜM DÖNEMLER_TL MİZAN'!E750/'TCMB Takvim Gününe Göre Ort.Kur'!J$37</f>
        <v>22778.126001638233</v>
      </c>
      <c r="F750" s="36">
        <f>'1.TÜM DÖNEMLER_TL MİZAN'!F750/'TCMB Takvim Gününe Göre Ort.Kur'!K$37</f>
        <v>24391.793551734969</v>
      </c>
      <c r="G750" s="36">
        <f>'1.TÜM DÖNEMLER_TL MİZAN'!G750/'TCMB Takvim Gününe Göre Ort.Kur'!L$37</f>
        <v>29270.494864612512</v>
      </c>
      <c r="H750" s="36">
        <f>'1.TÜM DÖNEMLER_TL MİZAN'!H750/'TCMB Takvim Gününe Göre Ort.Kur'!M$37</f>
        <v>27420.145266015334</v>
      </c>
      <c r="I750" s="36">
        <f>'1.TÜM DÖNEMLER_TL MİZAN'!I750/'TCMB Takvim Gününe Göre Ort.Kur'!N$37</f>
        <v>27754.397984282201</v>
      </c>
      <c r="J750" s="36">
        <f>'1.TÜM DÖNEMLER_TL MİZAN'!J750/'TCMB Takvim Gününe Göre Ort.Kur'!O$37</f>
        <v>25839.350103885081</v>
      </c>
      <c r="K750" s="36">
        <f>'1.TÜM DÖNEMLER_TL MİZAN'!K750/'TCMB Takvim Gününe Göre Ort.Kur'!P$37</f>
        <v>25468.932220558443</v>
      </c>
      <c r="L750" s="36">
        <f>'1.TÜM DÖNEMLER_TL MİZAN'!L750/'TCMB Takvim Gününe Göre Ort.Kur'!Q$37</f>
        <v>25002.327089570794</v>
      </c>
      <c r="M750" s="36">
        <f>'1.TÜM DÖNEMLER_TL MİZAN'!M750/'TCMB Takvim Gününe Göre Ort.Kur'!R$37</f>
        <v>24889.071443942328</v>
      </c>
      <c r="N750" s="36">
        <f>'1.TÜM DÖNEMLER_TL MİZAN'!N750/'TCMB Takvim Gününe Göre Ort.Kur'!S$37</f>
        <v>24854.306436015901</v>
      </c>
      <c r="O750" s="36">
        <f>'1.TÜM DÖNEMLER_TL MİZAN'!O750/'TCMB Takvim Gününe Göre Ort.Kur'!T$37</f>
        <v>24744.50220895778</v>
      </c>
    </row>
    <row r="751" spans="1:15" s="37" customFormat="1" x14ac:dyDescent="0.3">
      <c r="A751" s="38" t="s">
        <v>825</v>
      </c>
      <c r="B751" s="38"/>
      <c r="C751" s="55">
        <f t="shared" si="11"/>
        <v>10</v>
      </c>
      <c r="D751" s="39">
        <f>'1.TÜM DÖNEMLER_TL MİZAN'!D751/'TCMB Takvim Gününe Göre Ort.Kur'!I$37</f>
        <v>14947.821645377979</v>
      </c>
      <c r="E751" s="39">
        <f>'1.TÜM DÖNEMLER_TL MİZAN'!E751/'TCMB Takvim Gününe Göre Ort.Kur'!J$37</f>
        <v>22778.126001638233</v>
      </c>
      <c r="F751" s="39">
        <f>'1.TÜM DÖNEMLER_TL MİZAN'!F751/'TCMB Takvim Gününe Göre Ort.Kur'!K$37</f>
        <v>24391.793551734969</v>
      </c>
      <c r="G751" s="39">
        <f>'1.TÜM DÖNEMLER_TL MİZAN'!G751/'TCMB Takvim Gününe Göre Ort.Kur'!L$37</f>
        <v>29270.494864612512</v>
      </c>
      <c r="H751" s="39">
        <f>'1.TÜM DÖNEMLER_TL MİZAN'!H751/'TCMB Takvim Gününe Göre Ort.Kur'!M$37</f>
        <v>27420.145266015334</v>
      </c>
      <c r="I751" s="39">
        <f>'1.TÜM DÖNEMLER_TL MİZAN'!I751/'TCMB Takvim Gününe Göre Ort.Kur'!N$37</f>
        <v>27754.397984282201</v>
      </c>
      <c r="J751" s="39">
        <f>'1.TÜM DÖNEMLER_TL MİZAN'!J751/'TCMB Takvim Gününe Göre Ort.Kur'!O$37</f>
        <v>25839.350103885081</v>
      </c>
      <c r="K751" s="39">
        <f>'1.TÜM DÖNEMLER_TL MİZAN'!K751/'TCMB Takvim Gününe Göre Ort.Kur'!P$37</f>
        <v>25468.932220558443</v>
      </c>
      <c r="L751" s="39">
        <f>'1.TÜM DÖNEMLER_TL MİZAN'!L751/'TCMB Takvim Gününe Göre Ort.Kur'!Q$37</f>
        <v>25002.327089570794</v>
      </c>
      <c r="M751" s="39">
        <f>'1.TÜM DÖNEMLER_TL MİZAN'!M751/'TCMB Takvim Gününe Göre Ort.Kur'!R$37</f>
        <v>24889.071443942328</v>
      </c>
      <c r="N751" s="39">
        <f>'1.TÜM DÖNEMLER_TL MİZAN'!N751/'TCMB Takvim Gününe Göre Ort.Kur'!S$37</f>
        <v>24854.306436015901</v>
      </c>
      <c r="O751" s="39">
        <f>'1.TÜM DÖNEMLER_TL MİZAN'!O751/'TCMB Takvim Gününe Göre Ort.Kur'!T$37</f>
        <v>24744.50220895778</v>
      </c>
    </row>
    <row r="752" spans="1:15" s="37" customFormat="1" ht="15.6" x14ac:dyDescent="0.3">
      <c r="A752" s="35" t="s">
        <v>826</v>
      </c>
      <c r="B752" s="35" t="s">
        <v>827</v>
      </c>
      <c r="C752" s="54">
        <f t="shared" si="11"/>
        <v>3</v>
      </c>
      <c r="D752" s="36">
        <f>'1.TÜM DÖNEMLER_TL MİZAN'!D752/'TCMB Takvim Gününe Göre Ort.Kur'!I$37</f>
        <v>0</v>
      </c>
      <c r="E752" s="36">
        <f>'1.TÜM DÖNEMLER_TL MİZAN'!E752/'TCMB Takvim Gününe Göre Ort.Kur'!J$37</f>
        <v>0</v>
      </c>
      <c r="F752" s="36">
        <f>'1.TÜM DÖNEMLER_TL MİZAN'!F752/'TCMB Takvim Gününe Göre Ort.Kur'!K$37</f>
        <v>0</v>
      </c>
      <c r="G752" s="36">
        <f>'1.TÜM DÖNEMLER_TL MİZAN'!G752/'TCMB Takvim Gününe Göre Ort.Kur'!L$37</f>
        <v>0</v>
      </c>
      <c r="H752" s="36">
        <f>'1.TÜM DÖNEMLER_TL MİZAN'!H752/'TCMB Takvim Gününe Göre Ort.Kur'!M$37</f>
        <v>7440.3211014783383</v>
      </c>
      <c r="I752" s="36">
        <f>'1.TÜM DÖNEMLER_TL MİZAN'!I752/'TCMB Takvim Gününe Göre Ort.Kur'!N$37</f>
        <v>7300.7007019017337</v>
      </c>
      <c r="J752" s="36">
        <f>'1.TÜM DÖNEMLER_TL MİZAN'!J752/'TCMB Takvim Gününe Göre Ort.Kur'!O$37</f>
        <v>6796.953821407029</v>
      </c>
      <c r="K752" s="36">
        <f>'1.TÜM DÖNEMLER_TL MİZAN'!K752/'TCMB Takvim Gününe Göre Ort.Kur'!P$37</f>
        <v>6699.516647582137</v>
      </c>
      <c r="L752" s="36">
        <f>'1.TÜM DÖNEMLER_TL MİZAN'!L752/'TCMB Takvim Gününe Göre Ort.Kur'!Q$37</f>
        <v>6576.7777429500975</v>
      </c>
      <c r="M752" s="36">
        <f>'1.TÜM DÖNEMLER_TL MİZAN'!M752/'TCMB Takvim Gününe Göre Ort.Kur'!R$37</f>
        <v>6546.9862276737676</v>
      </c>
      <c r="N752" s="36">
        <f>'1.TÜM DÖNEMLER_TL MİZAN'!N752/'TCMB Takvim Gününe Göre Ort.Kur'!S$37</f>
        <v>6537.8414096916304</v>
      </c>
      <c r="O752" s="36">
        <f>'1.TÜM DÖNEMLER_TL MİZAN'!O752/'TCMB Takvim Gününe Göre Ort.Kur'!T$37</f>
        <v>6508.9577784196063</v>
      </c>
    </row>
    <row r="753" spans="1:15" s="37" customFormat="1" ht="15.6" x14ac:dyDescent="0.3">
      <c r="A753" s="35" t="s">
        <v>828</v>
      </c>
      <c r="B753" s="35" t="s">
        <v>827</v>
      </c>
      <c r="C753" s="54">
        <f t="shared" si="11"/>
        <v>6</v>
      </c>
      <c r="D753" s="36">
        <f>'1.TÜM DÖNEMLER_TL MİZAN'!D753/'TCMB Takvim Gününe Göre Ort.Kur'!I$37</f>
        <v>0</v>
      </c>
      <c r="E753" s="36">
        <f>'1.TÜM DÖNEMLER_TL MİZAN'!E753/'TCMB Takvim Gününe Göre Ort.Kur'!J$37</f>
        <v>0</v>
      </c>
      <c r="F753" s="36">
        <f>'1.TÜM DÖNEMLER_TL MİZAN'!F753/'TCMB Takvim Gününe Göre Ort.Kur'!K$37</f>
        <v>0</v>
      </c>
      <c r="G753" s="36">
        <f>'1.TÜM DÖNEMLER_TL MİZAN'!G753/'TCMB Takvim Gününe Göre Ort.Kur'!L$37</f>
        <v>0</v>
      </c>
      <c r="H753" s="36">
        <f>'1.TÜM DÖNEMLER_TL MİZAN'!H753/'TCMB Takvim Gününe Göre Ort.Kur'!M$37</f>
        <v>7440.3211014783383</v>
      </c>
      <c r="I753" s="36">
        <f>'1.TÜM DÖNEMLER_TL MİZAN'!I753/'TCMB Takvim Gününe Göre Ort.Kur'!N$37</f>
        <v>7300.7007019017337</v>
      </c>
      <c r="J753" s="36">
        <f>'1.TÜM DÖNEMLER_TL MİZAN'!J753/'TCMB Takvim Gününe Göre Ort.Kur'!O$37</f>
        <v>6796.953821407029</v>
      </c>
      <c r="K753" s="36">
        <f>'1.TÜM DÖNEMLER_TL MİZAN'!K753/'TCMB Takvim Gününe Göre Ort.Kur'!P$37</f>
        <v>6699.516647582137</v>
      </c>
      <c r="L753" s="36">
        <f>'1.TÜM DÖNEMLER_TL MİZAN'!L753/'TCMB Takvim Gününe Göre Ort.Kur'!Q$37</f>
        <v>6576.7777429500975</v>
      </c>
      <c r="M753" s="36">
        <f>'1.TÜM DÖNEMLER_TL MİZAN'!M753/'TCMB Takvim Gününe Göre Ort.Kur'!R$37</f>
        <v>6546.9862276737676</v>
      </c>
      <c r="N753" s="36">
        <f>'1.TÜM DÖNEMLER_TL MİZAN'!N753/'TCMB Takvim Gününe Göre Ort.Kur'!S$37</f>
        <v>6537.8414096916304</v>
      </c>
      <c r="O753" s="36">
        <f>'1.TÜM DÖNEMLER_TL MİZAN'!O753/'TCMB Takvim Gününe Göre Ort.Kur'!T$37</f>
        <v>6508.9577784196063</v>
      </c>
    </row>
    <row r="754" spans="1:15" s="37" customFormat="1" x14ac:dyDescent="0.3">
      <c r="A754" s="38" t="s">
        <v>829</v>
      </c>
      <c r="B754" s="38"/>
      <c r="C754" s="55">
        <f t="shared" si="11"/>
        <v>10</v>
      </c>
      <c r="D754" s="39">
        <f>'1.TÜM DÖNEMLER_TL MİZAN'!D754/'TCMB Takvim Gününe Göre Ort.Kur'!I$37</f>
        <v>0</v>
      </c>
      <c r="E754" s="39">
        <f>'1.TÜM DÖNEMLER_TL MİZAN'!E754/'TCMB Takvim Gününe Göre Ort.Kur'!J$37</f>
        <v>0</v>
      </c>
      <c r="F754" s="39">
        <f>'1.TÜM DÖNEMLER_TL MİZAN'!F754/'TCMB Takvim Gününe Göre Ort.Kur'!K$37</f>
        <v>0</v>
      </c>
      <c r="G754" s="39">
        <f>'1.TÜM DÖNEMLER_TL MİZAN'!G754/'TCMB Takvim Gününe Göre Ort.Kur'!L$37</f>
        <v>0</v>
      </c>
      <c r="H754" s="39">
        <f>'1.TÜM DÖNEMLER_TL MİZAN'!H754/'TCMB Takvim Gününe Göre Ort.Kur'!M$37</f>
        <v>7440.3211014783383</v>
      </c>
      <c r="I754" s="39">
        <f>'1.TÜM DÖNEMLER_TL MİZAN'!I754/'TCMB Takvim Gününe Göre Ort.Kur'!N$37</f>
        <v>7300.7007019017337</v>
      </c>
      <c r="J754" s="39">
        <f>'1.TÜM DÖNEMLER_TL MİZAN'!J754/'TCMB Takvim Gününe Göre Ort.Kur'!O$37</f>
        <v>6796.953821407029</v>
      </c>
      <c r="K754" s="39">
        <f>'1.TÜM DÖNEMLER_TL MİZAN'!K754/'TCMB Takvim Gününe Göre Ort.Kur'!P$37</f>
        <v>6699.516647582137</v>
      </c>
      <c r="L754" s="39">
        <f>'1.TÜM DÖNEMLER_TL MİZAN'!L754/'TCMB Takvim Gününe Göre Ort.Kur'!Q$37</f>
        <v>6576.7777429500975</v>
      </c>
      <c r="M754" s="39">
        <f>'1.TÜM DÖNEMLER_TL MİZAN'!M754/'TCMB Takvim Gününe Göre Ort.Kur'!R$37</f>
        <v>6546.9862276737676</v>
      </c>
      <c r="N754" s="39">
        <f>'1.TÜM DÖNEMLER_TL MİZAN'!N754/'TCMB Takvim Gününe Göre Ort.Kur'!S$37</f>
        <v>6537.8414096916304</v>
      </c>
      <c r="O754" s="39">
        <f>'1.TÜM DÖNEMLER_TL MİZAN'!O754/'TCMB Takvim Gününe Göre Ort.Kur'!T$37</f>
        <v>6508.9577784196063</v>
      </c>
    </row>
    <row r="755" spans="1:15" s="37" customFormat="1" ht="15.6" x14ac:dyDescent="0.3">
      <c r="A755" s="35" t="s">
        <v>830</v>
      </c>
      <c r="B755" s="35" t="s">
        <v>831</v>
      </c>
      <c r="C755" s="54">
        <f t="shared" si="11"/>
        <v>3</v>
      </c>
      <c r="D755" s="36">
        <f>'1.TÜM DÖNEMLER_TL MİZAN'!D755/'TCMB Takvim Gününe Göre Ort.Kur'!I$37</f>
        <v>971.29701762380012</v>
      </c>
      <c r="E755" s="36">
        <f>'1.TÜM DÖNEMLER_TL MİZAN'!E755/'TCMB Takvim Gününe Göre Ort.Kur'!J$37</f>
        <v>941.34762633996934</v>
      </c>
      <c r="F755" s="36">
        <f>'1.TÜM DÖNEMLER_TL MİZAN'!F755/'TCMB Takvim Gününe Göre Ort.Kur'!K$37</f>
        <v>902.37815619495007</v>
      </c>
      <c r="G755" s="36">
        <f>'1.TÜM DÖNEMLER_TL MİZAN'!G755/'TCMB Takvim Gününe Göre Ort.Kur'!L$37</f>
        <v>894.19680915844594</v>
      </c>
      <c r="H755" s="36">
        <f>'1.TÜM DÖNEMLER_TL MİZAN'!H755/'TCMB Takvim Gününe Göre Ort.Kur'!M$37</f>
        <v>1123.4913977574251</v>
      </c>
      <c r="I755" s="36">
        <f>'1.TÜM DÖNEMLER_TL MİZAN'!I755/'TCMB Takvim Gününe Göre Ort.Kur'!N$37</f>
        <v>1798.4870118183455</v>
      </c>
      <c r="J755" s="36">
        <f>'1.TÜM DÖNEMLER_TL MİZAN'!J755/'TCMB Takvim Gününe Göre Ort.Kur'!O$37</f>
        <v>1674.3917696208755</v>
      </c>
      <c r="K755" s="36">
        <f>'1.TÜM DÖNEMLER_TL MİZAN'!K755/'TCMB Takvim Gününe Göre Ort.Kur'!P$37</f>
        <v>1650.388663789307</v>
      </c>
      <c r="L755" s="36">
        <f>'1.TÜM DÖNEMLER_TL MİZAN'!L755/'TCMB Takvim Gününe Göre Ort.Kur'!Q$37</f>
        <v>1620.1526173002305</v>
      </c>
      <c r="M755" s="36">
        <f>'1.TÜM DÖNEMLER_TL MİZAN'!M755/'TCMB Takvim Gününe Göre Ort.Kur'!R$37</f>
        <v>1612.8136432106737</v>
      </c>
      <c r="N755" s="36">
        <f>'1.TÜM DÖNEMLER_TL MİZAN'!N755/'TCMB Takvim Gününe Göre Ort.Kur'!S$37</f>
        <v>1610.5608681637477</v>
      </c>
      <c r="O755" s="36">
        <f>'1.TÜM DÖNEMLER_TL MİZAN'!O755/'TCMB Takvim Gününe Göre Ort.Kur'!T$37</f>
        <v>1603.4455462490507</v>
      </c>
    </row>
    <row r="756" spans="1:15" s="37" customFormat="1" ht="15.6" x14ac:dyDescent="0.3">
      <c r="A756" s="35" t="s">
        <v>832</v>
      </c>
      <c r="B756" s="35" t="s">
        <v>833</v>
      </c>
      <c r="C756" s="54">
        <f t="shared" si="11"/>
        <v>6</v>
      </c>
      <c r="D756" s="36">
        <f>'1.TÜM DÖNEMLER_TL MİZAN'!D756/'TCMB Takvim Gününe Göre Ort.Kur'!I$37</f>
        <v>971.29701762380012</v>
      </c>
      <c r="E756" s="36">
        <f>'1.TÜM DÖNEMLER_TL MİZAN'!E756/'TCMB Takvim Gününe Göre Ort.Kur'!J$37</f>
        <v>941.34762633996934</v>
      </c>
      <c r="F756" s="36">
        <f>'1.TÜM DÖNEMLER_TL MİZAN'!F756/'TCMB Takvim Gününe Göre Ort.Kur'!K$37</f>
        <v>902.37815619495007</v>
      </c>
      <c r="G756" s="36">
        <f>'1.TÜM DÖNEMLER_TL MİZAN'!G756/'TCMB Takvim Gününe Göre Ort.Kur'!L$37</f>
        <v>894.19680915844594</v>
      </c>
      <c r="H756" s="36">
        <f>'1.TÜM DÖNEMLER_TL MİZAN'!H756/'TCMB Takvim Gününe Göre Ort.Kur'!M$37</f>
        <v>808.01469779044021</v>
      </c>
      <c r="I756" s="36">
        <f>'1.TÜM DÖNEMLER_TL MİZAN'!I756/'TCMB Takvim Gününe Göre Ort.Kur'!N$37</f>
        <v>792.85200071989914</v>
      </c>
      <c r="J756" s="36">
        <f>'1.TÜM DÖNEMLER_TL MİZAN'!J756/'TCMB Takvim Gününe Göre Ort.Kur'!O$37</f>
        <v>738.14537208730815</v>
      </c>
      <c r="K756" s="36">
        <f>'1.TÜM DÖNEMLER_TL MİZAN'!K756/'TCMB Takvim Gününe Göre Ort.Kur'!P$37</f>
        <v>727.56374966969076</v>
      </c>
      <c r="L756" s="36">
        <f>'1.TÜM DÖNEMLER_TL MİZAN'!L756/'TCMB Takvim Gününe Göre Ort.Kur'!Q$37</f>
        <v>714.234373480042</v>
      </c>
      <c r="M756" s="36">
        <f>'1.TÜM DÖNEMLER_TL MİZAN'!M756/'TCMB Takvim Gününe Göre Ort.Kur'!R$37</f>
        <v>710.99903163331169</v>
      </c>
      <c r="N756" s="36">
        <f>'1.TÜM DÖNEMLER_TL MİZAN'!N756/'TCMB Takvim Gününe Göre Ort.Kur'!S$37</f>
        <v>710.00590953046083</v>
      </c>
      <c r="O756" s="36">
        <f>'1.TÜM DÖNEMLER_TL MİZAN'!O756/'TCMB Takvim Gününe Göre Ort.Kur'!T$37</f>
        <v>706.86916337729849</v>
      </c>
    </row>
    <row r="757" spans="1:15" s="37" customFormat="1" x14ac:dyDescent="0.3">
      <c r="A757" s="38" t="s">
        <v>834</v>
      </c>
      <c r="B757" s="38"/>
      <c r="C757" s="55">
        <f t="shared" si="11"/>
        <v>11</v>
      </c>
      <c r="D757" s="39">
        <f>'1.TÜM DÖNEMLER_TL MİZAN'!D757/'TCMB Takvim Gününe Göre Ort.Kur'!I$37</f>
        <v>971.29701762380012</v>
      </c>
      <c r="E757" s="39">
        <f>'1.TÜM DÖNEMLER_TL MİZAN'!E757/'TCMB Takvim Gününe Göre Ort.Kur'!J$37</f>
        <v>941.34762633996934</v>
      </c>
      <c r="F757" s="39">
        <f>'1.TÜM DÖNEMLER_TL MİZAN'!F757/'TCMB Takvim Gününe Göre Ort.Kur'!K$37</f>
        <v>902.37815619495007</v>
      </c>
      <c r="G757" s="39">
        <f>'1.TÜM DÖNEMLER_TL MİZAN'!G757/'TCMB Takvim Gününe Göre Ort.Kur'!L$37</f>
        <v>894.19680915844594</v>
      </c>
      <c r="H757" s="39">
        <f>'1.TÜM DÖNEMLER_TL MİZAN'!H757/'TCMB Takvim Gününe Göre Ort.Kur'!M$37</f>
        <v>808.01469779044021</v>
      </c>
      <c r="I757" s="39">
        <f>'1.TÜM DÖNEMLER_TL MİZAN'!I757/'TCMB Takvim Gününe Göre Ort.Kur'!N$37</f>
        <v>792.85200071989914</v>
      </c>
      <c r="J757" s="39">
        <f>'1.TÜM DÖNEMLER_TL MİZAN'!J757/'TCMB Takvim Gününe Göre Ort.Kur'!O$37</f>
        <v>738.14537208730815</v>
      </c>
      <c r="K757" s="39">
        <f>'1.TÜM DÖNEMLER_TL MİZAN'!K757/'TCMB Takvim Gününe Göre Ort.Kur'!P$37</f>
        <v>727.56374966969076</v>
      </c>
      <c r="L757" s="39">
        <f>'1.TÜM DÖNEMLER_TL MİZAN'!L757/'TCMB Takvim Gününe Göre Ort.Kur'!Q$37</f>
        <v>714.234373480042</v>
      </c>
      <c r="M757" s="39">
        <f>'1.TÜM DÖNEMLER_TL MİZAN'!M757/'TCMB Takvim Gününe Göre Ort.Kur'!R$37</f>
        <v>710.99903163331169</v>
      </c>
      <c r="N757" s="39">
        <f>'1.TÜM DÖNEMLER_TL MİZAN'!N757/'TCMB Takvim Gününe Göre Ort.Kur'!S$37</f>
        <v>710.00590953046083</v>
      </c>
      <c r="O757" s="39">
        <f>'1.TÜM DÖNEMLER_TL MİZAN'!O757/'TCMB Takvim Gününe Göre Ort.Kur'!T$37</f>
        <v>706.86916337729849</v>
      </c>
    </row>
    <row r="758" spans="1:15" s="37" customFormat="1" ht="15.6" x14ac:dyDescent="0.3">
      <c r="A758" s="35" t="s">
        <v>835</v>
      </c>
      <c r="B758" s="35" t="s">
        <v>836</v>
      </c>
      <c r="C758" s="54">
        <f t="shared" si="11"/>
        <v>6</v>
      </c>
      <c r="D758" s="36">
        <f>'1.TÜM DÖNEMLER_TL MİZAN'!D758/'TCMB Takvim Gününe Göre Ort.Kur'!I$37</f>
        <v>0</v>
      </c>
      <c r="E758" s="36">
        <f>'1.TÜM DÖNEMLER_TL MİZAN'!E758/'TCMB Takvim Gününe Göre Ort.Kur'!J$37</f>
        <v>0</v>
      </c>
      <c r="F758" s="36">
        <f>'1.TÜM DÖNEMLER_TL MİZAN'!F758/'TCMB Takvim Gününe Göre Ort.Kur'!K$37</f>
        <v>0</v>
      </c>
      <c r="G758" s="36">
        <f>'1.TÜM DÖNEMLER_TL MİZAN'!G758/'TCMB Takvim Gününe Göre Ort.Kur'!L$37</f>
        <v>0</v>
      </c>
      <c r="H758" s="36">
        <f>'1.TÜM DÖNEMLER_TL MİZAN'!H758/'TCMB Takvim Gününe Göre Ort.Kur'!M$37</f>
        <v>315.476699966985</v>
      </c>
      <c r="I758" s="36">
        <f>'1.TÜM DÖNEMLER_TL MİZAN'!I758/'TCMB Takvim Gününe Göre Ort.Kur'!N$37</f>
        <v>1005.6350110984462</v>
      </c>
      <c r="J758" s="36">
        <f>'1.TÜM DÖNEMLER_TL MİZAN'!J758/'TCMB Takvim Gününe Göre Ort.Kur'!O$37</f>
        <v>936.24639753356723</v>
      </c>
      <c r="K758" s="36">
        <f>'1.TÜM DÖNEMLER_TL MİZAN'!K758/'TCMB Takvim Gününe Göre Ort.Kur'!P$37</f>
        <v>922.82491411961598</v>
      </c>
      <c r="L758" s="36">
        <f>'1.TÜM DÖNEMLER_TL MİZAN'!L758/'TCMB Takvim Gününe Göre Ort.Kur'!Q$37</f>
        <v>905.91824382018842</v>
      </c>
      <c r="M758" s="36">
        <f>'1.TÜM DÖNEMLER_TL MİZAN'!M758/'TCMB Takvim Gününe Göre Ort.Kur'!R$37</f>
        <v>901.81461157736169</v>
      </c>
      <c r="N758" s="36">
        <f>'1.TÜM DÖNEMLER_TL MİZAN'!N758/'TCMB Takvim Gününe Göre Ort.Kur'!S$37</f>
        <v>900.55495863328679</v>
      </c>
      <c r="O758" s="36">
        <f>'1.TÜM DÖNEMLER_TL MİZAN'!O758/'TCMB Takvim Gününe Göre Ort.Kur'!T$37</f>
        <v>896.57638287175212</v>
      </c>
    </row>
    <row r="759" spans="1:15" s="37" customFormat="1" x14ac:dyDescent="0.3">
      <c r="A759" s="38" t="s">
        <v>837</v>
      </c>
      <c r="B759" s="38"/>
      <c r="C759" s="55">
        <f t="shared" si="11"/>
        <v>11</v>
      </c>
      <c r="D759" s="39">
        <f>'1.TÜM DÖNEMLER_TL MİZAN'!D759/'TCMB Takvim Gününe Göre Ort.Kur'!I$37</f>
        <v>0</v>
      </c>
      <c r="E759" s="39">
        <f>'1.TÜM DÖNEMLER_TL MİZAN'!E759/'TCMB Takvim Gününe Göre Ort.Kur'!J$37</f>
        <v>0</v>
      </c>
      <c r="F759" s="39">
        <f>'1.TÜM DÖNEMLER_TL MİZAN'!F759/'TCMB Takvim Gününe Göre Ort.Kur'!K$37</f>
        <v>0</v>
      </c>
      <c r="G759" s="39">
        <f>'1.TÜM DÖNEMLER_TL MİZAN'!G759/'TCMB Takvim Gününe Göre Ort.Kur'!L$37</f>
        <v>0</v>
      </c>
      <c r="H759" s="39">
        <f>'1.TÜM DÖNEMLER_TL MİZAN'!H759/'TCMB Takvim Gününe Göre Ort.Kur'!M$37</f>
        <v>315.476699966985</v>
      </c>
      <c r="I759" s="39">
        <f>'1.TÜM DÖNEMLER_TL MİZAN'!I759/'TCMB Takvim Gününe Göre Ort.Kur'!N$37</f>
        <v>1108.1606575079488</v>
      </c>
      <c r="J759" s="39">
        <f>'1.TÜM DÖNEMLER_TL MİZAN'!J759/'TCMB Takvim Gününe Göre Ort.Kur'!O$37</f>
        <v>1031.69779495543</v>
      </c>
      <c r="K759" s="39">
        <f>'1.TÜM DÖNEMLER_TL MİZAN'!K759/'TCMB Takvim Gününe Göre Ort.Kur'!P$37</f>
        <v>1016.9079758654101</v>
      </c>
      <c r="L759" s="39">
        <f>'1.TÜM DÖNEMLER_TL MİZAN'!L759/'TCMB Takvim Gününe Göre Ort.Kur'!Q$37</f>
        <v>998.27765107707614</v>
      </c>
      <c r="M759" s="39">
        <f>'1.TÜM DÖNEMLER_TL MİZAN'!M759/'TCMB Takvim Gününe Göre Ort.Kur'!R$37</f>
        <v>993.75564880568106</v>
      </c>
      <c r="N759" s="39">
        <f>'1.TÜM DÖNEMLER_TL MİZAN'!N759/'TCMB Takvim Gününe Göre Ort.Kur'!S$37</f>
        <v>992.36757279467065</v>
      </c>
      <c r="O759" s="39">
        <f>'1.TÜM DÖNEMLER_TL MİZAN'!O759/'TCMB Takvim Gününe Göre Ort.Kur'!T$37</f>
        <v>987.98337665671829</v>
      </c>
    </row>
    <row r="760" spans="1:15" s="37" customFormat="1" x14ac:dyDescent="0.3">
      <c r="A760" s="38" t="s">
        <v>838</v>
      </c>
      <c r="B760" s="38"/>
      <c r="C760" s="55">
        <f t="shared" si="11"/>
        <v>11</v>
      </c>
      <c r="D760" s="39">
        <f>'1.TÜM DÖNEMLER_TL MİZAN'!D760/'TCMB Takvim Gününe Göre Ort.Kur'!I$37</f>
        <v>0</v>
      </c>
      <c r="E760" s="39">
        <f>'1.TÜM DÖNEMLER_TL MİZAN'!E760/'TCMB Takvim Gününe Göre Ort.Kur'!J$37</f>
        <v>0</v>
      </c>
      <c r="F760" s="39">
        <f>'1.TÜM DÖNEMLER_TL MİZAN'!F760/'TCMB Takvim Gününe Göre Ort.Kur'!K$37</f>
        <v>0</v>
      </c>
      <c r="G760" s="39">
        <f>'1.TÜM DÖNEMLER_TL MİZAN'!G760/'TCMB Takvim Gününe Göre Ort.Kur'!L$37</f>
        <v>0</v>
      </c>
      <c r="H760" s="39">
        <f>'1.TÜM DÖNEMLER_TL MİZAN'!H760/'TCMB Takvim Gününe Göre Ort.Kur'!M$37</f>
        <v>0</v>
      </c>
      <c r="I760" s="39">
        <f>'1.TÜM DÖNEMLER_TL MİZAN'!I760/'TCMB Takvim Gününe Göre Ort.Kur'!N$37</f>
        <v>-102.52564640950267</v>
      </c>
      <c r="J760" s="39">
        <f>'1.TÜM DÖNEMLER_TL MİZAN'!J760/'TCMB Takvim Gününe Göre Ort.Kur'!O$37</f>
        <v>-95.451397421862794</v>
      </c>
      <c r="K760" s="39">
        <f>'1.TÜM DÖNEMLER_TL MİZAN'!K760/'TCMB Takvim Gününe Göre Ort.Kur'!P$37</f>
        <v>-94.083061745794069</v>
      </c>
      <c r="L760" s="39">
        <f>'1.TÜM DÖNEMLER_TL MİZAN'!L760/'TCMB Takvim Gününe Göre Ort.Kur'!Q$37</f>
        <v>-92.359407256887778</v>
      </c>
      <c r="M760" s="39">
        <f>'1.TÜM DÖNEMLER_TL MİZAN'!M760/'TCMB Takvim Gününe Göre Ort.Kur'!R$37</f>
        <v>-91.941037228319345</v>
      </c>
      <c r="N760" s="39">
        <f>'1.TÜM DÖNEMLER_TL MİZAN'!N760/'TCMB Takvim Gününe Göre Ort.Kur'!S$37</f>
        <v>-91.812614161383905</v>
      </c>
      <c r="O760" s="39">
        <f>'1.TÜM DÖNEMLER_TL MİZAN'!O760/'TCMB Takvim Gününe Göre Ort.Kur'!T$37</f>
        <v>-91.406993784966247</v>
      </c>
    </row>
    <row r="761" spans="1:15" s="37" customFormat="1" ht="15.6" x14ac:dyDescent="0.3">
      <c r="A761" s="35" t="s">
        <v>839</v>
      </c>
      <c r="B761" s="35" t="s">
        <v>840</v>
      </c>
      <c r="C761" s="54">
        <f t="shared" si="11"/>
        <v>1</v>
      </c>
      <c r="D761" s="36">
        <f>'1.TÜM DÖNEMLER_TL MİZAN'!D761/'TCMB Takvim Gününe Göre Ort.Kur'!I$37</f>
        <v>1391659.5049461292</v>
      </c>
      <c r="E761" s="36">
        <f>'1.TÜM DÖNEMLER_TL MİZAN'!E761/'TCMB Takvim Gününe Göre Ort.Kur'!J$37</f>
        <v>1289463.274333132</v>
      </c>
      <c r="F761" s="36">
        <f>'1.TÜM DÖNEMLER_TL MİZAN'!F761/'TCMB Takvim Gününe Göre Ort.Kur'!K$37</f>
        <v>1476037.2031572198</v>
      </c>
      <c r="G761" s="36">
        <f>'1.TÜM DÖNEMLER_TL MİZAN'!G761/'TCMB Takvim Gününe Göre Ort.Kur'!L$37</f>
        <v>1488465.9440587834</v>
      </c>
      <c r="H761" s="36">
        <f>'1.TÜM DÖNEMLER_TL MİZAN'!H761/'TCMB Takvim Gününe Göre Ort.Kur'!M$37</f>
        <v>1222840.6115112316</v>
      </c>
      <c r="I761" s="36">
        <f>'1.TÜM DÖNEMLER_TL MİZAN'!I761/'TCMB Takvim Gününe Göre Ort.Kur'!N$37</f>
        <v>1193499.0485332045</v>
      </c>
      <c r="J761" s="36">
        <f>'1.TÜM DÖNEMLER_TL MİZAN'!J761/'TCMB Takvim Gününe Göre Ort.Kur'!O$37</f>
        <v>1111147.8541587535</v>
      </c>
      <c r="K761" s="36">
        <f>'1.TÜM DÖNEMLER_TL MİZAN'!K761/'TCMB Takvim Gününe Göre Ort.Kur'!P$37</f>
        <v>1095219.0852638062</v>
      </c>
      <c r="L761" s="36">
        <f>'1.TÜM DÖNEMLER_TL MİZAN'!L761/'TCMB Takvim Gününe Göre Ort.Kur'!Q$37</f>
        <v>1075154.0570045065</v>
      </c>
      <c r="M761" s="36">
        <f>'1.TÜM DÖNEMLER_TL MİZAN'!M761/'TCMB Takvim Gününe Göre Ort.Kur'!R$37</f>
        <v>1070283.8196686027</v>
      </c>
      <c r="N761" s="36">
        <f>'1.TÜM DÖNEMLER_TL MİZAN'!N761/'TCMB Takvim Gününe Göre Ort.Kur'!S$37</f>
        <v>1068788.8492532494</v>
      </c>
      <c r="O761" s="36">
        <f>'1.TÜM DÖNEMLER_TL MİZAN'!O761/'TCMB Takvim Gününe Göre Ort.Kur'!T$37</f>
        <v>1064067.0303691572</v>
      </c>
    </row>
    <row r="762" spans="1:15" s="37" customFormat="1" ht="15.6" x14ac:dyDescent="0.3">
      <c r="A762" s="35" t="s">
        <v>841</v>
      </c>
      <c r="B762" s="35" t="s">
        <v>156</v>
      </c>
      <c r="C762" s="54">
        <f t="shared" si="11"/>
        <v>2</v>
      </c>
      <c r="D762" s="36">
        <f>'1.TÜM DÖNEMLER_TL MİZAN'!D762/'TCMB Takvim Gününe Göre Ort.Kur'!I$37</f>
        <v>37999.372363411872</v>
      </c>
      <c r="E762" s="36">
        <f>'1.TÜM DÖNEMLER_TL MİZAN'!E762/'TCMB Takvim Gününe Göre Ort.Kur'!J$37</f>
        <v>37042.516471384304</v>
      </c>
      <c r="F762" s="36">
        <f>'1.TÜM DÖNEMLER_TL MİZAN'!F762/'TCMB Takvim Gününe Göre Ort.Kur'!K$37</f>
        <v>36041.405044449602</v>
      </c>
      <c r="G762" s="36">
        <f>'1.TÜM DÖNEMLER_TL MİZAN'!G762/'TCMB Takvim Gününe Göre Ort.Kur'!L$37</f>
        <v>36238.438273860265</v>
      </c>
      <c r="H762" s="36">
        <f>'1.TÜM DÖNEMLER_TL MİZAN'!H762/'TCMB Takvim Gününe Göre Ort.Kur'!M$37</f>
        <v>34235.19643927073</v>
      </c>
      <c r="I762" s="36">
        <f>'1.TÜM DÖNEMLER_TL MİZAN'!I762/'TCMB Takvim Gününe Göre Ort.Kur'!N$37</f>
        <v>42710.592117103603</v>
      </c>
      <c r="J762" s="36">
        <f>'1.TÜM DÖNEMLER_TL MİZAN'!J762/'TCMB Takvim Gününe Göre Ort.Kur'!O$37</f>
        <v>39763.56984875226</v>
      </c>
      <c r="K762" s="36">
        <f>'1.TÜM DÖNEMLER_TL MİZAN'!K762/'TCMB Takvim Gününe Göre Ort.Kur'!P$37</f>
        <v>39193.54245573857</v>
      </c>
      <c r="L762" s="36">
        <f>'1.TÜM DÖNEMLER_TL MİZAN'!L762/'TCMB Takvim Gününe Göre Ort.Kur'!Q$37</f>
        <v>38475.494763237824</v>
      </c>
      <c r="M762" s="36">
        <f>'1.TÜM DÖNEMLER_TL MİZAN'!M762/'TCMB Takvim Gününe Göre Ort.Kur'!R$37</f>
        <v>38301.208306434259</v>
      </c>
      <c r="N762" s="36">
        <f>'1.TÜM DÖNEMLER_TL MİZAN'!N762/'TCMB Takvim Gününe Göre Ort.Kur'!S$37</f>
        <v>38247.709251101318</v>
      </c>
      <c r="O762" s="36">
        <f>'1.TÜM DÖNEMLER_TL MİZAN'!O762/'TCMB Takvim Gününe Göre Ort.Kur'!T$37</f>
        <v>38078.734101387417</v>
      </c>
    </row>
    <row r="763" spans="1:15" s="37" customFormat="1" ht="15.6" x14ac:dyDescent="0.3">
      <c r="A763" s="35" t="s">
        <v>842</v>
      </c>
      <c r="B763" s="35" t="s">
        <v>562</v>
      </c>
      <c r="C763" s="54">
        <f t="shared" si="11"/>
        <v>3</v>
      </c>
      <c r="D763" s="36">
        <f>'1.TÜM DÖNEMLER_TL MİZAN'!D763/'TCMB Takvim Gününe Göre Ort.Kur'!I$37</f>
        <v>37999.372363411872</v>
      </c>
      <c r="E763" s="36">
        <f>'1.TÜM DÖNEMLER_TL MİZAN'!E763/'TCMB Takvim Gününe Göre Ort.Kur'!J$37</f>
        <v>37042.516471384304</v>
      </c>
      <c r="F763" s="36">
        <f>'1.TÜM DÖNEMLER_TL MİZAN'!F763/'TCMB Takvim Gününe Göre Ort.Kur'!K$37</f>
        <v>36041.405044449602</v>
      </c>
      <c r="G763" s="36">
        <f>'1.TÜM DÖNEMLER_TL MİZAN'!G763/'TCMB Takvim Gününe Göre Ort.Kur'!L$37</f>
        <v>36238.438273860265</v>
      </c>
      <c r="H763" s="36">
        <f>'1.TÜM DÖNEMLER_TL MİZAN'!H763/'TCMB Takvim Gününe Göre Ort.Kur'!M$37</f>
        <v>34235.19643927073</v>
      </c>
      <c r="I763" s="36">
        <f>'1.TÜM DÖNEMLER_TL MİZAN'!I763/'TCMB Takvim Gününe Göre Ort.Kur'!N$37</f>
        <v>42710.592117103603</v>
      </c>
      <c r="J763" s="36">
        <f>'1.TÜM DÖNEMLER_TL MİZAN'!J763/'TCMB Takvim Gününe Göre Ort.Kur'!O$37</f>
        <v>39763.56984875226</v>
      </c>
      <c r="K763" s="36">
        <f>'1.TÜM DÖNEMLER_TL MİZAN'!K763/'TCMB Takvim Gününe Göre Ort.Kur'!P$37</f>
        <v>39193.54245573857</v>
      </c>
      <c r="L763" s="36">
        <f>'1.TÜM DÖNEMLER_TL MİZAN'!L763/'TCMB Takvim Gününe Göre Ort.Kur'!Q$37</f>
        <v>38475.494763237824</v>
      </c>
      <c r="M763" s="36">
        <f>'1.TÜM DÖNEMLER_TL MİZAN'!M763/'TCMB Takvim Gününe Göre Ort.Kur'!R$37</f>
        <v>38301.208306434259</v>
      </c>
      <c r="N763" s="36">
        <f>'1.TÜM DÖNEMLER_TL MİZAN'!N763/'TCMB Takvim Gününe Göre Ort.Kur'!S$37</f>
        <v>38247.709251101318</v>
      </c>
      <c r="O763" s="36">
        <f>'1.TÜM DÖNEMLER_TL MİZAN'!O763/'TCMB Takvim Gününe Göre Ort.Kur'!T$37</f>
        <v>38078.734101387417</v>
      </c>
    </row>
    <row r="764" spans="1:15" s="37" customFormat="1" ht="15.6" x14ac:dyDescent="0.3">
      <c r="A764" s="35" t="s">
        <v>843</v>
      </c>
      <c r="B764" s="35" t="s">
        <v>564</v>
      </c>
      <c r="C764" s="54">
        <f t="shared" si="11"/>
        <v>6</v>
      </c>
      <c r="D764" s="36">
        <f>'1.TÜM DÖNEMLER_TL MİZAN'!D764/'TCMB Takvim Gününe Göre Ort.Kur'!I$37</f>
        <v>37999.372363411872</v>
      </c>
      <c r="E764" s="36">
        <f>'1.TÜM DÖNEMLER_TL MİZAN'!E764/'TCMB Takvim Gününe Göre Ort.Kur'!J$37</f>
        <v>37042.516471384304</v>
      </c>
      <c r="F764" s="36">
        <f>'1.TÜM DÖNEMLER_TL MİZAN'!F764/'TCMB Takvim Gününe Göre Ort.Kur'!K$37</f>
        <v>36041.405044449602</v>
      </c>
      <c r="G764" s="36">
        <f>'1.TÜM DÖNEMLER_TL MİZAN'!G764/'TCMB Takvim Gününe Göre Ort.Kur'!L$37</f>
        <v>36238.438273860265</v>
      </c>
      <c r="H764" s="36">
        <f>'1.TÜM DÖNEMLER_TL MİZAN'!H764/'TCMB Takvim Gününe Göre Ort.Kur'!M$37</f>
        <v>34235.19643927073</v>
      </c>
      <c r="I764" s="36">
        <f>'1.TÜM DÖNEMLER_TL MİZAN'!I764/'TCMB Takvim Gününe Göre Ort.Kur'!N$37</f>
        <v>42710.592117103603</v>
      </c>
      <c r="J764" s="36">
        <f>'1.TÜM DÖNEMLER_TL MİZAN'!J764/'TCMB Takvim Gününe Göre Ort.Kur'!O$37</f>
        <v>39763.56984875226</v>
      </c>
      <c r="K764" s="36">
        <f>'1.TÜM DÖNEMLER_TL MİZAN'!K764/'TCMB Takvim Gününe Göre Ort.Kur'!P$37</f>
        <v>39193.54245573857</v>
      </c>
      <c r="L764" s="36">
        <f>'1.TÜM DÖNEMLER_TL MİZAN'!L764/'TCMB Takvim Gününe Göre Ort.Kur'!Q$37</f>
        <v>38475.494763237824</v>
      </c>
      <c r="M764" s="36">
        <f>'1.TÜM DÖNEMLER_TL MİZAN'!M764/'TCMB Takvim Gününe Göre Ort.Kur'!R$37</f>
        <v>38301.208306434259</v>
      </c>
      <c r="N764" s="36">
        <f>'1.TÜM DÖNEMLER_TL MİZAN'!N764/'TCMB Takvim Gününe Göre Ort.Kur'!S$37</f>
        <v>38247.709251101318</v>
      </c>
      <c r="O764" s="36">
        <f>'1.TÜM DÖNEMLER_TL MİZAN'!O764/'TCMB Takvim Gününe Göre Ort.Kur'!T$37</f>
        <v>38078.734101387417</v>
      </c>
    </row>
    <row r="765" spans="1:15" s="37" customFormat="1" x14ac:dyDescent="0.3">
      <c r="A765" s="38" t="s">
        <v>844</v>
      </c>
      <c r="B765" s="38"/>
      <c r="C765" s="55">
        <f t="shared" si="11"/>
        <v>12</v>
      </c>
      <c r="D765" s="39">
        <f>'1.TÜM DÖNEMLER_TL MİZAN'!D765/'TCMB Takvim Gününe Göre Ort.Kur'!I$37</f>
        <v>37999.372363411872</v>
      </c>
      <c r="E765" s="39">
        <f>'1.TÜM DÖNEMLER_TL MİZAN'!E765/'TCMB Takvim Gününe Göre Ort.Kur'!J$37</f>
        <v>37042.516471384304</v>
      </c>
      <c r="F765" s="39">
        <f>'1.TÜM DÖNEMLER_TL MİZAN'!F765/'TCMB Takvim Gününe Göre Ort.Kur'!K$37</f>
        <v>36041.405044449602</v>
      </c>
      <c r="G765" s="39">
        <f>'1.TÜM DÖNEMLER_TL MİZAN'!G765/'TCMB Takvim Gününe Göre Ort.Kur'!L$37</f>
        <v>36238.438273860265</v>
      </c>
      <c r="H765" s="39">
        <f>'1.TÜM DÖNEMLER_TL MİZAN'!H765/'TCMB Takvim Gününe Göre Ort.Kur'!M$37</f>
        <v>34235.19643927073</v>
      </c>
      <c r="I765" s="39">
        <f>'1.TÜM DÖNEMLER_TL MİZAN'!I765/'TCMB Takvim Gününe Göre Ort.Kur'!N$37</f>
        <v>42710.592117103603</v>
      </c>
      <c r="J765" s="39">
        <f>'1.TÜM DÖNEMLER_TL MİZAN'!J765/'TCMB Takvim Gününe Göre Ort.Kur'!O$37</f>
        <v>39763.56984875226</v>
      </c>
      <c r="K765" s="39">
        <f>'1.TÜM DÖNEMLER_TL MİZAN'!K765/'TCMB Takvim Gününe Göre Ort.Kur'!P$37</f>
        <v>39193.54245573857</v>
      </c>
      <c r="L765" s="39">
        <f>'1.TÜM DÖNEMLER_TL MİZAN'!L765/'TCMB Takvim Gününe Göre Ort.Kur'!Q$37</f>
        <v>38475.494763237824</v>
      </c>
      <c r="M765" s="39">
        <f>'1.TÜM DÖNEMLER_TL MİZAN'!M765/'TCMB Takvim Gününe Göre Ort.Kur'!R$37</f>
        <v>38301.208306434259</v>
      </c>
      <c r="N765" s="39">
        <f>'1.TÜM DÖNEMLER_TL MİZAN'!N765/'TCMB Takvim Gününe Göre Ort.Kur'!S$37</f>
        <v>38247.709251101318</v>
      </c>
      <c r="O765" s="39">
        <f>'1.TÜM DÖNEMLER_TL MİZAN'!O765/'TCMB Takvim Gününe Göre Ort.Kur'!T$37</f>
        <v>38078.734101387417</v>
      </c>
    </row>
    <row r="766" spans="1:15" s="37" customFormat="1" ht="15.6" x14ac:dyDescent="0.3">
      <c r="A766" s="35" t="s">
        <v>845</v>
      </c>
      <c r="B766" s="35" t="s">
        <v>846</v>
      </c>
      <c r="C766" s="54">
        <f t="shared" si="11"/>
        <v>2</v>
      </c>
      <c r="D766" s="36">
        <f>'1.TÜM DÖNEMLER_TL MİZAN'!D766/'TCMB Takvim Gününe Göre Ort.Kur'!I$37</f>
        <v>0</v>
      </c>
      <c r="E766" s="36">
        <f>'1.TÜM DÖNEMLER_TL MİZAN'!E766/'TCMB Takvim Gününe Göre Ort.Kur'!J$37</f>
        <v>0</v>
      </c>
      <c r="F766" s="36">
        <f>'1.TÜM DÖNEMLER_TL MİZAN'!F766/'TCMB Takvim Gününe Göre Ort.Kur'!K$37</f>
        <v>270192.29267093638</v>
      </c>
      <c r="G766" s="36">
        <f>'1.TÜM DÖNEMLER_TL MİZAN'!G766/'TCMB Takvim Gününe Göre Ort.Kur'!L$37</f>
        <v>290804.10086740006</v>
      </c>
      <c r="H766" s="36">
        <f>'1.TÜM DÖNEMLER_TL MİZAN'!H766/'TCMB Takvim Gününe Göre Ort.Kur'!M$37</f>
        <v>138996.97056773576</v>
      </c>
      <c r="I766" s="36">
        <f>'1.TÜM DÖNEMLER_TL MİZAN'!I766/'TCMB Takvim Gününe Göre Ort.Kur'!N$37</f>
        <v>85559.009538664584</v>
      </c>
      <c r="J766" s="36">
        <f>'1.TÜM DÖNEMLER_TL MİZAN'!J766/'TCMB Takvim Gününe Göre Ort.Kur'!O$37</f>
        <v>79655.455083666588</v>
      </c>
      <c r="K766" s="36">
        <f>'1.TÜM DÖNEMLER_TL MİZAN'!K766/'TCMB Takvim Gününe Göre Ort.Kur'!P$37</f>
        <v>78513.560842948995</v>
      </c>
      <c r="L766" s="36">
        <f>'1.TÜM DÖNEMLER_TL MİZAN'!L766/'TCMB Takvim Gününe Göre Ort.Kur'!Q$37</f>
        <v>77075.148347906914</v>
      </c>
      <c r="M766" s="36">
        <f>'1.TÜM DÖNEMLER_TL MİZAN'!M766/'TCMB Takvim Gününe Göre Ort.Kur'!R$37</f>
        <v>76726.013019152131</v>
      </c>
      <c r="N766" s="36">
        <f>'1.TÜM DÖNEMLER_TL MİZAN'!N766/'TCMB Takvim Gününe Göre Ort.Kur'!S$37</f>
        <v>76618.842269259694</v>
      </c>
      <c r="O766" s="36">
        <f>'1.TÜM DÖNEMLER_TL MİZAN'!O766/'TCMB Takvim Gününe Göre Ort.Kur'!T$37</f>
        <v>76280.346694051317</v>
      </c>
    </row>
    <row r="767" spans="1:15" s="37" customFormat="1" ht="15.6" x14ac:dyDescent="0.3">
      <c r="A767" s="35" t="s">
        <v>847</v>
      </c>
      <c r="B767" s="35" t="s">
        <v>734</v>
      </c>
      <c r="C767" s="54">
        <f t="shared" si="11"/>
        <v>3</v>
      </c>
      <c r="D767" s="36">
        <f>'1.TÜM DÖNEMLER_TL MİZAN'!D767/'TCMB Takvim Gününe Göre Ort.Kur'!I$37</f>
        <v>0</v>
      </c>
      <c r="E767" s="36">
        <f>'1.TÜM DÖNEMLER_TL MİZAN'!E767/'TCMB Takvim Gününe Göre Ort.Kur'!J$37</f>
        <v>0</v>
      </c>
      <c r="F767" s="36">
        <f>'1.TÜM DÖNEMLER_TL MİZAN'!F767/'TCMB Takvim Gününe Göre Ort.Kur'!K$37</f>
        <v>270192.29267093638</v>
      </c>
      <c r="G767" s="36">
        <f>'1.TÜM DÖNEMLER_TL MİZAN'!G767/'TCMB Takvim Gününe Göre Ort.Kur'!L$37</f>
        <v>290804.10086740006</v>
      </c>
      <c r="H767" s="36">
        <f>'1.TÜM DÖNEMLER_TL MİZAN'!H767/'TCMB Takvim Gününe Göre Ort.Kur'!M$37</f>
        <v>138996.97056773576</v>
      </c>
      <c r="I767" s="36">
        <f>'1.TÜM DÖNEMLER_TL MİZAN'!I767/'TCMB Takvim Gününe Göre Ort.Kur'!N$37</f>
        <v>85559.009538664584</v>
      </c>
      <c r="J767" s="36">
        <f>'1.TÜM DÖNEMLER_TL MİZAN'!J767/'TCMB Takvim Gününe Göre Ort.Kur'!O$37</f>
        <v>79655.455083666588</v>
      </c>
      <c r="K767" s="36">
        <f>'1.TÜM DÖNEMLER_TL MİZAN'!K767/'TCMB Takvim Gününe Göre Ort.Kur'!P$37</f>
        <v>78513.560842948995</v>
      </c>
      <c r="L767" s="36">
        <f>'1.TÜM DÖNEMLER_TL MİZAN'!L767/'TCMB Takvim Gününe Göre Ort.Kur'!Q$37</f>
        <v>77075.148347906914</v>
      </c>
      <c r="M767" s="36">
        <f>'1.TÜM DÖNEMLER_TL MİZAN'!M767/'TCMB Takvim Gününe Göre Ort.Kur'!R$37</f>
        <v>76726.013019152131</v>
      </c>
      <c r="N767" s="36">
        <f>'1.TÜM DÖNEMLER_TL MİZAN'!N767/'TCMB Takvim Gününe Göre Ort.Kur'!S$37</f>
        <v>76618.842269259694</v>
      </c>
      <c r="O767" s="36">
        <f>'1.TÜM DÖNEMLER_TL MİZAN'!O767/'TCMB Takvim Gününe Göre Ort.Kur'!T$37</f>
        <v>76280.346694051317</v>
      </c>
    </row>
    <row r="768" spans="1:15" s="37" customFormat="1" ht="15.6" x14ac:dyDescent="0.3">
      <c r="A768" s="35" t="s">
        <v>848</v>
      </c>
      <c r="B768" s="35" t="s">
        <v>849</v>
      </c>
      <c r="C768" s="54">
        <f t="shared" si="11"/>
        <v>6</v>
      </c>
      <c r="D768" s="36">
        <f>'1.TÜM DÖNEMLER_TL MİZAN'!D768/'TCMB Takvim Gününe Göre Ort.Kur'!I$37</f>
        <v>0</v>
      </c>
      <c r="E768" s="36">
        <f>'1.TÜM DÖNEMLER_TL MİZAN'!E768/'TCMB Takvim Gününe Göre Ort.Kur'!J$37</f>
        <v>0</v>
      </c>
      <c r="F768" s="36">
        <f>'1.TÜM DÖNEMLER_TL MİZAN'!F768/'TCMB Takvim Gününe Göre Ort.Kur'!K$37</f>
        <v>270192.29267093638</v>
      </c>
      <c r="G768" s="36">
        <f>'1.TÜM DÖNEMLER_TL MİZAN'!G768/'TCMB Takvim Gününe Göre Ort.Kur'!L$37</f>
        <v>290804.10086740006</v>
      </c>
      <c r="H768" s="36">
        <f>'1.TÜM DÖNEMLER_TL MİZAN'!H768/'TCMB Takvim Gününe Göre Ort.Kur'!M$37</f>
        <v>138996.97056773576</v>
      </c>
      <c r="I768" s="36">
        <f>'1.TÜM DÖNEMLER_TL MİZAN'!I768/'TCMB Takvim Gününe Göre Ort.Kur'!N$37</f>
        <v>85559.009538664584</v>
      </c>
      <c r="J768" s="36">
        <f>'1.TÜM DÖNEMLER_TL MİZAN'!J768/'TCMB Takvim Gününe Göre Ort.Kur'!O$37</f>
        <v>79655.455083666588</v>
      </c>
      <c r="K768" s="36">
        <f>'1.TÜM DÖNEMLER_TL MİZAN'!K768/'TCMB Takvim Gününe Göre Ort.Kur'!P$37</f>
        <v>78513.560842948995</v>
      </c>
      <c r="L768" s="36">
        <f>'1.TÜM DÖNEMLER_TL MİZAN'!L768/'TCMB Takvim Gününe Göre Ort.Kur'!Q$37</f>
        <v>77075.148347906914</v>
      </c>
      <c r="M768" s="36">
        <f>'1.TÜM DÖNEMLER_TL MİZAN'!M768/'TCMB Takvim Gününe Göre Ort.Kur'!R$37</f>
        <v>76726.013019152131</v>
      </c>
      <c r="N768" s="36">
        <f>'1.TÜM DÖNEMLER_TL MİZAN'!N768/'TCMB Takvim Gününe Göre Ort.Kur'!S$37</f>
        <v>76618.842269259694</v>
      </c>
      <c r="O768" s="36">
        <f>'1.TÜM DÖNEMLER_TL MİZAN'!O768/'TCMB Takvim Gününe Göre Ort.Kur'!T$37</f>
        <v>76280.346694051317</v>
      </c>
    </row>
    <row r="769" spans="1:15" s="37" customFormat="1" x14ac:dyDescent="0.3">
      <c r="A769" s="38" t="s">
        <v>850</v>
      </c>
      <c r="B769" s="38"/>
      <c r="C769" s="55">
        <f t="shared" si="11"/>
        <v>10</v>
      </c>
      <c r="D769" s="39">
        <f>'1.TÜM DÖNEMLER_TL MİZAN'!D769/'TCMB Takvim Gününe Göre Ort.Kur'!I$37</f>
        <v>0</v>
      </c>
      <c r="E769" s="39">
        <f>'1.TÜM DÖNEMLER_TL MİZAN'!E769/'TCMB Takvim Gününe Göre Ort.Kur'!J$37</f>
        <v>0</v>
      </c>
      <c r="F769" s="39">
        <f>'1.TÜM DÖNEMLER_TL MİZAN'!F769/'TCMB Takvim Gününe Göre Ort.Kur'!K$37</f>
        <v>271754.67301205808</v>
      </c>
      <c r="G769" s="39">
        <f>'1.TÜM DÖNEMLER_TL MİZAN'!G769/'TCMB Takvim Gününe Göre Ort.Kur'!L$37</f>
        <v>269290.82869862922</v>
      </c>
      <c r="H769" s="39">
        <f>'1.TÜM DÖNEMLER_TL MİZAN'!H769/'TCMB Takvim Gününe Göre Ort.Kur'!M$37</f>
        <v>113940.23978674751</v>
      </c>
      <c r="I769" s="39">
        <f>'1.TÜM DÖNEMLER_TL MİZAN'!I769/'TCMB Takvim Gününe Göre Ort.Kur'!N$37</f>
        <v>58188.059271701975</v>
      </c>
      <c r="J769" s="39">
        <f>'1.TÜM DÖNEMLER_TL MİZAN'!J769/'TCMB Takvim Gününe Göre Ort.Kur'!O$37</f>
        <v>54173.094881705074</v>
      </c>
      <c r="K769" s="39">
        <f>'1.TÜM DÖNEMLER_TL MİZAN'!K769/'TCMB Takvim Gününe Göre Ort.Kur'!P$37</f>
        <v>53396.500924865686</v>
      </c>
      <c r="L769" s="39">
        <f>'1.TÜM DÖNEMLER_TL MİZAN'!L769/'TCMB Takvim Gününe Göre Ort.Kur'!Q$37</f>
        <v>52418.247062765506</v>
      </c>
      <c r="M769" s="39">
        <f>'1.TÜM DÖNEMLER_TL MİZAN'!M769/'TCMB Takvim Gününe Göre Ort.Kur'!R$37</f>
        <v>52180.80266838822</v>
      </c>
      <c r="N769" s="39">
        <f>'1.TÜM DÖNEMLER_TL MİZAN'!N769/'TCMB Takvim Gününe Göre Ort.Kur'!S$37</f>
        <v>52107.916621897508</v>
      </c>
      <c r="O769" s="39">
        <f>'1.TÜM DÖNEMLER_TL MİZAN'!O769/'TCMB Takvim Gününe Göre Ort.Kur'!T$37</f>
        <v>51877.708246419148</v>
      </c>
    </row>
    <row r="770" spans="1:15" s="37" customFormat="1" x14ac:dyDescent="0.3">
      <c r="A770" s="38" t="s">
        <v>851</v>
      </c>
      <c r="B770" s="38"/>
      <c r="C770" s="55">
        <f t="shared" si="11"/>
        <v>11</v>
      </c>
      <c r="D770" s="39">
        <f>'1.TÜM DÖNEMLER_TL MİZAN'!D770/'TCMB Takvim Gününe Göre Ort.Kur'!I$37</f>
        <v>0</v>
      </c>
      <c r="E770" s="39">
        <f>'1.TÜM DÖNEMLER_TL MİZAN'!E770/'TCMB Takvim Gününe Göre Ort.Kur'!J$37</f>
        <v>0</v>
      </c>
      <c r="F770" s="39">
        <f>'1.TÜM DÖNEMLER_TL MİZAN'!F770/'TCMB Takvim Gününe Göre Ort.Kur'!K$37</f>
        <v>0</v>
      </c>
      <c r="G770" s="39">
        <f>'1.TÜM DÖNEMLER_TL MİZAN'!G770/'TCMB Takvim Gününe Göre Ort.Kur'!L$37</f>
        <v>0</v>
      </c>
      <c r="H770" s="39">
        <f>'1.TÜM DÖNEMLER_TL MİZAN'!H770/'TCMB Takvim Gününe Göre Ort.Kur'!M$37</f>
        <v>0</v>
      </c>
      <c r="I770" s="39">
        <f>'1.TÜM DÖNEMLER_TL MİZAN'!I770/'TCMB Takvim Gününe Göre Ort.Kur'!N$37</f>
        <v>-2803.1915531825543</v>
      </c>
      <c r="J770" s="39">
        <f>'1.TÜM DÖNEMLER_TL MİZAN'!J770/'TCMB Takvim Gününe Göre Ort.Kur'!O$37</f>
        <v>-2609.7718996447802</v>
      </c>
      <c r="K770" s="39">
        <f>'1.TÜM DÖNEMLER_TL MİZAN'!K770/'TCMB Takvim Gününe Göre Ort.Kur'!P$37</f>
        <v>-2572.3597287060688</v>
      </c>
      <c r="L770" s="39">
        <f>'1.TÜM DÖNEMLER_TL MİZAN'!L770/'TCMB Takvim Gününe Göre Ort.Kur'!Q$37</f>
        <v>-2525.2326549141262</v>
      </c>
      <c r="M770" s="39">
        <f>'1.TÜM DÖNEMLER_TL MİZAN'!M770/'TCMB Takvim Gününe Göre Ort.Kur'!R$37</f>
        <v>-2513.7938454917148</v>
      </c>
      <c r="N770" s="39">
        <f>'1.TÜM DÖNEMLER_TL MİZAN'!N770/'TCMB Takvim Gününe Göre Ort.Kur'!S$37</f>
        <v>-2510.2825830020415</v>
      </c>
      <c r="O770" s="39">
        <f>'1.TÜM DÖNEMLER_TL MİZAN'!O770/'TCMB Takvim Gününe Göre Ort.Kur'!T$37</f>
        <v>-2499.1923665265344</v>
      </c>
    </row>
    <row r="771" spans="1:15" s="37" customFormat="1" x14ac:dyDescent="0.3">
      <c r="A771" s="38" t="s">
        <v>852</v>
      </c>
      <c r="B771" s="38"/>
      <c r="C771" s="55">
        <f t="shared" ref="C771:C834" si="12">+LEN(A771)</f>
        <v>11</v>
      </c>
      <c r="D771" s="39">
        <f>'1.TÜM DÖNEMLER_TL MİZAN'!D771/'TCMB Takvim Gününe Göre Ort.Kur'!I$37</f>
        <v>0</v>
      </c>
      <c r="E771" s="39">
        <f>'1.TÜM DÖNEMLER_TL MİZAN'!E771/'TCMB Takvim Gününe Göre Ort.Kur'!J$37</f>
        <v>0</v>
      </c>
      <c r="F771" s="39">
        <f>'1.TÜM DÖNEMLER_TL MİZAN'!F771/'TCMB Takvim Gününe Göre Ort.Kur'!K$37</f>
        <v>-1562.3803411216868</v>
      </c>
      <c r="G771" s="39">
        <f>'1.TÜM DÖNEMLER_TL MİZAN'!G771/'TCMB Takvim Gününe Göre Ort.Kur'!L$37</f>
        <v>-1589.7671145752986</v>
      </c>
      <c r="H771" s="39">
        <f>'1.TÜM DÖNEMLER_TL MİZAN'!H771/'TCMB Takvim Gününe Göre Ort.Kur'!M$37</f>
        <v>-1463.4676758660323</v>
      </c>
      <c r="I771" s="39">
        <f>'1.TÜM DÖNEMLER_TL MİZAN'!I771/'TCMB Takvim Gününe Göre Ort.Kur'!N$37</f>
        <v>-1857.9038934549164</v>
      </c>
      <c r="J771" s="39">
        <f>'1.TÜM DÖNEMLER_TL MİZAN'!J771/'TCMB Takvim Gününe Göre Ort.Kur'!O$37</f>
        <v>-1729.7088983713502</v>
      </c>
      <c r="K771" s="39">
        <f>'1.TÜM DÖNEMLER_TL MİZAN'!K771/'TCMB Takvim Gününe Göre Ort.Kur'!P$37</f>
        <v>-1704.9127983792832</v>
      </c>
      <c r="L771" s="39">
        <f>'1.TÜM DÖNEMLER_TL MİZAN'!L771/'TCMB Takvim Gününe Göre Ort.Kur'!Q$37</f>
        <v>-1673.6778391465539</v>
      </c>
      <c r="M771" s="39">
        <f>'1.TÜM DÖNEMLER_TL MİZAN'!M771/'TCMB Takvim Gününe Göre Ort.Kur'!R$37</f>
        <v>-1666.0964062836238</v>
      </c>
      <c r="N771" s="39">
        <f>'1.TÜM DÖNEMLER_TL MİZAN'!N771/'TCMB Takvim Gününe Göre Ort.Kur'!S$37</f>
        <v>-1663.7692059739982</v>
      </c>
      <c r="O771" s="39">
        <f>'1.TÜM DÖNEMLER_TL MİZAN'!O771/'TCMB Takvim Gününe Göre Ort.Kur'!T$37</f>
        <v>-1656.4188141159357</v>
      </c>
    </row>
    <row r="772" spans="1:15" s="37" customFormat="1" x14ac:dyDescent="0.3">
      <c r="A772" s="38" t="s">
        <v>853</v>
      </c>
      <c r="B772" s="38"/>
      <c r="C772" s="55">
        <f t="shared" si="12"/>
        <v>10</v>
      </c>
      <c r="D772" s="39">
        <f>'1.TÜM DÖNEMLER_TL MİZAN'!D772/'TCMB Takvim Gününe Göre Ort.Kur'!I$37</f>
        <v>0</v>
      </c>
      <c r="E772" s="39">
        <f>'1.TÜM DÖNEMLER_TL MİZAN'!E772/'TCMB Takvim Gününe Göre Ort.Kur'!J$37</f>
        <v>0</v>
      </c>
      <c r="F772" s="39">
        <f>'1.TÜM DÖNEMLER_TL MİZAN'!F772/'TCMB Takvim Gününe Göre Ort.Kur'!K$37</f>
        <v>0</v>
      </c>
      <c r="G772" s="39">
        <f>'1.TÜM DÖNEMLER_TL MİZAN'!G772/'TCMB Takvim Gününe Göre Ort.Kur'!L$37</f>
        <v>23103.039283346188</v>
      </c>
      <c r="H772" s="39">
        <f>'1.TÜM DÖNEMLER_TL MİZAN'!H772/'TCMB Takvim Gününe Göre Ort.Kur'!M$37</f>
        <v>26520.198456854279</v>
      </c>
      <c r="I772" s="39">
        <f>'1.TÜM DÖNEMLER_TL MİZAN'!I772/'TCMB Takvim Gününe Göre Ort.Kur'!N$37</f>
        <v>31258.00407942888</v>
      </c>
      <c r="J772" s="39">
        <f>'1.TÜM DÖNEMLER_TL MİZAN'!J772/'TCMB Takvim Gününe Göre Ort.Kur'!O$37</f>
        <v>29101.208082929337</v>
      </c>
      <c r="K772" s="39">
        <f>'1.TÜM DÖNEMLER_TL MİZAN'!K772/'TCMB Takvim Gününe Göre Ort.Kur'!P$37</f>
        <v>28684.030102175635</v>
      </c>
      <c r="L772" s="39">
        <f>'1.TÜM DÖNEMLER_TL MİZAN'!L772/'TCMB Takvim Gününe Göre Ort.Kur'!Q$37</f>
        <v>28158.522573741611</v>
      </c>
      <c r="M772" s="39">
        <f>'1.TÜM DÖNEMLER_TL MİZAN'!M772/'TCMB Takvim Gününe Göre Ort.Kur'!R$37</f>
        <v>28030.969980632664</v>
      </c>
      <c r="N772" s="39">
        <f>'1.TÜM DÖNEMLER_TL MİZAN'!N772/'TCMB Takvim Gününe Göre Ort.Kur'!S$37</f>
        <v>27991.816374771675</v>
      </c>
      <c r="O772" s="39">
        <f>'1.TÜM DÖNEMLER_TL MİZAN'!O772/'TCMB Takvim Gününe Göre Ort.Kur'!T$37</f>
        <v>27868.150893745387</v>
      </c>
    </row>
    <row r="773" spans="1:15" s="37" customFormat="1" x14ac:dyDescent="0.3">
      <c r="A773" s="38" t="s">
        <v>854</v>
      </c>
      <c r="B773" s="38"/>
      <c r="C773" s="55">
        <f t="shared" si="12"/>
        <v>11</v>
      </c>
      <c r="D773" s="39">
        <f>'1.TÜM DÖNEMLER_TL MİZAN'!D773/'TCMB Takvim Gününe Göre Ort.Kur'!I$37</f>
        <v>0</v>
      </c>
      <c r="E773" s="39">
        <f>'1.TÜM DÖNEMLER_TL MİZAN'!E773/'TCMB Takvim Gününe Göre Ort.Kur'!J$37</f>
        <v>0</v>
      </c>
      <c r="F773" s="39">
        <f>'1.TÜM DÖNEMLER_TL MİZAN'!F773/'TCMB Takvim Gününe Göre Ort.Kur'!K$37</f>
        <v>0</v>
      </c>
      <c r="G773" s="39">
        <f>'1.TÜM DÖNEMLER_TL MİZAN'!G773/'TCMB Takvim Gününe Göre Ort.Kur'!L$37</f>
        <v>0</v>
      </c>
      <c r="H773" s="39">
        <f>'1.TÜM DÖNEMLER_TL MİZAN'!H773/'TCMB Takvim Gününe Göre Ort.Kur'!M$37</f>
        <v>0</v>
      </c>
      <c r="I773" s="39">
        <f>'1.TÜM DÖNEMLER_TL MİZAN'!I773/'TCMB Takvim Gününe Göre Ort.Kur'!N$37</f>
        <v>774.04163417121606</v>
      </c>
      <c r="J773" s="39">
        <f>'1.TÜM DÖNEMLER_TL MİZAN'!J773/'TCMB Takvim Gününe Göre Ort.Kur'!O$37</f>
        <v>720.63291704832341</v>
      </c>
      <c r="K773" s="39">
        <f>'1.TÜM DÖNEMLER_TL MİZAN'!K773/'TCMB Takvim Gününe Göre Ort.Kur'!P$37</f>
        <v>710.30234299304152</v>
      </c>
      <c r="L773" s="39">
        <f>'1.TÜM DÖNEMLER_TL MİZAN'!L773/'TCMB Takvim Gününe Göre Ort.Kur'!Q$37</f>
        <v>697.28920546050006</v>
      </c>
      <c r="M773" s="39">
        <f>'1.TÜM DÖNEMLER_TL MİZAN'!M773/'TCMB Takvim Gününe Göre Ort.Kur'!R$37</f>
        <v>694.13062190660639</v>
      </c>
      <c r="N773" s="39">
        <f>'1.TÜM DÖNEMLER_TL MİZAN'!N773/'TCMB Takvim Gününe Göre Ort.Kur'!S$37</f>
        <v>693.16106156656281</v>
      </c>
      <c r="O773" s="39">
        <f>'1.TÜM DÖNEMLER_TL MİZAN'!O773/'TCMB Takvim Gününe Göre Ort.Kur'!T$37</f>
        <v>690.09873452927275</v>
      </c>
    </row>
    <row r="774" spans="1:15" s="37" customFormat="1" ht="15.6" x14ac:dyDescent="0.3">
      <c r="A774" s="35" t="s">
        <v>855</v>
      </c>
      <c r="B774" s="35" t="s">
        <v>856</v>
      </c>
      <c r="C774" s="54">
        <f t="shared" si="12"/>
        <v>2</v>
      </c>
      <c r="D774" s="36">
        <f>'1.TÜM DÖNEMLER_TL MİZAN'!D774/'TCMB Takvim Gününe Göre Ort.Kur'!I$37</f>
        <v>945021.98124439619</v>
      </c>
      <c r="E774" s="36">
        <f>'1.TÜM DÖNEMLER_TL MİZAN'!E774/'TCMB Takvim Gününe Göre Ort.Kur'!J$37</f>
        <v>849008.5373410735</v>
      </c>
      <c r="F774" s="36">
        <f>'1.TÜM DÖNEMLER_TL MİZAN'!F774/'TCMB Takvim Gününe Göre Ort.Kur'!K$37</f>
        <v>794100.37075475592</v>
      </c>
      <c r="G774" s="36">
        <f>'1.TÜM DÖNEMLER_TL MİZAN'!G774/'TCMB Takvim Gününe Göre Ort.Kur'!L$37</f>
        <v>787502.71789875382</v>
      </c>
      <c r="H774" s="36">
        <f>'1.TÜM DÖNEMLER_TL MİZAN'!H774/'TCMB Takvim Gününe Göre Ort.Kur'!M$37</f>
        <v>711603.71418789215</v>
      </c>
      <c r="I774" s="36">
        <f>'1.TÜM DÖNEMLER_TL MİZAN'!I774/'TCMB Takvim Gününe Göre Ort.Kur'!N$37</f>
        <v>742621.48779170937</v>
      </c>
      <c r="J774" s="36">
        <f>'1.TÜM DÖNEMLER_TL MİZAN'!J774/'TCMB Takvim Gününe Göre Ort.Kur'!O$37</f>
        <v>691380.75445142004</v>
      </c>
      <c r="K774" s="36">
        <f>'1.TÜM DÖNEMLER_TL MİZAN'!K774/'TCMB Takvim Gününe Göre Ort.Kur'!P$37</f>
        <v>681469.52237294125</v>
      </c>
      <c r="L774" s="36">
        <f>'1.TÜM DÖNEMLER_TL MİZAN'!L774/'TCMB Takvim Gününe Göre Ort.Kur'!Q$37</f>
        <v>668984.61829462089</v>
      </c>
      <c r="M774" s="36">
        <f>'1.TÜM DÖNEMLER_TL MİZAN'!M774/'TCMB Takvim Gününe Göre Ort.Kur'!R$37</f>
        <v>665954.24897783529</v>
      </c>
      <c r="N774" s="36">
        <f>'1.TÜM DÖNEMLER_TL MİZAN'!N774/'TCMB Takvim Gününe Göre Ort.Kur'!S$37</f>
        <v>665024.04534221569</v>
      </c>
      <c r="O774" s="36">
        <f>'1.TÜM DÖNEMLER_TL MİZAN'!O774/'TCMB Takvim Gününe Göre Ort.Kur'!T$37</f>
        <v>662086.02526662627</v>
      </c>
    </row>
    <row r="775" spans="1:15" s="37" customFormat="1" ht="15.6" x14ac:dyDescent="0.3">
      <c r="A775" s="35" t="s">
        <v>857</v>
      </c>
      <c r="B775" s="35" t="s">
        <v>858</v>
      </c>
      <c r="C775" s="54">
        <f t="shared" si="12"/>
        <v>3</v>
      </c>
      <c r="D775" s="36">
        <f>'1.TÜM DÖNEMLER_TL MİZAN'!D775/'TCMB Takvim Gününe Göre Ort.Kur'!I$37</f>
        <v>715049.01150912058</v>
      </c>
      <c r="E775" s="36">
        <f>'1.TÜM DÖNEMLER_TL MİZAN'!E775/'TCMB Takvim Gününe Göre Ort.Kur'!J$37</f>
        <v>711556.04259410955</v>
      </c>
      <c r="F775" s="36">
        <f>'1.TÜM DÖNEMLER_TL MİZAN'!F775/'TCMB Takvim Gününe Göre Ort.Kur'!K$37</f>
        <v>682099.37729588011</v>
      </c>
      <c r="G775" s="36">
        <f>'1.TÜM DÖNEMLER_TL MİZAN'!G775/'TCMB Takvim Gününe Göre Ort.Kur'!L$37</f>
        <v>675915.17205916182</v>
      </c>
      <c r="H775" s="36">
        <f>'1.TÜM DÖNEMLER_TL MİZAN'!H775/'TCMB Takvim Gününe Göre Ort.Kur'!M$37</f>
        <v>610770.9039997065</v>
      </c>
      <c r="I775" s="36">
        <f>'1.TÜM DÖNEMLER_TL MİZAN'!I775/'TCMB Takvim Gününe Göre Ort.Kur'!N$37</f>
        <v>599309.5602615634</v>
      </c>
      <c r="J775" s="36">
        <f>'1.TÜM DÖNEMLER_TL MİZAN'!J775/'TCMB Takvim Gününe Göre Ort.Kur'!O$37</f>
        <v>557957.32110542664</v>
      </c>
      <c r="K775" s="36">
        <f>'1.TÜM DÖNEMLER_TL MİZAN'!K775/'TCMB Takvim Gününe Göre Ort.Kur'!P$37</f>
        <v>549958.76970844716</v>
      </c>
      <c r="L775" s="36">
        <f>'1.TÜM DÖNEMLER_TL MİZAN'!L775/'TCMB Takvim Gününe Göre Ort.Kur'!Q$37</f>
        <v>539883.21642041102</v>
      </c>
      <c r="M775" s="36">
        <f>'1.TÜM DÖNEMLER_TL MİZAN'!M775/'TCMB Takvim Gününe Göre Ort.Kur'!R$37</f>
        <v>537437.65117279964</v>
      </c>
      <c r="N775" s="36">
        <f>'1.TÜM DÖNEMLER_TL MİZAN'!N775/'TCMB Takvim Gününe Göre Ort.Kur'!S$37</f>
        <v>536686.9592779628</v>
      </c>
      <c r="O775" s="36">
        <f>'1.TÜM DÖNEMLER_TL MİZAN'!O775/'TCMB Takvim Gününe Göre Ort.Kur'!T$37</f>
        <v>534315.92161141604</v>
      </c>
    </row>
    <row r="776" spans="1:15" s="37" customFormat="1" ht="15.6" x14ac:dyDescent="0.3">
      <c r="A776" s="35" t="s">
        <v>859</v>
      </c>
      <c r="B776" s="35" t="s">
        <v>860</v>
      </c>
      <c r="C776" s="54">
        <f t="shared" si="12"/>
        <v>6</v>
      </c>
      <c r="D776" s="36">
        <f>'1.TÜM DÖNEMLER_TL MİZAN'!D776/'TCMB Takvim Gününe Göre Ort.Kur'!I$37</f>
        <v>715049.01150912058</v>
      </c>
      <c r="E776" s="36">
        <f>'1.TÜM DÖNEMLER_TL MİZAN'!E776/'TCMB Takvim Gününe Göre Ort.Kur'!J$37</f>
        <v>711556.04259410955</v>
      </c>
      <c r="F776" s="36">
        <f>'1.TÜM DÖNEMLER_TL MİZAN'!F776/'TCMB Takvim Gününe Göre Ort.Kur'!K$37</f>
        <v>682099.37729588011</v>
      </c>
      <c r="G776" s="36">
        <f>'1.TÜM DÖNEMLER_TL MİZAN'!G776/'TCMB Takvim Gününe Göre Ort.Kur'!L$37</f>
        <v>675915.17205916182</v>
      </c>
      <c r="H776" s="36">
        <f>'1.TÜM DÖNEMLER_TL MİZAN'!H776/'TCMB Takvim Gününe Göre Ort.Kur'!M$37</f>
        <v>610770.9039997065</v>
      </c>
      <c r="I776" s="36">
        <f>'1.TÜM DÖNEMLER_TL MİZAN'!I776/'TCMB Takvim Gününe Göre Ort.Kur'!N$37</f>
        <v>599309.5602615634</v>
      </c>
      <c r="J776" s="36">
        <f>'1.TÜM DÖNEMLER_TL MİZAN'!J776/'TCMB Takvim Gününe Göre Ort.Kur'!O$37</f>
        <v>557957.32110542664</v>
      </c>
      <c r="K776" s="36">
        <f>'1.TÜM DÖNEMLER_TL MİZAN'!K776/'TCMB Takvim Gününe Göre Ort.Kur'!P$37</f>
        <v>549958.76970844716</v>
      </c>
      <c r="L776" s="36">
        <f>'1.TÜM DÖNEMLER_TL MİZAN'!L776/'TCMB Takvim Gününe Göre Ort.Kur'!Q$37</f>
        <v>539883.21642041102</v>
      </c>
      <c r="M776" s="36">
        <f>'1.TÜM DÖNEMLER_TL MİZAN'!M776/'TCMB Takvim Gününe Göre Ort.Kur'!R$37</f>
        <v>537437.65117279964</v>
      </c>
      <c r="N776" s="36">
        <f>'1.TÜM DÖNEMLER_TL MİZAN'!N776/'TCMB Takvim Gününe Göre Ort.Kur'!S$37</f>
        <v>536686.9592779628</v>
      </c>
      <c r="O776" s="36">
        <f>'1.TÜM DÖNEMLER_TL MİZAN'!O776/'TCMB Takvim Gününe Göre Ort.Kur'!T$37</f>
        <v>534315.92161141604</v>
      </c>
    </row>
    <row r="777" spans="1:15" s="37" customFormat="1" x14ac:dyDescent="0.3">
      <c r="A777" s="38" t="s">
        <v>861</v>
      </c>
      <c r="B777" s="38"/>
      <c r="C777" s="55">
        <f t="shared" si="12"/>
        <v>11</v>
      </c>
      <c r="D777" s="39">
        <f>'1.TÜM DÖNEMLER_TL MİZAN'!D777/'TCMB Takvim Gününe Göre Ort.Kur'!I$37</f>
        <v>155.32021224993753</v>
      </c>
      <c r="E777" s="39">
        <f>'1.TÜM DÖNEMLER_TL MİZAN'!E777/'TCMB Takvim Gününe Göre Ort.Kur'!J$37</f>
        <v>150.53100181630401</v>
      </c>
      <c r="F777" s="39">
        <f>'1.TÜM DÖNEMLER_TL MİZAN'!F777/'TCMB Takvim Gününe Göre Ort.Kur'!K$37</f>
        <v>144.29938958609296</v>
      </c>
      <c r="G777" s="39">
        <f>'1.TÜM DÖNEMLER_TL MİZAN'!G777/'TCMB Takvim Gününe Göre Ort.Kur'!L$37</f>
        <v>142.99110948727318</v>
      </c>
      <c r="H777" s="39">
        <f>'1.TÜM DÖNEMLER_TL MİZAN'!H777/'TCMB Takvim Gününe Göre Ort.Kur'!M$37</f>
        <v>129.20971863880362</v>
      </c>
      <c r="I777" s="39">
        <f>'1.TÜM DÖNEMLER_TL MİZAN'!I777/'TCMB Takvim Gününe Göre Ort.Kur'!N$37</f>
        <v>126.78505009298698</v>
      </c>
      <c r="J777" s="39">
        <f>'1.TÜM DÖNEMLER_TL MİZAN'!J777/'TCMB Takvim Gününe Göre Ort.Kur'!O$37</f>
        <v>118.03690712897389</v>
      </c>
      <c r="K777" s="39">
        <f>'1.TÜM DÖNEMLER_TL MİZAN'!K777/'TCMB Takvim Gününe Göre Ort.Kur'!P$37</f>
        <v>116.3447987316128</v>
      </c>
      <c r="L777" s="39">
        <f>'1.TÜM DÖNEMLER_TL MİZAN'!L777/'TCMB Takvim Gününe Göre Ort.Kur'!Q$37</f>
        <v>114.21329672823963</v>
      </c>
      <c r="M777" s="39">
        <f>'1.TÜM DÖNEMLER_TL MİZAN'!M777/'TCMB Takvim Gününe Göre Ort.Kur'!R$37</f>
        <v>113.69593285990962</v>
      </c>
      <c r="N777" s="39">
        <f>'1.TÜM DÖNEMLER_TL MİZAN'!N777/'TCMB Takvim Gününe Göre Ort.Kur'!S$37</f>
        <v>113.53712259589557</v>
      </c>
      <c r="O777" s="39">
        <f>'1.TÜM DÖNEMLER_TL MİZAN'!O777/'TCMB Takvim Gününe Göre Ort.Kur'!T$37</f>
        <v>113.0355251757004</v>
      </c>
    </row>
    <row r="778" spans="1:15" s="37" customFormat="1" x14ac:dyDescent="0.3">
      <c r="A778" s="38" t="s">
        <v>862</v>
      </c>
      <c r="B778" s="38"/>
      <c r="C778" s="55">
        <f t="shared" si="12"/>
        <v>11</v>
      </c>
      <c r="D778" s="39">
        <f>'1.TÜM DÖNEMLER_TL MİZAN'!D778/'TCMB Takvim Gününe Göre Ort.Kur'!I$37</f>
        <v>161.68624050093337</v>
      </c>
      <c r="E778" s="39">
        <f>'1.TÜM DÖNEMLER_TL MİZAN'!E778/'TCMB Takvim Gününe Göre Ort.Kur'!J$37</f>
        <v>156.70073720574095</v>
      </c>
      <c r="F778" s="39">
        <f>'1.TÜM DÖNEMLER_TL MİZAN'!F778/'TCMB Takvim Gününe Göre Ort.Kur'!K$37</f>
        <v>150.21371314643108</v>
      </c>
      <c r="G778" s="39">
        <f>'1.TÜM DÖNEMLER_TL MİZAN'!G778/'TCMB Takvim Gününe Göre Ort.Kur'!L$37</f>
        <v>148.85181125590333</v>
      </c>
      <c r="H778" s="39">
        <f>'1.TÜM DÖNEMLER_TL MİZAN'!H778/'TCMB Takvim Gününe Göre Ort.Kur'!M$37</f>
        <v>134.50556975336568</v>
      </c>
      <c r="I778" s="39">
        <f>'1.TÜM DÖNEMLER_TL MİZAN'!I778/'TCMB Takvim Gününe Göre Ort.Kur'!N$37</f>
        <v>131.98152258683783</v>
      </c>
      <c r="J778" s="39">
        <f>'1.TÜM DÖNEMLER_TL MİZAN'!J778/'TCMB Takvim Gününe Göre Ort.Kur'!O$37</f>
        <v>122.87482406559282</v>
      </c>
      <c r="K778" s="39">
        <f>'1.TÜM DÖNEMLER_TL MİZAN'!K778/'TCMB Takvim Gününe Göre Ort.Kur'!P$37</f>
        <v>121.11336210693209</v>
      </c>
      <c r="L778" s="39">
        <f>'1.TÜM DÖNEMLER_TL MİZAN'!L778/'TCMB Takvim Gününe Göre Ort.Kur'!Q$37</f>
        <v>118.89449734649101</v>
      </c>
      <c r="M778" s="39">
        <f>'1.TÜM DÖNEMLER_TL MİZAN'!M778/'TCMB Takvim Gününe Göre Ort.Kur'!R$37</f>
        <v>118.35592855605766</v>
      </c>
      <c r="N778" s="39">
        <f>'1.TÜM DÖNEMLER_TL MİZAN'!N778/'TCMB Takvim Gününe Göre Ort.Kur'!S$37</f>
        <v>118.19060921886751</v>
      </c>
      <c r="O778" s="39">
        <f>'1.TÜM DÖNEMLER_TL MİZAN'!O778/'TCMB Takvim Gününe Göre Ort.Kur'!T$37</f>
        <v>117.66845308772717</v>
      </c>
    </row>
    <row r="779" spans="1:15" s="37" customFormat="1" x14ac:dyDescent="0.3">
      <c r="A779" s="38" t="s">
        <v>863</v>
      </c>
      <c r="B779" s="38"/>
      <c r="C779" s="55">
        <f t="shared" si="12"/>
        <v>11</v>
      </c>
      <c r="D779" s="39">
        <f>'1.TÜM DÖNEMLER_TL MİZAN'!D779/'TCMB Takvim Gününe Göre Ort.Kur'!I$37</f>
        <v>14792.068554965972</v>
      </c>
      <c r="E779" s="39">
        <f>'1.TÜM DÖNEMLER_TL MİZAN'!E779/'TCMB Takvim Gününe Göre Ort.Kur'!J$37</f>
        <v>14335.963531464797</v>
      </c>
      <c r="F779" s="39">
        <f>'1.TÜM DÖNEMLER_TL MİZAN'!F779/'TCMB Takvim Gününe Göre Ort.Kur'!K$37</f>
        <v>13742.489997132285</v>
      </c>
      <c r="G779" s="39">
        <f>'1.TÜM DÖNEMLER_TL MİZAN'!G779/'TCMB Takvim Gününe Göre Ort.Kur'!L$37</f>
        <v>13617.894694109529</v>
      </c>
      <c r="H779" s="39">
        <f>'1.TÜM DÖNEMLER_TL MİZAN'!H779/'TCMB Takvim Gününe Göre Ort.Kur'!M$37</f>
        <v>12305.410792237806</v>
      </c>
      <c r="I779" s="39">
        <f>'1.TÜM DÖNEMLER_TL MİZAN'!I779/'TCMB Takvim Gününe Göre Ort.Kur'!N$37</f>
        <v>12074.495170676106</v>
      </c>
      <c r="J779" s="39">
        <f>'1.TÜM DÖNEMLER_TL MİZAN'!J779/'TCMB Takvim Gününe Göre Ort.Kur'!O$37</f>
        <v>11241.35743169277</v>
      </c>
      <c r="K779" s="39">
        <f>'1.TÜM DÖNEMLER_TL MİZAN'!K779/'TCMB Takvim Gününe Göre Ort.Kur'!P$37</f>
        <v>11080.207874570599</v>
      </c>
      <c r="L779" s="39">
        <f>'1.TÜM DÖNEMLER_TL MİZAN'!L779/'TCMB Takvim Gününe Göre Ort.Kur'!Q$37</f>
        <v>10877.212248294947</v>
      </c>
      <c r="M779" s="39">
        <f>'1.TÜM DÖNEMLER_TL MİZAN'!M779/'TCMB Takvim Gününe Göre Ort.Kur'!R$37</f>
        <v>10827.940606843125</v>
      </c>
      <c r="N779" s="39">
        <f>'1.TÜM DÖNEMLER_TL MİZAN'!N779/'TCMB Takvim Gününe Göre Ort.Kur'!S$37</f>
        <v>10812.816159879661</v>
      </c>
      <c r="O779" s="39">
        <f>'1.TÜM DÖNEMLER_TL MİZAN'!O779/'TCMB Takvim Gününe Göre Ort.Kur'!T$37</f>
        <v>10765.046051153686</v>
      </c>
    </row>
    <row r="780" spans="1:15" s="37" customFormat="1" x14ac:dyDescent="0.3">
      <c r="A780" s="38" t="s">
        <v>864</v>
      </c>
      <c r="B780" s="38"/>
      <c r="C780" s="55">
        <f t="shared" si="12"/>
        <v>11</v>
      </c>
      <c r="D780" s="39">
        <f>'1.TÜM DÖNEMLER_TL MİZAN'!D780/'TCMB Takvim Gününe Göre Ort.Kur'!I$37</f>
        <v>720.16521394029371</v>
      </c>
      <c r="E780" s="39">
        <f>'1.TÜM DÖNEMLER_TL MİZAN'!E780/'TCMB Takvim Gününe Göre Ort.Kur'!J$37</f>
        <v>697.95932903593427</v>
      </c>
      <c r="F780" s="39">
        <f>'1.TÜM DÖNEMLER_TL MİZAN'!F780/'TCMB Takvim Gününe Göre Ort.Kur'!K$37</f>
        <v>669.06553414630821</v>
      </c>
      <c r="G780" s="39">
        <f>'1.TÜM DÖNEMLER_TL MİZAN'!G780/'TCMB Takvim Gününe Göre Ort.Kur'!L$37</f>
        <v>662.99949931663491</v>
      </c>
      <c r="H780" s="39">
        <f>'1.TÜM DÖNEMLER_TL MİZAN'!H780/'TCMB Takvim Gününe Göre Ort.Kur'!M$37</f>
        <v>599.1000354605593</v>
      </c>
      <c r="I780" s="39">
        <f>'1.TÜM DÖNEMLER_TL MİZAN'!I780/'TCMB Takvim Gününe Göre Ort.Kur'!N$37</f>
        <v>587.85769992201085</v>
      </c>
      <c r="J780" s="39">
        <f>'1.TÜM DÖNEMLER_TL MİZAN'!J780/'TCMB Takvim Gününe Göre Ort.Kur'!O$37</f>
        <v>547.29563682670187</v>
      </c>
      <c r="K780" s="39">
        <f>'1.TÜM DÖNEMLER_TL MİZAN'!K780/'TCMB Takvim Gününe Göre Ort.Kur'!P$37</f>
        <v>539.44992512992167</v>
      </c>
      <c r="L780" s="39">
        <f>'1.TÜM DÖNEMLER_TL MİZAN'!L780/'TCMB Takvim Gününe Göre Ort.Kur'!Q$37</f>
        <v>529.56689977193878</v>
      </c>
      <c r="M780" s="39">
        <f>'1.TÜM DÖNEMLER_TL MİZAN'!M780/'TCMB Takvim Gününe Göre Ort.Kur'!R$37</f>
        <v>527.16806541854953</v>
      </c>
      <c r="N780" s="39">
        <f>'1.TÜM DÖNEMLER_TL MİZAN'!N780/'TCMB Takvim Gününe Göre Ort.Kur'!S$37</f>
        <v>526.43171806167402</v>
      </c>
      <c r="O780" s="39">
        <f>'1.TÜM DÖNEMLER_TL MİZAN'!O780/'TCMB Takvim Gününe Göre Ort.Kur'!T$37</f>
        <v>524.10598718483573</v>
      </c>
    </row>
    <row r="781" spans="1:15" s="37" customFormat="1" x14ac:dyDescent="0.3">
      <c r="A781" s="38" t="s">
        <v>865</v>
      </c>
      <c r="B781" s="38"/>
      <c r="C781" s="55">
        <f t="shared" si="12"/>
        <v>11</v>
      </c>
      <c r="D781" s="39">
        <f>'1.TÜM DÖNEMLER_TL MİZAN'!D781/'TCMB Takvim Gününe Göre Ort.Kur'!I$37</f>
        <v>19510.748460306029</v>
      </c>
      <c r="E781" s="39">
        <f>'1.TÜM DÖNEMLER_TL MİZAN'!E781/'TCMB Takvim Gününe Göre Ort.Kur'!J$37</f>
        <v>18909.14562484419</v>
      </c>
      <c r="F781" s="39">
        <f>'1.TÜM DÖNEMLER_TL MİZAN'!F781/'TCMB Takvim Gününe Göre Ort.Kur'!K$37</f>
        <v>18126.353630392332</v>
      </c>
      <c r="G781" s="39">
        <f>'1.TÜM DÖNEMLER_TL MİZAN'!G781/'TCMB Takvim Gününe Göre Ort.Kur'!L$37</f>
        <v>17962.012341168353</v>
      </c>
      <c r="H781" s="39">
        <f>'1.TÜM DÖNEMLER_TL MİZAN'!H781/'TCMB Takvim Gününe Göre Ort.Kur'!M$37</f>
        <v>16230.845184089214</v>
      </c>
      <c r="I781" s="39">
        <f>'1.TÜM DÖNEMLER_TL MİZAN'!I781/'TCMB Takvim Gününe Göre Ort.Kur'!N$37</f>
        <v>15926.26732257484</v>
      </c>
      <c r="J781" s="39">
        <f>'1.TÜM DÖNEMLER_TL MİZAN'!J781/'TCMB Takvim Gününe Göre Ort.Kur'!O$37</f>
        <v>14827.358079578205</v>
      </c>
      <c r="K781" s="39">
        <f>'1.TÜM DÖNEMLER_TL MİZAN'!K781/'TCMB Takvim Gününe Göre Ort.Kur'!P$37</f>
        <v>14614.801704395315</v>
      </c>
      <c r="L781" s="39">
        <f>'1.TÜM DÖNEMLER_TL MİZAN'!L781/'TCMB Takvim Gününe Göre Ort.Kur'!Q$37</f>
        <v>14347.050335606742</v>
      </c>
      <c r="M781" s="39">
        <f>'1.TÜM DÖNEMLER_TL MİZAN'!M781/'TCMB Takvim Gününe Göre Ort.Kur'!R$37</f>
        <v>14282.061007101356</v>
      </c>
      <c r="N781" s="39">
        <f>'1.TÜM DÖNEMLER_TL MİZAN'!N781/'TCMB Takvim Gününe Göre Ort.Kur'!S$37</f>
        <v>14262.111851294725</v>
      </c>
      <c r="O781" s="39">
        <f>'1.TÜM DÖNEMLER_TL MİZAN'!O781/'TCMB Takvim Gününe Göre Ort.Kur'!T$37</f>
        <v>14199.103045473508</v>
      </c>
    </row>
    <row r="782" spans="1:15" s="37" customFormat="1" x14ac:dyDescent="0.3">
      <c r="A782" s="38" t="s">
        <v>866</v>
      </c>
      <c r="B782" s="38"/>
      <c r="C782" s="55">
        <f t="shared" si="12"/>
        <v>11</v>
      </c>
      <c r="D782" s="39">
        <f>'1.TÜM DÖNEMLER_TL MİZAN'!D782/'TCMB Takvim Gününe Göre Ort.Kur'!I$37</f>
        <v>202.97723163758764</v>
      </c>
      <c r="E782" s="39">
        <f>'1.TÜM DÖNEMLER_TL MİZAN'!E782/'TCMB Takvim Gününe Göre Ort.Kur'!J$37</f>
        <v>196.71854410769615</v>
      </c>
      <c r="F782" s="39">
        <f>'1.TÜM DÖNEMLER_TL MİZAN'!F782/'TCMB Takvim Gününe Göre Ort.Kur'!K$37</f>
        <v>188.57488153600349</v>
      </c>
      <c r="G782" s="39">
        <f>'1.TÜM DÖNEMLER_TL MİZAN'!G782/'TCMB Takvim Gününe Göre Ort.Kur'!L$37</f>
        <v>186.86518085495067</v>
      </c>
      <c r="H782" s="39">
        <f>'1.TÜM DÖNEMLER_TL MİZAN'!H782/'TCMB Takvim Gününe Göre Ort.Kur'!M$37</f>
        <v>168.85523532360816</v>
      </c>
      <c r="I782" s="39">
        <f>'1.TÜM DÖNEMLER_TL MİZAN'!I782/'TCMB Takvim Gününe Göre Ort.Kur'!N$37</f>
        <v>165.68660387545742</v>
      </c>
      <c r="J782" s="39">
        <f>'1.TÜM DÖNEMLER_TL MİZAN'!J782/'TCMB Takvim Gününe Göre Ort.Kur'!O$37</f>
        <v>154.25426152230736</v>
      </c>
      <c r="K782" s="39">
        <f>'1.TÜM DÖNEMLER_TL MİZAN'!K782/'TCMB Takvim Gününe Göre Ort.Kur'!P$37</f>
        <v>152.04296221263101</v>
      </c>
      <c r="L782" s="39">
        <f>'1.TÜM DÖNEMLER_TL MİZAN'!L782/'TCMB Takvim Gününe Göre Ort.Kur'!Q$37</f>
        <v>149.25744982111783</v>
      </c>
      <c r="M782" s="39">
        <f>'1.TÜM DÖNEMLER_TL MİZAN'!M782/'TCMB Takvim Gününe Göre Ort.Kur'!R$37</f>
        <v>148.58134280180761</v>
      </c>
      <c r="N782" s="39">
        <f>'1.TÜM DÖNEMLER_TL MİZAN'!N782/'TCMB Takvim Gününe Göre Ort.Kur'!S$37</f>
        <v>148.37380466315676</v>
      </c>
      <c r="O782" s="39">
        <f>'1.TÜM DÖNEMLER_TL MİZAN'!O782/'TCMB Takvim Gününe Göre Ort.Kur'!T$37</f>
        <v>147.71830172330797</v>
      </c>
    </row>
    <row r="783" spans="1:15" s="37" customFormat="1" x14ac:dyDescent="0.3">
      <c r="A783" s="38" t="s">
        <v>867</v>
      </c>
      <c r="B783" s="38"/>
      <c r="C783" s="55">
        <f t="shared" si="12"/>
        <v>11</v>
      </c>
      <c r="D783" s="39">
        <f>'1.TÜM DÖNEMLER_TL MİZAN'!D783/'TCMB Takvim Gününe Göre Ort.Kur'!I$37</f>
        <v>1193.8324048623463</v>
      </c>
      <c r="E783" s="39">
        <f>'1.TÜM DÖNEMLER_TL MİZAN'!E783/'TCMB Takvim Gününe Göre Ort.Kur'!J$37</f>
        <v>1157.0212614409345</v>
      </c>
      <c r="F783" s="39">
        <f>'1.TÜM DÖNEMLER_TL MİZAN'!F783/'TCMB Takvim Gününe Göre Ort.Kur'!K$37</f>
        <v>1109.1234347048301</v>
      </c>
      <c r="G783" s="39">
        <f>'1.TÜM DÖNEMLER_TL MİZAN'!G783/'TCMB Takvim Gününe Göre Ort.Kur'!L$37</f>
        <v>1099.0676463822244</v>
      </c>
      <c r="H783" s="39">
        <f>'1.TÜM DÖNEMLER_TL MİZAN'!H783/'TCMB Takvim Gününe Göre Ort.Kur'!M$37</f>
        <v>993.14021594257827</v>
      </c>
      <c r="I783" s="39">
        <f>'1.TÜM DÖNEMLER_TL MİZAN'!I783/'TCMB Takvim Gününe Göre Ort.Kur'!N$37</f>
        <v>974.50356950026992</v>
      </c>
      <c r="J783" s="39">
        <f>'1.TÜM DÖNEMLER_TL MİZAN'!J783/'TCMB Takvim Gününe Göre Ort.Kur'!O$37</f>
        <v>907.26301914613168</v>
      </c>
      <c r="K783" s="39">
        <f>'1.TÜM DÖNEMLER_TL MİZAN'!K783/'TCMB Takvim Gününe Göre Ort.Kur'!P$37</f>
        <v>894.25702457500222</v>
      </c>
      <c r="L783" s="39">
        <f>'1.TÜM DÖNEMLER_TL MİZAN'!L783/'TCMB Takvim Gününe Göre Ort.Kur'!Q$37</f>
        <v>877.8737340438181</v>
      </c>
      <c r="M783" s="39">
        <f>'1.TÜM DÖNEMLER_TL MİZAN'!M783/'TCMB Takvim Gününe Göre Ort.Kur'!R$37</f>
        <v>873.89713793845488</v>
      </c>
      <c r="N783" s="39">
        <f>'1.TÜM DÖNEMLER_TL MİZAN'!N783/'TCMB Takvim Gününe Göre Ort.Kur'!S$37</f>
        <v>872.67648006876539</v>
      </c>
      <c r="O783" s="39">
        <f>'1.TÜM DÖNEMLER_TL MİZAN'!O783/'TCMB Takvim Gününe Göre Ort.Kur'!T$37</f>
        <v>868.821069071382</v>
      </c>
    </row>
    <row r="784" spans="1:15" s="37" customFormat="1" x14ac:dyDescent="0.3">
      <c r="A784" s="38" t="s">
        <v>868</v>
      </c>
      <c r="B784" s="38"/>
      <c r="C784" s="55">
        <f t="shared" si="12"/>
        <v>11</v>
      </c>
      <c r="D784" s="39">
        <f>'1.TÜM DÖNEMLER_TL MİZAN'!D784/'TCMB Takvim Gününe Göre Ort.Kur'!I$37</f>
        <v>720.16521394029371</v>
      </c>
      <c r="E784" s="39">
        <f>'1.TÜM DÖNEMLER_TL MİZAN'!E784/'TCMB Takvim Gününe Göre Ort.Kur'!J$37</f>
        <v>697.95932903593427</v>
      </c>
      <c r="F784" s="39">
        <f>'1.TÜM DÖNEMLER_TL MİZAN'!F784/'TCMB Takvim Gününe Göre Ort.Kur'!K$37</f>
        <v>669.06553414630821</v>
      </c>
      <c r="G784" s="39">
        <f>'1.TÜM DÖNEMLER_TL MİZAN'!G784/'TCMB Takvim Gününe Göre Ort.Kur'!L$37</f>
        <v>662.99949931663491</v>
      </c>
      <c r="H784" s="39">
        <f>'1.TÜM DÖNEMLER_TL MİZAN'!H784/'TCMB Takvim Gününe Göre Ort.Kur'!M$37</f>
        <v>599.1000354605593</v>
      </c>
      <c r="I784" s="39">
        <f>'1.TÜM DÖNEMLER_TL MİZAN'!I784/'TCMB Takvim Gününe Göre Ort.Kur'!N$37</f>
        <v>587.85769992201085</v>
      </c>
      <c r="J784" s="39">
        <f>'1.TÜM DÖNEMLER_TL MİZAN'!J784/'TCMB Takvim Gününe Göre Ort.Kur'!O$37</f>
        <v>547.29563682670187</v>
      </c>
      <c r="K784" s="39">
        <f>'1.TÜM DÖNEMLER_TL MİZAN'!K784/'TCMB Takvim Gününe Göre Ort.Kur'!P$37</f>
        <v>539.44992512992167</v>
      </c>
      <c r="L784" s="39">
        <f>'1.TÜM DÖNEMLER_TL MİZAN'!L784/'TCMB Takvim Gününe Göre Ort.Kur'!Q$37</f>
        <v>529.56689977193878</v>
      </c>
      <c r="M784" s="39">
        <f>'1.TÜM DÖNEMLER_TL MİZAN'!M784/'TCMB Takvim Gününe Göre Ort.Kur'!R$37</f>
        <v>527.16806541854953</v>
      </c>
      <c r="N784" s="39">
        <f>'1.TÜM DÖNEMLER_TL MİZAN'!N784/'TCMB Takvim Gününe Göre Ort.Kur'!S$37</f>
        <v>526.43171806167402</v>
      </c>
      <c r="O784" s="39">
        <f>'1.TÜM DÖNEMLER_TL MİZAN'!O784/'TCMB Takvim Gününe Göre Ort.Kur'!T$37</f>
        <v>524.10598718483573</v>
      </c>
    </row>
    <row r="785" spans="1:15" s="37" customFormat="1" x14ac:dyDescent="0.3">
      <c r="A785" s="38" t="s">
        <v>869</v>
      </c>
      <c r="B785" s="38"/>
      <c r="C785" s="55">
        <f t="shared" si="12"/>
        <v>11</v>
      </c>
      <c r="D785" s="39">
        <f>'1.TÜM DÖNEMLER_TL MİZAN'!D785/'TCMB Takvim Gününe Göre Ort.Kur'!I$37</f>
        <v>271.92685902429702</v>
      </c>
      <c r="E785" s="39">
        <f>'1.TÜM DÖNEMLER_TL MİZAN'!E785/'TCMB Takvim Gününe Göre Ort.Kur'!J$37</f>
        <v>263.54214893692796</v>
      </c>
      <c r="F785" s="39">
        <f>'1.TÜM DÖNEMLER_TL MİZAN'!F785/'TCMB Takvim Gününe Göre Ort.Kur'!K$37</f>
        <v>252.6321539280886</v>
      </c>
      <c r="G785" s="39">
        <f>'1.TÜM DÖNEMLER_TL MİZAN'!G785/'TCMB Takvim Gününe Göre Ort.Kur'!L$37</f>
        <v>250.3416825667465</v>
      </c>
      <c r="H785" s="39">
        <f>'1.TÜM DÖNEMLER_TL MİZAN'!H785/'TCMB Takvim Gününe Göre Ort.Kur'!M$37</f>
        <v>226.21391276702411</v>
      </c>
      <c r="I785" s="39">
        <f>'1.TÜM DÖNEMLER_TL MİZAN'!I785/'TCMB Takvim Gününe Göre Ort.Kur'!N$37</f>
        <v>221.96892435059092</v>
      </c>
      <c r="J785" s="39">
        <f>'1.TÜM DÖNEMLER_TL MİZAN'!J785/'TCMB Takvim Gününe Göre Ort.Kur'!O$37</f>
        <v>206.6531132012243</v>
      </c>
      <c r="K785" s="39">
        <f>'1.TÜM DÖNEMLER_TL MİZAN'!K785/'TCMB Takvim Gününe Göre Ort.Kur'!P$37</f>
        <v>203.6906544525676</v>
      </c>
      <c r="L785" s="39">
        <f>'1.TÜM DÖNEMLER_TL MİZAN'!L785/'TCMB Takvim Gününe Göre Ort.Kur'!Q$37</f>
        <v>199.95892735546215</v>
      </c>
      <c r="M785" s="39">
        <f>'1.TÜM DÖNEMLER_TL MİZAN'!M785/'TCMB Takvim Gününe Göre Ort.Kur'!R$37</f>
        <v>199.05315257155152</v>
      </c>
      <c r="N785" s="39">
        <f>'1.TÜM DÖNEMLER_TL MİZAN'!N785/'TCMB Takvim Gününe Göre Ort.Kur'!S$37</f>
        <v>198.775115504459</v>
      </c>
      <c r="O785" s="39">
        <f>'1.TÜM DÖNEMLER_TL MİZAN'!O785/'TCMB Takvim Gününe Göre Ort.Kur'!T$37</f>
        <v>197.89694382935934</v>
      </c>
    </row>
    <row r="786" spans="1:15" s="37" customFormat="1" x14ac:dyDescent="0.3">
      <c r="A786" s="38" t="s">
        <v>870</v>
      </c>
      <c r="B786" s="38"/>
      <c r="C786" s="55">
        <f t="shared" si="12"/>
        <v>11</v>
      </c>
      <c r="D786" s="39">
        <f>'1.TÜM DÖNEMLER_TL MİZAN'!D786/'TCMB Takvim Gününe Göre Ort.Kur'!I$37</f>
        <v>3274.8813076007232</v>
      </c>
      <c r="E786" s="39">
        <f>'1.TÜM DÖNEMLER_TL MİZAN'!E786/'TCMB Takvim Gününe Göre Ort.Kur'!J$37</f>
        <v>3173.9022044944618</v>
      </c>
      <c r="F786" s="39">
        <f>'1.TÜM DÖNEMLER_TL MİZAN'!F786/'TCMB Takvim Gününe Göre Ort.Kur'!K$37</f>
        <v>3042.5104808204401</v>
      </c>
      <c r="G786" s="39">
        <f>'1.TÜM DÖNEMLER_TL MİZAN'!G786/'TCMB Takvim Gününe Göre Ort.Kur'!L$37</f>
        <v>3014.9257770741146</v>
      </c>
      <c r="H786" s="39">
        <f>'1.TÜM DÖNEMLER_TL MİZAN'!H786/'TCMB Takvim Gününe Göre Ort.Kur'!M$37</f>
        <v>2724.3491764590794</v>
      </c>
      <c r="I786" s="39">
        <f>'1.TÜM DÖNEMLER_TL MİZAN'!I786/'TCMB Takvim Gününe Göre Ort.Kur'!N$37</f>
        <v>2673.2257483952244</v>
      </c>
      <c r="J786" s="39">
        <f>'1.TÜM DÖNEMLER_TL MİZAN'!J786/'TCMB Takvim Gününe Göre Ort.Kur'!O$37</f>
        <v>2488.7737092558255</v>
      </c>
      <c r="K786" s="39">
        <f>'1.TÜM DÖNEMLER_TL MİZAN'!K786/'TCMB Takvim Gününe Göre Ort.Kur'!P$37</f>
        <v>2453.096097947679</v>
      </c>
      <c r="L786" s="39">
        <f>'1.TÜM DÖNEMLER_TL MİZAN'!L786/'TCMB Takvim Gününe Göre Ort.Kur'!Q$37</f>
        <v>2408.154000799836</v>
      </c>
      <c r="M786" s="39">
        <f>'1.TÜM DÖNEMLER_TL MİZAN'!M786/'TCMB Takvim Gününe Göre Ort.Kur'!R$37</f>
        <v>2397.2455347536043</v>
      </c>
      <c r="N786" s="39">
        <f>'1.TÜM DÖNEMLER_TL MİZAN'!N786/'TCMB Takvim Gününe Göre Ort.Kur'!S$37</f>
        <v>2393.897066723971</v>
      </c>
      <c r="O786" s="39">
        <f>'1.TÜM DÖNEMLER_TL MİZAN'!O786/'TCMB Takvim Gününe Göre Ort.Kur'!T$37</f>
        <v>2383.3210316314198</v>
      </c>
    </row>
    <row r="787" spans="1:15" s="37" customFormat="1" x14ac:dyDescent="0.3">
      <c r="A787" s="38" t="s">
        <v>871</v>
      </c>
      <c r="B787" s="38"/>
      <c r="C787" s="55">
        <f t="shared" si="12"/>
        <v>11</v>
      </c>
      <c r="D787" s="39">
        <f>'1.TÜM DÖNEMLER_TL MİZAN'!D787/'TCMB Takvim Gününe Göre Ort.Kur'!I$37</f>
        <v>326.09174959210969</v>
      </c>
      <c r="E787" s="39">
        <f>'1.TÜM DÖNEMLER_TL MİZAN'!E787/'TCMB Takvim Gününe Göre Ort.Kur'!J$37</f>
        <v>316.03689590085116</v>
      </c>
      <c r="F787" s="39">
        <f>'1.TÜM DÖNEMLER_TL MİZAN'!F787/'TCMB Takvim Gününe Göre Ort.Kur'!K$37</f>
        <v>302.95374783214299</v>
      </c>
      <c r="G787" s="39">
        <f>'1.TÜM DÖNEMLER_TL MİZAN'!G787/'TCMB Takvim Gününe Göre Ort.Kur'!L$37</f>
        <v>300.2070393374741</v>
      </c>
      <c r="H787" s="39">
        <f>'1.TÜM DÖNEMLER_TL MİZAN'!H787/'TCMB Takvim Gününe Göre Ort.Kur'!M$37</f>
        <v>271.27327863440161</v>
      </c>
      <c r="I787" s="39">
        <f>'1.TÜM DÖNEMLER_TL MİZAN'!I787/'TCMB Takvim Gününe Göre Ort.Kur'!N$37</f>
        <v>266.18273441718156</v>
      </c>
      <c r="J787" s="39">
        <f>'1.TÜM DÖNEMLER_TL MİZAN'!J787/'TCMB Takvim Gününe Göre Ort.Kur'!O$37</f>
        <v>247.81617926319788</v>
      </c>
      <c r="K787" s="39">
        <f>'1.TÜM DÖNEMLER_TL MİZAN'!K787/'TCMB Takvim Gününe Göre Ort.Kur'!P$37</f>
        <v>244.26363075838987</v>
      </c>
      <c r="L787" s="39">
        <f>'1.TÜM DÖNEMLER_TL MİZAN'!L787/'TCMB Takvim Gününe Göre Ort.Kur'!Q$37</f>
        <v>239.78858396653663</v>
      </c>
      <c r="M787" s="39">
        <f>'1.TÜM DÖNEMLER_TL MİZAN'!M787/'TCMB Takvim Gününe Göre Ort.Kur'!R$37</f>
        <v>238.70238863783084</v>
      </c>
      <c r="N787" s="39">
        <f>'1.TÜM DÖNEMLER_TL MİZAN'!N787/'TCMB Takvim Gününe Göre Ort.Kur'!S$37</f>
        <v>238.36896959277962</v>
      </c>
      <c r="O787" s="39">
        <f>'1.TÜM DÖNEMLER_TL MİZAN'!O787/'TCMB Takvim Gününe Göre Ort.Kur'!T$37</f>
        <v>237.31587561374795</v>
      </c>
    </row>
    <row r="788" spans="1:15" s="37" customFormat="1" x14ac:dyDescent="0.3">
      <c r="A788" s="38" t="s">
        <v>872</v>
      </c>
      <c r="B788" s="38"/>
      <c r="C788" s="55">
        <f t="shared" si="12"/>
        <v>11</v>
      </c>
      <c r="D788" s="39">
        <f>'1.TÜM DÖNEMLER_TL MİZAN'!D788/'TCMB Takvim Gününe Göre Ort.Kur'!I$37</f>
        <v>220.48123704672733</v>
      </c>
      <c r="E788" s="39">
        <f>'1.TÜM DÖNEMLER_TL MİZAN'!E788/'TCMB Takvim Gününe Göre Ort.Kur'!J$37</f>
        <v>213.68282346237402</v>
      </c>
      <c r="F788" s="39">
        <f>'1.TÜM DÖNEMLER_TL MİZAN'!F788/'TCMB Takvim Gününe Göre Ort.Kur'!K$37</f>
        <v>204.83688156331507</v>
      </c>
      <c r="G788" s="39">
        <f>'1.TÜM DÖNEMLER_TL MİZAN'!G788/'TCMB Takvim Gününe Göre Ort.Kur'!L$37</f>
        <v>202.97974262168637</v>
      </c>
      <c r="H788" s="39">
        <f>'1.TÜM DÖNEMLER_TL MİZAN'!H788/'TCMB Takvim Gününe Göre Ort.Kur'!M$37</f>
        <v>183.41668602731684</v>
      </c>
      <c r="I788" s="39">
        <f>'1.TÜM DÖNEMLER_TL MİZAN'!I788/'TCMB Takvim Gününe Göre Ort.Kur'!N$37</f>
        <v>179.97480352750614</v>
      </c>
      <c r="J788" s="39">
        <f>'1.TÜM DÖNEMLER_TL MİZAN'!J788/'TCMB Takvim Gününe Göre Ort.Kur'!O$37</f>
        <v>167.55657827126294</v>
      </c>
      <c r="K788" s="39">
        <f>'1.TÜM DÖNEMLER_TL MİZAN'!K788/'TCMB Takvim Gününe Göre Ort.Kur'!P$37</f>
        <v>165.15458469127103</v>
      </c>
      <c r="L788" s="39">
        <f>'1.TÜM DÖNEMLER_TL MİZAN'!L788/'TCMB Takvim Gününe Göre Ort.Kur'!Q$37</f>
        <v>162.12886001794229</v>
      </c>
      <c r="M788" s="39">
        <f>'1.TÜM DÖNEMLER_TL MİZAN'!M788/'TCMB Takvim Gününe Göre Ort.Kur'!R$37</f>
        <v>161.39444803098772</v>
      </c>
      <c r="N788" s="39">
        <f>'1.TÜM DÖNEMLER_TL MİZAN'!N788/'TCMB Takvim Gününe Göre Ort.Kur'!S$37</f>
        <v>161.16901257118298</v>
      </c>
      <c r="O788" s="39">
        <f>'1.TÜM DÖNEMLER_TL MİZAN'!O788/'TCMB Takvim Gününe Göre Ort.Kur'!T$37</f>
        <v>160.45698148326434</v>
      </c>
    </row>
    <row r="789" spans="1:15" s="37" customFormat="1" x14ac:dyDescent="0.3">
      <c r="A789" s="38" t="s">
        <v>873</v>
      </c>
      <c r="B789" s="38"/>
      <c r="C789" s="55">
        <f t="shared" si="12"/>
        <v>11</v>
      </c>
      <c r="D789" s="39">
        <f>'1.TÜM DÖNEMLER_TL MİZAN'!D789/'TCMB Takvim Gününe Göre Ort.Kur'!I$37</f>
        <v>39686.622668410921</v>
      </c>
      <c r="E789" s="39">
        <f>'1.TÜM DÖNEMLER_TL MİZAN'!E789/'TCMB Takvim Gününe Göre Ort.Kur'!J$37</f>
        <v>38462.908223227321</v>
      </c>
      <c r="F789" s="39">
        <f>'1.TÜM DÖNEMLER_TL MİZAN'!F789/'TCMB Takvim Gününe Göre Ort.Kur'!K$37</f>
        <v>36870.638681396718</v>
      </c>
      <c r="G789" s="39">
        <f>'1.TÜM DÖNEMLER_TL MİZAN'!G789/'TCMB Takvim Gününe Göre Ort.Kur'!L$37</f>
        <v>36536.353671903547</v>
      </c>
      <c r="H789" s="39">
        <f>'1.TÜM DÖNEMLER_TL MİZAN'!H789/'TCMB Takvim Gününe Göre Ort.Kur'!M$37</f>
        <v>33015.003484917033</v>
      </c>
      <c r="I789" s="39">
        <f>'1.TÜM DÖNEMLER_TL MİZAN'!I789/'TCMB Takvim Gününe Göre Ort.Kur'!N$37</f>
        <v>32395.464634951106</v>
      </c>
      <c r="J789" s="39">
        <f>'1.TÜM DÖNEMLER_TL MİZAN'!J789/'TCMB Takvim Gününe Göre Ort.Kur'!O$37</f>
        <v>30160.184088827329</v>
      </c>
      <c r="K789" s="39">
        <f>'1.TÜM DÖNEMLER_TL MİZAN'!K789/'TCMB Takvim Gününe Göre Ort.Kur'!P$37</f>
        <v>29727.825244428786</v>
      </c>
      <c r="L789" s="39">
        <f>'1.TÜM DÖNEMLER_TL MİZAN'!L789/'TCMB Takvim Gününe Göre Ort.Kur'!Q$37</f>
        <v>29183.19480322961</v>
      </c>
      <c r="M789" s="39">
        <f>'1.TÜM DÖNEMLER_TL MİZAN'!M789/'TCMB Takvim Gününe Göre Ort.Kur'!R$37</f>
        <v>29051.000645577791</v>
      </c>
      <c r="N789" s="39">
        <f>'1.TÜM DÖNEMLER_TL MİZAN'!N789/'TCMB Takvim Gününe Göre Ort.Kur'!S$37</f>
        <v>29010.422262812936</v>
      </c>
      <c r="O789" s="39">
        <f>'1.TÜM DÖNEMLER_TL MİZAN'!O789/'TCMB Takvim Gününe Göre Ort.Kur'!T$37</f>
        <v>28882.256666987581</v>
      </c>
    </row>
    <row r="790" spans="1:15" s="37" customFormat="1" x14ac:dyDescent="0.3">
      <c r="A790" s="38" t="s">
        <v>874</v>
      </c>
      <c r="B790" s="38"/>
      <c r="C790" s="55">
        <f t="shared" si="12"/>
        <v>11</v>
      </c>
      <c r="D790" s="39">
        <f>'1.TÜM DÖNEMLER_TL MİZAN'!D790/'TCMB Takvim Gününe Göre Ort.Kur'!I$37</f>
        <v>132.2887422280364</v>
      </c>
      <c r="E790" s="39">
        <f>'1.TÜM DÖNEMLER_TL MİZAN'!E790/'TCMB Takvim Gününe Göre Ort.Kur'!J$37</f>
        <v>128.20969407742442</v>
      </c>
      <c r="F790" s="39">
        <f>'1.TÜM DÖNEMLER_TL MİZAN'!F790/'TCMB Takvim Gününe Göre Ort.Kur'!K$37</f>
        <v>122.90212893798905</v>
      </c>
      <c r="G790" s="39">
        <f>'1.TÜM DÖNEMLER_TL MİZAN'!G790/'TCMB Takvim Gününe Göre Ort.Kur'!L$37</f>
        <v>121.78784557301182</v>
      </c>
      <c r="H790" s="39">
        <f>'1.TÜM DÖNEMLER_TL MİZAN'!H790/'TCMB Takvim Gününe Göre Ort.Kur'!M$37</f>
        <v>110.05001161639011</v>
      </c>
      <c r="I790" s="39">
        <f>'1.TÜM DÖNEMLER_TL MİZAN'!I790/'TCMB Takvim Gününe Göre Ort.Kur'!N$37</f>
        <v>107.98488211650368</v>
      </c>
      <c r="J790" s="39">
        <f>'1.TÜM DÖNEMLER_TL MİZAN'!J790/'TCMB Takvim Gününe Göre Ort.Kur'!O$37</f>
        <v>100.53394696275777</v>
      </c>
      <c r="K790" s="39">
        <f>'1.TÜM DÖNEMLER_TL MİZAN'!K790/'TCMB Takvim Gününe Göre Ort.Kur'!P$37</f>
        <v>99.092750814762624</v>
      </c>
      <c r="L790" s="39">
        <f>'1.TÜM DÖNEMLER_TL MİZAN'!L790/'TCMB Takvim Gününe Göre Ort.Kur'!Q$37</f>
        <v>97.277316010765361</v>
      </c>
      <c r="M790" s="39">
        <f>'1.TÜM DÖNEMLER_TL MİZAN'!M790/'TCMB Takvim Gününe Göre Ort.Kur'!R$37</f>
        <v>96.836668818592642</v>
      </c>
      <c r="N790" s="39">
        <f>'1.TÜM DÖNEMLER_TL MİZAN'!N790/'TCMB Takvim Gününe Göre Ort.Kur'!S$37</f>
        <v>96.701407542709788</v>
      </c>
      <c r="O790" s="39">
        <f>'1.TÜM DÖNEMLER_TL MİZAN'!O790/'TCMB Takvim Gününe Göre Ort.Kur'!T$37</f>
        <v>96.274188889958594</v>
      </c>
    </row>
    <row r="791" spans="1:15" s="37" customFormat="1" x14ac:dyDescent="0.3">
      <c r="A791" s="38" t="s">
        <v>875</v>
      </c>
      <c r="B791" s="38"/>
      <c r="C791" s="55">
        <f t="shared" si="12"/>
        <v>11</v>
      </c>
      <c r="D791" s="39">
        <f>'1.TÜM DÖNEMLER_TL MİZAN'!D791/'TCMB Takvim Gününe Göre Ort.Kur'!I$37</f>
        <v>1249.3936765981214</v>
      </c>
      <c r="E791" s="39">
        <f>'1.TÜM DÖNEMLER_TL MİZAN'!E791/'TCMB Takvim Gününe Göre Ort.Kur'!J$37</f>
        <v>1210.8693329534528</v>
      </c>
      <c r="F791" s="39">
        <f>'1.TÜM DÖNEMLER_TL MİZAN'!F791/'TCMB Takvim Gününe Göre Ort.Kur'!K$37</f>
        <v>1160.7423288587854</v>
      </c>
      <c r="G791" s="39">
        <f>'1.TÜM DÖNEMLER_TL MİZAN'!G791/'TCMB Takvim Gününe Göre Ort.Kur'!L$37</f>
        <v>1150.2185415228894</v>
      </c>
      <c r="H791" s="39">
        <f>'1.TÜM DÖNEMLER_TL MİZAN'!H791/'TCMB Takvim Gününe Göre Ort.Kur'!M$37</f>
        <v>1039.3612208214622</v>
      </c>
      <c r="I791" s="39">
        <f>'1.TÜM DÖNEMLER_TL MİZAN'!I791/'TCMB Takvim Gününe Göre Ort.Kur'!N$37</f>
        <v>1019.8572199892014</v>
      </c>
      <c r="J791" s="39">
        <f>'1.TÜM DÖNEMLER_TL MİZAN'!J791/'TCMB Takvim Gününe Göre Ort.Kur'!O$37</f>
        <v>949.48727687048995</v>
      </c>
      <c r="K791" s="39">
        <f>'1.TÜM DÖNEMLER_TL MİZAN'!K791/'TCMB Takvim Gününe Göre Ort.Kur'!P$37</f>
        <v>935.87597991720247</v>
      </c>
      <c r="L791" s="39">
        <f>'1.TÜM DÖNEMLER_TL MİZAN'!L791/'TCMB Takvim Gününe Göre Ort.Kur'!Q$37</f>
        <v>918.7302067683396</v>
      </c>
      <c r="M791" s="39">
        <f>'1.TÜM DÖNEMLER_TL MİZAN'!M791/'TCMB Takvim Gününe Göre Ort.Kur'!R$37</f>
        <v>914.56853884226382</v>
      </c>
      <c r="N791" s="39">
        <f>'1.TÜM DÖNEMLER_TL MİZAN'!N791/'TCMB Takvim Gününe Göre Ort.Kur'!S$37</f>
        <v>913.29107123670349</v>
      </c>
      <c r="O791" s="39">
        <f>'1.TÜM DÖNEMLER_TL MİZAN'!O791/'TCMB Takvim Gününe Göre Ort.Kur'!T$37</f>
        <v>909.25622840516462</v>
      </c>
    </row>
    <row r="792" spans="1:15" s="37" customFormat="1" x14ac:dyDescent="0.3">
      <c r="A792" s="38" t="s">
        <v>876</v>
      </c>
      <c r="B792" s="38"/>
      <c r="C792" s="55">
        <f t="shared" si="12"/>
        <v>11</v>
      </c>
      <c r="D792" s="39">
        <f>'1.TÜM DÖNEMLER_TL MİZAN'!D792/'TCMB Takvim Gününe Göre Ort.Kur'!I$37</f>
        <v>319.91827495480135</v>
      </c>
      <c r="E792" s="39">
        <f>'1.TÜM DÖNEMLER_TL MİZAN'!E792/'TCMB Takvim Gününe Göre Ort.Kur'!J$37</f>
        <v>310.0537768439047</v>
      </c>
      <c r="F792" s="39">
        <f>'1.TÜM DÖNEMLER_TL MİZAN'!F792/'TCMB Takvim Gününe Göre Ort.Kur'!K$37</f>
        <v>297.21831514837021</v>
      </c>
      <c r="G792" s="39">
        <f>'1.TÜM DÖNEMLER_TL MİZAN'!G792/'TCMB Takvim Gününe Göre Ort.Kur'!L$37</f>
        <v>294.52360654406692</v>
      </c>
      <c r="H792" s="39">
        <f>'1.TÜM DÖNEMLER_TL MİZAN'!H792/'TCMB Takvim Gününe Göre Ort.Kur'!M$37</f>
        <v>266.13761142563675</v>
      </c>
      <c r="I792" s="39">
        <f>'1.TÜM DÖNEMLER_TL MİZAN'!I792/'TCMB Takvim Gününe Göre Ort.Kur'!N$37</f>
        <v>261.14343991841139</v>
      </c>
      <c r="J792" s="39">
        <f>'1.TÜM DÖNEMLER_TL MİZAN'!J792/'TCMB Takvim Gününe Göre Ort.Kur'!O$37</f>
        <v>243.12459507160253</v>
      </c>
      <c r="K792" s="39">
        <f>'1.TÜM DÖNEMLER_TL MİZAN'!K792/'TCMB Takvim Gününe Göre Ort.Kur'!P$37</f>
        <v>239.63930238703426</v>
      </c>
      <c r="L792" s="39">
        <f>'1.TÜM DÖNEMLER_TL MİZAN'!L792/'TCMB Takvim Gününe Göre Ort.Kur'!Q$37</f>
        <v>235.24897588603423</v>
      </c>
      <c r="M792" s="39">
        <f>'1.TÜM DÖNEMLER_TL MİZAN'!M792/'TCMB Takvim Gününe Göre Ort.Kur'!R$37</f>
        <v>234.18334409296318</v>
      </c>
      <c r="N792" s="39">
        <f>'1.TÜM DÖNEMLER_TL MİZAN'!N792/'TCMB Takvim Gününe Göre Ort.Kur'!S$37</f>
        <v>233.8562372407865</v>
      </c>
      <c r="O792" s="39">
        <f>'1.TÜM DÖNEMLER_TL MİZAN'!O792/'TCMB Takvim Gününe Göre Ort.Kur'!T$37</f>
        <v>232.82308013221655</v>
      </c>
    </row>
    <row r="793" spans="1:15" s="37" customFormat="1" x14ac:dyDescent="0.3">
      <c r="A793" s="38" t="s">
        <v>877</v>
      </c>
      <c r="B793" s="38"/>
      <c r="C793" s="55">
        <f t="shared" si="12"/>
        <v>11</v>
      </c>
      <c r="D793" s="39">
        <f>'1.TÜM DÖNEMLER_TL MİZAN'!D793/'TCMB Takvim Gününe Göre Ort.Kur'!I$37</f>
        <v>102.89124395513942</v>
      </c>
      <c r="E793" s="39">
        <f>'1.TÜM DÖNEMLER_TL MİZAN'!E793/'TCMB Takvim Gününe Göre Ort.Kur'!J$37</f>
        <v>99.718650949107868</v>
      </c>
      <c r="F793" s="39">
        <f>'1.TÜM DÖNEMLER_TL MİZAN'!F793/'TCMB Takvim Gününe Göre Ort.Kur'!K$37</f>
        <v>95.590544729547034</v>
      </c>
      <c r="G793" s="39">
        <f>'1.TÜM DÖNEMLER_TL MİZAN'!G793/'TCMB Takvim Gününe Göre Ort.Kur'!L$37</f>
        <v>94.723879890120301</v>
      </c>
      <c r="H793" s="39">
        <f>'1.TÜM DÖNEMLER_TL MİZAN'!H793/'TCMB Takvim Gününe Göre Ort.Kur'!M$37</f>
        <v>85.594453479414526</v>
      </c>
      <c r="I793" s="39">
        <f>'1.TÜM DÖNEMLER_TL MİZAN'!I793/'TCMB Takvim Gününe Göre Ort.Kur'!N$37</f>
        <v>83.988241646169527</v>
      </c>
      <c r="J793" s="39">
        <f>'1.TÜM DÖNEMLER_TL MİZAN'!J793/'TCMB Takvim Gününe Göre Ort.Kur'!O$37</f>
        <v>78.193069859922701</v>
      </c>
      <c r="K793" s="39">
        <f>'1.TÜM DÖNEMLER_TL MİZAN'!K793/'TCMB Takvim Gününe Göre Ort.Kur'!P$37</f>
        <v>77.072139522593147</v>
      </c>
      <c r="L793" s="39">
        <f>'1.TÜM DÖNEMLER_TL MİZAN'!L793/'TCMB Takvim Gününe Göre Ort.Kur'!Q$37</f>
        <v>75.660134675039728</v>
      </c>
      <c r="M793" s="39">
        <f>'1.TÜM DÖNEMLER_TL MİZAN'!M793/'TCMB Takvim Gününe Göre Ort.Kur'!R$37</f>
        <v>75.317409081127607</v>
      </c>
      <c r="N793" s="39">
        <f>'1.TÜM DÖNEMLER_TL MİZAN'!N793/'TCMB Takvim Gününe Göre Ort.Kur'!S$37</f>
        <v>75.212205866552054</v>
      </c>
      <c r="O793" s="39">
        <f>'1.TÜM DÖNEMLER_TL MİZAN'!O793/'TCMB Takvim Gününe Göre Ort.Kur'!T$37</f>
        <v>74.879924692190016</v>
      </c>
    </row>
    <row r="794" spans="1:15" s="37" customFormat="1" x14ac:dyDescent="0.3">
      <c r="A794" s="38" t="s">
        <v>878</v>
      </c>
      <c r="B794" s="38"/>
      <c r="C794" s="55">
        <f t="shared" si="12"/>
        <v>11</v>
      </c>
      <c r="D794" s="39">
        <f>'1.TÜM DÖNEMLER_TL MİZAN'!D794/'TCMB Takvim Gününe Göre Ort.Kur'!I$37</f>
        <v>2829.5092087663338</v>
      </c>
      <c r="E794" s="39">
        <f>'1.TÜM DÖNEMLER_TL MİZAN'!E794/'TCMB Takvim Gününe Göre Ort.Kur'!J$37</f>
        <v>2742.2629011004665</v>
      </c>
      <c r="F794" s="39">
        <f>'1.TÜM DÖNEMLER_TL MİZAN'!F794/'TCMB Takvim Gününe Göre Ort.Kur'!K$37</f>
        <v>2628.7399800625435</v>
      </c>
      <c r="G794" s="39">
        <f>'1.TÜM DÖNEMLER_TL MİZAN'!G794/'TCMB Takvim Gününe Göre Ort.Kur'!L$37</f>
        <v>2604.9066969783084</v>
      </c>
      <c r="H794" s="39">
        <f>'1.TÜM DÖNEMLER_TL MİZAN'!H794/'TCMB Takvim Gününe Göre Ort.Kur'!M$37</f>
        <v>2353.8474706838997</v>
      </c>
      <c r="I794" s="39">
        <f>'1.TÜM DÖNEMLER_TL MİZAN'!I794/'TCMB Takvim Gününe Göre Ort.Kur'!N$37</f>
        <v>2309.676645269662</v>
      </c>
      <c r="J794" s="39">
        <f>'1.TÜM DÖNEMLER_TL MİZAN'!J794/'TCMB Takvim Gününe Göre Ort.Kur'!O$37</f>
        <v>2150.3094211478742</v>
      </c>
      <c r="K794" s="39">
        <f>'1.TÜM DÖNEMLER_TL MİZAN'!K794/'TCMB Takvim Gününe Göre Ort.Kur'!P$37</f>
        <v>2119.4838368713117</v>
      </c>
      <c r="L794" s="39">
        <f>'1.TÜM DÖNEMLER_TL MİZAN'!L794/'TCMB Takvim Gününe Göre Ort.Kur'!Q$37</f>
        <v>2080.6537035635924</v>
      </c>
      <c r="M794" s="39">
        <f>'1.TÜM DÖNEMLER_TL MİZAN'!M794/'TCMB Takvim Gününe Göre Ort.Kur'!R$37</f>
        <v>2071.228749731009</v>
      </c>
      <c r="N794" s="39">
        <f>'1.TÜM DÖNEMLER_TL MİZAN'!N794/'TCMB Takvim Gününe Göre Ort.Kur'!S$37</f>
        <v>2068.3356613301817</v>
      </c>
      <c r="O794" s="39">
        <f>'1.TÜM DÖNEMLER_TL MİZAN'!O794/'TCMB Takvim Gününe Göre Ort.Kur'!T$37</f>
        <v>2059.1979290352256</v>
      </c>
    </row>
    <row r="795" spans="1:15" s="37" customFormat="1" x14ac:dyDescent="0.3">
      <c r="A795" s="38" t="s">
        <v>879</v>
      </c>
      <c r="B795" s="38"/>
      <c r="C795" s="55">
        <f t="shared" si="12"/>
        <v>11</v>
      </c>
      <c r="D795" s="39">
        <f>'1.TÜM DÖNEMLER_TL MİZAN'!D795/'TCMB Takvim Gününe Göre Ort.Kur'!I$37</f>
        <v>1069.9123954551469</v>
      </c>
      <c r="E795" s="39">
        <f>'1.TÜM DÖNEMLER_TL MİZAN'!E795/'TCMB Takvim Gününe Göre Ort.Kur'!J$37</f>
        <v>1036.9222550660636</v>
      </c>
      <c r="F795" s="39">
        <f>'1.TÜM DÖNEMLER_TL MİZAN'!F795/'TCMB Takvim Gününe Göre Ort.Kur'!K$37</f>
        <v>993.99623100137933</v>
      </c>
      <c r="G795" s="39">
        <f>'1.TÜM DÖNEMLER_TL MİZAN'!G795/'TCMB Takvim Gününe Göre Ort.Kur'!L$37</f>
        <v>984.98423523998974</v>
      </c>
      <c r="H795" s="39">
        <f>'1.TÜM DÖNEMLER_TL MİZAN'!H795/'TCMB Takvim Gününe Göre Ort.Kur'!M$37</f>
        <v>890.0520903388317</v>
      </c>
      <c r="I795" s="39">
        <f>'1.TÜM DÖNEMLER_TL MİZAN'!I795/'TCMB Takvim Gününe Göre Ort.Kur'!N$37</f>
        <v>873.34993100965869</v>
      </c>
      <c r="J795" s="39">
        <f>'1.TÜM DÖNEMLER_TL MİZAN'!J795/'TCMB Takvim Gününe Göre Ort.Kur'!O$37</f>
        <v>813.08896137262354</v>
      </c>
      <c r="K795" s="39">
        <f>'1.TÜM DÖNEMLER_TL MİZAN'!K795/'TCMB Takvim Gününe Göre Ort.Kur'!P$37</f>
        <v>801.43299127983801</v>
      </c>
      <c r="L795" s="39">
        <f>'1.TÜM DÖNEMLER_TL MİZAN'!L795/'TCMB Takvim Gününe Göre Ort.Kur'!Q$37</f>
        <v>786.75028912980054</v>
      </c>
      <c r="M795" s="39">
        <f>'1.TÜM DÖNEMLER_TL MİZAN'!M795/'TCMB Takvim Gününe Göre Ort.Kur'!R$37</f>
        <v>783.18646438562519</v>
      </c>
      <c r="N795" s="39">
        <f>'1.TÜM DÖNEMLER_TL MİZAN'!N795/'TCMB Takvim Gününe Göre Ort.Kur'!S$37</f>
        <v>782.09251101321593</v>
      </c>
      <c r="O795" s="39">
        <f>'1.TÜM DÖNEMLER_TL MİZAN'!O795/'TCMB Takvim Gününe Göre Ort.Kur'!T$37</f>
        <v>778.63729234192317</v>
      </c>
    </row>
    <row r="796" spans="1:15" s="37" customFormat="1" x14ac:dyDescent="0.3">
      <c r="A796" s="38" t="s">
        <v>880</v>
      </c>
      <c r="B796" s="38"/>
      <c r="C796" s="55">
        <f t="shared" si="12"/>
        <v>11</v>
      </c>
      <c r="D796" s="39">
        <f>'1.TÜM DÖNEMLER_TL MİZAN'!D796/'TCMB Takvim Gününe Göre Ort.Kur'!I$37</f>
        <v>345.71457968926842</v>
      </c>
      <c r="E796" s="39">
        <f>'1.TÜM DÖNEMLER_TL MİZAN'!E796/'TCMB Takvim Gününe Göre Ort.Kur'!J$37</f>
        <v>335.05466718900243</v>
      </c>
      <c r="F796" s="39">
        <f>'1.TÜM DÖNEMLER_TL MİZAN'!F796/'TCMB Takvim Gününe Göre Ort.Kur'!K$37</f>
        <v>321.18423029127808</v>
      </c>
      <c r="G796" s="39">
        <f>'1.TÜM DÖNEMLER_TL MİZAN'!G796/'TCMB Takvim Gününe Göre Ort.Kur'!L$37</f>
        <v>318.27223643080418</v>
      </c>
      <c r="H796" s="39">
        <f>'1.TÜM DÖNEMLER_TL MİZAN'!H796/'TCMB Takvim Gününe Göre Ort.Kur'!M$37</f>
        <v>287.59736369083282</v>
      </c>
      <c r="I796" s="39">
        <f>'1.TÜM DÖNEMLER_TL MİZAN'!I796/'TCMB Takvim Gününe Göre Ort.Kur'!N$37</f>
        <v>282.20049193112965</v>
      </c>
      <c r="J796" s="39">
        <f>'1.TÜM DÖNEMLER_TL MİZAN'!J796/'TCMB Takvim Gününe Göre Ort.Kur'!O$37</f>
        <v>262.72871472934031</v>
      </c>
      <c r="K796" s="39">
        <f>'1.TÜM DÖNEMLER_TL MİZAN'!K796/'TCMB Takvim Gününe Göre Ort.Kur'!P$37</f>
        <v>258.962388795913</v>
      </c>
      <c r="L796" s="39">
        <f>'1.TÜM DÖNEMLER_TL MİZAN'!L796/'TCMB Takvim Gününe Göre Ort.Kur'!Q$37</f>
        <v>254.2180525081335</v>
      </c>
      <c r="M796" s="39">
        <f>'1.TÜM DÖNEMLER_TL MİZAN'!M796/'TCMB Takvim Gününe Göre Ort.Kur'!R$37</f>
        <v>253.06649451258875</v>
      </c>
      <c r="N796" s="39">
        <f>'1.TÜM DÖNEMLER_TL MİZAN'!N796/'TCMB Takvim Gününe Göre Ort.Kur'!S$37</f>
        <v>252.71301171161491</v>
      </c>
      <c r="O796" s="39">
        <f>'1.TÜM DÖNEMLER_TL MİZAN'!O796/'TCMB Takvim Gününe Göre Ort.Kur'!T$37</f>
        <v>251.59654696575848</v>
      </c>
    </row>
    <row r="797" spans="1:15" s="37" customFormat="1" x14ac:dyDescent="0.3">
      <c r="A797" s="38" t="s">
        <v>881</v>
      </c>
      <c r="B797" s="38"/>
      <c r="C797" s="55">
        <f t="shared" si="12"/>
        <v>11</v>
      </c>
      <c r="D797" s="39">
        <f>'1.TÜM DÖNEMLER_TL MİZAN'!D797/'TCMB Takvim Gününe Göre Ort.Kur'!I$37</f>
        <v>3544.6114385665778</v>
      </c>
      <c r="E797" s="39">
        <f>'1.TÜM DÖNEMLER_TL MİZAN'!E797/'TCMB Takvim Gününe Göre Ort.Kur'!J$37</f>
        <v>3435.3153602336265</v>
      </c>
      <c r="F797" s="39">
        <f>'1.TÜM DÖNEMLER_TL MİZAN'!F797/'TCMB Takvim Gününe Göre Ort.Kur'!K$37</f>
        <v>3293.1017766185528</v>
      </c>
      <c r="G797" s="39">
        <f>'1.TÜM DÖNEMLER_TL MİZAN'!G797/'TCMB Takvim Gününe Göre Ort.Kur'!L$37</f>
        <v>3263.2451048052071</v>
      </c>
      <c r="H797" s="39">
        <f>'1.TÜM DÖNEMLER_TL MİZAN'!H797/'TCMB Takvim Gününe Göre Ort.Kur'!M$37</f>
        <v>2948.7356476443183</v>
      </c>
      <c r="I797" s="39">
        <f>'1.TÜM DÖNEMLER_TL MİZAN'!I797/'TCMB Takvim Gününe Göre Ort.Kur'!N$37</f>
        <v>2893.4015237866697</v>
      </c>
      <c r="J797" s="39">
        <f>'1.TÜM DÖNEMLER_TL MİZAN'!J797/'TCMB Takvim Gününe Göre Ort.Kur'!O$37</f>
        <v>2693.7574004155404</v>
      </c>
      <c r="K797" s="39">
        <f>'1.TÜM DÖNEMLER_TL MİZAN'!K797/'TCMB Takvim Gününe Göre Ort.Kur'!P$37</f>
        <v>2655.1412622214393</v>
      </c>
      <c r="L797" s="39">
        <f>'1.TÜM DÖNEMLER_TL MİZAN'!L797/'TCMB Takvim Gününe Göre Ort.Kur'!Q$37</f>
        <v>2606.4975842799859</v>
      </c>
      <c r="M797" s="39">
        <f>'1.TÜM DÖNEMLER_TL MİZAN'!M797/'TCMB Takvim Gününe Göre Ort.Kur'!R$37</f>
        <v>2594.690660641274</v>
      </c>
      <c r="N797" s="39">
        <f>'1.TÜM DÖNEMLER_TL MİZAN'!N797/'TCMB Takvim Gününe Göre Ort.Kur'!S$37</f>
        <v>2591.0664016331793</v>
      </c>
      <c r="O797" s="39">
        <f>'1.TÜM DÖNEMLER_TL MİZAN'!O797/'TCMB Takvim Gününe Göre Ort.Kur'!T$37</f>
        <v>2579.6192890686007</v>
      </c>
    </row>
    <row r="798" spans="1:15" s="37" customFormat="1" x14ac:dyDescent="0.3">
      <c r="A798" s="38" t="s">
        <v>882</v>
      </c>
      <c r="B798" s="38"/>
      <c r="C798" s="55">
        <f t="shared" si="12"/>
        <v>11</v>
      </c>
      <c r="D798" s="39">
        <f>'1.TÜM DÖNEMLER_TL MİZAN'!D798/'TCMB Takvim Gününe Göre Ort.Kur'!I$37</f>
        <v>85.627563094380662</v>
      </c>
      <c r="E798" s="39">
        <f>'1.TÜM DÖNEMLER_TL MİZAN'!E798/'TCMB Takvim Gününe Göre Ort.Kur'!J$37</f>
        <v>82.98728587200398</v>
      </c>
      <c r="F798" s="39">
        <f>'1.TÜM DÖNEMLER_TL MİZAN'!F798/'TCMB Takvim Gününe Göre Ort.Kur'!K$37</f>
        <v>79.551816903139468</v>
      </c>
      <c r="G798" s="39">
        <f>'1.TÜM DÖNEMLER_TL MİZAN'!G798/'TCMB Takvim Gününe Göre Ort.Kur'!L$37</f>
        <v>78.83056604284225</v>
      </c>
      <c r="H798" s="39">
        <f>'1.TÜM DÖNEMLER_TL MİZAN'!H798/'TCMB Takvim Gününe Göre Ort.Kur'!M$37</f>
        <v>71.23292696347562</v>
      </c>
      <c r="I798" s="39">
        <f>'1.TÜM DÖNEMLER_TL MİZAN'!I798/'TCMB Takvim Gününe Göre Ort.Kur'!N$37</f>
        <v>69.896214529965803</v>
      </c>
      <c r="J798" s="39">
        <f>'1.TÜM DÖNEMLER_TL MİZAN'!J798/'TCMB Takvim Gününe Göre Ort.Kur'!O$37</f>
        <v>65.073389781282813</v>
      </c>
      <c r="K798" s="39">
        <f>'1.TÜM DÖNEMLER_TL MİZAN'!K798/'TCMB Takvim Gününe Göre Ort.Kur'!P$37</f>
        <v>64.140535541266615</v>
      </c>
      <c r="L798" s="39">
        <f>'1.TÜM DÖNEMLER_TL MİZAN'!L798/'TCMB Takvim Gününe Göre Ort.Kur'!Q$37</f>
        <v>62.965444935634842</v>
      </c>
      <c r="M798" s="39">
        <f>'1.TÜM DÖNEMLER_TL MİZAN'!M798/'TCMB Takvim Gününe Göre Ort.Kur'!R$37</f>
        <v>62.680223800301263</v>
      </c>
      <c r="N798" s="39">
        <f>'1.TÜM DÖNEMLER_TL MİZAN'!N798/'TCMB Takvim Gününe Göre Ort.Kur'!S$37</f>
        <v>62.592672182228419</v>
      </c>
      <c r="O798" s="39">
        <f>'1.TÜM DÖNEMLER_TL MİZAN'!O798/'TCMB Takvim Gününe Göre Ort.Kur'!T$37</f>
        <v>62.31614304205042</v>
      </c>
    </row>
    <row r="799" spans="1:15" s="37" customFormat="1" x14ac:dyDescent="0.3">
      <c r="A799" s="38" t="s">
        <v>883</v>
      </c>
      <c r="B799" s="38"/>
      <c r="C799" s="55">
        <f t="shared" si="12"/>
        <v>11</v>
      </c>
      <c r="D799" s="39">
        <f>'1.TÜM DÖNEMLER_TL MİZAN'!D799/'TCMB Takvim Gününe Göre Ort.Kur'!I$37</f>
        <v>429.93841224111827</v>
      </c>
      <c r="E799" s="39">
        <f>'1.TÜM DÖNEMLER_TL MİZAN'!E799/'TCMB Takvim Gününe Göre Ort.Kur'!J$37</f>
        <v>416.68150575162935</v>
      </c>
      <c r="F799" s="39">
        <f>'1.TÜM DÖNEMLER_TL MİZAN'!F799/'TCMB Takvim Gününe Göre Ort.Kur'!K$37</f>
        <v>399.43191904846441</v>
      </c>
      <c r="G799" s="39">
        <f>'1.TÜM DÖNEMLER_TL MİZAN'!G799/'TCMB Takvim Gününe Göre Ort.Kur'!L$37</f>
        <v>395.81049811228837</v>
      </c>
      <c r="H799" s="39">
        <f>'1.TÜM DÖNEMLER_TL MİZAN'!H799/'TCMB Takvim Gününe Göre Ort.Kur'!M$37</f>
        <v>357.66253775326783</v>
      </c>
      <c r="I799" s="39">
        <f>'1.TÜM DÖNEMLER_TL MİZAN'!I799/'TCMB Takvim Gününe Göre Ort.Kur'!N$37</f>
        <v>350.95086687863699</v>
      </c>
      <c r="J799" s="39">
        <f>'1.TÜM DÖNEMLER_TL MİZAN'!J799/'TCMB Takvim Gününe Göre Ort.Kur'!O$37</f>
        <v>326.73532762896275</v>
      </c>
      <c r="K799" s="39">
        <f>'1.TÜM DÖNEMLER_TL MİZAN'!K799/'TCMB Takvim Gününe Göre Ort.Kur'!P$37</f>
        <v>322.0514401479785</v>
      </c>
      <c r="L799" s="39">
        <f>'1.TÜM DÖNEMLER_TL MİZAN'!L799/'TCMB Takvim Gününe Göre Ort.Kur'!Q$37</f>
        <v>316.15127703498746</v>
      </c>
      <c r="M799" s="39">
        <f>'1.TÜM DÖNEMLER_TL MİZAN'!M799/'TCMB Takvim Gününe Göre Ort.Kur'!R$37</f>
        <v>314.71917366042607</v>
      </c>
      <c r="N799" s="39">
        <f>'1.TÜM DÖNEMLER_TL MİZAN'!N799/'TCMB Takvim Gününe Göre Ort.Kur'!S$37</f>
        <v>314.27957451380678</v>
      </c>
      <c r="O799" s="39">
        <f>'1.TÜM DÖNEMLER_TL MİZAN'!O799/'TCMB Takvim Gününe Göre Ort.Kur'!T$37</f>
        <v>312.89111389236547</v>
      </c>
    </row>
    <row r="800" spans="1:15" s="37" customFormat="1" x14ac:dyDescent="0.3">
      <c r="A800" s="38" t="s">
        <v>884</v>
      </c>
      <c r="B800" s="38"/>
      <c r="C800" s="55">
        <f t="shared" si="12"/>
        <v>11</v>
      </c>
      <c r="D800" s="39">
        <f>'1.TÜM DÖNEMLER_TL MİZAN'!D800/'TCMB Takvim Gününe Göre Ort.Kur'!I$37</f>
        <v>636.79611365072822</v>
      </c>
      <c r="E800" s="39">
        <f>'1.TÜM DÖNEMLER_TL MİZAN'!E800/'TCMB Takvim Gününe Göre Ort.Kur'!J$37</f>
        <v>617.1608675522632</v>
      </c>
      <c r="F800" s="39">
        <f>'1.TÜM DÖNEMLER_TL MİZAN'!F800/'TCMB Takvim Gününe Göre Ort.Kur'!K$37</f>
        <v>591.61192969998217</v>
      </c>
      <c r="G800" s="39">
        <f>'1.TÜM DÖNEMLER_TL MİZAN'!G800/'TCMB Takvim Gününe Göre Ort.Kur'!L$37</f>
        <v>586.24812243738074</v>
      </c>
      <c r="H800" s="39">
        <f>'1.TÜM DÖNEMLER_TL MİZAN'!H800/'TCMB Takvim Gününe Göre Ort.Kur'!M$37</f>
        <v>529.74590675095669</v>
      </c>
      <c r="I800" s="39">
        <f>'1.TÜM DÖNEMLER_TL MİZAN'!I800/'TCMB Takvim Gününe Göre Ort.Kur'!N$37</f>
        <v>519.80502729617842</v>
      </c>
      <c r="J800" s="39">
        <f>'1.TÜM DÖNEMLER_TL MİZAN'!J800/'TCMB Takvim Gününe Göre Ort.Kur'!O$37</f>
        <v>483.93858492884431</v>
      </c>
      <c r="K800" s="39">
        <f>'1.TÜM DÖNEMLER_TL MİZAN'!K800/'TCMB Takvim Gününe Göre Ort.Kur'!P$37</f>
        <v>477.00112305117585</v>
      </c>
      <c r="L800" s="39">
        <f>'1.TÜM DÖNEMLER_TL MİZAN'!L800/'TCMB Takvim Gününe Göre Ort.Kur'!Q$37</f>
        <v>468.26219479242104</v>
      </c>
      <c r="M800" s="39">
        <f>'1.TÜM DÖNEMLER_TL MİZAN'!M800/'TCMB Takvim Gününe Göre Ort.Kur'!R$37</f>
        <v>466.141058747579</v>
      </c>
      <c r="N800" s="39">
        <f>'1.TÜM DÖNEMLER_TL MİZAN'!N800/'TCMB Takvim Gününe Göre Ort.Kur'!S$37</f>
        <v>465.48995379821633</v>
      </c>
      <c r="O800" s="39">
        <f>'1.TÜM DÖNEMLER_TL MİZAN'!O800/'TCMB Takvim Gününe Göre Ort.Kur'!T$37</f>
        <v>463.43345848977884</v>
      </c>
    </row>
    <row r="801" spans="1:15" s="37" customFormat="1" x14ac:dyDescent="0.3">
      <c r="A801" s="38" t="s">
        <v>885</v>
      </c>
      <c r="B801" s="38"/>
      <c r="C801" s="55">
        <f t="shared" si="12"/>
        <v>11</v>
      </c>
      <c r="D801" s="39">
        <f>'1.TÜM DÖNEMLER_TL MİZAN'!D801/'TCMB Takvim Gününe Göre Ort.Kur'!I$37</f>
        <v>1080.5417958931694</v>
      </c>
      <c r="E801" s="39">
        <f>'1.TÜM DÖNEMLER_TL MİZAN'!E801/'TCMB Takvim Gününe Göre Ort.Kur'!J$37</f>
        <v>1047.2239039851847</v>
      </c>
      <c r="F801" s="39">
        <f>'1.TÜM DÖNEMLER_TL MİZAN'!F801/'TCMB Takvim Gününe Göre Ort.Kur'!K$37</f>
        <v>1003.8714170615467</v>
      </c>
      <c r="G801" s="39">
        <f>'1.TÜM DÖNEMLER_TL MİZAN'!G801/'TCMB Takvim Gününe Göre Ort.Kur'!L$37</f>
        <v>994.76988863178121</v>
      </c>
      <c r="H801" s="39">
        <f>'1.TÜM DÖNEMLER_TL MİZAN'!H801/'TCMB Takvim Gününe Göre Ort.Kur'!M$37</f>
        <v>898.89460877220858</v>
      </c>
      <c r="I801" s="39">
        <f>'1.TÜM DÖNEMLER_TL MİZAN'!I801/'TCMB Takvim Gününe Göre Ort.Kur'!N$37</f>
        <v>882.02651628771969</v>
      </c>
      <c r="J801" s="39">
        <f>'1.TÜM DÖNEMLER_TL MİZAN'!J801/'TCMB Takvim Gününe Göre Ort.Kur'!O$37</f>
        <v>821.16686401108109</v>
      </c>
      <c r="K801" s="39">
        <f>'1.TÜM DÖNEMLER_TL MİZAN'!K801/'TCMB Takvim Gününe Göre Ort.Kur'!P$37</f>
        <v>809.39509380780407</v>
      </c>
      <c r="L801" s="39">
        <f>'1.TÜM DÖNEMLER_TL MİZAN'!L801/'TCMB Takvim Gününe Göre Ort.Kur'!Q$37</f>
        <v>794.56652147126545</v>
      </c>
      <c r="M801" s="39">
        <f>'1.TÜM DÖNEMLER_TL MİZAN'!M801/'TCMB Takvim Gününe Göre Ort.Kur'!R$37</f>
        <v>790.96729072519906</v>
      </c>
      <c r="N801" s="39">
        <f>'1.TÜM DÖNEMLER_TL MİZAN'!N801/'TCMB Takvim Gününe Göre Ort.Kur'!S$37</f>
        <v>789.86246910927252</v>
      </c>
      <c r="O801" s="39">
        <f>'1.TÜM DÖNEMLER_TL MİZAN'!O801/'TCMB Takvim Gününe Göre Ort.Kur'!T$37</f>
        <v>786.37292341923126</v>
      </c>
    </row>
    <row r="802" spans="1:15" s="37" customFormat="1" x14ac:dyDescent="0.3">
      <c r="A802" s="38" t="s">
        <v>886</v>
      </c>
      <c r="B802" s="38"/>
      <c r="C802" s="55">
        <f t="shared" si="12"/>
        <v>11</v>
      </c>
      <c r="D802" s="39">
        <f>'1.TÜM DÖNEMLER_TL MİZAN'!D802/'TCMB Takvim Gününe Göre Ort.Kur'!I$37</f>
        <v>451.88217482692221</v>
      </c>
      <c r="E802" s="39">
        <f>'1.TÜM DÖNEMLER_TL MİZAN'!E802/'TCMB Takvim Gününe Göre Ort.Kur'!J$37</f>
        <v>437.94864489476117</v>
      </c>
      <c r="F802" s="39">
        <f>'1.TÜM DÖNEMLER_TL MİZAN'!F802/'TCMB Takvim Gününe Göre Ort.Kur'!K$37</f>
        <v>419.81865108085594</v>
      </c>
      <c r="G802" s="39">
        <f>'1.TÜM DÖNEMLER_TL MİZAN'!G802/'TCMB Takvim Gününe Göre Ort.Kur'!L$37</f>
        <v>416.01239529628276</v>
      </c>
      <c r="H802" s="39">
        <f>'1.TÜM DÖNEMLER_TL MİZAN'!H802/'TCMB Takvim Gününe Göre Ort.Kur'!M$37</f>
        <v>375.91738912461324</v>
      </c>
      <c r="I802" s="39">
        <f>'1.TÜM DÖNEMLER_TL MİZAN'!I802/'TCMB Takvim Gününe Göre Ort.Kur'!N$37</f>
        <v>368.86315915771792</v>
      </c>
      <c r="J802" s="39">
        <f>'1.TÜM DÖNEMLER_TL MİZAN'!J802/'TCMB Takvim Gününe Göre Ort.Kur'!O$37</f>
        <v>343.41167534237394</v>
      </c>
      <c r="K802" s="39">
        <f>'1.TÜM DÖNEMLER_TL MİZAN'!K802/'TCMB Takvim Gününe Göre Ort.Kur'!P$37</f>
        <v>338.4887254470184</v>
      </c>
      <c r="L802" s="39">
        <f>'1.TÜM DÖNEMLER_TL MİZAN'!L802/'TCMB Takvim Gününe Göre Ort.Kur'!Q$37</f>
        <v>332.28742204303984</v>
      </c>
      <c r="M802" s="39">
        <f>'1.TÜM DÖNEMLER_TL MİZAN'!M802/'TCMB Takvim Gününe Göre Ort.Kur'!R$37</f>
        <v>330.78222509145684</v>
      </c>
      <c r="N802" s="39">
        <f>'1.TÜM DÖNEMLER_TL MİZAN'!N802/'TCMB Takvim Gününe Göre Ort.Kur'!S$37</f>
        <v>330.32018910497476</v>
      </c>
      <c r="O802" s="39">
        <f>'1.TÜM DÖNEMLER_TL MİZAN'!O802/'TCMB Takvim Gününe Göre Ort.Kur'!T$37</f>
        <v>328.86086240278979</v>
      </c>
    </row>
    <row r="803" spans="1:15" s="37" customFormat="1" x14ac:dyDescent="0.3">
      <c r="A803" s="38" t="s">
        <v>887</v>
      </c>
      <c r="B803" s="38"/>
      <c r="C803" s="55">
        <f t="shared" si="12"/>
        <v>11</v>
      </c>
      <c r="D803" s="39">
        <f>'1.TÜM DÖNEMLER_TL MİZAN'!D803/'TCMB Takvim Gününe Göre Ort.Kur'!I$37</f>
        <v>502.09163200211663</v>
      </c>
      <c r="E803" s="39">
        <f>'1.TÜM DÖNEMLER_TL MİZAN'!E803/'TCMB Takvim Gününe Göre Ort.Kur'!J$37</f>
        <v>486.60992200576942</v>
      </c>
      <c r="F803" s="39">
        <f>'1.TÜM DÖNEMLER_TL MİZAN'!F803/'TCMB Takvim Gününe Göre Ort.Kur'!K$37</f>
        <v>466.46547132966452</v>
      </c>
      <c r="G803" s="39">
        <f>'1.TÜM DÖNEMLER_TL MİZAN'!G803/'TCMB Takvim Gününe Göre Ort.Kur'!L$37</f>
        <v>462.23629548437737</v>
      </c>
      <c r="H803" s="39">
        <f>'1.TÜM DÖNEMLER_TL MİZAN'!H803/'TCMB Takvim Gününe Göre Ort.Kur'!M$37</f>
        <v>417.68625964466071</v>
      </c>
      <c r="I803" s="39">
        <f>'1.TÜM DÖNEMLER_TL MİZAN'!I803/'TCMB Takvim Gününe Göre Ort.Kur'!N$37</f>
        <v>409.84822124902513</v>
      </c>
      <c r="J803" s="39">
        <f>'1.TÜM DÖNEMLER_TL MİZAN'!J803/'TCMB Takvim Gününe Göre Ort.Kur'!O$37</f>
        <v>381.56877639016113</v>
      </c>
      <c r="K803" s="39">
        <f>'1.TÜM DÖNEMLER_TL MİZAN'!K803/'TCMB Takvim Gününe Göre Ort.Kur'!P$37</f>
        <v>376.0988285034793</v>
      </c>
      <c r="L803" s="39">
        <f>'1.TÜM DÖNEMLER_TL MİZAN'!L803/'TCMB Takvim Gününe Göre Ort.Kur'!Q$37</f>
        <v>369.20848690539248</v>
      </c>
      <c r="M803" s="39">
        <f>'1.TÜM DÖNEMLER_TL MİZAN'!M803/'TCMB Takvim Gününe Göre Ort.Kur'!R$37</f>
        <v>367.53604476006024</v>
      </c>
      <c r="N803" s="39">
        <f>'1.TÜM DÖNEMLER_TL MİZAN'!N803/'TCMB Takvim Gününe Göre Ort.Kur'!S$37</f>
        <v>367.02267110776836</v>
      </c>
      <c r="O803" s="39">
        <f>'1.TÜM DÖNEMLER_TL MİZAN'!O803/'TCMB Takvim Gününe Göre Ort.Kur'!T$37</f>
        <v>365.40119593936868</v>
      </c>
    </row>
    <row r="804" spans="1:15" s="37" customFormat="1" x14ac:dyDescent="0.3">
      <c r="A804" s="38" t="s">
        <v>888</v>
      </c>
      <c r="B804" s="38"/>
      <c r="C804" s="55">
        <f t="shared" si="12"/>
        <v>11</v>
      </c>
      <c r="D804" s="39">
        <f>'1.TÜM DÖNEMLER_TL MİZAN'!D804/'TCMB Takvim Gününe Göre Ort.Kur'!I$37</f>
        <v>248.40886040597945</v>
      </c>
      <c r="E804" s="39">
        <f>'1.TÜM DÖNEMLER_TL MİZAN'!E804/'TCMB Takvim Gününe Göre Ort.Kur'!J$37</f>
        <v>240.74931443427471</v>
      </c>
      <c r="F804" s="39">
        <f>'1.TÜM DÖNEMLER_TL MİZAN'!F804/'TCMB Takvim Gününe Göre Ort.Kur'!K$37</f>
        <v>230.782886561335</v>
      </c>
      <c r="G804" s="39">
        <f>'1.TÜM DÖNEMLER_TL MİZAN'!G804/'TCMB Takvim Gününe Göre Ort.Kur'!L$37</f>
        <v>228.69051002043329</v>
      </c>
      <c r="H804" s="39">
        <f>'1.TÜM DÖNEMLER_TL MİZAN'!H804/'TCMB Takvim Gününe Göre Ort.Kur'!M$37</f>
        <v>206.64946625744363</v>
      </c>
      <c r="I804" s="39">
        <f>'1.TÜM DÖNEMLER_TL MİZAN'!I804/'TCMB Takvim Gününe Göre Ort.Kur'!N$37</f>
        <v>202.77161197432358</v>
      </c>
      <c r="J804" s="39">
        <f>'1.TÜM DÖNEMLER_TL MİZAN'!J804/'TCMB Takvim Gününe Göre Ort.Kur'!O$37</f>
        <v>188.78041151895624</v>
      </c>
      <c r="K804" s="39">
        <f>'1.TÜM DÖNEMLER_TL MİZAN'!K804/'TCMB Takvim Gününe Göre Ort.Kur'!P$37</f>
        <v>186.07416541883202</v>
      </c>
      <c r="L804" s="39">
        <f>'1.TÜM DÖNEMLER_TL MİZAN'!L804/'TCMB Takvim Gününe Göre Ort.Kur'!Q$37</f>
        <v>182.66518228688162</v>
      </c>
      <c r="M804" s="39">
        <f>'1.TÜM DÖNEMLER_TL MİZAN'!M804/'TCMB Takvim Gününe Göre Ort.Kur'!R$37</f>
        <v>181.83774478157952</v>
      </c>
      <c r="N804" s="39">
        <f>'1.TÜM DÖNEMLER_TL MİZAN'!N804/'TCMB Takvim Gününe Göre Ort.Kur'!S$37</f>
        <v>181.58375416353283</v>
      </c>
      <c r="O804" s="39">
        <f>'1.TÜM DÖNEMLER_TL MİZAN'!O804/'TCMB Takvim Gününe Göre Ort.Kur'!T$37</f>
        <v>180.78153247114449</v>
      </c>
    </row>
    <row r="805" spans="1:15" s="37" customFormat="1" x14ac:dyDescent="0.3">
      <c r="A805" s="38" t="s">
        <v>889</v>
      </c>
      <c r="B805" s="38"/>
      <c r="C805" s="55">
        <f t="shared" si="12"/>
        <v>11</v>
      </c>
      <c r="D805" s="39">
        <f>'1.TÜM DÖNEMLER_TL MİZAN'!D805/'TCMB Takvim Gününe Göre Ort.Kur'!I$37</f>
        <v>426.26372495700616</v>
      </c>
      <c r="E805" s="39">
        <f>'1.TÜM DÖNEMLER_TL MİZAN'!E805/'TCMB Takvim Gününe Göre Ort.Kur'!J$37</f>
        <v>413.12012536058978</v>
      </c>
      <c r="F805" s="39">
        <f>'1.TÜM DÖNEMLER_TL MİZAN'!F805/'TCMB Takvim Gününe Göre Ort.Kur'!K$37</f>
        <v>396.01797102240914</v>
      </c>
      <c r="G805" s="39">
        <f>'1.TÜM DÖNEMLER_TL MİZAN'!G805/'TCMB Takvim Gününe Göre Ort.Kur'!L$37</f>
        <v>392.42750240192697</v>
      </c>
      <c r="H805" s="39">
        <f>'1.TÜM DÖNEMLER_TL MİZAN'!H805/'TCMB Takvim Gününe Göre Ort.Kur'!M$37</f>
        <v>354.60559298614589</v>
      </c>
      <c r="I805" s="39">
        <f>'1.TÜM DÖNEMLER_TL MİZAN'!I805/'TCMB Takvim Gününe Göre Ort.Kur'!N$37</f>
        <v>347.95128681984522</v>
      </c>
      <c r="J805" s="39">
        <f>'1.TÜM DÖNEMLER_TL MİZAN'!J805/'TCMB Takvim Gününe Göre Ort.Kur'!O$37</f>
        <v>323.94271799110834</v>
      </c>
      <c r="K805" s="39">
        <f>'1.TÜM DÖNEMLER_TL MİZAN'!K805/'TCMB Takvim Gününe Göre Ort.Kur'!P$37</f>
        <v>319.29886373645735</v>
      </c>
      <c r="L805" s="39">
        <f>'1.TÜM DÖNEMLER_TL MİZAN'!L805/'TCMB Takvim Gününe Göre Ort.Kur'!Q$37</f>
        <v>313.44912936802172</v>
      </c>
      <c r="M805" s="39">
        <f>'1.TÜM DÖNEMLER_TL MİZAN'!M805/'TCMB Takvim Gününe Göre Ort.Kur'!R$37</f>
        <v>312.02926619324296</v>
      </c>
      <c r="N805" s="39">
        <f>'1.TÜM DÖNEMLER_TL MİZAN'!N805/'TCMB Takvim Gününe Göre Ort.Kur'!S$37</f>
        <v>311.59342430428705</v>
      </c>
      <c r="O805" s="39">
        <f>'1.TÜM DÖNEMLER_TL MİZAN'!O805/'TCMB Takvim Gününe Göre Ort.Kur'!T$37</f>
        <v>310.21683086764438</v>
      </c>
    </row>
    <row r="806" spans="1:15" s="37" customFormat="1" x14ac:dyDescent="0.3">
      <c r="A806" s="38" t="s">
        <v>890</v>
      </c>
      <c r="B806" s="38"/>
      <c r="C806" s="55">
        <f t="shared" si="12"/>
        <v>11</v>
      </c>
      <c r="D806" s="39">
        <f>'1.TÜM DÖNEMLER_TL MİZAN'!D806/'TCMB Takvim Gününe Göre Ort.Kur'!I$37</f>
        <v>726.6914585568768</v>
      </c>
      <c r="E806" s="39">
        <f>'1.TÜM DÖNEMLER_TL MİZAN'!E806/'TCMB Takvim Gününe Göre Ort.Kur'!J$37</f>
        <v>704.28434061042049</v>
      </c>
      <c r="F806" s="39">
        <f>'1.TÜM DÖNEMLER_TL MİZAN'!F806/'TCMB Takvim Gününe Göre Ort.Kur'!K$37</f>
        <v>675.12870584058226</v>
      </c>
      <c r="G806" s="39">
        <f>'1.TÜM DÖNEMLER_TL MİZAN'!G806/'TCMB Takvim Gününe Göre Ort.Kur'!L$37</f>
        <v>669.00769969823671</v>
      </c>
      <c r="H806" s="39">
        <f>'1.TÜM DÖNEMLER_TL MİZAN'!H806/'TCMB Takvim Gününe Göre Ort.Kur'!M$37</f>
        <v>604.52916936696784</v>
      </c>
      <c r="I806" s="39">
        <f>'1.TÜM DÖNEMLER_TL MİZAN'!I806/'TCMB Takvim Gününe Göre Ort.Kur'!N$37</f>
        <v>593.18495410642504</v>
      </c>
      <c r="J806" s="39">
        <f>'1.TÜM DÖNEMLER_TL MİZAN'!J806/'TCMB Takvim Gününe Göre Ort.Kur'!O$37</f>
        <v>552.25531154353121</v>
      </c>
      <c r="K806" s="39">
        <f>'1.TÜM DÖNEMLER_TL MİZAN'!K806/'TCMB Takvim Gününe Göre Ort.Kur'!P$37</f>
        <v>544.33850083678317</v>
      </c>
      <c r="L806" s="39">
        <f>'1.TÜM DÖNEMLER_TL MİZAN'!L806/'TCMB Takvim Gününe Göre Ort.Kur'!Q$37</f>
        <v>534.36591402846989</v>
      </c>
      <c r="M806" s="39">
        <f>'1.TÜM DÖNEMLER_TL MİZAN'!M806/'TCMB Takvim Gününe Göre Ort.Kur'!R$37</f>
        <v>531.94534108026676</v>
      </c>
      <c r="N806" s="39">
        <f>'1.TÜM DÖNEMLER_TL MİZAN'!N806/'TCMB Takvim Gününe Göre Ort.Kur'!S$37</f>
        <v>531.20232083378096</v>
      </c>
      <c r="O806" s="39">
        <f>'1.TÜM DÖNEMLER_TL MİZAN'!O806/'TCMB Takvim Gününe Göre Ort.Kur'!T$37</f>
        <v>528.85551383674033</v>
      </c>
    </row>
    <row r="807" spans="1:15" s="37" customFormat="1" x14ac:dyDescent="0.3">
      <c r="A807" s="38" t="s">
        <v>891</v>
      </c>
      <c r="B807" s="38"/>
      <c r="C807" s="55">
        <f t="shared" si="12"/>
        <v>11</v>
      </c>
      <c r="D807" s="39">
        <f>'1.TÜM DÖNEMLER_TL MİZAN'!D807/'TCMB Takvim Gününe Göre Ort.Kur'!I$37</f>
        <v>6283.7152558317284</v>
      </c>
      <c r="E807" s="39">
        <f>'1.TÜM DÖNEMLER_TL MİZAN'!E807/'TCMB Takvim Gününe Göre Ort.Kur'!J$37</f>
        <v>6089.9604686776593</v>
      </c>
      <c r="F807" s="39">
        <f>'1.TÜM DÖNEMLER_TL MİZAN'!F807/'TCMB Takvim Gününe Göre Ort.Kur'!K$37</f>
        <v>5837.8511245544796</v>
      </c>
      <c r="G807" s="39">
        <f>'1.TÜM DÖNEMLER_TL MİZAN'!G807/'TCMB Takvim Gününe Göre Ort.Kur'!L$37</f>
        <v>5784.9226647180612</v>
      </c>
      <c r="H807" s="39">
        <f>'1.TÜM DÖNEMLER_TL MİZAN'!H807/'TCMB Takvim Gününe Göre Ort.Kur'!M$37</f>
        <v>5227.3755517785303</v>
      </c>
      <c r="I807" s="39">
        <f>'1.TÜM DÖNEMLER_TL MİZAN'!I807/'TCMB Takvim Gününe Göre Ort.Kur'!N$37</f>
        <v>5129.2819005339252</v>
      </c>
      <c r="J807" s="39">
        <f>'1.TÜM DÖNEMLER_TL MİZAN'!J807/'TCMB Takvim Gününe Göre Ort.Kur'!O$37</f>
        <v>4775.3624807309934</v>
      </c>
      <c r="K807" s="39">
        <f>'1.TÜM DÖNEMLER_TL MİZAN'!K807/'TCMB Takvim Gününe Göre Ort.Kur'!P$37</f>
        <v>4706.9056637012245</v>
      </c>
      <c r="L807" s="39">
        <f>'1.TÜM DÖNEMLER_TL MİZAN'!L807/'TCMB Takvim Gününe Göre Ort.Kur'!Q$37</f>
        <v>4620.6725105113546</v>
      </c>
      <c r="M807" s="39">
        <f>'1.TÜM DÖNEMLER_TL MİZAN'!M807/'TCMB Takvim Gününe Göre Ort.Kur'!R$37</f>
        <v>4599.7417688831501</v>
      </c>
      <c r="N807" s="39">
        <f>'1.TÜM DÖNEMLER_TL MİZAN'!N807/'TCMB Takvim Gününe Göre Ort.Kur'!S$37</f>
        <v>4593.3168582787148</v>
      </c>
      <c r="O807" s="39">
        <f>'1.TÜM DÖNEMLER_TL MİZAN'!O807/'TCMB Takvim Gününe Göre Ort.Kur'!T$37</f>
        <v>4573.0239722730339</v>
      </c>
    </row>
    <row r="808" spans="1:15" s="37" customFormat="1" x14ac:dyDescent="0.3">
      <c r="A808" s="38" t="s">
        <v>892</v>
      </c>
      <c r="B808" s="38"/>
      <c r="C808" s="55">
        <f t="shared" si="12"/>
        <v>11</v>
      </c>
      <c r="D808" s="39">
        <f>'1.TÜM DÖNEMLER_TL MİZAN'!D808/'TCMB Takvim Gününe Göre Ort.Kur'!I$37</f>
        <v>5242.4970235032997</v>
      </c>
      <c r="E808" s="39">
        <f>'1.TÜM DÖNEMLER_TL MİZAN'!E808/'TCMB Takvim Gününe Göre Ort.Kur'!J$37</f>
        <v>5080.8476085330667</v>
      </c>
      <c r="F808" s="39">
        <f>'1.TÜM DÖNEMLER_TL MİZAN'!F808/'TCMB Takvim Gününe Göre Ort.Kur'!K$37</f>
        <v>4870.5130481093556</v>
      </c>
      <c r="G808" s="39">
        <f>'1.TÜM DÖNEMLER_TL MİZAN'!G808/'TCMB Takvim Gününe Göre Ort.Kur'!L$37</f>
        <v>4826.3548897820001</v>
      </c>
      <c r="H808" s="39">
        <f>'1.TÜM DÖNEMLER_TL MİZAN'!H808/'TCMB Takvim Gününe Göre Ort.Kur'!M$37</f>
        <v>4361.193920348247</v>
      </c>
      <c r="I808" s="39">
        <f>'1.TÜM DÖNEMLER_TL MİZAN'!I808/'TCMB Takvim Gününe Göre Ort.Kur'!N$37</f>
        <v>4279.3544903713473</v>
      </c>
      <c r="J808" s="39">
        <f>'1.TÜM DÖNEMLER_TL MİZAN'!J808/'TCMB Takvim Gününe Göre Ort.Kur'!O$37</f>
        <v>3984.0798909765199</v>
      </c>
      <c r="K808" s="39">
        <f>'1.TÜM DÖNEMLER_TL MİZAN'!K808/'TCMB Takvim Gününe Göre Ort.Kur'!P$37</f>
        <v>3926.9664405883905</v>
      </c>
      <c r="L808" s="39">
        <f>'1.TÜM DÖNEMLER_TL MİZAN'!L808/'TCMB Takvim Gününe Göre Ort.Kur'!Q$37</f>
        <v>3855.0222116538225</v>
      </c>
      <c r="M808" s="39">
        <f>'1.TÜM DÖNEMLER_TL MİZAN'!M808/'TCMB Takvim Gününe Göre Ort.Kur'!R$37</f>
        <v>3837.5597159457711</v>
      </c>
      <c r="N808" s="39">
        <f>'1.TÜM DÖNEMLER_TL MİZAN'!N808/'TCMB Takvim Gününe Göre Ort.Kur'!S$37</f>
        <v>3832.1994197915546</v>
      </c>
      <c r="O808" s="39">
        <f>'1.TÜM DÖNEMLER_TL MİZAN'!O808/'TCMB Takvim Gününe Göre Ort.Kur'!T$37</f>
        <v>3815.2690863579473</v>
      </c>
    </row>
    <row r="809" spans="1:15" s="37" customFormat="1" x14ac:dyDescent="0.3">
      <c r="A809" s="38" t="s">
        <v>893</v>
      </c>
      <c r="B809" s="38"/>
      <c r="C809" s="55">
        <f t="shared" si="12"/>
        <v>11</v>
      </c>
      <c r="D809" s="39">
        <f>'1.TÜM DÖNEMLER_TL MİZAN'!D809/'TCMB Takvim Gününe Göre Ort.Kur'!I$37</f>
        <v>794.24543971308037</v>
      </c>
      <c r="E809" s="39">
        <f>'1.TÜM DÖNEMLER_TL MİZAN'!E809/'TCMB Takvim Gününe Göre Ort.Kur'!J$37</f>
        <v>769.75533316713552</v>
      </c>
      <c r="F809" s="39">
        <f>'1.TÜM DÖNEMLER_TL MİZAN'!F809/'TCMB Takvim Gününe Göre Ort.Kur'!K$37</f>
        <v>737.88936077237156</v>
      </c>
      <c r="G809" s="39">
        <f>'1.TÜM DÖNEMLER_TL MİZAN'!G809/'TCMB Takvim Gününe Göre Ort.Kur'!L$37</f>
        <v>731.19933963923734</v>
      </c>
      <c r="H809" s="39">
        <f>'1.TÜM DÖNEMLER_TL MİZAN'!H809/'TCMB Takvim Gününe Göre Ort.Kur'!M$37</f>
        <v>660.72681918783087</v>
      </c>
      <c r="I809" s="39">
        <f>'1.TÜM DÖNEMLER_TL MİZAN'!I809/'TCMB Takvim Gününe Göre Ort.Kur'!N$37</f>
        <v>648.32803407522943</v>
      </c>
      <c r="J809" s="39">
        <f>'1.TÜM DÖNEMLER_TL MİZAN'!J809/'TCMB Takvim Gününe Göre Ort.Kur'!O$37</f>
        <v>603.59353008199105</v>
      </c>
      <c r="K809" s="39">
        <f>'1.TÜM DÖNEMLER_TL MİZAN'!K809/'TCMB Takvim Gününe Göre Ort.Kur'!P$37</f>
        <v>594.94076455562401</v>
      </c>
      <c r="L809" s="39">
        <f>'1.TÜM DÖNEMLER_TL MİZAN'!L809/'TCMB Takvim Gününe Göre Ort.Kur'!Q$37</f>
        <v>584.04111587890054</v>
      </c>
      <c r="M809" s="39">
        <f>'1.TÜM DÖNEMLER_TL MİZAN'!M809/'TCMB Takvim Gününe Göre Ort.Kur'!R$37</f>
        <v>581.39552399397451</v>
      </c>
      <c r="N809" s="39">
        <f>'1.TÜM DÖNEMLER_TL MİZAN'!N809/'TCMB Takvim Gününe Göre Ort.Kur'!S$37</f>
        <v>580.58343182550766</v>
      </c>
      <c r="O809" s="39">
        <f>'1.TÜM DÖNEMLER_TL MİZAN'!O809/'TCMB Takvim Gününe Göre Ort.Kur'!T$37</f>
        <v>578.0184632500027</v>
      </c>
    </row>
    <row r="810" spans="1:15" s="37" customFormat="1" x14ac:dyDescent="0.3">
      <c r="A810" s="38" t="s">
        <v>894</v>
      </c>
      <c r="B810" s="38"/>
      <c r="C810" s="55">
        <f t="shared" si="12"/>
        <v>11</v>
      </c>
      <c r="D810" s="39">
        <f>'1.TÜM DÖNEMLER_TL MİZAN'!D810/'TCMB Takvim Gününe Göre Ort.Kur'!I$37</f>
        <v>91.867182102803056</v>
      </c>
      <c r="E810" s="39">
        <f>'1.TÜM DÖNEMLER_TL MİZAN'!E810/'TCMB Takvim Gününe Göre Ort.Kur'!J$37</f>
        <v>89.034509775989164</v>
      </c>
      <c r="F810" s="39">
        <f>'1.TÜM DÖNEMLER_TL MİZAN'!F810/'TCMB Takvim Gününe Göre Ort.Kur'!K$37</f>
        <v>85.348700651381293</v>
      </c>
      <c r="G810" s="39">
        <f>'1.TÜM DÖNEMLER_TL MİZAN'!G810/'TCMB Takvim Gününe Göre Ort.Kur'!L$37</f>
        <v>84.574892759035976</v>
      </c>
      <c r="H810" s="39">
        <f>'1.TÜM DÖNEMLER_TL MİZAN'!H810/'TCMB Takvim Gününe Göre Ort.Kur'!M$37</f>
        <v>76.423619178048682</v>
      </c>
      <c r="I810" s="39">
        <f>'1.TÜM DÖNEMLER_TL MİZAN'!I810/'TCMB Takvim Gününe Göre Ort.Kur'!N$37</f>
        <v>74.98950146979422</v>
      </c>
      <c r="J810" s="39">
        <f>'1.TÜM DÖNEMLER_TL MİZAN'!J810/'TCMB Takvim Gününe Göre Ort.Kur'!O$37</f>
        <v>69.815240946359552</v>
      </c>
      <c r="K810" s="39">
        <f>'1.TÜM DÖNEMLER_TL MİZAN'!K810/'TCMB Takvim Gününe Göre Ort.Kur'!P$37</f>
        <v>68.814410288029592</v>
      </c>
      <c r="L810" s="39">
        <f>'1.TÜM DÖNEMLER_TL MİZAN'!L810/'TCMB Takvim Gününe Göre Ort.Kur'!Q$37</f>
        <v>67.553691674142613</v>
      </c>
      <c r="M810" s="39">
        <f>'1.TÜM DÖNEMLER_TL MİZAN'!M810/'TCMB Takvim Gününe Göre Ort.Kur'!R$37</f>
        <v>67.247686679578223</v>
      </c>
      <c r="N810" s="39">
        <f>'1.TÜM DÖNEMLER_TL MİZAN'!N810/'TCMB Takvim Gününe Göre Ort.Kur'!S$37</f>
        <v>67.153755237992911</v>
      </c>
      <c r="O810" s="39">
        <f>'1.TÜM DÖNEMLER_TL MİZAN'!O810/'TCMB Takvim Gününe Göre Ort.Kur'!T$37</f>
        <v>66.857075618026812</v>
      </c>
    </row>
    <row r="811" spans="1:15" s="37" customFormat="1" x14ac:dyDescent="0.3">
      <c r="A811" s="38" t="s">
        <v>895</v>
      </c>
      <c r="B811" s="38"/>
      <c r="C811" s="55">
        <f t="shared" si="12"/>
        <v>11</v>
      </c>
      <c r="D811" s="39">
        <f>'1.TÜM DÖNEMLER_TL MİZAN'!D811/'TCMB Takvim Gününe Göre Ort.Kur'!I$37</f>
        <v>6513.015742360325</v>
      </c>
      <c r="E811" s="39">
        <f>'1.TÜM DÖNEMLER_TL MİZAN'!E811/'TCMB Takvim Gününe Göre Ort.Kur'!J$37</f>
        <v>6312.1906050785283</v>
      </c>
      <c r="F811" s="39">
        <f>'1.TÜM DÖNEMLER_TL MİZAN'!F811/'TCMB Takvim Gününe Göre Ort.Kur'!K$37</f>
        <v>6050.8814813803274</v>
      </c>
      <c r="G811" s="39">
        <f>'1.TÜM DÖNEMLER_TL MİZAN'!G811/'TCMB Takvim Gününe Göre Ort.Kur'!L$37</f>
        <v>5996.0215970446152</v>
      </c>
      <c r="H811" s="39">
        <f>'1.TÜM DÖNEMLER_TL MİZAN'!H811/'TCMB Takvim Gününe Göre Ort.Kur'!M$37</f>
        <v>5418.1289052469392</v>
      </c>
      <c r="I811" s="39">
        <f>'1.TÜM DÖNEMLER_TL MİZAN'!I811/'TCMB Takvim Gününe Göre Ort.Kur'!N$37</f>
        <v>5316.4556962025317</v>
      </c>
      <c r="J811" s="39">
        <f>'1.TÜM DÖNEMLER_TL MİZAN'!J811/'TCMB Takvim Gününe Göre Ort.Kur'!O$37</f>
        <v>4949.6213221331072</v>
      </c>
      <c r="K811" s="39">
        <f>'1.TÜM DÖNEMLER_TL MİZAN'!K811/'TCMB Takvim Gününe Göre Ort.Kur'!P$37</f>
        <v>4878.666431780146</v>
      </c>
      <c r="L811" s="39">
        <f>'1.TÜM DÖNEMLER_TL MİZAN'!L811/'TCMB Takvim Gününe Göre Ort.Kur'!Q$37</f>
        <v>4789.2865249300148</v>
      </c>
      <c r="M811" s="39">
        <f>'1.TÜM DÖNEMLER_TL MİZAN'!M811/'TCMB Takvim Gününe Göre Ort.Kur'!R$37</f>
        <v>4767.5919948353776</v>
      </c>
      <c r="N811" s="39">
        <f>'1.TÜM DÖNEMLER_TL MİZAN'!N811/'TCMB Takvim Gününe Göre Ort.Kur'!S$37</f>
        <v>4760.9326313527454</v>
      </c>
      <c r="O811" s="39">
        <f>'1.TÜM DÖNEMLER_TL MİZAN'!O811/'TCMB Takvim Gününe Göre Ort.Kur'!T$37</f>
        <v>4739.8992330156289</v>
      </c>
    </row>
    <row r="812" spans="1:15" s="37" customFormat="1" x14ac:dyDescent="0.3">
      <c r="A812" s="38" t="s">
        <v>896</v>
      </c>
      <c r="B812" s="38"/>
      <c r="C812" s="55">
        <f t="shared" si="12"/>
        <v>11</v>
      </c>
      <c r="D812" s="39">
        <f>'1.TÜM DÖNEMLER_TL MİZAN'!D812/'TCMB Takvim Gününe Göre Ort.Kur'!I$37</f>
        <v>275.49718518954035</v>
      </c>
      <c r="E812" s="39">
        <f>'1.TÜM DÖNEMLER_TL MİZAN'!E812/'TCMB Takvim Gününe Göre Ort.Kur'!J$37</f>
        <v>267.00238612486197</v>
      </c>
      <c r="F812" s="39">
        <f>'1.TÜM DÖNEMLER_TL MİZAN'!F812/'TCMB Takvim Gününe Göre Ort.Kur'!K$37</f>
        <v>255.94914583020389</v>
      </c>
      <c r="G812" s="39">
        <f>'1.TÜM DÖNEMLER_TL MİZAN'!G812/'TCMB Takvim Gününe Göre Ort.Kur'!L$37</f>
        <v>253.62860119893367</v>
      </c>
      <c r="H812" s="39">
        <f>'1.TÜM DÖNEMLER_TL MİZAN'!H812/'TCMB Takvim Gününe Göre Ort.Kur'!M$37</f>
        <v>229.1840403027598</v>
      </c>
      <c r="I812" s="39">
        <f>'1.TÜM DÖNEMLER_TL MİZAN'!I812/'TCMB Takvim Gününe Göre Ort.Kur'!N$37</f>
        <v>224.88331633571298</v>
      </c>
      <c r="J812" s="39">
        <f>'1.TÜM DÖNEMLER_TL MİZAN'!J812/'TCMB Takvim Gününe Göre Ort.Kur'!O$37</f>
        <v>209.3664127253636</v>
      </c>
      <c r="K812" s="39">
        <f>'1.TÜM DÖNEMLER_TL MİZAN'!K812/'TCMB Takvim Gününe Göre Ort.Kur'!P$37</f>
        <v>206.36505769400159</v>
      </c>
      <c r="L812" s="39">
        <f>'1.TÜM DÖNEMLER_TL MİZAN'!L812/'TCMB Takvim Gününe Göre Ort.Kur'!Q$37</f>
        <v>202.58433402868602</v>
      </c>
      <c r="M812" s="39">
        <f>'1.TÜM DÖNEMLER_TL MİZAN'!M812/'TCMB Takvim Gününe Göre Ort.Kur'!R$37</f>
        <v>201.66666666666666</v>
      </c>
      <c r="N812" s="39">
        <f>'1.TÜM DÖNEMLER_TL MİZAN'!N812/'TCMB Takvim Gününe Göre Ort.Kur'!S$37</f>
        <v>201.38497904802836</v>
      </c>
      <c r="O812" s="39">
        <f>'1.TÜM DÖNEMLER_TL MİZAN'!O812/'TCMB Takvim Gününe Göre Ort.Kur'!T$37</f>
        <v>200.49527721617835</v>
      </c>
    </row>
    <row r="813" spans="1:15" s="37" customFormat="1" x14ac:dyDescent="0.3">
      <c r="A813" s="38" t="s">
        <v>897</v>
      </c>
      <c r="B813" s="38"/>
      <c r="C813" s="55">
        <f t="shared" si="12"/>
        <v>11</v>
      </c>
      <c r="D813" s="39">
        <f>'1.TÜM DÖNEMLER_TL MİZAN'!D813/'TCMB Takvim Gününe Göre Ort.Kur'!I$37</f>
        <v>8231.2995164111526</v>
      </c>
      <c r="E813" s="39">
        <f>'1.TÜM DÖNEMLER_TL MİZAN'!E813/'TCMB Takvim Gününe Göre Ort.Kur'!J$37</f>
        <v>7977.4920759286297</v>
      </c>
      <c r="F813" s="39">
        <f>'1.TÜM DÖNEMLER_TL MİZAN'!F813/'TCMB Takvim Gününe Göre Ort.Kur'!K$37</f>
        <v>7647.2435783637629</v>
      </c>
      <c r="G813" s="39">
        <f>'1.TÜM DÖNEMLER_TL MİZAN'!G813/'TCMB Takvim Gününe Göre Ort.Kur'!L$37</f>
        <v>7577.9103912096243</v>
      </c>
      <c r="H813" s="39">
        <f>'1.TÜM DÖNEMLER_TL MİZAN'!H813/'TCMB Takvim Gününe Göre Ort.Kur'!M$37</f>
        <v>6847.5562783531623</v>
      </c>
      <c r="I813" s="39">
        <f>'1.TÜM DÖNEMLER_TL MİZAN'!I813/'TCMB Takvim Gününe Göre Ort.Kur'!N$37</f>
        <v>6719.0593316935629</v>
      </c>
      <c r="J813" s="39">
        <f>'1.TÜM DÖNEMLER_TL MİZAN'!J813/'TCMB Takvim Gününe Göre Ort.Kur'!O$37</f>
        <v>6255.4455887938166</v>
      </c>
      <c r="K813" s="39">
        <f>'1.TÜM DÖNEMLER_TL MİZAN'!K813/'TCMB Takvim Gününe Göre Ort.Kur'!P$37</f>
        <v>6165.7711618074518</v>
      </c>
      <c r="L813" s="39">
        <f>'1.TÜM DÖNEMLER_TL MİZAN'!L813/'TCMB Takvim Gününe Göre Ort.Kur'!Q$37</f>
        <v>6052.8107740031783</v>
      </c>
      <c r="M813" s="39">
        <f>'1.TÜM DÖNEMLER_TL MİZAN'!M813/'TCMB Takvim Gününe Göre Ort.Kur'!R$37</f>
        <v>6025.3927264902086</v>
      </c>
      <c r="N813" s="39">
        <f>'1.TÜM DÖNEMLER_TL MİZAN'!N813/'TCMB Takvim Gününe Göre Ort.Kur'!S$37</f>
        <v>6016.9764693241641</v>
      </c>
      <c r="O813" s="39">
        <f>'1.TÜM DÖNEMLER_TL MİZAN'!O813/'TCMB Takvim Gününe Göre Ort.Kur'!T$37</f>
        <v>5990.393975375202</v>
      </c>
    </row>
    <row r="814" spans="1:15" s="37" customFormat="1" x14ac:dyDescent="0.3">
      <c r="A814" s="38" t="s">
        <v>898</v>
      </c>
      <c r="B814" s="38"/>
      <c r="C814" s="55">
        <f t="shared" si="12"/>
        <v>11</v>
      </c>
      <c r="D814" s="39">
        <f>'1.TÜM DÖNEMLER_TL MİZAN'!D814/'TCMB Takvim Gününe Göre Ort.Kur'!I$37</f>
        <v>2064.6980141989916</v>
      </c>
      <c r="E814" s="39">
        <f>'1.TÜM DÖNEMLER_TL MİZAN'!E814/'TCMB Takvim Gününe Göre Ort.Kur'!J$37</f>
        <v>2001.0342248655579</v>
      </c>
      <c r="F814" s="39">
        <f>'1.TÜM DÖNEMLER_TL MİZAN'!F814/'TCMB Takvim Gününe Göre Ort.Kur'!K$37</f>
        <v>1918.1963429788746</v>
      </c>
      <c r="G814" s="39">
        <f>'1.TÜM DÖNEMLER_TL MİZAN'!G814/'TCMB Takvim Gününe Göre Ort.Kur'!L$37</f>
        <v>1900.8051529790662</v>
      </c>
      <c r="H814" s="39">
        <f>'1.TÜM DÖNEMLER_TL MİZAN'!H814/'TCMB Takvim Gününe Göre Ort.Kur'!M$37</f>
        <v>1717.6067790807156</v>
      </c>
      <c r="I814" s="39">
        <f>'1.TÜM DÖNEMLER_TL MİZAN'!I814/'TCMB Takvim Gününe Göre Ort.Kur'!N$37</f>
        <v>1685.3752474653547</v>
      </c>
      <c r="J814" s="39">
        <f>'1.TÜM DÖNEMLER_TL MİZAN'!J814/'TCMB Takvim Gününe Göre Ort.Kur'!O$37</f>
        <v>1569.0846942650969</v>
      </c>
      <c r="K814" s="39">
        <f>'1.TÜM DÖNEMLER_TL MİZAN'!K814/'TCMB Takvim Gününe Göre Ort.Kur'!P$37</f>
        <v>1546.5912093719721</v>
      </c>
      <c r="L814" s="39">
        <f>'1.TÜM DÖNEMLER_TL MİZAN'!L814/'TCMB Takvim Gününe Göre Ort.Kur'!Q$37</f>
        <v>1518.2567904970872</v>
      </c>
      <c r="M814" s="39">
        <f>'1.TÜM DÖNEMLER_TL MİZAN'!M814/'TCMB Takvim Gününe Göre Ort.Kur'!R$37</f>
        <v>1511.3793845491714</v>
      </c>
      <c r="N814" s="39">
        <f>'1.TÜM DÖNEMLER_TL MİZAN'!N814/'TCMB Takvim Gününe Göre Ort.Kur'!S$37</f>
        <v>1509.2682926829268</v>
      </c>
      <c r="O814" s="39">
        <f>'1.TÜM DÖNEMLER_TL MİZAN'!O814/'TCMB Takvim Gününe Göre Ort.Kur'!T$37</f>
        <v>1502.6004728132389</v>
      </c>
    </row>
    <row r="815" spans="1:15" s="37" customFormat="1" x14ac:dyDescent="0.3">
      <c r="A815" s="38" t="s">
        <v>899</v>
      </c>
      <c r="B815" s="38"/>
      <c r="C815" s="55">
        <f t="shared" si="12"/>
        <v>11</v>
      </c>
      <c r="D815" s="39">
        <f>'1.TÜM DÖNEMLER_TL MİZAN'!D815/'TCMB Takvim Gününe Göre Ort.Kur'!I$37</f>
        <v>4002.2952096776562</v>
      </c>
      <c r="E815" s="39">
        <f>'1.TÜM DÖNEMLER_TL MİZAN'!E815/'TCMB Takvim Gününe Göre Ort.Kur'!J$37</f>
        <v>3878.8867124897606</v>
      </c>
      <c r="F815" s="39">
        <f>'1.TÜM DÖNEMLER_TL MİZAN'!F815/'TCMB Takvim Gününe Göre Ort.Kur'!K$37</f>
        <v>3718.3103688429446</v>
      </c>
      <c r="G815" s="39">
        <f>'1.TÜM DÖNEMLER_TL MİZAN'!G815/'TCMB Takvim Gününe Göre Ort.Kur'!L$37</f>
        <v>3684.5985737290084</v>
      </c>
      <c r="H815" s="39">
        <f>'1.TÜM DÖNEMLER_TL MİZAN'!H815/'TCMB Takvim Gününe Göre Ort.Kur'!M$37</f>
        <v>3329.4793411672636</v>
      </c>
      <c r="I815" s="39">
        <f>'1.TÜM DÖNEMLER_TL MİZAN'!I815/'TCMB Takvim Gününe Göre Ort.Kur'!N$37</f>
        <v>3267.0004199412078</v>
      </c>
      <c r="J815" s="39">
        <f>'1.TÜM DÖNEMLER_TL MİZAN'!J815/'TCMB Takvim Gününe Göre Ort.Kur'!O$37</f>
        <v>3041.5780478541587</v>
      </c>
      <c r="K815" s="39">
        <f>'1.TÜM DÖNEMLER_TL MİZAN'!K815/'TCMB Takvim Gününe Göre Ort.Kur'!P$37</f>
        <v>2997.9757553069671</v>
      </c>
      <c r="L815" s="39">
        <f>'1.TÜM DÖNEMLER_TL MİZAN'!L815/'TCMB Takvim Gününe Göre Ort.Kur'!Q$37</f>
        <v>2943.0511570596314</v>
      </c>
      <c r="M815" s="39">
        <f>'1.TÜM DÖNEMLER_TL MİZAN'!M815/'TCMB Takvim Gününe Göre Ort.Kur'!R$37</f>
        <v>2929.7197116419193</v>
      </c>
      <c r="N815" s="39">
        <f>'1.TÜM DÖNEMLER_TL MİZAN'!N815/'TCMB Takvim Gününe Göre Ort.Kur'!S$37</f>
        <v>2925.6274846889437</v>
      </c>
      <c r="O815" s="39">
        <f>'1.TÜM DÖNEMLER_TL MİZAN'!O815/'TCMB Takvim Gününe Göre Ort.Kur'!T$37</f>
        <v>2912.7023095108202</v>
      </c>
    </row>
    <row r="816" spans="1:15" s="37" customFormat="1" x14ac:dyDescent="0.3">
      <c r="A816" s="38" t="s">
        <v>900</v>
      </c>
      <c r="B816" s="38"/>
      <c r="C816" s="55">
        <f t="shared" si="12"/>
        <v>11</v>
      </c>
      <c r="D816" s="39">
        <f>'1.TÜM DÖNEMLER_TL MİZAN'!D816/'TCMB Takvim Gününe Göre Ort.Kur'!I$37</f>
        <v>108.99489953404965</v>
      </c>
      <c r="E816" s="39">
        <f>'1.TÜM DÖNEMLER_TL MİZAN'!E816/'TCMB Takvim Gününe Göre Ort.Kur'!J$37</f>
        <v>105.63410377862459</v>
      </c>
      <c r="F816" s="39">
        <f>'1.TÜM DÖNEMLER_TL MİZAN'!F816/'TCMB Takvim Gününe Göre Ort.Kur'!K$37</f>
        <v>101.26111240082481</v>
      </c>
      <c r="G816" s="39">
        <f>'1.TÜM DÖNEMLER_TL MİZAN'!G816/'TCMB Takvim Gününe Göre Ort.Kur'!L$37</f>
        <v>100.34303576503065</v>
      </c>
      <c r="H816" s="39">
        <f>'1.TÜM DÖNEMLER_TL MİZAN'!H816/'TCMB Takvim Gününe Göre Ort.Kur'!M$37</f>
        <v>90.672038737604083</v>
      </c>
      <c r="I816" s="39">
        <f>'1.TÜM DÖNEMLER_TL MİZAN'!I816/'TCMB Takvim Gününe Göre Ort.Kur'!N$37</f>
        <v>88.970544123822663</v>
      </c>
      <c r="J816" s="39">
        <f>'1.TÜM DÖNEMLER_TL MİZAN'!J816/'TCMB Takvim Gününe Göre Ort.Kur'!O$37</f>
        <v>82.831594468398833</v>
      </c>
      <c r="K816" s="39">
        <f>'1.TÜM DÖNEMLER_TL MİZAN'!K816/'TCMB Takvim Gününe Göre Ort.Kur'!P$37</f>
        <v>81.644168942129838</v>
      </c>
      <c r="L816" s="39">
        <f>'1.TÜM DÖNEMLER_TL MİZAN'!L816/'TCMB Takvim Gününe Göre Ort.Kur'!Q$37</f>
        <v>80.148401949869765</v>
      </c>
      <c r="M816" s="39">
        <f>'1.TÜM DÖNEMLER_TL MİZAN'!M816/'TCMB Takvim Gününe Göre Ort.Kur'!R$37</f>
        <v>79.785345384118784</v>
      </c>
      <c r="N816" s="39">
        <f>'1.TÜM DÖNEMLER_TL MİZAN'!N816/'TCMB Takvim Gününe Göre Ort.Kur'!S$37</f>
        <v>79.673901364564301</v>
      </c>
      <c r="O816" s="39">
        <f>'1.TÜM DÖNEMLER_TL MİZAN'!O816/'TCMB Takvim Gününe Göre Ort.Kur'!T$37</f>
        <v>79.321908796251719</v>
      </c>
    </row>
    <row r="817" spans="1:15" s="37" customFormat="1" x14ac:dyDescent="0.3">
      <c r="A817" s="38" t="s">
        <v>901</v>
      </c>
      <c r="B817" s="38"/>
      <c r="C817" s="55">
        <f t="shared" si="12"/>
        <v>11</v>
      </c>
      <c r="D817" s="39">
        <f>'1.TÜM DÖNEMLER_TL MİZAN'!D817/'TCMB Takvim Gününe Göre Ort.Kur'!I$37</f>
        <v>106.56593123925154</v>
      </c>
      <c r="E817" s="39">
        <f>'1.TÜM DÖNEMLER_TL MİZAN'!E817/'TCMB Takvim Gününe Göre Ort.Kur'!J$37</f>
        <v>103.28003134014745</v>
      </c>
      <c r="F817" s="39">
        <f>'1.TÜM DÖNEMLER_TL MİZAN'!F817/'TCMB Takvim Gününe Göre Ort.Kur'!K$37</f>
        <v>99.004492755602286</v>
      </c>
      <c r="G817" s="39">
        <f>'1.TÜM DÖNEMLER_TL MİZAN'!G817/'TCMB Takvim Gününe Göre Ort.Kur'!L$37</f>
        <v>98.106875600481743</v>
      </c>
      <c r="H817" s="39">
        <f>'1.TÜM DÖNEMLER_TL MİZAN'!H817/'TCMB Takvim Gününe Göre Ort.Kur'!M$37</f>
        <v>88.651398246536473</v>
      </c>
      <c r="I817" s="39">
        <f>'1.TÜM DÖNEMLER_TL MİZAN'!I817/'TCMB Takvim Gününe Göre Ort.Kur'!N$37</f>
        <v>86.987821704961306</v>
      </c>
      <c r="J817" s="39">
        <f>'1.TÜM DÖNEMLER_TL MİZAN'!J817/'TCMB Takvim Gününe Göre Ort.Kur'!O$37</f>
        <v>80.985679497777085</v>
      </c>
      <c r="K817" s="39">
        <f>'1.TÜM DÖNEMLER_TL MİZAN'!K817/'TCMB Takvim Gününe Göre Ort.Kur'!P$37</f>
        <v>79.824715934114337</v>
      </c>
      <c r="L817" s="39">
        <f>'1.TÜM DÖNEMLER_TL MİZAN'!L817/'TCMB Takvim Gününe Göre Ort.Kur'!Q$37</f>
        <v>78.362282342005429</v>
      </c>
      <c r="M817" s="39">
        <f>'1.TÜM DÖNEMLER_TL MİZAN'!M817/'TCMB Takvim Gününe Göre Ort.Kur'!R$37</f>
        <v>78.00731654831074</v>
      </c>
      <c r="N817" s="39">
        <f>'1.TÜM DÖNEMLER_TL MİZAN'!N817/'TCMB Takvim Gününe Göre Ort.Kur'!S$37</f>
        <v>77.898356076071764</v>
      </c>
      <c r="O817" s="39">
        <f>'1.TÜM DÖNEMLER_TL MİZAN'!O817/'TCMB Takvim Gününe Göre Ort.Kur'!T$37</f>
        <v>77.554207716911094</v>
      </c>
    </row>
    <row r="818" spans="1:15" s="37" customFormat="1" x14ac:dyDescent="0.3">
      <c r="A818" s="38" t="s">
        <v>902</v>
      </c>
      <c r="B818" s="38"/>
      <c r="C818" s="55">
        <f t="shared" si="12"/>
        <v>11</v>
      </c>
      <c r="D818" s="39">
        <f>'1.TÜM DÖNEMLER_TL MİZAN'!D818/'TCMB Takvim Gününe Göre Ort.Kur'!I$37</f>
        <v>878.55452500992158</v>
      </c>
      <c r="E818" s="39">
        <f>'1.TÜM DÖNEMLER_TL MİZAN'!E818/'TCMB Takvim Gününe Göre Ort.Kur'!J$37</f>
        <v>851.46479575483454</v>
      </c>
      <c r="F818" s="39">
        <f>'1.TÜM DÖNEMLER_TL MİZAN'!F818/'TCMB Takvim Gününe Göre Ort.Kur'!K$37</f>
        <v>816.21625312376239</v>
      </c>
      <c r="G818" s="39">
        <f>'1.TÜM DÖNEMLER_TL MİZAN'!G818/'TCMB Takvim Gününe Göre Ort.Kur'!L$37</f>
        <v>808.81608682120191</v>
      </c>
      <c r="H818" s="39">
        <f>'1.TÜM DÖNEMLER_TL MİZAN'!H818/'TCMB Takvim Gününe Göre Ort.Kur'!M$37</f>
        <v>730.86291436886313</v>
      </c>
      <c r="I818" s="39">
        <f>'1.TÜM DÖNEMLER_TL MİZAN'!I818/'TCMB Takvim Gününe Göre Ort.Kur'!N$37</f>
        <v>717.14799928010075</v>
      </c>
      <c r="J818" s="39">
        <f>'1.TÜM DÖNEMLER_TL MİZAN'!J818/'TCMB Takvim Gününe Göre Ort.Kur'!O$37</f>
        <v>667.66493152521173</v>
      </c>
      <c r="K818" s="39">
        <f>'1.TÜM DÖNEMLER_TL MİZAN'!K818/'TCMB Takvim Gününe Göre Ort.Kur'!P$37</f>
        <v>658.09367568043683</v>
      </c>
      <c r="L818" s="39">
        <f>'1.TÜM DÖNEMLER_TL MİZAN'!L818/'TCMB Takvim Gününe Göre Ort.Kur'!Q$37</f>
        <v>646.03703023162814</v>
      </c>
      <c r="M818" s="39">
        <f>'1.TÜM DÖNEMLER_TL MİZAN'!M818/'TCMB Takvim Gününe Göre Ort.Kur'!R$37</f>
        <v>643.11060899505048</v>
      </c>
      <c r="N818" s="39">
        <f>'1.TÜM DÖNEMLER_TL MİZAN'!N818/'TCMB Takvim Gününe Göre Ort.Kur'!S$37</f>
        <v>642.21231331256035</v>
      </c>
      <c r="O818" s="39">
        <f>'1.TÜM DÖNEMLER_TL MİZAN'!O818/'TCMB Takvim Gününe Göre Ort.Kur'!T$37</f>
        <v>639.37507354278318</v>
      </c>
    </row>
    <row r="819" spans="1:15" s="37" customFormat="1" x14ac:dyDescent="0.3">
      <c r="A819" s="38" t="s">
        <v>903</v>
      </c>
      <c r="B819" s="38"/>
      <c r="C819" s="55">
        <f t="shared" si="12"/>
        <v>11</v>
      </c>
      <c r="D819" s="39">
        <f>'1.TÜM DÖNEMLER_TL MİZAN'!D819/'TCMB Takvim Gününe Göre Ort.Kur'!I$37</f>
        <v>1418.2823041759145</v>
      </c>
      <c r="E819" s="39">
        <f>'1.TÜM DÖNEMLER_TL MİZAN'!E819/'TCMB Takvim Gününe Göre Ort.Kur'!J$37</f>
        <v>1374.5503757256313</v>
      </c>
      <c r="F819" s="39">
        <f>'1.TÜM DÖNEMLER_TL MİZAN'!F819/'TCMB Takvim Gününe Göre Ort.Kur'!K$37</f>
        <v>1317.6473801362849</v>
      </c>
      <c r="G819" s="39">
        <f>'1.TÜM DÖNEMLER_TL MİZAN'!G819/'TCMB Takvim Gününe Göre Ort.Kur'!L$37</f>
        <v>1305.7010243711011</v>
      </c>
      <c r="H819" s="39">
        <f>'1.TÜM DÖNEMLER_TL MİZAN'!H819/'TCMB Takvim Gününe Göre Ort.Kur'!M$37</f>
        <v>1179.8584023183869</v>
      </c>
      <c r="I819" s="39">
        <f>'1.TÜM DÖNEMLER_TL MİZAN'!I819/'TCMB Takvim Gününe Göre Ort.Kur'!N$37</f>
        <v>1157.7179194912712</v>
      </c>
      <c r="J819" s="39">
        <f>'1.TÜM DÖNEMLER_TL MİZAN'!J819/'TCMB Takvim Gününe Göre Ort.Kur'!O$37</f>
        <v>1077.8356158262775</v>
      </c>
      <c r="K819" s="39">
        <f>'1.TÜM DÖNEMLER_TL MİZAN'!K819/'TCMB Takvim Gününe Göre Ort.Kur'!P$37</f>
        <v>1062.3843917907161</v>
      </c>
      <c r="L819" s="39">
        <f>'1.TÜM DÖNEMLER_TL MİZAN'!L819/'TCMB Takvim Gününe Göre Ort.Kur'!Q$37</f>
        <v>1042.9209135420833</v>
      </c>
      <c r="M819" s="39">
        <f>'1.TÜM DÖNEMLER_TL MİZAN'!M819/'TCMB Takvim Gününe Göre Ort.Kur'!R$37</f>
        <v>1038.1966860340003</v>
      </c>
      <c r="N819" s="39">
        <f>'1.TÜM DÖNEMLER_TL MİZAN'!N819/'TCMB Takvim Gününe Göre Ort.Kur'!S$37</f>
        <v>1036.7465348662297</v>
      </c>
      <c r="O819" s="39">
        <f>'1.TÜM DÖNEMLER_TL MİZAN'!O819/'TCMB Takvim Gününe Göre Ort.Kur'!T$37</f>
        <v>1032.166276221345</v>
      </c>
    </row>
    <row r="820" spans="1:15" s="37" customFormat="1" x14ac:dyDescent="0.3">
      <c r="A820" s="38" t="s">
        <v>904</v>
      </c>
      <c r="B820" s="38"/>
      <c r="C820" s="55">
        <f t="shared" si="12"/>
        <v>11</v>
      </c>
      <c r="D820" s="39">
        <f>'1.TÜM DÖNEMLER_TL MİZAN'!D820/'TCMB Takvim Gününe Göre Ort.Kur'!I$37</f>
        <v>158.58112974585862</v>
      </c>
      <c r="E820" s="39">
        <f>'1.TÜM DÖNEMLER_TL MİZAN'!E820/'TCMB Takvim Gününe Göre Ort.Kur'!J$37</f>
        <v>153.69137077531252</v>
      </c>
      <c r="F820" s="39">
        <f>'1.TÜM DÖNEMLER_TL MİZAN'!F820/'TCMB Takvim Gününe Göre Ort.Kur'!K$37</f>
        <v>147.32892706441439</v>
      </c>
      <c r="G820" s="39">
        <f>'1.TÜM DÖNEMLER_TL MİZAN'!G820/'TCMB Takvim Gününe Göre Ort.Kur'!L$37</f>
        <v>145.99317988064792</v>
      </c>
      <c r="H820" s="39">
        <f>'1.TÜM DÖNEMLER_TL MİZAN'!H820/'TCMB Takvim Gününe Göre Ort.Kur'!M$37</f>
        <v>131.92245142514764</v>
      </c>
      <c r="I820" s="39">
        <f>'1.TÜM DÖNEMLER_TL MİZAN'!I820/'TCMB Takvim Gününe Göre Ort.Kur'!N$37</f>
        <v>129.4468774371588</v>
      </c>
      <c r="J820" s="39">
        <f>'1.TÜM DÖNEMLER_TL MİZAN'!J820/'TCMB Takvim Gününe Göre Ort.Kur'!O$37</f>
        <v>120.51506892160587</v>
      </c>
      <c r="K820" s="39">
        <f>'1.TÜM DÖNEMLER_TL MİZAN'!K820/'TCMB Takvim Gününe Göre Ort.Kur'!P$37</f>
        <v>118.78743503919669</v>
      </c>
      <c r="L820" s="39">
        <f>'1.TÜM DÖNEMLER_TL MİZAN'!L820/'TCMB Takvim Gününe Göre Ort.Kur'!Q$37</f>
        <v>116.61118256790498</v>
      </c>
      <c r="M820" s="39">
        <f>'1.TÜM DÖNEMLER_TL MİZAN'!M820/'TCMB Takvim Gününe Göre Ort.Kur'!R$37</f>
        <v>116.08295674628792</v>
      </c>
      <c r="N820" s="39">
        <f>'1.TÜM DÖNEMLER_TL MİZAN'!N820/'TCMB Takvim Gününe Göre Ort.Kur'!S$37</f>
        <v>115.92081229182335</v>
      </c>
      <c r="O820" s="39">
        <f>'1.TÜM DÖNEMLER_TL MİZAN'!O820/'TCMB Takvim Gününe Göre Ort.Kur'!T$37</f>
        <v>115.40868393183787</v>
      </c>
    </row>
    <row r="821" spans="1:15" s="37" customFormat="1" x14ac:dyDescent="0.3">
      <c r="A821" s="38" t="s">
        <v>905</v>
      </c>
      <c r="B821" s="38"/>
      <c r="C821" s="55">
        <f t="shared" si="12"/>
        <v>11</v>
      </c>
      <c r="D821" s="39">
        <f>'1.TÜM DÖNEMLER_TL MİZAN'!D821/'TCMB Takvim Gününe Göre Ort.Kur'!I$37</f>
        <v>808.43120250466689</v>
      </c>
      <c r="E821" s="39">
        <f>'1.TÜM DÖNEMLER_TL MİZAN'!E821/'TCMB Takvim Gününe Göre Ort.Kur'!J$37</f>
        <v>783.50368602870469</v>
      </c>
      <c r="F821" s="39">
        <f>'1.TÜM DÖNEMLER_TL MİZAN'!F821/'TCMB Takvim Gününe Göre Ort.Kur'!K$37</f>
        <v>751.06856573215532</v>
      </c>
      <c r="G821" s="39">
        <f>'1.TÜM DÖNEMLER_TL MİZAN'!G821/'TCMB Takvim Gününe Göre Ort.Kur'!L$37</f>
        <v>744.2590562795167</v>
      </c>
      <c r="H821" s="39">
        <f>'1.TÜM DÖNEMLER_TL MİZAN'!H821/'TCMB Takvim Gününe Göre Ort.Kur'!M$37</f>
        <v>672.52784876682847</v>
      </c>
      <c r="I821" s="39">
        <f>'1.TÜM DÖNEMLER_TL MİZAN'!I821/'TCMB Takvim Gününe Göre Ort.Kur'!N$37</f>
        <v>659.90761293418916</v>
      </c>
      <c r="J821" s="39">
        <f>'1.TÜM DÖNEMLER_TL MİZAN'!J821/'TCMB Takvim Gününe Göre Ort.Kur'!O$37</f>
        <v>614.37412032796408</v>
      </c>
      <c r="K821" s="39">
        <f>'1.TÜM DÖNEMLER_TL MİZAN'!K821/'TCMB Takvim Gününe Göre Ort.Kur'!P$37</f>
        <v>605.56681053466048</v>
      </c>
      <c r="L821" s="39">
        <f>'1.TÜM DÖNEMLER_TL MİZAN'!L821/'TCMB Takvim Gününe Göre Ort.Kur'!Q$37</f>
        <v>594.47248673245497</v>
      </c>
      <c r="M821" s="39">
        <f>'1.TÜM DÖNEMLER_TL MİZAN'!M821/'TCMB Takvim Gününe Göre Ort.Kur'!R$37</f>
        <v>591.77964278028833</v>
      </c>
      <c r="N821" s="39">
        <f>'1.TÜM DÖNEMLER_TL MİZAN'!N821/'TCMB Takvim Gününe Göre Ort.Kur'!S$37</f>
        <v>590.95304609433754</v>
      </c>
      <c r="O821" s="39">
        <f>'1.TÜM DÖNEMLER_TL MİZAN'!O821/'TCMB Takvim Gününe Göre Ort.Kur'!T$37</f>
        <v>588.34226543863588</v>
      </c>
    </row>
    <row r="822" spans="1:15" s="37" customFormat="1" x14ac:dyDescent="0.3">
      <c r="A822" s="38" t="s">
        <v>906</v>
      </c>
      <c r="B822" s="38"/>
      <c r="C822" s="55">
        <f t="shared" si="12"/>
        <v>11</v>
      </c>
      <c r="D822" s="39">
        <f>'1.TÜM DÖNEMLER_TL MİZAN'!D822/'TCMB Takvim Gününe Göre Ort.Kur'!I$37</f>
        <v>8283.6167742125144</v>
      </c>
      <c r="E822" s="39">
        <f>'1.TÜM DÖNEMLER_TL MİZAN'!E822/'TCMB Takvim Gününe Göre Ort.Kur'!J$37</f>
        <v>8028.196160831938</v>
      </c>
      <c r="F822" s="39">
        <f>'1.TÜM DÖNEMLER_TL MİZAN'!F822/'TCMB Takvim Gününe Göre Ort.Kur'!K$37</f>
        <v>7695.8486392003169</v>
      </c>
      <c r="G822" s="39">
        <f>'1.TÜM DÖNEMLER_TL MİZAN'!G822/'TCMB Takvim Gününe Göre Ort.Kur'!L$37</f>
        <v>7626.0747777371816</v>
      </c>
      <c r="H822" s="39">
        <f>'1.TÜM DÖNEMLER_TL MİZAN'!H822/'TCMB Takvim Gününe Göre Ort.Kur'!M$37</f>
        <v>6891.0786123916305</v>
      </c>
      <c r="I822" s="39">
        <f>'1.TÜM DÖNEMLER_TL MİZAN'!I822/'TCMB Takvim Gününe Göre Ort.Kur'!N$37</f>
        <v>6761.764952906593</v>
      </c>
      <c r="J822" s="39">
        <f>'1.TÜM DÖNEMLER_TL MİZAN'!J822/'TCMB Takvim Gününe Göre Ort.Kur'!O$37</f>
        <v>6295.2045307298768</v>
      </c>
      <c r="K822" s="39">
        <f>'1.TÜM DÖNEMLER_TL MİZAN'!K822/'TCMB Takvim Gününe Göre Ort.Kur'!P$37</f>
        <v>6204.9601426935615</v>
      </c>
      <c r="L822" s="39">
        <f>'1.TÜM DÖNEMLER_TL MİZAN'!L822/'TCMB Takvim Gününe Göre Ort.Kur'!Q$37</f>
        <v>6091.2817907673025</v>
      </c>
      <c r="M822" s="39">
        <f>'1.TÜM DÖNEMLER_TL MİZAN'!M822/'TCMB Takvim Gününe Göre Ort.Kur'!R$37</f>
        <v>6063.6894770819881</v>
      </c>
      <c r="N822" s="39">
        <f>'1.TÜM DÖNEMLER_TL MİZAN'!N822/'TCMB Takvim Gününe Göre Ort.Kur'!S$37</f>
        <v>6055.2197270871384</v>
      </c>
      <c r="O822" s="39">
        <f>'1.TÜM DÖNEMLER_TL MİZAN'!O822/'TCMB Takvim Gününe Göre Ort.Kur'!T$37</f>
        <v>6028.4682776547606</v>
      </c>
    </row>
    <row r="823" spans="1:15" s="37" customFormat="1" x14ac:dyDescent="0.3">
      <c r="A823" s="38" t="s">
        <v>907</v>
      </c>
      <c r="B823" s="38"/>
      <c r="C823" s="55">
        <f t="shared" si="12"/>
        <v>11</v>
      </c>
      <c r="D823" s="39">
        <f>'1.TÜM DÖNEMLER_TL MİZAN'!D823/'TCMB Takvim Gününe Göre Ort.Kur'!I$37</f>
        <v>146.98749136448487</v>
      </c>
      <c r="E823" s="39">
        <f>'1.TÜM DÖNEMLER_TL MİZAN'!E823/'TCMB Takvim Gününe Göre Ort.Kur'!J$37</f>
        <v>142.45521564158267</v>
      </c>
      <c r="F823" s="39">
        <f>'1.TÜM DÖNEMLER_TL MİZAN'!F823/'TCMB Takvim Gününe Göre Ort.Kur'!K$37</f>
        <v>136.55792104221007</v>
      </c>
      <c r="G823" s="39">
        <f>'1.TÜM DÖNEMLER_TL MİZAN'!G823/'TCMB Takvim Gününe Göre Ort.Kur'!L$37</f>
        <v>135.31982841445756</v>
      </c>
      <c r="H823" s="39">
        <f>'1.TÜM DÖNEMLER_TL MİZAN'!H823/'TCMB Takvim Gününe Göre Ort.Kur'!M$37</f>
        <v>122.2777906848779</v>
      </c>
      <c r="I823" s="39">
        <f>'1.TÜM DÖNEMLER_TL MİZAN'!I823/'TCMB Takvim Gününe Göre Ort.Kur'!N$37</f>
        <v>119.98320235167077</v>
      </c>
      <c r="J823" s="39">
        <f>'1.TÜM DÖNEMLER_TL MİZAN'!J823/'TCMB Takvim Gününe Göre Ort.Kur'!O$37</f>
        <v>111.7043855141753</v>
      </c>
      <c r="K823" s="39">
        <f>'1.TÜM DÖNEMLER_TL MİZAN'!K823/'TCMB Takvim Gününe Göre Ort.Kur'!P$37</f>
        <v>110.10305646084736</v>
      </c>
      <c r="L823" s="39">
        <f>'1.TÜM DÖNEMLER_TL MİZAN'!L823/'TCMB Takvim Gününe Göre Ort.Kur'!Q$37</f>
        <v>108.08590667862818</v>
      </c>
      <c r="M823" s="39">
        <f>'1.TÜM DÖNEMLER_TL MİZAN'!M823/'TCMB Takvim Gününe Göre Ort.Kur'!R$37</f>
        <v>107.59629868732515</v>
      </c>
      <c r="N823" s="39">
        <f>'1.TÜM DÖNEMLER_TL MİZAN'!N823/'TCMB Takvim Gününe Göre Ort.Kur'!S$37</f>
        <v>107.44600838078865</v>
      </c>
      <c r="O823" s="39">
        <f>'1.TÜM DÖNEMLER_TL MİZAN'!O823/'TCMB Takvim Gününe Göre Ort.Kur'!T$37</f>
        <v>106.97132098884289</v>
      </c>
    </row>
    <row r="824" spans="1:15" s="37" customFormat="1" x14ac:dyDescent="0.3">
      <c r="A824" s="38" t="s">
        <v>908</v>
      </c>
      <c r="B824" s="38"/>
      <c r="C824" s="55">
        <f t="shared" si="12"/>
        <v>11</v>
      </c>
      <c r="D824" s="39">
        <f>'1.TÜM DÖNEMLER_TL MİZAN'!D824/'TCMB Takvim Gününe Göre Ort.Kur'!I$37</f>
        <v>10272.736025164259</v>
      </c>
      <c r="E824" s="39">
        <f>'1.TÜM DÖNEMLER_TL MİZAN'!E824/'TCMB Takvim Gününe Göre Ort.Kur'!J$37</f>
        <v>9955.9820506428296</v>
      </c>
      <c r="F824" s="39">
        <f>'1.TÜM DÖNEMLER_TL MİZAN'!F824/'TCMB Takvim Gününe Göre Ort.Kur'!K$37</f>
        <v>9543.8289475481033</v>
      </c>
      <c r="G824" s="39">
        <f>'1.TÜM DÖNEMLER_TL MİZAN'!G824/'TCMB Takvim Gününe Göre Ort.Kur'!L$37</f>
        <v>9457.3005047429615</v>
      </c>
      <c r="H824" s="39">
        <f>'1.TÜM DÖNEMLER_TL MİZAN'!H824/'TCMB Takvim Gününe Göre Ort.Kur'!M$37</f>
        <v>8545.8119856690428</v>
      </c>
      <c r="I824" s="39">
        <f>'1.TÜM DÖNEMLER_TL MİZAN'!I824/'TCMB Takvim Gününe Göre Ort.Kur'!N$37</f>
        <v>8385.4466374707536</v>
      </c>
      <c r="J824" s="39">
        <f>'1.TÜM DÖNEMLER_TL MİZAN'!J824/'TCMB Takvim Gününe Göre Ort.Kur'!O$37</f>
        <v>7806.8525055293685</v>
      </c>
      <c r="K824" s="39">
        <f>'1.TÜM DÖNEMLER_TL MİZAN'!K824/'TCMB Takvim Gününe Göre Ort.Kur'!P$37</f>
        <v>7694.9380119792131</v>
      </c>
      <c r="L824" s="39">
        <f>'1.TÜM DÖNEMLER_TL MİZAN'!L824/'TCMB Takvim Gününe Göre Ort.Kur'!Q$37</f>
        <v>7553.9624293388397</v>
      </c>
      <c r="M824" s="39">
        <f>'1.TÜM DÖNEMLER_TL MİZAN'!M824/'TCMB Takvim Gününe Göre Ort.Kur'!R$37</f>
        <v>7519.7444587906175</v>
      </c>
      <c r="N824" s="39">
        <f>'1.TÜM DÖNEMLER_TL MİZAN'!N824/'TCMB Takvim Gününe Göre Ort.Kur'!S$37</f>
        <v>7509.2408939507895</v>
      </c>
      <c r="O824" s="39">
        <f>'1.TÜM DÖNEMLER_TL MİZAN'!O824/'TCMB Takvim Gününe Göre Ort.Kur'!T$37</f>
        <v>7476.0657017853518</v>
      </c>
    </row>
    <row r="825" spans="1:15" s="37" customFormat="1" x14ac:dyDescent="0.3">
      <c r="A825" s="38" t="s">
        <v>909</v>
      </c>
      <c r="B825" s="38"/>
      <c r="C825" s="55">
        <f t="shared" si="12"/>
        <v>11</v>
      </c>
      <c r="D825" s="39">
        <f>'1.TÜM DÖNEMLER_TL MİZAN'!D825/'TCMB Takvim Gününe Göre Ort.Kur'!I$37</f>
        <v>146.98749136448487</v>
      </c>
      <c r="E825" s="39">
        <f>'1.TÜM DÖNEMLER_TL MİZAN'!E825/'TCMB Takvim Gününe Göre Ort.Kur'!J$37</f>
        <v>142.45521564158267</v>
      </c>
      <c r="F825" s="39">
        <f>'1.TÜM DÖNEMLER_TL MİZAN'!F825/'TCMB Takvim Gününe Göre Ort.Kur'!K$37</f>
        <v>136.55792104221007</v>
      </c>
      <c r="G825" s="39">
        <f>'1.TÜM DÖNEMLER_TL MİZAN'!G825/'TCMB Takvim Gününe Göre Ort.Kur'!L$37</f>
        <v>135.31982841445756</v>
      </c>
      <c r="H825" s="39">
        <f>'1.TÜM DÖNEMLER_TL MİZAN'!H825/'TCMB Takvim Gününe Göre Ort.Kur'!M$37</f>
        <v>122.2777906848779</v>
      </c>
      <c r="I825" s="39">
        <f>'1.TÜM DÖNEMLER_TL MİZAN'!I825/'TCMB Takvim Gününe Göre Ort.Kur'!N$37</f>
        <v>119.98320235167077</v>
      </c>
      <c r="J825" s="39">
        <f>'1.TÜM DÖNEMLER_TL MİZAN'!J825/'TCMB Takvim Gününe Göre Ort.Kur'!O$37</f>
        <v>111.7043855141753</v>
      </c>
      <c r="K825" s="39">
        <f>'1.TÜM DÖNEMLER_TL MİZAN'!K825/'TCMB Takvim Gününe Göre Ort.Kur'!P$37</f>
        <v>110.10305646084736</v>
      </c>
      <c r="L825" s="39">
        <f>'1.TÜM DÖNEMLER_TL MİZAN'!L825/'TCMB Takvim Gününe Göre Ort.Kur'!Q$37</f>
        <v>108.08590667862818</v>
      </c>
      <c r="M825" s="39">
        <f>'1.TÜM DÖNEMLER_TL MİZAN'!M825/'TCMB Takvim Gününe Göre Ort.Kur'!R$37</f>
        <v>107.59629868732515</v>
      </c>
      <c r="N825" s="39">
        <f>'1.TÜM DÖNEMLER_TL MİZAN'!N825/'TCMB Takvim Gününe Göre Ort.Kur'!S$37</f>
        <v>107.44600838078865</v>
      </c>
      <c r="O825" s="39">
        <f>'1.TÜM DÖNEMLER_TL MİZAN'!O825/'TCMB Takvim Gününe Göre Ort.Kur'!T$37</f>
        <v>106.97132098884289</v>
      </c>
    </row>
    <row r="826" spans="1:15" s="37" customFormat="1" x14ac:dyDescent="0.3">
      <c r="A826" s="38" t="s">
        <v>910</v>
      </c>
      <c r="B826" s="38"/>
      <c r="C826" s="55">
        <f t="shared" si="12"/>
        <v>11</v>
      </c>
      <c r="D826" s="39">
        <f>'1.TÜM DÖNEMLER_TL MİZAN'!D826/'TCMB Takvim Gününe Göre Ort.Kur'!I$37</f>
        <v>180.05967692149397</v>
      </c>
      <c r="E826" s="39">
        <f>'1.TÜM DÖNEMLER_TL MİZAN'!E826/'TCMB Takvim Gününe Göre Ort.Kur'!J$37</f>
        <v>174.50763916093877</v>
      </c>
      <c r="F826" s="39">
        <f>'1.TÜM DÖNEMLER_TL MİZAN'!F826/'TCMB Takvim Gününe Göre Ort.Kur'!K$37</f>
        <v>167.28345327670732</v>
      </c>
      <c r="G826" s="39">
        <f>'1.TÜM DÖNEMLER_TL MİZAN'!G826/'TCMB Takvim Gününe Göre Ort.Kur'!L$37</f>
        <v>165.76678980771052</v>
      </c>
      <c r="H826" s="39">
        <f>'1.TÜM DÖNEMLER_TL MİZAN'!H826/'TCMB Takvim Gününe Göre Ort.Kur'!M$37</f>
        <v>149.79029358897543</v>
      </c>
      <c r="I826" s="39">
        <f>'1.TÜM DÖNEMLER_TL MİZAN'!I826/'TCMB Takvim Gününe Göre Ort.Kur'!N$37</f>
        <v>146.97942288079668</v>
      </c>
      <c r="J826" s="39">
        <f>'1.TÜM DÖNEMLER_TL MİZAN'!J826/'TCMB Takvim Gününe Göre Ort.Kur'!O$37</f>
        <v>136.83787225486472</v>
      </c>
      <c r="K826" s="39">
        <f>'1.TÜM DÖNEMLER_TL MİZAN'!K826/'TCMB Takvim Gününe Göre Ort.Kur'!P$37</f>
        <v>134.87624416453801</v>
      </c>
      <c r="L826" s="39">
        <f>'1.TÜM DÖNEMLER_TL MİZAN'!L826/'TCMB Takvim Gününe Göre Ort.Kur'!Q$37</f>
        <v>132.40523568131954</v>
      </c>
      <c r="M826" s="39">
        <f>'1.TÜM DÖNEMLER_TL MİZAN'!M826/'TCMB Takvim Gününe Göre Ort.Kur'!R$37</f>
        <v>131.80546589197331</v>
      </c>
      <c r="N826" s="39">
        <f>'1.TÜM DÖNEMLER_TL MİZAN'!N826/'TCMB Takvim Gününe Göre Ort.Kur'!S$37</f>
        <v>131.6213602664661</v>
      </c>
      <c r="O826" s="39">
        <f>'1.TÜM DÖNEMLER_TL MİZAN'!O826/'TCMB Takvim Gününe Göre Ort.Kur'!T$37</f>
        <v>131.03986821133253</v>
      </c>
    </row>
    <row r="827" spans="1:15" s="37" customFormat="1" x14ac:dyDescent="0.3">
      <c r="A827" s="38" t="s">
        <v>911</v>
      </c>
      <c r="B827" s="38"/>
      <c r="C827" s="55">
        <f t="shared" si="12"/>
        <v>11</v>
      </c>
      <c r="D827" s="39">
        <f>'1.TÜM DÖNEMLER_TL MİZAN'!D827/'TCMB Takvim Gününe Göre Ort.Kur'!I$37</f>
        <v>139.72998397836344</v>
      </c>
      <c r="E827" s="39">
        <f>'1.TÜM DÖNEMLER_TL MİZAN'!E827/'TCMB Takvim Gününe Göre Ort.Kur'!J$37</f>
        <v>135.42148936927953</v>
      </c>
      <c r="F827" s="39">
        <f>'1.TÜM DÖNEMLER_TL MİZAN'!F827/'TCMB Takvim Gününe Göre Ort.Kur'!K$37</f>
        <v>129.81537369075093</v>
      </c>
      <c r="G827" s="39">
        <f>'1.TÜM DÖNEMLER_TL MİZAN'!G827/'TCMB Takvim Gününe Göre Ort.Kur'!L$37</f>
        <v>128.63841188649374</v>
      </c>
      <c r="H827" s="39">
        <f>'1.TÜM DÖNEMLER_TL MİZAN'!H827/'TCMB Takvim Gününe Göre Ort.Kur'!M$37</f>
        <v>116.24032476981205</v>
      </c>
      <c r="I827" s="39">
        <f>'1.TÜM DÖNEMLER_TL MİZAN'!I827/'TCMB Takvim Gününe Göre Ort.Kur'!N$37</f>
        <v>114.05903173555701</v>
      </c>
      <c r="J827" s="39">
        <f>'1.TÜM DÖNEMLER_TL MİZAN'!J827/'TCMB Takvim Gününe Göre Ort.Kur'!O$37</f>
        <v>106.18898147941289</v>
      </c>
      <c r="K827" s="39">
        <f>'1.TÜM DÖNEMLER_TL MİZAN'!K827/'TCMB Takvim Gününe Göre Ort.Kur'!P$37</f>
        <v>104.66671804809302</v>
      </c>
      <c r="L827" s="39">
        <f>'1.TÜM DÖNEMLER_TL MİZAN'!L827/'TCMB Takvim Gününe Göre Ort.Kur'!Q$37</f>
        <v>102.74916503637091</v>
      </c>
      <c r="M827" s="39">
        <f>'1.TÜM DÖNEMLER_TL MİZAN'!M827/'TCMB Takvim Gününe Göre Ort.Kur'!R$37</f>
        <v>102.28373143963847</v>
      </c>
      <c r="N827" s="39">
        <f>'1.TÜM DÖNEMLER_TL MİZAN'!N827/'TCMB Takvim Gününe Göre Ort.Kur'!S$37</f>
        <v>102.1408617169872</v>
      </c>
      <c r="O827" s="39">
        <f>'1.TÜM DÖNEMLER_TL MİZAN'!O827/'TCMB Takvim Gününe Göre Ort.Kur'!T$37</f>
        <v>101.68961201501877</v>
      </c>
    </row>
    <row r="828" spans="1:15" s="37" customFormat="1" x14ac:dyDescent="0.3">
      <c r="A828" s="38" t="s">
        <v>912</v>
      </c>
      <c r="B828" s="38"/>
      <c r="C828" s="55">
        <f t="shared" si="12"/>
        <v>11</v>
      </c>
      <c r="D828" s="39">
        <f>'1.TÜM DÖNEMLER_TL MİZAN'!D828/'TCMB Takvim Gününe Göre Ort.Kur'!I$37</f>
        <v>161.31289227286757</v>
      </c>
      <c r="E828" s="39">
        <f>'1.TÜM DÖNEMLER_TL MİZAN'!E828/'TCMB Takvim Gününe Göre Ort.Kur'!J$37</f>
        <v>156.33890095801132</v>
      </c>
      <c r="F828" s="39">
        <f>'1.TÜM DÖNEMLER_TL MİZAN'!F828/'TCMB Takvim Gününe Göre Ort.Kur'!K$37</f>
        <v>149.86685602698387</v>
      </c>
      <c r="G828" s="39">
        <f>'1.TÜM DÖNEMLER_TL MİZAN'!G828/'TCMB Takvim Gününe Göre Ort.Kur'!L$37</f>
        <v>148.50809889173061</v>
      </c>
      <c r="H828" s="39">
        <f>'1.TÜM DÖNEMLER_TL MİZAN'!H828/'TCMB Takvim Gününe Göre Ort.Kur'!M$37</f>
        <v>134.19498416502611</v>
      </c>
      <c r="I828" s="39">
        <f>'1.TÜM DÖNEMLER_TL MİZAN'!I828/'TCMB Takvim Gününe Göre Ort.Kur'!N$37</f>
        <v>131.67676525286461</v>
      </c>
      <c r="J828" s="39">
        <f>'1.TÜM DÖNEMLER_TL MİZAN'!J828/'TCMB Takvim Gününe Göre Ort.Kur'!O$37</f>
        <v>122.59109492638682</v>
      </c>
      <c r="K828" s="39">
        <f>'1.TÜM DÖNEMLER_TL MİZAN'!K828/'TCMB Takvim Gününe Göre Ort.Kur'!P$37</f>
        <v>120.83370034352154</v>
      </c>
      <c r="L828" s="39">
        <f>'1.TÜM DÖNEMLER_TL MİZAN'!L828/'TCMB Takvim Gününe Göre Ort.Kur'!Q$37</f>
        <v>118.6199591435273</v>
      </c>
      <c r="M828" s="39">
        <f>'1.TÜM DÖNEMLER_TL MİZAN'!M828/'TCMB Takvim Gününe Göre Ort.Kur'!R$37</f>
        <v>118.08263395739186</v>
      </c>
      <c r="N828" s="39">
        <f>'1.TÜM DÖNEMLER_TL MİZAN'!N828/'TCMB Takvim Gününe Göre Ort.Kur'!S$37</f>
        <v>117.91769635758031</v>
      </c>
      <c r="O828" s="39">
        <f>'1.TÜM DÖNEMLER_TL MİZAN'!O828/'TCMB Takvim Gününe Göre Ort.Kur'!T$37</f>
        <v>117.39674593241553</v>
      </c>
    </row>
    <row r="829" spans="1:15" s="37" customFormat="1" x14ac:dyDescent="0.3">
      <c r="A829" s="38" t="s">
        <v>913</v>
      </c>
      <c r="B829" s="38"/>
      <c r="C829" s="55">
        <f t="shared" si="12"/>
        <v>11</v>
      </c>
      <c r="D829" s="39">
        <f>'1.TÜM DÖNEMLER_TL MİZAN'!D829/'TCMB Takvim Gününe Göre Ort.Kur'!I$37</f>
        <v>189179.55330501372</v>
      </c>
      <c r="E829" s="39">
        <f>'1.TÜM DÖNEMLER_TL MİZAN'!E829/'TCMB Takvim Gününe Göre Ort.Kur'!J$37</f>
        <v>183346.30934150075</v>
      </c>
      <c r="F829" s="39">
        <f>'1.TÜM DÖNEMLER_TL MİZAN'!F829/'TCMB Takvim Gününe Göre Ort.Kur'!K$37</f>
        <v>175756.22431004109</v>
      </c>
      <c r="G829" s="39">
        <f>'1.TÜM DÖNEMLER_TL MİZAN'!G829/'TCMB Takvim Gününe Göre Ort.Kur'!L$37</f>
        <v>174162.74306824178</v>
      </c>
      <c r="H829" s="39">
        <f>'1.TÜM DÖNEMLER_TL MİZAN'!H829/'TCMB Takvim Gününe Göre Ort.Kur'!M$37</f>
        <v>157377.05029285527</v>
      </c>
      <c r="I829" s="39">
        <f>'1.TÜM DÖNEMLER_TL MİZAN'!I829/'TCMB Takvim Gününe Göre Ort.Kur'!N$37</f>
        <v>154423.81126642268</v>
      </c>
      <c r="J829" s="39">
        <f>'1.TÜM DÖNEMLER_TL MİZAN'!J829/'TCMB Takvim Gününe Göre Ort.Kur'!O$37</f>
        <v>143768.59933871005</v>
      </c>
      <c r="K829" s="39">
        <f>'1.TÜM DÖNEMLER_TL MİZAN'!K829/'TCMB Takvim Gününe Göre Ort.Kur'!P$37</f>
        <v>141707.61637893066</v>
      </c>
      <c r="L829" s="39">
        <f>'1.TÜM DÖNEMLER_TL MİZAN'!L829/'TCMB Takvim Gününe Göre Ort.Kur'!Q$37</f>
        <v>139111.45332310119</v>
      </c>
      <c r="M829" s="39">
        <f>'1.TÜM DÖNEMLER_TL MİZAN'!M829/'TCMB Takvim Gününe Göre Ort.Kur'!R$37</f>
        <v>138481.30568108454</v>
      </c>
      <c r="N829" s="39">
        <f>'1.TÜM DÖNEMLER_TL MİZAN'!N829/'TCMB Takvim Gününe Göre Ort.Kur'!S$37</f>
        <v>138287.87525518425</v>
      </c>
      <c r="O829" s="39">
        <f>'1.TÜM DÖNEMLER_TL MİZAN'!O829/'TCMB Takvim Gününe Göre Ort.Kur'!T$37</f>
        <v>137676.93109977213</v>
      </c>
    </row>
    <row r="830" spans="1:15" s="37" customFormat="1" x14ac:dyDescent="0.3">
      <c r="A830" s="38" t="s">
        <v>914</v>
      </c>
      <c r="B830" s="38"/>
      <c r="C830" s="55">
        <f t="shared" si="12"/>
        <v>11</v>
      </c>
      <c r="D830" s="39">
        <f>'1.TÜM DÖNEMLER_TL MİZAN'!D830/'TCMB Takvim Gününe Göre Ort.Kur'!I$37</f>
        <v>2399.5707965252159</v>
      </c>
      <c r="E830" s="39">
        <f>'1.TÜM DÖNEMLER_TL MİZAN'!E830/'TCMB Takvim Gününe Göre Ort.Kur'!J$37</f>
        <v>2325.5813953488373</v>
      </c>
      <c r="F830" s="39">
        <f>'1.TÜM DÖNEMLER_TL MİZAN'!F830/'TCMB Takvim Gününe Göre Ort.Kur'!K$37</f>
        <v>2229.3080610140792</v>
      </c>
      <c r="G830" s="39">
        <f>'1.TÜM DÖNEMLER_TL MİZAN'!G830/'TCMB Takvim Gününe Göre Ort.Kur'!L$37</f>
        <v>2209.0961988660197</v>
      </c>
      <c r="H830" s="39">
        <f>'1.TÜM DÖNEMLER_TL MİZAN'!H830/'TCMB Takvim Gününe Göre Ort.Kur'!M$37</f>
        <v>1996.1849329306317</v>
      </c>
      <c r="I830" s="39">
        <f>'1.TÜM DÖNEMLER_TL MİZAN'!I830/'TCMB Takvim Gününe Göre Ort.Kur'!N$37</f>
        <v>1958.7257783910252</v>
      </c>
      <c r="J830" s="39">
        <f>'1.TÜM DÖNEMLER_TL MİZAN'!J830/'TCMB Takvim Gününe Göre Ort.Kur'!O$37</f>
        <v>1823.5740935189117</v>
      </c>
      <c r="K830" s="39">
        <f>'1.TÜM DÖNEMLER_TL MİZAN'!K830/'TCMB Takvim Gününe Göre Ort.Kur'!P$37</f>
        <v>1797.4323967233331</v>
      </c>
      <c r="L830" s="39">
        <f>'1.TÜM DÖNEMLER_TL MİZAN'!L830/'TCMB Takvim Gününe Göre Ort.Kur'!Q$37</f>
        <v>1764.5024265286052</v>
      </c>
      <c r="M830" s="39">
        <f>'1.TÜM DÖNEMLER_TL MİZAN'!M830/'TCMB Takvim Gününe Göre Ort.Kur'!R$37</f>
        <v>1756.5095760705831</v>
      </c>
      <c r="N830" s="39">
        <f>'1.TÜM DÖNEMLER_TL MİZAN'!N830/'TCMB Takvim Gününe Göre Ort.Kur'!S$37</f>
        <v>1754.0560868163748</v>
      </c>
      <c r="O830" s="39">
        <f>'1.TÜM DÖNEMLER_TL MİZAN'!O830/'TCMB Takvim Gününe Göre Ort.Kur'!T$37</f>
        <v>1746.3068151428602</v>
      </c>
    </row>
    <row r="831" spans="1:15" s="37" customFormat="1" x14ac:dyDescent="0.3">
      <c r="A831" s="38" t="s">
        <v>915</v>
      </c>
      <c r="B831" s="38"/>
      <c r="C831" s="55">
        <f t="shared" si="12"/>
        <v>11</v>
      </c>
      <c r="D831" s="39">
        <f>'1.TÜM DÖNEMLER_TL MİZAN'!D831/'TCMB Takvim Gününe Göre Ort.Kur'!I$37</f>
        <v>7812.2403833433773</v>
      </c>
      <c r="E831" s="39">
        <f>'1.TÜM DÖNEMLER_TL MİZAN'!E831/'TCMB Takvim Gününe Göre Ort.Kur'!J$37</f>
        <v>7571.3543929627122</v>
      </c>
      <c r="F831" s="39">
        <f>'1.TÜM DÖNEMLER_TL MİZAN'!F831/'TCMB Takvim Gününe Göre Ort.Kur'!K$37</f>
        <v>7257.9189938412383</v>
      </c>
      <c r="G831" s="39">
        <f>'1.TÜM DÖNEMLER_TL MİZAN'!G831/'TCMB Takvim Gününe Göre Ort.Kur'!L$37</f>
        <v>7192.1155901974316</v>
      </c>
      <c r="H831" s="39">
        <f>'1.TÜM DÖNEMLER_TL MİZAN'!H831/'TCMB Takvim Gününe Göre Ort.Kur'!M$37</f>
        <v>6498.9441312774352</v>
      </c>
      <c r="I831" s="39">
        <f>'1.TÜM DÖNEMLER_TL MİZAN'!I831/'TCMB Takvim Gününe Göre Ort.Kur'!N$37</f>
        <v>6376.9890215369842</v>
      </c>
      <c r="J831" s="39">
        <f>'1.TÜM DÖNEMLER_TL MİZAN'!J831/'TCMB Takvim Gününe Göre Ort.Kur'!O$37</f>
        <v>5936.9780612586856</v>
      </c>
      <c r="K831" s="39">
        <f>'1.TÜM DÖNEMLER_TL MİZAN'!K831/'TCMB Takvim Gününe Göre Ort.Kur'!P$37</f>
        <v>5851.8689993834232</v>
      </c>
      <c r="L831" s="39">
        <f>'1.TÜM DÖNEMLER_TL MİZAN'!L831/'TCMB Takvim Gününe Göre Ort.Kur'!Q$37</f>
        <v>5744.6594753510099</v>
      </c>
      <c r="M831" s="39">
        <f>'1.TÜM DÖNEMLER_TL MİZAN'!M831/'TCMB Takvim Gününe Göre Ort.Kur'!R$37</f>
        <v>5718.6372928771243</v>
      </c>
      <c r="N831" s="39">
        <f>'1.TÜM DÖNEMLER_TL MİZAN'!N831/'TCMB Takvim Gününe Göre Ort.Kur'!S$37</f>
        <v>5710.6495111206614</v>
      </c>
      <c r="O831" s="39">
        <f>'1.TÜM DÖNEMLER_TL MİZAN'!O831/'TCMB Takvim Gününe Göre Ort.Kur'!T$37</f>
        <v>5685.4203438058257</v>
      </c>
    </row>
    <row r="832" spans="1:15" s="37" customFormat="1" x14ac:dyDescent="0.3">
      <c r="A832" s="38" t="s">
        <v>916</v>
      </c>
      <c r="B832" s="38"/>
      <c r="C832" s="55">
        <f t="shared" si="12"/>
        <v>11</v>
      </c>
      <c r="D832" s="39">
        <f>'1.TÜM DÖNEMLER_TL MİZAN'!D832/'TCMB Takvim Gününe Göre Ort.Kur'!I$37</f>
        <v>6543.7214293063662</v>
      </c>
      <c r="E832" s="39">
        <f>'1.TÜM DÖNEMLER_TL MİZAN'!E832/'TCMB Takvim Gününe Göre Ort.Kur'!J$37</f>
        <v>6341.9494996260555</v>
      </c>
      <c r="F832" s="39">
        <f>'1.TÜM DÖNEMLER_TL MİZAN'!F832/'TCMB Takvim Gününe Göre Ort.Kur'!K$37</f>
        <v>6079.4084310860453</v>
      </c>
      <c r="G832" s="39">
        <f>'1.TÜM DÖNEMLER_TL MİZAN'!G832/'TCMB Takvim Gününe Göre Ort.Kur'!L$37</f>
        <v>6024.2899092003954</v>
      </c>
      <c r="H832" s="39">
        <f>'1.TÜM DÖNEMLER_TL MİZAN'!H832/'TCMB Takvim Gününe Göre Ort.Kur'!M$37</f>
        <v>5443.6727357210111</v>
      </c>
      <c r="I832" s="39">
        <f>'1.TÜM DÖNEMLER_TL MİZAN'!I832/'TCMB Takvim Gününe Göre Ort.Kur'!N$37</f>
        <v>5341.5201871737954</v>
      </c>
      <c r="J832" s="39">
        <f>'1.TÜM DÖNEMLER_TL MİZAN'!J832/'TCMB Takvim Gününe Göre Ort.Kur'!O$37</f>
        <v>4972.9563682670187</v>
      </c>
      <c r="K832" s="39">
        <f>'1.TÜM DÖNEMLER_TL MİZAN'!K832/'TCMB Takvim Gününe Göre Ort.Kur'!P$37</f>
        <v>4901.6669602748179</v>
      </c>
      <c r="L832" s="39">
        <f>'1.TÜM DÖNEMLER_TL MİZAN'!L832/'TCMB Takvim Gününe Göre Ort.Kur'!Q$37</f>
        <v>4811.86567083518</v>
      </c>
      <c r="M832" s="39">
        <f>'1.TÜM DÖNEMLER_TL MİZAN'!M832/'TCMB Takvim Gününe Göre Ort.Kur'!R$37</f>
        <v>4790.06886163116</v>
      </c>
      <c r="N832" s="39">
        <f>'1.TÜM DÖNEMLER_TL MİZAN'!N832/'TCMB Takvim Gününe Göre Ort.Kur'!S$37</f>
        <v>4783.3781025034923</v>
      </c>
      <c r="O832" s="39">
        <f>'1.TÜM DÖNEMLER_TL MİZAN'!O832/'TCMB Takvim Gününe Göre Ort.Kur'!T$37</f>
        <v>4762.2455419701982</v>
      </c>
    </row>
    <row r="833" spans="1:15" s="37" customFormat="1" x14ac:dyDescent="0.3">
      <c r="A833" s="38" t="s">
        <v>917</v>
      </c>
      <c r="B833" s="38"/>
      <c r="C833" s="55">
        <f t="shared" si="12"/>
        <v>11</v>
      </c>
      <c r="D833" s="39">
        <f>'1.TÜM DÖNEMLER_TL MİZAN'!D833/'TCMB Takvim Gününe Göre Ort.Kur'!I$37</f>
        <v>20538.911998588919</v>
      </c>
      <c r="E833" s="39">
        <f>'1.TÜM DÖNEMLER_TL MİZAN'!E833/'TCMB Takvim Gününe Göre Ort.Kur'!J$37</f>
        <v>19905.606325011573</v>
      </c>
      <c r="F833" s="39">
        <f>'1.TÜM DÖNEMLER_TL MİZAN'!F833/'TCMB Takvim Gününe Göre Ort.Kur'!K$37</f>
        <v>19081.563315080093</v>
      </c>
      <c r="G833" s="39">
        <f>'1.TÜM DÖNEMLER_TL MİZAN'!G833/'TCMB Takvim Gününe Göre Ort.Kur'!L$37</f>
        <v>18908.561685543784</v>
      </c>
      <c r="H833" s="39">
        <f>'1.TÜM DÖNEMLER_TL MİZAN'!H833/'TCMB Takvim Gününe Göre Ort.Kur'!M$37</f>
        <v>17086.16671353982</v>
      </c>
      <c r="I833" s="39">
        <f>'1.TÜM DÖNEMLER_TL MİZAN'!I833/'TCMB Takvim Gününe Göre Ort.Kur'!N$37</f>
        <v>16765.538424620554</v>
      </c>
      <c r="J833" s="39">
        <f>'1.TÜM DÖNEMLER_TL MİZAN'!J833/'TCMB Takvim Gününe Göre Ort.Kur'!O$37</f>
        <v>15608.719644333238</v>
      </c>
      <c r="K833" s="39">
        <f>'1.TÜM DÖNEMLER_TL MİZAN'!K833/'TCMB Takvim Gününe Göre Ort.Kur'!P$37</f>
        <v>15384.962124548578</v>
      </c>
      <c r="L833" s="39">
        <f>'1.TÜM DÖNEMLER_TL MİZAN'!L833/'TCMB Takvim Gününe Göre Ort.Kur'!Q$37</f>
        <v>15103.100984662611</v>
      </c>
      <c r="M833" s="39">
        <f>'1.TÜM DÖNEMLER_TL MİZAN'!M833/'TCMB Takvim Gününe Göre Ort.Kur'!R$37</f>
        <v>15034.686894770819</v>
      </c>
      <c r="N833" s="39">
        <f>'1.TÜM DÖNEMLER_TL MİZAN'!N833/'TCMB Takvim Gününe Göre Ort.Kur'!S$37</f>
        <v>15013.686472547544</v>
      </c>
      <c r="O833" s="39">
        <f>'1.TÜM DÖNEMLER_TL MİZAN'!O833/'TCMB Takvim Gününe Göre Ort.Kur'!T$37</f>
        <v>14947.357273514972</v>
      </c>
    </row>
    <row r="834" spans="1:15" s="37" customFormat="1" x14ac:dyDescent="0.3">
      <c r="A834" s="38" t="s">
        <v>918</v>
      </c>
      <c r="B834" s="38"/>
      <c r="C834" s="55">
        <f t="shared" si="12"/>
        <v>11</v>
      </c>
      <c r="D834" s="39">
        <f>'1.TÜM DÖNEMLER_TL MİZAN'!D834/'TCMB Takvim Gününe Göre Ort.Kur'!I$37</f>
        <v>26348.570546646482</v>
      </c>
      <c r="E834" s="39">
        <f>'1.TÜM DÖNEMLER_TL MİZAN'!E834/'TCMB Takvim Gününe Göre Ort.Kur'!J$37</f>
        <v>25536.127354962784</v>
      </c>
      <c r="F834" s="39">
        <f>'1.TÜM DÖNEMLER_TL MİZAN'!F834/'TCMB Takvim Gününe Göre Ort.Kur'!K$37</f>
        <v>24478.994660585289</v>
      </c>
      <c r="G834" s="39">
        <f>'1.TÜM DÖNEMLER_TL MİZAN'!G834/'TCMB Takvim Gününe Göre Ort.Kur'!L$37</f>
        <v>24257.057605650956</v>
      </c>
      <c r="H834" s="39">
        <f>'1.TÜM DÖNEMLER_TL MİZAN'!H834/'TCMB Takvim Gününe Göre Ort.Kur'!M$37</f>
        <v>21919.178048691017</v>
      </c>
      <c r="I834" s="39">
        <f>'1.TÜM DÖNEMLER_TL MİZAN'!I834/'TCMB Takvim Gününe Göre Ort.Kur'!N$37</f>
        <v>21507.856500089987</v>
      </c>
      <c r="J834" s="39">
        <f>'1.TÜM DÖNEMLER_TL MİZAN'!J834/'TCMB Takvim Gününe Göre Ort.Kur'!O$37</f>
        <v>20023.818726123191</v>
      </c>
      <c r="K834" s="39">
        <f>'1.TÜM DÖNEMLER_TL MİZAN'!K834/'TCMB Takvim Gününe Göre Ort.Kur'!P$37</f>
        <v>19736.768915705103</v>
      </c>
      <c r="L834" s="39">
        <f>'1.TÜM DÖNEMLER_TL MİZAN'!L834/'TCMB Takvim Gününe Göre Ort.Kur'!Q$37</f>
        <v>19375.18023324939</v>
      </c>
      <c r="M834" s="39">
        <f>'1.TÜM DÖNEMLER_TL MİZAN'!M834/'TCMB Takvim Gününe Göre Ort.Kur'!R$37</f>
        <v>19287.414460942542</v>
      </c>
      <c r="N834" s="39">
        <f>'1.TÜM DÖNEMLER_TL MİZAN'!N834/'TCMB Takvim Gününe Göre Ort.Kur'!S$37</f>
        <v>19260.473836896959</v>
      </c>
      <c r="O834" s="39">
        <f>'1.TÜM DÖNEMLER_TL MİZAN'!O834/'TCMB Takvim Gününe Göre Ort.Kur'!T$37</f>
        <v>19175.382689900838</v>
      </c>
    </row>
    <row r="835" spans="1:15" s="37" customFormat="1" x14ac:dyDescent="0.3">
      <c r="A835" s="38" t="s">
        <v>919</v>
      </c>
      <c r="B835" s="38"/>
      <c r="C835" s="55">
        <f t="shared" ref="C835:C898" si="13">+LEN(A835)</f>
        <v>11</v>
      </c>
      <c r="D835" s="39">
        <f>'1.TÜM DÖNEMLER_TL MİZAN'!D835/'TCMB Takvim Gününe Göre Ort.Kur'!I$37</f>
        <v>806.85108697249859</v>
      </c>
      <c r="E835" s="39">
        <f>'1.TÜM DÖNEMLER_TL MİZAN'!E835/'TCMB Takvim Gününe Göre Ort.Kur'!J$37</f>
        <v>781.9722924605577</v>
      </c>
      <c r="F835" s="39">
        <f>'1.TÜM DÖNEMLER_TL MİZAN'!F835/'TCMB Takvim Gününe Göre Ort.Kur'!K$37</f>
        <v>749.60056808095158</v>
      </c>
      <c r="G835" s="39">
        <f>'1.TÜM DÖNEMLER_TL MİZAN'!G835/'TCMB Takvim Gününe Göre Ort.Kur'!L$37</f>
        <v>742.80436812406128</v>
      </c>
      <c r="H835" s="39">
        <f>'1.TÜM DÖNEMLER_TL MİZAN'!H835/'TCMB Takvim Gününe Göre Ort.Kur'!M$37</f>
        <v>671.21336251696596</v>
      </c>
      <c r="I835" s="39">
        <f>'1.TÜM DÖNEMLER_TL MİZAN'!I835/'TCMB Takvim Gününe Göre Ort.Kur'!N$37</f>
        <v>658.61779350890879</v>
      </c>
      <c r="J835" s="39">
        <f>'1.TÜM DÖNEMLER_TL MİZAN'!J835/'TCMB Takvim Gününe Göre Ort.Kur'!O$37</f>
        <v>613.17329818368671</v>
      </c>
      <c r="K835" s="39">
        <f>'1.TÜM DÖNEMLER_TL MİZAN'!K835/'TCMB Takvim Gününe Göre Ort.Kur'!P$37</f>
        <v>604.38320267770632</v>
      </c>
      <c r="L835" s="39">
        <f>'1.TÜM DÖNEMLER_TL MİZAN'!L835/'TCMB Takvim Gününe Göre Ort.Kur'!Q$37</f>
        <v>593.31056323565974</v>
      </c>
      <c r="M835" s="39">
        <f>'1.TÜM DÖNEMLER_TL MİZAN'!M835/'TCMB Takvim Gününe Göre Ort.Kur'!R$37</f>
        <v>590.6229825693996</v>
      </c>
      <c r="N835" s="39">
        <f>'1.TÜM DÖNEMLER_TL MİZAN'!N835/'TCMB Takvim Gününe Göre Ort.Kur'!S$37</f>
        <v>589.7980015042441</v>
      </c>
      <c r="O835" s="39">
        <f>'1.TÜM DÖNEMLER_TL MİZAN'!O835/'TCMB Takvim Gününe Göre Ort.Kur'!T$37</f>
        <v>587.19232373800583</v>
      </c>
    </row>
    <row r="836" spans="1:15" s="37" customFormat="1" x14ac:dyDescent="0.3">
      <c r="A836" s="38" t="s">
        <v>920</v>
      </c>
      <c r="B836" s="38"/>
      <c r="C836" s="55">
        <f t="shared" si="13"/>
        <v>11</v>
      </c>
      <c r="D836" s="39">
        <f>'1.TÜM DÖNEMLER_TL MİZAN'!D836/'TCMB Takvim Gününe Göre Ort.Kur'!I$37</f>
        <v>367.46872841121223</v>
      </c>
      <c r="E836" s="39">
        <f>'1.TÜM DÖNEMLER_TL MİZAN'!E836/'TCMB Takvim Gününe Göre Ort.Kur'!J$37</f>
        <v>356.13803910395666</v>
      </c>
      <c r="F836" s="39">
        <f>'1.TÜM DÖNEMLER_TL MİZAN'!F836/'TCMB Takvim Gününe Göre Ort.Kur'!K$37</f>
        <v>341.39480260552517</v>
      </c>
      <c r="G836" s="39">
        <f>'1.TÜM DÖNEMLER_TL MİZAN'!G836/'TCMB Takvim Gününe Göre Ort.Kur'!L$37</f>
        <v>338.2995710361439</v>
      </c>
      <c r="H836" s="39">
        <f>'1.TÜM DÖNEMLER_TL MİZAN'!H836/'TCMB Takvim Gününe Göre Ort.Kur'!M$37</f>
        <v>305.69447671219473</v>
      </c>
      <c r="I836" s="39">
        <f>'1.TÜM DÖNEMLER_TL MİZAN'!I836/'TCMB Takvim Gününe Göre Ort.Kur'!N$37</f>
        <v>299.95800587917688</v>
      </c>
      <c r="J836" s="39">
        <f>'1.TÜM DÖNEMLER_TL MİZAN'!J836/'TCMB Takvim Gününe Göre Ort.Kur'!O$37</f>
        <v>279.26096378543821</v>
      </c>
      <c r="K836" s="39">
        <f>'1.TÜM DÖNEMLER_TL MİZAN'!K836/'TCMB Takvim Gününe Göre Ort.Kur'!P$37</f>
        <v>275.25764115211837</v>
      </c>
      <c r="L836" s="39">
        <f>'1.TÜM DÖNEMLER_TL MİZAN'!L836/'TCMB Takvim Gününe Göre Ort.Kur'!Q$37</f>
        <v>270.21476669657045</v>
      </c>
      <c r="M836" s="39">
        <f>'1.TÜM DÖNEMLER_TL MİZAN'!M836/'TCMB Takvim Gününe Göre Ort.Kur'!R$37</f>
        <v>268.99074671831289</v>
      </c>
      <c r="N836" s="39">
        <f>'1.TÜM DÖNEMLER_TL MİZAN'!N836/'TCMB Takvim Gününe Göre Ort.Kur'!S$37</f>
        <v>268.61502095197164</v>
      </c>
      <c r="O836" s="39">
        <f>'1.TÜM DÖNEMLER_TL MİZAN'!O836/'TCMB Takvim Gününe Göre Ort.Kur'!T$37</f>
        <v>267.42830247210725</v>
      </c>
    </row>
    <row r="837" spans="1:15" s="37" customFormat="1" x14ac:dyDescent="0.3">
      <c r="A837" s="38" t="s">
        <v>921</v>
      </c>
      <c r="B837" s="38"/>
      <c r="C837" s="55">
        <f t="shared" si="13"/>
        <v>11</v>
      </c>
      <c r="D837" s="39">
        <f>'1.TÜM DÖNEMLER_TL MİZAN'!D837/'TCMB Takvim Gününe Göre Ort.Kur'!I$37</f>
        <v>3482.5011391530579</v>
      </c>
      <c r="E837" s="39">
        <f>'1.TÜM DÖNEMLER_TL MİZAN'!E837/'TCMB Takvim Gününe Göre Ort.Kur'!J$37</f>
        <v>3375.1201965881974</v>
      </c>
      <c r="F837" s="39">
        <f>'1.TÜM DÖNEMLER_TL MİZAN'!F837/'TCMB Takvim Gününe Göre Ort.Kur'!K$37</f>
        <v>3235.3985442925618</v>
      </c>
      <c r="G837" s="39">
        <f>'1.TÜM DÖNEMLER_TL MİZAN'!G837/'TCMB Takvim Gününe Göre Ort.Kur'!L$37</f>
        <v>3206.0650347095361</v>
      </c>
      <c r="H837" s="39">
        <f>'1.TÜM DÖNEMLER_TL MİZAN'!H837/'TCMB Takvim Gününe Göre Ort.Kur'!M$37</f>
        <v>2897.0665558014693</v>
      </c>
      <c r="I837" s="39">
        <f>'1.TÜM DÖNEMLER_TL MİZAN'!I837/'TCMB Takvim Gününe Göre Ort.Kur'!N$37</f>
        <v>2842.7020217169597</v>
      </c>
      <c r="J837" s="39">
        <f>'1.TÜM DÖNEMLER_TL MİZAN'!J837/'TCMB Takvim Gününe Göre Ort.Kur'!O$37</f>
        <v>2646.5561537945982</v>
      </c>
      <c r="K837" s="39">
        <f>'1.TÜM DÖNEMLER_TL MİZAN'!K837/'TCMB Takvim Gününe Göre Ort.Kur'!P$37</f>
        <v>2608.6166651986259</v>
      </c>
      <c r="L837" s="39">
        <f>'1.TÜM DÖNEMLER_TL MİZAN'!L837/'TCMB Takvim Gününe Göre Ort.Kur'!Q$37</f>
        <v>2560.8253439833984</v>
      </c>
      <c r="M837" s="39">
        <f>'1.TÜM DÖNEMLER_TL MİZAN'!M837/'TCMB Takvim Gününe Göre Ort.Kur'!R$37</f>
        <v>2549.2253066494513</v>
      </c>
      <c r="N837" s="39">
        <f>'1.TÜM DÖNEMLER_TL MİZAN'!N837/'TCMB Takvim Gününe Göre Ort.Kur'!S$37</f>
        <v>2545.664553561835</v>
      </c>
      <c r="O837" s="39">
        <f>'1.TÜM DÖNEMLER_TL MİZAN'!O837/'TCMB Takvim Gününe Göre Ort.Kur'!T$37</f>
        <v>2534.4180225281602</v>
      </c>
    </row>
    <row r="838" spans="1:15" s="37" customFormat="1" x14ac:dyDescent="0.3">
      <c r="A838" s="38" t="s">
        <v>922</v>
      </c>
      <c r="B838" s="38"/>
      <c r="C838" s="55">
        <f t="shared" si="13"/>
        <v>11</v>
      </c>
      <c r="D838" s="39">
        <f>'1.TÜM DÖNEMLER_TL MİZAN'!D838/'TCMB Takvim Gününe Göre Ort.Kur'!I$37</f>
        <v>305187.79415871709</v>
      </c>
      <c r="E838" s="39">
        <f>'1.TÜM DÖNEMLER_TL MİZAN'!E838/'TCMB Takvim Gününe Göre Ort.Kur'!J$37</f>
        <v>295777.50204779371</v>
      </c>
      <c r="F838" s="39">
        <f>'1.TÜM DÖNEMLER_TL MİZAN'!F838/'TCMB Takvim Gününe Göre Ort.Kur'!K$37</f>
        <v>283533.04292015464</v>
      </c>
      <c r="G838" s="39">
        <f>'1.TÜM DÖNEMLER_TL MİZAN'!G838/'TCMB Takvim Gününe Göre Ort.Kur'!L$37</f>
        <v>280962.41085806303</v>
      </c>
      <c r="H838" s="39">
        <f>'1.TÜM DÖNEMLER_TL MİZAN'!H838/'TCMB Takvim Gününe Göre Ort.Kur'!M$37</f>
        <v>253883.4350276959</v>
      </c>
      <c r="I838" s="39">
        <f>'1.TÜM DÖNEMLER_TL MİZAN'!I838/'TCMB Takvim Gününe Göre Ort.Kur'!N$37</f>
        <v>249119.21770952069</v>
      </c>
      <c r="J838" s="39">
        <f>'1.TÜM DÖNEMLER_TL MİZAN'!J838/'TCMB Takvim Gününe Göre Ort.Kur'!O$37</f>
        <v>231930.0417774402</v>
      </c>
      <c r="K838" s="39">
        <f>'1.TÜM DÖNEMLER_TL MİZAN'!K838/'TCMB Takvim Gününe Göre Ort.Kur'!P$37</f>
        <v>228605.22769312077</v>
      </c>
      <c r="L838" s="39">
        <f>'1.TÜM DÖNEMLER_TL MİZAN'!L838/'TCMB Takvim Gününe Göre Ort.Kur'!Q$37</f>
        <v>224417.05163263765</v>
      </c>
      <c r="M838" s="39">
        <f>'1.TÜM DÖNEMLER_TL MİZAN'!M838/'TCMB Takvim Gününe Göre Ort.Kur'!R$37</f>
        <v>223400.48633527008</v>
      </c>
      <c r="N838" s="39">
        <f>'1.TÜM DÖNEMLER_TL MİZAN'!N838/'TCMB Takvim Gününe Göre Ort.Kur'!S$37</f>
        <v>223088.44095841839</v>
      </c>
      <c r="O838" s="39">
        <f>'1.TÜM DÖNEMLER_TL MİZAN'!O838/'TCMB Takvim Gününe Göre Ort.Kur'!T$37</f>
        <v>222102.8550645572</v>
      </c>
    </row>
    <row r="839" spans="1:15" s="37" customFormat="1" x14ac:dyDescent="0.3">
      <c r="A839" s="38" t="s">
        <v>923</v>
      </c>
      <c r="B839" s="38"/>
      <c r="C839" s="55">
        <f t="shared" si="13"/>
        <v>11</v>
      </c>
      <c r="D839" s="39">
        <f>'1.TÜM DÖNEMLER_TL MİZAN'!D839/'TCMB Takvim Gününe Göre Ort.Kur'!I$37</f>
        <v>652.40839004600707</v>
      </c>
      <c r="E839" s="39">
        <f>'1.TÜM DÖNEMLER_TL MİZAN'!E839/'TCMB Takvim Gününe Göre Ort.Kur'!J$37</f>
        <v>632.29174828163389</v>
      </c>
      <c r="F839" s="39">
        <f>'1.TÜM DÖNEMLER_TL MİZAN'!F839/'TCMB Takvim Gününe Göre Ort.Kur'!K$37</f>
        <v>606.11642928348056</v>
      </c>
      <c r="G839" s="39">
        <f>'1.TÜM DÖNEMLER_TL MİZAN'!G839/'TCMB Takvim Gününe Göre Ort.Kur'!L$37</f>
        <v>600.62111801242236</v>
      </c>
      <c r="H839" s="39">
        <f>'1.TÜM DÖNEMLER_TL MİZAN'!H839/'TCMB Takvim Gününe Göre Ort.Kur'!M$37</f>
        <v>542.7336422885511</v>
      </c>
      <c r="I839" s="39">
        <f>'1.TÜM DÖNEMLER_TL MİZAN'!I839/'TCMB Takvim Gününe Göre Ort.Kur'!N$37</f>
        <v>532.54904313396116</v>
      </c>
      <c r="J839" s="39">
        <f>'1.TÜM DÖNEMLER_TL MİZAN'!J839/'TCMB Takvim Gününe Göre Ort.Kur'!O$37</f>
        <v>495.80326623623245</v>
      </c>
      <c r="K839" s="39">
        <f>'1.TÜM DÖNEMLER_TL MİZAN'!K839/'TCMB Takvim Gününe Göre Ort.Kur'!P$37</f>
        <v>488.69571919316479</v>
      </c>
      <c r="L839" s="39">
        <f>'1.TÜM DÖNEMLER_TL MİZAN'!L839/'TCMB Takvim Gününe Göre Ort.Kur'!Q$37</f>
        <v>479.74253937029152</v>
      </c>
      <c r="M839" s="39">
        <f>'1.TÜM DÖNEMLER_TL MİZAN'!M839/'TCMB Takvim Gününe Göre Ort.Kur'!R$37</f>
        <v>477.56939961265329</v>
      </c>
      <c r="N839" s="39">
        <f>'1.TÜM DÖNEMLER_TL MİZAN'!N839/'TCMB Takvim Gününe Göre Ort.Kur'!S$37</f>
        <v>476.90233157838179</v>
      </c>
      <c r="O839" s="39">
        <f>'1.TÜM DÖNEMLER_TL MİZAN'!O839/'TCMB Takvim Gününe Göre Ort.Kur'!T$37</f>
        <v>474.79541734860879</v>
      </c>
    </row>
    <row r="840" spans="1:15" s="37" customFormat="1" x14ac:dyDescent="0.3">
      <c r="A840" s="38" t="s">
        <v>924</v>
      </c>
      <c r="B840" s="38"/>
      <c r="C840" s="55">
        <f t="shared" si="13"/>
        <v>11</v>
      </c>
      <c r="D840" s="39">
        <f>'1.TÜM DÖNEMLER_TL MİZAN'!D840/'TCMB Takvim Gününe Göre Ort.Kur'!I$37</f>
        <v>0</v>
      </c>
      <c r="E840" s="39">
        <f>'1.TÜM DÖNEMLER_TL MİZAN'!E840/'TCMB Takvim Gününe Göre Ort.Kur'!J$37</f>
        <v>18555.160796324653</v>
      </c>
      <c r="F840" s="39">
        <f>'1.TÜM DÖNEMLER_TL MİZAN'!F840/'TCMB Takvim Gününe Göre Ort.Kur'!K$37</f>
        <v>17787.022900763361</v>
      </c>
      <c r="G840" s="39">
        <f>'1.TÜM DÖNEMLER_TL MİZAN'!G840/'TCMB Takvim Gününe Göre Ort.Kur'!L$37</f>
        <v>17625.75812933869</v>
      </c>
      <c r="H840" s="39">
        <f>'1.TÜM DÖNEMLER_TL MİZAN'!H840/'TCMB Takvim Gününe Göre Ort.Kur'!M$37</f>
        <v>15926.998936183219</v>
      </c>
      <c r="I840" s="39">
        <f>'1.TÜM DÖNEMLER_TL MİZAN'!I840/'TCMB Takvim Gününe Göre Ort.Kur'!N$37</f>
        <v>15628.122862799208</v>
      </c>
      <c r="J840" s="39">
        <f>'1.TÜM DÖNEMLER_TL MİZAN'!J840/'TCMB Takvim Gününe Göre Ort.Kur'!O$37</f>
        <v>14549.785527579814</v>
      </c>
      <c r="K840" s="39">
        <f>'1.TÜM DÖNEMLER_TL MİZAN'!K840/'TCMB Takvim Gününe Göre Ort.Kur'!P$37</f>
        <v>14341.208270941601</v>
      </c>
      <c r="L840" s="39">
        <f>'1.TÜM DÖNEMLER_TL MİZAN'!L840/'TCMB Takvim Gününe Göre Ort.Kur'!Q$37</f>
        <v>14078.469287389618</v>
      </c>
      <c r="M840" s="39">
        <f>'1.TÜM DÖNEMLER_TL MİZAN'!M840/'TCMB Takvim Gününe Göre Ort.Kur'!R$37</f>
        <v>14014.696578437701</v>
      </c>
      <c r="N840" s="39">
        <f>'1.TÜM DÖNEMLER_TL MİZAN'!N840/'TCMB Takvim Gününe Göre Ort.Kur'!S$37</f>
        <v>13995.120876759427</v>
      </c>
      <c r="O840" s="39">
        <f>'1.TÜM DÖNEMLER_TL MİZAN'!O840/'TCMB Takvim Gününe Göre Ort.Kur'!T$37</f>
        <v>13933.291614518148</v>
      </c>
    </row>
    <row r="841" spans="1:15" s="37" customFormat="1" ht="15.6" x14ac:dyDescent="0.3">
      <c r="A841" s="35" t="s">
        <v>925</v>
      </c>
      <c r="B841" s="35" t="s">
        <v>926</v>
      </c>
      <c r="C841" s="54">
        <f t="shared" si="13"/>
        <v>3</v>
      </c>
      <c r="D841" s="36">
        <f>'1.TÜM DÖNEMLER_TL MİZAN'!D841/'TCMB Takvim Gününe Göre Ort.Kur'!I$37</f>
        <v>580996.09968691657</v>
      </c>
      <c r="E841" s="36">
        <f>'1.TÜM DÖNEMLER_TL MİZAN'!E841/'TCMB Takvim Gününe Göre Ort.Kur'!J$37</f>
        <v>477652.02606930438</v>
      </c>
      <c r="F841" s="36">
        <f>'1.TÜM DÖNEMLER_TL MİZAN'!F841/'TCMB Takvim Gününe Göre Ort.Kur'!K$37</f>
        <v>457878.41019268316</v>
      </c>
      <c r="G841" s="36">
        <f>'1.TÜM DÖNEMLER_TL MİZAN'!G841/'TCMB Takvim Gününe Göre Ort.Kur'!L$37</f>
        <v>453727.08832325198</v>
      </c>
      <c r="H841" s="36">
        <f>'1.TÜM DÖNEMLER_TL MİZAN'!H841/'TCMB Takvim Gününe Göre Ort.Kur'!M$37</f>
        <v>409997.16437803395</v>
      </c>
      <c r="I841" s="36">
        <f>'1.TÜM DÖNEMLER_TL MİZAN'!I841/'TCMB Takvim Gününe Göre Ort.Kur'!N$37</f>
        <v>463065.8761773351</v>
      </c>
      <c r="J841" s="36">
        <f>'1.TÜM DÖNEMLER_TL MİZAN'!J841/'TCMB Takvim Gününe Göre Ort.Kur'!O$37</f>
        <v>431114.42382877949</v>
      </c>
      <c r="K841" s="36">
        <f>'1.TÜM DÖNEMLER_TL MİZAN'!K841/'TCMB Takvim Gününe Göre Ort.Kur'!P$37</f>
        <v>424934.21837840212</v>
      </c>
      <c r="L841" s="36">
        <f>'1.TÜM DÖNEMLER_TL MİZAN'!L841/'TCMB Takvim Gününe Göre Ort.Kur'!Q$37</f>
        <v>417149.18503226363</v>
      </c>
      <c r="M841" s="36">
        <f>'1.TÜM DÖNEMLER_TL MİZAN'!M841/'TCMB Takvim Gününe Göre Ort.Kur'!R$37</f>
        <v>415259.58091241651</v>
      </c>
      <c r="N841" s="36">
        <f>'1.TÜM DÖNEMLER_TL MİZAN'!N841/'TCMB Takvim Gününe Göre Ort.Kur'!S$37</f>
        <v>414679.54711507459</v>
      </c>
      <c r="O841" s="36">
        <f>'1.TÜM DÖNEMLER_TL MİZAN'!O841/'TCMB Takvim Gününe Göre Ort.Kur'!T$37</f>
        <v>412847.52789277188</v>
      </c>
    </row>
    <row r="842" spans="1:15" s="37" customFormat="1" ht="15.6" x14ac:dyDescent="0.3">
      <c r="A842" s="35" t="s">
        <v>927</v>
      </c>
      <c r="B842" s="35" t="s">
        <v>928</v>
      </c>
      <c r="C842" s="54">
        <f t="shared" si="13"/>
        <v>6</v>
      </c>
      <c r="D842" s="36">
        <f>'1.TÜM DÖNEMLER_TL MİZAN'!D842/'TCMB Takvim Gününe Göre Ort.Kur'!I$37</f>
        <v>580996.09968691657</v>
      </c>
      <c r="E842" s="36">
        <f>'1.TÜM DÖNEMLER_TL MİZAN'!E842/'TCMB Takvim Gününe Göre Ort.Kur'!J$37</f>
        <v>477652.02606930438</v>
      </c>
      <c r="F842" s="36">
        <f>'1.TÜM DÖNEMLER_TL MİZAN'!F842/'TCMB Takvim Gününe Göre Ort.Kur'!K$37</f>
        <v>457878.41019268316</v>
      </c>
      <c r="G842" s="36">
        <f>'1.TÜM DÖNEMLER_TL MİZAN'!G842/'TCMB Takvim Gününe Göre Ort.Kur'!L$37</f>
        <v>453727.08832325198</v>
      </c>
      <c r="H842" s="36">
        <f>'1.TÜM DÖNEMLER_TL MİZAN'!H842/'TCMB Takvim Gününe Göre Ort.Kur'!M$37</f>
        <v>409997.16437803395</v>
      </c>
      <c r="I842" s="36">
        <f>'1.TÜM DÖNEMLER_TL MİZAN'!I842/'TCMB Takvim Gününe Göre Ort.Kur'!N$37</f>
        <v>463065.8761773351</v>
      </c>
      <c r="J842" s="36">
        <f>'1.TÜM DÖNEMLER_TL MİZAN'!J842/'TCMB Takvim Gününe Göre Ort.Kur'!O$37</f>
        <v>431114.42382877949</v>
      </c>
      <c r="K842" s="36">
        <f>'1.TÜM DÖNEMLER_TL MİZAN'!K842/'TCMB Takvim Gününe Göre Ort.Kur'!P$37</f>
        <v>424934.21837840212</v>
      </c>
      <c r="L842" s="36">
        <f>'1.TÜM DÖNEMLER_TL MİZAN'!L842/'TCMB Takvim Gününe Göre Ort.Kur'!Q$37</f>
        <v>417149.18503226363</v>
      </c>
      <c r="M842" s="36">
        <f>'1.TÜM DÖNEMLER_TL MİZAN'!M842/'TCMB Takvim Gününe Göre Ort.Kur'!R$37</f>
        <v>415259.58091241651</v>
      </c>
      <c r="N842" s="36">
        <f>'1.TÜM DÖNEMLER_TL MİZAN'!N842/'TCMB Takvim Gününe Göre Ort.Kur'!S$37</f>
        <v>414679.54711507459</v>
      </c>
      <c r="O842" s="36">
        <f>'1.TÜM DÖNEMLER_TL MİZAN'!O842/'TCMB Takvim Gününe Göre Ort.Kur'!T$37</f>
        <v>412847.52789277188</v>
      </c>
    </row>
    <row r="843" spans="1:15" s="37" customFormat="1" x14ac:dyDescent="0.3">
      <c r="A843" s="38" t="s">
        <v>929</v>
      </c>
      <c r="B843" s="38"/>
      <c r="C843" s="55">
        <f t="shared" si="13"/>
        <v>11</v>
      </c>
      <c r="D843" s="39">
        <f>'1.TÜM DÖNEMLER_TL MİZAN'!D843/'TCMB Takvim Gününe Göre Ort.Kur'!I$37</f>
        <v>10712.647538694457</v>
      </c>
      <c r="E843" s="39">
        <f>'1.TÜM DÖNEMLER_TL MİZAN'!E843/'TCMB Takvim Gününe Göre Ort.Kur'!J$37</f>
        <v>10382.329142775739</v>
      </c>
      <c r="F843" s="39">
        <f>'1.TÜM DÖNEMLER_TL MİZAN'!F843/'TCMB Takvim Gününe Göre Ort.Kur'!K$37</f>
        <v>9952.5263215392806</v>
      </c>
      <c r="G843" s="39">
        <f>'1.TÜM DÖNEMLER_TL MİZAN'!G843/'TCMB Takvim Gününe Göre Ort.Kur'!L$37</f>
        <v>9862.2924532131692</v>
      </c>
      <c r="H843" s="39">
        <f>'1.TÜM DÖNEMLER_TL MİZAN'!H843/'TCMB Takvim Gününe Göre Ort.Kur'!M$37</f>
        <v>8911.7710715202793</v>
      </c>
      <c r="I843" s="39">
        <f>'1.TÜM DÖNEMLER_TL MİZAN'!I843/'TCMB Takvim Gününe Göre Ort.Kur'!N$37</f>
        <v>8744.538364628952</v>
      </c>
      <c r="J843" s="39">
        <f>'1.TÜM DÖNEMLER_TL MİZAN'!J843/'TCMB Takvim Gününe Göre Ort.Kur'!O$37</f>
        <v>8141.1669757154668</v>
      </c>
      <c r="K843" s="39">
        <f>'1.TÜM DÖNEMLER_TL MİZAN'!K843/'TCMB Takvim Gününe Göre Ort.Kur'!P$37</f>
        <v>8024.4599445080594</v>
      </c>
      <c r="L843" s="39">
        <f>'1.TÜM DÖNEMLER_TL MİZAN'!L843/'TCMB Takvim Gününe Göre Ort.Kur'!Q$37</f>
        <v>7877.4473351419711</v>
      </c>
      <c r="M843" s="39">
        <f>'1.TÜM DÖNEMLER_TL MİZAN'!M843/'TCMB Takvim Gününe Göre Ort.Kur'!R$37</f>
        <v>7841.7640413169775</v>
      </c>
      <c r="N843" s="39">
        <f>'1.TÜM DÖNEMLER_TL MİZAN'!N843/'TCMB Takvim Gününe Göre Ort.Kur'!S$37</f>
        <v>7830.8106801332324</v>
      </c>
      <c r="O843" s="39">
        <f>'1.TÜM DÖNEMLER_TL MİZAN'!O843/'TCMB Takvim Gününe Göre Ort.Kur'!T$37</f>
        <v>7796.2148198068089</v>
      </c>
    </row>
    <row r="844" spans="1:15" s="37" customFormat="1" x14ac:dyDescent="0.3">
      <c r="A844" s="38" t="s">
        <v>930</v>
      </c>
      <c r="B844" s="38"/>
      <c r="C844" s="55">
        <f t="shared" si="13"/>
        <v>11</v>
      </c>
      <c r="D844" s="39">
        <f>'1.TÜM DÖNEMLER_TL MİZAN'!D844/'TCMB Takvim Gününe Göre Ort.Kur'!I$37</f>
        <v>49644.113885908308</v>
      </c>
      <c r="E844" s="39">
        <f>'1.TÜM DÖNEMLER_TL MİZAN'!E844/'TCMB Takvim Gününe Göre Ort.Kur'!J$37</f>
        <v>0</v>
      </c>
      <c r="F844" s="39">
        <f>'1.TÜM DÖNEMLER_TL MİZAN'!F844/'TCMB Takvim Gününe Göre Ort.Kur'!K$37</f>
        <v>0</v>
      </c>
      <c r="G844" s="39">
        <f>'1.TÜM DÖNEMLER_TL MİZAN'!G844/'TCMB Takvim Gününe Göre Ort.Kur'!L$37</f>
        <v>0</v>
      </c>
      <c r="H844" s="39">
        <f>'1.TÜM DÖNEMLER_TL MİZAN'!H844/'TCMB Takvim Gününe Göre Ort.Kur'!M$37</f>
        <v>0</v>
      </c>
      <c r="I844" s="39">
        <f>'1.TÜM DÖNEMLER_TL MİZAN'!I844/'TCMB Takvim Gününe Göre Ort.Kur'!N$37</f>
        <v>0</v>
      </c>
      <c r="J844" s="39">
        <f>'1.TÜM DÖNEMLER_TL MİZAN'!J844/'TCMB Takvim Gününe Göre Ort.Kur'!O$37</f>
        <v>0</v>
      </c>
      <c r="K844" s="39">
        <f>'1.TÜM DÖNEMLER_TL MİZAN'!K844/'TCMB Takvim Gününe Göre Ort.Kur'!P$37</f>
        <v>0</v>
      </c>
      <c r="L844" s="39">
        <f>'1.TÜM DÖNEMLER_TL MİZAN'!L844/'TCMB Takvim Gününe Göre Ort.Kur'!Q$37</f>
        <v>0</v>
      </c>
      <c r="M844" s="39">
        <f>'1.TÜM DÖNEMLER_TL MİZAN'!M844/'TCMB Takvim Gününe Göre Ort.Kur'!R$37</f>
        <v>0</v>
      </c>
      <c r="N844" s="39">
        <f>'1.TÜM DÖNEMLER_TL MİZAN'!N844/'TCMB Takvim Gününe Göre Ort.Kur'!S$37</f>
        <v>0</v>
      </c>
      <c r="O844" s="39">
        <f>'1.TÜM DÖNEMLER_TL MİZAN'!O844/'TCMB Takvim Gününe Göre Ort.Kur'!T$37</f>
        <v>0</v>
      </c>
    </row>
    <row r="845" spans="1:15" s="37" customFormat="1" x14ac:dyDescent="0.3">
      <c r="A845" s="38" t="s">
        <v>931</v>
      </c>
      <c r="B845" s="38"/>
      <c r="C845" s="55">
        <f t="shared" si="13"/>
        <v>11</v>
      </c>
      <c r="D845" s="39">
        <f>'1.TÜM DÖNEMLER_TL MİZAN'!D845/'TCMB Takvim Gününe Göre Ort.Kur'!I$37</f>
        <v>50763.236958534835</v>
      </c>
      <c r="E845" s="39">
        <f>'1.TÜM DÖNEMLER_TL MİZAN'!E845/'TCMB Takvim Gününe Göre Ort.Kur'!J$37</f>
        <v>49197.981409594358</v>
      </c>
      <c r="F845" s="39">
        <f>'1.TÜM DÖNEMLER_TL MİZAN'!F845/'TCMB Takvim Gününe Göre Ort.Kur'!K$37</f>
        <v>47161.306313072695</v>
      </c>
      <c r="G845" s="39">
        <f>'1.TÜM DÖNEMLER_TL MİZAN'!G845/'TCMB Takvim Gününe Göre Ort.Kur'!L$37</f>
        <v>46733.721701240887</v>
      </c>
      <c r="H845" s="39">
        <f>'1.TÜM DÖNEMLER_TL MİZAN'!H845/'TCMB Takvim Gününe Göre Ort.Kur'!M$37</f>
        <v>42229.555764786441</v>
      </c>
      <c r="I845" s="39">
        <f>'1.TÜM DÖNEMLER_TL MİZAN'!I845/'TCMB Takvim Gününe Göre Ort.Kur'!N$37</f>
        <v>41437.102405663209</v>
      </c>
      <c r="J845" s="39">
        <f>'1.TÜM DÖNEMLER_TL MİZAN'!J845/'TCMB Takvim Gününe Göre Ort.Kur'!O$37</f>
        <v>38577.950671343366</v>
      </c>
      <c r="K845" s="39">
        <f>'1.TÜM DÖNEMLER_TL MİZAN'!K845/'TCMB Takvim Gününe Göre Ort.Kur'!P$37</f>
        <v>38024.919624768787</v>
      </c>
      <c r="L845" s="39">
        <f>'1.TÜM DÖNEMLER_TL MİZAN'!L845/'TCMB Takvim Gününe Göre Ort.Kur'!Q$37</f>
        <v>37328.281758341538</v>
      </c>
      <c r="M845" s="39">
        <f>'1.TÜM DÖNEMLER_TL MİZAN'!M845/'TCMB Takvim Gününe Göre Ort.Kur'!R$37</f>
        <v>37159.191951796856</v>
      </c>
      <c r="N845" s="39">
        <f>'1.TÜM DÖNEMLER_TL MİZAN'!N845/'TCMB Takvim Gününe Göre Ort.Kur'!S$37</f>
        <v>37107.28806274847</v>
      </c>
      <c r="O845" s="39">
        <f>'1.TÜM DÖNEMLER_TL MİZAN'!O845/'TCMB Takvim Gününe Göre Ort.Kur'!T$37</f>
        <v>36943.35119754394</v>
      </c>
    </row>
    <row r="846" spans="1:15" s="37" customFormat="1" x14ac:dyDescent="0.3">
      <c r="A846" s="38" t="s">
        <v>932</v>
      </c>
      <c r="B846" s="38"/>
      <c r="C846" s="55">
        <f t="shared" si="13"/>
        <v>11</v>
      </c>
      <c r="D846" s="39">
        <f>'1.TÜM DÖNEMLER_TL MİZAN'!D846/'TCMB Takvim Gününe Göre Ort.Kur'!I$37</f>
        <v>35528.29803183749</v>
      </c>
      <c r="E846" s="39">
        <f>'1.TÜM DÖNEMLER_TL MİZAN'!E846/'TCMB Takvim Gününe Göre Ort.Kur'!J$37</f>
        <v>34432.803162505785</v>
      </c>
      <c r="F846" s="39">
        <f>'1.TÜM DÖNEMLER_TL MİZAN'!F846/'TCMB Takvim Gününe Göre Ort.Kur'!K$37</f>
        <v>33007.370030998653</v>
      </c>
      <c r="G846" s="39">
        <f>'1.TÜM DÖNEMLER_TL MİZAN'!G846/'TCMB Takvim Gününe Göre Ort.Kur'!L$37</f>
        <v>32708.111070515166</v>
      </c>
      <c r="H846" s="39">
        <f>'1.TÜM DÖNEMLER_TL MİZAN'!H846/'TCMB Takvim Gününe Göre Ort.Kur'!M$37</f>
        <v>29555.724434770913</v>
      </c>
      <c r="I846" s="39">
        <f>'1.TÜM DÖNEMLER_TL MİZAN'!I846/'TCMB Takvim Gününe Göre Ort.Kur'!N$37</f>
        <v>29001.100245965565</v>
      </c>
      <c r="J846" s="39">
        <f>'1.TÜM DÖNEMLER_TL MİZAN'!J846/'TCMB Takvim Gününe Göre Ort.Kur'!O$37</f>
        <v>27000.030160184091</v>
      </c>
      <c r="K846" s="39">
        <f>'1.TÜM DÖNEMLER_TL MİZAN'!K846/'TCMB Takvim Gününe Göre Ort.Kur'!P$37</f>
        <v>26612.973443142782</v>
      </c>
      <c r="L846" s="39">
        <f>'1.TÜM DÖNEMLER_TL MİZAN'!L846/'TCMB Takvim Gününe Göre Ort.Kur'!Q$37</f>
        <v>26125.408834942016</v>
      </c>
      <c r="M846" s="39">
        <f>'1.TÜM DÖNEMLER_TL MİZAN'!M846/'TCMB Takvim Gününe Göre Ort.Kur'!R$37</f>
        <v>26007.065848934795</v>
      </c>
      <c r="N846" s="39">
        <f>'1.TÜM DÖNEMLER_TL MİZAN'!N846/'TCMB Takvim Gününe Göre Ort.Kur'!S$37</f>
        <v>25970.739228537659</v>
      </c>
      <c r="O846" s="39">
        <f>'1.TÜM DÖNEMLER_TL MİZAN'!O846/'TCMB Takvim Gününe Göre Ort.Kur'!T$37</f>
        <v>25856.002695677289</v>
      </c>
    </row>
    <row r="847" spans="1:15" s="37" customFormat="1" x14ac:dyDescent="0.3">
      <c r="A847" s="38" t="s">
        <v>933</v>
      </c>
      <c r="B847" s="38"/>
      <c r="C847" s="55">
        <f t="shared" si="13"/>
        <v>11</v>
      </c>
      <c r="D847" s="39">
        <f>'1.TÜM DÖNEMLER_TL MİZAN'!D847/'TCMB Takvim Gününe Göre Ort.Kur'!I$37</f>
        <v>82223.380565313884</v>
      </c>
      <c r="E847" s="39">
        <f>'1.TÜM DÖNEMLER_TL MİZAN'!E847/'TCMB Takvim Gününe Göre Ort.Kur'!J$37</f>
        <v>79688.069375690015</v>
      </c>
      <c r="F847" s="39">
        <f>'1.TÜM DÖNEMLER_TL MİZAN'!F847/'TCMB Takvim Gününe Göre Ort.Kur'!K$37</f>
        <v>76389.179833126211</v>
      </c>
      <c r="G847" s="39">
        <f>'1.TÜM DÖNEMLER_TL MİZAN'!G847/'TCMB Takvim Gününe Göre Ort.Kur'!L$37</f>
        <v>75696.602795707644</v>
      </c>
      <c r="H847" s="39">
        <f>'1.TÜM DÖNEMLER_TL MİZAN'!H847/'TCMB Takvim Gününe Göre Ort.Kur'!M$37</f>
        <v>68401.013071495807</v>
      </c>
      <c r="I847" s="39">
        <f>'1.TÜM DÖNEMLER_TL MİZAN'!I847/'TCMB Takvim Gününe Göre Ort.Kur'!N$37</f>
        <v>67117.442558041861</v>
      </c>
      <c r="J847" s="39">
        <f>'1.TÜM DÖNEMLER_TL MİZAN'!J847/'TCMB Takvim Gününe Göre Ort.Kur'!O$37</f>
        <v>62486.352516699801</v>
      </c>
      <c r="K847" s="39">
        <f>'1.TÜM DÖNEMLER_TL MİZAN'!K847/'TCMB Takvim Gününe Göre Ort.Kur'!P$37</f>
        <v>61590.58453712675</v>
      </c>
      <c r="L847" s="39">
        <f>'1.TÜM DÖNEMLER_TL MİZAN'!L847/'TCMB Takvim Gününe Göre Ort.Kur'!Q$37</f>
        <v>60462.210464877484</v>
      </c>
      <c r="M847" s="39">
        <f>'1.TÜM DÖNEMLER_TL MİZAN'!M847/'TCMB Takvim Gününe Göre Ort.Kur'!R$37</f>
        <v>60188.328491499888</v>
      </c>
      <c r="N847" s="39">
        <f>'1.TÜM DÖNEMLER_TL MİZAN'!N847/'TCMB Takvim Gününe Göre Ort.Kur'!S$37</f>
        <v>60104.257548082081</v>
      </c>
      <c r="O847" s="39">
        <f>'1.TÜM DÖNEMLER_TL MİZAN'!O847/'TCMB Takvim Gününe Göre Ort.Kur'!T$37</f>
        <v>59838.722013628139</v>
      </c>
    </row>
    <row r="848" spans="1:15" s="37" customFormat="1" x14ac:dyDescent="0.3">
      <c r="A848" s="38" t="s">
        <v>934</v>
      </c>
      <c r="B848" s="38"/>
      <c r="C848" s="55">
        <f t="shared" si="13"/>
        <v>11</v>
      </c>
      <c r="D848" s="39">
        <f>'1.TÜM DÖNEMLER_TL MİZAN'!D848/'TCMB Takvim Gününe Göre Ort.Kur'!I$37</f>
        <v>202356.16024576308</v>
      </c>
      <c r="E848" s="39">
        <f>'1.TÜM DÖNEMLER_TL MİZAN'!E848/'TCMB Takvim Gününe Göre Ort.Kur'!J$37</f>
        <v>196116.6230991132</v>
      </c>
      <c r="F848" s="39">
        <f>'1.TÜM DÖNEMLER_TL MİZAN'!F848/'TCMB Takvim Gününe Göre Ort.Kur'!K$37</f>
        <v>187997.87857269662</v>
      </c>
      <c r="G848" s="39">
        <f>'1.TÜM DÖNEMLER_TL MİZAN'!G848/'TCMB Takvim Gününe Göre Ort.Kur'!L$37</f>
        <v>186293.40924775708</v>
      </c>
      <c r="H848" s="39">
        <f>'1.TÜM DÖNEMLER_TL MİZAN'!H848/'TCMB Takvim Gününe Göre Ort.Kur'!M$37</f>
        <v>168338.57069490469</v>
      </c>
      <c r="I848" s="39">
        <f>'1.TÜM DÖNEMLER_TL MİZAN'!I848/'TCMB Takvim Gününe Göre Ort.Kur'!N$37</f>
        <v>165179.63465114884</v>
      </c>
      <c r="J848" s="39">
        <f>'1.TÜM DÖNEMLER_TL MİZAN'!J848/'TCMB Takvim Gününe Göre Ort.Kur'!O$37</f>
        <v>153782.27307254085</v>
      </c>
      <c r="K848" s="39">
        <f>'1.TÜM DÖNEMLER_TL MİZAN'!K848/'TCMB Takvim Gününe Göre Ort.Kur'!P$37</f>
        <v>151577.73991456002</v>
      </c>
      <c r="L848" s="39">
        <f>'1.TÜM DÖNEMLER_TL MİZAN'!L848/'TCMB Takvim Gününe Göre Ort.Kur'!Q$37</f>
        <v>148800.75065662191</v>
      </c>
      <c r="M848" s="39">
        <f>'1.TÜM DÖNEMLER_TL MİZAN'!M848/'TCMB Takvim Gününe Göre Ort.Kur'!R$37</f>
        <v>148126.71239509361</v>
      </c>
      <c r="N848" s="39">
        <f>'1.TÜM DÖNEMLER_TL MİZAN'!N848/'TCMB Takvim Gününe Göre Ort.Kur'!S$37</f>
        <v>147919.80928333511</v>
      </c>
      <c r="O848" s="39">
        <f>'1.TÜM DÖNEMLER_TL MİZAN'!O848/'TCMB Takvim Gününe Göre Ort.Kur'!T$37</f>
        <v>147266.3120567376</v>
      </c>
    </row>
    <row r="849" spans="1:15" s="37" customFormat="1" x14ac:dyDescent="0.3">
      <c r="A849" s="38" t="s">
        <v>935</v>
      </c>
      <c r="B849" s="38"/>
      <c r="C849" s="55">
        <f t="shared" si="13"/>
        <v>11</v>
      </c>
      <c r="D849" s="39">
        <f>'1.TÜM DÖNEMLER_TL MİZAN'!D849/'TCMB Takvim Gününe Göre Ort.Kur'!I$37</f>
        <v>149768.26246086459</v>
      </c>
      <c r="E849" s="39">
        <f>'1.TÜM DÖNEMLER_TL MİZAN'!E849/'TCMB Takvim Gününe Göre Ort.Kur'!J$37</f>
        <v>107834.21987962532</v>
      </c>
      <c r="F849" s="39">
        <f>'1.TÜM DÖNEMLER_TL MİZAN'!F849/'TCMB Takvim Gününe Göre Ort.Kur'!K$37</f>
        <v>103370.14912124976</v>
      </c>
      <c r="G849" s="39">
        <f>'1.TÜM DÖNEMLER_TL MİZAN'!G849/'TCMB Takvim Gününe Göre Ort.Kur'!L$37</f>
        <v>102432.95105481806</v>
      </c>
      <c r="H849" s="39">
        <f>'1.TÜM DÖNEMLER_TL MİZAN'!H849/'TCMB Takvim Gününe Göre Ort.Kur'!M$37</f>
        <v>92560.529340555862</v>
      </c>
      <c r="I849" s="39">
        <f>'1.TÜM DÖNEMLER_TL MİZAN'!I849/'TCMB Takvim Gününe Göre Ort.Kur'!N$37</f>
        <v>0</v>
      </c>
      <c r="J849" s="39">
        <f>'1.TÜM DÖNEMLER_TL MİZAN'!J849/'TCMB Takvim Gününe Göre Ort.Kur'!O$37</f>
        <v>0</v>
      </c>
      <c r="K849" s="39">
        <f>'1.TÜM DÖNEMLER_TL MİZAN'!K849/'TCMB Takvim Gününe Göre Ort.Kur'!P$37</f>
        <v>0</v>
      </c>
      <c r="L849" s="39">
        <f>'1.TÜM DÖNEMLER_TL MİZAN'!L849/'TCMB Takvim Gününe Göre Ort.Kur'!Q$37</f>
        <v>0</v>
      </c>
      <c r="M849" s="39">
        <f>'1.TÜM DÖNEMLER_TL MİZAN'!M849/'TCMB Takvim Gününe Göre Ort.Kur'!R$37</f>
        <v>0</v>
      </c>
      <c r="N849" s="39">
        <f>'1.TÜM DÖNEMLER_TL MİZAN'!N849/'TCMB Takvim Gününe Göre Ort.Kur'!S$37</f>
        <v>0</v>
      </c>
      <c r="O849" s="39">
        <f>'1.TÜM DÖNEMLER_TL MİZAN'!O849/'TCMB Takvim Gününe Göre Ort.Kur'!T$37</f>
        <v>0</v>
      </c>
    </row>
    <row r="850" spans="1:15" s="37" customFormat="1" x14ac:dyDescent="0.3">
      <c r="A850" s="38" t="s">
        <v>936</v>
      </c>
      <c r="B850" s="38"/>
      <c r="C850" s="55">
        <f t="shared" si="13"/>
        <v>11</v>
      </c>
      <c r="D850" s="39">
        <f>'1.TÜM DÖNEMLER_TL MİZAN'!D850/'TCMB Takvim Gününe Göre Ort.Kur'!I$37</f>
        <v>0</v>
      </c>
      <c r="E850" s="39">
        <f>'1.TÜM DÖNEMLER_TL MİZAN'!E850/'TCMB Takvim Gününe Göre Ort.Kur'!J$37</f>
        <v>0</v>
      </c>
      <c r="F850" s="39">
        <f>'1.TÜM DÖNEMLER_TL MİZAN'!F850/'TCMB Takvim Gününe Göre Ort.Kur'!K$37</f>
        <v>0</v>
      </c>
      <c r="G850" s="39">
        <f>'1.TÜM DÖNEMLER_TL MİZAN'!G850/'TCMB Takvim Gününe Göre Ort.Kur'!L$37</f>
        <v>0</v>
      </c>
      <c r="H850" s="39">
        <f>'1.TÜM DÖNEMLER_TL MİZAN'!H850/'TCMB Takvim Gününe Göre Ort.Kur'!M$37</f>
        <v>0</v>
      </c>
      <c r="I850" s="39">
        <f>'1.TÜM DÖNEMLER_TL MİZAN'!I850/'TCMB Takvim Gününe Göre Ort.Kur'!N$37</f>
        <v>151586.05795188673</v>
      </c>
      <c r="J850" s="39">
        <f>'1.TÜM DÖNEMLER_TL MİZAN'!J850/'TCMB Takvim Gününe Göre Ort.Kur'!O$37</f>
        <v>141126.65043229598</v>
      </c>
      <c r="K850" s="39">
        <f>'1.TÜM DÖNEMLER_TL MİZAN'!K850/'TCMB Takvim Gününe Göre Ort.Kur'!P$37</f>
        <v>139103.54091429579</v>
      </c>
      <c r="L850" s="39">
        <f>'1.TÜM DÖNEMLER_TL MİZAN'!L850/'TCMB Takvim Gününe Göre Ort.Kur'!Q$37</f>
        <v>136555.08598233879</v>
      </c>
      <c r="M850" s="39">
        <f>'1.TÜM DÖNEMLER_TL MİZAN'!M850/'TCMB Takvim Gününe Göre Ort.Kur'!R$37</f>
        <v>135936.51818377446</v>
      </c>
      <c r="N850" s="39">
        <f>'1.TÜM DÖNEMLER_TL MİZAN'!N850/'TCMB Takvim Gününe Göre Ort.Kur'!S$37</f>
        <v>135746.64231223811</v>
      </c>
      <c r="O850" s="39">
        <f>'1.TÜM DÖNEMLER_TL MİZAN'!O850/'TCMB Takvim Gününe Göre Ort.Kur'!T$37</f>
        <v>135146.92510937818</v>
      </c>
    </row>
    <row r="851" spans="1:15" s="37" customFormat="1" ht="15.6" x14ac:dyDescent="0.3">
      <c r="A851" s="35" t="s">
        <v>937</v>
      </c>
      <c r="B851" s="35" t="s">
        <v>938</v>
      </c>
      <c r="C851" s="54">
        <f t="shared" si="13"/>
        <v>3</v>
      </c>
      <c r="D851" s="36">
        <f>'1.TÜM DÖNEMLER_TL MİZAN'!D851/'TCMB Takvim Gününe Göre Ort.Kur'!I$37</f>
        <v>58934.384048917433</v>
      </c>
      <c r="E851" s="36">
        <f>'1.TÜM DÖNEMLER_TL MİZAN'!E851/'TCMB Takvim Gününe Göre Ort.Kur'!J$37</f>
        <v>57117.175825349899</v>
      </c>
      <c r="F851" s="36">
        <f>'1.TÜM DÖNEMLER_TL MİZAN'!F851/'TCMB Takvim Gününe Göre Ort.Kur'!K$37</f>
        <v>54752.665610618744</v>
      </c>
      <c r="G851" s="36">
        <f>'1.TÜM DÖNEMLER_TL MİZAN'!G851/'TCMB Takvim Gününe Göre Ort.Kur'!L$37</f>
        <v>54858.255862731559</v>
      </c>
      <c r="H851" s="36">
        <f>'1.TÜM DÖNEMLER_TL MİZAN'!H851/'TCMB Takvim Gününe Göre Ort.Kur'!M$37</f>
        <v>49571.052567222207</v>
      </c>
      <c r="I851" s="36">
        <f>'1.TÜM DÖNEMLER_TL MİZAN'!I851/'TCMB Takvim Gününe Göre Ort.Kur'!N$37</f>
        <v>50140.623312736214</v>
      </c>
      <c r="J851" s="36">
        <f>'1.TÜM DÖNEMLER_TL MİZAN'!J851/'TCMB Takvim Gününe Göre Ort.Kur'!O$37</f>
        <v>46680.930385826949</v>
      </c>
      <c r="K851" s="36">
        <f>'1.TÜM DÖNEMLER_TL MİZAN'!K851/'TCMB Takvim Gününe Göre Ort.Kur'!P$37</f>
        <v>46011.739738395132</v>
      </c>
      <c r="L851" s="36">
        <f>'1.TÜM DÖNEMLER_TL MİZAN'!L851/'TCMB Takvim Gününe Göre Ort.Kur'!Q$37</f>
        <v>45168.778845426343</v>
      </c>
      <c r="M851" s="36">
        <f>'1.TÜM DÖNEMLER_TL MİZAN'!M851/'TCMB Takvim Gününe Göre Ort.Kur'!R$37</f>
        <v>44964.173122444583</v>
      </c>
      <c r="N851" s="36">
        <f>'1.TÜM DÖNEMLER_TL MİZAN'!N851/'TCMB Takvim Gününe Göre Ort.Kur'!S$37</f>
        <v>44901.367250456642</v>
      </c>
      <c r="O851" s="36">
        <f>'1.TÜM DÖNEMLER_TL MİZAN'!O851/'TCMB Takvim Gününe Göre Ort.Kur'!T$37</f>
        <v>44702.9968015575</v>
      </c>
    </row>
    <row r="852" spans="1:15" s="37" customFormat="1" ht="15.6" x14ac:dyDescent="0.3">
      <c r="A852" s="35" t="s">
        <v>939</v>
      </c>
      <c r="B852" s="35" t="s">
        <v>940</v>
      </c>
      <c r="C852" s="54">
        <f t="shared" si="13"/>
        <v>6</v>
      </c>
      <c r="D852" s="36">
        <f>'1.TÜM DÖNEMLER_TL MİZAN'!D852/'TCMB Takvim Gününe Göre Ort.Kur'!I$37</f>
        <v>58934.384048917433</v>
      </c>
      <c r="E852" s="36">
        <f>'1.TÜM DÖNEMLER_TL MİZAN'!E852/'TCMB Takvim Gününe Göre Ort.Kur'!J$37</f>
        <v>57117.175825349899</v>
      </c>
      <c r="F852" s="36">
        <f>'1.TÜM DÖNEMLER_TL MİZAN'!F852/'TCMB Takvim Gününe Göre Ort.Kur'!K$37</f>
        <v>54752.665610618744</v>
      </c>
      <c r="G852" s="36">
        <f>'1.TÜM DÖNEMLER_TL MİZAN'!G852/'TCMB Takvim Gününe Göre Ort.Kur'!L$37</f>
        <v>54858.255862731559</v>
      </c>
      <c r="H852" s="36">
        <f>'1.TÜM DÖNEMLER_TL MİZAN'!H852/'TCMB Takvim Gününe Göre Ort.Kur'!M$37</f>
        <v>49571.052567222207</v>
      </c>
      <c r="I852" s="36">
        <f>'1.TÜM DÖNEMLER_TL MİZAN'!I852/'TCMB Takvim Gününe Göre Ort.Kur'!N$37</f>
        <v>50140.623312736214</v>
      </c>
      <c r="J852" s="36">
        <f>'1.TÜM DÖNEMLER_TL MİZAN'!J852/'TCMB Takvim Gününe Göre Ort.Kur'!O$37</f>
        <v>46680.930385826949</v>
      </c>
      <c r="K852" s="36">
        <f>'1.TÜM DÖNEMLER_TL MİZAN'!K852/'TCMB Takvim Gününe Göre Ort.Kur'!P$37</f>
        <v>46011.739738395132</v>
      </c>
      <c r="L852" s="36">
        <f>'1.TÜM DÖNEMLER_TL MİZAN'!L852/'TCMB Takvim Gününe Göre Ort.Kur'!Q$37</f>
        <v>45168.778845426343</v>
      </c>
      <c r="M852" s="36">
        <f>'1.TÜM DÖNEMLER_TL MİZAN'!M852/'TCMB Takvim Gününe Göre Ort.Kur'!R$37</f>
        <v>44964.173122444583</v>
      </c>
      <c r="N852" s="36">
        <f>'1.TÜM DÖNEMLER_TL MİZAN'!N852/'TCMB Takvim Gününe Göre Ort.Kur'!S$37</f>
        <v>44901.367250456642</v>
      </c>
      <c r="O852" s="36">
        <f>'1.TÜM DÖNEMLER_TL MİZAN'!O852/'TCMB Takvim Gününe Göre Ort.Kur'!T$37</f>
        <v>44702.9968015575</v>
      </c>
    </row>
    <row r="853" spans="1:15" s="37" customFormat="1" x14ac:dyDescent="0.3">
      <c r="A853" s="38" t="s">
        <v>941</v>
      </c>
      <c r="B853" s="38"/>
      <c r="C853" s="55">
        <f t="shared" si="13"/>
        <v>11</v>
      </c>
      <c r="D853" s="39">
        <f>'1.TÜM DÖNEMLER_TL MİZAN'!D853/'TCMB Takvim Gününe Göre Ort.Kur'!I$37</f>
        <v>112.44543089383093</v>
      </c>
      <c r="E853" s="39">
        <f>'1.TÜM DÖNEMLER_TL MİZAN'!E853/'TCMB Takvim Gününe Göre Ort.Kur'!J$37</f>
        <v>108.97823996581074</v>
      </c>
      <c r="F853" s="39">
        <f>'1.TÜM DÖNEMLER_TL MİZAN'!F853/'TCMB Takvim Gününe Göre Ort.Kur'!K$37</f>
        <v>104.46680959729069</v>
      </c>
      <c r="G853" s="39">
        <f>'1.TÜM DÖNEMLER_TL MİZAN'!G853/'TCMB Takvim Gününe Göre Ort.Kur'!L$37</f>
        <v>103.51966873706004</v>
      </c>
      <c r="H853" s="39">
        <f>'1.TÜM DÖNEMLER_TL MİZAN'!H853/'TCMB Takvim Gününe Göre Ort.Kur'!M$37</f>
        <v>93.542509873931593</v>
      </c>
      <c r="I853" s="39">
        <f>'1.TÜM DÖNEMLER_TL MİZAN'!I853/'TCMB Takvim Gününe Göre Ort.Kur'!N$37</f>
        <v>91.787149799028128</v>
      </c>
      <c r="J853" s="39">
        <f>'1.TÜM DÖNEMLER_TL MİZAN'!J853/'TCMB Takvim Gününe Göre Ort.Kur'!O$37</f>
        <v>85.453854918344092</v>
      </c>
      <c r="K853" s="39">
        <f>'1.TÜM DÖNEMLER_TL MİZAN'!K853/'TCMB Takvim Gününe Göre Ort.Kur'!P$37</f>
        <v>84.228838192548224</v>
      </c>
      <c r="L853" s="39">
        <f>'1.TÜM DÖNEMLER_TL MİZAN'!L853/'TCMB Takvim Gününe Göre Ort.Kur'!Q$37</f>
        <v>82.685718609150555</v>
      </c>
      <c r="M853" s="39">
        <f>'1.TÜM DÖNEMLER_TL MİZAN'!M853/'TCMB Takvim Gününe Göre Ort.Kur'!R$37</f>
        <v>82.311168495803742</v>
      </c>
      <c r="N853" s="39">
        <f>'1.TÜM DÖNEMLER_TL MİZAN'!N853/'TCMB Takvim Gününe Göre Ort.Kur'!S$37</f>
        <v>82.196196411303319</v>
      </c>
      <c r="O853" s="39">
        <f>'1.TÜM DÖNEMLER_TL MİZAN'!O853/'TCMB Takvim Gününe Göre Ort.Kur'!T$37</f>
        <v>81.833060556464815</v>
      </c>
    </row>
    <row r="854" spans="1:15" s="37" customFormat="1" x14ac:dyDescent="0.3">
      <c r="A854" s="38" t="s">
        <v>942</v>
      </c>
      <c r="B854" s="38"/>
      <c r="C854" s="55">
        <f t="shared" si="13"/>
        <v>11</v>
      </c>
      <c r="D854" s="39">
        <f>'1.TÜM DÖNEMLER_TL MİZAN'!D854/'TCMB Takvim Gününe Göre Ort.Kur'!I$37</f>
        <v>112.44543089383093</v>
      </c>
      <c r="E854" s="39">
        <f>'1.TÜM DÖNEMLER_TL MİZAN'!E854/'TCMB Takvim Gününe Göre Ort.Kur'!J$37</f>
        <v>108.97823996581074</v>
      </c>
      <c r="F854" s="39">
        <f>'1.TÜM DÖNEMLER_TL MİZAN'!F854/'TCMB Takvim Gününe Göre Ort.Kur'!K$37</f>
        <v>104.46680959729069</v>
      </c>
      <c r="G854" s="39">
        <f>'1.TÜM DÖNEMLER_TL MİZAN'!G854/'TCMB Takvim Gününe Göre Ort.Kur'!L$37</f>
        <v>103.51966873706004</v>
      </c>
      <c r="H854" s="39">
        <f>'1.TÜM DÖNEMLER_TL MİZAN'!H854/'TCMB Takvim Gününe Göre Ort.Kur'!M$37</f>
        <v>93.542509873931593</v>
      </c>
      <c r="I854" s="39">
        <f>'1.TÜM DÖNEMLER_TL MİZAN'!I854/'TCMB Takvim Gününe Göre Ort.Kur'!N$37</f>
        <v>91.787149799028128</v>
      </c>
      <c r="J854" s="39">
        <f>'1.TÜM DÖNEMLER_TL MİZAN'!J854/'TCMB Takvim Gününe Göre Ort.Kur'!O$37</f>
        <v>85.453854918344092</v>
      </c>
      <c r="K854" s="39">
        <f>'1.TÜM DÖNEMLER_TL MİZAN'!K854/'TCMB Takvim Gününe Göre Ort.Kur'!P$37</f>
        <v>84.228838192548224</v>
      </c>
      <c r="L854" s="39">
        <f>'1.TÜM DÖNEMLER_TL MİZAN'!L854/'TCMB Takvim Gününe Göre Ort.Kur'!Q$37</f>
        <v>82.685718609150555</v>
      </c>
      <c r="M854" s="39">
        <f>'1.TÜM DÖNEMLER_TL MİZAN'!M854/'TCMB Takvim Gününe Göre Ort.Kur'!R$37</f>
        <v>82.311168495803742</v>
      </c>
      <c r="N854" s="39">
        <f>'1.TÜM DÖNEMLER_TL MİZAN'!N854/'TCMB Takvim Gününe Göre Ort.Kur'!S$37</f>
        <v>82.196196411303319</v>
      </c>
      <c r="O854" s="39">
        <f>'1.TÜM DÖNEMLER_TL MİZAN'!O854/'TCMB Takvim Gününe Göre Ort.Kur'!T$37</f>
        <v>81.833060556464815</v>
      </c>
    </row>
    <row r="855" spans="1:15" s="37" customFormat="1" x14ac:dyDescent="0.3">
      <c r="A855" s="38" t="s">
        <v>943</v>
      </c>
      <c r="B855" s="38"/>
      <c r="C855" s="55">
        <f t="shared" si="13"/>
        <v>11</v>
      </c>
      <c r="D855" s="39">
        <f>'1.TÜM DÖNEMLER_TL MİZAN'!D855/'TCMB Takvim Gününe Göre Ort.Kur'!I$37</f>
        <v>59.791571737245157</v>
      </c>
      <c r="E855" s="39">
        <f>'1.TÜM DÖNEMLER_TL MİZAN'!E855/'TCMB Takvim Gününe Göre Ort.Kur'!J$37</f>
        <v>57.947932618682998</v>
      </c>
      <c r="F855" s="39">
        <f>'1.TÜM DÖNEMLER_TL MİZAN'!F855/'TCMB Takvim Gününe Göre Ort.Kur'!K$37</f>
        <v>55.5490311215502</v>
      </c>
      <c r="G855" s="39">
        <f>'1.TÜM DÖNEMLER_TL MİZAN'!G855/'TCMB Takvim Gününe Göre Ort.Kur'!L$37</f>
        <v>55.045399802433046</v>
      </c>
      <c r="H855" s="39">
        <f>'1.TÜM DÖNEMLER_TL MİZAN'!H855/'TCMB Takvim Gününe Göre Ort.Kur'!M$37</f>
        <v>49.740159694794627</v>
      </c>
      <c r="I855" s="39">
        <f>'1.TÜM DÖNEMLER_TL MİZAN'!I855/'TCMB Takvim Gününe Göre Ort.Kur'!N$37</f>
        <v>48.806767052612628</v>
      </c>
      <c r="J855" s="39">
        <f>'1.TÜM DÖNEMLER_TL MİZAN'!J855/'TCMB Takvim Gününe Göre Ort.Kur'!O$37</f>
        <v>45.439109939456223</v>
      </c>
      <c r="K855" s="39">
        <f>'1.TÜM DÖNEMLER_TL MİZAN'!K855/'TCMB Takvim Gününe Göre Ort.Kur'!P$37</f>
        <v>44.787721307143485</v>
      </c>
      <c r="L855" s="39">
        <f>'1.TÜM DÖNEMLER_TL MİZAN'!L855/'TCMB Takvim Gününe Göre Ort.Kur'!Q$37</f>
        <v>43.967185118732367</v>
      </c>
      <c r="M855" s="39">
        <f>'1.TÜM DÖNEMLER_TL MİZAN'!M855/'TCMB Takvim Gününe Göre Ort.Kur'!R$37</f>
        <v>43.768022380030125</v>
      </c>
      <c r="N855" s="39">
        <f>'1.TÜM DÖNEMLER_TL MİZAN'!N855/'TCMB Takvim Gününe Göre Ort.Kur'!S$37</f>
        <v>43.706887289137207</v>
      </c>
      <c r="O855" s="39">
        <f>'1.TÜM DÖNEMLER_TL MİZAN'!O855/'TCMB Takvim Gününe Göre Ort.Kur'!T$37</f>
        <v>43.513793951841507</v>
      </c>
    </row>
    <row r="856" spans="1:15" s="37" customFormat="1" x14ac:dyDescent="0.3">
      <c r="A856" s="38" t="s">
        <v>944</v>
      </c>
      <c r="B856" s="38"/>
      <c r="C856" s="55">
        <f t="shared" si="13"/>
        <v>11</v>
      </c>
      <c r="D856" s="39">
        <f>'1.TÜM DÖNEMLER_TL MİZAN'!D856/'TCMB Takvim Gününe Göre Ort.Kur'!I$37</f>
        <v>527.76373230638069</v>
      </c>
      <c r="E856" s="39">
        <f>'1.TÜM DÖNEMLER_TL MİZAN'!E856/'TCMB Takvim Gününe Göre Ort.Kur'!J$37</f>
        <v>511.49043769365005</v>
      </c>
      <c r="F856" s="39">
        <f>'1.TÜM DÖNEMLER_TL MİZAN'!F856/'TCMB Takvim Gününe Göre Ort.Kur'!K$37</f>
        <v>490.31599502929168</v>
      </c>
      <c r="G856" s="39">
        <f>'1.TÜM DÖNEMLER_TL MİZAN'!G856/'TCMB Takvim Gününe Göre Ort.Kur'!L$37</f>
        <v>485.87058011610441</v>
      </c>
      <c r="H856" s="39">
        <f>'1.TÜM DÖNEMLER_TL MİZAN'!H856/'TCMB Takvim Gününe Göre Ort.Kur'!M$37</f>
        <v>439.04268717672807</v>
      </c>
      <c r="I856" s="39">
        <f>'1.TÜM DÖNEMLER_TL MİZAN'!I856/'TCMB Takvim Gününe Göre Ort.Kur'!N$37</f>
        <v>430.80388745575618</v>
      </c>
      <c r="J856" s="39">
        <f>'1.TÜM DÖNEMLER_TL MİZAN'!J856/'TCMB Takvim Gününe Göre Ort.Kur'!O$37</f>
        <v>401.07850584213935</v>
      </c>
      <c r="K856" s="39">
        <f>'1.TÜM DÖNEMLER_TL MİZAN'!K856/'TCMB Takvim Gününe Göre Ort.Kur'!P$37</f>
        <v>395.32887782964855</v>
      </c>
      <c r="L856" s="39">
        <f>'1.TÜM DÖNEMLER_TL MİZAN'!L856/'TCMB Takvim Gününe Göre Ort.Kur'!Q$37</f>
        <v>388.08623093634822</v>
      </c>
      <c r="M856" s="39">
        <f>'1.TÜM DÖNEMLER_TL MİZAN'!M856/'TCMB Takvim Gününe Göre Ort.Kur'!R$37</f>
        <v>386.32827630729497</v>
      </c>
      <c r="N856" s="39">
        <f>'1.TÜM DÖNEMLER_TL MİZAN'!N856/'TCMB Takvim Gününe Göre Ort.Kur'!S$37</f>
        <v>385.78865370151493</v>
      </c>
      <c r="O856" s="39">
        <f>'1.TÜM DÖNEMLER_TL MİZAN'!O856/'TCMB Takvim Gününe Göre Ort.Kur'!T$37</f>
        <v>384.08427200667501</v>
      </c>
    </row>
    <row r="857" spans="1:15" s="37" customFormat="1" x14ac:dyDescent="0.3">
      <c r="A857" s="38" t="s">
        <v>945</v>
      </c>
      <c r="B857" s="38"/>
      <c r="C857" s="55">
        <f t="shared" si="13"/>
        <v>11</v>
      </c>
      <c r="D857" s="39">
        <f>'1.TÜM DÖNEMLER_TL MİZAN'!D857/'TCMB Takvim Gününe Göre Ort.Kur'!I$37</f>
        <v>552.49070304117117</v>
      </c>
      <c r="E857" s="39">
        <f>'1.TÜM DÖNEMLER_TL MİZAN'!E857/'TCMB Takvim Gününe Göre Ort.Kur'!J$37</f>
        <v>535.45496634495532</v>
      </c>
      <c r="F857" s="39">
        <f>'1.TÜM DÖNEMLER_TL MİZAN'!F857/'TCMB Takvim Gününe Göre Ort.Kur'!K$37</f>
        <v>513.2884512966175</v>
      </c>
      <c r="G857" s="39">
        <f>'1.TÜM DÖNEMLER_TL MİZAN'!G857/'TCMB Takvim Gününe Göre Ort.Kur'!L$37</f>
        <v>508.63475825112658</v>
      </c>
      <c r="H857" s="39">
        <f>'1.TÜM DÖNEMLER_TL MİZAN'!H857/'TCMB Takvim Gününe Göre Ort.Kur'!M$37</f>
        <v>459.61286851469168</v>
      </c>
      <c r="I857" s="39">
        <f>'1.TÜM DÖNEMLER_TL MİZAN'!I857/'TCMB Takvim Gününe Göre Ort.Kur'!N$37</f>
        <v>450.98806167136604</v>
      </c>
      <c r="J857" s="39">
        <f>'1.TÜM DÖNEMLER_TL MİZAN'!J857/'TCMB Takvim Gününe Göre Ort.Kur'!O$37</f>
        <v>419.86997609526156</v>
      </c>
      <c r="K857" s="39">
        <f>'1.TÜM DÖNEMLER_TL MİZAN'!K857/'TCMB Takvim Gününe Göre Ort.Kur'!P$37</f>
        <v>413.85096450277462</v>
      </c>
      <c r="L857" s="39">
        <f>'1.TÜM DÖNEMLER_TL MİZAN'!L857/'TCMB Takvim Gününe Göre Ort.Kur'!Q$37</f>
        <v>406.26898258736048</v>
      </c>
      <c r="M857" s="39">
        <f>'1.TÜM DÖNEMLER_TL MİZAN'!M857/'TCMB Takvim Gününe Göre Ort.Kur'!R$37</f>
        <v>404.42866365397032</v>
      </c>
      <c r="N857" s="39">
        <f>'1.TÜM DÖNEMLER_TL MİZAN'!N857/'TCMB Takvim Gününe Göre Ort.Kur'!S$37</f>
        <v>403.86375846137315</v>
      </c>
      <c r="O857" s="39">
        <f>'1.TÜM DÖNEMLER_TL MİZAN'!O857/'TCMB Takvim Gününe Göre Ort.Kur'!T$37</f>
        <v>402.07952248002312</v>
      </c>
    </row>
    <row r="858" spans="1:15" s="37" customFormat="1" x14ac:dyDescent="0.3">
      <c r="A858" s="38" t="s">
        <v>946</v>
      </c>
      <c r="B858" s="38"/>
      <c r="C858" s="55">
        <f t="shared" si="13"/>
        <v>11</v>
      </c>
      <c r="D858" s="39">
        <f>'1.TÜM DÖNEMLER_TL MİZAN'!D858/'TCMB Takvim Gününe Göre Ort.Kur'!I$37</f>
        <v>96.475974894536478</v>
      </c>
      <c r="E858" s="39">
        <f>'1.TÜM DÖNEMLER_TL MİZAN'!E858/'TCMB Takvim Gününe Göre Ort.Kur'!J$37</f>
        <v>93.501193062431</v>
      </c>
      <c r="F858" s="39">
        <f>'1.TÜM DÖNEMLER_TL MİZAN'!F858/'TCMB Takvim Gününe Göre Ort.Kur'!K$37</f>
        <v>89.630474265659785</v>
      </c>
      <c r="G858" s="39">
        <f>'1.TÜM DÖNEMLER_TL MİZAN'!G858/'TCMB Takvim Gününe Göre Ort.Kur'!L$37</f>
        <v>88.817845978971306</v>
      </c>
      <c r="H858" s="39">
        <f>'1.TÜM DÖNEMLER_TL MİZAN'!H858/'TCMB Takvim Gününe Göre Ort.Kur'!M$37</f>
        <v>80.25763930497304</v>
      </c>
      <c r="I858" s="39">
        <f>'1.TÜM DÖNEMLER_TL MİZAN'!I858/'TCMB Takvim Gününe Göre Ort.Kur'!N$37</f>
        <v>78.75157477953087</v>
      </c>
      <c r="J858" s="39">
        <f>'1.TÜM DÖNEMLER_TL MİZAN'!J858/'TCMB Takvim Gününe Göre Ort.Kur'!O$37</f>
        <v>73.317731954156528</v>
      </c>
      <c r="K858" s="39">
        <f>'1.TÜM DÖNEMLER_TL MİZAN'!K858/'TCMB Takvim Gününe Göre Ort.Kur'!P$37</f>
        <v>72.266691623359463</v>
      </c>
      <c r="L858" s="39">
        <f>'1.TÜM DÖNEMLER_TL MİZAN'!L858/'TCMB Takvim Gününe Göre Ort.Kur'!Q$37</f>
        <v>70.942725278051</v>
      </c>
      <c r="M858" s="39">
        <f>'1.TÜM DÖNEMLER_TL MİZAN'!M858/'TCMB Takvim Gününe Göre Ort.Kur'!R$37</f>
        <v>70.621368624919299</v>
      </c>
      <c r="N858" s="39">
        <f>'1.TÜM DÖNEMLER_TL MİZAN'!N858/'TCMB Takvim Gününe Göre Ort.Kur'!S$37</f>
        <v>70.522724830772532</v>
      </c>
      <c r="O858" s="39">
        <f>'1.TÜM DÖNEMLER_TL MİZAN'!O858/'TCMB Takvim Gününe Göre Ort.Kur'!T$37</f>
        <v>70.211161387631975</v>
      </c>
    </row>
    <row r="859" spans="1:15" s="37" customFormat="1" x14ac:dyDescent="0.3">
      <c r="A859" s="38" t="s">
        <v>947</v>
      </c>
      <c r="B859" s="38"/>
      <c r="C859" s="55">
        <f t="shared" si="13"/>
        <v>11</v>
      </c>
      <c r="D859" s="39">
        <f>'1.TÜM DÖNEMLER_TL MİZAN'!D859/'TCMB Takvim Gününe Göre Ort.Kur'!I$37</f>
        <v>95.791013184777981</v>
      </c>
      <c r="E859" s="39">
        <f>'1.TÜM DÖNEMLER_TL MİZAN'!E859/'TCMB Takvim Gününe Göre Ort.Kur'!J$37</f>
        <v>92.837351757541228</v>
      </c>
      <c r="F859" s="39">
        <f>'1.TÜM DÖNEMLER_TL MİZAN'!F859/'TCMB Takvim Gününe Göre Ort.Kur'!K$37</f>
        <v>88.994114353603095</v>
      </c>
      <c r="G859" s="39">
        <f>'1.TÜM DÖNEMLER_TL MİZAN'!G859/'TCMB Takvim Gününe Göre Ort.Kur'!L$37</f>
        <v>88.187255578559927</v>
      </c>
      <c r="H859" s="39">
        <f>'1.TÜM DÖNEMLER_TL MİZAN'!H859/'TCMB Takvim Gününe Göre Ort.Kur'!M$37</f>
        <v>79.687824800381506</v>
      </c>
      <c r="I859" s="39">
        <f>'1.TÜM DÖNEMLER_TL MİZAN'!I859/'TCMB Takvim Gününe Göre Ort.Kur'!N$37</f>
        <v>78.192453056572077</v>
      </c>
      <c r="J859" s="39">
        <f>'1.TÜM DÖNEMLER_TL MİZAN'!J859/'TCMB Takvim Gününe Göre Ort.Kur'!O$37</f>
        <v>72.79718951766047</v>
      </c>
      <c r="K859" s="39">
        <f>'1.TÜM DÖNEMLER_TL MİZAN'!K859/'TCMB Takvim Gününe Göre Ort.Kur'!P$37</f>
        <v>71.753611380251925</v>
      </c>
      <c r="L859" s="39">
        <f>'1.TÜM DÖNEMLER_TL MİZAN'!L859/'TCMB Takvim Gününe Göre Ort.Kur'!Q$37</f>
        <v>70.439044952928597</v>
      </c>
      <c r="M859" s="39">
        <f>'1.TÜM DÖNEMLER_TL MİZAN'!M859/'TCMB Takvim Gününe Göre Ort.Kur'!R$37</f>
        <v>70.119969873036368</v>
      </c>
      <c r="N859" s="39">
        <f>'1.TÜM DÖNEMLER_TL MİZAN'!N859/'TCMB Takvim Gününe Göre Ort.Kur'!S$37</f>
        <v>70.022026431718061</v>
      </c>
      <c r="O859" s="39">
        <f>'1.TÜM DÖNEMLER_TL MİZAN'!O859/'TCMB Takvim Gününe Göre Ort.Kur'!T$37</f>
        <v>69.712675031823977</v>
      </c>
    </row>
    <row r="860" spans="1:15" s="37" customFormat="1" x14ac:dyDescent="0.3">
      <c r="A860" s="38" t="s">
        <v>948</v>
      </c>
      <c r="B860" s="38"/>
      <c r="C860" s="55">
        <f t="shared" si="13"/>
        <v>11</v>
      </c>
      <c r="D860" s="39">
        <f>'1.TÜM DÖNEMLER_TL MİZAN'!D860/'TCMB Takvim Gününe Göre Ort.Kur'!I$37</f>
        <v>720.16521394029371</v>
      </c>
      <c r="E860" s="39">
        <f>'1.TÜM DÖNEMLER_TL MİZAN'!E860/'TCMB Takvim Gününe Göre Ort.Kur'!J$37</f>
        <v>697.95932903593427</v>
      </c>
      <c r="F860" s="39">
        <f>'1.TÜM DÖNEMLER_TL MİZAN'!F860/'TCMB Takvim Gününe Göre Ort.Kur'!K$37</f>
        <v>669.06553414630821</v>
      </c>
      <c r="G860" s="39">
        <f>'1.TÜM DÖNEMLER_TL MİZAN'!G860/'TCMB Takvim Gününe Göre Ort.Kur'!L$37</f>
        <v>662.99949931663491</v>
      </c>
      <c r="H860" s="39">
        <f>'1.TÜM DÖNEMLER_TL MİZAN'!H860/'TCMB Takvim Gününe Göre Ort.Kur'!M$37</f>
        <v>599.1000354605593</v>
      </c>
      <c r="I860" s="39">
        <f>'1.TÜM DÖNEMLER_TL MİZAN'!I860/'TCMB Takvim Gününe Göre Ort.Kur'!N$37</f>
        <v>587.85769992201085</v>
      </c>
      <c r="J860" s="39">
        <f>'1.TÜM DÖNEMLER_TL MİZAN'!J860/'TCMB Takvim Gününe Göre Ort.Kur'!O$37</f>
        <v>547.29563682670187</v>
      </c>
      <c r="K860" s="39">
        <f>'1.TÜM DÖNEMLER_TL MİZAN'!K860/'TCMB Takvim Gününe Göre Ort.Kur'!P$37</f>
        <v>539.44992512992167</v>
      </c>
      <c r="L860" s="39">
        <f>'1.TÜM DÖNEMLER_TL MİZAN'!L860/'TCMB Takvim Gününe Göre Ort.Kur'!Q$37</f>
        <v>529.56689977193878</v>
      </c>
      <c r="M860" s="39">
        <f>'1.TÜM DÖNEMLER_TL MİZAN'!M860/'TCMB Takvim Gününe Göre Ort.Kur'!R$37</f>
        <v>527.16806541854953</v>
      </c>
      <c r="N860" s="39">
        <f>'1.TÜM DÖNEMLER_TL MİZAN'!N860/'TCMB Takvim Gününe Göre Ort.Kur'!S$37</f>
        <v>526.43171806167402</v>
      </c>
      <c r="O860" s="39">
        <f>'1.TÜM DÖNEMLER_TL MİZAN'!O860/'TCMB Takvim Gününe Göre Ort.Kur'!T$37</f>
        <v>524.10598718483573</v>
      </c>
    </row>
    <row r="861" spans="1:15" s="37" customFormat="1" x14ac:dyDescent="0.3">
      <c r="A861" s="38" t="s">
        <v>949</v>
      </c>
      <c r="B861" s="38"/>
      <c r="C861" s="55">
        <f t="shared" si="13"/>
        <v>11</v>
      </c>
      <c r="D861" s="39">
        <f>'1.TÜM DÖNEMLER_TL MİZAN'!D861/'TCMB Takvim Gününe Göre Ort.Kur'!I$37</f>
        <v>385.84216483177283</v>
      </c>
      <c r="E861" s="39">
        <f>'1.TÜM DÖNEMLER_TL MİZAN'!E861/'TCMB Takvim Gününe Göre Ort.Kur'!J$37</f>
        <v>373.94494105915453</v>
      </c>
      <c r="F861" s="39">
        <f>'1.TÜM DÖNEMLER_TL MİZAN'!F861/'TCMB Takvim Gününe Göre Ort.Kur'!K$37</f>
        <v>358.46454273580139</v>
      </c>
      <c r="G861" s="39">
        <f>'1.TÜM DÖNEMLER_TL MİZAN'!G861/'TCMB Takvim Gününe Göre Ort.Kur'!L$37</f>
        <v>355.21454958795113</v>
      </c>
      <c r="H861" s="39">
        <f>'1.TÜM DÖNEMLER_TL MİZAN'!H861/'TCMB Takvim Gününe Göre Ort.Kur'!M$37</f>
        <v>320.97920054780445</v>
      </c>
      <c r="I861" s="39">
        <f>'1.TÜM DÖNEMLER_TL MİZAN'!I861/'TCMB Takvim Gününe Göre Ort.Kur'!N$37</f>
        <v>314.95590617313576</v>
      </c>
      <c r="J861" s="39">
        <f>'1.TÜM DÖNEMLER_TL MİZAN'!J861/'TCMB Takvim Gününe Göre Ort.Kur'!O$37</f>
        <v>293.22401197471015</v>
      </c>
      <c r="K861" s="39">
        <f>'1.TÜM DÖNEMLER_TL MİZAN'!K861/'TCMB Takvim Gününe Göre Ort.Kur'!P$37</f>
        <v>289.02052320972433</v>
      </c>
      <c r="L861" s="39">
        <f>'1.TÜM DÖNEMLER_TL MİZAN'!L861/'TCMB Takvim Gününe Göre Ort.Kur'!Q$37</f>
        <v>283.725505031399</v>
      </c>
      <c r="M861" s="39">
        <f>'1.TÜM DÖNEMLER_TL MİZAN'!M861/'TCMB Takvim Gününe Göre Ort.Kur'!R$37</f>
        <v>282.44028405422853</v>
      </c>
      <c r="N861" s="39">
        <f>'1.TÜM DÖNEMLER_TL MİZAN'!N861/'TCMB Takvim Gününe Göre Ort.Kur'!S$37</f>
        <v>282.04577199957021</v>
      </c>
      <c r="O861" s="39">
        <f>'1.TÜM DÖNEMLER_TL MİZAN'!O861/'TCMB Takvim Gününe Göre Ort.Kur'!T$37</f>
        <v>280.79971759571259</v>
      </c>
    </row>
    <row r="862" spans="1:15" s="37" customFormat="1" x14ac:dyDescent="0.3">
      <c r="A862" s="38" t="s">
        <v>950</v>
      </c>
      <c r="B862" s="38"/>
      <c r="C862" s="55">
        <f t="shared" si="13"/>
        <v>11</v>
      </c>
      <c r="D862" s="39">
        <f>'1.TÜM DÖNEMLER_TL MİZAN'!D862/'TCMB Takvim Gününe Göre Ort.Kur'!I$37</f>
        <v>565.90184175326681</v>
      </c>
      <c r="E862" s="39">
        <f>'1.TÜM DÖNEMLER_TL MİZAN'!E862/'TCMB Takvim Gününe Göre Ort.Kur'!J$37</f>
        <v>548.4525802200933</v>
      </c>
      <c r="F862" s="39">
        <f>'1.TÜM DÖNEMLER_TL MİZAN'!F862/'TCMB Takvim Gününe Göre Ort.Kur'!K$37</f>
        <v>525.74799601250868</v>
      </c>
      <c r="G862" s="39">
        <f>'1.TÜM DÖNEMLER_TL MİZAN'!G862/'TCMB Takvim Gününe Göre Ort.Kur'!L$37</f>
        <v>520.98133939566162</v>
      </c>
      <c r="H862" s="39">
        <f>'1.TÜM DÖNEMLER_TL MİZAN'!H862/'TCMB Takvim Gününe Göre Ort.Kur'!M$37</f>
        <v>470.76949413677988</v>
      </c>
      <c r="I862" s="39">
        <f>'1.TÜM DÖNEMLER_TL MİZAN'!I862/'TCMB Takvim Gününe Göre Ort.Kur'!N$37</f>
        <v>461.93532905393243</v>
      </c>
      <c r="J862" s="39">
        <f>'1.TÜM DÖNEMLER_TL MİZAN'!J862/'TCMB Takvim Gününe Göre Ort.Kur'!O$37</f>
        <v>430.0618842295749</v>
      </c>
      <c r="K862" s="39">
        <f>'1.TÜM DÖNEMLER_TL MİZAN'!K862/'TCMB Takvim Gününe Göre Ort.Kur'!P$37</f>
        <v>423.89676737426231</v>
      </c>
      <c r="L862" s="39">
        <f>'1.TÜM DÖNEMLER_TL MİZAN'!L862/'TCMB Takvim Gününe Göre Ort.Kur'!Q$37</f>
        <v>416.13074071271853</v>
      </c>
      <c r="M862" s="39">
        <f>'1.TÜM DÖNEMLER_TL MİZAN'!M862/'TCMB Takvim Gününe Göre Ort.Kur'!R$37</f>
        <v>414.24574994620184</v>
      </c>
      <c r="N862" s="39">
        <f>'1.TÜM DÖNEMLER_TL MİZAN'!N862/'TCMB Takvim Gününe Göre Ort.Kur'!S$37</f>
        <v>413.66713226603628</v>
      </c>
      <c r="O862" s="39">
        <f>'1.TÜM DÖNEMLER_TL MİZAN'!O862/'TCMB Takvim Gününe Göre Ort.Kur'!T$37</f>
        <v>411.83958580704513</v>
      </c>
    </row>
    <row r="863" spans="1:15" s="37" customFormat="1" x14ac:dyDescent="0.3">
      <c r="A863" s="38" t="s">
        <v>951</v>
      </c>
      <c r="B863" s="38"/>
      <c r="C863" s="55">
        <f t="shared" si="13"/>
        <v>11</v>
      </c>
      <c r="D863" s="39">
        <f>'1.TÜM DÖNEMLER_TL MİZAN'!D863/'TCMB Takvim Gününe Göre Ort.Kur'!I$37</f>
        <v>218.05594343921331</v>
      </c>
      <c r="E863" s="39">
        <f>'1.TÜM DÖNEMLER_TL MİZAN'!E863/'TCMB Takvim Gününe Göre Ort.Kur'!J$37</f>
        <v>211.3323124042879</v>
      </c>
      <c r="F863" s="39">
        <f>'1.TÜM DÖNEMLER_TL MİZAN'!F863/'TCMB Takvim Gününe Göre Ort.Kur'!K$37</f>
        <v>202.58367586611863</v>
      </c>
      <c r="G863" s="39">
        <f>'1.TÜM DÖNEMLER_TL MİZAN'!G863/'TCMB Takvim Gününe Göre Ort.Kur'!L$37</f>
        <v>200.7469654528478</v>
      </c>
      <c r="H863" s="39">
        <f>'1.TÜM DÖNEMLER_TL MİZAN'!H863/'TCMB Takvim Gününe Göre Ort.Kur'!M$37</f>
        <v>181.39910248101637</v>
      </c>
      <c r="I863" s="39">
        <f>'1.TÜM DÖNEMLER_TL MİZAN'!I863/'TCMB Takvim Gününe Göre Ort.Kur'!N$37</f>
        <v>177.99508068870358</v>
      </c>
      <c r="J863" s="39">
        <f>'1.TÜM DÖNEMLER_TL MİZAN'!J863/'TCMB Takvim Gününe Göre Ort.Kur'!O$37</f>
        <v>165.71345591027904</v>
      </c>
      <c r="K863" s="39">
        <f>'1.TÜM DÖNEMLER_TL MİZAN'!K863/'TCMB Takvim Gününe Göre Ort.Kur'!P$37</f>
        <v>163.33788425966705</v>
      </c>
      <c r="L863" s="39">
        <f>'1.TÜM DÖNEMLER_TL MİZAN'!L863/'TCMB Takvim Gününe Göre Ort.Kur'!Q$37</f>
        <v>160.34544255774492</v>
      </c>
      <c r="M863" s="39">
        <f>'1.TÜM DÖNEMLER_TL MİZAN'!M863/'TCMB Takvim Gününe Göre Ort.Kur'!R$37</f>
        <v>159.61910910264686</v>
      </c>
      <c r="N863" s="39">
        <f>'1.TÜM DÖNEMLER_TL MİZAN'!N863/'TCMB Takvim Gününe Göre Ort.Kur'!S$37</f>
        <v>159.39615343289995</v>
      </c>
      <c r="O863" s="39">
        <f>'1.TÜM DÖNEMLER_TL MİZAN'!O863/'TCMB Takvim Gününe Göre Ort.Kur'!T$37</f>
        <v>158.69195468694843</v>
      </c>
    </row>
    <row r="864" spans="1:15" s="37" customFormat="1" x14ac:dyDescent="0.3">
      <c r="A864" s="38" t="s">
        <v>952</v>
      </c>
      <c r="B864" s="38"/>
      <c r="C864" s="55">
        <f t="shared" si="13"/>
        <v>11</v>
      </c>
      <c r="D864" s="39">
        <f>'1.TÜM DÖNEMLER_TL MİZAN'!D864/'TCMB Takvim Gününe Göre Ort.Kur'!I$37</f>
        <v>102.63622065762203</v>
      </c>
      <c r="E864" s="39">
        <f>'1.TÜM DÖNEMLER_TL MİZAN'!E864/'TCMB Takvim Gününe Göre Ort.Kur'!J$37</f>
        <v>99.471491149969722</v>
      </c>
      <c r="F864" s="39">
        <f>'1.TÜM DÖNEMLER_TL MİZAN'!F864/'TCMB Takvim Gününe Göre Ort.Kur'!K$37</f>
        <v>95.353616736538811</v>
      </c>
      <c r="G864" s="39">
        <f>'1.TÜM DÖNEMLER_TL MİZAN'!G864/'TCMB Takvim Gününe Göre Ort.Kur'!L$37</f>
        <v>94.48909998782122</v>
      </c>
      <c r="H864" s="39">
        <f>'1.TÜM DÖNEMLER_TL MİZAN'!H864/'TCMB Takvim Gününe Göre Ort.Kur'!M$37</f>
        <v>85.382301512576262</v>
      </c>
      <c r="I864" s="39">
        <f>'1.TÜM DÖNEMLER_TL MİZAN'!I864/'TCMB Takvim Gününe Göre Ort.Kur'!N$37</f>
        <v>83.780070790089383</v>
      </c>
      <c r="J864" s="39">
        <f>'1.TÜM DÖNEMLER_TL MİZAN'!J864/'TCMB Takvim Gününe Göre Ort.Kur'!O$37</f>
        <v>77.99926275105561</v>
      </c>
      <c r="K864" s="39">
        <f>'1.TÜM DÖNEMLER_TL MİZAN'!K864/'TCMB Takvim Gününe Göre Ort.Kur'!P$37</f>
        <v>76.881110719633583</v>
      </c>
      <c r="L864" s="39">
        <f>'1.TÜM DÖNEMLER_TL MİZAN'!L864/'TCMB Takvim Gününe Göre Ort.Kur'!Q$37</f>
        <v>75.472605626952301</v>
      </c>
      <c r="M864" s="39">
        <f>'1.TÜM DÖNEMLER_TL MİZAN'!M864/'TCMB Takvim Gününe Göre Ort.Kur'!R$37</f>
        <v>75.130729502905098</v>
      </c>
      <c r="N864" s="39">
        <f>'1.TÜM DÖNEMLER_TL MİZAN'!N864/'TCMB Takvim Gününe Göre Ort.Kur'!S$37</f>
        <v>75.025787042011387</v>
      </c>
      <c r="O864" s="39">
        <f>'1.TÜM DÖNEMLER_TL MİZAN'!O864/'TCMB Takvim Gününe Göre Ort.Kur'!T$37</f>
        <v>74.694329450274381</v>
      </c>
    </row>
    <row r="865" spans="1:15" s="37" customFormat="1" x14ac:dyDescent="0.3">
      <c r="A865" s="38" t="s">
        <v>953</v>
      </c>
      <c r="B865" s="38"/>
      <c r="C865" s="55">
        <f t="shared" si="13"/>
        <v>11</v>
      </c>
      <c r="D865" s="39">
        <f>'1.TÜM DÖNEMLER_TL MİZAN'!D865/'TCMB Takvim Gününe Göre Ort.Kur'!I$37</f>
        <v>77.790924992283152</v>
      </c>
      <c r="E865" s="39">
        <f>'1.TÜM DÖNEMLER_TL MİZAN'!E865/'TCMB Takvim Gününe Göre Ort.Kur'!J$37</f>
        <v>75.392286050073011</v>
      </c>
      <c r="F865" s="39">
        <f>'1.TÜM DÖNEMLER_TL MİZAN'!F865/'TCMB Takvim Gününe Göre Ort.Kur'!K$37</f>
        <v>72.271231342774044</v>
      </c>
      <c r="G865" s="39">
        <f>'1.TÜM DÖNEMLER_TL MİZAN'!G865/'TCMB Takvim Gününe Göre Ort.Kur'!L$37</f>
        <v>71.615989390925449</v>
      </c>
      <c r="H865" s="39">
        <f>'1.TÜM DÖNEMLER_TL MİZAN'!H865/'TCMB Takvim Gününe Göre Ort.Kur'!M$37</f>
        <v>64.713686553111359</v>
      </c>
      <c r="I865" s="39">
        <f>'1.TÜM DÖNEMLER_TL MİZAN'!I865/'TCMB Takvim Gününe Göre Ort.Kur'!N$37</f>
        <v>63.499310096586477</v>
      </c>
      <c r="J865" s="39">
        <f>'1.TÜM DÖNEMLER_TL MİZAN'!J865/'TCMB Takvim Gününe Göre Ort.Kur'!O$37</f>
        <v>59.117870467594564</v>
      </c>
      <c r="K865" s="39">
        <f>'1.TÜM DÖNEMLER_TL MİZAN'!K865/'TCMB Takvim Gününe Göre Ort.Kur'!P$37</f>
        <v>58.270391086056549</v>
      </c>
      <c r="L865" s="39">
        <f>'1.TÜM DÖNEMLER_TL MİZAN'!L865/'TCMB Takvim Gününe Göre Ort.Kur'!Q$37</f>
        <v>57.202844821063792</v>
      </c>
      <c r="M865" s="39">
        <f>'1.TÜM DÖNEMLER_TL MİZAN'!M865/'TCMB Takvim Gününe Göre Ort.Kur'!R$37</f>
        <v>56.943727135786524</v>
      </c>
      <c r="N865" s="39">
        <f>'1.TÜM DÖNEMLER_TL MİZAN'!N865/'TCMB Takvim Gününe Göre Ort.Kur'!S$37</f>
        <v>56.86418824540668</v>
      </c>
      <c r="O865" s="39">
        <f>'1.TÜM DÖNEMLER_TL MİZAN'!O865/'TCMB Takvim Gününe Göre Ort.Kur'!T$37</f>
        <v>56.61296706353027</v>
      </c>
    </row>
    <row r="866" spans="1:15" s="37" customFormat="1" x14ac:dyDescent="0.3">
      <c r="A866" s="38" t="s">
        <v>954</v>
      </c>
      <c r="B866" s="38"/>
      <c r="C866" s="55">
        <f t="shared" si="13"/>
        <v>11</v>
      </c>
      <c r="D866" s="39">
        <f>'1.TÜM DÖNEMLER_TL MİZAN'!D866/'TCMB Takvim Gününe Göre Ort.Kur'!I$37</f>
        <v>191.08373877383033</v>
      </c>
      <c r="E866" s="39">
        <f>'1.TÜM DÖNEMLER_TL MİZAN'!E866/'TCMB Takvim Gününe Göre Ort.Kur'!J$37</f>
        <v>185.19178033405748</v>
      </c>
      <c r="F866" s="39">
        <f>'1.TÜM DÖNEMLER_TL MİZAN'!F866/'TCMB Takvim Gününe Göre Ort.Kur'!K$37</f>
        <v>177.52529735487309</v>
      </c>
      <c r="G866" s="39">
        <f>'1.TÜM DÖNEMLER_TL MİZAN'!G866/'TCMB Takvim Gününe Göre Ort.Kur'!L$37</f>
        <v>175.91577693879483</v>
      </c>
      <c r="H866" s="39">
        <f>'1.TÜM DÖNEMLER_TL MİZAN'!H866/'TCMB Takvim Gününe Göre Ort.Kur'!M$37</f>
        <v>158.96112789034126</v>
      </c>
      <c r="I866" s="39">
        <f>'1.TÜM DÖNEMLER_TL MİZAN'!I866/'TCMB Takvim Gününe Göre Ort.Kur'!N$37</f>
        <v>155.978163057172</v>
      </c>
      <c r="J866" s="39">
        <f>'1.TÜM DÖNEMLER_TL MİZAN'!J866/'TCMB Takvim Gününe Göre Ort.Kur'!O$37</f>
        <v>145.21570116842787</v>
      </c>
      <c r="K866" s="39">
        <f>'1.TÜM DÖNEMLER_TL MİZAN'!K866/'TCMB Takvim Gününe Göre Ort.Kur'!P$37</f>
        <v>143.13397339910156</v>
      </c>
      <c r="L866" s="39">
        <f>'1.TÜM DÖNEMLER_TL MİZAN'!L866/'TCMB Takvim Gününe Göre Ort.Kur'!Q$37</f>
        <v>140.51167868221663</v>
      </c>
      <c r="M866" s="39">
        <f>'1.TÜM DÖNEMLER_TL MİZAN'!M866/'TCMB Takvim Gününe Göre Ort.Kur'!R$37</f>
        <v>139.87518829352268</v>
      </c>
      <c r="N866" s="39">
        <f>'1.TÜM DÖNEMLER_TL MİZAN'!N866/'TCMB Takvim Gününe Göre Ort.Kur'!S$37</f>
        <v>139.67981089502524</v>
      </c>
      <c r="O866" s="39">
        <f>'1.TÜM DÖNEMLER_TL MİZAN'!O866/'TCMB Takvim Gününe Göre Ort.Kur'!T$37</f>
        <v>139.06271728549575</v>
      </c>
    </row>
    <row r="867" spans="1:15" s="37" customFormat="1" x14ac:dyDescent="0.3">
      <c r="A867" s="38" t="s">
        <v>955</v>
      </c>
      <c r="B867" s="38"/>
      <c r="C867" s="55">
        <f t="shared" si="13"/>
        <v>11</v>
      </c>
      <c r="D867" s="39">
        <f>'1.TÜM DÖNEMLER_TL MİZAN'!D867/'TCMB Takvim Gününe Göre Ort.Kur'!I$37</f>
        <v>113.91530580747578</v>
      </c>
      <c r="E867" s="39">
        <f>'1.TÜM DÖNEMLER_TL MİZAN'!E867/'TCMB Takvim Gününe Göre Ort.Kur'!J$37</f>
        <v>110.40279212222657</v>
      </c>
      <c r="F867" s="39">
        <f>'1.TÜM DÖNEMLER_TL MİZAN'!F867/'TCMB Takvim Gününe Göre Ort.Kur'!K$37</f>
        <v>105.83238880771279</v>
      </c>
      <c r="G867" s="39">
        <f>'1.TÜM DÖNEMLER_TL MİZAN'!G867/'TCMB Takvim Gününe Göre Ort.Kur'!L$37</f>
        <v>104.87286702120461</v>
      </c>
      <c r="H867" s="39">
        <f>'1.TÜM DÖNEMLER_TL MİZAN'!H867/'TCMB Takvim Gününe Göre Ort.Kur'!M$37</f>
        <v>94.765287780780369</v>
      </c>
      <c r="I867" s="39">
        <f>'1.TÜM DÖNEMLER_TL MİZAN'!I867/'TCMB Takvim Gününe Göre Ort.Kur'!N$37</f>
        <v>92.986981822544834</v>
      </c>
      <c r="J867" s="39">
        <f>'1.TÜM DÖNEMLER_TL MİZAN'!J867/'TCMB Takvim Gününe Göre Ort.Kur'!O$37</f>
        <v>86.570898773485851</v>
      </c>
      <c r="K867" s="39">
        <f>'1.TÜM DÖNEMLER_TL MİZAN'!K867/'TCMB Takvim Gününe Göre Ort.Kur'!P$37</f>
        <v>85.329868757156703</v>
      </c>
      <c r="L867" s="39">
        <f>'1.TÜM DÖNEMLER_TL MİZAN'!L867/'TCMB Takvim Gününe Göre Ort.Kur'!Q$37</f>
        <v>83.766577675936844</v>
      </c>
      <c r="M867" s="39">
        <f>'1.TÜM DÖNEMLER_TL MİZAN'!M867/'TCMB Takvim Gününe Göre Ort.Kur'!R$37</f>
        <v>83.387131482676992</v>
      </c>
      <c r="N867" s="39">
        <f>'1.TÜM DÖNEMLER_TL MİZAN'!N867/'TCMB Takvim Gününe Göre Ort.Kur'!S$37</f>
        <v>83.270656495111197</v>
      </c>
      <c r="O867" s="39">
        <f>'1.TÜM DÖNEMLER_TL MİZAN'!O867/'TCMB Takvim Gününe Göre Ort.Kur'!T$37</f>
        <v>82.902773766353235</v>
      </c>
    </row>
    <row r="868" spans="1:15" s="37" customFormat="1" x14ac:dyDescent="0.3">
      <c r="A868" s="38" t="s">
        <v>956</v>
      </c>
      <c r="B868" s="38"/>
      <c r="C868" s="55">
        <f t="shared" si="13"/>
        <v>11</v>
      </c>
      <c r="D868" s="39">
        <f>'1.TÜM DÖNEMLER_TL MİZAN'!D868/'TCMB Takvim Gününe Göre Ort.Kur'!I$37</f>
        <v>623.8685637852218</v>
      </c>
      <c r="E868" s="39">
        <f>'1.TÜM DÖNEMLER_TL MİZAN'!E868/'TCMB Takvim Gününe Göre Ort.Kur'!J$37</f>
        <v>604.63193133658604</v>
      </c>
      <c r="F868" s="39">
        <f>'1.TÜM DÖNEMLER_TL MİZAN'!F868/'TCMB Takvim Gününe Göre Ort.Kur'!K$37</f>
        <v>579.60166054431988</v>
      </c>
      <c r="G868" s="39">
        <f>'1.TÜM DÖNEMLER_TL MİZAN'!G868/'TCMB Takvim Gününe Göre Ort.Kur'!L$37</f>
        <v>574.34674352832917</v>
      </c>
      <c r="H868" s="39">
        <f>'1.TÜM DÖNEMLER_TL MİZAN'!H868/'TCMB Takvim Gününe Göre Ort.Kur'!M$37</f>
        <v>518.99157506022175</v>
      </c>
      <c r="I868" s="39">
        <f>'1.TÜM DÖNEMLER_TL MİZAN'!I868/'TCMB Takvim Gününe Göre Ort.Kur'!N$37</f>
        <v>509.25250464934908</v>
      </c>
      <c r="J868" s="39">
        <f>'1.TÜM DÖNEMLER_TL MİZAN'!J868/'TCMB Takvim Gününe Göre Ort.Kur'!O$37</f>
        <v>474.11418422287261</v>
      </c>
      <c r="K868" s="39">
        <f>'1.TÜM DÖNEMLER_TL MİZAN'!K868/'TCMB Takvim Gününe Göre Ort.Kur'!P$37</f>
        <v>467.31755923544438</v>
      </c>
      <c r="L868" s="39">
        <f>'1.TÜM DÖNEMLER_TL MİZAN'!L868/'TCMB Takvim Gününe Göre Ort.Kur'!Q$37</f>
        <v>458.7560393000357</v>
      </c>
      <c r="M868" s="39">
        <f>'1.TÜM DÖNEMLER_TL MİZAN'!M868/'TCMB Takvim Gününe Göre Ort.Kur'!R$37</f>
        <v>456.67796427802881</v>
      </c>
      <c r="N868" s="39">
        <f>'1.TÜM DÖNEMLER_TL MİZAN'!N868/'TCMB Takvim Gününe Göre Ort.Kur'!S$37</f>
        <v>456.04007736112601</v>
      </c>
      <c r="O868" s="39">
        <f>'1.TÜM DÖNEMLER_TL MİZAN'!O868/'TCMB Takvim Gününe Göre Ort.Kur'!T$37</f>
        <v>454.02533080881011</v>
      </c>
    </row>
    <row r="869" spans="1:15" s="37" customFormat="1" x14ac:dyDescent="0.3">
      <c r="A869" s="38" t="s">
        <v>957</v>
      </c>
      <c r="B869" s="38"/>
      <c r="C869" s="55">
        <f t="shared" si="13"/>
        <v>11</v>
      </c>
      <c r="D869" s="39">
        <f>'1.TÜM DÖNEMLER_TL MİZAN'!D869/'TCMB Takvim Gününe Göre Ort.Kur'!I$37</f>
        <v>111.18133846809636</v>
      </c>
      <c r="E869" s="39">
        <f>'1.TÜM DÖNEMLER_TL MİZAN'!E869/'TCMB Takvim Gününe Göre Ort.Kur'!J$37</f>
        <v>107.75312511129313</v>
      </c>
      <c r="F869" s="39">
        <f>'1.TÜM DÖNEMLER_TL MİZAN'!F869/'TCMB Takvim Gününe Göre Ort.Kur'!K$37</f>
        <v>103.29241147632769</v>
      </c>
      <c r="G869" s="39">
        <f>'1.TÜM DÖNEMLER_TL MİZAN'!G869/'TCMB Takvim Gününe Göre Ort.Kur'!L$37</f>
        <v>102.3559182126957</v>
      </c>
      <c r="H869" s="39">
        <f>'1.TÜM DÖNEMLER_TL MİZAN'!H869/'TCMB Takvim Gününe Göre Ort.Kur'!M$37</f>
        <v>92.490920874041635</v>
      </c>
      <c r="I869" s="39">
        <f>'1.TÜM DÖNEMLER_TL MİZAN'!I869/'TCMB Takvim Gününe Göre Ort.Kur'!N$37</f>
        <v>90.755294258803758</v>
      </c>
      <c r="J869" s="39">
        <f>'1.TÜM DÖNEMLER_TL MİZAN'!J869/'TCMB Takvim Gününe Göre Ort.Kur'!O$37</f>
        <v>84.49319720292219</v>
      </c>
      <c r="K869" s="39">
        <f>'1.TÜM DÖNEMLER_TL MİZAN'!K869/'TCMB Takvim Gününe Göre Ort.Kur'!P$37</f>
        <v>83.281951906984943</v>
      </c>
      <c r="L869" s="39">
        <f>'1.TÜM DÖNEMLER_TL MİZAN'!L869/'TCMB Takvim Gününe Göre Ort.Kur'!Q$37</f>
        <v>81.756179811714361</v>
      </c>
      <c r="M869" s="39">
        <f>'1.TÜM DÖNEMLER_TL MİZAN'!M869/'TCMB Takvim Gününe Göre Ort.Kur'!R$37</f>
        <v>81.385840327092737</v>
      </c>
      <c r="N869" s="39">
        <f>'1.TÜM DÖNEMLER_TL MİZAN'!N869/'TCMB Takvim Gününe Göre Ort.Kur'!S$37</f>
        <v>81.272160739228525</v>
      </c>
      <c r="O869" s="39">
        <f>'1.TÜM DÖNEMLER_TL MİZAN'!O869/'TCMB Takvim Gününe Göre Ort.Kur'!T$37</f>
        <v>80.913107195960762</v>
      </c>
    </row>
    <row r="870" spans="1:15" s="37" customFormat="1" x14ac:dyDescent="0.3">
      <c r="A870" s="38" t="s">
        <v>958</v>
      </c>
      <c r="B870" s="38"/>
      <c r="C870" s="55">
        <f t="shared" si="13"/>
        <v>11</v>
      </c>
      <c r="D870" s="39">
        <f>'1.TÜM DÖNEMLER_TL MİZAN'!D870/'TCMB Takvim Gününe Göre Ort.Kur'!I$37</f>
        <v>59.66736730704217</v>
      </c>
      <c r="E870" s="39">
        <f>'1.TÜM DÖNEMLER_TL MİZAN'!E870/'TCMB Takvim Gününe Göre Ort.Kur'!J$37</f>
        <v>57.827557961465864</v>
      </c>
      <c r="F870" s="39">
        <f>'1.TÜM DÖNEMLER_TL MİZAN'!F870/'TCMB Takvim Gününe Göre Ort.Kur'!K$37</f>
        <v>55.433639678269543</v>
      </c>
      <c r="G870" s="39">
        <f>'1.TÜM DÖNEMLER_TL MİZAN'!G870/'TCMB Takvim Gününe Göre Ort.Kur'!L$37</f>
        <v>54.931054547422832</v>
      </c>
      <c r="H870" s="39">
        <f>'1.TÜM DÖNEMLER_TL MİZAN'!H870/'TCMB Takvim Gününe Göre Ort.Kur'!M$37</f>
        <v>49.636834961665912</v>
      </c>
      <c r="I870" s="39">
        <f>'1.TÜM DÖNEMLER_TL MİZAN'!I870/'TCMB Takvim Gününe Göre Ort.Kur'!N$37</f>
        <v>48.705381246625471</v>
      </c>
      <c r="J870" s="39">
        <f>'1.TÜM DÖNEMLER_TL MİZAN'!J870/'TCMB Takvim Gününe Göre Ort.Kur'!O$37</f>
        <v>45.344719733696749</v>
      </c>
      <c r="K870" s="39">
        <f>'1.TÜM DÖNEMLER_TL MİZAN'!K870/'TCMB Takvim Gününe Göre Ort.Kur'!P$37</f>
        <v>44.69468422443407</v>
      </c>
      <c r="L870" s="39">
        <f>'1.TÜM DÖNEMLER_TL MİZAN'!L870/'TCMB Takvim Gününe Göre Ort.Kur'!Q$37</f>
        <v>43.875852527588933</v>
      </c>
      <c r="M870" s="39">
        <f>'1.TÜM DÖNEMLER_TL MİZAN'!M870/'TCMB Takvim Gününe Göre Ort.Kur'!R$37</f>
        <v>43.677103507639337</v>
      </c>
      <c r="N870" s="39">
        <f>'1.TÜM DÖNEMLER_TL MİZAN'!N870/'TCMB Takvim Gününe Göre Ort.Kur'!S$37</f>
        <v>43.616095412055444</v>
      </c>
      <c r="O870" s="39">
        <f>'1.TÜM DÖNEMLER_TL MİZAN'!O870/'TCMB Takvim Gününe Göre Ort.Kur'!T$37</f>
        <v>43.423403185605942</v>
      </c>
    </row>
    <row r="871" spans="1:15" s="37" customFormat="1" x14ac:dyDescent="0.3">
      <c r="A871" s="38" t="s">
        <v>959</v>
      </c>
      <c r="B871" s="38"/>
      <c r="C871" s="55">
        <f t="shared" si="13"/>
        <v>11</v>
      </c>
      <c r="D871" s="39">
        <f>'1.TÜM DÖNEMLER_TL MİZAN'!D871/'TCMB Takvim Gününe Göre Ort.Kur'!I$37</f>
        <v>118.2749548013464</v>
      </c>
      <c r="E871" s="39">
        <f>'1.TÜM DÖNEMLER_TL MİZAN'!E871/'TCMB Takvim Gününe Göre Ort.Kur'!J$37</f>
        <v>114.62801381815591</v>
      </c>
      <c r="F871" s="39">
        <f>'1.TÜM DÖNEMLER_TL MİZAN'!F871/'TCMB Takvim Gününe Göre Ort.Kur'!K$37</f>
        <v>109.88269674582475</v>
      </c>
      <c r="G871" s="39">
        <f>'1.TÜM DÖNEMLER_TL MİZAN'!G871/'TCMB Takvim Gününe Göre Ort.Kur'!L$37</f>
        <v>108.88645313197742</v>
      </c>
      <c r="H871" s="39">
        <f>'1.TÜM DÖNEMLER_TL MİZAN'!H871/'TCMB Takvim Gününe Göre Ort.Kur'!M$37</f>
        <v>98.392047052493851</v>
      </c>
      <c r="I871" s="39">
        <f>'1.TÜM DÖNEMLER_TL MİZAN'!I871/'TCMB Takvim Gününe Göre Ort.Kur'!N$37</f>
        <v>96.545683604295391</v>
      </c>
      <c r="J871" s="39">
        <f>'1.TÜM DÖNEMLER_TL MİZAN'!J871/'TCMB Takvim Gününe Göre Ort.Kur'!O$37</f>
        <v>89.884050847836292</v>
      </c>
      <c r="K871" s="39">
        <f>'1.TÜM DÖNEMLER_TL MİZAN'!K871/'TCMB Takvim Gününe Göre Ort.Kur'!P$37</f>
        <v>88.595525411785431</v>
      </c>
      <c r="L871" s="39">
        <f>'1.TÜM DÖNEMLER_TL MİZAN'!L871/'TCMB Takvim Gününe Göre Ort.Kur'!Q$37</f>
        <v>86.972405668024948</v>
      </c>
      <c r="M871" s="39">
        <f>'1.TÜM DÖNEMLER_TL MİZAN'!M871/'TCMB Takvim Gününe Göre Ort.Kur'!R$37</f>
        <v>86.578437701743056</v>
      </c>
      <c r="N871" s="39">
        <f>'1.TÜM DÖNEMLER_TL MİZAN'!N871/'TCMB Takvim Gününe Göre Ort.Kur'!S$37</f>
        <v>86.457505103685392</v>
      </c>
      <c r="O871" s="39">
        <f>'1.TÜM DÖNEMLER_TL MİZAN'!O871/'TCMB Takvim Gününe Göre Ort.Kur'!T$37</f>
        <v>86.07554314688231</v>
      </c>
    </row>
    <row r="872" spans="1:15" s="37" customFormat="1" x14ac:dyDescent="0.3">
      <c r="A872" s="38" t="s">
        <v>960</v>
      </c>
      <c r="B872" s="38"/>
      <c r="C872" s="55">
        <f t="shared" si="13"/>
        <v>11</v>
      </c>
      <c r="D872" s="39">
        <f>'1.TÜM DÖNEMLER_TL MİZAN'!D872/'TCMB Takvim Gününe Göre Ort.Kur'!I$37</f>
        <v>404.95053870915586</v>
      </c>
      <c r="E872" s="39">
        <f>'1.TÜM DÖNEMLER_TL MİZAN'!E872/'TCMB Takvim Gününe Göre Ort.Kur'!J$37</f>
        <v>392.46411909256028</v>
      </c>
      <c r="F872" s="39">
        <f>'1.TÜM DÖNEMLER_TL MİZAN'!F872/'TCMB Takvim Gününe Göre Ort.Kur'!K$37</f>
        <v>376.2170724712887</v>
      </c>
      <c r="G872" s="39">
        <f>'1.TÜM DÖNEMLER_TL MİZAN'!G872/'TCMB Takvim Gününe Göre Ort.Kur'!L$37</f>
        <v>372.80612728183058</v>
      </c>
      <c r="H872" s="39">
        <f>'1.TÜM DÖNEMLER_TL MİZAN'!H872/'TCMB Takvim Gününe Göre Ort.Kur'!M$37</f>
        <v>336.87531333683859</v>
      </c>
      <c r="I872" s="39">
        <f>'1.TÜM DÖNEMLER_TL MİZAN'!I872/'TCMB Takvim Gününe Göre Ort.Kur'!N$37</f>
        <v>330.55372247885293</v>
      </c>
      <c r="J872" s="39">
        <f>'1.TÜM DÖNEMLER_TL MİZAN'!J872/'TCMB Takvim Gününe Göre Ort.Kur'!O$37</f>
        <v>307.74558209155293</v>
      </c>
      <c r="K872" s="39">
        <f>'1.TÜM DÖNEMLER_TL MİZAN'!K872/'TCMB Takvim Gününe Göre Ort.Kur'!P$37</f>
        <v>303.33392054963446</v>
      </c>
      <c r="L872" s="39">
        <f>'1.TÜM DÖNEMLER_TL MİZAN'!L872/'TCMB Takvim Gününe Göre Ort.Kur'!Q$37</f>
        <v>297.77667289962062</v>
      </c>
      <c r="M872" s="39">
        <f>'1.TÜM DÖNEMLER_TL MİZAN'!M872/'TCMB Takvim Gününe Göre Ort.Kur'!R$37</f>
        <v>296.4278028835808</v>
      </c>
      <c r="N872" s="39">
        <f>'1.TÜM DÖNEMLER_TL MİZAN'!N872/'TCMB Takvim Gününe Göre Ort.Kur'!S$37</f>
        <v>296.01375308907274</v>
      </c>
      <c r="O872" s="39">
        <f>'1.TÜM DÖNEMLER_TL MİZAN'!O872/'TCMB Takvim Gününe Göre Ort.Kur'!T$37</f>
        <v>294.70598932426219</v>
      </c>
    </row>
    <row r="873" spans="1:15" s="37" customFormat="1" x14ac:dyDescent="0.3">
      <c r="A873" s="38" t="s">
        <v>961</v>
      </c>
      <c r="B873" s="38"/>
      <c r="C873" s="55">
        <f t="shared" si="13"/>
        <v>11</v>
      </c>
      <c r="D873" s="39">
        <f>'1.TÜM DÖNEMLER_TL MİZAN'!D873/'TCMB Takvim Gününe Göre Ort.Kur'!I$37</f>
        <v>183.73436420560611</v>
      </c>
      <c r="E873" s="39">
        <f>'1.TÜM DÖNEMLER_TL MİZAN'!E873/'TCMB Takvim Gününe Göre Ort.Kur'!J$37</f>
        <v>178.06901955197833</v>
      </c>
      <c r="F873" s="39">
        <f>'1.TÜM DÖNEMLER_TL MİZAN'!F873/'TCMB Takvim Gününe Göre Ort.Kur'!K$37</f>
        <v>170.69740130276259</v>
      </c>
      <c r="G873" s="39">
        <f>'1.TÜM DÖNEMLER_TL MİZAN'!G873/'TCMB Takvim Gününe Göre Ort.Kur'!L$37</f>
        <v>169.14978551807195</v>
      </c>
      <c r="H873" s="39">
        <f>'1.TÜM DÖNEMLER_TL MİZAN'!H873/'TCMB Takvim Gününe Göre Ort.Kur'!M$37</f>
        <v>152.84723835609736</v>
      </c>
      <c r="I873" s="39">
        <f>'1.TÜM DÖNEMLER_TL MİZAN'!I873/'TCMB Takvim Gününe Göre Ort.Kur'!N$37</f>
        <v>149.97900293958844</v>
      </c>
      <c r="J873" s="39">
        <f>'1.TÜM DÖNEMLER_TL MİZAN'!J873/'TCMB Takvim Gününe Göre Ort.Kur'!O$37</f>
        <v>139.6304818927191</v>
      </c>
      <c r="K873" s="39">
        <f>'1.TÜM DÖNEMLER_TL MİZAN'!K873/'TCMB Takvim Gününe Göre Ort.Kur'!P$37</f>
        <v>137.62882057605918</v>
      </c>
      <c r="L873" s="39">
        <f>'1.TÜM DÖNEMLER_TL MİZAN'!L873/'TCMB Takvim Gününe Göre Ort.Kur'!Q$37</f>
        <v>135.10738334828523</v>
      </c>
      <c r="M873" s="39">
        <f>'1.TÜM DÖNEMLER_TL MİZAN'!M873/'TCMB Takvim Gününe Göre Ort.Kur'!R$37</f>
        <v>134.49537335915645</v>
      </c>
      <c r="N873" s="39">
        <f>'1.TÜM DÖNEMLER_TL MİZAN'!N873/'TCMB Takvim Gününe Göre Ort.Kur'!S$37</f>
        <v>134.30751047598582</v>
      </c>
      <c r="O873" s="39">
        <f>'1.TÜM DÖNEMLER_TL MİZAN'!O873/'TCMB Takvim Gününe Göre Ort.Kur'!T$37</f>
        <v>133.71415123605362</v>
      </c>
    </row>
    <row r="874" spans="1:15" s="37" customFormat="1" x14ac:dyDescent="0.3">
      <c r="A874" s="38" t="s">
        <v>962</v>
      </c>
      <c r="B874" s="38"/>
      <c r="C874" s="55">
        <f t="shared" si="13"/>
        <v>11</v>
      </c>
      <c r="D874" s="39">
        <f>'1.TÜM DÖNEMLER_TL MİZAN'!D874/'TCMB Takvim Gününe Göre Ort.Kur'!I$37</f>
        <v>448.23688504108299</v>
      </c>
      <c r="E874" s="39">
        <f>'1.TÜM DÖNEMLER_TL MİZAN'!E874/'TCMB Takvim Gününe Göre Ort.Kur'!J$37</f>
        <v>434.41575554684994</v>
      </c>
      <c r="F874" s="39">
        <f>'1.TÜM DÖNEMLER_TL MİZAN'!F874/'TCMB Takvim Gününe Göre Ort.Kur'!K$37</f>
        <v>416.43201463900914</v>
      </c>
      <c r="G874" s="39">
        <f>'1.TÜM DÖNEMLER_TL MİZAN'!G874/'TCMB Takvim Gününe Göre Ort.Kur'!L$37</f>
        <v>412.65646355160419</v>
      </c>
      <c r="H874" s="39">
        <f>'1.TÜM DÖNEMLER_TL MİZAN'!H874/'TCMB Takvim Gününe Göre Ort.Kur'!M$37</f>
        <v>372.8848999156283</v>
      </c>
      <c r="I874" s="39">
        <f>'1.TÜM DÖNEMLER_TL MİZAN'!I874/'TCMB Takvim Gününe Göre Ort.Kur'!N$37</f>
        <v>365.88757573939642</v>
      </c>
      <c r="J874" s="39">
        <f>'1.TÜM DÖNEMLER_TL MİZAN'!J874/'TCMB Takvim Gününe Göre Ort.Kur'!O$37</f>
        <v>340.64140658162239</v>
      </c>
      <c r="K874" s="39">
        <f>'1.TÜM DÖNEMLER_TL MİZAN'!K874/'TCMB Takvim Gününe Göre Ort.Kur'!P$37</f>
        <v>335.75816964678938</v>
      </c>
      <c r="L874" s="39">
        <f>'1.TÜM DÖNEMLER_TL MİZAN'!L874/'TCMB Takvim Gününe Göre Ort.Kur'!Q$37</f>
        <v>329.60689155740982</v>
      </c>
      <c r="M874" s="39">
        <f>'1.TÜM DÖNEMLER_TL MİZAN'!M874/'TCMB Takvim Gününe Göre Ort.Kur'!R$37</f>
        <v>328.11383688401116</v>
      </c>
      <c r="N874" s="39">
        <f>'1.TÜM DÖNEMLER_TL MİZAN'!N874/'TCMB Takvim Gününe Göre Ort.Kur'!S$37</f>
        <v>327.65552809713114</v>
      </c>
      <c r="O874" s="39">
        <f>'1.TÜM DÖNEMLER_TL MİZAN'!O874/'TCMB Takvim Gününe Göre Ort.Kur'!T$37</f>
        <v>326.2079736422665</v>
      </c>
    </row>
    <row r="875" spans="1:15" s="37" customFormat="1" x14ac:dyDescent="0.3">
      <c r="A875" s="38" t="s">
        <v>963</v>
      </c>
      <c r="B875" s="38"/>
      <c r="C875" s="55">
        <f t="shared" si="13"/>
        <v>11</v>
      </c>
      <c r="D875" s="39">
        <f>'1.TÜM DÖNEMLER_TL MİZAN'!D875/'TCMB Takvim Gününe Göre Ort.Kur'!I$37</f>
        <v>414.50472564784735</v>
      </c>
      <c r="E875" s="39">
        <f>'1.TÜM DÖNEMLER_TL MİZAN'!E875/'TCMB Takvim Gününe Göre Ort.Kur'!J$37</f>
        <v>401.72370810926316</v>
      </c>
      <c r="F875" s="39">
        <f>'1.TÜM DÖNEMLER_TL MİZAN'!F875/'TCMB Takvim Gününe Göre Ort.Kur'!K$37</f>
        <v>385.09333733903236</v>
      </c>
      <c r="G875" s="39">
        <f>'1.TÜM DÖNEMLER_TL MİZAN'!G875/'TCMB Takvim Gününe Göre Ort.Kur'!L$37</f>
        <v>381.60191612877037</v>
      </c>
      <c r="H875" s="39">
        <f>'1.TÜM DÖNEMLER_TL MİZAN'!H875/'TCMB Takvim Gününe Göre Ort.Kur'!M$37</f>
        <v>344.82336973135568</v>
      </c>
      <c r="I875" s="39">
        <f>'1.TÜM DÖNEMLER_TL MİZAN'!I875/'TCMB Takvim Gününe Göre Ort.Kur'!N$37</f>
        <v>338.35263063171158</v>
      </c>
      <c r="J875" s="39">
        <f>'1.TÜM DÖNEMLER_TL MİZAN'!J875/'TCMB Takvim Gününe Göre Ort.Kur'!O$37</f>
        <v>315.00636714997432</v>
      </c>
      <c r="K875" s="39">
        <f>'1.TÜM DÖNEMLER_TL MİZAN'!K875/'TCMB Takvim Gününe Göre Ort.Kur'!P$37</f>
        <v>310.49061921958952</v>
      </c>
      <c r="L875" s="39">
        <f>'1.TÜM DÖNEMLER_TL MİZAN'!L875/'TCMB Takvim Gününe Göre Ort.Kur'!Q$37</f>
        <v>304.80225683373146</v>
      </c>
      <c r="M875" s="39">
        <f>'1.TÜM DÖNEMLER_TL MİZAN'!M875/'TCMB Takvim Gününe Göre Ort.Kur'!R$37</f>
        <v>303.4215622982569</v>
      </c>
      <c r="N875" s="39">
        <f>'1.TÜM DÖNEMLER_TL MİZAN'!N875/'TCMB Takvim Gününe Göre Ort.Kur'!S$37</f>
        <v>302.99774363382397</v>
      </c>
      <c r="O875" s="39">
        <f>'1.TÜM DÖNEMLER_TL MİZAN'!O875/'TCMB Takvim Gününe Göre Ort.Kur'!T$37</f>
        <v>301.65912518853696</v>
      </c>
    </row>
    <row r="876" spans="1:15" s="37" customFormat="1" x14ac:dyDescent="0.3">
      <c r="A876" s="38" t="s">
        <v>964</v>
      </c>
      <c r="B876" s="38"/>
      <c r="C876" s="55">
        <f t="shared" si="13"/>
        <v>11</v>
      </c>
      <c r="D876" s="39">
        <f>'1.TÜM DÖNEMLER_TL MİZAN'!D876/'TCMB Takvim Gününe Göre Ort.Kur'!I$37</f>
        <v>632.04621286728502</v>
      </c>
      <c r="E876" s="39">
        <f>'1.TÜM DÖNEMLER_TL MİZAN'!E876/'TCMB Takvim Gününe Göre Ort.Kur'!J$37</f>
        <v>612.55742725880555</v>
      </c>
      <c r="F876" s="39">
        <f>'1.TÜM DÖNEMLER_TL MİZAN'!F876/'TCMB Takvim Gününe Göre Ort.Kur'!K$37</f>
        <v>587.19906048150324</v>
      </c>
      <c r="G876" s="39">
        <f>'1.TÜM DÖNEMLER_TL MİZAN'!G876/'TCMB Takvim Gününe Göre Ort.Kur'!L$37</f>
        <v>581.8752621821676</v>
      </c>
      <c r="H876" s="39">
        <f>'1.TÜM DÖNEMLER_TL MİZAN'!H876/'TCMB Takvim Gününe Göre Ort.Kur'!M$37</f>
        <v>525.79449994497497</v>
      </c>
      <c r="I876" s="39">
        <f>'1.TÜM DÖNEMLER_TL MİZAN'!I876/'TCMB Takvim Gününe Göre Ort.Kur'!N$37</f>
        <v>515.92777011218425</v>
      </c>
      <c r="J876" s="39">
        <f>'1.TÜM DÖNEMLER_TL MİZAN'!J876/'TCMB Takvim Gününe Göre Ort.Kur'!O$37</f>
        <v>480.32885771095374</v>
      </c>
      <c r="K876" s="39">
        <f>'1.TÜM DÖNEMLER_TL MİZAN'!K876/'TCMB Takvim Gününe Göre Ort.Kur'!P$37</f>
        <v>473.44314278164364</v>
      </c>
      <c r="L876" s="39">
        <f>'1.TÜM DÖNEMLER_TL MİZAN'!L876/'TCMB Takvim Gününe Göre Ort.Kur'!Q$37</f>
        <v>464.76939871810117</v>
      </c>
      <c r="M876" s="39">
        <f>'1.TÜM DÖNEMLER_TL MİZAN'!M876/'TCMB Takvim Gününe Göre Ort.Kur'!R$37</f>
        <v>462.66408435549812</v>
      </c>
      <c r="N876" s="39">
        <f>'1.TÜM DÖNEMLER_TL MİZAN'!N876/'TCMB Takvim Gününe Göre Ort.Kur'!S$37</f>
        <v>462.01783603739119</v>
      </c>
      <c r="O876" s="39">
        <f>'1.TÜM DÖNEMLER_TL MİZAN'!O876/'TCMB Takvim Gününe Göre Ort.Kur'!T$37</f>
        <v>459.97668025202444</v>
      </c>
    </row>
    <row r="877" spans="1:15" s="37" customFormat="1" x14ac:dyDescent="0.3">
      <c r="A877" s="38" t="s">
        <v>965</v>
      </c>
      <c r="B877" s="38"/>
      <c r="C877" s="55">
        <f t="shared" si="13"/>
        <v>11</v>
      </c>
      <c r="D877" s="39">
        <f>'1.TÜM DÖNEMLER_TL MİZAN'!D877/'TCMB Takvim Gününe Göre Ort.Kur'!I$37</f>
        <v>128.55158526009438</v>
      </c>
      <c r="E877" s="39">
        <f>'1.TÜM DÖNEMLER_TL MİZAN'!E877/'TCMB Takvim Gününe Göre Ort.Kur'!J$37</f>
        <v>124.58777021973718</v>
      </c>
      <c r="F877" s="39">
        <f>'1.TÜM DÖNEMLER_TL MİZAN'!F877/'TCMB Takvim Gününe Göre Ort.Kur'!K$37</f>
        <v>119.43014379549086</v>
      </c>
      <c r="G877" s="39">
        <f>'1.TÜM DÖNEMLER_TL MİZAN'!G877/'TCMB Takvim Gününe Göre Ort.Kur'!L$37</f>
        <v>118.34733893557424</v>
      </c>
      <c r="H877" s="39">
        <f>'1.TÜM DÖNEMLER_TL MİZAN'!H877/'TCMB Takvim Gününe Göre Ort.Kur'!M$37</f>
        <v>106.94109878822709</v>
      </c>
      <c r="I877" s="39">
        <f>'1.TÜM DÖNEMLER_TL MİZAN'!I877/'TCMB Takvim Gününe Göre Ort.Kur'!N$37</f>
        <v>104.93430919671246</v>
      </c>
      <c r="J877" s="39">
        <f>'1.TÜM DÖNEMLER_TL MİZAN'!J877/'TCMB Takvim Gününe Göre Ort.Kur'!O$37</f>
        <v>97.693862961059864</v>
      </c>
      <c r="K877" s="39">
        <f>'1.TÜM DÖNEMLER_TL MİZAN'!K877/'TCMB Takvim Gününe Göre Ort.Kur'!P$37</f>
        <v>96.293380604245584</v>
      </c>
      <c r="L877" s="39">
        <f>'1.TÜM DÖNEMLER_TL MİZAN'!L877/'TCMB Takvim Gününe Göre Ort.Kur'!Q$37</f>
        <v>94.529231833461253</v>
      </c>
      <c r="M877" s="39">
        <f>'1.TÜM DÖNEMLER_TL MİZAN'!M877/'TCMB Takvim Gününe Göre Ort.Kur'!R$37</f>
        <v>94.101032924467404</v>
      </c>
      <c r="N877" s="39">
        <f>'1.TÜM DÖNEMLER_TL MİZAN'!N877/'TCMB Takvim Gününe Göre Ort.Kur'!S$37</f>
        <v>93.969592779628243</v>
      </c>
      <c r="O877" s="39">
        <f>'1.TÜM DÖNEMLER_TL MİZAN'!O877/'TCMB Takvim Gününe Göre Ort.Kur'!T$37</f>
        <v>93.55444305381728</v>
      </c>
    </row>
    <row r="878" spans="1:15" s="37" customFormat="1" x14ac:dyDescent="0.3">
      <c r="A878" s="38" t="s">
        <v>966</v>
      </c>
      <c r="B878" s="38"/>
      <c r="C878" s="55">
        <f t="shared" si="13"/>
        <v>11</v>
      </c>
      <c r="D878" s="39">
        <f>'1.TÜM DÖNEMLER_TL MİZAN'!D878/'TCMB Takvim Gününe Göre Ort.Kur'!I$37</f>
        <v>232.62166889597694</v>
      </c>
      <c r="E878" s="39">
        <f>'1.TÜM DÖNEMLER_TL MİZAN'!E878/'TCMB Takvim Gününe Göre Ort.Kur'!J$37</f>
        <v>225.44891199829053</v>
      </c>
      <c r="F878" s="39">
        <f>'1.TÜM DÖNEMLER_TL MİZAN'!F878/'TCMB Takvim Gününe Göre Ort.Kur'!K$37</f>
        <v>216.11588305179643</v>
      </c>
      <c r="G878" s="39">
        <f>'1.TÜM DÖNEMLER_TL MİZAN'!G878/'TCMB Takvim Gününe Göre Ort.Kur'!L$37</f>
        <v>214.15648384957848</v>
      </c>
      <c r="H878" s="39">
        <f>'1.TÜM DÖNEMLER_TL MİZAN'!H878/'TCMB Takvim Gününe Göre Ort.Kur'!M$37</f>
        <v>193.51622014893434</v>
      </c>
      <c r="I878" s="39">
        <f>'1.TÜM DÖNEMLER_TL MİZAN'!I878/'TCMB Takvim Gününe Göre Ort.Kur'!N$37</f>
        <v>189.88481612574239</v>
      </c>
      <c r="J878" s="39">
        <f>'1.TÜM DÖNEMLER_TL MİZAN'!J878/'TCMB Takvim Gününe Göre Ort.Kur'!O$37</f>
        <v>176.78280199280624</v>
      </c>
      <c r="K878" s="39">
        <f>'1.TÜM DÖNEMLER_TL MİZAN'!K878/'TCMB Takvim Gününe Göre Ort.Kur'!P$37</f>
        <v>174.24854663965473</v>
      </c>
      <c r="L878" s="39">
        <f>'1.TÜM DÖNEMLER_TL MİZAN'!L878/'TCMB Takvim Gününe Göre Ort.Kur'!Q$37</f>
        <v>171.05621548006357</v>
      </c>
      <c r="M878" s="39">
        <f>'1.TÜM DÖNEMLER_TL MİZAN'!M878/'TCMB Takvim Gününe Göre Ort.Kur'!R$37</f>
        <v>170.28136432106734</v>
      </c>
      <c r="N878" s="39">
        <f>'1.TÜM DÖNEMLER_TL MİZAN'!N878/'TCMB Takvim Gününe Göre Ort.Kur'!S$37</f>
        <v>170.04351563339421</v>
      </c>
      <c r="O878" s="39">
        <f>'1.TÜM DÖNEMLER_TL MİZAN'!O878/'TCMB Takvim Gününe Göre Ort.Kur'!T$37</f>
        <v>169.29227774033782</v>
      </c>
    </row>
    <row r="879" spans="1:15" s="37" customFormat="1" x14ac:dyDescent="0.3">
      <c r="A879" s="38" t="s">
        <v>967</v>
      </c>
      <c r="B879" s="38"/>
      <c r="C879" s="55">
        <f t="shared" si="13"/>
        <v>11</v>
      </c>
      <c r="D879" s="39">
        <f>'1.TÜM DÖNEMLER_TL MİZAN'!D879/'TCMB Takvim Gününe Göre Ort.Kur'!I$37</f>
        <v>126.34162832742933</v>
      </c>
      <c r="E879" s="39">
        <f>'1.TÜM DÖNEMLER_TL MİZAN'!E879/'TCMB Takvim Gününe Göre Ort.Kur'!J$37</f>
        <v>122.44595605256596</v>
      </c>
      <c r="F879" s="39">
        <f>'1.TÜM DÖNEMLER_TL MİZAN'!F879/'TCMB Takvim Gününe Göre Ort.Kur'!K$37</f>
        <v>117.37699545262123</v>
      </c>
      <c r="G879" s="39">
        <f>'1.TÜM DÖNEMLER_TL MİZAN'!G879/'TCMB Takvim Gününe Göre Ort.Kur'!L$37</f>
        <v>116.31280531536285</v>
      </c>
      <c r="H879" s="39">
        <f>'1.TÜM DÖNEMLER_TL MİZAN'!H879/'TCMB Takvim Gününe Göre Ort.Kur'!M$37</f>
        <v>105.10265220527994</v>
      </c>
      <c r="I879" s="39">
        <f>'1.TÜM DÖNEMLER_TL MİZAN'!I879/'TCMB Takvim Gününe Göre Ort.Kur'!N$37</f>
        <v>103.13036174935509</v>
      </c>
      <c r="J879" s="39">
        <f>'1.TÜM DÖNEMLER_TL MİZAN'!J879/'TCMB Takvim Gününe Göre Ort.Kur'!O$37</f>
        <v>96.014387524854229</v>
      </c>
      <c r="K879" s="39">
        <f>'1.TÜM DÖNEMLER_TL MİZAN'!K879/'TCMB Takvim Gününe Göre Ort.Kur'!P$37</f>
        <v>94.637981150356737</v>
      </c>
      <c r="L879" s="39">
        <f>'1.TÜM DÖNEMLER_TL MİZAN'!L879/'TCMB Takvim Gününe Göre Ort.Kur'!Q$37</f>
        <v>92.904160226548072</v>
      </c>
      <c r="M879" s="39">
        <f>'1.TÜM DÖNEMLER_TL MİZAN'!M879/'TCMB Takvim Gününe Göre Ort.Kur'!R$37</f>
        <v>92.483322573703461</v>
      </c>
      <c r="N879" s="39">
        <f>'1.TÜM DÖNEMLER_TL MİZAN'!N879/'TCMB Takvim Gününe Göre Ort.Kur'!S$37</f>
        <v>92.354142043623071</v>
      </c>
      <c r="O879" s="39">
        <f>'1.TÜM DÖNEMLER_TL MİZAN'!O879/'TCMB Takvim Gününe Göre Ort.Kur'!T$37</f>
        <v>91.946129242750018</v>
      </c>
    </row>
    <row r="880" spans="1:15" s="37" customFormat="1" x14ac:dyDescent="0.3">
      <c r="A880" s="38" t="s">
        <v>968</v>
      </c>
      <c r="B880" s="38"/>
      <c r="C880" s="55">
        <f t="shared" si="13"/>
        <v>11</v>
      </c>
      <c r="D880" s="39">
        <f>'1.TÜM DÖNEMLER_TL MİZAN'!D880/'TCMB Takvim Gününe Göre Ort.Kur'!I$37</f>
        <v>660.70877368335948</v>
      </c>
      <c r="E880" s="39">
        <f>'1.TÜM DÖNEMLER_TL MİZAN'!E880/'TCMB Takvim Gününe Göre Ort.Kur'!J$37</f>
        <v>640.33619430891417</v>
      </c>
      <c r="F880" s="39">
        <f>'1.TÜM DÖNEMLER_TL MİZAN'!F880/'TCMB Takvim Gününe Göre Ort.Kur'!K$37</f>
        <v>613.82785508473421</v>
      </c>
      <c r="G880" s="39">
        <f>'1.TÜM DÖNEMLER_TL MİZAN'!G880/'TCMB Takvim Gününe Göre Ort.Kur'!L$37</f>
        <v>608.26262872298673</v>
      </c>
      <c r="H880" s="39">
        <f>'1.TÜM DÖNEMLER_TL MİZAN'!H880/'TCMB Takvim Gününe Göre Ort.Kur'!M$37</f>
        <v>549.63866912852609</v>
      </c>
      <c r="I880" s="39">
        <f>'1.TÜM DÖNEMLER_TL MİZAN'!I880/'TCMB Takvim Gününe Göre Ort.Kur'!N$37</f>
        <v>539.32449457076007</v>
      </c>
      <c r="J880" s="39">
        <f>'1.TÜM DÖNEMLER_TL MİZAN'!J880/'TCMB Takvim Gününe Göre Ort.Kur'!O$37</f>
        <v>502.11121288621791</v>
      </c>
      <c r="K880" s="39">
        <f>'1.TÜM DÖNEMLER_TL MİZAN'!K880/'TCMB Takvim Gününe Göre Ort.Kur'!P$37</f>
        <v>494.91323879150889</v>
      </c>
      <c r="L880" s="39">
        <f>'1.TÜM DÖNEMLER_TL MİZAN'!L880/'TCMB Takvim Gününe Göre Ort.Kur'!Q$37</f>
        <v>485.8461505204337</v>
      </c>
      <c r="M880" s="39">
        <f>'1.TÜM DÖNEMLER_TL MİZAN'!M880/'TCMB Takvim Gününe Göre Ort.Kur'!R$37</f>
        <v>483.64536259952655</v>
      </c>
      <c r="N880" s="39">
        <f>'1.TÜM DÖNEMLER_TL MİZAN'!N880/'TCMB Takvim Gününe Göre Ort.Kur'!S$37</f>
        <v>482.96980767164496</v>
      </c>
      <c r="O880" s="39">
        <f>'1.TÜM DÖNEMLER_TL MİZAN'!O880/'TCMB Takvim Gününe Göre Ort.Kur'!T$37</f>
        <v>480.83608784484881</v>
      </c>
    </row>
    <row r="881" spans="1:15" s="37" customFormat="1" x14ac:dyDescent="0.3">
      <c r="A881" s="38" t="s">
        <v>969</v>
      </c>
      <c r="B881" s="38"/>
      <c r="C881" s="55">
        <f t="shared" si="13"/>
        <v>11</v>
      </c>
      <c r="D881" s="39">
        <f>'1.TÜM DÖNEMLER_TL MİZAN'!D881/'TCMB Takvim Gününe Göre Ort.Kur'!I$37</f>
        <v>146.30179471726956</v>
      </c>
      <c r="E881" s="39">
        <f>'1.TÜM DÖNEMLER_TL MİZAN'!E881/'TCMB Takvim Gününe Göre Ort.Kur'!J$37</f>
        <v>141.79066206061469</v>
      </c>
      <c r="F881" s="39">
        <f>'1.TÜM DÖNEMLER_TL MİZAN'!F881/'TCMB Takvim Gününe Göre Ort.Kur'!K$37</f>
        <v>135.92087834054814</v>
      </c>
      <c r="G881" s="39">
        <f>'1.TÜM DÖNEMLER_TL MİZAN'!G881/'TCMB Takvim Gününe Göre Ort.Kur'!L$37</f>
        <v>134.68856141490414</v>
      </c>
      <c r="H881" s="39">
        <f>'1.TÜM DÖNEMLER_TL MİZAN'!H881/'TCMB Takvim Gününe Göre Ort.Kur'!M$37</f>
        <v>121.70736479133295</v>
      </c>
      <c r="I881" s="39">
        <f>'1.TÜM DÖNEMLER_TL MİZAN'!I881/'TCMB Takvim Gününe Göre Ort.Kur'!N$37</f>
        <v>119.42348071270023</v>
      </c>
      <c r="J881" s="39">
        <f>'1.TÜM DÖNEMLER_TL MİZAN'!J881/'TCMB Takvim Gününe Göre Ort.Kur'!O$37</f>
        <v>111.18328455575167</v>
      </c>
      <c r="K881" s="39">
        <f>'1.TÜM DÖNEMLER_TL MİZAN'!K881/'TCMB Takvim Gününe Göre Ort.Kur'!P$37</f>
        <v>109.5894257024575</v>
      </c>
      <c r="L881" s="39">
        <f>'1.TÜM DÖNEMLER_TL MİZAN'!L881/'TCMB Takvim Gününe Göre Ort.Kur'!Q$37</f>
        <v>107.58168592397239</v>
      </c>
      <c r="M881" s="39">
        <f>'1.TÜM DÖNEMLER_TL MİZAN'!M881/'TCMB Takvim Gününe Göre Ort.Kur'!R$37</f>
        <v>107.09436195394878</v>
      </c>
      <c r="N881" s="39">
        <f>'1.TÜM DÖNEMLER_TL MİZAN'!N881/'TCMB Takvim Gününe Göre Ort.Kur'!S$37</f>
        <v>106.94477275169227</v>
      </c>
      <c r="O881" s="39">
        <f>'1.TÜM DÖNEMLER_TL MİZAN'!O881/'TCMB Takvim Gününe Göre Ort.Kur'!T$37</f>
        <v>106.47229977642995</v>
      </c>
    </row>
    <row r="882" spans="1:15" s="37" customFormat="1" x14ac:dyDescent="0.3">
      <c r="A882" s="38" t="s">
        <v>970</v>
      </c>
      <c r="B882" s="38"/>
      <c r="C882" s="55">
        <f t="shared" si="13"/>
        <v>11</v>
      </c>
      <c r="D882" s="39">
        <f>'1.TÜM DÖNEMLER_TL MİZAN'!D882/'TCMB Takvim Gününe Göre Ort.Kur'!I$37</f>
        <v>118.2749548013464</v>
      </c>
      <c r="E882" s="39">
        <f>'1.TÜM DÖNEMLER_TL MİZAN'!E882/'TCMB Takvim Gününe Göre Ort.Kur'!J$37</f>
        <v>114.62801381815591</v>
      </c>
      <c r="F882" s="39">
        <f>'1.TÜM DÖNEMLER_TL MİZAN'!F882/'TCMB Takvim Gününe Göre Ort.Kur'!K$37</f>
        <v>109.88269674582475</v>
      </c>
      <c r="G882" s="39">
        <f>'1.TÜM DÖNEMLER_TL MİZAN'!G882/'TCMB Takvim Gününe Göre Ort.Kur'!L$37</f>
        <v>108.88645313197742</v>
      </c>
      <c r="H882" s="39">
        <f>'1.TÜM DÖNEMLER_TL MİZAN'!H882/'TCMB Takvim Gününe Göre Ort.Kur'!M$37</f>
        <v>98.392047052493851</v>
      </c>
      <c r="I882" s="39">
        <f>'1.TÜM DÖNEMLER_TL MİZAN'!I882/'TCMB Takvim Gününe Göre Ort.Kur'!N$37</f>
        <v>96.545683604295391</v>
      </c>
      <c r="J882" s="39">
        <f>'1.TÜM DÖNEMLER_TL MİZAN'!J882/'TCMB Takvim Gününe Göre Ort.Kur'!O$37</f>
        <v>89.884050847836292</v>
      </c>
      <c r="K882" s="39">
        <f>'1.TÜM DÖNEMLER_TL MİZAN'!K882/'TCMB Takvim Gününe Göre Ort.Kur'!P$37</f>
        <v>88.595525411785431</v>
      </c>
      <c r="L882" s="39">
        <f>'1.TÜM DÖNEMLER_TL MİZAN'!L882/'TCMB Takvim Gününe Göre Ort.Kur'!Q$37</f>
        <v>86.972405668024948</v>
      </c>
      <c r="M882" s="39">
        <f>'1.TÜM DÖNEMLER_TL MİZAN'!M882/'TCMB Takvim Gününe Göre Ort.Kur'!R$37</f>
        <v>86.578437701743056</v>
      </c>
      <c r="N882" s="39">
        <f>'1.TÜM DÖNEMLER_TL MİZAN'!N882/'TCMB Takvim Gününe Göre Ort.Kur'!S$37</f>
        <v>86.457505103685392</v>
      </c>
      <c r="O882" s="39">
        <f>'1.TÜM DÖNEMLER_TL MİZAN'!O882/'TCMB Takvim Gününe Göre Ort.Kur'!T$37</f>
        <v>86.07554314688231</v>
      </c>
    </row>
    <row r="883" spans="1:15" s="37" customFormat="1" x14ac:dyDescent="0.3">
      <c r="A883" s="38" t="s">
        <v>971</v>
      </c>
      <c r="B883" s="38"/>
      <c r="C883" s="55">
        <f t="shared" si="13"/>
        <v>11</v>
      </c>
      <c r="D883" s="39">
        <f>'1.TÜM DÖNEMLER_TL MİZAN'!D883/'TCMB Takvim Gününe Göre Ort.Kur'!I$37</f>
        <v>242.84023929563594</v>
      </c>
      <c r="E883" s="39">
        <f>'1.TÜM DÖNEMLER_TL MİZAN'!E883/'TCMB Takvim Gününe Göre Ort.Kur'!J$37</f>
        <v>235.35239858969337</v>
      </c>
      <c r="F883" s="39">
        <f>'1.TÜM DÖNEMLER_TL MİZAN'!F883/'TCMB Takvim Gününe Göre Ort.Kur'!K$37</f>
        <v>225.60938972265086</v>
      </c>
      <c r="G883" s="39">
        <f>'1.TÜM DÖNEMLER_TL MİZAN'!G883/'TCMB Takvim Gününe Göre Ort.Kur'!L$37</f>
        <v>223.56391832095159</v>
      </c>
      <c r="H883" s="39">
        <f>'1.TÜM DÖNEMLER_TL MİZAN'!H883/'TCMB Takvim Gününe Göre Ort.Kur'!M$37</f>
        <v>202.01697215734706</v>
      </c>
      <c r="I883" s="39">
        <f>'1.TÜM DÖNEMLER_TL MİZAN'!I883/'TCMB Takvim Gününe Göre Ort.Kur'!N$37</f>
        <v>198.22604835323054</v>
      </c>
      <c r="J883" s="39">
        <f>'1.TÜM DÖNEMLER_TL MİZAN'!J883/'TCMB Takvim Gününe Göre Ort.Kur'!O$37</f>
        <v>184.54849087375172</v>
      </c>
      <c r="K883" s="39">
        <f>'1.TÜM DÖNEMLER_TL MİZAN'!K883/'TCMB Takvim Gününe Göre Ort.Kur'!P$37</f>
        <v>181.90291112481282</v>
      </c>
      <c r="L883" s="39">
        <f>'1.TÜM DÖNEMLER_TL MİZAN'!L883/'TCMB Takvim Gününe Göre Ort.Kur'!Q$37</f>
        <v>178.57034771236181</v>
      </c>
      <c r="M883" s="39">
        <f>'1.TÜM DÖNEMLER_TL MİZAN'!M883/'TCMB Takvim Gününe Göre Ort.Kur'!R$37</f>
        <v>177.7614590058102</v>
      </c>
      <c r="N883" s="39">
        <f>'1.TÜM DÖNEMLER_TL MİZAN'!N883/'TCMB Takvim Gününe Göre Ort.Kur'!S$37</f>
        <v>177.51316213602664</v>
      </c>
      <c r="O883" s="39">
        <f>'1.TÜM DÖNEMLER_TL MİZAN'!O883/'TCMB Takvim Gününe Göre Ort.Kur'!T$37</f>
        <v>176.72892397548216</v>
      </c>
    </row>
    <row r="884" spans="1:15" s="37" customFormat="1" x14ac:dyDescent="0.3">
      <c r="A884" s="38" t="s">
        <v>972</v>
      </c>
      <c r="B884" s="38"/>
      <c r="C884" s="55">
        <f t="shared" si="13"/>
        <v>11</v>
      </c>
      <c r="D884" s="39">
        <f>'1.TÜM DÖNEMLER_TL MİZAN'!D884/'TCMB Takvim Gününe Göre Ort.Kur'!I$37</f>
        <v>12.393985271853364</v>
      </c>
      <c r="E884" s="39">
        <f>'1.TÜM DÖNEMLER_TL MİZAN'!E884/'TCMB Takvim Gününe Göre Ort.Kur'!J$37</f>
        <v>12.011823782898251</v>
      </c>
      <c r="F884" s="39">
        <f>'1.TÜM DÖNEMLER_TL MİZAN'!F884/'TCMB Takvim Gününe Göre Ort.Kur'!K$37</f>
        <v>11.514563902279152</v>
      </c>
      <c r="G884" s="39">
        <f>'1.TÜM DÖNEMLER_TL MİZAN'!G884/'TCMB Takvim Gününe Göre Ort.Kur'!L$37</f>
        <v>11.410167931907061</v>
      </c>
      <c r="H884" s="39">
        <f>'1.TÜM DÖNEMLER_TL MİZAN'!H884/'TCMB Takvim Gününe Göre Ort.Kur'!M$37</f>
        <v>10.310463310548904</v>
      </c>
      <c r="I884" s="39">
        <f>'1.TÜM DÖNEMLER_TL MİZAN'!I884/'TCMB Takvim Gününe Göre Ort.Kur'!N$37</f>
        <v>10.116983622292878</v>
      </c>
      <c r="J884" s="39">
        <f>'1.TÜM DÖNEMLER_TL MİZAN'!J884/'TCMB Takvim Gününe Göre Ort.Kur'!O$37</f>
        <v>9.4189137865552599</v>
      </c>
      <c r="K884" s="39">
        <f>'1.TÜM DÖNEMLER_TL MİZAN'!K884/'TCMB Takvim Gününe Göre Ort.Kur'!P$37</f>
        <v>9.2838897207786477</v>
      </c>
      <c r="L884" s="39">
        <f>'1.TÜM DÖNEMLER_TL MİZAN'!L884/'TCMB Takvim Gününe Göre Ort.Kur'!Q$37</f>
        <v>9.1138036511419269</v>
      </c>
      <c r="M884" s="39">
        <f>'1.TÜM DÖNEMLER_TL MİZAN'!M884/'TCMB Takvim Gününe Göre Ort.Kur'!R$37</f>
        <v>9.0725199053152554</v>
      </c>
      <c r="N884" s="39">
        <f>'1.TÜM DÖNEMLER_TL MİZAN'!N884/'TCMB Takvim Gününe Göre Ort.Kur'!S$37</f>
        <v>9.0598474266680977</v>
      </c>
      <c r="O884" s="39">
        <f>'1.TÜM DÖNEMLER_TL MİZAN'!O884/'TCMB Takvim Gününe Göre Ort.Kur'!T$37</f>
        <v>9.0198217857792322</v>
      </c>
    </row>
    <row r="885" spans="1:15" s="37" customFormat="1" x14ac:dyDescent="0.3">
      <c r="A885" s="38" t="s">
        <v>973</v>
      </c>
      <c r="B885" s="38"/>
      <c r="C885" s="55">
        <f t="shared" si="13"/>
        <v>11</v>
      </c>
      <c r="D885" s="39">
        <f>'1.TÜM DÖNEMLER_TL MİZAN'!D885/'TCMB Takvim Gününe Göre Ort.Kur'!I$37</f>
        <v>171.15296988226302</v>
      </c>
      <c r="E885" s="39">
        <f>'1.TÜM DÖNEMLER_TL MİZAN'!E885/'TCMB Takvim Gününe Göre Ort.Kur'!J$37</f>
        <v>165.87556536913706</v>
      </c>
      <c r="F885" s="39">
        <f>'1.TÜM DÖNEMLER_TL MİZAN'!F885/'TCMB Takvim Gününe Göre Ort.Kur'!K$37</f>
        <v>159.00872605115461</v>
      </c>
      <c r="G885" s="39">
        <f>'1.TÜM DÖNEMLER_TL MİZAN'!G885/'TCMB Takvim Gününe Göre Ort.Kur'!L$37</f>
        <v>157.56708480493646</v>
      </c>
      <c r="H885" s="39">
        <f>'1.TÜM DÖNEMLER_TL MİZAN'!H885/'TCMB Takvim Gününe Göre Ort.Kur'!M$37</f>
        <v>142.38087086242524</v>
      </c>
      <c r="I885" s="39">
        <f>'1.TÜM DÖNEMLER_TL MİZAN'!I885/'TCMB Takvim Gününe Göre Ort.Kur'!N$37</f>
        <v>139.70904073429719</v>
      </c>
      <c r="J885" s="39">
        <f>'1.TÜM DÖNEMLER_TL MİZAN'!J885/'TCMB Takvim Gününe Göre Ort.Kur'!O$37</f>
        <v>130.06914501463328</v>
      </c>
      <c r="K885" s="39">
        <f>'1.TÜM DÖNEMLER_TL MİZAN'!K885/'TCMB Takvim Gününe Göre Ort.Kur'!P$37</f>
        <v>128.20454945829297</v>
      </c>
      <c r="L885" s="39">
        <f>'1.TÜM DÖNEMLER_TL MİZAN'!L885/'TCMB Takvim Gününe Göre Ort.Kur'!Q$37</f>
        <v>125.85577016612805</v>
      </c>
      <c r="M885" s="39">
        <f>'1.TÜM DÖNEMLER_TL MİZAN'!M885/'TCMB Takvim Gününe Göre Ort.Kur'!R$37</f>
        <v>125.28566817301484</v>
      </c>
      <c r="N885" s="39">
        <f>'1.TÜM DÖNEMLER_TL MİZAN'!N885/'TCMB Takvim Gününe Göre Ort.Kur'!S$37</f>
        <v>125.1106693886322</v>
      </c>
      <c r="O885" s="39">
        <f>'1.TÜM DÖNEMLER_TL MİZAN'!O885/'TCMB Takvim Gününe Göre Ort.Kur'!T$37</f>
        <v>124.5579410160136</v>
      </c>
    </row>
    <row r="886" spans="1:15" s="37" customFormat="1" x14ac:dyDescent="0.3">
      <c r="A886" s="38" t="s">
        <v>974</v>
      </c>
      <c r="B886" s="38"/>
      <c r="C886" s="55">
        <f t="shared" si="13"/>
        <v>11</v>
      </c>
      <c r="D886" s="39">
        <f>'1.TÜM DÖNEMLER_TL MİZAN'!D886/'TCMB Takvim Gününe Göre Ort.Kur'!I$37</f>
        <v>1256.0448605823644</v>
      </c>
      <c r="E886" s="39">
        <f>'1.TÜM DÖNEMLER_TL MİZAN'!E886/'TCMB Takvim Gününe Göre Ort.Kur'!J$37</f>
        <v>1217.3154314612343</v>
      </c>
      <c r="F886" s="39">
        <f>'1.TÜM DÖNEMLER_TL MİZAN'!F886/'TCMB Takvim Gününe Göre Ort.Kur'!K$37</f>
        <v>1166.9215747859455</v>
      </c>
      <c r="G886" s="39">
        <f>'1.TÜM DÖNEMLER_TL MİZAN'!G886/'TCMB Takvim Gününe Göre Ort.Kur'!L$37</f>
        <v>1156.3417637586435</v>
      </c>
      <c r="H886" s="39">
        <f>'1.TÜM DÖNEMLER_TL MİZAN'!H886/'TCMB Takvim Gününe Göre Ort.Kur'!M$37</f>
        <v>1044.8942908499528</v>
      </c>
      <c r="I886" s="39">
        <f>'1.TÜM DÖNEMLER_TL MİZAN'!I886/'TCMB Takvim Gününe Göre Ort.Kur'!N$37</f>
        <v>1025.2864598956146</v>
      </c>
      <c r="J886" s="39">
        <f>'1.TÜM DÖNEMLER_TL MİZAN'!J886/'TCMB Takvim Gününe Göre Ort.Kur'!O$37</f>
        <v>954.54190031500639</v>
      </c>
      <c r="K886" s="39">
        <f>'1.TÜM DÖNEMLER_TL MİZAN'!K886/'TCMB Takvim Gününe Göre Ort.Kur'!P$37</f>
        <v>940.8581432220559</v>
      </c>
      <c r="L886" s="39">
        <f>'1.TÜM DÖNEMLER_TL MİZAN'!L886/'TCMB Takvim Gününe Göre Ort.Kur'!Q$37</f>
        <v>923.62109404554747</v>
      </c>
      <c r="M886" s="39">
        <f>'1.TÜM DÖNEMLER_TL MİZAN'!M886/'TCMB Takvim Gününe Göre Ort.Kur'!R$37</f>
        <v>919.43727135786526</v>
      </c>
      <c r="N886" s="39">
        <f>'1.TÜM DÖNEMLER_TL MİZAN'!N886/'TCMB Takvim Gününe Göre Ort.Kur'!S$37</f>
        <v>918.15300311593421</v>
      </c>
      <c r="O886" s="39">
        <f>'1.TÜM DÖNEMLER_TL MİZAN'!O886/'TCMB Takvim Gününe Göre Ort.Kur'!T$37</f>
        <v>914.0966806799097</v>
      </c>
    </row>
    <row r="887" spans="1:15" s="37" customFormat="1" x14ac:dyDescent="0.3">
      <c r="A887" s="38" t="s">
        <v>975</v>
      </c>
      <c r="B887" s="38"/>
      <c r="C887" s="55">
        <f t="shared" si="13"/>
        <v>11</v>
      </c>
      <c r="D887" s="39">
        <f>'1.TÜM DÖNEMLER_TL MİZAN'!D887/'TCMB Takvim Gününe Göre Ort.Kur'!I$37</f>
        <v>1037.0092455132069</v>
      </c>
      <c r="E887" s="39">
        <f>'1.TÜM DÖNEMLER_TL MİZAN'!E887/'TCMB Takvim Gününe Göre Ort.Kur'!J$37</f>
        <v>1005.0336550446953</v>
      </c>
      <c r="F887" s="39">
        <f>'1.TÜM DÖNEMLER_TL MİZAN'!F887/'TCMB Takvim Gününe Göre Ort.Kur'!K$37</f>
        <v>963.42774037608058</v>
      </c>
      <c r="G887" s="39">
        <f>'1.TÜM DÖNEMLER_TL MİZAN'!G887/'TCMB Takvim Gününe Göre Ort.Kur'!L$37</f>
        <v>954.69289164941335</v>
      </c>
      <c r="H887" s="39">
        <f>'1.TÜM DÖNEMLER_TL MİZAN'!H887/'TCMB Takvim Gününe Göre Ort.Kur'!M$37</f>
        <v>862.68020689402181</v>
      </c>
      <c r="I887" s="39">
        <f>'1.TÜM DÖNEMLER_TL MİZAN'!I887/'TCMB Takvim Gününe Göre Ort.Kur'!N$37</f>
        <v>846.49169116323708</v>
      </c>
      <c r="J887" s="39">
        <f>'1.TÜM DÖNEMLER_TL MİZAN'!J887/'TCMB Takvim Gününe Göre Ort.Kur'!O$37</f>
        <v>788.08393467527537</v>
      </c>
      <c r="K887" s="39">
        <f>'1.TÜM DÖNEMLER_TL MİZAN'!K887/'TCMB Takvim Gününe Göre Ort.Kur'!P$37</f>
        <v>776.78642209107727</v>
      </c>
      <c r="L887" s="39">
        <f>'1.TÜM DÖNEMLER_TL MİZAN'!L887/'TCMB Takvim Gününe Göre Ort.Kur'!Q$37</f>
        <v>762.55525891978948</v>
      </c>
      <c r="M887" s="39">
        <f>'1.TÜM DÖNEMLER_TL MİZAN'!M887/'TCMB Takvim Gününe Göre Ort.Kur'!R$37</f>
        <v>759.1010329244674</v>
      </c>
      <c r="N887" s="39">
        <f>'1.TÜM DÖNEMLER_TL MİZAN'!N887/'TCMB Takvim Gününe Göre Ort.Kur'!S$37</f>
        <v>758.04072203717624</v>
      </c>
      <c r="O887" s="39">
        <f>'1.TÜM DÖNEMLER_TL MİZAN'!O887/'TCMB Takvim Gününe Göre Ort.Kur'!T$37</f>
        <v>754.69176213857065</v>
      </c>
    </row>
    <row r="888" spans="1:15" s="37" customFormat="1" x14ac:dyDescent="0.3">
      <c r="A888" s="38" t="s">
        <v>976</v>
      </c>
      <c r="B888" s="38"/>
      <c r="C888" s="55">
        <f t="shared" si="13"/>
        <v>11</v>
      </c>
      <c r="D888" s="39">
        <f>'1.TÜM DÖNEMLER_TL MİZAN'!D888/'TCMB Takvim Gününe Göre Ort.Kur'!I$37</f>
        <v>2555.0909117634087</v>
      </c>
      <c r="E888" s="39">
        <f>'1.TÜM DÖNEMLER_TL MİZAN'!E888/'TCMB Takvim Gününe Göre Ort.Kur'!J$37</f>
        <v>2476.3061362584135</v>
      </c>
      <c r="F888" s="39">
        <f>'1.TÜM DÖNEMLER_TL MİZAN'!F888/'TCMB Takvim Gününe Göre Ort.Kur'!K$37</f>
        <v>2373.7931693727896</v>
      </c>
      <c r="G888" s="39">
        <f>'1.TÜM DÖNEMLER_TL MİZAN'!G888/'TCMB Takvim Gününe Göre Ort.Kur'!L$37</f>
        <v>2352.2713433199365</v>
      </c>
      <c r="H888" s="39">
        <f>'1.TÜM DÖNEMLER_TL MİZAN'!H888/'TCMB Takvim Gününe Göre Ort.Kur'!M$37</f>
        <v>2125.5609493647667</v>
      </c>
      <c r="I888" s="39">
        <f>'1.TÜM DÖNEMLER_TL MİZAN'!I888/'TCMB Takvim Gününe Göre Ort.Kur'!N$37</f>
        <v>2085.6740056392105</v>
      </c>
      <c r="J888" s="39">
        <f>'1.TÜM DÖNEMLER_TL MİZAN'!J888/'TCMB Takvim Gününe Göre Ort.Kur'!O$37</f>
        <v>1941.7629186121846</v>
      </c>
      <c r="K888" s="39">
        <f>'1.TÜM DÖNEMLER_TL MİZAN'!K888/'TCMB Takvim Gününe Göre Ort.Kur'!P$37</f>
        <v>1913.9269356117325</v>
      </c>
      <c r="L888" s="39">
        <f>'1.TÜM DÖNEMLER_TL MİZAN'!L888/'TCMB Takvim Gününe Göre Ort.Kur'!Q$37</f>
        <v>1878.8627200899275</v>
      </c>
      <c r="M888" s="39">
        <f>'1.TÜM DÖNEMLER_TL MİZAN'!M888/'TCMB Takvim Gününe Göre Ort.Kur'!R$37</f>
        <v>1870.3518398967074</v>
      </c>
      <c r="N888" s="39">
        <f>'1.TÜM DÖNEMLER_TL MİZAN'!N888/'TCMB Takvim Gününe Göre Ort.Kur'!S$37</f>
        <v>1867.7393359836681</v>
      </c>
      <c r="O888" s="39">
        <f>'1.TÜM DÖNEMLER_TL MİZAN'!O888/'TCMB Takvim Gününe Göre Ort.Kur'!T$37</f>
        <v>1859.4878213151053</v>
      </c>
    </row>
    <row r="889" spans="1:15" s="37" customFormat="1" x14ac:dyDescent="0.3">
      <c r="A889" s="38" t="s">
        <v>977</v>
      </c>
      <c r="B889" s="38"/>
      <c r="C889" s="55">
        <f t="shared" si="13"/>
        <v>11</v>
      </c>
      <c r="D889" s="39">
        <f>'1.TÜM DÖNEMLER_TL MİZAN'!D889/'TCMB Takvim Gününe Göre Ort.Kur'!I$37</f>
        <v>661.4437111401819</v>
      </c>
      <c r="E889" s="39">
        <f>'1.TÜM DÖNEMLER_TL MİZAN'!E889/'TCMB Takvim Gününe Göre Ort.Kur'!J$37</f>
        <v>641.04847038712205</v>
      </c>
      <c r="F889" s="39">
        <f>'1.TÜM DÖNEMLER_TL MİZAN'!F889/'TCMB Takvim Gününe Göre Ort.Kur'!K$37</f>
        <v>614.51064468994525</v>
      </c>
      <c r="G889" s="39">
        <f>'1.TÜM DÖNEMLER_TL MİZAN'!G889/'TCMB Takvim Gününe Göre Ort.Kur'!L$37</f>
        <v>608.93922786505902</v>
      </c>
      <c r="H889" s="39">
        <f>'1.TÜM DÖNEMLER_TL MİZAN'!H889/'TCMB Takvim Gününe Göre Ort.Kur'!M$37</f>
        <v>550.25005808195056</v>
      </c>
      <c r="I889" s="39">
        <f>'1.TÜM DÖNEMLER_TL MİZAN'!I889/'TCMB Takvim Gününe Göre Ort.Kur'!N$37</f>
        <v>539.92441058251848</v>
      </c>
      <c r="J889" s="39">
        <f>'1.TÜM DÖNEMLER_TL MİZAN'!J889/'TCMB Takvim Gününe Göre Ort.Kur'!O$37</f>
        <v>502.66973481378881</v>
      </c>
      <c r="K889" s="39">
        <f>'1.TÜM DÖNEMLER_TL MİZAN'!K889/'TCMB Takvim Gününe Göre Ort.Kur'!P$37</f>
        <v>495.46375407381311</v>
      </c>
      <c r="L889" s="39">
        <f>'1.TÜM DÖNEMLER_TL MİZAN'!L889/'TCMB Takvim Gününe Göre Ort.Kur'!Q$37</f>
        <v>486.38658005382683</v>
      </c>
      <c r="M889" s="39">
        <f>'1.TÜM DÖNEMLER_TL MİZAN'!M889/'TCMB Takvim Gününe Göre Ort.Kur'!R$37</f>
        <v>484.18334409296318</v>
      </c>
      <c r="N889" s="39">
        <f>'1.TÜM DÖNEMLER_TL MİZAN'!N889/'TCMB Takvim Gününe Göre Ort.Kur'!S$37</f>
        <v>483.50703771354893</v>
      </c>
      <c r="O889" s="39">
        <f>'1.TÜM DÖNEMLER_TL MİZAN'!O889/'TCMB Takvim Gününe Göre Ort.Kur'!T$37</f>
        <v>481.370944449793</v>
      </c>
    </row>
    <row r="890" spans="1:15" s="37" customFormat="1" x14ac:dyDescent="0.3">
      <c r="A890" s="38" t="s">
        <v>978</v>
      </c>
      <c r="B890" s="38"/>
      <c r="C890" s="55">
        <f t="shared" si="13"/>
        <v>11</v>
      </c>
      <c r="D890" s="39">
        <f>'1.TÜM DÖNEMLER_TL MİZAN'!D890/'TCMB Takvim Gününe Göre Ort.Kur'!I$37</f>
        <v>220.48123704672733</v>
      </c>
      <c r="E890" s="39">
        <f>'1.TÜM DÖNEMLER_TL MİZAN'!E890/'TCMB Takvim Gününe Göre Ort.Kur'!J$37</f>
        <v>213.68282346237402</v>
      </c>
      <c r="F890" s="39">
        <f>'1.TÜM DÖNEMLER_TL MİZAN'!F890/'TCMB Takvim Gününe Göre Ort.Kur'!K$37</f>
        <v>204.83688156331507</v>
      </c>
      <c r="G890" s="39">
        <f>'1.TÜM DÖNEMLER_TL MİZAN'!G890/'TCMB Takvim Gününe Göre Ort.Kur'!L$37</f>
        <v>202.97974262168637</v>
      </c>
      <c r="H890" s="39">
        <f>'1.TÜM DÖNEMLER_TL MİZAN'!H890/'TCMB Takvim Gününe Göre Ort.Kur'!M$37</f>
        <v>183.41668602731684</v>
      </c>
      <c r="I890" s="39">
        <f>'1.TÜM DÖNEMLER_TL MİZAN'!I890/'TCMB Takvim Gününe Göre Ort.Kur'!N$37</f>
        <v>179.97480352750614</v>
      </c>
      <c r="J890" s="39">
        <f>'1.TÜM DÖNEMLER_TL MİZAN'!J890/'TCMB Takvim Gününe Göre Ort.Kur'!O$37</f>
        <v>167.55657827126294</v>
      </c>
      <c r="K890" s="39">
        <f>'1.TÜM DÖNEMLER_TL MİZAN'!K890/'TCMB Takvim Gününe Göre Ort.Kur'!P$37</f>
        <v>165.15458469127103</v>
      </c>
      <c r="L890" s="39">
        <f>'1.TÜM DÖNEMLER_TL MİZAN'!L890/'TCMB Takvim Gününe Göre Ort.Kur'!Q$37</f>
        <v>162.12886001794229</v>
      </c>
      <c r="M890" s="39">
        <f>'1.TÜM DÖNEMLER_TL MİZAN'!M890/'TCMB Takvim Gününe Göre Ort.Kur'!R$37</f>
        <v>161.39444803098772</v>
      </c>
      <c r="N890" s="39">
        <f>'1.TÜM DÖNEMLER_TL MİZAN'!N890/'TCMB Takvim Gününe Göre Ort.Kur'!S$37</f>
        <v>161.16901257118298</v>
      </c>
      <c r="O890" s="39">
        <f>'1.TÜM DÖNEMLER_TL MİZAN'!O890/'TCMB Takvim Gününe Göre Ort.Kur'!T$37</f>
        <v>160.45698148326434</v>
      </c>
    </row>
    <row r="891" spans="1:15" s="37" customFormat="1" x14ac:dyDescent="0.3">
      <c r="A891" s="38" t="s">
        <v>979</v>
      </c>
      <c r="B891" s="38"/>
      <c r="C891" s="55">
        <f t="shared" si="13"/>
        <v>11</v>
      </c>
      <c r="D891" s="39">
        <f>'1.TÜM DÖNEMLER_TL MİZAN'!D891/'TCMB Takvim Gününe Göre Ort.Kur'!I$37</f>
        <v>220.48123704672733</v>
      </c>
      <c r="E891" s="39">
        <f>'1.TÜM DÖNEMLER_TL MİZAN'!E891/'TCMB Takvim Gününe Göre Ort.Kur'!J$37</f>
        <v>213.68282346237402</v>
      </c>
      <c r="F891" s="39">
        <f>'1.TÜM DÖNEMLER_TL MİZAN'!F891/'TCMB Takvim Gününe Göre Ort.Kur'!K$37</f>
        <v>204.83688156331507</v>
      </c>
      <c r="G891" s="39">
        <f>'1.TÜM DÖNEMLER_TL MİZAN'!G891/'TCMB Takvim Gününe Göre Ort.Kur'!L$37</f>
        <v>202.97974262168637</v>
      </c>
      <c r="H891" s="39">
        <f>'1.TÜM DÖNEMLER_TL MİZAN'!H891/'TCMB Takvim Gününe Göre Ort.Kur'!M$37</f>
        <v>183.41668602731684</v>
      </c>
      <c r="I891" s="39">
        <f>'1.TÜM DÖNEMLER_TL MİZAN'!I891/'TCMB Takvim Gününe Göre Ort.Kur'!N$37</f>
        <v>179.97480352750614</v>
      </c>
      <c r="J891" s="39">
        <f>'1.TÜM DÖNEMLER_TL MİZAN'!J891/'TCMB Takvim Gününe Göre Ort.Kur'!O$37</f>
        <v>167.55657827126294</v>
      </c>
      <c r="K891" s="39">
        <f>'1.TÜM DÖNEMLER_TL MİZAN'!K891/'TCMB Takvim Gününe Göre Ort.Kur'!P$37</f>
        <v>165.15458469127103</v>
      </c>
      <c r="L891" s="39">
        <f>'1.TÜM DÖNEMLER_TL MİZAN'!L891/'TCMB Takvim Gününe Göre Ort.Kur'!Q$37</f>
        <v>162.12886001794229</v>
      </c>
      <c r="M891" s="39">
        <f>'1.TÜM DÖNEMLER_TL MİZAN'!M891/'TCMB Takvim Gününe Göre Ort.Kur'!R$37</f>
        <v>161.39444803098772</v>
      </c>
      <c r="N891" s="39">
        <f>'1.TÜM DÖNEMLER_TL MİZAN'!N891/'TCMB Takvim Gününe Göre Ort.Kur'!S$37</f>
        <v>161.16901257118298</v>
      </c>
      <c r="O891" s="39">
        <f>'1.TÜM DÖNEMLER_TL MİZAN'!O891/'TCMB Takvim Gününe Göre Ort.Kur'!T$37</f>
        <v>160.45698148326434</v>
      </c>
    </row>
    <row r="892" spans="1:15" s="37" customFormat="1" x14ac:dyDescent="0.3">
      <c r="A892" s="38" t="s">
        <v>980</v>
      </c>
      <c r="B892" s="38"/>
      <c r="C892" s="55">
        <f t="shared" si="13"/>
        <v>11</v>
      </c>
      <c r="D892" s="39">
        <f>'1.TÜM DÖNEMLER_TL MİZAN'!D892/'TCMB Takvim Gününe Göre Ort.Kur'!I$37</f>
        <v>73.493745682242434</v>
      </c>
      <c r="E892" s="39">
        <f>'1.TÜM DÖNEMLER_TL MİZAN'!E892/'TCMB Takvim Gününe Göre Ort.Kur'!J$37</f>
        <v>71.227607820791334</v>
      </c>
      <c r="F892" s="39">
        <f>'1.TÜM DÖNEMLER_TL MİZAN'!F892/'TCMB Takvim Gününe Göre Ort.Kur'!K$37</f>
        <v>68.278960521105034</v>
      </c>
      <c r="G892" s="39">
        <f>'1.TÜM DÖNEMLER_TL MİZAN'!G892/'TCMB Takvim Gününe Göre Ort.Kur'!L$37</f>
        <v>67.65991420722878</v>
      </c>
      <c r="H892" s="39">
        <f>'1.TÜM DÖNEMLER_TL MİZAN'!H892/'TCMB Takvim Gününe Göre Ort.Kur'!M$37</f>
        <v>61.13889534243895</v>
      </c>
      <c r="I892" s="39">
        <f>'1.TÜM DÖNEMLER_TL MİZAN'!I892/'TCMB Takvim Gününe Göre Ort.Kur'!N$37</f>
        <v>59.991601175835385</v>
      </c>
      <c r="J892" s="39">
        <f>'1.TÜM DÖNEMLER_TL MİZAN'!J892/'TCMB Takvim Gününe Göre Ort.Kur'!O$37</f>
        <v>55.85219275708765</v>
      </c>
      <c r="K892" s="39">
        <f>'1.TÜM DÖNEMLER_TL MİZAN'!K892/'TCMB Takvim Gününe Göre Ort.Kur'!P$37</f>
        <v>55.051528230423678</v>
      </c>
      <c r="L892" s="39">
        <f>'1.TÜM DÖNEMLER_TL MİZAN'!L892/'TCMB Takvim Gününe Göre Ort.Kur'!Q$37</f>
        <v>54.042953339314089</v>
      </c>
      <c r="M892" s="39">
        <f>'1.TÜM DÖNEMLER_TL MİZAN'!M892/'TCMB Takvim Gününe Göre Ort.Kur'!R$37</f>
        <v>53.798149343662573</v>
      </c>
      <c r="N892" s="39">
        <f>'1.TÜM DÖNEMLER_TL MİZAN'!N892/'TCMB Takvim Gününe Göre Ort.Kur'!S$37</f>
        <v>53.723004190394327</v>
      </c>
      <c r="O892" s="39">
        <f>'1.TÜM DÖNEMLER_TL MİZAN'!O892/'TCMB Takvim Gününe Göre Ort.Kur'!T$37</f>
        <v>53.485660494421445</v>
      </c>
    </row>
    <row r="893" spans="1:15" s="37" customFormat="1" x14ac:dyDescent="0.3">
      <c r="A893" s="38" t="s">
        <v>981</v>
      </c>
      <c r="B893" s="38"/>
      <c r="C893" s="55">
        <f t="shared" si="13"/>
        <v>11</v>
      </c>
      <c r="D893" s="39">
        <f>'1.TÜM DÖNEMLER_TL MİZAN'!D893/'TCMB Takvim Gününe Göre Ort.Kur'!I$37</f>
        <v>110.24061852336366</v>
      </c>
      <c r="E893" s="39">
        <f>'1.TÜM DÖNEMLER_TL MİZAN'!E893/'TCMB Takvim Gününe Göre Ort.Kur'!J$37</f>
        <v>106.84141173118701</v>
      </c>
      <c r="F893" s="39">
        <f>'1.TÜM DÖNEMLER_TL MİZAN'!F893/'TCMB Takvim Gününe Göre Ort.Kur'!K$37</f>
        <v>102.41844078165754</v>
      </c>
      <c r="G893" s="39">
        <f>'1.TÜM DÖNEMLER_TL MİZAN'!G893/'TCMB Takvim Gününe Göre Ort.Kur'!L$37</f>
        <v>101.48987131084318</v>
      </c>
      <c r="H893" s="39">
        <f>'1.TÜM DÖNEMLER_TL MİZAN'!H893/'TCMB Takvim Gününe Göre Ort.Kur'!M$37</f>
        <v>91.708343013658421</v>
      </c>
      <c r="I893" s="39">
        <f>'1.TÜM DÖNEMLER_TL MİZAN'!I893/'TCMB Takvim Gününe Göre Ort.Kur'!N$37</f>
        <v>89.98740176375307</v>
      </c>
      <c r="J893" s="39">
        <f>'1.TÜM DÖNEMLER_TL MİZAN'!J893/'TCMB Takvim Gününe Göre Ort.Kur'!O$37</f>
        <v>83.778289135631468</v>
      </c>
      <c r="K893" s="39">
        <f>'1.TÜM DÖNEMLER_TL MİZAN'!K893/'TCMB Takvim Gününe Göre Ort.Kur'!P$37</f>
        <v>82.577292345635513</v>
      </c>
      <c r="L893" s="39">
        <f>'1.TÜM DÖNEMLER_TL MİZAN'!L893/'TCMB Takvim Gününe Göre Ort.Kur'!Q$37</f>
        <v>81.064430008971144</v>
      </c>
      <c r="M893" s="39">
        <f>'1.TÜM DÖNEMLER_TL MİZAN'!M893/'TCMB Takvim Gününe Göre Ort.Kur'!R$37</f>
        <v>80.697224015493859</v>
      </c>
      <c r="N893" s="39">
        <f>'1.TÜM DÖNEMLER_TL MİZAN'!N893/'TCMB Takvim Gününe Göre Ort.Kur'!S$37</f>
        <v>80.584506285591488</v>
      </c>
      <c r="O893" s="39">
        <f>'1.TÜM DÖNEMLER_TL MİZAN'!O893/'TCMB Takvim Gününe Göre Ort.Kur'!T$37</f>
        <v>80.228490741632172</v>
      </c>
    </row>
    <row r="894" spans="1:15" s="37" customFormat="1" x14ac:dyDescent="0.3">
      <c r="A894" s="38" t="s">
        <v>982</v>
      </c>
      <c r="B894" s="38"/>
      <c r="C894" s="55">
        <f t="shared" si="13"/>
        <v>11</v>
      </c>
      <c r="D894" s="39">
        <f>'1.TÜM DÖNEMLER_TL MİZAN'!D894/'TCMB Takvim Gününe Göre Ort.Kur'!I$37</f>
        <v>110.24061852336366</v>
      </c>
      <c r="E894" s="39">
        <f>'1.TÜM DÖNEMLER_TL MİZAN'!E894/'TCMB Takvim Gününe Göre Ort.Kur'!J$37</f>
        <v>106.84141173118701</v>
      </c>
      <c r="F894" s="39">
        <f>'1.TÜM DÖNEMLER_TL MİZAN'!F894/'TCMB Takvim Gününe Göre Ort.Kur'!K$37</f>
        <v>102.41844078165754</v>
      </c>
      <c r="G894" s="39">
        <f>'1.TÜM DÖNEMLER_TL MİZAN'!G894/'TCMB Takvim Gününe Göre Ort.Kur'!L$37</f>
        <v>101.48987131084318</v>
      </c>
      <c r="H894" s="39">
        <f>'1.TÜM DÖNEMLER_TL MİZAN'!H894/'TCMB Takvim Gününe Göre Ort.Kur'!M$37</f>
        <v>91.708343013658421</v>
      </c>
      <c r="I894" s="39">
        <f>'1.TÜM DÖNEMLER_TL MİZAN'!I894/'TCMB Takvim Gününe Göre Ort.Kur'!N$37</f>
        <v>89.98740176375307</v>
      </c>
      <c r="J894" s="39">
        <f>'1.TÜM DÖNEMLER_TL MİZAN'!J894/'TCMB Takvim Gününe Göre Ort.Kur'!O$37</f>
        <v>83.778289135631468</v>
      </c>
      <c r="K894" s="39">
        <f>'1.TÜM DÖNEMLER_TL MİZAN'!K894/'TCMB Takvim Gününe Göre Ort.Kur'!P$37</f>
        <v>82.577292345635513</v>
      </c>
      <c r="L894" s="39">
        <f>'1.TÜM DÖNEMLER_TL MİZAN'!L894/'TCMB Takvim Gününe Göre Ort.Kur'!Q$37</f>
        <v>81.064430008971144</v>
      </c>
      <c r="M894" s="39">
        <f>'1.TÜM DÖNEMLER_TL MİZAN'!M894/'TCMB Takvim Gününe Göre Ort.Kur'!R$37</f>
        <v>80.697224015493859</v>
      </c>
      <c r="N894" s="39">
        <f>'1.TÜM DÖNEMLER_TL MİZAN'!N894/'TCMB Takvim Gününe Göre Ort.Kur'!S$37</f>
        <v>80.584506285591488</v>
      </c>
      <c r="O894" s="39">
        <f>'1.TÜM DÖNEMLER_TL MİZAN'!O894/'TCMB Takvim Gününe Göre Ort.Kur'!T$37</f>
        <v>80.228490741632172</v>
      </c>
    </row>
    <row r="895" spans="1:15" s="37" customFormat="1" x14ac:dyDescent="0.3">
      <c r="A895" s="38" t="s">
        <v>983</v>
      </c>
      <c r="B895" s="38"/>
      <c r="C895" s="55">
        <f t="shared" si="13"/>
        <v>11</v>
      </c>
      <c r="D895" s="39">
        <f>'1.TÜM DÖNEMLER_TL MİZAN'!D895/'TCMB Takvim Gününe Göre Ort.Kur'!I$37</f>
        <v>477.70934693457588</v>
      </c>
      <c r="E895" s="39">
        <f>'1.TÜM DÖNEMLER_TL MİZAN'!E895/'TCMB Takvim Gününe Göre Ort.Kur'!J$37</f>
        <v>462.97945083514367</v>
      </c>
      <c r="F895" s="39">
        <f>'1.TÜM DÖNEMLER_TL MİZAN'!F895/'TCMB Takvim Gününe Göre Ort.Kur'!K$37</f>
        <v>443.81324338718269</v>
      </c>
      <c r="G895" s="39">
        <f>'1.TÜM DÖNEMLER_TL MİZAN'!G895/'TCMB Takvim Gününe Göre Ort.Kur'!L$37</f>
        <v>439.78944234698713</v>
      </c>
      <c r="H895" s="39">
        <f>'1.TÜM DÖNEMLER_TL MİZAN'!H895/'TCMB Takvim Gününe Göre Ort.Kur'!M$37</f>
        <v>397.40281972585319</v>
      </c>
      <c r="I895" s="39">
        <f>'1.TÜM DÖNEMLER_TL MİZAN'!I895/'TCMB Takvim Gününe Göre Ort.Kur'!N$37</f>
        <v>389.94540764292998</v>
      </c>
      <c r="J895" s="39">
        <f>'1.TÜM DÖNEMLER_TL MİZAN'!J895/'TCMB Takvim Gününe Göre Ort.Kur'!O$37</f>
        <v>363.0392529210697</v>
      </c>
      <c r="K895" s="39">
        <f>'1.TÜM DÖNEMLER_TL MİZAN'!K895/'TCMB Takvim Gününe Göre Ort.Kur'!P$37</f>
        <v>357.83493349775392</v>
      </c>
      <c r="L895" s="39">
        <f>'1.TÜM DÖNEMLER_TL MİZAN'!L895/'TCMB Takvim Gününe Göre Ort.Kur'!Q$37</f>
        <v>351.27919670554161</v>
      </c>
      <c r="M895" s="39">
        <f>'1.TÜM DÖNEMLER_TL MİZAN'!M895/'TCMB Takvim Gününe Göre Ort.Kur'!R$37</f>
        <v>349.68797073380676</v>
      </c>
      <c r="N895" s="39">
        <f>'1.TÜM DÖNEMLER_TL MİZAN'!N895/'TCMB Takvim Gününe Göre Ort.Kur'!S$37</f>
        <v>349.19952723756313</v>
      </c>
      <c r="O895" s="39">
        <f>'1.TÜM DÖNEMLER_TL MİZAN'!O895/'TCMB Takvim Gününe Göre Ort.Kur'!T$37</f>
        <v>347.65679321373938</v>
      </c>
    </row>
    <row r="896" spans="1:15" s="37" customFormat="1" x14ac:dyDescent="0.3">
      <c r="A896" s="38" t="s">
        <v>984</v>
      </c>
      <c r="B896" s="38"/>
      <c r="C896" s="55">
        <f t="shared" si="13"/>
        <v>11</v>
      </c>
      <c r="D896" s="39">
        <f>'1.TÜM DÖNEMLER_TL MİZAN'!D896/'TCMB Takvim Gününe Göre Ort.Kur'!I$37</f>
        <v>452.79643702320936</v>
      </c>
      <c r="E896" s="39">
        <f>'1.TÜM DÖNEMLER_TL MİZAN'!E896/'TCMB Takvim Gününe Göre Ort.Kur'!J$37</f>
        <v>438.83471633605188</v>
      </c>
      <c r="F896" s="39">
        <f>'1.TÜM DÖNEMLER_TL MİZAN'!F896/'TCMB Takvim Gününe Göre Ort.Kur'!K$37</f>
        <v>420.66804134973853</v>
      </c>
      <c r="G896" s="39">
        <f>'1.TÜM DÖNEMLER_TL MİZAN'!G896/'TCMB Takvim Gününe Göre Ort.Kur'!L$37</f>
        <v>416.85408462902075</v>
      </c>
      <c r="H896" s="39">
        <f>'1.TÜM DÖNEMLER_TL MİZAN'!H896/'TCMB Takvim Gününe Göre Ort.Kur'!M$37</f>
        <v>376.67795698267321</v>
      </c>
      <c r="I896" s="39">
        <f>'1.TÜM DÖNEMLER_TL MİZAN'!I896/'TCMB Takvim Gününe Göre Ort.Kur'!N$37</f>
        <v>369.60945467634531</v>
      </c>
      <c r="J896" s="39">
        <f>'1.TÜM DÖNEMLER_TL MİZAN'!J896/'TCMB Takvim Gününe Göre Ort.Kur'!O$37</f>
        <v>344.10647662027213</v>
      </c>
      <c r="K896" s="39">
        <f>'1.TÜM DÖNEMLER_TL MİZAN'!K896/'TCMB Takvim Gününe Göre Ort.Kur'!P$37</f>
        <v>339.1735664582049</v>
      </c>
      <c r="L896" s="39">
        <f>'1.TÜM DÖNEMLER_TL MİZAN'!L896/'TCMB Takvim Gününe Göre Ort.Kur'!Q$37</f>
        <v>332.95971638258095</v>
      </c>
      <c r="M896" s="39">
        <f>'1.TÜM DÖNEMLER_TL MİZAN'!M896/'TCMB Takvim Gününe Göre Ort.Kur'!R$37</f>
        <v>331.45147406929203</v>
      </c>
      <c r="N896" s="39">
        <f>'1.TÜM DÖNEMLER_TL MİZAN'!N896/'TCMB Takvim Gününe Göre Ort.Kur'!S$37</f>
        <v>330.98850327710329</v>
      </c>
      <c r="O896" s="39">
        <f>'1.TÜM DÖNEMLER_TL MİZAN'!O896/'TCMB Takvim Gününe Göre Ort.Kur'!T$37</f>
        <v>329.52622401934042</v>
      </c>
    </row>
    <row r="897" spans="1:15" s="37" customFormat="1" x14ac:dyDescent="0.3">
      <c r="A897" s="38" t="s">
        <v>985</v>
      </c>
      <c r="B897" s="38"/>
      <c r="C897" s="55">
        <f t="shared" si="13"/>
        <v>11</v>
      </c>
      <c r="D897" s="39">
        <f>'1.TÜM DÖNEMLER_TL MİZAN'!D897/'TCMB Takvim Gününe Göre Ort.Kur'!I$37</f>
        <v>44.096247409345466</v>
      </c>
      <c r="E897" s="39">
        <f>'1.TÜM DÖNEMLER_TL MİZAN'!E897/'TCMB Takvim Gününe Göre Ort.Kur'!J$37</f>
        <v>42.736564692474801</v>
      </c>
      <c r="F897" s="39">
        <f>'1.TÜM DÖNEMLER_TL MİZAN'!F897/'TCMB Takvim Gününe Göre Ort.Kur'!K$37</f>
        <v>40.967376312663021</v>
      </c>
      <c r="G897" s="39">
        <f>'1.TÜM DÖNEMLER_TL MİZAN'!G897/'TCMB Takvim Gününe Göre Ort.Kur'!L$37</f>
        <v>40.595948524337274</v>
      </c>
      <c r="H897" s="39">
        <f>'1.TÜM DÖNEMLER_TL MİZAN'!H897/'TCMB Takvim Gününe Göre Ort.Kur'!M$37</f>
        <v>36.683337205463367</v>
      </c>
      <c r="I897" s="39">
        <f>'1.TÜM DÖNEMLER_TL MİZAN'!I897/'TCMB Takvim Gününe Göre Ort.Kur'!N$37</f>
        <v>35.994960705501228</v>
      </c>
      <c r="J897" s="39">
        <f>'1.TÜM DÖNEMLER_TL MİZAN'!J897/'TCMB Takvim Gününe Göre Ort.Kur'!O$37</f>
        <v>33.511315654252591</v>
      </c>
      <c r="K897" s="39">
        <f>'1.TÜM DÖNEMLER_TL MİZAN'!K897/'TCMB Takvim Gününe Göre Ort.Kur'!P$37</f>
        <v>33.030916938254208</v>
      </c>
      <c r="L897" s="39">
        <f>'1.TÜM DÖNEMLER_TL MİZAN'!L897/'TCMB Takvim Gününe Göre Ort.Kur'!Q$37</f>
        <v>32.425772003588456</v>
      </c>
      <c r="M897" s="39">
        <f>'1.TÜM DÖNEMLER_TL MİZAN'!M897/'TCMB Takvim Gününe Göre Ort.Kur'!R$37</f>
        <v>32.278889606197545</v>
      </c>
      <c r="N897" s="39">
        <f>'1.TÜM DÖNEMLER_TL MİZAN'!N897/'TCMB Takvim Gününe Göre Ort.Kur'!S$37</f>
        <v>32.233802514236594</v>
      </c>
      <c r="O897" s="39">
        <f>'1.TÜM DÖNEMLER_TL MİZAN'!O897/'TCMB Takvim Gününe Göre Ort.Kur'!T$37</f>
        <v>32.091396296652867</v>
      </c>
    </row>
    <row r="898" spans="1:15" s="37" customFormat="1" x14ac:dyDescent="0.3">
      <c r="A898" s="38" t="s">
        <v>986</v>
      </c>
      <c r="B898" s="38"/>
      <c r="C898" s="55">
        <f t="shared" si="13"/>
        <v>11</v>
      </c>
      <c r="D898" s="39">
        <f>'1.TÜM DÖNEMLER_TL MİZAN'!D898/'TCMB Takvim Gününe Göre Ort.Kur'!I$37</f>
        <v>541.86056766569163</v>
      </c>
      <c r="E898" s="39">
        <f>'1.TÜM DÖNEMLER_TL MİZAN'!E898/'TCMB Takvim Gününe Göre Ort.Kur'!J$37</f>
        <v>525.15260514975603</v>
      </c>
      <c r="F898" s="39">
        <f>'1.TÜM DÖNEMLER_TL MİZAN'!F898/'TCMB Takvim Gününe Göre Ort.Kur'!K$37</f>
        <v>503.41258244684485</v>
      </c>
      <c r="G898" s="39">
        <f>'1.TÜM DÖNEMLER_TL MİZAN'!G898/'TCMB Takvim Gününe Göre Ort.Kur'!L$37</f>
        <v>498.84842826019297</v>
      </c>
      <c r="H898" s="39">
        <f>'1.TÜM DÖNEMLER_TL MİZAN'!H898/'TCMB Takvim Gününe Göre Ort.Kur'!M$37</f>
        <v>450.76973869236127</v>
      </c>
      <c r="I898" s="39">
        <f>'1.TÜM DÖNEMLER_TL MİZAN'!I898/'TCMB Takvim Gününe Göre Ort.Kur'!N$37</f>
        <v>442.31087647729316</v>
      </c>
      <c r="J898" s="39">
        <f>'1.TÜM DÖNEMLER_TL MİZAN'!J898/'TCMB Takvim Gününe Göre Ort.Kur'!O$37</f>
        <v>411.79151493487637</v>
      </c>
      <c r="K898" s="39">
        <f>'1.TÜM DÖNEMLER_TL MİZAN'!K898/'TCMB Takvim Gününe Göre Ort.Kur'!P$37</f>
        <v>405.88831145952611</v>
      </c>
      <c r="L898" s="39">
        <f>'1.TÜM DÖNEMLER_TL MİZAN'!L898/'TCMB Takvim Gününe Göre Ort.Kur'!Q$37</f>
        <v>398.45220981636209</v>
      </c>
      <c r="M898" s="39">
        <f>'1.TÜM DÖNEMLER_TL MİZAN'!M898/'TCMB Takvim Gününe Göre Ort.Kur'!R$37</f>
        <v>396.64729933290295</v>
      </c>
      <c r="N898" s="39">
        <f>'1.TÜM DÖNEMLER_TL MİZAN'!N898/'TCMB Takvim Gününe Göre Ort.Kur'!S$37</f>
        <v>396.09326313527453</v>
      </c>
      <c r="O898" s="39">
        <f>'1.TÜM DÖNEMLER_TL MİZAN'!O898/'TCMB Takvim Gününe Göre Ort.Kur'!T$37</f>
        <v>394.34335654610999</v>
      </c>
    </row>
    <row r="899" spans="1:15" s="37" customFormat="1" x14ac:dyDescent="0.3">
      <c r="A899" s="38" t="s">
        <v>987</v>
      </c>
      <c r="B899" s="38"/>
      <c r="C899" s="55">
        <f t="shared" ref="C899:C962" si="14">+LEN(A899)</f>
        <v>11</v>
      </c>
      <c r="D899" s="39">
        <f>'1.TÜM DÖNEMLER_TL MİZAN'!D899/'TCMB Takvim Gününe Göre Ort.Kur'!I$37</f>
        <v>306.99219496420852</v>
      </c>
      <c r="E899" s="39">
        <f>'1.TÜM DÖNEMLER_TL MİZAN'!E899/'TCMB Takvim Gününe Göre Ort.Kur'!J$37</f>
        <v>297.52626518038392</v>
      </c>
      <c r="F899" s="39">
        <f>'1.TÜM DÖNEMLER_TL MİZAN'!F899/'TCMB Takvim Gününe Göre Ort.Kur'!K$37</f>
        <v>285.20941157191822</v>
      </c>
      <c r="G899" s="39">
        <f>'1.TÜM DÖNEMLER_TL MİZAN'!G899/'TCMB Takvim Gününe Göre Ort.Kur'!L$37</f>
        <v>282.62358083329951</v>
      </c>
      <c r="H899" s="39">
        <f>'1.TÜM DÖNEMLER_TL MİZAN'!H899/'TCMB Takvim Gününe Göre Ort.Kur'!M$37</f>
        <v>255.38450251280858</v>
      </c>
      <c r="I899" s="39">
        <f>'1.TÜM DÖNEMLER_TL MİZAN'!I899/'TCMB Takvim Gününe Göre Ort.Kur'!N$37</f>
        <v>250.59211710360549</v>
      </c>
      <c r="J899" s="39">
        <f>'1.TÜM DÖNEMLER_TL MİZAN'!J899/'TCMB Takvim Gününe Göre Ort.Kur'!O$37</f>
        <v>233.30131140948595</v>
      </c>
      <c r="K899" s="39">
        <f>'1.TÜM DÖNEMLER_TL MİZAN'!K899/'TCMB Takvim Gününe Göre Ort.Kur'!P$37</f>
        <v>229.95683960186736</v>
      </c>
      <c r="L899" s="39">
        <f>'1.TÜM DÖNEMLER_TL MİZAN'!L899/'TCMB Takvim Gününe Göre Ort.Kur'!Q$37</f>
        <v>225.74390125271569</v>
      </c>
      <c r="M899" s="39">
        <f>'1.TÜM DÖNEMLER_TL MİZAN'!M899/'TCMB Takvim Gününe Göre Ort.Kur'!R$37</f>
        <v>224.72132558639981</v>
      </c>
      <c r="N899" s="39">
        <f>'1.TÜM DÖNEMLER_TL MİZAN'!N899/'TCMB Takvim Gününe Göre Ort.Kur'!S$37</f>
        <v>224.40743526377994</v>
      </c>
      <c r="O899" s="39">
        <f>'1.TÜM DÖNEMLER_TL MİZAN'!O899/'TCMB Takvim Gününe Göre Ort.Kur'!T$37</f>
        <v>223.4160221644577</v>
      </c>
    </row>
    <row r="900" spans="1:15" s="37" customFormat="1" x14ac:dyDescent="0.3">
      <c r="A900" s="38" t="s">
        <v>988</v>
      </c>
      <c r="B900" s="38"/>
      <c r="C900" s="55">
        <f t="shared" si="14"/>
        <v>11</v>
      </c>
      <c r="D900" s="39">
        <f>'1.TÜM DÖNEMLER_TL MİZAN'!D900/'TCMB Takvim Gününe Göre Ort.Kur'!I$37</f>
        <v>376.8127232372525</v>
      </c>
      <c r="E900" s="39">
        <f>'1.TÜM DÖNEMLER_TL MİZAN'!E900/'TCMB Takvim Gününe Göre Ort.Kur'!J$37</f>
        <v>365.19391716229211</v>
      </c>
      <c r="F900" s="39">
        <f>'1.TÜM DÖNEMLER_TL MİZAN'!F900/'TCMB Takvim Gününe Göre Ort.Kur'!K$37</f>
        <v>350.07578964617846</v>
      </c>
      <c r="G900" s="39">
        <f>'1.TÜM DÖNEMLER_TL MİZAN'!G900/'TCMB Takvim Gününe Göre Ort.Kur'!L$37</f>
        <v>346.901852528451</v>
      </c>
      <c r="H900" s="39">
        <f>'1.TÜM DÖNEMLER_TL MİZAN'!H900/'TCMB Takvim Gününe Göre Ort.Kur'!M$37</f>
        <v>313.46767586603244</v>
      </c>
      <c r="I900" s="39">
        <f>'1.TÜM DÖNEMLER_TL MİZAN'!I900/'TCMB Takvim Gününe Göre Ort.Kur'!N$37</f>
        <v>307.58533805267263</v>
      </c>
      <c r="J900" s="39">
        <f>'1.TÜM DÖNEMLER_TL MİZAN'!J900/'TCMB Takvim Gününe Göre Ort.Kur'!O$37</f>
        <v>286.36201157257437</v>
      </c>
      <c r="K900" s="39">
        <f>'1.TÜM DÖNEMLER_TL MİZAN'!K900/'TCMB Takvim Gününe Göre Ort.Kur'!P$37</f>
        <v>282.25689245133447</v>
      </c>
      <c r="L900" s="39">
        <f>'1.TÜM DÖNEMLER_TL MİZAN'!L900/'TCMB Takvim Gününe Göre Ort.Kur'!Q$37</f>
        <v>277.08578778413084</v>
      </c>
      <c r="M900" s="39">
        <f>'1.TÜM DÖNEMLER_TL MİZAN'!M900/'TCMB Takvim Gününe Göre Ort.Kur'!R$37</f>
        <v>275.83064342586613</v>
      </c>
      <c r="N900" s="39">
        <f>'1.TÜM DÖNEMLER_TL MİZAN'!N900/'TCMB Takvim Gününe Göre Ort.Kur'!S$37</f>
        <v>275.44536370473838</v>
      </c>
      <c r="O900" s="39">
        <f>'1.TÜM DÖNEMLER_TL MİZAN'!O900/'TCMB Takvim Gününe Göre Ort.Kur'!T$37</f>
        <v>274.22846934736799</v>
      </c>
    </row>
    <row r="901" spans="1:15" s="37" customFormat="1" x14ac:dyDescent="0.3">
      <c r="A901" s="38" t="s">
        <v>989</v>
      </c>
      <c r="B901" s="38"/>
      <c r="C901" s="55">
        <f t="shared" si="14"/>
        <v>11</v>
      </c>
      <c r="D901" s="39">
        <f>'1.TÜM DÖNEMLER_TL MİZAN'!D901/'TCMB Takvim Gününe Göre Ort.Kur'!I$37</f>
        <v>366.02237149618566</v>
      </c>
      <c r="E901" s="39">
        <f>'1.TÜM DÖNEMLER_TL MİZAN'!E901/'TCMB Takvim Gününe Göre Ort.Kur'!J$37</f>
        <v>354.73627978204348</v>
      </c>
      <c r="F901" s="39">
        <f>'1.TÜM DÖNEMLER_TL MİZAN'!F901/'TCMB Takvim Gününe Göre Ort.Kur'!K$37</f>
        <v>340.05107266246978</v>
      </c>
      <c r="G901" s="39">
        <f>'1.TÜM DÖNEMLER_TL MİZAN'!G901/'TCMB Takvim Gününe Göre Ort.Kur'!L$37</f>
        <v>336.96802392454566</v>
      </c>
      <c r="H901" s="39">
        <f>'1.TÜM DÖNEMLER_TL MİZAN'!H901/'TCMB Takvim Gününe Göre Ort.Kur'!M$37</f>
        <v>304.49126325185551</v>
      </c>
      <c r="I901" s="39">
        <f>'1.TÜM DÖNEMLER_TL MİZAN'!I901/'TCMB Takvim Gününe Göre Ort.Kur'!N$37</f>
        <v>298.77737116803644</v>
      </c>
      <c r="J901" s="39">
        <f>'1.TÜM DÖNEMLER_TL MİZAN'!J901/'TCMB Takvim Gününe Göre Ort.Kur'!O$37</f>
        <v>278.16179263197876</v>
      </c>
      <c r="K901" s="39">
        <f>'1.TÜM DÖNEMLER_TL MİZAN'!K901/'TCMB Takvim Gününe Göre Ort.Kur'!P$37</f>
        <v>274.17422707654362</v>
      </c>
      <c r="L901" s="39">
        <f>'1.TÜM DÖNEMLER_TL MİZAN'!L901/'TCMB Takvim Gününe Göre Ort.Kur'!Q$37</f>
        <v>269.15120137485275</v>
      </c>
      <c r="M901" s="39">
        <f>'1.TÜM DÖNEMLER_TL MİZAN'!M901/'TCMB Takvim Gününe Göre Ort.Kur'!R$37</f>
        <v>267.93199913922956</v>
      </c>
      <c r="N901" s="39">
        <f>'1.TÜM DÖNEMLER_TL MİZAN'!N901/'TCMB Takvim Gününe Göre Ort.Kur'!S$37</f>
        <v>267.55775222950467</v>
      </c>
      <c r="O901" s="39">
        <f>'1.TÜM DÖNEMLER_TL MİZAN'!O901/'TCMB Takvim Gününe Göre Ort.Kur'!T$37</f>
        <v>266.37570467357699</v>
      </c>
    </row>
    <row r="902" spans="1:15" s="37" customFormat="1" x14ac:dyDescent="0.3">
      <c r="A902" s="38" t="s">
        <v>990</v>
      </c>
      <c r="B902" s="38"/>
      <c r="C902" s="55">
        <f t="shared" si="14"/>
        <v>11</v>
      </c>
      <c r="D902" s="39">
        <f>'1.TÜM DÖNEMLER_TL MİZAN'!D902/'TCMB Takvim Gününe Göre Ort.Kur'!I$37</f>
        <v>128.2906824629224</v>
      </c>
      <c r="E902" s="39">
        <f>'1.TÜM DÖNEMLER_TL MİZAN'!E902/'TCMB Takvim Gününe Göre Ort.Kur'!J$37</f>
        <v>124.33491221197335</v>
      </c>
      <c r="F902" s="39">
        <f>'1.TÜM DÖNEMLER_TL MİZAN'!F902/'TCMB Takvim Gününe Göre Ort.Kur'!K$37</f>
        <v>119.18775348564093</v>
      </c>
      <c r="G902" s="39">
        <f>'1.TÜM DÖNEMLER_TL MİZAN'!G902/'TCMB Takvim Gününe Göre Ort.Kur'!L$37</f>
        <v>118.10714624013856</v>
      </c>
      <c r="H902" s="39">
        <f>'1.TÜM DÖNEMLER_TL MİZAN'!H902/'TCMB Takvim Gününe Göre Ort.Kur'!M$37</f>
        <v>106.72405570976142</v>
      </c>
      <c r="I902" s="39">
        <f>'1.TÜM DÖNEMLER_TL MİZAN'!I902/'TCMB Takvim Gününe Göre Ort.Kur'!N$37</f>
        <v>104.72133901253824</v>
      </c>
      <c r="J902" s="39">
        <f>'1.TÜM DÖNEMLER_TL MİZAN'!J902/'TCMB Takvim Gününe Göre Ort.Kur'!O$37</f>
        <v>97.495587676772189</v>
      </c>
      <c r="K902" s="39">
        <f>'1.TÜM DÖNEMLER_TL MİZAN'!K902/'TCMB Takvim Gününe Göre Ort.Kur'!P$37</f>
        <v>96.09794767902757</v>
      </c>
      <c r="L902" s="39">
        <f>'1.TÜM DÖNEMLER_TL MİZAN'!L902/'TCMB Takvim Gününe Göre Ort.Kur'!Q$37</f>
        <v>94.337379349106669</v>
      </c>
      <c r="M902" s="39">
        <f>'1.TÜM DÖNEMLER_TL MİZAN'!M902/'TCMB Takvim Gününe Göre Ort.Kur'!R$37</f>
        <v>93.910049494297382</v>
      </c>
      <c r="N902" s="39">
        <f>'1.TÜM DÖNEMLER_TL MİZAN'!N902/'TCMB Takvim Gününe Göre Ort.Kur'!S$37</f>
        <v>93.778876114752322</v>
      </c>
      <c r="O902" s="39">
        <f>'1.TÜM DÖNEMLER_TL MİZAN'!O902/'TCMB Takvim Gününe Göre Ort.Kur'!T$37</f>
        <v>93.364568959062069</v>
      </c>
    </row>
    <row r="903" spans="1:15" s="37" customFormat="1" x14ac:dyDescent="0.3">
      <c r="A903" s="38" t="s">
        <v>991</v>
      </c>
      <c r="B903" s="38"/>
      <c r="C903" s="55">
        <f t="shared" si="14"/>
        <v>11</v>
      </c>
      <c r="D903" s="39">
        <f>'1.TÜM DÖNEMLER_TL MİZAN'!D903/'TCMB Takvim Gününe Göre Ort.Kur'!I$37</f>
        <v>132.2887422280364</v>
      </c>
      <c r="E903" s="39">
        <f>'1.TÜM DÖNEMLER_TL MİZAN'!E903/'TCMB Takvim Gününe Göre Ort.Kur'!J$37</f>
        <v>128.20969407742442</v>
      </c>
      <c r="F903" s="39">
        <f>'1.TÜM DÖNEMLER_TL MİZAN'!F903/'TCMB Takvim Gününe Göre Ort.Kur'!K$37</f>
        <v>122.90212893798905</v>
      </c>
      <c r="G903" s="39">
        <f>'1.TÜM DÖNEMLER_TL MİZAN'!G903/'TCMB Takvim Gününe Göre Ort.Kur'!L$37</f>
        <v>121.78784557301182</v>
      </c>
      <c r="H903" s="39">
        <f>'1.TÜM DÖNEMLER_TL MİZAN'!H903/'TCMB Takvim Gününe Göre Ort.Kur'!M$37</f>
        <v>110.05001161639011</v>
      </c>
      <c r="I903" s="39">
        <f>'1.TÜM DÖNEMLER_TL MİZAN'!I903/'TCMB Takvim Gününe Göre Ort.Kur'!N$37</f>
        <v>107.98488211650368</v>
      </c>
      <c r="J903" s="39">
        <f>'1.TÜM DÖNEMLER_TL MİZAN'!J903/'TCMB Takvim Gününe Göre Ort.Kur'!O$37</f>
        <v>100.53394696275777</v>
      </c>
      <c r="K903" s="39">
        <f>'1.TÜM DÖNEMLER_TL MİZAN'!K903/'TCMB Takvim Gününe Göre Ort.Kur'!P$37</f>
        <v>99.092750814762624</v>
      </c>
      <c r="L903" s="39">
        <f>'1.TÜM DÖNEMLER_TL MİZAN'!L903/'TCMB Takvim Gününe Göre Ort.Kur'!Q$37</f>
        <v>97.277316010765361</v>
      </c>
      <c r="M903" s="39">
        <f>'1.TÜM DÖNEMLER_TL MİZAN'!M903/'TCMB Takvim Gününe Göre Ort.Kur'!R$37</f>
        <v>96.836668818592642</v>
      </c>
      <c r="N903" s="39">
        <f>'1.TÜM DÖNEMLER_TL MİZAN'!N903/'TCMB Takvim Gününe Göre Ort.Kur'!S$37</f>
        <v>96.701407542709788</v>
      </c>
      <c r="O903" s="39">
        <f>'1.TÜM DÖNEMLER_TL MİZAN'!O903/'TCMB Takvim Gününe Göre Ort.Kur'!T$37</f>
        <v>96.274188889958594</v>
      </c>
    </row>
    <row r="904" spans="1:15" s="37" customFormat="1" x14ac:dyDescent="0.3">
      <c r="A904" s="38" t="s">
        <v>992</v>
      </c>
      <c r="B904" s="38"/>
      <c r="C904" s="55">
        <f t="shared" si="14"/>
        <v>11</v>
      </c>
      <c r="D904" s="39">
        <f>'1.TÜM DÖNEMLER_TL MİZAN'!D904/'TCMB Takvim Gününe Göre Ort.Kur'!I$37</f>
        <v>644.90761836167746</v>
      </c>
      <c r="E904" s="39">
        <f>'1.TÜM DÖNEMLER_TL MİZAN'!E904/'TCMB Takvim Gününe Göre Ort.Kur'!J$37</f>
        <v>625.02225862744399</v>
      </c>
      <c r="F904" s="39">
        <f>'1.TÜM DÖNEMLER_TL MİZAN'!F904/'TCMB Takvim Gününe Göre Ort.Kur'!K$37</f>
        <v>599.14787857269664</v>
      </c>
      <c r="G904" s="39">
        <f>'1.TÜM DÖNEMLER_TL MİZAN'!G904/'TCMB Takvim Gününe Göre Ort.Kur'!L$37</f>
        <v>593.71574716843259</v>
      </c>
      <c r="H904" s="39">
        <f>'1.TÜM DÖNEMLER_TL MİZAN'!H904/'TCMB Takvim Gününe Göre Ort.Kur'!M$37</f>
        <v>536.49380662990177</v>
      </c>
      <c r="I904" s="39">
        <f>'1.TÜM DÖNEMLER_TL MİZAN'!I904/'TCMB Takvim Gününe Göre Ort.Kur'!N$37</f>
        <v>526.42630031795545</v>
      </c>
      <c r="J904" s="39">
        <f>'1.TÜM DÖNEMLER_TL MİZAN'!J904/'TCMB Takvim Gününe Göre Ort.Kur'!O$37</f>
        <v>490.10299144344413</v>
      </c>
      <c r="K904" s="39">
        <f>'1.TÜM DÖNEMLER_TL MİZAN'!K904/'TCMB Takvim Gününe Göre Ort.Kur'!P$37</f>
        <v>483.07716022196774</v>
      </c>
      <c r="L904" s="39">
        <f>'1.TÜM DÖNEMLER_TL MİZAN'!L904/'TCMB Takvim Gününe Göre Ort.Kur'!Q$37</f>
        <v>474.22691555248116</v>
      </c>
      <c r="M904" s="39">
        <f>'1.TÜM DÖNEMLER_TL MİZAN'!M904/'TCMB Takvim Gününe Göre Ort.Kur'!R$37</f>
        <v>472.07876049063907</v>
      </c>
      <c r="N904" s="39">
        <f>'1.TÜM DÖNEMLER_TL MİZAN'!N904/'TCMB Takvim Gününe Göre Ort.Kur'!S$37</f>
        <v>471.41936177071022</v>
      </c>
      <c r="O904" s="39">
        <f>'1.TÜM DÖNEMLER_TL MİZAN'!O904/'TCMB Takvim Gününe Göre Ort.Kur'!T$37</f>
        <v>469.33667083854817</v>
      </c>
    </row>
    <row r="905" spans="1:15" s="37" customFormat="1" x14ac:dyDescent="0.3">
      <c r="A905" s="38" t="s">
        <v>993</v>
      </c>
      <c r="B905" s="38"/>
      <c r="C905" s="55">
        <f t="shared" si="14"/>
        <v>11</v>
      </c>
      <c r="D905" s="39">
        <f>'1.TÜM DÖNEMLER_TL MİZAN'!D905/'TCMB Takvim Gününe Göre Ort.Kur'!I$37</f>
        <v>180.5579645172196</v>
      </c>
      <c r="E905" s="39">
        <f>'1.TÜM DÖNEMLER_TL MİZAN'!E905/'TCMB Takvim Gününe Göre Ort.Kur'!J$37</f>
        <v>174.99056234196377</v>
      </c>
      <c r="F905" s="39">
        <f>'1.TÜM DÖNEMLER_TL MİZAN'!F905/'TCMB Takvim Gününe Göre Ort.Kur'!K$37</f>
        <v>167.74638462904042</v>
      </c>
      <c r="G905" s="39">
        <f>'1.TÜM DÖNEMLER_TL MİZAN'!G905/'TCMB Takvim Gününe Göre Ort.Kur'!L$37</f>
        <v>166.22552402603554</v>
      </c>
      <c r="H905" s="39">
        <f>'1.TÜM DÖNEMLER_TL MİZAN'!H905/'TCMB Takvim Gününe Göre Ort.Kur'!M$37</f>
        <v>150.20481529939718</v>
      </c>
      <c r="I905" s="39">
        <f>'1.TÜM DÖNEMLER_TL MİZAN'!I905/'TCMB Takvim Gününe Göre Ort.Kur'!N$37</f>
        <v>147.38616593676886</v>
      </c>
      <c r="J905" s="39">
        <f>'1.TÜM DÖNEMLER_TL MİZAN'!J905/'TCMB Takvim Gününe Göre Ort.Kur'!O$37</f>
        <v>137.21655012175779</v>
      </c>
      <c r="K905" s="39">
        <f>'1.TÜM DÖNEMLER_TL MİZAN'!K905/'TCMB Takvim Gününe Göre Ort.Kur'!P$37</f>
        <v>135.2494935259403</v>
      </c>
      <c r="L905" s="39">
        <f>'1.TÜM DÖNEMLER_TL MİZAN'!L905/'TCMB Takvim Gününe Göre Ort.Kur'!Q$37</f>
        <v>132.77164690496008</v>
      </c>
      <c r="M905" s="39">
        <f>'1.TÜM DÖNEMLER_TL MİZAN'!M905/'TCMB Takvim Gününe Göre Ort.Kur'!R$37</f>
        <v>132.17021734452337</v>
      </c>
      <c r="N905" s="39">
        <f>'1.TÜM DÖNEMLER_TL MİZAN'!N905/'TCMB Takvim Gününe Göre Ort.Kur'!S$37</f>
        <v>131.98560223487698</v>
      </c>
      <c r="O905" s="39">
        <f>'1.TÜM DÖNEMLER_TL MİZAN'!O905/'TCMB Takvim Gününe Göre Ort.Kur'!T$37</f>
        <v>131.40250098948474</v>
      </c>
    </row>
    <row r="906" spans="1:15" s="37" customFormat="1" x14ac:dyDescent="0.3">
      <c r="A906" s="38" t="s">
        <v>994</v>
      </c>
      <c r="B906" s="38"/>
      <c r="C906" s="55">
        <f t="shared" si="14"/>
        <v>11</v>
      </c>
      <c r="D906" s="39">
        <f>'1.TÜM DÖNEMLER_TL MİZAN'!D906/'TCMB Takvim Gününe Göre Ort.Kur'!I$37</f>
        <v>117.5899930915879</v>
      </c>
      <c r="E906" s="39">
        <f>'1.TÜM DÖNEMLER_TL MİZAN'!E906/'TCMB Takvim Gününe Göre Ort.Kur'!J$37</f>
        <v>113.96417251326613</v>
      </c>
      <c r="F906" s="39">
        <f>'1.TÜM DÖNEMLER_TL MİZAN'!F906/'TCMB Takvim Gününe Göre Ort.Kur'!K$37</f>
        <v>109.24633683376804</v>
      </c>
      <c r="G906" s="39">
        <f>'1.TÜM DÖNEMLER_TL MİZAN'!G906/'TCMB Takvim Gününe Göre Ort.Kur'!L$37</f>
        <v>108.25586273156605</v>
      </c>
      <c r="H906" s="39">
        <f>'1.TÜM DÖNEMLER_TL MİZAN'!H906/'TCMB Takvim Gününe Göre Ort.Kur'!M$37</f>
        <v>97.822232547902317</v>
      </c>
      <c r="I906" s="39">
        <f>'1.TÜM DÖNEMLER_TL MİZAN'!I906/'TCMB Takvim Gününe Göre Ort.Kur'!N$37</f>
        <v>95.986561881336613</v>
      </c>
      <c r="J906" s="39">
        <f>'1.TÜM DÖNEMLER_TL MİZAN'!J906/'TCMB Takvim Gününe Göre Ort.Kur'!O$37</f>
        <v>89.363508411340234</v>
      </c>
      <c r="K906" s="39">
        <f>'1.TÜM DÖNEMLER_TL MİZAN'!K906/'TCMB Takvim Gününe Göre Ort.Kur'!P$37</f>
        <v>88.082445168677879</v>
      </c>
      <c r="L906" s="39">
        <f>'1.TÜM DÖNEMLER_TL MİZAN'!L906/'TCMB Takvim Gününe Göre Ort.Kur'!Q$37</f>
        <v>86.468725342902545</v>
      </c>
      <c r="M906" s="39">
        <f>'1.TÜM DÖNEMLER_TL MİZAN'!M906/'TCMB Takvim Gününe Göre Ort.Kur'!R$37</f>
        <v>86.077038949860125</v>
      </c>
      <c r="N906" s="39">
        <f>'1.TÜM DÖNEMLER_TL MİZAN'!N906/'TCMB Takvim Gününe Göre Ort.Kur'!S$37</f>
        <v>85.956806704630921</v>
      </c>
      <c r="O906" s="39">
        <f>'1.TÜM DÖNEMLER_TL MİZAN'!O906/'TCMB Takvim Gününe Göre Ort.Kur'!T$37</f>
        <v>85.577056791074313</v>
      </c>
    </row>
    <row r="907" spans="1:15" s="37" customFormat="1" x14ac:dyDescent="0.3">
      <c r="A907" s="38" t="s">
        <v>995</v>
      </c>
      <c r="B907" s="38"/>
      <c r="C907" s="55">
        <f t="shared" si="14"/>
        <v>11</v>
      </c>
      <c r="D907" s="39">
        <f>'1.TÜM DÖNEMLER_TL MİZAN'!D907/'TCMB Takvim Gününe Göre Ort.Kur'!I$37</f>
        <v>672.52950773889143</v>
      </c>
      <c r="E907" s="39">
        <f>'1.TÜM DÖNEMLER_TL MİZAN'!E907/'TCMB Takvim Gününe Göre Ort.Kur'!J$37</f>
        <v>651.79244275081021</v>
      </c>
      <c r="F907" s="39">
        <f>'1.TÜM DÖNEMLER_TL MİZAN'!F907/'TCMB Takvim Gününe Göre Ort.Kur'!K$37</f>
        <v>624.80984309494875</v>
      </c>
      <c r="G907" s="39">
        <f>'1.TÜM DÖNEMLER_TL MİZAN'!G907/'TCMB Takvim Gününe Göre Ort.Kur'!L$37</f>
        <v>619.14504932407749</v>
      </c>
      <c r="H907" s="39">
        <f>'1.TÜM DÖNEMLER_TL MİZAN'!H907/'TCMB Takvim Gününe Göre Ort.Kur'!M$37</f>
        <v>559.47224905540406</v>
      </c>
      <c r="I907" s="39">
        <f>'1.TÜM DÖNEMLER_TL MİZAN'!I907/'TCMB Takvim Gününe Göre Ort.Kur'!N$37</f>
        <v>548.97354370388143</v>
      </c>
      <c r="J907" s="39">
        <f>'1.TÜM DÖNEMLER_TL MİZAN'!J907/'TCMB Takvim Gününe Göre Ort.Kur'!O$37</f>
        <v>511.09447956926795</v>
      </c>
      <c r="K907" s="39">
        <f>'1.TÜM DÖNEMLER_TL MİZAN'!K907/'TCMB Takvim Gününe Göre Ort.Kur'!P$37</f>
        <v>503.76772659209024</v>
      </c>
      <c r="L907" s="39">
        <f>'1.TÜM DÖNEMLER_TL MİZAN'!L907/'TCMB Takvim Gününe Göre Ort.Kur'!Q$37</f>
        <v>494.53841913552895</v>
      </c>
      <c r="M907" s="39">
        <f>'1.TÜM DÖNEMLER_TL MİZAN'!M907/'TCMB Takvim Gününe Göre Ort.Kur'!R$37</f>
        <v>492.29825693996122</v>
      </c>
      <c r="N907" s="39">
        <f>'1.TÜM DÖNEMLER_TL MİZAN'!N907/'TCMB Takvim Gününe Göre Ort.Kur'!S$37</f>
        <v>491.61061566562802</v>
      </c>
      <c r="O907" s="39">
        <f>'1.TÜM DÖNEMLER_TL MİZAN'!O907/'TCMB Takvim Gününe Göre Ort.Kur'!T$37</f>
        <v>489.43872147877153</v>
      </c>
    </row>
    <row r="908" spans="1:15" s="37" customFormat="1" x14ac:dyDescent="0.3">
      <c r="A908" s="38" t="s">
        <v>996</v>
      </c>
      <c r="B908" s="38"/>
      <c r="C908" s="55">
        <f t="shared" si="14"/>
        <v>11</v>
      </c>
      <c r="D908" s="39">
        <f>'1.TÜM DÖNEMLER_TL MİZAN'!D908/'TCMB Takvim Gününe Göre Ort.Kur'!I$37</f>
        <v>855.04167095380171</v>
      </c>
      <c r="E908" s="39">
        <f>'1.TÜM DÖNEMLER_TL MİZAN'!E908/'TCMB Takvim Gününe Göre Ort.Kur'!J$37</f>
        <v>828.67694718472876</v>
      </c>
      <c r="F908" s="39">
        <f>'1.TÜM DÖNEMLER_TL MİZAN'!F908/'TCMB Takvim Gününe Göre Ort.Kur'!K$37</f>
        <v>794.37176528424527</v>
      </c>
      <c r="G908" s="39">
        <f>'1.TÜM DÖNEMLER_TL MİZAN'!G908/'TCMB Takvim Gününe Göre Ort.Kur'!L$37</f>
        <v>787.16965046888311</v>
      </c>
      <c r="H908" s="39">
        <f>'1.TÜM DÖNEMLER_TL MİZAN'!H908/'TCMB Takvim Gününe Göre Ort.Kur'!M$37</f>
        <v>711.30274758195662</v>
      </c>
      <c r="I908" s="39">
        <f>'1.TÜM DÖNEMLER_TL MİZAN'!I908/'TCMB Takvim Gününe Göre Ort.Kur'!N$37</f>
        <v>697.9548863159157</v>
      </c>
      <c r="J908" s="39">
        <f>'1.TÜM DÖNEMLER_TL MİZAN'!J908/'TCMB Takvim Gününe Göre Ort.Kur'!O$37</f>
        <v>649.79613949643658</v>
      </c>
      <c r="K908" s="39">
        <f>'1.TÜM DÖNEMLER_TL MİZAN'!K908/'TCMB Takvim Gününe Göre Ort.Kur'!P$37</f>
        <v>640.48104025367741</v>
      </c>
      <c r="L908" s="39">
        <f>'1.TÜM DÖNEMLER_TL MİZAN'!L908/'TCMB Takvim Gününe Göre Ort.Kur'!Q$37</f>
        <v>628.7470681697813</v>
      </c>
      <c r="M908" s="39">
        <f>'1.TÜM DÖNEMLER_TL MİZAN'!M908/'TCMB Takvim Gününe Göre Ort.Kur'!R$37</f>
        <v>625.89896707553248</v>
      </c>
      <c r="N908" s="39">
        <f>'1.TÜM DÖNEMLER_TL MİZAN'!N908/'TCMB Takvim Gününe Göre Ort.Kur'!S$37</f>
        <v>625.02471258192747</v>
      </c>
      <c r="O908" s="39">
        <f>'1.TÜM DÖNEMLER_TL MİZAN'!O908/'TCMB Takvim Gününe Göre Ort.Kur'!T$37</f>
        <v>622.26340618080292</v>
      </c>
    </row>
    <row r="909" spans="1:15" s="37" customFormat="1" x14ac:dyDescent="0.3">
      <c r="A909" s="38" t="s">
        <v>997</v>
      </c>
      <c r="B909" s="38"/>
      <c r="C909" s="55">
        <f t="shared" si="14"/>
        <v>11</v>
      </c>
      <c r="D909" s="39">
        <f>'1.TÜM DÖNEMLER_TL MİZAN'!D909/'TCMB Takvim Gününe Göre Ort.Kur'!I$37</f>
        <v>682.1946702335631</v>
      </c>
      <c r="E909" s="39">
        <f>'1.TÜM DÖNEMLER_TL MİZAN'!E909/'TCMB Takvim Gününe Göre Ort.Kur'!J$37</f>
        <v>661.15958545532249</v>
      </c>
      <c r="F909" s="39">
        <f>'1.TÜM DÖNEMLER_TL MİZAN'!F909/'TCMB Takvim Gününe Göre Ort.Kur'!K$37</f>
        <v>633.78920919307927</v>
      </c>
      <c r="G909" s="39">
        <f>'1.TÜM DÖNEMLER_TL MİZAN'!G909/'TCMB Takvim Gününe Göre Ort.Kur'!L$37</f>
        <v>628.04300464147013</v>
      </c>
      <c r="H909" s="39">
        <f>'1.TÜM DÖNEMLER_TL MİZAN'!H909/'TCMB Takvim Gününe Göre Ort.Kur'!M$37</f>
        <v>567.51262518188821</v>
      </c>
      <c r="I909" s="39">
        <f>'1.TÜM DÖNEMLER_TL MİZAN'!I909/'TCMB Takvim Gününe Göre Ort.Kur'!N$37</f>
        <v>556.86303917451562</v>
      </c>
      <c r="J909" s="39">
        <f>'1.TÜM DÖNEMLER_TL MİZAN'!J909/'TCMB Takvim Gününe Göre Ort.Kur'!O$37</f>
        <v>518.43960143875256</v>
      </c>
      <c r="K909" s="39">
        <f>'1.TÜM DÖNEMLER_TL MİZAN'!K909/'TCMB Takvim Gününe Göre Ort.Kur'!P$37</f>
        <v>511.00755306967324</v>
      </c>
      <c r="L909" s="39">
        <f>'1.TÜM DÖNEMLER_TL MİZAN'!L909/'TCMB Takvim Gününe Göre Ort.Kur'!Q$37</f>
        <v>501.64560792918218</v>
      </c>
      <c r="M909" s="39">
        <f>'1.TÜM DÖNEMLER_TL MİZAN'!M909/'TCMB Takvim Gününe Göre Ort.Kur'!R$37</f>
        <v>499.37325156014634</v>
      </c>
      <c r="N909" s="39">
        <f>'1.TÜM DÖNEMLER_TL MİZAN'!N909/'TCMB Takvim Gününe Göre Ort.Kur'!S$37</f>
        <v>498.67572794670679</v>
      </c>
      <c r="O909" s="39">
        <f>'1.TÜM DÖNEMLER_TL MİZAN'!O909/'TCMB Takvim Gününe Göre Ort.Kur'!T$37</f>
        <v>496.47262069039294</v>
      </c>
    </row>
    <row r="910" spans="1:15" s="37" customFormat="1" x14ac:dyDescent="0.3">
      <c r="A910" s="38" t="s">
        <v>998</v>
      </c>
      <c r="B910" s="38"/>
      <c r="C910" s="55">
        <f t="shared" si="14"/>
        <v>11</v>
      </c>
      <c r="D910" s="39">
        <f>'1.TÜM DÖNEMLER_TL MİZAN'!D910/'TCMB Takvim Gününe Göre Ort.Kur'!I$37</f>
        <v>747.3762732791439</v>
      </c>
      <c r="E910" s="39">
        <f>'1.TÜM DÖNEMLER_TL MİZAN'!E910/'TCMB Takvim Gününe Göre Ort.Kur'!J$37</f>
        <v>724.33135083158231</v>
      </c>
      <c r="F910" s="39">
        <f>'1.TÜM DÖNEMLER_TL MİZAN'!F910/'TCMB Takvim Gününe Göre Ort.Kur'!K$37</f>
        <v>694.34581927924728</v>
      </c>
      <c r="G910" s="39">
        <f>'1.TÜM DÖNEMLER_TL MİZAN'!G910/'TCMB Takvim Gününe Göre Ort.Kur'!L$37</f>
        <v>688.05058255186134</v>
      </c>
      <c r="H910" s="39">
        <f>'1.TÜM DÖNEMLER_TL MİZAN'!H910/'TCMB Takvim Gününe Göre Ort.Kur'!M$37</f>
        <v>621.73671146109723</v>
      </c>
      <c r="I910" s="39">
        <f>'1.TÜM DÖNEMLER_TL MİZAN'!I910/'TCMB Takvim Gününe Göre Ort.Kur'!N$37</f>
        <v>610.06959025736398</v>
      </c>
      <c r="J910" s="39">
        <f>'1.TÜM DÖNEMLER_TL MİZAN'!J910/'TCMB Takvim Gününe Göre Ort.Kur'!O$37</f>
        <v>567.97491119501353</v>
      </c>
      <c r="K910" s="39">
        <f>'1.TÜM DÖNEMLER_TL MİZAN'!K910/'TCMB Takvim Gününe Göre Ort.Kur'!P$37</f>
        <v>559.83275345723598</v>
      </c>
      <c r="L910" s="39">
        <f>'1.TÜM DÖNEMLER_TL MİZAN'!L910/'TCMB Takvim Gününe Göre Ort.Kur'!Q$37</f>
        <v>549.57630324581987</v>
      </c>
      <c r="M910" s="39">
        <f>'1.TÜM DÖNEMLER_TL MİZAN'!M910/'TCMB Takvim Gününe Göre Ort.Kur'!R$37</f>
        <v>547.08683021304068</v>
      </c>
      <c r="N910" s="39">
        <f>'1.TÜM DÖNEMLER_TL MİZAN'!N910/'TCMB Takvim Gününe Göre Ort.Kur'!S$37</f>
        <v>546.32266036316753</v>
      </c>
      <c r="O910" s="39">
        <f>'1.TÜM DÖNEMLER_TL MİZAN'!O910/'TCMB Takvim Gününe Göre Ort.Kur'!T$37</f>
        <v>543.90905298289533</v>
      </c>
    </row>
    <row r="911" spans="1:15" s="37" customFormat="1" x14ac:dyDescent="0.3">
      <c r="A911" s="38" t="s">
        <v>999</v>
      </c>
      <c r="B911" s="38"/>
      <c r="C911" s="55">
        <f t="shared" si="14"/>
        <v>11</v>
      </c>
      <c r="D911" s="39">
        <f>'1.TÜM DÖNEMLER_TL MİZAN'!D911/'TCMB Takvim Gününe Göre Ort.Kur'!I$37</f>
        <v>168.10150956153632</v>
      </c>
      <c r="E911" s="39">
        <f>'1.TÜM DÖNEMLER_TL MİZAN'!E911/'TCMB Takvim Gününe Göre Ort.Kur'!J$37</f>
        <v>162.91819509241782</v>
      </c>
      <c r="F911" s="39">
        <f>'1.TÜM DÖNEMLER_TL MİZAN'!F911/'TCMB Takvim Gününe Göre Ort.Kur'!K$37</f>
        <v>156.17378361031831</v>
      </c>
      <c r="G911" s="39">
        <f>'1.TÜM DÖNEMLER_TL MİZAN'!G911/'TCMB Takvim Gününe Göre Ort.Kur'!L$37</f>
        <v>154.75784516705232</v>
      </c>
      <c r="H911" s="39">
        <f>'1.TÜM DÖNEMLER_TL MİZAN'!H911/'TCMB Takvim Gününe Göre Ort.Kur'!M$37</f>
        <v>139.84238392780719</v>
      </c>
      <c r="I911" s="39">
        <f>'1.TÜM DÖNEMLER_TL MİZAN'!I911/'TCMB Takvim Gününe Göre Ort.Kur'!N$37</f>
        <v>137.2181894534765</v>
      </c>
      <c r="J911" s="39">
        <f>'1.TÜM DÖNEMLER_TL MİZAN'!J911/'TCMB Takvim Gününe Göre Ort.Kur'!O$37</f>
        <v>127.75016197135901</v>
      </c>
      <c r="K911" s="39">
        <f>'1.TÜM DÖNEMLER_TL MİZAN'!K911/'TCMB Takvim Gününe Göre Ort.Kur'!P$37</f>
        <v>125.91881000616577</v>
      </c>
      <c r="L911" s="39">
        <f>'1.TÜM DÖNEMLER_TL MİZAN'!L911/'TCMB Takvim Gününe Göre Ort.Kur'!Q$37</f>
        <v>123.61190674347972</v>
      </c>
      <c r="M911" s="39">
        <f>'1.TÜM DÖNEMLER_TL MİZAN'!M911/'TCMB Takvim Gününe Göre Ort.Kur'!R$37</f>
        <v>123.05196901226597</v>
      </c>
      <c r="N911" s="39">
        <f>'1.TÜM DÖNEMLER_TL MİZAN'!N911/'TCMB Takvim Gününe Göre Ort.Kur'!S$37</f>
        <v>122.88009025464703</v>
      </c>
      <c r="O911" s="39">
        <f>'1.TÜM DÖNEMLER_TL MİZAN'!O911/'TCMB Takvim Gününe Göre Ort.Kur'!T$37</f>
        <v>122.33721639228523</v>
      </c>
    </row>
    <row r="912" spans="1:15" s="37" customFormat="1" x14ac:dyDescent="0.3">
      <c r="A912" s="38" t="s">
        <v>1000</v>
      </c>
      <c r="B912" s="38"/>
      <c r="C912" s="55">
        <f t="shared" si="14"/>
        <v>11</v>
      </c>
      <c r="D912" s="39">
        <f>'1.TÜM DÖNEMLER_TL MİZAN'!D912/'TCMB Takvim Gününe Göre Ort.Kur'!I$37</f>
        <v>295.96739817441534</v>
      </c>
      <c r="E912" s="39">
        <f>'1.TÜM DÖNEMLER_TL MİZAN'!E912/'TCMB Takvim Gününe Göre Ort.Kur'!J$37</f>
        <v>286.84141173118701</v>
      </c>
      <c r="F912" s="39">
        <f>'1.TÜM DÖNEMLER_TL MİZAN'!F912/'TCMB Takvim Gününe Göre Ort.Kur'!K$37</f>
        <v>274.96688470414728</v>
      </c>
      <c r="G912" s="39">
        <f>'1.TÜM DÖNEMLER_TL MİZAN'!G912/'TCMB Takvim Gününe Göre Ort.Kur'!L$37</f>
        <v>272.47391710307312</v>
      </c>
      <c r="H912" s="39">
        <f>'1.TÜM DÖNEMLER_TL MİZAN'!H912/'TCMB Takvim Gününe Göre Ort.Kur'!M$37</f>
        <v>246.21305682248934</v>
      </c>
      <c r="I912" s="39">
        <f>'1.TÜM DÖNEMLER_TL MİZAN'!I912/'TCMB Takvim Gününe Göre Ort.Kur'!N$37</f>
        <v>241.59277701121843</v>
      </c>
      <c r="J912" s="39">
        <f>'1.TÜM DÖNEMLER_TL MİZAN'!J912/'TCMB Takvim Gününe Göre Ort.Kur'!O$37</f>
        <v>224.92292397399524</v>
      </c>
      <c r="K912" s="39">
        <f>'1.TÜM DÖNEMLER_TL MİZAN'!K912/'TCMB Takvim Gününe Göre Ort.Kur'!P$37</f>
        <v>221.6985598520215</v>
      </c>
      <c r="L912" s="39">
        <f>'1.TÜM DÖNEMLER_TL MİZAN'!L912/'TCMB Takvim Gününe Göre Ort.Kur'!Q$37</f>
        <v>217.63691782228517</v>
      </c>
      <c r="M912" s="39">
        <f>'1.TÜM DÖNEMLER_TL MİZAN'!M912/'TCMB Takvim Gününe Göre Ort.Kur'!R$37</f>
        <v>216.65106520335701</v>
      </c>
      <c r="N912" s="39">
        <f>'1.TÜM DÖNEMLER_TL MİZAN'!N912/'TCMB Takvim Gününe Göre Ort.Kur'!S$37</f>
        <v>216.34844740517889</v>
      </c>
      <c r="O912" s="39">
        <f>'1.TÜM DÖNEMLER_TL MİZAN'!O912/'TCMB Takvim Gününe Göre Ort.Kur'!T$37</f>
        <v>215.39263823368955</v>
      </c>
    </row>
    <row r="913" spans="1:15" s="37" customFormat="1" x14ac:dyDescent="0.3">
      <c r="A913" s="38" t="s">
        <v>1001</v>
      </c>
      <c r="B913" s="38"/>
      <c r="C913" s="55">
        <f t="shared" si="14"/>
        <v>11</v>
      </c>
      <c r="D913" s="39">
        <f>'1.TÜM DÖNEMLER_TL MİZAN'!D913/'TCMB Takvim Gününe Göre Ort.Kur'!I$37</f>
        <v>831.65375626534183</v>
      </c>
      <c r="E913" s="39">
        <f>'1.TÜM DÖNEMLER_TL MİZAN'!E913/'TCMB Takvim Gününe Göre Ort.Kur'!J$37</f>
        <v>806.01018554791835</v>
      </c>
      <c r="F913" s="39">
        <f>'1.TÜM DÖNEMLER_TL MİZAN'!F913/'TCMB Takvim Gününe Göre Ort.Kur'!K$37</f>
        <v>772.64335167761408</v>
      </c>
      <c r="G913" s="39">
        <f>'1.TÜM DÖNEMLER_TL MİZAN'!G913/'TCMB Takvim Gününe Göre Ort.Kur'!L$37</f>
        <v>765.63823597071678</v>
      </c>
      <c r="H913" s="39">
        <f>'1.TÜM DÖNEMLER_TL MİZAN'!H913/'TCMB Takvim Gününe Göre Ort.Kur'!M$37</f>
        <v>691.84651691713225</v>
      </c>
      <c r="I913" s="39">
        <f>'1.TÜM DÖNEMLER_TL MİZAN'!I913/'TCMB Takvim Gününe Göre Ort.Kur'!N$37</f>
        <v>678.86375907372963</v>
      </c>
      <c r="J913" s="39">
        <f>'1.TÜM DÖNEMLER_TL MİZAN'!J913/'TCMB Takvim Gününe Göre Ort.Kur'!O$37</f>
        <v>632.02229619534864</v>
      </c>
      <c r="K913" s="39">
        <f>'1.TÜM DÖNEMLER_TL MİZAN'!K913/'TCMB Takvim Gününe Göre Ort.Kur'!P$37</f>
        <v>622.96199242490968</v>
      </c>
      <c r="L913" s="39">
        <f>'1.TÜM DÖNEMLER_TL MİZAN'!L913/'TCMB Takvim Gününe Göre Ort.Kur'!Q$37</f>
        <v>611.54897912861145</v>
      </c>
      <c r="M913" s="39">
        <f>'1.TÜM DÖNEMLER_TL MİZAN'!M913/'TCMB Takvim Gününe Göre Ort.Kur'!R$37</f>
        <v>608.7787820098988</v>
      </c>
      <c r="N913" s="39">
        <f>'1.TÜM DÖNEMLER_TL MİZAN'!N913/'TCMB Takvim Gününe Göre Ort.Kur'!S$37</f>
        <v>607.92844095841838</v>
      </c>
      <c r="O913" s="39">
        <f>'1.TÜM DÖNEMLER_TL MİZAN'!O913/'TCMB Takvim Gününe Göre Ort.Kur'!T$37</f>
        <v>605.24266444166312</v>
      </c>
    </row>
    <row r="914" spans="1:15" s="37" customFormat="1" x14ac:dyDescent="0.3">
      <c r="A914" s="38" t="s">
        <v>1002</v>
      </c>
      <c r="B914" s="38"/>
      <c r="C914" s="55">
        <f t="shared" si="14"/>
        <v>11</v>
      </c>
      <c r="D914" s="39">
        <f>'1.TÜM DÖNEMLER_TL MİZAN'!D914/'TCMB Takvim Gününe Göre Ort.Kur'!I$37</f>
        <v>1211.2768803374834</v>
      </c>
      <c r="E914" s="39">
        <f>'1.TÜM DÖNEMLER_TL MİZAN'!E914/'TCMB Takvim Gününe Göre Ort.Kur'!J$37</f>
        <v>1173.9278464332776</v>
      </c>
      <c r="F914" s="39">
        <f>'1.TÜM DÖNEMLER_TL MİZAN'!F914/'TCMB Takvim Gününe Göre Ort.Kur'!K$37</f>
        <v>1125.3301287741197</v>
      </c>
      <c r="G914" s="39">
        <f>'1.TÜM DÖNEMLER_TL MİZAN'!G914/'TCMB Takvim Gününe Göre Ort.Kur'!L$37</f>
        <v>1115.1274036184523</v>
      </c>
      <c r="H914" s="39">
        <f>'1.TÜM DÖNEMLER_TL MİZAN'!H914/'TCMB Takvim Gününe Göre Ort.Kur'!M$37</f>
        <v>1007.6521441410596</v>
      </c>
      <c r="I914" s="39">
        <f>'1.TÜM DÖNEMLER_TL MİZAN'!I914/'TCMB Takvim Gününe Göre Ort.Kur'!N$37</f>
        <v>988.74317595536627</v>
      </c>
      <c r="J914" s="39">
        <f>'1.TÜM DÖNEMLER_TL MİZAN'!J914/'TCMB Takvim Gününe Göre Ort.Kur'!O$37</f>
        <v>920.52009561895409</v>
      </c>
      <c r="K914" s="39">
        <f>'1.TÜM DÖNEMLER_TL MİZAN'!K914/'TCMB Takvim Gününe Göre Ort.Kur'!P$37</f>
        <v>907.32405531577558</v>
      </c>
      <c r="L914" s="39">
        <f>'1.TÜM DÖNEMLER_TL MİZAN'!L914/'TCMB Takvim Gününe Göre Ort.Kur'!Q$37</f>
        <v>890.70136944843773</v>
      </c>
      <c r="M914" s="39">
        <f>'1.TÜM DÖNEMLER_TL MİZAN'!M914/'TCMB Takvim Gününe Göre Ort.Kur'!R$37</f>
        <v>886.66666666666663</v>
      </c>
      <c r="N914" s="39">
        <f>'1.TÜM DÖNEMLER_TL MİZAN'!N914/'TCMB Takvim Gününe Göre Ort.Kur'!S$37</f>
        <v>885.42817234339748</v>
      </c>
      <c r="O914" s="39">
        <f>'1.TÜM DÖNEMLER_TL MİZAN'!O914/'TCMB Takvim Gününe Göre Ort.Kur'!T$37</f>
        <v>881.51642544633785</v>
      </c>
    </row>
    <row r="915" spans="1:15" s="37" customFormat="1" x14ac:dyDescent="0.3">
      <c r="A915" s="38" t="s">
        <v>1003</v>
      </c>
      <c r="B915" s="38"/>
      <c r="C915" s="55">
        <f t="shared" si="14"/>
        <v>11</v>
      </c>
      <c r="D915" s="39">
        <f>'1.TÜM DÖNEMLER_TL MİZAN'!D915/'TCMB Takvim Gününe Göre Ort.Kur'!I$37</f>
        <v>206.15583613834463</v>
      </c>
      <c r="E915" s="39">
        <f>'1.TÜM DÖNEMLER_TL MİZAN'!E915/'TCMB Takvim Gününe Göre Ort.Kur'!J$37</f>
        <v>199.79913814594536</v>
      </c>
      <c r="F915" s="39">
        <f>'1.TÜM DÖNEMLER_TL MİZAN'!F915/'TCMB Takvim Gününe Göre Ort.Kur'!K$37</f>
        <v>191.5279465785413</v>
      </c>
      <c r="G915" s="39">
        <f>'1.TÜM DÖNEMLER_TL MİZAN'!G915/'TCMB Takvim Gününe Göre Ort.Kur'!L$37</f>
        <v>189.79147214441332</v>
      </c>
      <c r="H915" s="39">
        <f>'1.TÜM DÖNEMLER_TL MİZAN'!H915/'TCMB Takvim Gününe Göre Ort.Kur'!M$37</f>
        <v>171.49949254716864</v>
      </c>
      <c r="I915" s="39">
        <f>'1.TÜM DÖNEMLER_TL MİZAN'!I915/'TCMB Takvim Gününe Göre Ort.Kur'!N$37</f>
        <v>168.2812406263123</v>
      </c>
      <c r="J915" s="39">
        <f>'1.TÜM DÖNEMLER_TL MİZAN'!J915/'TCMB Takvim Gününe Göre Ort.Kur'!O$37</f>
        <v>156.66986885905141</v>
      </c>
      <c r="K915" s="39">
        <f>'1.TÜM DÖNEMLER_TL MİZAN'!K915/'TCMB Takvim Gününe Göre Ort.Kur'!P$37</f>
        <v>154.42394080859685</v>
      </c>
      <c r="L915" s="39">
        <f>'1.TÜM DÖNEMLER_TL MİZAN'!L915/'TCMB Takvim Gününe Göre Ort.Kur'!Q$37</f>
        <v>151.59480755304318</v>
      </c>
      <c r="M915" s="39">
        <f>'1.TÜM DÖNEMLER_TL MİZAN'!M915/'TCMB Takvim Gününe Göre Ort.Kur'!R$37</f>
        <v>150.908112760921</v>
      </c>
      <c r="N915" s="39">
        <f>'1.TÜM DÖNEMLER_TL MİZAN'!N915/'TCMB Takvim Gününe Göre Ort.Kur'!S$37</f>
        <v>150.69732459439132</v>
      </c>
      <c r="O915" s="39">
        <f>'1.TÜM DÖNEMLER_TL MİZAN'!O915/'TCMB Takvim Gününe Göre Ort.Kur'!T$37</f>
        <v>150.03155653969171</v>
      </c>
    </row>
    <row r="916" spans="1:15" s="37" customFormat="1" x14ac:dyDescent="0.3">
      <c r="A916" s="38" t="s">
        <v>1004</v>
      </c>
      <c r="B916" s="38"/>
      <c r="C916" s="55">
        <f t="shared" si="14"/>
        <v>11</v>
      </c>
      <c r="D916" s="39">
        <f>'1.TÜM DÖNEMLER_TL MİZAN'!D916/'TCMB Takvim Gününe Göre Ort.Kur'!I$37</f>
        <v>498.20013816824189</v>
      </c>
      <c r="E916" s="39">
        <f>'1.TÜM DÖNEMLER_TL MİZAN'!E916/'TCMB Takvim Gününe Göre Ort.Kur'!J$37</f>
        <v>482.83842017165853</v>
      </c>
      <c r="F916" s="39">
        <f>'1.TÜM DÖNEMLER_TL MİZAN'!F916/'TCMB Takvim Gününe Göre Ort.Kur'!K$37</f>
        <v>462.85010037007203</v>
      </c>
      <c r="G916" s="39">
        <f>'1.TÜM DÖNEMLER_TL MİZAN'!G916/'TCMB Takvim Gününe Göre Ort.Kur'!L$37</f>
        <v>458.6537030271046</v>
      </c>
      <c r="H916" s="39">
        <f>'1.TÜM DÖNEMLER_TL MİZAN'!H916/'TCMB Takvim Gününe Göre Ort.Kur'!M$37</f>
        <v>414.44895513627858</v>
      </c>
      <c r="I916" s="39">
        <f>'1.TÜM DÖNEMLER_TL MİZAN'!I916/'TCMB Takvim Gününe Göre Ort.Kur'!N$37</f>
        <v>406.67166596676469</v>
      </c>
      <c r="J916" s="39">
        <f>'1.TÜM DÖNEMLER_TL MİZAN'!J916/'TCMB Takvim Gününe Göre Ort.Kur'!O$37</f>
        <v>378.61140278367333</v>
      </c>
      <c r="K916" s="39">
        <f>'1.TÜM DÖNEMLER_TL MİZAN'!K916/'TCMB Takvim Gününe Göre Ort.Kur'!P$37</f>
        <v>373.18385008367835</v>
      </c>
      <c r="L916" s="39">
        <f>'1.TÜM DÖNEMLER_TL MİZAN'!L916/'TCMB Takvim Gününe Göre Ort.Kur'!Q$37</f>
        <v>366.34691252607576</v>
      </c>
      <c r="M916" s="39">
        <f>'1.TÜM DÖNEMLER_TL MİZAN'!M916/'TCMB Takvim Gününe Göre Ort.Kur'!R$37</f>
        <v>364.68743275231333</v>
      </c>
      <c r="N916" s="39">
        <f>'1.TÜM DÖNEMLER_TL MİZAN'!N916/'TCMB Takvim Gününe Göre Ort.Kur'!S$37</f>
        <v>364.17803803588697</v>
      </c>
      <c r="O916" s="39">
        <f>'1.TÜM DÖNEMLER_TL MİZAN'!O916/'TCMB Takvim Gününe Göre Ort.Kur'!T$37</f>
        <v>362.56913021618908</v>
      </c>
    </row>
    <row r="917" spans="1:15" s="37" customFormat="1" x14ac:dyDescent="0.3">
      <c r="A917" s="38" t="s">
        <v>1005</v>
      </c>
      <c r="B917" s="38"/>
      <c r="C917" s="55">
        <f t="shared" si="14"/>
        <v>11</v>
      </c>
      <c r="D917" s="39">
        <f>'1.TÜM DÖNEMLER_TL MİZAN'!D917/'TCMB Takvim Gününe Göre Ort.Kur'!I$37</f>
        <v>305.12324901150907</v>
      </c>
      <c r="E917" s="39">
        <f>'1.TÜM DÖNEMLER_TL MİZAN'!E917/'TCMB Takvim Gününe Göre Ort.Kur'!J$37</f>
        <v>295.71494711350118</v>
      </c>
      <c r="F917" s="39">
        <f>'1.TÜM DÖNEMLER_TL MİZAN'!F917/'TCMB Takvim Gününe Göre Ort.Kur'!K$37</f>
        <v>283.47307760586654</v>
      </c>
      <c r="G917" s="39">
        <f>'1.TÜM DÖNEMLER_TL MİZAN'!G917/'TCMB Takvim Gününe Göre Ort.Kur'!L$37</f>
        <v>280.90298921500965</v>
      </c>
      <c r="H917" s="39">
        <f>'1.TÜM DÖNEMLER_TL MİZAN'!H917/'TCMB Takvim Gününe Göre Ort.Kur'!M$37</f>
        <v>253.82974040425034</v>
      </c>
      <c r="I917" s="39">
        <f>'1.TÜM DÖNEMLER_TL MİZAN'!I917/'TCMB Takvim Gününe Göre Ort.Kur'!N$37</f>
        <v>249.06653068570398</v>
      </c>
      <c r="J917" s="39">
        <f>'1.TÜM DÖNEMLER_TL MİZAN'!J917/'TCMB Takvim Gününe Göre Ort.Kur'!O$37</f>
        <v>231.8809901476732</v>
      </c>
      <c r="K917" s="39">
        <f>'1.TÜM DÖNEMLER_TL MİZAN'!K917/'TCMB Takvim Gününe Göre Ort.Kur'!P$37</f>
        <v>228.55687923896767</v>
      </c>
      <c r="L917" s="39">
        <f>'1.TÜM DÖNEMLER_TL MİZAN'!L917/'TCMB Takvim Gününe Göre Ort.Kur'!Q$37</f>
        <v>224.36958894929691</v>
      </c>
      <c r="M917" s="39">
        <f>'1.TÜM DÖNEMLER_TL MİZAN'!M917/'TCMB Takvim Gününe Göre Ort.Kur'!R$37</f>
        <v>223.35323864859046</v>
      </c>
      <c r="N917" s="39">
        <f>'1.TÜM DÖNEMLER_TL MİZAN'!N917/'TCMB Takvim Gününe Göre Ort.Kur'!S$37</f>
        <v>223.04125926721818</v>
      </c>
      <c r="O917" s="39">
        <f>'1.TÜM DÖNEMLER_TL MİZAN'!O917/'TCMB Takvim Gününe Göre Ort.Kur'!T$37</f>
        <v>222.05588181808454</v>
      </c>
    </row>
    <row r="918" spans="1:15" s="37" customFormat="1" x14ac:dyDescent="0.3">
      <c r="A918" s="38" t="s">
        <v>1006</v>
      </c>
      <c r="B918" s="38"/>
      <c r="C918" s="55">
        <f t="shared" si="14"/>
        <v>11</v>
      </c>
      <c r="D918" s="39">
        <f>'1.TÜM DÖNEMLER_TL MİZAN'!D918/'TCMB Takvim Gününe Göre Ort.Kur'!I$37</f>
        <v>118.33742448517631</v>
      </c>
      <c r="E918" s="39">
        <f>'1.TÜM DÖNEMLER_TL MİZAN'!E918/'TCMB Takvim Gününe Göre Ort.Kur'!J$37</f>
        <v>114.68855728480359</v>
      </c>
      <c r="F918" s="39">
        <f>'1.TÜM DÖNEMLER_TL MİZAN'!F918/'TCMB Takvim Gününe Göre Ort.Kur'!K$37</f>
        <v>109.94073386226769</v>
      </c>
      <c r="G918" s="39">
        <f>'1.TÜM DÖNEMLER_TL MİZAN'!G918/'TCMB Takvim Gününe Göre Ort.Kur'!L$37</f>
        <v>108.94396405905358</v>
      </c>
      <c r="H918" s="39">
        <f>'1.TÜM DÖNEMLER_TL MİZAN'!H918/'TCMB Takvim Gününe Göre Ort.Kur'!M$37</f>
        <v>98.444015113534931</v>
      </c>
      <c r="I918" s="39">
        <f>'1.TÜM DÖNEMLER_TL MİZAN'!I918/'TCMB Takvim Gününe Göre Ort.Kur'!N$37</f>
        <v>96.596676465294863</v>
      </c>
      <c r="J918" s="39">
        <f>'1.TÜM DÖNEMLER_TL MİZAN'!J918/'TCMB Takvim Gününe Göre Ort.Kur'!O$37</f>
        <v>89.931525211679826</v>
      </c>
      <c r="K918" s="39">
        <f>'1.TÜM DÖNEMLER_TL MİZAN'!K918/'TCMB Takvim Gününe Göre Ort.Kur'!P$37</f>
        <v>88.642319210781295</v>
      </c>
      <c r="L918" s="39">
        <f>'1.TÜM DÖNEMLER_TL MİZAN'!L918/'TCMB Takvim Gününe Göre Ort.Kur'!Q$37</f>
        <v>87.018342178363369</v>
      </c>
      <c r="M918" s="39">
        <f>'1.TÜM DÖNEMLER_TL MİZAN'!M918/'TCMB Takvim Gününe Göre Ort.Kur'!R$37</f>
        <v>86.624166128685175</v>
      </c>
      <c r="N918" s="39">
        <f>'1.TÜM DÖNEMLER_TL MİZAN'!N918/'TCMB Takvim Gününe Göre Ort.Kur'!S$37</f>
        <v>86.503169657247227</v>
      </c>
      <c r="O918" s="39">
        <f>'1.TÜM DÖNEMLER_TL MİZAN'!O918/'TCMB Takvim Gününe Göre Ort.Kur'!T$37</f>
        <v>86.12100595830259</v>
      </c>
    </row>
    <row r="919" spans="1:15" s="37" customFormat="1" x14ac:dyDescent="0.3">
      <c r="A919" s="38" t="s">
        <v>1007</v>
      </c>
      <c r="B919" s="38"/>
      <c r="C919" s="55">
        <f t="shared" si="14"/>
        <v>11</v>
      </c>
      <c r="D919" s="39">
        <f>'1.TÜM DÖNEMLER_TL MİZAN'!D919/'TCMB Takvim Gününe Göre Ort.Kur'!I$37</f>
        <v>345.66974850440232</v>
      </c>
      <c r="E919" s="39">
        <f>'1.TÜM DÖNEMLER_TL MİZAN'!E919/'TCMB Takvim Gününe Göre Ort.Kur'!J$37</f>
        <v>335.01121834823181</v>
      </c>
      <c r="F919" s="39">
        <f>'1.TÜM DÖNEMLER_TL MİZAN'!F919/'TCMB Takvim Gününe Göre Ort.Kur'!K$37</f>
        <v>321.14258012536021</v>
      </c>
      <c r="G919" s="39">
        <f>'1.TÜM DÖNEMLER_TL MİZAN'!G919/'TCMB Takvim Gününe Göre Ort.Kur'!L$37</f>
        <v>318.2309638831378</v>
      </c>
      <c r="H919" s="39">
        <f>'1.TÜM DÖNEMLER_TL MİZAN'!H919/'TCMB Takvim Gününe Göre Ort.Kur'!M$37</f>
        <v>287.56006896467397</v>
      </c>
      <c r="I919" s="39">
        <f>'1.TÜM DÖNEMLER_TL MİZAN'!I919/'TCMB Takvim Gününe Göre Ort.Kur'!N$37</f>
        <v>282.16389705441242</v>
      </c>
      <c r="J919" s="39">
        <f>'1.TÜM DÖNEMLER_TL MİZAN'!J919/'TCMB Takvim Gününe Göre Ort.Kur'!O$37</f>
        <v>262.69464489175846</v>
      </c>
      <c r="K919" s="39">
        <f>'1.TÜM DÖNEMLER_TL MİZAN'!K919/'TCMB Takvim Gününe Göre Ort.Kur'!P$37</f>
        <v>258.92880736369244</v>
      </c>
      <c r="L919" s="39">
        <f>'1.TÜM DÖNEMLER_TL MİZAN'!L919/'TCMB Takvim Gününe Göre Ort.Kur'!Q$37</f>
        <v>254.18508630659653</v>
      </c>
      <c r="M919" s="39">
        <f>'1.TÜM DÖNEMLER_TL MİZAN'!M919/'TCMB Takvim Gününe Göre Ort.Kur'!R$37</f>
        <v>253.03367764148913</v>
      </c>
      <c r="N919" s="39">
        <f>'1.TÜM DÖNEMLER_TL MİZAN'!N919/'TCMB Takvim Gününe Göre Ort.Kur'!S$37</f>
        <v>252.68024067905878</v>
      </c>
      <c r="O919" s="39">
        <f>'1.TÜM DÖNEMLER_TL MİZAN'!O919/'TCMB Takvim Gününe Göre Ort.Kur'!T$37</f>
        <v>251.56392071285691</v>
      </c>
    </row>
    <row r="920" spans="1:15" s="37" customFormat="1" x14ac:dyDescent="0.3">
      <c r="A920" s="38" t="s">
        <v>1008</v>
      </c>
      <c r="B920" s="38"/>
      <c r="C920" s="55">
        <f t="shared" si="14"/>
        <v>11</v>
      </c>
      <c r="D920" s="39">
        <f>'1.TÜM DÖNEMLER_TL MİZAN'!D920/'TCMB Takvim Gününe Göre Ort.Kur'!I$37</f>
        <v>199.304749165846</v>
      </c>
      <c r="E920" s="39">
        <f>'1.TÜM DÖNEMLER_TL MİZAN'!E920/'TCMB Takvim Gününe Göre Ort.Kur'!J$37</f>
        <v>193.15930054489121</v>
      </c>
      <c r="F920" s="39">
        <f>'1.TÜM DÖNEMLER_TL MİZAN'!F920/'TCMB Takvim Gününe Göre Ort.Kur'!K$37</f>
        <v>185.1629818787639</v>
      </c>
      <c r="G920" s="39">
        <f>'1.TÜM DÖNEMLER_TL MİZAN'!G920/'TCMB Takvim Gününe Göre Ort.Kur'!L$37</f>
        <v>183.48421494201546</v>
      </c>
      <c r="H920" s="39">
        <f>'1.TÜM DÖNEMLER_TL MİZAN'!H920/'TCMB Takvim Gününe Göre Ort.Kur'!M$37</f>
        <v>165.8001247233465</v>
      </c>
      <c r="I920" s="39">
        <f>'1.TÜM DÖNEMLER_TL MİZAN'!I920/'TCMB Takvim Gününe Göre Ort.Kur'!N$37</f>
        <v>162.68882356470095</v>
      </c>
      <c r="J920" s="39">
        <f>'1.TÜM DÖNEMLER_TL MİZAN'!J920/'TCMB Takvim Gününe Göre Ort.Kur'!O$37</f>
        <v>151.46332745023571</v>
      </c>
      <c r="K920" s="39">
        <f>'1.TÜM DÖNEMLER_TL MİZAN'!K920/'TCMB Takvim Gününe Göre Ort.Kur'!P$37</f>
        <v>149.29203734695676</v>
      </c>
      <c r="L920" s="39">
        <f>'1.TÜM DÖNEMLER_TL MİZAN'!L920/'TCMB Takvim Gününe Göre Ort.Kur'!Q$37</f>
        <v>146.55692344275232</v>
      </c>
      <c r="M920" s="39">
        <f>'1.TÜM DÖNEMLER_TL MİZAN'!M920/'TCMB Takvim Gününe Göre Ort.Kur'!R$37</f>
        <v>145.89304927910479</v>
      </c>
      <c r="N920" s="39">
        <f>'1.TÜM DÖNEMLER_TL MİZAN'!N920/'TCMB Takvim Gününe Göre Ort.Kur'!S$37</f>
        <v>145.68926614376275</v>
      </c>
      <c r="O920" s="39">
        <f>'1.TÜM DÖNEMLER_TL MİZAN'!O920/'TCMB Takvim Gününe Göre Ort.Kur'!T$37</f>
        <v>145.04562326840176</v>
      </c>
    </row>
    <row r="921" spans="1:15" s="37" customFormat="1" x14ac:dyDescent="0.3">
      <c r="A921" s="38" t="s">
        <v>1009</v>
      </c>
      <c r="B921" s="38"/>
      <c r="C921" s="55">
        <f t="shared" si="14"/>
        <v>11</v>
      </c>
      <c r="D921" s="39">
        <f>'1.TÜM DÖNEMLER_TL MİZAN'!D921/'TCMB Takvim Gününe Göre Ort.Kur'!I$37</f>
        <v>155.70678935222611</v>
      </c>
      <c r="E921" s="39">
        <f>'1.TÜM DÖNEMLER_TL MİZAN'!E921/'TCMB Takvim Gününe Göre Ort.Kur'!J$37</f>
        <v>150.90565903344134</v>
      </c>
      <c r="F921" s="39">
        <f>'1.TÜM DÖNEMLER_TL MİZAN'!F921/'TCMB Takvim Gününe Göre Ort.Kur'!K$37</f>
        <v>144.65853691843395</v>
      </c>
      <c r="G921" s="39">
        <f>'1.TÜM DÖNEMLER_TL MİZAN'!G921/'TCMB Takvim Gününe Göre Ort.Kur'!L$37</f>
        <v>143.34700063600317</v>
      </c>
      <c r="H921" s="39">
        <f>'1.TÜM DÖNEMLER_TL MİZAN'!H921/'TCMB Takvim Gününe Göre Ort.Kur'!M$37</f>
        <v>129.53130922830485</v>
      </c>
      <c r="I921" s="39">
        <f>'1.TÜM DÖNEMLER_TL MİZAN'!I921/'TCMB Takvim Gününe Göre Ort.Kur'!N$37</f>
        <v>127.10060591517187</v>
      </c>
      <c r="J921" s="39">
        <f>'1.TÜM DÖNEMLER_TL MİZAN'!J921/'TCMB Takvim Gününe Göre Ort.Kur'!O$37</f>
        <v>118.33068966287617</v>
      </c>
      <c r="K921" s="39">
        <f>'1.TÜM DÖNEMLER_TL MİZAN'!K921/'TCMB Takvim Gününe Göre Ort.Kur'!P$37</f>
        <v>116.63436977010481</v>
      </c>
      <c r="L921" s="39">
        <f>'1.TÜM DÖNEMLER_TL MİZAN'!L921/'TCMB Takvim Gününe Göre Ort.Kur'!Q$37</f>
        <v>114.4975626628044</v>
      </c>
      <c r="M921" s="39">
        <f>'1.TÜM DÖNEMLER_TL MİZAN'!M921/'TCMB Takvim Gününe Göre Ort.Kur'!R$37</f>
        <v>113.97891112545727</v>
      </c>
      <c r="N921" s="39">
        <f>'1.TÜM DÖNEMLER_TL MİZAN'!N921/'TCMB Takvim Gününe Göre Ort.Kur'!S$37</f>
        <v>113.81970559793703</v>
      </c>
      <c r="O921" s="39">
        <f>'1.TÜM DÖNEMLER_TL MİZAN'!O921/'TCMB Takvim Gününe Göre Ort.Kur'!T$37</f>
        <v>113.31685974990104</v>
      </c>
    </row>
    <row r="922" spans="1:15" s="37" customFormat="1" x14ac:dyDescent="0.3">
      <c r="A922" s="38" t="s">
        <v>1010</v>
      </c>
      <c r="B922" s="38"/>
      <c r="C922" s="55">
        <f t="shared" si="14"/>
        <v>11</v>
      </c>
      <c r="D922" s="39">
        <f>'1.TÜM DÖNEMLER_TL MİZAN'!D922/'TCMB Takvim Gününe Göre Ort.Kur'!I$37</f>
        <v>333.21402848617583</v>
      </c>
      <c r="E922" s="39">
        <f>'1.TÜM DÖNEMLER_TL MİZAN'!E922/'TCMB Takvim Gününe Göre Ort.Kur'!J$37</f>
        <v>322.93956337476402</v>
      </c>
      <c r="F922" s="39">
        <f>'1.TÜM DÖNEMLER_TL MİZAN'!F922/'TCMB Takvim Gününe Göre Ort.Kur'!K$37</f>
        <v>309.57066189624328</v>
      </c>
      <c r="G922" s="39">
        <f>'1.TÜM DÖNEMLER_TL MİZAN'!G922/'TCMB Takvim Gününe Göre Ort.Kur'!L$37</f>
        <v>306.76396162329667</v>
      </c>
      <c r="H922" s="39">
        <f>'1.TÜM DÖNEMLER_TL MİZAN'!H922/'TCMB Takvim Gününe Göre Ort.Kur'!M$37</f>
        <v>277.19824898203734</v>
      </c>
      <c r="I922" s="39">
        <f>'1.TÜM DÖNEMLER_TL MİZAN'!I922/'TCMB Takvim Gününe Göre Ort.Kur'!N$37</f>
        <v>271.99652048713176</v>
      </c>
      <c r="J922" s="39">
        <f>'1.TÜM DÖNEMLER_TL MİZAN'!J922/'TCMB Takvim Gününe Göre Ort.Kur'!O$37</f>
        <v>253.22881526328723</v>
      </c>
      <c r="K922" s="39">
        <f>'1.TÜM DÖNEMLER_TL MİZAN'!K922/'TCMB Takvim Gününe Göre Ort.Kur'!P$37</f>
        <v>249.5986743592002</v>
      </c>
      <c r="L922" s="39">
        <f>'1.TÜM DÖNEMLER_TL MİZAN'!L922/'TCMB Takvim Gününe Göre Ort.Kur'!Q$37</f>
        <v>245.02588657464955</v>
      </c>
      <c r="M922" s="39">
        <f>'1.TÜM DÖNEMLER_TL MİZAN'!M922/'TCMB Takvim Gününe Göre Ort.Kur'!R$37</f>
        <v>243.91596729072518</v>
      </c>
      <c r="N922" s="39">
        <f>'1.TÜM DÖNEMLER_TL MİZAN'!N922/'TCMB Takvim Gününe Göre Ort.Kur'!S$37</f>
        <v>243.57526592887072</v>
      </c>
      <c r="O922" s="39">
        <f>'1.TÜM DÖNEMLER_TL MİZAN'!O922/'TCMB Takvim Gününe Göre Ort.Kur'!T$37</f>
        <v>242.49917097226233</v>
      </c>
    </row>
    <row r="923" spans="1:15" s="37" customFormat="1" x14ac:dyDescent="0.3">
      <c r="A923" s="38" t="s">
        <v>1011</v>
      </c>
      <c r="B923" s="38"/>
      <c r="C923" s="55">
        <f t="shared" si="14"/>
        <v>11</v>
      </c>
      <c r="D923" s="39">
        <f>'1.TÜM DÖNEMLER_TL MİZAN'!D923/'TCMB Takvim Gününe Göre Ort.Kur'!I$37</f>
        <v>1088.7958784707421</v>
      </c>
      <c r="E923" s="39">
        <f>'1.TÜM DÖNEMLER_TL MİZAN'!E923/'TCMB Takvim Gününe Göre Ort.Kur'!J$37</f>
        <v>1055.2234766195377</v>
      </c>
      <c r="F923" s="39">
        <f>'1.TÜM DÖNEMLER_TL MİZAN'!F923/'TCMB Takvim Gününe Göre Ort.Kur'!K$37</f>
        <v>1011.539827117672</v>
      </c>
      <c r="G923" s="39">
        <f>'1.TÜM DÖNEMLER_TL MİZAN'!G923/'TCMB Takvim Gününe Göre Ort.Kur'!L$37</f>
        <v>1002.368773596395</v>
      </c>
      <c r="H923" s="39">
        <f>'1.TÜM DÖNEMLER_TL MİZAN'!H923/'TCMB Takvim Gününe Göre Ort.Kur'!M$37</f>
        <v>905.7611181081179</v>
      </c>
      <c r="I923" s="39">
        <f>'1.TÜM DÖNEMLER_TL MİZAN'!I923/'TCMB Takvim Gününe Göre Ort.Kur'!N$37</f>
        <v>888.76417301577771</v>
      </c>
      <c r="J923" s="39">
        <f>'1.TÜM DÖNEMLER_TL MİZAN'!J923/'TCMB Takvim Gününe Göre Ort.Kur'!O$37</f>
        <v>827.43962377962964</v>
      </c>
      <c r="K923" s="39">
        <f>'1.TÜM DÖNEMLER_TL MİZAN'!K923/'TCMB Takvim Gününe Göre Ort.Kur'!P$37</f>
        <v>815.57793094336296</v>
      </c>
      <c r="L923" s="39">
        <f>'1.TÜM DÖNEMLER_TL MİZAN'!L923/'TCMB Takvim Gününe Göre Ort.Kur'!Q$37</f>
        <v>800.63608556080374</v>
      </c>
      <c r="M923" s="39">
        <f>'1.TÜM DÖNEMLER_TL MİZAN'!M923/'TCMB Takvim Gününe Göre Ort.Kur'!R$37</f>
        <v>797.00936087798573</v>
      </c>
      <c r="N923" s="39">
        <f>'1.TÜM DÖNEMLER_TL MİZAN'!N923/'TCMB Takvim Gününe Göre Ort.Kur'!S$37</f>
        <v>795.89609970989568</v>
      </c>
      <c r="O923" s="39">
        <f>'1.TÜM DÖNEMLER_TL MİZAN'!O923/'TCMB Takvim Gününe Göre Ort.Kur'!T$37</f>
        <v>792.3798979493597</v>
      </c>
    </row>
    <row r="924" spans="1:15" s="37" customFormat="1" x14ac:dyDescent="0.3">
      <c r="A924" s="38" t="s">
        <v>1012</v>
      </c>
      <c r="B924" s="38"/>
      <c r="C924" s="55">
        <f t="shared" si="14"/>
        <v>11</v>
      </c>
      <c r="D924" s="39">
        <f>'1.TÜM DÖNEMLER_TL MİZAN'!D924/'TCMB Takvim Gününe Göre Ort.Kur'!I$37</f>
        <v>272.19952082077816</v>
      </c>
      <c r="E924" s="39">
        <f>'1.TÜM DÖNEMLER_TL MİZAN'!E924/'TCMB Takvim Gününe Göre Ort.Kur'!J$37</f>
        <v>263.80640336194307</v>
      </c>
      <c r="F924" s="39">
        <f>'1.TÜM DÖNEMLER_TL MİZAN'!F924/'TCMB Takvim Gününe Göre Ort.Kur'!K$37</f>
        <v>252.8854688716219</v>
      </c>
      <c r="G924" s="39">
        <f>'1.TÜM DÖNEMLER_TL MİZAN'!G924/'TCMB Takvim Gününe Göre Ort.Kur'!L$37</f>
        <v>250.59270084845534</v>
      </c>
      <c r="H924" s="39">
        <f>'1.TÜM DÖNEMLER_TL MİZAN'!H924/'TCMB Takvim Gününe Göre Ort.Kur'!M$37</f>
        <v>226.44073806874457</v>
      </c>
      <c r="I924" s="39">
        <f>'1.TÜM DÖNEMLER_TL MİZAN'!I924/'TCMB Takvim Gününe Göre Ort.Kur'!N$37</f>
        <v>222.19149319095325</v>
      </c>
      <c r="J924" s="39">
        <f>'1.TÜM DÖNEMLER_TL MİZAN'!J924/'TCMB Takvim Gününe Göre Ort.Kur'!O$37</f>
        <v>206.8603248363531</v>
      </c>
      <c r="K924" s="39">
        <f>'1.TÜM DÖNEMLER_TL MİZAN'!K924/'TCMB Takvim Gününe Göre Ort.Kur'!P$37</f>
        <v>203.89489562230247</v>
      </c>
      <c r="L924" s="39">
        <f>'1.TÜM DÖNEMLER_TL MİZAN'!L924/'TCMB Takvim Gününe Göre Ort.Kur'!Q$37</f>
        <v>200.15942671235101</v>
      </c>
      <c r="M924" s="39">
        <f>'1.TÜM DÖNEMLER_TL MİZAN'!M924/'TCMB Takvim Gününe Göre Ort.Kur'!R$37</f>
        <v>199.25274370561652</v>
      </c>
      <c r="N924" s="39">
        <f>'1.TÜM DÖNEMLER_TL MİZAN'!N924/'TCMB Takvim Gününe Göre Ort.Kur'!S$37</f>
        <v>198.97442785000536</v>
      </c>
      <c r="O924" s="39">
        <f>'1.TÜM DÖNEMLER_TL MİZAN'!O924/'TCMB Takvim Gününe Göre Ort.Kur'!T$37</f>
        <v>198.09537562979366</v>
      </c>
    </row>
    <row r="925" spans="1:15" s="37" customFormat="1" x14ac:dyDescent="0.3">
      <c r="A925" s="38" t="s">
        <v>1013</v>
      </c>
      <c r="B925" s="38"/>
      <c r="C925" s="55">
        <f t="shared" si="14"/>
        <v>11</v>
      </c>
      <c r="D925" s="39">
        <f>'1.TÜM DÖNEMLER_TL MİZAN'!D925/'TCMB Takvim Gününe Göre Ort.Kur'!I$37</f>
        <v>223.59516705128394</v>
      </c>
      <c r="E925" s="39">
        <f>'1.TÜM DÖNEMLER_TL MİZAN'!E925/'TCMB Takvim Gününe Göre Ort.Kur'!J$37</f>
        <v>216.70073720574092</v>
      </c>
      <c r="F925" s="39">
        <f>'1.TÜM DÖNEMLER_TL MİZAN'!F925/'TCMB Takvim Gününe Göre Ort.Kur'!K$37</f>
        <v>207.72986112059431</v>
      </c>
      <c r="G925" s="39">
        <f>'1.TÜM DÖNEMLER_TL MİZAN'!G925/'TCMB Takvim Gününe Göre Ort.Kur'!L$37</f>
        <v>205.84649318664663</v>
      </c>
      <c r="H925" s="39">
        <f>'1.TÜM DÖNEMLER_TL MİZAN'!H925/'TCMB Takvim Gününe Göre Ort.Kur'!M$37</f>
        <v>186.00714102297599</v>
      </c>
      <c r="I925" s="39">
        <f>'1.TÜM DÖNEMLER_TL MİZAN'!I925/'TCMB Takvim Gününe Göre Ort.Kur'!N$37</f>
        <v>182.51664766932629</v>
      </c>
      <c r="J925" s="39">
        <f>'1.TÜM DÖNEMLER_TL MİZAN'!J925/'TCMB Takvim Gününe Göre Ort.Kur'!O$37</f>
        <v>169.92303567838073</v>
      </c>
      <c r="K925" s="39">
        <f>'1.TÜM DÖNEMLER_TL MİZAN'!K925/'TCMB Takvim Gününe Göre Ort.Kur'!P$37</f>
        <v>167.48711794239406</v>
      </c>
      <c r="L925" s="39">
        <f>'1.TÜM DÖNEMLER_TL MİZAN'!L925/'TCMB Takvim Gününe Göre Ort.Kur'!Q$37</f>
        <v>164.418659950929</v>
      </c>
      <c r="M925" s="39">
        <f>'1.TÜM DÖNEMLER_TL MİZAN'!M925/'TCMB Takvim Gününe Göre Ort.Kur'!R$37</f>
        <v>163.67387561867869</v>
      </c>
      <c r="N925" s="39">
        <f>'1.TÜM DÖNEMLER_TL MİZAN'!N925/'TCMB Takvim Gününe Göre Ort.Kur'!S$37</f>
        <v>163.44525625872998</v>
      </c>
      <c r="O925" s="39">
        <f>'1.TÜM DÖNEMLER_TL MİZAN'!O925/'TCMB Takvim Gününe Göre Ort.Kur'!T$37</f>
        <v>162.72316891841297</v>
      </c>
    </row>
    <row r="926" spans="1:15" s="37" customFormat="1" x14ac:dyDescent="0.3">
      <c r="A926" s="38" t="s">
        <v>1014</v>
      </c>
      <c r="B926" s="38"/>
      <c r="C926" s="55">
        <f t="shared" si="14"/>
        <v>11</v>
      </c>
      <c r="D926" s="39">
        <f>'1.TÜM DÖNEMLER_TL MİZAN'!D926/'TCMB Takvim Gününe Göre Ort.Kur'!I$37</f>
        <v>810.86899004894678</v>
      </c>
      <c r="E926" s="39">
        <f>'1.TÜM DÖNEMLER_TL MİZAN'!E926/'TCMB Takvim Gününe Göre Ort.Kur'!J$37</f>
        <v>785.86630578012034</v>
      </c>
      <c r="F926" s="39">
        <f>'1.TÜM DÖNEMLER_TL MİZAN'!F926/'TCMB Takvim Gününe Göre Ort.Kur'!K$37</f>
        <v>753.33337885264041</v>
      </c>
      <c r="G926" s="39">
        <f>'1.TÜM DÖNEMLER_TL MİZAN'!G926/'TCMB Takvim Gününe Göre Ort.Kur'!L$37</f>
        <v>746.50333563377046</v>
      </c>
      <c r="H926" s="39">
        <f>'1.TÜM DÖNEMLER_TL MİZAN'!H926/'TCMB Takvim Gününe Göre Ort.Kur'!M$37</f>
        <v>674.5558259253371</v>
      </c>
      <c r="I926" s="39">
        <f>'1.TÜM DÖNEMLER_TL MİZAN'!I926/'TCMB Takvim Gününe Göre Ort.Kur'!N$37</f>
        <v>661.89753434519162</v>
      </c>
      <c r="J926" s="39">
        <f>'1.TÜM DÖNEMLER_TL MİZAN'!J926/'TCMB Takvim Gününe Göre Ort.Kur'!O$37</f>
        <v>616.22673756171673</v>
      </c>
      <c r="K926" s="39">
        <f>'1.TÜM DÖNEMLER_TL MİZAN'!K926/'TCMB Takvim Gününe Göre Ort.Kur'!P$37</f>
        <v>607.39286972606362</v>
      </c>
      <c r="L926" s="39">
        <f>'1.TÜM DÖNEMLER_TL MİZAN'!L926/'TCMB Takvim Gününe Göre Ort.Kur'!Q$37</f>
        <v>596.26509149472008</v>
      </c>
      <c r="M926" s="39">
        <f>'1.TÜM DÖNEMLER_TL MİZAN'!M926/'TCMB Takvim Gününe Göre Ort.Kur'!R$37</f>
        <v>593.56412739401765</v>
      </c>
      <c r="N926" s="39">
        <f>'1.TÜM DÖNEMLER_TL MİZAN'!N926/'TCMB Takvim Gününe Göre Ort.Kur'!S$37</f>
        <v>592.73503814333299</v>
      </c>
      <c r="O926" s="39">
        <f>'1.TÜM DÖNEMLER_TL MİZAN'!O926/'TCMB Takvim Gününe Göre Ort.Kur'!T$37</f>
        <v>590.11638479723581</v>
      </c>
    </row>
    <row r="927" spans="1:15" s="37" customFormat="1" x14ac:dyDescent="0.3">
      <c r="A927" s="38" t="s">
        <v>1015</v>
      </c>
      <c r="B927" s="38"/>
      <c r="C927" s="55">
        <f t="shared" si="14"/>
        <v>11</v>
      </c>
      <c r="D927" s="39">
        <f>'1.TÜM DÖNEMLER_TL MİZAN'!D927/'TCMB Takvim Gününe Göre Ort.Kur'!I$37</f>
        <v>124.02069583878412</v>
      </c>
      <c r="E927" s="39">
        <f>'1.TÜM DÖNEMLER_TL MİZAN'!E927/'TCMB Takvim Gününe Göre Ort.Kur'!J$37</f>
        <v>120.19658819758538</v>
      </c>
      <c r="F927" s="39">
        <f>'1.TÜM DÖNEMLER_TL MİZAN'!F927/'TCMB Takvim Gününe Göre Ort.Kur'!K$37</f>
        <v>115.22074587936474</v>
      </c>
      <c r="G927" s="39">
        <f>'1.TÜM DÖNEMLER_TL MİZAN'!G927/'TCMB Takvim Gününe Göre Ort.Kur'!L$37</f>
        <v>114.17610522469857</v>
      </c>
      <c r="H927" s="39">
        <f>'1.TÜM DÖNEMLER_TL MİZAN'!H927/'TCMB Takvim Gününe Göre Ort.Kur'!M$37</f>
        <v>103.17188589036573</v>
      </c>
      <c r="I927" s="39">
        <f>'1.TÜM DÖNEMLER_TL MİZAN'!I927/'TCMB Takvim Gününe Göre Ort.Kur'!N$37</f>
        <v>101.2358269842222</v>
      </c>
      <c r="J927" s="39">
        <f>'1.TÜM DÖNEMLER_TL MİZAN'!J927/'TCMB Takvim Gününe Göre Ort.Kur'!O$37</f>
        <v>94.250575277585398</v>
      </c>
      <c r="K927" s="39">
        <f>'1.TÜM DÖNEMLER_TL MİZAN'!K927/'TCMB Takvim Gününe Göre Ort.Kur'!P$37</f>
        <v>92.899453888839957</v>
      </c>
      <c r="L927" s="39">
        <f>'1.TÜM DÖNEMLER_TL MİZAN'!L927/'TCMB Takvim Gününe Göre Ort.Kur'!Q$37</f>
        <v>91.197483760092524</v>
      </c>
      <c r="M927" s="39">
        <f>'1.TÜM DÖNEMLER_TL MİZAN'!M927/'TCMB Takvim Gününe Göre Ort.Kur'!R$37</f>
        <v>90.7843770174306</v>
      </c>
      <c r="N927" s="39">
        <f>'1.TÜM DÖNEMLER_TL MİZAN'!N927/'TCMB Takvim Gününe Göre Ort.Kur'!S$37</f>
        <v>90.657569571290423</v>
      </c>
      <c r="O927" s="39">
        <f>'1.TÜM DÖNEMLER_TL MİZAN'!O927/'TCMB Takvim Gününe Göre Ort.Kur'!T$37</f>
        <v>90.257052084336195</v>
      </c>
    </row>
    <row r="928" spans="1:15" s="37" customFormat="1" x14ac:dyDescent="0.3">
      <c r="A928" s="38" t="s">
        <v>1016</v>
      </c>
      <c r="B928" s="38"/>
      <c r="C928" s="55">
        <f t="shared" si="14"/>
        <v>11</v>
      </c>
      <c r="D928" s="39">
        <f>'1.TÜM DÖNEMLER_TL MİZAN'!D928/'TCMB Takvim Gününe Göre Ort.Kur'!I$37</f>
        <v>640.82798053885608</v>
      </c>
      <c r="E928" s="39">
        <f>'1.TÜM DÖNEMLER_TL MİZAN'!E928/'TCMB Takvim Gününe Göre Ort.Kur'!J$37</f>
        <v>621.06841411731182</v>
      </c>
      <c r="F928" s="39">
        <f>'1.TÜM DÖNEMLER_TL MİZAN'!F928/'TCMB Takvim Gününe Göre Ort.Kur'!K$37</f>
        <v>595.35771347417005</v>
      </c>
      <c r="G928" s="39">
        <f>'1.TÜM DÖNEMLER_TL MİZAN'!G928/'TCMB Takvim Gününe Göre Ort.Kur'!L$37</f>
        <v>589.95994533078931</v>
      </c>
      <c r="H928" s="39">
        <f>'1.TÜM DÖNEMLER_TL MİZAN'!H928/'TCMB Takvim Gününe Göre Ort.Kur'!M$37</f>
        <v>533.09998654944297</v>
      </c>
      <c r="I928" s="39">
        <f>'1.TÜM DÖNEMLER_TL MİZAN'!I928/'TCMB Takvim Gününe Göre Ort.Kur'!N$37</f>
        <v>523.09616653668479</v>
      </c>
      <c r="J928" s="39">
        <f>'1.TÜM DÖNEMLER_TL MİZAN'!J928/'TCMB Takvim Gününe Göre Ort.Kur'!O$37</f>
        <v>487.00263622349814</v>
      </c>
      <c r="K928" s="39">
        <f>'1.TÜM DÖNEMLER_TL MİZAN'!K928/'TCMB Takvim Gününe Göre Ort.Kur'!P$37</f>
        <v>480.02124988989692</v>
      </c>
      <c r="L928" s="39">
        <f>'1.TÜM DÖNEMLER_TL MİZAN'!L928/'TCMB Takvim Gününe Göre Ort.Kur'!Q$37</f>
        <v>471.22699121261581</v>
      </c>
      <c r="M928" s="39">
        <f>'1.TÜM DÖNEMLER_TL MİZAN'!M928/'TCMB Takvim Gününe Göre Ort.Kur'!R$37</f>
        <v>469.09242522057235</v>
      </c>
      <c r="N928" s="39">
        <f>'1.TÜM DÖNEMLER_TL MİZAN'!N928/'TCMB Takvim Gününe Göre Ort.Kur'!S$37</f>
        <v>468.43719780810142</v>
      </c>
      <c r="O928" s="39">
        <f>'1.TÜM DÖNEMLER_TL MİZAN'!O928/'TCMB Takvim Gününe Göre Ort.Kur'!T$37</f>
        <v>466.36768182450282</v>
      </c>
    </row>
    <row r="929" spans="1:15" s="37" customFormat="1" x14ac:dyDescent="0.3">
      <c r="A929" s="38" t="s">
        <v>1017</v>
      </c>
      <c r="B929" s="38"/>
      <c r="C929" s="55">
        <f t="shared" si="14"/>
        <v>11</v>
      </c>
      <c r="D929" s="39">
        <f>'1.TÜM DÖNEMLER_TL MİZAN'!D929/'TCMB Takvim Gününe Göre Ort.Kur'!I$37</f>
        <v>173.16155395175869</v>
      </c>
      <c r="E929" s="39">
        <f>'1.TÜM DÖNEMLER_TL MİZAN'!E929/'TCMB Takvim Gününe Göre Ort.Kur'!J$37</f>
        <v>167.82221589087928</v>
      </c>
      <c r="F929" s="39">
        <f>'1.TÜM DÖNEMLER_TL MİZAN'!F929/'TCMB Takvim Gününe Göre Ort.Kur'!K$37</f>
        <v>160.87479004219639</v>
      </c>
      <c r="G929" s="39">
        <f>'1.TÜM DÖNEMLER_TL MİZAN'!G929/'TCMB Takvim Gününe Göre Ort.Kur'!L$37</f>
        <v>159.41623026022003</v>
      </c>
      <c r="H929" s="39">
        <f>'1.TÜM DÖNEMLER_TL MİZAN'!H929/'TCMB Takvim Gününe Göre Ort.Kur'!M$37</f>
        <v>144.0517968721341</v>
      </c>
      <c r="I929" s="39">
        <f>'1.TÜM DÖNEMLER_TL MİZAN'!I929/'TCMB Takvim Gününe Göre Ort.Kur'!N$37</f>
        <v>141.34861119443278</v>
      </c>
      <c r="J929" s="39">
        <f>'1.TÜM DÖNEMLER_TL MİZAN'!J929/'TCMB Takvim Gününe Göre Ort.Kur'!O$37</f>
        <v>131.59558544268447</v>
      </c>
      <c r="K929" s="39">
        <f>'1.TÜM DÖNEMLER_TL MİZAN'!K929/'TCMB Takvim Gününe Göre Ort.Kur'!P$37</f>
        <v>129.70910772483043</v>
      </c>
      <c r="L929" s="39">
        <f>'1.TÜM DÖNEMLER_TL MİZAN'!L929/'TCMB Takvim Gününe Göre Ort.Kur'!Q$37</f>
        <v>127.33276408089149</v>
      </c>
      <c r="M929" s="39">
        <f>'1.TÜM DÖNEMLER_TL MİZAN'!M929/'TCMB Takvim Gününe Göre Ort.Kur'!R$37</f>
        <v>126.75597159457713</v>
      </c>
      <c r="N929" s="39">
        <f>'1.TÜM DÖNEMLER_TL MİZAN'!N929/'TCMB Takvim Gününe Göre Ort.Kur'!S$37</f>
        <v>126.57891909315568</v>
      </c>
      <c r="O929" s="39">
        <f>'1.TÜM DÖNEMLER_TL MİZAN'!O929/'TCMB Takvim Gününe Göre Ort.Kur'!T$37</f>
        <v>126.01970411732614</v>
      </c>
    </row>
    <row r="930" spans="1:15" s="37" customFormat="1" x14ac:dyDescent="0.3">
      <c r="A930" s="38" t="s">
        <v>1018</v>
      </c>
      <c r="B930" s="38"/>
      <c r="C930" s="55">
        <f t="shared" si="14"/>
        <v>11</v>
      </c>
      <c r="D930" s="39">
        <f>'1.TÜM DÖNEMLER_TL MİZAN'!D930/'TCMB Takvim Gününe Göre Ort.Kur'!I$37</f>
        <v>347.85618743844901</v>
      </c>
      <c r="E930" s="39">
        <f>'1.TÜM DÖNEMLER_TL MİZAN'!E930/'TCMB Takvim Gününe Göre Ort.Kur'!J$37</f>
        <v>337.13023968090033</v>
      </c>
      <c r="F930" s="39">
        <f>'1.TÜM DÖNEMLER_TL MİZAN'!F930/'TCMB Takvim Gününe Göre Ort.Kur'!K$37</f>
        <v>323.1738792008631</v>
      </c>
      <c r="G930" s="39">
        <f>'1.TÜM DÖNEMLER_TL MİZAN'!G930/'TCMB Takvim Gününe Göre Ort.Kur'!L$37</f>
        <v>320.24384633080285</v>
      </c>
      <c r="H930" s="39">
        <f>'1.TÜM DÖNEMLER_TL MİZAN'!H930/'TCMB Takvim Gününe Göre Ort.Kur'!M$37</f>
        <v>289.37895110111151</v>
      </c>
      <c r="I930" s="39">
        <f>'1.TÜM DÖNEMLER_TL MİZAN'!I930/'TCMB Takvim Gününe Göre Ort.Kur'!N$37</f>
        <v>283.94864718939351</v>
      </c>
      <c r="J930" s="39">
        <f>'1.TÜM DÖNEMLER_TL MİZAN'!J930/'TCMB Takvim Gününe Göre Ort.Kur'!O$37</f>
        <v>264.35624762628186</v>
      </c>
      <c r="K930" s="39">
        <f>'1.TÜM DÖNEMLER_TL MİZAN'!K930/'TCMB Takvim Gününe Göre Ort.Kur'!P$37</f>
        <v>260.56659032854753</v>
      </c>
      <c r="L930" s="39">
        <f>'1.TÜM DÖNEMLER_TL MİZAN'!L930/'TCMB Takvim Gününe Göre Ort.Kur'!Q$37</f>
        <v>255.79286416844113</v>
      </c>
      <c r="M930" s="39">
        <f>'1.TÜM DÖNEMLER_TL MİZAN'!M930/'TCMB Takvim Gününe Göre Ort.Kur'!R$37</f>
        <v>254.6341725844631</v>
      </c>
      <c r="N930" s="39">
        <f>'1.TÜM DÖNEMLER_TL MİZAN'!N930/'TCMB Takvim Gününe Göre Ort.Kur'!S$37</f>
        <v>254.27850005372301</v>
      </c>
      <c r="O930" s="39">
        <f>'1.TÜM DÖNEMLER_TL MİZAN'!O930/'TCMB Takvim Gününe Göre Ort.Kur'!T$37</f>
        <v>253.15511911256593</v>
      </c>
    </row>
    <row r="931" spans="1:15" s="37" customFormat="1" x14ac:dyDescent="0.3">
      <c r="A931" s="38" t="s">
        <v>1019</v>
      </c>
      <c r="B931" s="38"/>
      <c r="C931" s="55">
        <f t="shared" si="14"/>
        <v>11</v>
      </c>
      <c r="D931" s="39">
        <f>'1.TÜM DÖNEMLER_TL MİZAN'!D931/'TCMB Takvim Gününe Göre Ort.Kur'!I$37</f>
        <v>1395.3985565828348</v>
      </c>
      <c r="E931" s="39">
        <f>'1.TÜM DÖNEMLER_TL MİZAN'!E931/'TCMB Takvim Gününe Göre Ort.Kur'!J$37</f>
        <v>1352.3722354784716</v>
      </c>
      <c r="F931" s="39">
        <f>'1.TÜM DÖNEMLER_TL MİZAN'!F931/'TCMB Takvim Gününe Göre Ort.Kur'!K$37</f>
        <v>1296.3873601988284</v>
      </c>
      <c r="G931" s="39">
        <f>'1.TÜM DÖNEMLER_TL MİZAN'!G931/'TCMB Takvim Gününe Göre Ort.Kur'!L$37</f>
        <v>1284.6337568843965</v>
      </c>
      <c r="H931" s="39">
        <f>'1.TÜM DÖNEMLER_TL MİZAN'!H931/'TCMB Takvim Gününe Göre Ort.Kur'!M$37</f>
        <v>1160.8215844756116</v>
      </c>
      <c r="I931" s="39">
        <f>'1.TÜM DÖNEMLER_TL MİZAN'!I931/'TCMB Takvim Gününe Göre Ort.Kur'!N$37</f>
        <v>1139.0383346331514</v>
      </c>
      <c r="J931" s="39">
        <f>'1.TÜM DÖNEMLER_TL MİZAN'!J931/'TCMB Takvim Gününe Göre Ort.Kur'!O$37</f>
        <v>1060.444918567503</v>
      </c>
      <c r="K931" s="39">
        <f>'1.TÜM DÖNEMLER_TL MİZAN'!K931/'TCMB Takvim Gününe Göre Ort.Kur'!P$37</f>
        <v>1045.2429974456093</v>
      </c>
      <c r="L931" s="39">
        <f>'1.TÜM DÖNEMLER_TL MİZAN'!L931/'TCMB Takvim Gününe Göre Ort.Kur'!Q$37</f>
        <v>1026.0935591608211</v>
      </c>
      <c r="M931" s="39">
        <f>'1.TÜM DÖNEMLER_TL MİZAN'!M931/'TCMB Takvim Gününe Göre Ort.Kur'!R$37</f>
        <v>1021.4455562728642</v>
      </c>
      <c r="N931" s="39">
        <f>'1.TÜM DÖNEMLER_TL MİZAN'!N931/'TCMB Takvim Gününe Göre Ort.Kur'!S$37</f>
        <v>1020.0188030514666</v>
      </c>
      <c r="O931" s="39">
        <f>'1.TÜM DÖNEMLER_TL MİZAN'!O931/'TCMB Takvim Gününe Göre Ort.Kur'!T$37</f>
        <v>1015.5124461131971</v>
      </c>
    </row>
    <row r="932" spans="1:15" s="37" customFormat="1" x14ac:dyDescent="0.3">
      <c r="A932" s="38" t="s">
        <v>1020</v>
      </c>
      <c r="B932" s="38"/>
      <c r="C932" s="55">
        <f t="shared" si="14"/>
        <v>11</v>
      </c>
      <c r="D932" s="39">
        <f>'1.TÜM DÖNEMLER_TL MİZAN'!D932/'TCMB Takvim Gününe Göre Ort.Kur'!I$37</f>
        <v>120.12552731762527</v>
      </c>
      <c r="E932" s="39">
        <f>'1.TÜM DÖNEMLER_TL MİZAN'!E932/'TCMB Takvim Gününe Göre Ort.Kur'!J$37</f>
        <v>116.42152498308344</v>
      </c>
      <c r="F932" s="39">
        <f>'1.TÜM DÖNEMLER_TL MİZAN'!F932/'TCMB Takvim Gününe Göre Ort.Kur'!K$37</f>
        <v>111.60196097174617</v>
      </c>
      <c r="G932" s="39">
        <f>'1.TÜM DÖNEMLER_TL MİZAN'!G932/'TCMB Takvim Gününe Göre Ort.Kur'!L$37</f>
        <v>110.59012977171545</v>
      </c>
      <c r="H932" s="39">
        <f>'1.TÜM DÖNEMLER_TL MİZAN'!H932/'TCMB Takvim Gününe Göre Ort.Kur'!M$37</f>
        <v>99.931524437216467</v>
      </c>
      <c r="I932" s="39">
        <f>'1.TÜM DÖNEMLER_TL MİZAN'!I932/'TCMB Takvim Gününe Göre Ort.Kur'!N$37</f>
        <v>98.056272121902936</v>
      </c>
      <c r="J932" s="39">
        <f>'1.TÜM DÖNEMLER_TL MİZAN'!J932/'TCMB Takvim Gününe Göre Ort.Kur'!O$37</f>
        <v>91.290409061459755</v>
      </c>
      <c r="K932" s="39">
        <f>'1.TÜM DÖNEMLER_TL MİZAN'!K932/'TCMB Takvim Gününe Göre Ort.Kur'!P$37</f>
        <v>89.981722892627502</v>
      </c>
      <c r="L932" s="39">
        <f>'1.TÜM DÖNEMLER_TL MİZAN'!L932/'TCMB Takvim Gününe Göre Ort.Kur'!Q$37</f>
        <v>88.33320723310888</v>
      </c>
      <c r="M932" s="39">
        <f>'1.TÜM DÖNEMLER_TL MİZAN'!M932/'TCMB Takvim Gününe Göre Ort.Kur'!R$37</f>
        <v>87.933075102216478</v>
      </c>
      <c r="N932" s="39">
        <f>'1.TÜM DÖNEMLER_TL MİZAN'!N932/'TCMB Takvim Gününe Göre Ort.Kur'!S$37</f>
        <v>87.810250349199521</v>
      </c>
      <c r="O932" s="39">
        <f>'1.TÜM DÖNEMLER_TL MİZAN'!O932/'TCMB Takvim Gününe Göre Ort.Kur'!T$37</f>
        <v>87.422312078131853</v>
      </c>
    </row>
    <row r="933" spans="1:15" s="37" customFormat="1" x14ac:dyDescent="0.3">
      <c r="A933" s="38" t="s">
        <v>1021</v>
      </c>
      <c r="B933" s="38"/>
      <c r="C933" s="55">
        <f t="shared" si="14"/>
        <v>11</v>
      </c>
      <c r="D933" s="39">
        <f>'1.TÜM DÖNEMLER_TL MİZAN'!D933/'TCMB Takvim Gününe Göre Ort.Kur'!I$37</f>
        <v>143.42671938618022</v>
      </c>
      <c r="E933" s="39">
        <f>'1.TÜM DÖNEMLER_TL MİZAN'!E933/'TCMB Takvim Gününe Göre Ort.Kur'!J$37</f>
        <v>139.00423804266532</v>
      </c>
      <c r="F933" s="39">
        <f>'1.TÜM DÖNEMLER_TL MİZAN'!F933/'TCMB Takvim Gününe Göre Ort.Kur'!K$37</f>
        <v>133.24980540496253</v>
      </c>
      <c r="G933" s="39">
        <f>'1.TÜM DÖNEMLER_TL MİZAN'!G933/'TCMB Takvim Gününe Göre Ort.Kur'!L$37</f>
        <v>132.04170557111735</v>
      </c>
      <c r="H933" s="39">
        <f>'1.TÜM DÖNEMLER_TL MİZAN'!H933/'TCMB Takvim Gününe Göre Ort.Kur'!M$37</f>
        <v>119.31561120553673</v>
      </c>
      <c r="I933" s="39">
        <f>'1.TÜM DÖNEMLER_TL MİZAN'!I933/'TCMB Takvim Gününe Göre Ort.Kur'!N$37</f>
        <v>117.07660927470154</v>
      </c>
      <c r="J933" s="39">
        <f>'1.TÜM DÖNEMLER_TL MİZAN'!J933/'TCMB Takvim Gününe Göre Ort.Kur'!O$37</f>
        <v>108.99834677509439</v>
      </c>
      <c r="K933" s="39">
        <f>'1.TÜM DÖNEMLER_TL MİZAN'!K933/'TCMB Takvim Gününe Göre Ort.Kur'!P$37</f>
        <v>107.43580991808332</v>
      </c>
      <c r="L933" s="39">
        <f>'1.TÜM DÖNEMLER_TL MİZAN'!L933/'TCMB Takvim Gününe Göre Ort.Kur'!Q$37</f>
        <v>105.46752558933841</v>
      </c>
      <c r="M933" s="39">
        <f>'1.TÜM DÖNEMLER_TL MİZAN'!M933/'TCMB Takvim Gününe Göre Ort.Kur'!R$37</f>
        <v>104.98977835162469</v>
      </c>
      <c r="N933" s="39">
        <f>'1.TÜM DÖNEMLER_TL MİZAN'!N933/'TCMB Takvim Gününe Göre Ort.Kur'!S$37</f>
        <v>104.84312882776405</v>
      </c>
      <c r="O933" s="39">
        <f>'1.TÜM DÖNEMLER_TL MİZAN'!O933/'TCMB Takvim Gününe Göre Ort.Kur'!T$37</f>
        <v>104.37994073788816</v>
      </c>
    </row>
    <row r="934" spans="1:15" s="37" customFormat="1" x14ac:dyDescent="0.3">
      <c r="A934" s="38" t="s">
        <v>1022</v>
      </c>
      <c r="B934" s="38"/>
      <c r="C934" s="55">
        <f t="shared" si="14"/>
        <v>11</v>
      </c>
      <c r="D934" s="39">
        <f>'1.TÜM DÖNEMLER_TL MİZAN'!D934/'TCMB Takvim Gününe Göre Ort.Kur'!I$37</f>
        <v>139.60504461070363</v>
      </c>
      <c r="E934" s="39">
        <f>'1.TÜM DÖNEMLER_TL MİZAN'!E934/'TCMB Takvim Gününe Göre Ort.Kur'!J$37</f>
        <v>135.30040243598418</v>
      </c>
      <c r="F934" s="39">
        <f>'1.TÜM DÖNEMLER_TL MİZAN'!F934/'TCMB Takvim Gününe Göre Ort.Kur'!K$37</f>
        <v>129.69929945786507</v>
      </c>
      <c r="G934" s="39">
        <f>'1.TÜM DÖNEMLER_TL MİZAN'!G934/'TCMB Takvim Gününe Göre Ort.Kur'!L$37</f>
        <v>128.52339003234144</v>
      </c>
      <c r="H934" s="39">
        <f>'1.TÜM DÖNEMLER_TL MİZAN'!H934/'TCMB Takvim Gününe Göre Ort.Kur'!M$37</f>
        <v>116.1363886477299</v>
      </c>
      <c r="I934" s="39">
        <f>'1.TÜM DÖNEMLER_TL MİZAN'!I934/'TCMB Takvim Gününe Göre Ort.Kur'!N$37</f>
        <v>113.9570460135581</v>
      </c>
      <c r="J934" s="39">
        <f>'1.TÜM DÖNEMLER_TL MİZAN'!J934/'TCMB Takvim Gününe Göre Ort.Kur'!O$37</f>
        <v>106.09403275172583</v>
      </c>
      <c r="K934" s="39">
        <f>'1.TÜM DÖNEMLER_TL MİZAN'!K934/'TCMB Takvim Gününe Göre Ort.Kur'!P$37</f>
        <v>104.57313045010129</v>
      </c>
      <c r="L934" s="39">
        <f>'1.TÜM DÖNEMLER_TL MİZAN'!L934/'TCMB Takvim Gününe Göre Ort.Kur'!Q$37</f>
        <v>102.65729201569408</v>
      </c>
      <c r="M934" s="39">
        <f>'1.TÜM DÖNEMLER_TL MİZAN'!M934/'TCMB Takvim Gününe Göre Ort.Kur'!R$37</f>
        <v>102.19227458575425</v>
      </c>
      <c r="N934" s="39">
        <f>'1.TÜM DÖNEMLER_TL MİZAN'!N934/'TCMB Takvim Gününe Göre Ort.Kur'!S$37</f>
        <v>102.04953260986353</v>
      </c>
      <c r="O934" s="39">
        <f>'1.TÜM DÖNEMLER_TL MİZAN'!O934/'TCMB Takvim Gününe Göre Ort.Kur'!T$37</f>
        <v>101.59868639217825</v>
      </c>
    </row>
    <row r="935" spans="1:15" s="37" customFormat="1" x14ac:dyDescent="0.3">
      <c r="A935" s="38" t="s">
        <v>1023</v>
      </c>
      <c r="B935" s="38"/>
      <c r="C935" s="55">
        <f t="shared" si="14"/>
        <v>11</v>
      </c>
      <c r="D935" s="39">
        <f>'1.TÜM DÖNEMLER_TL MİZAN'!D935/'TCMB Takvim Gününe Göre Ort.Kur'!I$37</f>
        <v>871.89893140093773</v>
      </c>
      <c r="E935" s="39">
        <f>'1.TÜM DÖNEMLER_TL MİZAN'!E935/'TCMB Takvim Gününe Göre Ort.Kur'!J$37</f>
        <v>845.01442359058365</v>
      </c>
      <c r="F935" s="39">
        <f>'1.TÜM DÖNEMLER_TL MİZAN'!F935/'TCMB Takvim Gününe Göre Ort.Kur'!K$37</f>
        <v>810.03291045897117</v>
      </c>
      <c r="G935" s="39">
        <f>'1.TÜM DÖNEMLER_TL MİZAN'!G935/'TCMB Takvim Gününe Göre Ort.Kur'!L$37</f>
        <v>802.68880499059526</v>
      </c>
      <c r="H935" s="39">
        <f>'1.TÜM DÖNEMLER_TL MİZAN'!H935/'TCMB Takvim Gününe Göre Ort.Kur'!M$37</f>
        <v>725.32617600665185</v>
      </c>
      <c r="I935" s="39">
        <f>'1.TÜM DÖNEMLER_TL MİZAN'!I935/'TCMB Takvim Gününe Göre Ort.Kur'!N$37</f>
        <v>711.71515987761711</v>
      </c>
      <c r="J935" s="39">
        <f>'1.TÜM DÖNEMLER_TL MİZAN'!J935/'TCMB Takvim Gününe Göre Ort.Kur'!O$37</f>
        <v>662.60695694912988</v>
      </c>
      <c r="K935" s="39">
        <f>'1.TÜM DÖNEMLER_TL MİZAN'!K935/'TCMB Takvim Gününe Göre Ort.Kur'!P$37</f>
        <v>653.10820928388978</v>
      </c>
      <c r="L935" s="39">
        <f>'1.TÜM DÖNEMLER_TL MİZAN'!L935/'TCMB Takvim Gününe Göre Ort.Kur'!Q$37</f>
        <v>641.14290037721992</v>
      </c>
      <c r="M935" s="39">
        <f>'1.TÜM DÖNEMLER_TL MİZAN'!M935/'TCMB Takvim Gününe Göre Ort.Kur'!R$37</f>
        <v>638.23864859048842</v>
      </c>
      <c r="N935" s="39">
        <f>'1.TÜM DÖNEMLER_TL MİZAN'!N935/'TCMB Takvim Gününe Göre Ort.Kur'!S$37</f>
        <v>637.34715805307826</v>
      </c>
      <c r="O935" s="39">
        <f>'1.TÜM DÖNEMLER_TL MİZAN'!O935/'TCMB Takvim Gününe Göre Ort.Kur'!T$37</f>
        <v>634.53141212840842</v>
      </c>
    </row>
    <row r="936" spans="1:15" s="37" customFormat="1" x14ac:dyDescent="0.3">
      <c r="A936" s="38" t="s">
        <v>1024</v>
      </c>
      <c r="B936" s="38"/>
      <c r="C936" s="55">
        <f t="shared" si="14"/>
        <v>11</v>
      </c>
      <c r="D936" s="39">
        <f>'1.TÜM DÖNEMLER_TL MİZAN'!D936/'TCMB Takvim Gününe Göre Ort.Kur'!I$37</f>
        <v>431.8720326900181</v>
      </c>
      <c r="E936" s="39">
        <f>'1.TÜM DÖNEMLER_TL MİZAN'!E936/'TCMB Takvim Gününe Göre Ort.Kur'!J$37</f>
        <v>418.55550411339436</v>
      </c>
      <c r="F936" s="39">
        <f>'1.TÜM DÖNEMLER_TL MİZAN'!F936/'TCMB Takvim Gününe Göre Ort.Kur'!K$37</f>
        <v>401.22833849977474</v>
      </c>
      <c r="G936" s="39">
        <f>'1.TÜM DÖNEMLER_TL MİZAN'!G936/'TCMB Takvim Gününe Göre Ort.Kur'!L$37</f>
        <v>397.5906304550806</v>
      </c>
      <c r="H936" s="39">
        <f>'1.TÜM DÖNEMLER_TL MİZAN'!H936/'TCMB Takvim Gününe Göre Ort.Kur'!M$37</f>
        <v>359.27110208972744</v>
      </c>
      <c r="I936" s="39">
        <f>'1.TÜM DÖNEMLER_TL MİZAN'!I936/'TCMB Takvim Gününe Göre Ort.Kur'!N$37</f>
        <v>352.52924590557325</v>
      </c>
      <c r="J936" s="39">
        <f>'1.TÜM DÖNEMLER_TL MİZAN'!J936/'TCMB Takvim Gününe Göre Ort.Kur'!O$37</f>
        <v>328.20479882040172</v>
      </c>
      <c r="K936" s="39">
        <f>'1.TÜM DÖNEMLER_TL MİZAN'!K936/'TCMB Takvim Gününe Göre Ort.Kur'!P$37</f>
        <v>323.49984585572099</v>
      </c>
      <c r="L936" s="39">
        <f>'1.TÜM DÖNEMLER_TL MİZAN'!L936/'TCMB Takvim Gününe Göre Ort.Kur'!Q$37</f>
        <v>317.57314713734479</v>
      </c>
      <c r="M936" s="39">
        <f>'1.TÜM DÖNEMLER_TL MİZAN'!M936/'TCMB Takvim Gününe Göre Ort.Kur'!R$37</f>
        <v>316.13460296965786</v>
      </c>
      <c r="N936" s="39">
        <f>'1.TÜM DÖNEMLER_TL MİZAN'!N936/'TCMB Takvim Gününe Göre Ort.Kur'!S$37</f>
        <v>315.69302675405612</v>
      </c>
      <c r="O936" s="39">
        <f>'1.TÜM DÖNEMLER_TL MİZAN'!O936/'TCMB Takvim Gününe Göre Ort.Kur'!T$37</f>
        <v>314.29832161997371</v>
      </c>
    </row>
    <row r="937" spans="1:15" s="37" customFormat="1" x14ac:dyDescent="0.3">
      <c r="A937" s="38" t="s">
        <v>1025</v>
      </c>
      <c r="B937" s="38"/>
      <c r="C937" s="55">
        <f t="shared" si="14"/>
        <v>11</v>
      </c>
      <c r="D937" s="39">
        <f>'1.TÜM DÖNEMLER_TL MİZAN'!D937/'TCMB Takvim Gününe Göre Ort.Kur'!I$37</f>
        <v>3133.6050152132052</v>
      </c>
      <c r="E937" s="39">
        <f>'1.TÜM DÖNEMLER_TL MİZAN'!E937/'TCMB Takvim Gününe Göre Ort.Kur'!J$37</f>
        <v>3036.982086256633</v>
      </c>
      <c r="F937" s="39">
        <f>'1.TÜM DÖNEMLER_TL MİZAN'!F937/'TCMB Takvim Gününe Göre Ort.Kur'!K$37</f>
        <v>2911.2585178003251</v>
      </c>
      <c r="G937" s="39">
        <f>'1.TÜM DÖNEMLER_TL MİZAN'!G937/'TCMB Takvim Gününe Göre Ort.Kur'!L$37</f>
        <v>2884.863800592701</v>
      </c>
      <c r="H937" s="39">
        <f>'1.TÜM DÖNEMLER_TL MİZAN'!H937/'TCMB Takvim Gününe Göre Ort.Kur'!M$37</f>
        <v>2606.8224893312627</v>
      </c>
      <c r="I937" s="39">
        <f>'1.TÜM DÖNEMLER_TL MİZAN'!I937/'TCMB Takvim Gününe Göre Ort.Kur'!N$37</f>
        <v>2557.9044933709279</v>
      </c>
      <c r="J937" s="39">
        <f>'1.TÜM DÖNEMLER_TL MİZAN'!J937/'TCMB Takvim Gününe Göre Ort.Kur'!O$37</f>
        <v>2381.4095976408034</v>
      </c>
      <c r="K937" s="39">
        <f>'1.TÜM DÖNEMLER_TL MİZAN'!K937/'TCMB Takvim Gününe Göre Ort.Kur'!P$37</f>
        <v>2347.2710957456179</v>
      </c>
      <c r="L937" s="39">
        <f>'1.TÜM DÖNEMLER_TL MİZAN'!L937/'TCMB Takvim Gününe Göre Ort.Kur'!Q$37</f>
        <v>2304.2677720252059</v>
      </c>
      <c r="M937" s="39">
        <f>'1.TÜM DÖNEMLER_TL MİZAN'!M937/'TCMB Takvim Gününe Göre Ort.Kur'!R$37</f>
        <v>2293.8298902517754</v>
      </c>
      <c r="N937" s="39">
        <f>'1.TÜM DÖNEMLER_TL MİZAN'!N937/'TCMB Takvim Gününe Göre Ort.Kur'!S$37</f>
        <v>2290.6258729988181</v>
      </c>
      <c r="O937" s="39">
        <f>'1.TÜM DÖNEMLER_TL MİZAN'!O937/'TCMB Takvim Gününe Göre Ort.Kur'!T$37</f>
        <v>2280.5060813195983</v>
      </c>
    </row>
    <row r="938" spans="1:15" s="37" customFormat="1" x14ac:dyDescent="0.3">
      <c r="A938" s="38" t="s">
        <v>1026</v>
      </c>
      <c r="B938" s="38"/>
      <c r="C938" s="55">
        <f t="shared" si="14"/>
        <v>11</v>
      </c>
      <c r="D938" s="39">
        <f>'1.TÜM DÖNEMLER_TL MİZAN'!D938/'TCMB Takvim Gününe Göre Ort.Kur'!I$37</f>
        <v>930.55208501756499</v>
      </c>
      <c r="E938" s="39">
        <f>'1.TÜM DÖNEMLER_TL MİZAN'!E938/'TCMB Takvim Gününe Göre Ort.Kur'!J$37</f>
        <v>901.85904056412255</v>
      </c>
      <c r="F938" s="39">
        <f>'1.TÜM DÖNEMLER_TL MİZAN'!F938/'TCMB Takvim Gününe Göre Ort.Kur'!K$37</f>
        <v>864.52430048204951</v>
      </c>
      <c r="G938" s="39">
        <f>'1.TÜM DÖNEMLER_TL MİZAN'!G938/'TCMB Takvim Gününe Göre Ort.Kur'!L$37</f>
        <v>856.68615272195836</v>
      </c>
      <c r="H938" s="39">
        <f>'1.TÜM DÖNEMLER_TL MİZAN'!H938/'TCMB Takvim Gününe Göre Ort.Kur'!M$37</f>
        <v>774.11929421259208</v>
      </c>
      <c r="I938" s="39">
        <f>'1.TÜM DÖNEMLER_TL MİZAN'!I938/'TCMB Takvim Gününe Göre Ort.Kur'!N$37</f>
        <v>759.59265702801599</v>
      </c>
      <c r="J938" s="39">
        <f>'1.TÜM DÖNEMLER_TL MİZAN'!J938/'TCMB Takvim Gününe Göre Ort.Kur'!O$37</f>
        <v>707.18091642277875</v>
      </c>
      <c r="K938" s="39">
        <f>'1.TÜM DÖNEMLER_TL MİZAN'!K938/'TCMB Takvim Gününe Göre Ort.Kur'!P$37</f>
        <v>697.04318241874398</v>
      </c>
      <c r="L938" s="39">
        <f>'1.TÜM DÖNEMLER_TL MİZAN'!L938/'TCMB Takvim Gününe Göre Ort.Kur'!Q$37</f>
        <v>684.27296014872627</v>
      </c>
      <c r="M938" s="39">
        <f>'1.TÜM DÖNEMLER_TL MİZAN'!M938/'TCMB Takvim Gününe Göre Ort.Kur'!R$37</f>
        <v>681.17333763718523</v>
      </c>
      <c r="N938" s="39">
        <f>'1.TÜM DÖNEMLER_TL MİZAN'!N938/'TCMB Takvim Gününe Göre Ort.Kur'!S$37</f>
        <v>680.22187600730626</v>
      </c>
      <c r="O938" s="39">
        <f>'1.TÜM DÖNEMLER_TL MİZAN'!O938/'TCMB Takvim Gününe Göre Ort.Kur'!T$37</f>
        <v>677.2167131991913</v>
      </c>
    </row>
    <row r="939" spans="1:15" s="37" customFormat="1" x14ac:dyDescent="0.3">
      <c r="A939" s="38" t="s">
        <v>1027</v>
      </c>
      <c r="B939" s="38"/>
      <c r="C939" s="55">
        <f t="shared" si="14"/>
        <v>11</v>
      </c>
      <c r="D939" s="39">
        <f>'1.TÜM DÖNEMLER_TL MİZAN'!D939/'TCMB Takvim Gününe Göre Ort.Kur'!I$37</f>
        <v>833.59399115135295</v>
      </c>
      <c r="E939" s="39">
        <f>'1.TÜM DÖNEMLER_TL MİZAN'!E939/'TCMB Takvim Gününe Göre Ort.Kur'!J$37</f>
        <v>807.89059439438722</v>
      </c>
      <c r="F939" s="39">
        <f>'1.TÜM DÖNEMLER_TL MİZAN'!F939/'TCMB Takvim Gününe Göre Ort.Kur'!K$37</f>
        <v>774.44591623537121</v>
      </c>
      <c r="G939" s="39">
        <f>'1.TÜM DÖNEMLER_TL MİZAN'!G939/'TCMB Takvim Gününe Göre Ort.Kur'!L$37</f>
        <v>767.42445770578763</v>
      </c>
      <c r="H939" s="39">
        <f>'1.TÜM DÖNEMLER_TL MİZAN'!H939/'TCMB Takvim Gününe Göre Ort.Kur'!M$37</f>
        <v>693.4605837541726</v>
      </c>
      <c r="I939" s="39">
        <f>'1.TÜM DÖNEMLER_TL MİZAN'!I939/'TCMB Takvim Gününe Göre Ort.Kur'!N$37</f>
        <v>680.44753734477172</v>
      </c>
      <c r="J939" s="39">
        <f>'1.TÜM DÖNEMLER_TL MİZAN'!J939/'TCMB Takvim Gününe Göre Ort.Kur'!O$37</f>
        <v>633.49679408413579</v>
      </c>
      <c r="K939" s="39">
        <f>'1.TÜM DÖNEMLER_TL MİZAN'!K939/'TCMB Takvim Gününe Göre Ort.Kur'!P$37</f>
        <v>624.41535277019284</v>
      </c>
      <c r="L939" s="39">
        <f>'1.TÜM DÖNEMLER_TL MİZAN'!L939/'TCMB Takvim Gününe Göre Ort.Kur'!Q$37</f>
        <v>612.97571309676937</v>
      </c>
      <c r="M939" s="39">
        <f>'1.TÜM DÖNEMLER_TL MİZAN'!M939/'TCMB Takvim Gününe Göre Ort.Kur'!R$37</f>
        <v>610.19905315257142</v>
      </c>
      <c r="N939" s="39">
        <f>'1.TÜM DÖNEMLER_TL MİZAN'!N939/'TCMB Takvim Gününe Göre Ort.Kur'!S$37</f>
        <v>609.34672826904477</v>
      </c>
      <c r="O939" s="39">
        <f>'1.TÜM DÖNEMLER_TL MİZAN'!O939/'TCMB Takvim Gününe Göre Ort.Kur'!T$37</f>
        <v>606.6546858787159</v>
      </c>
    </row>
    <row r="940" spans="1:15" s="37" customFormat="1" x14ac:dyDescent="0.3">
      <c r="A940" s="38" t="s">
        <v>1028</v>
      </c>
      <c r="B940" s="38"/>
      <c r="C940" s="55">
        <f t="shared" si="14"/>
        <v>11</v>
      </c>
      <c r="D940" s="39">
        <f>'1.TÜM DÖNEMLER_TL MİZAN'!D940/'TCMB Takvim Gününe Göre Ort.Kur'!I$37</f>
        <v>1469.812443961019</v>
      </c>
      <c r="E940" s="39">
        <f>'1.TÜM DÖNEMLER_TL MİZAN'!E940/'TCMB Takvim Gününe Göre Ort.Kur'!J$37</f>
        <v>1424.4916129491792</v>
      </c>
      <c r="F940" s="39">
        <f>'1.TÜM DÖNEMLER_TL MİZAN'!F940/'TCMB Takvim Gününe Göre Ort.Kur'!K$37</f>
        <v>1365.5211733056578</v>
      </c>
      <c r="G940" s="39">
        <f>'1.TÜM DÖNEMLER_TL MİZAN'!G940/'TCMB Takvim Gününe Göre Ort.Kur'!L$37</f>
        <v>1353.1407732174996</v>
      </c>
      <c r="H940" s="39">
        <f>'1.TÜM DÖNEMLER_TL MİZAN'!H940/'TCMB Takvim Gününe Göre Ort.Kur'!M$37</f>
        <v>1222.725938787738</v>
      </c>
      <c r="I940" s="39">
        <f>'1.TÜM DÖNEMLER_TL MİZAN'!I940/'TCMB Takvim Gününe Göre Ort.Kur'!N$37</f>
        <v>1199.7810306557083</v>
      </c>
      <c r="J940" s="39">
        <f>'1.TÜM DÖNEMLER_TL MİZAN'!J940/'TCMB Takvim Gününe Göre Ort.Kur'!O$37</f>
        <v>1116.9963807779095</v>
      </c>
      <c r="K940" s="39">
        <f>'1.TÜM DÖNEMLER_TL MİZAN'!K940/'TCMB Takvim Gününe Göre Ort.Kur'!P$37</f>
        <v>1100.9837708094778</v>
      </c>
      <c r="L940" s="39">
        <f>'1.TÜM DÖNEMLER_TL MİZAN'!L940/'TCMB Takvim Gününe Göre Ort.Kur'!Q$37</f>
        <v>1080.8131302759434</v>
      </c>
      <c r="M940" s="39">
        <f>'1.TÜM DÖNEMLER_TL MİZAN'!M940/'TCMB Takvim Gününe Göre Ort.Kur'!R$37</f>
        <v>1075.9172584463095</v>
      </c>
      <c r="N940" s="39">
        <f>'1.TÜM DÖNEMLER_TL MİZAN'!N940/'TCMB Takvim Gününe Göre Ort.Kur'!S$37</f>
        <v>1074.4144192543247</v>
      </c>
      <c r="O940" s="39">
        <f>'1.TÜM DÖNEMLER_TL MİZAN'!O940/'TCMB Takvim Gününe Göre Ort.Kur'!T$37</f>
        <v>1069.6677470770087</v>
      </c>
    </row>
    <row r="941" spans="1:15" s="37" customFormat="1" x14ac:dyDescent="0.3">
      <c r="A941" s="38" t="s">
        <v>1029</v>
      </c>
      <c r="B941" s="38"/>
      <c r="C941" s="55">
        <f t="shared" si="14"/>
        <v>11</v>
      </c>
      <c r="D941" s="39">
        <f>'1.TÜM DÖNEMLER_TL MİZAN'!D941/'TCMB Takvim Gününe Göre Ort.Kur'!I$37</f>
        <v>6941.0984375229664</v>
      </c>
      <c r="E941" s="39">
        <f>'1.TÜM DÖNEMLER_TL MİZAN'!E941/'TCMB Takvim Gününe Göre Ort.Kur'!J$37</f>
        <v>6727.073613732683</v>
      </c>
      <c r="F941" s="39">
        <f>'1.TÜM DÖNEMLER_TL MİZAN'!F941/'TCMB Takvim Gününe Göre Ort.Kur'!K$37</f>
        <v>6448.589356675634</v>
      </c>
      <c r="G941" s="39">
        <f>'1.TÜM DÖNEMLER_TL MİZAN'!G941/'TCMB Takvim Gününe Göre Ort.Kur'!L$37</f>
        <v>6390.1236823231711</v>
      </c>
      <c r="H941" s="39">
        <f>'1.TÜM DÖNEMLER_TL MİZAN'!H941/'TCMB Takvim Gününe Göre Ort.Kur'!M$37</f>
        <v>5774.2476858928112</v>
      </c>
      <c r="I941" s="39">
        <f>'1.TÜM DÖNEMLER_TL MİZAN'!I941/'TCMB Takvim Gününe Göre Ort.Kur'!N$37</f>
        <v>5665.8917751514782</v>
      </c>
      <c r="J941" s="39">
        <f>'1.TÜM DÖNEMLER_TL MİZAN'!J941/'TCMB Takvim Gününe Göre Ort.Kur'!O$37</f>
        <v>5274.9463818949534</v>
      </c>
      <c r="K941" s="39">
        <f>'1.TÜM DÖNEMLER_TL MİZAN'!K941/'TCMB Takvim Gününe Göre Ort.Kur'!P$37</f>
        <v>5199.3278208403062</v>
      </c>
      <c r="L941" s="39">
        <f>'1.TÜM DÖNEMLER_TL MİZAN'!L941/'TCMB Takvim Gününe Göre Ort.Kur'!Q$37</f>
        <v>5104.0732173931847</v>
      </c>
      <c r="M941" s="39">
        <f>'1.TÜM DÖNEMLER_TL MİZAN'!M941/'TCMB Takvim Gününe Göre Ort.Kur'!R$37</f>
        <v>5080.9527652248762</v>
      </c>
      <c r="N941" s="39">
        <f>'1.TÜM DÖNEMLER_TL MİZAN'!N941/'TCMB Takvim Gününe Göre Ort.Kur'!S$37</f>
        <v>5073.8557000107448</v>
      </c>
      <c r="O941" s="39">
        <f>'1.TÜM DÖNEMLER_TL MİZAN'!O941/'TCMB Takvim Gününe Göre Ort.Kur'!T$37</f>
        <v>5051.4398339805102</v>
      </c>
    </row>
    <row r="942" spans="1:15" s="37" customFormat="1" x14ac:dyDescent="0.3">
      <c r="A942" s="38" t="s">
        <v>1030</v>
      </c>
      <c r="B942" s="38"/>
      <c r="C942" s="55">
        <f t="shared" si="14"/>
        <v>11</v>
      </c>
      <c r="D942" s="39">
        <f>'1.TÜM DÖNEMLER_TL MİZAN'!D942/'TCMB Takvim Gününe Göre Ort.Kur'!I$37</f>
        <v>161.68624050093337</v>
      </c>
      <c r="E942" s="39">
        <f>'1.TÜM DÖNEMLER_TL MİZAN'!E942/'TCMB Takvim Gününe Göre Ort.Kur'!J$37</f>
        <v>156.70073720574095</v>
      </c>
      <c r="F942" s="39">
        <f>'1.TÜM DÖNEMLER_TL MİZAN'!F942/'TCMB Takvim Gününe Göre Ort.Kur'!K$37</f>
        <v>150.21371314643108</v>
      </c>
      <c r="G942" s="39">
        <f>'1.TÜM DÖNEMLER_TL MİZAN'!G942/'TCMB Takvim Gününe Göre Ort.Kur'!L$37</f>
        <v>148.85181125590333</v>
      </c>
      <c r="H942" s="39">
        <f>'1.TÜM DÖNEMLER_TL MİZAN'!H942/'TCMB Takvim Gününe Göre Ort.Kur'!M$37</f>
        <v>134.50556975336568</v>
      </c>
      <c r="I942" s="39">
        <f>'1.TÜM DÖNEMLER_TL MİZAN'!I942/'TCMB Takvim Gününe Göre Ort.Kur'!N$37</f>
        <v>131.98152258683783</v>
      </c>
      <c r="J942" s="39">
        <f>'1.TÜM DÖNEMLER_TL MİZAN'!J942/'TCMB Takvim Gününe Göre Ort.Kur'!O$37</f>
        <v>122.87482406559282</v>
      </c>
      <c r="K942" s="39">
        <f>'1.TÜM DÖNEMLER_TL MİZAN'!K942/'TCMB Takvim Gününe Göre Ort.Kur'!P$37</f>
        <v>121.11336210693209</v>
      </c>
      <c r="L942" s="39">
        <f>'1.TÜM DÖNEMLER_TL MİZAN'!L942/'TCMB Takvim Gününe Göre Ort.Kur'!Q$37</f>
        <v>118.89449734649101</v>
      </c>
      <c r="M942" s="39">
        <f>'1.TÜM DÖNEMLER_TL MİZAN'!M942/'TCMB Takvim Gününe Göre Ort.Kur'!R$37</f>
        <v>118.35592855605766</v>
      </c>
      <c r="N942" s="39">
        <f>'1.TÜM DÖNEMLER_TL MİZAN'!N942/'TCMB Takvim Gününe Göre Ort.Kur'!S$37</f>
        <v>118.19060921886751</v>
      </c>
      <c r="O942" s="39">
        <f>'1.TÜM DÖNEMLER_TL MİZAN'!O942/'TCMB Takvim Gününe Göre Ort.Kur'!T$37</f>
        <v>117.66845308772717</v>
      </c>
    </row>
    <row r="943" spans="1:15" s="37" customFormat="1" x14ac:dyDescent="0.3">
      <c r="A943" s="38" t="s">
        <v>1031</v>
      </c>
      <c r="B943" s="38"/>
      <c r="C943" s="55">
        <f t="shared" si="14"/>
        <v>11</v>
      </c>
      <c r="D943" s="39">
        <f>'1.TÜM DÖNEMLER_TL MİZAN'!D943/'TCMB Takvim Gününe Göre Ort.Kur'!I$37</f>
        <v>230.38378433995265</v>
      </c>
      <c r="E943" s="39">
        <f>'1.TÜM DÖNEMLER_TL MİZAN'!E943/'TCMB Takvim Gününe Göre Ort.Kur'!J$37</f>
        <v>223.28003134014742</v>
      </c>
      <c r="F943" s="39">
        <f>'1.TÜM DÖNEMLER_TL MİZAN'!F943/'TCMB Takvim Gününe Göre Ort.Kur'!K$37</f>
        <v>214.03678870392878</v>
      </c>
      <c r="G943" s="39">
        <f>'1.TÜM DÖNEMLER_TL MİZAN'!G943/'TCMB Takvim Gününe Göre Ort.Kur'!L$37</f>
        <v>212.09623946196834</v>
      </c>
      <c r="H943" s="39">
        <f>'1.TÜM DÖNEMLER_TL MİZAN'!H943/'TCMB Takvim Gününe Göre Ort.Kur'!M$37</f>
        <v>191.65454078575706</v>
      </c>
      <c r="I943" s="39">
        <f>'1.TÜM DÖNEMLER_TL MİZAN'!I943/'TCMB Takvim Gününe Göre Ort.Kur'!N$37</f>
        <v>188.0580718699382</v>
      </c>
      <c r="J943" s="39">
        <f>'1.TÜM DÖNEMLER_TL MİZAN'!J943/'TCMB Takvim Gününe Göre Ort.Kur'!O$37</f>
        <v>175.0821027233529</v>
      </c>
      <c r="K943" s="39">
        <f>'1.TÜM DÖNEMLER_TL MİZAN'!K943/'TCMB Takvim Gününe Göre Ort.Kur'!P$37</f>
        <v>172.57222760503831</v>
      </c>
      <c r="L943" s="39">
        <f>'1.TÜM DÖNEMLER_TL MİZAN'!L943/'TCMB Takvim Gününe Göre Ort.Kur'!Q$37</f>
        <v>169.41060755088145</v>
      </c>
      <c r="M943" s="39">
        <f>'1.TÜM DÖNEMLER_TL MİZAN'!M943/'TCMB Takvim Gününe Göre Ort.Kur'!R$37</f>
        <v>168.6432106735528</v>
      </c>
      <c r="N943" s="39">
        <f>'1.TÜM DÖNEMLER_TL MİZAN'!N943/'TCMB Takvim Gününe Göre Ort.Kur'!S$37</f>
        <v>168.40765015579669</v>
      </c>
      <c r="O943" s="39">
        <f>'1.TÜM DÖNEMLER_TL MİZAN'!O943/'TCMB Takvim Gününe Göre Ort.Kur'!T$37</f>
        <v>167.66363937828268</v>
      </c>
    </row>
    <row r="944" spans="1:15" s="37" customFormat="1" x14ac:dyDescent="0.3">
      <c r="A944" s="38" t="s">
        <v>1032</v>
      </c>
      <c r="B944" s="38"/>
      <c r="C944" s="55">
        <f t="shared" si="14"/>
        <v>11</v>
      </c>
      <c r="D944" s="39">
        <f>'1.TÜM DÖNEMLER_TL MİZAN'!D944/'TCMB Takvim Gününe Göre Ort.Kur'!I$37</f>
        <v>410.38172651507352</v>
      </c>
      <c r="E944" s="39">
        <f>'1.TÜM DÖNEMLER_TL MİZAN'!E944/'TCMB Takvim Gününe Göre Ort.Kur'!J$37</f>
        <v>397.72783931051674</v>
      </c>
      <c r="F944" s="39">
        <f>'1.TÜM DÖNEMLER_TL MİZAN'!F944/'TCMB Takvim Gününe Göre Ort.Kur'!K$37</f>
        <v>381.26288765379837</v>
      </c>
      <c r="G944" s="39">
        <f>'1.TÜM DÖNEMLER_TL MİZAN'!G944/'TCMB Takvim Gününe Göre Ort.Kur'!L$37</f>
        <v>377.80619494174482</v>
      </c>
      <c r="H944" s="39">
        <f>'1.TÜM DÖNEMLER_TL MİZAN'!H944/'TCMB Takvim Gününe Göre Ort.Kur'!M$37</f>
        <v>341.39347770264482</v>
      </c>
      <c r="I944" s="39">
        <f>'1.TÜM DÖNEMLER_TL MİZAN'!I944/'TCMB Takvim Gününe Göre Ort.Kur'!N$37</f>
        <v>334.98710180574716</v>
      </c>
      <c r="J944" s="39">
        <f>'1.TÜM DÖNEMLER_TL MİZAN'!J944/'TCMB Takvim Gününe Göre Ort.Kur'!O$37</f>
        <v>311.87305913630166</v>
      </c>
      <c r="K944" s="39">
        <f>'1.TÜM DÖNEMLER_TL MİZAN'!K944/'TCMB Takvim Gününe Göre Ort.Kur'!P$37</f>
        <v>307.40222848586274</v>
      </c>
      <c r="L944" s="39">
        <f>'1.TÜM DÖNEMLER_TL MİZAN'!L944/'TCMB Takvim Gününe Göre Ort.Kur'!Q$37</f>
        <v>301.77044715139596</v>
      </c>
      <c r="M944" s="39">
        <f>'1.TÜM DÖNEMLER_TL MİZAN'!M944/'TCMB Takvim Gününe Göre Ort.Kur'!R$37</f>
        <v>300.40348612007745</v>
      </c>
      <c r="N944" s="39">
        <f>'1.TÜM DÖNEMLER_TL MİZAN'!N944/'TCMB Takvim Gününe Göre Ort.Kur'!S$37</f>
        <v>299.98388309874287</v>
      </c>
      <c r="O944" s="39">
        <f>'1.TÜM DÖNEMLER_TL MİZAN'!O944/'TCMB Takvim Gününe Göre Ort.Kur'!T$37</f>
        <v>298.65857963479988</v>
      </c>
    </row>
    <row r="945" spans="1:15" s="37" customFormat="1" x14ac:dyDescent="0.3">
      <c r="A945" s="38" t="s">
        <v>1033</v>
      </c>
      <c r="B945" s="38"/>
      <c r="C945" s="55">
        <f t="shared" si="14"/>
        <v>11</v>
      </c>
      <c r="D945" s="39">
        <f>'1.TÜM DÖNEMLER_TL MİZAN'!D945/'TCMB Takvim Gününe Göre Ort.Kur'!I$37</f>
        <v>2647.0205635500415</v>
      </c>
      <c r="E945" s="39">
        <f>'1.TÜM DÖNEMLER_TL MİZAN'!E945/'TCMB Takvim Gününe Göre Ort.Kur'!J$37</f>
        <v>2565.4011895010503</v>
      </c>
      <c r="F945" s="39">
        <f>'1.TÜM DÖNEMLER_TL MİZAN'!F945/'TCMB Takvim Gününe Göre Ort.Kur'!K$37</f>
        <v>2459.1999071406135</v>
      </c>
      <c r="G945" s="39">
        <f>'1.TÜM DÖNEMLER_TL MİZAN'!G945/'TCMB Takvim Gününe Göre Ort.Kur'!L$37</f>
        <v>2436.9037470060484</v>
      </c>
      <c r="H945" s="39">
        <f>'1.TÜM DÖNEMLER_TL MİZAN'!H945/'TCMB Takvim Gününe Göre Ort.Kur'!M$37</f>
        <v>2202.0365366038563</v>
      </c>
      <c r="I945" s="39">
        <f>'1.TÜM DÖNEMLER_TL MİZAN'!I945/'TCMB Takvim Gününe Göre Ort.Kur'!N$37</f>
        <v>2160.714499970004</v>
      </c>
      <c r="J945" s="39">
        <f>'1.TÜM DÖNEMLER_TL MİZAN'!J945/'TCMB Takvim Gününe Göre Ort.Kur'!O$37</f>
        <v>2011.6256339223878</v>
      </c>
      <c r="K945" s="39">
        <f>'1.TÜM DÖNEMLER_TL MİZAN'!K945/'TCMB Takvim Gününe Göre Ort.Kur'!P$37</f>
        <v>1982.788139698758</v>
      </c>
      <c r="L945" s="39">
        <f>'1.TÜM DÖNEMLER_TL MİZAN'!L945/'TCMB Takvim Gününe Göre Ort.Kur'!Q$37</f>
        <v>1946.4623482744084</v>
      </c>
      <c r="M945" s="39">
        <f>'1.TÜM DÖNEMLER_TL MİZAN'!M945/'TCMB Takvim Gününe Göre Ort.Kur'!R$37</f>
        <v>1937.6452550032277</v>
      </c>
      <c r="N945" s="39">
        <f>'1.TÜM DÖNEMLER_TL MİZAN'!N945/'TCMB Takvim Gününe Göre Ort.Kur'!S$37</f>
        <v>1934.9387557752227</v>
      </c>
      <c r="O945" s="39">
        <f>'1.TÜM DÖNEMLER_TL MİZAN'!O945/'TCMB Takvim Gününe Göre Ort.Kur'!T$37</f>
        <v>1926.3903597445524</v>
      </c>
    </row>
    <row r="946" spans="1:15" s="37" customFormat="1" x14ac:dyDescent="0.3">
      <c r="A946" s="38" t="s">
        <v>1034</v>
      </c>
      <c r="B946" s="38"/>
      <c r="C946" s="55">
        <f t="shared" si="14"/>
        <v>11</v>
      </c>
      <c r="D946" s="39">
        <f>'1.TÜM DÖNEMLER_TL MİZAN'!D946/'TCMB Takvim Gününe Göre Ort.Kur'!I$37</f>
        <v>2958.4348771919508</v>
      </c>
      <c r="E946" s="39">
        <f>'1.TÜM DÖNEMLER_TL MİZAN'!E946/'TCMB Takvim Gününe Göre Ort.Kur'!J$37</f>
        <v>2867.2132198440113</v>
      </c>
      <c r="F946" s="39">
        <f>'1.TÜM DÖNEMLER_TL MİZAN'!F946/'TCMB Takvim Gününe Göre Ort.Kur'!K$37</f>
        <v>2748.5176637670866</v>
      </c>
      <c r="G946" s="39">
        <f>'1.TÜM DÖNEMLER_TL MİZAN'!G946/'TCMB Takvim Gününe Göre Ort.Kur'!L$37</f>
        <v>2723.598424877197</v>
      </c>
      <c r="H946" s="39">
        <f>'1.TÜM DÖNEMLER_TL MİZAN'!H946/'TCMB Takvim Gününe Göre Ort.Kur'!M$37</f>
        <v>2461.0997664494193</v>
      </c>
      <c r="I946" s="39">
        <f>'1.TÜM DÖNEMLER_TL MİZAN'!I946/'TCMB Takvim Gününe Göre Ort.Kur'!N$37</f>
        <v>2414.9163117163594</v>
      </c>
      <c r="J946" s="39">
        <f>'1.TÜM DÖNEMLER_TL MİZAN'!J946/'TCMB Takvim Gününe Göre Ort.Kur'!O$37</f>
        <v>2248.2875717700676</v>
      </c>
      <c r="K946" s="39">
        <f>'1.TÜM DÖNEMLER_TL MİZAN'!K946/'TCMB Takvim Gününe Göre Ort.Kur'!P$37</f>
        <v>2216.0574297542498</v>
      </c>
      <c r="L946" s="39">
        <f>'1.TÜM DÖNEMLER_TL MİZAN'!L946/'TCMB Takvim Gününe Göre Ort.Kur'!Q$37</f>
        <v>2175.4580140295507</v>
      </c>
      <c r="M946" s="39">
        <f>'1.TÜM DÖNEMLER_TL MİZAN'!M946/'TCMB Takvim Gününe Göre Ort.Kur'!R$37</f>
        <v>2165.6036152356355</v>
      </c>
      <c r="N946" s="39">
        <f>'1.TÜM DÖNEMLER_TL MİZAN'!N946/'TCMB Takvim Gününe Göre Ort.Kur'!S$37</f>
        <v>2162.5787042011389</v>
      </c>
      <c r="O946" s="39">
        <f>'1.TÜM DÖNEMLER_TL MİZAN'!O946/'TCMB Takvim Gününe Göre Ort.Kur'!T$37</f>
        <v>2153.0246141009593</v>
      </c>
    </row>
    <row r="947" spans="1:15" s="37" customFormat="1" x14ac:dyDescent="0.3">
      <c r="A947" s="38" t="s">
        <v>1035</v>
      </c>
      <c r="B947" s="38"/>
      <c r="C947" s="55">
        <f t="shared" si="14"/>
        <v>11</v>
      </c>
      <c r="D947" s="39">
        <f>'1.TÜM DÖNEMLER_TL MİZAN'!D947/'TCMB Takvim Gününe Göre Ort.Kur'!I$37</f>
        <v>3036.0332485705462</v>
      </c>
      <c r="E947" s="39">
        <f>'1.TÜM DÖNEMLER_TL MİZAN'!E947/'TCMB Takvim Gününe Göre Ort.Kur'!J$37</f>
        <v>2942.4188895615939</v>
      </c>
      <c r="F947" s="39">
        <f>'1.TÜM DÖNEMLER_TL MİZAN'!F947/'TCMB Takvim Gününe Göre Ort.Kur'!K$37</f>
        <v>2820.6100042332955</v>
      </c>
      <c r="G947" s="39">
        <f>'1.TÜM DÖNEMLER_TL MİZAN'!G947/'TCMB Takvim Gününe Göre Ort.Kur'!L$37</f>
        <v>2795.0371452928994</v>
      </c>
      <c r="H947" s="39">
        <f>'1.TÜM DÖNEMLER_TL MİZAN'!H947/'TCMB Takvim Gününe Göre Ort.Kur'!M$37</f>
        <v>2525.6532690967338</v>
      </c>
      <c r="I947" s="39">
        <f>'1.TÜM DÖNEMLER_TL MİZAN'!I947/'TCMB Takvim Gününe Göre Ort.Kur'!N$37</f>
        <v>2478.2584438178651</v>
      </c>
      <c r="J947" s="39">
        <f>'1.TÜM DÖNEMLER_TL MİZAN'!J947/'TCMB Takvim Gününe Göre Ort.Kur'!O$37</f>
        <v>2307.2591094926388</v>
      </c>
      <c r="K947" s="39">
        <f>'1.TÜM DÖNEMLER_TL MİZAN'!K947/'TCMB Takvim Gününe Göre Ort.Kur'!P$37</f>
        <v>2274.1835858363429</v>
      </c>
      <c r="L947" s="39">
        <f>'1.TÜM DÖNEMLER_TL MİZAN'!L947/'TCMB Takvim Gününe Göre Ort.Kur'!Q$37</f>
        <v>2232.5192663128655</v>
      </c>
      <c r="M947" s="39">
        <f>'1.TÜM DÖNEMLER_TL MİZAN'!M947/'TCMB Takvim Gününe Göre Ort.Kur'!R$37</f>
        <v>2222.4063912201418</v>
      </c>
      <c r="N947" s="39">
        <f>'1.TÜM DÖNEMLER_TL MİZAN'!N947/'TCMB Takvim Gününe Göre Ort.Kur'!S$37</f>
        <v>2219.3021381755666</v>
      </c>
      <c r="O947" s="39">
        <f>'1.TÜM DÖNEMLER_TL MİZAN'!O947/'TCMB Takvim Gününe Göre Ort.Kur'!T$37</f>
        <v>2209.4974487339941</v>
      </c>
    </row>
    <row r="948" spans="1:15" s="37" customFormat="1" x14ac:dyDescent="0.3">
      <c r="A948" s="38" t="s">
        <v>1036</v>
      </c>
      <c r="B948" s="38"/>
      <c r="C948" s="55">
        <f t="shared" si="14"/>
        <v>11</v>
      </c>
      <c r="D948" s="39">
        <f>'1.TÜM DÖNEMLER_TL MİZAN'!D948/'TCMB Takvim Gününe Göre Ort.Kur'!I$37</f>
        <v>2989.5763820498878</v>
      </c>
      <c r="E948" s="39">
        <f>'1.TÜM DÖNEMLER_TL MİZAN'!E948/'TCMB Takvim Gününe Göre Ort.Kur'!J$37</f>
        <v>2897.3944941059153</v>
      </c>
      <c r="F948" s="39">
        <f>'1.TÜM DÖNEMLER_TL MİZAN'!F948/'TCMB Takvim Gününe Göre Ort.Kur'!K$37</f>
        <v>2777.4495077086949</v>
      </c>
      <c r="G948" s="39">
        <f>'1.TÜM DÖNEMLER_TL MİZAN'!G948/'TCMB Takvim Gününe Göre Ort.Kur'!L$37</f>
        <v>2752.2679603242264</v>
      </c>
      <c r="H948" s="39">
        <f>'1.TÜM DÖNEMLER_TL MİZAN'!H948/'TCMB Takvim Gününe Göre Ort.Kur'!M$37</f>
        <v>2487.0061505728713</v>
      </c>
      <c r="I948" s="39">
        <f>'1.TÜM DÖNEMLER_TL MİZAN'!I948/'TCMB Takvim Gününe Göre Ort.Kur'!N$37</f>
        <v>2440.3365528825966</v>
      </c>
      <c r="J948" s="39">
        <f>'1.TÜM DÖNEMLER_TL MİZAN'!J948/'TCMB Takvim Gününe Göre Ort.Kur'!O$37</f>
        <v>2271.9538214070285</v>
      </c>
      <c r="K948" s="39">
        <f>'1.TÜM DÖNEMLER_TL MİZAN'!K948/'TCMB Takvim Gününe Göre Ort.Kur'!P$37</f>
        <v>2239.3844138113277</v>
      </c>
      <c r="L948" s="39">
        <f>'1.TÜM DÖNEMLER_TL MİZAN'!L948/'TCMB Takvim Gününe Göre Ort.Kur'!Q$37</f>
        <v>2198.3576346480186</v>
      </c>
      <c r="M948" s="39">
        <f>'1.TÜM DÖNEMLER_TL MİZAN'!M948/'TCMB Takvim Gününe Göre Ort.Kur'!R$37</f>
        <v>2188.3995050570261</v>
      </c>
      <c r="N948" s="39">
        <f>'1.TÜM DÖNEMLER_TL MİZAN'!N948/'TCMB Takvim Gününe Göre Ort.Kur'!S$37</f>
        <v>2185.3427527667345</v>
      </c>
      <c r="O948" s="39">
        <f>'1.TÜM DÖNEMLER_TL MİZAN'!O948/'TCMB Takvim Gününe Göre Ort.Kur'!T$37</f>
        <v>2175.688093022261</v>
      </c>
    </row>
    <row r="949" spans="1:15" s="37" customFormat="1" x14ac:dyDescent="0.3">
      <c r="A949" s="38" t="s">
        <v>1037</v>
      </c>
      <c r="B949" s="38"/>
      <c r="C949" s="55">
        <f t="shared" si="14"/>
        <v>11</v>
      </c>
      <c r="D949" s="39">
        <f>'1.TÜM DÖNEMLER_TL MİZAN'!D949/'TCMB Takvim Gününe Göre Ort.Kur'!I$37</f>
        <v>0</v>
      </c>
      <c r="E949" s="39">
        <f>'1.TÜM DÖNEMLER_TL MİZAN'!E949/'TCMB Takvim Gününe Göre Ort.Kur'!J$37</f>
        <v>0</v>
      </c>
      <c r="F949" s="39">
        <f>'1.TÜM DÖNEMLER_TL MİZAN'!F949/'TCMB Takvim Gününe Göre Ort.Kur'!K$37</f>
        <v>0</v>
      </c>
      <c r="G949" s="39">
        <f>'1.TÜM DÖNEMLER_TL MİZAN'!G949/'TCMB Takvim Gününe Göre Ort.Kur'!L$37</f>
        <v>0</v>
      </c>
      <c r="H949" s="39">
        <f>'1.TÜM DÖNEMLER_TL MİZAN'!H949/'TCMB Takvim Gününe Göre Ort.Kur'!M$37</f>
        <v>0</v>
      </c>
      <c r="I949" s="39">
        <f>'1.TÜM DÖNEMLER_TL MİZAN'!I949/'TCMB Takvim Gününe Göre Ort.Kur'!N$37</f>
        <v>1499.7900293958846</v>
      </c>
      <c r="J949" s="39">
        <f>'1.TÜM DÖNEMLER_TL MİZAN'!J949/'TCMB Takvim Gününe Göre Ort.Kur'!O$37</f>
        <v>1396.3048189271913</v>
      </c>
      <c r="K949" s="39">
        <f>'1.TÜM DÖNEMLER_TL MİZAN'!K949/'TCMB Takvim Gününe Göre Ort.Kur'!P$37</f>
        <v>1376.2882057605918</v>
      </c>
      <c r="L949" s="39">
        <f>'1.TÜM DÖNEMLER_TL MİZAN'!L949/'TCMB Takvim Gününe Göre Ort.Kur'!Q$37</f>
        <v>1351.0738334828523</v>
      </c>
      <c r="M949" s="39">
        <f>'1.TÜM DÖNEMLER_TL MİZAN'!M949/'TCMB Takvim Gününe Göre Ort.Kur'!R$37</f>
        <v>1344.9537335915643</v>
      </c>
      <c r="N949" s="39">
        <f>'1.TÜM DÖNEMLER_TL MİZAN'!N949/'TCMB Takvim Gününe Göre Ort.Kur'!S$37</f>
        <v>1343.075104759858</v>
      </c>
      <c r="O949" s="39">
        <f>'1.TÜM DÖNEMLER_TL MİZAN'!O949/'TCMB Takvim Gününe Göre Ort.Kur'!T$37</f>
        <v>1337.1415123605361</v>
      </c>
    </row>
    <row r="950" spans="1:15" s="37" customFormat="1" x14ac:dyDescent="0.3">
      <c r="A950" s="38" t="s">
        <v>1038</v>
      </c>
      <c r="B950" s="38"/>
      <c r="C950" s="55">
        <f t="shared" si="14"/>
        <v>11</v>
      </c>
      <c r="D950" s="39">
        <f>'1.TÜM DÖNEMLER_TL MİZAN'!D950/'TCMB Takvim Gününe Göre Ort.Kur'!I$37</f>
        <v>0</v>
      </c>
      <c r="E950" s="39">
        <f>'1.TÜM DÖNEMLER_TL MİZAN'!E950/'TCMB Takvim Gününe Göre Ort.Kur'!J$37</f>
        <v>0</v>
      </c>
      <c r="F950" s="39">
        <f>'1.TÜM DÖNEMLER_TL MİZAN'!F950/'TCMB Takvim Gününe Göre Ort.Kur'!K$37</f>
        <v>0</v>
      </c>
      <c r="G950" s="39">
        <f>'1.TÜM DÖNEMLER_TL MİZAN'!G950/'TCMB Takvim Gününe Göre Ort.Kur'!L$37</f>
        <v>602.00138026224977</v>
      </c>
      <c r="H950" s="39">
        <f>'1.TÜM DÖNEMLER_TL MİZAN'!H950/'TCMB Takvim Gününe Göre Ort.Kur'!M$37</f>
        <v>543.98087575353679</v>
      </c>
      <c r="I950" s="39">
        <f>'1.TÜM DÖNEMLER_TL MİZAN'!I950/'TCMB Takvim Gününe Göre Ort.Kur'!N$37</f>
        <v>533.77287179794826</v>
      </c>
      <c r="J950" s="39">
        <f>'1.TÜM DÖNEMLER_TL MİZAN'!J950/'TCMB Takvim Gününe Göre Ort.Kur'!O$37</f>
        <v>496.94265096847698</v>
      </c>
      <c r="K950" s="39">
        <f>'1.TÜM DÖNEMLER_TL MİZAN'!K950/'TCMB Takvim Gününe Göre Ort.Kur'!P$37</f>
        <v>489.81877036906542</v>
      </c>
      <c r="L950" s="39">
        <f>'1.TÜM DÖNEMLER_TL MİZAN'!L950/'TCMB Takvim Gününe Göre Ort.Kur'!Q$37</f>
        <v>480.84501561841353</v>
      </c>
      <c r="M950" s="39">
        <f>'1.TÜM DÖNEMLER_TL MİZAN'!M950/'TCMB Takvim Gününe Göre Ort.Kur'!R$37</f>
        <v>478.66688185926398</v>
      </c>
      <c r="N950" s="39">
        <f>'1.TÜM DÖNEMLER_TL MİZAN'!N950/'TCMB Takvim Gününe Göre Ort.Kur'!S$37</f>
        <v>477.99828086386583</v>
      </c>
      <c r="O950" s="39">
        <f>'1.TÜM DÖNEMLER_TL MİZAN'!O950/'TCMB Takvim Gününe Göre Ort.Kur'!T$37</f>
        <v>475.88652482269498</v>
      </c>
    </row>
    <row r="951" spans="1:15" s="37" customFormat="1" ht="15.6" x14ac:dyDescent="0.3">
      <c r="A951" s="35" t="s">
        <v>1039</v>
      </c>
      <c r="B951" s="35" t="s">
        <v>1040</v>
      </c>
      <c r="C951" s="54">
        <f t="shared" si="14"/>
        <v>3</v>
      </c>
      <c r="D951" s="36">
        <f>'1.TÜM DÖNEMLER_TL MİZAN'!D951/'TCMB Takvim Gününe Göre Ort.Kur'!I$37</f>
        <v>-409957.5140005587</v>
      </c>
      <c r="E951" s="36">
        <f>'1.TÜM DÖNEMLER_TL MİZAN'!E951/'TCMB Takvim Gününe Göre Ort.Kur'!J$37</f>
        <v>-397316.70714769058</v>
      </c>
      <c r="F951" s="36">
        <f>'1.TÜM DÖNEMLER_TL MİZAN'!F951/'TCMB Takvim Gününe Göre Ort.Kur'!K$37</f>
        <v>-400630.08234442642</v>
      </c>
      <c r="G951" s="36">
        <f>'1.TÜM DÖNEMLER_TL MİZAN'!G951/'TCMB Takvim Gününe Göre Ort.Kur'!L$37</f>
        <v>-396997.79834639176</v>
      </c>
      <c r="H951" s="36">
        <f>'1.TÜM DÖNEMLER_TL MİZAN'!H951/'TCMB Takvim Gününe Göre Ort.Kur'!M$37</f>
        <v>-358735.40675707074</v>
      </c>
      <c r="I951" s="36">
        <f>'1.TÜM DÖNEMLER_TL MİZAN'!I951/'TCMB Takvim Gününe Göre Ort.Kur'!N$37</f>
        <v>-369894.57195992564</v>
      </c>
      <c r="J951" s="36">
        <f>'1.TÜM DÖNEMLER_TL MİZAN'!J951/'TCMB Takvim Gününe Göre Ort.Kur'!O$37</f>
        <v>-344371.92086861341</v>
      </c>
      <c r="K951" s="36">
        <f>'1.TÜM DÖNEMLER_TL MİZAN'!K951/'TCMB Takvim Gününe Göre Ort.Kur'!P$37</f>
        <v>-339435.2054523034</v>
      </c>
      <c r="L951" s="36">
        <f>'1.TÜM DÖNEMLER_TL MİZAN'!L951/'TCMB Takvim Gününe Göre Ort.Kur'!Q$37</f>
        <v>-333216.56200348045</v>
      </c>
      <c r="M951" s="36">
        <f>'1.TÜM DÖNEMLER_TL MİZAN'!M951/'TCMB Takvim Gününe Göre Ort.Kur'!R$37</f>
        <v>-331707.15622982575</v>
      </c>
      <c r="N951" s="36">
        <f>'1.TÜM DÖNEMLER_TL MİZAN'!N951/'TCMB Takvim Gününe Göre Ort.Kur'!S$37</f>
        <v>-331243.82830127864</v>
      </c>
      <c r="O951" s="36">
        <f>'1.TÜM DÖNEMLER_TL MİZAN'!O951/'TCMB Takvim Gününe Göre Ort.Kur'!T$37</f>
        <v>-329780.42103911948</v>
      </c>
    </row>
    <row r="952" spans="1:15" s="37" customFormat="1" ht="15.6" x14ac:dyDescent="0.3">
      <c r="A952" s="35" t="s">
        <v>1041</v>
      </c>
      <c r="B952" s="35" t="s">
        <v>860</v>
      </c>
      <c r="C952" s="54">
        <f t="shared" si="14"/>
        <v>6</v>
      </c>
      <c r="D952" s="36">
        <f>'1.TÜM DÖNEMLER_TL MİZAN'!D952/'TCMB Takvim Gününe Göre Ort.Kur'!I$37</f>
        <v>-372801.23322505254</v>
      </c>
      <c r="E952" s="36">
        <f>'1.TÜM DÖNEMLER_TL MİZAN'!E952/'TCMB Takvim Gününe Göre Ort.Kur'!J$37</f>
        <v>-361306.11916378787</v>
      </c>
      <c r="F952" s="36">
        <f>'1.TÜM DÖNEMLER_TL MİZAN'!F952/'TCMB Takvim Gününe Göre Ort.Kur'!K$37</f>
        <v>-363314.86364691594</v>
      </c>
      <c r="G952" s="36">
        <f>'1.TÜM DÖNEMLER_TL MİZAN'!G952/'TCMB Takvim Gününe Göre Ort.Kur'!L$37</f>
        <v>-360020.89541130466</v>
      </c>
      <c r="H952" s="36">
        <f>'1.TÜM DÖNEMLER_TL MİZAN'!H952/'TCMB Takvim Gününe Göre Ort.Kur'!M$37</f>
        <v>-325322.31386263319</v>
      </c>
      <c r="I952" s="36">
        <f>'1.TÜM DÖNEMLER_TL MİZAN'!I952/'TCMB Takvim Gününe Göre Ort.Kur'!N$37</f>
        <v>-335198.30103785469</v>
      </c>
      <c r="J952" s="36">
        <f>'1.TÜM DÖNEMLER_TL MİZAN'!J952/'TCMB Takvim Gününe Göre Ort.Kur'!O$37</f>
        <v>-312069.68566385919</v>
      </c>
      <c r="K952" s="36">
        <f>'1.TÜM DÖNEMLER_TL MİZAN'!K952/'TCMB Takvim Gününe Göre Ort.Kur'!P$37</f>
        <v>-307596.03628996742</v>
      </c>
      <c r="L952" s="36">
        <f>'1.TÜM DÖNEMLER_TL MİZAN'!L952/'TCMB Takvim Gününe Göre Ort.Kur'!Q$37</f>
        <v>-301960.70428776799</v>
      </c>
      <c r="M952" s="36">
        <f>'1.TÜM DÖNEMLER_TL MİZAN'!M952/'TCMB Takvim Gününe Göre Ort.Kur'!R$37</f>
        <v>-300592.88142887887</v>
      </c>
      <c r="N952" s="36">
        <f>'1.TÜM DÖNEMLER_TL MİZAN'!N952/'TCMB Takvim Gününe Göre Ort.Kur'!S$37</f>
        <v>-300173.01386053511</v>
      </c>
      <c r="O952" s="36">
        <f>'1.TÜM DÖNEMLER_TL MİZAN'!O952/'TCMB Takvim Gününe Göre Ort.Kur'!T$37</f>
        <v>-298846.87483285734</v>
      </c>
    </row>
    <row r="953" spans="1:15" s="37" customFormat="1" x14ac:dyDescent="0.3">
      <c r="A953" s="38" t="s">
        <v>1042</v>
      </c>
      <c r="B953" s="38"/>
      <c r="C953" s="55">
        <f t="shared" si="14"/>
        <v>11</v>
      </c>
      <c r="D953" s="39">
        <f>'1.TÜM DÖNEMLER_TL MİZAN'!D953/'TCMB Takvim Gününe Göre Ort.Kur'!I$37</f>
        <v>-155.32021224993753</v>
      </c>
      <c r="E953" s="39">
        <f>'1.TÜM DÖNEMLER_TL MİZAN'!E953/'TCMB Takvim Gününe Göre Ort.Kur'!J$37</f>
        <v>-150.53100181630401</v>
      </c>
      <c r="F953" s="39">
        <f>'1.TÜM DÖNEMLER_TL MİZAN'!F953/'TCMB Takvim Gününe Göre Ort.Kur'!K$37</f>
        <v>-144.29938958609296</v>
      </c>
      <c r="G953" s="39">
        <f>'1.TÜM DÖNEMLER_TL MİZAN'!G953/'TCMB Takvim Gününe Göre Ort.Kur'!L$37</f>
        <v>-142.99110948727318</v>
      </c>
      <c r="H953" s="39">
        <f>'1.TÜM DÖNEMLER_TL MİZAN'!H953/'TCMB Takvim Gününe Göre Ort.Kur'!M$37</f>
        <v>-129.20971863880362</v>
      </c>
      <c r="I953" s="39">
        <f>'1.TÜM DÖNEMLER_TL MİZAN'!I953/'TCMB Takvim Gününe Göre Ort.Kur'!N$37</f>
        <v>-126.78505009298698</v>
      </c>
      <c r="J953" s="39">
        <f>'1.TÜM DÖNEMLER_TL MİZAN'!J953/'TCMB Takvim Gününe Göre Ort.Kur'!O$37</f>
        <v>-118.03690712897389</v>
      </c>
      <c r="K953" s="39">
        <f>'1.TÜM DÖNEMLER_TL MİZAN'!K953/'TCMB Takvim Gününe Göre Ort.Kur'!P$37</f>
        <v>-116.3447987316128</v>
      </c>
      <c r="L953" s="39">
        <f>'1.TÜM DÖNEMLER_TL MİZAN'!L953/'TCMB Takvim Gününe Göre Ort.Kur'!Q$37</f>
        <v>-114.21329672823963</v>
      </c>
      <c r="M953" s="39">
        <f>'1.TÜM DÖNEMLER_TL MİZAN'!M953/'TCMB Takvim Gününe Göre Ort.Kur'!R$37</f>
        <v>-113.69593285990962</v>
      </c>
      <c r="N953" s="39">
        <f>'1.TÜM DÖNEMLER_TL MİZAN'!N953/'TCMB Takvim Gününe Göre Ort.Kur'!S$37</f>
        <v>-113.53712259589557</v>
      </c>
      <c r="O953" s="39">
        <f>'1.TÜM DÖNEMLER_TL MİZAN'!O953/'TCMB Takvim Gününe Göre Ort.Kur'!T$37</f>
        <v>-113.0355251757004</v>
      </c>
    </row>
    <row r="954" spans="1:15" s="37" customFormat="1" x14ac:dyDescent="0.3">
      <c r="A954" s="38" t="s">
        <v>1043</v>
      </c>
      <c r="B954" s="38"/>
      <c r="C954" s="55">
        <f t="shared" si="14"/>
        <v>11</v>
      </c>
      <c r="D954" s="39">
        <f>'1.TÜM DÖNEMLER_TL MİZAN'!D954/'TCMB Takvim Gününe Göre Ort.Kur'!I$37</f>
        <v>-161.68624050093337</v>
      </c>
      <c r="E954" s="39">
        <f>'1.TÜM DÖNEMLER_TL MİZAN'!E954/'TCMB Takvim Gününe Göre Ort.Kur'!J$37</f>
        <v>-156.70073720574095</v>
      </c>
      <c r="F954" s="39">
        <f>'1.TÜM DÖNEMLER_TL MİZAN'!F954/'TCMB Takvim Gününe Göre Ort.Kur'!K$37</f>
        <v>-150.21371314643108</v>
      </c>
      <c r="G954" s="39">
        <f>'1.TÜM DÖNEMLER_TL MİZAN'!G954/'TCMB Takvim Gününe Göre Ort.Kur'!L$37</f>
        <v>-148.85181125590333</v>
      </c>
      <c r="H954" s="39">
        <f>'1.TÜM DÖNEMLER_TL MİZAN'!H954/'TCMB Takvim Gününe Göre Ort.Kur'!M$37</f>
        <v>-134.50556975336568</v>
      </c>
      <c r="I954" s="39">
        <f>'1.TÜM DÖNEMLER_TL MİZAN'!I954/'TCMB Takvim Gününe Göre Ort.Kur'!N$37</f>
        <v>-131.98152258683783</v>
      </c>
      <c r="J954" s="39">
        <f>'1.TÜM DÖNEMLER_TL MİZAN'!J954/'TCMB Takvim Gününe Göre Ort.Kur'!O$37</f>
        <v>-122.87482406559282</v>
      </c>
      <c r="K954" s="39">
        <f>'1.TÜM DÖNEMLER_TL MİZAN'!K954/'TCMB Takvim Gününe Göre Ort.Kur'!P$37</f>
        <v>-121.11336210693209</v>
      </c>
      <c r="L954" s="39">
        <f>'1.TÜM DÖNEMLER_TL MİZAN'!L954/'TCMB Takvim Gününe Göre Ort.Kur'!Q$37</f>
        <v>-118.89449734649101</v>
      </c>
      <c r="M954" s="39">
        <f>'1.TÜM DÖNEMLER_TL MİZAN'!M954/'TCMB Takvim Gününe Göre Ort.Kur'!R$37</f>
        <v>-118.35592855605766</v>
      </c>
      <c r="N954" s="39">
        <f>'1.TÜM DÖNEMLER_TL MİZAN'!N954/'TCMB Takvim Gününe Göre Ort.Kur'!S$37</f>
        <v>-118.19060921886751</v>
      </c>
      <c r="O954" s="39">
        <f>'1.TÜM DÖNEMLER_TL MİZAN'!O954/'TCMB Takvim Gününe Göre Ort.Kur'!T$37</f>
        <v>-117.66845308772717</v>
      </c>
    </row>
    <row r="955" spans="1:15" s="37" customFormat="1" x14ac:dyDescent="0.3">
      <c r="A955" s="38" t="s">
        <v>1044</v>
      </c>
      <c r="B955" s="38"/>
      <c r="C955" s="55">
        <f t="shared" si="14"/>
        <v>11</v>
      </c>
      <c r="D955" s="39">
        <f>'1.TÜM DÖNEMLER_TL MİZAN'!D955/'TCMB Takvim Gününe Göre Ort.Kur'!I$37</f>
        <v>-14792.068554965972</v>
      </c>
      <c r="E955" s="39">
        <f>'1.TÜM DÖNEMLER_TL MİZAN'!E955/'TCMB Takvim Gününe Göre Ort.Kur'!J$37</f>
        <v>-14335.963531464797</v>
      </c>
      <c r="F955" s="39">
        <f>'1.TÜM DÖNEMLER_TL MİZAN'!F955/'TCMB Takvim Gününe Göre Ort.Kur'!K$37</f>
        <v>-13742.489997132285</v>
      </c>
      <c r="G955" s="39">
        <f>'1.TÜM DÖNEMLER_TL MİZAN'!G955/'TCMB Takvim Gününe Göre Ort.Kur'!L$37</f>
        <v>-13617.894694109529</v>
      </c>
      <c r="H955" s="39">
        <f>'1.TÜM DÖNEMLER_TL MİZAN'!H955/'TCMB Takvim Gününe Göre Ort.Kur'!M$37</f>
        <v>-12305.410792237806</v>
      </c>
      <c r="I955" s="39">
        <f>'1.TÜM DÖNEMLER_TL MİZAN'!I955/'TCMB Takvim Gününe Göre Ort.Kur'!N$37</f>
        <v>-12074.495170676106</v>
      </c>
      <c r="J955" s="39">
        <f>'1.TÜM DÖNEMLER_TL MİZAN'!J955/'TCMB Takvim Gününe Göre Ort.Kur'!O$37</f>
        <v>-11241.35743169277</v>
      </c>
      <c r="K955" s="39">
        <f>'1.TÜM DÖNEMLER_TL MİZAN'!K955/'TCMB Takvim Gününe Göre Ort.Kur'!P$37</f>
        <v>-11080.207874570599</v>
      </c>
      <c r="L955" s="39">
        <f>'1.TÜM DÖNEMLER_TL MİZAN'!L955/'TCMB Takvim Gününe Göre Ort.Kur'!Q$37</f>
        <v>-10877.212248294947</v>
      </c>
      <c r="M955" s="39">
        <f>'1.TÜM DÖNEMLER_TL MİZAN'!M955/'TCMB Takvim Gününe Göre Ort.Kur'!R$37</f>
        <v>-10827.940606843125</v>
      </c>
      <c r="N955" s="39">
        <f>'1.TÜM DÖNEMLER_TL MİZAN'!N955/'TCMB Takvim Gününe Göre Ort.Kur'!S$37</f>
        <v>-10812.816159879661</v>
      </c>
      <c r="O955" s="39">
        <f>'1.TÜM DÖNEMLER_TL MİZAN'!O955/'TCMB Takvim Gününe Göre Ort.Kur'!T$37</f>
        <v>-10765.046051153686</v>
      </c>
    </row>
    <row r="956" spans="1:15" s="37" customFormat="1" x14ac:dyDescent="0.3">
      <c r="A956" s="38" t="s">
        <v>1045</v>
      </c>
      <c r="B956" s="38"/>
      <c r="C956" s="55">
        <f t="shared" si="14"/>
        <v>11</v>
      </c>
      <c r="D956" s="39">
        <f>'1.TÜM DÖNEMLER_TL MİZAN'!D956/'TCMB Takvim Gününe Göre Ort.Kur'!I$37</f>
        <v>-720.16521394029371</v>
      </c>
      <c r="E956" s="39">
        <f>'1.TÜM DÖNEMLER_TL MİZAN'!E956/'TCMB Takvim Gününe Göre Ort.Kur'!J$37</f>
        <v>-697.95932903593427</v>
      </c>
      <c r="F956" s="39">
        <f>'1.TÜM DÖNEMLER_TL MİZAN'!F956/'TCMB Takvim Gününe Göre Ort.Kur'!K$37</f>
        <v>-669.06553414630821</v>
      </c>
      <c r="G956" s="39">
        <f>'1.TÜM DÖNEMLER_TL MİZAN'!G956/'TCMB Takvim Gününe Göre Ort.Kur'!L$37</f>
        <v>-662.99949931663491</v>
      </c>
      <c r="H956" s="39">
        <f>'1.TÜM DÖNEMLER_TL MİZAN'!H956/'TCMB Takvim Gününe Göre Ort.Kur'!M$37</f>
        <v>-599.1000354605593</v>
      </c>
      <c r="I956" s="39">
        <f>'1.TÜM DÖNEMLER_TL MİZAN'!I956/'TCMB Takvim Gününe Göre Ort.Kur'!N$37</f>
        <v>-587.85769992201085</v>
      </c>
      <c r="J956" s="39">
        <f>'1.TÜM DÖNEMLER_TL MİZAN'!J956/'TCMB Takvim Gününe Göre Ort.Kur'!O$37</f>
        <v>-547.29563682670187</v>
      </c>
      <c r="K956" s="39">
        <f>'1.TÜM DÖNEMLER_TL MİZAN'!K956/'TCMB Takvim Gününe Göre Ort.Kur'!P$37</f>
        <v>-539.44992512992167</v>
      </c>
      <c r="L956" s="39">
        <f>'1.TÜM DÖNEMLER_TL MİZAN'!L956/'TCMB Takvim Gününe Göre Ort.Kur'!Q$37</f>
        <v>-529.56689977193878</v>
      </c>
      <c r="M956" s="39">
        <f>'1.TÜM DÖNEMLER_TL MİZAN'!M956/'TCMB Takvim Gününe Göre Ort.Kur'!R$37</f>
        <v>-527.16806541854953</v>
      </c>
      <c r="N956" s="39">
        <f>'1.TÜM DÖNEMLER_TL MİZAN'!N956/'TCMB Takvim Gününe Göre Ort.Kur'!S$37</f>
        <v>-526.43171806167402</v>
      </c>
      <c r="O956" s="39">
        <f>'1.TÜM DÖNEMLER_TL MİZAN'!O956/'TCMB Takvim Gününe Göre Ort.Kur'!T$37</f>
        <v>-524.10598718483573</v>
      </c>
    </row>
    <row r="957" spans="1:15" s="37" customFormat="1" x14ac:dyDescent="0.3">
      <c r="A957" s="38" t="s">
        <v>1046</v>
      </c>
      <c r="B957" s="38"/>
      <c r="C957" s="55">
        <f t="shared" si="14"/>
        <v>11</v>
      </c>
      <c r="D957" s="39">
        <f>'1.TÜM DÖNEMLER_TL MİZAN'!D957/'TCMB Takvim Gününe Göre Ort.Kur'!I$37</f>
        <v>-15608.598768244821</v>
      </c>
      <c r="E957" s="39">
        <f>'1.TÜM DÖNEMLER_TL MİZAN'!E957/'TCMB Takvim Gününe Göre Ort.Kur'!J$37</f>
        <v>-15127.316499875351</v>
      </c>
      <c r="F957" s="39">
        <f>'1.TÜM DÖNEMLER_TL MİZAN'!F957/'TCMB Takvim Gününe Göre Ort.Kur'!K$37</f>
        <v>-14954.242171817177</v>
      </c>
      <c r="G957" s="39">
        <f>'1.TÜM DÖNEMLER_TL MİZAN'!G957/'TCMB Takvim Gününe Göre Ort.Kur'!L$37</f>
        <v>-14818.660604338354</v>
      </c>
      <c r="H957" s="39">
        <f>'1.TÜM DÖNEMLER_TL MİZAN'!H957/'TCMB Takvim Gününe Göre Ort.Kur'!M$37</f>
        <v>-13390.447658991696</v>
      </c>
      <c r="I957" s="39">
        <f>'1.TÜM DÖNEMLER_TL MİZAN'!I957/'TCMB Takvim Gününe Göre Ort.Kur'!N$37</f>
        <v>-13537.327974083628</v>
      </c>
      <c r="J957" s="39">
        <f>'1.TÜM DÖNEMLER_TL MİZAN'!J957/'TCMB Takvim Gününe Göre Ort.Kur'!O$37</f>
        <v>-12603.255065793885</v>
      </c>
      <c r="K957" s="39">
        <f>'1.TÜM DÖNEMLER_TL MİZAN'!K957/'TCMB Takvim Gününe Göre Ort.Kur'!P$37</f>
        <v>-12422.582136880121</v>
      </c>
      <c r="L957" s="39">
        <f>'1.TÜM DÖNEMLER_TL MİZAN'!L957/'TCMB Takvim Gününe Göre Ort.Kur'!Q$37</f>
        <v>-12194.993460802647</v>
      </c>
      <c r="M957" s="39">
        <f>'1.TÜM DÖNEMLER_TL MİZAN'!M957/'TCMB Takvim Gününe Göre Ort.Kur'!R$37</f>
        <v>-12139.752528513018</v>
      </c>
      <c r="N957" s="39">
        <f>'1.TÜM DÖNEMLER_TL MİZAN'!N957/'TCMB Takvim Gününe Göre Ort.Kur'!S$37</f>
        <v>-12122.795745138068</v>
      </c>
      <c r="O957" s="39">
        <f>'1.TÜM DÖNEMLER_TL MİZAN'!O957/'TCMB Takvim Gününe Göre Ort.Kur'!T$37</f>
        <v>-12069.238257223238</v>
      </c>
    </row>
    <row r="958" spans="1:15" s="37" customFormat="1" x14ac:dyDescent="0.3">
      <c r="A958" s="38" t="s">
        <v>1047</v>
      </c>
      <c r="B958" s="38"/>
      <c r="C958" s="55">
        <f t="shared" si="14"/>
        <v>11</v>
      </c>
      <c r="D958" s="39">
        <f>'1.TÜM DÖNEMLER_TL MİZAN'!D958/'TCMB Takvim Gününe Göre Ort.Kur'!I$37</f>
        <v>-202.97723163758764</v>
      </c>
      <c r="E958" s="39">
        <f>'1.TÜM DÖNEMLER_TL MİZAN'!E958/'TCMB Takvim Gününe Göre Ort.Kur'!J$37</f>
        <v>-196.71854410769615</v>
      </c>
      <c r="F958" s="39">
        <f>'1.TÜM DÖNEMLER_TL MİZAN'!F958/'TCMB Takvim Gününe Göre Ort.Kur'!K$37</f>
        <v>-188.57488153600349</v>
      </c>
      <c r="G958" s="39">
        <f>'1.TÜM DÖNEMLER_TL MİZAN'!G958/'TCMB Takvim Gününe Göre Ort.Kur'!L$37</f>
        <v>-186.86518085495067</v>
      </c>
      <c r="H958" s="39">
        <f>'1.TÜM DÖNEMLER_TL MİZAN'!H958/'TCMB Takvim Gününe Göre Ort.Kur'!M$37</f>
        <v>-168.85523532360816</v>
      </c>
      <c r="I958" s="39">
        <f>'1.TÜM DÖNEMLER_TL MİZAN'!I958/'TCMB Takvim Gününe Göre Ort.Kur'!N$37</f>
        <v>-165.68660387545742</v>
      </c>
      <c r="J958" s="39">
        <f>'1.TÜM DÖNEMLER_TL MİZAN'!J958/'TCMB Takvim Gününe Göre Ort.Kur'!O$37</f>
        <v>-154.25426152230736</v>
      </c>
      <c r="K958" s="39">
        <f>'1.TÜM DÖNEMLER_TL MİZAN'!K958/'TCMB Takvim Gününe Göre Ort.Kur'!P$37</f>
        <v>-152.04296221263101</v>
      </c>
      <c r="L958" s="39">
        <f>'1.TÜM DÖNEMLER_TL MİZAN'!L958/'TCMB Takvim Gününe Göre Ort.Kur'!Q$37</f>
        <v>-149.25744982111783</v>
      </c>
      <c r="M958" s="39">
        <f>'1.TÜM DÖNEMLER_TL MİZAN'!M958/'TCMB Takvim Gününe Göre Ort.Kur'!R$37</f>
        <v>-148.58134280180761</v>
      </c>
      <c r="N958" s="39">
        <f>'1.TÜM DÖNEMLER_TL MİZAN'!N958/'TCMB Takvim Gününe Göre Ort.Kur'!S$37</f>
        <v>-148.37380466315676</v>
      </c>
      <c r="O958" s="39">
        <f>'1.TÜM DÖNEMLER_TL MİZAN'!O958/'TCMB Takvim Gününe Göre Ort.Kur'!T$37</f>
        <v>-147.71830172330797</v>
      </c>
    </row>
    <row r="959" spans="1:15" s="37" customFormat="1" x14ac:dyDescent="0.3">
      <c r="A959" s="38" t="s">
        <v>1048</v>
      </c>
      <c r="B959" s="38"/>
      <c r="C959" s="55">
        <f t="shared" si="14"/>
        <v>11</v>
      </c>
      <c r="D959" s="39">
        <f>'1.TÜM DÖNEMLER_TL MİZAN'!D959/'TCMB Takvim Gününe Göre Ort.Kur'!I$37</f>
        <v>-1193.8324048623463</v>
      </c>
      <c r="E959" s="39">
        <f>'1.TÜM DÖNEMLER_TL MİZAN'!E959/'TCMB Takvim Gününe Göre Ort.Kur'!J$37</f>
        <v>-1157.0212614409345</v>
      </c>
      <c r="F959" s="39">
        <f>'1.TÜM DÖNEMLER_TL MİZAN'!F959/'TCMB Takvim Gününe Göre Ort.Kur'!K$37</f>
        <v>-1109.1234347048301</v>
      </c>
      <c r="G959" s="39">
        <f>'1.TÜM DÖNEMLER_TL MİZAN'!G959/'TCMB Takvim Gününe Göre Ort.Kur'!L$37</f>
        <v>-1099.0676463822244</v>
      </c>
      <c r="H959" s="39">
        <f>'1.TÜM DÖNEMLER_TL MİZAN'!H959/'TCMB Takvim Gününe Göre Ort.Kur'!M$37</f>
        <v>-993.14021594257827</v>
      </c>
      <c r="I959" s="39">
        <f>'1.TÜM DÖNEMLER_TL MİZAN'!I959/'TCMB Takvim Gününe Göre Ort.Kur'!N$37</f>
        <v>-974.50356950026992</v>
      </c>
      <c r="J959" s="39">
        <f>'1.TÜM DÖNEMLER_TL MİZAN'!J959/'TCMB Takvim Gününe Göre Ort.Kur'!O$37</f>
        <v>-907.26301914613168</v>
      </c>
      <c r="K959" s="39">
        <f>'1.TÜM DÖNEMLER_TL MİZAN'!K959/'TCMB Takvim Gününe Göre Ort.Kur'!P$37</f>
        <v>-894.25702457500222</v>
      </c>
      <c r="L959" s="39">
        <f>'1.TÜM DÖNEMLER_TL MİZAN'!L959/'TCMB Takvim Gününe Göre Ort.Kur'!Q$37</f>
        <v>-877.8737340438181</v>
      </c>
      <c r="M959" s="39">
        <f>'1.TÜM DÖNEMLER_TL MİZAN'!M959/'TCMB Takvim Gününe Göre Ort.Kur'!R$37</f>
        <v>-873.89713793845488</v>
      </c>
      <c r="N959" s="39">
        <f>'1.TÜM DÖNEMLER_TL MİZAN'!N959/'TCMB Takvim Gününe Göre Ort.Kur'!S$37</f>
        <v>-872.67648006876539</v>
      </c>
      <c r="O959" s="39">
        <f>'1.TÜM DÖNEMLER_TL MİZAN'!O959/'TCMB Takvim Gününe Göre Ort.Kur'!T$37</f>
        <v>-868.821069071382</v>
      </c>
    </row>
    <row r="960" spans="1:15" s="37" customFormat="1" x14ac:dyDescent="0.3">
      <c r="A960" s="38" t="s">
        <v>1049</v>
      </c>
      <c r="B960" s="38"/>
      <c r="C960" s="55">
        <f t="shared" si="14"/>
        <v>11</v>
      </c>
      <c r="D960" s="39">
        <f>'1.TÜM DÖNEMLER_TL MİZAN'!D960/'TCMB Takvim Gününe Göre Ort.Kur'!I$37</f>
        <v>-720.16521394029371</v>
      </c>
      <c r="E960" s="39">
        <f>'1.TÜM DÖNEMLER_TL MİZAN'!E960/'TCMB Takvim Gününe Göre Ort.Kur'!J$37</f>
        <v>-697.95932903593427</v>
      </c>
      <c r="F960" s="39">
        <f>'1.TÜM DÖNEMLER_TL MİZAN'!F960/'TCMB Takvim Gününe Göre Ort.Kur'!K$37</f>
        <v>-669.06553414630821</v>
      </c>
      <c r="G960" s="39">
        <f>'1.TÜM DÖNEMLER_TL MİZAN'!G960/'TCMB Takvim Gününe Göre Ort.Kur'!L$37</f>
        <v>-662.99949931663491</v>
      </c>
      <c r="H960" s="39">
        <f>'1.TÜM DÖNEMLER_TL MİZAN'!H960/'TCMB Takvim Gününe Göre Ort.Kur'!M$37</f>
        <v>-599.1000354605593</v>
      </c>
      <c r="I960" s="39">
        <f>'1.TÜM DÖNEMLER_TL MİZAN'!I960/'TCMB Takvim Gününe Göre Ort.Kur'!N$37</f>
        <v>-587.85769992201085</v>
      </c>
      <c r="J960" s="39">
        <f>'1.TÜM DÖNEMLER_TL MİZAN'!J960/'TCMB Takvim Gününe Göre Ort.Kur'!O$37</f>
        <v>-547.29563682670187</v>
      </c>
      <c r="K960" s="39">
        <f>'1.TÜM DÖNEMLER_TL MİZAN'!K960/'TCMB Takvim Gününe Göre Ort.Kur'!P$37</f>
        <v>-539.44992512992167</v>
      </c>
      <c r="L960" s="39">
        <f>'1.TÜM DÖNEMLER_TL MİZAN'!L960/'TCMB Takvim Gününe Göre Ort.Kur'!Q$37</f>
        <v>-529.56689977193878</v>
      </c>
      <c r="M960" s="39">
        <f>'1.TÜM DÖNEMLER_TL MİZAN'!M960/'TCMB Takvim Gününe Göre Ort.Kur'!R$37</f>
        <v>-527.16806541854953</v>
      </c>
      <c r="N960" s="39">
        <f>'1.TÜM DÖNEMLER_TL MİZAN'!N960/'TCMB Takvim Gününe Göre Ort.Kur'!S$37</f>
        <v>-526.43171806167402</v>
      </c>
      <c r="O960" s="39">
        <f>'1.TÜM DÖNEMLER_TL MİZAN'!O960/'TCMB Takvim Gününe Göre Ort.Kur'!T$37</f>
        <v>-524.10598718483573</v>
      </c>
    </row>
    <row r="961" spans="1:15" s="37" customFormat="1" x14ac:dyDescent="0.3">
      <c r="A961" s="38" t="s">
        <v>1050</v>
      </c>
      <c r="B961" s="38"/>
      <c r="C961" s="55">
        <f t="shared" si="14"/>
        <v>11</v>
      </c>
      <c r="D961" s="39">
        <f>'1.TÜM DÖNEMLER_TL MİZAN'!D961/'TCMB Takvim Gününe Göre Ort.Kur'!I$37</f>
        <v>-271.92685902429702</v>
      </c>
      <c r="E961" s="39">
        <f>'1.TÜM DÖNEMLER_TL MİZAN'!E961/'TCMB Takvim Gününe Göre Ort.Kur'!J$37</f>
        <v>-263.54214893692796</v>
      </c>
      <c r="F961" s="39">
        <f>'1.TÜM DÖNEMLER_TL MİZAN'!F961/'TCMB Takvim Gününe Göre Ort.Kur'!K$37</f>
        <v>-252.6321539280886</v>
      </c>
      <c r="G961" s="39">
        <f>'1.TÜM DÖNEMLER_TL MİZAN'!G961/'TCMB Takvim Gününe Göre Ort.Kur'!L$37</f>
        <v>-250.3416825667465</v>
      </c>
      <c r="H961" s="39">
        <f>'1.TÜM DÖNEMLER_TL MİZAN'!H961/'TCMB Takvim Gününe Göre Ort.Kur'!M$37</f>
        <v>-226.21391276702411</v>
      </c>
      <c r="I961" s="39">
        <f>'1.TÜM DÖNEMLER_TL MİZAN'!I961/'TCMB Takvim Gününe Göre Ort.Kur'!N$37</f>
        <v>-221.96892435059092</v>
      </c>
      <c r="J961" s="39">
        <f>'1.TÜM DÖNEMLER_TL MİZAN'!J961/'TCMB Takvim Gününe Göre Ort.Kur'!O$37</f>
        <v>-206.6531132012243</v>
      </c>
      <c r="K961" s="39">
        <f>'1.TÜM DÖNEMLER_TL MİZAN'!K961/'TCMB Takvim Gününe Göre Ort.Kur'!P$37</f>
        <v>-203.6906544525676</v>
      </c>
      <c r="L961" s="39">
        <f>'1.TÜM DÖNEMLER_TL MİZAN'!L961/'TCMB Takvim Gününe Göre Ort.Kur'!Q$37</f>
        <v>-199.95892735546215</v>
      </c>
      <c r="M961" s="39">
        <f>'1.TÜM DÖNEMLER_TL MİZAN'!M961/'TCMB Takvim Gününe Göre Ort.Kur'!R$37</f>
        <v>-199.05315257155152</v>
      </c>
      <c r="N961" s="39">
        <f>'1.TÜM DÖNEMLER_TL MİZAN'!N961/'TCMB Takvim Gününe Göre Ort.Kur'!S$37</f>
        <v>-198.775115504459</v>
      </c>
      <c r="O961" s="39">
        <f>'1.TÜM DÖNEMLER_TL MİZAN'!O961/'TCMB Takvim Gününe Göre Ort.Kur'!T$37</f>
        <v>-197.89694382935934</v>
      </c>
    </row>
    <row r="962" spans="1:15" s="37" customFormat="1" x14ac:dyDescent="0.3">
      <c r="A962" s="38" t="s">
        <v>1051</v>
      </c>
      <c r="B962" s="38"/>
      <c r="C962" s="55">
        <f t="shared" si="14"/>
        <v>11</v>
      </c>
      <c r="D962" s="39">
        <f>'1.TÜM DÖNEMLER_TL MİZAN'!D962/'TCMB Takvim Gününe Göre Ort.Kur'!I$37</f>
        <v>-2619.9050460805784</v>
      </c>
      <c r="E962" s="39">
        <f>'1.TÜM DÖNEMLER_TL MİZAN'!E962/'TCMB Takvim Gününe Göre Ort.Kur'!J$37</f>
        <v>-2539.1217635955695</v>
      </c>
      <c r="F962" s="39">
        <f>'1.TÜM DÖNEMLER_TL MİZAN'!F962/'TCMB Takvim Gününe Göre Ort.Kur'!K$37</f>
        <v>-2510.071146676863</v>
      </c>
      <c r="G962" s="39">
        <f>'1.TÜM DÖNEMLER_TL MİZAN'!G962/'TCMB Takvim Gününe Göre Ort.Kur'!L$37</f>
        <v>-2487.3137660861448</v>
      </c>
      <c r="H962" s="39">
        <f>'1.TÜM DÖNEMLER_TL MİZAN'!H962/'TCMB Takvim Gününe Göre Ort.Kur'!M$37</f>
        <v>-2247.5880705787408</v>
      </c>
      <c r="I962" s="39">
        <f>'1.TÜM DÖNEMLER_TL MİZAN'!I962/'TCMB Takvim Gününe Göre Ort.Kur'!N$37</f>
        <v>-2272.2418861359411</v>
      </c>
      <c r="J962" s="39">
        <f>'1.TÜM DÖNEMLER_TL MİZAN'!J962/'TCMB Takvim Gününe Göre Ort.Kur'!O$37</f>
        <v>-2115.4576528674515</v>
      </c>
      <c r="K962" s="39">
        <f>'1.TÜM DÖNEMLER_TL MİZAN'!K962/'TCMB Takvim Gününe Göre Ort.Kur'!P$37</f>
        <v>-2085.1316832555272</v>
      </c>
      <c r="L962" s="39">
        <f>'1.TÜM DÖNEMLER_TL MİZAN'!L962/'TCMB Takvim Gününe Göre Ort.Kur'!Q$37</f>
        <v>-2046.9309006798605</v>
      </c>
      <c r="M962" s="39">
        <f>'1.TÜM DÖNEMLER_TL MİZAN'!M962/'TCMB Takvim Gününe Göre Ort.Kur'!R$37</f>
        <v>-2037.6587045405638</v>
      </c>
      <c r="N962" s="39">
        <f>'1.TÜM DÖNEMLER_TL MİZAN'!N962/'TCMB Takvim Gününe Göre Ort.Kur'!S$37</f>
        <v>-2034.8125067153755</v>
      </c>
      <c r="O962" s="39">
        <f>'1.TÜM DÖNEMLER_TL MİZAN'!O962/'TCMB Takvim Gününe Göre Ort.Kur'!T$37</f>
        <v>-2025.8228768867066</v>
      </c>
    </row>
    <row r="963" spans="1:15" s="37" customFormat="1" x14ac:dyDescent="0.3">
      <c r="A963" s="38" t="s">
        <v>1052</v>
      </c>
      <c r="B963" s="38"/>
      <c r="C963" s="55">
        <f t="shared" ref="C963:C1026" si="15">+LEN(A963)</f>
        <v>11</v>
      </c>
      <c r="D963" s="39">
        <f>'1.TÜM DÖNEMLER_TL MİZAN'!D963/'TCMB Takvim Gününe Göre Ort.Kur'!I$37</f>
        <v>-326.09174959210969</v>
      </c>
      <c r="E963" s="39">
        <f>'1.TÜM DÖNEMLER_TL MİZAN'!E963/'TCMB Takvim Gününe Göre Ort.Kur'!J$37</f>
        <v>-316.03689590085116</v>
      </c>
      <c r="F963" s="39">
        <f>'1.TÜM DÖNEMLER_TL MİZAN'!F963/'TCMB Takvim Gününe Göre Ort.Kur'!K$37</f>
        <v>-302.95374783214299</v>
      </c>
      <c r="G963" s="39">
        <f>'1.TÜM DÖNEMLER_TL MİZAN'!G963/'TCMB Takvim Gününe Göre Ort.Kur'!L$37</f>
        <v>-300.2070393374741</v>
      </c>
      <c r="H963" s="39">
        <f>'1.TÜM DÖNEMLER_TL MİZAN'!H963/'TCMB Takvim Gününe Göre Ort.Kur'!M$37</f>
        <v>-271.27327863440161</v>
      </c>
      <c r="I963" s="39">
        <f>'1.TÜM DÖNEMLER_TL MİZAN'!I963/'TCMB Takvim Gününe Göre Ort.Kur'!N$37</f>
        <v>-266.18273441718156</v>
      </c>
      <c r="J963" s="39">
        <f>'1.TÜM DÖNEMLER_TL MİZAN'!J963/'TCMB Takvim Gününe Göre Ort.Kur'!O$37</f>
        <v>-247.81617926319788</v>
      </c>
      <c r="K963" s="39">
        <f>'1.TÜM DÖNEMLER_TL MİZAN'!K963/'TCMB Takvim Gününe Göre Ort.Kur'!P$37</f>
        <v>-244.26363075838987</v>
      </c>
      <c r="L963" s="39">
        <f>'1.TÜM DÖNEMLER_TL MİZAN'!L963/'TCMB Takvim Gününe Göre Ort.Kur'!Q$37</f>
        <v>-239.78858396653663</v>
      </c>
      <c r="M963" s="39">
        <f>'1.TÜM DÖNEMLER_TL MİZAN'!M963/'TCMB Takvim Gününe Göre Ort.Kur'!R$37</f>
        <v>-238.70238863783084</v>
      </c>
      <c r="N963" s="39">
        <f>'1.TÜM DÖNEMLER_TL MİZAN'!N963/'TCMB Takvim Gününe Göre Ort.Kur'!S$37</f>
        <v>-238.36896959277962</v>
      </c>
      <c r="O963" s="39">
        <f>'1.TÜM DÖNEMLER_TL MİZAN'!O963/'TCMB Takvim Gününe Göre Ort.Kur'!T$37</f>
        <v>-237.31587561374795</v>
      </c>
    </row>
    <row r="964" spans="1:15" s="37" customFormat="1" x14ac:dyDescent="0.3">
      <c r="A964" s="38" t="s">
        <v>1053</v>
      </c>
      <c r="B964" s="38"/>
      <c r="C964" s="55">
        <f t="shared" si="15"/>
        <v>11</v>
      </c>
      <c r="D964" s="39">
        <f>'1.TÜM DÖNEMLER_TL MİZAN'!D964/'TCMB Takvim Gününe Göre Ort.Kur'!I$37</f>
        <v>-220.48123704672733</v>
      </c>
      <c r="E964" s="39">
        <f>'1.TÜM DÖNEMLER_TL MİZAN'!E964/'TCMB Takvim Gününe Göre Ort.Kur'!J$37</f>
        <v>-213.68282346237402</v>
      </c>
      <c r="F964" s="39">
        <f>'1.TÜM DÖNEMLER_TL MİZAN'!F964/'TCMB Takvim Gününe Göre Ort.Kur'!K$37</f>
        <v>-204.83688156331507</v>
      </c>
      <c r="G964" s="39">
        <f>'1.TÜM DÖNEMLER_TL MİZAN'!G964/'TCMB Takvim Gününe Göre Ort.Kur'!L$37</f>
        <v>-202.97974262168637</v>
      </c>
      <c r="H964" s="39">
        <f>'1.TÜM DÖNEMLER_TL MİZAN'!H964/'TCMB Takvim Gününe Göre Ort.Kur'!M$37</f>
        <v>-183.41668602731684</v>
      </c>
      <c r="I964" s="39">
        <f>'1.TÜM DÖNEMLER_TL MİZAN'!I964/'TCMB Takvim Gününe Göre Ort.Kur'!N$37</f>
        <v>-179.97480352750614</v>
      </c>
      <c r="J964" s="39">
        <f>'1.TÜM DÖNEMLER_TL MİZAN'!J964/'TCMB Takvim Gününe Göre Ort.Kur'!O$37</f>
        <v>-167.55657827126294</v>
      </c>
      <c r="K964" s="39">
        <f>'1.TÜM DÖNEMLER_TL MİZAN'!K964/'TCMB Takvim Gününe Göre Ort.Kur'!P$37</f>
        <v>-165.15458469127103</v>
      </c>
      <c r="L964" s="39">
        <f>'1.TÜM DÖNEMLER_TL MİZAN'!L964/'TCMB Takvim Gününe Göre Ort.Kur'!Q$37</f>
        <v>-162.12886001794229</v>
      </c>
      <c r="M964" s="39">
        <f>'1.TÜM DÖNEMLER_TL MİZAN'!M964/'TCMB Takvim Gününe Göre Ort.Kur'!R$37</f>
        <v>-161.39444803098772</v>
      </c>
      <c r="N964" s="39">
        <f>'1.TÜM DÖNEMLER_TL MİZAN'!N964/'TCMB Takvim Gününe Göre Ort.Kur'!S$37</f>
        <v>-161.16901257118298</v>
      </c>
      <c r="O964" s="39">
        <f>'1.TÜM DÖNEMLER_TL MİZAN'!O964/'TCMB Takvim Gününe Göre Ort.Kur'!T$37</f>
        <v>-160.45698148326434</v>
      </c>
    </row>
    <row r="965" spans="1:15" s="37" customFormat="1" x14ac:dyDescent="0.3">
      <c r="A965" s="38" t="s">
        <v>1054</v>
      </c>
      <c r="B965" s="38"/>
      <c r="C965" s="55">
        <f t="shared" si="15"/>
        <v>11</v>
      </c>
      <c r="D965" s="39">
        <f>'1.TÜM DÖNEMLER_TL MİZAN'!D965/'TCMB Takvim Gününe Göre Ort.Kur'!I$37</f>
        <v>-27780.635867887642</v>
      </c>
      <c r="E965" s="39">
        <f>'1.TÜM DÖNEMLER_TL MİZAN'!E965/'TCMB Takvim Gününe Göre Ort.Kur'!J$37</f>
        <v>-26924.035756259127</v>
      </c>
      <c r="F965" s="39">
        <f>'1.TÜM DÖNEMLER_TL MİZAN'!F965/'TCMB Takvim Gününe Göre Ort.Kur'!K$37</f>
        <v>-26731.21304401262</v>
      </c>
      <c r="G965" s="39">
        <f>'1.TÜM DÖNEMLER_TL MİZAN'!G965/'TCMB Takvim Gününe Göre Ort.Kur'!L$37</f>
        <v>-26488.85641213007</v>
      </c>
      <c r="H965" s="39">
        <f>'1.TÜM DÖNEMLER_TL MİZAN'!H965/'TCMB Takvim Gününe Göre Ort.Kur'!M$37</f>
        <v>-23935.877526564847</v>
      </c>
      <c r="I965" s="39">
        <f>'1.TÜM DÖNEMLER_TL MİZAN'!I965/'TCMB Takvim Gününe Göre Ort.Kur'!N$37</f>
        <v>-24296.59847621333</v>
      </c>
      <c r="J965" s="39">
        <f>'1.TÜM DÖNEMLER_TL MİZAN'!J965/'TCMB Takvim Gününe Göre Ort.Kur'!O$37</f>
        <v>-22620.138066620497</v>
      </c>
      <c r="K965" s="39">
        <f>'1.TÜM DÖNEMLER_TL MİZAN'!K965/'TCMB Takvim Gününe Göre Ort.Kur'!P$37</f>
        <v>-22295.868933321588</v>
      </c>
      <c r="L965" s="39">
        <f>'1.TÜM DÖNEMLER_TL MİZAN'!L965/'TCMB Takvim Gününe Göre Ort.Kur'!Q$37</f>
        <v>-21887.396102422208</v>
      </c>
      <c r="M965" s="39">
        <f>'1.TÜM DÖNEMLER_TL MİZAN'!M965/'TCMB Takvim Gününe Göre Ort.Kur'!R$37</f>
        <v>-21788.250484183343</v>
      </c>
      <c r="N965" s="39">
        <f>'1.TÜM DÖNEMLER_TL MİZAN'!N965/'TCMB Takvim Gününe Göre Ort.Kur'!S$37</f>
        <v>-21757.816697109702</v>
      </c>
      <c r="O965" s="39">
        <f>'1.TÜM DÖNEMLER_TL MİZAN'!O965/'TCMB Takvim Gününe Göre Ort.Kur'!T$37</f>
        <v>-21661.692500240686</v>
      </c>
    </row>
    <row r="966" spans="1:15" s="37" customFormat="1" x14ac:dyDescent="0.3">
      <c r="A966" s="38" t="s">
        <v>1055</v>
      </c>
      <c r="B966" s="38"/>
      <c r="C966" s="55">
        <f t="shared" si="15"/>
        <v>11</v>
      </c>
      <c r="D966" s="39">
        <f>'1.TÜM DÖNEMLER_TL MİZAN'!D966/'TCMB Takvim Gününe Göre Ort.Kur'!I$37</f>
        <v>-92.602119559625478</v>
      </c>
      <c r="E966" s="39">
        <f>'1.TÜM DÖNEMLER_TL MİZAN'!E966/'TCMB Takvim Gününe Göre Ort.Kur'!J$37</f>
        <v>-89.746785854197086</v>
      </c>
      <c r="F966" s="39">
        <f>'1.TÜM DÖNEMLER_TL MİZAN'!F966/'TCMB Takvim Gününe Göre Ort.Kur'!K$37</f>
        <v>-89.104043480042066</v>
      </c>
      <c r="G966" s="39">
        <f>'1.TÜM DÖNEMLER_TL MİZAN'!G966/'TCMB Takvim Gününe Göre Ort.Kur'!L$37</f>
        <v>-88.296188040433563</v>
      </c>
      <c r="H966" s="39">
        <f>'1.TÜM DÖNEMLER_TL MİZAN'!H966/'TCMB Takvim Gününe Göre Ort.Kur'!M$37</f>
        <v>-79.786258421882835</v>
      </c>
      <c r="I966" s="39">
        <f>'1.TÜM DÖNEMLER_TL MİZAN'!I966/'TCMB Takvim Gününe Göre Ort.Kur'!N$37</f>
        <v>-80.988661587377763</v>
      </c>
      <c r="J966" s="39">
        <f>'1.TÜM DÖNEMLER_TL MİZAN'!J966/'TCMB Takvim Gününe Göre Ort.Kur'!O$37</f>
        <v>-75.400460222068318</v>
      </c>
      <c r="K966" s="39">
        <f>'1.TÜM DÖNEMLER_TL MİZAN'!K966/'TCMB Takvim Gününe Göre Ort.Kur'!P$37</f>
        <v>-74.319563111071972</v>
      </c>
      <c r="L966" s="39">
        <f>'1.TÜM DÖNEMLER_TL MİZAN'!L966/'TCMB Takvim Gününe Göre Ort.Kur'!Q$37</f>
        <v>-72.957987008074028</v>
      </c>
      <c r="M966" s="39">
        <f>'1.TÜM DÖNEMLER_TL MİZAN'!M966/'TCMB Takvim Gününe Göre Ort.Kur'!R$37</f>
        <v>-72.627501613944474</v>
      </c>
      <c r="N966" s="39">
        <f>'1.TÜM DÖNEMLER_TL MİZAN'!N966/'TCMB Takvim Gününe Göre Ort.Kur'!S$37</f>
        <v>-72.526055657032344</v>
      </c>
      <c r="O966" s="39">
        <f>'1.TÜM DÖNEMLER_TL MİZAN'!O966/'TCMB Takvim Gününe Göre Ort.Kur'!T$37</f>
        <v>-72.205641667468953</v>
      </c>
    </row>
    <row r="967" spans="1:15" s="37" customFormat="1" x14ac:dyDescent="0.3">
      <c r="A967" s="38" t="s">
        <v>1056</v>
      </c>
      <c r="B967" s="38"/>
      <c r="C967" s="55">
        <f t="shared" si="15"/>
        <v>11</v>
      </c>
      <c r="D967" s="39">
        <f>'1.TÜM DÖNEMLER_TL MİZAN'!D967/'TCMB Takvim Gününe Göre Ort.Kur'!I$37</f>
        <v>-874.57557361868498</v>
      </c>
      <c r="E967" s="39">
        <f>'1.TÜM DÖNEMLER_TL MİZAN'!E967/'TCMB Takvim Gününe Göre Ort.Kur'!J$37</f>
        <v>-847.60853306741694</v>
      </c>
      <c r="F967" s="39">
        <f>'1.TÜM DÖNEMLER_TL MİZAN'!F967/'TCMB Takvim Gününe Göre Ort.Kur'!K$37</f>
        <v>-841.53818842261944</v>
      </c>
      <c r="G967" s="39">
        <f>'1.TÜM DÖNEMLER_TL MİZAN'!G967/'TCMB Takvim Gününe Göre Ort.Kur'!L$37</f>
        <v>-833.90844260409483</v>
      </c>
      <c r="H967" s="39">
        <f>'1.TÜM DÖNEMLER_TL MİZAN'!H967/'TCMB Takvim Gününe Göre Ort.Kur'!M$37</f>
        <v>-753.53688509556002</v>
      </c>
      <c r="I967" s="39">
        <f>'1.TÜM DÖNEMLER_TL MİZAN'!I967/'TCMB Takvim Gününe Göre Ort.Kur'!N$37</f>
        <v>-764.89291499190108</v>
      </c>
      <c r="J967" s="39">
        <f>'1.TÜM DÖNEMLER_TL MİZAN'!J967/'TCMB Takvim Gününe Göre Ort.Kur'!O$37</f>
        <v>-712.11545765286746</v>
      </c>
      <c r="K967" s="39">
        <f>'1.TÜM DÖNEMLER_TL MİZAN'!K967/'TCMB Takvim Gününe Göre Ort.Kur'!P$37</f>
        <v>-701.90698493790194</v>
      </c>
      <c r="L967" s="39">
        <f>'1.TÜM DÖNEMLER_TL MİZAN'!L967/'TCMB Takvim Gününe Göre Ort.Kur'!Q$37</f>
        <v>-689.04765507625473</v>
      </c>
      <c r="M967" s="39">
        <f>'1.TÜM DÖNEMLER_TL MİZAN'!M967/'TCMB Takvim Gününe Göre Ort.Kur'!R$37</f>
        <v>-685.92640413169784</v>
      </c>
      <c r="N967" s="39">
        <f>'1.TÜM DÖNEMLER_TL MİZAN'!N967/'TCMB Takvim Gününe Göre Ort.Kur'!S$37</f>
        <v>-684.96830342752764</v>
      </c>
      <c r="O967" s="39">
        <f>'1.TÜM DÖNEMLER_TL MİZAN'!O967/'TCMB Takvim Gününe Göre Ort.Kur'!T$37</f>
        <v>-681.94217130387347</v>
      </c>
    </row>
    <row r="968" spans="1:15" s="37" customFormat="1" x14ac:dyDescent="0.3">
      <c r="A968" s="38" t="s">
        <v>1057</v>
      </c>
      <c r="B968" s="38"/>
      <c r="C968" s="55">
        <f t="shared" si="15"/>
        <v>11</v>
      </c>
      <c r="D968" s="39">
        <f>'1.TÜM DÖNEMLER_TL MİZAN'!D968/'TCMB Takvim Gününe Göre Ort.Kur'!I$37</f>
        <v>-255.93461996384107</v>
      </c>
      <c r="E968" s="39">
        <f>'1.TÜM DÖNEMLER_TL MİZAN'!E968/'TCMB Takvim Gününe Göre Ort.Kur'!J$37</f>
        <v>-248.04302147512377</v>
      </c>
      <c r="F968" s="39">
        <f>'1.TÜM DÖNEMLER_TL MİZAN'!F968/'TCMB Takvim Gününe Göre Ort.Kur'!K$37</f>
        <v>-245.205451392208</v>
      </c>
      <c r="G968" s="39">
        <f>'1.TÜM DÖNEMLER_TL MİZAN'!G968/'TCMB Takvim Gününe Göre Ort.Kur'!L$37</f>
        <v>-242.98231369842622</v>
      </c>
      <c r="H968" s="39">
        <f>'1.TÜM DÖNEMLER_TL MİZAN'!H968/'TCMB Takvim Gününe Göre Ort.Kur'!M$37</f>
        <v>-219.56383512062703</v>
      </c>
      <c r="I968" s="39">
        <f>'1.TÜM DÖNEMLER_TL MİZAN'!I968/'TCMB Takvim Gününe Göre Ort.Kur'!N$37</f>
        <v>-221.97252384666146</v>
      </c>
      <c r="J968" s="39">
        <f>'1.TÜM DÖNEMLER_TL MİZAN'!J968/'TCMB Takvim Gününe Göre Ort.Kur'!O$37</f>
        <v>-206.65646433278971</v>
      </c>
      <c r="K968" s="39">
        <f>'1.TÜM DÖNEMLER_TL MİZAN'!K968/'TCMB Takvim Gününe Göre Ort.Kur'!P$37</f>
        <v>-203.69395754426142</v>
      </c>
      <c r="L968" s="39">
        <f>'1.TÜM DÖNEMLER_TL MİZAN'!L968/'TCMB Takvim Gününe Göre Ort.Kur'!Q$37</f>
        <v>-199.9621699326625</v>
      </c>
      <c r="M968" s="39">
        <f>'1.TÜM DÖNEMLER_TL MİZAN'!M968/'TCMB Takvim Gününe Göre Ort.Kur'!R$37</f>
        <v>-199.05638046051214</v>
      </c>
      <c r="N968" s="39">
        <f>'1.TÜM DÖNEMLER_TL MİZAN'!N968/'TCMB Takvim Gününe Göre Ort.Kur'!S$37</f>
        <v>-198.77833888471042</v>
      </c>
      <c r="O968" s="39">
        <f>'1.TÜM DÖNEMLER_TL MİZAN'!O968/'TCMB Takvim Gününe Göre Ort.Kur'!T$37</f>
        <v>-197.900152968989</v>
      </c>
    </row>
    <row r="969" spans="1:15" s="37" customFormat="1" x14ac:dyDescent="0.3">
      <c r="A969" s="38" t="s">
        <v>1058</v>
      </c>
      <c r="B969" s="38"/>
      <c r="C969" s="55">
        <f t="shared" si="15"/>
        <v>11</v>
      </c>
      <c r="D969" s="39">
        <f>'1.TÜM DÖNEMLER_TL MİZAN'!D969/'TCMB Takvim Gününe Göre Ort.Kur'!I$37</f>
        <v>-102.89124395513942</v>
      </c>
      <c r="E969" s="39">
        <f>'1.TÜM DÖNEMLER_TL MİZAN'!E969/'TCMB Takvim Gününe Göre Ort.Kur'!J$37</f>
        <v>-99.718650949107868</v>
      </c>
      <c r="F969" s="39">
        <f>'1.TÜM DÖNEMLER_TL MİZAN'!F969/'TCMB Takvim Gününe Göre Ort.Kur'!K$37</f>
        <v>-95.590544729547034</v>
      </c>
      <c r="G969" s="39">
        <f>'1.TÜM DÖNEMLER_TL MİZAN'!G969/'TCMB Takvim Gününe Göre Ort.Kur'!L$37</f>
        <v>-94.723879890120301</v>
      </c>
      <c r="H969" s="39">
        <f>'1.TÜM DÖNEMLER_TL MİZAN'!H969/'TCMB Takvim Gününe Göre Ort.Kur'!M$37</f>
        <v>-85.594453479414526</v>
      </c>
      <c r="I969" s="39">
        <f>'1.TÜM DÖNEMLER_TL MİZAN'!I969/'TCMB Takvim Gününe Göre Ort.Kur'!N$37</f>
        <v>-83.988241646169527</v>
      </c>
      <c r="J969" s="39">
        <f>'1.TÜM DÖNEMLER_TL MİZAN'!J969/'TCMB Takvim Gününe Göre Ort.Kur'!O$37</f>
        <v>-78.193069859922701</v>
      </c>
      <c r="K969" s="39">
        <f>'1.TÜM DÖNEMLER_TL MİZAN'!K969/'TCMB Takvim Gününe Göre Ort.Kur'!P$37</f>
        <v>-77.072139522593147</v>
      </c>
      <c r="L969" s="39">
        <f>'1.TÜM DÖNEMLER_TL MİZAN'!L969/'TCMB Takvim Gününe Göre Ort.Kur'!Q$37</f>
        <v>-75.660134675039728</v>
      </c>
      <c r="M969" s="39">
        <f>'1.TÜM DÖNEMLER_TL MİZAN'!M969/'TCMB Takvim Gününe Göre Ort.Kur'!R$37</f>
        <v>-75.317409081127607</v>
      </c>
      <c r="N969" s="39">
        <f>'1.TÜM DÖNEMLER_TL MİZAN'!N969/'TCMB Takvim Gününe Göre Ort.Kur'!S$37</f>
        <v>-75.212205866552054</v>
      </c>
      <c r="O969" s="39">
        <f>'1.TÜM DÖNEMLER_TL MİZAN'!O969/'TCMB Takvim Gününe Göre Ort.Kur'!T$37</f>
        <v>-74.879924692190016</v>
      </c>
    </row>
    <row r="970" spans="1:15" s="37" customFormat="1" x14ac:dyDescent="0.3">
      <c r="A970" s="38" t="s">
        <v>1059</v>
      </c>
      <c r="B970" s="38"/>
      <c r="C970" s="55">
        <f t="shared" si="15"/>
        <v>11</v>
      </c>
      <c r="D970" s="39">
        <f>'1.TÜM DÖNEMLER_TL MİZAN'!D970/'TCMB Takvim Gününe Göre Ort.Kur'!I$37</f>
        <v>-2263.6073670130672</v>
      </c>
      <c r="E970" s="39">
        <f>'1.TÜM DÖNEMLER_TL MİZAN'!E970/'TCMB Takvim Gününe Göre Ort.Kur'!J$37</f>
        <v>-2193.8103208803732</v>
      </c>
      <c r="F970" s="39">
        <f>'1.TÜM DÖNEMLER_TL MİZAN'!F970/'TCMB Takvim Gününe Göre Ort.Kur'!K$37</f>
        <v>-2168.7104835515984</v>
      </c>
      <c r="G970" s="39">
        <f>'1.TÜM DÖNEMLER_TL MİZAN'!G970/'TCMB Takvim Gününe Göre Ort.Kur'!L$37</f>
        <v>-2149.0480250071041</v>
      </c>
      <c r="H970" s="39">
        <f>'1.TÜM DÖNEMLER_TL MİZAN'!H970/'TCMB Takvim Gününe Göre Ort.Kur'!M$37</f>
        <v>-1941.9241633142171</v>
      </c>
      <c r="I970" s="39">
        <f>'1.TÜM DÖNEMLER_TL MİZAN'!I970/'TCMB Takvim Gününe Göre Ort.Kur'!N$37</f>
        <v>-1963.2251484792127</v>
      </c>
      <c r="J970" s="39">
        <f>'1.TÜM DÖNEMLER_TL MİZAN'!J970/'TCMB Takvim Gününe Göre Ort.Kur'!O$37</f>
        <v>-1827.7630079756932</v>
      </c>
      <c r="K970" s="39">
        <f>'1.TÜM DÖNEMLER_TL MİZAN'!K970/'TCMB Takvim Gününe Göre Ort.Kur'!P$37</f>
        <v>-1801.5612613406149</v>
      </c>
      <c r="L970" s="39">
        <f>'1.TÜM DÖNEMLER_TL MİZAN'!L970/'TCMB Takvim Gününe Göre Ort.Kur'!Q$37</f>
        <v>-1768.5556480290536</v>
      </c>
      <c r="M970" s="39">
        <f>'1.TÜM DÖNEMLER_TL MİZAN'!M970/'TCMB Takvim Gününe Göre Ort.Kur'!R$37</f>
        <v>-1760.5444372713578</v>
      </c>
      <c r="N970" s="39">
        <f>'1.TÜM DÖNEMLER_TL MİZAN'!N970/'TCMB Takvim Gününe Göre Ort.Kur'!S$37</f>
        <v>-1758.0853121306543</v>
      </c>
      <c r="O970" s="39">
        <f>'1.TÜM DÖNEMLER_TL MİZAN'!O970/'TCMB Takvim Gününe Göre Ort.Kur'!T$37</f>
        <v>-1750.3182396799418</v>
      </c>
    </row>
    <row r="971" spans="1:15" s="37" customFormat="1" x14ac:dyDescent="0.3">
      <c r="A971" s="38" t="s">
        <v>1060</v>
      </c>
      <c r="B971" s="38"/>
      <c r="C971" s="55">
        <f t="shared" si="15"/>
        <v>11</v>
      </c>
      <c r="D971" s="39">
        <f>'1.TÜM DÖNEMLER_TL MİZAN'!D971/'TCMB Takvim Gününe Göre Ort.Kur'!I$37</f>
        <v>-855.93021033910009</v>
      </c>
      <c r="E971" s="39">
        <f>'1.TÜM DÖNEMLER_TL MİZAN'!E971/'TCMB Takvim Gününe Göre Ort.Kur'!J$37</f>
        <v>-829.53808896328212</v>
      </c>
      <c r="F971" s="39">
        <f>'1.TÜM DÖNEMLER_TL MİZAN'!F971/'TCMB Takvim Gününe Göre Ort.Kur'!K$37</f>
        <v>-820.04738559860164</v>
      </c>
      <c r="G971" s="39">
        <f>'1.TÜM DÖNEMLER_TL MİZAN'!G971/'TCMB Takvim Gününe Göre Ort.Kur'!L$37</f>
        <v>-812.61248460736954</v>
      </c>
      <c r="H971" s="39">
        <f>'1.TÜM DÖNEMLER_TL MİZAN'!H971/'TCMB Takvim Gününe Göre Ort.Kur'!M$37</f>
        <v>-734.29341778652736</v>
      </c>
      <c r="I971" s="39">
        <f>'1.TÜM DÖNEMLER_TL MİZAN'!I971/'TCMB Takvim Gününe Göre Ort.Kur'!N$37</f>
        <v>-742.34807127002227</v>
      </c>
      <c r="J971" s="39">
        <f>'1.TÜM DÖNEMLER_TL MİZAN'!J971/'TCMB Takvim Gününe Göre Ort.Kur'!O$37</f>
        <v>-691.12620361475399</v>
      </c>
      <c r="K971" s="39">
        <f>'1.TÜM DÖNEMLER_TL MİZAN'!K971/'TCMB Takvim Gününe Göre Ort.Kur'!P$37</f>
        <v>-681.21862062890875</v>
      </c>
      <c r="L971" s="39">
        <f>'1.TÜM DÖNEMLER_TL MİZAN'!L971/'TCMB Takvim Gününe Göre Ort.Kur'!Q$37</f>
        <v>-668.73831321134048</v>
      </c>
      <c r="M971" s="39">
        <f>'1.TÜM DÖNEMLER_TL MİZAN'!M971/'TCMB Takvim Gününe Göre Ort.Kur'!R$37</f>
        <v>-665.70905960834943</v>
      </c>
      <c r="N971" s="39">
        <f>'1.TÜM DÖNEMLER_TL MİZAN'!N971/'TCMB Takvim Gününe Göre Ort.Kur'!S$37</f>
        <v>-664.77919845277745</v>
      </c>
      <c r="O971" s="39">
        <f>'1.TÜM DÖNEMLER_TL MİZAN'!O971/'TCMB Takvim Gününe Göre Ort.Kur'!T$37</f>
        <v>-661.84226009006989</v>
      </c>
    </row>
    <row r="972" spans="1:15" s="37" customFormat="1" x14ac:dyDescent="0.3">
      <c r="A972" s="38" t="s">
        <v>1061</v>
      </c>
      <c r="B972" s="38"/>
      <c r="C972" s="55">
        <f t="shared" si="15"/>
        <v>11</v>
      </c>
      <c r="D972" s="39">
        <f>'1.TÜM DÖNEMLER_TL MİZAN'!D972/'TCMB Takvim Gününe Göre Ort.Kur'!I$37</f>
        <v>-276.57166375141475</v>
      </c>
      <c r="E972" s="39">
        <f>'1.TÜM DÖNEMLER_TL MİZAN'!E972/'TCMB Takvim Gününe Göre Ort.Kur'!J$37</f>
        <v>-268.04373375120196</v>
      </c>
      <c r="F972" s="39">
        <f>'1.TÜM DÖNEMLER_TL MİZAN'!F972/'TCMB Takvim Gününe Göre Ort.Kur'!K$37</f>
        <v>-264.97698999030439</v>
      </c>
      <c r="G972" s="39">
        <f>'1.TÜM DÖNEMLER_TL MİZAN'!G972/'TCMB Takvim Gününe Göre Ort.Kur'!L$37</f>
        <v>-262.57459505541351</v>
      </c>
      <c r="H972" s="39">
        <f>'1.TÜM DÖNEMLER_TL MİZAN'!H972/'TCMB Takvim Gününe Göre Ort.Kur'!M$37</f>
        <v>-237.26782504493707</v>
      </c>
      <c r="I972" s="39">
        <f>'1.TÜM DÖNEMLER_TL MİZAN'!I972/'TCMB Takvim Gününe Göre Ort.Kur'!N$37</f>
        <v>-239.87041814146019</v>
      </c>
      <c r="J972" s="39">
        <f>'1.TÜM DÖNEMLER_TL MİZAN'!J972/'TCMB Takvim Gününe Göre Ort.Kur'!O$37</f>
        <v>-223.31940751993926</v>
      </c>
      <c r="K972" s="39">
        <f>'1.TÜM DÖNEMLER_TL MİZAN'!K972/'TCMB Takvim Gününe Göre Ort.Kur'!P$37</f>
        <v>-220.11803047652603</v>
      </c>
      <c r="L972" s="39">
        <f>'1.TÜM DÖNEMLER_TL MİZAN'!L972/'TCMB Takvim Gününe Göre Ort.Kur'!Q$37</f>
        <v>-216.08534463191347</v>
      </c>
      <c r="M972" s="39">
        <f>'1.TÜM DÖNEMLER_TL MİZAN'!M972/'TCMB Takvim Gününe Göre Ort.Kur'!R$37</f>
        <v>-215.10652033570045</v>
      </c>
      <c r="N972" s="39">
        <f>'1.TÜM DÖNEMLER_TL MİZAN'!N972/'TCMB Takvim Gününe Göre Ort.Kur'!S$37</f>
        <v>-214.80605995487267</v>
      </c>
      <c r="O972" s="39">
        <f>'1.TÜM DÖNEMLER_TL MİZAN'!O972/'TCMB Takvim Gününe Göre Ort.Kur'!T$37</f>
        <v>-213.85706492089471</v>
      </c>
    </row>
    <row r="973" spans="1:15" s="37" customFormat="1" x14ac:dyDescent="0.3">
      <c r="A973" s="38" t="s">
        <v>1062</v>
      </c>
      <c r="B973" s="38"/>
      <c r="C973" s="55">
        <f t="shared" si="15"/>
        <v>11</v>
      </c>
      <c r="D973" s="39">
        <f>'1.TÜM DÖNEMLER_TL MİZAN'!D973/'TCMB Takvim Gününe Göre Ort.Kur'!I$37</f>
        <v>-2481.2282274778418</v>
      </c>
      <c r="E973" s="39">
        <f>'1.TÜM DÖNEMLER_TL MİZAN'!E973/'TCMB Takvim Gününe Göre Ort.Kur'!J$37</f>
        <v>-2404.7209658463621</v>
      </c>
      <c r="F973" s="39">
        <f>'1.TÜM DÖNEMLER_TL MİZAN'!F973/'TCMB Takvim Gününe Göre Ort.Kur'!K$37</f>
        <v>-2387.4988051181913</v>
      </c>
      <c r="G973" s="39">
        <f>'1.TÜM DÖNEMLER_TL MİZAN'!G973/'TCMB Takvim Gününe Göre Ort.Kur'!L$37</f>
        <v>-2365.8527178987538</v>
      </c>
      <c r="H973" s="39">
        <f>'1.TÜM DÖNEMLER_TL MİZAN'!H973/'TCMB Takvim Gününe Göre Ort.Kur'!M$37</f>
        <v>-2137.8333598268546</v>
      </c>
      <c r="I973" s="39">
        <f>'1.TÜM DÖNEMLER_TL MİZAN'!I973/'TCMB Takvim Gününe Göre Ort.Kur'!N$37</f>
        <v>-2170.0509928609995</v>
      </c>
      <c r="J973" s="39">
        <f>'1.TÜM DÖNEMLER_TL MİZAN'!J973/'TCMB Takvim Gününe Göre Ort.Kur'!O$37</f>
        <v>-2020.3179106811735</v>
      </c>
      <c r="K973" s="39">
        <f>'1.TÜM DÖNEMLER_TL MİZAN'!K973/'TCMB Takvim Gününe Göre Ort.Kur'!P$37</f>
        <v>-1991.355809037259</v>
      </c>
      <c r="L973" s="39">
        <f>'1.TÜM DÖNEMLER_TL MİZAN'!L973/'TCMB Takvim Gününe Göre Ort.Kur'!Q$37</f>
        <v>-1954.8730531026063</v>
      </c>
      <c r="M973" s="39">
        <f>'1.TÜM DÖNEMLER_TL MİZAN'!M973/'TCMB Takvim Gününe Göre Ort.Kur'!R$37</f>
        <v>-1946.017860985582</v>
      </c>
      <c r="N973" s="39">
        <f>'1.TÜM DÖNEMLER_TL MİZAN'!N973/'TCMB Takvim Gününe Göre Ort.Kur'!S$37</f>
        <v>-1943.299666917374</v>
      </c>
      <c r="O973" s="39">
        <f>'1.TÜM DÖNEMLER_TL MİZAN'!O973/'TCMB Takvim Gününe Göre Ort.Kur'!T$37</f>
        <v>-1934.7143330872993</v>
      </c>
    </row>
    <row r="974" spans="1:15" s="37" customFormat="1" x14ac:dyDescent="0.3">
      <c r="A974" s="38" t="s">
        <v>1063</v>
      </c>
      <c r="B974" s="38"/>
      <c r="C974" s="55">
        <f t="shared" si="15"/>
        <v>11</v>
      </c>
      <c r="D974" s="39">
        <f>'1.TÜM DÖNEMLER_TL MİZAN'!D974/'TCMB Takvim Gününe Göre Ort.Kur'!I$37</f>
        <v>-85.627563094380662</v>
      </c>
      <c r="E974" s="39">
        <f>'1.TÜM DÖNEMLER_TL MİZAN'!E974/'TCMB Takvim Gününe Göre Ort.Kur'!J$37</f>
        <v>-82.98728587200398</v>
      </c>
      <c r="F974" s="39">
        <f>'1.TÜM DÖNEMLER_TL MİZAN'!F974/'TCMB Takvim Gününe Göre Ort.Kur'!K$37</f>
        <v>-79.551816903139468</v>
      </c>
      <c r="G974" s="39">
        <f>'1.TÜM DÖNEMLER_TL MİZAN'!G974/'TCMB Takvim Gününe Göre Ort.Kur'!L$37</f>
        <v>-78.83056604284225</v>
      </c>
      <c r="H974" s="39">
        <f>'1.TÜM DÖNEMLER_TL MİZAN'!H974/'TCMB Takvim Gününe Göre Ort.Kur'!M$37</f>
        <v>-71.23292696347562</v>
      </c>
      <c r="I974" s="39">
        <f>'1.TÜM DÖNEMLER_TL MİZAN'!I974/'TCMB Takvim Gününe Göre Ort.Kur'!N$37</f>
        <v>-69.896214529965803</v>
      </c>
      <c r="J974" s="39">
        <f>'1.TÜM DÖNEMLER_TL MİZAN'!J974/'TCMB Takvim Gününe Göre Ort.Kur'!O$37</f>
        <v>-65.073389781282813</v>
      </c>
      <c r="K974" s="39">
        <f>'1.TÜM DÖNEMLER_TL MİZAN'!K974/'TCMB Takvim Gününe Göre Ort.Kur'!P$37</f>
        <v>-64.140535541266615</v>
      </c>
      <c r="L974" s="39">
        <f>'1.TÜM DÖNEMLER_TL MİZAN'!L974/'TCMB Takvim Gününe Göre Ort.Kur'!Q$37</f>
        <v>-62.965444935634842</v>
      </c>
      <c r="M974" s="39">
        <f>'1.TÜM DÖNEMLER_TL MİZAN'!M974/'TCMB Takvim Gününe Göre Ort.Kur'!R$37</f>
        <v>-62.680223800301263</v>
      </c>
      <c r="N974" s="39">
        <f>'1.TÜM DÖNEMLER_TL MİZAN'!N974/'TCMB Takvim Gününe Göre Ort.Kur'!S$37</f>
        <v>-62.592672182228419</v>
      </c>
      <c r="O974" s="39">
        <f>'1.TÜM DÖNEMLER_TL MİZAN'!O974/'TCMB Takvim Gününe Göre Ort.Kur'!T$37</f>
        <v>-62.31614304205042</v>
      </c>
    </row>
    <row r="975" spans="1:15" s="37" customFormat="1" x14ac:dyDescent="0.3">
      <c r="A975" s="38" t="s">
        <v>1064</v>
      </c>
      <c r="B975" s="38"/>
      <c r="C975" s="55">
        <f t="shared" si="15"/>
        <v>11</v>
      </c>
      <c r="D975" s="39">
        <f>'1.TÜM DÖNEMLER_TL MİZAN'!D975/'TCMB Takvim Gününe Göre Ort.Kur'!I$37</f>
        <v>-376.19611071097847</v>
      </c>
      <c r="E975" s="39">
        <f>'1.TÜM DÖNEMLER_TL MİZAN'!E975/'TCMB Takvim Gününe Göre Ort.Kur'!J$37</f>
        <v>-364.59631753267564</v>
      </c>
      <c r="F975" s="39">
        <f>'1.TÜM DÖNEMLER_TL MİZAN'!F975/'TCMB Takvim Gününe Göre Ort.Kur'!K$37</f>
        <v>-361.98500594026962</v>
      </c>
      <c r="G975" s="39">
        <f>'1.TÜM DÖNEMLER_TL MİZAN'!G975/'TCMB Takvim Gününe Göre Ort.Kur'!L$37</f>
        <v>-358.70309476447585</v>
      </c>
      <c r="H975" s="39">
        <f>'1.TÜM DÖNEMLER_TL MİZAN'!H975/'TCMB Takvim Gününe Göre Ort.Kur'!M$37</f>
        <v>-324.13152199166063</v>
      </c>
      <c r="I975" s="39">
        <f>'1.TÜM DÖNEMLER_TL MİZAN'!I975/'TCMB Takvim Gününe Göre Ort.Kur'!N$37</f>
        <v>-329.01613774071626</v>
      </c>
      <c r="J975" s="39">
        <f>'1.TÜM DÖNEMLER_TL MİZAN'!J975/'TCMB Takvim Gününe Göre Ort.Kur'!O$37</f>
        <v>-306.31409039118876</v>
      </c>
      <c r="K975" s="39">
        <f>'1.TÜM DÖNEMLER_TL MİZAN'!K975/'TCMB Takvim Gününe Göre Ort.Kur'!P$37</f>
        <v>-301.9229498810887</v>
      </c>
      <c r="L975" s="39">
        <f>'1.TÜM DÖNEMLER_TL MİZAN'!L975/'TCMB Takvim Gününe Göre Ort.Kur'!Q$37</f>
        <v>-296.39155200553404</v>
      </c>
      <c r="M975" s="39">
        <f>'1.TÜM DÖNEMLER_TL MİZAN'!M975/'TCMB Takvim Gününe Göre Ort.Kur'!R$37</f>
        <v>-295.04895631590273</v>
      </c>
      <c r="N975" s="39">
        <f>'1.TÜM DÖNEMLER_TL MİZAN'!N975/'TCMB Takvim Gününe Göre Ort.Kur'!S$37</f>
        <v>-294.63683249167292</v>
      </c>
      <c r="O975" s="39">
        <f>'1.TÜM DÖNEMLER_TL MİZAN'!O975/'TCMB Takvim Gününe Göre Ort.Kur'!T$37</f>
        <v>-293.33515184579011</v>
      </c>
    </row>
    <row r="976" spans="1:15" s="37" customFormat="1" x14ac:dyDescent="0.3">
      <c r="A976" s="38" t="s">
        <v>1065</v>
      </c>
      <c r="B976" s="38"/>
      <c r="C976" s="55">
        <f t="shared" si="15"/>
        <v>11</v>
      </c>
      <c r="D976" s="39">
        <f>'1.TÜM DÖNEMLER_TL MİZAN'!D976/'TCMB Takvim Gününe Göre Ort.Kur'!I$37</f>
        <v>-445.75720606176412</v>
      </c>
      <c r="E976" s="39">
        <f>'1.TÜM DÖNEMLER_TL MİZAN'!E976/'TCMB Takvim Gününe Göre Ort.Kur'!J$37</f>
        <v>-432.01253605897642</v>
      </c>
      <c r="F976" s="39">
        <f>'1.TÜM DÖNEMLER_TL MİZAN'!F976/'TCMB Takvim Gününe Göre Ort.Kur'!K$37</f>
        <v>-428.91887093910884</v>
      </c>
      <c r="G976" s="39">
        <f>'1.TÜM DÖNEMLER_TL MİZAN'!G976/'TCMB Takvim Gününe Göre Ort.Kur'!L$37</f>
        <v>-425.03010866182223</v>
      </c>
      <c r="H976" s="39">
        <f>'1.TÜM DÖNEMLER_TL MİZAN'!H976/'TCMB Takvim Gününe Göre Ort.Kur'!M$37</f>
        <v>-384.06598109585349</v>
      </c>
      <c r="I976" s="39">
        <f>'1.TÜM DÖNEMLER_TL MİZAN'!I976/'TCMB Takvim Gününe Göre Ort.Kur'!N$37</f>
        <v>-389.85422040914267</v>
      </c>
      <c r="J976" s="39">
        <f>'1.TÜM DÖNEMLER_TL MİZAN'!J976/'TCMB Takvim Gününe Göre Ort.Kur'!O$37</f>
        <v>-362.95435758807889</v>
      </c>
      <c r="K976" s="39">
        <f>'1.TÜM DÖNEMLER_TL MİZAN'!K976/'TCMB Takvim Gününe Göre Ort.Kur'!P$37</f>
        <v>-357.75125517484366</v>
      </c>
      <c r="L976" s="39">
        <f>'1.TÜM DÖNEMLER_TL MİZAN'!L976/'TCMB Takvim Gününe Göre Ort.Kur'!Q$37</f>
        <v>-351.1970514164658</v>
      </c>
      <c r="M976" s="39">
        <f>'1.TÜM DÖNEMLER_TL MİZAN'!M976/'TCMB Takvim Gününe Göre Ort.Kur'!R$37</f>
        <v>-349.60619754680437</v>
      </c>
      <c r="N976" s="39">
        <f>'1.TÜM DÖNEMLER_TL MİZAN'!N976/'TCMB Takvim Gününe Göre Ort.Kur'!S$37</f>
        <v>-349.11786827119369</v>
      </c>
      <c r="O976" s="39">
        <f>'1.TÜM DÖNEMLER_TL MİZAN'!O976/'TCMB Takvim Gününe Göre Ort.Kur'!T$37</f>
        <v>-347.57549500978786</v>
      </c>
    </row>
    <row r="977" spans="1:15" s="37" customFormat="1" x14ac:dyDescent="0.3">
      <c r="A977" s="38" t="s">
        <v>1066</v>
      </c>
      <c r="B977" s="38"/>
      <c r="C977" s="55">
        <f t="shared" si="15"/>
        <v>11</v>
      </c>
      <c r="D977" s="39">
        <f>'1.TÜM DÖNEMLER_TL MİZAN'!D977/'TCMB Takvim Gününe Göre Ort.Kur'!I$37</f>
        <v>-756.3792571252186</v>
      </c>
      <c r="E977" s="39">
        <f>'1.TÜM DÖNEMLER_TL MİZAN'!E977/'TCMB Takvim Gününe Göre Ort.Kur'!J$37</f>
        <v>-733.05673278962922</v>
      </c>
      <c r="F977" s="39">
        <f>'1.TÜM DÖNEMLER_TL MİZAN'!F977/'TCMB Takvim Gününe Göre Ort.Kur'!K$37</f>
        <v>-727.80660667222003</v>
      </c>
      <c r="G977" s="39">
        <f>'1.TÜM DÖNEMLER_TL MİZAN'!G977/'TCMB Takvim Gününe Göre Ort.Kur'!L$37</f>
        <v>-721.20800010825587</v>
      </c>
      <c r="H977" s="39">
        <f>'1.TÜM DÖNEMLER_TL MİZAN'!H977/'TCMB Takvim Gününe Göre Ort.Kur'!M$37</f>
        <v>-651.69843851261282</v>
      </c>
      <c r="I977" s="39">
        <f>'1.TÜM DÖNEMLER_TL MİZAN'!I977/'TCMB Takvim Gününe Göre Ort.Kur'!N$37</f>
        <v>-661.51958725778388</v>
      </c>
      <c r="J977" s="39">
        <f>'1.TÜM DÖNEMLER_TL MİZAN'!J977/'TCMB Takvim Gününe Göre Ort.Kur'!O$37</f>
        <v>-615.87486874734714</v>
      </c>
      <c r="K977" s="39">
        <f>'1.TÜM DÖNEMLER_TL MİZAN'!K977/'TCMB Takvim Gününe Göre Ort.Kur'!P$37</f>
        <v>-607.04604509821195</v>
      </c>
      <c r="L977" s="39">
        <f>'1.TÜM DÖNEMLER_TL MİZAN'!L977/'TCMB Takvim Gününe Göre Ort.Kur'!Q$37</f>
        <v>-595.9246208886824</v>
      </c>
      <c r="M977" s="39">
        <f>'1.TÜM DÖNEMLER_TL MİZAN'!M977/'TCMB Takvim Gününe Göre Ort.Kur'!R$37</f>
        <v>-593.22519905315255</v>
      </c>
      <c r="N977" s="39">
        <f>'1.TÜM DÖNEMLER_TL MİZAN'!N977/'TCMB Takvim Gününe Göre Ort.Kur'!S$37</f>
        <v>-592.39658321693355</v>
      </c>
      <c r="O977" s="39">
        <f>'1.TÜM DÖNEMLER_TL MİZAN'!O977/'TCMB Takvim Gününe Göre Ort.Kur'!T$37</f>
        <v>-589.77942513612106</v>
      </c>
    </row>
    <row r="978" spans="1:15" s="37" customFormat="1" x14ac:dyDescent="0.3">
      <c r="A978" s="38" t="s">
        <v>1067</v>
      </c>
      <c r="B978" s="38"/>
      <c r="C978" s="55">
        <f t="shared" si="15"/>
        <v>11</v>
      </c>
      <c r="D978" s="39">
        <f>'1.TÜM DÖNEMLER_TL MİZAN'!D978/'TCMB Takvim Gününe Göre Ort.Kur'!I$37</f>
        <v>-316.31781635382828</v>
      </c>
      <c r="E978" s="39">
        <f>'1.TÜM DÖNEMLER_TL MİZAN'!E978/'TCMB Takvim Gününe Göre Ort.Kur'!J$37</f>
        <v>-306.56433633676414</v>
      </c>
      <c r="F978" s="39">
        <f>'1.TÜM DÖNEMLER_TL MİZAN'!F978/'TCMB Takvim Gününe Göre Ort.Kur'!K$37</f>
        <v>-304.36917068374549</v>
      </c>
      <c r="G978" s="39">
        <f>'1.TÜM DÖNEMLER_TL MİZAN'!G978/'TCMB Takvim Gününe Göre Ort.Kur'!L$37</f>
        <v>-301.60962935898993</v>
      </c>
      <c r="H978" s="39">
        <f>'1.TÜM DÖNEMLER_TL MİZAN'!H978/'TCMB Takvim Gününe Göre Ort.Kur'!M$37</f>
        <v>-272.54068793485033</v>
      </c>
      <c r="I978" s="39">
        <f>'1.TÜM DÖNEMLER_TL MİZAN'!I978/'TCMB Takvim Gününe Göre Ort.Kur'!N$37</f>
        <v>-276.64826924230607</v>
      </c>
      <c r="J978" s="39">
        <f>'1.TÜM DÖNEMLER_TL MİZAN'!J978/'TCMB Takvim Gününe Göre Ort.Kur'!O$37</f>
        <v>-257.55959428967179</v>
      </c>
      <c r="K978" s="39">
        <f>'1.TÜM DÖNEMLER_TL MİZAN'!K978/'TCMB Takvim Gününe Göre Ort.Kur'!P$37</f>
        <v>-253.86736985818726</v>
      </c>
      <c r="L978" s="39">
        <f>'1.TÜM DÖNEMLER_TL MİZAN'!L978/'TCMB Takvim Gününe Göre Ort.Kur'!Q$37</f>
        <v>-249.21637717657995</v>
      </c>
      <c r="M978" s="39">
        <f>'1.TÜM DÖNEMLER_TL MİZAN'!M978/'TCMB Takvim Gününe Göre Ort.Kur'!R$37</f>
        <v>-248.08747579083277</v>
      </c>
      <c r="N978" s="39">
        <f>'1.TÜM DÖNEMLER_TL MİZAN'!N978/'TCMB Takvim Gününe Göre Ort.Kur'!S$37</f>
        <v>-247.7409476737939</v>
      </c>
      <c r="O978" s="39">
        <f>'1.TÜM DÖNEMLER_TL MİZAN'!O978/'TCMB Takvim Gününe Göre Ort.Kur'!T$37</f>
        <v>-246.64644908699975</v>
      </c>
    </row>
    <row r="979" spans="1:15" s="37" customFormat="1" x14ac:dyDescent="0.3">
      <c r="A979" s="38" t="s">
        <v>1068</v>
      </c>
      <c r="B979" s="38"/>
      <c r="C979" s="55">
        <f t="shared" si="15"/>
        <v>11</v>
      </c>
      <c r="D979" s="39">
        <f>'1.TÜM DÖNEMLER_TL MİZAN'!D979/'TCMB Takvim Gününe Göre Ort.Kur'!I$37</f>
        <v>-502.09163200211663</v>
      </c>
      <c r="E979" s="39">
        <f>'1.TÜM DÖNEMLER_TL MİZAN'!E979/'TCMB Takvim Gününe Göre Ort.Kur'!J$37</f>
        <v>-486.60992200576942</v>
      </c>
      <c r="F979" s="39">
        <f>'1.TÜM DÖNEMLER_TL MİZAN'!F979/'TCMB Takvim Gününe Göre Ort.Kur'!K$37</f>
        <v>-466.46547132966452</v>
      </c>
      <c r="G979" s="39">
        <f>'1.TÜM DÖNEMLER_TL MİZAN'!G979/'TCMB Takvim Gününe Göre Ort.Kur'!L$37</f>
        <v>-462.23629548437737</v>
      </c>
      <c r="H979" s="39">
        <f>'1.TÜM DÖNEMLER_TL MİZAN'!H979/'TCMB Takvim Gününe Göre Ort.Kur'!M$37</f>
        <v>-417.68625964466071</v>
      </c>
      <c r="I979" s="39">
        <f>'1.TÜM DÖNEMLER_TL MİZAN'!I979/'TCMB Takvim Gününe Göre Ort.Kur'!N$37</f>
        <v>-409.84822124902513</v>
      </c>
      <c r="J979" s="39">
        <f>'1.TÜM DÖNEMLER_TL MİZAN'!J979/'TCMB Takvim Gününe Göre Ort.Kur'!O$37</f>
        <v>-381.56877639016113</v>
      </c>
      <c r="K979" s="39">
        <f>'1.TÜM DÖNEMLER_TL MİZAN'!K979/'TCMB Takvim Gününe Göre Ort.Kur'!P$37</f>
        <v>-376.0988285034793</v>
      </c>
      <c r="L979" s="39">
        <f>'1.TÜM DÖNEMLER_TL MİZAN'!L979/'TCMB Takvim Gününe Göre Ort.Kur'!Q$37</f>
        <v>-369.20848690539248</v>
      </c>
      <c r="M979" s="39">
        <f>'1.TÜM DÖNEMLER_TL MİZAN'!M979/'TCMB Takvim Gününe Göre Ort.Kur'!R$37</f>
        <v>-367.53604476006024</v>
      </c>
      <c r="N979" s="39">
        <f>'1.TÜM DÖNEMLER_TL MİZAN'!N979/'TCMB Takvim Gününe Göre Ort.Kur'!S$37</f>
        <v>-367.02267110776836</v>
      </c>
      <c r="O979" s="39">
        <f>'1.TÜM DÖNEMLER_TL MİZAN'!O979/'TCMB Takvim Gününe Göre Ort.Kur'!T$37</f>
        <v>-365.40119593936868</v>
      </c>
    </row>
    <row r="980" spans="1:15" s="37" customFormat="1" x14ac:dyDescent="0.3">
      <c r="A980" s="38" t="s">
        <v>1069</v>
      </c>
      <c r="B980" s="38"/>
      <c r="C980" s="55">
        <f t="shared" si="15"/>
        <v>11</v>
      </c>
      <c r="D980" s="39">
        <f>'1.TÜM DÖNEMLER_TL MİZAN'!D980/'TCMB Takvim Gününe Göre Ort.Kur'!I$37</f>
        <v>-115.92388987697146</v>
      </c>
      <c r="E980" s="39">
        <f>'1.TÜM DÖNEMLER_TL MİZAN'!E980/'TCMB Takvim Gününe Göre Ort.Kur'!J$37</f>
        <v>-112.3494426439688</v>
      </c>
      <c r="F980" s="39">
        <f>'1.TÜM DÖNEMLER_TL MİZAN'!F980/'TCMB Takvim Gününe Göre Ort.Kur'!K$37</f>
        <v>-111.54460664490844</v>
      </c>
      <c r="G980" s="39">
        <f>'1.TÜM DÖNEMLER_TL MİZAN'!G980/'TCMB Takvim Gününe Göre Ort.Kur'!L$37</f>
        <v>-110.53329544378138</v>
      </c>
      <c r="H980" s="39">
        <f>'1.TÜM DÖNEMLER_TL MİZAN'!H980/'TCMB Takvim Gününe Göre Ort.Kur'!M$37</f>
        <v>-99.880167765128817</v>
      </c>
      <c r="I980" s="39">
        <f>'1.TÜM DÖNEMLER_TL MİZAN'!I980/'TCMB Takvim Gününe Göre Ort.Kur'!N$37</f>
        <v>-101.38520607115004</v>
      </c>
      <c r="J980" s="39">
        <f>'1.TÜM DÖNEMLER_TL MİZAN'!J980/'TCMB Takvim Gününe Göre Ort.Kur'!O$37</f>
        <v>-94.389647237550548</v>
      </c>
      <c r="K980" s="39">
        <f>'1.TÜM DÖNEMLER_TL MİZAN'!K980/'TCMB Takvim Gününe Göre Ort.Kur'!P$37</f>
        <v>-93.036532194133713</v>
      </c>
      <c r="L980" s="39">
        <f>'1.TÜM DÖNEMLER_TL MİZAN'!L980/'TCMB Takvim Gününe Göre Ort.Kur'!Q$37</f>
        <v>-91.332050713907421</v>
      </c>
      <c r="M980" s="39">
        <f>'1.TÜM DÖNEMLER_TL MİZAN'!M980/'TCMB Takvim Gününe Göre Ort.Kur'!R$37</f>
        <v>-90.918334409296321</v>
      </c>
      <c r="N980" s="39">
        <f>'1.TÜM DÖNEMLER_TL MİZAN'!N980/'TCMB Takvim Gününe Göre Ort.Kur'!S$37</f>
        <v>-90.791339851724501</v>
      </c>
      <c r="O980" s="39">
        <f>'1.TÜM DÖNEMLER_TL MİZAN'!O980/'TCMB Takvim Gününe Göre Ort.Kur'!T$37</f>
        <v>-90.3902313789673</v>
      </c>
    </row>
    <row r="981" spans="1:15" s="37" customFormat="1" x14ac:dyDescent="0.3">
      <c r="A981" s="38" t="s">
        <v>1070</v>
      </c>
      <c r="B981" s="38"/>
      <c r="C981" s="55">
        <f t="shared" si="15"/>
        <v>11</v>
      </c>
      <c r="D981" s="39">
        <f>'1.TÜM DÖNEMLER_TL MİZAN'!D981/'TCMB Takvim Gününe Göre Ort.Kur'!I$37</f>
        <v>-198.92331662575515</v>
      </c>
      <c r="E981" s="39">
        <f>'1.TÜM DÖNEMLER_TL MİZAN'!E981/'TCMB Takvim Gününe Göre Ort.Kur'!J$37</f>
        <v>-192.7896292603013</v>
      </c>
      <c r="F981" s="39">
        <f>'1.TÜM DÖNEMLER_TL MİZAN'!F981/'TCMB Takvim Gününe Göre Ort.Kur'!K$37</f>
        <v>-191.40914118723458</v>
      </c>
      <c r="G981" s="39">
        <f>'1.TÜM DÖNEMLER_TL MİZAN'!G981/'TCMB Takvim Gününe Göre Ort.Kur'!L$37</f>
        <v>-189.67374389369274</v>
      </c>
      <c r="H981" s="39">
        <f>'1.TÜM DÖNEMLER_TL MİZAN'!H981/'TCMB Takvim Gününe Göre Ort.Kur'!M$37</f>
        <v>-171.39311086927282</v>
      </c>
      <c r="I981" s="39">
        <f>'1.TÜM DÖNEMLER_TL MİZAN'!I981/'TCMB Takvim Gününe Göre Ort.Kur'!N$37</f>
        <v>-173.97624332593438</v>
      </c>
      <c r="J981" s="39">
        <f>'1.TÜM DÖNEMLER_TL MİZAN'!J981/'TCMB Takvim Gününe Göre Ort.Kur'!O$37</f>
        <v>-161.97191751748176</v>
      </c>
      <c r="K981" s="39">
        <f>'1.TÜM DÖNEMLER_TL MİZAN'!K981/'TCMB Takvim Gününe Göre Ort.Kur'!P$37</f>
        <v>-159.64998238351097</v>
      </c>
      <c r="L981" s="39">
        <f>'1.TÜM DÖNEMLER_TL MİZAN'!L981/'TCMB Takvim Gününe Göre Ort.Kur'!Q$37</f>
        <v>-156.72510511354426</v>
      </c>
      <c r="M981" s="39">
        <f>'1.TÜM DÖNEMLER_TL MİZAN'!M981/'TCMB Takvim Gününe Göre Ort.Kur'!R$37</f>
        <v>-156.01517107811492</v>
      </c>
      <c r="N981" s="39">
        <f>'1.TÜM DÖNEMLER_TL MİZAN'!N981/'TCMB Takvim Gününe Göre Ort.Kur'!S$37</f>
        <v>-155.79724938218547</v>
      </c>
      <c r="O981" s="39">
        <f>'1.TÜM DÖNEMLER_TL MİZAN'!O981/'TCMB Takvim Gününe Göre Ort.Kur'!T$37</f>
        <v>-155.10895029042715</v>
      </c>
    </row>
    <row r="982" spans="1:15" s="37" customFormat="1" x14ac:dyDescent="0.3">
      <c r="A982" s="38" t="s">
        <v>1071</v>
      </c>
      <c r="B982" s="38"/>
      <c r="C982" s="55">
        <f t="shared" si="15"/>
        <v>11</v>
      </c>
      <c r="D982" s="39">
        <f>'1.TÜM DÖNEMLER_TL MİZAN'!D982/'TCMB Takvim Gününe Göre Ort.Kur'!I$37</f>
        <v>-339.12292563902815</v>
      </c>
      <c r="E982" s="39">
        <f>'1.TÜM DÖNEMLER_TL MİZAN'!E982/'TCMB Takvim Gününe Göre Ort.Kur'!J$37</f>
        <v>-328.66626304355572</v>
      </c>
      <c r="F982" s="39">
        <f>'1.TÜM DÖNEMLER_TL MİZAN'!F982/'TCMB Takvim Gününe Göre Ort.Kur'!K$37</f>
        <v>-326.31266301601823</v>
      </c>
      <c r="G982" s="39">
        <f>'1.TÜM DÖNEMLER_TL MİZAN'!G982/'TCMB Takvim Gününe Göre Ort.Kur'!L$37</f>
        <v>-323.35417258690916</v>
      </c>
      <c r="H982" s="39">
        <f>'1.TÜM DÖNEMLER_TL MİZAN'!H982/'TCMB Takvim Gününe Göre Ort.Kur'!M$37</f>
        <v>-292.18950612000339</v>
      </c>
      <c r="I982" s="39">
        <f>'1.TÜM DÖNEMLER_TL MİZAN'!I982/'TCMB Takvim Gününe Göre Ort.Kur'!N$37</f>
        <v>-296.59307696922428</v>
      </c>
      <c r="J982" s="39">
        <f>'1.TÜM DÖNEMLER_TL MİZAN'!J982/'TCMB Takvim Gününe Göre Ort.Kur'!O$37</f>
        <v>-276.12821429369319</v>
      </c>
      <c r="K982" s="39">
        <f>'1.TÜM DÖNEMLER_TL MİZAN'!K982/'TCMB Takvim Gününe Göre Ort.Kur'!P$37</f>
        <v>-272.16980093367391</v>
      </c>
      <c r="L982" s="39">
        <f>'1.TÜM DÖNEMLER_TL MİZAN'!L982/'TCMB Takvim Gününe Göre Ort.Kur'!Q$37</f>
        <v>-267.18349744376832</v>
      </c>
      <c r="M982" s="39">
        <f>'1.TÜM DÖNEMLER_TL MİZAN'!M982/'TCMB Takvim Gününe Göre Ort.Kur'!R$37</f>
        <v>-265.97320852162682</v>
      </c>
      <c r="N982" s="39">
        <f>'1.TÜM DÖNEMLER_TL MİZAN'!N982/'TCMB Takvim Gününe Göre Ort.Kur'!S$37</f>
        <v>-265.60169764693239</v>
      </c>
      <c r="O982" s="39">
        <f>'1.TÜM DÖNEMLER_TL MİZAN'!O982/'TCMB Takvim Gününe Göre Ort.Kur'!T$37</f>
        <v>-264.42829177497509</v>
      </c>
    </row>
    <row r="983" spans="1:15" s="37" customFormat="1" x14ac:dyDescent="0.3">
      <c r="A983" s="38" t="s">
        <v>1072</v>
      </c>
      <c r="B983" s="38"/>
      <c r="C983" s="55">
        <f t="shared" si="15"/>
        <v>11</v>
      </c>
      <c r="D983" s="39">
        <f>'1.TÜM DÖNEMLER_TL MİZAN'!D983/'TCMB Takvim Gününe Göre Ort.Kur'!I$37</f>
        <v>-3770.2291534990372</v>
      </c>
      <c r="E983" s="39">
        <f>'1.TÜM DÖNEMLER_TL MİZAN'!E983/'TCMB Takvim Gününe Göre Ort.Kur'!J$37</f>
        <v>-3653.9762812065956</v>
      </c>
      <c r="F983" s="39">
        <f>'1.TÜM DÖNEMLER_TL MİZAN'!F983/'TCMB Takvim Gününe Göre Ort.Kur'!K$37</f>
        <v>-3648.6569528465502</v>
      </c>
      <c r="G983" s="39">
        <f>'1.TÜM DÖNEMLER_TL MİZAN'!G983/'TCMB Takvim Gününe Göre Ort.Kur'!L$37</f>
        <v>-3615.5766654487884</v>
      </c>
      <c r="H983" s="39">
        <f>'1.TÜM DÖNEMLER_TL MİZAN'!H983/'TCMB Takvim Gününe Göre Ort.Kur'!M$37</f>
        <v>-3267.1097198615812</v>
      </c>
      <c r="I983" s="39">
        <f>'1.TÜM DÖNEMLER_TL MİZAN'!I983/'TCMB Takvim Gününe Göre Ort.Kur'!N$37</f>
        <v>-3334.0332353470512</v>
      </c>
      <c r="J983" s="39">
        <f>'1.TÜM DÖNEMLER_TL MİZAN'!J983/'TCMB Takvim Gününe Göre Ort.Kur'!O$37</f>
        <v>-3103.9856124751459</v>
      </c>
      <c r="K983" s="39">
        <f>'1.TÜM DÖNEMLER_TL MİZAN'!K983/'TCMB Takvim Gününe Göre Ort.Kur'!P$37</f>
        <v>-3059.4886814057959</v>
      </c>
      <c r="L983" s="39">
        <f>'1.TÜM DÖNEMLER_TL MİZAN'!L983/'TCMB Takvim Gününe Göre Ort.Kur'!Q$37</f>
        <v>-3003.4371318323806</v>
      </c>
      <c r="M983" s="39">
        <f>'1.TÜM DÖNEMLER_TL MİZAN'!M983/'TCMB Takvim Gününe Göre Ort.Kur'!R$37</f>
        <v>-2989.8321497740476</v>
      </c>
      <c r="N983" s="39">
        <f>'1.TÜM DÖNEMLER_TL MİZAN'!N983/'TCMB Takvim Gününe Göre Ort.Kur'!S$37</f>
        <v>-2985.6559578811648</v>
      </c>
      <c r="O983" s="39">
        <f>'1.TÜM DÖNEMLER_TL MİZAN'!O983/'TCMB Takvim Gününe Göre Ort.Kur'!T$37</f>
        <v>-2972.4655819774716</v>
      </c>
    </row>
    <row r="984" spans="1:15" s="37" customFormat="1" x14ac:dyDescent="0.3">
      <c r="A984" s="38" t="s">
        <v>1073</v>
      </c>
      <c r="B984" s="38"/>
      <c r="C984" s="55">
        <f t="shared" si="15"/>
        <v>11</v>
      </c>
      <c r="D984" s="39">
        <f>'1.TÜM DÖNEMLER_TL MİZAN'!D984/'TCMB Takvim Gününe Göre Ort.Kur'!I$37</f>
        <v>-3145.4985080769625</v>
      </c>
      <c r="E984" s="39">
        <f>'1.TÜM DÖNEMLER_TL MİZAN'!E984/'TCMB Takvim Gününe Göre Ort.Kur'!J$37</f>
        <v>-3048.5088500302718</v>
      </c>
      <c r="F984" s="39">
        <f>'1.TÜM DÖNEMLER_TL MİZAN'!F984/'TCMB Takvim Gününe Göre Ort.Kur'!K$37</f>
        <v>-3044.0713378579526</v>
      </c>
      <c r="G984" s="39">
        <f>'1.TÜM DÖNEMLER_TL MİZAN'!G984/'TCMB Takvim Gününe Göre Ort.Kur'!L$37</f>
        <v>-3016.4724827128921</v>
      </c>
      <c r="H984" s="39">
        <f>'1.TÜM DÖNEMLER_TL MİZAN'!H984/'TCMB Takvim Gününe Göre Ort.Kur'!M$37</f>
        <v>-2725.7468116066079</v>
      </c>
      <c r="I984" s="39">
        <f>'1.TÜM DÖNEMLER_TL MİZAN'!I984/'TCMB Takvim Gününe Göre Ort.Kur'!N$37</f>
        <v>-2781.5813786069948</v>
      </c>
      <c r="J984" s="39">
        <f>'1.TÜM DÖNEMLER_TL MİZAN'!J984/'TCMB Takvim Gününe Göre Ort.Kur'!O$37</f>
        <v>-2589.6528227698223</v>
      </c>
      <c r="K984" s="39">
        <f>'1.TÜM DÖNEMLER_TL MİZAN'!K984/'TCMB Takvim Gününe Göre Ort.Kur'!P$37</f>
        <v>-2552.5290672069059</v>
      </c>
      <c r="L984" s="39">
        <f>'1.TÜM DÖNEMLER_TL MİZAN'!L984/'TCMB Takvim Gününe Göre Ort.Kur'!Q$37</f>
        <v>-2505.7653022622385</v>
      </c>
      <c r="M984" s="39">
        <f>'1.TÜM DÖNEMLER_TL MİZAN'!M984/'TCMB Takvim Gününe Göre Ort.Kur'!R$37</f>
        <v>-2494.4146761351408</v>
      </c>
      <c r="N984" s="39">
        <f>'1.TÜM DÖNEMLER_TL MİZAN'!N984/'TCMB Takvim Gününe Göre Ort.Kur'!S$37</f>
        <v>-2490.9304824325777</v>
      </c>
      <c r="O984" s="39">
        <f>'1.TÜM DÖNEMLER_TL MİZAN'!O984/'TCMB Takvim Gününe Göre Ort.Kur'!T$37</f>
        <v>-2479.9257619032337</v>
      </c>
    </row>
    <row r="985" spans="1:15" s="37" customFormat="1" x14ac:dyDescent="0.3">
      <c r="A985" s="38" t="s">
        <v>1074</v>
      </c>
      <c r="B985" s="38"/>
      <c r="C985" s="55">
        <f t="shared" si="15"/>
        <v>11</v>
      </c>
      <c r="D985" s="39">
        <f>'1.TÜM DÖNEMLER_TL MİZAN'!D985/'TCMB Takvim Gününe Göre Ort.Kur'!I$37</f>
        <v>-476.54741081533956</v>
      </c>
      <c r="E985" s="39">
        <f>'1.TÜM DÖNEMLER_TL MİZAN'!E985/'TCMB Takvim Gününe Göre Ort.Kur'!J$37</f>
        <v>-461.85334235549698</v>
      </c>
      <c r="F985" s="39">
        <f>'1.TÜM DÖNEMLER_TL MİZAN'!F985/'TCMB Takvim Gününe Göre Ort.Kur'!K$37</f>
        <v>-461.18136257493614</v>
      </c>
      <c r="G985" s="39">
        <f>'1.TÜM DÖNEMLER_TL MİZAN'!G985/'TCMB Takvim Gününe Göre Ort.Kur'!L$37</f>
        <v>-457.0000947238799</v>
      </c>
      <c r="H985" s="39">
        <f>'1.TÜM DÖNEMLER_TL MİZAN'!H985/'TCMB Takvim Gününe Göre Ort.Kur'!M$37</f>
        <v>-412.95472053410936</v>
      </c>
      <c r="I985" s="39">
        <f>'1.TÜM DÖNEMLER_TL MİZAN'!I985/'TCMB Takvim Gününe Göre Ort.Kur'!N$37</f>
        <v>-421.41400203971443</v>
      </c>
      <c r="J985" s="39">
        <f>'1.TÜM DÖNEMLER_TL MİZAN'!J985/'TCMB Takvim Gününe Göre Ort.Kur'!O$37</f>
        <v>-392.33652063180006</v>
      </c>
      <c r="K985" s="39">
        <f>'1.TÜM DÖNEMLER_TL MİZAN'!K985/'TCMB Takvim Gününe Göre Ort.Kur'!P$37</f>
        <v>-386.71221263102268</v>
      </c>
      <c r="L985" s="39">
        <f>'1.TÜM DÖNEMLER_TL MİZAN'!L985/'TCMB Takvim Gününe Göre Ort.Kur'!Q$37</f>
        <v>-379.62742787967881</v>
      </c>
      <c r="M985" s="39">
        <f>'1.TÜM DÖNEMLER_TL MİZAN'!M985/'TCMB Takvim Gününe Göre Ort.Kur'!R$37</f>
        <v>-377.90778997202494</v>
      </c>
      <c r="N985" s="39">
        <f>'1.TÜM DÖNEMLER_TL MİZAN'!N985/'TCMB Takvim Gününe Göre Ort.Kur'!S$37</f>
        <v>-377.37992908563444</v>
      </c>
      <c r="O985" s="39">
        <f>'1.TÜM DÖNEMLER_TL MİZAN'!O985/'TCMB Takvim Gününe Göre Ort.Kur'!T$37</f>
        <v>-375.7126964260882</v>
      </c>
    </row>
    <row r="986" spans="1:15" s="37" customFormat="1" x14ac:dyDescent="0.3">
      <c r="A986" s="38" t="s">
        <v>1075</v>
      </c>
      <c r="B986" s="38"/>
      <c r="C986" s="55">
        <f t="shared" si="15"/>
        <v>11</v>
      </c>
      <c r="D986" s="39">
        <f>'1.TÜM DÖNEMLER_TL MİZAN'!D986/'TCMB Takvim Gününe Göre Ort.Kur'!I$37</f>
        <v>-55.120309261681832</v>
      </c>
      <c r="E986" s="39">
        <f>'1.TÜM DÖNEMLER_TL MİZAN'!E986/'TCMB Takvim Gününe Göre Ort.Kur'!J$37</f>
        <v>-53.420705865593504</v>
      </c>
      <c r="F986" s="39">
        <f>'1.TÜM DÖNEMLER_TL MİZAN'!F986/'TCMB Takvim Gününe Göre Ort.Kur'!K$37</f>
        <v>-53.342937907113303</v>
      </c>
      <c r="G986" s="39">
        <f>'1.TÜM DÖNEMLER_TL MİZAN'!G986/'TCMB Takvim Gününe Göre Ort.Kur'!L$37</f>
        <v>-52.859307974397488</v>
      </c>
      <c r="H986" s="39">
        <f>'1.TÜM DÖNEMLER_TL MİZAN'!H986/'TCMB Takvim Gününe Göre Ort.Kur'!M$37</f>
        <v>-47.764761986280426</v>
      </c>
      <c r="I986" s="39">
        <f>'1.TÜM DÖNEMLER_TL MİZAN'!I986/'TCMB Takvim Gününe Göre Ort.Kur'!N$37</f>
        <v>-48.743175955366247</v>
      </c>
      <c r="J986" s="39">
        <f>'1.TÜM DÖNEMLER_TL MİZAN'!J986/'TCMB Takvim Gününe Göre Ort.Kur'!O$37</f>
        <v>-45.379906615133713</v>
      </c>
      <c r="K986" s="39">
        <f>'1.TÜM DÖNEMLER_TL MİZAN'!K986/'TCMB Takvim Gününe Göre Ort.Kur'!P$37</f>
        <v>-44.72936668721924</v>
      </c>
      <c r="L986" s="39">
        <f>'1.TÜM DÖNEMLER_TL MİZAN'!L986/'TCMB Takvim Gününe Göre Ort.Kur'!Q$37</f>
        <v>-43.909899588192701</v>
      </c>
      <c r="M986" s="39">
        <f>'1.TÜM DÖNEMLER_TL MİZAN'!M986/'TCMB Takvim Gününe Göre Ort.Kur'!R$37</f>
        <v>-43.710996341725846</v>
      </c>
      <c r="N986" s="39">
        <f>'1.TÜM DÖNEMLER_TL MİZAN'!N986/'TCMB Takvim Gününe Göre Ort.Kur'!S$37</f>
        <v>-43.649940904695391</v>
      </c>
      <c r="O986" s="39">
        <f>'1.TÜM DÖNEMLER_TL MİZAN'!O986/'TCMB Takvim Gününe Göre Ort.Kur'!T$37</f>
        <v>-43.457099151717422</v>
      </c>
    </row>
    <row r="987" spans="1:15" s="37" customFormat="1" x14ac:dyDescent="0.3">
      <c r="A987" s="38" t="s">
        <v>1076</v>
      </c>
      <c r="B987" s="38"/>
      <c r="C987" s="55">
        <f t="shared" si="15"/>
        <v>11</v>
      </c>
      <c r="D987" s="39">
        <f>'1.TÜM DÖNEMLER_TL MİZAN'!D987/'TCMB Takvim Gününe Göre Ort.Kur'!I$37</f>
        <v>-3907.8094454161951</v>
      </c>
      <c r="E987" s="39">
        <f>'1.TÜM DÖNEMLER_TL MİZAN'!E987/'TCMB Takvim Gününe Göre Ort.Kur'!J$37</f>
        <v>-3787.3143630471168</v>
      </c>
      <c r="F987" s="39">
        <f>'1.TÜM DÖNEMLER_TL MİZAN'!F987/'TCMB Takvim Gününe Göre Ort.Kur'!K$37</f>
        <v>-3781.8009258627048</v>
      </c>
      <c r="G987" s="39">
        <f>'1.TÜM DÖNEMLER_TL MİZAN'!G987/'TCMB Takvim Gününe Göre Ort.Kur'!L$37</f>
        <v>-3747.5134981528845</v>
      </c>
      <c r="H987" s="39">
        <f>'1.TÜM DÖNEMLER_TL MİZAN'!H987/'TCMB Takvim Gününe Göre Ort.Kur'!M$37</f>
        <v>-3386.3305657793371</v>
      </c>
      <c r="I987" s="39">
        <f>'1.TÜM DÖNEMLER_TL MİZAN'!I987/'TCMB Takvim Gününe Göre Ort.Kur'!N$37</f>
        <v>-3455.6962025316457</v>
      </c>
      <c r="J987" s="39">
        <f>'1.TÜM DÖNEMLER_TL MİZAN'!J987/'TCMB Takvim Gününe Göre Ort.Kur'!O$37</f>
        <v>-3217.2538593865197</v>
      </c>
      <c r="K987" s="39">
        <f>'1.TÜM DÖNEMLER_TL MİZAN'!K987/'TCMB Takvim Gününe Göre Ort.Kur'!P$37</f>
        <v>-3171.1331806570952</v>
      </c>
      <c r="L987" s="39">
        <f>'1.TÜM DÖNEMLER_TL MİZAN'!L987/'TCMB Takvim Gününe Göre Ort.Kur'!Q$37</f>
        <v>-3113.0362412045097</v>
      </c>
      <c r="M987" s="39">
        <f>'1.TÜM DÖNEMLER_TL MİZAN'!M987/'TCMB Takvim Gününe Göre Ort.Kur'!R$37</f>
        <v>-3098.9347966429955</v>
      </c>
      <c r="N987" s="39">
        <f>'1.TÜM DÖNEMLER_TL MİZAN'!N987/'TCMB Takvim Gününe Göre Ort.Kur'!S$37</f>
        <v>-3094.6062103792842</v>
      </c>
      <c r="O987" s="39">
        <f>'1.TÜM DÖNEMLER_TL MİZAN'!O987/'TCMB Takvim Gününe Göre Ort.Kur'!T$37</f>
        <v>-3080.9345014601586</v>
      </c>
    </row>
    <row r="988" spans="1:15" s="37" customFormat="1" x14ac:dyDescent="0.3">
      <c r="A988" s="38" t="s">
        <v>1077</v>
      </c>
      <c r="B988" s="38"/>
      <c r="C988" s="55">
        <f t="shared" si="15"/>
        <v>11</v>
      </c>
      <c r="D988" s="39">
        <f>'1.TÜM DÖNEMLER_TL MİZAN'!D988/'TCMB Takvim Gününe Göre Ort.Kur'!I$37</f>
        <v>-165.2984581012156</v>
      </c>
      <c r="E988" s="39">
        <f>'1.TÜM DÖNEMLER_TL MİZAN'!E988/'TCMB Takvim Gününe Göre Ort.Kur'!J$37</f>
        <v>-160.20157413013285</v>
      </c>
      <c r="F988" s="39">
        <f>'1.TÜM DÖNEMLER_TL MİZAN'!F988/'TCMB Takvim Gününe Göre Ort.Kur'!K$37</f>
        <v>-159.96872823608132</v>
      </c>
      <c r="G988" s="39">
        <f>'1.TÜM DÖNEMLER_TL MİZAN'!G988/'TCMB Takvim Gününe Göre Ort.Kur'!L$37</f>
        <v>-158.51838319869009</v>
      </c>
      <c r="H988" s="39">
        <f>'1.TÜM DÖNEMLER_TL MİZAN'!H988/'TCMB Takvim Gününe Göre Ort.Kur'!M$37</f>
        <v>-143.24048373093993</v>
      </c>
      <c r="I988" s="39">
        <f>'1.TÜM DÖNEMLER_TL MİZAN'!I988/'TCMB Takvim Gününe Göre Ort.Kur'!N$37</f>
        <v>-146.17493550902873</v>
      </c>
      <c r="J988" s="39">
        <f>'1.TÜM DÖNEMLER_TL MİZAN'!J988/'TCMB Takvim Gününe Göre Ort.Kur'!O$37</f>
        <v>-136.08889434999219</v>
      </c>
      <c r="K988" s="39">
        <f>'1.TÜM DÖNEMLER_TL MİZAN'!K988/'TCMB Takvim Gününe Göre Ort.Kur'!P$37</f>
        <v>-134.13800317096803</v>
      </c>
      <c r="L988" s="39">
        <f>'1.TÜM DÖNEMLER_TL MİZAN'!L988/'TCMB Takvim Gününe Göre Ort.Kur'!Q$37</f>
        <v>-131.68051967703934</v>
      </c>
      <c r="M988" s="39">
        <f>'1.TÜM DÖNEMLER_TL MİZAN'!M988/'TCMB Takvim Gününe Göre Ort.Kur'!R$37</f>
        <v>-131.08403270927479</v>
      </c>
      <c r="N988" s="39">
        <f>'1.TÜM DÖNEMLER_TL MİZAN'!N988/'TCMB Takvim Gününe Göre Ort.Kur'!S$37</f>
        <v>-130.90093478027291</v>
      </c>
      <c r="O988" s="39">
        <f>'1.TÜM DÖNEMLER_TL MİZAN'!O988/'TCMB Takvim Gününe Göre Ort.Kur'!T$37</f>
        <v>-130.32262550410235</v>
      </c>
    </row>
    <row r="989" spans="1:15" s="37" customFormat="1" x14ac:dyDescent="0.3">
      <c r="A989" s="38" t="s">
        <v>1078</v>
      </c>
      <c r="B989" s="38"/>
      <c r="C989" s="55">
        <f t="shared" si="15"/>
        <v>11</v>
      </c>
      <c r="D989" s="39">
        <f>'1.TÜM DÖNEMLER_TL MİZAN'!D989/'TCMB Takvim Gününe Göre Ort.Kur'!I$37</f>
        <v>-4938.7797098466917</v>
      </c>
      <c r="E989" s="39">
        <f>'1.TÜM DÖNEMLER_TL MİZAN'!E989/'TCMB Takvim Gününe Göre Ort.Kur'!J$37</f>
        <v>-4786.4952455571774</v>
      </c>
      <c r="F989" s="39">
        <f>'1.TÜM DÖNEMLER_TL MİZAN'!F989/'TCMB Takvim Gününe Göre Ort.Kur'!K$37</f>
        <v>-4779.5272364773518</v>
      </c>
      <c r="G989" s="39">
        <f>'1.TÜM DÖNEMLER_TL MİZAN'!G989/'TCMB Takvim Gününe Göre Ort.Kur'!L$37</f>
        <v>-4736.1939945060149</v>
      </c>
      <c r="H989" s="39">
        <f>'1.TÜM DÖNEMLER_TL MİZAN'!H989/'TCMB Takvim Gününe Göre Ort.Kur'!M$37</f>
        <v>-4279.7226739707266</v>
      </c>
      <c r="I989" s="39">
        <f>'1.TÜM DÖNEMLER_TL MİZAN'!I989/'TCMB Takvim Gününe Göre Ort.Kur'!N$37</f>
        <v>-4367.388565600816</v>
      </c>
      <c r="J989" s="39">
        <f>'1.TÜM DÖNEMLER_TL MİZAN'!J989/'TCMB Takvim Gününe Göre Ort.Kur'!O$37</f>
        <v>-4066.0396327159806</v>
      </c>
      <c r="K989" s="39">
        <f>'1.TÜM DÖNEMLER_TL MİZAN'!K989/'TCMB Takvim Gününe Göre Ort.Kur'!P$37</f>
        <v>-4007.7512551748437</v>
      </c>
      <c r="L989" s="39">
        <f>'1.TÜM DÖNEMLER_TL MİZAN'!L989/'TCMB Takvim Gününe Göre Ort.Kur'!Q$37</f>
        <v>-3934.3270031020661</v>
      </c>
      <c r="M989" s="39">
        <f>'1.TÜM DÖNEMLER_TL MİZAN'!M989/'TCMB Takvim Gününe Göre Ort.Kur'!R$37</f>
        <v>-3916.5052722186356</v>
      </c>
      <c r="N989" s="39">
        <f>'1.TÜM DÖNEMLER_TL MİZAN'!N989/'TCMB Takvim Gününe Göre Ort.Kur'!S$37</f>
        <v>-3911.034705060707</v>
      </c>
      <c r="O989" s="39">
        <f>'1.TÜM DÖNEMLER_TL MİZAN'!O989/'TCMB Takvim Gününe Göre Ort.Kur'!T$37</f>
        <v>-3893.756083993881</v>
      </c>
    </row>
    <row r="990" spans="1:15" s="37" customFormat="1" x14ac:dyDescent="0.3">
      <c r="A990" s="38" t="s">
        <v>1079</v>
      </c>
      <c r="B990" s="38"/>
      <c r="C990" s="55">
        <f t="shared" si="15"/>
        <v>11</v>
      </c>
      <c r="D990" s="39">
        <f>'1.TÜM DÖNEMLER_TL MİZAN'!D990/'TCMB Takvim Gününe Göre Ort.Kur'!I$37</f>
        <v>-1238.8186615319037</v>
      </c>
      <c r="E990" s="39">
        <f>'1.TÜM DÖNEMLER_TL MİZAN'!E990/'TCMB Takvim Gününe Göre Ort.Kur'!J$37</f>
        <v>-1200.620392464119</v>
      </c>
      <c r="F990" s="39">
        <f>'1.TÜM DÖNEMLER_TL MİZAN'!F990/'TCMB Takvim Gününe Göre Ort.Kur'!K$37</f>
        <v>-1198.8727143617966</v>
      </c>
      <c r="G990" s="39">
        <f>'1.TÜM DÖNEMLER_TL MİZAN'!G990/'TCMB Takvim Gününe Göre Ort.Kur'!L$37</f>
        <v>-1188.0032206119163</v>
      </c>
      <c r="H990" s="39">
        <f>'1.TÜM DÖNEMLER_TL MİZAN'!H990/'TCMB Takvim Gününe Göre Ort.Kur'!M$37</f>
        <v>-1073.5042369254472</v>
      </c>
      <c r="I990" s="39">
        <f>'1.TÜM DÖNEMLER_TL MİZAN'!I990/'TCMB Takvim Gününe Göre Ort.Kur'!N$37</f>
        <v>-1095.4940308356831</v>
      </c>
      <c r="J990" s="39">
        <f>'1.TÜM DÖNEMLER_TL MİZAN'!J990/'TCMB Takvim Gününe Göre Ort.Kur'!O$37</f>
        <v>-1019.9051629766985</v>
      </c>
      <c r="K990" s="39">
        <f>'1.TÜM DÖNEMLER_TL MİZAN'!K990/'TCMB Takvim Gününe Göre Ort.Kur'!P$37</f>
        <v>-1005.2843961948385</v>
      </c>
      <c r="L990" s="39">
        <f>'1.TÜM DÖNEMLER_TL MİZAN'!L990/'TCMB Takvim Gününe Göre Ort.Kur'!Q$37</f>
        <v>-986.86702190901337</v>
      </c>
      <c r="M990" s="39">
        <f>'1.TÜM DÖNEMLER_TL MİZAN'!M990/'TCMB Takvim Gününe Göre Ort.Kur'!R$37</f>
        <v>-982.39670755326017</v>
      </c>
      <c r="N990" s="39">
        <f>'1.TÜM DÖNEMLER_TL MİZAN'!N990/'TCMB Takvim Gününe Göre Ort.Kur'!S$37</f>
        <v>-981.02449768991085</v>
      </c>
      <c r="O990" s="39">
        <f>'1.TÜM DÖNEMLER_TL MİZAN'!O990/'TCMB Takvim Gününe Göre Ort.Kur'!T$37</f>
        <v>-976.69041429992626</v>
      </c>
    </row>
    <row r="991" spans="1:15" s="37" customFormat="1" x14ac:dyDescent="0.3">
      <c r="A991" s="38" t="s">
        <v>1080</v>
      </c>
      <c r="B991" s="38"/>
      <c r="C991" s="55">
        <f t="shared" si="15"/>
        <v>11</v>
      </c>
      <c r="D991" s="39">
        <f>'1.TÜM DÖNEMLER_TL MİZAN'!D991/'TCMB Takvim Gününe Göre Ort.Kur'!I$37</f>
        <v>-1200.6886363970427</v>
      </c>
      <c r="E991" s="39">
        <f>'1.TÜM DÖNEMLER_TL MİZAN'!E991/'TCMB Takvim Gününe Göre Ort.Kur'!J$37</f>
        <v>-1163.6660849745363</v>
      </c>
      <c r="F991" s="39">
        <f>'1.TÜM DÖNEMLER_TL MİZAN'!F991/'TCMB Takvim Gününe Göre Ort.Kur'!K$37</f>
        <v>-1208.4508869436972</v>
      </c>
      <c r="G991" s="39">
        <f>'1.TÜM DÖNEMLER_TL MİZAN'!G991/'TCMB Takvim Gününe Göre Ort.Kur'!L$37</f>
        <v>-1197.4945533769062</v>
      </c>
      <c r="H991" s="39">
        <f>'1.TÜM DÖNEMLER_TL MİZAN'!H991/'TCMB Takvim Gününe Göre Ort.Kur'!M$37</f>
        <v>-1082.0808011640845</v>
      </c>
      <c r="I991" s="39">
        <f>'1.TÜM DÖNEMLER_TL MİZAN'!I991/'TCMB Takvim Gününe Göre Ort.Kur'!N$37</f>
        <v>-1143.4501169836221</v>
      </c>
      <c r="J991" s="39">
        <f>'1.TÜM DÖNEMLER_TL MİZAN'!J991/'TCMB Takvim Gününe Göre Ort.Kur'!O$37</f>
        <v>-1064.5522888228591</v>
      </c>
      <c r="K991" s="39">
        <f>'1.TÜM DÖNEMLER_TL MİZAN'!K991/'TCMB Takvim Gününe Göre Ort.Kur'!P$37</f>
        <v>-1049.2914868316743</v>
      </c>
      <c r="L991" s="39">
        <f>'1.TÜM DÖNEMLER_TL MİZAN'!L991/'TCMB Takvim Gününe Göre Ort.Kur'!Q$37</f>
        <v>-1030.0678779493942</v>
      </c>
      <c r="M991" s="39">
        <f>'1.TÜM DÖNEMLER_TL MİZAN'!M991/'TCMB Takvim Gününe Göre Ort.Kur'!R$37</f>
        <v>-1025.401872175597</v>
      </c>
      <c r="N991" s="39">
        <f>'1.TÜM DÖNEMLER_TL MİZAN'!N991/'TCMB Takvim Gününe Göre Ort.Kur'!S$37</f>
        <v>-1023.9695927796281</v>
      </c>
      <c r="O991" s="39">
        <f>'1.TÜM DÖNEMLER_TL MİZAN'!O991/'TCMB Takvim Gününe Göre Ort.Kur'!T$37</f>
        <v>-1019.4457815859568</v>
      </c>
    </row>
    <row r="992" spans="1:15" s="37" customFormat="1" x14ac:dyDescent="0.3">
      <c r="A992" s="38" t="s">
        <v>1081</v>
      </c>
      <c r="B992" s="38"/>
      <c r="C992" s="55">
        <f t="shared" si="15"/>
        <v>11</v>
      </c>
      <c r="D992" s="39">
        <f>'1.TÜM DÖNEMLER_TL MİZAN'!D992/'TCMB Takvim Gününe Göre Ort.Kur'!I$37</f>
        <v>-108.99489953404965</v>
      </c>
      <c r="E992" s="39">
        <f>'1.TÜM DÖNEMLER_TL MİZAN'!E992/'TCMB Takvim Gününe Göre Ort.Kur'!J$37</f>
        <v>-105.63410377862459</v>
      </c>
      <c r="F992" s="39">
        <f>'1.TÜM DÖNEMLER_TL MİZAN'!F992/'TCMB Takvim Gününe Göre Ort.Kur'!K$37</f>
        <v>-101.26111240082481</v>
      </c>
      <c r="G992" s="39">
        <f>'1.TÜM DÖNEMLER_TL MİZAN'!G992/'TCMB Takvim Gününe Göre Ort.Kur'!L$37</f>
        <v>-100.34303576503065</v>
      </c>
      <c r="H992" s="39">
        <f>'1.TÜM DÖNEMLER_TL MİZAN'!H992/'TCMB Takvim Gününe Göre Ort.Kur'!M$37</f>
        <v>-90.672038737604083</v>
      </c>
      <c r="I992" s="39">
        <f>'1.TÜM DÖNEMLER_TL MİZAN'!I992/'TCMB Takvim Gününe Göre Ort.Kur'!N$37</f>
        <v>-88.970544123822663</v>
      </c>
      <c r="J992" s="39">
        <f>'1.TÜM DÖNEMLER_TL MİZAN'!J992/'TCMB Takvim Gününe Göre Ort.Kur'!O$37</f>
        <v>-82.831594468398833</v>
      </c>
      <c r="K992" s="39">
        <f>'1.TÜM DÖNEMLER_TL MİZAN'!K992/'TCMB Takvim Gününe Göre Ort.Kur'!P$37</f>
        <v>-81.644168942129838</v>
      </c>
      <c r="L992" s="39">
        <f>'1.TÜM DÖNEMLER_TL MİZAN'!L992/'TCMB Takvim Gününe Göre Ort.Kur'!Q$37</f>
        <v>-80.148401949869765</v>
      </c>
      <c r="M992" s="39">
        <f>'1.TÜM DÖNEMLER_TL MİZAN'!M992/'TCMB Takvim Gününe Göre Ort.Kur'!R$37</f>
        <v>-79.785345384118784</v>
      </c>
      <c r="N992" s="39">
        <f>'1.TÜM DÖNEMLER_TL MİZAN'!N992/'TCMB Takvim Gününe Göre Ort.Kur'!S$37</f>
        <v>-79.673901364564301</v>
      </c>
      <c r="O992" s="39">
        <f>'1.TÜM DÖNEMLER_TL MİZAN'!O992/'TCMB Takvim Gününe Göre Ort.Kur'!T$37</f>
        <v>-79.321908796251719</v>
      </c>
    </row>
    <row r="993" spans="1:15" s="37" customFormat="1" x14ac:dyDescent="0.3">
      <c r="A993" s="38" t="s">
        <v>1082</v>
      </c>
      <c r="B993" s="38"/>
      <c r="C993" s="55">
        <f t="shared" si="15"/>
        <v>11</v>
      </c>
      <c r="D993" s="39">
        <f>'1.TÜM DÖNEMLER_TL MİZAN'!D993/'TCMB Takvim Gününe Göre Ort.Kur'!I$37</f>
        <v>-63.939558743550926</v>
      </c>
      <c r="E993" s="39">
        <f>'1.TÜM DÖNEMLER_TL MİZAN'!E993/'TCMB Takvim Gününe Göre Ort.Kur'!J$37</f>
        <v>-61.968018804088466</v>
      </c>
      <c r="F993" s="39">
        <f>'1.TÜM DÖNEMLER_TL MİZAN'!F993/'TCMB Takvim Gününe Göre Ort.Kur'!K$37</f>
        <v>-61.877807972251432</v>
      </c>
      <c r="G993" s="39">
        <f>'1.TÜM DÖNEMLER_TL MİZAN'!G993/'TCMB Takvim Gününe Göre Ort.Kur'!L$37</f>
        <v>-61.316797250301086</v>
      </c>
      <c r="H993" s="39">
        <f>'1.TÜM DÖNEMLER_TL MİZAN'!H993/'TCMB Takvim Gününe Göre Ort.Kur'!M$37</f>
        <v>-55.407123904085296</v>
      </c>
      <c r="I993" s="39">
        <f>'1.TÜM DÖNEMLER_TL MİZAN'!I993/'TCMB Takvim Gününe Göre Ort.Kur'!N$37</f>
        <v>-56.542084108224849</v>
      </c>
      <c r="J993" s="39">
        <f>'1.TÜM DÖNEMLER_TL MİZAN'!J993/'TCMB Takvim Gününe Göre Ort.Kur'!O$37</f>
        <v>-52.640691673555104</v>
      </c>
      <c r="K993" s="39">
        <f>'1.TÜM DÖNEMLER_TL MİZAN'!K993/'TCMB Takvim Gününe Göre Ort.Kur'!P$37</f>
        <v>-51.886065357174317</v>
      </c>
      <c r="L993" s="39">
        <f>'1.TÜM DÖNEMLER_TL MİZAN'!L993/'TCMB Takvim Gününe Göre Ort.Kur'!Q$37</f>
        <v>-50.935483522303535</v>
      </c>
      <c r="M993" s="39">
        <f>'1.TÜM DÖNEMLER_TL MİZAN'!M993/'TCMB Takvim Gününe Göre Ort.Kur'!R$37</f>
        <v>-50.70475575640198</v>
      </c>
      <c r="N993" s="39">
        <f>'1.TÜM DÖNEMLER_TL MİZAN'!N993/'TCMB Takvim Gününe Göre Ort.Kur'!S$37</f>
        <v>-50.633931449446649</v>
      </c>
      <c r="O993" s="39">
        <f>'1.TÜM DÖNEMLER_TL MİZAN'!O993/'TCMB Takvim Gününe Göre Ort.Kur'!T$37</f>
        <v>-50.410235015992214</v>
      </c>
    </row>
    <row r="994" spans="1:15" s="37" customFormat="1" x14ac:dyDescent="0.3">
      <c r="A994" s="38" t="s">
        <v>1083</v>
      </c>
      <c r="B994" s="38"/>
      <c r="C994" s="55">
        <f t="shared" si="15"/>
        <v>11</v>
      </c>
      <c r="D994" s="39">
        <f>'1.TÜM DÖNEMLER_TL MİZAN'!D994/'TCMB Takvim Gününe Göre Ort.Kur'!I$37</f>
        <v>-439.27726250496079</v>
      </c>
      <c r="E994" s="39">
        <f>'1.TÜM DÖNEMLER_TL MİZAN'!E994/'TCMB Takvim Gününe Göre Ort.Kur'!J$37</f>
        <v>-425.73239787741727</v>
      </c>
      <c r="F994" s="39">
        <f>'1.TÜM DÖNEMLER_TL MİZAN'!F994/'TCMB Takvim Gününe Göre Ort.Kur'!K$37</f>
        <v>-428.5132939136135</v>
      </c>
      <c r="G994" s="39">
        <f>'1.TÜM DÖNEMLER_TL MİZAN'!G994/'TCMB Takvim Gününe Göre Ort.Kur'!L$37</f>
        <v>-424.62820877143128</v>
      </c>
      <c r="H994" s="39">
        <f>'1.TÜM DÖNEMLER_TL MİZAN'!H994/'TCMB Takvim Gününe Göre Ort.Kur'!M$37</f>
        <v>-383.70281605751944</v>
      </c>
      <c r="I994" s="39">
        <f>'1.TÜM DÖNEMLER_TL MİZAN'!I994/'TCMB Takvim Gününe Göre Ort.Kur'!N$37</f>
        <v>-394.43097966284722</v>
      </c>
      <c r="J994" s="39">
        <f>'1.TÜM DÖNEMLER_TL MİZAN'!J994/'TCMB Takvim Gününe Göre Ort.Kur'!O$37</f>
        <v>-367.21532137351716</v>
      </c>
      <c r="K994" s="39">
        <f>'1.TÜM DÖNEMLER_TL MİZAN'!K994/'TCMB Takvim Gününe Göre Ort.Kur'!P$37</f>
        <v>-361.95113626354271</v>
      </c>
      <c r="L994" s="39">
        <f>'1.TÜM DÖNEMLER_TL MİZAN'!L994/'TCMB Takvim Gününe Göre Ort.Kur'!Q$37</f>
        <v>-355.31998832672213</v>
      </c>
      <c r="M994" s="39">
        <f>'1.TÜM DÖNEMLER_TL MİZAN'!M994/'TCMB Takvim Gününe Göre Ort.Kur'!R$37</f>
        <v>-353.71045836023239</v>
      </c>
      <c r="N994" s="39">
        <f>'1.TÜM DÖNEMLER_TL MİZAN'!N994/'TCMB Takvim Gününe Göre Ort.Kur'!S$37</f>
        <v>-353.21639626087892</v>
      </c>
      <c r="O994" s="39">
        <f>'1.TÜM DÖNEMLER_TL MİZAN'!O994/'TCMB Takvim Gününe Göre Ort.Kur'!T$37</f>
        <v>-351.65591604890733</v>
      </c>
    </row>
    <row r="995" spans="1:15" s="37" customFormat="1" x14ac:dyDescent="0.3">
      <c r="A995" s="38" t="s">
        <v>1084</v>
      </c>
      <c r="B995" s="38"/>
      <c r="C995" s="55">
        <f t="shared" si="15"/>
        <v>11</v>
      </c>
      <c r="D995" s="39">
        <f>'1.TÜM DÖNEMLER_TL MİZAN'!D995/'TCMB Takvim Gününe Göre Ort.Kur'!I$37</f>
        <v>-1181.9021651257478</v>
      </c>
      <c r="E995" s="39">
        <f>'1.TÜM DÖNEMLER_TL MİZAN'!E995/'TCMB Takvim Gününe Göre Ort.Kur'!J$37</f>
        <v>-1145.4588838633854</v>
      </c>
      <c r="F995" s="39">
        <f>'1.TÜM DÖNEMLER_TL MİZAN'!F995/'TCMB Takvim Gününe Göre Ort.Kur'!K$37</f>
        <v>-1152.9414576192491</v>
      </c>
      <c r="G995" s="39">
        <f>'1.TÜM DÖNEMLER_TL MİZAN'!G995/'TCMB Takvim Gününe Göre Ort.Kur'!L$37</f>
        <v>-1142.4883963247134</v>
      </c>
      <c r="H995" s="39">
        <f>'1.TÜM DÖNEMLER_TL MİZAN'!H995/'TCMB Takvim Gününe Göre Ort.Kur'!M$37</f>
        <v>-1032.3761020285885</v>
      </c>
      <c r="I995" s="39">
        <f>'1.TÜM DÖNEMLER_TL MİZAN'!I995/'TCMB Takvim Gününe Göre Ort.Kur'!N$37</f>
        <v>-1061.2412262283281</v>
      </c>
      <c r="J995" s="39">
        <f>'1.TÜM DÖNEMLER_TL MİZAN'!J995/'TCMB Takvim Gününe Göre Ort.Kur'!O$37</f>
        <v>-988.01579500011189</v>
      </c>
      <c r="K995" s="39">
        <f>'1.TÜM DÖNEMLER_TL MİZAN'!K995/'TCMB Takvim Gününe Göre Ort.Kur'!P$37</f>
        <v>-973.85217563639583</v>
      </c>
      <c r="L995" s="39">
        <f>'1.TÜM DÖNEMLER_TL MİZAN'!L995/'TCMB Takvim Gününe Göre Ort.Kur'!Q$37</f>
        <v>-956.01065727039872</v>
      </c>
      <c r="M995" s="39">
        <f>'1.TÜM DÖNEMLER_TL MİZAN'!M995/'TCMB Takvim Gününe Göre Ort.Kur'!R$37</f>
        <v>-951.68011620400262</v>
      </c>
      <c r="N995" s="39">
        <f>'1.TÜM DÖNEMLER_TL MİZAN'!N995/'TCMB Takvim Gününe Göre Ort.Kur'!S$37</f>
        <v>-950.35081121736334</v>
      </c>
      <c r="O995" s="39">
        <f>'1.TÜM DÖNEMLER_TL MİZAN'!O995/'TCMB Takvim Gününe Göre Ort.Kur'!T$37</f>
        <v>-946.15224158403146</v>
      </c>
    </row>
    <row r="996" spans="1:15" s="37" customFormat="1" x14ac:dyDescent="0.3">
      <c r="A996" s="38" t="s">
        <v>1085</v>
      </c>
      <c r="B996" s="38"/>
      <c r="C996" s="55">
        <f t="shared" si="15"/>
        <v>11</v>
      </c>
      <c r="D996" s="39">
        <f>'1.TÜM DÖNEMLER_TL MİZAN'!D996/'TCMB Takvim Gününe Göre Ort.Kur'!I$37</f>
        <v>-158.58112974585862</v>
      </c>
      <c r="E996" s="39">
        <f>'1.TÜM DÖNEMLER_TL MİZAN'!E996/'TCMB Takvim Gününe Göre Ort.Kur'!J$37</f>
        <v>-153.69137077531252</v>
      </c>
      <c r="F996" s="39">
        <f>'1.TÜM DÖNEMLER_TL MİZAN'!F996/'TCMB Takvim Gününe Göre Ort.Kur'!K$37</f>
        <v>-147.32892706441439</v>
      </c>
      <c r="G996" s="39">
        <f>'1.TÜM DÖNEMLER_TL MİZAN'!G996/'TCMB Takvim Gününe Göre Ort.Kur'!L$37</f>
        <v>-145.99317988064792</v>
      </c>
      <c r="H996" s="39">
        <f>'1.TÜM DÖNEMLER_TL MİZAN'!H996/'TCMB Takvim Gününe Göre Ort.Kur'!M$37</f>
        <v>-131.92245142514764</v>
      </c>
      <c r="I996" s="39">
        <f>'1.TÜM DÖNEMLER_TL MİZAN'!I996/'TCMB Takvim Gününe Göre Ort.Kur'!N$37</f>
        <v>-129.4468774371588</v>
      </c>
      <c r="J996" s="39">
        <f>'1.TÜM DÖNEMLER_TL MİZAN'!J996/'TCMB Takvim Gününe Göre Ort.Kur'!O$37</f>
        <v>-120.51506892160587</v>
      </c>
      <c r="K996" s="39">
        <f>'1.TÜM DÖNEMLER_TL MİZAN'!K996/'TCMB Takvim Gününe Göre Ort.Kur'!P$37</f>
        <v>-118.78743503919669</v>
      </c>
      <c r="L996" s="39">
        <f>'1.TÜM DÖNEMLER_TL MİZAN'!L996/'TCMB Takvim Gününe Göre Ort.Kur'!Q$37</f>
        <v>-116.61118256790498</v>
      </c>
      <c r="M996" s="39">
        <f>'1.TÜM DÖNEMLER_TL MİZAN'!M996/'TCMB Takvim Gününe Göre Ort.Kur'!R$37</f>
        <v>-116.08295674628792</v>
      </c>
      <c r="N996" s="39">
        <f>'1.TÜM DÖNEMLER_TL MİZAN'!N996/'TCMB Takvim Gününe Göre Ort.Kur'!S$37</f>
        <v>-115.92081229182335</v>
      </c>
      <c r="O996" s="39">
        <f>'1.TÜM DÖNEMLER_TL MİZAN'!O996/'TCMB Takvim Gününe Göre Ort.Kur'!T$37</f>
        <v>-115.40868393183787</v>
      </c>
    </row>
    <row r="997" spans="1:15" s="37" customFormat="1" x14ac:dyDescent="0.3">
      <c r="A997" s="38" t="s">
        <v>1086</v>
      </c>
      <c r="B997" s="38"/>
      <c r="C997" s="55">
        <f t="shared" si="15"/>
        <v>11</v>
      </c>
      <c r="D997" s="39">
        <f>'1.TÜM DÖNEMLER_TL MİZAN'!D997/'TCMB Takvim Gününe Göre Ort.Kur'!I$37</f>
        <v>-326.20419502300354</v>
      </c>
      <c r="E997" s="39">
        <f>'1.TÜM DÖNEMLER_TL MİZAN'!E997/'TCMB Takvim Gününe Göre Ort.Kur'!J$37</f>
        <v>-316.14587414081694</v>
      </c>
      <c r="F997" s="39">
        <f>'1.TÜM DÖNEMLER_TL MİZAN'!F997/'TCMB Takvim Gününe Göre Ort.Kur'!K$37</f>
        <v>-318.21136435018917</v>
      </c>
      <c r="G997" s="39">
        <f>'1.TÜM DÖNEMLER_TL MİZAN'!G997/'TCMB Takvim Gününe Göre Ort.Kur'!L$37</f>
        <v>-315.32632376622149</v>
      </c>
      <c r="H997" s="39">
        <f>'1.TÜM DÖNEMLER_TL MİZAN'!H997/'TCMB Takvim Gününe Göre Ort.Kur'!M$37</f>
        <v>-284.93537618762304</v>
      </c>
      <c r="I997" s="39">
        <f>'1.TÜM DÖNEMLER_TL MİZAN'!I997/'TCMB Takvim Gününe Göre Ort.Kur'!N$37</f>
        <v>-292.90239366488692</v>
      </c>
      <c r="J997" s="39">
        <f>'1.TÜM DÖNEMLER_TL MİZAN'!J997/'TCMB Takvim Gününe Göre Ort.Kur'!O$37</f>
        <v>-272.69218739527719</v>
      </c>
      <c r="K997" s="39">
        <f>'1.TÜM DÖNEMLER_TL MİZAN'!K997/'TCMB Takvim Gününe Göre Ort.Kur'!P$37</f>
        <v>-268.78303091693829</v>
      </c>
      <c r="L997" s="39">
        <f>'1.TÜM DÖNEMLER_TL MİZAN'!L997/'TCMB Takvim Gününe Göre Ort.Kur'!Q$37</f>
        <v>-263.85877495433374</v>
      </c>
      <c r="M997" s="39">
        <f>'1.TÜM DÖNEMLER_TL MİZAN'!M997/'TCMB Takvim Gününe Göre Ort.Kur'!R$37</f>
        <v>-262.66354637400474</v>
      </c>
      <c r="N997" s="39">
        <f>'1.TÜM DÖNEMLER_TL MİZAN'!N997/'TCMB Takvim Gününe Göre Ort.Kur'!S$37</f>
        <v>-262.29665842913937</v>
      </c>
      <c r="O997" s="39">
        <f>'1.TÜM DÖNEMLER_TL MİZAN'!O997/'TCMB Takvim Gününe Göre Ort.Kur'!T$37</f>
        <v>-261.13785394135834</v>
      </c>
    </row>
    <row r="998" spans="1:15" s="37" customFormat="1" x14ac:dyDescent="0.3">
      <c r="A998" s="38" t="s">
        <v>1087</v>
      </c>
      <c r="B998" s="38"/>
      <c r="C998" s="55">
        <f t="shared" si="15"/>
        <v>11</v>
      </c>
      <c r="D998" s="39">
        <f>'1.TÜM DÖNEMLER_TL MİZAN'!D998/'TCMB Takvim Gününe Göre Ort.Kur'!I$37</f>
        <v>-808.43120250466689</v>
      </c>
      <c r="E998" s="39">
        <f>'1.TÜM DÖNEMLER_TL MİZAN'!E998/'TCMB Takvim Gününe Göre Ort.Kur'!J$37</f>
        <v>-783.50368602870469</v>
      </c>
      <c r="F998" s="39">
        <f>'1.TÜM DÖNEMLER_TL MİZAN'!F998/'TCMB Takvim Gününe Göre Ort.Kur'!K$37</f>
        <v>-751.06856573215532</v>
      </c>
      <c r="G998" s="39">
        <f>'1.TÜM DÖNEMLER_TL MİZAN'!G998/'TCMB Takvim Gününe Göre Ort.Kur'!L$37</f>
        <v>-744.2590562795167</v>
      </c>
      <c r="H998" s="39">
        <f>'1.TÜM DÖNEMLER_TL MİZAN'!H998/'TCMB Takvim Gününe Göre Ort.Kur'!M$37</f>
        <v>-672.52784876682847</v>
      </c>
      <c r="I998" s="39">
        <f>'1.TÜM DÖNEMLER_TL MİZAN'!I998/'TCMB Takvim Gününe Göre Ort.Kur'!N$37</f>
        <v>-659.90761293418916</v>
      </c>
      <c r="J998" s="39">
        <f>'1.TÜM DÖNEMLER_TL MİZAN'!J998/'TCMB Takvim Gününe Göre Ort.Kur'!O$37</f>
        <v>-614.37412032796408</v>
      </c>
      <c r="K998" s="39">
        <f>'1.TÜM DÖNEMLER_TL MİZAN'!K998/'TCMB Takvim Gününe Göre Ort.Kur'!P$37</f>
        <v>-605.56681053466048</v>
      </c>
      <c r="L998" s="39">
        <f>'1.TÜM DÖNEMLER_TL MİZAN'!L998/'TCMB Takvim Gününe Göre Ort.Kur'!Q$37</f>
        <v>-594.47248673245497</v>
      </c>
      <c r="M998" s="39">
        <f>'1.TÜM DÖNEMLER_TL MİZAN'!M998/'TCMB Takvim Gününe Göre Ort.Kur'!R$37</f>
        <v>-591.77964278028833</v>
      </c>
      <c r="N998" s="39">
        <f>'1.TÜM DÖNEMLER_TL MİZAN'!N998/'TCMB Takvim Gününe Göre Ort.Kur'!S$37</f>
        <v>-590.95304609433754</v>
      </c>
      <c r="O998" s="39">
        <f>'1.TÜM DÖNEMLER_TL MİZAN'!O998/'TCMB Takvim Gününe Göre Ort.Kur'!T$37</f>
        <v>-588.34226543863588</v>
      </c>
    </row>
    <row r="999" spans="1:15" s="37" customFormat="1" x14ac:dyDescent="0.3">
      <c r="A999" s="38" t="s">
        <v>1088</v>
      </c>
      <c r="B999" s="38"/>
      <c r="C999" s="55">
        <f t="shared" si="15"/>
        <v>11</v>
      </c>
      <c r="D999" s="39">
        <f>'1.TÜM DÖNEMLER_TL MİZAN'!D999/'TCMB Takvim Gününe Göre Ort.Kur'!I$37</f>
        <v>-2761.2055914041716</v>
      </c>
      <c r="E999" s="39">
        <f>'1.TÜM DÖNEMLER_TL MİZAN'!E999/'TCMB Takvim Gününe Göre Ort.Kur'!J$37</f>
        <v>-2676.0653869439798</v>
      </c>
      <c r="F999" s="39">
        <f>'1.TÜM DÖNEMLER_TL MİZAN'!F999/'TCMB Takvim Gününe Göre Ort.Kur'!K$37</f>
        <v>-2693.5469554411507</v>
      </c>
      <c r="G999" s="39">
        <f>'1.TÜM DÖNEMLER_TL MİZAN'!G999/'TCMB Takvim Gününe Göre Ort.Kur'!L$37</f>
        <v>-2669.1261045480996</v>
      </c>
      <c r="H999" s="39">
        <f>'1.TÜM DÖNEMLER_TL MİZAN'!H999/'TCMB Takvim Gününe Göre Ort.Kur'!M$37</f>
        <v>-2411.8774531981753</v>
      </c>
      <c r="I999" s="39">
        <f>'1.TÜM DÖNEMLER_TL MİZAN'!I999/'TCMB Takvim Gününe Göre Ort.Kur'!N$37</f>
        <v>-2479.3136960825482</v>
      </c>
      <c r="J999" s="39">
        <f>'1.TÜM DÖNEMLER_TL MİZAN'!J999/'TCMB Takvim Gününe Göre Ort.Kur'!O$37</f>
        <v>-2308.2415495632358</v>
      </c>
      <c r="K999" s="39">
        <f>'1.TÜM DÖNEMLER_TL MİZAN'!K999/'TCMB Takvim Gününe Göre Ort.Kur'!P$37</f>
        <v>-2275.1519422179163</v>
      </c>
      <c r="L999" s="39">
        <f>'1.TÜM DÖNEMLER_TL MİZAN'!L999/'TCMB Takvim Gününe Göre Ort.Kur'!Q$37</f>
        <v>-2233.4698818621041</v>
      </c>
      <c r="M999" s="39">
        <f>'1.TÜM DÖNEMLER_TL MİZAN'!M999/'TCMB Takvim Gününe Göre Ort.Kur'!R$37</f>
        <v>-2223.352700667097</v>
      </c>
      <c r="N999" s="39">
        <f>'1.TÜM DÖNEMLER_TL MİZAN'!N999/'TCMB Takvim Gününe Göre Ort.Kur'!S$37</f>
        <v>-2220.2471258192759</v>
      </c>
      <c r="O999" s="39">
        <f>'1.TÜM DÖNEMLER_TL MİZAN'!O999/'TCMB Takvim Gününe Göre Ort.Kur'!T$37</f>
        <v>-2210.4382615020913</v>
      </c>
    </row>
    <row r="1000" spans="1:15" s="37" customFormat="1" x14ac:dyDescent="0.3">
      <c r="A1000" s="38" t="s">
        <v>1089</v>
      </c>
      <c r="B1000" s="38"/>
      <c r="C1000" s="55">
        <f t="shared" si="15"/>
        <v>11</v>
      </c>
      <c r="D1000" s="39">
        <f>'1.TÜM DÖNEMLER_TL MİZAN'!D1000/'TCMB Takvim Gününe Göre Ort.Kur'!I$37</f>
        <v>-73.493745682242434</v>
      </c>
      <c r="E1000" s="39">
        <f>'1.TÜM DÖNEMLER_TL MİZAN'!E1000/'TCMB Takvim Gününe Göre Ort.Kur'!J$37</f>
        <v>-71.227607820791334</v>
      </c>
      <c r="F1000" s="39">
        <f>'1.TÜM DÖNEMLER_TL MİZAN'!F1000/'TCMB Takvim Gününe Göre Ort.Kur'!K$37</f>
        <v>-71.692908547160286</v>
      </c>
      <c r="G1000" s="39">
        <f>'1.TÜM DÖNEMLER_TL MİZAN'!G1000/'TCMB Takvim Gününe Göre Ort.Kur'!L$37</f>
        <v>-71.042909917590222</v>
      </c>
      <c r="H1000" s="39">
        <f>'1.TÜM DÖNEMLER_TL MİZAN'!H1000/'TCMB Takvim Gününe Göre Ort.Kur'!M$37</f>
        <v>-64.195840109560891</v>
      </c>
      <c r="I1000" s="39">
        <f>'1.TÜM DÖNEMLER_TL MİZAN'!I1000/'TCMB Takvim Gününe Göre Ort.Kur'!N$37</f>
        <v>-65.990761293418913</v>
      </c>
      <c r="J1000" s="39">
        <f>'1.TÜM DÖNEMLER_TL MİZAN'!J1000/'TCMB Takvim Gününe Göre Ort.Kur'!O$37</f>
        <v>-61.437412032796409</v>
      </c>
      <c r="K1000" s="39">
        <f>'1.TÜM DÖNEMLER_TL MİZAN'!K1000/'TCMB Takvim Gününe Göre Ort.Kur'!P$37</f>
        <v>-60.556681053466043</v>
      </c>
      <c r="L1000" s="39">
        <f>'1.TÜM DÖNEMLER_TL MİZAN'!L1000/'TCMB Takvim Gününe Göre Ort.Kur'!Q$37</f>
        <v>-59.447248673245504</v>
      </c>
      <c r="M1000" s="39">
        <f>'1.TÜM DÖNEMLER_TL MİZAN'!M1000/'TCMB Takvim Gününe Göre Ort.Kur'!R$37</f>
        <v>-59.177964278028831</v>
      </c>
      <c r="N1000" s="39">
        <f>'1.TÜM DÖNEMLER_TL MİZAN'!N1000/'TCMB Takvim Gününe Göre Ort.Kur'!S$37</f>
        <v>-59.095304609433754</v>
      </c>
      <c r="O1000" s="39">
        <f>'1.TÜM DÖNEMLER_TL MİZAN'!O1000/'TCMB Takvim Gününe Göre Ort.Kur'!T$37</f>
        <v>-58.834226543863586</v>
      </c>
    </row>
    <row r="1001" spans="1:15" s="37" customFormat="1" x14ac:dyDescent="0.3">
      <c r="A1001" s="38" t="s">
        <v>1090</v>
      </c>
      <c r="B1001" s="38"/>
      <c r="C1001" s="55">
        <f t="shared" si="15"/>
        <v>11</v>
      </c>
      <c r="D1001" s="39">
        <f>'1.TÜM DÖNEMLER_TL MİZAN'!D1001/'TCMB Takvim Gününe Göre Ort.Kur'!I$37</f>
        <v>-5136.368380050857</v>
      </c>
      <c r="E1001" s="39">
        <f>'1.TÜM DÖNEMLER_TL MİZAN'!E1001/'TCMB Takvim Gününe Göre Ort.Kur'!J$37</f>
        <v>-4977.9913814594529</v>
      </c>
      <c r="F1001" s="39">
        <f>'1.TÜM DÖNEMLER_TL MİZAN'!F1001/'TCMB Takvim Gününe Göre Ort.Kur'!K$37</f>
        <v>-5010.5108631826197</v>
      </c>
      <c r="G1001" s="39">
        <f>'1.TÜM DÖNEMLER_TL MİZAN'!G1001/'TCMB Takvim Gününe Göre Ort.Kur'!L$37</f>
        <v>-4965.0834246742179</v>
      </c>
      <c r="H1001" s="39">
        <f>'1.TÜM DÖNEMLER_TL MİZAN'!H1001/'TCMB Takvim Gününe Göre Ort.Kur'!M$37</f>
        <v>-4486.5518885804768</v>
      </c>
      <c r="I1001" s="39">
        <f>'1.TÜM DÖNEMLER_TL MİZAN'!I1001/'TCMB Takvim Gününe Göre Ort.Kur'!N$37</f>
        <v>-4611.9965204871314</v>
      </c>
      <c r="J1001" s="39">
        <f>'1.TÜM DÖNEMLER_TL MİZAN'!J1001/'TCMB Takvim Gününe Göre Ort.Kur'!O$37</f>
        <v>-4293.7696878979468</v>
      </c>
      <c r="K1001" s="39">
        <f>'1.TÜM DÖNEMLER_TL MİZAN'!K1001/'TCMB Takvim Gününe Göre Ort.Kur'!P$37</f>
        <v>-4232.216704835726</v>
      </c>
      <c r="L1001" s="39">
        <f>'1.TÜM DÖNEMLER_TL MİZAN'!L1001/'TCMB Takvim Gününe Göre Ort.Kur'!Q$37</f>
        <v>-4154.6801197591849</v>
      </c>
      <c r="M1001" s="39">
        <f>'1.TÜM DÖNEMLER_TL MİZAN'!M1001/'TCMB Takvim Gününe Göre Ort.Kur'!R$37</f>
        <v>-4135.8602324080048</v>
      </c>
      <c r="N1001" s="39">
        <f>'1.TÜM DÖNEMLER_TL MİZAN'!N1001/'TCMB Takvim Gününe Göre Ort.Kur'!S$37</f>
        <v>-4130.0832706564943</v>
      </c>
      <c r="O1001" s="39">
        <f>'1.TÜM DÖNEMLER_TL MİZAN'!O1001/'TCMB Takvim Gününe Göre Ort.Kur'!T$37</f>
        <v>-4111.8369115240203</v>
      </c>
    </row>
    <row r="1002" spans="1:15" s="37" customFormat="1" x14ac:dyDescent="0.3">
      <c r="A1002" s="38" t="s">
        <v>1091</v>
      </c>
      <c r="B1002" s="38"/>
      <c r="C1002" s="55">
        <f t="shared" si="15"/>
        <v>11</v>
      </c>
      <c r="D1002" s="39">
        <f>'1.TÜM DÖNEMLER_TL MİZAN'!D1002/'TCMB Takvim Gününe Göre Ort.Kur'!I$37</f>
        <v>-146.98749136448487</v>
      </c>
      <c r="E1002" s="39">
        <f>'1.TÜM DÖNEMLER_TL MİZAN'!E1002/'TCMB Takvim Gününe Göre Ort.Kur'!J$37</f>
        <v>-142.45521564158267</v>
      </c>
      <c r="F1002" s="39">
        <f>'1.TÜM DÖNEMLER_TL MİZAN'!F1002/'TCMB Takvim Gününe Göre Ort.Kur'!K$37</f>
        <v>-136.55792104221007</v>
      </c>
      <c r="G1002" s="39">
        <f>'1.TÜM DÖNEMLER_TL MİZAN'!G1002/'TCMB Takvim Gününe Göre Ort.Kur'!L$37</f>
        <v>-135.31982841445756</v>
      </c>
      <c r="H1002" s="39">
        <f>'1.TÜM DÖNEMLER_TL MİZAN'!H1002/'TCMB Takvim Gününe Göre Ort.Kur'!M$37</f>
        <v>-122.2777906848779</v>
      </c>
      <c r="I1002" s="39">
        <f>'1.TÜM DÖNEMLER_TL MİZAN'!I1002/'TCMB Takvim Gününe Göre Ort.Kur'!N$37</f>
        <v>-119.98320235167077</v>
      </c>
      <c r="J1002" s="39">
        <f>'1.TÜM DÖNEMLER_TL MİZAN'!J1002/'TCMB Takvim Gününe Göre Ort.Kur'!O$37</f>
        <v>-111.7043855141753</v>
      </c>
      <c r="K1002" s="39">
        <f>'1.TÜM DÖNEMLER_TL MİZAN'!K1002/'TCMB Takvim Gününe Göre Ort.Kur'!P$37</f>
        <v>-110.10305646084736</v>
      </c>
      <c r="L1002" s="39">
        <f>'1.TÜM DÖNEMLER_TL MİZAN'!L1002/'TCMB Takvim Gününe Göre Ort.Kur'!Q$37</f>
        <v>-108.08590667862818</v>
      </c>
      <c r="M1002" s="39">
        <f>'1.TÜM DÖNEMLER_TL MİZAN'!M1002/'TCMB Takvim Gününe Göre Ort.Kur'!R$37</f>
        <v>-107.59629868732515</v>
      </c>
      <c r="N1002" s="39">
        <f>'1.TÜM DÖNEMLER_TL MİZAN'!N1002/'TCMB Takvim Gününe Göre Ort.Kur'!S$37</f>
        <v>-107.44600838078865</v>
      </c>
      <c r="O1002" s="39">
        <f>'1.TÜM DÖNEMLER_TL MİZAN'!O1002/'TCMB Takvim Gününe Göre Ort.Kur'!T$37</f>
        <v>-106.97132098884289</v>
      </c>
    </row>
    <row r="1003" spans="1:15" s="37" customFormat="1" x14ac:dyDescent="0.3">
      <c r="A1003" s="38" t="s">
        <v>1092</v>
      </c>
      <c r="B1003" s="38"/>
      <c r="C1003" s="55">
        <f t="shared" si="15"/>
        <v>11</v>
      </c>
      <c r="D1003" s="39">
        <f>'1.TÜM DÖNEMLER_TL MİZAN'!D1003/'TCMB Takvim Gününe Göre Ort.Kur'!I$37</f>
        <v>-180.05967692149397</v>
      </c>
      <c r="E1003" s="39">
        <f>'1.TÜM DÖNEMLER_TL MİZAN'!E1003/'TCMB Takvim Gününe Göre Ort.Kur'!J$37</f>
        <v>-174.50763916093877</v>
      </c>
      <c r="F1003" s="39">
        <f>'1.TÜM DÖNEMLER_TL MİZAN'!F1003/'TCMB Takvim Gününe Göre Ort.Kur'!K$37</f>
        <v>-167.28345327670732</v>
      </c>
      <c r="G1003" s="39">
        <f>'1.TÜM DÖNEMLER_TL MİZAN'!G1003/'TCMB Takvim Gününe Göre Ort.Kur'!L$37</f>
        <v>-165.76678980771052</v>
      </c>
      <c r="H1003" s="39">
        <f>'1.TÜM DÖNEMLER_TL MİZAN'!H1003/'TCMB Takvim Gününe Göre Ort.Kur'!M$37</f>
        <v>-149.79029358897543</v>
      </c>
      <c r="I1003" s="39">
        <f>'1.TÜM DÖNEMLER_TL MİZAN'!I1003/'TCMB Takvim Gününe Göre Ort.Kur'!N$37</f>
        <v>-146.97942288079668</v>
      </c>
      <c r="J1003" s="39">
        <f>'1.TÜM DÖNEMLER_TL MİZAN'!J1003/'TCMB Takvim Gününe Göre Ort.Kur'!O$37</f>
        <v>-136.83787225486472</v>
      </c>
      <c r="K1003" s="39">
        <f>'1.TÜM DÖNEMLER_TL MİZAN'!K1003/'TCMB Takvim Gününe Göre Ort.Kur'!P$37</f>
        <v>-134.87624416453801</v>
      </c>
      <c r="L1003" s="39">
        <f>'1.TÜM DÖNEMLER_TL MİZAN'!L1003/'TCMB Takvim Gününe Göre Ort.Kur'!Q$37</f>
        <v>-132.40523568131954</v>
      </c>
      <c r="M1003" s="39">
        <f>'1.TÜM DÖNEMLER_TL MİZAN'!M1003/'TCMB Takvim Gününe Göre Ort.Kur'!R$37</f>
        <v>-131.80546589197331</v>
      </c>
      <c r="N1003" s="39">
        <f>'1.TÜM DÖNEMLER_TL MİZAN'!N1003/'TCMB Takvim Gününe Göre Ort.Kur'!S$37</f>
        <v>-131.6213602664661</v>
      </c>
      <c r="O1003" s="39">
        <f>'1.TÜM DÖNEMLER_TL MİZAN'!O1003/'TCMB Takvim Gününe Göre Ort.Kur'!T$37</f>
        <v>-131.03986821133253</v>
      </c>
    </row>
    <row r="1004" spans="1:15" s="37" customFormat="1" x14ac:dyDescent="0.3">
      <c r="A1004" s="38" t="s">
        <v>1093</v>
      </c>
      <c r="B1004" s="38"/>
      <c r="C1004" s="55">
        <f t="shared" si="15"/>
        <v>11</v>
      </c>
      <c r="D1004" s="39">
        <f>'1.TÜM DÖNEMLER_TL MİZAN'!D1004/'TCMB Takvim Gününe Göre Ort.Kur'!I$37</f>
        <v>-55.891993591345376</v>
      </c>
      <c r="E1004" s="39">
        <f>'1.TÜM DÖNEMLER_TL MİZAN'!E1004/'TCMB Takvim Gününe Göre Ort.Kur'!J$37</f>
        <v>-54.168595747711812</v>
      </c>
      <c r="F1004" s="39">
        <f>'1.TÜM DÖNEMLER_TL MİZAN'!F1004/'TCMB Takvim Gününe Göre Ort.Kur'!K$37</f>
        <v>-55.171448469868494</v>
      </c>
      <c r="G1004" s="39">
        <f>'1.TÜM DÖNEMLER_TL MİZAN'!G1004/'TCMB Takvim Gününe Göre Ort.Kur'!L$37</f>
        <v>-54.671240476867077</v>
      </c>
      <c r="H1004" s="39">
        <f>'1.TÜM DÖNEMLER_TL MİZAN'!H1004/'TCMB Takvim Gününe Göre Ort.Kur'!M$37</f>
        <v>-49.402061603550941</v>
      </c>
      <c r="I1004" s="39">
        <f>'1.TÜM DÖNEMLER_TL MİZAN'!I1004/'TCMB Takvim Gününe Göre Ort.Kur'!N$37</f>
        <v>-51.326414301997715</v>
      </c>
      <c r="J1004" s="39">
        <f>'1.TÜM DÖNEMLER_TL MİZAN'!J1004/'TCMB Takvim Gününe Göre Ort.Kur'!O$37</f>
        <v>-47.784902035253907</v>
      </c>
      <c r="K1004" s="39">
        <f>'1.TÜM DÖNEMLER_TL MİZAN'!K1004/'TCMB Takvim Gününe Göre Ort.Kur'!P$37</f>
        <v>-47.099885492821279</v>
      </c>
      <c r="L1004" s="39">
        <f>'1.TÜM DÖNEMLER_TL MİZAN'!L1004/'TCMB Takvim Gününe Göre Ort.Kur'!Q$37</f>
        <v>-46.236989158983562</v>
      </c>
      <c r="M1004" s="39">
        <f>'1.TÜM DÖNEMLER_TL MİZAN'!M1004/'TCMB Takvim Gününe Göre Ort.Kur'!R$37</f>
        <v>-46.027544652463952</v>
      </c>
      <c r="N1004" s="39">
        <f>'1.TÜM DÖNEMLER_TL MİZAN'!N1004/'TCMB Takvim Gününe Göre Ort.Kur'!S$37</f>
        <v>-45.963253465133768</v>
      </c>
      <c r="O1004" s="39">
        <f>'1.TÜM DÖNEMLER_TL MİZAN'!O1004/'TCMB Takvim Gününe Göre Ort.Kur'!T$37</f>
        <v>-45.760191692607208</v>
      </c>
    </row>
    <row r="1005" spans="1:15" s="37" customFormat="1" x14ac:dyDescent="0.3">
      <c r="A1005" s="38" t="s">
        <v>1094</v>
      </c>
      <c r="B1005" s="38"/>
      <c r="C1005" s="55">
        <f t="shared" si="15"/>
        <v>11</v>
      </c>
      <c r="D1005" s="39">
        <f>'1.TÜM DÖNEMLER_TL MİZAN'!D1005/'TCMB Takvim Gününe Göre Ort.Kur'!I$37</f>
        <v>-129.05060779327678</v>
      </c>
      <c r="E1005" s="39">
        <f>'1.TÜM DÖNEMLER_TL MİZAN'!E1005/'TCMB Takvim Gününe Göre Ort.Kur'!J$37</f>
        <v>-125.07140567684034</v>
      </c>
      <c r="F1005" s="39">
        <f>'1.TÜM DÖNEMLER_TL MİZAN'!F1005/'TCMB Takvim Gününe Göre Ort.Kur'!K$37</f>
        <v>-127.38737385462045</v>
      </c>
      <c r="G1005" s="39">
        <f>'1.TÜM DÖNEMLER_TL MİZAN'!G1005/'TCMB Takvim Gününe Göre Ort.Kur'!L$37</f>
        <v>-126.23242533728468</v>
      </c>
      <c r="H1005" s="39">
        <f>'1.TÜM DÖNEMLER_TL MİZAN'!H1005/'TCMB Takvim Gününe Göre Ort.Kur'!M$37</f>
        <v>-114.06622565143492</v>
      </c>
      <c r="I1005" s="39">
        <f>'1.TÜM DÖNEMLER_TL MİZAN'!I1005/'TCMB Takvim Gününe Göre Ort.Kur'!N$37</f>
        <v>-118.50980862679225</v>
      </c>
      <c r="J1005" s="39">
        <f>'1.TÜM DÖNEMLER_TL MİZAN'!J1005/'TCMB Takvim Gününe Göre Ort.Kur'!O$37</f>
        <v>-110.33265566006122</v>
      </c>
      <c r="K1005" s="39">
        <f>'1.TÜM DÖNEMLER_TL MİZAN'!K1005/'TCMB Takvim Gününe Göre Ort.Kur'!P$37</f>
        <v>-108.75099092750816</v>
      </c>
      <c r="L1005" s="39">
        <f>'1.TÜM DÖNEMLER_TL MİZAN'!L1005/'TCMB Takvim Gününe Göre Ort.Kur'!Q$37</f>
        <v>-106.75861174461463</v>
      </c>
      <c r="M1005" s="39">
        <f>'1.TÜM DÖNEMLER_TL MİZAN'!M1005/'TCMB Takvim Gününe Göre Ort.Kur'!R$37</f>
        <v>-106.2750161394448</v>
      </c>
      <c r="N1005" s="39">
        <f>'1.TÜM DÖNEMLER_TL MİZAN'!N1005/'TCMB Takvim Gününe Göre Ort.Kur'!S$37</f>
        <v>-106.12657139787257</v>
      </c>
      <c r="O1005" s="39">
        <f>'1.TÜM DÖNEMLER_TL MİZAN'!O1005/'TCMB Takvim Gününe Göre Ort.Kur'!T$37</f>
        <v>-105.6577131670999</v>
      </c>
    </row>
    <row r="1006" spans="1:15" s="37" customFormat="1" x14ac:dyDescent="0.3">
      <c r="A1006" s="38" t="s">
        <v>1095</v>
      </c>
      <c r="B1006" s="38"/>
      <c r="C1006" s="55">
        <f t="shared" si="15"/>
        <v>11</v>
      </c>
      <c r="D1006" s="39">
        <f>'1.TÜM DÖNEMLER_TL MİZAN'!D1006/'TCMB Takvim Gününe Göre Ort.Kur'!I$37</f>
        <v>-75671.821028030507</v>
      </c>
      <c r="E1006" s="39">
        <f>'1.TÜM DÖNEMLER_TL MİZAN'!E1006/'TCMB Takvim Gününe Göre Ort.Kur'!J$37</f>
        <v>-73338.523451689864</v>
      </c>
      <c r="F1006" s="39">
        <f>'1.TÜM DÖNEMLER_TL MİZAN'!F1006/'TCMB Takvim Gününe Göre Ort.Kur'!K$37</f>
        <v>-74696.394870884484</v>
      </c>
      <c r="G1006" s="39">
        <f>'1.TÜM DÖNEMLER_TL MİZAN'!G1006/'TCMB Takvim Gününe Göre Ort.Kur'!L$37</f>
        <v>-74019.165347298331</v>
      </c>
      <c r="H1006" s="39">
        <f>'1.TÜM DÖNEMLER_TL MİZAN'!H1006/'TCMB Takvim Gününe Göre Ort.Kur'!M$37</f>
        <v>-66885.24596177596</v>
      </c>
      <c r="I1006" s="39">
        <f>'1.TÜM DÖNEMLER_TL MİZAN'!I1006/'TCMB Takvim Gününe Göre Ort.Kur'!N$37</f>
        <v>-69490.714499969996</v>
      </c>
      <c r="J1006" s="39">
        <f>'1.TÜM DÖNEMLER_TL MİZAN'!J1006/'TCMB Takvim Gününe Göre Ort.Kur'!O$37</f>
        <v>-64695.869171823688</v>
      </c>
      <c r="K1006" s="39">
        <f>'1.TÜM DÖNEMLER_TL MİZAN'!K1006/'TCMB Takvim Gününe Göre Ort.Kur'!P$37</f>
        <v>-63768.426847529285</v>
      </c>
      <c r="L1006" s="39">
        <f>'1.TÜM DÖNEMLER_TL MİZAN'!L1006/'TCMB Takvim Gününe Göre Ort.Kur'!Q$37</f>
        <v>-62600.153481987487</v>
      </c>
      <c r="M1006" s="39">
        <f>'1.TÜM DÖNEMLER_TL MİZAN'!M1006/'TCMB Takvim Gününe Göre Ort.Kur'!R$37</f>
        <v>-62316.587045405635</v>
      </c>
      <c r="N1006" s="39">
        <f>'1.TÜM DÖNEMLER_TL MİZAN'!N1006/'TCMB Takvim Gününe Göre Ort.Kur'!S$37</f>
        <v>-62229.543354464375</v>
      </c>
      <c r="O1006" s="39">
        <f>'1.TÜM DÖNEMLER_TL MİZAN'!O1006/'TCMB Takvim Gününe Göre Ort.Kur'!T$37</f>
        <v>-61954.618486783693</v>
      </c>
    </row>
    <row r="1007" spans="1:15" s="37" customFormat="1" x14ac:dyDescent="0.3">
      <c r="A1007" s="38" t="s">
        <v>1096</v>
      </c>
      <c r="B1007" s="38"/>
      <c r="C1007" s="55">
        <f t="shared" si="15"/>
        <v>11</v>
      </c>
      <c r="D1007" s="39">
        <f>'1.TÜM DÖNEMLER_TL MİZAN'!D1007/'TCMB Takvim Gününe Göre Ort.Kur'!I$37</f>
        <v>-959.82831861008628</v>
      </c>
      <c r="E1007" s="39">
        <f>'1.TÜM DÖNEMLER_TL MİZAN'!E1007/'TCMB Takvim Gününe Göre Ort.Kur'!J$37</f>
        <v>-930.23255813953483</v>
      </c>
      <c r="F1007" s="39">
        <f>'1.TÜM DÖNEMLER_TL MİZAN'!F1007/'TCMB Takvim Gününe Göre Ort.Kur'!K$37</f>
        <v>-947.45592593098365</v>
      </c>
      <c r="G1007" s="39">
        <f>'1.TÜM DÖNEMLER_TL MİZAN'!G1007/'TCMB Takvim Gününe Göre Ort.Kur'!L$37</f>
        <v>-938.86588451805846</v>
      </c>
      <c r="H1007" s="39">
        <f>'1.TÜM DÖNEMLER_TL MİZAN'!H1007/'TCMB Takvim Gününe Göre Ort.Kur'!M$37</f>
        <v>-848.37859649551842</v>
      </c>
      <c r="I1007" s="39">
        <f>'1.TÜM DÖNEMLER_TL MİZAN'!I1007/'TCMB Takvim Gününe Göre Ort.Kur'!N$37</f>
        <v>-881.42660027596139</v>
      </c>
      <c r="J1007" s="39">
        <f>'1.TÜM DÖNEMLER_TL MİZAN'!J1007/'TCMB Takvim Gününe Göre Ort.Kur'!O$37</f>
        <v>-820.60834208351025</v>
      </c>
      <c r="K1007" s="39">
        <f>'1.TÜM DÖNEMLER_TL MİZAN'!K1007/'TCMB Takvim Gününe Göre Ort.Kur'!P$37</f>
        <v>-808.84457852549986</v>
      </c>
      <c r="L1007" s="39">
        <f>'1.TÜM DÖNEMLER_TL MİZAN'!L1007/'TCMB Takvim Gününe Göre Ort.Kur'!Q$37</f>
        <v>-794.02609193787225</v>
      </c>
      <c r="M1007" s="39">
        <f>'1.TÜM DÖNEMLER_TL MİZAN'!M1007/'TCMB Takvim Gününe Göre Ort.Kur'!R$37</f>
        <v>-790.42930923176243</v>
      </c>
      <c r="N1007" s="39">
        <f>'1.TÜM DÖNEMLER_TL MİZAN'!N1007/'TCMB Takvim Gününe Göre Ort.Kur'!S$37</f>
        <v>-789.32523906736867</v>
      </c>
      <c r="O1007" s="39">
        <f>'1.TÜM DÖNEMLER_TL MİZAN'!O1007/'TCMB Takvim Gününe Göre Ort.Kur'!T$37</f>
        <v>-785.83806681428712</v>
      </c>
    </row>
    <row r="1008" spans="1:15" s="37" customFormat="1" x14ac:dyDescent="0.3">
      <c r="A1008" s="38" t="s">
        <v>1097</v>
      </c>
      <c r="B1008" s="38"/>
      <c r="C1008" s="55">
        <f t="shared" si="15"/>
        <v>11</v>
      </c>
      <c r="D1008" s="39">
        <f>'1.TÜM DÖNEMLER_TL MİZAN'!D1008/'TCMB Takvim Gününe Göre Ort.Kur'!I$37</f>
        <v>-5468.5681948466181</v>
      </c>
      <c r="E1008" s="39">
        <f>'1.TÜM DÖNEMLER_TL MİZAN'!E1008/'TCMB Takvim Gününe Göre Ort.Kur'!J$37</f>
        <v>-5299.9480038462907</v>
      </c>
      <c r="F1008" s="39">
        <f>'1.TÜM DÖNEMLER_TL MİZAN'!F1008/'TCMB Takvim Gününe Göre Ort.Kur'!K$37</f>
        <v>-5261.9911510467173</v>
      </c>
      <c r="G1008" s="39">
        <f>'1.TÜM DÖNEMLER_TL MİZAN'!G1008/'TCMB Takvim Gününe Göre Ort.Kur'!L$37</f>
        <v>-5214.2836844882886</v>
      </c>
      <c r="H1008" s="39">
        <f>'1.TÜM DÖNEMLER_TL MİZAN'!H1008/'TCMB Takvim Gününe Göre Ort.Kur'!M$37</f>
        <v>-4711.7343881830748</v>
      </c>
      <c r="I1008" s="39">
        <f>'1.TÜM DÖNEMLER_TL MİZAN'!I1008/'TCMB Takvim Gününe Göre Ort.Kur'!N$37</f>
        <v>-4782.7416161737356</v>
      </c>
      <c r="J1008" s="39">
        <f>'1.TÜM DÖNEMLER_TL MİZAN'!J1008/'TCMB Takvim Gününe Göre Ort.Kur'!O$37</f>
        <v>-4452.7334063135322</v>
      </c>
      <c r="K1008" s="39">
        <f>'1.TÜM DÖNEMLER_TL MİZAN'!K1008/'TCMB Takvim Gününe Göre Ort.Kur'!P$37</f>
        <v>-4388.9016119087473</v>
      </c>
      <c r="L1008" s="39">
        <f>'1.TÜM DÖNEMLER_TL MİZAN'!L1008/'TCMB Takvim Gününe Göre Ort.Kur'!Q$37</f>
        <v>-4308.4944714058738</v>
      </c>
      <c r="M1008" s="39">
        <f>'1.TÜM DÖNEMLER_TL MİZAN'!M1008/'TCMB Takvim Gününe Göre Ort.Kur'!R$37</f>
        <v>-4288.97783516247</v>
      </c>
      <c r="N1008" s="39">
        <f>'1.TÜM DÖNEMLER_TL MİZAN'!N1008/'TCMB Takvim Gününe Göre Ort.Kur'!S$37</f>
        <v>-4282.9869990329862</v>
      </c>
      <c r="O1008" s="39">
        <f>'1.TÜM DÖNEMLER_TL MİZAN'!O1008/'TCMB Takvim Gününe Göre Ort.Kur'!T$37</f>
        <v>-4264.0651241402184</v>
      </c>
    </row>
    <row r="1009" spans="1:15" s="37" customFormat="1" x14ac:dyDescent="0.3">
      <c r="A1009" s="38" t="s">
        <v>1098</v>
      </c>
      <c r="B1009" s="38"/>
      <c r="C1009" s="55">
        <f t="shared" si="15"/>
        <v>11</v>
      </c>
      <c r="D1009" s="39">
        <f>'1.TÜM DÖNEMLER_TL MİZAN'!D1009/'TCMB Takvim Gününe Göre Ort.Kur'!I$37</f>
        <v>-3926.2328575838196</v>
      </c>
      <c r="E1009" s="39">
        <f>'1.TÜM DÖNEMLER_TL MİZAN'!E1009/'TCMB Takvim Gününe Göre Ort.Kur'!J$37</f>
        <v>-3805.169699775633</v>
      </c>
      <c r="F1009" s="39">
        <f>'1.TÜM DÖNEMLER_TL MİZAN'!F1009/'TCMB Takvim Gününe Göre Ort.Kur'!K$37</f>
        <v>-3799.6306108235808</v>
      </c>
      <c r="G1009" s="39">
        <f>'1.TÜM DÖNEMLER_TL MİZAN'!G1009/'TCMB Takvim Gününe Göre Ort.Kur'!L$37</f>
        <v>-3765.1815315498179</v>
      </c>
      <c r="H1009" s="39">
        <f>'1.TÜM DÖNEMLER_TL MİZAN'!H1009/'TCMB Takvim Gününe Göre Ort.Kur'!M$37</f>
        <v>-3402.295765520108</v>
      </c>
      <c r="I1009" s="39">
        <f>'1.TÜM DÖNEMLER_TL MİZAN'!I1009/'TCMB Takvim Gününe Göre Ort.Kur'!N$37</f>
        <v>-3471.988721578979</v>
      </c>
      <c r="J1009" s="39">
        <f>'1.TÜM DÖNEMLER_TL MİZAN'!J1009/'TCMB Takvim Gününe Göre Ort.Kur'!O$37</f>
        <v>-3232.4221978954897</v>
      </c>
      <c r="K1009" s="39">
        <f>'1.TÜM DÖNEMLER_TL MİZAN'!K1009/'TCMB Takvim Gününe Göre Ort.Kur'!P$37</f>
        <v>-3186.0840746939139</v>
      </c>
      <c r="L1009" s="39">
        <f>'1.TÜM DÖNEMLER_TL MİZAN'!L1009/'TCMB Takvim Gününe Göre Ort.Kur'!Q$37</f>
        <v>-3127.7132264724005</v>
      </c>
      <c r="M1009" s="39">
        <f>'1.TÜM DÖNEMLER_TL MİZAN'!M1009/'TCMB Takvim Gününe Göre Ort.Kur'!R$37</f>
        <v>-3113.5452980417472</v>
      </c>
      <c r="N1009" s="39">
        <f>'1.TÜM DÖNEMLER_TL MİZAN'!N1009/'TCMB Takvim Gününe Göre Ort.Kur'!S$37</f>
        <v>-3109.1963038573117</v>
      </c>
      <c r="O1009" s="39">
        <f>'1.TÜM DÖNEMLER_TL MİZAN'!O1009/'TCMB Takvim Gününe Göre Ort.Kur'!T$37</f>
        <v>-3095.4601371372337</v>
      </c>
    </row>
    <row r="1010" spans="1:15" s="37" customFormat="1" x14ac:dyDescent="0.3">
      <c r="A1010" s="38" t="s">
        <v>1099</v>
      </c>
      <c r="B1010" s="38"/>
      <c r="C1010" s="55">
        <f t="shared" si="15"/>
        <v>11</v>
      </c>
      <c r="D1010" s="39">
        <f>'1.TÜM DÖNEMLER_TL MİZAN'!D1010/'TCMB Takvim Gününe Göre Ort.Kur'!I$37</f>
        <v>-12323.347493128333</v>
      </c>
      <c r="E1010" s="39">
        <f>'1.TÜM DÖNEMLER_TL MİZAN'!E1010/'TCMB Takvim Gününe Göre Ort.Kur'!J$37</f>
        <v>-11943.364079917375</v>
      </c>
      <c r="F1010" s="39">
        <f>'1.TÜM DÖNEMLER_TL MİZAN'!F1010/'TCMB Takvim Gününe Göre Ort.Kur'!K$37</f>
        <v>-11925.977413319861</v>
      </c>
      <c r="G1010" s="39">
        <f>'1.TÜM DÖNEMLER_TL MİZAN'!G1010/'TCMB Takvim Gününe Göre Ort.Kur'!L$37</f>
        <v>-11817.851391764436</v>
      </c>
      <c r="H1010" s="39">
        <f>'1.TÜM DÖNEMLER_TL MİZAN'!H1010/'TCMB Takvim Gününe Göre Ort.Kur'!M$37</f>
        <v>-10678.854501656864</v>
      </c>
      <c r="I1010" s="39">
        <f>'1.TÜM DÖNEMLER_TL MİZAN'!I1010/'TCMB Takvim Gününe Göre Ort.Kur'!N$37</f>
        <v>-10897.600335952966</v>
      </c>
      <c r="J1010" s="39">
        <f>'1.TÜM DÖNEMLER_TL MİZAN'!J1010/'TCMB Takvim Gününe Göre Ort.Kur'!O$37</f>
        <v>-10145.668103929762</v>
      </c>
      <c r="K1010" s="39">
        <f>'1.TÜM DÖNEMLER_TL MİZAN'!K1010/'TCMB Takvim Gününe Göre Ort.Kur'!P$37</f>
        <v>-10000.225711265744</v>
      </c>
      <c r="L1010" s="39">
        <f>'1.TÜM DÖNEMLER_TL MİZAN'!L1010/'TCMB Takvim Gününe Göre Ort.Kur'!Q$37</f>
        <v>-9817.0159642884173</v>
      </c>
      <c r="M1010" s="39">
        <f>'1.TÜM DÖNEMLER_TL MİZAN'!M1010/'TCMB Takvim Gününe Göre Ort.Kur'!R$37</f>
        <v>-9772.5468043899291</v>
      </c>
      <c r="N1010" s="39">
        <f>'1.TÜM DÖNEMLER_TL MİZAN'!N1010/'TCMB Takvim Gününe Göre Ort.Kur'!S$37</f>
        <v>-9758.8965294939298</v>
      </c>
      <c r="O1010" s="39">
        <f>'1.TÜM DÖNEMLER_TL MİZAN'!O1010/'TCMB Takvim Gününe Göre Ort.Kur'!T$37</f>
        <v>-9715.7825486986949</v>
      </c>
    </row>
    <row r="1011" spans="1:15" s="37" customFormat="1" x14ac:dyDescent="0.3">
      <c r="A1011" s="38" t="s">
        <v>1100</v>
      </c>
      <c r="B1011" s="38"/>
      <c r="C1011" s="55">
        <f t="shared" si="15"/>
        <v>11</v>
      </c>
      <c r="D1011" s="39">
        <f>'1.TÜM DÖNEMLER_TL MİZAN'!D1011/'TCMB Takvim Gününe Göre Ort.Kur'!I$37</f>
        <v>-15809.14262196287</v>
      </c>
      <c r="E1011" s="39">
        <f>'1.TÜM DÖNEMLER_TL MİZAN'!E1011/'TCMB Takvim Gününe Göre Ort.Kur'!J$37</f>
        <v>-15321.676697888101</v>
      </c>
      <c r="F1011" s="39">
        <f>'1.TÜM DÖNEMLER_TL MİZAN'!F1011/'TCMB Takvim Gününe Göre Ort.Kur'!K$37</f>
        <v>-15299.371833563207</v>
      </c>
      <c r="G1011" s="39">
        <f>'1.TÜM DÖNEMLER_TL MİZAN'!G1011/'TCMB Takvim Gününe Göre Ort.Kur'!L$37</f>
        <v>-15160.661172681634</v>
      </c>
      <c r="H1011" s="39">
        <f>'1.TÜM DÖNEMLER_TL MİZAN'!H1011/'TCMB Takvim Gününe Göre Ort.Kur'!M$37</f>
        <v>-13699.486433279122</v>
      </c>
      <c r="I1011" s="39">
        <f>'1.TÜM DÖNEMLER_TL MİZAN'!I1011/'TCMB Takvim Gününe Göre Ort.Kur'!N$37</f>
        <v>-13980.106785050093</v>
      </c>
      <c r="J1011" s="39">
        <f>'1.TÜM DÖNEMLER_TL MİZAN'!J1011/'TCMB Takvim Gününe Göre Ort.Kur'!O$37</f>
        <v>-13015.482227832264</v>
      </c>
      <c r="K1011" s="39">
        <f>'1.TÜM DÖNEMLER_TL MİZAN'!K1011/'TCMB Takvim Gününe Göre Ort.Kur'!P$37</f>
        <v>-12828.899850259842</v>
      </c>
      <c r="L1011" s="39">
        <f>'1.TÜM DÖNEMLER_TL MİZAN'!L1011/'TCMB Takvim Gününe Göre Ort.Kur'!Q$37</f>
        <v>-12593.867205655055</v>
      </c>
      <c r="M1011" s="39">
        <f>'1.TÜM DÖNEMLER_TL MİZAN'!M1011/'TCMB Takvim Gününe Göre Ort.Kur'!R$37</f>
        <v>-12536.819453410802</v>
      </c>
      <c r="N1011" s="39">
        <f>'1.TÜM DÖNEMLER_TL MİZAN'!N1011/'TCMB Takvim Gününe Göre Ort.Kur'!S$37</f>
        <v>-12519.308047706027</v>
      </c>
      <c r="O1011" s="39">
        <f>'1.TÜM DÖNEMLER_TL MİZAN'!O1011/'TCMB Takvim Gününe Göre Ort.Kur'!T$37</f>
        <v>-12463.998801921205</v>
      </c>
    </row>
    <row r="1012" spans="1:15" s="37" customFormat="1" x14ac:dyDescent="0.3">
      <c r="A1012" s="38" t="s">
        <v>1101</v>
      </c>
      <c r="B1012" s="38"/>
      <c r="C1012" s="55">
        <f t="shared" si="15"/>
        <v>11</v>
      </c>
      <c r="D1012" s="39">
        <f>'1.TÜM DÖNEMLER_TL MİZAN'!D1012/'TCMB Takvim Gününe Göre Ort.Kur'!I$37</f>
        <v>-80.685108697249859</v>
      </c>
      <c r="E1012" s="39">
        <f>'1.TÜM DÖNEMLER_TL MİZAN'!E1012/'TCMB Takvim Gününe Göre Ort.Kur'!J$37</f>
        <v>-78.19722924605577</v>
      </c>
      <c r="F1012" s="39">
        <f>'1.TÜM DÖNEMLER_TL MİZAN'!F1012/'TCMB Takvim Gününe Göre Ort.Kur'!K$37</f>
        <v>-93.699900312717645</v>
      </c>
      <c r="G1012" s="39">
        <f>'1.TÜM DÖNEMLER_TL MİZAN'!G1012/'TCMB Takvim Gününe Göre Ort.Kur'!L$37</f>
        <v>-92.850376865722126</v>
      </c>
      <c r="H1012" s="39">
        <f>'1.TÜM DÖNEMLER_TL MİZAN'!H1012/'TCMB Takvim Gününe Göre Ort.Kur'!M$37</f>
        <v>-83.901517467382391</v>
      </c>
      <c r="I1012" s="39">
        <f>'1.TÜM DÖNEMLER_TL MİZAN'!I1012/'TCMB Takvim Gününe Göre Ort.Kur'!N$37</f>
        <v>-98.79236906833043</v>
      </c>
      <c r="J1012" s="39">
        <f>'1.TÜM DÖNEMLER_TL MİZAN'!J1012/'TCMB Takvim Gününe Göre Ort.Kur'!O$37</f>
        <v>-91.975715466589222</v>
      </c>
      <c r="K1012" s="39">
        <f>'1.TÜM DÖNEMLER_TL MİZAN'!K1012/'TCMB Takvim Gününe Göre Ort.Kur'!P$37</f>
        <v>-90.657205144014796</v>
      </c>
      <c r="L1012" s="39">
        <f>'1.TÜM DÖNEMLER_TL MİZAN'!L1012/'TCMB Takvim Gününe Göre Ort.Kur'!Q$37</f>
        <v>-88.996314270582261</v>
      </c>
      <c r="M1012" s="39">
        <f>'1.TÜM DÖNEMLER_TL MİZAN'!M1012/'TCMB Takvim Gününe Göre Ort.Kur'!R$37</f>
        <v>-88.593178394663212</v>
      </c>
      <c r="N1012" s="39">
        <f>'1.TÜM DÖNEMLER_TL MİZAN'!N1012/'TCMB Takvim Gününe Göre Ort.Kur'!S$37</f>
        <v>-88.469431610615658</v>
      </c>
      <c r="O1012" s="39">
        <f>'1.TÜM DÖNEMLER_TL MİZAN'!O1012/'TCMB Takvim Gününe Göre Ort.Kur'!T$37</f>
        <v>-88.078581132398398</v>
      </c>
    </row>
    <row r="1013" spans="1:15" s="37" customFormat="1" x14ac:dyDescent="0.3">
      <c r="A1013" s="38" t="s">
        <v>1102</v>
      </c>
      <c r="B1013" s="38"/>
      <c r="C1013" s="55">
        <f t="shared" si="15"/>
        <v>11</v>
      </c>
      <c r="D1013" s="39">
        <f>'1.TÜM DÖNEMLER_TL MİZAN'!D1013/'TCMB Takvim Gününe Göre Ort.Kur'!I$37</f>
        <v>-36.746872841121217</v>
      </c>
      <c r="E1013" s="39">
        <f>'1.TÜM DÖNEMLER_TL MİZAN'!E1013/'TCMB Takvim Gününe Göre Ort.Kur'!J$37</f>
        <v>-35.613803910395667</v>
      </c>
      <c r="F1013" s="39">
        <f>'1.TÜM DÖNEMLER_TL MİZAN'!F1013/'TCMB Takvim Gününe Göre Ort.Kur'!K$37</f>
        <v>-42.674350325690646</v>
      </c>
      <c r="G1013" s="39">
        <f>'1.TÜM DÖNEMLER_TL MİZAN'!G1013/'TCMB Takvim Gününe Göre Ort.Kur'!L$37</f>
        <v>-42.287446379517988</v>
      </c>
      <c r="H1013" s="39">
        <f>'1.TÜM DÖNEMLER_TL MİZAN'!H1013/'TCMB Takvim Gününe Göre Ort.Kur'!M$37</f>
        <v>-38.211809589024341</v>
      </c>
      <c r="I1013" s="39">
        <f>'1.TÜM DÖNEMLER_TL MİZAN'!I1013/'TCMB Takvim Gününe Göre Ort.Kur'!N$37</f>
        <v>-44.993700881876535</v>
      </c>
      <c r="J1013" s="39">
        <f>'1.TÜM DÖNEMLER_TL MİZAN'!J1013/'TCMB Takvim Gününe Göre Ort.Kur'!O$37</f>
        <v>-41.889144567815734</v>
      </c>
      <c r="K1013" s="39">
        <f>'1.TÜM DÖNEMLER_TL MİZAN'!K1013/'TCMB Takvim Gününe Göre Ort.Kur'!P$37</f>
        <v>-41.288646172817757</v>
      </c>
      <c r="L1013" s="39">
        <f>'1.TÜM DÖNEMLER_TL MİZAN'!L1013/'TCMB Takvim Gününe Göre Ort.Kur'!Q$37</f>
        <v>-40.532215004485572</v>
      </c>
      <c r="M1013" s="39">
        <f>'1.TÜM DÖNEMLER_TL MİZAN'!M1013/'TCMB Takvim Gününe Göre Ort.Kur'!R$37</f>
        <v>-40.348612007746929</v>
      </c>
      <c r="N1013" s="39">
        <f>'1.TÜM DÖNEMLER_TL MİZAN'!N1013/'TCMB Takvim Gününe Göre Ort.Kur'!S$37</f>
        <v>-40.292253142795744</v>
      </c>
      <c r="O1013" s="39">
        <f>'1.TÜM DÖNEMLER_TL MİZAN'!O1013/'TCMB Takvim Gününe Göre Ort.Kur'!T$37</f>
        <v>-40.114245370816086</v>
      </c>
    </row>
    <row r="1014" spans="1:15" s="37" customFormat="1" x14ac:dyDescent="0.3">
      <c r="A1014" s="38" t="s">
        <v>1103</v>
      </c>
      <c r="B1014" s="38"/>
      <c r="C1014" s="55">
        <f t="shared" si="15"/>
        <v>11</v>
      </c>
      <c r="D1014" s="39">
        <f>'1.TÜM DÖNEMLER_TL MİZAN'!D1014/'TCMB Takvim Gününe Göre Ort.Kur'!I$37</f>
        <v>-348.2501139153058</v>
      </c>
      <c r="E1014" s="39">
        <f>'1.TÜM DÖNEMLER_TL MİZAN'!E1014/'TCMB Takvim Gününe Göre Ort.Kur'!J$37</f>
        <v>-337.51201965881972</v>
      </c>
      <c r="F1014" s="39">
        <f>'1.TÜM DÖNEMLER_TL MİZAN'!F1014/'TCMB Takvim Gününe Göre Ort.Kur'!K$37</f>
        <v>-404.42515943137283</v>
      </c>
      <c r="G1014" s="39">
        <f>'1.TÜM DÖNEMLER_TL MİZAN'!G1014/'TCMB Takvim Gününe Göre Ort.Kur'!L$37</f>
        <v>-400.75846763826303</v>
      </c>
      <c r="H1014" s="39">
        <f>'1.TÜM DÖNEMLER_TL MİZAN'!H1014/'TCMB Takvim Gününe Göre Ort.Kur'!M$37</f>
        <v>-362.13362516966043</v>
      </c>
      <c r="I1014" s="39">
        <f>'1.TÜM DÖNEMLER_TL MİZAN'!I1014/'TCMB Takvim Gününe Göre Ort.Kur'!N$37</f>
        <v>-426.40590317355571</v>
      </c>
      <c r="J1014" s="39">
        <f>'1.TÜM DÖNEMLER_TL MİZAN'!J1014/'TCMB Takvim Gününe Göre Ort.Kur'!O$37</f>
        <v>-396.9839815911173</v>
      </c>
      <c r="K1014" s="39">
        <f>'1.TÜM DÖNEMLER_TL MİZAN'!K1014/'TCMB Takvim Gününe Göre Ort.Kur'!P$37</f>
        <v>-391.29305029507623</v>
      </c>
      <c r="L1014" s="39">
        <f>'1.TÜM DÖNEMLER_TL MİZAN'!L1014/'TCMB Takvim Gününe Göre Ort.Kur'!Q$37</f>
        <v>-384.12434202704316</v>
      </c>
      <c r="M1014" s="39">
        <f>'1.TÜM DÖNEMLER_TL MİZAN'!M1014/'TCMB Takvim Gününe Göre Ort.Kur'!R$37</f>
        <v>-382.38433397891112</v>
      </c>
      <c r="N1014" s="39">
        <f>'1.TÜM DÖNEMLER_TL MİZAN'!N1014/'TCMB Takvim Gününe Göre Ort.Kur'!S$37</f>
        <v>-381.85022026431716</v>
      </c>
      <c r="O1014" s="39">
        <f>'1.TÜM DÖNEMLER_TL MİZAN'!O1014/'TCMB Takvim Gününe Göre Ort.Kur'!T$37</f>
        <v>-380.163238235829</v>
      </c>
    </row>
    <row r="1015" spans="1:15" s="37" customFormat="1" x14ac:dyDescent="0.3">
      <c r="A1015" s="38" t="s">
        <v>1104</v>
      </c>
      <c r="B1015" s="38"/>
      <c r="C1015" s="55">
        <f t="shared" si="15"/>
        <v>11</v>
      </c>
      <c r="D1015" s="39">
        <f>'1.TÜM DÖNEMLER_TL MİZAN'!D1015/'TCMB Takvim Gününe Göre Ort.Kur'!I$37</f>
        <v>-152593.89707935855</v>
      </c>
      <c r="E1015" s="39">
        <f>'1.TÜM DÖNEMLER_TL MİZAN'!E1015/'TCMB Takvim Gününe Göre Ort.Kur'!J$37</f>
        <v>-147888.75102389685</v>
      </c>
      <c r="F1015" s="39">
        <f>'1.TÜM DÖNEMLER_TL MİZAN'!F1015/'TCMB Takvim Gününe Göre Ort.Kur'!K$37</f>
        <v>-148854.84780619701</v>
      </c>
      <c r="G1015" s="39">
        <f>'1.TÜM DÖNEMLER_TL MİZAN'!G1015/'TCMB Takvim Gününe Göre Ort.Kur'!L$37</f>
        <v>-147505.26597112275</v>
      </c>
      <c r="H1015" s="39">
        <f>'1.TÜM DÖNEMLER_TL MİZAN'!H1015/'TCMB Takvim Gününe Göre Ort.Kur'!M$37</f>
        <v>-133288.80363409594</v>
      </c>
      <c r="I1015" s="39">
        <f>'1.TÜM DÖNEMLER_TL MİZAN'!I1015/'TCMB Takvim Gününe Göre Ort.Kur'!N$37</f>
        <v>-137015.57022016917</v>
      </c>
      <c r="J1015" s="39">
        <f>'1.TÜM DÖNEMLER_TL MİZAN'!J1015/'TCMB Takvim Gününe Göre Ort.Kur'!O$37</f>
        <v>-127561.52342440965</v>
      </c>
      <c r="K1015" s="39">
        <f>'1.TÜM DÖNEMLER_TL MİZAN'!K1015/'TCMB Takvim Gününe Göre Ort.Kur'!P$37</f>
        <v>-125732.87567162864</v>
      </c>
      <c r="L1015" s="39">
        <f>'1.TÜM DÖNEMLER_TL MİZAN'!L1015/'TCMB Takvim Gününe Göre Ort.Kur'!Q$37</f>
        <v>-123429.37883029433</v>
      </c>
      <c r="M1015" s="39">
        <f>'1.TÜM DÖNEMLER_TL MİZAN'!M1015/'TCMB Takvim Gününe Göre Ort.Kur'!R$37</f>
        <v>-122870.26791478373</v>
      </c>
      <c r="N1015" s="39">
        <f>'1.TÜM DÖNEMLER_TL MİZAN'!N1015/'TCMB Takvim Gününe Göre Ort.Kur'!S$37</f>
        <v>-122698.64295691415</v>
      </c>
      <c r="O1015" s="39">
        <f>'1.TÜM DÖNEMLER_TL MİZAN'!O1015/'TCMB Takvim Gününe Göre Ort.Kur'!T$37</f>
        <v>-122156.57071339175</v>
      </c>
    </row>
    <row r="1016" spans="1:15" s="37" customFormat="1" x14ac:dyDescent="0.3">
      <c r="A1016" s="38" t="s">
        <v>1105</v>
      </c>
      <c r="B1016" s="38"/>
      <c r="C1016" s="55">
        <f t="shared" si="15"/>
        <v>11</v>
      </c>
      <c r="D1016" s="39">
        <f>'1.TÜM DÖNEMLER_TL MİZAN'!D1016/'TCMB Takvim Gününe Göre Ort.Kur'!I$37</f>
        <v>0</v>
      </c>
      <c r="E1016" s="39">
        <f>'1.TÜM DÖNEMLER_TL MİZAN'!E1016/'TCMB Takvim Gününe Göre Ort.Kur'!J$37</f>
        <v>0</v>
      </c>
      <c r="F1016" s="39">
        <f>'1.TÜM DÖNEMLER_TL MİZAN'!F1016/'TCMB Takvim Gününe Göre Ort.Kur'!K$37</f>
        <v>-889.35121331712855</v>
      </c>
      <c r="G1016" s="39">
        <f>'1.TÜM DÖNEMLER_TL MİZAN'!G1016/'TCMB Takvim Gününe Göre Ort.Kur'!L$37</f>
        <v>-881.28797412684878</v>
      </c>
      <c r="H1016" s="39">
        <f>'1.TÜM DÖNEMLER_TL MİZAN'!H1016/'TCMB Takvim Gününe Göre Ort.Kur'!M$37</f>
        <v>-796.35000794805637</v>
      </c>
      <c r="I1016" s="39">
        <f>'1.TÜM DÖNEMLER_TL MİZAN'!I1016/'TCMB Takvim Gününe Göre Ort.Kur'!N$37</f>
        <v>-1562.8124062631232</v>
      </c>
      <c r="J1016" s="39">
        <f>'1.TÜM DÖNEMLER_TL MİZAN'!J1016/'TCMB Takvim Gününe Göre Ort.Kur'!O$37</f>
        <v>-1454.9786644623669</v>
      </c>
      <c r="K1016" s="39">
        <f>'1.TÜM DÖNEMLER_TL MİZAN'!K1016/'TCMB Takvim Gününe Göre Ort.Kur'!P$37</f>
        <v>-1434.1209371972166</v>
      </c>
      <c r="L1016" s="39">
        <f>'1.TÜM DÖNEMLER_TL MİZAN'!L1016/'TCMB Takvim Gününe Göre Ort.Kur'!Q$37</f>
        <v>-1407.8470368248686</v>
      </c>
      <c r="M1016" s="39">
        <f>'1.TÜM DÖNEMLER_TL MİZAN'!M1016/'TCMB Takvim Gününe Göre Ort.Kur'!R$37</f>
        <v>-1401.4697654400688</v>
      </c>
      <c r="N1016" s="39">
        <f>'1.TÜM DÖNEMLER_TL MİZAN'!N1016/'TCMB Takvim Gününe Göre Ort.Kur'!S$37</f>
        <v>-1399.5121951219512</v>
      </c>
      <c r="O1016" s="39">
        <f>'1.TÜM DÖNEMLER_TL MİZAN'!O1016/'TCMB Takvim Gününe Göre Ort.Kur'!T$37</f>
        <v>-1393.3292684231358</v>
      </c>
    </row>
    <row r="1017" spans="1:15" s="37" customFormat="1" x14ac:dyDescent="0.3">
      <c r="A1017" s="38" t="s">
        <v>1106</v>
      </c>
      <c r="B1017" s="38"/>
      <c r="C1017" s="55">
        <f t="shared" si="15"/>
        <v>11</v>
      </c>
      <c r="D1017" s="39">
        <f>'1.TÜM DÖNEMLER_TL MİZAN'!D1017/'TCMB Takvim Gününe Göre Ort.Kur'!I$37</f>
        <v>0</v>
      </c>
      <c r="E1017" s="39">
        <f>'1.TÜM DÖNEMLER_TL MİZAN'!E1017/'TCMB Takvim Gününe Göre Ort.Kur'!J$37</f>
        <v>0</v>
      </c>
      <c r="F1017" s="39">
        <f>'1.TÜM DÖNEMLER_TL MİZAN'!F1017/'TCMB Takvim Gününe Göre Ort.Kur'!K$37</f>
        <v>0</v>
      </c>
      <c r="G1017" s="39">
        <f>'1.TÜM DÖNEMLER_TL MİZAN'!G1017/'TCMB Takvim Gününe Göre Ort.Kur'!L$37</f>
        <v>0</v>
      </c>
      <c r="H1017" s="39">
        <f>'1.TÜM DÖNEMLER_TL MİZAN'!H1017/'TCMB Takvim Gününe Göre Ort.Kur'!M$37</f>
        <v>0</v>
      </c>
      <c r="I1017" s="39">
        <f>'1.TÜM DÖNEMLER_TL MİZAN'!I1017/'TCMB Takvim Gününe Göre Ort.Kur'!N$37</f>
        <v>-1074.0944267802508</v>
      </c>
      <c r="J1017" s="39">
        <f>'1.TÜM DÖNEMLER_TL MİZAN'!J1017/'TCMB Takvim Gününe Göre Ort.Kur'!O$37</f>
        <v>-999.98212729831789</v>
      </c>
      <c r="K1017" s="39">
        <f>'1.TÜM DÖNEMLER_TL MİZAN'!K1017/'TCMB Takvim Gününe Göre Ort.Kur'!P$37</f>
        <v>-985.64696555976411</v>
      </c>
      <c r="L1017" s="39">
        <f>'1.TÜM DÖNEMLER_TL MİZAN'!L1017/'TCMB Takvim Gününe Göre Ort.Kur'!Q$37</f>
        <v>-967.58936002334679</v>
      </c>
      <c r="M1017" s="39">
        <f>'1.TÜM DÖNEMLER_TL MİZAN'!M1017/'TCMB Takvim Gününe Göre Ort.Kur'!R$37</f>
        <v>-963.20636970088231</v>
      </c>
      <c r="N1017" s="39">
        <f>'1.TÜM DÖNEMLER_TL MİZAN'!N1017/'TCMB Takvim Gününe Göre Ort.Kur'!S$37</f>
        <v>-961.86096486515532</v>
      </c>
      <c r="O1017" s="39">
        <f>'1.TÜM DÖNEMLER_TL MİZAN'!O1017/'TCMB Takvim Gününe Göre Ort.Kur'!T$37</f>
        <v>-957.6115443449612</v>
      </c>
    </row>
    <row r="1018" spans="1:15" s="37" customFormat="1" ht="15.6" x14ac:dyDescent="0.3">
      <c r="A1018" s="35" t="s">
        <v>1107</v>
      </c>
      <c r="B1018" s="35" t="s">
        <v>1108</v>
      </c>
      <c r="C1018" s="54">
        <f t="shared" si="15"/>
        <v>6</v>
      </c>
      <c r="D1018" s="36">
        <f>'1.TÜM DÖNEMLER_TL MİZAN'!D1018/'TCMB Takvim Gününe Göre Ort.Kur'!I$37</f>
        <v>-6427.5888171916577</v>
      </c>
      <c r="E1018" s="36">
        <f>'1.TÜM DÖNEMLER_TL MİZAN'!E1018/'TCMB Takvim Gününe Göre Ort.Kur'!J$37</f>
        <v>-6229.3977705758753</v>
      </c>
      <c r="F1018" s="36">
        <f>'1.TÜM DÖNEMLER_TL MİZAN'!F1018/'TCMB Takvim Gününe Göre Ort.Kur'!K$37</f>
        <v>-5971.5160660394113</v>
      </c>
      <c r="G1018" s="36">
        <f>'1.TÜM DÖNEMLER_TL MİZAN'!G1018/'TCMB Takvim Gününe Göre Ort.Kur'!L$37</f>
        <v>-5917.3757425675585</v>
      </c>
      <c r="H1018" s="36">
        <f>'1.TÜM DÖNEMLER_TL MİZAN'!H1018/'TCMB Takvim Gününe Göre Ort.Kur'!M$37</f>
        <v>-5347.0628874677495</v>
      </c>
      <c r="I1018" s="36">
        <f>'1.TÜM DÖNEMLER_TL MİZAN'!I1018/'TCMB Takvim Gününe Göre Ort.Kur'!N$37</f>
        <v>-5246.7232587437757</v>
      </c>
      <c r="J1018" s="36">
        <f>'1.TÜM DÖNEMLER_TL MİZAN'!J1018/'TCMB Takvim Gününe Göre Ort.Kur'!O$37</f>
        <v>-4884.7004088380518</v>
      </c>
      <c r="K1018" s="36">
        <f>'1.TÜM DÖNEMLER_TL MİZAN'!K1018/'TCMB Takvim Gününe Göre Ort.Kur'!P$37</f>
        <v>-4814.6761869109487</v>
      </c>
      <c r="L1018" s="36">
        <f>'1.TÜM DÖNEMLER_TL MİZAN'!L1018/'TCMB Takvim Gününe Göre Ort.Kur'!Q$37</f>
        <v>-4726.4686172569964</v>
      </c>
      <c r="M1018" s="36">
        <f>'1.TÜM DÖNEMLER_TL MİZAN'!M1018/'TCMB Takvim Gününe Göre Ort.Kur'!R$37</f>
        <v>-4705.0586399827844</v>
      </c>
      <c r="N1018" s="36">
        <f>'1.TÜM DÖNEMLER_TL MİZAN'!N1018/'TCMB Takvim Gününe Göre Ort.Kur'!S$37</f>
        <v>-4698.4866229719564</v>
      </c>
      <c r="O1018" s="36">
        <f>'1.TÜM DÖNEMLER_TL MİZAN'!O1018/'TCMB Takvim Gününe Göre Ort.Kur'!T$37</f>
        <v>-4677.7291058267283</v>
      </c>
    </row>
    <row r="1019" spans="1:15" s="37" customFormat="1" x14ac:dyDescent="0.3">
      <c r="A1019" s="38" t="s">
        <v>1109</v>
      </c>
      <c r="B1019" s="38"/>
      <c r="C1019" s="55">
        <f t="shared" si="15"/>
        <v>11</v>
      </c>
      <c r="D1019" s="39">
        <f>'1.TÜM DÖNEMLER_TL MİZAN'!D1019/'TCMB Takvim Gününe Göre Ort.Kur'!I$37</f>
        <v>-6427.5888171916577</v>
      </c>
      <c r="E1019" s="39">
        <f>'1.TÜM DÖNEMLER_TL MİZAN'!E1019/'TCMB Takvim Gününe Göre Ort.Kur'!J$37</f>
        <v>-6229.3977705758753</v>
      </c>
      <c r="F1019" s="39">
        <f>'1.TÜM DÖNEMLER_TL MİZAN'!F1019/'TCMB Takvim Gününe Göre Ort.Kur'!K$37</f>
        <v>-5971.5160660394113</v>
      </c>
      <c r="G1019" s="39">
        <f>'1.TÜM DÖNEMLER_TL MİZAN'!G1019/'TCMB Takvim Gününe Göre Ort.Kur'!L$37</f>
        <v>-5917.3757425675585</v>
      </c>
      <c r="H1019" s="39">
        <f>'1.TÜM DÖNEMLER_TL MİZAN'!H1019/'TCMB Takvim Gününe Göre Ort.Kur'!M$37</f>
        <v>-5347.0628874677495</v>
      </c>
      <c r="I1019" s="39">
        <f>'1.TÜM DÖNEMLER_TL MİZAN'!I1019/'TCMB Takvim Gününe Göre Ort.Kur'!N$37</f>
        <v>-5246.7232587437757</v>
      </c>
      <c r="J1019" s="39">
        <f>'1.TÜM DÖNEMLER_TL MİZAN'!J1019/'TCMB Takvim Gününe Göre Ort.Kur'!O$37</f>
        <v>-4884.7004088380518</v>
      </c>
      <c r="K1019" s="39">
        <f>'1.TÜM DÖNEMLER_TL MİZAN'!K1019/'TCMB Takvim Gününe Göre Ort.Kur'!P$37</f>
        <v>-4814.6761869109487</v>
      </c>
      <c r="L1019" s="39">
        <f>'1.TÜM DÖNEMLER_TL MİZAN'!L1019/'TCMB Takvim Gününe Göre Ort.Kur'!Q$37</f>
        <v>-4726.4686172569964</v>
      </c>
      <c r="M1019" s="39">
        <f>'1.TÜM DÖNEMLER_TL MİZAN'!M1019/'TCMB Takvim Gününe Göre Ort.Kur'!R$37</f>
        <v>-4705.0586399827844</v>
      </c>
      <c r="N1019" s="39">
        <f>'1.TÜM DÖNEMLER_TL MİZAN'!N1019/'TCMB Takvim Gününe Göre Ort.Kur'!S$37</f>
        <v>-4698.4866229719564</v>
      </c>
      <c r="O1019" s="39">
        <f>'1.TÜM DÖNEMLER_TL MİZAN'!O1019/'TCMB Takvim Gününe Göre Ort.Kur'!T$37</f>
        <v>-4677.7291058267283</v>
      </c>
    </row>
    <row r="1020" spans="1:15" s="37" customFormat="1" ht="15.6" x14ac:dyDescent="0.3">
      <c r="A1020" s="35" t="s">
        <v>1110</v>
      </c>
      <c r="B1020" s="35" t="s">
        <v>940</v>
      </c>
      <c r="C1020" s="54">
        <f t="shared" si="15"/>
        <v>6</v>
      </c>
      <c r="D1020" s="36">
        <f>'1.TÜM DÖNEMLER_TL MİZAN'!D1020/'TCMB Takvim Gününe Göre Ort.Kur'!I$37</f>
        <v>-30728.691958314361</v>
      </c>
      <c r="E1020" s="36">
        <f>'1.TÜM DÖNEMLER_TL MİZAN'!E1020/'TCMB Takvim Gününe Göre Ort.Kur'!J$37</f>
        <v>-29781.190213326699</v>
      </c>
      <c r="F1020" s="36">
        <f>'1.TÜM DÖNEMLER_TL MİZAN'!F1020/'TCMB Takvim Gününe Göre Ort.Kur'!K$37</f>
        <v>-31343.70263147114</v>
      </c>
      <c r="G1020" s="36">
        <f>'1.TÜM DÖNEMLER_TL MİZAN'!G1020/'TCMB Takvim Gününe Göre Ort.Kur'!L$37</f>
        <v>-31059.527192519527</v>
      </c>
      <c r="H1020" s="36">
        <f>'1.TÜM DÖNEMLER_TL MİZAN'!H1020/'TCMB Takvim Gününe Göre Ort.Kur'!M$37</f>
        <v>-28066.030006969839</v>
      </c>
      <c r="I1020" s="36">
        <f>'1.TÜM DÖNEMLER_TL MİZAN'!I1020/'TCMB Takvim Gününe Göre Ort.Kur'!N$37</f>
        <v>-29449.547663327121</v>
      </c>
      <c r="J1020" s="36">
        <f>'1.TÜM DÖNEMLER_TL MİZAN'!J1020/'TCMB Takvim Gününe Göre Ort.Kur'!O$37</f>
        <v>-27417.534795916075</v>
      </c>
      <c r="K1020" s="36">
        <f>'1.TÜM DÖNEMLER_TL MİZAN'!K1020/'TCMB Takvim Gününe Göre Ort.Kur'!P$37</f>
        <v>-27024.492975424986</v>
      </c>
      <c r="L1020" s="36">
        <f>'1.TÜM DÖNEMLER_TL MİZAN'!L1020/'TCMB Takvim Gününe Göre Ort.Kur'!Q$37</f>
        <v>-26529.389098455442</v>
      </c>
      <c r="M1020" s="36">
        <f>'1.TÜM DÖNEMLER_TL MİZAN'!M1020/'TCMB Takvim Gününe Göre Ort.Kur'!R$37</f>
        <v>-26409.21616096405</v>
      </c>
      <c r="N1020" s="36">
        <f>'1.TÜM DÖNEMLER_TL MİZAN'!N1020/'TCMB Takvim Gününe Göre Ort.Kur'!S$37</f>
        <v>-26372.327817771558</v>
      </c>
      <c r="O1020" s="36">
        <f>'1.TÜM DÖNEMLER_TL MİZAN'!O1020/'TCMB Takvim Gününe Göre Ort.Kur'!T$37</f>
        <v>-26255.817100435361</v>
      </c>
    </row>
    <row r="1021" spans="1:15" s="37" customFormat="1" x14ac:dyDescent="0.3">
      <c r="A1021" s="38" t="s">
        <v>1111</v>
      </c>
      <c r="B1021" s="38"/>
      <c r="C1021" s="55">
        <f t="shared" si="15"/>
        <v>11</v>
      </c>
      <c r="D1021" s="39">
        <f>'1.TÜM DÖNEMLER_TL MİZAN'!D1021/'TCMB Takvim Gününe Göre Ort.Kur'!I$37</f>
        <v>-112.44543089383093</v>
      </c>
      <c r="E1021" s="39">
        <f>'1.TÜM DÖNEMLER_TL MİZAN'!E1021/'TCMB Takvim Gününe Göre Ort.Kur'!J$37</f>
        <v>-108.97823996581074</v>
      </c>
      <c r="F1021" s="39">
        <f>'1.TÜM DÖNEMLER_TL MİZAN'!F1021/'TCMB Takvim Gününe Göre Ort.Kur'!K$37</f>
        <v>-104.46680959729069</v>
      </c>
      <c r="G1021" s="39">
        <f>'1.TÜM DÖNEMLER_TL MİZAN'!G1021/'TCMB Takvim Gününe Göre Ort.Kur'!L$37</f>
        <v>-103.51966873706004</v>
      </c>
      <c r="H1021" s="39">
        <f>'1.TÜM DÖNEMLER_TL MİZAN'!H1021/'TCMB Takvim Gününe Göre Ort.Kur'!M$37</f>
        <v>-93.542509873931593</v>
      </c>
      <c r="I1021" s="39">
        <f>'1.TÜM DÖNEMLER_TL MİZAN'!I1021/'TCMB Takvim Gününe Göre Ort.Kur'!N$37</f>
        <v>-91.787149799028128</v>
      </c>
      <c r="J1021" s="39">
        <f>'1.TÜM DÖNEMLER_TL MİZAN'!J1021/'TCMB Takvim Gününe Göre Ort.Kur'!O$37</f>
        <v>-85.453854918344092</v>
      </c>
      <c r="K1021" s="39">
        <f>'1.TÜM DÖNEMLER_TL MİZAN'!K1021/'TCMB Takvim Gününe Göre Ort.Kur'!P$37</f>
        <v>-84.228838192548224</v>
      </c>
      <c r="L1021" s="39">
        <f>'1.TÜM DÖNEMLER_TL MİZAN'!L1021/'TCMB Takvim Gününe Göre Ort.Kur'!Q$37</f>
        <v>-82.685718609150555</v>
      </c>
      <c r="M1021" s="39">
        <f>'1.TÜM DÖNEMLER_TL MİZAN'!M1021/'TCMB Takvim Gününe Göre Ort.Kur'!R$37</f>
        <v>-82.311168495803742</v>
      </c>
      <c r="N1021" s="39">
        <f>'1.TÜM DÖNEMLER_TL MİZAN'!N1021/'TCMB Takvim Gününe Göre Ort.Kur'!S$37</f>
        <v>-82.196196411303319</v>
      </c>
      <c r="O1021" s="39">
        <f>'1.TÜM DÖNEMLER_TL MİZAN'!O1021/'TCMB Takvim Gününe Göre Ort.Kur'!T$37</f>
        <v>-81.833060556464815</v>
      </c>
    </row>
    <row r="1022" spans="1:15" s="37" customFormat="1" x14ac:dyDescent="0.3">
      <c r="A1022" s="38" t="s">
        <v>1112</v>
      </c>
      <c r="B1022" s="38"/>
      <c r="C1022" s="55">
        <f t="shared" si="15"/>
        <v>11</v>
      </c>
      <c r="D1022" s="39">
        <f>'1.TÜM DÖNEMLER_TL MİZAN'!D1022/'TCMB Takvim Gününe Göre Ort.Kur'!I$37</f>
        <v>-112.44543089383093</v>
      </c>
      <c r="E1022" s="39">
        <f>'1.TÜM DÖNEMLER_TL MİZAN'!E1022/'TCMB Takvim Gününe Göre Ort.Kur'!J$37</f>
        <v>-108.97823996581074</v>
      </c>
      <c r="F1022" s="39">
        <f>'1.TÜM DÖNEMLER_TL MİZAN'!F1022/'TCMB Takvim Gününe Göre Ort.Kur'!K$37</f>
        <v>-104.46680959729069</v>
      </c>
      <c r="G1022" s="39">
        <f>'1.TÜM DÖNEMLER_TL MİZAN'!G1022/'TCMB Takvim Gününe Göre Ort.Kur'!L$37</f>
        <v>-103.51966873706004</v>
      </c>
      <c r="H1022" s="39">
        <f>'1.TÜM DÖNEMLER_TL MİZAN'!H1022/'TCMB Takvim Gününe Göre Ort.Kur'!M$37</f>
        <v>-93.542509873931593</v>
      </c>
      <c r="I1022" s="39">
        <f>'1.TÜM DÖNEMLER_TL MİZAN'!I1022/'TCMB Takvim Gününe Göre Ort.Kur'!N$37</f>
        <v>-91.787149799028128</v>
      </c>
      <c r="J1022" s="39">
        <f>'1.TÜM DÖNEMLER_TL MİZAN'!J1022/'TCMB Takvim Gününe Göre Ort.Kur'!O$37</f>
        <v>-85.453854918344092</v>
      </c>
      <c r="K1022" s="39">
        <f>'1.TÜM DÖNEMLER_TL MİZAN'!K1022/'TCMB Takvim Gününe Göre Ort.Kur'!P$37</f>
        <v>-84.228838192548224</v>
      </c>
      <c r="L1022" s="39">
        <f>'1.TÜM DÖNEMLER_TL MİZAN'!L1022/'TCMB Takvim Gününe Göre Ort.Kur'!Q$37</f>
        <v>-82.685718609150555</v>
      </c>
      <c r="M1022" s="39">
        <f>'1.TÜM DÖNEMLER_TL MİZAN'!M1022/'TCMB Takvim Gününe Göre Ort.Kur'!R$37</f>
        <v>-82.311168495803742</v>
      </c>
      <c r="N1022" s="39">
        <f>'1.TÜM DÖNEMLER_TL MİZAN'!N1022/'TCMB Takvim Gününe Göre Ort.Kur'!S$37</f>
        <v>-82.196196411303319</v>
      </c>
      <c r="O1022" s="39">
        <f>'1.TÜM DÖNEMLER_TL MİZAN'!O1022/'TCMB Takvim Gününe Göre Ort.Kur'!T$37</f>
        <v>-81.833060556464815</v>
      </c>
    </row>
    <row r="1023" spans="1:15" s="37" customFormat="1" x14ac:dyDescent="0.3">
      <c r="A1023" s="38" t="s">
        <v>1113</v>
      </c>
      <c r="B1023" s="38"/>
      <c r="C1023" s="55">
        <f t="shared" si="15"/>
        <v>11</v>
      </c>
      <c r="D1023" s="39">
        <f>'1.TÜM DÖNEMLER_TL MİZAN'!D1023/'TCMB Takvim Gününe Göre Ort.Kur'!I$37</f>
        <v>-41.853953228580245</v>
      </c>
      <c r="E1023" s="39">
        <f>'1.TÜM DÖNEMLER_TL MİZAN'!E1023/'TCMB Takvim Gününe Göre Ort.Kur'!J$37</f>
        <v>-40.563410377862461</v>
      </c>
      <c r="F1023" s="39">
        <f>'1.TÜM DÖNEMLER_TL MİZAN'!F1023/'TCMB Takvim Gününe Göre Ort.Kur'!K$37</f>
        <v>-40.272979284163384</v>
      </c>
      <c r="G1023" s="39">
        <f>'1.TÜM DÖNEMLER_TL MİZAN'!G1023/'TCMB Takvim Gününe Göre Ort.Kur'!L$37</f>
        <v>-39.907847196849758</v>
      </c>
      <c r="H1023" s="39">
        <f>'1.TÜM DÖNEMLER_TL MİZAN'!H1023/'TCMB Takvim Gününe Göre Ort.Kur'!M$37</f>
        <v>-36.061554639830767</v>
      </c>
      <c r="I1023" s="39">
        <f>'1.TÜM DÖNEMLER_TL MİZAN'!I1023/'TCMB Takvim Gününe Göre Ort.Kur'!N$37</f>
        <v>-36.605075289459471</v>
      </c>
      <c r="J1023" s="39">
        <f>'1.TÜM DÖNEMLER_TL MİZAN'!J1023/'TCMB Takvim Gününe Göre Ort.Kur'!O$37</f>
        <v>-34.079332454592169</v>
      </c>
      <c r="K1023" s="39">
        <f>'1.TÜM DÖNEMLER_TL MİZAN'!K1023/'TCMB Takvim Gününe Göre Ort.Kur'!P$37</f>
        <v>-33.59079098035761</v>
      </c>
      <c r="L1023" s="39">
        <f>'1.TÜM DÖNEMLER_TL MİZAN'!L1023/'TCMB Takvim Gününe Göre Ort.Kur'!Q$37</f>
        <v>-32.97538883904928</v>
      </c>
      <c r="M1023" s="39">
        <f>'1.TÜM DÖNEMLER_TL MİZAN'!M1023/'TCMB Takvim Gününe Göre Ort.Kur'!R$37</f>
        <v>-32.826016785022588</v>
      </c>
      <c r="N1023" s="39">
        <f>'1.TÜM DÖNEMLER_TL MİZAN'!N1023/'TCMB Takvim Gününe Göre Ort.Kur'!S$37</f>
        <v>-32.7801654668529</v>
      </c>
      <c r="O1023" s="39">
        <f>'1.TÜM DÖNEMLER_TL MİZAN'!O1023/'TCMB Takvim Gününe Göre Ort.Kur'!T$37</f>
        <v>-32.63534546388113</v>
      </c>
    </row>
    <row r="1024" spans="1:15" s="37" customFormat="1" x14ac:dyDescent="0.3">
      <c r="A1024" s="38" t="s">
        <v>1114</v>
      </c>
      <c r="B1024" s="38"/>
      <c r="C1024" s="55">
        <f t="shared" si="15"/>
        <v>11</v>
      </c>
      <c r="D1024" s="39">
        <f>'1.TÜM DÖNEMLER_TL MİZAN'!D1024/'TCMB Takvim Gününe Göre Ort.Kur'!I$37</f>
        <v>-369.43468610821219</v>
      </c>
      <c r="E1024" s="39">
        <f>'1.TÜM DÖNEMLER_TL MİZAN'!E1024/'TCMB Takvim Gününe Göre Ort.Kur'!J$37</f>
        <v>-358.04337761316287</v>
      </c>
      <c r="F1024" s="39">
        <f>'1.TÜM DÖNEMLER_TL MİZAN'!F1024/'TCMB Takvim Gününe Göre Ort.Kur'!K$37</f>
        <v>-355.47938658181869</v>
      </c>
      <c r="G1024" s="39">
        <f>'1.TÜM DÖNEMLER_TL MİZAN'!G1024/'TCMB Takvim Gününe Göre Ort.Kur'!L$37</f>
        <v>-352.25645813881107</v>
      </c>
      <c r="H1024" s="39">
        <f>'1.TÜM DÖNEMLER_TL MİZAN'!H1024/'TCMB Takvim Gününe Göre Ort.Kur'!M$37</f>
        <v>-318.30620804343306</v>
      </c>
      <c r="I1024" s="39">
        <f>'1.TÜM DÖNEMLER_TL MİZAN'!I1024/'TCMB Takvim Gününe Göre Ort.Kur'!N$37</f>
        <v>-323.10336552882598</v>
      </c>
      <c r="J1024" s="39">
        <f>'1.TÜM DÖNEMLER_TL MİZAN'!J1024/'TCMB Takvim Gününe Göre Ort.Kur'!O$37</f>
        <v>-300.80929827305022</v>
      </c>
      <c r="K1024" s="39">
        <f>'1.TÜM DÖNEMLER_TL MİZAN'!K1024/'TCMB Takvim Gününe Göre Ort.Kur'!P$37</f>
        <v>-296.49707125869816</v>
      </c>
      <c r="L1024" s="39">
        <f>'1.TÜM DÖNEMLER_TL MİZAN'!L1024/'TCMB Takvim Gününe Göre Ort.Kur'!Q$37</f>
        <v>-291.06507852441126</v>
      </c>
      <c r="M1024" s="39">
        <f>'1.TÜM DÖNEMLER_TL MİZAN'!M1024/'TCMB Takvim Gününe Göre Ort.Kur'!R$37</f>
        <v>-289.74661071659136</v>
      </c>
      <c r="N1024" s="39">
        <f>'1.TÜM DÖNEMLER_TL MİZAN'!N1024/'TCMB Takvim Gününe Göre Ort.Kur'!S$37</f>
        <v>-289.34189319866766</v>
      </c>
      <c r="O1024" s="39">
        <f>'1.TÜM DÖNEMLER_TL MİZAN'!O1024/'TCMB Takvim Gününe Göre Ort.Kur'!T$37</f>
        <v>-288.06360514746001</v>
      </c>
    </row>
    <row r="1025" spans="1:15" s="37" customFormat="1" x14ac:dyDescent="0.3">
      <c r="A1025" s="38" t="s">
        <v>1115</v>
      </c>
      <c r="B1025" s="38"/>
      <c r="C1025" s="55">
        <f t="shared" si="15"/>
        <v>11</v>
      </c>
      <c r="D1025" s="39">
        <f>'1.TÜM DÖNEMLER_TL MİZAN'!D1025/'TCMB Takvim Gününe Göre Ort.Kur'!I$37</f>
        <v>-552.49070304117117</v>
      </c>
      <c r="E1025" s="39">
        <f>'1.TÜM DÖNEMLER_TL MİZAN'!E1025/'TCMB Takvim Gününe Göre Ort.Kur'!J$37</f>
        <v>-535.45496634495532</v>
      </c>
      <c r="F1025" s="39">
        <f>'1.TÜM DÖNEMLER_TL MİZAN'!F1025/'TCMB Takvim Gününe Göre Ort.Kur'!K$37</f>
        <v>-513.2884512966175</v>
      </c>
      <c r="G1025" s="39">
        <f>'1.TÜM DÖNEMLER_TL MİZAN'!G1025/'TCMB Takvim Gününe Göre Ort.Kur'!L$37</f>
        <v>-508.63475825112658</v>
      </c>
      <c r="H1025" s="39">
        <f>'1.TÜM DÖNEMLER_TL MİZAN'!H1025/'TCMB Takvim Gününe Göre Ort.Kur'!M$37</f>
        <v>-459.61286851469168</v>
      </c>
      <c r="I1025" s="39">
        <f>'1.TÜM DÖNEMLER_TL MİZAN'!I1025/'TCMB Takvim Gününe Göre Ort.Kur'!N$37</f>
        <v>-450.98806167136604</v>
      </c>
      <c r="J1025" s="39">
        <f>'1.TÜM DÖNEMLER_TL MİZAN'!J1025/'TCMB Takvim Gününe Göre Ort.Kur'!O$37</f>
        <v>-419.86997609526156</v>
      </c>
      <c r="K1025" s="39">
        <f>'1.TÜM DÖNEMLER_TL MİZAN'!K1025/'TCMB Takvim Gününe Göre Ort.Kur'!P$37</f>
        <v>-413.85096450277462</v>
      </c>
      <c r="L1025" s="39">
        <f>'1.TÜM DÖNEMLER_TL MİZAN'!L1025/'TCMB Takvim Gününe Göre Ort.Kur'!Q$37</f>
        <v>-406.26898258736048</v>
      </c>
      <c r="M1025" s="39">
        <f>'1.TÜM DÖNEMLER_TL MİZAN'!M1025/'TCMB Takvim Gününe Göre Ort.Kur'!R$37</f>
        <v>-404.42866365397032</v>
      </c>
      <c r="N1025" s="39">
        <f>'1.TÜM DÖNEMLER_TL MİZAN'!N1025/'TCMB Takvim Gününe Göre Ort.Kur'!S$37</f>
        <v>-403.86375846137315</v>
      </c>
      <c r="O1025" s="39">
        <f>'1.TÜM DÖNEMLER_TL MİZAN'!O1025/'TCMB Takvim Gününe Göre Ort.Kur'!T$37</f>
        <v>-402.07952248002312</v>
      </c>
    </row>
    <row r="1026" spans="1:15" s="37" customFormat="1" x14ac:dyDescent="0.3">
      <c r="A1026" s="38" t="s">
        <v>1116</v>
      </c>
      <c r="B1026" s="38"/>
      <c r="C1026" s="55">
        <f t="shared" si="15"/>
        <v>11</v>
      </c>
      <c r="D1026" s="39">
        <f>'1.TÜM DÖNEMLER_TL MİZAN'!D1026/'TCMB Takvim Gününe Göre Ort.Kur'!I$37</f>
        <v>-96.475974894536478</v>
      </c>
      <c r="E1026" s="39">
        <f>'1.TÜM DÖNEMLER_TL MİZAN'!E1026/'TCMB Takvim Gününe Göre Ort.Kur'!J$37</f>
        <v>-93.501193062431</v>
      </c>
      <c r="F1026" s="39">
        <f>'1.TÜM DÖNEMLER_TL MİZAN'!F1026/'TCMB Takvim Gününe Göre Ort.Kur'!K$37</f>
        <v>-89.630474265659785</v>
      </c>
      <c r="G1026" s="39">
        <f>'1.TÜM DÖNEMLER_TL MİZAN'!G1026/'TCMB Takvim Gününe Göre Ort.Kur'!L$37</f>
        <v>-88.817845978971306</v>
      </c>
      <c r="H1026" s="39">
        <f>'1.TÜM DÖNEMLER_TL MİZAN'!H1026/'TCMB Takvim Gününe Göre Ort.Kur'!M$37</f>
        <v>-80.25763930497304</v>
      </c>
      <c r="I1026" s="39">
        <f>'1.TÜM DÖNEMLER_TL MİZAN'!I1026/'TCMB Takvim Gününe Göre Ort.Kur'!N$37</f>
        <v>-78.75157477953087</v>
      </c>
      <c r="J1026" s="39">
        <f>'1.TÜM DÖNEMLER_TL MİZAN'!J1026/'TCMB Takvim Gününe Göre Ort.Kur'!O$37</f>
        <v>-73.317731954156528</v>
      </c>
      <c r="K1026" s="39">
        <f>'1.TÜM DÖNEMLER_TL MİZAN'!K1026/'TCMB Takvim Gününe Göre Ort.Kur'!P$37</f>
        <v>-72.266691623359463</v>
      </c>
      <c r="L1026" s="39">
        <f>'1.TÜM DÖNEMLER_TL MİZAN'!L1026/'TCMB Takvim Gününe Göre Ort.Kur'!Q$37</f>
        <v>-70.942725278051</v>
      </c>
      <c r="M1026" s="39">
        <f>'1.TÜM DÖNEMLER_TL MİZAN'!M1026/'TCMB Takvim Gününe Göre Ort.Kur'!R$37</f>
        <v>-70.621368624919299</v>
      </c>
      <c r="N1026" s="39">
        <f>'1.TÜM DÖNEMLER_TL MİZAN'!N1026/'TCMB Takvim Gününe Göre Ort.Kur'!S$37</f>
        <v>-70.522724830772532</v>
      </c>
      <c r="O1026" s="39">
        <f>'1.TÜM DÖNEMLER_TL MİZAN'!O1026/'TCMB Takvim Gününe Göre Ort.Kur'!T$37</f>
        <v>-70.211161387631975</v>
      </c>
    </row>
    <row r="1027" spans="1:15" s="37" customFormat="1" x14ac:dyDescent="0.3">
      <c r="A1027" s="38" t="s">
        <v>1117</v>
      </c>
      <c r="B1027" s="38"/>
      <c r="C1027" s="55">
        <f t="shared" ref="C1027:C1090" si="16">+LEN(A1027)</f>
        <v>11</v>
      </c>
      <c r="D1027" s="39">
        <f>'1.TÜM DÖNEMLER_TL MİZAN'!D1027/'TCMB Takvim Gününe Göre Ort.Kur'!I$37</f>
        <v>-95.791013184777981</v>
      </c>
      <c r="E1027" s="39">
        <f>'1.TÜM DÖNEMLER_TL MİZAN'!E1027/'TCMB Takvim Gününe Göre Ort.Kur'!J$37</f>
        <v>-92.837351757541228</v>
      </c>
      <c r="F1027" s="39">
        <f>'1.TÜM DÖNEMLER_TL MİZAN'!F1027/'TCMB Takvim Gününe Göre Ort.Kur'!K$37</f>
        <v>-88.994114353603095</v>
      </c>
      <c r="G1027" s="39">
        <f>'1.TÜM DÖNEMLER_TL MİZAN'!G1027/'TCMB Takvim Gününe Göre Ort.Kur'!L$37</f>
        <v>-88.187255578559927</v>
      </c>
      <c r="H1027" s="39">
        <f>'1.TÜM DÖNEMLER_TL MİZAN'!H1027/'TCMB Takvim Gününe Göre Ort.Kur'!M$37</f>
        <v>-79.687824800381506</v>
      </c>
      <c r="I1027" s="39">
        <f>'1.TÜM DÖNEMLER_TL MİZAN'!I1027/'TCMB Takvim Gününe Göre Ort.Kur'!N$37</f>
        <v>-78.192453056572077</v>
      </c>
      <c r="J1027" s="39">
        <f>'1.TÜM DÖNEMLER_TL MİZAN'!J1027/'TCMB Takvim Gününe Göre Ort.Kur'!O$37</f>
        <v>-72.79718951766047</v>
      </c>
      <c r="K1027" s="39">
        <f>'1.TÜM DÖNEMLER_TL MİZAN'!K1027/'TCMB Takvim Gününe Göre Ort.Kur'!P$37</f>
        <v>-71.753611380251925</v>
      </c>
      <c r="L1027" s="39">
        <f>'1.TÜM DÖNEMLER_TL MİZAN'!L1027/'TCMB Takvim Gününe Göre Ort.Kur'!Q$37</f>
        <v>-70.439044952928597</v>
      </c>
      <c r="M1027" s="39">
        <f>'1.TÜM DÖNEMLER_TL MİZAN'!M1027/'TCMB Takvim Gününe Göre Ort.Kur'!R$37</f>
        <v>-70.119969873036368</v>
      </c>
      <c r="N1027" s="39">
        <f>'1.TÜM DÖNEMLER_TL MİZAN'!N1027/'TCMB Takvim Gününe Göre Ort.Kur'!S$37</f>
        <v>-70.022026431718061</v>
      </c>
      <c r="O1027" s="39">
        <f>'1.TÜM DÖNEMLER_TL MİZAN'!O1027/'TCMB Takvim Gününe Göre Ort.Kur'!T$37</f>
        <v>-69.712675031823977</v>
      </c>
    </row>
    <row r="1028" spans="1:15" s="37" customFormat="1" x14ac:dyDescent="0.3">
      <c r="A1028" s="38" t="s">
        <v>1118</v>
      </c>
      <c r="B1028" s="38"/>
      <c r="C1028" s="55">
        <f t="shared" si="16"/>
        <v>11</v>
      </c>
      <c r="D1028" s="39">
        <f>'1.TÜM DÖNEMLER_TL MİZAN'!D1028/'TCMB Takvim Gününe Göre Ort.Kur'!I$37</f>
        <v>-720.16521394029371</v>
      </c>
      <c r="E1028" s="39">
        <f>'1.TÜM DÖNEMLER_TL MİZAN'!E1028/'TCMB Takvim Gününe Göre Ort.Kur'!J$37</f>
        <v>-697.95932903593427</v>
      </c>
      <c r="F1028" s="39">
        <f>'1.TÜM DÖNEMLER_TL MİZAN'!F1028/'TCMB Takvim Gününe Göre Ort.Kur'!K$37</f>
        <v>-669.06553414630821</v>
      </c>
      <c r="G1028" s="39">
        <f>'1.TÜM DÖNEMLER_TL MİZAN'!G1028/'TCMB Takvim Gününe Göre Ort.Kur'!L$37</f>
        <v>-662.99949931663491</v>
      </c>
      <c r="H1028" s="39">
        <f>'1.TÜM DÖNEMLER_TL MİZAN'!H1028/'TCMB Takvim Gününe Göre Ort.Kur'!M$37</f>
        <v>-599.1000354605593</v>
      </c>
      <c r="I1028" s="39">
        <f>'1.TÜM DÖNEMLER_TL MİZAN'!I1028/'TCMB Takvim Gününe Göre Ort.Kur'!N$37</f>
        <v>-587.85769992201085</v>
      </c>
      <c r="J1028" s="39">
        <f>'1.TÜM DÖNEMLER_TL MİZAN'!J1028/'TCMB Takvim Gününe Göre Ort.Kur'!O$37</f>
        <v>-547.29563682670187</v>
      </c>
      <c r="K1028" s="39">
        <f>'1.TÜM DÖNEMLER_TL MİZAN'!K1028/'TCMB Takvim Gününe Göre Ort.Kur'!P$37</f>
        <v>-539.44992512992167</v>
      </c>
      <c r="L1028" s="39">
        <f>'1.TÜM DÖNEMLER_TL MİZAN'!L1028/'TCMB Takvim Gününe Göre Ort.Kur'!Q$37</f>
        <v>-529.56689977193878</v>
      </c>
      <c r="M1028" s="39">
        <f>'1.TÜM DÖNEMLER_TL MİZAN'!M1028/'TCMB Takvim Gününe Göre Ort.Kur'!R$37</f>
        <v>-527.16806541854953</v>
      </c>
      <c r="N1028" s="39">
        <f>'1.TÜM DÖNEMLER_TL MİZAN'!N1028/'TCMB Takvim Gününe Göre Ort.Kur'!S$37</f>
        <v>-526.43171806167402</v>
      </c>
      <c r="O1028" s="39">
        <f>'1.TÜM DÖNEMLER_TL MİZAN'!O1028/'TCMB Takvim Gününe Göre Ort.Kur'!T$37</f>
        <v>-524.10598718483573</v>
      </c>
    </row>
    <row r="1029" spans="1:15" s="37" customFormat="1" x14ac:dyDescent="0.3">
      <c r="A1029" s="38" t="s">
        <v>1119</v>
      </c>
      <c r="B1029" s="38"/>
      <c r="C1029" s="55">
        <f t="shared" si="16"/>
        <v>11</v>
      </c>
      <c r="D1029" s="39">
        <f>'1.TÜM DÖNEMLER_TL MİZAN'!D1029/'TCMB Takvim Gününe Göre Ort.Kur'!I$37</f>
        <v>-385.84216483177283</v>
      </c>
      <c r="E1029" s="39">
        <f>'1.TÜM DÖNEMLER_TL MİZAN'!E1029/'TCMB Takvim Gününe Göre Ort.Kur'!J$37</f>
        <v>-373.94494105915453</v>
      </c>
      <c r="F1029" s="39">
        <f>'1.TÜM DÖNEMLER_TL MİZAN'!F1029/'TCMB Takvim Gününe Göre Ort.Kur'!K$37</f>
        <v>-358.46454273580139</v>
      </c>
      <c r="G1029" s="39">
        <f>'1.TÜM DÖNEMLER_TL MİZAN'!G1029/'TCMB Takvim Gününe Göre Ort.Kur'!L$37</f>
        <v>-355.21454958795113</v>
      </c>
      <c r="H1029" s="39">
        <f>'1.TÜM DÖNEMLER_TL MİZAN'!H1029/'TCMB Takvim Gününe Göre Ort.Kur'!M$37</f>
        <v>-320.97920054780445</v>
      </c>
      <c r="I1029" s="39">
        <f>'1.TÜM DÖNEMLER_TL MİZAN'!I1029/'TCMB Takvim Gününe Göre Ort.Kur'!N$37</f>
        <v>-314.95590617313576</v>
      </c>
      <c r="J1029" s="39">
        <f>'1.TÜM DÖNEMLER_TL MİZAN'!J1029/'TCMB Takvim Gününe Göre Ort.Kur'!O$37</f>
        <v>-293.22401197471015</v>
      </c>
      <c r="K1029" s="39">
        <f>'1.TÜM DÖNEMLER_TL MİZAN'!K1029/'TCMB Takvim Gününe Göre Ort.Kur'!P$37</f>
        <v>-289.02052320972433</v>
      </c>
      <c r="L1029" s="39">
        <f>'1.TÜM DÖNEMLER_TL MİZAN'!L1029/'TCMB Takvim Gününe Göre Ort.Kur'!Q$37</f>
        <v>-283.725505031399</v>
      </c>
      <c r="M1029" s="39">
        <f>'1.TÜM DÖNEMLER_TL MİZAN'!M1029/'TCMB Takvim Gününe Göre Ort.Kur'!R$37</f>
        <v>-282.44028405422853</v>
      </c>
      <c r="N1029" s="39">
        <f>'1.TÜM DÖNEMLER_TL MİZAN'!N1029/'TCMB Takvim Gününe Göre Ort.Kur'!S$37</f>
        <v>-282.04577199957021</v>
      </c>
      <c r="O1029" s="39">
        <f>'1.TÜM DÖNEMLER_TL MİZAN'!O1029/'TCMB Takvim Gününe Göre Ort.Kur'!T$37</f>
        <v>-280.79971759571259</v>
      </c>
    </row>
    <row r="1030" spans="1:15" s="37" customFormat="1" x14ac:dyDescent="0.3">
      <c r="A1030" s="38" t="s">
        <v>1120</v>
      </c>
      <c r="B1030" s="38"/>
      <c r="C1030" s="55">
        <f t="shared" si="16"/>
        <v>11</v>
      </c>
      <c r="D1030" s="39">
        <f>'1.TÜM DÖNEMLER_TL MİZAN'!D1030/'TCMB Takvim Gününe Göre Ort.Kur'!I$37</f>
        <v>-565.90184175326681</v>
      </c>
      <c r="E1030" s="39">
        <f>'1.TÜM DÖNEMLER_TL MİZAN'!E1030/'TCMB Takvim Gününe Göre Ort.Kur'!J$37</f>
        <v>-548.4525802200933</v>
      </c>
      <c r="F1030" s="39">
        <f>'1.TÜM DÖNEMLER_TL MİZAN'!F1030/'TCMB Takvim Gününe Göre Ort.Kur'!K$37</f>
        <v>-525.74799601250868</v>
      </c>
      <c r="G1030" s="39">
        <f>'1.TÜM DÖNEMLER_TL MİZAN'!G1030/'TCMB Takvim Gününe Göre Ort.Kur'!L$37</f>
        <v>-520.98133939566162</v>
      </c>
      <c r="H1030" s="39">
        <f>'1.TÜM DÖNEMLER_TL MİZAN'!H1030/'TCMB Takvim Gününe Göre Ort.Kur'!M$37</f>
        <v>-470.76949413677988</v>
      </c>
      <c r="I1030" s="39">
        <f>'1.TÜM DÖNEMLER_TL MİZAN'!I1030/'TCMB Takvim Gününe Göre Ort.Kur'!N$37</f>
        <v>-461.93532905393243</v>
      </c>
      <c r="J1030" s="39">
        <f>'1.TÜM DÖNEMLER_TL MİZAN'!J1030/'TCMB Takvim Gününe Göre Ort.Kur'!O$37</f>
        <v>-430.0618842295749</v>
      </c>
      <c r="K1030" s="39">
        <f>'1.TÜM DÖNEMLER_TL MİZAN'!K1030/'TCMB Takvim Gününe Göre Ort.Kur'!P$37</f>
        <v>-423.89676737426231</v>
      </c>
      <c r="L1030" s="39">
        <f>'1.TÜM DÖNEMLER_TL MİZAN'!L1030/'TCMB Takvim Gününe Göre Ort.Kur'!Q$37</f>
        <v>-416.13074071271853</v>
      </c>
      <c r="M1030" s="39">
        <f>'1.TÜM DÖNEMLER_TL MİZAN'!M1030/'TCMB Takvim Gününe Göre Ort.Kur'!R$37</f>
        <v>-414.24574994620184</v>
      </c>
      <c r="N1030" s="39">
        <f>'1.TÜM DÖNEMLER_TL MİZAN'!N1030/'TCMB Takvim Gününe Göre Ort.Kur'!S$37</f>
        <v>-413.66713226603628</v>
      </c>
      <c r="O1030" s="39">
        <f>'1.TÜM DÖNEMLER_TL MİZAN'!O1030/'TCMB Takvim Gününe Göre Ort.Kur'!T$37</f>
        <v>-411.83958580704513</v>
      </c>
    </row>
    <row r="1031" spans="1:15" s="37" customFormat="1" x14ac:dyDescent="0.3">
      <c r="A1031" s="38" t="s">
        <v>1121</v>
      </c>
      <c r="B1031" s="38"/>
      <c r="C1031" s="55">
        <f t="shared" si="16"/>
        <v>11</v>
      </c>
      <c r="D1031" s="39">
        <f>'1.TÜM DÖNEMLER_TL MİZAN'!D1031/'TCMB Takvim Gününe Göre Ort.Kur'!I$37</f>
        <v>-218.05594343921331</v>
      </c>
      <c r="E1031" s="39">
        <f>'1.TÜM DÖNEMLER_TL MİZAN'!E1031/'TCMB Takvim Gününe Göre Ort.Kur'!J$37</f>
        <v>-211.3323124042879</v>
      </c>
      <c r="F1031" s="39">
        <f>'1.TÜM DÖNEMLER_TL MİZAN'!F1031/'TCMB Takvim Gününe Göre Ort.Kur'!K$37</f>
        <v>-202.58367586611863</v>
      </c>
      <c r="G1031" s="39">
        <f>'1.TÜM DÖNEMLER_TL MİZAN'!G1031/'TCMB Takvim Gününe Göre Ort.Kur'!L$37</f>
        <v>-200.7469654528478</v>
      </c>
      <c r="H1031" s="39">
        <f>'1.TÜM DÖNEMLER_TL MİZAN'!H1031/'TCMB Takvim Gününe Göre Ort.Kur'!M$37</f>
        <v>-181.39910248101637</v>
      </c>
      <c r="I1031" s="39">
        <f>'1.TÜM DÖNEMLER_TL MİZAN'!I1031/'TCMB Takvim Gününe Göre Ort.Kur'!N$37</f>
        <v>-177.99508068870358</v>
      </c>
      <c r="J1031" s="39">
        <f>'1.TÜM DÖNEMLER_TL MİZAN'!J1031/'TCMB Takvim Gününe Göre Ort.Kur'!O$37</f>
        <v>-165.71345591027904</v>
      </c>
      <c r="K1031" s="39">
        <f>'1.TÜM DÖNEMLER_TL MİZAN'!K1031/'TCMB Takvim Gününe Göre Ort.Kur'!P$37</f>
        <v>-163.33788425966705</v>
      </c>
      <c r="L1031" s="39">
        <f>'1.TÜM DÖNEMLER_TL MİZAN'!L1031/'TCMB Takvim Gününe Göre Ort.Kur'!Q$37</f>
        <v>-160.34544255774492</v>
      </c>
      <c r="M1031" s="39">
        <f>'1.TÜM DÖNEMLER_TL MİZAN'!M1031/'TCMB Takvim Gününe Göre Ort.Kur'!R$37</f>
        <v>-159.61910910264686</v>
      </c>
      <c r="N1031" s="39">
        <f>'1.TÜM DÖNEMLER_TL MİZAN'!N1031/'TCMB Takvim Gününe Göre Ort.Kur'!S$37</f>
        <v>-159.39615343289995</v>
      </c>
      <c r="O1031" s="39">
        <f>'1.TÜM DÖNEMLER_TL MİZAN'!O1031/'TCMB Takvim Gününe Göre Ort.Kur'!T$37</f>
        <v>-158.69195468694843</v>
      </c>
    </row>
    <row r="1032" spans="1:15" s="37" customFormat="1" x14ac:dyDescent="0.3">
      <c r="A1032" s="38" t="s">
        <v>1122</v>
      </c>
      <c r="B1032" s="38"/>
      <c r="C1032" s="55">
        <f t="shared" si="16"/>
        <v>11</v>
      </c>
      <c r="D1032" s="39">
        <f>'1.TÜM DÖNEMLER_TL MİZAN'!D1032/'TCMB Takvim Gününe Göre Ort.Kur'!I$37</f>
        <v>-102.63622065762203</v>
      </c>
      <c r="E1032" s="39">
        <f>'1.TÜM DÖNEMLER_TL MİZAN'!E1032/'TCMB Takvim Gününe Göre Ort.Kur'!J$37</f>
        <v>-99.471491149969722</v>
      </c>
      <c r="F1032" s="39">
        <f>'1.TÜM DÖNEMLER_TL MİZAN'!F1032/'TCMB Takvim Gününe Göre Ort.Kur'!K$37</f>
        <v>-95.353616736538811</v>
      </c>
      <c r="G1032" s="39">
        <f>'1.TÜM DÖNEMLER_TL MİZAN'!G1032/'TCMB Takvim Gününe Göre Ort.Kur'!L$37</f>
        <v>-94.48909998782122</v>
      </c>
      <c r="H1032" s="39">
        <f>'1.TÜM DÖNEMLER_TL MİZAN'!H1032/'TCMB Takvim Gününe Göre Ort.Kur'!M$37</f>
        <v>-85.382301512576262</v>
      </c>
      <c r="I1032" s="39">
        <f>'1.TÜM DÖNEMLER_TL MİZAN'!I1032/'TCMB Takvim Gününe Göre Ort.Kur'!N$37</f>
        <v>-83.780070790089383</v>
      </c>
      <c r="J1032" s="39">
        <f>'1.TÜM DÖNEMLER_TL MİZAN'!J1032/'TCMB Takvim Gününe Göre Ort.Kur'!O$37</f>
        <v>-77.99926275105561</v>
      </c>
      <c r="K1032" s="39">
        <f>'1.TÜM DÖNEMLER_TL MİZAN'!K1032/'TCMB Takvim Gününe Göre Ort.Kur'!P$37</f>
        <v>-76.881110719633583</v>
      </c>
      <c r="L1032" s="39">
        <f>'1.TÜM DÖNEMLER_TL MİZAN'!L1032/'TCMB Takvim Gününe Göre Ort.Kur'!Q$37</f>
        <v>-75.472605626952301</v>
      </c>
      <c r="M1032" s="39">
        <f>'1.TÜM DÖNEMLER_TL MİZAN'!M1032/'TCMB Takvim Gününe Göre Ort.Kur'!R$37</f>
        <v>-75.130729502905098</v>
      </c>
      <c r="N1032" s="39">
        <f>'1.TÜM DÖNEMLER_TL MİZAN'!N1032/'TCMB Takvim Gününe Göre Ort.Kur'!S$37</f>
        <v>-75.025787042011387</v>
      </c>
      <c r="O1032" s="39">
        <f>'1.TÜM DÖNEMLER_TL MİZAN'!O1032/'TCMB Takvim Gününe Göre Ort.Kur'!T$37</f>
        <v>-74.694329450274381</v>
      </c>
    </row>
    <row r="1033" spans="1:15" s="37" customFormat="1" x14ac:dyDescent="0.3">
      <c r="A1033" s="38" t="s">
        <v>1123</v>
      </c>
      <c r="B1033" s="38"/>
      <c r="C1033" s="55">
        <f t="shared" si="16"/>
        <v>11</v>
      </c>
      <c r="D1033" s="39">
        <f>'1.TÜM DÖNEMLER_TL MİZAN'!D1033/'TCMB Takvim Gününe Göre Ort.Kur'!I$37</f>
        <v>-77.790924992283152</v>
      </c>
      <c r="E1033" s="39">
        <f>'1.TÜM DÖNEMLER_TL MİZAN'!E1033/'TCMB Takvim Gününe Göre Ort.Kur'!J$37</f>
        <v>-75.392286050073011</v>
      </c>
      <c r="F1033" s="39">
        <f>'1.TÜM DÖNEMLER_TL MİZAN'!F1033/'TCMB Takvim Gününe Göre Ort.Kur'!K$37</f>
        <v>-72.271231342774044</v>
      </c>
      <c r="G1033" s="39">
        <f>'1.TÜM DÖNEMLER_TL MİZAN'!G1033/'TCMB Takvim Gününe Göre Ort.Kur'!L$37</f>
        <v>-71.615989390925449</v>
      </c>
      <c r="H1033" s="39">
        <f>'1.TÜM DÖNEMLER_TL MİZAN'!H1033/'TCMB Takvim Gününe Göre Ort.Kur'!M$37</f>
        <v>-64.713686553111359</v>
      </c>
      <c r="I1033" s="39">
        <f>'1.TÜM DÖNEMLER_TL MİZAN'!I1033/'TCMB Takvim Gününe Göre Ort.Kur'!N$37</f>
        <v>-63.499310096586477</v>
      </c>
      <c r="J1033" s="39">
        <f>'1.TÜM DÖNEMLER_TL MİZAN'!J1033/'TCMB Takvim Gününe Göre Ort.Kur'!O$37</f>
        <v>-59.117870467594564</v>
      </c>
      <c r="K1033" s="39">
        <f>'1.TÜM DÖNEMLER_TL MİZAN'!K1033/'TCMB Takvim Gününe Göre Ort.Kur'!P$37</f>
        <v>-58.270391086056549</v>
      </c>
      <c r="L1033" s="39">
        <f>'1.TÜM DÖNEMLER_TL MİZAN'!L1033/'TCMB Takvim Gününe Göre Ort.Kur'!Q$37</f>
        <v>-57.202844821063792</v>
      </c>
      <c r="M1033" s="39">
        <f>'1.TÜM DÖNEMLER_TL MİZAN'!M1033/'TCMB Takvim Gününe Göre Ort.Kur'!R$37</f>
        <v>-56.943727135786524</v>
      </c>
      <c r="N1033" s="39">
        <f>'1.TÜM DÖNEMLER_TL MİZAN'!N1033/'TCMB Takvim Gününe Göre Ort.Kur'!S$37</f>
        <v>-56.86418824540668</v>
      </c>
      <c r="O1033" s="39">
        <f>'1.TÜM DÖNEMLER_TL MİZAN'!O1033/'TCMB Takvim Gününe Göre Ort.Kur'!T$37</f>
        <v>-56.61296706353027</v>
      </c>
    </row>
    <row r="1034" spans="1:15" s="37" customFormat="1" x14ac:dyDescent="0.3">
      <c r="A1034" s="38" t="s">
        <v>1124</v>
      </c>
      <c r="B1034" s="38"/>
      <c r="C1034" s="55">
        <f t="shared" si="16"/>
        <v>11</v>
      </c>
      <c r="D1034" s="39">
        <f>'1.TÜM DÖNEMLER_TL MİZAN'!D1034/'TCMB Takvim Gününe Göre Ort.Kur'!I$37</f>
        <v>-191.08373877383033</v>
      </c>
      <c r="E1034" s="39">
        <f>'1.TÜM DÖNEMLER_TL MİZAN'!E1034/'TCMB Takvim Gününe Göre Ort.Kur'!J$37</f>
        <v>-185.19178033405748</v>
      </c>
      <c r="F1034" s="39">
        <f>'1.TÜM DÖNEMLER_TL MİZAN'!F1034/'TCMB Takvim Gününe Göre Ort.Kur'!K$37</f>
        <v>-177.52529735487309</v>
      </c>
      <c r="G1034" s="39">
        <f>'1.TÜM DÖNEMLER_TL MİZAN'!G1034/'TCMB Takvim Gününe Göre Ort.Kur'!L$37</f>
        <v>-175.91577693879483</v>
      </c>
      <c r="H1034" s="39">
        <f>'1.TÜM DÖNEMLER_TL MİZAN'!H1034/'TCMB Takvim Gününe Göre Ort.Kur'!M$37</f>
        <v>-158.96112789034126</v>
      </c>
      <c r="I1034" s="39">
        <f>'1.TÜM DÖNEMLER_TL MİZAN'!I1034/'TCMB Takvim Gününe Göre Ort.Kur'!N$37</f>
        <v>-155.978163057172</v>
      </c>
      <c r="J1034" s="39">
        <f>'1.TÜM DÖNEMLER_TL MİZAN'!J1034/'TCMB Takvim Gününe Göre Ort.Kur'!O$37</f>
        <v>-145.21570116842787</v>
      </c>
      <c r="K1034" s="39">
        <f>'1.TÜM DÖNEMLER_TL MİZAN'!K1034/'TCMB Takvim Gününe Göre Ort.Kur'!P$37</f>
        <v>-143.13397339910156</v>
      </c>
      <c r="L1034" s="39">
        <f>'1.TÜM DÖNEMLER_TL MİZAN'!L1034/'TCMB Takvim Gününe Göre Ort.Kur'!Q$37</f>
        <v>-140.51167868221663</v>
      </c>
      <c r="M1034" s="39">
        <f>'1.TÜM DÖNEMLER_TL MİZAN'!M1034/'TCMB Takvim Gününe Göre Ort.Kur'!R$37</f>
        <v>-139.87518829352268</v>
      </c>
      <c r="N1034" s="39">
        <f>'1.TÜM DÖNEMLER_TL MİZAN'!N1034/'TCMB Takvim Gününe Göre Ort.Kur'!S$37</f>
        <v>-139.67981089502524</v>
      </c>
      <c r="O1034" s="39">
        <f>'1.TÜM DÖNEMLER_TL MİZAN'!O1034/'TCMB Takvim Gününe Göre Ort.Kur'!T$37</f>
        <v>-139.06271728549575</v>
      </c>
    </row>
    <row r="1035" spans="1:15" s="37" customFormat="1" x14ac:dyDescent="0.3">
      <c r="A1035" s="38" t="s">
        <v>1125</v>
      </c>
      <c r="B1035" s="38"/>
      <c r="C1035" s="55">
        <f t="shared" si="16"/>
        <v>11</v>
      </c>
      <c r="D1035" s="39">
        <f>'1.TÜM DÖNEMLER_TL MİZAN'!D1035/'TCMB Takvim Gününe Göre Ort.Kur'!I$37</f>
        <v>-113.91530580747578</v>
      </c>
      <c r="E1035" s="39">
        <f>'1.TÜM DÖNEMLER_TL MİZAN'!E1035/'TCMB Takvim Gününe Göre Ort.Kur'!J$37</f>
        <v>-110.40279212222657</v>
      </c>
      <c r="F1035" s="39">
        <f>'1.TÜM DÖNEMLER_TL MİZAN'!F1035/'TCMB Takvim Gününe Göre Ort.Kur'!K$37</f>
        <v>-105.83238880771279</v>
      </c>
      <c r="G1035" s="39">
        <f>'1.TÜM DÖNEMLER_TL MİZAN'!G1035/'TCMB Takvim Gününe Göre Ort.Kur'!L$37</f>
        <v>-104.87286702120461</v>
      </c>
      <c r="H1035" s="39">
        <f>'1.TÜM DÖNEMLER_TL MİZAN'!H1035/'TCMB Takvim Gününe Göre Ort.Kur'!M$37</f>
        <v>-94.765287780780369</v>
      </c>
      <c r="I1035" s="39">
        <f>'1.TÜM DÖNEMLER_TL MİZAN'!I1035/'TCMB Takvim Gününe Göre Ort.Kur'!N$37</f>
        <v>-92.986981822544834</v>
      </c>
      <c r="J1035" s="39">
        <f>'1.TÜM DÖNEMLER_TL MİZAN'!J1035/'TCMB Takvim Gününe Göre Ort.Kur'!O$37</f>
        <v>-86.570898773485851</v>
      </c>
      <c r="K1035" s="39">
        <f>'1.TÜM DÖNEMLER_TL MİZAN'!K1035/'TCMB Takvim Gününe Göre Ort.Kur'!P$37</f>
        <v>-85.329868757156703</v>
      </c>
      <c r="L1035" s="39">
        <f>'1.TÜM DÖNEMLER_TL MİZAN'!L1035/'TCMB Takvim Gününe Göre Ort.Kur'!Q$37</f>
        <v>-83.766577675936844</v>
      </c>
      <c r="M1035" s="39">
        <f>'1.TÜM DÖNEMLER_TL MİZAN'!M1035/'TCMB Takvim Gününe Göre Ort.Kur'!R$37</f>
        <v>-83.387131482676992</v>
      </c>
      <c r="N1035" s="39">
        <f>'1.TÜM DÖNEMLER_TL MİZAN'!N1035/'TCMB Takvim Gününe Göre Ort.Kur'!S$37</f>
        <v>-83.270656495111197</v>
      </c>
      <c r="O1035" s="39">
        <f>'1.TÜM DÖNEMLER_TL MİZAN'!O1035/'TCMB Takvim Gününe Göre Ort.Kur'!T$37</f>
        <v>-82.902773766353235</v>
      </c>
    </row>
    <row r="1036" spans="1:15" s="37" customFormat="1" x14ac:dyDescent="0.3">
      <c r="A1036" s="38" t="s">
        <v>1126</v>
      </c>
      <c r="B1036" s="38"/>
      <c r="C1036" s="55">
        <f t="shared" si="16"/>
        <v>11</v>
      </c>
      <c r="D1036" s="39">
        <f>'1.TÜM DÖNEMLER_TL MİZAN'!D1036/'TCMB Takvim Gününe Göre Ort.Kur'!I$37</f>
        <v>-623.8685637852218</v>
      </c>
      <c r="E1036" s="39">
        <f>'1.TÜM DÖNEMLER_TL MİZAN'!E1036/'TCMB Takvim Gününe Göre Ort.Kur'!J$37</f>
        <v>-604.63193133658604</v>
      </c>
      <c r="F1036" s="39">
        <f>'1.TÜM DÖNEMLER_TL MİZAN'!F1036/'TCMB Takvim Gününe Göre Ort.Kur'!K$37</f>
        <v>-579.60166054431988</v>
      </c>
      <c r="G1036" s="39">
        <f>'1.TÜM DÖNEMLER_TL MİZAN'!G1036/'TCMB Takvim Gününe Göre Ort.Kur'!L$37</f>
        <v>-574.34674352832917</v>
      </c>
      <c r="H1036" s="39">
        <f>'1.TÜM DÖNEMLER_TL MİZAN'!H1036/'TCMB Takvim Gününe Göre Ort.Kur'!M$37</f>
        <v>-518.99157506022175</v>
      </c>
      <c r="I1036" s="39">
        <f>'1.TÜM DÖNEMLER_TL MİZAN'!I1036/'TCMB Takvim Gününe Göre Ort.Kur'!N$37</f>
        <v>-509.25250464934908</v>
      </c>
      <c r="J1036" s="39">
        <f>'1.TÜM DÖNEMLER_TL MİZAN'!J1036/'TCMB Takvim Gününe Göre Ort.Kur'!O$37</f>
        <v>-474.11418422287261</v>
      </c>
      <c r="K1036" s="39">
        <f>'1.TÜM DÖNEMLER_TL MİZAN'!K1036/'TCMB Takvim Gününe Göre Ort.Kur'!P$37</f>
        <v>-467.31755923544438</v>
      </c>
      <c r="L1036" s="39">
        <f>'1.TÜM DÖNEMLER_TL MİZAN'!L1036/'TCMB Takvim Gününe Göre Ort.Kur'!Q$37</f>
        <v>-458.7560393000357</v>
      </c>
      <c r="M1036" s="39">
        <f>'1.TÜM DÖNEMLER_TL MİZAN'!M1036/'TCMB Takvim Gününe Göre Ort.Kur'!R$37</f>
        <v>-456.67796427802881</v>
      </c>
      <c r="N1036" s="39">
        <f>'1.TÜM DÖNEMLER_TL MİZAN'!N1036/'TCMB Takvim Gününe Göre Ort.Kur'!S$37</f>
        <v>-456.04007736112601</v>
      </c>
      <c r="O1036" s="39">
        <f>'1.TÜM DÖNEMLER_TL MİZAN'!O1036/'TCMB Takvim Gününe Göre Ort.Kur'!T$37</f>
        <v>-454.02533080881011</v>
      </c>
    </row>
    <row r="1037" spans="1:15" s="37" customFormat="1" x14ac:dyDescent="0.3">
      <c r="A1037" s="38" t="s">
        <v>1127</v>
      </c>
      <c r="B1037" s="38"/>
      <c r="C1037" s="55">
        <f t="shared" si="16"/>
        <v>11</v>
      </c>
      <c r="D1037" s="39">
        <f>'1.TÜM DÖNEMLER_TL MİZAN'!D1037/'TCMB Takvim Gününe Göre Ort.Kur'!I$37</f>
        <v>-111.18133846809636</v>
      </c>
      <c r="E1037" s="39">
        <f>'1.TÜM DÖNEMLER_TL MİZAN'!E1037/'TCMB Takvim Gününe Göre Ort.Kur'!J$37</f>
        <v>-107.75312511129313</v>
      </c>
      <c r="F1037" s="39">
        <f>'1.TÜM DÖNEMLER_TL MİZAN'!F1037/'TCMB Takvim Gününe Göre Ort.Kur'!K$37</f>
        <v>-103.29241147632769</v>
      </c>
      <c r="G1037" s="39">
        <f>'1.TÜM DÖNEMLER_TL MİZAN'!G1037/'TCMB Takvim Gününe Göre Ort.Kur'!L$37</f>
        <v>-102.3559182126957</v>
      </c>
      <c r="H1037" s="39">
        <f>'1.TÜM DÖNEMLER_TL MİZAN'!H1037/'TCMB Takvim Gününe Göre Ort.Kur'!M$37</f>
        <v>-92.490920874041635</v>
      </c>
      <c r="I1037" s="39">
        <f>'1.TÜM DÖNEMLER_TL MİZAN'!I1037/'TCMB Takvim Gününe Göre Ort.Kur'!N$37</f>
        <v>-90.755294258803758</v>
      </c>
      <c r="J1037" s="39">
        <f>'1.TÜM DÖNEMLER_TL MİZAN'!J1037/'TCMB Takvim Gününe Göre Ort.Kur'!O$37</f>
        <v>-84.49319720292219</v>
      </c>
      <c r="K1037" s="39">
        <f>'1.TÜM DÖNEMLER_TL MİZAN'!K1037/'TCMB Takvim Gününe Göre Ort.Kur'!P$37</f>
        <v>-83.281951906984943</v>
      </c>
      <c r="L1037" s="39">
        <f>'1.TÜM DÖNEMLER_TL MİZAN'!L1037/'TCMB Takvim Gününe Göre Ort.Kur'!Q$37</f>
        <v>-81.756179811714361</v>
      </c>
      <c r="M1037" s="39">
        <f>'1.TÜM DÖNEMLER_TL MİZAN'!M1037/'TCMB Takvim Gününe Göre Ort.Kur'!R$37</f>
        <v>-81.385840327092737</v>
      </c>
      <c r="N1037" s="39">
        <f>'1.TÜM DÖNEMLER_TL MİZAN'!N1037/'TCMB Takvim Gününe Göre Ort.Kur'!S$37</f>
        <v>-81.272160739228525</v>
      </c>
      <c r="O1037" s="39">
        <f>'1.TÜM DÖNEMLER_TL MİZAN'!O1037/'TCMB Takvim Gününe Göre Ort.Kur'!T$37</f>
        <v>-80.913107195960762</v>
      </c>
    </row>
    <row r="1038" spans="1:15" s="37" customFormat="1" x14ac:dyDescent="0.3">
      <c r="A1038" s="38" t="s">
        <v>1128</v>
      </c>
      <c r="B1038" s="38"/>
      <c r="C1038" s="55">
        <f t="shared" si="16"/>
        <v>11</v>
      </c>
      <c r="D1038" s="39">
        <f>'1.TÜM DÖNEMLER_TL MİZAN'!D1038/'TCMB Takvim Gününe Göre Ort.Kur'!I$37</f>
        <v>-59.66736730704217</v>
      </c>
      <c r="E1038" s="39">
        <f>'1.TÜM DÖNEMLER_TL MİZAN'!E1038/'TCMB Takvim Gününe Göre Ort.Kur'!J$37</f>
        <v>-57.827557961465864</v>
      </c>
      <c r="F1038" s="39">
        <f>'1.TÜM DÖNEMLER_TL MİZAN'!F1038/'TCMB Takvim Gününe Göre Ort.Kur'!K$37</f>
        <v>-55.433639678269543</v>
      </c>
      <c r="G1038" s="39">
        <f>'1.TÜM DÖNEMLER_TL MİZAN'!G1038/'TCMB Takvim Gününe Göre Ort.Kur'!L$37</f>
        <v>-54.931054547422832</v>
      </c>
      <c r="H1038" s="39">
        <f>'1.TÜM DÖNEMLER_TL MİZAN'!H1038/'TCMB Takvim Gününe Göre Ort.Kur'!M$37</f>
        <v>-49.636834961665912</v>
      </c>
      <c r="I1038" s="39">
        <f>'1.TÜM DÖNEMLER_TL MİZAN'!I1038/'TCMB Takvim Gününe Göre Ort.Kur'!N$37</f>
        <v>-48.705381246625471</v>
      </c>
      <c r="J1038" s="39">
        <f>'1.TÜM DÖNEMLER_TL MİZAN'!J1038/'TCMB Takvim Gününe Göre Ort.Kur'!O$37</f>
        <v>-45.344719733696749</v>
      </c>
      <c r="K1038" s="39">
        <f>'1.TÜM DÖNEMLER_TL MİZAN'!K1038/'TCMB Takvim Gününe Göre Ort.Kur'!P$37</f>
        <v>-44.69468422443407</v>
      </c>
      <c r="L1038" s="39">
        <f>'1.TÜM DÖNEMLER_TL MİZAN'!L1038/'TCMB Takvim Gününe Göre Ort.Kur'!Q$37</f>
        <v>-43.875852527588933</v>
      </c>
      <c r="M1038" s="39">
        <f>'1.TÜM DÖNEMLER_TL MİZAN'!M1038/'TCMB Takvim Gününe Göre Ort.Kur'!R$37</f>
        <v>-43.677103507639337</v>
      </c>
      <c r="N1038" s="39">
        <f>'1.TÜM DÖNEMLER_TL MİZAN'!N1038/'TCMB Takvim Gününe Göre Ort.Kur'!S$37</f>
        <v>-43.616095412055444</v>
      </c>
      <c r="O1038" s="39">
        <f>'1.TÜM DÖNEMLER_TL MİZAN'!O1038/'TCMB Takvim Gününe Göre Ort.Kur'!T$37</f>
        <v>-43.423403185605942</v>
      </c>
    </row>
    <row r="1039" spans="1:15" s="37" customFormat="1" x14ac:dyDescent="0.3">
      <c r="A1039" s="38" t="s">
        <v>1129</v>
      </c>
      <c r="B1039" s="38"/>
      <c r="C1039" s="55">
        <f t="shared" si="16"/>
        <v>11</v>
      </c>
      <c r="D1039" s="39">
        <f>'1.TÜM DÖNEMLER_TL MİZAN'!D1039/'TCMB Takvim Gününe Göre Ort.Kur'!I$37</f>
        <v>-118.2749548013464</v>
      </c>
      <c r="E1039" s="39">
        <f>'1.TÜM DÖNEMLER_TL MİZAN'!E1039/'TCMB Takvim Gününe Göre Ort.Kur'!J$37</f>
        <v>-114.62801381815591</v>
      </c>
      <c r="F1039" s="39">
        <f>'1.TÜM DÖNEMLER_TL MİZAN'!F1039/'TCMB Takvim Gününe Göre Ort.Kur'!K$37</f>
        <v>-109.88269674582475</v>
      </c>
      <c r="G1039" s="39">
        <f>'1.TÜM DÖNEMLER_TL MİZAN'!G1039/'TCMB Takvim Gününe Göre Ort.Kur'!L$37</f>
        <v>-108.88645313197742</v>
      </c>
      <c r="H1039" s="39">
        <f>'1.TÜM DÖNEMLER_TL MİZAN'!H1039/'TCMB Takvim Gününe Göre Ort.Kur'!M$37</f>
        <v>-98.392047052493851</v>
      </c>
      <c r="I1039" s="39">
        <f>'1.TÜM DÖNEMLER_TL MİZAN'!I1039/'TCMB Takvim Gününe Göre Ort.Kur'!N$37</f>
        <v>-96.545683604295391</v>
      </c>
      <c r="J1039" s="39">
        <f>'1.TÜM DÖNEMLER_TL MİZAN'!J1039/'TCMB Takvim Gününe Göre Ort.Kur'!O$37</f>
        <v>-89.884050847836292</v>
      </c>
      <c r="K1039" s="39">
        <f>'1.TÜM DÖNEMLER_TL MİZAN'!K1039/'TCMB Takvim Gününe Göre Ort.Kur'!P$37</f>
        <v>-88.595525411785431</v>
      </c>
      <c r="L1039" s="39">
        <f>'1.TÜM DÖNEMLER_TL MİZAN'!L1039/'TCMB Takvim Gününe Göre Ort.Kur'!Q$37</f>
        <v>-86.972405668024948</v>
      </c>
      <c r="M1039" s="39">
        <f>'1.TÜM DÖNEMLER_TL MİZAN'!M1039/'TCMB Takvim Gününe Göre Ort.Kur'!R$37</f>
        <v>-86.578437701743056</v>
      </c>
      <c r="N1039" s="39">
        <f>'1.TÜM DÖNEMLER_TL MİZAN'!N1039/'TCMB Takvim Gününe Göre Ort.Kur'!S$37</f>
        <v>-86.457505103685392</v>
      </c>
      <c r="O1039" s="39">
        <f>'1.TÜM DÖNEMLER_TL MİZAN'!O1039/'TCMB Takvim Gününe Göre Ort.Kur'!T$37</f>
        <v>-86.07554314688231</v>
      </c>
    </row>
    <row r="1040" spans="1:15" s="37" customFormat="1" x14ac:dyDescent="0.3">
      <c r="A1040" s="38" t="s">
        <v>1130</v>
      </c>
      <c r="B1040" s="38"/>
      <c r="C1040" s="55">
        <f t="shared" si="16"/>
        <v>11</v>
      </c>
      <c r="D1040" s="39">
        <f>'1.TÜM DÖNEMLER_TL MİZAN'!D1040/'TCMB Takvim Gününe Göre Ort.Kur'!I$37</f>
        <v>-404.95053870915586</v>
      </c>
      <c r="E1040" s="39">
        <f>'1.TÜM DÖNEMLER_TL MİZAN'!E1040/'TCMB Takvim Gününe Göre Ort.Kur'!J$37</f>
        <v>-392.46411909256028</v>
      </c>
      <c r="F1040" s="39">
        <f>'1.TÜM DÖNEMLER_TL MİZAN'!F1040/'TCMB Takvim Gününe Göre Ort.Kur'!K$37</f>
        <v>-376.2170724712887</v>
      </c>
      <c r="G1040" s="39">
        <f>'1.TÜM DÖNEMLER_TL MİZAN'!G1040/'TCMB Takvim Gününe Göre Ort.Kur'!L$37</f>
        <v>-372.80612728183058</v>
      </c>
      <c r="H1040" s="39">
        <f>'1.TÜM DÖNEMLER_TL MİZAN'!H1040/'TCMB Takvim Gününe Göre Ort.Kur'!M$37</f>
        <v>-336.87531333683859</v>
      </c>
      <c r="I1040" s="39">
        <f>'1.TÜM DÖNEMLER_TL MİZAN'!I1040/'TCMB Takvim Gününe Göre Ort.Kur'!N$37</f>
        <v>-330.55372247885293</v>
      </c>
      <c r="J1040" s="39">
        <f>'1.TÜM DÖNEMLER_TL MİZAN'!J1040/'TCMB Takvim Gününe Göre Ort.Kur'!O$37</f>
        <v>-307.74558209155293</v>
      </c>
      <c r="K1040" s="39">
        <f>'1.TÜM DÖNEMLER_TL MİZAN'!K1040/'TCMB Takvim Gününe Göre Ort.Kur'!P$37</f>
        <v>-303.33392054963446</v>
      </c>
      <c r="L1040" s="39">
        <f>'1.TÜM DÖNEMLER_TL MİZAN'!L1040/'TCMB Takvim Gününe Göre Ort.Kur'!Q$37</f>
        <v>-297.77667289962062</v>
      </c>
      <c r="M1040" s="39">
        <f>'1.TÜM DÖNEMLER_TL MİZAN'!M1040/'TCMB Takvim Gününe Göre Ort.Kur'!R$37</f>
        <v>-296.4278028835808</v>
      </c>
      <c r="N1040" s="39">
        <f>'1.TÜM DÖNEMLER_TL MİZAN'!N1040/'TCMB Takvim Gününe Göre Ort.Kur'!S$37</f>
        <v>-296.01375308907274</v>
      </c>
      <c r="O1040" s="39">
        <f>'1.TÜM DÖNEMLER_TL MİZAN'!O1040/'TCMB Takvim Gününe Göre Ort.Kur'!T$37</f>
        <v>-294.70598932426219</v>
      </c>
    </row>
    <row r="1041" spans="1:15" s="37" customFormat="1" x14ac:dyDescent="0.3">
      <c r="A1041" s="38" t="s">
        <v>1131</v>
      </c>
      <c r="B1041" s="38"/>
      <c r="C1041" s="55">
        <f t="shared" si="16"/>
        <v>11</v>
      </c>
      <c r="D1041" s="39">
        <f>'1.TÜM DÖNEMLER_TL MİZAN'!D1041/'TCMB Takvim Gününe Göre Ort.Kur'!I$37</f>
        <v>-128.61405494392426</v>
      </c>
      <c r="E1041" s="39">
        <f>'1.TÜM DÖNEMLER_TL MİZAN'!E1041/'TCMB Takvim Gününe Göre Ort.Kur'!J$37</f>
        <v>-124.64831368638484</v>
      </c>
      <c r="F1041" s="39">
        <f>'1.TÜM DÖNEMLER_TL MİZAN'!F1041/'TCMB Takvim Gününe Göre Ort.Kur'!K$37</f>
        <v>-123.75561594450286</v>
      </c>
      <c r="G1041" s="39">
        <f>'1.TÜM DÖNEMLER_TL MİZAN'!G1041/'TCMB Takvim Gününe Göre Ort.Kur'!L$37</f>
        <v>-122.63359450060217</v>
      </c>
      <c r="H1041" s="39">
        <f>'1.TÜM DÖNEMLER_TL MİZAN'!H1041/'TCMB Takvim Gününe Göre Ort.Kur'!M$37</f>
        <v>-110.81424780817059</v>
      </c>
      <c r="I1041" s="39">
        <f>'1.TÜM DÖNEMLER_TL MİZAN'!I1041/'TCMB Takvim Gününe Göre Ort.Kur'!N$37</f>
        <v>-112.48425220469134</v>
      </c>
      <c r="J1041" s="39">
        <f>'1.TÜM DÖNEMLER_TL MİZAN'!J1041/'TCMB Takvim Gününe Göre Ort.Kur'!O$37</f>
        <v>-104.72286141953934</v>
      </c>
      <c r="K1041" s="39">
        <f>'1.TÜM DÖNEMLER_TL MİZAN'!K1041/'TCMB Takvim Gününe Göre Ort.Kur'!P$37</f>
        <v>-103.2216154320444</v>
      </c>
      <c r="L1041" s="39">
        <f>'1.TÜM DÖNEMLER_TL MİZAN'!L1041/'TCMB Takvim Gününe Göre Ort.Kur'!Q$37</f>
        <v>-101.33053751121392</v>
      </c>
      <c r="M1041" s="39">
        <f>'1.TÜM DÖNEMLER_TL MİZAN'!M1041/'TCMB Takvim Gününe Göre Ort.Kur'!R$37</f>
        <v>-100.87153001936733</v>
      </c>
      <c r="N1041" s="39">
        <f>'1.TÜM DÖNEMLER_TL MİZAN'!N1041/'TCMB Takvim Gününe Göre Ort.Kur'!S$37</f>
        <v>-100.73063285698936</v>
      </c>
      <c r="O1041" s="39">
        <f>'1.TÜM DÖNEMLER_TL MİZAN'!O1041/'TCMB Takvim Gününe Göre Ort.Kur'!T$37</f>
        <v>-100.2856134270402</v>
      </c>
    </row>
    <row r="1042" spans="1:15" s="37" customFormat="1" x14ac:dyDescent="0.3">
      <c r="A1042" s="38" t="s">
        <v>1132</v>
      </c>
      <c r="B1042" s="38"/>
      <c r="C1042" s="55">
        <f t="shared" si="16"/>
        <v>11</v>
      </c>
      <c r="D1042" s="39">
        <f>'1.TÜM DÖNEMLER_TL MİZAN'!D1042/'TCMB Takvim Gününe Göre Ort.Kur'!I$37</f>
        <v>-239.0597210177414</v>
      </c>
      <c r="E1042" s="39">
        <f>'1.TÜM DÖNEMLER_TL MİZAN'!E1042/'TCMB Takvim Gününe Göre Ort.Kur'!J$37</f>
        <v>-231.68845044339184</v>
      </c>
      <c r="F1042" s="39">
        <f>'1.TÜM DÖNEMLER_TL MİZAN'!F1042/'TCMB Takvim Gününe Göre Ort.Kur'!K$37</f>
        <v>-229.03767633041556</v>
      </c>
      <c r="G1042" s="39">
        <f>'1.TÜM DÖNEMLER_TL MİZAN'!G1042/'TCMB Takvim Gününe Göre Ort.Kur'!L$37</f>
        <v>-226.96112261329654</v>
      </c>
      <c r="H1042" s="39">
        <f>'1.TÜM DÖNEMLER_TL MİZAN'!H1042/'TCMB Takvim Gününe Göre Ort.Kur'!M$37</f>
        <v>-205.0867560924909</v>
      </c>
      <c r="I1042" s="39">
        <f>'1.TÜM DÖNEMLER_TL MİZAN'!I1042/'TCMB Takvim Gününe Göre Ort.Kur'!N$37</f>
        <v>-207.33637290779291</v>
      </c>
      <c r="J1042" s="39">
        <f>'1.TÜM DÖNEMLER_TL MİZAN'!J1042/'TCMB Takvim Gününe Göre Ort.Kur'!O$37</f>
        <v>-193.03020486584305</v>
      </c>
      <c r="K1042" s="39">
        <f>'1.TÜM DÖNEMLER_TL MİZAN'!K1042/'TCMB Takvim Gününe Göre Ort.Kur'!P$37</f>
        <v>-190.26303620188497</v>
      </c>
      <c r="L1042" s="39">
        <f>'1.TÜM DÖNEMLER_TL MİZAN'!L1042/'TCMB Takvim Gününe Göre Ort.Kur'!Q$37</f>
        <v>-186.77731060647005</v>
      </c>
      <c r="M1042" s="39">
        <f>'1.TÜM DÖNEMLER_TL MİZAN'!M1042/'TCMB Takvim Gününe Göre Ort.Kur'!R$37</f>
        <v>-185.9312459651388</v>
      </c>
      <c r="N1042" s="39">
        <f>'1.TÜM DÖNEMLER_TL MİZAN'!N1042/'TCMB Takvim Gününe Göre Ort.Kur'!S$37</f>
        <v>-185.67153755237993</v>
      </c>
      <c r="O1042" s="39">
        <f>'1.TÜM DÖNEMLER_TL MİZAN'!O1042/'TCMB Takvim Gününe Göre Ort.Kur'!T$37</f>
        <v>-184.85125637816503</v>
      </c>
    </row>
    <row r="1043" spans="1:15" s="37" customFormat="1" x14ac:dyDescent="0.3">
      <c r="A1043" s="38" t="s">
        <v>1133</v>
      </c>
      <c r="B1043" s="38"/>
      <c r="C1043" s="55">
        <f t="shared" si="16"/>
        <v>11</v>
      </c>
      <c r="D1043" s="39">
        <f>'1.TÜM DÖNEMLER_TL MİZAN'!D1043/'TCMB Takvim Gününe Göre Ort.Kur'!I$37</f>
        <v>-193.43553863566211</v>
      </c>
      <c r="E1043" s="39">
        <f>'1.TÜM DÖNEMLER_TL MİZAN'!E1043/'TCMB Takvim Gününe Göre Ort.Kur'!J$37</f>
        <v>-187.47106378432281</v>
      </c>
      <c r="F1043" s="39">
        <f>'1.TÜM DÖNEMLER_TL MİZAN'!F1043/'TCMB Takvim Gününe Göre Ort.Kur'!K$37</f>
        <v>-186.1284463805323</v>
      </c>
      <c r="G1043" s="39">
        <f>'1.TÜM DÖNEMLER_TL MİZAN'!G1043/'TCMB Takvim Gününe Göre Ort.Kur'!L$37</f>
        <v>-184.44092612890566</v>
      </c>
      <c r="H1043" s="39">
        <f>'1.TÜM DÖNEMLER_TL MİZAN'!H1043/'TCMB Takvim Gününe Göre Ort.Kur'!M$37</f>
        <v>-166.66462870348857</v>
      </c>
      <c r="I1043" s="39">
        <f>'1.TÜM DÖNEMLER_TL MİZAN'!I1043/'TCMB Takvim Gününe Göre Ort.Kur'!N$37</f>
        <v>-169.17631531585579</v>
      </c>
      <c r="J1043" s="39">
        <f>'1.TÜM DÖNEMLER_TL MİZAN'!J1043/'TCMB Takvim Gününe Göre Ort.Kur'!O$37</f>
        <v>-157.50318357498716</v>
      </c>
      <c r="K1043" s="39">
        <f>'1.TÜM DÖNEMLER_TL MİZAN'!K1043/'TCMB Takvim Gününe Göre Ort.Kur'!P$37</f>
        <v>-155.24530960979476</v>
      </c>
      <c r="L1043" s="39">
        <f>'1.TÜM DÖNEMLER_TL MİZAN'!L1043/'TCMB Takvim Gününe Göre Ort.Kur'!Q$37</f>
        <v>-152.40112841686573</v>
      </c>
      <c r="M1043" s="39">
        <f>'1.TÜM DÖNEMLER_TL MİZAN'!M1043/'TCMB Takvim Gününe Göre Ort.Kur'!R$37</f>
        <v>-151.71078114912845</v>
      </c>
      <c r="N1043" s="39">
        <f>'1.TÜM DÖNEMLER_TL MİZAN'!N1043/'TCMB Takvim Gününe Göre Ort.Kur'!S$37</f>
        <v>-151.49887181691199</v>
      </c>
      <c r="O1043" s="39">
        <f>'1.TÜM DÖNEMLER_TL MİZAN'!O1043/'TCMB Takvim Gününe Göre Ort.Kur'!T$37</f>
        <v>-150.82956259426848</v>
      </c>
    </row>
    <row r="1044" spans="1:15" s="37" customFormat="1" x14ac:dyDescent="0.3">
      <c r="A1044" s="38" t="s">
        <v>1134</v>
      </c>
      <c r="B1044" s="38"/>
      <c r="C1044" s="55">
        <f t="shared" si="16"/>
        <v>11</v>
      </c>
      <c r="D1044" s="39">
        <f>'1.TÜM DÖNEMLER_TL MİZAN'!D1044/'TCMB Takvim Gününe Göre Ort.Kur'!I$37</f>
        <v>-294.95465435891407</v>
      </c>
      <c r="E1044" s="39">
        <f>'1.TÜM DÖNEMLER_TL MİZAN'!E1044/'TCMB Takvim Gününe Göre Ort.Kur'!J$37</f>
        <v>-285.85989529541649</v>
      </c>
      <c r="F1044" s="39">
        <f>'1.TÜM DÖNEMLER_TL MİZAN'!F1044/'TCMB Takvim Gününe Göre Ort.Kur'!K$37</f>
        <v>-283.81242403965643</v>
      </c>
      <c r="G1044" s="39">
        <f>'1.TÜM DÖNEMLER_TL MİZAN'!G1044/'TCMB Takvim Gününe Göre Ort.Kur'!L$37</f>
        <v>-281.23925898861961</v>
      </c>
      <c r="H1044" s="39">
        <f>'1.TÜM DÖNEMLER_TL MİZAN'!H1044/'TCMB Takvim Gününe Göre Ort.Kur'!M$37</f>
        <v>-254.13360071410227</v>
      </c>
      <c r="I1044" s="39">
        <f>'1.TÜM DÖNEMLER_TL MİZAN'!I1044/'TCMB Takvim Gününe Göre Ort.Kur'!N$37</f>
        <v>-257.96328514008036</v>
      </c>
      <c r="J1044" s="39">
        <f>'1.TÜM DÖNEMLER_TL MİZAN'!J1044/'TCMB Takvim Gününe Göre Ort.Kur'!O$37</f>
        <v>-240.16387033354928</v>
      </c>
      <c r="K1044" s="39">
        <f>'1.TÜM DÖNEMLER_TL MİZAN'!K1044/'TCMB Takvim Gününe Göre Ort.Kur'!P$37</f>
        <v>-236.72102087553949</v>
      </c>
      <c r="L1044" s="39">
        <f>'1.TÜM DÖNEMLER_TL MİZAN'!L1044/'TCMB Takvim Gününe Göre Ort.Kur'!Q$37</f>
        <v>-232.38415892951718</v>
      </c>
      <c r="M1044" s="39">
        <f>'1.TÜM DÖNEMLER_TL MİZAN'!M1044/'TCMB Takvim Gününe Göre Ort.Kur'!R$37</f>
        <v>-231.33150419625562</v>
      </c>
      <c r="N1044" s="39">
        <f>'1.TÜM DÖNEMLER_TL MİZAN'!N1044/'TCMB Takvim Gününe Göre Ort.Kur'!S$37</f>
        <v>-231.00838078865368</v>
      </c>
      <c r="O1044" s="39">
        <f>'1.TÜM DÖNEMLER_TL MİZAN'!O1044/'TCMB Takvim Gününe Göre Ort.Kur'!T$37</f>
        <v>-229.98780526940726</v>
      </c>
    </row>
    <row r="1045" spans="1:15" s="37" customFormat="1" x14ac:dyDescent="0.3">
      <c r="A1045" s="38" t="s">
        <v>1135</v>
      </c>
      <c r="B1045" s="38"/>
      <c r="C1045" s="55">
        <f t="shared" si="16"/>
        <v>11</v>
      </c>
      <c r="D1045" s="39">
        <f>'1.TÜM DÖNEMLER_TL MİZAN'!D1045/'TCMB Takvim Gününe Göre Ort.Kur'!I$37</f>
        <v>-128.55158526009438</v>
      </c>
      <c r="E1045" s="39">
        <f>'1.TÜM DÖNEMLER_TL MİZAN'!E1045/'TCMB Takvim Gününe Göre Ort.Kur'!J$37</f>
        <v>-124.58777021973718</v>
      </c>
      <c r="F1045" s="39">
        <f>'1.TÜM DÖNEMLER_TL MİZAN'!F1045/'TCMB Takvim Gününe Göre Ort.Kur'!K$37</f>
        <v>-119.43014379549086</v>
      </c>
      <c r="G1045" s="39">
        <f>'1.TÜM DÖNEMLER_TL MİZAN'!G1045/'TCMB Takvim Gününe Göre Ort.Kur'!L$37</f>
        <v>-118.34733893557424</v>
      </c>
      <c r="H1045" s="39">
        <f>'1.TÜM DÖNEMLER_TL MİZAN'!H1045/'TCMB Takvim Gününe Göre Ort.Kur'!M$37</f>
        <v>-106.94109878822709</v>
      </c>
      <c r="I1045" s="39">
        <f>'1.TÜM DÖNEMLER_TL MİZAN'!I1045/'TCMB Takvim Gününe Göre Ort.Kur'!N$37</f>
        <v>-104.93430919671246</v>
      </c>
      <c r="J1045" s="39">
        <f>'1.TÜM DÖNEMLER_TL MİZAN'!J1045/'TCMB Takvim Gününe Göre Ort.Kur'!O$37</f>
        <v>-97.693862961059864</v>
      </c>
      <c r="K1045" s="39">
        <f>'1.TÜM DÖNEMLER_TL MİZAN'!K1045/'TCMB Takvim Gününe Göre Ort.Kur'!P$37</f>
        <v>-96.293380604245584</v>
      </c>
      <c r="L1045" s="39">
        <f>'1.TÜM DÖNEMLER_TL MİZAN'!L1045/'TCMB Takvim Gününe Göre Ort.Kur'!Q$37</f>
        <v>-94.529231833461253</v>
      </c>
      <c r="M1045" s="39">
        <f>'1.TÜM DÖNEMLER_TL MİZAN'!M1045/'TCMB Takvim Gününe Göre Ort.Kur'!R$37</f>
        <v>-94.101032924467404</v>
      </c>
      <c r="N1045" s="39">
        <f>'1.TÜM DÖNEMLER_TL MİZAN'!N1045/'TCMB Takvim Gününe Göre Ort.Kur'!S$37</f>
        <v>-93.969592779628243</v>
      </c>
      <c r="O1045" s="39">
        <f>'1.TÜM DÖNEMLER_TL MİZAN'!O1045/'TCMB Takvim Gününe Göre Ort.Kur'!T$37</f>
        <v>-93.55444305381728</v>
      </c>
    </row>
    <row r="1046" spans="1:15" s="37" customFormat="1" x14ac:dyDescent="0.3">
      <c r="A1046" s="38" t="s">
        <v>1136</v>
      </c>
      <c r="B1046" s="38"/>
      <c r="C1046" s="55">
        <f t="shared" si="16"/>
        <v>11</v>
      </c>
      <c r="D1046" s="39">
        <f>'1.TÜM DÖNEMLER_TL MİZAN'!D1046/'TCMB Takvim Gününe Göre Ort.Kur'!I$37</f>
        <v>-232.62166889597694</v>
      </c>
      <c r="E1046" s="39">
        <f>'1.TÜM DÖNEMLER_TL MİZAN'!E1046/'TCMB Takvim Gününe Göre Ort.Kur'!J$37</f>
        <v>-225.44891199829053</v>
      </c>
      <c r="F1046" s="39">
        <f>'1.TÜM DÖNEMLER_TL MİZAN'!F1046/'TCMB Takvim Gününe Göre Ort.Kur'!K$37</f>
        <v>-216.11588305179643</v>
      </c>
      <c r="G1046" s="39">
        <f>'1.TÜM DÖNEMLER_TL MİZAN'!G1046/'TCMB Takvim Gününe Göre Ort.Kur'!L$37</f>
        <v>-214.15648384957848</v>
      </c>
      <c r="H1046" s="39">
        <f>'1.TÜM DÖNEMLER_TL MİZAN'!H1046/'TCMB Takvim Gününe Göre Ort.Kur'!M$37</f>
        <v>-193.51622014893434</v>
      </c>
      <c r="I1046" s="39">
        <f>'1.TÜM DÖNEMLER_TL MİZAN'!I1046/'TCMB Takvim Gününe Göre Ort.Kur'!N$37</f>
        <v>-189.88481612574239</v>
      </c>
      <c r="J1046" s="39">
        <f>'1.TÜM DÖNEMLER_TL MİZAN'!J1046/'TCMB Takvim Gününe Göre Ort.Kur'!O$37</f>
        <v>-176.78280199280624</v>
      </c>
      <c r="K1046" s="39">
        <f>'1.TÜM DÖNEMLER_TL MİZAN'!K1046/'TCMB Takvim Gününe Göre Ort.Kur'!P$37</f>
        <v>-174.24854663965473</v>
      </c>
      <c r="L1046" s="39">
        <f>'1.TÜM DÖNEMLER_TL MİZAN'!L1046/'TCMB Takvim Gününe Göre Ort.Kur'!Q$37</f>
        <v>-171.05621548006357</v>
      </c>
      <c r="M1046" s="39">
        <f>'1.TÜM DÖNEMLER_TL MİZAN'!M1046/'TCMB Takvim Gününe Göre Ort.Kur'!R$37</f>
        <v>-170.28136432106734</v>
      </c>
      <c r="N1046" s="39">
        <f>'1.TÜM DÖNEMLER_TL MİZAN'!N1046/'TCMB Takvim Gününe Göre Ort.Kur'!S$37</f>
        <v>-170.04351563339421</v>
      </c>
      <c r="O1046" s="39">
        <f>'1.TÜM DÖNEMLER_TL MİZAN'!O1046/'TCMB Takvim Gününe Göre Ort.Kur'!T$37</f>
        <v>-169.29227774033782</v>
      </c>
    </row>
    <row r="1047" spans="1:15" s="37" customFormat="1" x14ac:dyDescent="0.3">
      <c r="A1047" s="38" t="s">
        <v>1137</v>
      </c>
      <c r="B1047" s="38"/>
      <c r="C1047" s="55">
        <f t="shared" si="16"/>
        <v>11</v>
      </c>
      <c r="D1047" s="39">
        <f>'1.TÜM DÖNEMLER_TL MİZAN'!D1047/'TCMB Takvim Gününe Göre Ort.Kur'!I$37</f>
        <v>-126.34162832742933</v>
      </c>
      <c r="E1047" s="39">
        <f>'1.TÜM DÖNEMLER_TL MİZAN'!E1047/'TCMB Takvim Gününe Göre Ort.Kur'!J$37</f>
        <v>-122.44595605256596</v>
      </c>
      <c r="F1047" s="39">
        <f>'1.TÜM DÖNEMLER_TL MİZAN'!F1047/'TCMB Takvim Gününe Göre Ort.Kur'!K$37</f>
        <v>-117.37699545262123</v>
      </c>
      <c r="G1047" s="39">
        <f>'1.TÜM DÖNEMLER_TL MİZAN'!G1047/'TCMB Takvim Gününe Göre Ort.Kur'!L$37</f>
        <v>-116.31280531536285</v>
      </c>
      <c r="H1047" s="39">
        <f>'1.TÜM DÖNEMLER_TL MİZAN'!H1047/'TCMB Takvim Gününe Göre Ort.Kur'!M$37</f>
        <v>-105.10265220527994</v>
      </c>
      <c r="I1047" s="39">
        <f>'1.TÜM DÖNEMLER_TL MİZAN'!I1047/'TCMB Takvim Gününe Göre Ort.Kur'!N$37</f>
        <v>-103.13036174935509</v>
      </c>
      <c r="J1047" s="39">
        <f>'1.TÜM DÖNEMLER_TL MİZAN'!J1047/'TCMB Takvim Gününe Göre Ort.Kur'!O$37</f>
        <v>-96.014387524854229</v>
      </c>
      <c r="K1047" s="39">
        <f>'1.TÜM DÖNEMLER_TL MİZAN'!K1047/'TCMB Takvim Gününe Göre Ort.Kur'!P$37</f>
        <v>-94.637981150356737</v>
      </c>
      <c r="L1047" s="39">
        <f>'1.TÜM DÖNEMLER_TL MİZAN'!L1047/'TCMB Takvim Gününe Göre Ort.Kur'!Q$37</f>
        <v>-92.904160226548072</v>
      </c>
      <c r="M1047" s="39">
        <f>'1.TÜM DÖNEMLER_TL MİZAN'!M1047/'TCMB Takvim Gününe Göre Ort.Kur'!R$37</f>
        <v>-92.483322573703461</v>
      </c>
      <c r="N1047" s="39">
        <f>'1.TÜM DÖNEMLER_TL MİZAN'!N1047/'TCMB Takvim Gününe Göre Ort.Kur'!S$37</f>
        <v>-92.354142043623071</v>
      </c>
      <c r="O1047" s="39">
        <f>'1.TÜM DÖNEMLER_TL MİZAN'!O1047/'TCMB Takvim Gününe Göre Ort.Kur'!T$37</f>
        <v>-91.946129242750018</v>
      </c>
    </row>
    <row r="1048" spans="1:15" s="37" customFormat="1" x14ac:dyDescent="0.3">
      <c r="A1048" s="38" t="s">
        <v>1138</v>
      </c>
      <c r="B1048" s="38"/>
      <c r="C1048" s="55">
        <f t="shared" si="16"/>
        <v>11</v>
      </c>
      <c r="D1048" s="39">
        <f>'1.TÜM DÖNEMLER_TL MİZAN'!D1048/'TCMB Takvim Gününe Göre Ort.Kur'!I$37</f>
        <v>-660.70877368335948</v>
      </c>
      <c r="E1048" s="39">
        <f>'1.TÜM DÖNEMLER_TL MİZAN'!E1048/'TCMB Takvim Gününe Göre Ort.Kur'!J$37</f>
        <v>-640.33619430891417</v>
      </c>
      <c r="F1048" s="39">
        <f>'1.TÜM DÖNEMLER_TL MİZAN'!F1048/'TCMB Takvim Gününe Göre Ort.Kur'!K$37</f>
        <v>-613.82785508473421</v>
      </c>
      <c r="G1048" s="39">
        <f>'1.TÜM DÖNEMLER_TL MİZAN'!G1048/'TCMB Takvim Gününe Göre Ort.Kur'!L$37</f>
        <v>-608.26262872298673</v>
      </c>
      <c r="H1048" s="39">
        <f>'1.TÜM DÖNEMLER_TL MİZAN'!H1048/'TCMB Takvim Gününe Göre Ort.Kur'!M$37</f>
        <v>-549.63866912852609</v>
      </c>
      <c r="I1048" s="39">
        <f>'1.TÜM DÖNEMLER_TL MİZAN'!I1048/'TCMB Takvim Gününe Göre Ort.Kur'!N$37</f>
        <v>-539.32449457076007</v>
      </c>
      <c r="J1048" s="39">
        <f>'1.TÜM DÖNEMLER_TL MİZAN'!J1048/'TCMB Takvim Gününe Göre Ort.Kur'!O$37</f>
        <v>-502.11121288621791</v>
      </c>
      <c r="K1048" s="39">
        <f>'1.TÜM DÖNEMLER_TL MİZAN'!K1048/'TCMB Takvim Gününe Göre Ort.Kur'!P$37</f>
        <v>-494.91323879150889</v>
      </c>
      <c r="L1048" s="39">
        <f>'1.TÜM DÖNEMLER_TL MİZAN'!L1048/'TCMB Takvim Gününe Göre Ort.Kur'!Q$37</f>
        <v>-485.8461505204337</v>
      </c>
      <c r="M1048" s="39">
        <f>'1.TÜM DÖNEMLER_TL MİZAN'!M1048/'TCMB Takvim Gününe Göre Ort.Kur'!R$37</f>
        <v>-483.64536259952655</v>
      </c>
      <c r="N1048" s="39">
        <f>'1.TÜM DÖNEMLER_TL MİZAN'!N1048/'TCMB Takvim Gününe Göre Ort.Kur'!S$37</f>
        <v>-482.96980767164496</v>
      </c>
      <c r="O1048" s="39">
        <f>'1.TÜM DÖNEMLER_TL MİZAN'!O1048/'TCMB Takvim Gününe Göre Ort.Kur'!T$37</f>
        <v>-480.83608784484881</v>
      </c>
    </row>
    <row r="1049" spans="1:15" s="37" customFormat="1" x14ac:dyDescent="0.3">
      <c r="A1049" s="38" t="s">
        <v>1139</v>
      </c>
      <c r="B1049" s="38"/>
      <c r="C1049" s="55">
        <f t="shared" si="16"/>
        <v>11</v>
      </c>
      <c r="D1049" s="39">
        <f>'1.TÜM DÖNEMLER_TL MİZAN'!D1049/'TCMB Takvim Gününe Göre Ort.Kur'!I$37</f>
        <v>-146.30179471726956</v>
      </c>
      <c r="E1049" s="39">
        <f>'1.TÜM DÖNEMLER_TL MİZAN'!E1049/'TCMB Takvim Gününe Göre Ort.Kur'!J$37</f>
        <v>-141.79066206061469</v>
      </c>
      <c r="F1049" s="39">
        <f>'1.TÜM DÖNEMLER_TL MİZAN'!F1049/'TCMB Takvim Gününe Göre Ort.Kur'!K$37</f>
        <v>-135.92087834054814</v>
      </c>
      <c r="G1049" s="39">
        <f>'1.TÜM DÖNEMLER_TL MİZAN'!G1049/'TCMB Takvim Gününe Göre Ort.Kur'!L$37</f>
        <v>-134.68856141490414</v>
      </c>
      <c r="H1049" s="39">
        <f>'1.TÜM DÖNEMLER_TL MİZAN'!H1049/'TCMB Takvim Gününe Göre Ort.Kur'!M$37</f>
        <v>-121.70736479133295</v>
      </c>
      <c r="I1049" s="39">
        <f>'1.TÜM DÖNEMLER_TL MİZAN'!I1049/'TCMB Takvim Gününe Göre Ort.Kur'!N$37</f>
        <v>-119.42348071270023</v>
      </c>
      <c r="J1049" s="39">
        <f>'1.TÜM DÖNEMLER_TL MİZAN'!J1049/'TCMB Takvim Gününe Göre Ort.Kur'!O$37</f>
        <v>-111.18328455575167</v>
      </c>
      <c r="K1049" s="39">
        <f>'1.TÜM DÖNEMLER_TL MİZAN'!K1049/'TCMB Takvim Gününe Göre Ort.Kur'!P$37</f>
        <v>-109.5894257024575</v>
      </c>
      <c r="L1049" s="39">
        <f>'1.TÜM DÖNEMLER_TL MİZAN'!L1049/'TCMB Takvim Gününe Göre Ort.Kur'!Q$37</f>
        <v>-107.58168592397239</v>
      </c>
      <c r="M1049" s="39">
        <f>'1.TÜM DÖNEMLER_TL MİZAN'!M1049/'TCMB Takvim Gününe Göre Ort.Kur'!R$37</f>
        <v>-107.09436195394878</v>
      </c>
      <c r="N1049" s="39">
        <f>'1.TÜM DÖNEMLER_TL MİZAN'!N1049/'TCMB Takvim Gününe Göre Ort.Kur'!S$37</f>
        <v>-106.94477275169227</v>
      </c>
      <c r="O1049" s="39">
        <f>'1.TÜM DÖNEMLER_TL MİZAN'!O1049/'TCMB Takvim Gününe Göre Ort.Kur'!T$37</f>
        <v>-106.47229977642995</v>
      </c>
    </row>
    <row r="1050" spans="1:15" s="37" customFormat="1" x14ac:dyDescent="0.3">
      <c r="A1050" s="38" t="s">
        <v>1140</v>
      </c>
      <c r="B1050" s="38"/>
      <c r="C1050" s="55">
        <f t="shared" si="16"/>
        <v>11</v>
      </c>
      <c r="D1050" s="39">
        <f>'1.TÜM DÖNEMLER_TL MİZAN'!D1050/'TCMB Takvim Gününe Göre Ort.Kur'!I$37</f>
        <v>-118.2749548013464</v>
      </c>
      <c r="E1050" s="39">
        <f>'1.TÜM DÖNEMLER_TL MİZAN'!E1050/'TCMB Takvim Gününe Göre Ort.Kur'!J$37</f>
        <v>-114.62801381815591</v>
      </c>
      <c r="F1050" s="39">
        <f>'1.TÜM DÖNEMLER_TL MİZAN'!F1050/'TCMB Takvim Gününe Göre Ort.Kur'!K$37</f>
        <v>-109.88269674582475</v>
      </c>
      <c r="G1050" s="39">
        <f>'1.TÜM DÖNEMLER_TL MİZAN'!G1050/'TCMB Takvim Gününe Göre Ort.Kur'!L$37</f>
        <v>-108.88645313197742</v>
      </c>
      <c r="H1050" s="39">
        <f>'1.TÜM DÖNEMLER_TL MİZAN'!H1050/'TCMB Takvim Gününe Göre Ort.Kur'!M$37</f>
        <v>-98.392047052493851</v>
      </c>
      <c r="I1050" s="39">
        <f>'1.TÜM DÖNEMLER_TL MİZAN'!I1050/'TCMB Takvim Gününe Göre Ort.Kur'!N$37</f>
        <v>-96.545683604295391</v>
      </c>
      <c r="J1050" s="39">
        <f>'1.TÜM DÖNEMLER_TL MİZAN'!J1050/'TCMB Takvim Gününe Göre Ort.Kur'!O$37</f>
        <v>-89.884050847836292</v>
      </c>
      <c r="K1050" s="39">
        <f>'1.TÜM DÖNEMLER_TL MİZAN'!K1050/'TCMB Takvim Gününe Göre Ort.Kur'!P$37</f>
        <v>-88.595525411785431</v>
      </c>
      <c r="L1050" s="39">
        <f>'1.TÜM DÖNEMLER_TL MİZAN'!L1050/'TCMB Takvim Gününe Göre Ort.Kur'!Q$37</f>
        <v>-86.972405668024948</v>
      </c>
      <c r="M1050" s="39">
        <f>'1.TÜM DÖNEMLER_TL MİZAN'!M1050/'TCMB Takvim Gününe Göre Ort.Kur'!R$37</f>
        <v>-86.578437701743056</v>
      </c>
      <c r="N1050" s="39">
        <f>'1.TÜM DÖNEMLER_TL MİZAN'!N1050/'TCMB Takvim Gününe Göre Ort.Kur'!S$37</f>
        <v>-86.457505103685392</v>
      </c>
      <c r="O1050" s="39">
        <f>'1.TÜM DÖNEMLER_TL MİZAN'!O1050/'TCMB Takvim Gününe Göre Ort.Kur'!T$37</f>
        <v>-86.07554314688231</v>
      </c>
    </row>
    <row r="1051" spans="1:15" s="37" customFormat="1" x14ac:dyDescent="0.3">
      <c r="A1051" s="38" t="s">
        <v>1141</v>
      </c>
      <c r="B1051" s="38"/>
      <c r="C1051" s="55">
        <f t="shared" si="16"/>
        <v>11</v>
      </c>
      <c r="D1051" s="39">
        <f>'1.TÜM DÖNEMLER_TL MİZAN'!D1051/'TCMB Takvim Gününe Göre Ort.Kur'!I$37</f>
        <v>-242.84023929563594</v>
      </c>
      <c r="E1051" s="39">
        <f>'1.TÜM DÖNEMLER_TL MİZAN'!E1051/'TCMB Takvim Gününe Göre Ort.Kur'!J$37</f>
        <v>-235.35239858969337</v>
      </c>
      <c r="F1051" s="39">
        <f>'1.TÜM DÖNEMLER_TL MİZAN'!F1051/'TCMB Takvim Gününe Göre Ort.Kur'!K$37</f>
        <v>-225.60938972265086</v>
      </c>
      <c r="G1051" s="39">
        <f>'1.TÜM DÖNEMLER_TL MİZAN'!G1051/'TCMB Takvim Gününe Göre Ort.Kur'!L$37</f>
        <v>-223.56391832095159</v>
      </c>
      <c r="H1051" s="39">
        <f>'1.TÜM DÖNEMLER_TL MİZAN'!H1051/'TCMB Takvim Gününe Göre Ort.Kur'!M$37</f>
        <v>-202.01697215734706</v>
      </c>
      <c r="I1051" s="39">
        <f>'1.TÜM DÖNEMLER_TL MİZAN'!I1051/'TCMB Takvim Gününe Göre Ort.Kur'!N$37</f>
        <v>-198.22604835323054</v>
      </c>
      <c r="J1051" s="39">
        <f>'1.TÜM DÖNEMLER_TL MİZAN'!J1051/'TCMB Takvim Gününe Göre Ort.Kur'!O$37</f>
        <v>-184.54849087375172</v>
      </c>
      <c r="K1051" s="39">
        <f>'1.TÜM DÖNEMLER_TL MİZAN'!K1051/'TCMB Takvim Gününe Göre Ort.Kur'!P$37</f>
        <v>-181.90291112481282</v>
      </c>
      <c r="L1051" s="39">
        <f>'1.TÜM DÖNEMLER_TL MİZAN'!L1051/'TCMB Takvim Gününe Göre Ort.Kur'!Q$37</f>
        <v>-178.57034771236181</v>
      </c>
      <c r="M1051" s="39">
        <f>'1.TÜM DÖNEMLER_TL MİZAN'!M1051/'TCMB Takvim Gününe Göre Ort.Kur'!R$37</f>
        <v>-177.7614590058102</v>
      </c>
      <c r="N1051" s="39">
        <f>'1.TÜM DÖNEMLER_TL MİZAN'!N1051/'TCMB Takvim Gününe Göre Ort.Kur'!S$37</f>
        <v>-177.51316213602664</v>
      </c>
      <c r="O1051" s="39">
        <f>'1.TÜM DÖNEMLER_TL MİZAN'!O1051/'TCMB Takvim Gününe Göre Ort.Kur'!T$37</f>
        <v>-176.72892397548216</v>
      </c>
    </row>
    <row r="1052" spans="1:15" s="37" customFormat="1" x14ac:dyDescent="0.3">
      <c r="A1052" s="38" t="s">
        <v>1142</v>
      </c>
      <c r="B1052" s="38"/>
      <c r="C1052" s="55">
        <f t="shared" si="16"/>
        <v>11</v>
      </c>
      <c r="D1052" s="39">
        <f>'1.TÜM DÖNEMLER_TL MİZAN'!D1052/'TCMB Takvim Gününe Göre Ort.Kur'!I$37</f>
        <v>-12.393985271853364</v>
      </c>
      <c r="E1052" s="39">
        <f>'1.TÜM DÖNEMLER_TL MİZAN'!E1052/'TCMB Takvim Gününe Göre Ort.Kur'!J$37</f>
        <v>-12.011823782898251</v>
      </c>
      <c r="F1052" s="39">
        <f>'1.TÜM DÖNEMLER_TL MİZAN'!F1052/'TCMB Takvim Gününe Göre Ort.Kur'!K$37</f>
        <v>-11.514563902279152</v>
      </c>
      <c r="G1052" s="39">
        <f>'1.TÜM DÖNEMLER_TL MİZAN'!G1052/'TCMB Takvim Gününe Göre Ort.Kur'!L$37</f>
        <v>-11.410167931907061</v>
      </c>
      <c r="H1052" s="39">
        <f>'1.TÜM DÖNEMLER_TL MİZAN'!H1052/'TCMB Takvim Gününe Göre Ort.Kur'!M$37</f>
        <v>-10.310463310548904</v>
      </c>
      <c r="I1052" s="39">
        <f>'1.TÜM DÖNEMLER_TL MİZAN'!I1052/'TCMB Takvim Gününe Göre Ort.Kur'!N$37</f>
        <v>-10.116983622292878</v>
      </c>
      <c r="J1052" s="39">
        <f>'1.TÜM DÖNEMLER_TL MİZAN'!J1052/'TCMB Takvim Gününe Göre Ort.Kur'!O$37</f>
        <v>-9.4189137865552599</v>
      </c>
      <c r="K1052" s="39">
        <f>'1.TÜM DÖNEMLER_TL MİZAN'!K1052/'TCMB Takvim Gününe Göre Ort.Kur'!P$37</f>
        <v>-9.2838897207786477</v>
      </c>
      <c r="L1052" s="39">
        <f>'1.TÜM DÖNEMLER_TL MİZAN'!L1052/'TCMB Takvim Gününe Göre Ort.Kur'!Q$37</f>
        <v>-9.1138036511419269</v>
      </c>
      <c r="M1052" s="39">
        <f>'1.TÜM DÖNEMLER_TL MİZAN'!M1052/'TCMB Takvim Gününe Göre Ort.Kur'!R$37</f>
        <v>-9.0725199053152554</v>
      </c>
      <c r="N1052" s="39">
        <f>'1.TÜM DÖNEMLER_TL MİZAN'!N1052/'TCMB Takvim Gününe Göre Ort.Kur'!S$37</f>
        <v>-9.0598474266680977</v>
      </c>
      <c r="O1052" s="39">
        <f>'1.TÜM DÖNEMLER_TL MİZAN'!O1052/'TCMB Takvim Gününe Göre Ort.Kur'!T$37</f>
        <v>-9.0198217857792322</v>
      </c>
    </row>
    <row r="1053" spans="1:15" s="37" customFormat="1" x14ac:dyDescent="0.3">
      <c r="A1053" s="38" t="s">
        <v>1143</v>
      </c>
      <c r="B1053" s="38"/>
      <c r="C1053" s="55">
        <f t="shared" si="16"/>
        <v>11</v>
      </c>
      <c r="D1053" s="39">
        <f>'1.TÜM DÖNEMLER_TL MİZAN'!D1053/'TCMB Takvim Gününe Göre Ort.Kur'!I$37</f>
        <v>-171.15296988226302</v>
      </c>
      <c r="E1053" s="39">
        <f>'1.TÜM DÖNEMLER_TL MİZAN'!E1053/'TCMB Takvim Gününe Göre Ort.Kur'!J$37</f>
        <v>-165.87556536913706</v>
      </c>
      <c r="F1053" s="39">
        <f>'1.TÜM DÖNEMLER_TL MİZAN'!F1053/'TCMB Takvim Gününe Göre Ort.Kur'!K$37</f>
        <v>-159.00872605115461</v>
      </c>
      <c r="G1053" s="39">
        <f>'1.TÜM DÖNEMLER_TL MİZAN'!G1053/'TCMB Takvim Gününe Göre Ort.Kur'!L$37</f>
        <v>-157.56708480493646</v>
      </c>
      <c r="H1053" s="39">
        <f>'1.TÜM DÖNEMLER_TL MİZAN'!H1053/'TCMB Takvim Gününe Göre Ort.Kur'!M$37</f>
        <v>-142.38087086242524</v>
      </c>
      <c r="I1053" s="39">
        <f>'1.TÜM DÖNEMLER_TL MİZAN'!I1053/'TCMB Takvim Gününe Göre Ort.Kur'!N$37</f>
        <v>-139.70904073429719</v>
      </c>
      <c r="J1053" s="39">
        <f>'1.TÜM DÖNEMLER_TL MİZAN'!J1053/'TCMB Takvim Gününe Göre Ort.Kur'!O$37</f>
        <v>-130.06914501463328</v>
      </c>
      <c r="K1053" s="39">
        <f>'1.TÜM DÖNEMLER_TL MİZAN'!K1053/'TCMB Takvim Gününe Göre Ort.Kur'!P$37</f>
        <v>-128.20454945829297</v>
      </c>
      <c r="L1053" s="39">
        <f>'1.TÜM DÖNEMLER_TL MİZAN'!L1053/'TCMB Takvim Gününe Göre Ort.Kur'!Q$37</f>
        <v>-125.85577016612805</v>
      </c>
      <c r="M1053" s="39">
        <f>'1.TÜM DÖNEMLER_TL MİZAN'!M1053/'TCMB Takvim Gününe Göre Ort.Kur'!R$37</f>
        <v>-125.28566817301484</v>
      </c>
      <c r="N1053" s="39">
        <f>'1.TÜM DÖNEMLER_TL MİZAN'!N1053/'TCMB Takvim Gününe Göre Ort.Kur'!S$37</f>
        <v>-125.1106693886322</v>
      </c>
      <c r="O1053" s="39">
        <f>'1.TÜM DÖNEMLER_TL MİZAN'!O1053/'TCMB Takvim Gününe Göre Ort.Kur'!T$37</f>
        <v>-124.5579410160136</v>
      </c>
    </row>
    <row r="1054" spans="1:15" s="37" customFormat="1" x14ac:dyDescent="0.3">
      <c r="A1054" s="38" t="s">
        <v>1144</v>
      </c>
      <c r="B1054" s="38"/>
      <c r="C1054" s="55">
        <f t="shared" si="16"/>
        <v>11</v>
      </c>
      <c r="D1054" s="39">
        <f>'1.TÜM DÖNEMLER_TL MİZAN'!D1054/'TCMB Takvim Gününe Göre Ort.Kur'!I$37</f>
        <v>-1256.0448605823644</v>
      </c>
      <c r="E1054" s="39">
        <f>'1.TÜM DÖNEMLER_TL MİZAN'!E1054/'TCMB Takvim Gününe Göre Ort.Kur'!J$37</f>
        <v>-1217.3154314612343</v>
      </c>
      <c r="F1054" s="39">
        <f>'1.TÜM DÖNEMLER_TL MİZAN'!F1054/'TCMB Takvim Gününe Göre Ort.Kur'!K$37</f>
        <v>-1166.9215747859455</v>
      </c>
      <c r="G1054" s="39">
        <f>'1.TÜM DÖNEMLER_TL MİZAN'!G1054/'TCMB Takvim Gününe Göre Ort.Kur'!L$37</f>
        <v>-1156.3417637586435</v>
      </c>
      <c r="H1054" s="39">
        <f>'1.TÜM DÖNEMLER_TL MİZAN'!H1054/'TCMB Takvim Gününe Göre Ort.Kur'!M$37</f>
        <v>-1044.8942908499528</v>
      </c>
      <c r="I1054" s="39">
        <f>'1.TÜM DÖNEMLER_TL MİZAN'!I1054/'TCMB Takvim Gününe Göre Ort.Kur'!N$37</f>
        <v>-1025.2864598956146</v>
      </c>
      <c r="J1054" s="39">
        <f>'1.TÜM DÖNEMLER_TL MİZAN'!J1054/'TCMB Takvim Gününe Göre Ort.Kur'!O$37</f>
        <v>-954.54190031500639</v>
      </c>
      <c r="K1054" s="39">
        <f>'1.TÜM DÖNEMLER_TL MİZAN'!K1054/'TCMB Takvim Gününe Göre Ort.Kur'!P$37</f>
        <v>-940.8581432220559</v>
      </c>
      <c r="L1054" s="39">
        <f>'1.TÜM DÖNEMLER_TL MİZAN'!L1054/'TCMB Takvim Gününe Göre Ort.Kur'!Q$37</f>
        <v>-923.62109404554747</v>
      </c>
      <c r="M1054" s="39">
        <f>'1.TÜM DÖNEMLER_TL MİZAN'!M1054/'TCMB Takvim Gününe Göre Ort.Kur'!R$37</f>
        <v>-919.43727135786526</v>
      </c>
      <c r="N1054" s="39">
        <f>'1.TÜM DÖNEMLER_TL MİZAN'!N1054/'TCMB Takvim Gününe Göre Ort.Kur'!S$37</f>
        <v>-918.15300311593421</v>
      </c>
      <c r="O1054" s="39">
        <f>'1.TÜM DÖNEMLER_TL MİZAN'!O1054/'TCMB Takvim Gününe Göre Ort.Kur'!T$37</f>
        <v>-914.0966806799097</v>
      </c>
    </row>
    <row r="1055" spans="1:15" s="37" customFormat="1" x14ac:dyDescent="0.3">
      <c r="A1055" s="38" t="s">
        <v>1145</v>
      </c>
      <c r="B1055" s="38"/>
      <c r="C1055" s="55">
        <f t="shared" si="16"/>
        <v>11</v>
      </c>
      <c r="D1055" s="39">
        <f>'1.TÜM DÖNEMLER_TL MİZAN'!D1055/'TCMB Takvim Gününe Göre Ort.Kur'!I$37</f>
        <v>-1037.0092455132069</v>
      </c>
      <c r="E1055" s="39">
        <f>'1.TÜM DÖNEMLER_TL MİZAN'!E1055/'TCMB Takvim Gününe Göre Ort.Kur'!J$37</f>
        <v>-1005.0336550446953</v>
      </c>
      <c r="F1055" s="39">
        <f>'1.TÜM DÖNEMLER_TL MİZAN'!F1055/'TCMB Takvim Gününe Göre Ort.Kur'!K$37</f>
        <v>-963.42774037608058</v>
      </c>
      <c r="G1055" s="39">
        <f>'1.TÜM DÖNEMLER_TL MİZAN'!G1055/'TCMB Takvim Gününe Göre Ort.Kur'!L$37</f>
        <v>-954.69289164941335</v>
      </c>
      <c r="H1055" s="39">
        <f>'1.TÜM DÖNEMLER_TL MİZAN'!H1055/'TCMB Takvim Gününe Göre Ort.Kur'!M$37</f>
        <v>-862.68020689402181</v>
      </c>
      <c r="I1055" s="39">
        <f>'1.TÜM DÖNEMLER_TL MİZAN'!I1055/'TCMB Takvim Gününe Göre Ort.Kur'!N$37</f>
        <v>-846.49169116323708</v>
      </c>
      <c r="J1055" s="39">
        <f>'1.TÜM DÖNEMLER_TL MİZAN'!J1055/'TCMB Takvim Gününe Göre Ort.Kur'!O$37</f>
        <v>-788.08393467527537</v>
      </c>
      <c r="K1055" s="39">
        <f>'1.TÜM DÖNEMLER_TL MİZAN'!K1055/'TCMB Takvim Gününe Göre Ort.Kur'!P$37</f>
        <v>-776.78642209107727</v>
      </c>
      <c r="L1055" s="39">
        <f>'1.TÜM DÖNEMLER_TL MİZAN'!L1055/'TCMB Takvim Gününe Göre Ort.Kur'!Q$37</f>
        <v>-762.55525891978948</v>
      </c>
      <c r="M1055" s="39">
        <f>'1.TÜM DÖNEMLER_TL MİZAN'!M1055/'TCMB Takvim Gününe Göre Ort.Kur'!R$37</f>
        <v>-759.1010329244674</v>
      </c>
      <c r="N1055" s="39">
        <f>'1.TÜM DÖNEMLER_TL MİZAN'!N1055/'TCMB Takvim Gününe Göre Ort.Kur'!S$37</f>
        <v>-758.04072203717624</v>
      </c>
      <c r="O1055" s="39">
        <f>'1.TÜM DÖNEMLER_TL MİZAN'!O1055/'TCMB Takvim Gününe Göre Ort.Kur'!T$37</f>
        <v>-754.69176213857065</v>
      </c>
    </row>
    <row r="1056" spans="1:15" s="37" customFormat="1" x14ac:dyDescent="0.3">
      <c r="A1056" s="38" t="s">
        <v>1146</v>
      </c>
      <c r="B1056" s="38"/>
      <c r="C1056" s="55">
        <f t="shared" si="16"/>
        <v>11</v>
      </c>
      <c r="D1056" s="39">
        <f>'1.TÜM DÖNEMLER_TL MİZAN'!D1056/'TCMB Takvim Gününe Göre Ort.Kur'!I$37</f>
        <v>-851.69697058780298</v>
      </c>
      <c r="E1056" s="39">
        <f>'1.TÜM DÖNEMLER_TL MİZAN'!E1056/'TCMB Takvim Gününe Göre Ort.Kur'!J$37</f>
        <v>-825.43537875280458</v>
      </c>
      <c r="F1056" s="39">
        <f>'1.TÜM DÖNEMLER_TL MİZAN'!F1056/'TCMB Takvim Gününe Göre Ort.Kur'!K$37</f>
        <v>-830.82795067527888</v>
      </c>
      <c r="G1056" s="39">
        <f>'1.TÜM DÖNEMLER_TL MİZAN'!G1056/'TCMB Takvim Gününe Göre Ort.Kur'!L$37</f>
        <v>-823.29530846154887</v>
      </c>
      <c r="H1056" s="39">
        <f>'1.TÜM DÖNEMLER_TL MİZAN'!H1056/'TCMB Takvim Gününe Göre Ort.Kur'!M$37</f>
        <v>-743.94663797214503</v>
      </c>
      <c r="I1056" s="39">
        <f>'1.TÜM DÖNEMLER_TL MİZAN'!I1056/'TCMB Takvim Gününe Göre Ort.Kur'!N$37</f>
        <v>-764.74773531705557</v>
      </c>
      <c r="J1056" s="39">
        <f>'1.TÜM DÖNEMLER_TL MİZAN'!J1056/'TCMB Takvim Gününe Göre Ort.Kur'!O$37</f>
        <v>-711.98029534639534</v>
      </c>
      <c r="K1056" s="39">
        <f>'1.TÜM DÖNEMLER_TL MİZAN'!K1056/'TCMB Takvim Gününe Göre Ort.Kur'!P$37</f>
        <v>-701.77376023958425</v>
      </c>
      <c r="L1056" s="39">
        <f>'1.TÜM DÖNEMLER_TL MİZAN'!L1056/'TCMB Takvim Gününe Göre Ort.Kur'!Q$37</f>
        <v>-688.9168711291735</v>
      </c>
      <c r="M1056" s="39">
        <f>'1.TÜM DÖNEMLER_TL MİZAN'!M1056/'TCMB Takvim Gününe Göre Ort.Kur'!R$37</f>
        <v>-685.79621261028615</v>
      </c>
      <c r="N1056" s="39">
        <f>'1.TÜM DÖNEMLER_TL MİZAN'!N1056/'TCMB Takvim Gününe Göre Ort.Kur'!S$37</f>
        <v>-684.83829375738685</v>
      </c>
      <c r="O1056" s="39">
        <f>'1.TÜM DÖNEMLER_TL MİZAN'!O1056/'TCMB Takvim Gününe Göre Ort.Kur'!T$37</f>
        <v>-681.81273600547695</v>
      </c>
    </row>
    <row r="1057" spans="1:15" s="37" customFormat="1" x14ac:dyDescent="0.3">
      <c r="A1057" s="38" t="s">
        <v>1147</v>
      </c>
      <c r="B1057" s="38"/>
      <c r="C1057" s="55">
        <f t="shared" si="16"/>
        <v>11</v>
      </c>
      <c r="D1057" s="39">
        <f>'1.TÜM DÖNEMLER_TL MİZAN'!D1057/'TCMB Takvim Gününe Göre Ort.Kur'!I$37</f>
        <v>-661.4437111401819</v>
      </c>
      <c r="E1057" s="39">
        <f>'1.TÜM DÖNEMLER_TL MİZAN'!E1057/'TCMB Takvim Gününe Göre Ort.Kur'!J$37</f>
        <v>-641.04847038712205</v>
      </c>
      <c r="F1057" s="39">
        <f>'1.TÜM DÖNEMLER_TL MİZAN'!F1057/'TCMB Takvim Gününe Göre Ort.Kur'!K$37</f>
        <v>-614.51064468994525</v>
      </c>
      <c r="G1057" s="39">
        <f>'1.TÜM DÖNEMLER_TL MİZAN'!G1057/'TCMB Takvim Gününe Göre Ort.Kur'!L$37</f>
        <v>-608.93922786505902</v>
      </c>
      <c r="H1057" s="39">
        <f>'1.TÜM DÖNEMLER_TL MİZAN'!H1057/'TCMB Takvim Gününe Göre Ort.Kur'!M$37</f>
        <v>-550.25005808195056</v>
      </c>
      <c r="I1057" s="39">
        <f>'1.TÜM DÖNEMLER_TL MİZAN'!I1057/'TCMB Takvim Gününe Göre Ort.Kur'!N$37</f>
        <v>-539.92441058251848</v>
      </c>
      <c r="J1057" s="39">
        <f>'1.TÜM DÖNEMLER_TL MİZAN'!J1057/'TCMB Takvim Gününe Göre Ort.Kur'!O$37</f>
        <v>-502.66973481378881</v>
      </c>
      <c r="K1057" s="39">
        <f>'1.TÜM DÖNEMLER_TL MİZAN'!K1057/'TCMB Takvim Gününe Göre Ort.Kur'!P$37</f>
        <v>-495.46375407381311</v>
      </c>
      <c r="L1057" s="39">
        <f>'1.TÜM DÖNEMLER_TL MİZAN'!L1057/'TCMB Takvim Gününe Göre Ort.Kur'!Q$37</f>
        <v>-486.38658005382683</v>
      </c>
      <c r="M1057" s="39">
        <f>'1.TÜM DÖNEMLER_TL MİZAN'!M1057/'TCMB Takvim Gününe Göre Ort.Kur'!R$37</f>
        <v>-484.18334409296318</v>
      </c>
      <c r="N1057" s="39">
        <f>'1.TÜM DÖNEMLER_TL MİZAN'!N1057/'TCMB Takvim Gününe Göre Ort.Kur'!S$37</f>
        <v>-483.50703771354893</v>
      </c>
      <c r="O1057" s="39">
        <f>'1.TÜM DÖNEMLER_TL MİZAN'!O1057/'TCMB Takvim Gününe Göre Ort.Kur'!T$37</f>
        <v>-481.370944449793</v>
      </c>
    </row>
    <row r="1058" spans="1:15" s="37" customFormat="1" x14ac:dyDescent="0.3">
      <c r="A1058" s="38" t="s">
        <v>1148</v>
      </c>
      <c r="B1058" s="38"/>
      <c r="C1058" s="55">
        <f t="shared" si="16"/>
        <v>11</v>
      </c>
      <c r="D1058" s="39">
        <f>'1.TÜM DÖNEMLER_TL MİZAN'!D1058/'TCMB Takvim Gününe Göre Ort.Kur'!I$37</f>
        <v>-110.24061852336366</v>
      </c>
      <c r="E1058" s="39">
        <f>'1.TÜM DÖNEMLER_TL MİZAN'!E1058/'TCMB Takvim Gününe Göre Ort.Kur'!J$37</f>
        <v>-106.84141173118701</v>
      </c>
      <c r="F1058" s="39">
        <f>'1.TÜM DÖNEMLER_TL MİZAN'!F1058/'TCMB Takvim Gününe Göre Ort.Kur'!K$37</f>
        <v>-107.53936282074042</v>
      </c>
      <c r="G1058" s="39">
        <f>'1.TÜM DÖNEMLER_TL MİZAN'!G1058/'TCMB Takvim Gününe Göre Ort.Kur'!L$37</f>
        <v>-106.56436487638534</v>
      </c>
      <c r="H1058" s="39">
        <f>'1.TÜM DÖNEMLER_TL MİZAN'!H1058/'TCMB Takvim Gününe Göre Ort.Kur'!M$37</f>
        <v>-96.29376016434135</v>
      </c>
      <c r="I1058" s="39">
        <f>'1.TÜM DÖNEMLER_TL MİZAN'!I1058/'TCMB Takvim Gününe Göre Ort.Kur'!N$37</f>
        <v>-98.986141940128377</v>
      </c>
      <c r="J1058" s="39">
        <f>'1.TÜM DÖNEMLER_TL MİZAN'!J1058/'TCMB Takvim Gününe Göre Ort.Kur'!O$37</f>
        <v>-92.156118049194617</v>
      </c>
      <c r="K1058" s="39">
        <f>'1.TÜM DÖNEMLER_TL MİZAN'!K1058/'TCMB Takvim Gününe Göre Ort.Kur'!P$37</f>
        <v>-90.835021580199069</v>
      </c>
      <c r="L1058" s="39">
        <f>'1.TÜM DÖNEMLER_TL MİZAN'!L1058/'TCMB Takvim Gününe Göre Ort.Kur'!Q$37</f>
        <v>-89.170873009868245</v>
      </c>
      <c r="M1058" s="39">
        <f>'1.TÜM DÖNEMLER_TL MİZAN'!M1058/'TCMB Takvim Gününe Göre Ort.Kur'!R$37</f>
        <v>-88.766946417043243</v>
      </c>
      <c r="N1058" s="39">
        <f>'1.TÜM DÖNEMLER_TL MİZAN'!N1058/'TCMB Takvim Gününe Göre Ort.Kur'!S$37</f>
        <v>-88.642956914150631</v>
      </c>
      <c r="O1058" s="39">
        <f>'1.TÜM DÖNEMLER_TL MİZAN'!O1058/'TCMB Takvim Gününe Göre Ort.Kur'!T$37</f>
        <v>-88.25133981579539</v>
      </c>
    </row>
    <row r="1059" spans="1:15" s="37" customFormat="1" x14ac:dyDescent="0.3">
      <c r="A1059" s="38" t="s">
        <v>1149</v>
      </c>
      <c r="B1059" s="38"/>
      <c r="C1059" s="55">
        <f t="shared" si="16"/>
        <v>11</v>
      </c>
      <c r="D1059" s="39">
        <f>'1.TÜM DÖNEMLER_TL MİZAN'!D1059/'TCMB Takvim Gününe Göre Ort.Kur'!I$37</f>
        <v>-220.48123704672733</v>
      </c>
      <c r="E1059" s="39">
        <f>'1.TÜM DÖNEMLER_TL MİZAN'!E1059/'TCMB Takvim Gününe Göre Ort.Kur'!J$37</f>
        <v>-213.68282346237402</v>
      </c>
      <c r="F1059" s="39">
        <f>'1.TÜM DÖNEMLER_TL MİZAN'!F1059/'TCMB Takvim Gününe Göre Ort.Kur'!K$37</f>
        <v>-204.83688156331507</v>
      </c>
      <c r="G1059" s="39">
        <f>'1.TÜM DÖNEMLER_TL MİZAN'!G1059/'TCMB Takvim Gününe Göre Ort.Kur'!L$37</f>
        <v>-202.97974262168637</v>
      </c>
      <c r="H1059" s="39">
        <f>'1.TÜM DÖNEMLER_TL MİZAN'!H1059/'TCMB Takvim Gününe Göre Ort.Kur'!M$37</f>
        <v>-183.41668602731684</v>
      </c>
      <c r="I1059" s="39">
        <f>'1.TÜM DÖNEMLER_TL MİZAN'!I1059/'TCMB Takvim Gününe Göre Ort.Kur'!N$37</f>
        <v>-179.97480352750614</v>
      </c>
      <c r="J1059" s="39">
        <f>'1.TÜM DÖNEMLER_TL MİZAN'!J1059/'TCMB Takvim Gününe Göre Ort.Kur'!O$37</f>
        <v>-167.55657827126294</v>
      </c>
      <c r="K1059" s="39">
        <f>'1.TÜM DÖNEMLER_TL MİZAN'!K1059/'TCMB Takvim Gününe Göre Ort.Kur'!P$37</f>
        <v>-165.15458469127103</v>
      </c>
      <c r="L1059" s="39">
        <f>'1.TÜM DÖNEMLER_TL MİZAN'!L1059/'TCMB Takvim Gününe Göre Ort.Kur'!Q$37</f>
        <v>-162.12886001794229</v>
      </c>
      <c r="M1059" s="39">
        <f>'1.TÜM DÖNEMLER_TL MİZAN'!M1059/'TCMB Takvim Gününe Göre Ort.Kur'!R$37</f>
        <v>-161.39444803098772</v>
      </c>
      <c r="N1059" s="39">
        <f>'1.TÜM DÖNEMLER_TL MİZAN'!N1059/'TCMB Takvim Gününe Göre Ort.Kur'!S$37</f>
        <v>-161.16901257118298</v>
      </c>
      <c r="O1059" s="39">
        <f>'1.TÜM DÖNEMLER_TL MİZAN'!O1059/'TCMB Takvim Gününe Göre Ort.Kur'!T$37</f>
        <v>-160.45698148326434</v>
      </c>
    </row>
    <row r="1060" spans="1:15" s="37" customFormat="1" x14ac:dyDescent="0.3">
      <c r="A1060" s="38" t="s">
        <v>1150</v>
      </c>
      <c r="B1060" s="38"/>
      <c r="C1060" s="55">
        <f t="shared" si="16"/>
        <v>11</v>
      </c>
      <c r="D1060" s="39">
        <f>'1.TÜM DÖNEMLER_TL MİZAN'!D1060/'TCMB Takvim Gününe Göre Ort.Kur'!I$37</f>
        <v>-73.493745682242434</v>
      </c>
      <c r="E1060" s="39">
        <f>'1.TÜM DÖNEMLER_TL MİZAN'!E1060/'TCMB Takvim Gününe Göre Ort.Kur'!J$37</f>
        <v>-71.227607820791334</v>
      </c>
      <c r="F1060" s="39">
        <f>'1.TÜM DÖNEMLER_TL MİZAN'!F1060/'TCMB Takvim Gününe Göre Ort.Kur'!K$37</f>
        <v>-68.278960521105034</v>
      </c>
      <c r="G1060" s="39">
        <f>'1.TÜM DÖNEMLER_TL MİZAN'!G1060/'TCMB Takvim Gününe Göre Ort.Kur'!L$37</f>
        <v>-67.65991420722878</v>
      </c>
      <c r="H1060" s="39">
        <f>'1.TÜM DÖNEMLER_TL MİZAN'!H1060/'TCMB Takvim Gününe Göre Ort.Kur'!M$37</f>
        <v>-61.13889534243895</v>
      </c>
      <c r="I1060" s="39">
        <f>'1.TÜM DÖNEMLER_TL MİZAN'!I1060/'TCMB Takvim Gününe Göre Ort.Kur'!N$37</f>
        <v>-59.991601175835385</v>
      </c>
      <c r="J1060" s="39">
        <f>'1.TÜM DÖNEMLER_TL MİZAN'!J1060/'TCMB Takvim Gününe Göre Ort.Kur'!O$37</f>
        <v>-55.85219275708765</v>
      </c>
      <c r="K1060" s="39">
        <f>'1.TÜM DÖNEMLER_TL MİZAN'!K1060/'TCMB Takvim Gününe Göre Ort.Kur'!P$37</f>
        <v>-55.051528230423678</v>
      </c>
      <c r="L1060" s="39">
        <f>'1.TÜM DÖNEMLER_TL MİZAN'!L1060/'TCMB Takvim Gününe Göre Ort.Kur'!Q$37</f>
        <v>-54.042953339314089</v>
      </c>
      <c r="M1060" s="39">
        <f>'1.TÜM DÖNEMLER_TL MİZAN'!M1060/'TCMB Takvim Gününe Göre Ort.Kur'!R$37</f>
        <v>-53.798149343662573</v>
      </c>
      <c r="N1060" s="39">
        <f>'1.TÜM DÖNEMLER_TL MİZAN'!N1060/'TCMB Takvim Gününe Göre Ort.Kur'!S$37</f>
        <v>-53.723004190394327</v>
      </c>
      <c r="O1060" s="39">
        <f>'1.TÜM DÖNEMLER_TL MİZAN'!O1060/'TCMB Takvim Gününe Göre Ort.Kur'!T$37</f>
        <v>-53.485660494421445</v>
      </c>
    </row>
    <row r="1061" spans="1:15" s="37" customFormat="1" x14ac:dyDescent="0.3">
      <c r="A1061" s="38" t="s">
        <v>1151</v>
      </c>
      <c r="B1061" s="38"/>
      <c r="C1061" s="55">
        <f t="shared" si="16"/>
        <v>11</v>
      </c>
      <c r="D1061" s="39">
        <f>'1.TÜM DÖNEMLER_TL MİZAN'!D1061/'TCMB Takvim Gününe Göre Ort.Kur'!I$37</f>
        <v>-110.24061852336366</v>
      </c>
      <c r="E1061" s="39">
        <f>'1.TÜM DÖNEMLER_TL MİZAN'!E1061/'TCMB Takvim Gününe Göre Ort.Kur'!J$37</f>
        <v>-106.84141173118701</v>
      </c>
      <c r="F1061" s="39">
        <f>'1.TÜM DÖNEMLER_TL MİZAN'!F1061/'TCMB Takvim Gününe Göre Ort.Kur'!K$37</f>
        <v>-102.41844078165754</v>
      </c>
      <c r="G1061" s="39">
        <f>'1.TÜM DÖNEMLER_TL MİZAN'!G1061/'TCMB Takvim Gününe Göre Ort.Kur'!L$37</f>
        <v>-101.48987131084318</v>
      </c>
      <c r="H1061" s="39">
        <f>'1.TÜM DÖNEMLER_TL MİZAN'!H1061/'TCMB Takvim Gününe Göre Ort.Kur'!M$37</f>
        <v>-91.708343013658421</v>
      </c>
      <c r="I1061" s="39">
        <f>'1.TÜM DÖNEMLER_TL MİZAN'!I1061/'TCMB Takvim Gününe Göre Ort.Kur'!N$37</f>
        <v>-89.98740176375307</v>
      </c>
      <c r="J1061" s="39">
        <f>'1.TÜM DÖNEMLER_TL MİZAN'!J1061/'TCMB Takvim Gününe Göre Ort.Kur'!O$37</f>
        <v>-83.778289135631468</v>
      </c>
      <c r="K1061" s="39">
        <f>'1.TÜM DÖNEMLER_TL MİZAN'!K1061/'TCMB Takvim Gününe Göre Ort.Kur'!P$37</f>
        <v>-82.577292345635513</v>
      </c>
      <c r="L1061" s="39">
        <f>'1.TÜM DÖNEMLER_TL MİZAN'!L1061/'TCMB Takvim Gününe Göre Ort.Kur'!Q$37</f>
        <v>-81.064430008971144</v>
      </c>
      <c r="M1061" s="39">
        <f>'1.TÜM DÖNEMLER_TL MİZAN'!M1061/'TCMB Takvim Gününe Göre Ort.Kur'!R$37</f>
        <v>-80.697224015493859</v>
      </c>
      <c r="N1061" s="39">
        <f>'1.TÜM DÖNEMLER_TL MİZAN'!N1061/'TCMB Takvim Gününe Göre Ort.Kur'!S$37</f>
        <v>-80.584506285591488</v>
      </c>
      <c r="O1061" s="39">
        <f>'1.TÜM DÖNEMLER_TL MİZAN'!O1061/'TCMB Takvim Gününe Göre Ort.Kur'!T$37</f>
        <v>-80.228490741632172</v>
      </c>
    </row>
    <row r="1062" spans="1:15" s="37" customFormat="1" x14ac:dyDescent="0.3">
      <c r="A1062" s="38" t="s">
        <v>1152</v>
      </c>
      <c r="B1062" s="38"/>
      <c r="C1062" s="55">
        <f t="shared" si="16"/>
        <v>11</v>
      </c>
      <c r="D1062" s="39">
        <f>'1.TÜM DÖNEMLER_TL MİZAN'!D1062/'TCMB Takvim Gününe Göre Ort.Kur'!I$37</f>
        <v>-110.24061852336366</v>
      </c>
      <c r="E1062" s="39">
        <f>'1.TÜM DÖNEMLER_TL MİZAN'!E1062/'TCMB Takvim Gününe Göre Ort.Kur'!J$37</f>
        <v>-106.84141173118701</v>
      </c>
      <c r="F1062" s="39">
        <f>'1.TÜM DÖNEMLER_TL MİZAN'!F1062/'TCMB Takvim Gününe Göre Ort.Kur'!K$37</f>
        <v>-102.41844078165754</v>
      </c>
      <c r="G1062" s="39">
        <f>'1.TÜM DÖNEMLER_TL MİZAN'!G1062/'TCMB Takvim Gününe Göre Ort.Kur'!L$37</f>
        <v>-101.48987131084318</v>
      </c>
      <c r="H1062" s="39">
        <f>'1.TÜM DÖNEMLER_TL MİZAN'!H1062/'TCMB Takvim Gününe Göre Ort.Kur'!M$37</f>
        <v>-91.708343013658421</v>
      </c>
      <c r="I1062" s="39">
        <f>'1.TÜM DÖNEMLER_TL MİZAN'!I1062/'TCMB Takvim Gününe Göre Ort.Kur'!N$37</f>
        <v>-89.98740176375307</v>
      </c>
      <c r="J1062" s="39">
        <f>'1.TÜM DÖNEMLER_TL MİZAN'!J1062/'TCMB Takvim Gününe Göre Ort.Kur'!O$37</f>
        <v>-83.778289135631468</v>
      </c>
      <c r="K1062" s="39">
        <f>'1.TÜM DÖNEMLER_TL MİZAN'!K1062/'TCMB Takvim Gününe Göre Ort.Kur'!P$37</f>
        <v>-82.577292345635513</v>
      </c>
      <c r="L1062" s="39">
        <f>'1.TÜM DÖNEMLER_TL MİZAN'!L1062/'TCMB Takvim Gününe Göre Ort.Kur'!Q$37</f>
        <v>-81.064430008971144</v>
      </c>
      <c r="M1062" s="39">
        <f>'1.TÜM DÖNEMLER_TL MİZAN'!M1062/'TCMB Takvim Gününe Göre Ort.Kur'!R$37</f>
        <v>-80.697224015493859</v>
      </c>
      <c r="N1062" s="39">
        <f>'1.TÜM DÖNEMLER_TL MİZAN'!N1062/'TCMB Takvim Gününe Göre Ort.Kur'!S$37</f>
        <v>-80.584506285591488</v>
      </c>
      <c r="O1062" s="39">
        <f>'1.TÜM DÖNEMLER_TL MİZAN'!O1062/'TCMB Takvim Gününe Göre Ort.Kur'!T$37</f>
        <v>-80.228490741632172</v>
      </c>
    </row>
    <row r="1063" spans="1:15" s="37" customFormat="1" x14ac:dyDescent="0.3">
      <c r="A1063" s="38" t="s">
        <v>1153</v>
      </c>
      <c r="B1063" s="38"/>
      <c r="C1063" s="55">
        <f t="shared" si="16"/>
        <v>11</v>
      </c>
      <c r="D1063" s="39">
        <f>'1.TÜM DÖNEMLER_TL MİZAN'!D1063/'TCMB Takvim Gününe Göre Ort.Kur'!I$37</f>
        <v>-477.70934693457588</v>
      </c>
      <c r="E1063" s="39">
        <f>'1.TÜM DÖNEMLER_TL MİZAN'!E1063/'TCMB Takvim Gününe Göre Ort.Kur'!J$37</f>
        <v>-462.97945083514367</v>
      </c>
      <c r="F1063" s="39">
        <f>'1.TÜM DÖNEMLER_TL MİZAN'!F1063/'TCMB Takvim Gününe Göre Ort.Kur'!K$37</f>
        <v>-443.81324338718269</v>
      </c>
      <c r="G1063" s="39">
        <f>'1.TÜM DÖNEMLER_TL MİZAN'!G1063/'TCMB Takvim Gününe Göre Ort.Kur'!L$37</f>
        <v>-439.78944234698713</v>
      </c>
      <c r="H1063" s="39">
        <f>'1.TÜM DÖNEMLER_TL MİZAN'!H1063/'TCMB Takvim Gününe Göre Ort.Kur'!M$37</f>
        <v>-397.40281972585319</v>
      </c>
      <c r="I1063" s="39">
        <f>'1.TÜM DÖNEMLER_TL MİZAN'!I1063/'TCMB Takvim Gününe Göre Ort.Kur'!N$37</f>
        <v>-389.94540764292998</v>
      </c>
      <c r="J1063" s="39">
        <f>'1.TÜM DÖNEMLER_TL MİZAN'!J1063/'TCMB Takvim Gününe Göre Ort.Kur'!O$37</f>
        <v>-363.0392529210697</v>
      </c>
      <c r="K1063" s="39">
        <f>'1.TÜM DÖNEMLER_TL MİZAN'!K1063/'TCMB Takvim Gününe Göre Ort.Kur'!P$37</f>
        <v>-357.83493349775392</v>
      </c>
      <c r="L1063" s="39">
        <f>'1.TÜM DÖNEMLER_TL MİZAN'!L1063/'TCMB Takvim Gününe Göre Ort.Kur'!Q$37</f>
        <v>-351.27919670554161</v>
      </c>
      <c r="M1063" s="39">
        <f>'1.TÜM DÖNEMLER_TL MİZAN'!M1063/'TCMB Takvim Gününe Göre Ort.Kur'!R$37</f>
        <v>-349.68797073380676</v>
      </c>
      <c r="N1063" s="39">
        <f>'1.TÜM DÖNEMLER_TL MİZAN'!N1063/'TCMB Takvim Gününe Göre Ort.Kur'!S$37</f>
        <v>-349.19952723756313</v>
      </c>
      <c r="O1063" s="39">
        <f>'1.TÜM DÖNEMLER_TL MİZAN'!O1063/'TCMB Takvim Gününe Göre Ort.Kur'!T$37</f>
        <v>-347.65679321373938</v>
      </c>
    </row>
    <row r="1064" spans="1:15" s="37" customFormat="1" x14ac:dyDescent="0.3">
      <c r="A1064" s="38" t="s">
        <v>1154</v>
      </c>
      <c r="B1064" s="38"/>
      <c r="C1064" s="55">
        <f t="shared" si="16"/>
        <v>11</v>
      </c>
      <c r="D1064" s="39">
        <f>'1.TÜM DÖNEMLER_TL MİZAN'!D1064/'TCMB Takvim Gününe Göre Ort.Kur'!I$37</f>
        <v>-452.79643702320936</v>
      </c>
      <c r="E1064" s="39">
        <f>'1.TÜM DÖNEMLER_TL MİZAN'!E1064/'TCMB Takvim Gününe Göre Ort.Kur'!J$37</f>
        <v>-438.83471633605188</v>
      </c>
      <c r="F1064" s="39">
        <f>'1.TÜM DÖNEMLER_TL MİZAN'!F1064/'TCMB Takvim Gününe Göre Ort.Kur'!K$37</f>
        <v>-420.66804134973853</v>
      </c>
      <c r="G1064" s="39">
        <f>'1.TÜM DÖNEMLER_TL MİZAN'!G1064/'TCMB Takvim Gününe Göre Ort.Kur'!L$37</f>
        <v>-416.85408462902075</v>
      </c>
      <c r="H1064" s="39">
        <f>'1.TÜM DÖNEMLER_TL MİZAN'!H1064/'TCMB Takvim Gününe Göre Ort.Kur'!M$37</f>
        <v>-376.67795698267321</v>
      </c>
      <c r="I1064" s="39">
        <f>'1.TÜM DÖNEMLER_TL MİZAN'!I1064/'TCMB Takvim Gününe Göre Ort.Kur'!N$37</f>
        <v>-369.60945467634531</v>
      </c>
      <c r="J1064" s="39">
        <f>'1.TÜM DÖNEMLER_TL MİZAN'!J1064/'TCMB Takvim Gününe Göre Ort.Kur'!O$37</f>
        <v>-344.10647662027213</v>
      </c>
      <c r="K1064" s="39">
        <f>'1.TÜM DÖNEMLER_TL MİZAN'!K1064/'TCMB Takvim Gününe Göre Ort.Kur'!P$37</f>
        <v>-339.1735664582049</v>
      </c>
      <c r="L1064" s="39">
        <f>'1.TÜM DÖNEMLER_TL MİZAN'!L1064/'TCMB Takvim Gününe Göre Ort.Kur'!Q$37</f>
        <v>-332.95971638258095</v>
      </c>
      <c r="M1064" s="39">
        <f>'1.TÜM DÖNEMLER_TL MİZAN'!M1064/'TCMB Takvim Gününe Göre Ort.Kur'!R$37</f>
        <v>-331.45147406929203</v>
      </c>
      <c r="N1064" s="39">
        <f>'1.TÜM DÖNEMLER_TL MİZAN'!N1064/'TCMB Takvim Gününe Göre Ort.Kur'!S$37</f>
        <v>-330.98850327710329</v>
      </c>
      <c r="O1064" s="39">
        <f>'1.TÜM DÖNEMLER_TL MİZAN'!O1064/'TCMB Takvim Gününe Göre Ort.Kur'!T$37</f>
        <v>-329.52622401934042</v>
      </c>
    </row>
    <row r="1065" spans="1:15" s="37" customFormat="1" x14ac:dyDescent="0.3">
      <c r="A1065" s="38" t="s">
        <v>1155</v>
      </c>
      <c r="B1065" s="38"/>
      <c r="C1065" s="55">
        <f t="shared" si="16"/>
        <v>11</v>
      </c>
      <c r="D1065" s="39">
        <f>'1.TÜM DÖNEMLER_TL MİZAN'!D1065/'TCMB Takvim Gününe Göre Ort.Kur'!I$37</f>
        <v>-44.096247409345466</v>
      </c>
      <c r="E1065" s="39">
        <f>'1.TÜM DÖNEMLER_TL MİZAN'!E1065/'TCMB Takvim Gününe Göre Ort.Kur'!J$37</f>
        <v>-42.736564692474801</v>
      </c>
      <c r="F1065" s="39">
        <f>'1.TÜM DÖNEMLER_TL MİZAN'!F1065/'TCMB Takvim Gününe Göre Ort.Kur'!K$37</f>
        <v>-40.967376312663021</v>
      </c>
      <c r="G1065" s="39">
        <f>'1.TÜM DÖNEMLER_TL MİZAN'!G1065/'TCMB Takvim Gününe Göre Ort.Kur'!L$37</f>
        <v>-40.595948524337274</v>
      </c>
      <c r="H1065" s="39">
        <f>'1.TÜM DÖNEMLER_TL MİZAN'!H1065/'TCMB Takvim Gününe Göre Ort.Kur'!M$37</f>
        <v>-36.683337205463367</v>
      </c>
      <c r="I1065" s="39">
        <f>'1.TÜM DÖNEMLER_TL MİZAN'!I1065/'TCMB Takvim Gününe Göre Ort.Kur'!N$37</f>
        <v>-35.994960705501228</v>
      </c>
      <c r="J1065" s="39">
        <f>'1.TÜM DÖNEMLER_TL MİZAN'!J1065/'TCMB Takvim Gününe Göre Ort.Kur'!O$37</f>
        <v>-33.511315654252591</v>
      </c>
      <c r="K1065" s="39">
        <f>'1.TÜM DÖNEMLER_TL MİZAN'!K1065/'TCMB Takvim Gününe Göre Ort.Kur'!P$37</f>
        <v>-33.030916938254208</v>
      </c>
      <c r="L1065" s="39">
        <f>'1.TÜM DÖNEMLER_TL MİZAN'!L1065/'TCMB Takvim Gününe Göre Ort.Kur'!Q$37</f>
        <v>-32.425772003588456</v>
      </c>
      <c r="M1065" s="39">
        <f>'1.TÜM DÖNEMLER_TL MİZAN'!M1065/'TCMB Takvim Gününe Göre Ort.Kur'!R$37</f>
        <v>-32.278889606197545</v>
      </c>
      <c r="N1065" s="39">
        <f>'1.TÜM DÖNEMLER_TL MİZAN'!N1065/'TCMB Takvim Gününe Göre Ort.Kur'!S$37</f>
        <v>-32.233802514236594</v>
      </c>
      <c r="O1065" s="39">
        <f>'1.TÜM DÖNEMLER_TL MİZAN'!O1065/'TCMB Takvim Gününe Göre Ort.Kur'!T$37</f>
        <v>-32.091396296652867</v>
      </c>
    </row>
    <row r="1066" spans="1:15" s="37" customFormat="1" x14ac:dyDescent="0.3">
      <c r="A1066" s="38" t="s">
        <v>1156</v>
      </c>
      <c r="B1066" s="38"/>
      <c r="C1066" s="55">
        <f t="shared" si="16"/>
        <v>11</v>
      </c>
      <c r="D1066" s="39">
        <f>'1.TÜM DÖNEMLER_TL MİZAN'!D1066/'TCMB Takvim Gününe Göre Ort.Kur'!I$37</f>
        <v>-270.93028383284582</v>
      </c>
      <c r="E1066" s="39">
        <f>'1.TÜM DÖNEMLER_TL MİZAN'!E1066/'TCMB Takvim Gününe Göre Ort.Kur'!J$37</f>
        <v>-262.57630257487801</v>
      </c>
      <c r="F1066" s="39">
        <f>'1.TÜM DÖNEMLER_TL MİZAN'!F1066/'TCMB Takvim Gününe Göre Ort.Kur'!K$37</f>
        <v>-264.29146922667252</v>
      </c>
      <c r="G1066" s="39">
        <f>'1.TÜM DÖNEMLER_TL MİZAN'!G1066/'TCMB Takvim Gününe Göre Ort.Kur'!L$37</f>
        <v>-261.89528951677289</v>
      </c>
      <c r="H1066" s="39">
        <f>'1.TÜM DÖNEMLER_TL MİZAN'!H1066/'TCMB Takvim Gününe Göre Ort.Kur'!M$37</f>
        <v>-236.65399053569899</v>
      </c>
      <c r="I1066" s="39">
        <f>'1.TÜM DÖNEMLER_TL MİZAN'!I1066/'TCMB Takvim Gününe Göre Ort.Kur'!N$37</f>
        <v>-243.27074209610655</v>
      </c>
      <c r="J1066" s="39">
        <f>'1.TÜM DÖNEMLER_TL MİZAN'!J1066/'TCMB Takvim Gününe Göre Ort.Kur'!O$37</f>
        <v>-226.48510980541096</v>
      </c>
      <c r="K1066" s="39">
        <f>'1.TÜM DÖNEMLER_TL MİZAN'!K1066/'TCMB Takvim Gününe Göre Ort.Kur'!P$37</f>
        <v>-223.23835109662645</v>
      </c>
      <c r="L1066" s="39">
        <f>'1.TÜM DÖNEMLER_TL MİZAN'!L1066/'TCMB Takvim Gününe Göre Ort.Kur'!Q$37</f>
        <v>-219.14849922718579</v>
      </c>
      <c r="M1066" s="39">
        <f>'1.TÜM DÖNEMLER_TL MİZAN'!M1066/'TCMB Takvim Gününe Göre Ort.Kur'!R$37</f>
        <v>-218.15579944049924</v>
      </c>
      <c r="N1066" s="39">
        <f>'1.TÜM DÖNEMLER_TL MİZAN'!N1066/'TCMB Takvim Gününe Göre Ort.Kur'!S$37</f>
        <v>-217.85107983238422</v>
      </c>
      <c r="O1066" s="39">
        <f>'1.TÜM DÖNEMLER_TL MİZAN'!O1066/'TCMB Takvim Gününe Göre Ort.Kur'!T$37</f>
        <v>-216.88863215771852</v>
      </c>
    </row>
    <row r="1067" spans="1:15" s="37" customFormat="1" x14ac:dyDescent="0.3">
      <c r="A1067" s="38" t="s">
        <v>1157</v>
      </c>
      <c r="B1067" s="38"/>
      <c r="C1067" s="55">
        <f t="shared" si="16"/>
        <v>11</v>
      </c>
      <c r="D1067" s="39">
        <f>'1.TÜM DÖNEMLER_TL MİZAN'!D1067/'TCMB Takvim Gününe Göre Ort.Kur'!I$37</f>
        <v>-306.99219496420852</v>
      </c>
      <c r="E1067" s="39">
        <f>'1.TÜM DÖNEMLER_TL MİZAN'!E1067/'TCMB Takvim Gününe Göre Ort.Kur'!J$37</f>
        <v>-297.52626518038392</v>
      </c>
      <c r="F1067" s="39">
        <f>'1.TÜM DÖNEMLER_TL MİZAN'!F1067/'TCMB Takvim Gününe Göre Ort.Kur'!K$37</f>
        <v>-285.20941157191822</v>
      </c>
      <c r="G1067" s="39">
        <f>'1.TÜM DÖNEMLER_TL MİZAN'!G1067/'TCMB Takvim Gününe Göre Ort.Kur'!L$37</f>
        <v>-282.62358083329951</v>
      </c>
      <c r="H1067" s="39">
        <f>'1.TÜM DÖNEMLER_TL MİZAN'!H1067/'TCMB Takvim Gününe Göre Ort.Kur'!M$37</f>
        <v>-255.38450251280858</v>
      </c>
      <c r="I1067" s="39">
        <f>'1.TÜM DÖNEMLER_TL MİZAN'!I1067/'TCMB Takvim Gününe Göre Ort.Kur'!N$37</f>
        <v>-250.59211710360549</v>
      </c>
      <c r="J1067" s="39">
        <f>'1.TÜM DÖNEMLER_TL MİZAN'!J1067/'TCMB Takvim Gününe Göre Ort.Kur'!O$37</f>
        <v>-233.30131140948595</v>
      </c>
      <c r="K1067" s="39">
        <f>'1.TÜM DÖNEMLER_TL MİZAN'!K1067/'TCMB Takvim Gününe Göre Ort.Kur'!P$37</f>
        <v>-229.95683960186736</v>
      </c>
      <c r="L1067" s="39">
        <f>'1.TÜM DÖNEMLER_TL MİZAN'!L1067/'TCMB Takvim Gününe Göre Ort.Kur'!Q$37</f>
        <v>-225.74390125271569</v>
      </c>
      <c r="M1067" s="39">
        <f>'1.TÜM DÖNEMLER_TL MİZAN'!M1067/'TCMB Takvim Gününe Göre Ort.Kur'!R$37</f>
        <v>-224.72132558639981</v>
      </c>
      <c r="N1067" s="39">
        <f>'1.TÜM DÖNEMLER_TL MİZAN'!N1067/'TCMB Takvim Gününe Göre Ort.Kur'!S$37</f>
        <v>-224.40743526377994</v>
      </c>
      <c r="O1067" s="39">
        <f>'1.TÜM DÖNEMLER_TL MİZAN'!O1067/'TCMB Takvim Gününe Göre Ort.Kur'!T$37</f>
        <v>-223.4160221644577</v>
      </c>
    </row>
    <row r="1068" spans="1:15" s="37" customFormat="1" x14ac:dyDescent="0.3">
      <c r="A1068" s="38" t="s">
        <v>1158</v>
      </c>
      <c r="B1068" s="38"/>
      <c r="C1068" s="55">
        <f t="shared" si="16"/>
        <v>11</v>
      </c>
      <c r="D1068" s="39">
        <f>'1.TÜM DÖNEMLER_TL MİZAN'!D1068/'TCMB Takvim Gününe Göre Ort.Kur'!I$37</f>
        <v>-376.8127232372525</v>
      </c>
      <c r="E1068" s="39">
        <f>'1.TÜM DÖNEMLER_TL MİZAN'!E1068/'TCMB Takvim Gününe Göre Ort.Kur'!J$37</f>
        <v>-365.19391716229211</v>
      </c>
      <c r="F1068" s="39">
        <f>'1.TÜM DÖNEMLER_TL MİZAN'!F1068/'TCMB Takvim Gününe Göre Ort.Kur'!K$37</f>
        <v>-350.07578964617846</v>
      </c>
      <c r="G1068" s="39">
        <f>'1.TÜM DÖNEMLER_TL MİZAN'!G1068/'TCMB Takvim Gününe Göre Ort.Kur'!L$37</f>
        <v>-346.901852528451</v>
      </c>
      <c r="H1068" s="39">
        <f>'1.TÜM DÖNEMLER_TL MİZAN'!H1068/'TCMB Takvim Gününe Göre Ort.Kur'!M$37</f>
        <v>-313.46767586603244</v>
      </c>
      <c r="I1068" s="39">
        <f>'1.TÜM DÖNEMLER_TL MİZAN'!I1068/'TCMB Takvim Gününe Göre Ort.Kur'!N$37</f>
        <v>-307.58533805267263</v>
      </c>
      <c r="J1068" s="39">
        <f>'1.TÜM DÖNEMLER_TL MİZAN'!J1068/'TCMB Takvim Gününe Göre Ort.Kur'!O$37</f>
        <v>-286.36201157257437</v>
      </c>
      <c r="K1068" s="39">
        <f>'1.TÜM DÖNEMLER_TL MİZAN'!K1068/'TCMB Takvim Gününe Göre Ort.Kur'!P$37</f>
        <v>-282.25689245133447</v>
      </c>
      <c r="L1068" s="39">
        <f>'1.TÜM DÖNEMLER_TL MİZAN'!L1068/'TCMB Takvim Gününe Göre Ort.Kur'!Q$37</f>
        <v>-277.08578778413084</v>
      </c>
      <c r="M1068" s="39">
        <f>'1.TÜM DÖNEMLER_TL MİZAN'!M1068/'TCMB Takvim Gününe Göre Ort.Kur'!R$37</f>
        <v>-275.83064342586613</v>
      </c>
      <c r="N1068" s="39">
        <f>'1.TÜM DÖNEMLER_TL MİZAN'!N1068/'TCMB Takvim Gününe Göre Ort.Kur'!S$37</f>
        <v>-275.44536370473838</v>
      </c>
      <c r="O1068" s="39">
        <f>'1.TÜM DÖNEMLER_TL MİZAN'!O1068/'TCMB Takvim Gününe Göre Ort.Kur'!T$37</f>
        <v>-274.22846934736799</v>
      </c>
    </row>
    <row r="1069" spans="1:15" s="37" customFormat="1" x14ac:dyDescent="0.3">
      <c r="A1069" s="38" t="s">
        <v>1159</v>
      </c>
      <c r="B1069" s="38"/>
      <c r="C1069" s="55">
        <f t="shared" si="16"/>
        <v>11</v>
      </c>
      <c r="D1069" s="39">
        <f>'1.TÜM DÖNEMLER_TL MİZAN'!D1069/'TCMB Takvim Gününe Göre Ort.Kur'!I$37</f>
        <v>-366.02237149618566</v>
      </c>
      <c r="E1069" s="39">
        <f>'1.TÜM DÖNEMLER_TL MİZAN'!E1069/'TCMB Takvim Gününe Göre Ort.Kur'!J$37</f>
        <v>-354.73627978204348</v>
      </c>
      <c r="F1069" s="39">
        <f>'1.TÜM DÖNEMLER_TL MİZAN'!F1069/'TCMB Takvim Gününe Göre Ort.Kur'!K$37</f>
        <v>-340.05107266246978</v>
      </c>
      <c r="G1069" s="39">
        <f>'1.TÜM DÖNEMLER_TL MİZAN'!G1069/'TCMB Takvim Gününe Göre Ort.Kur'!L$37</f>
        <v>-336.96802392454566</v>
      </c>
      <c r="H1069" s="39">
        <f>'1.TÜM DÖNEMLER_TL MİZAN'!H1069/'TCMB Takvim Gününe Göre Ort.Kur'!M$37</f>
        <v>-304.49126325185551</v>
      </c>
      <c r="I1069" s="39">
        <f>'1.TÜM DÖNEMLER_TL MİZAN'!I1069/'TCMB Takvim Gününe Göre Ort.Kur'!N$37</f>
        <v>-298.77737116803644</v>
      </c>
      <c r="J1069" s="39">
        <f>'1.TÜM DÖNEMLER_TL MİZAN'!J1069/'TCMB Takvim Gününe Göre Ort.Kur'!O$37</f>
        <v>-278.16179263197876</v>
      </c>
      <c r="K1069" s="39">
        <f>'1.TÜM DÖNEMLER_TL MİZAN'!K1069/'TCMB Takvim Gününe Göre Ort.Kur'!P$37</f>
        <v>-274.17422707654362</v>
      </c>
      <c r="L1069" s="39">
        <f>'1.TÜM DÖNEMLER_TL MİZAN'!L1069/'TCMB Takvim Gününe Göre Ort.Kur'!Q$37</f>
        <v>-269.15120137485275</v>
      </c>
      <c r="M1069" s="39">
        <f>'1.TÜM DÖNEMLER_TL MİZAN'!M1069/'TCMB Takvim Gününe Göre Ort.Kur'!R$37</f>
        <v>-267.93199913922956</v>
      </c>
      <c r="N1069" s="39">
        <f>'1.TÜM DÖNEMLER_TL MİZAN'!N1069/'TCMB Takvim Gününe Göre Ort.Kur'!S$37</f>
        <v>-267.55775222950467</v>
      </c>
      <c r="O1069" s="39">
        <f>'1.TÜM DÖNEMLER_TL MİZAN'!O1069/'TCMB Takvim Gününe Göre Ort.Kur'!T$37</f>
        <v>-266.37570467357699</v>
      </c>
    </row>
    <row r="1070" spans="1:15" s="37" customFormat="1" x14ac:dyDescent="0.3">
      <c r="A1070" s="38" t="s">
        <v>1160</v>
      </c>
      <c r="B1070" s="38"/>
      <c r="C1070" s="55">
        <f t="shared" si="16"/>
        <v>11</v>
      </c>
      <c r="D1070" s="39">
        <f>'1.TÜM DÖNEMLER_TL MİZAN'!D1070/'TCMB Takvim Gününe Göre Ort.Kur'!I$37</f>
        <v>-128.2906824629224</v>
      </c>
      <c r="E1070" s="39">
        <f>'1.TÜM DÖNEMLER_TL MİZAN'!E1070/'TCMB Takvim Gününe Göre Ort.Kur'!J$37</f>
        <v>-124.33491221197335</v>
      </c>
      <c r="F1070" s="39">
        <f>'1.TÜM DÖNEMLER_TL MİZAN'!F1070/'TCMB Takvim Gününe Göre Ort.Kur'!K$37</f>
        <v>-119.18775348564093</v>
      </c>
      <c r="G1070" s="39">
        <f>'1.TÜM DÖNEMLER_TL MİZAN'!G1070/'TCMB Takvim Gününe Göre Ort.Kur'!L$37</f>
        <v>-118.10714624013856</v>
      </c>
      <c r="H1070" s="39">
        <f>'1.TÜM DÖNEMLER_TL MİZAN'!H1070/'TCMB Takvim Gününe Göre Ort.Kur'!M$37</f>
        <v>-106.72405570976142</v>
      </c>
      <c r="I1070" s="39">
        <f>'1.TÜM DÖNEMLER_TL MİZAN'!I1070/'TCMB Takvim Gününe Göre Ort.Kur'!N$37</f>
        <v>-104.72133901253824</v>
      </c>
      <c r="J1070" s="39">
        <f>'1.TÜM DÖNEMLER_TL MİZAN'!J1070/'TCMB Takvim Gününe Göre Ort.Kur'!O$37</f>
        <v>-97.495587676772189</v>
      </c>
      <c r="K1070" s="39">
        <f>'1.TÜM DÖNEMLER_TL MİZAN'!K1070/'TCMB Takvim Gününe Göre Ort.Kur'!P$37</f>
        <v>-96.09794767902757</v>
      </c>
      <c r="L1070" s="39">
        <f>'1.TÜM DÖNEMLER_TL MİZAN'!L1070/'TCMB Takvim Gününe Göre Ort.Kur'!Q$37</f>
        <v>-94.337379349106669</v>
      </c>
      <c r="M1070" s="39">
        <f>'1.TÜM DÖNEMLER_TL MİZAN'!M1070/'TCMB Takvim Gününe Göre Ort.Kur'!R$37</f>
        <v>-93.910049494297382</v>
      </c>
      <c r="N1070" s="39">
        <f>'1.TÜM DÖNEMLER_TL MİZAN'!N1070/'TCMB Takvim Gününe Göre Ort.Kur'!S$37</f>
        <v>-93.778876114752322</v>
      </c>
      <c r="O1070" s="39">
        <f>'1.TÜM DÖNEMLER_TL MİZAN'!O1070/'TCMB Takvim Gününe Göre Ort.Kur'!T$37</f>
        <v>-93.364568959062069</v>
      </c>
    </row>
    <row r="1071" spans="1:15" s="37" customFormat="1" x14ac:dyDescent="0.3">
      <c r="A1071" s="38" t="s">
        <v>1161</v>
      </c>
      <c r="B1071" s="38"/>
      <c r="C1071" s="55">
        <f t="shared" si="16"/>
        <v>11</v>
      </c>
      <c r="D1071" s="39">
        <f>'1.TÜM DÖNEMLER_TL MİZAN'!D1071/'TCMB Takvim Gününe Göre Ort.Kur'!I$37</f>
        <v>-132.2887422280364</v>
      </c>
      <c r="E1071" s="39">
        <f>'1.TÜM DÖNEMLER_TL MİZAN'!E1071/'TCMB Takvim Gününe Göre Ort.Kur'!J$37</f>
        <v>-128.20969407742442</v>
      </c>
      <c r="F1071" s="39">
        <f>'1.TÜM DÖNEMLER_TL MİZAN'!F1071/'TCMB Takvim Gününe Göre Ort.Kur'!K$37</f>
        <v>-122.90212893798905</v>
      </c>
      <c r="G1071" s="39">
        <f>'1.TÜM DÖNEMLER_TL MİZAN'!G1071/'TCMB Takvim Gününe Göre Ort.Kur'!L$37</f>
        <v>-121.78784557301182</v>
      </c>
      <c r="H1071" s="39">
        <f>'1.TÜM DÖNEMLER_TL MİZAN'!H1071/'TCMB Takvim Gününe Göre Ort.Kur'!M$37</f>
        <v>-110.05001161639011</v>
      </c>
      <c r="I1071" s="39">
        <f>'1.TÜM DÖNEMLER_TL MİZAN'!I1071/'TCMB Takvim Gününe Göre Ort.Kur'!N$37</f>
        <v>-107.98488211650368</v>
      </c>
      <c r="J1071" s="39">
        <f>'1.TÜM DÖNEMLER_TL MİZAN'!J1071/'TCMB Takvim Gününe Göre Ort.Kur'!O$37</f>
        <v>-100.53394696275777</v>
      </c>
      <c r="K1071" s="39">
        <f>'1.TÜM DÖNEMLER_TL MİZAN'!K1071/'TCMB Takvim Gününe Göre Ort.Kur'!P$37</f>
        <v>-99.092750814762624</v>
      </c>
      <c r="L1071" s="39">
        <f>'1.TÜM DÖNEMLER_TL MİZAN'!L1071/'TCMB Takvim Gününe Göre Ort.Kur'!Q$37</f>
        <v>-97.277316010765361</v>
      </c>
      <c r="M1071" s="39">
        <f>'1.TÜM DÖNEMLER_TL MİZAN'!M1071/'TCMB Takvim Gününe Göre Ort.Kur'!R$37</f>
        <v>-96.836668818592642</v>
      </c>
      <c r="N1071" s="39">
        <f>'1.TÜM DÖNEMLER_TL MİZAN'!N1071/'TCMB Takvim Gününe Göre Ort.Kur'!S$37</f>
        <v>-96.701407542709788</v>
      </c>
      <c r="O1071" s="39">
        <f>'1.TÜM DÖNEMLER_TL MİZAN'!O1071/'TCMB Takvim Gününe Göre Ort.Kur'!T$37</f>
        <v>-96.274188889958594</v>
      </c>
    </row>
    <row r="1072" spans="1:15" s="37" customFormat="1" x14ac:dyDescent="0.3">
      <c r="A1072" s="38" t="s">
        <v>1162</v>
      </c>
      <c r="B1072" s="38"/>
      <c r="C1072" s="55">
        <f t="shared" si="16"/>
        <v>11</v>
      </c>
      <c r="D1072" s="39">
        <f>'1.TÜM DÖNEMLER_TL MİZAN'!D1072/'TCMB Takvim Gününe Göre Ort.Kur'!I$37</f>
        <v>-322.45380918083873</v>
      </c>
      <c r="E1072" s="39">
        <f>'1.TÜM DÖNEMLER_TL MİZAN'!E1072/'TCMB Takvim Gününe Göre Ort.Kur'!J$37</f>
        <v>-312.51112931372199</v>
      </c>
      <c r="F1072" s="39">
        <f>'1.TÜM DÖNEMLER_TL MİZAN'!F1072/'TCMB Takvim Gününe Göre Ort.Kur'!K$37</f>
        <v>-314.55297764546833</v>
      </c>
      <c r="G1072" s="39">
        <f>'1.TÜM DÖNEMLER_TL MİZAN'!G1072/'TCMB Takvim Gününe Göre Ort.Kur'!L$37</f>
        <v>-311.70110556299818</v>
      </c>
      <c r="H1072" s="39">
        <f>'1.TÜM DÖNEMLER_TL MİZAN'!H1072/'TCMB Takvim Gününe Göre Ort.Kur'!M$37</f>
        <v>-281.65955417517517</v>
      </c>
      <c r="I1072" s="39">
        <f>'1.TÜM DÖNEMLER_TL MİZAN'!I1072/'TCMB Takvim Gününe Göre Ort.Kur'!N$37</f>
        <v>-289.53506509088726</v>
      </c>
      <c r="J1072" s="39">
        <f>'1.TÜM DÖNEMLER_TL MİZAN'!J1072/'TCMB Takvim Gününe Göre Ort.Kur'!O$37</f>
        <v>-269.55720381582182</v>
      </c>
      <c r="K1072" s="39">
        <f>'1.TÜM DÖNEMLER_TL MİZAN'!K1072/'TCMB Takvim Gününe Göre Ort.Kur'!P$37</f>
        <v>-265.69298863736458</v>
      </c>
      <c r="L1072" s="39">
        <f>'1.TÜM DÖNEMLER_TL MİZAN'!L1072/'TCMB Takvim Gününe Göre Ort.Kur'!Q$37</f>
        <v>-260.82534398339806</v>
      </c>
      <c r="M1072" s="39">
        <f>'1.TÜM DÖNEMLER_TL MİZAN'!M1072/'TCMB Takvim Gününe Göre Ort.Kur'!R$37</f>
        <v>-259.64385625134497</v>
      </c>
      <c r="N1072" s="39">
        <f>'1.TÜM DÖNEMLER_TL MİZAN'!N1072/'TCMB Takvim Gününe Göre Ort.Kur'!S$37</f>
        <v>-259.28118620393252</v>
      </c>
      <c r="O1072" s="39">
        <f>'1.TÜM DÖNEMLER_TL MİZAN'!O1072/'TCMB Takvim Gününe Göre Ort.Kur'!T$37</f>
        <v>-258.13570381780647</v>
      </c>
    </row>
    <row r="1073" spans="1:15" s="37" customFormat="1" x14ac:dyDescent="0.3">
      <c r="A1073" s="38" t="s">
        <v>1163</v>
      </c>
      <c r="B1073" s="38"/>
      <c r="C1073" s="55">
        <f t="shared" si="16"/>
        <v>11</v>
      </c>
      <c r="D1073" s="39">
        <f>'1.TÜM DÖNEMLER_TL MİZAN'!D1073/'TCMB Takvim Gününe Göre Ort.Kur'!I$37</f>
        <v>-180.5579645172196</v>
      </c>
      <c r="E1073" s="39">
        <f>'1.TÜM DÖNEMLER_TL MİZAN'!E1073/'TCMB Takvim Gününe Göre Ort.Kur'!J$37</f>
        <v>-174.99056234196377</v>
      </c>
      <c r="F1073" s="39">
        <f>'1.TÜM DÖNEMLER_TL MİZAN'!F1073/'TCMB Takvim Gününe Göre Ort.Kur'!K$37</f>
        <v>-167.74638462904042</v>
      </c>
      <c r="G1073" s="39">
        <f>'1.TÜM DÖNEMLER_TL MİZAN'!G1073/'TCMB Takvim Gününe Göre Ort.Kur'!L$37</f>
        <v>-166.22552402603554</v>
      </c>
      <c r="H1073" s="39">
        <f>'1.TÜM DÖNEMLER_TL MİZAN'!H1073/'TCMB Takvim Gününe Göre Ort.Kur'!M$37</f>
        <v>-150.20481529939718</v>
      </c>
      <c r="I1073" s="39">
        <f>'1.TÜM DÖNEMLER_TL MİZAN'!I1073/'TCMB Takvim Gününe Göre Ort.Kur'!N$37</f>
        <v>-147.38616593676886</v>
      </c>
      <c r="J1073" s="39">
        <f>'1.TÜM DÖNEMLER_TL MİZAN'!J1073/'TCMB Takvim Gününe Göre Ort.Kur'!O$37</f>
        <v>-137.21655012175779</v>
      </c>
      <c r="K1073" s="39">
        <f>'1.TÜM DÖNEMLER_TL MİZAN'!K1073/'TCMB Takvim Gününe Göre Ort.Kur'!P$37</f>
        <v>-135.2494935259403</v>
      </c>
      <c r="L1073" s="39">
        <f>'1.TÜM DÖNEMLER_TL MİZAN'!L1073/'TCMB Takvim Gününe Göre Ort.Kur'!Q$37</f>
        <v>-132.77164690496008</v>
      </c>
      <c r="M1073" s="39">
        <f>'1.TÜM DÖNEMLER_TL MİZAN'!M1073/'TCMB Takvim Gününe Göre Ort.Kur'!R$37</f>
        <v>-132.17021734452337</v>
      </c>
      <c r="N1073" s="39">
        <f>'1.TÜM DÖNEMLER_TL MİZAN'!N1073/'TCMB Takvim Gününe Göre Ort.Kur'!S$37</f>
        <v>-131.98560223487698</v>
      </c>
      <c r="O1073" s="39">
        <f>'1.TÜM DÖNEMLER_TL MİZAN'!O1073/'TCMB Takvim Gününe Göre Ort.Kur'!T$37</f>
        <v>-131.40250098948474</v>
      </c>
    </row>
    <row r="1074" spans="1:15" s="37" customFormat="1" x14ac:dyDescent="0.3">
      <c r="A1074" s="38" t="s">
        <v>1164</v>
      </c>
      <c r="B1074" s="38"/>
      <c r="C1074" s="55">
        <f t="shared" si="16"/>
        <v>11</v>
      </c>
      <c r="D1074" s="39">
        <f>'1.TÜM DÖNEMLER_TL MİZAN'!D1074/'TCMB Takvim Gününe Göre Ort.Kur'!I$37</f>
        <v>-117.5899930915879</v>
      </c>
      <c r="E1074" s="39">
        <f>'1.TÜM DÖNEMLER_TL MİZAN'!E1074/'TCMB Takvim Gününe Göre Ort.Kur'!J$37</f>
        <v>-113.96417251326613</v>
      </c>
      <c r="F1074" s="39">
        <f>'1.TÜM DÖNEMLER_TL MİZAN'!F1074/'TCMB Takvim Gününe Göre Ort.Kur'!K$37</f>
        <v>-109.24633683376804</v>
      </c>
      <c r="G1074" s="39">
        <f>'1.TÜM DÖNEMLER_TL MİZAN'!G1074/'TCMB Takvim Gününe Göre Ort.Kur'!L$37</f>
        <v>-108.25586273156605</v>
      </c>
      <c r="H1074" s="39">
        <f>'1.TÜM DÖNEMLER_TL MİZAN'!H1074/'TCMB Takvim Gününe Göre Ort.Kur'!M$37</f>
        <v>-97.822232547902317</v>
      </c>
      <c r="I1074" s="39">
        <f>'1.TÜM DÖNEMLER_TL MİZAN'!I1074/'TCMB Takvim Gününe Göre Ort.Kur'!N$37</f>
        <v>-95.986561881336613</v>
      </c>
      <c r="J1074" s="39">
        <f>'1.TÜM DÖNEMLER_TL MİZAN'!J1074/'TCMB Takvim Gününe Göre Ort.Kur'!O$37</f>
        <v>-89.363508411340234</v>
      </c>
      <c r="K1074" s="39">
        <f>'1.TÜM DÖNEMLER_TL MİZAN'!K1074/'TCMB Takvim Gününe Göre Ort.Kur'!P$37</f>
        <v>-88.082445168677879</v>
      </c>
      <c r="L1074" s="39">
        <f>'1.TÜM DÖNEMLER_TL MİZAN'!L1074/'TCMB Takvim Gününe Göre Ort.Kur'!Q$37</f>
        <v>-86.468725342902545</v>
      </c>
      <c r="M1074" s="39">
        <f>'1.TÜM DÖNEMLER_TL MİZAN'!M1074/'TCMB Takvim Gününe Göre Ort.Kur'!R$37</f>
        <v>-86.077038949860125</v>
      </c>
      <c r="N1074" s="39">
        <f>'1.TÜM DÖNEMLER_TL MİZAN'!N1074/'TCMB Takvim Gününe Göre Ort.Kur'!S$37</f>
        <v>-85.956806704630921</v>
      </c>
      <c r="O1074" s="39">
        <f>'1.TÜM DÖNEMLER_TL MİZAN'!O1074/'TCMB Takvim Gününe Göre Ort.Kur'!T$37</f>
        <v>-85.577056791074313</v>
      </c>
    </row>
    <row r="1075" spans="1:15" s="37" customFormat="1" x14ac:dyDescent="0.3">
      <c r="A1075" s="38" t="s">
        <v>1165</v>
      </c>
      <c r="B1075" s="38"/>
      <c r="C1075" s="55">
        <f t="shared" si="16"/>
        <v>11</v>
      </c>
      <c r="D1075" s="39">
        <f>'1.TÜM DÖNEMLER_TL MİZAN'!D1075/'TCMB Takvim Gününe Göre Ort.Kur'!I$37</f>
        <v>-672.52950773889143</v>
      </c>
      <c r="E1075" s="39">
        <f>'1.TÜM DÖNEMLER_TL MİZAN'!E1075/'TCMB Takvim Gününe Göre Ort.Kur'!J$37</f>
        <v>-651.79244275081021</v>
      </c>
      <c r="F1075" s="39">
        <f>'1.TÜM DÖNEMLER_TL MİZAN'!F1075/'TCMB Takvim Gününe Göre Ort.Kur'!K$37</f>
        <v>-624.80984309494875</v>
      </c>
      <c r="G1075" s="39">
        <f>'1.TÜM DÖNEMLER_TL MİZAN'!G1075/'TCMB Takvim Gününe Göre Ort.Kur'!L$37</f>
        <v>-619.14504932407749</v>
      </c>
      <c r="H1075" s="39">
        <f>'1.TÜM DÖNEMLER_TL MİZAN'!H1075/'TCMB Takvim Gününe Göre Ort.Kur'!M$37</f>
        <v>-559.47224905540406</v>
      </c>
      <c r="I1075" s="39">
        <f>'1.TÜM DÖNEMLER_TL MİZAN'!I1075/'TCMB Takvim Gününe Göre Ort.Kur'!N$37</f>
        <v>-548.97354370388143</v>
      </c>
      <c r="J1075" s="39">
        <f>'1.TÜM DÖNEMLER_TL MİZAN'!J1075/'TCMB Takvim Gününe Göre Ort.Kur'!O$37</f>
        <v>-511.09447956926795</v>
      </c>
      <c r="K1075" s="39">
        <f>'1.TÜM DÖNEMLER_TL MİZAN'!K1075/'TCMB Takvim Gününe Göre Ort.Kur'!P$37</f>
        <v>-503.76772659209024</v>
      </c>
      <c r="L1075" s="39">
        <f>'1.TÜM DÖNEMLER_TL MİZAN'!L1075/'TCMB Takvim Gününe Göre Ort.Kur'!Q$37</f>
        <v>-494.53841913552895</v>
      </c>
      <c r="M1075" s="39">
        <f>'1.TÜM DÖNEMLER_TL MİZAN'!M1075/'TCMB Takvim Gününe Göre Ort.Kur'!R$37</f>
        <v>-492.29825693996122</v>
      </c>
      <c r="N1075" s="39">
        <f>'1.TÜM DÖNEMLER_TL MİZAN'!N1075/'TCMB Takvim Gününe Göre Ort.Kur'!S$37</f>
        <v>-491.61061566562802</v>
      </c>
      <c r="O1075" s="39">
        <f>'1.TÜM DÖNEMLER_TL MİZAN'!O1075/'TCMB Takvim Gününe Göre Ort.Kur'!T$37</f>
        <v>-489.43872147877153</v>
      </c>
    </row>
    <row r="1076" spans="1:15" s="37" customFormat="1" x14ac:dyDescent="0.3">
      <c r="A1076" s="38" t="s">
        <v>1166</v>
      </c>
      <c r="B1076" s="38"/>
      <c r="C1076" s="55">
        <f t="shared" si="16"/>
        <v>11</v>
      </c>
      <c r="D1076" s="39">
        <f>'1.TÜM DÖNEMLER_TL MİZAN'!D1076/'TCMB Takvim Gününe Göre Ort.Kur'!I$37</f>
        <v>-855.04167095380171</v>
      </c>
      <c r="E1076" s="39">
        <f>'1.TÜM DÖNEMLER_TL MİZAN'!E1076/'TCMB Takvim Gününe Göre Ort.Kur'!J$37</f>
        <v>-828.67694718472876</v>
      </c>
      <c r="F1076" s="39">
        <f>'1.TÜM DÖNEMLER_TL MİZAN'!F1076/'TCMB Takvim Gününe Göre Ort.Kur'!K$37</f>
        <v>-794.37176528424527</v>
      </c>
      <c r="G1076" s="39">
        <f>'1.TÜM DÖNEMLER_TL MİZAN'!G1076/'TCMB Takvim Gününe Göre Ort.Kur'!L$37</f>
        <v>-787.16965046888311</v>
      </c>
      <c r="H1076" s="39">
        <f>'1.TÜM DÖNEMLER_TL MİZAN'!H1076/'TCMB Takvim Gününe Göre Ort.Kur'!M$37</f>
        <v>-711.30274758195662</v>
      </c>
      <c r="I1076" s="39">
        <f>'1.TÜM DÖNEMLER_TL MİZAN'!I1076/'TCMB Takvim Gününe Göre Ort.Kur'!N$37</f>
        <v>-697.9548863159157</v>
      </c>
      <c r="J1076" s="39">
        <f>'1.TÜM DÖNEMLER_TL MİZAN'!J1076/'TCMB Takvim Gününe Göre Ort.Kur'!O$37</f>
        <v>-649.79613949643658</v>
      </c>
      <c r="K1076" s="39">
        <f>'1.TÜM DÖNEMLER_TL MİZAN'!K1076/'TCMB Takvim Gününe Göre Ort.Kur'!P$37</f>
        <v>-640.48104025367741</v>
      </c>
      <c r="L1076" s="39">
        <f>'1.TÜM DÖNEMLER_TL MİZAN'!L1076/'TCMB Takvim Gününe Göre Ort.Kur'!Q$37</f>
        <v>-628.7470681697813</v>
      </c>
      <c r="M1076" s="39">
        <f>'1.TÜM DÖNEMLER_TL MİZAN'!M1076/'TCMB Takvim Gününe Göre Ort.Kur'!R$37</f>
        <v>-625.89896707553248</v>
      </c>
      <c r="N1076" s="39">
        <f>'1.TÜM DÖNEMLER_TL MİZAN'!N1076/'TCMB Takvim Gününe Göre Ort.Kur'!S$37</f>
        <v>-625.02471258192747</v>
      </c>
      <c r="O1076" s="39">
        <f>'1.TÜM DÖNEMLER_TL MİZAN'!O1076/'TCMB Takvim Gününe Göre Ort.Kur'!T$37</f>
        <v>-622.26340618080292</v>
      </c>
    </row>
    <row r="1077" spans="1:15" s="37" customFormat="1" x14ac:dyDescent="0.3">
      <c r="A1077" s="38" t="s">
        <v>1167</v>
      </c>
      <c r="B1077" s="38"/>
      <c r="C1077" s="55">
        <f t="shared" si="16"/>
        <v>11</v>
      </c>
      <c r="D1077" s="39">
        <f>'1.TÜM DÖNEMLER_TL MİZAN'!D1077/'TCMB Takvim Gününe Göre Ort.Kur'!I$37</f>
        <v>-682.1946702335631</v>
      </c>
      <c r="E1077" s="39">
        <f>'1.TÜM DÖNEMLER_TL MİZAN'!E1077/'TCMB Takvim Gününe Göre Ort.Kur'!J$37</f>
        <v>-661.15958545532249</v>
      </c>
      <c r="F1077" s="39">
        <f>'1.TÜM DÖNEMLER_TL MİZAN'!F1077/'TCMB Takvim Gününe Göre Ort.Kur'!K$37</f>
        <v>-633.78920919307927</v>
      </c>
      <c r="G1077" s="39">
        <f>'1.TÜM DÖNEMLER_TL MİZAN'!G1077/'TCMB Takvim Gününe Göre Ort.Kur'!L$37</f>
        <v>-628.04300464147013</v>
      </c>
      <c r="H1077" s="39">
        <f>'1.TÜM DÖNEMLER_TL MİZAN'!H1077/'TCMB Takvim Gününe Göre Ort.Kur'!M$37</f>
        <v>-567.51262518188821</v>
      </c>
      <c r="I1077" s="39">
        <f>'1.TÜM DÖNEMLER_TL MİZAN'!I1077/'TCMB Takvim Gününe Göre Ort.Kur'!N$37</f>
        <v>-556.86303917451562</v>
      </c>
      <c r="J1077" s="39">
        <f>'1.TÜM DÖNEMLER_TL MİZAN'!J1077/'TCMB Takvim Gününe Göre Ort.Kur'!O$37</f>
        <v>-518.43960143875256</v>
      </c>
      <c r="K1077" s="39">
        <f>'1.TÜM DÖNEMLER_TL MİZAN'!K1077/'TCMB Takvim Gününe Göre Ort.Kur'!P$37</f>
        <v>-511.00755306967324</v>
      </c>
      <c r="L1077" s="39">
        <f>'1.TÜM DÖNEMLER_TL MİZAN'!L1077/'TCMB Takvim Gününe Göre Ort.Kur'!Q$37</f>
        <v>-501.64560792918218</v>
      </c>
      <c r="M1077" s="39">
        <f>'1.TÜM DÖNEMLER_TL MİZAN'!M1077/'TCMB Takvim Gününe Göre Ort.Kur'!R$37</f>
        <v>-499.37325156014634</v>
      </c>
      <c r="N1077" s="39">
        <f>'1.TÜM DÖNEMLER_TL MİZAN'!N1077/'TCMB Takvim Gününe Göre Ort.Kur'!S$37</f>
        <v>-498.67572794670679</v>
      </c>
      <c r="O1077" s="39">
        <f>'1.TÜM DÖNEMLER_TL MİZAN'!O1077/'TCMB Takvim Gününe Göre Ort.Kur'!T$37</f>
        <v>-496.47262069039294</v>
      </c>
    </row>
    <row r="1078" spans="1:15" s="37" customFormat="1" x14ac:dyDescent="0.3">
      <c r="A1078" s="38" t="s">
        <v>1168</v>
      </c>
      <c r="B1078" s="38"/>
      <c r="C1078" s="55">
        <f t="shared" si="16"/>
        <v>11</v>
      </c>
      <c r="D1078" s="39">
        <f>'1.TÜM DÖNEMLER_TL MİZAN'!D1078/'TCMB Takvim Gününe Göre Ort.Kur'!I$37</f>
        <v>-224.21324945247162</v>
      </c>
      <c r="E1078" s="39">
        <f>'1.TÜM DÖNEMLER_TL MİZAN'!E1078/'TCMB Takvim Gününe Göre Ort.Kur'!J$37</f>
        <v>-217.2997613875138</v>
      </c>
      <c r="F1078" s="39">
        <f>'1.TÜM DÖNEMLER_TL MİZAN'!F1078/'TCMB Takvim Gününe Göre Ort.Kur'!K$37</f>
        <v>-225.66264731185734</v>
      </c>
      <c r="G1078" s="39">
        <f>'1.TÜM DÖNEMLER_TL MİZAN'!G1078/'TCMB Takvim Gününe Göre Ort.Kur'!L$37</f>
        <v>-223.61669305403322</v>
      </c>
      <c r="H1078" s="39">
        <f>'1.TÜM DÖNEMLER_TL MİZAN'!H1078/'TCMB Takvim Gününe Göre Ort.Kur'!M$37</f>
        <v>-202.06466049571415</v>
      </c>
      <c r="I1078" s="39">
        <f>'1.TÜM DÖNEMLER_TL MİZAN'!I1078/'TCMB Takvim Gününe Göre Ort.Kur'!N$37</f>
        <v>-213.5245065690803</v>
      </c>
      <c r="J1078" s="39">
        <f>'1.TÜM DÖNEMLER_TL MİZAN'!J1078/'TCMB Takvim Gününe Göre Ort.Kur'!O$37</f>
        <v>-198.79135854873661</v>
      </c>
      <c r="K1078" s="39">
        <f>'1.TÜM DÖNEMLER_TL MİZAN'!K1078/'TCMB Takvim Gününe Göre Ort.Kur'!P$37</f>
        <v>-195.94160133885316</v>
      </c>
      <c r="L1078" s="39">
        <f>'1.TÜM DÖNEMLER_TL MİZAN'!L1078/'TCMB Takvim Gününe Göre Ort.Kur'!Q$37</f>
        <v>-192.35184124342027</v>
      </c>
      <c r="M1078" s="39">
        <f>'1.TÜM DÖNEMLER_TL MİZAN'!M1078/'TCMB Takvim Gününe Göre Ort.Kur'!R$37</f>
        <v>-191.48052506993758</v>
      </c>
      <c r="N1078" s="39">
        <f>'1.TÜM DÖNEMLER_TL MİZAN'!N1078/'TCMB Takvim Gününe Göre Ort.Kur'!S$37</f>
        <v>-191.2130654346191</v>
      </c>
      <c r="O1078" s="39">
        <f>'1.TÜM DÖNEMLER_TL MİZAN'!O1078/'TCMB Takvim Gününe Göre Ort.Kur'!T$37</f>
        <v>-190.36830225816456</v>
      </c>
    </row>
    <row r="1079" spans="1:15" s="37" customFormat="1" x14ac:dyDescent="0.3">
      <c r="A1079" s="38" t="s">
        <v>1169</v>
      </c>
      <c r="B1079" s="38"/>
      <c r="C1079" s="55">
        <f t="shared" si="16"/>
        <v>11</v>
      </c>
      <c r="D1079" s="39">
        <f>'1.TÜM DÖNEMLER_TL MİZAN'!D1079/'TCMB Takvim Gününe Göre Ort.Kur'!I$37</f>
        <v>-126.07631590551644</v>
      </c>
      <c r="E1079" s="39">
        <f>'1.TÜM DÖNEMLER_TL MİZAN'!E1079/'TCMB Takvim Gününe Göre Ort.Kur'!J$37</f>
        <v>-122.18882438833292</v>
      </c>
      <c r="F1079" s="39">
        <f>'1.TÜM DÖNEMLER_TL MİZAN'!F1079/'TCMB Takvim Gününe Göre Ort.Kur'!K$37</f>
        <v>-126.89166860123723</v>
      </c>
      <c r="G1079" s="39">
        <f>'1.TÜM DÖNEMLER_TL MİZAN'!G1079/'TCMB Takvim Gününe Göre Ort.Kur'!L$37</f>
        <v>-125.74121436014019</v>
      </c>
      <c r="H1079" s="39">
        <f>'1.TÜM DÖNEMLER_TL MİZAN'!H1079/'TCMB Takvim Gününe Göre Ort.Kur'!M$37</f>
        <v>-113.62235727124882</v>
      </c>
      <c r="I1079" s="39">
        <f>'1.TÜM DÖNEMLER_TL MİZAN'!I1079/'TCMB Takvim Gününe Göre Ort.Kur'!N$37</f>
        <v>-120.06659067730519</v>
      </c>
      <c r="J1079" s="39">
        <f>'1.TÜM DÖNEMLER_TL MİZAN'!J1079/'TCMB Takvim Gününe Göre Ort.Kur'!O$37</f>
        <v>-111.78202006210765</v>
      </c>
      <c r="K1079" s="39">
        <f>'1.TÜM DÖNEMLER_TL MİZAN'!K1079/'TCMB Takvim Gününe Göre Ort.Kur'!P$37</f>
        <v>-110.17957808508766</v>
      </c>
      <c r="L1079" s="39">
        <f>'1.TÜM DÖNEMLER_TL MİZAN'!L1079/'TCMB Takvim Gününe Göre Ort.Kur'!Q$37</f>
        <v>-108.16102638376984</v>
      </c>
      <c r="M1079" s="39">
        <f>'1.TÜM DÖNEMLER_TL MİZAN'!M1079/'TCMB Takvim Gününe Göre Ort.Kur'!R$37</f>
        <v>-107.67107811491285</v>
      </c>
      <c r="N1079" s="39">
        <f>'1.TÜM DÖNEMLER_TL MİZAN'!N1079/'TCMB Takvim Gününe Göre Ort.Kur'!S$37</f>
        <v>-107.5206833566133</v>
      </c>
      <c r="O1079" s="39">
        <f>'1.TÜM DÖNEMLER_TL MİZAN'!O1079/'TCMB Takvim Gününe Göre Ort.Kur'!T$37</f>
        <v>-107.04566605693014</v>
      </c>
    </row>
    <row r="1080" spans="1:15" s="37" customFormat="1" x14ac:dyDescent="0.3">
      <c r="A1080" s="38" t="s">
        <v>1170</v>
      </c>
      <c r="B1080" s="38"/>
      <c r="C1080" s="55">
        <f t="shared" si="16"/>
        <v>11</v>
      </c>
      <c r="D1080" s="39">
        <f>'1.TÜM DÖNEMLER_TL MİZAN'!D1080/'TCMB Takvim Gününe Göre Ort.Kur'!I$37</f>
        <v>-295.96739817441534</v>
      </c>
      <c r="E1080" s="39">
        <f>'1.TÜM DÖNEMLER_TL MİZAN'!E1080/'TCMB Takvim Gününe Göre Ort.Kur'!J$37</f>
        <v>-286.84141173118701</v>
      </c>
      <c r="F1080" s="39">
        <f>'1.TÜM DÖNEMLER_TL MİZAN'!F1080/'TCMB Takvim Gününe Göre Ort.Kur'!K$37</f>
        <v>-274.96688470414728</v>
      </c>
      <c r="G1080" s="39">
        <f>'1.TÜM DÖNEMLER_TL MİZAN'!G1080/'TCMB Takvim Gününe Göre Ort.Kur'!L$37</f>
        <v>-272.47391710307312</v>
      </c>
      <c r="H1080" s="39">
        <f>'1.TÜM DÖNEMLER_TL MİZAN'!H1080/'TCMB Takvim Gününe Göre Ort.Kur'!M$37</f>
        <v>-246.21305682248934</v>
      </c>
      <c r="I1080" s="39">
        <f>'1.TÜM DÖNEMLER_TL MİZAN'!I1080/'TCMB Takvim Gününe Göre Ort.Kur'!N$37</f>
        <v>-241.59277701121843</v>
      </c>
      <c r="J1080" s="39">
        <f>'1.TÜM DÖNEMLER_TL MİZAN'!J1080/'TCMB Takvim Gününe Göre Ort.Kur'!O$37</f>
        <v>-224.92292397399524</v>
      </c>
      <c r="K1080" s="39">
        <f>'1.TÜM DÖNEMLER_TL MİZAN'!K1080/'TCMB Takvim Gününe Göre Ort.Kur'!P$37</f>
        <v>-221.6985598520215</v>
      </c>
      <c r="L1080" s="39">
        <f>'1.TÜM DÖNEMLER_TL MİZAN'!L1080/'TCMB Takvim Gününe Göre Ort.Kur'!Q$37</f>
        <v>-217.63691782228517</v>
      </c>
      <c r="M1080" s="39">
        <f>'1.TÜM DÖNEMLER_TL MİZAN'!M1080/'TCMB Takvim Gününe Göre Ort.Kur'!R$37</f>
        <v>-216.65106520335701</v>
      </c>
      <c r="N1080" s="39">
        <f>'1.TÜM DÖNEMLER_TL MİZAN'!N1080/'TCMB Takvim Gününe Göre Ort.Kur'!S$37</f>
        <v>-216.34844740517889</v>
      </c>
      <c r="O1080" s="39">
        <f>'1.TÜM DÖNEMLER_TL MİZAN'!O1080/'TCMB Takvim Gününe Göre Ort.Kur'!T$37</f>
        <v>-215.39263823368955</v>
      </c>
    </row>
    <row r="1081" spans="1:15" s="37" customFormat="1" x14ac:dyDescent="0.3">
      <c r="A1081" s="38" t="s">
        <v>1171</v>
      </c>
      <c r="B1081" s="38"/>
      <c r="C1081" s="55">
        <f t="shared" si="16"/>
        <v>11</v>
      </c>
      <c r="D1081" s="39">
        <f>'1.TÜM DÖNEMLER_TL MİZAN'!D1081/'TCMB Takvim Gününe Göre Ort.Kur'!I$37</f>
        <v>-623.74068466773474</v>
      </c>
      <c r="E1081" s="39">
        <f>'1.TÜM DÖNEMLER_TL MİZAN'!E1081/'TCMB Takvim Gününe Göre Ort.Kur'!J$37</f>
        <v>-604.5079952989779</v>
      </c>
      <c r="F1081" s="39">
        <f>'1.TÜM DÖNEMLER_TL MİZAN'!F1081/'TCMB Takvim Gününe Göre Ort.Kur'!K$37</f>
        <v>-627.77314998156464</v>
      </c>
      <c r="G1081" s="39">
        <f>'1.TÜM DÖNEMLER_TL MİZAN'!G1081/'TCMB Takvim Gününe Göre Ort.Kur'!L$37</f>
        <v>-622.08148960067115</v>
      </c>
      <c r="H1081" s="39">
        <f>'1.TÜM DÖNEMLER_TL MİZAN'!H1081/'TCMB Takvim Gününe Göre Ort.Kur'!M$37</f>
        <v>-562.12567711326585</v>
      </c>
      <c r="I1081" s="39">
        <f>'1.TÜM DÖNEMLER_TL MİZAN'!I1081/'TCMB Takvim Gününe Göre Ort.Kur'!N$37</f>
        <v>-594.00623912652225</v>
      </c>
      <c r="J1081" s="39">
        <f>'1.TÜM DÖNEMLER_TL MİZAN'!J1081/'TCMB Takvim Gününe Göre Ort.Kur'!O$37</f>
        <v>-553.0199280623757</v>
      </c>
      <c r="K1081" s="39">
        <f>'1.TÜM DÖNEMLER_TL MİZAN'!K1081/'TCMB Takvim Gününe Göre Ort.Kur'!P$37</f>
        <v>-545.09215625825777</v>
      </c>
      <c r="L1081" s="39">
        <f>'1.TÜM DÖNEMLER_TL MİZAN'!L1081/'TCMB Takvim Gününe Göre Ort.Kur'!Q$37</f>
        <v>-535.10576205968505</v>
      </c>
      <c r="M1081" s="39">
        <f>'1.TÜM DÖNEMLER_TL MİZAN'!M1081/'TCMB Takvim Gününe Göre Ort.Kur'!R$37</f>
        <v>-532.68183774478155</v>
      </c>
      <c r="N1081" s="39">
        <f>'1.TÜM DÖNEMLER_TL MİZAN'!N1081/'TCMB Takvim Gününe Göre Ort.Kur'!S$37</f>
        <v>-531.93778876114754</v>
      </c>
      <c r="O1081" s="39">
        <f>'1.TÜM DÖNEMLER_TL MİZAN'!O1081/'TCMB Takvim Gününe Göre Ort.Kur'!T$37</f>
        <v>-529.58773252890899</v>
      </c>
    </row>
    <row r="1082" spans="1:15" s="37" customFormat="1" x14ac:dyDescent="0.3">
      <c r="A1082" s="38" t="s">
        <v>1172</v>
      </c>
      <c r="B1082" s="38"/>
      <c r="C1082" s="55">
        <f t="shared" si="16"/>
        <v>11</v>
      </c>
      <c r="D1082" s="39">
        <f>'1.TÜM DÖNEMLER_TL MİZAN'!D1082/'TCMB Takvim Gününe Göre Ort.Kur'!I$37</f>
        <v>-807.51767524583659</v>
      </c>
      <c r="E1082" s="39">
        <f>'1.TÜM DÖNEMLER_TL MİZAN'!E1082/'TCMB Takvim Gününe Göre Ort.Kur'!J$37</f>
        <v>-782.61832686349226</v>
      </c>
      <c r="F1082" s="39">
        <f>'1.TÜM DÖNEMLER_TL MİZAN'!F1082/'TCMB Takvim Gününe Göre Ort.Kur'!K$37</f>
        <v>-843.99759658058974</v>
      </c>
      <c r="G1082" s="39">
        <f>'1.TÜM DÖNEMLER_TL MİZAN'!G1082/'TCMB Takvim Gününe Göre Ort.Kur'!L$37</f>
        <v>-836.3455527138392</v>
      </c>
      <c r="H1082" s="39">
        <f>'1.TÜM DÖNEMLER_TL MİZAN'!H1082/'TCMB Takvim Gününe Göre Ort.Kur'!M$37</f>
        <v>-755.73910810579468</v>
      </c>
      <c r="I1082" s="39">
        <f>'1.TÜM DÖNEMLER_TL MİZAN'!I1082/'TCMB Takvim Gününe Göre Ort.Kur'!N$37</f>
        <v>-823.9528466014757</v>
      </c>
      <c r="J1082" s="39">
        <f>'1.TÜM DÖNEMLER_TL MİZAN'!J1082/'TCMB Takvim Gününe Göre Ort.Kur'!O$37</f>
        <v>-767.10026585643755</v>
      </c>
      <c r="K1082" s="39">
        <f>'1.TÜM DÖNEMLER_TL MİZAN'!K1082/'TCMB Takvim Gününe Göre Ort.Kur'!P$37</f>
        <v>-756.10356293490702</v>
      </c>
      <c r="L1082" s="39">
        <f>'1.TÜM DÖNEMLER_TL MİZAN'!L1082/'TCMB Takvim Gününe Göre Ort.Kur'!Q$37</f>
        <v>-742.2513213502092</v>
      </c>
      <c r="M1082" s="39">
        <f>'1.TÜM DÖNEMLER_TL MİZAN'!M1082/'TCMB Takvim Gününe Göre Ort.Kur'!R$37</f>
        <v>-738.88906821605326</v>
      </c>
      <c r="N1082" s="39">
        <f>'1.TÜM DÖNEMLER_TL MİZAN'!N1082/'TCMB Takvim Gününe Göre Ort.Kur'!S$37</f>
        <v>-737.85698936284507</v>
      </c>
      <c r="O1082" s="39">
        <f>'1.TÜM DÖNEMLER_TL MİZAN'!O1082/'TCMB Takvim Gününe Göre Ort.Kur'!T$37</f>
        <v>-734.59719949081648</v>
      </c>
    </row>
    <row r="1083" spans="1:15" s="37" customFormat="1" x14ac:dyDescent="0.3">
      <c r="A1083" s="38" t="s">
        <v>1173</v>
      </c>
      <c r="B1083" s="38"/>
      <c r="C1083" s="55">
        <f t="shared" si="16"/>
        <v>11</v>
      </c>
      <c r="D1083" s="39">
        <f>'1.TÜM DÖNEMLER_TL MİZAN'!D1083/'TCMB Takvim Gününe Göre Ort.Kur'!I$37</f>
        <v>-137.43697911307748</v>
      </c>
      <c r="E1083" s="39">
        <f>'1.TÜM DÖNEMLER_TL MİZAN'!E1083/'TCMB Takvim Gününe Göre Ort.Kur'!J$37</f>
        <v>-133.19918800527083</v>
      </c>
      <c r="F1083" s="39">
        <f>'1.TÜM DÖNEMLER_TL MİZAN'!F1083/'TCMB Takvim Gününe Göre Ort.Kur'!K$37</f>
        <v>-143.64595993390597</v>
      </c>
      <c r="G1083" s="39">
        <f>'1.TÜM DÖNEMLER_TL MİZAN'!G1083/'TCMB Takvim Gününe Göre Ort.Kur'!L$37</f>
        <v>-142.34360410830999</v>
      </c>
      <c r="H1083" s="39">
        <f>'1.TÜM DÖNEMLER_TL MİZAN'!H1083/'TCMB Takvim Gününe Göre Ort.Kur'!M$37</f>
        <v>-128.62461941037648</v>
      </c>
      <c r="I1083" s="39">
        <f>'1.TÜM DÖNEMLER_TL MİZAN'!I1083/'TCMB Takvim Gününe Göre Ort.Kur'!N$37</f>
        <v>-140.23456716059752</v>
      </c>
      <c r="J1083" s="39">
        <f>'1.TÜM DÖNEMLER_TL MİZAN'!J1083/'TCMB Takvim Gününe Göre Ort.Kur'!O$37</f>
        <v>-130.55841022318538</v>
      </c>
      <c r="K1083" s="39">
        <f>'1.TÜM DÖNEMLER_TL MİZAN'!K1083/'TCMB Takvim Gününe Göre Ort.Kur'!P$37</f>
        <v>-128.68680084559148</v>
      </c>
      <c r="L1083" s="39">
        <f>'1.TÜM DÖNEMLER_TL MİZAN'!L1083/'TCMB Takvim Gününe Göre Ort.Kur'!Q$37</f>
        <v>-126.32918643738046</v>
      </c>
      <c r="M1083" s="39">
        <f>'1.TÜM DÖNEMLER_TL MİZAN'!M1083/'TCMB Takvim Gününe Göre Ort.Kur'!R$37</f>
        <v>-125.75693996126533</v>
      </c>
      <c r="N1083" s="39">
        <f>'1.TÜM DÖNEMLER_TL MİZAN'!N1083/'TCMB Takvim Gününe Göre Ort.Kur'!S$37</f>
        <v>-125.58128290534007</v>
      </c>
      <c r="O1083" s="39">
        <f>'1.TÜM DÖNEMLER_TL MİZAN'!O1083/'TCMB Takvim Gününe Göre Ort.Kur'!T$37</f>
        <v>-125.02647540194475</v>
      </c>
    </row>
    <row r="1084" spans="1:15" s="37" customFormat="1" x14ac:dyDescent="0.3">
      <c r="A1084" s="38" t="s">
        <v>1174</v>
      </c>
      <c r="B1084" s="38"/>
      <c r="C1084" s="55">
        <f t="shared" si="16"/>
        <v>11</v>
      </c>
      <c r="D1084" s="39">
        <f>'1.TÜM DÖNEMLER_TL MİZAN'!D1084/'TCMB Takvim Gününe Göre Ort.Kur'!I$37</f>
        <v>-498.20013816824189</v>
      </c>
      <c r="E1084" s="39">
        <f>'1.TÜM DÖNEMLER_TL MİZAN'!E1084/'TCMB Takvim Gününe Göre Ort.Kur'!J$37</f>
        <v>-482.83842017165853</v>
      </c>
      <c r="F1084" s="39">
        <f>'1.TÜM DÖNEMLER_TL MİZAN'!F1084/'TCMB Takvim Gününe Göre Ort.Kur'!K$37</f>
        <v>-462.85010037007203</v>
      </c>
      <c r="G1084" s="39">
        <f>'1.TÜM DÖNEMLER_TL MİZAN'!G1084/'TCMB Takvim Gününe Göre Ort.Kur'!L$37</f>
        <v>-458.6537030271046</v>
      </c>
      <c r="H1084" s="39">
        <f>'1.TÜM DÖNEMLER_TL MİZAN'!H1084/'TCMB Takvim Gününe Göre Ort.Kur'!M$37</f>
        <v>-414.44895513627858</v>
      </c>
      <c r="I1084" s="39">
        <f>'1.TÜM DÖNEMLER_TL MİZAN'!I1084/'TCMB Takvim Gününe Göre Ort.Kur'!N$37</f>
        <v>-406.67166596676469</v>
      </c>
      <c r="J1084" s="39">
        <f>'1.TÜM DÖNEMLER_TL MİZAN'!J1084/'TCMB Takvim Gününe Göre Ort.Kur'!O$37</f>
        <v>-378.61140278367333</v>
      </c>
      <c r="K1084" s="39">
        <f>'1.TÜM DÖNEMLER_TL MİZAN'!K1084/'TCMB Takvim Gününe Göre Ort.Kur'!P$37</f>
        <v>-373.18385008367835</v>
      </c>
      <c r="L1084" s="39">
        <f>'1.TÜM DÖNEMLER_TL MİZAN'!L1084/'TCMB Takvim Gününe Göre Ort.Kur'!Q$37</f>
        <v>-366.34691252607576</v>
      </c>
      <c r="M1084" s="39">
        <f>'1.TÜM DÖNEMLER_TL MİZAN'!M1084/'TCMB Takvim Gününe Göre Ort.Kur'!R$37</f>
        <v>-364.68743275231333</v>
      </c>
      <c r="N1084" s="39">
        <f>'1.TÜM DÖNEMLER_TL MİZAN'!N1084/'TCMB Takvim Gününe Göre Ort.Kur'!S$37</f>
        <v>-364.17803803588697</v>
      </c>
      <c r="O1084" s="39">
        <f>'1.TÜM DÖNEMLER_TL MİZAN'!O1084/'TCMB Takvim Gününe Göre Ort.Kur'!T$37</f>
        <v>-362.56913021618908</v>
      </c>
    </row>
    <row r="1085" spans="1:15" s="37" customFormat="1" x14ac:dyDescent="0.3">
      <c r="A1085" s="38" t="s">
        <v>1175</v>
      </c>
      <c r="B1085" s="38"/>
      <c r="C1085" s="55">
        <f t="shared" si="16"/>
        <v>11</v>
      </c>
      <c r="D1085" s="39">
        <f>'1.TÜM DÖNEMLER_TL MİZAN'!D1085/'TCMB Takvim Gününe Göre Ort.Kur'!I$37</f>
        <v>-203.41525436185381</v>
      </c>
      <c r="E1085" s="39">
        <f>'1.TÜM DÖNEMLER_TL MİZAN'!E1085/'TCMB Takvim Gününe Göre Ort.Kur'!J$37</f>
        <v>-197.14306065030806</v>
      </c>
      <c r="F1085" s="39">
        <f>'1.TÜM DÖNEMLER_TL MİZAN'!F1085/'TCMB Takvim Gününe Göre Ort.Kur'!K$37</f>
        <v>-212.60497890180122</v>
      </c>
      <c r="G1085" s="39">
        <f>'1.TÜM DÖNEMLER_TL MİZAN'!G1085/'TCMB Takvim Gününe Göre Ort.Kur'!L$37</f>
        <v>-210.67741106104279</v>
      </c>
      <c r="H1085" s="39">
        <f>'1.TÜM DÖNEMLER_TL MİZAN'!H1085/'TCMB Takvim Gününe Göre Ort.Kur'!M$37</f>
        <v>-190.37245815042613</v>
      </c>
      <c r="I1085" s="39">
        <f>'1.TÜM DÖNEMLER_TL MİZAN'!I1085/'TCMB Takvim Gününe Göre Ort.Kur'!N$37</f>
        <v>-207.55594216809646</v>
      </c>
      <c r="J1085" s="39">
        <f>'1.TÜM DÖNEMLER_TL MİZAN'!J1085/'TCMB Takvim Gününe Göre Ort.Kur'!O$37</f>
        <v>-193.234623891334</v>
      </c>
      <c r="K1085" s="39">
        <f>'1.TÜM DÖNEMLER_TL MİZAN'!K1085/'TCMB Takvim Gününe Göre Ort.Kur'!P$37</f>
        <v>-190.46452479520832</v>
      </c>
      <c r="L1085" s="39">
        <f>'1.TÜM DÖNEMLER_TL MİZAN'!L1085/'TCMB Takvim Gününe Göre Ort.Kur'!Q$37</f>
        <v>-186.97510781569193</v>
      </c>
      <c r="M1085" s="39">
        <f>'1.TÜM DÖNEMLER_TL MİZAN'!M1085/'TCMB Takvim Gününe Göre Ort.Kur'!R$37</f>
        <v>-186.12814719173659</v>
      </c>
      <c r="N1085" s="39">
        <f>'1.TÜM DÖNEMLER_TL MİZAN'!N1085/'TCMB Takvim Gününe Göre Ort.Kur'!S$37</f>
        <v>-185.86816374771678</v>
      </c>
      <c r="O1085" s="39">
        <f>'1.TÜM DÖNEMLER_TL MİZAN'!O1085/'TCMB Takvim Gününe Göre Ort.Kur'!T$37</f>
        <v>-185.04701389557459</v>
      </c>
    </row>
    <row r="1086" spans="1:15" s="37" customFormat="1" x14ac:dyDescent="0.3">
      <c r="A1086" s="38" t="s">
        <v>1176</v>
      </c>
      <c r="B1086" s="38"/>
      <c r="C1086" s="55">
        <f t="shared" si="16"/>
        <v>11</v>
      </c>
      <c r="D1086" s="39">
        <f>'1.TÜM DÖNEMLER_TL MİZAN'!D1086/'TCMB Takvim Gününe Göre Ort.Kur'!I$37</f>
        <v>-23.66719092205253</v>
      </c>
      <c r="E1086" s="39">
        <f>'1.TÜM DÖNEMLER_TL MİZAN'!E1086/'TCMB Takvim Gününe Göre Ort.Kur'!J$37</f>
        <v>-22.937426546529434</v>
      </c>
      <c r="F1086" s="39">
        <f>'1.TÜM DÖNEMLER_TL MİZAN'!F1086/'TCMB Takvim Gününe Göre Ort.Kur'!K$37</f>
        <v>-24.736784607191144</v>
      </c>
      <c r="G1086" s="39">
        <f>'1.TÜM DÖNEMLER_TL MİZAN'!G1086/'TCMB Takvim Gününe Göre Ort.Kur'!L$37</f>
        <v>-24.512510318136918</v>
      </c>
      <c r="H1086" s="39">
        <f>'1.TÜM DÖNEMLER_TL MİZAN'!H1086/'TCMB Takvim Gününe Göre Ort.Kur'!M$37</f>
        <v>-22.150010393612209</v>
      </c>
      <c r="I1086" s="39">
        <f>'1.TÜM DÖNEMLER_TL MİZAN'!I1086/'TCMB Takvim Gününe Göre Ort.Kur'!N$37</f>
        <v>-24.149619053332533</v>
      </c>
      <c r="J1086" s="39">
        <f>'1.TÜM DÖNEMLER_TL MİZAN'!J1086/'TCMB Takvim Gününe Göre Ort.Kur'!O$37</f>
        <v>-22.483300194365633</v>
      </c>
      <c r="K1086" s="39">
        <f>'1.TÜM DÖNEMLER_TL MİZAN'!K1086/'TCMB Takvim Gününe Göre Ort.Kur'!P$37</f>
        <v>-22.160992689157052</v>
      </c>
      <c r="L1086" s="39">
        <f>'1.TÜM DÖNEMLER_TL MİZAN'!L1086/'TCMB Takvim Gününe Göre Ort.Kur'!Q$37</f>
        <v>-21.75499086674089</v>
      </c>
      <c r="M1086" s="39">
        <f>'1.TÜM DÖNEMLER_TL MİZAN'!M1086/'TCMB Takvim Gününe Göre Ort.Kur'!R$37</f>
        <v>-21.656445018291372</v>
      </c>
      <c r="N1086" s="39">
        <f>'1.TÜM DÖNEMLER_TL MİZAN'!N1086/'TCMB Takvim Gününe Göre Ort.Kur'!S$37</f>
        <v>-21.626195336843235</v>
      </c>
      <c r="O1086" s="39">
        <f>'1.TÜM DÖNEMLER_TL MİZAN'!O1086/'TCMB Takvim Gününe Göre Ort.Kur'!T$37</f>
        <v>-21.530652632029355</v>
      </c>
    </row>
    <row r="1087" spans="1:15" s="37" customFormat="1" x14ac:dyDescent="0.3">
      <c r="A1087" s="38" t="s">
        <v>1177</v>
      </c>
      <c r="B1087" s="38"/>
      <c r="C1087" s="55">
        <f t="shared" si="16"/>
        <v>11</v>
      </c>
      <c r="D1087" s="39">
        <f>'1.TÜM DÖNEMLER_TL MİZAN'!D1087/'TCMB Takvim Gününe Göre Ort.Kur'!I$37</f>
        <v>-69.134096688371812</v>
      </c>
      <c r="E1087" s="39">
        <f>'1.TÜM DÖNEMLER_TL MİZAN'!E1087/'TCMB Takvim Gününe Göre Ort.Kur'!J$37</f>
        <v>-67.002386124861985</v>
      </c>
      <c r="F1087" s="39">
        <f>'1.TÜM DÖNEMLER_TL MİZAN'!F1087/'TCMB Takvim Gününe Göre Ort.Kur'!K$37</f>
        <v>-72.257575550669813</v>
      </c>
      <c r="G1087" s="39">
        <f>'1.TÜM DÖNEMLER_TL MİZAN'!G1087/'TCMB Takvim Gününe Göre Ort.Kur'!L$37</f>
        <v>-71.602457408084007</v>
      </c>
      <c r="H1087" s="39">
        <f>'1.TÜM DÖNEMLER_TL MİZAN'!H1087/'TCMB Takvim Gününe Göre Ort.Kur'!M$37</f>
        <v>-64.701458774042862</v>
      </c>
      <c r="I1087" s="39">
        <f>'1.TÜM DÖNEMLER_TL MİZAN'!I1087/'TCMB Takvim Gününe Göre Ort.Kur'!N$37</f>
        <v>-70.541724158617782</v>
      </c>
      <c r="J1087" s="39">
        <f>'1.TÜM DÖNEMLER_TL MİZAN'!J1087/'TCMB Takvim Gününe Göre Ort.Kur'!O$37</f>
        <v>-65.67435937534907</v>
      </c>
      <c r="K1087" s="39">
        <f>'1.TÜM DÖNEMLER_TL MİZAN'!K1087/'TCMB Takvim Gününe Göre Ort.Kur'!P$37</f>
        <v>-64.732889985025977</v>
      </c>
      <c r="L1087" s="39">
        <f>'1.TÜM DÖNEMLER_TL MİZAN'!L1087/'TCMB Takvim Gününe Göre Ort.Kur'!Q$37</f>
        <v>-63.546947113565864</v>
      </c>
      <c r="M1087" s="39">
        <f>'1.TÜM DÖNEMLER_TL MİZAN'!M1087/'TCMB Takvim Gününe Göre Ort.Kur'!R$37</f>
        <v>-63.259091887239073</v>
      </c>
      <c r="N1087" s="39">
        <f>'1.TÜM DÖNEMLER_TL MİZAN'!N1087/'TCMB Takvim Gününe Göre Ort.Kur'!S$37</f>
        <v>-63.170731707317067</v>
      </c>
      <c r="O1087" s="39">
        <f>'1.TÜM DÖNEMLER_TL MİZAN'!O1087/'TCMB Takvim Gününe Göre Ort.Kur'!T$37</f>
        <v>-62.891648748970397</v>
      </c>
    </row>
    <row r="1088" spans="1:15" s="37" customFormat="1" x14ac:dyDescent="0.3">
      <c r="A1088" s="38" t="s">
        <v>1178</v>
      </c>
      <c r="B1088" s="38"/>
      <c r="C1088" s="55">
        <f t="shared" si="16"/>
        <v>11</v>
      </c>
      <c r="D1088" s="39">
        <f>'1.TÜM DÖNEMLER_TL MİZAN'!D1088/'TCMB Takvim Gününe Göre Ort.Kur'!I$37</f>
        <v>-39.860802845677831</v>
      </c>
      <c r="E1088" s="39">
        <f>'1.TÜM DÖNEMLER_TL MİZAN'!E1088/'TCMB Takvim Gününe Göre Ort.Kur'!J$37</f>
        <v>-38.6317176537626</v>
      </c>
      <c r="F1088" s="39">
        <f>'1.TÜM DÖNEMLER_TL MİZAN'!F1088/'TCMB Takvim Gününe Göre Ort.Kur'!K$37</f>
        <v>-41.66177334116265</v>
      </c>
      <c r="G1088" s="39">
        <f>'1.TÜM DÖNEMLER_TL MİZAN'!G1088/'TCMB Takvim Gününe Göre Ort.Kur'!L$37</f>
        <v>-41.284049851824783</v>
      </c>
      <c r="H1088" s="39">
        <f>'1.TÜM DÖNEMLER_TL MİZAN'!H1088/'TCMB Takvim Gününe Göre Ort.Kur'!M$37</f>
        <v>-37.305119771095974</v>
      </c>
      <c r="I1088" s="39">
        <f>'1.TÜM DÖNEMLER_TL MİZAN'!I1088/'TCMB Takvim Gününe Göre Ort.Kur'!N$37</f>
        <v>-40.672505849181114</v>
      </c>
      <c r="J1088" s="39">
        <f>'1.TÜM DÖNEMLER_TL MİZAN'!J1088/'TCMB Takvim Gününe Göre Ort.Kur'!O$37</f>
        <v>-37.866111123522714</v>
      </c>
      <c r="K1088" s="39">
        <f>'1.TÜM DÖNEMLER_TL MİZAN'!K1088/'TCMB Takvim Gününe Göre Ort.Kur'!P$37</f>
        <v>-37.32328459438034</v>
      </c>
      <c r="L1088" s="39">
        <f>'1.TÜM DÖNEMLER_TL MİZAN'!L1088/'TCMB Takvim Gününe Göre Ort.Kur'!Q$37</f>
        <v>-36.639501075454774</v>
      </c>
      <c r="M1088" s="39">
        <f>'1.TÜM DÖNEMLER_TL MİZAN'!M1088/'TCMB Takvim Gününe Göre Ort.Kur'!R$37</f>
        <v>-36.473531310522915</v>
      </c>
      <c r="N1088" s="39">
        <f>'1.TÜM DÖNEMLER_TL MİZAN'!N1088/'TCMB Takvim Gününe Göre Ort.Kur'!S$37</f>
        <v>-36.422585150961645</v>
      </c>
      <c r="O1088" s="39">
        <f>'1.TÜM DÖNEMLER_TL MİZAN'!O1088/'TCMB Takvim Gününe Göre Ort.Kur'!T$37</f>
        <v>-36.26167324540291</v>
      </c>
    </row>
    <row r="1089" spans="1:15" s="37" customFormat="1" x14ac:dyDescent="0.3">
      <c r="A1089" s="38" t="s">
        <v>1179</v>
      </c>
      <c r="B1089" s="38"/>
      <c r="C1089" s="55">
        <f t="shared" si="16"/>
        <v>11</v>
      </c>
      <c r="D1089" s="39">
        <f>'1.TÜM DÖNEMLER_TL MİZAN'!D1089/'TCMB Takvim Gününe Göre Ort.Kur'!I$37</f>
        <v>-31.141504857936589</v>
      </c>
      <c r="E1089" s="39">
        <f>'1.TÜM DÖNEMLER_TL MİZAN'!E1089/'TCMB Takvim Gününe Göre Ort.Kur'!J$37</f>
        <v>-30.181274261903916</v>
      </c>
      <c r="F1089" s="39">
        <f>'1.TÜM DÖNEMLER_TL MİZAN'!F1089/'TCMB Takvim Gününe Göre Ort.Kur'!K$37</f>
        <v>-32.54858048041077</v>
      </c>
      <c r="G1089" s="39">
        <f>'1.TÜM DÖNEMLER_TL MİZAN'!G1089/'TCMB Takvim Gününe Göre Ort.Kur'!L$37</f>
        <v>-32.253481102585958</v>
      </c>
      <c r="H1089" s="39">
        <f>'1.TÜM DÖNEMLER_TL MİZAN'!H1089/'TCMB Takvim Gününe Göre Ort.Kur'!M$37</f>
        <v>-29.144911409740647</v>
      </c>
      <c r="I1089" s="39">
        <f>'1.TÜM DÖNEMLER_TL MİZAN'!I1089/'TCMB Takvim Gününe Göre Ort.Kur'!N$37</f>
        <v>-31.775751394804725</v>
      </c>
      <c r="J1089" s="39">
        <f>'1.TÜM DÖNEMLER_TL MİZAN'!J1089/'TCMB Takvim Gününe Göre Ort.Kur'!O$37</f>
        <v>-29.583230937646611</v>
      </c>
      <c r="K1089" s="39">
        <f>'1.TÜM DÖNEMLER_TL MİZAN'!K1089/'TCMB Takvim Gününe Göre Ort.Kur'!P$37</f>
        <v>-29.159142957808506</v>
      </c>
      <c r="L1089" s="39">
        <f>'1.TÜM DÖNEMLER_TL MİZAN'!L1089/'TCMB Takvim Gününe Göre Ort.Kur'!Q$37</f>
        <v>-28.624931095234494</v>
      </c>
      <c r="M1089" s="39">
        <f>'1.TÜM DÖNEMLER_TL MİZAN'!M1089/'TCMB Takvim Gününe Göre Ort.Kur'!R$37</f>
        <v>-28.495265762857755</v>
      </c>
      <c r="N1089" s="39">
        <f>'1.TÜM DÖNEMLER_TL MİZAN'!N1089/'TCMB Takvim Gününe Göre Ort.Kur'!S$37</f>
        <v>-28.455463629526161</v>
      </c>
      <c r="O1089" s="39">
        <f>'1.TÜM DÖNEMLER_TL MİZAN'!O1089/'TCMB Takvim Gününe Göre Ort.Kur'!T$37</f>
        <v>-28.329749794080204</v>
      </c>
    </row>
    <row r="1090" spans="1:15" s="37" customFormat="1" x14ac:dyDescent="0.3">
      <c r="A1090" s="38" t="s">
        <v>1180</v>
      </c>
      <c r="B1090" s="38"/>
      <c r="C1090" s="55">
        <f t="shared" si="16"/>
        <v>11</v>
      </c>
      <c r="D1090" s="39">
        <f>'1.TÜM DÖNEMLER_TL MİZAN'!D1090/'TCMB Takvim Gününe Göre Ort.Kur'!I$37</f>
        <v>-66.642658709743799</v>
      </c>
      <c r="E1090" s="39">
        <f>'1.TÜM DÖNEMLER_TL MİZAN'!E1090/'TCMB Takvim Gününe Göre Ort.Kur'!J$37</f>
        <v>-64.587770219737166</v>
      </c>
      <c r="F1090" s="39">
        <f>'1.TÜM DÖNEMLER_TL MİZAN'!F1090/'TCMB Takvim Gününe Göre Ort.Kur'!K$37</f>
        <v>-69.65341599639487</v>
      </c>
      <c r="G1090" s="39">
        <f>'1.TÜM DÖNEMLER_TL MİZAN'!G1090/'TCMB Takvim Gününe Göre Ort.Kur'!L$37</f>
        <v>-69.021908280220302</v>
      </c>
      <c r="H1090" s="39">
        <f>'1.TÜM DÖNEMLER_TL MİZAN'!H1090/'TCMB Takvim Gününe Göre Ort.Kur'!M$37</f>
        <v>-62.369621305682244</v>
      </c>
      <c r="I1090" s="39">
        <f>'1.TÜM DÖNEMLER_TL MİZAN'!I1090/'TCMB Takvim Gününe Göre Ort.Kur'!N$37</f>
        <v>-67.999280100785896</v>
      </c>
      <c r="J1090" s="39">
        <f>'1.TÜM DÖNEMLER_TL MİZAN'!J1090/'TCMB Takvim Gününe Göre Ort.Kur'!O$37</f>
        <v>-63.307343446303705</v>
      </c>
      <c r="K1090" s="39">
        <f>'1.TÜM DÖNEMLER_TL MİZAN'!K1090/'TCMB Takvim Gününe Göre Ort.Kur'!P$37</f>
        <v>-62.399806218620633</v>
      </c>
      <c r="L1090" s="39">
        <f>'1.TÜM DÖNEMLER_TL MİZAN'!L1090/'TCMB Takvim Gününe Göre Ort.Kur'!Q$37</f>
        <v>-61.256606751045737</v>
      </c>
      <c r="M1090" s="39">
        <f>'1.TÜM DÖNEMLER_TL MİZAN'!M1090/'TCMB Takvim Gününe Göre Ort.Kur'!R$37</f>
        <v>-60.979126318054654</v>
      </c>
      <c r="N1090" s="39">
        <f>'1.TÜM DÖNEMLER_TL MİZAN'!N1090/'TCMB Takvim Gününe Göre Ort.Kur'!S$37</f>
        <v>-60.893950789728159</v>
      </c>
      <c r="O1090" s="39">
        <f>'1.TÜM DÖNEMLER_TL MİZAN'!O1090/'TCMB Takvim Gününe Göre Ort.Kur'!T$37</f>
        <v>-60.624926457216823</v>
      </c>
    </row>
    <row r="1091" spans="1:15" s="37" customFormat="1" x14ac:dyDescent="0.3">
      <c r="A1091" s="38" t="s">
        <v>1181</v>
      </c>
      <c r="B1091" s="38"/>
      <c r="C1091" s="55">
        <f t="shared" ref="C1091:C1154" si="17">+LEN(A1091)</f>
        <v>11</v>
      </c>
      <c r="D1091" s="39">
        <f>'1.TÜM DÖNEMLER_TL MİZAN'!D1091/'TCMB Takvim Gününe Göre Ort.Kur'!I$37</f>
        <v>-217.75902870665706</v>
      </c>
      <c r="E1091" s="39">
        <f>'1.TÜM DÖNEMLER_TL MİZAN'!E1091/'TCMB Takvim Gününe Göre Ort.Kur'!J$37</f>
        <v>-211.04455286869191</v>
      </c>
      <c r="F1091" s="39">
        <f>'1.TÜM DÖNEMLER_TL MİZAN'!F1091/'TCMB Takvim Gününe Göre Ort.Kur'!K$37</f>
        <v>-227.59630747381502</v>
      </c>
      <c r="G1091" s="39">
        <f>'1.TÜM DÖNEMLER_TL MİZAN'!G1091/'TCMB Takvim Gününe Göre Ort.Kur'!L$37</f>
        <v>-225.53282182438193</v>
      </c>
      <c r="H1091" s="39">
        <f>'1.TÜM DÖNEMLER_TL MİZAN'!H1091/'TCMB Takvim Gününe Göre Ort.Kur'!M$37</f>
        <v>-203.79611401181202</v>
      </c>
      <c r="I1091" s="39">
        <f>'1.TÜM DÖNEMLER_TL MİZAN'!I1091/'TCMB Takvim Gününe Göre Ort.Kur'!N$37</f>
        <v>-222.19089327494149</v>
      </c>
      <c r="J1091" s="39">
        <f>'1.TÜM DÖNEMLER_TL MİZAN'!J1091/'TCMB Takvim Gününe Göre Ort.Kur'!O$37</f>
        <v>-206.85976631442551</v>
      </c>
      <c r="K1091" s="39">
        <f>'1.TÜM DÖNEMLER_TL MİZAN'!K1091/'TCMB Takvim Gününe Göre Ort.Kur'!P$37</f>
        <v>-203.89434510702017</v>
      </c>
      <c r="L1091" s="39">
        <f>'1.TÜM DÖNEMLER_TL MİZAN'!L1091/'TCMB Takvim Gününe Göre Ort.Kur'!Q$37</f>
        <v>-200.1588862828176</v>
      </c>
      <c r="M1091" s="39">
        <f>'1.TÜM DÖNEMLER_TL MİZAN'!M1091/'TCMB Takvim Gününe Göre Ort.Kur'!R$37</f>
        <v>-199.25220572412306</v>
      </c>
      <c r="N1091" s="39">
        <f>'1.TÜM DÖNEMLER_TL MİZAN'!N1091/'TCMB Takvim Gününe Göre Ort.Kur'!S$37</f>
        <v>-198.97389061996344</v>
      </c>
      <c r="O1091" s="39">
        <f>'1.TÜM DÖNEMLER_TL MİZAN'!O1091/'TCMB Takvim Gününe Göre Ort.Kur'!T$37</f>
        <v>-198.09484077318871</v>
      </c>
    </row>
    <row r="1092" spans="1:15" s="37" customFormat="1" x14ac:dyDescent="0.3">
      <c r="A1092" s="38" t="s">
        <v>1182</v>
      </c>
      <c r="B1092" s="38"/>
      <c r="C1092" s="55">
        <f t="shared" si="17"/>
        <v>11</v>
      </c>
      <c r="D1092" s="39">
        <f>'1.TÜM DÖNEMLER_TL MİZAN'!D1092/'TCMB Takvim Gününe Göre Ort.Kur'!I$37</f>
        <v>-54.439757176664266</v>
      </c>
      <c r="E1092" s="39">
        <f>'1.TÜM DÖNEMLER_TL MİZAN'!E1092/'TCMB Takvim Gününe Göre Ort.Kur'!J$37</f>
        <v>-52.761138217172977</v>
      </c>
      <c r="F1092" s="39">
        <f>'1.TÜM DÖNEMLER_TL MİZAN'!F1092/'TCMB Takvim Gününe Göre Ort.Kur'!K$37</f>
        <v>-56.89890617105246</v>
      </c>
      <c r="G1092" s="39">
        <f>'1.TÜM DÖNEMLER_TL MİZAN'!G1092/'TCMB Takvim Gününe Göre Ort.Kur'!L$37</f>
        <v>-56.383036306309968</v>
      </c>
      <c r="H1092" s="39">
        <f>'1.TÜM DÖNEMLER_TL MİZAN'!H1092/'TCMB Takvim Gününe Göre Ort.Kur'!M$37</f>
        <v>-50.948875655714652</v>
      </c>
      <c r="I1092" s="39">
        <f>'1.TÜM DÖNEMLER_TL MİZAN'!I1092/'TCMB Takvim Gününe Göre Ort.Kur'!N$37</f>
        <v>-55.547423360729496</v>
      </c>
      <c r="J1092" s="39">
        <f>'1.TÜM DÖNEMLER_TL MİZAN'!J1092/'TCMB Takvim Gününe Göre Ort.Kur'!O$37</f>
        <v>-51.714662317642592</v>
      </c>
      <c r="K1092" s="39">
        <f>'1.TÜM DÖNEMLER_TL MİZAN'!K1092/'TCMB Takvim Gününe Göre Ort.Kur'!P$37</f>
        <v>-50.973311019113886</v>
      </c>
      <c r="L1092" s="39">
        <f>'1.TÜM DÖNEMLER_TL MİZAN'!L1092/'TCMB Takvim Gününe Göre Ort.Kur'!Q$37</f>
        <v>-50.0394513559377</v>
      </c>
      <c r="M1092" s="39">
        <f>'1.TÜM DÖNEMLER_TL MİZAN'!M1092/'TCMB Takvim Gününe Göre Ort.Kur'!R$37</f>
        <v>-49.812782440284046</v>
      </c>
      <c r="N1092" s="39">
        <f>'1.TÜM DÖNEMLER_TL MİZAN'!N1092/'TCMB Takvim Gününe Göre Ort.Kur'!S$37</f>
        <v>-49.74320403996991</v>
      </c>
      <c r="O1092" s="39">
        <f>'1.TÜM DÖNEMLER_TL MİZAN'!O1092/'TCMB Takvim Gününe Göre Ort.Kur'!T$37</f>
        <v>-49.523442764994705</v>
      </c>
    </row>
    <row r="1093" spans="1:15" s="37" customFormat="1" x14ac:dyDescent="0.3">
      <c r="A1093" s="38" t="s">
        <v>1183</v>
      </c>
      <c r="B1093" s="38"/>
      <c r="C1093" s="55">
        <f t="shared" si="17"/>
        <v>11</v>
      </c>
      <c r="D1093" s="39">
        <f>'1.TÜM DÖNEMLER_TL MİZAN'!D1093/'TCMB Takvim Gününe Göre Ort.Kur'!I$37</f>
        <v>-149.06368968000822</v>
      </c>
      <c r="E1093" s="39">
        <f>'1.TÜM DÖNEMLER_TL MİZAN'!E1093/'TCMB Takvim Gününe Göre Ort.Kur'!J$37</f>
        <v>-144.46739556252004</v>
      </c>
      <c r="F1093" s="39">
        <f>'1.TÜM DÖNEMLER_TL MİZAN'!F1093/'TCMB Takvim Gününe Göre Ort.Kur'!K$37</f>
        <v>-155.79756653784705</v>
      </c>
      <c r="G1093" s="39">
        <f>'1.TÜM DÖNEMLER_TL MİZAN'!G1093/'TCMB Takvim Gününe Göre Ort.Kur'!L$37</f>
        <v>-154.3850390397705</v>
      </c>
      <c r="H1093" s="39">
        <f>'1.TÜM DÖNEMLER_TL MİZAN'!H1093/'TCMB Takvim Gününe Göre Ort.Kur'!M$37</f>
        <v>-139.50550861447036</v>
      </c>
      <c r="I1093" s="39">
        <f>'1.TÜM DÖNEMLER_TL MİZAN'!I1093/'TCMB Takvim Gününe Göre Ort.Kur'!N$37</f>
        <v>-152.0973063771072</v>
      </c>
      <c r="J1093" s="39">
        <f>'1.TÜM DÖNEMLER_TL MİZAN'!J1093/'TCMB Takvim Gününe Göre Ort.Kur'!O$37</f>
        <v>-141.60262281897187</v>
      </c>
      <c r="K1093" s="39">
        <f>'1.TÜM DÖNEMLER_TL MİZAN'!K1093/'TCMB Takvim Gününe Göre Ort.Kur'!P$37</f>
        <v>-139.57269003787545</v>
      </c>
      <c r="L1093" s="39">
        <f>'1.TÜM DÖNEMLER_TL MİZAN'!L1093/'TCMB Takvim Gününe Göre Ort.Kur'!Q$37</f>
        <v>-137.0156400306964</v>
      </c>
      <c r="M1093" s="39">
        <f>'1.TÜM DÖNEMLER_TL MİZAN'!M1093/'TCMB Takvim Gününe Göre Ort.Kur'!R$37</f>
        <v>-136.39498601248116</v>
      </c>
      <c r="N1093" s="39">
        <f>'1.TÜM DÖNEMLER_TL MİZAN'!N1093/'TCMB Takvim Gününe Göre Ort.Kur'!S$37</f>
        <v>-136.20446975394864</v>
      </c>
      <c r="O1093" s="39">
        <f>'1.TÜM DÖNEMLER_TL MİZAN'!O1093/'TCMB Takvim Gününe Göre Ort.Kur'!T$37</f>
        <v>-135.60272990811163</v>
      </c>
    </row>
    <row r="1094" spans="1:15" s="37" customFormat="1" x14ac:dyDescent="0.3">
      <c r="A1094" s="38" t="s">
        <v>1184</v>
      </c>
      <c r="B1094" s="38"/>
      <c r="C1094" s="55">
        <f t="shared" si="17"/>
        <v>11</v>
      </c>
      <c r="D1094" s="39">
        <f>'1.TÜM DÖNEMLER_TL MİZAN'!D1094/'TCMB Takvim Gününe Göre Ort.Kur'!I$37</f>
        <v>-405.43486249320182</v>
      </c>
      <c r="E1094" s="39">
        <f>'1.TÜM DÖNEMLER_TL MİZAN'!E1094/'TCMB Takvim Gününe Göre Ort.Kur'!J$37</f>
        <v>-392.93350902809931</v>
      </c>
      <c r="F1094" s="39">
        <f>'1.TÜM DÖNEMLER_TL MİZAN'!F1094/'TCMB Takvim Gününe Göre Ort.Kur'!K$37</f>
        <v>-423.75015362766118</v>
      </c>
      <c r="G1094" s="39">
        <f>'1.TÜM DÖNEMLER_TL MİZAN'!G1094/'TCMB Takvim Gününe Göre Ort.Kur'!L$37</f>
        <v>-419.90825315633498</v>
      </c>
      <c r="H1094" s="39">
        <f>'1.TÜM DÖNEMLER_TL MİZAN'!H1094/'TCMB Takvim Gününe Göre Ort.Kur'!M$37</f>
        <v>-379.43776671843091</v>
      </c>
      <c r="I1094" s="39">
        <f>'1.TÜM DÖNEMLER_TL MİZAN'!I1094/'TCMB Takvim Gününe Göre Ort.Kur'!N$37</f>
        <v>-413.6858839762433</v>
      </c>
      <c r="J1094" s="39">
        <f>'1.TÜM DÖNEMLER_TL MİZAN'!J1094/'TCMB Takvim Gününe Göre Ort.Kur'!O$37</f>
        <v>-385.14164116083197</v>
      </c>
      <c r="K1094" s="39">
        <f>'1.TÜM DÖNEMLER_TL MİZAN'!K1094/'TCMB Takvim Gününe Göre Ort.Kur'!P$37</f>
        <v>-379.62047476437942</v>
      </c>
      <c r="L1094" s="39">
        <f>'1.TÜM DÖNEMLER_TL MİZAN'!L1094/'TCMB Takvim Gününe Göre Ort.Kur'!Q$37</f>
        <v>-372.66561463050834</v>
      </c>
      <c r="M1094" s="39">
        <f>'1.TÜM DÖNEMLER_TL MİZAN'!M1094/'TCMB Takvim Gününe Göre Ort.Kur'!R$37</f>
        <v>-370.97751237357431</v>
      </c>
      <c r="N1094" s="39">
        <f>'1.TÜM DÖNEMLER_TL MİZAN'!N1094/'TCMB Takvim Gününe Göre Ort.Kur'!S$37</f>
        <v>-370.45933168582781</v>
      </c>
      <c r="O1094" s="39">
        <f>'1.TÜM DÖNEMLER_TL MİZAN'!O1094/'TCMB Takvim Gününe Göre Ort.Kur'!T$37</f>
        <v>-368.82267364119679</v>
      </c>
    </row>
    <row r="1095" spans="1:15" s="37" customFormat="1" x14ac:dyDescent="0.3">
      <c r="A1095" s="38" t="s">
        <v>1185</v>
      </c>
      <c r="B1095" s="38"/>
      <c r="C1095" s="55">
        <f t="shared" si="17"/>
        <v>11</v>
      </c>
      <c r="D1095" s="39">
        <f>'1.TÜM DÖNEMLER_TL MİZAN'!D1095/'TCMB Takvim Gününe Göre Ort.Kur'!I$37</f>
        <v>-62.010347919392061</v>
      </c>
      <c r="E1095" s="39">
        <f>'1.TÜM DÖNEMLER_TL MİZAN'!E1095/'TCMB Takvim Gününe Göre Ort.Kur'!J$37</f>
        <v>-60.098294098792692</v>
      </c>
      <c r="F1095" s="39">
        <f>'1.TÜM DÖNEMLER_TL MİZAN'!F1095/'TCMB Takvim Gününe Göre Ort.Kur'!K$37</f>
        <v>-64.811754905843316</v>
      </c>
      <c r="G1095" s="39">
        <f>'1.TÜM DÖNEMLER_TL MİZAN'!G1095/'TCMB Takvim Gününe Göre Ort.Kur'!L$37</f>
        <v>-64.224143763785705</v>
      </c>
      <c r="H1095" s="39">
        <f>'1.TÜM DÖNEMLER_TL MİZAN'!H1095/'TCMB Takvim Gününe Göre Ort.Kur'!M$37</f>
        <v>-58.0342622369499</v>
      </c>
      <c r="I1095" s="39">
        <f>'1.TÜM DÖNEMLER_TL MİZAN'!I1095/'TCMB Takvim Gününe Göre Ort.Kur'!N$37</f>
        <v>-63.27254184414182</v>
      </c>
      <c r="J1095" s="39">
        <f>'1.TÜM DÖNEMLER_TL MİZAN'!J1095/'TCMB Takvim Gününe Göre Ort.Kur'!O$37</f>
        <v>-58.906749178972774</v>
      </c>
      <c r="K1095" s="39">
        <f>'1.TÜM DÖNEMLER_TL MİZAN'!K1095/'TCMB Takvim Gününe Göre Ort.Kur'!P$37</f>
        <v>-58.062296309345548</v>
      </c>
      <c r="L1095" s="39">
        <f>'1.TÜM DÖNEMLER_TL MİZAN'!L1095/'TCMB Takvim Gününe Göre Ort.Kur'!Q$37</f>
        <v>-56.998562457441182</v>
      </c>
      <c r="M1095" s="39">
        <f>'1.TÜM DÖNEMLER_TL MİZAN'!M1095/'TCMB Takvim Gününe Göre Ort.Kur'!R$37</f>
        <v>-56.740370131267483</v>
      </c>
      <c r="N1095" s="39">
        <f>'1.TÜM DÖNEMLER_TL MİZAN'!N1095/'TCMB Takvim Gününe Göre Ort.Kur'!S$37</f>
        <v>-56.661115289566993</v>
      </c>
      <c r="O1095" s="39">
        <f>'1.TÜM DÖNEMLER_TL MİZAN'!O1095/'TCMB Takvim Gününe Göre Ort.Kur'!T$37</f>
        <v>-56.410791266861359</v>
      </c>
    </row>
    <row r="1096" spans="1:15" s="37" customFormat="1" x14ac:dyDescent="0.3">
      <c r="A1096" s="38" t="s">
        <v>1186</v>
      </c>
      <c r="B1096" s="38"/>
      <c r="C1096" s="55">
        <f t="shared" si="17"/>
        <v>11</v>
      </c>
      <c r="D1096" s="39">
        <f>'1.TÜM DÖNEMLER_TL MİZAN'!D1096/'TCMB Takvim Gününe Göre Ort.Kur'!I$37</f>
        <v>-427.21840871341846</v>
      </c>
      <c r="E1096" s="39">
        <f>'1.TÜM DÖNEMLER_TL MİZAN'!E1096/'TCMB Takvim Gününe Göre Ort.Kur'!J$37</f>
        <v>-414.04537198618181</v>
      </c>
      <c r="F1096" s="39">
        <f>'1.TÜM DÖNEMLER_TL MİZAN'!F1096/'TCMB Takvim Gününe Göre Ort.Kur'!K$37</f>
        <v>-446.51845580302887</v>
      </c>
      <c r="G1096" s="39">
        <f>'1.TÜM DÖNEMLER_TL MİZAN'!G1096/'TCMB Takvim Gününe Göre Ort.Kur'!L$37</f>
        <v>-442.47012814787752</v>
      </c>
      <c r="H1096" s="39">
        <f>'1.TÜM DÖNEMLER_TL MİZAN'!H1096/'TCMB Takvim Gününe Göre Ort.Kur'!M$37</f>
        <v>-399.82514275932061</v>
      </c>
      <c r="I1096" s="39">
        <f>'1.TÜM DÖNEMLER_TL MİZAN'!I1096/'TCMB Takvim Gününe Göre Ort.Kur'!N$37</f>
        <v>-435.91397204391382</v>
      </c>
      <c r="J1096" s="39">
        <f>'1.TÜM DÖNEMLER_TL MİZAN'!J1096/'TCMB Takvim Gününe Göre Ort.Kur'!O$37</f>
        <v>-405.83599562118809</v>
      </c>
      <c r="K1096" s="39">
        <f>'1.TÜM DÖNEMLER_TL MİZAN'!K1096/'TCMB Takvim Gününe Göre Ort.Kur'!P$37</f>
        <v>-400.01816700431607</v>
      </c>
      <c r="L1096" s="39">
        <f>'1.TÜM DÖNEMLER_TL MİZAN'!L1096/'TCMB Takvim Gününe Göre Ort.Kur'!Q$37</f>
        <v>-392.68960970179103</v>
      </c>
      <c r="M1096" s="39">
        <f>'1.TÜM DÖNEMLER_TL MİZAN'!M1096/'TCMB Takvim Gününe Göre Ort.Kur'!R$37</f>
        <v>-390.91080266838821</v>
      </c>
      <c r="N1096" s="39">
        <f>'1.TÜM DÖNEMLER_TL MİZAN'!N1096/'TCMB Takvim Gününe Göre Ort.Kur'!S$37</f>
        <v>-390.36477919845277</v>
      </c>
      <c r="O1096" s="39">
        <f>'1.TÜM DÖNEMLER_TL MİZAN'!O1096/'TCMB Takvim Gününe Göre Ort.Kur'!T$37</f>
        <v>-388.64018056758982</v>
      </c>
    </row>
    <row r="1097" spans="1:15" s="37" customFormat="1" x14ac:dyDescent="0.3">
      <c r="A1097" s="38" t="s">
        <v>1187</v>
      </c>
      <c r="B1097" s="38"/>
      <c r="C1097" s="55">
        <f t="shared" si="17"/>
        <v>11</v>
      </c>
      <c r="D1097" s="39">
        <f>'1.TÜM DÖNEMLER_TL MİZAN'!D1097/'TCMB Takvim Gününe Göre Ort.Kur'!I$37</f>
        <v>-86.580776975879346</v>
      </c>
      <c r="E1097" s="39">
        <f>'1.TÜM DÖNEMLER_TL MİZAN'!E1097/'TCMB Takvim Gününe Göre Ort.Kur'!J$37</f>
        <v>-83.911107945439639</v>
      </c>
      <c r="F1097" s="39">
        <f>'1.TÜM DÖNEMLER_TL MİZAN'!F1097/'TCMB Takvim Gününe Göre Ort.Kur'!K$37</f>
        <v>-90.492154747436118</v>
      </c>
      <c r="G1097" s="39">
        <f>'1.TÜM DÖNEMLER_TL MİZAN'!G1097/'TCMB Takvim Gününe Göre Ort.Kur'!L$37</f>
        <v>-89.671714096266527</v>
      </c>
      <c r="H1097" s="39">
        <f>'1.TÜM DÖNEMLER_TL MİZAN'!H1097/'TCMB Takvim Gününe Göre Ort.Kur'!M$37</f>
        <v>-81.029212164194604</v>
      </c>
      <c r="I1097" s="39">
        <f>'1.TÜM DÖNEMLER_TL MİZAN'!I1097/'TCMB Takvim Gününe Göre Ort.Kur'!N$37</f>
        <v>-88.343031975523417</v>
      </c>
      <c r="J1097" s="39">
        <f>'1.TÜM DÖNEMLER_TL MİZAN'!J1097/'TCMB Takvim Gününe Göre Ort.Kur'!O$37</f>
        <v>-82.247380532159696</v>
      </c>
      <c r="K1097" s="39">
        <f>'1.TÜM DÖNEMLER_TL MİZAN'!K1097/'TCMB Takvim Gününe Göre Ort.Kur'!P$37</f>
        <v>-81.068329956839605</v>
      </c>
      <c r="L1097" s="39">
        <f>'1.TÜM DÖNEMLER_TL MİZAN'!L1097/'TCMB Takvim Gününe Göre Ort.Kur'!Q$37</f>
        <v>-79.583112657940532</v>
      </c>
      <c r="M1097" s="39">
        <f>'1.TÜM DÖNEMLER_TL MİZAN'!M1097/'TCMB Takvim Gününe Göre Ort.Kur'!R$37</f>
        <v>-79.222616741984069</v>
      </c>
      <c r="N1097" s="39">
        <f>'1.TÜM DÖNEMLER_TL MİZAN'!N1097/'TCMB Takvim Gününe Göre Ort.Kur'!S$37</f>
        <v>-79.111958740732774</v>
      </c>
      <c r="O1097" s="39">
        <f>'1.TÜM DÖNEMLER_TL MİZAN'!O1097/'TCMB Takvim Gününe Göre Ort.Kur'!T$37</f>
        <v>-78.762448787480068</v>
      </c>
    </row>
    <row r="1098" spans="1:15" s="37" customFormat="1" x14ac:dyDescent="0.3">
      <c r="A1098" s="38" t="s">
        <v>1188</v>
      </c>
      <c r="B1098" s="38"/>
      <c r="C1098" s="55">
        <f t="shared" si="17"/>
        <v>11</v>
      </c>
      <c r="D1098" s="39">
        <f>'1.TÜM DÖNEMLER_TL MİZAN'!D1098/'TCMB Takvim Gününe Göre Ort.Kur'!I$37</f>
        <v>-173.92809371922451</v>
      </c>
      <c r="E1098" s="39">
        <f>'1.TÜM DÖNEMLER_TL MİZAN'!E1098/'TCMB Takvim Gününe Göre Ort.Kur'!J$37</f>
        <v>-168.56511984045017</v>
      </c>
      <c r="F1098" s="39">
        <f>'1.TÜM DÖNEMLER_TL MİZAN'!F1098/'TCMB Takvim Gününe Göre Ort.Kur'!K$37</f>
        <v>-181.78522170178482</v>
      </c>
      <c r="G1098" s="39">
        <f>'1.TÜM DÖNEMLER_TL MİZAN'!G1098/'TCMB Takvim Gününe Göre Ort.Kur'!L$37</f>
        <v>-180.13707898618384</v>
      </c>
      <c r="H1098" s="39">
        <f>'1.TÜM DÖNEMLER_TL MİZAN'!H1098/'TCMB Takvim Gününe Göre Ort.Kur'!M$37</f>
        <v>-162.77558357075603</v>
      </c>
      <c r="I1098" s="39">
        <f>'1.TÜM DÖNEMLER_TL MİZAN'!I1098/'TCMB Takvim Gününe Göre Ort.Kur'!N$37</f>
        <v>-177.46775451436798</v>
      </c>
      <c r="J1098" s="39">
        <f>'1.TÜM DÖNEMLER_TL MİZAN'!J1098/'TCMB Takvim Gününe Göre Ort.Kur'!O$37</f>
        <v>-165.22251513594423</v>
      </c>
      <c r="K1098" s="39">
        <f>'1.TÜM DÖNEMLER_TL MİZAN'!K1098/'TCMB Takvim Gününe Göre Ort.Kur'!P$37</f>
        <v>-162.85398132652162</v>
      </c>
      <c r="L1098" s="39">
        <f>'1.TÜM DÖNEMLER_TL MİZAN'!L1098/'TCMB Takvim Gününe Göre Ort.Kur'!Q$37</f>
        <v>-159.87040499789234</v>
      </c>
      <c r="M1098" s="39">
        <f>'1.TÜM DÖNEMLER_TL MİZAN'!M1098/'TCMB Takvim Gününe Göre Ort.Kur'!R$37</f>
        <v>-159.14622336991607</v>
      </c>
      <c r="N1098" s="39">
        <f>'1.TÜM DÖNEMLER_TL MİZAN'!N1098/'TCMB Takvim Gününe Göre Ort.Kur'!S$37</f>
        <v>-158.92392822606641</v>
      </c>
      <c r="O1098" s="39">
        <f>'1.TÜM DÖNEMLER_TL MİZAN'!O1098/'TCMB Takvim Gününe Göre Ort.Kur'!T$37</f>
        <v>-158.22181573120247</v>
      </c>
    </row>
    <row r="1099" spans="1:15" s="37" customFormat="1" x14ac:dyDescent="0.3">
      <c r="A1099" s="38" t="s">
        <v>1189</v>
      </c>
      <c r="B1099" s="38"/>
      <c r="C1099" s="55">
        <f t="shared" si="17"/>
        <v>11</v>
      </c>
      <c r="D1099" s="39">
        <f>'1.TÜM DÖNEMLER_TL MİZAN'!D1099/'TCMB Takvim Gününe Göre Ort.Kur'!I$37</f>
        <v>-697.69964576014581</v>
      </c>
      <c r="E1099" s="39">
        <f>'1.TÜM DÖNEMLER_TL MİZAN'!E1099/'TCMB Takvim Gününe Göre Ort.Kur'!J$37</f>
        <v>-676.18647387727481</v>
      </c>
      <c r="F1099" s="39">
        <f>'1.TÜM DÖNEMLER_TL MİZAN'!F1099/'TCMB Takvim Gününe Göre Ort.Kur'!K$37</f>
        <v>-729.21861557579643</v>
      </c>
      <c r="G1099" s="39">
        <f>'1.TÜM DÖNEMLER_TL MİZAN'!G1099/'TCMB Takvim Gününe Göre Ort.Kur'!L$37</f>
        <v>-722.60720713406135</v>
      </c>
      <c r="H1099" s="39">
        <f>'1.TÜM DÖNEMLER_TL MİZAN'!H1099/'TCMB Takvim Gününe Göre Ort.Kur'!M$37</f>
        <v>-652.96279086829452</v>
      </c>
      <c r="I1099" s="39">
        <f>'1.TÜM DÖNEMLER_TL MİZAN'!I1099/'TCMB Takvim Gününe Göre Ort.Kur'!N$37</f>
        <v>-711.89993400923868</v>
      </c>
      <c r="J1099" s="39">
        <f>'1.TÜM DÖNEMLER_TL MİZAN'!J1099/'TCMB Takvim Gününe Göre Ort.Kur'!O$37</f>
        <v>-662.77898170282174</v>
      </c>
      <c r="K1099" s="39">
        <f>'1.TÜM DÖNEMLER_TL MİZAN'!K1099/'TCMB Takvim Gününe Göre Ort.Kur'!P$37</f>
        <v>-653.27776799083938</v>
      </c>
      <c r="L1099" s="39">
        <f>'1.TÜM DÖNEMLER_TL MİZAN'!L1099/'TCMB Takvim Gününe Göre Ort.Kur'!Q$37</f>
        <v>-641.30935267350492</v>
      </c>
      <c r="M1099" s="39">
        <f>'1.TÜM DÖNEMLER_TL MİZAN'!M1099/'TCMB Takvim Gününe Göre Ort.Kur'!R$37</f>
        <v>-638.40434689046697</v>
      </c>
      <c r="N1099" s="39">
        <f>'1.TÜM DÖNEMLER_TL MİZAN'!N1099/'TCMB Takvim Gününe Göre Ort.Kur'!S$37</f>
        <v>-637.51262490598469</v>
      </c>
      <c r="O1099" s="39">
        <f>'1.TÜM DÖNEMLER_TL MİZAN'!O1099/'TCMB Takvim Gününe Göre Ort.Kur'!T$37</f>
        <v>-634.69614796273117</v>
      </c>
    </row>
    <row r="1100" spans="1:15" s="37" customFormat="1" x14ac:dyDescent="0.3">
      <c r="A1100" s="38" t="s">
        <v>1190</v>
      </c>
      <c r="B1100" s="38"/>
      <c r="C1100" s="55">
        <f t="shared" si="17"/>
        <v>11</v>
      </c>
      <c r="D1100" s="39">
        <f>'1.TÜM DÖNEMLER_TL MİZAN'!D1100/'TCMB Takvim Gününe Göre Ort.Kur'!I$37</f>
        <v>-60.062763658812635</v>
      </c>
      <c r="E1100" s="39">
        <f>'1.TÜM DÖNEMLER_TL MİZAN'!E1100/'TCMB Takvim Gününe Göre Ort.Kur'!J$37</f>
        <v>-58.210762491541722</v>
      </c>
      <c r="F1100" s="39">
        <f>'1.TÜM DÖNEMLER_TL MİZAN'!F1100/'TCMB Takvim Gününe Göre Ort.Kur'!K$37</f>
        <v>-62.776359092709171</v>
      </c>
      <c r="G1100" s="39">
        <f>'1.TÜM DÖNEMLER_TL MİZAN'!G1100/'TCMB Takvim Gününe Göre Ort.Kur'!L$37</f>
        <v>-62.207201721268213</v>
      </c>
      <c r="H1100" s="39">
        <f>'1.TÜM DÖNEMLER_TL MİZAN'!H1100/'TCMB Takvim Gününe Göre Ort.Kur'!M$37</f>
        <v>-56.211711766791794</v>
      </c>
      <c r="I1100" s="39">
        <f>'1.TÜM DÖNEMLER_TL MİZAN'!I1100/'TCMB Takvim Gününe Göre Ort.Kur'!N$37</f>
        <v>-61.285620013198155</v>
      </c>
      <c r="J1100" s="39">
        <f>'1.TÜM DÖNEMLER_TL MİZAN'!J1100/'TCMB Takvim Gününe Göre Ort.Kur'!O$37</f>
        <v>-57.056924554858028</v>
      </c>
      <c r="K1100" s="39">
        <f>'1.TÜM DÖNEMLER_TL MİZAN'!K1100/'TCMB Takvim Gününe Göre Ort.Kur'!P$37</f>
        <v>-56.238989694353918</v>
      </c>
      <c r="L1100" s="39">
        <f>'1.TÜM DÖNEMLER_TL MİZAN'!L1100/'TCMB Takvim Gününe Göre Ort.Kur'!Q$37</f>
        <v>-55.208659842843097</v>
      </c>
      <c r="M1100" s="39">
        <f>'1.TÜM DÖNEMLER_TL MİZAN'!M1100/'TCMB Takvim Gününe Göre Ort.Kur'!R$37</f>
        <v>-54.958575425005378</v>
      </c>
      <c r="N1100" s="39">
        <f>'1.TÜM DÖNEMLER_TL MİZAN'!N1100/'TCMB Takvim Gününe Göre Ort.Kur'!S$37</f>
        <v>-54.881809390781136</v>
      </c>
      <c r="O1100" s="39">
        <f>'1.TÜM DÖNEMLER_TL MİZAN'!O1100/'TCMB Takvim Gününe Göre Ort.Kur'!T$37</f>
        <v>-54.639346191286116</v>
      </c>
    </row>
    <row r="1101" spans="1:15" s="37" customFormat="1" x14ac:dyDescent="0.3">
      <c r="A1101" s="38" t="s">
        <v>1191</v>
      </c>
      <c r="B1101" s="38"/>
      <c r="C1101" s="55">
        <f t="shared" si="17"/>
        <v>11</v>
      </c>
      <c r="D1101" s="39">
        <f>'1.TÜM DÖNEMLER_TL MİZAN'!D1101/'TCMB Takvim Gününe Göre Ort.Kur'!I$37</f>
        <v>-95.617567944967874</v>
      </c>
      <c r="E1101" s="39">
        <f>'1.TÜM DÖNEMLER_TL MİZAN'!E1101/'TCMB Takvim Gününe Göre Ort.Kur'!J$37</f>
        <v>-92.669254603084156</v>
      </c>
      <c r="F1101" s="39">
        <f>'1.TÜM DÖNEMLER_TL MİZAN'!F1101/'TCMB Takvim Gününe Göre Ort.Kur'!K$37</f>
        <v>-99.937183356320588</v>
      </c>
      <c r="G1101" s="39">
        <f>'1.TÜM DÖNEMLER_TL MİZAN'!G1101/'TCMB Takvim Gününe Göre Ort.Kur'!L$37</f>
        <v>-99.03111002855249</v>
      </c>
      <c r="H1101" s="39">
        <f>'1.TÜM DÖNEMLER_TL MİZAN'!H1101/'TCMB Takvim Gününe Göre Ort.Kur'!M$37</f>
        <v>-89.486555556914197</v>
      </c>
      <c r="I1101" s="39">
        <f>'1.TÜM DÖNEMLER_TL MİZAN'!I1101/'TCMB Takvim Gününe Göre Ort.Kur'!N$37</f>
        <v>-97.563741076249315</v>
      </c>
      <c r="J1101" s="39">
        <f>'1.TÜM DÖNEMLER_TL MİZAN'!J1101/'TCMB Takvim Gününe Göre Ort.Kur'!O$37</f>
        <v>-90.831862558924072</v>
      </c>
      <c r="K1101" s="39">
        <f>'1.TÜM DÖNEMLER_TL MİZAN'!K1101/'TCMB Takvim Gününe Göre Ort.Kur'!P$37</f>
        <v>-89.529749845855719</v>
      </c>
      <c r="L1101" s="39">
        <f>'1.TÜM DÖNEMLER_TL MİZAN'!L1101/'TCMB Takvim Gününe Göre Ort.Kur'!Q$37</f>
        <v>-87.889514586193116</v>
      </c>
      <c r="M1101" s="39">
        <f>'1.TÜM DÖNEMLER_TL MİZAN'!M1101/'TCMB Takvim Gününe Göre Ort.Kur'!R$37</f>
        <v>-87.491392296105005</v>
      </c>
      <c r="N1101" s="39">
        <f>'1.TÜM DÖNEMLER_TL MİZAN'!N1101/'TCMB Takvim Gününe Göre Ort.Kur'!S$37</f>
        <v>-87.369184484796378</v>
      </c>
      <c r="O1101" s="39">
        <f>'1.TÜM DÖNEMLER_TL MİZAN'!O1101/'TCMB Takvim Gününe Göre Ort.Kur'!T$37</f>
        <v>-86.98319480547265</v>
      </c>
    </row>
    <row r="1102" spans="1:15" s="37" customFormat="1" x14ac:dyDescent="0.3">
      <c r="A1102" s="38" t="s">
        <v>1192</v>
      </c>
      <c r="B1102" s="38"/>
      <c r="C1102" s="55">
        <f t="shared" si="17"/>
        <v>11</v>
      </c>
      <c r="D1102" s="39">
        <f>'1.TÜM DÖNEMLER_TL MİZAN'!D1102/'TCMB Takvim Gününe Göre Ort.Kur'!I$37</f>
        <v>-93.070274719621352</v>
      </c>
      <c r="E1102" s="39">
        <f>'1.TÜM DÖNEMLER_TL MİZAN'!E1102/'TCMB Takvim Gününe Göre Ort.Kur'!J$37</f>
        <v>-90.200505716015513</v>
      </c>
      <c r="F1102" s="39">
        <f>'1.TÜM DÖNEMLER_TL MİZAN'!F1102/'TCMB Takvim Gününe Göre Ort.Kur'!K$37</f>
        <v>-97.274986685602713</v>
      </c>
      <c r="G1102" s="39">
        <f>'1.TÜM DÖNEMLER_TL MİZAN'!G1102/'TCMB Takvim Gününe Göre Ort.Kur'!L$37</f>
        <v>-96.393049973612634</v>
      </c>
      <c r="H1102" s="39">
        <f>'1.TÜM DÖNEMLER_TL MİZAN'!H1102/'TCMB Takvim Gününe Göre Ort.Kur'!M$37</f>
        <v>-87.102750027512499</v>
      </c>
      <c r="I1102" s="39">
        <f>'1.TÜM DÖNEMLER_TL MİZAN'!I1102/'TCMB Takvim Gününe Göre Ort.Kur'!N$37</f>
        <v>-94.964904913312139</v>
      </c>
      <c r="J1102" s="39">
        <f>'1.TÜM DÖNEMLER_TL MİZAN'!J1102/'TCMB Takvim Gününe Göre Ort.Kur'!O$37</f>
        <v>-88.41234556868703</v>
      </c>
      <c r="K1102" s="39">
        <f>'1.TÜM DÖNEMLER_TL MİZAN'!K1102/'TCMB Takvim Gününe Göre Ort.Kur'!P$37</f>
        <v>-87.144917642913768</v>
      </c>
      <c r="L1102" s="39">
        <f>'1.TÜM DÖNEMLER_TL MİZAN'!L1102/'TCMB Takvim Gününe Göre Ort.Kur'!Q$37</f>
        <v>-85.548373847534023</v>
      </c>
      <c r="M1102" s="39">
        <f>'1.TÜM DÖNEMLER_TL MİZAN'!M1102/'TCMB Takvim Gününe Göre Ort.Kur'!R$37</f>
        <v>-85.160856466537552</v>
      </c>
      <c r="N1102" s="39">
        <f>'1.TÜM DÖNEMLER_TL MİZAN'!N1102/'TCMB Takvim Gününe Göre Ort.Kur'!S$37</f>
        <v>-85.041903943268508</v>
      </c>
      <c r="O1102" s="39">
        <f>'1.TÜM DÖNEMLER_TL MİZAN'!O1102/'TCMB Takvim Gününe Göre Ort.Kur'!T$37</f>
        <v>-84.666195992854313</v>
      </c>
    </row>
    <row r="1103" spans="1:15" s="37" customFormat="1" x14ac:dyDescent="0.3">
      <c r="A1103" s="38" t="s">
        <v>1193</v>
      </c>
      <c r="B1103" s="38"/>
      <c r="C1103" s="55">
        <f t="shared" si="17"/>
        <v>11</v>
      </c>
      <c r="D1103" s="39">
        <f>'1.TÜM DÖNEMLER_TL MİZAN'!D1103/'TCMB Takvim Gününe Göre Ort.Kur'!I$37</f>
        <v>-435.94946570046886</v>
      </c>
      <c r="E1103" s="39">
        <f>'1.TÜM DÖNEMLER_TL MİZAN'!E1103/'TCMB Takvim Gününe Göre Ort.Kur'!J$37</f>
        <v>-422.50721179529182</v>
      </c>
      <c r="F1103" s="39">
        <f>'1.TÜM DÖNEMLER_TL MİZAN'!F1103/'TCMB Takvim Gününe Göre Ort.Kur'!K$37</f>
        <v>-455.64393887667461</v>
      </c>
      <c r="G1103" s="39">
        <f>'1.TÜM DÖNEMLER_TL MİZAN'!G1103/'TCMB Takvim Gününe Göre Ort.Kur'!L$37</f>
        <v>-451.51287568167368</v>
      </c>
      <c r="H1103" s="39">
        <f>'1.TÜM DÖNEMLER_TL MİZAN'!H1103/'TCMB Takvim Gününe Göre Ort.Kur'!M$37</f>
        <v>-407.99635612183761</v>
      </c>
      <c r="I1103" s="39">
        <f>'1.TÜM DÖNEMLER_TL MİZAN'!I1103/'TCMB Takvim Gününe Göre Ort.Kur'!N$37</f>
        <v>-444.82272481852539</v>
      </c>
      <c r="J1103" s="39">
        <f>'1.TÜM DÖNEMLER_TL MİZAN'!J1103/'TCMB Takvim Gününe Göre Ort.Kur'!O$37</f>
        <v>-414.13004624561563</v>
      </c>
      <c r="K1103" s="39">
        <f>'1.TÜM DÖNEMLER_TL MİZAN'!K1103/'TCMB Takvim Gününe Göre Ort.Kur'!P$37</f>
        <v>-408.19331894653396</v>
      </c>
      <c r="L1103" s="39">
        <f>'1.TÜM DÖNEMLER_TL MİZAN'!L1103/'TCMB Takvim Gününe Göre Ort.Kur'!Q$37</f>
        <v>-400.71498827267914</v>
      </c>
      <c r="M1103" s="39">
        <f>'1.TÜM DÖNEMLER_TL MİZAN'!M1103/'TCMB Takvim Gününe Göre Ort.Kur'!R$37</f>
        <v>-398.89982784592206</v>
      </c>
      <c r="N1103" s="39">
        <f>'1.TÜM DÖNEMLER_TL MİZAN'!N1103/'TCMB Takvim Gününe Göre Ort.Kur'!S$37</f>
        <v>-398.34264532072632</v>
      </c>
      <c r="O1103" s="39">
        <f>'1.TÜM DÖNEMLER_TL MİZAN'!O1103/'TCMB Takvim Gününe Göre Ort.Kur'!T$37</f>
        <v>-396.58280115101144</v>
      </c>
    </row>
    <row r="1104" spans="1:15" s="37" customFormat="1" x14ac:dyDescent="0.3">
      <c r="A1104" s="38" t="s">
        <v>1194</v>
      </c>
      <c r="B1104" s="38"/>
      <c r="C1104" s="55">
        <f t="shared" si="17"/>
        <v>11</v>
      </c>
      <c r="D1104" s="39">
        <f>'1.TÜM DÖNEMLER_TL MİZAN'!D1104/'TCMB Takvim Gününe Göre Ort.Kur'!I$37</f>
        <v>-172.7485191010245</v>
      </c>
      <c r="E1104" s="39">
        <f>'1.TÜM DÖNEMLER_TL MİZAN'!E1104/'TCMB Takvim Gününe Göre Ort.Kur'!J$37</f>
        <v>-167.42191673492644</v>
      </c>
      <c r="F1104" s="39">
        <f>'1.TÜM DÖNEMLER_TL MİZAN'!F1104/'TCMB Takvim Gününe Göre Ort.Kur'!K$37</f>
        <v>-180.55278646437887</v>
      </c>
      <c r="G1104" s="39">
        <f>'1.TÜM DÖNEMLER_TL MİZAN'!G1104/'TCMB Takvim Gününe Göre Ort.Kur'!L$37</f>
        <v>-178.91581753474338</v>
      </c>
      <c r="H1104" s="39">
        <f>'1.TÜM DÖNEMLER_TL MİZAN'!H1104/'TCMB Takvim Gününe Göre Ort.Kur'!M$37</f>
        <v>-161.67202650982503</v>
      </c>
      <c r="I1104" s="39">
        <f>'1.TÜM DÖNEMLER_TL MİZAN'!I1104/'TCMB Takvim Gününe Göre Ort.Kur'!N$37</f>
        <v>-176.26492291079248</v>
      </c>
      <c r="J1104" s="39">
        <f>'1.TÜM DÖNEMLER_TL MİZAN'!J1104/'TCMB Takvim Gününe Göre Ort.Kur'!O$37</f>
        <v>-164.10267867116463</v>
      </c>
      <c r="K1104" s="39">
        <f>'1.TÜM DÖNEMLER_TL MİZAN'!K1104/'TCMB Takvim Gününe Göre Ort.Kur'!P$37</f>
        <v>-161.75019818550163</v>
      </c>
      <c r="L1104" s="39">
        <f>'1.TÜM DÖNEMLER_TL MİZAN'!L1104/'TCMB Takvim Gününe Göre Ort.Kur'!Q$37</f>
        <v>-158.78684378343908</v>
      </c>
      <c r="M1104" s="39">
        <f>'1.TÜM DÖNEMLER_TL MİZAN'!M1104/'TCMB Takvim Gününe Göre Ort.Kur'!R$37</f>
        <v>-158.06757047557562</v>
      </c>
      <c r="N1104" s="39">
        <f>'1.TÜM DÖNEMLER_TL MİZAN'!N1104/'TCMB Takvim Gününe Göre Ort.Kur'!S$37</f>
        <v>-157.84678199204899</v>
      </c>
      <c r="O1104" s="39">
        <f>'1.TÜM DÖNEMLER_TL MİZAN'!O1104/'TCMB Takvim Gününe Göre Ort.Kur'!T$37</f>
        <v>-157.14942823828932</v>
      </c>
    </row>
    <row r="1105" spans="1:15" s="37" customFormat="1" x14ac:dyDescent="0.3">
      <c r="A1105" s="38" t="s">
        <v>1195</v>
      </c>
      <c r="B1105" s="38"/>
      <c r="C1105" s="55">
        <f t="shared" si="17"/>
        <v>11</v>
      </c>
      <c r="D1105" s="39">
        <f>'1.TÜM DÖNEMLER_TL MİZAN'!D1105/'TCMB Takvim Gününe Göre Ort.Kur'!I$37</f>
        <v>-2089.0700101421367</v>
      </c>
      <c r="E1105" s="39">
        <f>'1.TÜM DÖNEMLER_TL MİZAN'!E1105/'TCMB Takvim Gününe Göre Ort.Kur'!J$37</f>
        <v>-2024.6547241710887</v>
      </c>
      <c r="F1105" s="39">
        <f>'1.TÜM DÖNEMLER_TL MİZAN'!F1105/'TCMB Takvim Gününe Göre Ort.Kur'!K$37</f>
        <v>-2183.4437176528422</v>
      </c>
      <c r="G1105" s="39">
        <f>'1.TÜM DÖNEMLER_TL MİZAN'!G1105/'TCMB Takvim Gününe Göre Ort.Kur'!L$37</f>
        <v>-2163.6476812947399</v>
      </c>
      <c r="H1105" s="39">
        <f>'1.TÜM DÖNEMLER_TL MİZAN'!H1105/'TCMB Takvim Gününe Göre Ort.Kur'!M$37</f>
        <v>-1955.1167141512085</v>
      </c>
      <c r="I1105" s="39">
        <f>'1.TÜM DÖNEMLER_TL MİZAN'!I1105/'TCMB Takvim Gününe Göre Ort.Kur'!N$37</f>
        <v>-2131.5867778511006</v>
      </c>
      <c r="J1105" s="39">
        <f>'1.TÜM DÖNEMLER_TL MİZAN'!J1105/'TCMB Takvim Gününe Göre Ort.Kur'!O$37</f>
        <v>-1984.507718773039</v>
      </c>
      <c r="K1105" s="39">
        <f>'1.TÜM DÖNEMLER_TL MİZAN'!K1105/'TCMB Takvim Gününe Göre Ort.Kur'!P$37</f>
        <v>-1956.0589711970404</v>
      </c>
      <c r="L1105" s="39">
        <f>'1.TÜM DÖNEMLER_TL MİZAN'!L1105/'TCMB Takvim Gününe Göre Ort.Kur'!Q$37</f>
        <v>-1920.2228731395714</v>
      </c>
      <c r="M1105" s="39">
        <f>'1.TÜM DÖNEMLER_TL MİZAN'!M1105/'TCMB Takvim Gününe Göre Ort.Kur'!R$37</f>
        <v>-1911.5246395523991</v>
      </c>
      <c r="N1105" s="39">
        <f>'1.TÜM DÖNEMLER_TL MİZAN'!N1105/'TCMB Takvim Gününe Göre Ort.Kur'!S$37</f>
        <v>-1908.8546255506606</v>
      </c>
      <c r="O1105" s="39">
        <f>'1.TÜM DÖNEMLER_TL MİZAN'!O1105/'TCMB Takvim Gününe Göre Ort.Kur'!T$37</f>
        <v>-1900.4214670046958</v>
      </c>
    </row>
    <row r="1106" spans="1:15" s="37" customFormat="1" x14ac:dyDescent="0.3">
      <c r="A1106" s="38" t="s">
        <v>1196</v>
      </c>
      <c r="B1106" s="38"/>
      <c r="C1106" s="55">
        <f t="shared" si="17"/>
        <v>11</v>
      </c>
      <c r="D1106" s="39">
        <f>'1.TÜM DÖNEMLER_TL MİZAN'!D1106/'TCMB Takvim Gününe Göre Ort.Kur'!I$37</f>
        <v>-620.36805667837666</v>
      </c>
      <c r="E1106" s="39">
        <f>'1.TÜM DÖNEMLER_TL MİZAN'!E1106/'TCMB Takvim Gününe Göre Ort.Kur'!J$37</f>
        <v>-601.23936037608178</v>
      </c>
      <c r="F1106" s="39">
        <f>'1.TÜM DÖNEMLER_TL MİZAN'!F1106/'TCMB Takvim Gününe Göre Ort.Kur'!K$37</f>
        <v>-648.39339605893838</v>
      </c>
      <c r="G1106" s="39">
        <f>'1.TÜM DÖNEMLER_TL MİZAN'!G1106/'TCMB Takvim Gününe Göre Ort.Kur'!L$37</f>
        <v>-642.51478369125425</v>
      </c>
      <c r="H1106" s="39">
        <f>'1.TÜM DÖNEMLER_TL MİZAN'!H1106/'TCMB Takvim Gününe Göre Ort.Kur'!M$37</f>
        <v>-580.58962350668241</v>
      </c>
      <c r="I1106" s="39">
        <f>'1.TÜM DÖNEMLER_TL MİZAN'!I1106/'TCMB Takvim Gününe Göre Ort.Kur'!N$37</f>
        <v>-632.99418081468593</v>
      </c>
      <c r="J1106" s="39">
        <f>'1.TÜM DÖNEMLER_TL MİZAN'!J1106/'TCMB Takvim Gününe Göre Ort.Kur'!O$37</f>
        <v>-589.31770961327936</v>
      </c>
      <c r="K1106" s="39">
        <f>'1.TÜM DÖNEMLER_TL MİZAN'!K1106/'TCMB Takvim Gününe Göre Ort.Kur'!P$37</f>
        <v>-580.86959393992777</v>
      </c>
      <c r="L1106" s="39">
        <f>'1.TÜM DÖNEMLER_TL MİZAN'!L1106/'TCMB Takvim Gününe Göre Ort.Kur'!Q$37</f>
        <v>-570.22773700537186</v>
      </c>
      <c r="M1106" s="39">
        <f>'1.TÜM DÖNEMLER_TL MİZAN'!M1106/'TCMB Takvim Gününe Göre Ort.Kur'!R$37</f>
        <v>-567.64471702173444</v>
      </c>
      <c r="N1106" s="39">
        <f>'1.TÜM DÖNEMLER_TL MİZAN'!N1106/'TCMB Takvim Gününe Göre Ort.Kur'!S$37</f>
        <v>-566.85183195444279</v>
      </c>
      <c r="O1106" s="39">
        <f>'1.TÜM DÖNEMLER_TL MİZAN'!O1106/'TCMB Takvim Gününe Göre Ort.Kur'!T$37</f>
        <v>-564.3475284276285</v>
      </c>
    </row>
    <row r="1107" spans="1:15" s="37" customFormat="1" x14ac:dyDescent="0.3">
      <c r="A1107" s="38" t="s">
        <v>1197</v>
      </c>
      <c r="B1107" s="38"/>
      <c r="C1107" s="55">
        <f t="shared" si="17"/>
        <v>11</v>
      </c>
      <c r="D1107" s="39">
        <f>'1.TÜM DÖNEMLER_TL MİZAN'!D1107/'TCMB Takvim Gününe Göre Ort.Kur'!I$37</f>
        <v>-555.72957241338759</v>
      </c>
      <c r="E1107" s="39">
        <f>'1.TÜM DÖNEMLER_TL MİZAN'!E1107/'TCMB Takvim Gününe Göre Ort.Kur'!J$37</f>
        <v>-538.59396702161757</v>
      </c>
      <c r="F1107" s="39">
        <f>'1.TÜM DÖNEMLER_TL MİZAN'!F1107/'TCMB Takvim Gününe Göre Ort.Kur'!K$37</f>
        <v>-580.83477857133107</v>
      </c>
      <c r="G1107" s="39">
        <f>'1.TÜM DÖNEMLER_TL MİZAN'!G1107/'TCMB Takvim Gününe Göre Ort.Kur'!L$37</f>
        <v>-575.56868157891188</v>
      </c>
      <c r="H1107" s="39">
        <f>'1.TÜM DÖNEMLER_TL MİZAN'!H1107/'TCMB Takvim Gününe Göre Ort.Kur'!M$37</f>
        <v>-520.09574351010633</v>
      </c>
      <c r="I1107" s="39">
        <f>'1.TÜM DÖNEMLER_TL MİZAN'!I1107/'TCMB Takvim Gününe Göre Ort.Kur'!N$37</f>
        <v>-567.04001439798424</v>
      </c>
      <c r="J1107" s="39">
        <f>'1.TÜM DÖNEMLER_TL MİZAN'!J1107/'TCMB Takvim Gününe Göre Ort.Kur'!O$37</f>
        <v>-527.9143674180649</v>
      </c>
      <c r="K1107" s="39">
        <f>'1.TÜM DÖNEMLER_TL MİZAN'!K1107/'TCMB Takvim Gününe Göre Ort.Kur'!P$37</f>
        <v>-520.34649431868229</v>
      </c>
      <c r="L1107" s="39">
        <f>'1.TÜM DÖNEMLER_TL MİZAN'!L1107/'TCMB Takvim Gününe Göre Ort.Kur'!Q$37</f>
        <v>-510.81345453366339</v>
      </c>
      <c r="M1107" s="39">
        <f>'1.TÜM DÖNEMLER_TL MİZAN'!M1107/'TCMB Takvim Gününe Göre Ort.Kur'!R$37</f>
        <v>-508.49956961480524</v>
      </c>
      <c r="N1107" s="39">
        <f>'1.TÜM DÖNEMLER_TL MİZAN'!N1107/'TCMB Takvim Gününe Göre Ort.Kur'!S$37</f>
        <v>-507.78929837756522</v>
      </c>
      <c r="O1107" s="39">
        <f>'1.TÜM DÖNEMLER_TL MİZAN'!O1107/'TCMB Takvim Gününe Göre Ort.Kur'!T$37</f>
        <v>-505.54592813666653</v>
      </c>
    </row>
    <row r="1108" spans="1:15" s="37" customFormat="1" x14ac:dyDescent="0.3">
      <c r="A1108" s="38" t="s">
        <v>1198</v>
      </c>
      <c r="B1108" s="38"/>
      <c r="C1108" s="55">
        <f t="shared" si="17"/>
        <v>11</v>
      </c>
      <c r="D1108" s="39">
        <f>'1.TÜM DÖNEMLER_TL MİZAN'!D1108/'TCMB Takvim Gününe Göre Ort.Kur'!I$37</f>
        <v>-293.96248879220377</v>
      </c>
      <c r="E1108" s="39">
        <f>'1.TÜM DÖNEMLER_TL MİZAN'!E1108/'TCMB Takvim Gününe Göre Ort.Kur'!J$37</f>
        <v>-284.8983225898358</v>
      </c>
      <c r="F1108" s="39">
        <f>'1.TÜM DÖNEMLER_TL MİZAN'!F1108/'TCMB Takvim Gününe Göre Ort.Kur'!K$37</f>
        <v>-341.3804640238157</v>
      </c>
      <c r="G1108" s="39">
        <f>'1.TÜM DÖNEMLER_TL MİZAN'!G1108/'TCMB Takvim Gününe Göre Ort.Kur'!L$37</f>
        <v>-338.28536245416041</v>
      </c>
      <c r="H1108" s="39">
        <f>'1.TÜM DÖNEMLER_TL MİZAN'!H1108/'TCMB Takvim Gününe Göre Ort.Kur'!M$37</f>
        <v>-305.68163754417282</v>
      </c>
      <c r="I1108" s="39">
        <f>'1.TÜM DÖNEMLER_TL MİZAN'!I1108/'TCMB Takvim Gününe Göre Ort.Kur'!N$37</f>
        <v>-359.93460915471832</v>
      </c>
      <c r="J1108" s="39">
        <f>'1.TÜM DÖNEMLER_TL MİZAN'!J1108/'TCMB Takvim Gününe Göre Ort.Kur'!O$37</f>
        <v>-335.09919349433659</v>
      </c>
      <c r="K1108" s="39">
        <f>'1.TÜM DÖNEMLER_TL MİZAN'!K1108/'TCMB Takvim Gününe Göre Ort.Kur'!P$37</f>
        <v>-330.29540650048443</v>
      </c>
      <c r="L1108" s="39">
        <f>'1.TÜM DÖNEMLER_TL MİZAN'!L1108/'TCMB Takvim Gününe Göre Ort.Kur'!Q$37</f>
        <v>-324.24420929754973</v>
      </c>
      <c r="M1108" s="39">
        <f>'1.TÜM DÖNEMLER_TL MİZAN'!M1108/'TCMB Takvim Gününe Göre Ort.Kur'!R$37</f>
        <v>-322.77544652463956</v>
      </c>
      <c r="N1108" s="39">
        <f>'1.TÜM DÖNEMLER_TL MİZAN'!N1108/'TCMB Takvim Gününe Göre Ort.Kur'!S$37</f>
        <v>-322.32459439131833</v>
      </c>
      <c r="O1108" s="39">
        <f>'1.TÜM DÖNEMLER_TL MİZAN'!O1108/'TCMB Takvim Gününe Göre Ort.Kur'!T$37</f>
        <v>-320.90059155140506</v>
      </c>
    </row>
    <row r="1109" spans="1:15" s="37" customFormat="1" x14ac:dyDescent="0.3">
      <c r="A1109" s="38" t="s">
        <v>1199</v>
      </c>
      <c r="B1109" s="38"/>
      <c r="C1109" s="55">
        <f t="shared" si="17"/>
        <v>11</v>
      </c>
      <c r="D1109" s="39">
        <f>'1.TÜM DÖNEMLER_TL MİZAN'!D1109/'TCMB Takvim Gününe Göre Ort.Kur'!I$37</f>
        <v>-1388.2196875045934</v>
      </c>
      <c r="E1109" s="39">
        <f>'1.TÜM DÖNEMLER_TL MİZAN'!E1109/'TCMB Takvim Gününe Göre Ort.Kur'!J$37</f>
        <v>-1345.4147227465367</v>
      </c>
      <c r="F1109" s="39">
        <f>'1.TÜM DÖNEMLER_TL MİZAN'!F1109/'TCMB Takvim Gününe Göre Ort.Kur'!K$37</f>
        <v>-1612.1475098663097</v>
      </c>
      <c r="G1109" s="39">
        <f>'1.TÜM DÖNEMLER_TL MİZAN'!G1109/'TCMB Takvim Gününe Göre Ort.Kur'!L$37</f>
        <v>-1597.5310897305781</v>
      </c>
      <c r="H1109" s="39">
        <f>'1.TÜM DÖNEMLER_TL MİZAN'!H1109/'TCMB Takvim Gününe Göre Ort.Kur'!M$37</f>
        <v>-1443.5620743204411</v>
      </c>
      <c r="I1109" s="39">
        <f>'1.TÜM DÖNEMLER_TL MİZAN'!I1109/'TCMB Takvim Gününe Göre Ort.Kur'!N$37</f>
        <v>-1699.7678325034494</v>
      </c>
      <c r="J1109" s="39">
        <f>'1.TÜM DÖNEMLER_TL MİZAN'!J1109/'TCMB Takvim Gününe Göre Ort.Kur'!O$37</f>
        <v>-1582.4841938294499</v>
      </c>
      <c r="K1109" s="39">
        <f>'1.TÜM DÖNEMLER_TL MİZAN'!K1109/'TCMB Takvim Gününe Göre Ort.Kur'!P$37</f>
        <v>-1559.7986215097333</v>
      </c>
      <c r="L1109" s="39">
        <f>'1.TÜM DÖNEMLER_TL MİZAN'!L1109/'TCMB Takvim Gününe Göre Ort.Kur'!Q$37</f>
        <v>-1531.2222354327221</v>
      </c>
      <c r="M1109" s="39">
        <f>'1.TÜM DÖNEMLER_TL MİZAN'!M1109/'TCMB Takvim Gününe Göre Ort.Kur'!R$37</f>
        <v>-1524.2860985582095</v>
      </c>
      <c r="N1109" s="39">
        <f>'1.TÜM DÖNEMLER_TL MİZAN'!N1109/'TCMB Takvim Gününe Göre Ort.Kur'!S$37</f>
        <v>-1522.1569786182442</v>
      </c>
      <c r="O1109" s="39">
        <f>'1.TÜM DÖNEMLER_TL MİZAN'!O1109/'TCMB Takvim Gününe Göre Ort.Kur'!T$37</f>
        <v>-1515.4322176224555</v>
      </c>
    </row>
    <row r="1110" spans="1:15" s="37" customFormat="1" x14ac:dyDescent="0.3">
      <c r="A1110" s="38" t="s">
        <v>1200</v>
      </c>
      <c r="B1110" s="38"/>
      <c r="C1110" s="55">
        <f t="shared" si="17"/>
        <v>11</v>
      </c>
      <c r="D1110" s="39">
        <f>'1.TÜM DÖNEMLER_TL MİZAN'!D1110/'TCMB Takvim Gününe Göre Ort.Kur'!I$37</f>
        <v>-32.33724810018667</v>
      </c>
      <c r="E1110" s="39">
        <f>'1.TÜM DÖNEMLER_TL MİZAN'!E1110/'TCMB Takvim Gününe Göre Ort.Kur'!J$37</f>
        <v>-31.34014744114819</v>
      </c>
      <c r="F1110" s="39">
        <f>'1.TÜM DÖNEMLER_TL MİZAN'!F1110/'TCMB Takvim Gününe Göre Ort.Kur'!K$37</f>
        <v>-37.553428286607769</v>
      </c>
      <c r="G1110" s="39">
        <f>'1.TÜM DÖNEMLER_TL MİZAN'!G1110/'TCMB Takvim Gününe Göre Ort.Kur'!L$37</f>
        <v>-37.212952813975832</v>
      </c>
      <c r="H1110" s="39">
        <f>'1.TÜM DÖNEMLER_TL MİZAN'!H1110/'TCMB Takvim Gününe Göre Ort.Kur'!M$37</f>
        <v>-33.626392438341419</v>
      </c>
      <c r="I1110" s="39">
        <f>'1.TÜM DÖNEMLER_TL MİZAN'!I1110/'TCMB Takvim Gününe Göre Ort.Kur'!N$37</f>
        <v>-39.594456776051352</v>
      </c>
      <c r="J1110" s="39">
        <f>'1.TÜM DÖNEMLER_TL MİZAN'!J1110/'TCMB Takvim Gününe Göre Ort.Kur'!O$37</f>
        <v>-36.862447219677847</v>
      </c>
      <c r="K1110" s="39">
        <f>'1.TÜM DÖNEMLER_TL MİZAN'!K1110/'TCMB Takvim Gününe Göre Ort.Kur'!P$37</f>
        <v>-36.33400863207963</v>
      </c>
      <c r="L1110" s="39">
        <f>'1.TÜM DÖNEMLER_TL MİZAN'!L1110/'TCMB Takvim Gününe Göre Ort.Kur'!Q$37</f>
        <v>-35.668349203947301</v>
      </c>
      <c r="M1110" s="39">
        <f>'1.TÜM DÖNEMLER_TL MİZAN'!M1110/'TCMB Takvim Gününe Göre Ort.Kur'!R$37</f>
        <v>-35.506778566817303</v>
      </c>
      <c r="N1110" s="39">
        <f>'1.TÜM DÖNEMLER_TL MİZAN'!N1110/'TCMB Takvim Gününe Göre Ort.Kur'!S$37</f>
        <v>-35.457182765660257</v>
      </c>
      <c r="O1110" s="39">
        <f>'1.TÜM DÖNEMLER_TL MİZAN'!O1110/'TCMB Takvim Gününe Göre Ort.Kur'!T$37</f>
        <v>-35.300535926318155</v>
      </c>
    </row>
    <row r="1111" spans="1:15" s="37" customFormat="1" x14ac:dyDescent="0.3">
      <c r="A1111" s="38" t="s">
        <v>1201</v>
      </c>
      <c r="B1111" s="38"/>
      <c r="C1111" s="55">
        <f t="shared" si="17"/>
        <v>11</v>
      </c>
      <c r="D1111" s="39">
        <f>'1.TÜM DÖNEMLER_TL MİZAN'!D1111/'TCMB Takvim Gününe Göre Ort.Kur'!I$37</f>
        <v>-46.076903855481902</v>
      </c>
      <c r="E1111" s="39">
        <f>'1.TÜM DÖNEMLER_TL MİZAN'!E1111/'TCMB Takvim Gününe Göre Ort.Kur'!J$37</f>
        <v>-44.656148723245131</v>
      </c>
      <c r="F1111" s="39">
        <f>'1.TÜM DÖNEMLER_TL MİZAN'!F1111/'TCMB Takvim Gününe Göre Ort.Kur'!K$37</f>
        <v>-53.509538570784805</v>
      </c>
      <c r="G1111" s="39">
        <f>'1.TÜM DÖNEMLER_TL MİZAN'!G1111/'TCMB Takvim Gününe Göre Ort.Kur'!L$37</f>
        <v>-53.024398165063133</v>
      </c>
      <c r="H1111" s="39">
        <f>'1.TÜM DÖNEMLER_TL MİZAN'!H1111/'TCMB Takvim Gününe Göre Ort.Kur'!M$37</f>
        <v>-47.913940890915981</v>
      </c>
      <c r="I1111" s="39">
        <f>'1.TÜM DÖNEMLER_TL MİZAN'!I1111/'TCMB Takvim Gününe Göre Ort.Kur'!N$37</f>
        <v>-56.417901493790865</v>
      </c>
      <c r="J1111" s="39">
        <f>'1.TÜM DÖNEMLER_TL MİZAN'!J1111/'TCMB Takvim Gününe Göre Ort.Kur'!O$37</f>
        <v>-52.525077634547934</v>
      </c>
      <c r="K1111" s="39">
        <f>'1.TÜM DÖNEMLER_TL MİZAN'!K1111/'TCMB Takvim Gününe Göre Ort.Kur'!P$37</f>
        <v>-51.772108693737337</v>
      </c>
      <c r="L1111" s="39">
        <f>'1.TÜM DÖNEMLER_TL MİZAN'!L1111/'TCMB Takvim Gününe Göre Ort.Kur'!Q$37</f>
        <v>-50.823614608891148</v>
      </c>
      <c r="M1111" s="39">
        <f>'1.TÜM DÖNEMLER_TL MİZAN'!M1111/'TCMB Takvim Gününe Göre Ort.Kur'!R$37</f>
        <v>-50.593393587260593</v>
      </c>
      <c r="N1111" s="39">
        <f>'1.TÜM DÖNEMLER_TL MİZAN'!N1111/'TCMB Takvim Gününe Göre Ort.Kur'!S$37</f>
        <v>-50.522724830772532</v>
      </c>
      <c r="O1111" s="39">
        <f>'1.TÜM DÖNEMLER_TL MİZAN'!O1111/'TCMB Takvim Gününe Göre Ort.Kur'!T$37</f>
        <v>-50.299519698768755</v>
      </c>
    </row>
    <row r="1112" spans="1:15" s="37" customFormat="1" x14ac:dyDescent="0.3">
      <c r="A1112" s="38" t="s">
        <v>1202</v>
      </c>
      <c r="B1112" s="38"/>
      <c r="C1112" s="55">
        <f t="shared" si="17"/>
        <v>11</v>
      </c>
      <c r="D1112" s="39">
        <f>'1.TÜM DÖNEMLER_TL MİZAN'!D1112/'TCMB Takvim Gününe Göre Ort.Kur'!I$37</f>
        <v>-82.076345303014705</v>
      </c>
      <c r="E1112" s="39">
        <f>'1.TÜM DÖNEMLER_TL MİZAN'!E1112/'TCMB Takvim Gününe Göre Ort.Kur'!J$37</f>
        <v>-79.545567862103354</v>
      </c>
      <c r="F1112" s="39">
        <f>'1.TÜM DÖNEMLER_TL MİZAN'!F1112/'TCMB Takvim Gününe Göre Ort.Kur'!K$37</f>
        <v>-95.316063308252197</v>
      </c>
      <c r="G1112" s="39">
        <f>'1.TÜM DÖNEMLER_TL MİZAN'!G1112/'TCMB Takvim Gününe Göre Ort.Kur'!L$37</f>
        <v>-94.451887035007246</v>
      </c>
      <c r="H1112" s="39">
        <f>'1.TÜM DÖNEMLER_TL MİZAN'!H1112/'TCMB Takvim Gününe Göre Ort.Kur'!M$37</f>
        <v>-85.348675120137926</v>
      </c>
      <c r="I1112" s="39">
        <f>'1.TÜM DÖNEMLER_TL MİZAN'!I1112/'TCMB Takvim Gününe Göre Ort.Kur'!N$37</f>
        <v>-100.49673045773592</v>
      </c>
      <c r="J1112" s="39">
        <f>'1.TÜM DÖNEMLER_TL MİZAN'!J1112/'TCMB Takvim Gününe Göre Ort.Kur'!O$37</f>
        <v>-93.56247626281808</v>
      </c>
      <c r="K1112" s="39">
        <f>'1.TÜM DÖNEMLER_TL MİZAN'!K1112/'TCMB Takvim Gününe Göre Ort.Kur'!P$37</f>
        <v>-92.22121906104114</v>
      </c>
      <c r="L1112" s="39">
        <f>'1.TÜM DÖNEMLER_TL MİZAN'!L1112/'TCMB Takvim Gününe Göre Ort.Kur'!Q$37</f>
        <v>-90.531674574952177</v>
      </c>
      <c r="M1112" s="39">
        <f>'1.TÜM DÖNEMLER_TL MİZAN'!M1112/'TCMB Takvim Gününe Göre Ort.Kur'!R$37</f>
        <v>-90.121583817516679</v>
      </c>
      <c r="N1112" s="39">
        <f>'1.TÜM DÖNEMLER_TL MİZAN'!N1112/'TCMB Takvim Gününe Göre Ort.Kur'!S$37</f>
        <v>-89.995702159664773</v>
      </c>
      <c r="O1112" s="39">
        <f>'1.TÜM DÖNEMLER_TL MİZAN'!O1112/'TCMB Takvim Gününe Göre Ort.Kur'!T$37</f>
        <v>-89.598108747044918</v>
      </c>
    </row>
    <row r="1113" spans="1:15" s="37" customFormat="1" x14ac:dyDescent="0.3">
      <c r="A1113" s="38" t="s">
        <v>1203</v>
      </c>
      <c r="B1113" s="38"/>
      <c r="C1113" s="55">
        <f t="shared" si="17"/>
        <v>11</v>
      </c>
      <c r="D1113" s="39">
        <f>'1.TÜM DÖNEMLER_TL MİZAN'!D1113/'TCMB Takvim Gününe Göre Ort.Kur'!I$37</f>
        <v>0</v>
      </c>
      <c r="E1113" s="39">
        <f>'1.TÜM DÖNEMLER_TL MİZAN'!E1113/'TCMB Takvim Gününe Göre Ort.Kur'!J$37</f>
        <v>0</v>
      </c>
      <c r="F1113" s="39">
        <f>'1.TÜM DÖNEMLER_TL MİZAN'!F1113/'TCMB Takvim Gününe Göre Ort.Kur'!K$37</f>
        <v>-204.93315489764984</v>
      </c>
      <c r="G1113" s="39">
        <f>'1.TÜM DÖNEMLER_TL MİZAN'!G1113/'TCMB Takvim Gününe Göre Ort.Kur'!L$37</f>
        <v>-203.07514310071855</v>
      </c>
      <c r="H1113" s="39">
        <f>'1.TÜM DÖNEMLER_TL MİZAN'!H1113/'TCMB Takvim Gününe Göre Ort.Kur'!M$37</f>
        <v>-183.50289186974967</v>
      </c>
      <c r="I1113" s="39">
        <f>'1.TÜM DÖNEMLER_TL MİZAN'!I1113/'TCMB Takvim Gününe Göre Ort.Kur'!N$37</f>
        <v>-360.11878337032812</v>
      </c>
      <c r="J1113" s="39">
        <f>'1.TÜM DÖNEMLER_TL MİZAN'!J1113/'TCMB Takvim Gününe Göre Ort.Kur'!O$37</f>
        <v>-335.27065972610086</v>
      </c>
      <c r="K1113" s="39">
        <f>'1.TÜM DÖNEMLER_TL MİZAN'!K1113/'TCMB Takvim Gününe Göre Ort.Kur'!P$37</f>
        <v>-330.46441469215182</v>
      </c>
      <c r="L1113" s="39">
        <f>'1.TÜM DÖNEMLER_TL MİZAN'!L1113/'TCMB Takvim Gününe Göre Ort.Kur'!Q$37</f>
        <v>-324.41012116430142</v>
      </c>
      <c r="M1113" s="39">
        <f>'1.TÜM DÖNEMLER_TL MİZAN'!M1113/'TCMB Takvim Gününe Göre Ort.Kur'!R$37</f>
        <v>-322.94060684312456</v>
      </c>
      <c r="N1113" s="39">
        <f>'1.TÜM DÖNEMLER_TL MİZAN'!N1113/'TCMB Takvim Gününe Göre Ort.Kur'!S$37</f>
        <v>-322.48952401418285</v>
      </c>
      <c r="O1113" s="39">
        <f>'1.TÜM DÖNEMLER_TL MİZAN'!O1113/'TCMB Takvim Gününe Göre Ort.Kur'!T$37</f>
        <v>-321.06479252912294</v>
      </c>
    </row>
    <row r="1114" spans="1:15" s="37" customFormat="1" x14ac:dyDescent="0.3">
      <c r="A1114" s="38" t="s">
        <v>1204</v>
      </c>
      <c r="B1114" s="38"/>
      <c r="C1114" s="55">
        <f t="shared" si="17"/>
        <v>11</v>
      </c>
      <c r="D1114" s="39">
        <f>'1.TÜM DÖNEMLER_TL MİZAN'!D1114/'TCMB Takvim Gününe Göre Ort.Kur'!I$37</f>
        <v>0</v>
      </c>
      <c r="E1114" s="39">
        <f>'1.TÜM DÖNEMLER_TL MİZAN'!E1114/'TCMB Takvim Gününe Göre Ort.Kur'!J$37</f>
        <v>0</v>
      </c>
      <c r="F1114" s="39">
        <f>'1.TÜM DÖNEMLER_TL MİZAN'!F1114/'TCMB Takvim Gününe Göre Ort.Kur'!K$37</f>
        <v>-229.04313864725725</v>
      </c>
      <c r="G1114" s="39">
        <f>'1.TÜM DÖNEMLER_TL MİZAN'!G1114/'TCMB Takvim Gününe Göre Ort.Kur'!L$37</f>
        <v>-226.96653540643311</v>
      </c>
      <c r="H1114" s="39">
        <f>'1.TÜM DÖNEMLER_TL MİZAN'!H1114/'TCMB Takvim Gününe Göre Ort.Kur'!M$37</f>
        <v>-205.09164720411829</v>
      </c>
      <c r="I1114" s="39">
        <f>'1.TÜM DÖNEMLER_TL MİZAN'!I1114/'TCMB Takvim Gününe Göre Ort.Kur'!N$37</f>
        <v>-402.4860519527266</v>
      </c>
      <c r="J1114" s="39">
        <f>'1.TÜM DÖNEMLER_TL MİZAN'!J1114/'TCMB Takvim Gününe Göre Ort.Kur'!O$37</f>
        <v>-374.71459529501129</v>
      </c>
      <c r="K1114" s="39">
        <f>'1.TÜM DÖNEMLER_TL MİZAN'!K1114/'TCMB Takvim Gününe Göre Ort.Kur'!P$37</f>
        <v>-369.34290495904168</v>
      </c>
      <c r="L1114" s="39">
        <f>'1.TÜM DÖNEMLER_TL MİZAN'!L1114/'TCMB Takvim Gününe Göre Ort.Kur'!Q$37</f>
        <v>-362.57633567159183</v>
      </c>
      <c r="M1114" s="39">
        <f>'1.TÜM DÖNEMLER_TL MİZAN'!M1114/'TCMB Takvim Gününe Göre Ort.Kur'!R$37</f>
        <v>-360.93393587260596</v>
      </c>
      <c r="N1114" s="39">
        <f>'1.TÜM DÖNEMLER_TL MİZAN'!N1114/'TCMB Takvim Gününe Göre Ort.Kur'!S$37</f>
        <v>-360.42978403352316</v>
      </c>
      <c r="O1114" s="39">
        <f>'1.TÜM DÖNEMLER_TL MİZAN'!O1114/'TCMB Takvim Gününe Göre Ort.Kur'!T$37</f>
        <v>-358.83743568349325</v>
      </c>
    </row>
    <row r="1115" spans="1:15" s="37" customFormat="1" x14ac:dyDescent="0.3">
      <c r="A1115" s="38" t="s">
        <v>1205</v>
      </c>
      <c r="B1115" s="38"/>
      <c r="C1115" s="55">
        <f t="shared" si="17"/>
        <v>11</v>
      </c>
      <c r="D1115" s="39">
        <f>'1.TÜM DÖNEMLER_TL MİZAN'!D1115/'TCMB Takvim Gününe Göre Ort.Kur'!I$37</f>
        <v>-759.00812840827246</v>
      </c>
      <c r="E1115" s="39">
        <f>'1.TÜM DÖNEMLER_TL MİZAN'!E1115/'TCMB Takvim Gününe Göre Ort.Kur'!J$37</f>
        <v>-735.60454432137897</v>
      </c>
      <c r="F1115" s="39">
        <f>'1.TÜM DÖNEMLER_TL MİZAN'!F1115/'TCMB Takvim Gününe Göre Ort.Kur'!K$37</f>
        <v>-881.44041295115323</v>
      </c>
      <c r="G1115" s="39">
        <f>'1.TÜM DÖNEMLER_TL MİZAN'!G1115/'TCMB Takvim Gününe Göre Ort.Kur'!L$37</f>
        <v>-873.44889646679928</v>
      </c>
      <c r="H1115" s="39">
        <f>'1.TÜM DÖNEMLER_TL MİZAN'!H1115/'TCMB Takvim Gününe Göre Ort.Kur'!M$37</f>
        <v>-789.26645553368132</v>
      </c>
      <c r="I1115" s="39">
        <f>'1.TÜM DÖNEMLER_TL MİZAN'!I1115/'TCMB Takvim Gününe Göre Ort.Kur'!N$37</f>
        <v>-929.34669146319516</v>
      </c>
      <c r="J1115" s="39">
        <f>'1.TÜM DÖNEMLER_TL MİZAN'!J1115/'TCMB Takvim Gününe Göre Ort.Kur'!O$37</f>
        <v>-865.22195661401679</v>
      </c>
      <c r="K1115" s="39">
        <f>'1.TÜM DÖNEMLER_TL MİZAN'!K1115/'TCMB Takvim Gününe Göre Ort.Kur'!P$37</f>
        <v>-852.81863824539778</v>
      </c>
      <c r="L1115" s="39">
        <f>'1.TÜM DÖNEMLER_TL MİZAN'!L1115/'TCMB Takvim Gününe Göre Ort.Kur'!Q$37</f>
        <v>-837.19452220624964</v>
      </c>
      <c r="M1115" s="39">
        <f>'1.TÜM DÖNEMLER_TL MİZAN'!M1115/'TCMB Takvim Gününe Göre Ort.Kur'!R$37</f>
        <v>-833.40219496449322</v>
      </c>
      <c r="N1115" s="39">
        <f>'1.TÜM DÖNEMLER_TL MİZAN'!N1115/'TCMB Takvim Gününe Göre Ort.Kur'!S$37</f>
        <v>-832.23810035457188</v>
      </c>
      <c r="O1115" s="39">
        <f>'1.TÜM DÖNEMLER_TL MİZAN'!O1115/'TCMB Takvim Gününe Göre Ort.Kur'!T$37</f>
        <v>-828.56134270402106</v>
      </c>
    </row>
    <row r="1116" spans="1:15" s="37" customFormat="1" x14ac:dyDescent="0.3">
      <c r="A1116" s="38" t="s">
        <v>1206</v>
      </c>
      <c r="B1116" s="38"/>
      <c r="C1116" s="55">
        <f t="shared" si="17"/>
        <v>11</v>
      </c>
      <c r="D1116" s="39">
        <f>'1.TÜM DÖNEMLER_TL MİZAN'!D1116/'TCMB Takvim Gününe Göre Ort.Kur'!I$37</f>
        <v>-996.52521570414353</v>
      </c>
      <c r="E1116" s="39">
        <f>'1.TÜM DÖNEMLER_TL MİZAN'!E1116/'TCMB Takvim Gününe Göre Ort.Kur'!J$37</f>
        <v>-965.79792727661243</v>
      </c>
      <c r="F1116" s="39">
        <f>'1.TÜM DÖNEMLER_TL MİZAN'!F1116/'TCMB Takvim Gününe Göre Ort.Kur'!K$37</f>
        <v>-1591.2466372611946</v>
      </c>
      <c r="G1116" s="39">
        <f>'1.TÜM DÖNEMLER_TL MİZAN'!G1116/'TCMB Takvim Gününe Göre Ort.Kur'!L$37</f>
        <v>-1576.8197133926035</v>
      </c>
      <c r="H1116" s="39">
        <f>'1.TÜM DÖNEMLER_TL MİZAN'!H1116/'TCMB Takvim Gününe Göre Ort.Kur'!M$37</f>
        <v>-1424.8468470671671</v>
      </c>
      <c r="I1116" s="39">
        <f>'1.TÜM DÖNEMLER_TL MİZAN'!I1116/'TCMB Takvim Gününe Göre Ort.Kur'!N$37</f>
        <v>-1220.1679764832923</v>
      </c>
      <c r="J1116" s="39">
        <f>'1.TÜM DÖNEMLER_TL MİZAN'!J1116/'TCMB Takvim Gününe Göre Ort.Kur'!O$37</f>
        <v>-1135.9766314425506</v>
      </c>
      <c r="K1116" s="39">
        <f>'1.TÜM DÖNEMLER_TL MİZAN'!K1116/'TCMB Takvim Gününe Göre Ort.Kur'!P$37</f>
        <v>-1119.6919316480225</v>
      </c>
      <c r="L1116" s="39">
        <f>'1.TÜM DÖNEMLER_TL MİZAN'!L1116/'TCMB Takvim Gününe Göre Ort.Kur'!Q$37</f>
        <v>-1099.1785471092426</v>
      </c>
      <c r="M1116" s="39">
        <f>'1.TÜM DÖNEMLER_TL MİZAN'!M1116/'TCMB Takvim Gününe Göre Ort.Kur'!R$37</f>
        <v>-1094.1994835377661</v>
      </c>
      <c r="N1116" s="39">
        <f>'1.TÜM DÖNEMLER_TL MİZAN'!N1116/'TCMB Takvim Gününe Göre Ort.Kur'!S$37</f>
        <v>-1092.6711077683462</v>
      </c>
      <c r="O1116" s="39">
        <f>'1.TÜM DÖNEMLER_TL MİZAN'!O1116/'TCMB Takvim Gününe Göre Ort.Kur'!T$37</f>
        <v>-1087.843779082828</v>
      </c>
    </row>
    <row r="1117" spans="1:15" s="37" customFormat="1" x14ac:dyDescent="0.3">
      <c r="A1117" s="38" t="s">
        <v>1207</v>
      </c>
      <c r="B1117" s="38"/>
      <c r="C1117" s="55">
        <f t="shared" si="17"/>
        <v>11</v>
      </c>
      <c r="D1117" s="39">
        <f>'1.TÜM DÖNEMLER_TL MİZAN'!D1117/'TCMB Takvim Gününe Göre Ort.Kur'!I$37</f>
        <v>0</v>
      </c>
      <c r="E1117" s="39">
        <f>'1.TÜM DÖNEMLER_TL MİZAN'!E1117/'TCMB Takvim Gününe Göre Ort.Kur'!J$37</f>
        <v>0</v>
      </c>
      <c r="F1117" s="39">
        <f>'1.TÜM DÖNEMLER_TL MİZAN'!F1117/'TCMB Takvim Gününe Göre Ort.Kur'!K$37</f>
        <v>0</v>
      </c>
      <c r="G1117" s="39">
        <f>'1.TÜM DÖNEMLER_TL MİZAN'!G1117/'TCMB Takvim Gününe Göre Ort.Kur'!L$37</f>
        <v>0</v>
      </c>
      <c r="H1117" s="39">
        <f>'1.TÜM DÖNEMLER_TL MİZAN'!H1117/'TCMB Takvim Gününe Göre Ort.Kur'!M$37</f>
        <v>0</v>
      </c>
      <c r="I1117" s="39">
        <f>'1.TÜM DÖNEMLER_TL MİZAN'!I1117/'TCMB Takvim Gününe Göre Ort.Kur'!N$37</f>
        <v>-149.97900293958844</v>
      </c>
      <c r="J1117" s="39">
        <f>'1.TÜM DÖNEMLER_TL MİZAN'!J1117/'TCMB Takvim Gününe Göre Ort.Kur'!O$37</f>
        <v>-139.6304818927191</v>
      </c>
      <c r="K1117" s="39">
        <f>'1.TÜM DÖNEMLER_TL MİZAN'!K1117/'TCMB Takvim Gününe Göre Ort.Kur'!P$37</f>
        <v>-137.62882057605918</v>
      </c>
      <c r="L1117" s="39">
        <f>'1.TÜM DÖNEMLER_TL MİZAN'!L1117/'TCMB Takvim Gününe Göre Ort.Kur'!Q$37</f>
        <v>-135.10738334828523</v>
      </c>
      <c r="M1117" s="39">
        <f>'1.TÜM DÖNEMLER_TL MİZAN'!M1117/'TCMB Takvim Gününe Göre Ort.Kur'!R$37</f>
        <v>-134.49537335915645</v>
      </c>
      <c r="N1117" s="39">
        <f>'1.TÜM DÖNEMLER_TL MİZAN'!N1117/'TCMB Takvim Gününe Göre Ort.Kur'!S$37</f>
        <v>-134.30751047598582</v>
      </c>
      <c r="O1117" s="39">
        <f>'1.TÜM DÖNEMLER_TL MİZAN'!O1117/'TCMB Takvim Gününe Göre Ort.Kur'!T$37</f>
        <v>-133.71415123605362</v>
      </c>
    </row>
    <row r="1118" spans="1:15" s="37" customFormat="1" x14ac:dyDescent="0.3">
      <c r="A1118" s="38" t="s">
        <v>1208</v>
      </c>
      <c r="B1118" s="38"/>
      <c r="C1118" s="55">
        <f t="shared" si="17"/>
        <v>11</v>
      </c>
      <c r="D1118" s="39">
        <f>'1.TÜM DÖNEMLER_TL MİZAN'!D1118/'TCMB Takvim Gününe Göre Ort.Kur'!I$37</f>
        <v>0</v>
      </c>
      <c r="E1118" s="39">
        <f>'1.TÜM DÖNEMLER_TL MİZAN'!E1118/'TCMB Takvim Gününe Göre Ort.Kur'!J$37</f>
        <v>0</v>
      </c>
      <c r="F1118" s="39">
        <f>'1.TÜM DÖNEMLER_TL MİZAN'!F1118/'TCMB Takvim Gününe Göre Ort.Kur'!K$37</f>
        <v>0</v>
      </c>
      <c r="G1118" s="39">
        <f>'1.TÜM DÖNEMLER_TL MİZAN'!G1118/'TCMB Takvim Gününe Göre Ort.Kur'!L$37</f>
        <v>0</v>
      </c>
      <c r="H1118" s="39">
        <f>'1.TÜM DÖNEMLER_TL MİZAN'!H1118/'TCMB Takvim Gününe Göre Ort.Kur'!M$37</f>
        <v>0</v>
      </c>
      <c r="I1118" s="39">
        <f>'1.TÜM DÖNEMLER_TL MİZAN'!I1118/'TCMB Takvim Gününe Göre Ort.Kur'!N$37</f>
        <v>-66.722058911752356</v>
      </c>
      <c r="J1118" s="39">
        <f>'1.TÜM DÖNEMLER_TL MİZAN'!J1118/'TCMB Takvim Gününe Göre Ort.Kur'!O$37</f>
        <v>-62.118250262505313</v>
      </c>
      <c r="K1118" s="39">
        <f>'1.TÜM DÖNEMLER_TL MİZAN'!K1118/'TCMB Takvim Gününe Göre Ort.Kur'!P$37</f>
        <v>-61.227759182594916</v>
      </c>
      <c r="L1118" s="39">
        <f>'1.TÜM DÖNEMLER_TL MİZAN'!L1118/'TCMB Takvim Gününe Göre Ort.Kur'!Q$37</f>
        <v>-60.106032274451742</v>
      </c>
      <c r="M1118" s="39">
        <f>'1.TÜM DÖNEMLER_TL MİZAN'!M1118/'TCMB Takvim Gününe Göre Ort.Kur'!R$37</f>
        <v>-59.833763718528083</v>
      </c>
      <c r="N1118" s="39">
        <f>'1.TÜM DÖNEMLER_TL MİZAN'!N1118/'TCMB Takvim Gününe Göre Ort.Kur'!S$37</f>
        <v>-59.750188030514664</v>
      </c>
      <c r="O1118" s="39">
        <f>'1.TÜM DÖNEMLER_TL MİZAN'!O1118/'TCMB Takvim Gününe Göre Ort.Kur'!T$37</f>
        <v>-59.486216745290591</v>
      </c>
    </row>
    <row r="1119" spans="1:15" s="37" customFormat="1" ht="15.6" x14ac:dyDescent="0.3">
      <c r="A1119" s="35" t="s">
        <v>1209</v>
      </c>
      <c r="B1119" s="35" t="s">
        <v>1210</v>
      </c>
      <c r="C1119" s="54">
        <f t="shared" si="17"/>
        <v>2</v>
      </c>
      <c r="D1119" s="36">
        <f>'1.TÜM DÖNEMLER_TL MİZAN'!D1119/'TCMB Takvim Gününe Göre Ort.Kur'!I$37</f>
        <v>408638.15133832098</v>
      </c>
      <c r="E1119" s="36">
        <f>'1.TÜM DÖNEMLER_TL MİZAN'!E1119/'TCMB Takvim Gününe Göre Ort.Kur'!J$37</f>
        <v>403412.22052067367</v>
      </c>
      <c r="F1119" s="36">
        <f>'1.TÜM DÖNEMLER_TL MİZAN'!F1119/'TCMB Takvim Gününe Göre Ort.Kur'!K$37</f>
        <v>375703.13468707737</v>
      </c>
      <c r="G1119" s="36">
        <f>'1.TÜM DÖNEMLER_TL MİZAN'!G1119/'TCMB Takvim Gününe Göre Ort.Kur'!L$37</f>
        <v>373920.68701876875</v>
      </c>
      <c r="H1119" s="36">
        <f>'1.TÜM DÖNEMLER_TL MİZAN'!H1119/'TCMB Takvim Gününe Göre Ort.Kur'!M$37</f>
        <v>338004.73031633248</v>
      </c>
      <c r="I1119" s="36">
        <f>'1.TÜM DÖNEMLER_TL MİZAN'!I1119/'TCMB Takvim Gününe Göre Ort.Kur'!N$37</f>
        <v>322607.95908572787</v>
      </c>
      <c r="J1119" s="36">
        <f>'1.TÜM DÖNEMLER_TL MİZAN'!J1119/'TCMB Takvim Gününe Göre Ort.Kur'!O$37</f>
        <v>300348.07477491559</v>
      </c>
      <c r="K1119" s="36">
        <f>'1.TÜM DÖNEMLER_TL MİZAN'!K1119/'TCMB Takvim Gününe Göre Ort.Kur'!P$37</f>
        <v>296042.45959217817</v>
      </c>
      <c r="L1119" s="36">
        <f>'1.TÜM DÖNEMLER_TL MİZAN'!L1119/'TCMB Takvim Gününe Göre Ort.Kur'!Q$37</f>
        <v>290618.7955987418</v>
      </c>
      <c r="M1119" s="36">
        <f>'1.TÜM DÖNEMLER_TL MİZAN'!M1119/'TCMB Takvim Gününe Göre Ort.Kur'!R$37</f>
        <v>289302.34936518176</v>
      </c>
      <c r="N1119" s="36">
        <f>'1.TÜM DÖNEMLER_TL MİZAN'!N1119/'TCMB Takvim Gününe Göre Ort.Kur'!S$37</f>
        <v>288898.25239067362</v>
      </c>
      <c r="O1119" s="36">
        <f>'1.TÜM DÖNEMLER_TL MİZAN'!O1119/'TCMB Takvim Gününe Göre Ort.Kur'!T$37</f>
        <v>287621.9243070932</v>
      </c>
    </row>
    <row r="1120" spans="1:15" s="37" customFormat="1" ht="15.6" x14ac:dyDescent="0.3">
      <c r="A1120" s="35" t="s">
        <v>1211</v>
      </c>
      <c r="B1120" s="35" t="s">
        <v>1212</v>
      </c>
      <c r="C1120" s="54">
        <f t="shared" si="17"/>
        <v>3</v>
      </c>
      <c r="D1120" s="36">
        <f>'1.TÜM DÖNEMLER_TL MİZAN'!D1120/'TCMB Takvim Gününe Göre Ort.Kur'!I$37</f>
        <v>460054.36552849354</v>
      </c>
      <c r="E1120" s="36">
        <f>'1.TÜM DÖNEMLER_TL MİZAN'!E1120/'TCMB Takvim Gününe Göre Ort.Kur'!J$37</f>
        <v>445868.85074254783</v>
      </c>
      <c r="F1120" s="36">
        <f>'1.TÜM DÖNEMLER_TL MİZAN'!F1120/'TCMB Takvim Gününe Göre Ort.Kur'!K$37</f>
        <v>427410.97993964143</v>
      </c>
      <c r="G1120" s="36">
        <f>'1.TÜM DÖNEMLER_TL MİZAN'!G1120/'TCMB Takvim Gününe Göre Ort.Kur'!L$37</f>
        <v>425159.72678926645</v>
      </c>
      <c r="H1120" s="36">
        <f>'1.TÜM DÖNEMLER_TL MİZAN'!H1120/'TCMB Takvim Gününe Göre Ort.Kur'!M$37</f>
        <v>384183.10671182792</v>
      </c>
      <c r="I1120" s="36">
        <f>'1.TÜM DÖNEMLER_TL MİZAN'!I1120/'TCMB Takvim Gününe Göre Ort.Kur'!N$37</f>
        <v>376973.76747255388</v>
      </c>
      <c r="J1120" s="36">
        <f>'1.TÜM DÖNEMLER_TL MİZAN'!J1120/'TCMB Takvim Gününe Göre Ort.Kur'!O$37</f>
        <v>350962.65331426915</v>
      </c>
      <c r="K1120" s="36">
        <f>'1.TÜM DÖNEMLER_TL MİZAN'!K1120/'TCMB Takvim Gününe Göre Ort.Kur'!P$37</f>
        <v>345931.45699374616</v>
      </c>
      <c r="L1120" s="36">
        <f>'1.TÜM DÖNEMLER_TL MİZAN'!L1120/'TCMB Takvim Gününe Göre Ort.Kur'!Q$37</f>
        <v>339593.79857110436</v>
      </c>
      <c r="M1120" s="36">
        <f>'1.TÜM DÖNEMLER_TL MİZAN'!M1120/'TCMB Takvim Gününe Göre Ort.Kur'!R$37</f>
        <v>338055.50516462233</v>
      </c>
      <c r="N1120" s="36">
        <f>'1.TÜM DÖNEMLER_TL MİZAN'!N1120/'TCMB Takvim Gününe Göre Ort.Kur'!S$37</f>
        <v>337583.30987428816</v>
      </c>
      <c r="O1120" s="36">
        <f>'1.TÜM DÖNEMLER_TL MİZAN'!O1120/'TCMB Takvim Gününe Göre Ort.Kur'!T$37</f>
        <v>336091.8953178653</v>
      </c>
    </row>
    <row r="1121" spans="1:15" s="37" customFormat="1" ht="15.6" x14ac:dyDescent="0.3">
      <c r="A1121" s="35" t="s">
        <v>1213</v>
      </c>
      <c r="B1121" s="35" t="s">
        <v>1214</v>
      </c>
      <c r="C1121" s="54">
        <f t="shared" si="17"/>
        <v>6</v>
      </c>
      <c r="D1121" s="36">
        <f>'1.TÜM DÖNEMLER_TL MİZAN'!D1121/'TCMB Takvim Gününe Göre Ort.Kur'!I$37</f>
        <v>458472.76321785018</v>
      </c>
      <c r="E1121" s="36">
        <f>'1.TÜM DÖNEMLER_TL MİZAN'!E1121/'TCMB Takvim Gününe Göre Ort.Kur'!J$37</f>
        <v>444336.01623989455</v>
      </c>
      <c r="F1121" s="36">
        <f>'1.TÜM DÖNEMLER_TL MİZAN'!F1121/'TCMB Takvim Gününe Göre Ort.Kur'!K$37</f>
        <v>425941.6010050663</v>
      </c>
      <c r="G1121" s="36">
        <f>'1.TÜM DÖNEMLER_TL MİZAN'!G1121/'TCMB Takvim Gününe Göre Ort.Kur'!L$37</f>
        <v>422079.83193277312</v>
      </c>
      <c r="H1121" s="36">
        <f>'1.TÜM DÖNEMLER_TL MİZAN'!H1121/'TCMB Takvim Gününe Göre Ort.Kur'!M$37</f>
        <v>381400.05013389414</v>
      </c>
      <c r="I1121" s="36">
        <f>'1.TÜM DÖNEMLER_TL MİZAN'!I1121/'TCMB Takvim Gününe Göre Ort.Kur'!N$37</f>
        <v>374242.93598896154</v>
      </c>
      <c r="J1121" s="36">
        <f>'1.TÜM DÖNEMLER_TL MİZAN'!J1121/'TCMB Takvim Gününe Göre Ort.Kur'!O$37</f>
        <v>348420.24865396216</v>
      </c>
      <c r="K1121" s="36">
        <f>'1.TÜM DÖNEMLER_TL MİZAN'!K1121/'TCMB Takvim Gününe Göre Ort.Kur'!P$37</f>
        <v>343425.49876684579</v>
      </c>
      <c r="L1121" s="36">
        <f>'1.TÜM DÖNEMLER_TL MİZAN'!L1121/'TCMB Takvim Gününe Göre Ort.Kur'!Q$37</f>
        <v>337133.75090521952</v>
      </c>
      <c r="M1121" s="36">
        <f>'1.TÜM DÖNEMLER_TL MİZAN'!M1121/'TCMB Takvim Gününe Göre Ort.Kur'!R$37</f>
        <v>335606.60103292443</v>
      </c>
      <c r="N1121" s="36">
        <f>'1.TÜM DÖNEMLER_TL MİZAN'!N1121/'TCMB Takvim Gününe Göre Ort.Kur'!S$37</f>
        <v>335137.82636725047</v>
      </c>
      <c r="O1121" s="36">
        <f>'1.TÜM DÖNEMLER_TL MİZAN'!O1121/'TCMB Takvim Gününe Göre Ort.Kur'!T$37</f>
        <v>333657.21575045731</v>
      </c>
    </row>
    <row r="1122" spans="1:15" s="37" customFormat="1" x14ac:dyDescent="0.3">
      <c r="A1122" s="38" t="s">
        <v>1215</v>
      </c>
      <c r="B1122" s="38"/>
      <c r="C1122" s="55">
        <f t="shared" si="17"/>
        <v>11</v>
      </c>
      <c r="D1122" s="39">
        <f>'1.TÜM DÖNEMLER_TL MİZAN'!D1122/'TCMB Takvim Gününe Göre Ort.Kur'!I$37</f>
        <v>39873.351902753078</v>
      </c>
      <c r="E1122" s="39">
        <f>'1.TÜM DÖNEMLER_TL MİZAN'!E1122/'TCMB Takvim Gününe Göre Ort.Kur'!J$37</f>
        <v>38643.879767797996</v>
      </c>
      <c r="F1122" s="39">
        <f>'1.TÜM DÖNEMLER_TL MİZAN'!F1122/'TCMB Takvim Gününe Göre Ort.Kur'!K$37</f>
        <v>37044.118450340713</v>
      </c>
      <c r="G1122" s="39">
        <f>'1.TÜM DÖNEMLER_TL MİZAN'!G1122/'TCMB Takvim Gününe Göre Ort.Kur'!L$37</f>
        <v>36708.260598925561</v>
      </c>
      <c r="H1122" s="39">
        <f>'1.TÜM DÖNEMLER_TL MİZAN'!H1122/'TCMB Takvim Gününe Göre Ort.Kur'!M$37</f>
        <v>33170.342133258331</v>
      </c>
      <c r="I1122" s="39">
        <f>'1.TÜM DÖNEMLER_TL MİZAN'!I1122/'TCMB Takvim Gününe Göre Ort.Kur'!N$37</f>
        <v>32547.888295638611</v>
      </c>
      <c r="J1122" s="39">
        <f>'1.TÜM DÖNEMLER_TL MİZAN'!J1122/'TCMB Takvim Gününe Göre Ort.Kur'!O$37</f>
        <v>30302.090547574899</v>
      </c>
      <c r="K1122" s="39">
        <f>'1.TÜM DÖNEMLER_TL MİZAN'!K1122/'TCMB Takvim Gününe Göre Ort.Kur'!P$37</f>
        <v>29867.697414780236</v>
      </c>
      <c r="L1122" s="39">
        <f>'1.TÜM DÖNEMLER_TL MİZAN'!L1122/'TCMB Takvim Gününe Göre Ort.Kur'!Q$37</f>
        <v>29320.504436926472</v>
      </c>
      <c r="M1122" s="39">
        <f>'1.TÜM DÖNEMLER_TL MİZAN'!M1122/'TCMB Takvim Gününe Göre Ort.Kur'!R$37</f>
        <v>29187.6882935227</v>
      </c>
      <c r="N1122" s="39">
        <f>'1.TÜM DÖNEMLER_TL MİZAN'!N1122/'TCMB Takvim Gününe Göre Ort.Kur'!S$37</f>
        <v>29146.918985709679</v>
      </c>
      <c r="O1122" s="39">
        <f>'1.TÜM DÖNEMLER_TL MİZAN'!O1122/'TCMB Takvim Gününe Göre Ort.Kur'!T$37</f>
        <v>29018.150358888783</v>
      </c>
    </row>
    <row r="1123" spans="1:15" s="37" customFormat="1" x14ac:dyDescent="0.3">
      <c r="A1123" s="38" t="s">
        <v>1216</v>
      </c>
      <c r="B1123" s="38"/>
      <c r="C1123" s="55">
        <f t="shared" si="17"/>
        <v>11</v>
      </c>
      <c r="D1123" s="39">
        <f>'1.TÜM DÖNEMLER_TL MİZAN'!D1123/'TCMB Takvim Gününe Göre Ort.Kur'!I$37</f>
        <v>181137.28411212206</v>
      </c>
      <c r="E1123" s="39">
        <f>'1.TÜM DÖNEMLER_TL MİZAN'!E1123/'TCMB Takvim Gününe Göre Ort.Kur'!J$37</f>
        <v>175552.01894654366</v>
      </c>
      <c r="F1123" s="39">
        <f>'1.TÜM DÖNEMLER_TL MİZAN'!F1123/'TCMB Takvim Gününe Göre Ort.Kur'!K$37</f>
        <v>168284.59831487524</v>
      </c>
      <c r="G1123" s="39">
        <f>'1.TÜM DÖNEMLER_TL MİZAN'!G1123/'TCMB Takvim Gününe Göre Ort.Kur'!L$37</f>
        <v>166758.85803596801</v>
      </c>
      <c r="H1123" s="39">
        <f>'1.TÜM DÖNEMLER_TL MİZAN'!H1123/'TCMB Takvim Gününe Göre Ort.Kur'!M$37</f>
        <v>150686.7469216566</v>
      </c>
      <c r="I1123" s="39">
        <f>'1.TÜM DÖNEMLER_TL MİZAN'!I1123/'TCMB Takvim Gününe Göre Ort.Kur'!N$37</f>
        <v>147859.05393244943</v>
      </c>
      <c r="J1123" s="39">
        <f>'1.TÜM DÖNEMLER_TL MİZAN'!J1123/'TCMB Takvim Gününe Göre Ort.Kur'!O$37</f>
        <v>137656.80894081903</v>
      </c>
      <c r="K1123" s="39">
        <f>'1.TÜM DÖNEMLER_TL MİZAN'!K1123/'TCMB Takvim Gününe Göre Ort.Kur'!P$37</f>
        <v>135683.44105082357</v>
      </c>
      <c r="L1123" s="39">
        <f>'1.TÜM DÖNEMLER_TL MİZAN'!L1123/'TCMB Takvim Gününe Göre Ort.Kur'!Q$37</f>
        <v>133197.64426766394</v>
      </c>
      <c r="M1123" s="39">
        <f>'1.TÜM DÖNEMLER_TL MİZAN'!M1123/'TCMB Takvim Gününe Göre Ort.Kur'!R$37</f>
        <v>132594.2850225952</v>
      </c>
      <c r="N1123" s="39">
        <f>'1.TÜM DÖNEMLER_TL MİZAN'!N1123/'TCMB Takvim Gününe Göre Ort.Kur'!S$37</f>
        <v>132409.07757601803</v>
      </c>
      <c r="O1123" s="39">
        <f>'1.TÜM DÖNEMLER_TL MİZAN'!O1123/'TCMB Takvim Gününe Göre Ort.Kur'!T$37</f>
        <v>131824.10545232822</v>
      </c>
    </row>
    <row r="1124" spans="1:15" s="37" customFormat="1" x14ac:dyDescent="0.3">
      <c r="A1124" s="38" t="s">
        <v>1217</v>
      </c>
      <c r="B1124" s="38"/>
      <c r="C1124" s="55">
        <f t="shared" si="17"/>
        <v>11</v>
      </c>
      <c r="D1124" s="39">
        <f>'1.TÜM DÖNEMLER_TL MİZAN'!D1124/'TCMB Takvim Gününe Göre Ort.Kur'!I$37</f>
        <v>237462.12720297504</v>
      </c>
      <c r="E1124" s="39">
        <f>'1.TÜM DÖNEMLER_TL MİZAN'!E1124/'TCMB Takvim Gününe Göre Ort.Kur'!J$37</f>
        <v>230140.11752555292</v>
      </c>
      <c r="F1124" s="39">
        <f>'1.TÜM DÖNEMLER_TL MİZAN'!F1124/'TCMB Takvim Gününe Göre Ort.Kur'!K$37</f>
        <v>220612.88423985036</v>
      </c>
      <c r="G1124" s="39">
        <f>'1.TÜM DÖNEMLER_TL MİZAN'!G1124/'TCMB Takvim Gününe Göre Ort.Kur'!L$37</f>
        <v>218612.71329787956</v>
      </c>
      <c r="H1124" s="39">
        <f>'1.TÜM DÖNEMLER_TL MİZAN'!H1124/'TCMB Takvim Gününe Göre Ort.Kur'!M$37</f>
        <v>197542.96107897922</v>
      </c>
      <c r="I1124" s="39">
        <f>'1.TÜM DÖNEMLER_TL MİZAN'!I1124/'TCMB Takvim Gününe Göre Ort.Kur'!N$37</f>
        <v>193835.99376087348</v>
      </c>
      <c r="J1124" s="39">
        <f>'1.TÜM DÖNEMLER_TL MİZAN'!J1124/'TCMB Takvim Gününe Göre Ort.Kur'!O$37</f>
        <v>180461.34916556827</v>
      </c>
      <c r="K1124" s="39">
        <f>'1.TÜM DÖNEMLER_TL MİZAN'!K1124/'TCMB Takvim Gününe Göre Ort.Kur'!P$37</f>
        <v>177874.36030124198</v>
      </c>
      <c r="L1124" s="39">
        <f>'1.TÜM DÖNEMLER_TL MİZAN'!L1124/'TCMB Takvim Gününe Göre Ort.Kur'!Q$37</f>
        <v>174615.60220062907</v>
      </c>
      <c r="M1124" s="39">
        <f>'1.TÜM DÖNEMLER_TL MİZAN'!M1124/'TCMB Takvim Gününe Göre Ort.Kur'!R$37</f>
        <v>173824.62771680654</v>
      </c>
      <c r="N1124" s="39">
        <f>'1.TÜM DÖNEMLER_TL MİZAN'!N1124/'TCMB Takvim Gününe Göre Ort.Kur'!S$37</f>
        <v>173581.82980552272</v>
      </c>
      <c r="O1124" s="39">
        <f>'1.TÜM DÖNEMLER_TL MİZAN'!O1124/'TCMB Takvim Gününe Göre Ort.Kur'!T$37</f>
        <v>172814.9599392403</v>
      </c>
    </row>
    <row r="1125" spans="1:15" s="37" customFormat="1" ht="15.6" x14ac:dyDescent="0.3">
      <c r="A1125" s="35" t="s">
        <v>1218</v>
      </c>
      <c r="B1125" s="35" t="s">
        <v>1219</v>
      </c>
      <c r="C1125" s="54">
        <f t="shared" si="17"/>
        <v>6</v>
      </c>
      <c r="D1125" s="36">
        <f>'1.TÜM DÖNEMLER_TL MİZAN'!D1125/'TCMB Takvim Gününe Göre Ort.Kur'!I$37</f>
        <v>1581.6023106433643</v>
      </c>
      <c r="E1125" s="36">
        <f>'1.TÜM DÖNEMLER_TL MİZAN'!E1125/'TCMB Takvim Gününe Göre Ort.Kur'!J$37</f>
        <v>1532.8345026532284</v>
      </c>
      <c r="F1125" s="36">
        <f>'1.TÜM DÖNEMLER_TL MİZAN'!F1125/'TCMB Takvim Gününe Göre Ort.Kur'!K$37</f>
        <v>1469.3789345750999</v>
      </c>
      <c r="G1125" s="36">
        <f>'1.TÜM DÖNEMLER_TL MİZAN'!G1125/'TCMB Takvim Gününe Göre Ort.Kur'!L$37</f>
        <v>3079.8948564933216</v>
      </c>
      <c r="H1125" s="36">
        <f>'1.TÜM DÖNEMLER_TL MİZAN'!H1125/'TCMB Takvim Gününe Göre Ort.Kur'!M$37</f>
        <v>2783.0565779337494</v>
      </c>
      <c r="I1125" s="36">
        <f>'1.TÜM DÖNEMLER_TL MİZAN'!I1125/'TCMB Takvim Gününe Göre Ort.Kur'!N$37</f>
        <v>2730.8314835922965</v>
      </c>
      <c r="J1125" s="36">
        <f>'1.TÜM DÖNEMLER_TL MİZAN'!J1125/'TCMB Takvim Gününe Göre Ort.Kur'!O$37</f>
        <v>2542.4046603069637</v>
      </c>
      <c r="K1125" s="36">
        <f>'1.TÜM DÖNEMLER_TL MİZAN'!K1125/'TCMB Takvim Gününe Göre Ort.Kur'!P$37</f>
        <v>2505.9582269003786</v>
      </c>
      <c r="L1125" s="36">
        <f>'1.TÜM DÖNEMLER_TL MİZAN'!L1125/'TCMB Takvim Gününe Göre Ort.Kur'!Q$37</f>
        <v>2460.0476658848452</v>
      </c>
      <c r="M1125" s="36">
        <f>'1.TÜM DÖNEMLER_TL MİZAN'!M1125/'TCMB Takvim Gününe Göre Ort.Kur'!R$37</f>
        <v>2448.9041316978692</v>
      </c>
      <c r="N1125" s="36">
        <f>'1.TÜM DÖNEMLER_TL MİZAN'!N1125/'TCMB Takvim Gününe Göre Ort.Kur'!S$37</f>
        <v>2445.483507037713</v>
      </c>
      <c r="O1125" s="36">
        <f>'1.TÜM DÖNEMLER_TL MİZAN'!O1125/'TCMB Takvim Gününe Göre Ort.Kur'!T$37</f>
        <v>2434.6795674079776</v>
      </c>
    </row>
    <row r="1126" spans="1:15" s="37" customFormat="1" x14ac:dyDescent="0.3">
      <c r="A1126" s="38" t="s">
        <v>1220</v>
      </c>
      <c r="B1126" s="38"/>
      <c r="C1126" s="55">
        <f t="shared" si="17"/>
        <v>11</v>
      </c>
      <c r="D1126" s="39">
        <f>'1.TÜM DÖNEMLER_TL MİZAN'!D1126/'TCMB Takvim Gününe Göre Ort.Kur'!I$37</f>
        <v>764.34303940734651</v>
      </c>
      <c r="E1126" s="39">
        <f>'1.TÜM DÖNEMLER_TL MİZAN'!E1126/'TCMB Takvim Gününe Göre Ort.Kur'!J$37</f>
        <v>740.77495637309028</v>
      </c>
      <c r="F1126" s="39">
        <f>'1.TÜM DÖNEMLER_TL MİZAN'!F1126/'TCMB Takvim Gününe Göre Ort.Kur'!K$37</f>
        <v>710.10870010514964</v>
      </c>
      <c r="G1126" s="39">
        <f>'1.TÜM DÖNEMLER_TL MİZAN'!G1126/'TCMB Takvim Gününe Göre Ort.Kur'!L$37</f>
        <v>703.67055034574219</v>
      </c>
      <c r="H1126" s="39">
        <f>'1.TÜM DÖNEMLER_TL MİZAN'!H1126/'TCMB Takvim Gününe Göre Ort.Kur'!M$37</f>
        <v>635.85123683985273</v>
      </c>
      <c r="I1126" s="39">
        <f>'1.TÜM DÖNEMLER_TL MİZAN'!I1126/'TCMB Takvim Gününe Göre Ort.Kur'!N$37</f>
        <v>623.91925130481729</v>
      </c>
      <c r="J1126" s="39">
        <f>'1.TÜM DÖNEMLER_TL MİZAN'!J1126/'TCMB Takvim Gününe Göre Ort.Kur'!O$37</f>
        <v>580.86894841491483</v>
      </c>
      <c r="K1126" s="39">
        <f>'1.TÜM DÖNEMLER_TL MİZAN'!K1126/'TCMB Takvim Gününe Göre Ort.Kur'!P$37</f>
        <v>572.54194926451157</v>
      </c>
      <c r="L1126" s="39">
        <f>'1.TÜM DÖNEMLER_TL MİZAN'!L1126/'TCMB Takvim Gününe Göre Ort.Kur'!Q$37</f>
        <v>562.0526594537339</v>
      </c>
      <c r="M1126" s="39">
        <f>'1.TÜM DÖNEMLER_TL MİZAN'!M1126/'TCMB Takvim Gününe Göre Ort.Kur'!R$37</f>
        <v>559.5066709705186</v>
      </c>
      <c r="N1126" s="39">
        <f>'1.TÜM DÖNEMLER_TL MİZAN'!N1126/'TCMB Takvim Gününe Göre Ort.Kur'!S$37</f>
        <v>558.72515311056191</v>
      </c>
      <c r="O1126" s="39">
        <f>'1.TÜM DÖNEMLER_TL MİZAN'!O1126/'TCMB Takvim Gününe Göre Ort.Kur'!T$37</f>
        <v>556.2567525646374</v>
      </c>
    </row>
    <row r="1127" spans="1:15" s="37" customFormat="1" x14ac:dyDescent="0.3">
      <c r="A1127" s="38" t="s">
        <v>1221</v>
      </c>
      <c r="B1127" s="38"/>
      <c r="C1127" s="55">
        <f t="shared" si="17"/>
        <v>11</v>
      </c>
      <c r="D1127" s="39">
        <f>'1.TÜM DÖNEMLER_TL MİZAN'!D1127/'TCMB Takvim Gününe Göre Ort.Kur'!I$37</f>
        <v>249.13130392603588</v>
      </c>
      <c r="E1127" s="39">
        <f>'1.TÜM DÖNEMLER_TL MİZAN'!E1127/'TCMB Takvim Gününe Göre Ort.Kur'!J$37</f>
        <v>241.44948181915311</v>
      </c>
      <c r="F1127" s="39">
        <f>'1.TÜM DÖNEMLER_TL MİZAN'!F1127/'TCMB Takvim Gününe Göre Ort.Kur'!K$37</f>
        <v>231.45406874325747</v>
      </c>
      <c r="G1127" s="39">
        <f>'1.TÜM DÖNEMLER_TL MİZAN'!G1127/'TCMB Takvim Gününe Göre Ort.Kur'!L$37</f>
        <v>229.35560697709036</v>
      </c>
      <c r="H1127" s="39">
        <f>'1.TÜM DÖNEMLER_TL MİZAN'!H1127/'TCMB Takvim Gününe Göre Ort.Kur'!M$37</f>
        <v>207.25046159865983</v>
      </c>
      <c r="I1127" s="39">
        <f>'1.TÜM DÖNEMLER_TL MİZAN'!I1127/'TCMB Takvim Gününe Göre Ort.Kur'!N$37</f>
        <v>203.36132941388203</v>
      </c>
      <c r="J1127" s="39">
        <f>'1.TÜM DÖNEMLER_TL MİZAN'!J1127/'TCMB Takvim Gününe Göre Ort.Kur'!O$37</f>
        <v>189.32943857375841</v>
      </c>
      <c r="K1127" s="39">
        <f>'1.TÜM DÖNEMLER_TL MİZAN'!K1127/'TCMB Takvim Gününe Göre Ort.Kur'!P$37</f>
        <v>186.6153219413371</v>
      </c>
      <c r="L1127" s="39">
        <f>'1.TÜM DÖNEMLER_TL MİZAN'!L1127/'TCMB Takvim Gününe Göre Ort.Kur'!Q$37</f>
        <v>183.1964245182071</v>
      </c>
      <c r="M1127" s="39">
        <f>'1.TÜM DÖNEMLER_TL MİZAN'!M1127/'TCMB Takvim Gününe Göre Ort.Kur'!R$37</f>
        <v>182.36658058962772</v>
      </c>
      <c r="N1127" s="39">
        <f>'1.TÜM DÖNEMLER_TL MİZAN'!N1127/'TCMB Takvim Gününe Göre Ort.Kur'!S$37</f>
        <v>182.1118512947244</v>
      </c>
      <c r="O1127" s="39">
        <f>'1.TÜM DÖNEMLER_TL MİZAN'!O1127/'TCMB Takvim Gününe Göre Ort.Kur'!T$37</f>
        <v>181.30729651380463</v>
      </c>
    </row>
    <row r="1128" spans="1:15" s="37" customFormat="1" x14ac:dyDescent="0.3">
      <c r="A1128" s="38" t="s">
        <v>1222</v>
      </c>
      <c r="B1128" s="38"/>
      <c r="C1128" s="55">
        <f t="shared" si="17"/>
        <v>11</v>
      </c>
      <c r="D1128" s="39">
        <f>'1.TÜM DÖNEMLER_TL MİZAN'!D1128/'TCMB Takvim Gününe Göre Ort.Kur'!I$37</f>
        <v>568.12796730998195</v>
      </c>
      <c r="E1128" s="39">
        <f>'1.TÜM DÖNEMLER_TL MİZAN'!E1128/'TCMB Takvim Gününe Göre Ort.Kur'!J$37</f>
        <v>550.61006446098509</v>
      </c>
      <c r="F1128" s="39">
        <f>'1.TÜM DÖNEMLER_TL MİZAN'!F1128/'TCMB Takvim Gününe Göre Ort.Kur'!K$37</f>
        <v>527.81616572669304</v>
      </c>
      <c r="G1128" s="39">
        <f>'1.TÜM DÖNEMLER_TL MİZAN'!G1128/'TCMB Takvim Gününe Göre Ort.Kur'!L$37</f>
        <v>523.03075819699859</v>
      </c>
      <c r="H1128" s="39">
        <f>'1.TÜM DÖNEMLER_TL MİZAN'!H1128/'TCMB Takvim Gününe Göre Ort.Kur'!M$37</f>
        <v>472.62139127670235</v>
      </c>
      <c r="I1128" s="39">
        <f>'1.TÜM DÖNEMLER_TL MİZAN'!I1128/'TCMB Takvim Gününe Göre Ort.Kur'!N$37</f>
        <v>463.75247465354846</v>
      </c>
      <c r="J1128" s="39">
        <f>'1.TÜM DÖNEMLER_TL MİZAN'!J1128/'TCMB Takvim Gününe Göre Ort.Kur'!O$37</f>
        <v>431.75364714818704</v>
      </c>
      <c r="K1128" s="39">
        <f>'1.TÜM DÖNEMLER_TL MİZAN'!K1128/'TCMB Takvim Gününe Göre Ort.Kur'!P$37</f>
        <v>425.56427816436184</v>
      </c>
      <c r="L1128" s="39">
        <f>'1.TÜM DÖNEMLER_TL MİZAN'!L1128/'TCMB Takvim Gününe Göre Ort.Kur'!Q$37</f>
        <v>417.76770176936634</v>
      </c>
      <c r="M1128" s="39">
        <f>'1.TÜM DÖNEMLER_TL MİZAN'!M1128/'TCMB Takvim Gününe Göre Ort.Kur'!R$37</f>
        <v>415.87529588982136</v>
      </c>
      <c r="N1128" s="39">
        <f>'1.TÜM DÖNEMLER_TL MİZAN'!N1128/'TCMB Takvim Gününe Göre Ort.Kur'!S$37</f>
        <v>415.29440206296334</v>
      </c>
      <c r="O1128" s="39">
        <f>'1.TÜM DÖNEMLER_TL MİZAN'!O1128/'TCMB Takvim Gününe Göre Ort.Kur'!T$37</f>
        <v>413.45966646342117</v>
      </c>
    </row>
    <row r="1129" spans="1:15" s="37" customFormat="1" x14ac:dyDescent="0.3">
      <c r="A1129" s="38" t="s">
        <v>1223</v>
      </c>
      <c r="B1129" s="38"/>
      <c r="C1129" s="55">
        <f t="shared" si="17"/>
        <v>11</v>
      </c>
      <c r="D1129" s="39">
        <f>'1.TÜM DÖNEMLER_TL MİZAN'!D1129/'TCMB Takvim Gününe Göre Ort.Kur'!I$37</f>
        <v>0</v>
      </c>
      <c r="E1129" s="39">
        <f>'1.TÜM DÖNEMLER_TL MİZAN'!E1129/'TCMB Takvim Gününe Göre Ort.Kur'!J$37</f>
        <v>0</v>
      </c>
      <c r="F1129" s="39">
        <f>'1.TÜM DÖNEMLER_TL MİZAN'!F1129/'TCMB Takvim Gününe Göre Ort.Kur'!K$37</f>
        <v>0</v>
      </c>
      <c r="G1129" s="39">
        <f>'1.TÜM DÖNEMLER_TL MİZAN'!G1129/'TCMB Takvim Gününe Göre Ort.Kur'!L$37</f>
        <v>1623.837940973491</v>
      </c>
      <c r="H1129" s="39">
        <f>'1.TÜM DÖNEMLER_TL MİZAN'!H1129/'TCMB Takvim Gününe Göre Ort.Kur'!M$37</f>
        <v>1467.3334882185347</v>
      </c>
      <c r="I1129" s="39">
        <f>'1.TÜM DÖNEMLER_TL MİZAN'!I1129/'TCMB Takvim Gününe Göre Ort.Kur'!N$37</f>
        <v>1439.7984282200491</v>
      </c>
      <c r="J1129" s="39">
        <f>'1.TÜM DÖNEMLER_TL MİZAN'!J1129/'TCMB Takvim Gününe Göre Ort.Kur'!O$37</f>
        <v>1340.4526261701035</v>
      </c>
      <c r="K1129" s="39">
        <f>'1.TÜM DÖNEMLER_TL MİZAN'!K1129/'TCMB Takvim Gününe Göre Ort.Kur'!P$37</f>
        <v>1321.2366775301682</v>
      </c>
      <c r="L1129" s="39">
        <f>'1.TÜM DÖNEMLER_TL MİZAN'!L1129/'TCMB Takvim Gününe Göre Ort.Kur'!Q$37</f>
        <v>1297.0308801435383</v>
      </c>
      <c r="M1129" s="39">
        <f>'1.TÜM DÖNEMLER_TL MİZAN'!M1129/'TCMB Takvim Gününe Göre Ort.Kur'!R$37</f>
        <v>1291.1555842479017</v>
      </c>
      <c r="N1129" s="39">
        <f>'1.TÜM DÖNEMLER_TL MİZAN'!N1129/'TCMB Takvim Gününe Göre Ort.Kur'!S$37</f>
        <v>1289.3521005694638</v>
      </c>
      <c r="O1129" s="39">
        <f>'1.TÜM DÖNEMLER_TL MİZAN'!O1129/'TCMB Takvim Gününe Göre Ort.Kur'!T$37</f>
        <v>1283.6558518661147</v>
      </c>
    </row>
    <row r="1130" spans="1:15" s="37" customFormat="1" ht="15.6" x14ac:dyDescent="0.3">
      <c r="A1130" s="35" t="s">
        <v>1224</v>
      </c>
      <c r="B1130" s="35" t="s">
        <v>1225</v>
      </c>
      <c r="C1130" s="54">
        <f t="shared" si="17"/>
        <v>3</v>
      </c>
      <c r="D1130" s="36">
        <f>'1.TÜM DÖNEMLER_TL MİZAN'!D1130/'TCMB Takvim Gününe Göre Ort.Kur'!I$37</f>
        <v>190.13640439198625</v>
      </c>
      <c r="E1130" s="36">
        <f>'1.TÜM DÖNEMLER_TL MİZAN'!E1130/'TCMB Takvim Gününe Göre Ort.Kur'!J$37</f>
        <v>184.2736564692475</v>
      </c>
      <c r="F1130" s="36">
        <f>'1.TÜM DÖNEMLER_TL MİZAN'!F1130/'TCMB Takvim Gününe Göre Ort.Kur'!K$37</f>
        <v>176.64518155375603</v>
      </c>
      <c r="G1130" s="36">
        <f>'1.TÜM DÖNEMLER_TL MİZAN'!G1130/'TCMB Takvim Gününe Göre Ort.Kur'!L$37</f>
        <v>175.04364064466367</v>
      </c>
      <c r="H1130" s="36">
        <f>'1.TÜM DÖNEMLER_TL MİZAN'!H1130/'TCMB Takvim Gününe Göre Ort.Kur'!M$37</f>
        <v>158.17304752937724</v>
      </c>
      <c r="I1130" s="36">
        <f>'1.TÜM DÖNEMLER_TL MİZAN'!I1130/'TCMB Takvim Gününe Göre Ort.Kur'!N$37</f>
        <v>155.20487131801548</v>
      </c>
      <c r="J1130" s="36">
        <f>'1.TÜM DÖNEMLER_TL MİZAN'!J1130/'TCMB Takvim Gününe Göre Ort.Kur'!O$37</f>
        <v>144.49576640378902</v>
      </c>
      <c r="K1130" s="36">
        <f>'1.TÜM DÖNEMLER_TL MİZAN'!K1130/'TCMB Takvim Gününe Göre Ort.Kur'!P$37</f>
        <v>142.4243592002114</v>
      </c>
      <c r="L1130" s="36">
        <f>'1.TÜM DÖNEMLER_TL MİZAN'!L1130/'TCMB Takvim Gününe Göre Ort.Kur'!Q$37</f>
        <v>139.81506501367289</v>
      </c>
      <c r="M1130" s="36">
        <f>'1.TÜM DÖNEMLER_TL MİZAN'!M1130/'TCMB Takvim Gününe Göre Ort.Kur'!R$37</f>
        <v>139.1817301484829</v>
      </c>
      <c r="N1130" s="36">
        <f>'1.TÜM DÖNEMLER_TL MİZAN'!N1130/'TCMB Takvim Gününe Göre Ort.Kur'!S$37</f>
        <v>138.98732137101106</v>
      </c>
      <c r="O1130" s="36">
        <f>'1.TÜM DÖNEMLER_TL MİZAN'!O1130/'TCMB Takvim Gününe Göre Ort.Kur'!T$37</f>
        <v>138.37328712172268</v>
      </c>
    </row>
    <row r="1131" spans="1:15" s="37" customFormat="1" ht="15.6" x14ac:dyDescent="0.3">
      <c r="A1131" s="35" t="s">
        <v>1226</v>
      </c>
      <c r="B1131" s="35" t="s">
        <v>1225</v>
      </c>
      <c r="C1131" s="54">
        <f t="shared" si="17"/>
        <v>6</v>
      </c>
      <c r="D1131" s="36">
        <f>'1.TÜM DÖNEMLER_TL MİZAN'!D1131/'TCMB Takvim Gününe Göre Ort.Kur'!I$37</f>
        <v>190.13640439198625</v>
      </c>
      <c r="E1131" s="36">
        <f>'1.TÜM DÖNEMLER_TL MİZAN'!E1131/'TCMB Takvim Gününe Göre Ort.Kur'!J$37</f>
        <v>184.2736564692475</v>
      </c>
      <c r="F1131" s="36">
        <f>'1.TÜM DÖNEMLER_TL MİZAN'!F1131/'TCMB Takvim Gününe Göre Ort.Kur'!K$37</f>
        <v>176.64518155375603</v>
      </c>
      <c r="G1131" s="36">
        <f>'1.TÜM DÖNEMLER_TL MİZAN'!G1131/'TCMB Takvim Gününe Göre Ort.Kur'!L$37</f>
        <v>175.04364064466367</v>
      </c>
      <c r="H1131" s="36">
        <f>'1.TÜM DÖNEMLER_TL MİZAN'!H1131/'TCMB Takvim Gününe Göre Ort.Kur'!M$37</f>
        <v>158.17304752937724</v>
      </c>
      <c r="I1131" s="36">
        <f>'1.TÜM DÖNEMLER_TL MİZAN'!I1131/'TCMB Takvim Gününe Göre Ort.Kur'!N$37</f>
        <v>155.20487131801548</v>
      </c>
      <c r="J1131" s="36">
        <f>'1.TÜM DÖNEMLER_TL MİZAN'!J1131/'TCMB Takvim Gününe Göre Ort.Kur'!O$37</f>
        <v>144.49576640378902</v>
      </c>
      <c r="K1131" s="36">
        <f>'1.TÜM DÖNEMLER_TL MİZAN'!K1131/'TCMB Takvim Gününe Göre Ort.Kur'!P$37</f>
        <v>142.4243592002114</v>
      </c>
      <c r="L1131" s="36">
        <f>'1.TÜM DÖNEMLER_TL MİZAN'!L1131/'TCMB Takvim Gününe Göre Ort.Kur'!Q$37</f>
        <v>139.81506501367289</v>
      </c>
      <c r="M1131" s="36">
        <f>'1.TÜM DÖNEMLER_TL MİZAN'!M1131/'TCMB Takvim Gününe Göre Ort.Kur'!R$37</f>
        <v>139.1817301484829</v>
      </c>
      <c r="N1131" s="36">
        <f>'1.TÜM DÖNEMLER_TL MİZAN'!N1131/'TCMB Takvim Gününe Göre Ort.Kur'!S$37</f>
        <v>138.98732137101106</v>
      </c>
      <c r="O1131" s="36">
        <f>'1.TÜM DÖNEMLER_TL MİZAN'!O1131/'TCMB Takvim Gününe Göre Ort.Kur'!T$37</f>
        <v>138.37328712172268</v>
      </c>
    </row>
    <row r="1132" spans="1:15" s="37" customFormat="1" x14ac:dyDescent="0.3">
      <c r="A1132" s="38" t="s">
        <v>1227</v>
      </c>
      <c r="B1132" s="38"/>
      <c r="C1132" s="55">
        <f t="shared" si="17"/>
        <v>11</v>
      </c>
      <c r="D1132" s="39">
        <f>'1.TÜM DÖNEMLER_TL MİZAN'!D1132/'TCMB Takvim Gününe Göre Ort.Kur'!I$37</f>
        <v>190.13640439198625</v>
      </c>
      <c r="E1132" s="39">
        <f>'1.TÜM DÖNEMLER_TL MİZAN'!E1132/'TCMB Takvim Gününe Göre Ort.Kur'!J$37</f>
        <v>184.2736564692475</v>
      </c>
      <c r="F1132" s="39">
        <f>'1.TÜM DÖNEMLER_TL MİZAN'!F1132/'TCMB Takvim Gününe Göre Ort.Kur'!K$37</f>
        <v>176.64518155375603</v>
      </c>
      <c r="G1132" s="39">
        <f>'1.TÜM DÖNEMLER_TL MİZAN'!G1132/'TCMB Takvim Gününe Göre Ort.Kur'!L$37</f>
        <v>175.04364064466367</v>
      </c>
      <c r="H1132" s="39">
        <f>'1.TÜM DÖNEMLER_TL MİZAN'!H1132/'TCMB Takvim Gününe Göre Ort.Kur'!M$37</f>
        <v>158.17304752937724</v>
      </c>
      <c r="I1132" s="39">
        <f>'1.TÜM DÖNEMLER_TL MİZAN'!I1132/'TCMB Takvim Gününe Göre Ort.Kur'!N$37</f>
        <v>155.20487131801548</v>
      </c>
      <c r="J1132" s="39">
        <f>'1.TÜM DÖNEMLER_TL MİZAN'!J1132/'TCMB Takvim Gününe Göre Ort.Kur'!O$37</f>
        <v>144.49576640378902</v>
      </c>
      <c r="K1132" s="39">
        <f>'1.TÜM DÖNEMLER_TL MİZAN'!K1132/'TCMB Takvim Gününe Göre Ort.Kur'!P$37</f>
        <v>142.4243592002114</v>
      </c>
      <c r="L1132" s="39">
        <f>'1.TÜM DÖNEMLER_TL MİZAN'!L1132/'TCMB Takvim Gününe Göre Ort.Kur'!Q$37</f>
        <v>139.81506501367289</v>
      </c>
      <c r="M1132" s="39">
        <f>'1.TÜM DÖNEMLER_TL MİZAN'!M1132/'TCMB Takvim Gününe Göre Ort.Kur'!R$37</f>
        <v>139.1817301484829</v>
      </c>
      <c r="N1132" s="39">
        <f>'1.TÜM DÖNEMLER_TL MİZAN'!N1132/'TCMB Takvim Gününe Göre Ort.Kur'!S$37</f>
        <v>138.98732137101106</v>
      </c>
      <c r="O1132" s="39">
        <f>'1.TÜM DÖNEMLER_TL MİZAN'!O1132/'TCMB Takvim Gününe Göre Ort.Kur'!T$37</f>
        <v>138.37328712172268</v>
      </c>
    </row>
    <row r="1133" spans="1:15" s="37" customFormat="1" ht="15.6" x14ac:dyDescent="0.3">
      <c r="A1133" s="35" t="s">
        <v>1228</v>
      </c>
      <c r="B1133" s="35" t="s">
        <v>1229</v>
      </c>
      <c r="C1133" s="54">
        <f t="shared" si="17"/>
        <v>3</v>
      </c>
      <c r="D1133" s="36">
        <f>'1.TÜM DÖNEMLER_TL MİZAN'!D1133/'TCMB Takvim Gününe Göre Ort.Kur'!I$37</f>
        <v>20469.217879558448</v>
      </c>
      <c r="E1133" s="36">
        <f>'1.TÜM DÖNEMLER_TL MİZAN'!E1133/'TCMB Takvim Gününe Göre Ort.Kur'!J$37</f>
        <v>27212.255422201641</v>
      </c>
      <c r="F1133" s="36">
        <f>'1.TÜM DÖNEMLER_TL MİZAN'!F1133/'TCMB Takvim Gününe Göre Ort.Kur'!K$37</f>
        <v>26085.735159567928</v>
      </c>
      <c r="G1133" s="36">
        <f>'1.TÜM DÖNEMLER_TL MİZAN'!G1133/'TCMB Takvim Gününe Göre Ort.Kur'!L$37</f>
        <v>25849.230706775463</v>
      </c>
      <c r="H1133" s="36">
        <f>'1.TÜM DÖNEMLER_TL MİZAN'!H1133/'TCMB Takvim Gününe Göre Ort.Kur'!M$37</f>
        <v>23480.176324574164</v>
      </c>
      <c r="I1133" s="36">
        <f>'1.TÜM DÖNEMLER_TL MİZAN'!I1133/'TCMB Takvim Gününe Göre Ort.Kur'!N$37</f>
        <v>23802.175295458634</v>
      </c>
      <c r="J1133" s="36">
        <f>'1.TÜM DÖNEMLER_TL MİZAN'!J1133/'TCMB Takvim Gününe Göre Ort.Kur'!O$37</f>
        <v>22159.829985925247</v>
      </c>
      <c r="K1133" s="36">
        <f>'1.TÜM DÖNEMLER_TL MİZAN'!K1133/'TCMB Takvim Gününe Göre Ort.Kur'!P$37</f>
        <v>21842.159561349421</v>
      </c>
      <c r="L1133" s="36">
        <f>'1.TÜM DÖNEMLER_TL MİZAN'!L1133/'TCMB Takvim Gününe Göre Ort.Kur'!Q$37</f>
        <v>21441.998940758116</v>
      </c>
      <c r="M1133" s="36">
        <f>'1.TÜM DÖNEMLER_TL MİZAN'!M1133/'TCMB Takvim Gününe Göre Ort.Kur'!R$37</f>
        <v>21344.870884441571</v>
      </c>
      <c r="N1133" s="36">
        <f>'1.TÜM DÖNEMLER_TL MİZAN'!N1133/'TCMB Takvim Gününe Göre Ort.Kur'!S$37</f>
        <v>21315.056409154397</v>
      </c>
      <c r="O1133" s="36">
        <f>'1.TÜM DÖNEMLER_TL MİZAN'!O1133/'TCMB Takvim Gününe Göre Ort.Kur'!T$37</f>
        <v>21220.888289849489</v>
      </c>
    </row>
    <row r="1134" spans="1:15" s="37" customFormat="1" ht="15.6" x14ac:dyDescent="0.3">
      <c r="A1134" s="35" t="s">
        <v>1230</v>
      </c>
      <c r="B1134" s="35" t="s">
        <v>1231</v>
      </c>
      <c r="C1134" s="54">
        <f t="shared" si="17"/>
        <v>6</v>
      </c>
      <c r="D1134" s="36">
        <f>'1.TÜM DÖNEMLER_TL MİZAN'!D1134/'TCMB Takvim Gününe Göre Ort.Kur'!I$37</f>
        <v>20469.217879558448</v>
      </c>
      <c r="E1134" s="36">
        <f>'1.TÜM DÖNEMLER_TL MİZAN'!E1134/'TCMB Takvim Gününe Göre Ort.Kur'!J$37</f>
        <v>27212.255422201641</v>
      </c>
      <c r="F1134" s="36">
        <f>'1.TÜM DÖNEMLER_TL MİZAN'!F1134/'TCMB Takvim Gününe Göre Ort.Kur'!K$37</f>
        <v>26085.735159567928</v>
      </c>
      <c r="G1134" s="36">
        <f>'1.TÜM DÖNEMLER_TL MİZAN'!G1134/'TCMB Takvim Gününe Göre Ort.Kur'!L$37</f>
        <v>25849.230706775463</v>
      </c>
      <c r="H1134" s="36">
        <f>'1.TÜM DÖNEMLER_TL MİZAN'!H1134/'TCMB Takvim Gününe Göre Ort.Kur'!M$37</f>
        <v>23480.176324574164</v>
      </c>
      <c r="I1134" s="36">
        <f>'1.TÜM DÖNEMLER_TL MİZAN'!I1134/'TCMB Takvim Gününe Göre Ort.Kur'!N$37</f>
        <v>23802.175295458634</v>
      </c>
      <c r="J1134" s="36">
        <f>'1.TÜM DÖNEMLER_TL MİZAN'!J1134/'TCMB Takvim Gününe Göre Ort.Kur'!O$37</f>
        <v>22159.829985925247</v>
      </c>
      <c r="K1134" s="36">
        <f>'1.TÜM DÖNEMLER_TL MİZAN'!K1134/'TCMB Takvim Gününe Göre Ort.Kur'!P$37</f>
        <v>21842.159561349421</v>
      </c>
      <c r="L1134" s="36">
        <f>'1.TÜM DÖNEMLER_TL MİZAN'!L1134/'TCMB Takvim Gününe Göre Ort.Kur'!Q$37</f>
        <v>21441.998940758116</v>
      </c>
      <c r="M1134" s="36">
        <f>'1.TÜM DÖNEMLER_TL MİZAN'!M1134/'TCMB Takvim Gününe Göre Ort.Kur'!R$37</f>
        <v>21344.870884441571</v>
      </c>
      <c r="N1134" s="36">
        <f>'1.TÜM DÖNEMLER_TL MİZAN'!N1134/'TCMB Takvim Gününe Göre Ort.Kur'!S$37</f>
        <v>21315.056409154397</v>
      </c>
      <c r="O1134" s="36">
        <f>'1.TÜM DÖNEMLER_TL MİZAN'!O1134/'TCMB Takvim Gününe Göre Ort.Kur'!T$37</f>
        <v>21220.888289849489</v>
      </c>
    </row>
    <row r="1135" spans="1:15" s="37" customFormat="1" x14ac:dyDescent="0.3">
      <c r="A1135" s="38" t="s">
        <v>1232</v>
      </c>
      <c r="B1135" s="38"/>
      <c r="C1135" s="55">
        <f t="shared" si="17"/>
        <v>11</v>
      </c>
      <c r="D1135" s="39">
        <f>'1.TÜM DÖNEMLER_TL MİZAN'!D1135/'TCMB Takvim Gününe Göre Ort.Kur'!I$37</f>
        <v>267.56721003042639</v>
      </c>
      <c r="E1135" s="39">
        <f>'1.TÜM DÖNEMLER_TL MİZAN'!E1135/'TCMB Takvim Gününe Göre Ort.Kur'!J$37</f>
        <v>259.31692724099861</v>
      </c>
      <c r="F1135" s="39">
        <f>'1.TÜM DÖNEMLER_TL MİZAN'!F1135/'TCMB Takvim Gününe Göre Ort.Kur'!K$37</f>
        <v>248.58184598997664</v>
      </c>
      <c r="G1135" s="39">
        <f>'1.TÜM DÖNEMLER_TL MİZAN'!G1135/'TCMB Takvim Gününe Göre Ort.Kur'!L$37</f>
        <v>246.32809645597368</v>
      </c>
      <c r="H1135" s="39">
        <f>'1.TÜM DÖNEMLER_TL MİZAN'!H1135/'TCMB Takvim Gününe Göre Ort.Kur'!M$37</f>
        <v>222.58715349531062</v>
      </c>
      <c r="I1135" s="39">
        <f>'1.TÜM DÖNEMLER_TL MİZAN'!I1135/'TCMB Takvim Gününe Göre Ort.Kur'!N$37</f>
        <v>218.41022256884034</v>
      </c>
      <c r="J1135" s="39">
        <f>'1.TÜM DÖNEMLER_TL MİZAN'!J1135/'TCMB Takvim Gününe Göre Ort.Kur'!O$37</f>
        <v>203.33996112687385</v>
      </c>
      <c r="K1135" s="39">
        <f>'1.TÜM DÖNEMLER_TL MİZAN'!K1135/'TCMB Takvim Gününe Göre Ort.Kur'!P$37</f>
        <v>200.42499779793886</v>
      </c>
      <c r="L1135" s="39">
        <f>'1.TÜM DÖNEMLER_TL MİZAN'!L1135/'TCMB Takvim Gününe Göre Ort.Kur'!Q$37</f>
        <v>196.75309936337402</v>
      </c>
      <c r="M1135" s="39">
        <f>'1.TÜM DÖNEMLER_TL MİZAN'!M1135/'TCMB Takvim Gününe Göre Ort.Kur'!R$37</f>
        <v>195.86184635248546</v>
      </c>
      <c r="N1135" s="39">
        <f>'1.TÜM DÖNEMLER_TL MİZAN'!N1135/'TCMB Takvim Gününe Göre Ort.Kur'!S$37</f>
        <v>195.5882668958848</v>
      </c>
      <c r="O1135" s="39">
        <f>'1.TÜM DÖNEMLER_TL MİZAN'!O1135/'TCMB Takvim Gününe Göre Ort.Kur'!T$37</f>
        <v>194.72417444883027</v>
      </c>
    </row>
    <row r="1136" spans="1:15" s="37" customFormat="1" x14ac:dyDescent="0.3">
      <c r="A1136" s="38" t="s">
        <v>1233</v>
      </c>
      <c r="B1136" s="38"/>
      <c r="C1136" s="55">
        <f t="shared" si="17"/>
        <v>11</v>
      </c>
      <c r="D1136" s="39">
        <f>'1.TÜM DÖNEMLER_TL MİZAN'!D1136/'TCMB Takvim Gününe Göre Ort.Kur'!I$37</f>
        <v>292.72926373965578</v>
      </c>
      <c r="E1136" s="39">
        <f>'1.TÜM DÖNEMLER_TL MİZAN'!E1136/'TCMB Takvim Gününe Göre Ort.Kur'!J$37</f>
        <v>283.70312333060292</v>
      </c>
      <c r="F1136" s="39">
        <f>'1.TÜM DÖNEMLER_TL MİZAN'!F1136/'TCMB Takvim Gününe Göre Ort.Kur'!K$37</f>
        <v>271.95851370358741</v>
      </c>
      <c r="G1136" s="39">
        <f>'1.TÜM DÖNEMLER_TL MİZAN'!G1136/'TCMB Takvim Gününe Göre Ort.Kur'!L$37</f>
        <v>269.49282128310261</v>
      </c>
      <c r="H1136" s="39">
        <f>'1.TÜM DÖNEMLER_TL MİZAN'!H1136/'TCMB Takvim Gününe Göre Ort.Kur'!M$37</f>
        <v>243.51927709370148</v>
      </c>
      <c r="I1136" s="39">
        <f>'1.TÜM DÖNEMLER_TL MİZAN'!I1136/'TCMB Takvim Gününe Göre Ort.Kur'!N$37</f>
        <v>238.94954706341113</v>
      </c>
      <c r="J1136" s="39">
        <f>'1.TÜM DÖNEMLER_TL MİZAN'!J1136/'TCMB Takvim Gününe Göre Ort.Kur'!O$37</f>
        <v>222.46207636111797</v>
      </c>
      <c r="K1136" s="39">
        <f>'1.TÜM DÖNEMLER_TL MİZAN'!K1136/'TCMB Takvim Gününe Göre Ort.Kur'!P$37</f>
        <v>219.27298951818904</v>
      </c>
      <c r="L1136" s="39">
        <f>'1.TÜM DÖNEMLER_TL MİZAN'!L1136/'TCMB Takvim Gününe Göre Ort.Kur'!Q$37</f>
        <v>215.25578529815499</v>
      </c>
      <c r="M1136" s="39">
        <f>'1.TÜM DÖNEMLER_TL MİZAN'!M1136/'TCMB Takvim Gününe Göre Ort.Kur'!R$37</f>
        <v>214.28071874327523</v>
      </c>
      <c r="N1136" s="39">
        <f>'1.TÜM DÖNEMLER_TL MİZAN'!N1136/'TCMB Takvim Gününe Göre Ort.Kur'!S$37</f>
        <v>213.98141184055012</v>
      </c>
      <c r="O1136" s="39">
        <f>'1.TÜM DÖNEMLER_TL MİZAN'!O1136/'TCMB Takvim Gününe Göre Ort.Kur'!T$37</f>
        <v>213.03606003230536</v>
      </c>
    </row>
    <row r="1137" spans="1:15" s="37" customFormat="1" x14ac:dyDescent="0.3">
      <c r="A1137" s="38" t="s">
        <v>1234</v>
      </c>
      <c r="B1137" s="38"/>
      <c r="C1137" s="55">
        <f t="shared" si="17"/>
        <v>11</v>
      </c>
      <c r="D1137" s="39">
        <f>'1.TÜM DÖNEMLER_TL MİZAN'!D1137/'TCMB Takvim Gününe Göre Ort.Kur'!I$37</f>
        <v>545.69106169065014</v>
      </c>
      <c r="E1137" s="39">
        <f>'1.TÜM DÖNEMLER_TL MİZAN'!E1137/'TCMB Takvim Gününe Göre Ort.Kur'!J$37</f>
        <v>528.86498806937573</v>
      </c>
      <c r="F1137" s="39">
        <f>'1.TÜM DÖNEMLER_TL MİZAN'!F1137/'TCMB Takvim Gününe Göre Ort.Kur'!K$37</f>
        <v>506.97128186920486</v>
      </c>
      <c r="G1137" s="39">
        <f>'1.TÜM DÖNEMLER_TL MİZAN'!G1137/'TCMB Takvim Gününe Göre Ort.Kur'!L$37</f>
        <v>502.37486298867373</v>
      </c>
      <c r="H1137" s="39">
        <f>'1.TÜM DÖNEMLER_TL MİZAN'!H1137/'TCMB Takvim Gününe Göre Ort.Kur'!M$37</f>
        <v>453.95629791760922</v>
      </c>
      <c r="I1137" s="39">
        <f>'1.TÜM DÖNEMLER_TL MİZAN'!I1137/'TCMB Takvim Gününe Göre Ort.Kur'!N$37</f>
        <v>445.4376387305777</v>
      </c>
      <c r="J1137" s="39">
        <f>'1.TÜM DÖNEMLER_TL MİZAN'!J1137/'TCMB Takvim Gününe Göre Ort.Kur'!O$37</f>
        <v>414.70253122137575</v>
      </c>
      <c r="K1137" s="39">
        <f>'1.TÜM DÖNEMLER_TL MİZAN'!K1137/'TCMB Takvim Gününe Göre Ort.Kur'!P$37</f>
        <v>408.7575971108958</v>
      </c>
      <c r="L1137" s="39">
        <f>'1.TÜM DÖNEMLER_TL MİZAN'!L1137/'TCMB Takvim Gününe Göre Ort.Kur'!Q$37</f>
        <v>401.26892854440712</v>
      </c>
      <c r="M1137" s="39">
        <f>'1.TÜM DÖNEMLER_TL MİZAN'!M1137/'TCMB Takvim Gününe Göre Ort.Kur'!R$37</f>
        <v>399.45125887669462</v>
      </c>
      <c r="N1137" s="39">
        <f>'1.TÜM DÖNEMLER_TL MİZAN'!N1137/'TCMB Takvim Gününe Göre Ort.Kur'!S$37</f>
        <v>398.89330611367785</v>
      </c>
      <c r="O1137" s="39">
        <f>'1.TÜM DÖNEMLER_TL MİZAN'!O1137/'TCMB Takvim Gününe Göre Ort.Kur'!T$37</f>
        <v>397.13102917107921</v>
      </c>
    </row>
    <row r="1138" spans="1:15" s="37" customFormat="1" x14ac:dyDescent="0.3">
      <c r="A1138" s="38" t="s">
        <v>1235</v>
      </c>
      <c r="B1138" s="38"/>
      <c r="C1138" s="55">
        <f t="shared" si="17"/>
        <v>11</v>
      </c>
      <c r="D1138" s="39">
        <f>'1.TÜM DÖNEMLER_TL MİZAN'!D1138/'TCMB Takvim Gününe Göre Ort.Kur'!I$37</f>
        <v>213.13186247850308</v>
      </c>
      <c r="E1138" s="39">
        <f>'1.TÜM DÖNEMLER_TL MİZAN'!E1138/'TCMB Takvim Gününe Göre Ort.Kur'!J$37</f>
        <v>206.56006268029489</v>
      </c>
      <c r="F1138" s="39">
        <f>'1.TÜM DÖNEMLER_TL MİZAN'!F1138/'TCMB Takvim Gününe Göre Ort.Kur'!K$37</f>
        <v>198.00898551120457</v>
      </c>
      <c r="G1138" s="39">
        <f>'1.TÜM DÖNEMLER_TL MİZAN'!G1138/'TCMB Takvim Gününe Göre Ort.Kur'!L$37</f>
        <v>196.21375120096349</v>
      </c>
      <c r="H1138" s="39">
        <f>'1.TÜM DÖNEMLER_TL MİZAN'!H1138/'TCMB Takvim Gününe Göre Ort.Kur'!M$37</f>
        <v>177.30279649307295</v>
      </c>
      <c r="I1138" s="39">
        <f>'1.TÜM DÖNEMLER_TL MİZAN'!I1138/'TCMB Takvim Gününe Göre Ort.Kur'!N$37</f>
        <v>173.97564340992261</v>
      </c>
      <c r="J1138" s="39">
        <f>'1.TÜM DÖNEMLER_TL MİZAN'!J1138/'TCMB Takvim Gününe Göre Ort.Kur'!O$37</f>
        <v>161.97135899555417</v>
      </c>
      <c r="K1138" s="39">
        <f>'1.TÜM DÖNEMLER_TL MİZAN'!K1138/'TCMB Takvim Gününe Göre Ort.Kur'!P$37</f>
        <v>159.64943186822867</v>
      </c>
      <c r="L1138" s="39">
        <f>'1.TÜM DÖNEMLER_TL MİZAN'!L1138/'TCMB Takvim Gününe Göre Ort.Kur'!Q$37</f>
        <v>156.72456468401086</v>
      </c>
      <c r="M1138" s="39">
        <f>'1.TÜM DÖNEMLER_TL MİZAN'!M1138/'TCMB Takvim Gününe Göre Ort.Kur'!R$37</f>
        <v>156.01463309662148</v>
      </c>
      <c r="N1138" s="39">
        <f>'1.TÜM DÖNEMLER_TL MİZAN'!N1138/'TCMB Takvim Gününe Göre Ort.Kur'!S$37</f>
        <v>155.79671215214353</v>
      </c>
      <c r="O1138" s="39">
        <f>'1.TÜM DÖNEMLER_TL MİZAN'!O1138/'TCMB Takvim Gününe Göre Ort.Kur'!T$37</f>
        <v>155.10841543382219</v>
      </c>
    </row>
    <row r="1139" spans="1:15" s="37" customFormat="1" x14ac:dyDescent="0.3">
      <c r="A1139" s="38" t="s">
        <v>1236</v>
      </c>
      <c r="B1139" s="38"/>
      <c r="C1139" s="55">
        <f t="shared" si="17"/>
        <v>11</v>
      </c>
      <c r="D1139" s="39">
        <f>'1.TÜM DÖNEMLER_TL MİZAN'!D1139/'TCMB Takvim Gününe Göre Ort.Kur'!I$37</f>
        <v>342.55581849984571</v>
      </c>
      <c r="E1139" s="39">
        <f>'1.TÜM DÖNEMLER_TL MİZAN'!E1139/'TCMB Takvim Gününe Göre Ort.Kur'!J$37</f>
        <v>331.99330460486487</v>
      </c>
      <c r="F1139" s="39">
        <f>'1.TÜM DÖNEMLER_TL MİZAN'!F1139/'TCMB Takvim Gününe Göre Ort.Kur'!K$37</f>
        <v>318.24960056808101</v>
      </c>
      <c r="G1139" s="39">
        <f>'1.TÜM DÖNEMLER_TL MİZAN'!G1139/'TCMB Takvim Gününe Göre Ort.Kur'!L$37</f>
        <v>315.36421331817752</v>
      </c>
      <c r="H1139" s="39">
        <f>'1.TÜM DÖNEMLER_TL MİZAN'!H1139/'TCMB Takvim Gününe Göre Ort.Kur'!M$37</f>
        <v>284.9696139690148</v>
      </c>
      <c r="I1139" s="39">
        <f>'1.TÜM DÖNEMLER_TL MİZAN'!I1139/'TCMB Takvim Gününe Göre Ort.Kur'!N$37</f>
        <v>279.62205291259227</v>
      </c>
      <c r="J1139" s="39">
        <f>'1.TÜM DÖNEMLER_TL MİZAN'!J1139/'TCMB Takvim Gününe Göre Ort.Kur'!O$37</f>
        <v>260.32818748464069</v>
      </c>
      <c r="K1139" s="39">
        <f>'1.TÜM DÖNEMLER_TL MİZAN'!K1139/'TCMB Takvim Gününe Göre Ort.Kur'!P$37</f>
        <v>256.5962741125694</v>
      </c>
      <c r="L1139" s="39">
        <f>'1.TÜM DÖNEMLER_TL MİZAN'!L1139/'TCMB Takvim Gününe Göre Ort.Kur'!Q$37</f>
        <v>251.89528637360979</v>
      </c>
      <c r="M1139" s="39">
        <f>'1.TÜM DÖNEMLER_TL MİZAN'!M1139/'TCMB Takvim Gününe Göre Ort.Kur'!R$37</f>
        <v>250.75425005379816</v>
      </c>
      <c r="N1139" s="39">
        <f>'1.TÜM DÖNEMLER_TL MİZAN'!N1139/'TCMB Takvim Gününe Göre Ort.Kur'!S$37</f>
        <v>250.40399699151178</v>
      </c>
      <c r="O1139" s="39">
        <f>'1.TÜM DÖNEMLER_TL MİZAN'!O1139/'TCMB Takvim Gününe Göre Ort.Kur'!T$37</f>
        <v>249.29773327770826</v>
      </c>
    </row>
    <row r="1140" spans="1:15" s="37" customFormat="1" x14ac:dyDescent="0.3">
      <c r="A1140" s="38" t="s">
        <v>1237</v>
      </c>
      <c r="B1140" s="38"/>
      <c r="C1140" s="55">
        <f t="shared" si="17"/>
        <v>11</v>
      </c>
      <c r="D1140" s="39">
        <f>'1.TÜM DÖNEMLER_TL MİZAN'!D1140/'TCMB Takvim Gününe Göre Ort.Kur'!I$37</f>
        <v>2894.9818470448163</v>
      </c>
      <c r="E1140" s="39">
        <f>'1.TÜM DÖNEMLER_TL MİZAN'!E1140/'TCMB Takvim Gününe Göre Ort.Kur'!J$37</f>
        <v>2805.7167278036968</v>
      </c>
      <c r="F1140" s="39">
        <f>'1.TÜM DÖNEMLER_TL MİZAN'!F1140/'TCMB Takvim Gününe Göre Ort.Kur'!K$37</f>
        <v>2689.5669748323753</v>
      </c>
      <c r="G1140" s="39">
        <f>'1.TÜM DÖNEMLER_TL MİZAN'!G1140/'TCMB Takvim Gününe Göre Ort.Kur'!L$37</f>
        <v>2665.1822081489599</v>
      </c>
      <c r="H1140" s="39">
        <f>'1.TÜM DÖNEMLER_TL MİZAN'!H1140/'TCMB Takvim Gününe Göre Ort.Kur'!M$37</f>
        <v>2408.3136669886649</v>
      </c>
      <c r="I1140" s="39">
        <f>'1.TÜM DÖNEMLER_TL MİZAN'!I1140/'TCMB Takvim Gününe Göre Ort.Kur'!N$37</f>
        <v>2363.1207630931667</v>
      </c>
      <c r="J1140" s="39">
        <f>'1.TÜM DÖNEMLER_TL MİZAN'!J1140/'TCMB Takvim Gününe Göre Ort.Kur'!O$37</f>
        <v>2200.0659055874535</v>
      </c>
      <c r="K1140" s="39">
        <f>'1.TÜM DÖNEMLER_TL MİZAN'!K1140/'TCMB Takvim Gününe Göre Ort.Kur'!P$37</f>
        <v>2168.5270413106668</v>
      </c>
      <c r="L1140" s="39">
        <f>'1.TÜM DÖNEMLER_TL MİZAN'!L1140/'TCMB Takvim Gününe Göre Ort.Kur'!Q$37</f>
        <v>2128.7984089754541</v>
      </c>
      <c r="M1140" s="39">
        <f>'1.TÜM DÖNEMLER_TL MİZAN'!M1140/'TCMB Takvim Gününe Göre Ort.Kur'!R$37</f>
        <v>2119.1553690553046</v>
      </c>
      <c r="N1140" s="39">
        <f>'1.TÜM DÖNEMLER_TL MİZAN'!N1140/'TCMB Takvim Gününe Göre Ort.Kur'!S$37</f>
        <v>2116.1953368432364</v>
      </c>
      <c r="O1140" s="39">
        <f>'1.TÜM DÖNEMLER_TL MİZAN'!O1140/'TCMB Takvim Gününe Göre Ort.Kur'!T$37</f>
        <v>2106.8461645432858</v>
      </c>
    </row>
    <row r="1141" spans="1:15" s="37" customFormat="1" x14ac:dyDescent="0.3">
      <c r="A1141" s="38" t="s">
        <v>1238</v>
      </c>
      <c r="B1141" s="38"/>
      <c r="C1141" s="55">
        <f t="shared" si="17"/>
        <v>11</v>
      </c>
      <c r="D1141" s="39">
        <f>'1.TÜM DÖNEMLER_TL MİZAN'!D1141/'TCMB Takvim Gününe Göre Ort.Kur'!I$37</f>
        <v>826.80463892522744</v>
      </c>
      <c r="E1141" s="39">
        <f>'1.TÜM DÖNEMLER_TL MİZAN'!E1141/'TCMB Takvim Gününe Göre Ort.Kur'!J$37</f>
        <v>801.31058798390256</v>
      </c>
      <c r="F1141" s="39">
        <f>'1.TÜM DÖNEMLER_TL MİZAN'!F1141/'TCMB Takvim Gününe Göre Ort.Kur'!K$37</f>
        <v>768.13830586243159</v>
      </c>
      <c r="G1141" s="39">
        <f>'1.TÜM DÖNEMLER_TL MİZAN'!G1141/'TCMB Takvim Gününe Göre Ort.Kur'!L$37</f>
        <v>761.17403483132387</v>
      </c>
      <c r="H1141" s="39">
        <f>'1.TÜM DÖNEMLER_TL MİZAN'!H1141/'TCMB Takvim Gününe Göre Ort.Kur'!M$37</f>
        <v>687.81257260243819</v>
      </c>
      <c r="I1141" s="39">
        <f>'1.TÜM DÖNEMLER_TL MİZAN'!I1141/'TCMB Takvim Gününe Göre Ort.Kur'!N$37</f>
        <v>674.90551322814804</v>
      </c>
      <c r="J1141" s="39">
        <f>'1.TÜM DÖNEMLER_TL MİZAN'!J1141/'TCMB Takvim Gününe Göre Ort.Kur'!O$37</f>
        <v>628.33716851723602</v>
      </c>
      <c r="K1141" s="39">
        <f>'1.TÜM DÖNEMLER_TL MİZAN'!K1141/'TCMB Takvim Gününe Göre Ort.Kur'!P$37</f>
        <v>619.32969259226638</v>
      </c>
      <c r="L1141" s="39">
        <f>'1.TÜM DÖNEMLER_TL MİZAN'!L1141/'TCMB Takvim Gününe Göre Ort.Kur'!Q$37</f>
        <v>607.98322506728357</v>
      </c>
      <c r="M1141" s="39">
        <f>'1.TÜM DÖNEMLER_TL MİZAN'!M1141/'TCMB Takvim Gününe Göre Ort.Kur'!R$37</f>
        <v>605.22918011620402</v>
      </c>
      <c r="N1141" s="39">
        <f>'1.TÜM DÖNEMLER_TL MİZAN'!N1141/'TCMB Takvim Gününe Göre Ort.Kur'!S$37</f>
        <v>604.38379714193616</v>
      </c>
      <c r="O1141" s="39">
        <f>'1.TÜM DÖNEMLER_TL MİZAN'!O1141/'TCMB Takvim Gününe Göre Ort.Kur'!T$37</f>
        <v>601.71368056224128</v>
      </c>
    </row>
    <row r="1142" spans="1:15" s="37" customFormat="1" x14ac:dyDescent="0.3">
      <c r="A1142" s="38" t="s">
        <v>1239</v>
      </c>
      <c r="B1142" s="38"/>
      <c r="C1142" s="55">
        <f t="shared" si="17"/>
        <v>11</v>
      </c>
      <c r="D1142" s="39">
        <f>'1.TÜM DÖNEMLER_TL MİZAN'!D1142/'TCMB Takvim Gününe Göre Ort.Kur'!I$37</f>
        <v>5630.6535063866068</v>
      </c>
      <c r="E1142" s="39">
        <f>'1.TÜM DÖNEMLER_TL MİZAN'!E1142/'TCMB Takvim Gününe Göre Ort.Kur'!J$37</f>
        <v>5457.0355069624984</v>
      </c>
      <c r="F1142" s="39">
        <f>'1.TÜM DÖNEMLER_TL MİZAN'!F1142/'TCMB Takvim Gününe Göre Ort.Kur'!K$37</f>
        <v>5231.1276953119668</v>
      </c>
      <c r="G1142" s="39">
        <f>'1.TÜM DÖNEMLER_TL MİZAN'!G1142/'TCMB Takvim Gününe Göre Ort.Kur'!L$37</f>
        <v>5183.7000500683371</v>
      </c>
      <c r="H1142" s="39">
        <f>'1.TÜM DÖNEMLER_TL MİZAN'!H1142/'TCMB Takvim Gününe Göre Ort.Kur'!M$37</f>
        <v>4684.0983847103853</v>
      </c>
      <c r="I1142" s="39">
        <f>'1.TÜM DÖNEMLER_TL MİZAN'!I1142/'TCMB Takvim Gününe Göre Ort.Kur'!N$37</f>
        <v>4596.1995320655105</v>
      </c>
      <c r="J1142" s="39">
        <f>'1.TÜM DÖNEMLER_TL MİZAN'!J1142/'TCMB Takvim Gününe Göre Ort.Kur'!O$37</f>
        <v>4279.0626885011507</v>
      </c>
      <c r="K1142" s="39">
        <f>'1.TÜM DÖNEMLER_TL MİZAN'!K1142/'TCMB Takvim Gününe Göre Ort.Kur'!P$37</f>
        <v>4217.7205364220918</v>
      </c>
      <c r="L1142" s="39">
        <f>'1.TÜM DÖNEMLER_TL MİZAN'!L1142/'TCMB Takvim Gününe Göre Ort.Kur'!Q$37</f>
        <v>4140.4495292858774</v>
      </c>
      <c r="M1142" s="39">
        <f>'1.TÜM DÖNEMLER_TL MİZAN'!M1142/'TCMB Takvim Gününe Göre Ort.Kur'!R$37</f>
        <v>4121.6941037228316</v>
      </c>
      <c r="N1142" s="39">
        <f>'1.TÜM DÖNEMLER_TL MİZAN'!N1142/'TCMB Takvim Gününe Göre Ort.Kur'!S$37</f>
        <v>4115.9369291930807</v>
      </c>
      <c r="O1142" s="39">
        <f>'1.TÜM DÖNEMLER_TL MİZAN'!O1142/'TCMB Takvim Gününe Göre Ort.Kur'!T$37</f>
        <v>4097.7530674026293</v>
      </c>
    </row>
    <row r="1143" spans="1:15" s="37" customFormat="1" x14ac:dyDescent="0.3">
      <c r="A1143" s="38" t="s">
        <v>1240</v>
      </c>
      <c r="B1143" s="38"/>
      <c r="C1143" s="55">
        <f t="shared" si="17"/>
        <v>11</v>
      </c>
      <c r="D1143" s="39">
        <f>'1.TÜM DÖNEMLER_TL MİZAN'!D1143/'TCMB Takvim Gününe Göre Ort.Kur'!I$37</f>
        <v>284.32084429615037</v>
      </c>
      <c r="E1143" s="39">
        <f>'1.TÜM DÖNEMLER_TL MİZAN'!E1143/'TCMB Takvim Gününe Göre Ort.Kur'!J$37</f>
        <v>275.55397271982616</v>
      </c>
      <c r="F1143" s="39">
        <f>'1.TÜM DÖNEMLER_TL MİZAN'!F1143/'TCMB Takvim Gününe Göre Ort.Kur'!K$37</f>
        <v>264.14671783036778</v>
      </c>
      <c r="G1143" s="39">
        <f>'1.TÜM DÖNEMLER_TL MİZAN'!G1143/'TCMB Takvim Gününe Göre Ort.Kur'!L$37</f>
        <v>261.75185049865354</v>
      </c>
      <c r="H1143" s="39">
        <f>'1.TÜM DÖNEMLER_TL MİZAN'!H1143/'TCMB Takvim Gününe Göre Ort.Kur'!M$37</f>
        <v>236.52437607757301</v>
      </c>
      <c r="I1143" s="39">
        <f>'1.TÜM DÖNEMLER_TL MİZAN'!I1143/'TCMB Takvim Gününe Göre Ort.Kur'!N$37</f>
        <v>232.08590797288377</v>
      </c>
      <c r="J1143" s="39">
        <f>'1.TÜM DÖNEMLER_TL MİZAN'!J1143/'TCMB Takvim Gününe Göre Ort.Kur'!O$37</f>
        <v>216.07202698777954</v>
      </c>
      <c r="K1143" s="39">
        <f>'1.TÜM DÖNEMLER_TL MİZAN'!K1143/'TCMB Takvim Gününe Göre Ort.Kur'!P$37</f>
        <v>212.97454417334626</v>
      </c>
      <c r="L1143" s="39">
        <f>'1.TÜM DÖNEMLER_TL MİZAN'!L1143/'TCMB Takvim Gününe Göre Ort.Kur'!Q$37</f>
        <v>209.07273100660407</v>
      </c>
      <c r="M1143" s="39">
        <f>'1.TÜM DÖNEMLER_TL MİZAN'!M1143/'TCMB Takvim Gününe Göre Ort.Kur'!R$37</f>
        <v>208.12567247686678</v>
      </c>
      <c r="N1143" s="39">
        <f>'1.TÜM DÖNEMLER_TL MİZAN'!N1143/'TCMB Takvim Gününe Göre Ort.Kur'!S$37</f>
        <v>207.83496293112708</v>
      </c>
      <c r="O1143" s="39">
        <f>'1.TÜM DÖNEMLER_TL MİZAN'!O1143/'TCMB Takvim Gününe Göre Ort.Kur'!T$37</f>
        <v>206.91676561513859</v>
      </c>
    </row>
    <row r="1144" spans="1:15" s="37" customFormat="1" x14ac:dyDescent="0.3">
      <c r="A1144" s="38" t="s">
        <v>1241</v>
      </c>
      <c r="B1144" s="38"/>
      <c r="C1144" s="55">
        <f t="shared" si="17"/>
        <v>11</v>
      </c>
      <c r="D1144" s="39">
        <f>'1.TÜM DÖNEMLER_TL MİZAN'!D1144/'TCMB Takvim Gününe Göre Ort.Kur'!I$37</f>
        <v>308.30038363735247</v>
      </c>
      <c r="E1144" s="39">
        <f>'1.TÜM DÖNEMLER_TL MİZAN'!E1144/'TCMB Takvim Gününe Göre Ort.Kur'!J$37</f>
        <v>298.79411659959402</v>
      </c>
      <c r="F1144" s="39">
        <f>'1.TÜM DÖNEMLER_TL MİZAN'!F1144/'TCMB Takvim Gününe Göre Ort.Kur'!K$37</f>
        <v>286.42477706919391</v>
      </c>
      <c r="G1144" s="39">
        <f>'1.TÜM DÖNEMLER_TL MİZAN'!G1144/'TCMB Takvim Gününe Göre Ort.Kur'!L$37</f>
        <v>283.8279273061882</v>
      </c>
      <c r="H1144" s="39">
        <f>'1.TÜM DÖNEMLER_TL MİZAN'!H1144/'TCMB Takvim Gününe Göre Ort.Kur'!M$37</f>
        <v>256.472774849904</v>
      </c>
      <c r="I1144" s="39">
        <f>'1.TÜM DÖNEMLER_TL MİZAN'!I1144/'TCMB Takvim Gününe Göre Ort.Kur'!N$37</f>
        <v>251.65996760453535</v>
      </c>
      <c r="J1144" s="39">
        <f>'1.TÜM DÖNEMLER_TL MİZAN'!J1144/'TCMB Takvim Gününe Göre Ort.Kur'!O$37</f>
        <v>234.2954804405621</v>
      </c>
      <c r="K1144" s="39">
        <f>'1.TÜM DÖNEMLER_TL MİZAN'!K1144/'TCMB Takvim Gününe Göre Ort.Kur'!P$37</f>
        <v>230.93675680436891</v>
      </c>
      <c r="L1144" s="39">
        <f>'1.TÜM DÖNEMLER_TL MİZAN'!L1144/'TCMB Takvim Gününe Göre Ort.Kur'!Q$37</f>
        <v>226.70586582215549</v>
      </c>
      <c r="M1144" s="39">
        <f>'1.TÜM DÖNEMLER_TL MİZAN'!M1144/'TCMB Takvim Gününe Göre Ort.Kur'!R$37</f>
        <v>225.67893264471701</v>
      </c>
      <c r="N1144" s="39">
        <f>'1.TÜM DÖNEMLER_TL MİZAN'!N1144/'TCMB Takvim Gününe Göre Ort.Kur'!S$37</f>
        <v>225.36370473836897</v>
      </c>
      <c r="O1144" s="39">
        <f>'1.TÜM DÖNEMLER_TL MİZAN'!O1144/'TCMB Takvim Gününe Göre Ort.Kur'!T$37</f>
        <v>224.36806692125842</v>
      </c>
    </row>
    <row r="1145" spans="1:15" s="37" customFormat="1" x14ac:dyDescent="0.3">
      <c r="A1145" s="38" t="s">
        <v>1242</v>
      </c>
      <c r="B1145" s="38"/>
      <c r="C1145" s="55">
        <f t="shared" si="17"/>
        <v>11</v>
      </c>
      <c r="D1145" s="39">
        <f>'1.TÜM DÖNEMLER_TL MİZAN'!D1145/'TCMB Takvim Gününe Göre Ort.Kur'!I$37</f>
        <v>206.85035203504182</v>
      </c>
      <c r="E1145" s="39">
        <f>'1.TÜM DÖNEMLER_TL MİZAN'!E1145/'TCMB Takvim Gününe Göre Ort.Kur'!J$37</f>
        <v>200.47223903985184</v>
      </c>
      <c r="F1145" s="39">
        <f>'1.TÜM DÖNEMLER_TL MİZAN'!F1145/'TCMB Takvim Gününe Göre Ort.Kur'!K$37</f>
        <v>192.17318275546575</v>
      </c>
      <c r="G1145" s="39">
        <f>'1.TÜM DÖNEMLER_TL MİZAN'!G1145/'TCMB Takvim Gününe Göre Ort.Kur'!L$37</f>
        <v>190.43085833367164</v>
      </c>
      <c r="H1145" s="39">
        <f>'1.TÜM DÖNEMLER_TL MİZAN'!H1145/'TCMB Takvim Gününe Göre Ort.Kur'!M$37</f>
        <v>172.0772551081547</v>
      </c>
      <c r="I1145" s="39">
        <f>'1.TÜM DÖNEMLER_TL MİZAN'!I1145/'TCMB Takvim Gününe Göre Ort.Kur'!N$37</f>
        <v>168.84816125742398</v>
      </c>
      <c r="J1145" s="39">
        <f>'1.TÜM DÖNEMLER_TL MİZAN'!J1145/'TCMB Takvim Gününe Göre Ort.Kur'!O$37</f>
        <v>157.19767208060591</v>
      </c>
      <c r="K1145" s="39">
        <f>'1.TÜM DÖNEMLER_TL MİZAN'!K1145/'TCMB Takvim Gününe Göre Ort.Kur'!P$37</f>
        <v>154.94417775037437</v>
      </c>
      <c r="L1145" s="39">
        <f>'1.TÜM DÖNEMLER_TL MİZAN'!L1145/'TCMB Takvim Gününe Göre Ort.Kur'!Q$37</f>
        <v>152.10551346209971</v>
      </c>
      <c r="M1145" s="39">
        <f>'1.TÜM DÖNEMLER_TL MİZAN'!M1145/'TCMB Takvim Gününe Göre Ort.Kur'!R$37</f>
        <v>151.41650527221864</v>
      </c>
      <c r="N1145" s="39">
        <f>'1.TÜM DÖNEMLER_TL MİZAN'!N1145/'TCMB Takvim Gününe Göre Ort.Kur'!S$37</f>
        <v>151.20500698399056</v>
      </c>
      <c r="O1145" s="39">
        <f>'1.TÜM DÖNEMLER_TL MİZAN'!O1145/'TCMB Takvim Gününe Göre Ort.Kur'!T$37</f>
        <v>150.536996031364</v>
      </c>
    </row>
    <row r="1146" spans="1:15" s="37" customFormat="1" x14ac:dyDescent="0.3">
      <c r="A1146" s="38" t="s">
        <v>1243</v>
      </c>
      <c r="B1146" s="38"/>
      <c r="C1146" s="55">
        <f t="shared" si="17"/>
        <v>11</v>
      </c>
      <c r="D1146" s="39">
        <f>'1.TÜM DÖNEMLER_TL MİZAN'!D1146/'TCMB Takvim Gününe Göre Ort.Kur'!I$37</f>
        <v>720.2387076859759</v>
      </c>
      <c r="E1146" s="39">
        <f>'1.TÜM DÖNEMLER_TL MİZAN'!E1146/'TCMB Takvim Gününe Göre Ort.Kur'!J$37</f>
        <v>698.03055664375506</v>
      </c>
      <c r="F1146" s="39">
        <f>'1.TÜM DÖNEMLER_TL MİZAN'!F1146/'TCMB Takvim Gününe Göre Ort.Kur'!K$37</f>
        <v>669.13381310682928</v>
      </c>
      <c r="G1146" s="39">
        <f>'1.TÜM DÖNEMLER_TL MİZAN'!G1146/'TCMB Takvim Gününe Göre Ort.Kur'!L$37</f>
        <v>663.06715923084209</v>
      </c>
      <c r="H1146" s="39">
        <f>'1.TÜM DÖNEMLER_TL MİZAN'!H1146/'TCMB Takvim Gününe Göre Ort.Kur'!M$37</f>
        <v>599.16117435590172</v>
      </c>
      <c r="I1146" s="39">
        <f>'1.TÜM DÖNEMLER_TL MİZAN'!I1146/'TCMB Takvim Gününe Göre Ort.Kur'!N$37</f>
        <v>587.9176915231867</v>
      </c>
      <c r="J1146" s="39">
        <f>'1.TÜM DÖNEMLER_TL MİZAN'!J1146/'TCMB Takvim Gününe Göre Ort.Kur'!O$37</f>
        <v>547.35148901945888</v>
      </c>
      <c r="K1146" s="39">
        <f>'1.TÜM DÖNEMLER_TL MİZAN'!K1146/'TCMB Takvim Gününe Göre Ort.Kur'!P$37</f>
        <v>539.50497665815203</v>
      </c>
      <c r="L1146" s="39">
        <f>'1.TÜM DÖNEMLER_TL MİZAN'!L1146/'TCMB Takvim Gününe Göre Ort.Kur'!Q$37</f>
        <v>529.62094272527816</v>
      </c>
      <c r="M1146" s="39">
        <f>'1.TÜM DÖNEMLER_TL MİZAN'!M1146/'TCMB Takvim Gününe Göre Ort.Kur'!R$37</f>
        <v>527.22186356789325</v>
      </c>
      <c r="N1146" s="39">
        <f>'1.TÜM DÖNEMLER_TL MİZAN'!N1146/'TCMB Takvim Gününe Göre Ort.Kur'!S$37</f>
        <v>526.48544106586439</v>
      </c>
      <c r="O1146" s="39">
        <f>'1.TÜM DÖNEMLER_TL MİZAN'!O1146/'TCMB Takvim Gününe Göre Ort.Kur'!T$37</f>
        <v>524.15947284533013</v>
      </c>
    </row>
    <row r="1147" spans="1:15" s="37" customFormat="1" x14ac:dyDescent="0.3">
      <c r="A1147" s="38" t="s">
        <v>1244</v>
      </c>
      <c r="B1147" s="38"/>
      <c r="C1147" s="55">
        <f t="shared" si="17"/>
        <v>11</v>
      </c>
      <c r="D1147" s="39">
        <f>'1.TÜM DÖNEMLER_TL MİZAN'!D1147/'TCMB Takvim Gününe Göre Ort.Kur'!I$37</f>
        <v>423.47096262108096</v>
      </c>
      <c r="E1147" s="39">
        <f>'1.TÜM DÖNEMLER_TL MİZAN'!E1147/'TCMB Takvim Gününe Göre Ort.Kur'!J$37</f>
        <v>410.41347626339967</v>
      </c>
      <c r="F1147" s="39">
        <f>'1.TÜM DÖNEMLER_TL MİZAN'!F1147/'TCMB Takvim Gününe Göre Ort.Kur'!K$37</f>
        <v>393.42337052260717</v>
      </c>
      <c r="G1147" s="39">
        <f>'1.TÜM DÖNEMLER_TL MİZAN'!G1147/'TCMB Takvim Gününe Göre Ort.Kur'!L$37</f>
        <v>389.85642566205229</v>
      </c>
      <c r="H1147" s="39">
        <f>'1.TÜM DÖNEMLER_TL MİZAN'!H1147/'TCMB Takvim Gününe Göre Ort.Kur'!M$37</f>
        <v>352.28231496313322</v>
      </c>
      <c r="I1147" s="39">
        <f>'1.TÜM DÖNEMLER_TL MİZAN'!I1147/'TCMB Takvim Gününe Göre Ort.Kur'!N$37</f>
        <v>345.67160597516346</v>
      </c>
      <c r="J1147" s="39">
        <f>'1.TÜM DÖNEMLER_TL MİZAN'!J1147/'TCMB Takvim Gününe Göre Ort.Kur'!O$37</f>
        <v>321.82033466633902</v>
      </c>
      <c r="K1147" s="39">
        <f>'1.TÜM DÖNEMLER_TL MİZAN'!K1147/'TCMB Takvim Gününe Göre Ort.Kur'!P$37</f>
        <v>317.20690566370121</v>
      </c>
      <c r="L1147" s="39">
        <f>'1.TÜM DÖNEMLER_TL MİZAN'!L1147/'TCMB Takvim Gününe Göre Ort.Kur'!Q$37</f>
        <v>311.39549714112781</v>
      </c>
      <c r="M1147" s="39">
        <f>'1.TÜM DÖNEMLER_TL MİZAN'!M1147/'TCMB Takvim Gününe Göre Ort.Kur'!R$37</f>
        <v>309.98493651818376</v>
      </c>
      <c r="N1147" s="39">
        <f>'1.TÜM DÖNEMLER_TL MİZAN'!N1147/'TCMB Takvim Gününe Göre Ort.Kur'!S$37</f>
        <v>309.5519501450521</v>
      </c>
      <c r="O1147" s="39">
        <f>'1.TÜM DÖNEMLER_TL MİZAN'!O1147/'TCMB Takvim Gününe Göre Ort.Kur'!T$37</f>
        <v>308.18437576885634</v>
      </c>
    </row>
    <row r="1148" spans="1:15" s="37" customFormat="1" x14ac:dyDescent="0.3">
      <c r="A1148" s="38" t="s">
        <v>1245</v>
      </c>
      <c r="B1148" s="38"/>
      <c r="C1148" s="55">
        <f t="shared" si="17"/>
        <v>11</v>
      </c>
      <c r="D1148" s="39">
        <f>'1.TÜM DÖNEMLER_TL MİZAN'!D1148/'TCMB Takvim Gününe Göre Ort.Kur'!I$37</f>
        <v>347.25794834859551</v>
      </c>
      <c r="E1148" s="39">
        <f>'1.TÜM DÖNEMLER_TL MİZAN'!E1148/'TCMB Takvim Gününe Göre Ort.Kur'!J$37</f>
        <v>336.55044695323909</v>
      </c>
      <c r="F1148" s="39">
        <f>'1.TÜM DÖNEMLER_TL MİZAN'!F1148/'TCMB Takvim Gününe Göre Ort.Kur'!K$37</f>
        <v>322.61808846222124</v>
      </c>
      <c r="G1148" s="39">
        <f>'1.TÜM DÖNEMLER_TL MİZAN'!G1148/'TCMB Takvim Gününe Göre Ort.Kur'!L$37</f>
        <v>319.69309462915601</v>
      </c>
      <c r="H1148" s="39">
        <f>'1.TÜM DÖNEMLER_TL MİZAN'!H1148/'TCMB Takvim Gününe Göre Ort.Kur'!M$37</f>
        <v>288.88128049302401</v>
      </c>
      <c r="I1148" s="39">
        <f>'1.TÜM DÖNEMLER_TL MİZAN'!I1148/'TCMB Takvim Gününe Göre Ort.Kur'!N$37</f>
        <v>283.46031555582215</v>
      </c>
      <c r="J1148" s="39">
        <f>'1.TÜM DÖNEMLER_TL MİZAN'!J1148/'TCMB Takvim Gününe Göre Ort.Kur'!O$37</f>
        <v>263.90161077723911</v>
      </c>
      <c r="K1148" s="39">
        <f>'1.TÜM DÖNEMLER_TL MİZAN'!K1148/'TCMB Takvim Gününe Göre Ort.Kur'!P$37</f>
        <v>260.11847088875186</v>
      </c>
      <c r="L1148" s="39">
        <f>'1.TÜM DÖNEMLER_TL MİZAN'!L1148/'TCMB Takvim Gününe Göre Ort.Kur'!Q$37</f>
        <v>255.35295452825909</v>
      </c>
      <c r="M1148" s="39">
        <f>'1.TÜM DÖNEMLER_TL MİZAN'!M1148/'TCMB Takvim Gününe Göre Ort.Kur'!R$37</f>
        <v>254.19625564880567</v>
      </c>
      <c r="N1148" s="39">
        <f>'1.TÜM DÖNEMLER_TL MİZAN'!N1148/'TCMB Takvim Gününe Göre Ort.Kur'!S$37</f>
        <v>253.84119479961319</v>
      </c>
      <c r="O1148" s="39">
        <f>'1.TÜM DÖNEMLER_TL MİZAN'!O1148/'TCMB Takvim Gününe Göre Ort.Kur'!T$37</f>
        <v>252.71974583614133</v>
      </c>
    </row>
    <row r="1149" spans="1:15" s="37" customFormat="1" x14ac:dyDescent="0.3">
      <c r="A1149" s="38" t="s">
        <v>1246</v>
      </c>
      <c r="B1149" s="38"/>
      <c r="C1149" s="55">
        <f t="shared" si="17"/>
        <v>11</v>
      </c>
      <c r="D1149" s="39">
        <f>'1.TÜM DÖNEMLER_TL MİZAN'!D1149/'TCMB Takvim Gününe Göre Ort.Kur'!I$37</f>
        <v>666.03707024532207</v>
      </c>
      <c r="E1149" s="39">
        <f>'1.TÜM DÖNEMLER_TL MİZAN'!E1149/'TCMB Takvim Gününe Göre Ort.Kur'!J$37</f>
        <v>645.50019587592146</v>
      </c>
      <c r="F1149" s="39">
        <f>'1.TÜM DÖNEMLER_TL MİZAN'!F1149/'TCMB Takvim Gününe Göre Ort.Kur'!K$37</f>
        <v>618.77807972251435</v>
      </c>
      <c r="G1149" s="39">
        <f>'1.TÜM DÖNEMLER_TL MİZAN'!G1149/'TCMB Takvim Gününe Göre Ort.Kur'!L$37</f>
        <v>613.1679725030109</v>
      </c>
      <c r="H1149" s="39">
        <f>'1.TÜM DÖNEMLER_TL MİZAN'!H1149/'TCMB Takvim Gününe Göre Ort.Kur'!M$37</f>
        <v>554.07123904085302</v>
      </c>
      <c r="I1149" s="39">
        <f>'1.TÜM DÖNEMLER_TL MİZAN'!I1149/'TCMB Takvim Gününe Göre Ort.Kur'!N$37</f>
        <v>543.67388565600811</v>
      </c>
      <c r="J1149" s="39">
        <f>'1.TÜM DÖNEMLER_TL MİZAN'!J1149/'TCMB Takvim Gününe Göre Ort.Kur'!O$37</f>
        <v>506.16049686110682</v>
      </c>
      <c r="K1149" s="39">
        <f>'1.TÜM DÖNEMLER_TL MİZAN'!K1149/'TCMB Takvim Gününe Göre Ort.Kur'!P$37</f>
        <v>498.90447458821455</v>
      </c>
      <c r="L1149" s="39">
        <f>'1.TÜM DÖNEMLER_TL MİZAN'!L1149/'TCMB Takvim Gününe Göre Ort.Kur'!Q$37</f>
        <v>489.76426463753398</v>
      </c>
      <c r="M1149" s="39">
        <f>'1.TÜM DÖNEMLER_TL MİZAN'!M1149/'TCMB Takvim Gününe Göre Ort.Kur'!R$37</f>
        <v>487.54572842694211</v>
      </c>
      <c r="N1149" s="39">
        <f>'1.TÜM DÖNEMLER_TL MİZAN'!N1149/'TCMB Takvim Gününe Göre Ort.Kur'!S$37</f>
        <v>486.86472547544855</v>
      </c>
      <c r="O1149" s="39">
        <f>'1.TÜM DÖNEMLER_TL MİZAN'!O1149/'TCMB Takvim Gününe Göre Ort.Kur'!T$37</f>
        <v>484.71379823069435</v>
      </c>
    </row>
    <row r="1150" spans="1:15" s="37" customFormat="1" x14ac:dyDescent="0.3">
      <c r="A1150" s="38" t="s">
        <v>1247</v>
      </c>
      <c r="B1150" s="38"/>
      <c r="C1150" s="55">
        <f t="shared" si="17"/>
        <v>11</v>
      </c>
      <c r="D1150" s="39">
        <f>'1.TÜM DÖNEMLER_TL MİZAN'!D1150/'TCMB Takvim Gününe Göre Ort.Kur'!I$37</f>
        <v>1370.2218041244691</v>
      </c>
      <c r="E1150" s="39">
        <f>'1.TÜM DÖNEMLER_TL MİZAN'!E1150/'TCMB Takvim Gününe Göre Ort.Kur'!J$37</f>
        <v>1327.9717938673029</v>
      </c>
      <c r="F1150" s="39">
        <f>'1.TÜM DÖNEMLER_TL MİZAN'!F1150/'TCMB Takvim Gününe Göre Ort.Kur'!K$37</f>
        <v>1272.9970366931136</v>
      </c>
      <c r="G1150" s="39">
        <f>'1.TÜM DÖNEMLER_TL MİZAN'!G1150/'TCMB Takvim Gününe Göre Ort.Kur'!L$37</f>
        <v>1261.455500074426</v>
      </c>
      <c r="H1150" s="39">
        <f>'1.TÜM DÖNEMLER_TL MİZAN'!H1150/'TCMB Takvim Gününe Göre Ort.Kur'!M$37</f>
        <v>1139.8772330981524</v>
      </c>
      <c r="I1150" s="39">
        <f>'1.TÜM DÖNEMLER_TL MİZAN'!I1150/'TCMB Takvim Gününe Göre Ort.Kur'!N$37</f>
        <v>1118.4870118183455</v>
      </c>
      <c r="J1150" s="39">
        <f>'1.TÜM DÖNEMLER_TL MİZAN'!J1150/'TCMB Takvim Gününe Göre Ort.Kur'!O$37</f>
        <v>1041.3116328947076</v>
      </c>
      <c r="K1150" s="39">
        <f>'1.TÜM DÖNEMLER_TL MİZAN'!K1150/'TCMB Takvim Gününe Göre Ort.Kur'!P$37</f>
        <v>1026.3839954197128</v>
      </c>
      <c r="L1150" s="39">
        <f>'1.TÜM DÖNEMLER_TL MİZAN'!L1150/'TCMB Takvim Gününe Göre Ort.Kur'!Q$37</f>
        <v>1007.5800646353723</v>
      </c>
      <c r="M1150" s="39">
        <f>'1.TÜM DÖNEMLER_TL MİZAN'!M1150/'TCMB Takvim Gününe Göre Ort.Kur'!R$37</f>
        <v>1003.0159242522058</v>
      </c>
      <c r="N1150" s="39">
        <f>'1.TÜM DÖNEMLER_TL MİZAN'!N1150/'TCMB Takvim Gününe Göre Ort.Kur'!S$37</f>
        <v>1001.6149135059633</v>
      </c>
      <c r="O1150" s="39">
        <f>'1.TÜM DÖNEMLER_TL MİZAN'!O1150/'TCMB Takvim Gününe Göre Ort.Kur'!T$37</f>
        <v>997.18986339762318</v>
      </c>
    </row>
    <row r="1151" spans="1:15" s="37" customFormat="1" x14ac:dyDescent="0.3">
      <c r="A1151" s="38" t="s">
        <v>1248</v>
      </c>
      <c r="B1151" s="38"/>
      <c r="C1151" s="55">
        <f t="shared" si="17"/>
        <v>11</v>
      </c>
      <c r="D1151" s="39">
        <f>'1.TÜM DÖNEMLER_TL MİZAN'!D1151/'TCMB Takvim Gününe Göre Ort.Kur'!I$37</f>
        <v>502.93387032763513</v>
      </c>
      <c r="E1151" s="39">
        <f>'1.TÜM DÖNEMLER_TL MİZAN'!E1151/'TCMB Takvim Gününe Göre Ort.Kur'!J$37</f>
        <v>487.42619039139572</v>
      </c>
      <c r="F1151" s="39">
        <f>'1.TÜM DÖNEMLER_TL MİZAN'!F1151/'TCMB Takvim Gününe Göre Ort.Kur'!K$37</f>
        <v>467.2479482172364</v>
      </c>
      <c r="G1151" s="39">
        <f>'1.TÜM DÖNEMLER_TL MİZAN'!G1151/'TCMB Takvim Gününe Göre Ort.Kur'!L$37</f>
        <v>463.01167810119222</v>
      </c>
      <c r="H1151" s="39">
        <f>'1.TÜM DÖNEMLER_TL MİZAN'!H1151/'TCMB Takvim Gününe Göre Ort.Kur'!M$37</f>
        <v>418.38691138528509</v>
      </c>
      <c r="I1151" s="39">
        <f>'1.TÜM DÖNEMLER_TL MİZAN'!I1151/'TCMB Takvim Gününe Göre Ort.Kur'!N$37</f>
        <v>410.5357249985002</v>
      </c>
      <c r="J1151" s="39">
        <f>'1.TÜM DÖNEMLER_TL MİZAN'!J1151/'TCMB Takvim Gününe Göre Ort.Kur'!O$37</f>
        <v>382.20884251915732</v>
      </c>
      <c r="K1151" s="39">
        <f>'1.TÜM DÖNEMLER_TL MİZAN'!K1151/'TCMB Takvim Gününe Göre Ort.Kur'!P$37</f>
        <v>376.72971901699992</v>
      </c>
      <c r="L1151" s="39">
        <f>'1.TÜM DÖNEMLER_TL MİZAN'!L1151/'TCMB Takvim Gününe Göre Ort.Kur'!Q$37</f>
        <v>369.82781915066101</v>
      </c>
      <c r="M1151" s="39">
        <f>'1.TÜM DÖNEMLER_TL MİZAN'!M1151/'TCMB Takvim Gününe Göre Ort.Kur'!R$37</f>
        <v>368.15257155153864</v>
      </c>
      <c r="N1151" s="39">
        <f>'1.TÜM DÖNEMLER_TL MİZAN'!N1151/'TCMB Takvim Gününe Göre Ort.Kur'!S$37</f>
        <v>367.63833673579029</v>
      </c>
      <c r="O1151" s="39">
        <f>'1.TÜM DÖNEMLER_TL MİZAN'!O1151/'TCMB Takvim Gününe Göre Ort.Kur'!T$37</f>
        <v>366.01414160863476</v>
      </c>
    </row>
    <row r="1152" spans="1:15" s="37" customFormat="1" x14ac:dyDescent="0.3">
      <c r="A1152" s="38" t="s">
        <v>1249</v>
      </c>
      <c r="B1152" s="38"/>
      <c r="C1152" s="55">
        <f t="shared" si="17"/>
        <v>11</v>
      </c>
      <c r="D1152" s="39">
        <f>'1.TÜM DÖNEMLER_TL MİZAN'!D1152/'TCMB Takvim Gününe Göre Ort.Kur'!I$37</f>
        <v>3498.8424735055046</v>
      </c>
      <c r="E1152" s="39">
        <f>'1.TÜM DÖNEMLER_TL MİZAN'!E1152/'TCMB Takvim Gününe Göre Ort.Kur'!J$37</f>
        <v>3390.9576551871505</v>
      </c>
      <c r="F1152" s="39">
        <f>'1.TÜM DÖNEMLER_TL MİZAN'!F1152/'TCMB Takvim Gününe Göre Ort.Kur'!K$37</f>
        <v>3250.5803711644294</v>
      </c>
      <c r="G1152" s="39">
        <f>'1.TÜM DÖNEMLER_TL MİZAN'!G1152/'TCMB Takvim Gününe Göre Ort.Kur'!L$37</f>
        <v>3221.1092166335134</v>
      </c>
      <c r="H1152" s="39">
        <f>'1.TÜM DÖNEMLER_TL MİZAN'!H1152/'TCMB Takvim Gününe Göre Ort.Kur'!M$37</f>
        <v>2910.6607891808608</v>
      </c>
      <c r="I1152" s="39">
        <f>'1.TÜM DÖNEMLER_TL MİZAN'!I1152/'TCMB Takvim Gününe Göre Ort.Kur'!N$37</f>
        <v>2856.0411542384063</v>
      </c>
      <c r="J1152" s="39">
        <f>'1.TÜM DÖNEMLER_TL MİZAN'!J1152/'TCMB Takvim Gününe Göre Ort.Kur'!O$37</f>
        <v>2658.9748888541367</v>
      </c>
      <c r="K1152" s="39">
        <f>'1.TÜM DÖNEMLER_TL MİZAN'!K1152/'TCMB Takvim Gününe Göre Ort.Kur'!P$37</f>
        <v>2620.8573725006604</v>
      </c>
      <c r="L1152" s="39">
        <f>'1.TÜM DÖNEMLER_TL MİZAN'!L1152/'TCMB Takvim Gününe Göre Ort.Kur'!Q$37</f>
        <v>2572.8417946583945</v>
      </c>
      <c r="M1152" s="39">
        <f>'1.TÜM DÖNEMLER_TL MİZAN'!M1152/'TCMB Takvim Gününe Göre Ort.Kur'!R$37</f>
        <v>2561.1873251560146</v>
      </c>
      <c r="N1152" s="39">
        <f>'1.TÜM DÖNEMLER_TL MİZAN'!N1152/'TCMB Takvim Gününe Göre Ort.Kur'!S$37</f>
        <v>2557.6098635435692</v>
      </c>
      <c r="O1152" s="39">
        <f>'1.TÜM DÖNEMLER_TL MİZAN'!O1152/'TCMB Takvim Gününe Göre Ort.Kur'!T$37</f>
        <v>2546.3105591390945</v>
      </c>
    </row>
    <row r="1153" spans="1:15" s="37" customFormat="1" x14ac:dyDescent="0.3">
      <c r="A1153" s="38" t="s">
        <v>1250</v>
      </c>
      <c r="B1153" s="38"/>
      <c r="C1153" s="55">
        <f t="shared" si="17"/>
        <v>11</v>
      </c>
      <c r="D1153" s="39">
        <f>'1.TÜM DÖNEMLER_TL MİZAN'!D1153/'TCMB Takvim Gününe Göre Ort.Kur'!I$37</f>
        <v>622.82862728381815</v>
      </c>
      <c r="E1153" s="39">
        <f>'1.TÜM DÖNEMLER_TL MİZAN'!E1153/'TCMB Takvim Gününe Göre Ort.Kur'!J$37</f>
        <v>603.62406068592179</v>
      </c>
      <c r="F1153" s="39">
        <f>'1.TÜM DÖNEMLER_TL MİZAN'!F1153/'TCMB Takvim Gününe Göre Ort.Kur'!K$37</f>
        <v>578.63551325294623</v>
      </c>
      <c r="G1153" s="39">
        <f>'1.TÜM DÖNEMLER_TL MİZAN'!G1153/'TCMB Takvim Gününe Göre Ort.Kur'!L$37</f>
        <v>573.38935574229697</v>
      </c>
      <c r="H1153" s="39">
        <f>'1.TÜM DÖNEMLER_TL MİZAN'!H1153/'TCMB Takvim Gününe Göre Ort.Kur'!M$37</f>
        <v>518.12645969112623</v>
      </c>
      <c r="I1153" s="39">
        <f>'1.TÜM DÖNEMLER_TL MİZAN'!I1153/'TCMB Takvim Gününe Göre Ort.Kur'!N$37</f>
        <v>508.40362349271101</v>
      </c>
      <c r="J1153" s="39">
        <f>'1.TÜM DÖNEMLER_TL MİZAN'!J1153/'TCMB Takvim Gününe Göre Ort.Kur'!O$37</f>
        <v>473.32387569535985</v>
      </c>
      <c r="K1153" s="39">
        <f>'1.TÜM DÖNEMLER_TL MİZAN'!K1153/'TCMB Takvim Gününe Göre Ort.Kur'!P$37</f>
        <v>466.5385801109839</v>
      </c>
      <c r="L1153" s="39">
        <f>'1.TÜM DÖNEMLER_TL MİZAN'!L1153/'TCMB Takvim Gününe Göre Ort.Kur'!Q$37</f>
        <v>457.9913315102844</v>
      </c>
      <c r="M1153" s="39">
        <f>'1.TÜM DÖNEMLER_TL MİZAN'!M1153/'TCMB Takvim Gününe Göre Ort.Kur'!R$37</f>
        <v>455.91672046481597</v>
      </c>
      <c r="N1153" s="39">
        <f>'1.TÜM DÖNEMLER_TL MİZAN'!N1153/'TCMB Takvim Gününe Göre Ort.Kur'!S$37</f>
        <v>455.27989685183195</v>
      </c>
      <c r="O1153" s="39">
        <f>'1.TÜM DÖNEMLER_TL MİZAN'!O1153/'TCMB Takvim Gününe Göre Ort.Kur'!T$37</f>
        <v>453.26850871281408</v>
      </c>
    </row>
    <row r="1154" spans="1:15" s="37" customFormat="1" x14ac:dyDescent="0.3">
      <c r="A1154" s="38" t="s">
        <v>1251</v>
      </c>
      <c r="B1154" s="38"/>
      <c r="C1154" s="55">
        <f t="shared" si="17"/>
        <v>11</v>
      </c>
      <c r="D1154" s="39">
        <f>'1.TÜM DÖNEMLER_TL MİZAN'!D1154/'TCMB Takvim Gününe Göre Ort.Kur'!I$37</f>
        <v>503.79962665177192</v>
      </c>
      <c r="E1154" s="39">
        <f>'1.TÜM DÖNEMLER_TL MİZAN'!E1154/'TCMB Takvim Gününe Göre Ort.Kur'!J$37</f>
        <v>488.2652516115246</v>
      </c>
      <c r="F1154" s="39">
        <f>'1.TÜM DÖNEMLER_TL MİZAN'!F1154/'TCMB Takvim Gününe Göre Ort.Kur'!K$37</f>
        <v>468.05227437217496</v>
      </c>
      <c r="G1154" s="39">
        <f>'1.TÜM DÖNEMLER_TL MİZAN'!G1154/'TCMB Takvim Gününe Göre Ort.Kur'!L$37</f>
        <v>463.80871189055335</v>
      </c>
      <c r="H1154" s="39">
        <f>'1.TÜM DÖNEMLER_TL MİZAN'!H1154/'TCMB Takvim Gününe Göre Ort.Kur'!M$37</f>
        <v>419.10712757241902</v>
      </c>
      <c r="I1154" s="39">
        <f>'1.TÜM DÖNEMLER_TL MİZAN'!I1154/'TCMB Takvim Gününe Göre Ort.Kur'!N$37</f>
        <v>411.24242606035153</v>
      </c>
      <c r="J1154" s="39">
        <f>'1.TÜM DÖNEMLER_TL MİZAN'!J1154/'TCMB Takvim Gününe Göre Ort.Kur'!O$37</f>
        <v>382.86678134983583</v>
      </c>
      <c r="K1154" s="39">
        <f>'1.TÜM DÖNEMLER_TL MİZAN'!K1154/'TCMB Takvim Gününe Göre Ort.Kur'!P$37</f>
        <v>377.37822601955429</v>
      </c>
      <c r="L1154" s="39">
        <f>'1.TÜM DÖNEMLER_TL MİZAN'!L1154/'TCMB Takvim Gününe Göre Ort.Kur'!Q$37</f>
        <v>370.46444514099812</v>
      </c>
      <c r="M1154" s="39">
        <f>'1.TÜM DÖNEMLER_TL MİZAN'!M1154/'TCMB Takvim Gününe Göre Ort.Kur'!R$37</f>
        <v>368.78631375080693</v>
      </c>
      <c r="N1154" s="39">
        <f>'1.TÜM DÖNEMLER_TL MİZAN'!N1154/'TCMB Takvim Gününe Göre Ort.Kur'!S$37</f>
        <v>368.27119372515307</v>
      </c>
      <c r="O1154" s="39">
        <f>'1.TÜM DÖNEMLER_TL MİZAN'!O1154/'TCMB Takvim Gününe Göre Ort.Kur'!T$37</f>
        <v>366.64420268925903</v>
      </c>
    </row>
    <row r="1155" spans="1:15" s="37" customFormat="1" x14ac:dyDescent="0.3">
      <c r="A1155" s="38" t="s">
        <v>1252</v>
      </c>
      <c r="B1155" s="38"/>
      <c r="C1155" s="55">
        <f t="shared" ref="C1155:C1218" si="18">+LEN(A1155)</f>
        <v>11</v>
      </c>
      <c r="D1155" s="39">
        <f>'1.TÜM DÖNEMLER_TL MİZAN'!D1155/'TCMB Takvim Gününe Göre Ort.Kur'!I$37</f>
        <v>0</v>
      </c>
      <c r="E1155" s="39">
        <f>'1.TÜM DÖNEMLER_TL MİZAN'!E1155/'TCMB Takvim Gününe Göre Ort.Kur'!J$37</f>
        <v>7374.1942376865272</v>
      </c>
      <c r="F1155" s="39">
        <f>'1.TÜM DÖNEMLER_TL MİZAN'!F1155/'TCMB Takvim Gününe Göre Ort.Kur'!K$37</f>
        <v>7068.920782750004</v>
      </c>
      <c r="G1155" s="39">
        <f>'1.TÜM DÖNEMLER_TL MİZAN'!G1155/'TCMB Takvim Gününe Göre Ort.Kur'!L$37</f>
        <v>7004.8309178743966</v>
      </c>
      <c r="H1155" s="39">
        <f>'1.TÜM DÖNEMLER_TL MİZAN'!H1155/'TCMB Takvim Gününe Göre Ort.Kur'!M$37</f>
        <v>6451.9876254875826</v>
      </c>
      <c r="I1155" s="39">
        <f>'1.TÜM DÖNEMLER_TL MİZAN'!I1155/'TCMB Takvim Gününe Göre Ort.Kur'!N$37</f>
        <v>6330.9136720859078</v>
      </c>
      <c r="J1155" s="39">
        <f>'1.TÜM DÖNEMLER_TL MİZAN'!J1155/'TCMB Takvim Gününe Göre Ort.Kur'!O$37</f>
        <v>5894.0819016554597</v>
      </c>
      <c r="K1155" s="39">
        <f>'1.TÜM DÖNEMLER_TL MİZAN'!K1155/'TCMB Takvim Gününe Göre Ort.Kur'!P$37</f>
        <v>5809.587774156611</v>
      </c>
      <c r="L1155" s="39">
        <f>'1.TÜM DÖNEMLER_TL MİZAN'!L1155/'TCMB Takvim Gününe Göre Ort.Kur'!Q$37</f>
        <v>5703.1528658978159</v>
      </c>
      <c r="M1155" s="39">
        <f>'1.TÜM DÖNEMLER_TL MİZAN'!M1155/'TCMB Takvim Gününe Göre Ort.Kur'!R$37</f>
        <v>5677.3187002367113</v>
      </c>
      <c r="N1155" s="39">
        <f>'1.TÜM DÖNEMLER_TL MİZAN'!N1155/'TCMB Takvim Gününe Göre Ort.Kur'!S$37</f>
        <v>5669.3886322123135</v>
      </c>
      <c r="O1155" s="39">
        <f>'1.TÜM DÖNEMLER_TL MİZAN'!O1155/'TCMB Takvim Gününe Göre Ort.Kur'!T$37</f>
        <v>5644.3417519762952</v>
      </c>
    </row>
    <row r="1156" spans="1:15" s="37" customFormat="1" x14ac:dyDescent="0.3">
      <c r="A1156" s="38" t="s">
        <v>1253</v>
      </c>
      <c r="B1156" s="38"/>
      <c r="C1156" s="55">
        <f t="shared" si="18"/>
        <v>11</v>
      </c>
      <c r="D1156" s="39">
        <f>'1.TÜM DÖNEMLER_TL MİZAN'!D1156/'TCMB Takvim Gününe Göre Ort.Kur'!I$37</f>
        <v>0</v>
      </c>
      <c r="E1156" s="39">
        <f>'1.TÜM DÖNEMLER_TL MİZAN'!E1156/'TCMB Takvim Gününe Göre Ort.Kur'!J$37</f>
        <v>0</v>
      </c>
      <c r="F1156" s="39">
        <f>'1.TÜM DÖNEMLER_TL MİZAN'!F1156/'TCMB Takvim Gününe Göre Ort.Kur'!K$37</f>
        <v>0</v>
      </c>
      <c r="G1156" s="39">
        <f>'1.TÜM DÖNEMLER_TL MİZAN'!G1156/'TCMB Takvim Gününe Göre Ort.Kur'!L$37</f>
        <v>0</v>
      </c>
      <c r="H1156" s="39">
        <f>'1.TÜM DÖNEMLER_TL MİZAN'!H1156/'TCMB Takvim Gününe Göre Ort.Kur'!M$37</f>
        <v>0</v>
      </c>
      <c r="I1156" s="39">
        <f>'1.TÜM DÖNEMLER_TL MİZAN'!I1156/'TCMB Takvim Gününe Göre Ort.Kur'!N$37</f>
        <v>762.61323414721937</v>
      </c>
      <c r="J1156" s="39">
        <f>'1.TÜM DÖNEMLER_TL MİZAN'!J1156/'TCMB Takvim Gününe Göre Ort.Kur'!O$37</f>
        <v>709.99307432809815</v>
      </c>
      <c r="K1156" s="39">
        <f>'1.TÜM DÖNEMLER_TL MİZAN'!K1156/'TCMB Takvim Gününe Göre Ort.Kur'!P$37</f>
        <v>699.8150268651458</v>
      </c>
      <c r="L1156" s="39">
        <f>'1.TÜM DÖNEMLER_TL MİZAN'!L1156/'TCMB Takvim Gününe Göre Ort.Kur'!Q$37</f>
        <v>686.9940228493607</v>
      </c>
      <c r="M1156" s="39">
        <f>'1.TÜM DÖNEMLER_TL MİZAN'!M1156/'TCMB Takvim Gününe Göre Ort.Kur'!R$37</f>
        <v>683.88207445663863</v>
      </c>
      <c r="N1156" s="39">
        <f>'1.TÜM DÖNEMLER_TL MİZAN'!N1156/'TCMB Takvim Gününe Göre Ort.Kur'!S$37</f>
        <v>682.92682926829264</v>
      </c>
      <c r="O1156" s="39">
        <f>'1.TÜM DÖNEMLER_TL MİZAN'!O1156/'TCMB Takvim Gününe Göre Ort.Kur'!T$37</f>
        <v>679.90971620508537</v>
      </c>
    </row>
    <row r="1157" spans="1:15" s="37" customFormat="1" ht="15.6" x14ac:dyDescent="0.3">
      <c r="A1157" s="35" t="s">
        <v>1254</v>
      </c>
      <c r="B1157" s="35" t="s">
        <v>1255</v>
      </c>
      <c r="C1157" s="54">
        <f t="shared" si="18"/>
        <v>3</v>
      </c>
      <c r="D1157" s="36">
        <f>'1.TÜM DÖNEMLER_TL MİZAN'!D1157/'TCMB Takvim Gününe Göre Ort.Kur'!I$37</f>
        <v>11946.199638410772</v>
      </c>
      <c r="E1157" s="36">
        <f>'1.TÜM DÖNEMLER_TL MİZAN'!E1157/'TCMB Takvim Gününe Göre Ort.Kur'!J$37</f>
        <v>11577.84536486342</v>
      </c>
      <c r="F1157" s="36">
        <f>'1.TÜM DÖNEMLER_TL MİZAN'!F1157/'TCMB Takvim Gününe Göre Ort.Kur'!K$37</f>
        <v>11098.551120457743</v>
      </c>
      <c r="G1157" s="36">
        <f>'1.TÜM DÖNEMLER_TL MİZAN'!G1157/'TCMB Takvim Gününe Göre Ort.Kur'!L$37</f>
        <v>10997.926900228691</v>
      </c>
      <c r="H1157" s="36">
        <f>'1.TÜM DÖNEMLER_TL MİZAN'!H1157/'TCMB Takvim Gününe Göre Ort.Kur'!M$37</f>
        <v>9937.9538034506786</v>
      </c>
      <c r="I1157" s="36">
        <f>'1.TÜM DÖNEMLER_TL MİZAN'!I1157/'TCMB Takvim Gününe Göre Ort.Kur'!N$37</f>
        <v>9751.4643949847014</v>
      </c>
      <c r="J1157" s="36">
        <f>'1.TÜM DÖNEMLER_TL MİZAN'!J1157/'TCMB Takvim Gününe Göre Ort.Kur'!O$37</f>
        <v>9078.6153124371667</v>
      </c>
      <c r="K1157" s="36">
        <f>'1.TÜM DÖNEMLER_TL MİZAN'!K1157/'TCMB Takvim Gününe Göre Ort.Kur'!P$37</f>
        <v>8948.4695675151943</v>
      </c>
      <c r="L1157" s="36">
        <f>'1.TÜM DÖNEMLER_TL MİZAN'!L1157/'TCMB Takvim Gününe Göre Ort.Kur'!Q$37</f>
        <v>8784.5285833180224</v>
      </c>
      <c r="M1157" s="36">
        <f>'1.TÜM DÖNEMLER_TL MİZAN'!M1157/'TCMB Takvim Gününe Göre Ort.Kur'!R$37</f>
        <v>8744.7363890682154</v>
      </c>
      <c r="N1157" s="36">
        <f>'1.TÜM DÖNEMLER_TL MİZAN'!N1157/'TCMB Takvim Gününe Göre Ort.Kur'!S$37</f>
        <v>8732.5217578166976</v>
      </c>
      <c r="O1157" s="36">
        <f>'1.TÜM DÖNEMLER_TL MİZAN'!O1157/'TCMB Takvim Gününe Göre Ort.Kur'!T$37</f>
        <v>8693.9422140924016</v>
      </c>
    </row>
    <row r="1158" spans="1:15" s="37" customFormat="1" ht="31.2" x14ac:dyDescent="0.3">
      <c r="A1158" s="35" t="s">
        <v>1256</v>
      </c>
      <c r="B1158" s="35" t="s">
        <v>1257</v>
      </c>
      <c r="C1158" s="54">
        <f t="shared" si="18"/>
        <v>6</v>
      </c>
      <c r="D1158" s="36">
        <f>'1.TÜM DÖNEMLER_TL MİZAN'!D1158/'TCMB Takvim Gününe Göre Ort.Kur'!I$37</f>
        <v>11946.199638410772</v>
      </c>
      <c r="E1158" s="36">
        <f>'1.TÜM DÖNEMLER_TL MİZAN'!E1158/'TCMB Takvim Gününe Göre Ort.Kur'!J$37</f>
        <v>11577.84536486342</v>
      </c>
      <c r="F1158" s="36">
        <f>'1.TÜM DÖNEMLER_TL MİZAN'!F1158/'TCMB Takvim Gününe Göre Ort.Kur'!K$37</f>
        <v>11098.551120457743</v>
      </c>
      <c r="G1158" s="36">
        <f>'1.TÜM DÖNEMLER_TL MİZAN'!G1158/'TCMB Takvim Gününe Göre Ort.Kur'!L$37</f>
        <v>10997.926900228691</v>
      </c>
      <c r="H1158" s="36">
        <f>'1.TÜM DÖNEMLER_TL MİZAN'!H1158/'TCMB Takvim Gününe Göre Ort.Kur'!M$37</f>
        <v>9937.9538034506786</v>
      </c>
      <c r="I1158" s="36">
        <f>'1.TÜM DÖNEMLER_TL MİZAN'!I1158/'TCMB Takvim Gününe Göre Ort.Kur'!N$37</f>
        <v>9751.4643949847014</v>
      </c>
      <c r="J1158" s="36">
        <f>'1.TÜM DÖNEMLER_TL MİZAN'!J1158/'TCMB Takvim Gününe Göre Ort.Kur'!O$37</f>
        <v>9078.6153124371667</v>
      </c>
      <c r="K1158" s="36">
        <f>'1.TÜM DÖNEMLER_TL MİZAN'!K1158/'TCMB Takvim Gününe Göre Ort.Kur'!P$37</f>
        <v>8948.4695675151943</v>
      </c>
      <c r="L1158" s="36">
        <f>'1.TÜM DÖNEMLER_TL MİZAN'!L1158/'TCMB Takvim Gününe Göre Ort.Kur'!Q$37</f>
        <v>8784.5285833180224</v>
      </c>
      <c r="M1158" s="36">
        <f>'1.TÜM DÖNEMLER_TL MİZAN'!M1158/'TCMB Takvim Gününe Göre Ort.Kur'!R$37</f>
        <v>8744.7363890682154</v>
      </c>
      <c r="N1158" s="36">
        <f>'1.TÜM DÖNEMLER_TL MİZAN'!N1158/'TCMB Takvim Gününe Göre Ort.Kur'!S$37</f>
        <v>8732.5217578166976</v>
      </c>
      <c r="O1158" s="36">
        <f>'1.TÜM DÖNEMLER_TL MİZAN'!O1158/'TCMB Takvim Gününe Göre Ort.Kur'!T$37</f>
        <v>8693.9422140924016</v>
      </c>
    </row>
    <row r="1159" spans="1:15" s="37" customFormat="1" x14ac:dyDescent="0.3">
      <c r="A1159" s="38" t="s">
        <v>1258</v>
      </c>
      <c r="B1159" s="38"/>
      <c r="C1159" s="55">
        <f t="shared" si="18"/>
        <v>11</v>
      </c>
      <c r="D1159" s="39">
        <f>'1.TÜM DÖNEMLER_TL MİZAN'!D1159/'TCMB Takvim Gününe Göre Ort.Kur'!I$37</f>
        <v>143.70011612011817</v>
      </c>
      <c r="E1159" s="39">
        <f>'1.TÜM DÖNEMLER_TL MİZAN'!E1159/'TCMB Takvim Gününe Göre Ort.Kur'!J$37</f>
        <v>139.26920474375868</v>
      </c>
      <c r="F1159" s="39">
        <f>'1.TÜM DÖNEMLER_TL MİZAN'!F1159/'TCMB Takvim Gününe Göre Ort.Kur'!K$37</f>
        <v>133.50380313810103</v>
      </c>
      <c r="G1159" s="39">
        <f>'1.TÜM DÖNEMLER_TL MİZAN'!G1159/'TCMB Takvim Gününe Göre Ort.Kur'!L$37</f>
        <v>132.29340045196824</v>
      </c>
      <c r="H1159" s="39">
        <f>'1.TÜM DÖNEMLER_TL MİZAN'!H1159/'TCMB Takvim Gününe Göre Ort.Kur'!M$37</f>
        <v>119.5430478962106</v>
      </c>
      <c r="I1159" s="39">
        <f>'1.TÜM DÖNEMLER_TL MİZAN'!I1159/'TCMB Takvim Gününe Göre Ort.Kur'!N$37</f>
        <v>117.29977803107565</v>
      </c>
      <c r="J1159" s="39">
        <f>'1.TÜM DÖNEMLER_TL MİZAN'!J1159/'TCMB Takvim Gününe Göre Ort.Kur'!O$37</f>
        <v>109.20611693215076</v>
      </c>
      <c r="K1159" s="39">
        <f>'1.TÜM DÖNEMLER_TL MİZAN'!K1159/'TCMB Takvim Gününe Göre Ort.Kur'!P$37</f>
        <v>107.64060160310051</v>
      </c>
      <c r="L1159" s="39">
        <f>'1.TÜM DÖNEMLER_TL MİZAN'!L1159/'TCMB Takvim Gününe Göre Ort.Kur'!Q$37</f>
        <v>105.66856537576066</v>
      </c>
      <c r="M1159" s="39">
        <f>'1.TÜM DÖNEMLER_TL MİZAN'!M1159/'TCMB Takvim Gününe Göre Ort.Kur'!R$37</f>
        <v>105.18990746718312</v>
      </c>
      <c r="N1159" s="39">
        <f>'1.TÜM DÖNEMLER_TL MİZAN'!N1159/'TCMB Takvim Gününe Göre Ort.Kur'!S$37</f>
        <v>105.04297840335231</v>
      </c>
      <c r="O1159" s="39">
        <f>'1.TÜM DÖNEMLER_TL MİZAN'!O1159/'TCMB Takvim Gününe Göre Ort.Kur'!T$37</f>
        <v>104.57890739492741</v>
      </c>
    </row>
    <row r="1160" spans="1:15" s="37" customFormat="1" x14ac:dyDescent="0.3">
      <c r="A1160" s="38" t="s">
        <v>1259</v>
      </c>
      <c r="B1160" s="38"/>
      <c r="C1160" s="55">
        <f t="shared" si="18"/>
        <v>11</v>
      </c>
      <c r="D1160" s="39">
        <f>'1.TÜM DÖNEMLER_TL MİZAN'!D1160/'TCMB Takvim Gününe Göre Ort.Kur'!I$37</f>
        <v>697.5680919553746</v>
      </c>
      <c r="E1160" s="39">
        <f>'1.TÜM DÖNEMLER_TL MİZAN'!E1160/'TCMB Takvim Gününe Göre Ort.Kur'!J$37</f>
        <v>676.05897645927564</v>
      </c>
      <c r="F1160" s="39">
        <f>'1.TÜM DÖNEMLER_TL MİZAN'!F1160/'TCMB Takvim Gününe Göre Ort.Kur'!K$37</f>
        <v>648.07180215488404</v>
      </c>
      <c r="G1160" s="39">
        <f>'1.TÜM DÖNEMLER_TL MİZAN'!G1160/'TCMB Takvim Gününe Göre Ort.Kur'!L$37</f>
        <v>642.19610549533832</v>
      </c>
      <c r="H1160" s="39">
        <f>'1.TÜM DÖNEMLER_TL MİZAN'!H1160/'TCMB Takvim Gününe Göre Ort.Kur'!M$37</f>
        <v>580.30165930961959</v>
      </c>
      <c r="I1160" s="39">
        <f>'1.TÜM DÖNEMLER_TL MİZAN'!I1160/'TCMB Takvim Gününe Göre Ort.Kur'!N$37</f>
        <v>569.41208230847678</v>
      </c>
      <c r="J1160" s="39">
        <f>'1.TÜM DÖNEMLER_TL MİZAN'!J1160/'TCMB Takvim Gününe Göre Ort.Kur'!O$37</f>
        <v>530.12276311968014</v>
      </c>
      <c r="K1160" s="39">
        <f>'1.TÜM DÖNEMLER_TL MİZAN'!K1160/'TCMB Takvim Gününe Göre Ort.Kur'!P$37</f>
        <v>522.52323174491323</v>
      </c>
      <c r="L1160" s="39">
        <f>'1.TÜM DÖNEMLER_TL MİZAN'!L1160/'TCMB Takvim Gününe Göre Ort.Kur'!Q$37</f>
        <v>512.95031290869997</v>
      </c>
      <c r="M1160" s="39">
        <f>'1.TÜM DÖNEMLER_TL MİZAN'!M1160/'TCMB Takvim Gününe Göre Ort.Kur'!R$37</f>
        <v>510.62674843985366</v>
      </c>
      <c r="N1160" s="39">
        <f>'1.TÜM DÖNEMLER_TL MİZAN'!N1160/'TCMB Takvim Gününe Göre Ort.Kur'!S$37</f>
        <v>509.9135059632535</v>
      </c>
      <c r="O1160" s="39">
        <f>'1.TÜM DÖNEMLER_TL MİZAN'!O1160/'TCMB Takvim Gününe Göre Ort.Kur'!T$37</f>
        <v>507.660751152616</v>
      </c>
    </row>
    <row r="1161" spans="1:15" s="37" customFormat="1" x14ac:dyDescent="0.3">
      <c r="A1161" s="38" t="s">
        <v>1260</v>
      </c>
      <c r="B1161" s="38"/>
      <c r="C1161" s="55">
        <f t="shared" si="18"/>
        <v>11</v>
      </c>
      <c r="D1161" s="39">
        <f>'1.TÜM DÖNEMLER_TL MİZAN'!D1161/'TCMB Takvim Gününe Göre Ort.Kur'!I$37</f>
        <v>1513.4875722076049</v>
      </c>
      <c r="E1161" s="39">
        <f>'1.TÜM DÖNEMLER_TL MİZAN'!E1161/'TCMB Takvim Gününe Göre Ort.Kur'!J$37</f>
        <v>1466.8200434488406</v>
      </c>
      <c r="F1161" s="39">
        <f>'1.TÜM DÖNEMLER_TL MİZAN'!F1161/'TCMB Takvim Gününe Göre Ort.Kur'!K$37</f>
        <v>1406.0973111745345</v>
      </c>
      <c r="G1161" s="39">
        <f>'1.TÜM DÖNEMLER_TL MİZAN'!G1161/'TCMB Takvim Gününe Göre Ort.Kur'!L$37</f>
        <v>1393.3490304334293</v>
      </c>
      <c r="H1161" s="39">
        <f>'1.TÜM DÖNEMLER_TL MİZAN'!H1161/'TCMB Takvim Gününe Göre Ort.Kur'!M$37</f>
        <v>1259.058950122889</v>
      </c>
      <c r="I1161" s="39">
        <f>'1.TÜM DÖNEMLER_TL MİZAN'!I1161/'TCMB Takvim Gününe Göre Ort.Kur'!N$37</f>
        <v>1235.4322394864716</v>
      </c>
      <c r="J1161" s="39">
        <f>'1.TÜM DÖNEMLER_TL MİZAN'!J1161/'TCMB Takvim Gününe Göre Ort.Kur'!O$37</f>
        <v>1150.1876633676638</v>
      </c>
      <c r="K1161" s="39">
        <f>'1.TÜM DÖNEMLER_TL MİZAN'!K1161/'TCMB Takvim Gününe Göre Ort.Kur'!P$37</f>
        <v>1133.6992424909715</v>
      </c>
      <c r="L1161" s="39">
        <f>'1.TÜM DÖNEMLER_TL MİZAN'!L1161/'TCMB Takvim Gününe Göre Ort.Kur'!Q$37</f>
        <v>1112.9292361568976</v>
      </c>
      <c r="M1161" s="39">
        <f>'1.TÜM DÖNEMLER_TL MİZAN'!M1161/'TCMB Takvim Gününe Göre Ort.Kur'!R$37</f>
        <v>1107.8878846567677</v>
      </c>
      <c r="N1161" s="39">
        <f>'1.TÜM DÖNEMLER_TL MİZAN'!N1161/'TCMB Takvim Gününe Göre Ort.Kur'!S$37</f>
        <v>1106.3403889545502</v>
      </c>
      <c r="O1161" s="39">
        <f>'1.TÜM DÖNEMLER_TL MİZAN'!O1161/'TCMB Takvim Gününe Göre Ort.Kur'!T$37</f>
        <v>1101.4526705390283</v>
      </c>
    </row>
    <row r="1162" spans="1:15" s="37" customFormat="1" x14ac:dyDescent="0.3">
      <c r="A1162" s="38" t="s">
        <v>1261</v>
      </c>
      <c r="B1162" s="38"/>
      <c r="C1162" s="55">
        <f t="shared" si="18"/>
        <v>11</v>
      </c>
      <c r="D1162" s="39">
        <f>'1.TÜM DÖNEMLER_TL MİZAN'!D1162/'TCMB Takvim Gününe Göre Ort.Kur'!I$37</f>
        <v>9591.4438581276736</v>
      </c>
      <c r="E1162" s="39">
        <f>'1.TÜM DÖNEMLER_TL MİZAN'!E1162/'TCMB Takvim Gününe Göre Ort.Kur'!J$37</f>
        <v>9295.697140211545</v>
      </c>
      <c r="F1162" s="39">
        <f>'1.TÜM DÖNEMLER_TL MİZAN'!F1162/'TCMB Takvim Gününe Göre Ort.Kur'!K$37</f>
        <v>8910.8782039902235</v>
      </c>
      <c r="G1162" s="39">
        <f>'1.TÜM DÖNEMLER_TL MİZAN'!G1162/'TCMB Takvim Gününe Göre Ort.Kur'!L$37</f>
        <v>8830.0883638479554</v>
      </c>
      <c r="H1162" s="39">
        <f>'1.TÜM DÖNEMLER_TL MİZAN'!H1162/'TCMB Takvim Gününe Göre Ort.Kur'!M$37</f>
        <v>7979.0501461219592</v>
      </c>
      <c r="I1162" s="39">
        <f>'1.TÜM DÖNEMLER_TL MİZAN'!I1162/'TCMB Takvim Gününe Göre Ort.Kur'!N$37</f>
        <v>7829.3202951586773</v>
      </c>
      <c r="J1162" s="39">
        <f>'1.TÜM DÖNEMLER_TL MİZAN'!J1162/'TCMB Takvim Gününe Göre Ort.Kur'!O$37</f>
        <v>7289.0987690176726</v>
      </c>
      <c r="K1162" s="39">
        <f>'1.TÜM DÖNEMLER_TL MİZAN'!K1162/'TCMB Takvim Gününe Göre Ort.Kur'!P$37</f>
        <v>7184.6064916762089</v>
      </c>
      <c r="L1162" s="39">
        <f>'1.TÜM DÖNEMLER_TL MİZAN'!L1162/'TCMB Takvim Gününe Göre Ort.Kur'!Q$37</f>
        <v>7052.9804688766644</v>
      </c>
      <c r="M1162" s="39">
        <f>'1.TÜM DÖNEMLER_TL MİZAN'!M1162/'TCMB Takvim Gününe Göre Ort.Kur'!R$37</f>
        <v>7021.0318485044108</v>
      </c>
      <c r="N1162" s="39">
        <f>'1.TÜM DÖNEMLER_TL MİZAN'!N1162/'TCMB Takvim Gününe Göre Ort.Kur'!S$37</f>
        <v>7011.2248844955411</v>
      </c>
      <c r="O1162" s="39">
        <f>'1.TÜM DÖNEMLER_TL MİZAN'!O1162/'TCMB Takvim Gününe Göre Ort.Kur'!T$37</f>
        <v>6980.24988500583</v>
      </c>
    </row>
    <row r="1163" spans="1:15" s="37" customFormat="1" ht="15.6" x14ac:dyDescent="0.3">
      <c r="A1163" s="35" t="s">
        <v>1262</v>
      </c>
      <c r="B1163" s="35" t="s">
        <v>1040</v>
      </c>
      <c r="C1163" s="54">
        <f t="shared" si="18"/>
        <v>3</v>
      </c>
      <c r="D1163" s="36">
        <f>'1.TÜM DÖNEMLER_TL MİZAN'!D1163/'TCMB Takvim Gününe Göre Ort.Kur'!I$37</f>
        <v>-84021.768112533624</v>
      </c>
      <c r="E1163" s="36">
        <f>'1.TÜM DÖNEMLER_TL MİZAN'!E1163/'TCMB Takvim Gününe Göre Ort.Kur'!J$37</f>
        <v>-81431.004665408313</v>
      </c>
      <c r="F1163" s="36">
        <f>'1.TÜM DÖNEMLER_TL MİZAN'!F1163/'TCMB Takvim Gününe Göre Ort.Kur'!K$37</f>
        <v>-89068.776714143329</v>
      </c>
      <c r="G1163" s="36">
        <f>'1.TÜM DÖNEMLER_TL MİZAN'!G1163/'TCMB Takvim Gününe Göre Ort.Kur'!L$37</f>
        <v>-88261.241018146407</v>
      </c>
      <c r="H1163" s="36">
        <f>'1.TÜM DÖNEMLER_TL MİZAN'!H1163/'TCMB Takvim Gününe Göre Ort.Kur'!M$37</f>
        <v>-79754.679571049521</v>
      </c>
      <c r="I1163" s="36">
        <f>'1.TÜM DÖNEMLER_TL MİZAN'!I1163/'TCMB Takvim Gününe Göre Ort.Kur'!N$37</f>
        <v>-88074.652948587202</v>
      </c>
      <c r="J1163" s="36">
        <f>'1.TÜM DÖNEMLER_TL MİZAN'!J1163/'TCMB Takvim Gününe Göre Ort.Kur'!O$37</f>
        <v>-81997.519604119676</v>
      </c>
      <c r="K1163" s="36">
        <f>'1.TÜM DÖNEMLER_TL MİZAN'!K1163/'TCMB Takvim Gününe Göre Ort.Kur'!P$37</f>
        <v>-80822.050889632708</v>
      </c>
      <c r="L1163" s="36">
        <f>'1.TÜM DÖNEMLER_TL MİZAN'!L1163/'TCMB Takvim Gününe Göre Ort.Kur'!Q$37</f>
        <v>-79341.345561452254</v>
      </c>
      <c r="M1163" s="36">
        <f>'1.TÜM DÖNEMLER_TL MİZAN'!M1163/'TCMB Takvim Gününe Göre Ort.Kur'!R$37</f>
        <v>-78981.94480309877</v>
      </c>
      <c r="N1163" s="36">
        <f>'1.TÜM DÖNEMLER_TL MİZAN'!N1163/'TCMB Takvim Gününe Göre Ort.Kur'!S$37</f>
        <v>-78871.622971956589</v>
      </c>
      <c r="O1163" s="36">
        <f>'1.TÜM DÖNEMLER_TL MİZAN'!O1163/'TCMB Takvim Gününe Göre Ort.Kur'!T$37</f>
        <v>-78523.17480183563</v>
      </c>
    </row>
    <row r="1164" spans="1:15" s="37" customFormat="1" ht="15.6" x14ac:dyDescent="0.3">
      <c r="A1164" s="35" t="s">
        <v>1263</v>
      </c>
      <c r="B1164" s="35" t="s">
        <v>1264</v>
      </c>
      <c r="C1164" s="54">
        <f t="shared" si="18"/>
        <v>6</v>
      </c>
      <c r="D1164" s="36">
        <f>'1.TÜM DÖNEMLER_TL MİZAN'!D1164/'TCMB Takvim Gününe Göre Ort.Kur'!I$37</f>
        <v>-49834.611879529053</v>
      </c>
      <c r="E1164" s="36">
        <f>'1.TÜM DÖNEMLER_TL MİZAN'!E1164/'TCMB Takvim Gününe Göre Ort.Kur'!J$37</f>
        <v>-48297.989956907295</v>
      </c>
      <c r="F1164" s="36">
        <f>'1.TÜM DÖNEMLER_TL MİZAN'!F1164/'TCMB Takvim Gününe Göre Ort.Kur'!K$37</f>
        <v>-56947.113165549177</v>
      </c>
      <c r="G1164" s="36">
        <f>'1.TÜM DÖNEMLER_TL MİZAN'!G1164/'TCMB Takvim Gününe Göre Ort.Kur'!L$37</f>
        <v>-56430.806235537704</v>
      </c>
      <c r="H1164" s="36">
        <f>'1.TÜM DÖNEMLER_TL MİZAN'!H1164/'TCMB Takvim Gününe Göre Ort.Kur'!M$37</f>
        <v>-50992.041549993279</v>
      </c>
      <c r="I1164" s="36">
        <f>'1.TÜM DÖNEMLER_TL MİZAN'!I1164/'TCMB Takvim Gününe Göre Ort.Kur'!N$37</f>
        <v>-59391.231027656126</v>
      </c>
      <c r="J1164" s="36">
        <f>'1.TÜM DÖNEMLER_TL MİZAN'!J1164/'TCMB Takvim Gününe Göre Ort.Kur'!O$37</f>
        <v>-55293.248028417598</v>
      </c>
      <c r="K1164" s="36">
        <f>'1.TÜM DÖNEMLER_TL MİZAN'!K1164/'TCMB Takvim Gününe Göre Ort.Kur'!P$37</f>
        <v>-54500.596208050731</v>
      </c>
      <c r="L1164" s="36">
        <f>'1.TÜM DÖNEMLER_TL MİZAN'!L1164/'TCMB Takvim Gününe Göre Ort.Kur'!Q$37</f>
        <v>-53502.11470076417</v>
      </c>
      <c r="M1164" s="36">
        <f>'1.TÜM DÖNEMLER_TL MİZAN'!M1164/'TCMB Takvim Gününe Göre Ort.Kur'!R$37</f>
        <v>-53259.760598235414</v>
      </c>
      <c r="N1164" s="36">
        <f>'1.TÜM DÖNEMLER_TL MİZAN'!N1164/'TCMB Takvim Gününe Göre Ort.Kur'!S$37</f>
        <v>-53185.36746534866</v>
      </c>
      <c r="O1164" s="36">
        <f>'1.TÜM DÖNEMLER_TL MİZAN'!O1164/'TCMB Takvim Gününe Göre Ort.Kur'!T$37</f>
        <v>-52950.399003027283</v>
      </c>
    </row>
    <row r="1165" spans="1:15" s="37" customFormat="1" x14ac:dyDescent="0.3">
      <c r="A1165" s="38" t="s">
        <v>1265</v>
      </c>
      <c r="B1165" s="38"/>
      <c r="C1165" s="55">
        <f t="shared" si="18"/>
        <v>11</v>
      </c>
      <c r="D1165" s="39">
        <f>'1.TÜM DÖNEMLER_TL MİZAN'!D1165/'TCMB Takvim Gününe Göre Ort.Kur'!I$37</f>
        <v>-7974.6703805506149</v>
      </c>
      <c r="E1165" s="39">
        <f>'1.TÜM DÖNEMLER_TL MİZAN'!E1165/'TCMB Takvim Gününe Göre Ort.Kur'!J$37</f>
        <v>-7728.7759535595987</v>
      </c>
      <c r="F1165" s="39">
        <f>'1.TÜM DÖNEMLER_TL MİZAN'!F1165/'TCMB Takvim Gününe Göre Ort.Kur'!K$37</f>
        <v>-8334.9267366753611</v>
      </c>
      <c r="G1165" s="39">
        <f>'1.TÜM DÖNEMLER_TL MİZAN'!G1165/'TCMB Takvim Gününe Göre Ort.Kur'!L$37</f>
        <v>-8259.3587193331441</v>
      </c>
      <c r="H1165" s="39">
        <f>'1.TÜM DÖNEMLER_TL MİZAN'!H1165/'TCMB Takvim Gününe Göre Ort.Kur'!M$37</f>
        <v>-7463.3270564067443</v>
      </c>
      <c r="I1165" s="39">
        <f>'1.TÜM DÖNEMLER_TL MİZAN'!I1165/'TCMB Takvim Gününe Göre Ort.Kur'!N$37</f>
        <v>-8136.9722238886552</v>
      </c>
      <c r="J1165" s="39">
        <f>'1.TÜM DÖNEMLER_TL MİZAN'!J1165/'TCMB Takvim Gününe Göre Ort.Kur'!O$37</f>
        <v>-7575.5227765242071</v>
      </c>
      <c r="K1165" s="39">
        <f>'1.TÜM DÖNEMLER_TL MİZAN'!K1165/'TCMB Takvim Gününe Göre Ort.Kur'!P$37</f>
        <v>-7466.924491323879</v>
      </c>
      <c r="L1165" s="39">
        <f>'1.TÜM DÖNEMLER_TL MİZAN'!L1165/'TCMB Takvim Gününe Göre Ort.Kur'!Q$37</f>
        <v>-7330.1262443390015</v>
      </c>
      <c r="M1165" s="39">
        <f>'1.TÜM DÖNEMLER_TL MİZAN'!M1165/'TCMB Takvim Gününe Göre Ort.Kur'!R$37</f>
        <v>-7296.9222078760486</v>
      </c>
      <c r="N1165" s="39">
        <f>'1.TÜM DÖNEMLER_TL MİZAN'!N1165/'TCMB Takvim Gününe Göre Ort.Kur'!S$37</f>
        <v>-7286.7298807349307</v>
      </c>
      <c r="O1165" s="39">
        <f>'1.TÜM DÖNEMLER_TL MİZAN'!O1165/'TCMB Takvim Gününe Göre Ort.Kur'!T$37</f>
        <v>-7254.5377234363468</v>
      </c>
    </row>
    <row r="1166" spans="1:15" s="37" customFormat="1" x14ac:dyDescent="0.3">
      <c r="A1166" s="38" t="s">
        <v>1266</v>
      </c>
      <c r="B1166" s="38"/>
      <c r="C1166" s="55">
        <f t="shared" si="18"/>
        <v>11</v>
      </c>
      <c r="D1166" s="39">
        <f>'1.TÜM DÖNEMLER_TL MİZAN'!D1166/'TCMB Takvim Gününe Göre Ort.Kur'!I$37</f>
        <v>-18113.728631693444</v>
      </c>
      <c r="E1166" s="39">
        <f>'1.TÜM DÖNEMLER_TL MİZAN'!E1166/'TCMB Takvim Gününe Göre Ort.Kur'!J$37</f>
        <v>-17555.202108337191</v>
      </c>
      <c r="F1166" s="39">
        <f>'1.TÜM DÖNEMLER_TL MİZAN'!F1166/'TCMB Takvim Gününe Göre Ort.Kur'!K$37</f>
        <v>-21035.575386800312</v>
      </c>
      <c r="G1166" s="39">
        <f>'1.TÜM DÖNEMLER_TL MİZAN'!G1166/'TCMB Takvim Gününe Göre Ort.Kur'!L$37</f>
        <v>-20844.857846520252</v>
      </c>
      <c r="H1166" s="39">
        <f>'1.TÜM DÖNEMLER_TL MİZAN'!H1166/'TCMB Takvim Gününe Göre Ort.Kur'!M$37</f>
        <v>-18835.843900172411</v>
      </c>
      <c r="I1166" s="39">
        <f>'1.TÜM DÖNEMLER_TL MİZAN'!I1166/'TCMB Takvim Gününe Göre Ort.Kur'!N$37</f>
        <v>-22178.858959745638</v>
      </c>
      <c r="J1166" s="39">
        <f>'1.TÜM DÖNEMLER_TL MİZAN'!J1166/'TCMB Takvim Gününe Göre Ort.Kur'!O$37</f>
        <v>-20648.52215097965</v>
      </c>
      <c r="K1166" s="39">
        <f>'1.TÜM DÖNEMLER_TL MİZAN'!K1166/'TCMB Takvim Gününe Göre Ort.Kur'!P$37</f>
        <v>-20352.516955870698</v>
      </c>
      <c r="L1166" s="39">
        <f>'1.TÜM DÖNEMLER_TL MİZAN'!L1166/'TCMB Takvim Gününe Göre Ort.Kur'!Q$37</f>
        <v>-19979.647423772418</v>
      </c>
      <c r="M1166" s="39">
        <f>'1.TÜM DÖNEMLER_TL MİZAN'!M1166/'TCMB Takvim Gününe Göre Ort.Kur'!R$37</f>
        <v>-19889.143533462448</v>
      </c>
      <c r="N1166" s="39">
        <f>'1.TÜM DÖNEMLER_TL MİZAN'!N1166/'TCMB Takvim Gününe Göre Ort.Kur'!S$37</f>
        <v>-19861.362415386269</v>
      </c>
      <c r="O1166" s="39">
        <f>'1.TÜM DÖNEMLER_TL MİZAN'!O1166/'TCMB Takvim Gününe Göre Ort.Kur'!T$37</f>
        <v>-19773.616593391314</v>
      </c>
    </row>
    <row r="1167" spans="1:15" s="37" customFormat="1" x14ac:dyDescent="0.3">
      <c r="A1167" s="38" t="s">
        <v>1267</v>
      </c>
      <c r="B1167" s="38"/>
      <c r="C1167" s="55">
        <f t="shared" si="18"/>
        <v>11</v>
      </c>
      <c r="D1167" s="39">
        <f>'1.TÜM DÖNEMLER_TL MİZAN'!D1167/'TCMB Takvim Gününe Göre Ort.Kur'!I$37</f>
        <v>-23746.21286728499</v>
      </c>
      <c r="E1167" s="39">
        <f>'1.TÜM DÖNEMLER_TL MİZAN'!E1167/'TCMB Takvim Gününe Göre Ort.Kur'!J$37</f>
        <v>-23014.011895010502</v>
      </c>
      <c r="F1167" s="39">
        <f>'1.TÜM DÖNEMLER_TL MİZAN'!F1167/'TCMB Takvim Gününe Göre Ort.Kur'!K$37</f>
        <v>-27576.611042073499</v>
      </c>
      <c r="G1167" s="39">
        <f>'1.TÜM DÖNEMLER_TL MİZAN'!G1167/'TCMB Takvim Gününe Göre Ort.Kur'!L$37</f>
        <v>-27326.589669684301</v>
      </c>
      <c r="H1167" s="39">
        <f>'1.TÜM DÖNEMLER_TL MİZAN'!H1167/'TCMB Takvim Gününe Göre Ort.Kur'!M$37</f>
        <v>-24692.870593414118</v>
      </c>
      <c r="I1167" s="39">
        <f>'1.TÜM DÖNEMLER_TL MİZAN'!I1167/'TCMB Takvim Gününe Göre Ort.Kur'!N$37</f>
        <v>-29075.399844021838</v>
      </c>
      <c r="J1167" s="39">
        <f>'1.TÜM DÖNEMLER_TL MİZAN'!J1167/'TCMB Takvim Gününe Göre Ort.Kur'!O$37</f>
        <v>-27069.203100913746</v>
      </c>
      <c r="K1167" s="39">
        <f>'1.TÜM DÖNEMLER_TL MİZAN'!K1167/'TCMB Takvim Gününe Göre Ort.Kur'!P$37</f>
        <v>-26681.154760856163</v>
      </c>
      <c r="L1167" s="39">
        <f>'1.TÜM DÖNEMLER_TL MİZAN'!L1167/'TCMB Takvim Gününe Göre Ort.Kur'!Q$37</f>
        <v>-26192.341032652756</v>
      </c>
      <c r="M1167" s="39">
        <f>'1.TÜM DÖNEMLER_TL MİZAN'!M1167/'TCMB Takvim Gününe Göre Ort.Kur'!R$37</f>
        <v>-26073.694856896924</v>
      </c>
      <c r="N1167" s="39">
        <f>'1.TÜM DÖNEMLER_TL MİZAN'!N1167/'TCMB Takvim Gününe Göre Ort.Kur'!S$37</f>
        <v>-26037.275169227465</v>
      </c>
      <c r="O1167" s="39">
        <f>'1.TÜM DÖNEMLER_TL MİZAN'!O1167/'TCMB Takvim Gününe Göre Ort.Kur'!T$37</f>
        <v>-25922.244686199632</v>
      </c>
    </row>
    <row r="1168" spans="1:15" s="37" customFormat="1" ht="15.6" x14ac:dyDescent="0.3">
      <c r="A1168" s="35" t="s">
        <v>1268</v>
      </c>
      <c r="B1168" s="35" t="s">
        <v>1269</v>
      </c>
      <c r="C1168" s="54">
        <f t="shared" si="18"/>
        <v>6</v>
      </c>
      <c r="D1168" s="36">
        <f>'1.TÜM DÖNEMLER_TL MİZAN'!D1168/'TCMB Takvim Gününe Göre Ort.Kur'!I$37</f>
        <v>-1581.6023106433645</v>
      </c>
      <c r="E1168" s="36">
        <f>'1.TÜM DÖNEMLER_TL MİZAN'!E1168/'TCMB Takvim Gününe Göre Ort.Kur'!J$37</f>
        <v>-1532.8345026532286</v>
      </c>
      <c r="F1168" s="36">
        <f>'1.TÜM DÖNEMLER_TL MİZAN'!F1168/'TCMB Takvim Gününe Göre Ort.Kur'!K$37</f>
        <v>-1469.3789345751004</v>
      </c>
      <c r="G1168" s="36">
        <f>'1.TÜM DÖNEMLER_TL MİZAN'!G1168/'TCMB Takvim Gününe Göre Ort.Kur'!L$37</f>
        <v>-1456.0569155198314</v>
      </c>
      <c r="H1168" s="36">
        <f>'1.TÜM DÖNEMLER_TL MİZAN'!H1168/'TCMB Takvim Gününe Göre Ort.Kur'!M$37</f>
        <v>-1315.7230897152151</v>
      </c>
      <c r="I1168" s="36">
        <f>'1.TÜM DÖNEMLER_TL MİZAN'!I1168/'TCMB Takvim Gününe Göre Ort.Kur'!N$37</f>
        <v>-1435.012898194253</v>
      </c>
      <c r="J1168" s="36">
        <f>'1.TÜM DÖNEMLER_TL MİZAN'!J1168/'TCMB Takvim Gününe Göre Ort.Kur'!O$37</f>
        <v>-1335.9972967538708</v>
      </c>
      <c r="K1168" s="36">
        <f>'1.TÜM DÖNEMLER_TL MİZAN'!K1168/'TCMB Takvim Gününe Göre Ort.Kur'!P$37</f>
        <v>-1316.8452171232275</v>
      </c>
      <c r="L1168" s="36">
        <f>'1.TÜM DÖNEMLER_TL MİZAN'!L1168/'TCMB Takvim Gününe Göre Ort.Kur'!Q$37</f>
        <v>-1292.7198737556612</v>
      </c>
      <c r="M1168" s="36">
        <f>'1.TÜM DÖNEMLER_TL MİZAN'!M1168/'TCMB Takvim Gününe Göre Ort.Kur'!R$37</f>
        <v>-1286.864105874758</v>
      </c>
      <c r="N1168" s="36">
        <f>'1.TÜM DÖNEMLER_TL MİZAN'!N1168/'TCMB Takvim Gününe Göre Ort.Kur'!S$37</f>
        <v>-1285.0666165251962</v>
      </c>
      <c r="O1168" s="36">
        <f>'1.TÜM DÖNEMLER_TL MİZAN'!O1168/'TCMB Takvim Gününe Göre Ort.Kur'!T$37</f>
        <v>-1279.3893007284748</v>
      </c>
    </row>
    <row r="1169" spans="1:15" s="37" customFormat="1" x14ac:dyDescent="0.3">
      <c r="A1169" s="38" t="s">
        <v>1270</v>
      </c>
      <c r="B1169" s="38"/>
      <c r="C1169" s="55">
        <f t="shared" si="18"/>
        <v>11</v>
      </c>
      <c r="D1169" s="39">
        <f>'1.TÜM DÖNEMLER_TL MİZAN'!D1169/'TCMB Takvim Gününe Göre Ort.Kur'!I$37</f>
        <v>-764.34303940734651</v>
      </c>
      <c r="E1169" s="39">
        <f>'1.TÜM DÖNEMLER_TL MİZAN'!E1169/'TCMB Takvim Gününe Göre Ort.Kur'!J$37</f>
        <v>-740.77495637309028</v>
      </c>
      <c r="F1169" s="39">
        <f>'1.TÜM DÖNEMLER_TL MİZAN'!F1169/'TCMB Takvim Gününe Göre Ort.Kur'!K$37</f>
        <v>-710.10870010514964</v>
      </c>
      <c r="G1169" s="39">
        <f>'1.TÜM DÖNEMLER_TL MİZAN'!G1169/'TCMB Takvim Gününe Göre Ort.Kur'!L$37</f>
        <v>-703.67055034574219</v>
      </c>
      <c r="H1169" s="39">
        <f>'1.TÜM DÖNEMLER_TL MİZAN'!H1169/'TCMB Takvim Gününe Göre Ort.Kur'!M$37</f>
        <v>-635.85123683985273</v>
      </c>
      <c r="I1169" s="39">
        <f>'1.TÜM DÖNEMLER_TL MİZAN'!I1169/'TCMB Takvim Gününe Göre Ort.Kur'!N$37</f>
        <v>-623.91925130481729</v>
      </c>
      <c r="J1169" s="39">
        <f>'1.TÜM DÖNEMLER_TL MİZAN'!J1169/'TCMB Takvim Gününe Göre Ort.Kur'!O$37</f>
        <v>-580.86894841491483</v>
      </c>
      <c r="K1169" s="39">
        <f>'1.TÜM DÖNEMLER_TL MİZAN'!K1169/'TCMB Takvim Gününe Göre Ort.Kur'!P$37</f>
        <v>-572.54194926451157</v>
      </c>
      <c r="L1169" s="39">
        <f>'1.TÜM DÖNEMLER_TL MİZAN'!L1169/'TCMB Takvim Gününe Göre Ort.Kur'!Q$37</f>
        <v>-562.0526594537339</v>
      </c>
      <c r="M1169" s="39">
        <f>'1.TÜM DÖNEMLER_TL MİZAN'!M1169/'TCMB Takvim Gününe Göre Ort.Kur'!R$37</f>
        <v>-559.5066709705186</v>
      </c>
      <c r="N1169" s="39">
        <f>'1.TÜM DÖNEMLER_TL MİZAN'!N1169/'TCMB Takvim Gününe Göre Ort.Kur'!S$37</f>
        <v>-558.72515311056191</v>
      </c>
      <c r="O1169" s="39">
        <f>'1.TÜM DÖNEMLER_TL MİZAN'!O1169/'TCMB Takvim Gününe Göre Ort.Kur'!T$37</f>
        <v>-556.2567525646374</v>
      </c>
    </row>
    <row r="1170" spans="1:15" s="37" customFormat="1" x14ac:dyDescent="0.3">
      <c r="A1170" s="38" t="s">
        <v>1271</v>
      </c>
      <c r="B1170" s="38"/>
      <c r="C1170" s="55">
        <f t="shared" si="18"/>
        <v>11</v>
      </c>
      <c r="D1170" s="39">
        <f>'1.TÜM DÖNEMLER_TL MİZAN'!D1170/'TCMB Takvim Gününe Göre Ort.Kur'!I$37</f>
        <v>-249.13130392603588</v>
      </c>
      <c r="E1170" s="39">
        <f>'1.TÜM DÖNEMLER_TL MİZAN'!E1170/'TCMB Takvim Gününe Göre Ort.Kur'!J$37</f>
        <v>-241.44948181915311</v>
      </c>
      <c r="F1170" s="39">
        <f>'1.TÜM DÖNEMLER_TL MİZAN'!F1170/'TCMB Takvim Gününe Göre Ort.Kur'!K$37</f>
        <v>-231.45406874325747</v>
      </c>
      <c r="G1170" s="39">
        <f>'1.TÜM DÖNEMLER_TL MİZAN'!G1170/'TCMB Takvim Gününe Göre Ort.Kur'!L$37</f>
        <v>-229.35560697709036</v>
      </c>
      <c r="H1170" s="39">
        <f>'1.TÜM DÖNEMLER_TL MİZAN'!H1170/'TCMB Takvim Gününe Göre Ort.Kur'!M$37</f>
        <v>-207.25046159865983</v>
      </c>
      <c r="I1170" s="39">
        <f>'1.TÜM DÖNEMLER_TL MİZAN'!I1170/'TCMB Takvim Gününe Göre Ort.Kur'!N$37</f>
        <v>-203.36132941388203</v>
      </c>
      <c r="J1170" s="39">
        <f>'1.TÜM DÖNEMLER_TL MİZAN'!J1170/'TCMB Takvim Gününe Göre Ort.Kur'!O$37</f>
        <v>-189.32943857375841</v>
      </c>
      <c r="K1170" s="39">
        <f>'1.TÜM DÖNEMLER_TL MİZAN'!K1170/'TCMB Takvim Gününe Göre Ort.Kur'!P$37</f>
        <v>-186.6153219413371</v>
      </c>
      <c r="L1170" s="39">
        <f>'1.TÜM DÖNEMLER_TL MİZAN'!L1170/'TCMB Takvim Gününe Göre Ort.Kur'!Q$37</f>
        <v>-183.1964245182071</v>
      </c>
      <c r="M1170" s="39">
        <f>'1.TÜM DÖNEMLER_TL MİZAN'!M1170/'TCMB Takvim Gününe Göre Ort.Kur'!R$37</f>
        <v>-182.36658058962772</v>
      </c>
      <c r="N1170" s="39">
        <f>'1.TÜM DÖNEMLER_TL MİZAN'!N1170/'TCMB Takvim Gününe Göre Ort.Kur'!S$37</f>
        <v>-182.1118512947244</v>
      </c>
      <c r="O1170" s="39">
        <f>'1.TÜM DÖNEMLER_TL MİZAN'!O1170/'TCMB Takvim Gününe Göre Ort.Kur'!T$37</f>
        <v>-181.30729651380463</v>
      </c>
    </row>
    <row r="1171" spans="1:15" s="37" customFormat="1" x14ac:dyDescent="0.3">
      <c r="A1171" s="38" t="s">
        <v>1272</v>
      </c>
      <c r="B1171" s="38"/>
      <c r="C1171" s="55">
        <f t="shared" si="18"/>
        <v>11</v>
      </c>
      <c r="D1171" s="39">
        <f>'1.TÜM DÖNEMLER_TL MİZAN'!D1171/'TCMB Takvim Gününe Göre Ort.Kur'!I$37</f>
        <v>-568.12796730998195</v>
      </c>
      <c r="E1171" s="39">
        <f>'1.TÜM DÖNEMLER_TL MİZAN'!E1171/'TCMB Takvim Gününe Göre Ort.Kur'!J$37</f>
        <v>-550.61006446098509</v>
      </c>
      <c r="F1171" s="39">
        <f>'1.TÜM DÖNEMLER_TL MİZAN'!F1171/'TCMB Takvim Gününe Göre Ort.Kur'!K$37</f>
        <v>-527.81616572669304</v>
      </c>
      <c r="G1171" s="39">
        <f>'1.TÜM DÖNEMLER_TL MİZAN'!G1171/'TCMB Takvim Gününe Göre Ort.Kur'!L$37</f>
        <v>-523.03075819699859</v>
      </c>
      <c r="H1171" s="39">
        <f>'1.TÜM DÖNEMLER_TL MİZAN'!H1171/'TCMB Takvim Gününe Göre Ort.Kur'!M$37</f>
        <v>-472.62139127670235</v>
      </c>
      <c r="I1171" s="39">
        <f>'1.TÜM DÖNEMLER_TL MİZAN'!I1171/'TCMB Takvim Gününe Göre Ort.Kur'!N$37</f>
        <v>-463.75247465354846</v>
      </c>
      <c r="J1171" s="39">
        <f>'1.TÜM DÖNEMLER_TL MİZAN'!J1171/'TCMB Takvim Gününe Göre Ort.Kur'!O$37</f>
        <v>-431.75364714818704</v>
      </c>
      <c r="K1171" s="39">
        <f>'1.TÜM DÖNEMLER_TL MİZAN'!K1171/'TCMB Takvim Gününe Göre Ort.Kur'!P$37</f>
        <v>-425.56427816436184</v>
      </c>
      <c r="L1171" s="39">
        <f>'1.TÜM DÖNEMLER_TL MİZAN'!L1171/'TCMB Takvim Gününe Göre Ort.Kur'!Q$37</f>
        <v>-417.76770176936634</v>
      </c>
      <c r="M1171" s="39">
        <f>'1.TÜM DÖNEMLER_TL MİZAN'!M1171/'TCMB Takvim Gününe Göre Ort.Kur'!R$37</f>
        <v>-415.87529588982136</v>
      </c>
      <c r="N1171" s="39">
        <f>'1.TÜM DÖNEMLER_TL MİZAN'!N1171/'TCMB Takvim Gününe Göre Ort.Kur'!S$37</f>
        <v>-415.29440206296334</v>
      </c>
      <c r="O1171" s="39">
        <f>'1.TÜM DÖNEMLER_TL MİZAN'!O1171/'TCMB Takvim Gününe Göre Ort.Kur'!T$37</f>
        <v>-413.45966646342117</v>
      </c>
    </row>
    <row r="1172" spans="1:15" s="37" customFormat="1" x14ac:dyDescent="0.3">
      <c r="A1172" s="38" t="s">
        <v>1273</v>
      </c>
      <c r="B1172" s="38"/>
      <c r="C1172" s="55">
        <f t="shared" si="18"/>
        <v>11</v>
      </c>
      <c r="D1172" s="39">
        <f>'1.TÜM DÖNEMLER_TL MİZAN'!D1172/'TCMB Takvim Gününe Göre Ort.Kur'!I$37</f>
        <v>0</v>
      </c>
      <c r="E1172" s="39">
        <f>'1.TÜM DÖNEMLER_TL MİZAN'!E1172/'TCMB Takvim Gününe Göre Ort.Kur'!J$37</f>
        <v>0</v>
      </c>
      <c r="F1172" s="39">
        <f>'1.TÜM DÖNEMLER_TL MİZAN'!F1172/'TCMB Takvim Gününe Göre Ort.Kur'!K$37</f>
        <v>0</v>
      </c>
      <c r="G1172" s="39">
        <f>'1.TÜM DÖNEMLER_TL MİZAN'!G1172/'TCMB Takvim Gününe Göre Ort.Kur'!L$37</f>
        <v>0</v>
      </c>
      <c r="H1172" s="39">
        <f>'1.TÜM DÖNEMLER_TL MİZAN'!H1172/'TCMB Takvim Gününe Göre Ort.Kur'!M$37</f>
        <v>0</v>
      </c>
      <c r="I1172" s="39">
        <f>'1.TÜM DÖNEMLER_TL MİZAN'!I1172/'TCMB Takvim Gününe Göre Ort.Kur'!N$37</f>
        <v>-143.97984282200491</v>
      </c>
      <c r="J1172" s="39">
        <f>'1.TÜM DÖNEMLER_TL MİZAN'!J1172/'TCMB Takvim Gününe Göre Ort.Kur'!O$37</f>
        <v>-134.04526261701037</v>
      </c>
      <c r="K1172" s="39">
        <f>'1.TÜM DÖNEMLER_TL MİZAN'!K1172/'TCMB Takvim Gününe Göre Ort.Kur'!P$37</f>
        <v>-132.12366775301683</v>
      </c>
      <c r="L1172" s="39">
        <f>'1.TÜM DÖNEMLER_TL MİZAN'!L1172/'TCMB Takvim Gününe Göre Ort.Kur'!Q$37</f>
        <v>-129.70308801435382</v>
      </c>
      <c r="M1172" s="39">
        <f>'1.TÜM DÖNEMLER_TL MİZAN'!M1172/'TCMB Takvim Gününe Göre Ort.Kur'!R$37</f>
        <v>-129.11555842479018</v>
      </c>
      <c r="N1172" s="39">
        <f>'1.TÜM DÖNEMLER_TL MİZAN'!N1172/'TCMB Takvim Gününe Göre Ort.Kur'!S$37</f>
        <v>-128.93521005694637</v>
      </c>
      <c r="O1172" s="39">
        <f>'1.TÜM DÖNEMLER_TL MİZAN'!O1172/'TCMB Takvim Gününe Göre Ort.Kur'!T$37</f>
        <v>-128.36558518661147</v>
      </c>
    </row>
    <row r="1173" spans="1:15" s="37" customFormat="1" ht="15.6" x14ac:dyDescent="0.3">
      <c r="A1173" s="35" t="s">
        <v>1274</v>
      </c>
      <c r="B1173" s="35" t="s">
        <v>1275</v>
      </c>
      <c r="C1173" s="54">
        <f t="shared" si="18"/>
        <v>6</v>
      </c>
      <c r="D1173" s="36">
        <f>'1.TÜM DÖNEMLER_TL MİZAN'!D1173/'TCMB Takvim Gününe Göre Ort.Kur'!I$37</f>
        <v>-190.13640439198625</v>
      </c>
      <c r="E1173" s="36">
        <f>'1.TÜM DÖNEMLER_TL MİZAN'!E1173/'TCMB Takvim Gününe Göre Ort.Kur'!J$37</f>
        <v>-184.2736564692475</v>
      </c>
      <c r="F1173" s="36">
        <f>'1.TÜM DÖNEMLER_TL MİZAN'!F1173/'TCMB Takvim Gününe Göre Ort.Kur'!K$37</f>
        <v>-176.64518155375603</v>
      </c>
      <c r="G1173" s="36">
        <f>'1.TÜM DÖNEMLER_TL MİZAN'!G1173/'TCMB Takvim Gününe Göre Ort.Kur'!L$37</f>
        <v>-175.04364064466367</v>
      </c>
      <c r="H1173" s="36">
        <f>'1.TÜM DÖNEMLER_TL MİZAN'!H1173/'TCMB Takvim Gününe Göre Ort.Kur'!M$37</f>
        <v>-158.17304752937724</v>
      </c>
      <c r="I1173" s="36">
        <f>'1.TÜM DÖNEMLER_TL MİZAN'!I1173/'TCMB Takvim Gününe Göre Ort.Kur'!N$37</f>
        <v>-155.20487131801548</v>
      </c>
      <c r="J1173" s="36">
        <f>'1.TÜM DÖNEMLER_TL MİZAN'!J1173/'TCMB Takvim Gününe Göre Ort.Kur'!O$37</f>
        <v>-144.49576640378902</v>
      </c>
      <c r="K1173" s="36">
        <f>'1.TÜM DÖNEMLER_TL MİZAN'!K1173/'TCMB Takvim Gününe Göre Ort.Kur'!P$37</f>
        <v>-142.4243592002114</v>
      </c>
      <c r="L1173" s="36">
        <f>'1.TÜM DÖNEMLER_TL MİZAN'!L1173/'TCMB Takvim Gününe Göre Ort.Kur'!Q$37</f>
        <v>-139.81506501367289</v>
      </c>
      <c r="M1173" s="36">
        <f>'1.TÜM DÖNEMLER_TL MİZAN'!M1173/'TCMB Takvim Gününe Göre Ort.Kur'!R$37</f>
        <v>-139.1817301484829</v>
      </c>
      <c r="N1173" s="36">
        <f>'1.TÜM DÖNEMLER_TL MİZAN'!N1173/'TCMB Takvim Gününe Göre Ort.Kur'!S$37</f>
        <v>-138.98732137101106</v>
      </c>
      <c r="O1173" s="36">
        <f>'1.TÜM DÖNEMLER_TL MİZAN'!O1173/'TCMB Takvim Gününe Göre Ort.Kur'!T$37</f>
        <v>-138.37328712172268</v>
      </c>
    </row>
    <row r="1174" spans="1:15" s="37" customFormat="1" x14ac:dyDescent="0.3">
      <c r="A1174" s="38" t="s">
        <v>1276</v>
      </c>
      <c r="B1174" s="38"/>
      <c r="C1174" s="55">
        <f t="shared" si="18"/>
        <v>11</v>
      </c>
      <c r="D1174" s="39">
        <f>'1.TÜM DÖNEMLER_TL MİZAN'!D1174/'TCMB Takvim Gününe Göre Ort.Kur'!I$37</f>
        <v>-190.13640439198625</v>
      </c>
      <c r="E1174" s="39">
        <f>'1.TÜM DÖNEMLER_TL MİZAN'!E1174/'TCMB Takvim Gününe Göre Ort.Kur'!J$37</f>
        <v>-184.2736564692475</v>
      </c>
      <c r="F1174" s="39">
        <f>'1.TÜM DÖNEMLER_TL MİZAN'!F1174/'TCMB Takvim Gününe Göre Ort.Kur'!K$37</f>
        <v>-176.64518155375603</v>
      </c>
      <c r="G1174" s="39">
        <f>'1.TÜM DÖNEMLER_TL MİZAN'!G1174/'TCMB Takvim Gününe Göre Ort.Kur'!L$37</f>
        <v>-175.04364064466367</v>
      </c>
      <c r="H1174" s="39">
        <f>'1.TÜM DÖNEMLER_TL MİZAN'!H1174/'TCMB Takvim Gününe Göre Ort.Kur'!M$37</f>
        <v>-158.17304752937724</v>
      </c>
      <c r="I1174" s="39">
        <f>'1.TÜM DÖNEMLER_TL MİZAN'!I1174/'TCMB Takvim Gününe Göre Ort.Kur'!N$37</f>
        <v>-155.20487131801548</v>
      </c>
      <c r="J1174" s="39">
        <f>'1.TÜM DÖNEMLER_TL MİZAN'!J1174/'TCMB Takvim Gününe Göre Ort.Kur'!O$37</f>
        <v>-144.49576640378902</v>
      </c>
      <c r="K1174" s="39">
        <f>'1.TÜM DÖNEMLER_TL MİZAN'!K1174/'TCMB Takvim Gününe Göre Ort.Kur'!P$37</f>
        <v>-142.4243592002114</v>
      </c>
      <c r="L1174" s="39">
        <f>'1.TÜM DÖNEMLER_TL MİZAN'!L1174/'TCMB Takvim Gününe Göre Ort.Kur'!Q$37</f>
        <v>-139.81506501367289</v>
      </c>
      <c r="M1174" s="39">
        <f>'1.TÜM DÖNEMLER_TL MİZAN'!M1174/'TCMB Takvim Gününe Göre Ort.Kur'!R$37</f>
        <v>-139.1817301484829</v>
      </c>
      <c r="N1174" s="39">
        <f>'1.TÜM DÖNEMLER_TL MİZAN'!N1174/'TCMB Takvim Gününe Göre Ort.Kur'!S$37</f>
        <v>-138.98732137101106</v>
      </c>
      <c r="O1174" s="39">
        <f>'1.TÜM DÖNEMLER_TL MİZAN'!O1174/'TCMB Takvim Gününe Göre Ort.Kur'!T$37</f>
        <v>-138.37328712172268</v>
      </c>
    </row>
    <row r="1175" spans="1:15" s="37" customFormat="1" ht="15.6" x14ac:dyDescent="0.3">
      <c r="A1175" s="35" t="s">
        <v>1277</v>
      </c>
      <c r="B1175" s="35" t="s">
        <v>1278</v>
      </c>
      <c r="C1175" s="54">
        <f t="shared" si="18"/>
        <v>6</v>
      </c>
      <c r="D1175" s="36">
        <f>'1.TÜM DÖNEMLER_TL MİZAN'!D1175/'TCMB Takvim Gününe Göre Ort.Kur'!I$37</f>
        <v>-20469.217879558451</v>
      </c>
      <c r="E1175" s="36">
        <f>'1.TÜM DÖNEMLER_TL MİZAN'!E1175/'TCMB Takvim Gününe Göre Ort.Kur'!J$37</f>
        <v>-19838.061184515118</v>
      </c>
      <c r="F1175" s="36">
        <f>'1.TÜM DÖNEMLER_TL MİZAN'!F1175/'TCMB Takvim Gününe Göre Ort.Kur'!K$37</f>
        <v>-19377.088312007541</v>
      </c>
      <c r="G1175" s="36">
        <f>'1.TÜM DÖNEMLER_TL MİZAN'!G1175/'TCMB Takvim Gününe Göre Ort.Kur'!L$37</f>
        <v>-19201.407326215511</v>
      </c>
      <c r="H1175" s="36">
        <f>'1.TÜM DÖNEMLER_TL MİZAN'!H1175/'TCMB Takvim Gününe Göre Ort.Kur'!M$37</f>
        <v>-17350.788080360962</v>
      </c>
      <c r="I1175" s="36">
        <f>'1.TÜM DÖNEMLER_TL MİZAN'!I1175/'TCMB Takvim Gününe Göre Ort.Kur'!N$37</f>
        <v>-17341.739756434097</v>
      </c>
      <c r="J1175" s="36">
        <f>'1.TÜM DÖNEMLER_TL MİZAN'!J1175/'TCMB Takvim Gününe Göre Ort.Kur'!O$37</f>
        <v>-16145.163200107236</v>
      </c>
      <c r="K1175" s="36">
        <f>'1.TÜM DÖNEMLER_TL MİZAN'!K1175/'TCMB Takvim Gününe Göre Ort.Kur'!P$37</f>
        <v>-15913.715537743326</v>
      </c>
      <c r="L1175" s="36">
        <f>'1.TÜM DÖNEMLER_TL MİZAN'!L1175/'TCMB Takvim Gününe Göre Ort.Kur'!Q$37</f>
        <v>-15622.167338600719</v>
      </c>
      <c r="M1175" s="36">
        <f>'1.TÜM DÖNEMLER_TL MİZAN'!M1175/'TCMB Takvim Gününe Göre Ort.Kur'!R$37</f>
        <v>-15551.401979771894</v>
      </c>
      <c r="N1175" s="36">
        <f>'1.TÜM DÖNEMLER_TL MİZAN'!N1175/'TCMB Takvim Gününe Göre Ort.Kur'!S$37</f>
        <v>-15529.679810895022</v>
      </c>
      <c r="O1175" s="36">
        <f>'1.TÜM DÖNEMLER_TL MİZAN'!O1175/'TCMB Takvim Gününe Göre Ort.Kur'!T$37</f>
        <v>-15461.070996865737</v>
      </c>
    </row>
    <row r="1176" spans="1:15" s="37" customFormat="1" x14ac:dyDescent="0.3">
      <c r="A1176" s="38" t="s">
        <v>1279</v>
      </c>
      <c r="B1176" s="38"/>
      <c r="C1176" s="55">
        <f t="shared" si="18"/>
        <v>11</v>
      </c>
      <c r="D1176" s="39">
        <f>'1.TÜM DÖNEMLER_TL MİZAN'!D1176/'TCMB Takvim Gününe Göre Ort.Kur'!I$37</f>
        <v>-267.56721003042639</v>
      </c>
      <c r="E1176" s="39">
        <f>'1.TÜM DÖNEMLER_TL MİZAN'!E1176/'TCMB Takvim Gününe Göre Ort.Kur'!J$37</f>
        <v>-259.31692724099861</v>
      </c>
      <c r="F1176" s="39">
        <f>'1.TÜM DÖNEMLER_TL MİZAN'!F1176/'TCMB Takvim Gününe Göre Ort.Kur'!K$37</f>
        <v>-248.58184598997664</v>
      </c>
      <c r="G1176" s="39">
        <f>'1.TÜM DÖNEMLER_TL MİZAN'!G1176/'TCMB Takvim Gününe Göre Ort.Kur'!L$37</f>
        <v>-246.32809645597368</v>
      </c>
      <c r="H1176" s="39">
        <f>'1.TÜM DÖNEMLER_TL MİZAN'!H1176/'TCMB Takvim Gününe Göre Ort.Kur'!M$37</f>
        <v>-222.58715349531062</v>
      </c>
      <c r="I1176" s="39">
        <f>'1.TÜM DÖNEMLER_TL MİZAN'!I1176/'TCMB Takvim Gününe Göre Ort.Kur'!N$37</f>
        <v>-218.41022256884034</v>
      </c>
      <c r="J1176" s="39">
        <f>'1.TÜM DÖNEMLER_TL MİZAN'!J1176/'TCMB Takvim Gününe Göre Ort.Kur'!O$37</f>
        <v>-203.33996112687385</v>
      </c>
      <c r="K1176" s="39">
        <f>'1.TÜM DÖNEMLER_TL MİZAN'!K1176/'TCMB Takvim Gününe Göre Ort.Kur'!P$37</f>
        <v>-200.42499779793886</v>
      </c>
      <c r="L1176" s="39">
        <f>'1.TÜM DÖNEMLER_TL MİZAN'!L1176/'TCMB Takvim Gününe Göre Ort.Kur'!Q$37</f>
        <v>-196.75309936337402</v>
      </c>
      <c r="M1176" s="39">
        <f>'1.TÜM DÖNEMLER_TL MİZAN'!M1176/'TCMB Takvim Gününe Göre Ort.Kur'!R$37</f>
        <v>-195.86184635248546</v>
      </c>
      <c r="N1176" s="39">
        <f>'1.TÜM DÖNEMLER_TL MİZAN'!N1176/'TCMB Takvim Gününe Göre Ort.Kur'!S$37</f>
        <v>-195.5882668958848</v>
      </c>
      <c r="O1176" s="39">
        <f>'1.TÜM DÖNEMLER_TL MİZAN'!O1176/'TCMB Takvim Gününe Göre Ort.Kur'!T$37</f>
        <v>-194.72417444883027</v>
      </c>
    </row>
    <row r="1177" spans="1:15" s="37" customFormat="1" x14ac:dyDescent="0.3">
      <c r="A1177" s="38" t="s">
        <v>1280</v>
      </c>
      <c r="B1177" s="38"/>
      <c r="C1177" s="55">
        <f t="shared" si="18"/>
        <v>11</v>
      </c>
      <c r="D1177" s="39">
        <f>'1.TÜM DÖNEMLER_TL MİZAN'!D1177/'TCMB Takvim Gününe Göre Ort.Kur'!I$37</f>
        <v>-292.72926373965578</v>
      </c>
      <c r="E1177" s="39">
        <f>'1.TÜM DÖNEMLER_TL MİZAN'!E1177/'TCMB Takvim Gününe Göre Ort.Kur'!J$37</f>
        <v>-283.70312333060292</v>
      </c>
      <c r="F1177" s="39">
        <f>'1.TÜM DÖNEMLER_TL MİZAN'!F1177/'TCMB Takvim Gününe Göre Ort.Kur'!K$37</f>
        <v>-271.95851370358741</v>
      </c>
      <c r="G1177" s="39">
        <f>'1.TÜM DÖNEMLER_TL MİZAN'!G1177/'TCMB Takvim Gününe Göre Ort.Kur'!L$37</f>
        <v>-269.49282128310261</v>
      </c>
      <c r="H1177" s="39">
        <f>'1.TÜM DÖNEMLER_TL MİZAN'!H1177/'TCMB Takvim Gününe Göre Ort.Kur'!M$37</f>
        <v>-243.51927709370148</v>
      </c>
      <c r="I1177" s="39">
        <f>'1.TÜM DÖNEMLER_TL MİZAN'!I1177/'TCMB Takvim Gününe Göre Ort.Kur'!N$37</f>
        <v>-238.94954706341113</v>
      </c>
      <c r="J1177" s="39">
        <f>'1.TÜM DÖNEMLER_TL MİZAN'!J1177/'TCMB Takvim Gününe Göre Ort.Kur'!O$37</f>
        <v>-222.46207636111797</v>
      </c>
      <c r="K1177" s="39">
        <f>'1.TÜM DÖNEMLER_TL MİZAN'!K1177/'TCMB Takvim Gününe Göre Ort.Kur'!P$37</f>
        <v>-219.27298951818904</v>
      </c>
      <c r="L1177" s="39">
        <f>'1.TÜM DÖNEMLER_TL MİZAN'!L1177/'TCMB Takvim Gününe Göre Ort.Kur'!Q$37</f>
        <v>-215.25578529815499</v>
      </c>
      <c r="M1177" s="39">
        <f>'1.TÜM DÖNEMLER_TL MİZAN'!M1177/'TCMB Takvim Gününe Göre Ort.Kur'!R$37</f>
        <v>-214.28071874327523</v>
      </c>
      <c r="N1177" s="39">
        <f>'1.TÜM DÖNEMLER_TL MİZAN'!N1177/'TCMB Takvim Gününe Göre Ort.Kur'!S$37</f>
        <v>-213.98141184055012</v>
      </c>
      <c r="O1177" s="39">
        <f>'1.TÜM DÖNEMLER_TL MİZAN'!O1177/'TCMB Takvim Gününe Göre Ort.Kur'!T$37</f>
        <v>-213.03606003230536</v>
      </c>
    </row>
    <row r="1178" spans="1:15" s="37" customFormat="1" x14ac:dyDescent="0.3">
      <c r="A1178" s="38" t="s">
        <v>1281</v>
      </c>
      <c r="B1178" s="38"/>
      <c r="C1178" s="55">
        <f t="shared" si="18"/>
        <v>11</v>
      </c>
      <c r="D1178" s="39">
        <f>'1.TÜM DÖNEMLER_TL MİZAN'!D1178/'TCMB Takvim Gününe Göre Ort.Kur'!I$37</f>
        <v>-545.69106169065014</v>
      </c>
      <c r="E1178" s="39">
        <f>'1.TÜM DÖNEMLER_TL MİZAN'!E1178/'TCMB Takvim Gününe Göre Ort.Kur'!J$37</f>
        <v>-528.86498806937573</v>
      </c>
      <c r="F1178" s="39">
        <f>'1.TÜM DÖNEMLER_TL MİZAN'!F1178/'TCMB Takvim Gününe Göre Ort.Kur'!K$37</f>
        <v>-506.97128186920486</v>
      </c>
      <c r="G1178" s="39">
        <f>'1.TÜM DÖNEMLER_TL MİZAN'!G1178/'TCMB Takvim Gününe Göre Ort.Kur'!L$37</f>
        <v>-502.37486298867373</v>
      </c>
      <c r="H1178" s="39">
        <f>'1.TÜM DÖNEMLER_TL MİZAN'!H1178/'TCMB Takvim Gününe Göre Ort.Kur'!M$37</f>
        <v>-453.95629791760922</v>
      </c>
      <c r="I1178" s="39">
        <f>'1.TÜM DÖNEMLER_TL MİZAN'!I1178/'TCMB Takvim Gününe Göre Ort.Kur'!N$37</f>
        <v>-445.4376387305777</v>
      </c>
      <c r="J1178" s="39">
        <f>'1.TÜM DÖNEMLER_TL MİZAN'!J1178/'TCMB Takvim Gününe Göre Ort.Kur'!O$37</f>
        <v>-414.70253122137575</v>
      </c>
      <c r="K1178" s="39">
        <f>'1.TÜM DÖNEMLER_TL MİZAN'!K1178/'TCMB Takvim Gününe Göre Ort.Kur'!P$37</f>
        <v>-408.7575971108958</v>
      </c>
      <c r="L1178" s="39">
        <f>'1.TÜM DÖNEMLER_TL MİZAN'!L1178/'TCMB Takvim Gününe Göre Ort.Kur'!Q$37</f>
        <v>-401.26892854440712</v>
      </c>
      <c r="M1178" s="39">
        <f>'1.TÜM DÖNEMLER_TL MİZAN'!M1178/'TCMB Takvim Gününe Göre Ort.Kur'!R$37</f>
        <v>-399.45125887669462</v>
      </c>
      <c r="N1178" s="39">
        <f>'1.TÜM DÖNEMLER_TL MİZAN'!N1178/'TCMB Takvim Gününe Göre Ort.Kur'!S$37</f>
        <v>-398.89330611367785</v>
      </c>
      <c r="O1178" s="39">
        <f>'1.TÜM DÖNEMLER_TL MİZAN'!O1178/'TCMB Takvim Gününe Göre Ort.Kur'!T$37</f>
        <v>-397.13102917107921</v>
      </c>
    </row>
    <row r="1179" spans="1:15" s="37" customFormat="1" x14ac:dyDescent="0.3">
      <c r="A1179" s="38" t="s">
        <v>1282</v>
      </c>
      <c r="B1179" s="38"/>
      <c r="C1179" s="55">
        <f t="shared" si="18"/>
        <v>11</v>
      </c>
      <c r="D1179" s="39">
        <f>'1.TÜM DÖNEMLER_TL MİZAN'!D1179/'TCMB Takvim Gününe Göre Ort.Kur'!I$37</f>
        <v>-213.13186247850308</v>
      </c>
      <c r="E1179" s="39">
        <f>'1.TÜM DÖNEMLER_TL MİZAN'!E1179/'TCMB Takvim Gününe Göre Ort.Kur'!J$37</f>
        <v>-206.56006268029489</v>
      </c>
      <c r="F1179" s="39">
        <f>'1.TÜM DÖNEMLER_TL MİZAN'!F1179/'TCMB Takvim Gününe Göre Ort.Kur'!K$37</f>
        <v>-198.00898551120457</v>
      </c>
      <c r="G1179" s="39">
        <f>'1.TÜM DÖNEMLER_TL MİZAN'!G1179/'TCMB Takvim Gününe Göre Ort.Kur'!L$37</f>
        <v>-196.21375120096349</v>
      </c>
      <c r="H1179" s="39">
        <f>'1.TÜM DÖNEMLER_TL MİZAN'!H1179/'TCMB Takvim Gününe Göre Ort.Kur'!M$37</f>
        <v>-177.30279649307295</v>
      </c>
      <c r="I1179" s="39">
        <f>'1.TÜM DÖNEMLER_TL MİZAN'!I1179/'TCMB Takvim Gününe Göre Ort.Kur'!N$37</f>
        <v>-173.97564340992261</v>
      </c>
      <c r="J1179" s="39">
        <f>'1.TÜM DÖNEMLER_TL MİZAN'!J1179/'TCMB Takvim Gününe Göre Ort.Kur'!O$37</f>
        <v>-161.97135899555417</v>
      </c>
      <c r="K1179" s="39">
        <f>'1.TÜM DÖNEMLER_TL MİZAN'!K1179/'TCMB Takvim Gününe Göre Ort.Kur'!P$37</f>
        <v>-159.64943186822867</v>
      </c>
      <c r="L1179" s="39">
        <f>'1.TÜM DÖNEMLER_TL MİZAN'!L1179/'TCMB Takvim Gününe Göre Ort.Kur'!Q$37</f>
        <v>-156.72456468401086</v>
      </c>
      <c r="M1179" s="39">
        <f>'1.TÜM DÖNEMLER_TL MİZAN'!M1179/'TCMB Takvim Gününe Göre Ort.Kur'!R$37</f>
        <v>-156.01463309662148</v>
      </c>
      <c r="N1179" s="39">
        <f>'1.TÜM DÖNEMLER_TL MİZAN'!N1179/'TCMB Takvim Gününe Göre Ort.Kur'!S$37</f>
        <v>-155.79671215214353</v>
      </c>
      <c r="O1179" s="39">
        <f>'1.TÜM DÖNEMLER_TL MİZAN'!O1179/'TCMB Takvim Gününe Göre Ort.Kur'!T$37</f>
        <v>-155.10841543382219</v>
      </c>
    </row>
    <row r="1180" spans="1:15" s="37" customFormat="1" x14ac:dyDescent="0.3">
      <c r="A1180" s="38" t="s">
        <v>1283</v>
      </c>
      <c r="B1180" s="38"/>
      <c r="C1180" s="55">
        <f t="shared" si="18"/>
        <v>11</v>
      </c>
      <c r="D1180" s="39">
        <f>'1.TÜM DÖNEMLER_TL MİZAN'!D1180/'TCMB Takvim Gününe Göre Ort.Kur'!I$37</f>
        <v>-342.55581849984571</v>
      </c>
      <c r="E1180" s="39">
        <f>'1.TÜM DÖNEMLER_TL MİZAN'!E1180/'TCMB Takvim Gününe Göre Ort.Kur'!J$37</f>
        <v>-331.99330460486487</v>
      </c>
      <c r="F1180" s="39">
        <f>'1.TÜM DÖNEMLER_TL MİZAN'!F1180/'TCMB Takvim Gününe Göre Ort.Kur'!K$37</f>
        <v>-318.24960056808101</v>
      </c>
      <c r="G1180" s="39">
        <f>'1.TÜM DÖNEMLER_TL MİZAN'!G1180/'TCMB Takvim Gününe Göre Ort.Kur'!L$37</f>
        <v>-315.36421331817752</v>
      </c>
      <c r="H1180" s="39">
        <f>'1.TÜM DÖNEMLER_TL MİZAN'!H1180/'TCMB Takvim Gününe Göre Ort.Kur'!M$37</f>
        <v>-284.9696139690148</v>
      </c>
      <c r="I1180" s="39">
        <f>'1.TÜM DÖNEMLER_TL MİZAN'!I1180/'TCMB Takvim Gününe Göre Ort.Kur'!N$37</f>
        <v>-279.62205291259227</v>
      </c>
      <c r="J1180" s="39">
        <f>'1.TÜM DÖNEMLER_TL MİZAN'!J1180/'TCMB Takvim Gününe Göre Ort.Kur'!O$37</f>
        <v>-260.32818748464069</v>
      </c>
      <c r="K1180" s="39">
        <f>'1.TÜM DÖNEMLER_TL MİZAN'!K1180/'TCMB Takvim Gününe Göre Ort.Kur'!P$37</f>
        <v>-256.5962741125694</v>
      </c>
      <c r="L1180" s="39">
        <f>'1.TÜM DÖNEMLER_TL MİZAN'!L1180/'TCMB Takvim Gününe Göre Ort.Kur'!Q$37</f>
        <v>-251.89528637360979</v>
      </c>
      <c r="M1180" s="39">
        <f>'1.TÜM DÖNEMLER_TL MİZAN'!M1180/'TCMB Takvim Gününe Göre Ort.Kur'!R$37</f>
        <v>-250.75425005379816</v>
      </c>
      <c r="N1180" s="39">
        <f>'1.TÜM DÖNEMLER_TL MİZAN'!N1180/'TCMB Takvim Gününe Göre Ort.Kur'!S$37</f>
        <v>-250.40399699151178</v>
      </c>
      <c r="O1180" s="39">
        <f>'1.TÜM DÖNEMLER_TL MİZAN'!O1180/'TCMB Takvim Gününe Göre Ort.Kur'!T$37</f>
        <v>-249.29773327770826</v>
      </c>
    </row>
    <row r="1181" spans="1:15" s="37" customFormat="1" x14ac:dyDescent="0.3">
      <c r="A1181" s="38" t="s">
        <v>1284</v>
      </c>
      <c r="B1181" s="38"/>
      <c r="C1181" s="55">
        <f t="shared" si="18"/>
        <v>11</v>
      </c>
      <c r="D1181" s="39">
        <f>'1.TÜM DÖNEMLER_TL MİZAN'!D1181/'TCMB Takvim Gününe Göre Ort.Kur'!I$37</f>
        <v>-2894.9818470448163</v>
      </c>
      <c r="E1181" s="39">
        <f>'1.TÜM DÖNEMLER_TL MİZAN'!E1181/'TCMB Takvim Gününe Göre Ort.Kur'!J$37</f>
        <v>-2805.7167278036968</v>
      </c>
      <c r="F1181" s="39">
        <f>'1.TÜM DÖNEMLER_TL MİZAN'!F1181/'TCMB Takvim Gününe Göre Ort.Kur'!K$37</f>
        <v>-2689.5669748323753</v>
      </c>
      <c r="G1181" s="39">
        <f>'1.TÜM DÖNEMLER_TL MİZAN'!G1181/'TCMB Takvim Gününe Göre Ort.Kur'!L$37</f>
        <v>-2665.1822081489599</v>
      </c>
      <c r="H1181" s="39">
        <f>'1.TÜM DÖNEMLER_TL MİZAN'!H1181/'TCMB Takvim Gününe Göre Ort.Kur'!M$37</f>
        <v>-2408.3136669886649</v>
      </c>
      <c r="I1181" s="39">
        <f>'1.TÜM DÖNEMLER_TL MİZAN'!I1181/'TCMB Takvim Gününe Göre Ort.Kur'!N$37</f>
        <v>-2363.1207630931667</v>
      </c>
      <c r="J1181" s="39">
        <f>'1.TÜM DÖNEMLER_TL MİZAN'!J1181/'TCMB Takvim Gününe Göre Ort.Kur'!O$37</f>
        <v>-2200.0659055874535</v>
      </c>
      <c r="K1181" s="39">
        <f>'1.TÜM DÖNEMLER_TL MİZAN'!K1181/'TCMB Takvim Gününe Göre Ort.Kur'!P$37</f>
        <v>-2168.5270413106668</v>
      </c>
      <c r="L1181" s="39">
        <f>'1.TÜM DÖNEMLER_TL MİZAN'!L1181/'TCMB Takvim Gününe Göre Ort.Kur'!Q$37</f>
        <v>-2128.7984089754541</v>
      </c>
      <c r="M1181" s="39">
        <f>'1.TÜM DÖNEMLER_TL MİZAN'!M1181/'TCMB Takvim Gününe Göre Ort.Kur'!R$37</f>
        <v>-2119.1553690553046</v>
      </c>
      <c r="N1181" s="39">
        <f>'1.TÜM DÖNEMLER_TL MİZAN'!N1181/'TCMB Takvim Gününe Göre Ort.Kur'!S$37</f>
        <v>-2116.1953368432364</v>
      </c>
      <c r="O1181" s="39">
        <f>'1.TÜM DÖNEMLER_TL MİZAN'!O1181/'TCMB Takvim Gününe Göre Ort.Kur'!T$37</f>
        <v>-2106.8461645432858</v>
      </c>
    </row>
    <row r="1182" spans="1:15" s="37" customFormat="1" x14ac:dyDescent="0.3">
      <c r="A1182" s="38" t="s">
        <v>1285</v>
      </c>
      <c r="B1182" s="38"/>
      <c r="C1182" s="55">
        <f t="shared" si="18"/>
        <v>11</v>
      </c>
      <c r="D1182" s="39">
        <f>'1.TÜM DÖNEMLER_TL MİZAN'!D1182/'TCMB Takvim Gününe Göre Ort.Kur'!I$37</f>
        <v>-826.80463892522744</v>
      </c>
      <c r="E1182" s="39">
        <f>'1.TÜM DÖNEMLER_TL MİZAN'!E1182/'TCMB Takvim Gününe Göre Ort.Kur'!J$37</f>
        <v>-801.31058798390256</v>
      </c>
      <c r="F1182" s="39">
        <f>'1.TÜM DÖNEMLER_TL MİZAN'!F1182/'TCMB Takvim Gününe Göre Ort.Kur'!K$37</f>
        <v>-768.13830586243159</v>
      </c>
      <c r="G1182" s="39">
        <f>'1.TÜM DÖNEMLER_TL MİZAN'!G1182/'TCMB Takvim Gününe Göre Ort.Kur'!L$37</f>
        <v>-761.17403483132387</v>
      </c>
      <c r="H1182" s="39">
        <f>'1.TÜM DÖNEMLER_TL MİZAN'!H1182/'TCMB Takvim Gününe Göre Ort.Kur'!M$37</f>
        <v>-687.81257260243819</v>
      </c>
      <c r="I1182" s="39">
        <f>'1.TÜM DÖNEMLER_TL MİZAN'!I1182/'TCMB Takvim Gününe Göre Ort.Kur'!N$37</f>
        <v>-674.90551322814804</v>
      </c>
      <c r="J1182" s="39">
        <f>'1.TÜM DÖNEMLER_TL MİZAN'!J1182/'TCMB Takvim Gününe Göre Ort.Kur'!O$37</f>
        <v>-628.33716851723602</v>
      </c>
      <c r="K1182" s="39">
        <f>'1.TÜM DÖNEMLER_TL MİZAN'!K1182/'TCMB Takvim Gününe Göre Ort.Kur'!P$37</f>
        <v>-619.32969259226638</v>
      </c>
      <c r="L1182" s="39">
        <f>'1.TÜM DÖNEMLER_TL MİZAN'!L1182/'TCMB Takvim Gününe Göre Ort.Kur'!Q$37</f>
        <v>-607.98322506728357</v>
      </c>
      <c r="M1182" s="39">
        <f>'1.TÜM DÖNEMLER_TL MİZAN'!M1182/'TCMB Takvim Gününe Göre Ort.Kur'!R$37</f>
        <v>-605.22918011620402</v>
      </c>
      <c r="N1182" s="39">
        <f>'1.TÜM DÖNEMLER_TL MİZAN'!N1182/'TCMB Takvim Gününe Göre Ort.Kur'!S$37</f>
        <v>-604.38379714193616</v>
      </c>
      <c r="O1182" s="39">
        <f>'1.TÜM DÖNEMLER_TL MİZAN'!O1182/'TCMB Takvim Gününe Göre Ort.Kur'!T$37</f>
        <v>-601.71368056224128</v>
      </c>
    </row>
    <row r="1183" spans="1:15" s="37" customFormat="1" x14ac:dyDescent="0.3">
      <c r="A1183" s="38" t="s">
        <v>1286</v>
      </c>
      <c r="B1183" s="38"/>
      <c r="C1183" s="55">
        <f t="shared" si="18"/>
        <v>11</v>
      </c>
      <c r="D1183" s="39">
        <f>'1.TÜM DÖNEMLER_TL MİZAN'!D1183/'TCMB Takvim Gününe Göre Ort.Kur'!I$37</f>
        <v>-5630.6535063866068</v>
      </c>
      <c r="E1183" s="39">
        <f>'1.TÜM DÖNEMLER_TL MİZAN'!E1183/'TCMB Takvim Gününe Göre Ort.Kur'!J$37</f>
        <v>-5457.0355069624984</v>
      </c>
      <c r="F1183" s="39">
        <f>'1.TÜM DÖNEMLER_TL MİZAN'!F1183/'TCMB Takvim Gününe Göre Ort.Kur'!K$37</f>
        <v>-5231.1276953119668</v>
      </c>
      <c r="G1183" s="39">
        <f>'1.TÜM DÖNEMLER_TL MİZAN'!G1183/'TCMB Takvim Gününe Göre Ort.Kur'!L$37</f>
        <v>-5183.7000500683371</v>
      </c>
      <c r="H1183" s="39">
        <f>'1.TÜM DÖNEMLER_TL MİZAN'!H1183/'TCMB Takvim Gününe Göre Ort.Kur'!M$37</f>
        <v>-4684.0983847103853</v>
      </c>
      <c r="I1183" s="39">
        <f>'1.TÜM DÖNEMLER_TL MİZAN'!I1183/'TCMB Takvim Gününe Göre Ort.Kur'!N$37</f>
        <v>-4596.1995320655105</v>
      </c>
      <c r="J1183" s="39">
        <f>'1.TÜM DÖNEMLER_TL MİZAN'!J1183/'TCMB Takvim Gününe Göre Ort.Kur'!O$37</f>
        <v>-4279.0626885011507</v>
      </c>
      <c r="K1183" s="39">
        <f>'1.TÜM DÖNEMLER_TL MİZAN'!K1183/'TCMB Takvim Gününe Göre Ort.Kur'!P$37</f>
        <v>-4217.7205364220918</v>
      </c>
      <c r="L1183" s="39">
        <f>'1.TÜM DÖNEMLER_TL MİZAN'!L1183/'TCMB Takvim Gününe Göre Ort.Kur'!Q$37</f>
        <v>-4140.4495292858774</v>
      </c>
      <c r="M1183" s="39">
        <f>'1.TÜM DÖNEMLER_TL MİZAN'!M1183/'TCMB Takvim Gününe Göre Ort.Kur'!R$37</f>
        <v>-4121.6941037228316</v>
      </c>
      <c r="N1183" s="39">
        <f>'1.TÜM DÖNEMLER_TL MİZAN'!N1183/'TCMB Takvim Gününe Göre Ort.Kur'!S$37</f>
        <v>-4115.9369291930807</v>
      </c>
      <c r="O1183" s="39">
        <f>'1.TÜM DÖNEMLER_TL MİZAN'!O1183/'TCMB Takvim Gününe Göre Ort.Kur'!T$37</f>
        <v>-4097.7530674026293</v>
      </c>
    </row>
    <row r="1184" spans="1:15" s="37" customFormat="1" x14ac:dyDescent="0.3">
      <c r="A1184" s="38" t="s">
        <v>1287</v>
      </c>
      <c r="B1184" s="38"/>
      <c r="C1184" s="55">
        <f t="shared" si="18"/>
        <v>11</v>
      </c>
      <c r="D1184" s="39">
        <f>'1.TÜM DÖNEMLER_TL MİZAN'!D1184/'TCMB Takvim Gününe Göre Ort.Kur'!I$37</f>
        <v>-284.32084429615037</v>
      </c>
      <c r="E1184" s="39">
        <f>'1.TÜM DÖNEMLER_TL MİZAN'!E1184/'TCMB Takvim Gününe Göre Ort.Kur'!J$37</f>
        <v>-275.55397271982616</v>
      </c>
      <c r="F1184" s="39">
        <f>'1.TÜM DÖNEMLER_TL MİZAN'!F1184/'TCMB Takvim Gününe Göre Ort.Kur'!K$37</f>
        <v>-264.14671783036778</v>
      </c>
      <c r="G1184" s="39">
        <f>'1.TÜM DÖNEMLER_TL MİZAN'!G1184/'TCMB Takvim Gününe Göre Ort.Kur'!L$37</f>
        <v>-261.75185049865354</v>
      </c>
      <c r="H1184" s="39">
        <f>'1.TÜM DÖNEMLER_TL MİZAN'!H1184/'TCMB Takvim Gününe Göre Ort.Kur'!M$37</f>
        <v>-236.52437607757301</v>
      </c>
      <c r="I1184" s="39">
        <f>'1.TÜM DÖNEMLER_TL MİZAN'!I1184/'TCMB Takvim Gününe Göre Ort.Kur'!N$37</f>
        <v>-232.08590797288377</v>
      </c>
      <c r="J1184" s="39">
        <f>'1.TÜM DÖNEMLER_TL MİZAN'!J1184/'TCMB Takvim Gününe Göre Ort.Kur'!O$37</f>
        <v>-216.07202698777954</v>
      </c>
      <c r="K1184" s="39">
        <f>'1.TÜM DÖNEMLER_TL MİZAN'!K1184/'TCMB Takvim Gününe Göre Ort.Kur'!P$37</f>
        <v>-212.97454417334626</v>
      </c>
      <c r="L1184" s="39">
        <f>'1.TÜM DÖNEMLER_TL MİZAN'!L1184/'TCMB Takvim Gününe Göre Ort.Kur'!Q$37</f>
        <v>-209.07273100660407</v>
      </c>
      <c r="M1184" s="39">
        <f>'1.TÜM DÖNEMLER_TL MİZAN'!M1184/'TCMB Takvim Gününe Göre Ort.Kur'!R$37</f>
        <v>-208.12567247686678</v>
      </c>
      <c r="N1184" s="39">
        <f>'1.TÜM DÖNEMLER_TL MİZAN'!N1184/'TCMB Takvim Gününe Göre Ort.Kur'!S$37</f>
        <v>-207.83496293112708</v>
      </c>
      <c r="O1184" s="39">
        <f>'1.TÜM DÖNEMLER_TL MİZAN'!O1184/'TCMB Takvim Gününe Göre Ort.Kur'!T$37</f>
        <v>-206.91676561513859</v>
      </c>
    </row>
    <row r="1185" spans="1:15" s="37" customFormat="1" x14ac:dyDescent="0.3">
      <c r="A1185" s="38" t="s">
        <v>1288</v>
      </c>
      <c r="B1185" s="38"/>
      <c r="C1185" s="55">
        <f t="shared" si="18"/>
        <v>11</v>
      </c>
      <c r="D1185" s="39">
        <f>'1.TÜM DÖNEMLER_TL MİZAN'!D1185/'TCMB Takvim Gününe Göre Ort.Kur'!I$37</f>
        <v>-308.30038363735247</v>
      </c>
      <c r="E1185" s="39">
        <f>'1.TÜM DÖNEMLER_TL MİZAN'!E1185/'TCMB Takvim Gününe Göre Ort.Kur'!J$37</f>
        <v>-298.79411659959402</v>
      </c>
      <c r="F1185" s="39">
        <f>'1.TÜM DÖNEMLER_TL MİZAN'!F1185/'TCMB Takvim Gününe Göre Ort.Kur'!K$37</f>
        <v>-286.42477706919391</v>
      </c>
      <c r="G1185" s="39">
        <f>'1.TÜM DÖNEMLER_TL MİZAN'!G1185/'TCMB Takvim Gününe Göre Ort.Kur'!L$37</f>
        <v>-283.8279273061882</v>
      </c>
      <c r="H1185" s="39">
        <f>'1.TÜM DÖNEMLER_TL MİZAN'!H1185/'TCMB Takvim Gününe Göre Ort.Kur'!M$37</f>
        <v>-256.472774849904</v>
      </c>
      <c r="I1185" s="39">
        <f>'1.TÜM DÖNEMLER_TL MİZAN'!I1185/'TCMB Takvim Gününe Göre Ort.Kur'!N$37</f>
        <v>-251.65996760453535</v>
      </c>
      <c r="J1185" s="39">
        <f>'1.TÜM DÖNEMLER_TL MİZAN'!J1185/'TCMB Takvim Gününe Göre Ort.Kur'!O$37</f>
        <v>-234.2954804405621</v>
      </c>
      <c r="K1185" s="39">
        <f>'1.TÜM DÖNEMLER_TL MİZAN'!K1185/'TCMB Takvim Gününe Göre Ort.Kur'!P$37</f>
        <v>-230.93675680436891</v>
      </c>
      <c r="L1185" s="39">
        <f>'1.TÜM DÖNEMLER_TL MİZAN'!L1185/'TCMB Takvim Gününe Göre Ort.Kur'!Q$37</f>
        <v>-226.70586582215549</v>
      </c>
      <c r="M1185" s="39">
        <f>'1.TÜM DÖNEMLER_TL MİZAN'!M1185/'TCMB Takvim Gününe Göre Ort.Kur'!R$37</f>
        <v>-225.67893264471701</v>
      </c>
      <c r="N1185" s="39">
        <f>'1.TÜM DÖNEMLER_TL MİZAN'!N1185/'TCMB Takvim Gününe Göre Ort.Kur'!S$37</f>
        <v>-225.36370473836897</v>
      </c>
      <c r="O1185" s="39">
        <f>'1.TÜM DÖNEMLER_TL MİZAN'!O1185/'TCMB Takvim Gününe Göre Ort.Kur'!T$37</f>
        <v>-224.36806692125842</v>
      </c>
    </row>
    <row r="1186" spans="1:15" s="37" customFormat="1" x14ac:dyDescent="0.3">
      <c r="A1186" s="38" t="s">
        <v>1289</v>
      </c>
      <c r="B1186" s="38"/>
      <c r="C1186" s="55">
        <f t="shared" si="18"/>
        <v>11</v>
      </c>
      <c r="D1186" s="39">
        <f>'1.TÜM DÖNEMLER_TL MİZAN'!D1186/'TCMB Takvim Gününe Göre Ort.Kur'!I$37</f>
        <v>-206.85035203504182</v>
      </c>
      <c r="E1186" s="39">
        <f>'1.TÜM DÖNEMLER_TL MİZAN'!E1186/'TCMB Takvim Gününe Göre Ort.Kur'!J$37</f>
        <v>-200.47223903985184</v>
      </c>
      <c r="F1186" s="39">
        <f>'1.TÜM DÖNEMLER_TL MİZAN'!F1186/'TCMB Takvim Gününe Göre Ort.Kur'!K$37</f>
        <v>-192.17318275546575</v>
      </c>
      <c r="G1186" s="39">
        <f>'1.TÜM DÖNEMLER_TL MİZAN'!G1186/'TCMB Takvim Gününe Göre Ort.Kur'!L$37</f>
        <v>-190.43085833367164</v>
      </c>
      <c r="H1186" s="39">
        <f>'1.TÜM DÖNEMLER_TL MİZAN'!H1186/'TCMB Takvim Gününe Göre Ort.Kur'!M$37</f>
        <v>-172.0772551081547</v>
      </c>
      <c r="I1186" s="39">
        <f>'1.TÜM DÖNEMLER_TL MİZAN'!I1186/'TCMB Takvim Gününe Göre Ort.Kur'!N$37</f>
        <v>-168.84816125742398</v>
      </c>
      <c r="J1186" s="39">
        <f>'1.TÜM DÖNEMLER_TL MİZAN'!J1186/'TCMB Takvim Gününe Göre Ort.Kur'!O$37</f>
        <v>-157.19767208060591</v>
      </c>
      <c r="K1186" s="39">
        <f>'1.TÜM DÖNEMLER_TL MİZAN'!K1186/'TCMB Takvim Gününe Göre Ort.Kur'!P$37</f>
        <v>-154.94417775037437</v>
      </c>
      <c r="L1186" s="39">
        <f>'1.TÜM DÖNEMLER_TL MİZAN'!L1186/'TCMB Takvim Gününe Göre Ort.Kur'!Q$37</f>
        <v>-152.10551346209971</v>
      </c>
      <c r="M1186" s="39">
        <f>'1.TÜM DÖNEMLER_TL MİZAN'!M1186/'TCMB Takvim Gününe Göre Ort.Kur'!R$37</f>
        <v>-151.41650527221864</v>
      </c>
      <c r="N1186" s="39">
        <f>'1.TÜM DÖNEMLER_TL MİZAN'!N1186/'TCMB Takvim Gününe Göre Ort.Kur'!S$37</f>
        <v>-151.20500698399056</v>
      </c>
      <c r="O1186" s="39">
        <f>'1.TÜM DÖNEMLER_TL MİZAN'!O1186/'TCMB Takvim Gününe Göre Ort.Kur'!T$37</f>
        <v>-150.536996031364</v>
      </c>
    </row>
    <row r="1187" spans="1:15" s="37" customFormat="1" x14ac:dyDescent="0.3">
      <c r="A1187" s="38" t="s">
        <v>1290</v>
      </c>
      <c r="B1187" s="38"/>
      <c r="C1187" s="55">
        <f t="shared" si="18"/>
        <v>11</v>
      </c>
      <c r="D1187" s="39">
        <f>'1.TÜM DÖNEMLER_TL MİZAN'!D1187/'TCMB Takvim Gününe Göre Ort.Kur'!I$37</f>
        <v>-720.2387076859759</v>
      </c>
      <c r="E1187" s="39">
        <f>'1.TÜM DÖNEMLER_TL MİZAN'!E1187/'TCMB Takvim Gününe Göre Ort.Kur'!J$37</f>
        <v>-698.03055664375506</v>
      </c>
      <c r="F1187" s="39">
        <f>'1.TÜM DÖNEMLER_TL MİZAN'!F1187/'TCMB Takvim Gününe Göre Ort.Kur'!K$37</f>
        <v>-669.13381310682928</v>
      </c>
      <c r="G1187" s="39">
        <f>'1.TÜM DÖNEMLER_TL MİZAN'!G1187/'TCMB Takvim Gününe Göre Ort.Kur'!L$37</f>
        <v>-663.06715923084209</v>
      </c>
      <c r="H1187" s="39">
        <f>'1.TÜM DÖNEMLER_TL MİZAN'!H1187/'TCMB Takvim Gününe Göre Ort.Kur'!M$37</f>
        <v>-599.16117435590172</v>
      </c>
      <c r="I1187" s="39">
        <f>'1.TÜM DÖNEMLER_TL MİZAN'!I1187/'TCMB Takvim Gününe Göre Ort.Kur'!N$37</f>
        <v>-587.9176915231867</v>
      </c>
      <c r="J1187" s="39">
        <f>'1.TÜM DÖNEMLER_TL MİZAN'!J1187/'TCMB Takvim Gününe Göre Ort.Kur'!O$37</f>
        <v>-547.35148901945888</v>
      </c>
      <c r="K1187" s="39">
        <f>'1.TÜM DÖNEMLER_TL MİZAN'!K1187/'TCMB Takvim Gününe Göre Ort.Kur'!P$37</f>
        <v>-539.50497665815203</v>
      </c>
      <c r="L1187" s="39">
        <f>'1.TÜM DÖNEMLER_TL MİZAN'!L1187/'TCMB Takvim Gününe Göre Ort.Kur'!Q$37</f>
        <v>-529.62094272527816</v>
      </c>
      <c r="M1187" s="39">
        <f>'1.TÜM DÖNEMLER_TL MİZAN'!M1187/'TCMB Takvim Gününe Göre Ort.Kur'!R$37</f>
        <v>-527.22186356789325</v>
      </c>
      <c r="N1187" s="39">
        <f>'1.TÜM DÖNEMLER_TL MİZAN'!N1187/'TCMB Takvim Gününe Göre Ort.Kur'!S$37</f>
        <v>-526.48544106586439</v>
      </c>
      <c r="O1187" s="39">
        <f>'1.TÜM DÖNEMLER_TL MİZAN'!O1187/'TCMB Takvim Gününe Göre Ort.Kur'!T$37</f>
        <v>-524.15947284533013</v>
      </c>
    </row>
    <row r="1188" spans="1:15" s="37" customFormat="1" x14ac:dyDescent="0.3">
      <c r="A1188" s="38" t="s">
        <v>1291</v>
      </c>
      <c r="B1188" s="38"/>
      <c r="C1188" s="55">
        <f t="shared" si="18"/>
        <v>11</v>
      </c>
      <c r="D1188" s="39">
        <f>'1.TÜM DÖNEMLER_TL MİZAN'!D1188/'TCMB Takvim Gününe Göre Ort.Kur'!I$37</f>
        <v>-423.47096262108096</v>
      </c>
      <c r="E1188" s="39">
        <f>'1.TÜM DÖNEMLER_TL MİZAN'!E1188/'TCMB Takvim Gününe Göre Ort.Kur'!J$37</f>
        <v>-410.41347626339967</v>
      </c>
      <c r="F1188" s="39">
        <f>'1.TÜM DÖNEMLER_TL MİZAN'!F1188/'TCMB Takvim Gününe Göre Ort.Kur'!K$37</f>
        <v>-393.42337052260717</v>
      </c>
      <c r="G1188" s="39">
        <f>'1.TÜM DÖNEMLER_TL MİZAN'!G1188/'TCMB Takvim Gününe Göre Ort.Kur'!L$37</f>
        <v>-389.85642566205229</v>
      </c>
      <c r="H1188" s="39">
        <f>'1.TÜM DÖNEMLER_TL MİZAN'!H1188/'TCMB Takvim Gününe Göre Ort.Kur'!M$37</f>
        <v>-352.28231496313322</v>
      </c>
      <c r="I1188" s="39">
        <f>'1.TÜM DÖNEMLER_TL MİZAN'!I1188/'TCMB Takvim Gününe Göre Ort.Kur'!N$37</f>
        <v>-345.67160597516346</v>
      </c>
      <c r="J1188" s="39">
        <f>'1.TÜM DÖNEMLER_TL MİZAN'!J1188/'TCMB Takvim Gününe Göre Ort.Kur'!O$37</f>
        <v>-321.82033466633902</v>
      </c>
      <c r="K1188" s="39">
        <f>'1.TÜM DÖNEMLER_TL MİZAN'!K1188/'TCMB Takvim Gününe Göre Ort.Kur'!P$37</f>
        <v>-317.20690566370121</v>
      </c>
      <c r="L1188" s="39">
        <f>'1.TÜM DÖNEMLER_TL MİZAN'!L1188/'TCMB Takvim Gününe Göre Ort.Kur'!Q$37</f>
        <v>-311.39549714112781</v>
      </c>
      <c r="M1188" s="39">
        <f>'1.TÜM DÖNEMLER_TL MİZAN'!M1188/'TCMB Takvim Gününe Göre Ort.Kur'!R$37</f>
        <v>-309.98493651818376</v>
      </c>
      <c r="N1188" s="39">
        <f>'1.TÜM DÖNEMLER_TL MİZAN'!N1188/'TCMB Takvim Gününe Göre Ort.Kur'!S$37</f>
        <v>-309.5519501450521</v>
      </c>
      <c r="O1188" s="39">
        <f>'1.TÜM DÖNEMLER_TL MİZAN'!O1188/'TCMB Takvim Gününe Göre Ort.Kur'!T$37</f>
        <v>-308.18437576885634</v>
      </c>
    </row>
    <row r="1189" spans="1:15" s="37" customFormat="1" x14ac:dyDescent="0.3">
      <c r="A1189" s="38" t="s">
        <v>1292</v>
      </c>
      <c r="B1189" s="38"/>
      <c r="C1189" s="55">
        <f t="shared" si="18"/>
        <v>11</v>
      </c>
      <c r="D1189" s="39">
        <f>'1.TÜM DÖNEMLER_TL MİZAN'!D1189/'TCMB Takvim Gününe Göre Ort.Kur'!I$37</f>
        <v>-347.25794834859551</v>
      </c>
      <c r="E1189" s="39">
        <f>'1.TÜM DÖNEMLER_TL MİZAN'!E1189/'TCMB Takvim Gününe Göre Ort.Kur'!J$37</f>
        <v>-336.55044695323909</v>
      </c>
      <c r="F1189" s="39">
        <f>'1.TÜM DÖNEMLER_TL MİZAN'!F1189/'TCMB Takvim Gününe Göre Ort.Kur'!K$37</f>
        <v>-322.61808846222124</v>
      </c>
      <c r="G1189" s="39">
        <f>'1.TÜM DÖNEMLER_TL MİZAN'!G1189/'TCMB Takvim Gününe Göre Ort.Kur'!L$37</f>
        <v>-319.69309462915601</v>
      </c>
      <c r="H1189" s="39">
        <f>'1.TÜM DÖNEMLER_TL MİZAN'!H1189/'TCMB Takvim Gününe Göre Ort.Kur'!M$37</f>
        <v>-288.88128049302401</v>
      </c>
      <c r="I1189" s="39">
        <f>'1.TÜM DÖNEMLER_TL MİZAN'!I1189/'TCMB Takvim Gününe Göre Ort.Kur'!N$37</f>
        <v>-283.46031555582215</v>
      </c>
      <c r="J1189" s="39">
        <f>'1.TÜM DÖNEMLER_TL MİZAN'!J1189/'TCMB Takvim Gününe Göre Ort.Kur'!O$37</f>
        <v>-263.90161077723911</v>
      </c>
      <c r="K1189" s="39">
        <f>'1.TÜM DÖNEMLER_TL MİZAN'!K1189/'TCMB Takvim Gününe Göre Ort.Kur'!P$37</f>
        <v>-260.11847088875186</v>
      </c>
      <c r="L1189" s="39">
        <f>'1.TÜM DÖNEMLER_TL MİZAN'!L1189/'TCMB Takvim Gününe Göre Ort.Kur'!Q$37</f>
        <v>-255.35295452825909</v>
      </c>
      <c r="M1189" s="39">
        <f>'1.TÜM DÖNEMLER_TL MİZAN'!M1189/'TCMB Takvim Gününe Göre Ort.Kur'!R$37</f>
        <v>-254.19625564880567</v>
      </c>
      <c r="N1189" s="39">
        <f>'1.TÜM DÖNEMLER_TL MİZAN'!N1189/'TCMB Takvim Gününe Göre Ort.Kur'!S$37</f>
        <v>-253.84119479961319</v>
      </c>
      <c r="O1189" s="39">
        <f>'1.TÜM DÖNEMLER_TL MİZAN'!O1189/'TCMB Takvim Gününe Göre Ort.Kur'!T$37</f>
        <v>-252.71974583614133</v>
      </c>
    </row>
    <row r="1190" spans="1:15" s="37" customFormat="1" x14ac:dyDescent="0.3">
      <c r="A1190" s="38" t="s">
        <v>1293</v>
      </c>
      <c r="B1190" s="38"/>
      <c r="C1190" s="55">
        <f t="shared" si="18"/>
        <v>11</v>
      </c>
      <c r="D1190" s="39">
        <f>'1.TÜM DÖNEMLER_TL MİZAN'!D1190/'TCMB Takvim Gününe Göre Ort.Kur'!I$37</f>
        <v>-666.03707024532207</v>
      </c>
      <c r="E1190" s="39">
        <f>'1.TÜM DÖNEMLER_TL MİZAN'!E1190/'TCMB Takvim Gününe Göre Ort.Kur'!J$37</f>
        <v>-645.50019587592146</v>
      </c>
      <c r="F1190" s="39">
        <f>'1.TÜM DÖNEMLER_TL MİZAN'!F1190/'TCMB Takvim Gününe Göre Ort.Kur'!K$37</f>
        <v>-618.77807972251435</v>
      </c>
      <c r="G1190" s="39">
        <f>'1.TÜM DÖNEMLER_TL MİZAN'!G1190/'TCMB Takvim Gününe Göre Ort.Kur'!L$37</f>
        <v>-613.1679725030109</v>
      </c>
      <c r="H1190" s="39">
        <f>'1.TÜM DÖNEMLER_TL MİZAN'!H1190/'TCMB Takvim Gününe Göre Ort.Kur'!M$37</f>
        <v>-554.07123904085302</v>
      </c>
      <c r="I1190" s="39">
        <f>'1.TÜM DÖNEMLER_TL MİZAN'!I1190/'TCMB Takvim Gününe Göre Ort.Kur'!N$37</f>
        <v>-543.67388565600811</v>
      </c>
      <c r="J1190" s="39">
        <f>'1.TÜM DÖNEMLER_TL MİZAN'!J1190/'TCMB Takvim Gününe Göre Ort.Kur'!O$37</f>
        <v>-506.16049686110682</v>
      </c>
      <c r="K1190" s="39">
        <f>'1.TÜM DÖNEMLER_TL MİZAN'!K1190/'TCMB Takvim Gününe Göre Ort.Kur'!P$37</f>
        <v>-498.90447458821455</v>
      </c>
      <c r="L1190" s="39">
        <f>'1.TÜM DÖNEMLER_TL MİZAN'!L1190/'TCMB Takvim Gününe Göre Ort.Kur'!Q$37</f>
        <v>-489.76426463753398</v>
      </c>
      <c r="M1190" s="39">
        <f>'1.TÜM DÖNEMLER_TL MİZAN'!M1190/'TCMB Takvim Gününe Göre Ort.Kur'!R$37</f>
        <v>-487.54572842694211</v>
      </c>
      <c r="N1190" s="39">
        <f>'1.TÜM DÖNEMLER_TL MİZAN'!N1190/'TCMB Takvim Gününe Göre Ort.Kur'!S$37</f>
        <v>-486.86472547544855</v>
      </c>
      <c r="O1190" s="39">
        <f>'1.TÜM DÖNEMLER_TL MİZAN'!O1190/'TCMB Takvim Gününe Göre Ort.Kur'!T$37</f>
        <v>-484.71379823069435</v>
      </c>
    </row>
    <row r="1191" spans="1:15" s="37" customFormat="1" x14ac:dyDescent="0.3">
      <c r="A1191" s="38" t="s">
        <v>1294</v>
      </c>
      <c r="B1191" s="38"/>
      <c r="C1191" s="55">
        <f t="shared" si="18"/>
        <v>11</v>
      </c>
      <c r="D1191" s="39">
        <f>'1.TÜM DÖNEMLER_TL MİZAN'!D1191/'TCMB Takvim Gününe Göre Ort.Kur'!I$37</f>
        <v>-1370.2218041244691</v>
      </c>
      <c r="E1191" s="39">
        <f>'1.TÜM DÖNEMLER_TL MİZAN'!E1191/'TCMB Takvim Gününe Göre Ort.Kur'!J$37</f>
        <v>-1327.9717938673029</v>
      </c>
      <c r="F1191" s="39">
        <f>'1.TÜM DÖNEMLER_TL MİZAN'!F1191/'TCMB Takvim Gününe Göre Ort.Kur'!K$37</f>
        <v>-1272.9970366931136</v>
      </c>
      <c r="G1191" s="39">
        <f>'1.TÜM DÖNEMLER_TL MİZAN'!G1191/'TCMB Takvim Gününe Göre Ort.Kur'!L$37</f>
        <v>-1261.455500074426</v>
      </c>
      <c r="H1191" s="39">
        <f>'1.TÜM DÖNEMLER_TL MİZAN'!H1191/'TCMB Takvim Gününe Göre Ort.Kur'!M$37</f>
        <v>-1139.8772330981524</v>
      </c>
      <c r="I1191" s="39">
        <f>'1.TÜM DÖNEMLER_TL MİZAN'!I1191/'TCMB Takvim Gününe Göre Ort.Kur'!N$37</f>
        <v>-1118.4870118183455</v>
      </c>
      <c r="J1191" s="39">
        <f>'1.TÜM DÖNEMLER_TL MİZAN'!J1191/'TCMB Takvim Gününe Göre Ort.Kur'!O$37</f>
        <v>-1041.3116328947076</v>
      </c>
      <c r="K1191" s="39">
        <f>'1.TÜM DÖNEMLER_TL MİZAN'!K1191/'TCMB Takvim Gününe Göre Ort.Kur'!P$37</f>
        <v>-1026.3839954197128</v>
      </c>
      <c r="L1191" s="39">
        <f>'1.TÜM DÖNEMLER_TL MİZAN'!L1191/'TCMB Takvim Gününe Göre Ort.Kur'!Q$37</f>
        <v>-1007.5800646353723</v>
      </c>
      <c r="M1191" s="39">
        <f>'1.TÜM DÖNEMLER_TL MİZAN'!M1191/'TCMB Takvim Gününe Göre Ort.Kur'!R$37</f>
        <v>-1003.0159242522058</v>
      </c>
      <c r="N1191" s="39">
        <f>'1.TÜM DÖNEMLER_TL MİZAN'!N1191/'TCMB Takvim Gününe Göre Ort.Kur'!S$37</f>
        <v>-1001.6149135059633</v>
      </c>
      <c r="O1191" s="39">
        <f>'1.TÜM DÖNEMLER_TL MİZAN'!O1191/'TCMB Takvim Gününe Göre Ort.Kur'!T$37</f>
        <v>-997.18986339762318</v>
      </c>
    </row>
    <row r="1192" spans="1:15" s="37" customFormat="1" x14ac:dyDescent="0.3">
      <c r="A1192" s="38" t="s">
        <v>1295</v>
      </c>
      <c r="B1192" s="38"/>
      <c r="C1192" s="55">
        <f t="shared" si="18"/>
        <v>11</v>
      </c>
      <c r="D1192" s="39">
        <f>'1.TÜM DÖNEMLER_TL MİZAN'!D1192/'TCMB Takvim Gününe Göre Ort.Kur'!I$37</f>
        <v>-502.93387032763513</v>
      </c>
      <c r="E1192" s="39">
        <f>'1.TÜM DÖNEMLER_TL MİZAN'!E1192/'TCMB Takvim Gününe Göre Ort.Kur'!J$37</f>
        <v>-487.42619039139572</v>
      </c>
      <c r="F1192" s="39">
        <f>'1.TÜM DÖNEMLER_TL MİZAN'!F1192/'TCMB Takvim Gününe Göre Ort.Kur'!K$37</f>
        <v>-467.2479482172364</v>
      </c>
      <c r="G1192" s="39">
        <f>'1.TÜM DÖNEMLER_TL MİZAN'!G1192/'TCMB Takvim Gününe Göre Ort.Kur'!L$37</f>
        <v>-463.01167810119222</v>
      </c>
      <c r="H1192" s="39">
        <f>'1.TÜM DÖNEMLER_TL MİZAN'!H1192/'TCMB Takvim Gününe Göre Ort.Kur'!M$37</f>
        <v>-418.38691138528509</v>
      </c>
      <c r="I1192" s="39">
        <f>'1.TÜM DÖNEMLER_TL MİZAN'!I1192/'TCMB Takvim Gününe Göre Ort.Kur'!N$37</f>
        <v>-410.5357249985002</v>
      </c>
      <c r="J1192" s="39">
        <f>'1.TÜM DÖNEMLER_TL MİZAN'!J1192/'TCMB Takvim Gününe Göre Ort.Kur'!O$37</f>
        <v>-382.20884251915732</v>
      </c>
      <c r="K1192" s="39">
        <f>'1.TÜM DÖNEMLER_TL MİZAN'!K1192/'TCMB Takvim Gününe Göre Ort.Kur'!P$37</f>
        <v>-376.72971901699992</v>
      </c>
      <c r="L1192" s="39">
        <f>'1.TÜM DÖNEMLER_TL MİZAN'!L1192/'TCMB Takvim Gününe Göre Ort.Kur'!Q$37</f>
        <v>-369.82781915066101</v>
      </c>
      <c r="M1192" s="39">
        <f>'1.TÜM DÖNEMLER_TL MİZAN'!M1192/'TCMB Takvim Gününe Göre Ort.Kur'!R$37</f>
        <v>-368.15257155153864</v>
      </c>
      <c r="N1192" s="39">
        <f>'1.TÜM DÖNEMLER_TL MİZAN'!N1192/'TCMB Takvim Gününe Göre Ort.Kur'!S$37</f>
        <v>-367.63833673579029</v>
      </c>
      <c r="O1192" s="39">
        <f>'1.TÜM DÖNEMLER_TL MİZAN'!O1192/'TCMB Takvim Gününe Göre Ort.Kur'!T$37</f>
        <v>-366.01414160863476</v>
      </c>
    </row>
    <row r="1193" spans="1:15" s="37" customFormat="1" x14ac:dyDescent="0.3">
      <c r="A1193" s="38" t="s">
        <v>1296</v>
      </c>
      <c r="B1193" s="38"/>
      <c r="C1193" s="55">
        <f t="shared" si="18"/>
        <v>11</v>
      </c>
      <c r="D1193" s="39">
        <f>'1.TÜM DÖNEMLER_TL MİZAN'!D1193/'TCMB Takvim Gününe Göre Ort.Kur'!I$37</f>
        <v>-3498.8424735055046</v>
      </c>
      <c r="E1193" s="39">
        <f>'1.TÜM DÖNEMLER_TL MİZAN'!E1193/'TCMB Takvim Gününe Göre Ort.Kur'!J$37</f>
        <v>-3390.9576551871505</v>
      </c>
      <c r="F1193" s="39">
        <f>'1.TÜM DÖNEMLER_TL MİZAN'!F1193/'TCMB Takvim Gününe Göre Ort.Kur'!K$37</f>
        <v>-3250.5803711644294</v>
      </c>
      <c r="G1193" s="39">
        <f>'1.TÜM DÖNEMLER_TL MİZAN'!G1193/'TCMB Takvim Gününe Göre Ort.Kur'!L$37</f>
        <v>-3221.1092166335134</v>
      </c>
      <c r="H1193" s="39">
        <f>'1.TÜM DÖNEMLER_TL MİZAN'!H1193/'TCMB Takvim Gününe Göre Ort.Kur'!M$37</f>
        <v>-2910.6607891808608</v>
      </c>
      <c r="I1193" s="39">
        <f>'1.TÜM DÖNEMLER_TL MİZAN'!I1193/'TCMB Takvim Gününe Göre Ort.Kur'!N$37</f>
        <v>-2856.0411542384063</v>
      </c>
      <c r="J1193" s="39">
        <f>'1.TÜM DÖNEMLER_TL MİZAN'!J1193/'TCMB Takvim Gününe Göre Ort.Kur'!O$37</f>
        <v>-2658.9748888541367</v>
      </c>
      <c r="K1193" s="39">
        <f>'1.TÜM DÖNEMLER_TL MİZAN'!K1193/'TCMB Takvim Gününe Göre Ort.Kur'!P$37</f>
        <v>-2620.8573725006604</v>
      </c>
      <c r="L1193" s="39">
        <f>'1.TÜM DÖNEMLER_TL MİZAN'!L1193/'TCMB Takvim Gününe Göre Ort.Kur'!Q$37</f>
        <v>-2572.8417946583945</v>
      </c>
      <c r="M1193" s="39">
        <f>'1.TÜM DÖNEMLER_TL MİZAN'!M1193/'TCMB Takvim Gününe Göre Ort.Kur'!R$37</f>
        <v>-2561.1873251560146</v>
      </c>
      <c r="N1193" s="39">
        <f>'1.TÜM DÖNEMLER_TL MİZAN'!N1193/'TCMB Takvim Gününe Göre Ort.Kur'!S$37</f>
        <v>-2557.6098635435692</v>
      </c>
      <c r="O1193" s="39">
        <f>'1.TÜM DÖNEMLER_TL MİZAN'!O1193/'TCMB Takvim Gününe Göre Ort.Kur'!T$37</f>
        <v>-2546.3105591390945</v>
      </c>
    </row>
    <row r="1194" spans="1:15" s="37" customFormat="1" x14ac:dyDescent="0.3">
      <c r="A1194" s="38" t="s">
        <v>1297</v>
      </c>
      <c r="B1194" s="38"/>
      <c r="C1194" s="55">
        <f t="shared" si="18"/>
        <v>11</v>
      </c>
      <c r="D1194" s="39">
        <f>'1.TÜM DÖNEMLER_TL MİZAN'!D1194/'TCMB Takvim Gününe Göre Ort.Kur'!I$37</f>
        <v>-622.82862728381815</v>
      </c>
      <c r="E1194" s="39">
        <f>'1.TÜM DÖNEMLER_TL MİZAN'!E1194/'TCMB Takvim Gününe Göre Ort.Kur'!J$37</f>
        <v>-603.62406068592179</v>
      </c>
      <c r="F1194" s="39">
        <f>'1.TÜM DÖNEMLER_TL MİZAN'!F1194/'TCMB Takvim Gününe Göre Ort.Kur'!K$37</f>
        <v>-578.63551325294623</v>
      </c>
      <c r="G1194" s="39">
        <f>'1.TÜM DÖNEMLER_TL MİZAN'!G1194/'TCMB Takvim Gününe Göre Ort.Kur'!L$37</f>
        <v>-573.38935574229697</v>
      </c>
      <c r="H1194" s="39">
        <f>'1.TÜM DÖNEMLER_TL MİZAN'!H1194/'TCMB Takvim Gününe Göre Ort.Kur'!M$37</f>
        <v>-518.12645969112623</v>
      </c>
      <c r="I1194" s="39">
        <f>'1.TÜM DÖNEMLER_TL MİZAN'!I1194/'TCMB Takvim Gününe Göre Ort.Kur'!N$37</f>
        <v>-508.40362349271101</v>
      </c>
      <c r="J1194" s="39">
        <f>'1.TÜM DÖNEMLER_TL MİZAN'!J1194/'TCMB Takvim Gününe Göre Ort.Kur'!O$37</f>
        <v>-473.32387569535985</v>
      </c>
      <c r="K1194" s="39">
        <f>'1.TÜM DÖNEMLER_TL MİZAN'!K1194/'TCMB Takvim Gününe Göre Ort.Kur'!P$37</f>
        <v>-466.5385801109839</v>
      </c>
      <c r="L1194" s="39">
        <f>'1.TÜM DÖNEMLER_TL MİZAN'!L1194/'TCMB Takvim Gününe Göre Ort.Kur'!Q$37</f>
        <v>-457.9913315102844</v>
      </c>
      <c r="M1194" s="39">
        <f>'1.TÜM DÖNEMLER_TL MİZAN'!M1194/'TCMB Takvim Gününe Göre Ort.Kur'!R$37</f>
        <v>-455.91672046481597</v>
      </c>
      <c r="N1194" s="39">
        <f>'1.TÜM DÖNEMLER_TL MİZAN'!N1194/'TCMB Takvim Gününe Göre Ort.Kur'!S$37</f>
        <v>-455.27989685183195</v>
      </c>
      <c r="O1194" s="39">
        <f>'1.TÜM DÖNEMLER_TL MİZAN'!O1194/'TCMB Takvim Gününe Göre Ort.Kur'!T$37</f>
        <v>-453.26850871281408</v>
      </c>
    </row>
    <row r="1195" spans="1:15" s="37" customFormat="1" x14ac:dyDescent="0.3">
      <c r="A1195" s="38" t="s">
        <v>1298</v>
      </c>
      <c r="B1195" s="38"/>
      <c r="C1195" s="55">
        <f t="shared" si="18"/>
        <v>11</v>
      </c>
      <c r="D1195" s="39">
        <f>'1.TÜM DÖNEMLER_TL MİZAN'!D1195/'TCMB Takvim Gününe Göre Ort.Kur'!I$37</f>
        <v>-503.79962665177192</v>
      </c>
      <c r="E1195" s="39">
        <f>'1.TÜM DÖNEMLER_TL MİZAN'!E1195/'TCMB Takvim Gününe Göre Ort.Kur'!J$37</f>
        <v>-488.2652516115246</v>
      </c>
      <c r="F1195" s="39">
        <f>'1.TÜM DÖNEMLER_TL MİZAN'!F1195/'TCMB Takvim Gününe Göre Ort.Kur'!K$37</f>
        <v>-468.05227437217496</v>
      </c>
      <c r="G1195" s="39">
        <f>'1.TÜM DÖNEMLER_TL MİZAN'!G1195/'TCMB Takvim Gününe Göre Ort.Kur'!L$37</f>
        <v>-463.80871189055335</v>
      </c>
      <c r="H1195" s="39">
        <f>'1.TÜM DÖNEMLER_TL MİZAN'!H1195/'TCMB Takvim Gününe Göre Ort.Kur'!M$37</f>
        <v>-419.10712757241902</v>
      </c>
      <c r="I1195" s="39">
        <f>'1.TÜM DÖNEMLER_TL MİZAN'!I1195/'TCMB Takvim Gününe Göre Ort.Kur'!N$37</f>
        <v>-411.24242606035153</v>
      </c>
      <c r="J1195" s="39">
        <f>'1.TÜM DÖNEMLER_TL MİZAN'!J1195/'TCMB Takvim Gününe Göre Ort.Kur'!O$37</f>
        <v>-382.86678134983583</v>
      </c>
      <c r="K1195" s="39">
        <f>'1.TÜM DÖNEMLER_TL MİZAN'!K1195/'TCMB Takvim Gününe Göre Ort.Kur'!P$37</f>
        <v>-377.37822601955429</v>
      </c>
      <c r="L1195" s="39">
        <f>'1.TÜM DÖNEMLER_TL MİZAN'!L1195/'TCMB Takvim Gününe Göre Ort.Kur'!Q$37</f>
        <v>-370.46444514099812</v>
      </c>
      <c r="M1195" s="39">
        <f>'1.TÜM DÖNEMLER_TL MİZAN'!M1195/'TCMB Takvim Gününe Göre Ort.Kur'!R$37</f>
        <v>-368.78631375080693</v>
      </c>
      <c r="N1195" s="39">
        <f>'1.TÜM DÖNEMLER_TL MİZAN'!N1195/'TCMB Takvim Gününe Göre Ort.Kur'!S$37</f>
        <v>-368.27119372515307</v>
      </c>
      <c r="O1195" s="39">
        <f>'1.TÜM DÖNEMLER_TL MİZAN'!O1195/'TCMB Takvim Gününe Göre Ort.Kur'!T$37</f>
        <v>-366.64420268925903</v>
      </c>
    </row>
    <row r="1196" spans="1:15" s="37" customFormat="1" x14ac:dyDescent="0.3">
      <c r="A1196" s="38" t="s">
        <v>1299</v>
      </c>
      <c r="B1196" s="38"/>
      <c r="C1196" s="55">
        <f t="shared" si="18"/>
        <v>11</v>
      </c>
      <c r="D1196" s="39">
        <f>'1.TÜM DÖNEMLER_TL MİZAN'!D1196/'TCMB Takvim Gününe Göre Ort.Kur'!I$37</f>
        <v>0</v>
      </c>
      <c r="E1196" s="39">
        <f>'1.TÜM DÖNEMLER_TL MİZAN'!E1196/'TCMB Takvim Gününe Göre Ort.Kur'!J$37</f>
        <v>0</v>
      </c>
      <c r="F1196" s="39">
        <f>'1.TÜM DÖNEMLER_TL MİZAN'!F1196/'TCMB Takvim Gününe Göre Ort.Kur'!K$37</f>
        <v>-360.27393518961071</v>
      </c>
      <c r="G1196" s="39">
        <f>'1.TÜM DÖNEMLER_TL MİZAN'!G1196/'TCMB Takvim Gününe Göre Ort.Kur'!L$37</f>
        <v>-357.00753731444269</v>
      </c>
      <c r="H1196" s="39">
        <f>'1.TÜM DÖNEMLER_TL MİZAN'!H1196/'TCMB Takvim Gününe Göre Ort.Kur'!M$37</f>
        <v>-322.59938127437908</v>
      </c>
      <c r="I1196" s="39">
        <f>'1.TÜM DÖNEMLER_TL MİZAN'!I1196/'TCMB Takvim Gününe Göre Ort.Kur'!N$37</f>
        <v>-633.09136720859078</v>
      </c>
      <c r="J1196" s="39">
        <f>'1.TÜM DÖNEMLER_TL MİZAN'!J1196/'TCMB Takvim Gününe Göre Ort.Kur'!O$37</f>
        <v>-589.40819016554599</v>
      </c>
      <c r="K1196" s="39">
        <f>'1.TÜM DÖNEMLER_TL MİZAN'!K1196/'TCMB Takvim Gününe Göre Ort.Kur'!P$37</f>
        <v>-580.95877741566107</v>
      </c>
      <c r="L1196" s="39">
        <f>'1.TÜM DÖNEMLER_TL MİZAN'!L1196/'TCMB Takvim Gününe Göre Ort.Kur'!Q$37</f>
        <v>-570.31528658978164</v>
      </c>
      <c r="M1196" s="39">
        <f>'1.TÜM DÖNEMLER_TL MİZAN'!M1196/'TCMB Takvim Gününe Göre Ort.Kur'!R$37</f>
        <v>-567.73187002367115</v>
      </c>
      <c r="N1196" s="39">
        <f>'1.TÜM DÖNEMLER_TL MİZAN'!N1196/'TCMB Takvim Gününe Göre Ort.Kur'!S$37</f>
        <v>-566.93886322123126</v>
      </c>
      <c r="O1196" s="39">
        <f>'1.TÜM DÖNEMLER_TL MİZAN'!O1196/'TCMB Takvim Gününe Göre Ort.Kur'!T$37</f>
        <v>-564.43417519762954</v>
      </c>
    </row>
    <row r="1197" spans="1:15" s="37" customFormat="1" ht="15.6" x14ac:dyDescent="0.3">
      <c r="A1197" s="35" t="s">
        <v>1300</v>
      </c>
      <c r="B1197" s="35" t="s">
        <v>1301</v>
      </c>
      <c r="C1197" s="54">
        <f t="shared" si="18"/>
        <v>6</v>
      </c>
      <c r="D1197" s="36">
        <f>'1.TÜM DÖNEMLER_TL MİZAN'!D1197/'TCMB Takvim Gününe Göre Ort.Kur'!I$37</f>
        <v>-11946.19963841077</v>
      </c>
      <c r="E1197" s="36">
        <f>'1.TÜM DÖNEMLER_TL MİZAN'!E1197/'TCMB Takvim Gününe Göre Ort.Kur'!J$37</f>
        <v>-11577.845364863419</v>
      </c>
      <c r="F1197" s="36">
        <f>'1.TÜM DÖNEMLER_TL MİZAN'!F1197/'TCMB Takvim Gününe Göre Ort.Kur'!K$37</f>
        <v>-11098.551120457741</v>
      </c>
      <c r="G1197" s="36">
        <f>'1.TÜM DÖNEMLER_TL MİZAN'!G1197/'TCMB Takvim Gününe Göre Ort.Kur'!L$37</f>
        <v>-10997.926900228689</v>
      </c>
      <c r="H1197" s="36">
        <f>'1.TÜM DÖNEMLER_TL MİZAN'!H1197/'TCMB Takvim Gününe Göre Ort.Kur'!M$37</f>
        <v>-9937.9538034506768</v>
      </c>
      <c r="I1197" s="36">
        <f>'1.TÜM DÖNEMLER_TL MİZAN'!I1197/'TCMB Takvim Gününe Göre Ort.Kur'!N$37</f>
        <v>-9751.4643949846995</v>
      </c>
      <c r="J1197" s="36">
        <f>'1.TÜM DÖNEMLER_TL MİZAN'!J1197/'TCMB Takvim Gününe Göre Ort.Kur'!O$37</f>
        <v>-9078.6153124371649</v>
      </c>
      <c r="K1197" s="36">
        <f>'1.TÜM DÖNEMLER_TL MİZAN'!K1197/'TCMB Takvim Gününe Göre Ort.Kur'!P$37</f>
        <v>-8948.4695675151925</v>
      </c>
      <c r="L1197" s="36">
        <f>'1.TÜM DÖNEMLER_TL MİZAN'!L1197/'TCMB Takvim Gününe Göre Ort.Kur'!Q$37</f>
        <v>-8784.5285833180205</v>
      </c>
      <c r="M1197" s="36">
        <f>'1.TÜM DÖNEMLER_TL MİZAN'!M1197/'TCMB Takvim Gününe Göre Ort.Kur'!R$37</f>
        <v>-8744.7363890682136</v>
      </c>
      <c r="N1197" s="36">
        <f>'1.TÜM DÖNEMLER_TL MİZAN'!N1197/'TCMB Takvim Gününe Göre Ort.Kur'!S$37</f>
        <v>-8732.5217578166958</v>
      </c>
      <c r="O1197" s="36">
        <f>'1.TÜM DÖNEMLER_TL MİZAN'!O1197/'TCMB Takvim Gününe Göre Ort.Kur'!T$37</f>
        <v>-8693.9422140923998</v>
      </c>
    </row>
    <row r="1198" spans="1:15" s="37" customFormat="1" x14ac:dyDescent="0.3">
      <c r="A1198" s="38" t="s">
        <v>1302</v>
      </c>
      <c r="B1198" s="38"/>
      <c r="C1198" s="55">
        <f t="shared" si="18"/>
        <v>11</v>
      </c>
      <c r="D1198" s="39">
        <f>'1.TÜM DÖNEMLER_TL MİZAN'!D1198/'TCMB Takvim Gününe Göre Ort.Kur'!I$37</f>
        <v>-143.70011612011817</v>
      </c>
      <c r="E1198" s="39">
        <f>'1.TÜM DÖNEMLER_TL MİZAN'!E1198/'TCMB Takvim Gününe Göre Ort.Kur'!J$37</f>
        <v>-139.26920474375868</v>
      </c>
      <c r="F1198" s="39">
        <f>'1.TÜM DÖNEMLER_TL MİZAN'!F1198/'TCMB Takvim Gününe Göre Ort.Kur'!K$37</f>
        <v>-133.50380313810103</v>
      </c>
      <c r="G1198" s="39">
        <f>'1.TÜM DÖNEMLER_TL MİZAN'!G1198/'TCMB Takvim Gününe Göre Ort.Kur'!L$37</f>
        <v>-132.29340045196824</v>
      </c>
      <c r="H1198" s="39">
        <f>'1.TÜM DÖNEMLER_TL MİZAN'!H1198/'TCMB Takvim Gününe Göre Ort.Kur'!M$37</f>
        <v>-119.5430478962106</v>
      </c>
      <c r="I1198" s="39">
        <f>'1.TÜM DÖNEMLER_TL MİZAN'!I1198/'TCMB Takvim Gününe Göre Ort.Kur'!N$37</f>
        <v>-117.29977803107565</v>
      </c>
      <c r="J1198" s="39">
        <f>'1.TÜM DÖNEMLER_TL MİZAN'!J1198/'TCMB Takvim Gününe Göre Ort.Kur'!O$37</f>
        <v>-109.20611693215076</v>
      </c>
      <c r="K1198" s="39">
        <f>'1.TÜM DÖNEMLER_TL MİZAN'!K1198/'TCMB Takvim Gününe Göre Ort.Kur'!P$37</f>
        <v>-107.64060160310051</v>
      </c>
      <c r="L1198" s="39">
        <f>'1.TÜM DÖNEMLER_TL MİZAN'!L1198/'TCMB Takvim Gününe Göre Ort.Kur'!Q$37</f>
        <v>-105.66856537576066</v>
      </c>
      <c r="M1198" s="39">
        <f>'1.TÜM DÖNEMLER_TL MİZAN'!M1198/'TCMB Takvim Gününe Göre Ort.Kur'!R$37</f>
        <v>-105.18990746718312</v>
      </c>
      <c r="N1198" s="39">
        <f>'1.TÜM DÖNEMLER_TL MİZAN'!N1198/'TCMB Takvim Gününe Göre Ort.Kur'!S$37</f>
        <v>-105.04297840335231</v>
      </c>
      <c r="O1198" s="39">
        <f>'1.TÜM DÖNEMLER_TL MİZAN'!O1198/'TCMB Takvim Gününe Göre Ort.Kur'!T$37</f>
        <v>-104.57890739492741</v>
      </c>
    </row>
    <row r="1199" spans="1:15" s="37" customFormat="1" x14ac:dyDescent="0.3">
      <c r="A1199" s="38" t="s">
        <v>1303</v>
      </c>
      <c r="B1199" s="38"/>
      <c r="C1199" s="55">
        <f t="shared" si="18"/>
        <v>11</v>
      </c>
      <c r="D1199" s="39">
        <f>'1.TÜM DÖNEMLER_TL MİZAN'!D1199/'TCMB Takvim Gününe Göre Ort.Kur'!I$37</f>
        <v>-697.5680919553746</v>
      </c>
      <c r="E1199" s="39">
        <f>'1.TÜM DÖNEMLER_TL MİZAN'!E1199/'TCMB Takvim Gününe Göre Ort.Kur'!J$37</f>
        <v>-676.05897645927564</v>
      </c>
      <c r="F1199" s="39">
        <f>'1.TÜM DÖNEMLER_TL MİZAN'!F1199/'TCMB Takvim Gününe Göre Ort.Kur'!K$37</f>
        <v>-648.07180215488404</v>
      </c>
      <c r="G1199" s="39">
        <f>'1.TÜM DÖNEMLER_TL MİZAN'!G1199/'TCMB Takvim Gününe Göre Ort.Kur'!L$37</f>
        <v>-642.19610549533832</v>
      </c>
      <c r="H1199" s="39">
        <f>'1.TÜM DÖNEMLER_TL MİZAN'!H1199/'TCMB Takvim Gününe Göre Ort.Kur'!M$37</f>
        <v>-580.30165930961959</v>
      </c>
      <c r="I1199" s="39">
        <f>'1.TÜM DÖNEMLER_TL MİZAN'!I1199/'TCMB Takvim Gününe Göre Ort.Kur'!N$37</f>
        <v>-569.41208230847678</v>
      </c>
      <c r="J1199" s="39">
        <f>'1.TÜM DÖNEMLER_TL MİZAN'!J1199/'TCMB Takvim Gününe Göre Ort.Kur'!O$37</f>
        <v>-530.12276311968014</v>
      </c>
      <c r="K1199" s="39">
        <f>'1.TÜM DÖNEMLER_TL MİZAN'!K1199/'TCMB Takvim Gününe Göre Ort.Kur'!P$37</f>
        <v>-522.52323174491323</v>
      </c>
      <c r="L1199" s="39">
        <f>'1.TÜM DÖNEMLER_TL MİZAN'!L1199/'TCMB Takvim Gününe Göre Ort.Kur'!Q$37</f>
        <v>-512.95031290869997</v>
      </c>
      <c r="M1199" s="39">
        <f>'1.TÜM DÖNEMLER_TL MİZAN'!M1199/'TCMB Takvim Gününe Göre Ort.Kur'!R$37</f>
        <v>-510.62674843985366</v>
      </c>
      <c r="N1199" s="39">
        <f>'1.TÜM DÖNEMLER_TL MİZAN'!N1199/'TCMB Takvim Gününe Göre Ort.Kur'!S$37</f>
        <v>-509.9135059632535</v>
      </c>
      <c r="O1199" s="39">
        <f>'1.TÜM DÖNEMLER_TL MİZAN'!O1199/'TCMB Takvim Gününe Göre Ort.Kur'!T$37</f>
        <v>-507.660751152616</v>
      </c>
    </row>
    <row r="1200" spans="1:15" s="37" customFormat="1" x14ac:dyDescent="0.3">
      <c r="A1200" s="38" t="s">
        <v>1304</v>
      </c>
      <c r="B1200" s="38"/>
      <c r="C1200" s="55">
        <f t="shared" si="18"/>
        <v>11</v>
      </c>
      <c r="D1200" s="39">
        <f>'1.TÜM DÖNEMLER_TL MİZAN'!D1200/'TCMB Takvim Gününe Göre Ort.Kur'!I$37</f>
        <v>-1513.4875722076049</v>
      </c>
      <c r="E1200" s="39">
        <f>'1.TÜM DÖNEMLER_TL MİZAN'!E1200/'TCMB Takvim Gününe Göre Ort.Kur'!J$37</f>
        <v>-1466.8200434488406</v>
      </c>
      <c r="F1200" s="39">
        <f>'1.TÜM DÖNEMLER_TL MİZAN'!F1200/'TCMB Takvim Gününe Göre Ort.Kur'!K$37</f>
        <v>-1406.0973111745345</v>
      </c>
      <c r="G1200" s="39">
        <f>'1.TÜM DÖNEMLER_TL MİZAN'!G1200/'TCMB Takvim Gününe Göre Ort.Kur'!L$37</f>
        <v>-1393.3490304334293</v>
      </c>
      <c r="H1200" s="39">
        <f>'1.TÜM DÖNEMLER_TL MİZAN'!H1200/'TCMB Takvim Gününe Göre Ort.Kur'!M$37</f>
        <v>-1259.058950122889</v>
      </c>
      <c r="I1200" s="39">
        <f>'1.TÜM DÖNEMLER_TL MİZAN'!I1200/'TCMB Takvim Gününe Göre Ort.Kur'!N$37</f>
        <v>-1235.4322394864716</v>
      </c>
      <c r="J1200" s="39">
        <f>'1.TÜM DÖNEMLER_TL MİZAN'!J1200/'TCMB Takvim Gününe Göre Ort.Kur'!O$37</f>
        <v>-1150.1876633676638</v>
      </c>
      <c r="K1200" s="39">
        <f>'1.TÜM DÖNEMLER_TL MİZAN'!K1200/'TCMB Takvim Gününe Göre Ort.Kur'!P$37</f>
        <v>-1133.6992424909715</v>
      </c>
      <c r="L1200" s="39">
        <f>'1.TÜM DÖNEMLER_TL MİZAN'!L1200/'TCMB Takvim Gününe Göre Ort.Kur'!Q$37</f>
        <v>-1112.9292361568976</v>
      </c>
      <c r="M1200" s="39">
        <f>'1.TÜM DÖNEMLER_TL MİZAN'!M1200/'TCMB Takvim Gününe Göre Ort.Kur'!R$37</f>
        <v>-1107.8878846567677</v>
      </c>
      <c r="N1200" s="39">
        <f>'1.TÜM DÖNEMLER_TL MİZAN'!N1200/'TCMB Takvim Gününe Göre Ort.Kur'!S$37</f>
        <v>-1106.3403889545502</v>
      </c>
      <c r="O1200" s="39">
        <f>'1.TÜM DÖNEMLER_TL MİZAN'!O1200/'TCMB Takvim Gününe Göre Ort.Kur'!T$37</f>
        <v>-1101.4526705390283</v>
      </c>
    </row>
    <row r="1201" spans="1:15" s="37" customFormat="1" x14ac:dyDescent="0.3">
      <c r="A1201" s="38" t="s">
        <v>1305</v>
      </c>
      <c r="B1201" s="38"/>
      <c r="C1201" s="55">
        <f t="shared" si="18"/>
        <v>11</v>
      </c>
      <c r="D1201" s="39">
        <f>'1.TÜM DÖNEMLER_TL MİZAN'!D1201/'TCMB Takvim Gününe Göre Ort.Kur'!I$37</f>
        <v>-9591.4438581276736</v>
      </c>
      <c r="E1201" s="39">
        <f>'1.TÜM DÖNEMLER_TL MİZAN'!E1201/'TCMB Takvim Gününe Göre Ort.Kur'!J$37</f>
        <v>-9295.697140211545</v>
      </c>
      <c r="F1201" s="39">
        <f>'1.TÜM DÖNEMLER_TL MİZAN'!F1201/'TCMB Takvim Gününe Göre Ort.Kur'!K$37</f>
        <v>-8910.8782039902235</v>
      </c>
      <c r="G1201" s="39">
        <f>'1.TÜM DÖNEMLER_TL MİZAN'!G1201/'TCMB Takvim Gününe Göre Ort.Kur'!L$37</f>
        <v>-8830.0883638479554</v>
      </c>
      <c r="H1201" s="39">
        <f>'1.TÜM DÖNEMLER_TL MİZAN'!H1201/'TCMB Takvim Gününe Göre Ort.Kur'!M$37</f>
        <v>-7979.0501461219592</v>
      </c>
      <c r="I1201" s="39">
        <f>'1.TÜM DÖNEMLER_TL MİZAN'!I1201/'TCMB Takvim Gününe Göre Ort.Kur'!N$37</f>
        <v>-7829.3202951586773</v>
      </c>
      <c r="J1201" s="39">
        <f>'1.TÜM DÖNEMLER_TL MİZAN'!J1201/'TCMB Takvim Gününe Göre Ort.Kur'!O$37</f>
        <v>-7289.0987690176726</v>
      </c>
      <c r="K1201" s="39">
        <f>'1.TÜM DÖNEMLER_TL MİZAN'!K1201/'TCMB Takvim Gününe Göre Ort.Kur'!P$37</f>
        <v>-7184.6064916762089</v>
      </c>
      <c r="L1201" s="39">
        <f>'1.TÜM DÖNEMLER_TL MİZAN'!L1201/'TCMB Takvim Gününe Göre Ort.Kur'!Q$37</f>
        <v>-7052.9804688766644</v>
      </c>
      <c r="M1201" s="39">
        <f>'1.TÜM DÖNEMLER_TL MİZAN'!M1201/'TCMB Takvim Gününe Göre Ort.Kur'!R$37</f>
        <v>-7021.0318485044108</v>
      </c>
      <c r="N1201" s="39">
        <f>'1.TÜM DÖNEMLER_TL MİZAN'!N1201/'TCMB Takvim Gününe Göre Ort.Kur'!S$37</f>
        <v>-7011.2248844955411</v>
      </c>
      <c r="O1201" s="39">
        <f>'1.TÜM DÖNEMLER_TL MİZAN'!O1201/'TCMB Takvim Gününe Göre Ort.Kur'!T$37</f>
        <v>-6980.24988500583</v>
      </c>
    </row>
    <row r="1202" spans="1:15" s="37" customFormat="1" ht="15.6" x14ac:dyDescent="0.3">
      <c r="A1202" s="35" t="s">
        <v>1306</v>
      </c>
      <c r="B1202" s="35" t="s">
        <v>1307</v>
      </c>
      <c r="C1202" s="54">
        <f t="shared" si="18"/>
        <v>1</v>
      </c>
      <c r="D1202" s="36">
        <f>'1.TÜM DÖNEMLER_TL MİZAN'!D1202/'TCMB Takvim Gününe Göre Ort.Kur'!I$37</f>
        <v>-2313197.8084165007</v>
      </c>
      <c r="E1202" s="36">
        <f>'1.TÜM DÖNEMLER_TL MİZAN'!E1202/'TCMB Takvim Gününe Göre Ort.Kur'!J$37</f>
        <v>-2167654.2562057055</v>
      </c>
      <c r="F1202" s="36">
        <f>'1.TÜM DÖNEMLER_TL MİZAN'!F1202/'TCMB Takvim Gününe Göre Ort.Kur'!K$37</f>
        <v>-2344910.6685875845</v>
      </c>
      <c r="G1202" s="36">
        <f>'1.TÜM DÖNEMLER_TL MİZAN'!G1202/'TCMB Takvim Gününe Göre Ort.Kur'!L$37</f>
        <v>-2457569.9197553443</v>
      </c>
      <c r="H1202" s="36">
        <f>'1.TÜM DÖNEMLER_TL MİZAN'!H1202/'TCMB Takvim Gününe Göre Ort.Kur'!M$37</f>
        <v>-2065786.3556327263</v>
      </c>
      <c r="I1202" s="36">
        <f>'1.TÜM DÖNEMLER_TL MİZAN'!I1202/'TCMB Takvim Gününe Göre Ort.Kur'!N$37</f>
        <v>-2704814.5323654697</v>
      </c>
      <c r="J1202" s="36">
        <f>'1.TÜM DÖNEMLER_TL MİZAN'!J1202/'TCMB Takvim Gününe Göre Ort.Kur'!O$37</f>
        <v>-2518182.8734836136</v>
      </c>
      <c r="K1202" s="36">
        <f>'1.TÜM DÖNEMLER_TL MİZAN'!K1202/'TCMB Takvim Gününe Göre Ort.Kur'!P$37</f>
        <v>-2482083.6695146663</v>
      </c>
      <c r="L1202" s="36">
        <f>'1.TÜM DÖNEMLER_TL MİZAN'!L1202/'TCMB Takvim Gününe Göre Ort.Kur'!Q$37</f>
        <v>-2436610.5037884121</v>
      </c>
      <c r="M1202" s="36">
        <f>'1.TÜM DÖNEMLER_TL MİZAN'!M1202/'TCMB Takvim Gününe Göre Ort.Kur'!R$37</f>
        <v>-2425573.1353561445</v>
      </c>
      <c r="N1202" s="36">
        <f>'1.TÜM DÖNEMLER_TL MİZAN'!N1202/'TCMB Takvim Gününe Göre Ort.Kur'!S$37</f>
        <v>-2422185.0993875582</v>
      </c>
      <c r="O1202" s="36">
        <f>'1.TÜM DÖNEMLER_TL MİZAN'!O1202/'TCMB Takvim Gününe Göre Ort.Kur'!T$37</f>
        <v>-2411484.0901554301</v>
      </c>
    </row>
    <row r="1203" spans="1:15" s="37" customFormat="1" ht="15.6" x14ac:dyDescent="0.3">
      <c r="A1203" s="35" t="s">
        <v>1308</v>
      </c>
      <c r="B1203" s="35" t="s">
        <v>1309</v>
      </c>
      <c r="C1203" s="54">
        <f t="shared" si="18"/>
        <v>2</v>
      </c>
      <c r="D1203" s="36">
        <f>'1.TÜM DÖNEMLER_TL MİZAN'!D1203/'TCMB Takvim Gününe Göre Ort.Kur'!I$37</f>
        <v>-1507293.4950685701</v>
      </c>
      <c r="E1203" s="36">
        <f>'1.TÜM DÖNEMLER_TL MİZAN'!E1203/'TCMB Takvim Gününe Göre Ort.Kur'!J$37</f>
        <v>-1659500.5605612739</v>
      </c>
      <c r="F1203" s="36">
        <f>'1.TÜM DÖNEMLER_TL MİZAN'!F1203/'TCMB Takvim Gününe Göre Ort.Kur'!K$37</f>
        <v>-1694685.7276488827</v>
      </c>
      <c r="G1203" s="36">
        <f>'1.TÜM DÖNEMLER_TL MİZAN'!G1203/'TCMB Takvim Gününe Göre Ort.Kur'!L$37</f>
        <v>-1617448.6386825268</v>
      </c>
      <c r="H1203" s="36">
        <f>'1.TÜM DÖNEMLER_TL MİZAN'!H1203/'TCMB Takvim Gününe Göre Ort.Kur'!M$37</f>
        <v>-1381660.7855125272</v>
      </c>
      <c r="I1203" s="36">
        <f>'1.TÜM DÖNEMLER_TL MİZAN'!I1203/'TCMB Takvim Gününe Göre Ort.Kur'!N$37</f>
        <v>-1483718.0442738021</v>
      </c>
      <c r="J1203" s="36">
        <f>'1.TÜM DÖNEMLER_TL MİZAN'!J1203/'TCMB Takvim Gününe Göre Ort.Kur'!O$37</f>
        <v>-1381341.7975469721</v>
      </c>
      <c r="K1203" s="36">
        <f>'1.TÜM DÖNEMLER_TL MİZAN'!K1203/'TCMB Takvim Gününe Göre Ort.Kur'!P$37</f>
        <v>-1361539.685545671</v>
      </c>
      <c r="L1203" s="36">
        <f>'1.TÜM DÖNEMLER_TL MİZAN'!L1203/'TCMB Takvim Gününe Göre Ort.Kur'!Q$37</f>
        <v>-1336595.5144348734</v>
      </c>
      <c r="M1203" s="36">
        <f>'1.TÜM DÖNEMLER_TL MİZAN'!M1203/'TCMB Takvim Gününe Göre Ort.Kur'!R$37</f>
        <v>-1330540.9984936521</v>
      </c>
      <c r="N1203" s="36">
        <f>'1.TÜM DÖNEMLER_TL MİZAN'!N1203/'TCMB Takvim Gününe Göre Ort.Kur'!S$37</f>
        <v>-1328682.5013430754</v>
      </c>
      <c r="O1203" s="36">
        <f>'1.TÜM DÖNEMLER_TL MİZAN'!O1203/'TCMB Takvim Gününe Göre Ort.Kur'!T$37</f>
        <v>-1322812.4942502917</v>
      </c>
    </row>
    <row r="1204" spans="1:15" s="37" customFormat="1" ht="15.6" x14ac:dyDescent="0.3">
      <c r="A1204" s="35" t="s">
        <v>1310</v>
      </c>
      <c r="B1204" s="35" t="s">
        <v>1311</v>
      </c>
      <c r="C1204" s="54">
        <f t="shared" si="18"/>
        <v>3</v>
      </c>
      <c r="D1204" s="36">
        <f>'1.TÜM DÖNEMLER_TL MİZAN'!D1204/'TCMB Takvim Gününe Göre Ort.Kur'!I$37</f>
        <v>-1436344.8194258672</v>
      </c>
      <c r="E1204" s="36">
        <f>'1.TÜM DÖNEMLER_TL MİZAN'!E1204/'TCMB Takvim Gününe Göre Ort.Kur'!J$37</f>
        <v>-1591679.9223619078</v>
      </c>
      <c r="F1204" s="36">
        <f>'1.TÜM DÖNEMLER_TL MİZAN'!F1204/'TCMB Takvim Gününe Göre Ort.Kur'!K$37</f>
        <v>-1630593.7920769097</v>
      </c>
      <c r="G1204" s="36">
        <f>'1.TÜM DÖNEMLER_TL MİZAN'!G1204/'TCMB Takvim Gününe Göre Ort.Kur'!L$37</f>
        <v>-1563185.8915546897</v>
      </c>
      <c r="H1204" s="36">
        <f>'1.TÜM DÖNEMLER_TL MİZAN'!H1204/'TCMB Takvim Gününe Göre Ort.Kur'!M$37</f>
        <v>-1338254.5994790967</v>
      </c>
      <c r="I1204" s="36">
        <f>'1.TÜM DÖNEMLER_TL MİZAN'!I1204/'TCMB Takvim Gününe Göre Ort.Kur'!N$37</f>
        <v>-1446781.6647669328</v>
      </c>
      <c r="J1204" s="36">
        <f>'1.TÜM DÖNEMLER_TL MİZAN'!J1204/'TCMB Takvim Gününe Göre Ort.Kur'!O$37</f>
        <v>-1346954.020799357</v>
      </c>
      <c r="K1204" s="36">
        <f>'1.TÜM DÖNEMLER_TL MİZAN'!K1204/'TCMB Takvim Gününe Göre Ort.Kur'!P$37</f>
        <v>-1327644.8719501456</v>
      </c>
      <c r="L1204" s="36">
        <f>'1.TÜM DÖNEMLER_TL MİZAN'!L1204/'TCMB Takvim Gününe Göre Ort.Kur'!Q$37</f>
        <v>-1303321.6728455781</v>
      </c>
      <c r="M1204" s="36">
        <f>'1.TÜM DÖNEMLER_TL MİZAN'!M1204/'TCMB Takvim Gününe Göre Ort.Kur'!R$37</f>
        <v>-1297417.8808908975</v>
      </c>
      <c r="N1204" s="36">
        <f>'1.TÜM DÖNEMLER_TL MİZAN'!N1204/'TCMB Takvim Gününe Göre Ort.Kur'!S$37</f>
        <v>-1295605.6500483509</v>
      </c>
      <c r="O1204" s="36">
        <f>'1.TÜM DÖNEMLER_TL MİZAN'!O1204/'TCMB Takvim Gününe Göre Ort.Kur'!T$37</f>
        <v>-1289881.7736914735</v>
      </c>
    </row>
    <row r="1205" spans="1:15" s="37" customFormat="1" ht="15.6" x14ac:dyDescent="0.3">
      <c r="A1205" s="35" t="s">
        <v>1312</v>
      </c>
      <c r="B1205" s="35" t="s">
        <v>1311</v>
      </c>
      <c r="C1205" s="54">
        <f t="shared" si="18"/>
        <v>6</v>
      </c>
      <c r="D1205" s="36">
        <f>'1.TÜM DÖNEMLER_TL MİZAN'!D1205/'TCMB Takvim Gününe Göre Ort.Kur'!I$37</f>
        <v>-1436344.8194258672</v>
      </c>
      <c r="E1205" s="36">
        <f>'1.TÜM DÖNEMLER_TL MİZAN'!E1205/'TCMB Takvim Gününe Göre Ort.Kur'!J$37</f>
        <v>-1591679.9223619078</v>
      </c>
      <c r="F1205" s="36">
        <f>'1.TÜM DÖNEMLER_TL MİZAN'!F1205/'TCMB Takvim Gününe Göre Ort.Kur'!K$37</f>
        <v>-1630593.7920769097</v>
      </c>
      <c r="G1205" s="36">
        <f>'1.TÜM DÖNEMLER_TL MİZAN'!G1205/'TCMB Takvim Gününe Göre Ort.Kur'!L$37</f>
        <v>-1563185.8915546897</v>
      </c>
      <c r="H1205" s="36">
        <f>'1.TÜM DÖNEMLER_TL MİZAN'!H1205/'TCMB Takvim Gününe Göre Ort.Kur'!M$37</f>
        <v>-1338254.5994790967</v>
      </c>
      <c r="I1205" s="36">
        <f>'1.TÜM DÖNEMLER_TL MİZAN'!I1205/'TCMB Takvim Gününe Göre Ort.Kur'!N$37</f>
        <v>-1446781.6647669328</v>
      </c>
      <c r="J1205" s="36">
        <f>'1.TÜM DÖNEMLER_TL MİZAN'!J1205/'TCMB Takvim Gününe Göre Ort.Kur'!O$37</f>
        <v>-1346954.020799357</v>
      </c>
      <c r="K1205" s="36">
        <f>'1.TÜM DÖNEMLER_TL MİZAN'!K1205/'TCMB Takvim Gününe Göre Ort.Kur'!P$37</f>
        <v>-1327644.8719501456</v>
      </c>
      <c r="L1205" s="36">
        <f>'1.TÜM DÖNEMLER_TL MİZAN'!L1205/'TCMB Takvim Gününe Göre Ort.Kur'!Q$37</f>
        <v>-1303321.6728455781</v>
      </c>
      <c r="M1205" s="36">
        <f>'1.TÜM DÖNEMLER_TL MİZAN'!M1205/'TCMB Takvim Gününe Göre Ort.Kur'!R$37</f>
        <v>-1297417.8808908975</v>
      </c>
      <c r="N1205" s="36">
        <f>'1.TÜM DÖNEMLER_TL MİZAN'!N1205/'TCMB Takvim Gününe Göre Ort.Kur'!S$37</f>
        <v>-1295605.6500483509</v>
      </c>
      <c r="O1205" s="36">
        <f>'1.TÜM DÖNEMLER_TL MİZAN'!O1205/'TCMB Takvim Gününe Göre Ort.Kur'!T$37</f>
        <v>-1289881.7736914735</v>
      </c>
    </row>
    <row r="1206" spans="1:15" s="37" customFormat="1" x14ac:dyDescent="0.3">
      <c r="A1206" s="38" t="s">
        <v>1313</v>
      </c>
      <c r="B1206" s="38"/>
      <c r="C1206" s="55">
        <f t="shared" si="18"/>
        <v>11</v>
      </c>
      <c r="D1206" s="39">
        <f>'1.TÜM DÖNEMLER_TL MİZAN'!D1206/'TCMB Takvim Gününe Göre Ort.Kur'!I$37</f>
        <v>-7782.7480781385493</v>
      </c>
      <c r="E1206" s="39">
        <f>'1.TÜM DÖNEMLER_TL MİZAN'!E1206/'TCMB Takvim Gününe Göre Ort.Kur'!J$37</f>
        <v>-5044.9403468784494</v>
      </c>
      <c r="F1206" s="39">
        <f>'1.TÜM DÖNEMLER_TL MİZAN'!F1206/'TCMB Takvim Gününe Göre Ort.Kur'!K$37</f>
        <v>-2425.9521501044665</v>
      </c>
      <c r="G1206" s="39">
        <f>'1.TÜM DÖNEMLER_TL MİZAN'!G1206/'TCMB Takvim Gününe Göre Ort.Kur'!L$37</f>
        <v>0</v>
      </c>
      <c r="H1206" s="39">
        <f>'1.TÜM DÖNEMLER_TL MİZAN'!H1206/'TCMB Takvim Gününe Göre Ort.Kur'!M$37</f>
        <v>0</v>
      </c>
      <c r="I1206" s="39">
        <f>'1.TÜM DÖNEMLER_TL MİZAN'!I1206/'TCMB Takvim Gününe Göre Ort.Kur'!N$37</f>
        <v>0</v>
      </c>
      <c r="J1206" s="39">
        <f>'1.TÜM DÖNEMLER_TL MİZAN'!J1206/'TCMB Takvim Gününe Göre Ort.Kur'!O$37</f>
        <v>0</v>
      </c>
      <c r="K1206" s="39">
        <f>'1.TÜM DÖNEMLER_TL MİZAN'!K1206/'TCMB Takvim Gününe Göre Ort.Kur'!P$37</f>
        <v>0</v>
      </c>
      <c r="L1206" s="39">
        <f>'1.TÜM DÖNEMLER_TL MİZAN'!L1206/'TCMB Takvim Gününe Göre Ort.Kur'!Q$37</f>
        <v>0</v>
      </c>
      <c r="M1206" s="39">
        <f>'1.TÜM DÖNEMLER_TL MİZAN'!M1206/'TCMB Takvim Gününe Göre Ort.Kur'!R$37</f>
        <v>0</v>
      </c>
      <c r="N1206" s="39">
        <f>'1.TÜM DÖNEMLER_TL MİZAN'!N1206/'TCMB Takvim Gününe Göre Ort.Kur'!S$37</f>
        <v>0</v>
      </c>
      <c r="O1206" s="39">
        <f>'1.TÜM DÖNEMLER_TL MİZAN'!O1206/'TCMB Takvim Gününe Göre Ort.Kur'!T$37</f>
        <v>0</v>
      </c>
    </row>
    <row r="1207" spans="1:15" s="37" customFormat="1" x14ac:dyDescent="0.3">
      <c r="A1207" s="38" t="s">
        <v>1314</v>
      </c>
      <c r="B1207" s="38"/>
      <c r="C1207" s="55">
        <f t="shared" si="18"/>
        <v>11</v>
      </c>
      <c r="D1207" s="39">
        <f>'1.TÜM DÖNEMLER_TL MİZAN'!D1207/'TCMB Takvim Gününe Göre Ort.Kur'!I$37</f>
        <v>-21249.144532800256</v>
      </c>
      <c r="E1207" s="39">
        <f>'1.TÜM DÖNEMLER_TL MİZAN'!E1207/'TCMB Takvim Gününe Göre Ort.Kur'!J$37</f>
        <v>-17304.703158944405</v>
      </c>
      <c r="F1207" s="39">
        <f>'1.TÜM DÖNEMLER_TL MİZAN'!F1207/'TCMB Takvim Gününe Göre Ort.Kur'!K$37</f>
        <v>-13381.628180092584</v>
      </c>
      <c r="G1207" s="39">
        <f>'1.TÜM DÖNEMLER_TL MİZAN'!G1207/'TCMB Takvim Gününe Göre Ort.Kur'!L$37</f>
        <v>-10028.623526705367</v>
      </c>
      <c r="H1207" s="39">
        <f>'1.TÜM DÖNEMLER_TL MİZAN'!H1207/'TCMB Takvim Gününe Göre Ort.Kur'!M$37</f>
        <v>-6092.1846150083747</v>
      </c>
      <c r="I1207" s="39">
        <f>'1.TÜM DÖNEMLER_TL MİZAN'!I1207/'TCMB Takvim Gününe Göre Ort.Kur'!N$37</f>
        <v>-5977.8624992501045</v>
      </c>
      <c r="J1207" s="39">
        <f>'1.TÜM DÖNEMLER_TL MİZAN'!J1207/'TCMB Takvim Gününe Göre Ort.Kur'!O$37</f>
        <v>-5565.3911887580707</v>
      </c>
      <c r="K1207" s="39">
        <f>'1.TÜM DÖNEMLER_TL MİZAN'!K1207/'TCMB Takvim Gününe Göre Ort.Kur'!P$37</f>
        <v>-5485.6089800052841</v>
      </c>
      <c r="L1207" s="39">
        <f>'1.TÜM DÖNEMLER_TL MİZAN'!L1207/'TCMB Takvim Gününe Göre Ort.Kur'!Q$37</f>
        <v>-5385.1095450664188</v>
      </c>
      <c r="M1207" s="39">
        <f>'1.TÜM DÖNEMLER_TL MİZAN'!M1207/'TCMB Takvim Gününe Göre Ort.Kur'!R$37</f>
        <v>-5360.7160533677634</v>
      </c>
      <c r="N1207" s="39">
        <f>'1.TÜM DÖNEMLER_TL MİZAN'!N1207/'TCMB Takvim Gününe Göre Ort.Kur'!S$37</f>
        <v>-5353.2282153218002</v>
      </c>
      <c r="O1207" s="39">
        <f>'1.TÜM DÖNEMLER_TL MİZAN'!O1207/'TCMB Takvim Gününe Göre Ort.Kur'!T$37</f>
        <v>-5329.5781051100194</v>
      </c>
    </row>
    <row r="1208" spans="1:15" s="37" customFormat="1" x14ac:dyDescent="0.3">
      <c r="A1208" s="38" t="s">
        <v>1315</v>
      </c>
      <c r="B1208" s="38"/>
      <c r="C1208" s="55">
        <f t="shared" si="18"/>
        <v>11</v>
      </c>
      <c r="D1208" s="39">
        <f>'1.TÜM DÖNEMLER_TL MİZAN'!D1208/'TCMB Takvim Gününe Göre Ort.Kur'!I$37</f>
        <v>-13758.955212911382</v>
      </c>
      <c r="E1208" s="39">
        <f>'1.TÜM DÖNEMLER_TL MİZAN'!E1208/'TCMB Takvim Gününe Göre Ort.Kur'!J$37</f>
        <v>-12241.200897467857</v>
      </c>
      <c r="F1208" s="39">
        <f>'1.TÜM DÖNEMLER_TL MİZAN'!F1208/'TCMB Takvim Gününe Göre Ort.Kur'!K$37</f>
        <v>-10640.686749784922</v>
      </c>
      <c r="G1208" s="39">
        <f>'1.TÜM DÖNEMLER_TL MİZAN'!G1208/'TCMB Takvim Gününe Göre Ort.Kur'!L$37</f>
        <v>-9463.6429451007461</v>
      </c>
      <c r="H1208" s="39">
        <f>'1.TÜM DÖNEMLER_TL MİZAN'!H1208/'TCMB Takvim Gününe Göre Ort.Kur'!M$37</f>
        <v>-7562.0480307161806</v>
      </c>
      <c r="I1208" s="39">
        <f>'1.TÜM DÖNEMLER_TL MİZAN'!I1208/'TCMB Takvim Gününe Göre Ort.Kur'!N$37</f>
        <v>-7420.1433799268098</v>
      </c>
      <c r="J1208" s="39">
        <f>'1.TÜM DÖNEMLER_TL MİZAN'!J1208/'TCMB Takvim Gününe Göre Ort.Kur'!O$37</f>
        <v>-6908.1549786644628</v>
      </c>
      <c r="K1208" s="39">
        <f>'1.TÜM DÖNEMLER_TL MİZAN'!K1208/'TCMB Takvim Gününe Göre Ort.Kur'!P$37</f>
        <v>-6809.123689773628</v>
      </c>
      <c r="L1208" s="39">
        <f>'1.TÜM DÖNEMLER_TL MİZAN'!L1208/'TCMB Takvim Gününe Göre Ort.Kur'!Q$37</f>
        <v>-6684.3767226191385</v>
      </c>
      <c r="M1208" s="39">
        <f>'1.TÜM DÖNEMLER_TL MİZAN'!M1208/'TCMB Takvim Gününe Göre Ort.Kur'!R$37</f>
        <v>-6654.0978050355061</v>
      </c>
      <c r="N1208" s="39">
        <f>'1.TÜM DÖNEMLER_TL MİZAN'!N1208/'TCMB Takvim Gününe Göre Ort.Kur'!S$37</f>
        <v>-6644.8033738046624</v>
      </c>
      <c r="O1208" s="39">
        <f>'1.TÜM DÖNEMLER_TL MİZAN'!O1208/'TCMB Takvim Gününe Göre Ort.Kur'!T$37</f>
        <v>-6615.4471936073933</v>
      </c>
    </row>
    <row r="1209" spans="1:15" s="37" customFormat="1" x14ac:dyDescent="0.3">
      <c r="A1209" s="38" t="s">
        <v>1316</v>
      </c>
      <c r="B1209" s="38"/>
      <c r="C1209" s="55">
        <f t="shared" si="18"/>
        <v>12</v>
      </c>
      <c r="D1209" s="39">
        <f>'1.TÜM DÖNEMLER_TL MİZAN'!D1209/'TCMB Takvim Gününe Göre Ort.Kur'!I$37</f>
        <v>0</v>
      </c>
      <c r="E1209" s="39">
        <f>'1.TÜM DÖNEMLER_TL MİZAN'!E1209/'TCMB Takvim Gününe Göre Ort.Kur'!J$37</f>
        <v>0</v>
      </c>
      <c r="F1209" s="39">
        <f>'1.TÜM DÖNEMLER_TL MİZAN'!F1209/'TCMB Takvim Gününe Göre Ort.Kur'!K$37</f>
        <v>0</v>
      </c>
      <c r="G1209" s="39">
        <f>'1.TÜM DÖNEMLER_TL MİZAN'!G1209/'TCMB Takvim Gününe Göre Ort.Kur'!L$37</f>
        <v>0</v>
      </c>
      <c r="H1209" s="39">
        <f>'1.TÜM DÖNEMLER_TL MİZAN'!H1209/'TCMB Takvim Gününe Göre Ort.Kur'!M$37</f>
        <v>0</v>
      </c>
      <c r="I1209" s="39">
        <f>'1.TÜM DÖNEMLER_TL MİZAN'!I1209/'TCMB Takvim Gününe Göre Ort.Kur'!N$37</f>
        <v>0</v>
      </c>
      <c r="J1209" s="39">
        <f>'1.TÜM DÖNEMLER_TL MİZAN'!J1209/'TCMB Takvim Gününe Göre Ort.Kur'!O$37</f>
        <v>0</v>
      </c>
      <c r="K1209" s="39">
        <f>'1.TÜM DÖNEMLER_TL MİZAN'!K1209/'TCMB Takvim Gününe Göre Ort.Kur'!P$37</f>
        <v>0</v>
      </c>
      <c r="L1209" s="39">
        <f>'1.TÜM DÖNEMLER_TL MİZAN'!L1209/'TCMB Takvim Gününe Göre Ort.Kur'!Q$37</f>
        <v>0</v>
      </c>
      <c r="M1209" s="39">
        <f>'1.TÜM DÖNEMLER_TL MİZAN'!M1209/'TCMB Takvim Gününe Göre Ort.Kur'!R$37</f>
        <v>0</v>
      </c>
      <c r="N1209" s="39">
        <f>'1.TÜM DÖNEMLER_TL MİZAN'!N1209/'TCMB Takvim Gününe Göre Ort.Kur'!S$37</f>
        <v>0</v>
      </c>
      <c r="O1209" s="39">
        <f>'1.TÜM DÖNEMLER_TL MİZAN'!O1209/'TCMB Takvim Gününe Göre Ort.Kur'!T$37</f>
        <v>0</v>
      </c>
    </row>
    <row r="1210" spans="1:15" s="37" customFormat="1" x14ac:dyDescent="0.3">
      <c r="A1210" s="38" t="s">
        <v>1317</v>
      </c>
      <c r="B1210" s="38"/>
      <c r="C1210" s="55">
        <f t="shared" si="18"/>
        <v>11</v>
      </c>
      <c r="D1210" s="39">
        <f>'1.TÜM DÖNEMLER_TL MİZAN'!D1210/'TCMB Takvim Gününe Göre Ort.Kur'!I$37</f>
        <v>-25953.48286860788</v>
      </c>
      <c r="E1210" s="39">
        <f>'1.TÜM DÖNEMLER_TL MİZAN'!E1210/'TCMB Takvim Gününe Göre Ort.Kur'!J$37</f>
        <v>-23052.24829944086</v>
      </c>
      <c r="F1210" s="39">
        <f>'1.TÜM DÖNEMLER_TL MİZAN'!F1210/'TCMB Takvim Gününe Göre Ort.Kur'!K$37</f>
        <v>-20050.107880757623</v>
      </c>
      <c r="G1210" s="39">
        <f>'1.TÜM DÖNEMLER_TL MİZAN'!G1210/'TCMB Takvim Gününe Göre Ort.Kur'!L$37</f>
        <v>-17804.966237702807</v>
      </c>
      <c r="H1210" s="39">
        <f>'1.TÜM DÖNEMLER_TL MİZAN'!H1210/'TCMB Takvim Gününe Göre Ort.Kur'!M$37</f>
        <v>-14193.117594551299</v>
      </c>
      <c r="I1210" s="39">
        <f>'1.TÜM DÖNEMLER_TL MİZAN'!I1210/'TCMB Takvim Gününe Göre Ort.Kur'!N$37</f>
        <v>-13926.778451016855</v>
      </c>
      <c r="J1210" s="39">
        <f>'1.TÜM DÖNEMLER_TL MİZAN'!J1210/'TCMB Takvim Gününe Göre Ort.Kur'!O$37</f>
        <v>-12965.833538124705</v>
      </c>
      <c r="K1210" s="39">
        <f>'1.TÜM DÖNEMLER_TL MİZAN'!K1210/'TCMB Takvim Gününe Göre Ort.Kur'!P$37</f>
        <v>-12779.962895269971</v>
      </c>
      <c r="L1210" s="39">
        <f>'1.TÜM DÖNEMLER_TL MİZAN'!L1210/'TCMB Takvim Gününe Göre Ort.Kur'!Q$37</f>
        <v>-12545.826803143138</v>
      </c>
      <c r="M1210" s="39">
        <f>'1.TÜM DÖNEMLER_TL MİZAN'!M1210/'TCMB Takvim Gününe Göre Ort.Kur'!R$37</f>
        <v>-12488.996664514738</v>
      </c>
      <c r="N1210" s="39">
        <f>'1.TÜM DÖNEMLER_TL MİZAN'!N1210/'TCMB Takvim Gününe Göre Ort.Kur'!S$37</f>
        <v>-12471.552057591058</v>
      </c>
      <c r="O1210" s="39">
        <f>'1.TÜM DÖNEMLER_TL MİZAN'!O1210/'TCMB Takvim Gününe Göre Ort.Kur'!T$37</f>
        <v>-12416.453793737897</v>
      </c>
    </row>
    <row r="1211" spans="1:15" s="37" customFormat="1" x14ac:dyDescent="0.3">
      <c r="A1211" s="38" t="s">
        <v>1318</v>
      </c>
      <c r="B1211" s="38"/>
      <c r="C1211" s="55">
        <f t="shared" si="18"/>
        <v>11</v>
      </c>
      <c r="D1211" s="39">
        <f>'1.TÜM DÖNEMLER_TL MİZAN'!D1211/'TCMB Takvim Gününe Göre Ort.Kur'!I$37</f>
        <v>-13967.096115120603</v>
      </c>
      <c r="E1211" s="39">
        <f>'1.TÜM DÖNEMLER_TL MİZAN'!E1211/'TCMB Takvim Gününe Göre Ort.Kur'!J$37</f>
        <v>0</v>
      </c>
      <c r="F1211" s="39">
        <f>'1.TÜM DÖNEMLER_TL MİZAN'!F1211/'TCMB Takvim Gününe Göre Ort.Kur'!K$37</f>
        <v>0</v>
      </c>
      <c r="G1211" s="39">
        <f>'1.TÜM DÖNEMLER_TL MİZAN'!G1211/'TCMB Takvim Gününe Göre Ort.Kur'!L$37</f>
        <v>0</v>
      </c>
      <c r="H1211" s="39">
        <f>'1.TÜM DÖNEMLER_TL MİZAN'!H1211/'TCMB Takvim Gününe Göre Ort.Kur'!M$37</f>
        <v>0</v>
      </c>
      <c r="I1211" s="39">
        <f>'1.TÜM DÖNEMLER_TL MİZAN'!I1211/'TCMB Takvim Gününe Göre Ort.Kur'!N$37</f>
        <v>0</v>
      </c>
      <c r="J1211" s="39">
        <f>'1.TÜM DÖNEMLER_TL MİZAN'!J1211/'TCMB Takvim Gününe Göre Ort.Kur'!O$37</f>
        <v>0</v>
      </c>
      <c r="K1211" s="39">
        <f>'1.TÜM DÖNEMLER_TL MİZAN'!K1211/'TCMB Takvim Gününe Göre Ort.Kur'!P$37</f>
        <v>0</v>
      </c>
      <c r="L1211" s="39">
        <f>'1.TÜM DÖNEMLER_TL MİZAN'!L1211/'TCMB Takvim Gününe Göre Ort.Kur'!Q$37</f>
        <v>0</v>
      </c>
      <c r="M1211" s="39">
        <f>'1.TÜM DÖNEMLER_TL MİZAN'!M1211/'TCMB Takvim Gününe Göre Ort.Kur'!R$37</f>
        <v>0</v>
      </c>
      <c r="N1211" s="39">
        <f>'1.TÜM DÖNEMLER_TL MİZAN'!N1211/'TCMB Takvim Gününe Göre Ort.Kur'!S$37</f>
        <v>0</v>
      </c>
      <c r="O1211" s="39">
        <f>'1.TÜM DÖNEMLER_TL MİZAN'!O1211/'TCMB Takvim Gününe Göre Ort.Kur'!T$37</f>
        <v>0</v>
      </c>
    </row>
    <row r="1212" spans="1:15" s="37" customFormat="1" x14ac:dyDescent="0.3">
      <c r="A1212" s="38" t="s">
        <v>1319</v>
      </c>
      <c r="B1212" s="38"/>
      <c r="C1212" s="55">
        <f t="shared" si="18"/>
        <v>11</v>
      </c>
      <c r="D1212" s="39">
        <f>'1.TÜM DÖNEMLER_TL MİZAN'!D1212/'TCMB Takvim Gününe Göre Ort.Kur'!I$37</f>
        <v>-28591.774579983245</v>
      </c>
      <c r="E1212" s="39">
        <f>'1.TÜM DÖNEMLER_TL MİZAN'!E1212/'TCMB Takvim Gününe Göre Ort.Kur'!J$37</f>
        <v>-22343.735888030202</v>
      </c>
      <c r="F1212" s="39">
        <f>'1.TÜM DÖNEMLER_TL MİZAN'!F1212/'TCMB Takvim Gününe Göre Ort.Kur'!K$37</f>
        <v>-16191.667235658006</v>
      </c>
      <c r="G1212" s="39">
        <f>'1.TÜM DÖNEMLER_TL MİZAN'!G1212/'TCMB Takvim Gününe Göre Ort.Kur'!L$37</f>
        <v>-10781.771065914289</v>
      </c>
      <c r="H1212" s="39">
        <f>'1.TÜM DÖNEMLER_TL MİZAN'!H1212/'TCMB Takvim Gününe Göre Ort.Kur'!M$37</f>
        <v>-4910.2199777454407</v>
      </c>
      <c r="I1212" s="39">
        <f>'1.TÜM DÖNEMLER_TL MİZAN'!I1212/'TCMB Takvim Gününe Göre Ort.Kur'!N$37</f>
        <v>-4818.0778690983252</v>
      </c>
      <c r="J1212" s="39">
        <f>'1.TÜM DÖNEMLER_TL MİZAN'!J1212/'TCMB Takvim Gününe Göre Ort.Kur'!O$37</f>
        <v>-4485.6314648913103</v>
      </c>
      <c r="K1212" s="39">
        <f>'1.TÜM DÖNEMLER_TL MİZAN'!K1212/'TCMB Takvim Gününe Göre Ort.Kur'!P$37</f>
        <v>-4421.3280630670297</v>
      </c>
      <c r="L1212" s="39">
        <f>'1.TÜM DÖNEMLER_TL MİZAN'!L1212/'TCMB Takvim Gününe Göre Ort.Kur'!Q$37</f>
        <v>-4340.3268517817951</v>
      </c>
      <c r="M1212" s="39">
        <f>'1.TÜM DÖNEMLER_TL MİZAN'!M1212/'TCMB Takvim Gününe Göre Ort.Kur'!R$37</f>
        <v>-4320.6660210888731</v>
      </c>
      <c r="N1212" s="39">
        <f>'1.TÜM DÖNEMLER_TL MİZAN'!N1212/'TCMB Takvim Gününe Göre Ort.Kur'!S$37</f>
        <v>-4314.6309229612107</v>
      </c>
      <c r="O1212" s="39">
        <f>'1.TÜM DÖNEMLER_TL MİZAN'!O1212/'TCMB Takvim Gününe Göre Ort.Kur'!T$37</f>
        <v>-4295.5692478846413</v>
      </c>
    </row>
    <row r="1213" spans="1:15" s="37" customFormat="1" x14ac:dyDescent="0.3">
      <c r="A1213" s="38" t="s">
        <v>1320</v>
      </c>
      <c r="B1213" s="38"/>
      <c r="C1213" s="55">
        <f t="shared" si="18"/>
        <v>11</v>
      </c>
      <c r="D1213" s="39">
        <f>'1.TÜM DÖNEMLER_TL MİZAN'!D1213/'TCMB Takvim Gününe Göre Ort.Kur'!I$37</f>
        <v>-21393.927211794275</v>
      </c>
      <c r="E1213" s="39">
        <f>'1.TÜM DÖNEMLER_TL MİZAN'!E1213/'TCMB Takvim Gününe Göre Ort.Kur'!J$37</f>
        <v>-17429.576551871505</v>
      </c>
      <c r="F1213" s="39">
        <f>'1.TÜM DÖNEMLER_TL MİZAN'!F1213/'TCMB Takvim Gününe Göre Ort.Kur'!K$37</f>
        <v>-13483.613049474934</v>
      </c>
      <c r="G1213" s="39">
        <f>'1.TÜM DÖNEMLER_TL MİZAN'!G1213/'TCMB Takvim Gününe Göre Ort.Kur'!L$37</f>
        <v>-10109.142884206822</v>
      </c>
      <c r="H1213" s="39">
        <f>'1.TÜM DÖNEMLER_TL MİZAN'!H1213/'TCMB Takvim Gününe Göre Ort.Kur'!M$37</f>
        <v>-6143.5975348797374</v>
      </c>
      <c r="I1213" s="39">
        <f>'1.TÜM DÖNEMLER_TL MİZAN'!I1213/'TCMB Takvim Gününe Göre Ort.Kur'!N$37</f>
        <v>-6028.310636510887</v>
      </c>
      <c r="J1213" s="39">
        <f>'1.TÜM DÖNEMLER_TL MİZAN'!J1213/'TCMB Takvim Gününe Göre Ort.Kur'!O$37</f>
        <v>-5612.3584146913599</v>
      </c>
      <c r="K1213" s="39">
        <f>'1.TÜM DÖNEMLER_TL MİZAN'!K1213/'TCMB Takvim Gününe Göre Ort.Kur'!P$37</f>
        <v>-5531.9029111248119</v>
      </c>
      <c r="L1213" s="39">
        <f>'1.TÜM DÖNEMLER_TL MİZAN'!L1213/'TCMB Takvim Gününe Göre Ort.Kur'!Q$37</f>
        <v>-5430.5553453885141</v>
      </c>
      <c r="M1213" s="39">
        <f>'1.TÜM DÖNEMLER_TL MİZAN'!M1213/'TCMB Takvim Gününe Göre Ort.Kur'!R$37</f>
        <v>-5405.9559931138356</v>
      </c>
      <c r="N1213" s="39">
        <f>'1.TÜM DÖNEMLER_TL MİZAN'!N1213/'TCMB Takvim Gününe Göre Ort.Kur'!S$37</f>
        <v>-5398.4049640055855</v>
      </c>
      <c r="O1213" s="39">
        <f>'1.TÜM DÖNEMLER_TL MİZAN'!O1213/'TCMB Takvim Gününe Göre Ort.Kur'!T$37</f>
        <v>-5374.5552667329875</v>
      </c>
    </row>
    <row r="1214" spans="1:15" s="37" customFormat="1" x14ac:dyDescent="0.3">
      <c r="A1214" s="38" t="s">
        <v>1321</v>
      </c>
      <c r="B1214" s="38"/>
      <c r="C1214" s="55">
        <f t="shared" si="18"/>
        <v>11</v>
      </c>
      <c r="D1214" s="39">
        <f>'1.TÜM DÖNEMLER_TL MİZAN'!D1214/'TCMB Takvim Gününe Göre Ort.Kur'!I$37</f>
        <v>-22698.743991886287</v>
      </c>
      <c r="E1214" s="39">
        <f>'1.TÜM DÖNEMLER_TL MİZAN'!E1214/'TCMB Takvim Gününe Göre Ort.Kur'!J$37</f>
        <v>-19392.295309662026</v>
      </c>
      <c r="F1214" s="39">
        <f>'1.TÜM DÖNEMLER_TL MİZAN'!F1214/'TCMB Takvim Gününe Göre Ort.Kur'!K$37</f>
        <v>-16052.793292274919</v>
      </c>
      <c r="G1214" s="39">
        <f>'1.TÜM DÖNEMLER_TL MİZAN'!G1214/'TCMB Takvim Gününe Göre Ort.Kur'!L$37</f>
        <v>-13355.244319950199</v>
      </c>
      <c r="H1214" s="39">
        <f>'1.TÜM DÖNEMLER_TL MİZAN'!H1214/'TCMB Takvim Gününe Göre Ort.Kur'!M$37</f>
        <v>-9726.8943886721827</v>
      </c>
      <c r="I1214" s="39">
        <f>'1.TÜM DÖNEMLER_TL MİZAN'!I1214/'TCMB Takvim Gününe Göre Ort.Kur'!N$37</f>
        <v>-9544.3655888175635</v>
      </c>
      <c r="J1214" s="39">
        <f>'1.TÜM DÖNEMLER_TL MİZAN'!J1214/'TCMB Takvim Gününe Göre Ort.Kur'!O$37</f>
        <v>-8885.8062822546399</v>
      </c>
      <c r="K1214" s="39">
        <f>'1.TÜM DÖNEMLER_TL MİZAN'!K1214/'TCMB Takvim Gününe Göre Ort.Kur'!P$37</f>
        <v>-8758.4245353651004</v>
      </c>
      <c r="L1214" s="39">
        <f>'1.TÜM DÖNEMLER_TL MİZAN'!L1214/'TCMB Takvim Gününe Göre Ort.Kur'!Q$37</f>
        <v>-8597.9652828067738</v>
      </c>
      <c r="M1214" s="39">
        <f>'1.TÜM DÖNEMLER_TL MİZAN'!M1214/'TCMB Takvim Gününe Göre Ort.Kur'!R$37</f>
        <v>-8559.0181837744767</v>
      </c>
      <c r="N1214" s="39">
        <f>'1.TÜM DÖNEMLER_TL MİZAN'!N1214/'TCMB Takvim Gününe Göre Ort.Kur'!S$37</f>
        <v>-8547.0629633609096</v>
      </c>
      <c r="O1214" s="39">
        <f>'1.TÜM DÖNEMLER_TL MİZAN'!O1214/'TCMB Takvim Gününe Göre Ort.Kur'!T$37</f>
        <v>-8509.3027609297933</v>
      </c>
    </row>
    <row r="1215" spans="1:15" s="37" customFormat="1" x14ac:dyDescent="0.3">
      <c r="A1215" s="38" t="s">
        <v>1322</v>
      </c>
      <c r="B1215" s="38"/>
      <c r="C1215" s="55">
        <f t="shared" si="18"/>
        <v>11</v>
      </c>
      <c r="D1215" s="39">
        <f>'1.TÜM DÖNEMLER_TL MİZAN'!D1215/'TCMB Takvim Gününe Göre Ort.Kur'!I$37</f>
        <v>-24788.887745652846</v>
      </c>
      <c r="E1215" s="39">
        <f>'1.TÜM DÖNEMLER_TL MİZAN'!E1215/'TCMB Takvim Gününe Göre Ort.Kur'!J$37</f>
        <v>-22054.285409024538</v>
      </c>
      <c r="F1215" s="39">
        <f>'1.TÜM DÖNEMLER_TL MİZAN'!F1215/'TCMB Takvim Gününe Göre Ort.Kur'!K$37</f>
        <v>-19214.072976553009</v>
      </c>
      <c r="G1215" s="39">
        <f>'1.TÜM DÖNEMLER_TL MİZAN'!G1215/'TCMB Takvim Gününe Göre Ort.Kur'!L$37</f>
        <v>-17091.162262006252</v>
      </c>
      <c r="H1215" s="39">
        <f>'1.TÜM DÖNEMLER_TL MİZAN'!H1215/'TCMB Takvim Gününe Göre Ort.Kur'!M$37</f>
        <v>-13647.109353028209</v>
      </c>
      <c r="I1215" s="39">
        <f>'1.TÜM DÖNEMLER_TL MİZAN'!I1215/'TCMB Takvim Gününe Göre Ort.Kur'!N$37</f>
        <v>-13391.016257723919</v>
      </c>
      <c r="J1215" s="39">
        <f>'1.TÜM DÖNEMLER_TL MİZAN'!J1215/'TCMB Takvim Gününe Göre Ort.Kur'!O$37</f>
        <v>-12467.038828444405</v>
      </c>
      <c r="K1215" s="39">
        <f>'1.TÜM DÖNEMLER_TL MİZAN'!K1215/'TCMB Takvim Gününe Göre Ort.Kur'!P$37</f>
        <v>-12288.318616224788</v>
      </c>
      <c r="L1215" s="39">
        <f>'1.TÜM DÖNEMLER_TL MİZAN'!L1215/'TCMB Takvim Gününe Göre Ort.Kur'!Q$37</f>
        <v>-12063.189723191994</v>
      </c>
      <c r="M1215" s="39">
        <f>'1.TÜM DÖNEMLER_TL MİZAN'!M1215/'TCMB Takvim Gününe Göre Ort.Kur'!R$37</f>
        <v>-12008.545836023241</v>
      </c>
      <c r="N1215" s="39">
        <f>'1.TÜM DÖNEMLER_TL MİZAN'!N1215/'TCMB Takvim Gününe Göre Ort.Kur'!S$37</f>
        <v>-11991.772321908242</v>
      </c>
      <c r="O1215" s="39">
        <f>'1.TÜM DÖNEMLER_TL MİZAN'!O1215/'TCMB Takvim Gününe Göre Ort.Kur'!T$37</f>
        <v>-11938.793684413209</v>
      </c>
    </row>
    <row r="1216" spans="1:15" s="37" customFormat="1" x14ac:dyDescent="0.3">
      <c r="A1216" s="38" t="s">
        <v>1323</v>
      </c>
      <c r="B1216" s="38"/>
      <c r="C1216" s="55">
        <f t="shared" si="18"/>
        <v>11</v>
      </c>
      <c r="D1216" s="39">
        <f>'1.TÜM DÖNEMLER_TL MİZAN'!D1216/'TCMB Takvim Gününe Göre Ort.Kur'!I$37</f>
        <v>0</v>
      </c>
      <c r="E1216" s="39">
        <f>'1.TÜM DÖNEMLER_TL MİZAN'!E1216/'TCMB Takvim Gününe Göre Ort.Kur'!J$37</f>
        <v>0</v>
      </c>
      <c r="F1216" s="39">
        <f>'1.TÜM DÖNEMLER_TL MİZAN'!F1216/'TCMB Takvim Gününe Göre Ort.Kur'!K$37</f>
        <v>0</v>
      </c>
      <c r="G1216" s="39">
        <f>'1.TÜM DÖNEMLER_TL MİZAN'!G1216/'TCMB Takvim Gününe Göre Ort.Kur'!L$37</f>
        <v>0</v>
      </c>
      <c r="H1216" s="39">
        <f>'1.TÜM DÖNEMLER_TL MİZAN'!H1216/'TCMB Takvim Gününe Göre Ort.Kur'!M$37</f>
        <v>0</v>
      </c>
      <c r="I1216" s="39">
        <f>'1.TÜM DÖNEMLER_TL MİZAN'!I1216/'TCMB Takvim Gününe Göre Ort.Kur'!N$37</f>
        <v>0</v>
      </c>
      <c r="J1216" s="39">
        <f>'1.TÜM DÖNEMLER_TL MİZAN'!J1216/'TCMB Takvim Gününe Göre Ort.Kur'!O$37</f>
        <v>0</v>
      </c>
      <c r="K1216" s="39">
        <f>'1.TÜM DÖNEMLER_TL MİZAN'!K1216/'TCMB Takvim Gününe Göre Ort.Kur'!P$37</f>
        <v>0</v>
      </c>
      <c r="L1216" s="39">
        <f>'1.TÜM DÖNEMLER_TL MİZAN'!L1216/'TCMB Takvim Gününe Göre Ort.Kur'!Q$37</f>
        <v>0</v>
      </c>
      <c r="M1216" s="39">
        <f>'1.TÜM DÖNEMLER_TL MİZAN'!M1216/'TCMB Takvim Gününe Göre Ort.Kur'!R$37</f>
        <v>0</v>
      </c>
      <c r="N1216" s="39">
        <f>'1.TÜM DÖNEMLER_TL MİZAN'!N1216/'TCMB Takvim Gününe Göre Ort.Kur'!S$37</f>
        <v>0</v>
      </c>
      <c r="O1216" s="39">
        <f>'1.TÜM DÖNEMLER_TL MİZAN'!O1216/'TCMB Takvim Gününe Göre Ort.Kur'!T$37</f>
        <v>0</v>
      </c>
    </row>
    <row r="1217" spans="1:15" s="37" customFormat="1" x14ac:dyDescent="0.3">
      <c r="A1217" s="38" t="s">
        <v>1324</v>
      </c>
      <c r="B1217" s="38"/>
      <c r="C1217" s="55">
        <f t="shared" si="18"/>
        <v>11</v>
      </c>
      <c r="D1217" s="39">
        <f>'1.TÜM DÖNEMLER_TL MİZAN'!D1217/'TCMB Takvim Gününe Göre Ort.Kur'!I$37</f>
        <v>-37728.008466479499</v>
      </c>
      <c r="E1217" s="39">
        <f>'1.TÜM DÖNEMLER_TL MİZAN'!E1217/'TCMB Takvim Gününe Göre Ort.Kur'!J$37</f>
        <v>-33599.09256027636</v>
      </c>
      <c r="F1217" s="39">
        <f>'1.TÜM DÖNEMLER_TL MİZAN'!F1217/'TCMB Takvim Gününe Göre Ort.Kur'!K$37</f>
        <v>-29301.170301383328</v>
      </c>
      <c r="G1217" s="39">
        <f>'1.TÜM DÖNEMLER_TL MİZAN'!G1217/'TCMB Takvim Gününe Göre Ort.Kur'!L$37</f>
        <v>-26089.836127687788</v>
      </c>
      <c r="H1217" s="39">
        <f>'1.TÜM DÖNEMLER_TL MİZAN'!H1217/'TCMB Takvim Gününe Göre Ort.Kur'!M$37</f>
        <v>-20853.450679253125</v>
      </c>
      <c r="I1217" s="39">
        <f>'1.TÜM DÖNEMLER_TL MİZAN'!I1217/'TCMB Takvim Gününe Göre Ort.Kur'!N$37</f>
        <v>-17731.047453356528</v>
      </c>
      <c r="J1217" s="39">
        <f>'1.TÜM DÖNEMLER_TL MİZAN'!J1217/'TCMB Takvim Gününe Göre Ort.Kur'!O$37</f>
        <v>-16507.608744219298</v>
      </c>
      <c r="K1217" s="39">
        <f>'1.TÜM DÖNEMLER_TL MİZAN'!K1217/'TCMB Takvim Gününe Göre Ort.Kur'!P$37</f>
        <v>-16270.965273495991</v>
      </c>
      <c r="L1217" s="39">
        <f>'1.TÜM DÖNEMLER_TL MİZAN'!L1217/'TCMB Takvim Gününe Göre Ort.Kur'!Q$37</f>
        <v>-15972.872058712264</v>
      </c>
      <c r="M1217" s="39">
        <f>'1.TÜM DÖNEMLER_TL MİZAN'!M1217/'TCMB Takvim Gününe Göre Ort.Kur'!R$37</f>
        <v>-15900.518076178176</v>
      </c>
      <c r="N1217" s="39">
        <f>'1.TÜM DÖNEMLER_TL MİZAN'!N1217/'TCMB Takvim Gününe Göre Ort.Kur'!S$37</f>
        <v>-15878.308262598042</v>
      </c>
      <c r="O1217" s="39">
        <f>'1.TÜM DÖNEMLER_TL MİZAN'!O1217/'TCMB Takvim Gününe Göre Ort.Kur'!T$37</f>
        <v>-15808.159237508422</v>
      </c>
    </row>
    <row r="1218" spans="1:15" s="37" customFormat="1" x14ac:dyDescent="0.3">
      <c r="A1218" s="38" t="s">
        <v>1325</v>
      </c>
      <c r="B1218" s="38"/>
      <c r="C1218" s="55">
        <f t="shared" si="18"/>
        <v>11</v>
      </c>
      <c r="D1218" s="39">
        <f>'1.TÜM DÖNEMLER_TL MİZAN'!D1218/'TCMB Takvim Gününe Göre Ort.Kur'!I$37</f>
        <v>-36203.288845119278</v>
      </c>
      <c r="E1218" s="39">
        <f>'1.TÜM DÖNEMLER_TL MİZAN'!E1218/'TCMB Takvim Gününe Göre Ort.Kur'!J$37</f>
        <v>-32165.639089711171</v>
      </c>
      <c r="F1218" s="39">
        <f>'1.TÜM DÖNEMLER_TL MİZAN'!F1218/'TCMB Takvim Gününe Göre Ort.Kur'!K$37</f>
        <v>-27984.844119133129</v>
      </c>
      <c r="G1218" s="39">
        <f>'1.TÜM DÖNEMLER_TL MİZAN'!G1218/'TCMB Takvim Gününe Göre Ort.Kur'!L$37</f>
        <v>-24858.525149190111</v>
      </c>
      <c r="H1218" s="39">
        <f>'1.TÜM DÖNEMLER_TL MİZAN'!H1218/'TCMB Takvim Gününe Göre Ort.Kur'!M$37</f>
        <v>-19821.695137012262</v>
      </c>
      <c r="I1218" s="39">
        <f>'1.TÜM DÖNEMLER_TL MİZAN'!I1218/'TCMB Takvim Gününe Göre Ort.Kur'!N$37</f>
        <v>-19449.733637290778</v>
      </c>
      <c r="J1218" s="39">
        <f>'1.TÜM DÖNEMLER_TL MİZAN'!J1218/'TCMB Takvim Gününe Göre Ort.Kur'!O$37</f>
        <v>-18107.705927034694</v>
      </c>
      <c r="K1218" s="39">
        <f>'1.TÜM DÖNEMLER_TL MİZAN'!K1218/'TCMB Takvim Gününe Göre Ort.Kur'!P$37</f>
        <v>-17848.124394433187</v>
      </c>
      <c r="L1218" s="39">
        <f>'1.TÜM DÖNEMLER_TL MİZAN'!L1218/'TCMB Takvim Gününe Göre Ort.Kur'!Q$37</f>
        <v>-17521.136739480538</v>
      </c>
      <c r="M1218" s="39">
        <f>'1.TÜM DÖNEMLER_TL MİZAN'!M1218/'TCMB Takvim Gününe Göre Ort.Kur'!R$37</f>
        <v>-17441.76942113191</v>
      </c>
      <c r="N1218" s="39">
        <f>'1.TÜM DÖNEMLER_TL MİZAN'!N1218/'TCMB Takvim Gününe Göre Ort.Kur'!S$37</f>
        <v>-17417.406790587727</v>
      </c>
      <c r="O1218" s="39">
        <f>'1.TÜM DÖNEMLER_TL MİZAN'!O1218/'TCMB Takvim Gününe Göre Ort.Kur'!T$37</f>
        <v>-17340.458158167796</v>
      </c>
    </row>
    <row r="1219" spans="1:15" s="37" customFormat="1" x14ac:dyDescent="0.3">
      <c r="A1219" s="38" t="s">
        <v>1326</v>
      </c>
      <c r="B1219" s="38"/>
      <c r="C1219" s="55">
        <f t="shared" ref="C1219:C1282" si="19">+LEN(A1219)</f>
        <v>11</v>
      </c>
      <c r="D1219" s="39">
        <f>'1.TÜM DÖNEMLER_TL MİZAN'!D1219/'TCMB Takvim Gününe Göre Ort.Kur'!I$37</f>
        <v>-40735.904634515602</v>
      </c>
      <c r="E1219" s="39">
        <f>'1.TÜM DÖNEMLER_TL MİZAN'!E1219/'TCMB Takvim Gününe Göre Ort.Kur'!J$37</f>
        <v>-36147.370632857295</v>
      </c>
      <c r="F1219" s="39">
        <f>'1.TÜM DÖNEMLER_TL MİZAN'!F1219/'TCMB Takvim Gününe Göre Ort.Kur'!K$37</f>
        <v>-31392.467465075315</v>
      </c>
      <c r="G1219" s="39">
        <f>'1.TÜM DÖNEMLER_TL MİZAN'!G1219/'TCMB Takvim Gününe Göre Ort.Kur'!L$37</f>
        <v>-27814.229556556922</v>
      </c>
      <c r="H1219" s="39">
        <f>'1.TÜM DÖNEMLER_TL MİZAN'!H1219/'TCMB Takvim Gününe Göre Ort.Kur'!M$37</f>
        <v>-23022.968048813294</v>
      </c>
      <c r="I1219" s="39">
        <f>'1.TÜM DÖNEMLER_TL MİZAN'!I1219/'TCMB Takvim Gününe Göre Ort.Kur'!N$37</f>
        <v>-19552.446457495949</v>
      </c>
      <c r="J1219" s="39">
        <f>'1.TÜM DÖNEMLER_TL MİZAN'!J1219/'TCMB Takvim Gününe Göre Ort.Kur'!O$37</f>
        <v>-18203.331583297961</v>
      </c>
      <c r="K1219" s="39">
        <f>'1.TÜM DÖNEMLER_TL MİZAN'!K1219/'TCMB Takvim Gününe Göre Ort.Kur'!P$37</f>
        <v>-17942.379216947062</v>
      </c>
      <c r="L1219" s="39">
        <f>'1.TÜM DÖNEMLER_TL MİZAN'!L1219/'TCMB Takvim Gününe Göre Ort.Kur'!Q$37</f>
        <v>-17613.664760751846</v>
      </c>
      <c r="M1219" s="39">
        <f>'1.TÜM DÖNEMLER_TL MİZAN'!M1219/'TCMB Takvim Gününe Göre Ort.Kur'!R$37</f>
        <v>-17533.878308586183</v>
      </c>
      <c r="N1219" s="39">
        <f>'1.TÜM DÖNEMLER_TL MİZAN'!N1219/'TCMB Takvim Gününe Göre Ort.Kur'!S$37</f>
        <v>-17509.387020522187</v>
      </c>
      <c r="O1219" s="39">
        <f>'1.TÜM DÖNEMLER_TL MİZAN'!O1219/'TCMB Takvim Gününe Göre Ort.Kur'!T$37</f>
        <v>-17432.032027213503</v>
      </c>
    </row>
    <row r="1220" spans="1:15" s="37" customFormat="1" x14ac:dyDescent="0.3">
      <c r="A1220" s="38" t="s">
        <v>1327</v>
      </c>
      <c r="B1220" s="38"/>
      <c r="C1220" s="55">
        <f t="shared" si="19"/>
        <v>11</v>
      </c>
      <c r="D1220" s="39">
        <f>'1.TÜM DÖNEMLER_TL MİZAN'!D1220/'TCMB Takvim Gününe Göre Ort.Kur'!I$37</f>
        <v>-86286.466861670066</v>
      </c>
      <c r="E1220" s="39">
        <f>'1.TÜM DÖNEMLER_TL MİZAN'!E1220/'TCMB Takvim Gününe Göre Ort.Kur'!J$37</f>
        <v>-76388.227500979381</v>
      </c>
      <c r="F1220" s="39">
        <f>'1.TÜM DÖNEMLER_TL MİZAN'!F1220/'TCMB Takvim Gününe Göre Ort.Kur'!K$37</f>
        <v>-66135.353480178615</v>
      </c>
      <c r="G1220" s="39">
        <f>'1.TÜM DÖNEMLER_TL MİZAN'!G1220/'TCMB Takvim Gününe Göre Ort.Kur'!L$37</f>
        <v>-58489.677126889401</v>
      </c>
      <c r="H1220" s="39">
        <f>'1.TÜM DÖNEMLER_TL MİZAN'!H1220/'TCMB Takvim Gününe Göre Ort.Kur'!M$37</f>
        <v>-46412.498624374843</v>
      </c>
      <c r="I1220" s="39">
        <f>'1.TÜM DÖNEMLER_TL MİZAN'!I1220/'TCMB Takvim Gününe Göre Ort.Kur'!N$37</f>
        <v>-45541.550782890386</v>
      </c>
      <c r="J1220" s="39">
        <f>'1.TÜM DÖNEMLER_TL MİZAN'!J1220/'TCMB Takvim Gününe Göre Ort.Kur'!O$37</f>
        <v>-42399.192935814652</v>
      </c>
      <c r="K1220" s="39">
        <f>'1.TÜM DÖNEMLER_TL MİZAN'!K1220/'TCMB Takvim Gününe Göre Ort.Kur'!P$37</f>
        <v>-41791.382784286085</v>
      </c>
      <c r="L1220" s="39">
        <f>'1.TÜM DÖNEMLER_TL MİZAN'!L1220/'TCMB Takvim Gününe Göre Ort.Kur'!Q$37</f>
        <v>-41025.741199105047</v>
      </c>
      <c r="M1220" s="39">
        <f>'1.TÜM DÖNEMLER_TL MİZAN'!M1220/'TCMB Takvim Gününe Göre Ort.Kur'!R$37</f>
        <v>-40839.902625349678</v>
      </c>
      <c r="N1220" s="39">
        <f>'1.TÜM DÖNEMLER_TL MİZAN'!N1220/'TCMB Takvim Gününe Göre Ort.Kur'!S$37</f>
        <v>-40782.857526592881</v>
      </c>
      <c r="O1220" s="39">
        <f>'1.TÜM DÖNEMLER_TL MİZAN'!O1220/'TCMB Takvim Gününe Göre Ort.Kur'!T$37</f>
        <v>-40602.682305873786</v>
      </c>
    </row>
    <row r="1221" spans="1:15" s="37" customFormat="1" x14ac:dyDescent="0.3">
      <c r="A1221" s="38" t="s">
        <v>1328</v>
      </c>
      <c r="B1221" s="38"/>
      <c r="C1221" s="55">
        <f t="shared" si="19"/>
        <v>11</v>
      </c>
      <c r="D1221" s="39">
        <f>'1.TÜM DÖNEMLER_TL MİZAN'!D1221/'TCMB Takvim Gününe Göre Ort.Kur'!I$37</f>
        <v>-50526.950156541679</v>
      </c>
      <c r="E1221" s="39">
        <f>'1.TÜM DÖNEMLER_TL MİZAN'!E1221/'TCMB Takvim Gününe Göre Ort.Kur'!J$37</f>
        <v>-44517.254887994583</v>
      </c>
      <c r="F1221" s="39">
        <f>'1.TÜM DÖNEMLER_TL MİZAN'!F1221/'TCMB Takvim Gününe Göre Ort.Kur'!K$37</f>
        <v>-38406.915293121579</v>
      </c>
      <c r="G1221" s="39">
        <f>'1.TÜM DÖNEMLER_TL MİZAN'!G1221/'TCMB Takvim Gününe Göre Ort.Kur'!L$37</f>
        <v>-33829.95710361439</v>
      </c>
      <c r="H1221" s="39">
        <f>'1.TÜM DÖNEMLER_TL MİZAN'!H1221/'TCMB Takvim Gününe Göre Ort.Kur'!M$37</f>
        <v>-26748.266712317039</v>
      </c>
      <c r="I1221" s="39">
        <f>'1.TÜM DÖNEMLER_TL MİZAN'!I1221/'TCMB Takvim Gününe Göre Ort.Kur'!N$37</f>
        <v>-22496.850440938269</v>
      </c>
      <c r="J1221" s="39">
        <f>'1.TÜM DÖNEMLER_TL MİZAN'!J1221/'TCMB Takvim Gününe Göre Ort.Kur'!O$37</f>
        <v>-20944.572283907866</v>
      </c>
      <c r="K1221" s="39">
        <f>'1.TÜM DÖNEMLER_TL MİZAN'!K1221/'TCMB Takvim Gününe Göre Ort.Kur'!P$37</f>
        <v>-20644.32308640888</v>
      </c>
      <c r="L1221" s="39">
        <f>'1.TÜM DÖNEMLER_TL MİZAN'!L1221/'TCMB Takvim Gününe Göre Ort.Kur'!Q$37</f>
        <v>-20266.107502242783</v>
      </c>
      <c r="M1221" s="39">
        <f>'1.TÜM DÖNEMLER_TL MİZAN'!M1221/'TCMB Takvim Gününe Göre Ort.Kur'!R$37</f>
        <v>-20174.306003873466</v>
      </c>
      <c r="N1221" s="39">
        <f>'1.TÜM DÖNEMLER_TL MİZAN'!N1221/'TCMB Takvim Gününe Göre Ort.Kur'!S$37</f>
        <v>-20146.126571397872</v>
      </c>
      <c r="O1221" s="39">
        <f>'1.TÜM DÖNEMLER_TL MİZAN'!O1221/'TCMB Takvim Gününe Göre Ort.Kur'!T$37</f>
        <v>-20057.122685408041</v>
      </c>
    </row>
    <row r="1222" spans="1:15" s="37" customFormat="1" x14ac:dyDescent="0.3">
      <c r="A1222" s="38" t="s">
        <v>1329</v>
      </c>
      <c r="B1222" s="38"/>
      <c r="C1222" s="55">
        <f t="shared" si="19"/>
        <v>11</v>
      </c>
      <c r="D1222" s="39">
        <f>'1.TÜM DÖNEMLER_TL MİZAN'!D1222/'TCMB Takvim Gününe Göre Ort.Kur'!I$37</f>
        <v>-4469.2274337453882</v>
      </c>
      <c r="E1222" s="39">
        <f>'1.TÜM DÖNEMLER_TL MİZAN'!E1222/'TCMB Takvim Gününe Göre Ort.Kur'!J$37</f>
        <v>-2184.763702411055</v>
      </c>
      <c r="F1222" s="39">
        <f>'1.TÜM DÖNEMLER_TL MİZAN'!F1222/'TCMB Takvim Gününe Göre Ort.Kur'!K$37</f>
        <v>-1.5021371314722594E-2</v>
      </c>
      <c r="G1222" s="39">
        <f>'1.TÜM DÖNEMLER_TL MİZAN'!G1222/'TCMB Takvim Gününe Göre Ort.Kur'!L$37</f>
        <v>-1.4885181125669099E-2</v>
      </c>
      <c r="H1222" s="39">
        <f>'1.TÜM DÖNEMLER_TL MİZAN'!H1222/'TCMB Takvim Gününe Göre Ort.Kur'!M$37</f>
        <v>-1.3450556975407743E-2</v>
      </c>
      <c r="I1222" s="39">
        <f>'1.TÜM DÖNEMLER_TL MİZAN'!I1222/'TCMB Takvim Gününe Göre Ort.Kur'!N$37</f>
        <v>-1.3198152258753624E-2</v>
      </c>
      <c r="J1222" s="39">
        <f>'1.TÜM DÖNEMLER_TL MİZAN'!J1222/'TCMB Takvim Gününe Göre Ort.Kur'!O$37</f>
        <v>-1.2287482406624303E-2</v>
      </c>
      <c r="K1222" s="39">
        <f>'1.TÜM DÖNEMLER_TL MİZAN'!K1222/'TCMB Takvim Gününe Göre Ort.Kur'!P$37</f>
        <v>-1.2111336210757297E-2</v>
      </c>
      <c r="L1222" s="39">
        <f>'1.TÜM DÖNEMLER_TL MİZAN'!L1222/'TCMB Takvim Gününe Göre Ort.Kur'!Q$37</f>
        <v>-1.1889449734712015E-2</v>
      </c>
      <c r="M1222" s="39">
        <f>'1.TÜM DÖNEMLER_TL MİZAN'!M1222/'TCMB Takvim Gününe Göre Ort.Kur'!R$37</f>
        <v>-1.1835592855668396E-2</v>
      </c>
      <c r="N1222" s="39">
        <f>'1.TÜM DÖNEMLER_TL MİZAN'!N1222/'TCMB Takvim Gününe Göre Ort.Kur'!S$37</f>
        <v>-1.1819060921949294E-2</v>
      </c>
      <c r="O1222" s="39">
        <f>'1.TÜM DÖNEMLER_TL MİZAN'!O1222/'TCMB Takvim Gününe Göre Ort.Kur'!T$37</f>
        <v>-1.1766845308834983E-2</v>
      </c>
    </row>
    <row r="1223" spans="1:15" s="37" customFormat="1" x14ac:dyDescent="0.3">
      <c r="A1223" s="38" t="s">
        <v>1330</v>
      </c>
      <c r="B1223" s="38"/>
      <c r="C1223" s="55">
        <f t="shared" si="19"/>
        <v>11</v>
      </c>
      <c r="D1223" s="39">
        <f>'1.TÜM DÖNEMLER_TL MİZAN'!D1223/'TCMB Takvim Gününe Göre Ort.Kur'!I$37</f>
        <v>-10123.332059441742</v>
      </c>
      <c r="E1223" s="39">
        <f>'1.TÜM DÖNEMLER_TL MİZAN'!E1223/'TCMB Takvim Gününe Göre Ort.Kur'!J$37</f>
        <v>-8997.2228355710686</v>
      </c>
      <c r="F1223" s="39">
        <f>'1.TÜM DÖNEMLER_TL MİZAN'!F1223/'TCMB Takvim Gününe Göre Ort.Kur'!K$37</f>
        <v>-7830.3452184243952</v>
      </c>
      <c r="G1223" s="39">
        <f>'1.TÜM DÖNEMLER_TL MİZAN'!G1223/'TCMB Takvim Gününe Göre Ort.Kur'!L$37</f>
        <v>-7759.3519533417229</v>
      </c>
      <c r="H1223" s="39">
        <f>'1.TÜM DÖNEMLER_TL MİZAN'!H1223/'TCMB Takvim Gününe Göre Ort.Kur'!M$37</f>
        <v>-5549.8966752668712</v>
      </c>
      <c r="I1223" s="39">
        <f>'1.TÜM DÖNEMLER_TL MİZAN'!I1223/'TCMB Takvim Gününe Göre Ort.Kur'!N$37</f>
        <v>-5445.7507948887151</v>
      </c>
      <c r="J1223" s="39">
        <f>'1.TÜM DÖNEMLER_TL MİZAN'!J1223/'TCMB Takvim Gününe Göre Ort.Kur'!O$37</f>
        <v>-5069.9950850070381</v>
      </c>
      <c r="K1223" s="39">
        <f>'1.TÜM DÖNEMLER_TL MİZAN'!K1223/'TCMB Takvim Gününe Göre Ort.Kur'!P$37</f>
        <v>-4997.3145864529197</v>
      </c>
      <c r="L1223" s="39">
        <f>'1.TÜM DÖNEMLER_TL MİZAN'!L1223/'TCMB Takvim Gününe Göre Ort.Kur'!Q$37</f>
        <v>-4905.7609788259715</v>
      </c>
      <c r="M1223" s="39">
        <f>'1.TÜM DÖNEMLER_TL MİZAN'!M1223/'TCMB Takvim Gününe Göre Ort.Kur'!R$37</f>
        <v>-4883.5388422638262</v>
      </c>
      <c r="N1223" s="39">
        <f>'1.TÜM DÖNEMLER_TL MİZAN'!N1223/'TCMB Takvim Gününe Göre Ort.Kur'!S$37</f>
        <v>-4876.7175244439668</v>
      </c>
      <c r="O1223" s="39">
        <f>'1.TÜM DÖNEMLER_TL MİZAN'!O1223/'TCMB Takvim Gününe Göre Ort.Kur'!T$37</f>
        <v>-4855.1725982264152</v>
      </c>
    </row>
    <row r="1224" spans="1:15" s="37" customFormat="1" x14ac:dyDescent="0.3">
      <c r="A1224" s="38" t="s">
        <v>1331</v>
      </c>
      <c r="B1224" s="38"/>
      <c r="C1224" s="55">
        <f t="shared" si="19"/>
        <v>11</v>
      </c>
      <c r="D1224" s="39">
        <f>'1.TÜM DÖNEMLER_TL MİZAN'!D1224/'TCMB Takvim Gününe Göre Ort.Kur'!I$37</f>
        <v>-14440.130524892333</v>
      </c>
      <c r="E1224" s="39">
        <f>'1.TÜM DÖNEMLER_TL MİZAN'!E1224/'TCMB Takvim Gününe Göre Ort.Kur'!J$37</f>
        <v>-12786.396239182306</v>
      </c>
      <c r="F1224" s="39">
        <f>'1.TÜM DÖNEMLER_TL MİZAN'!F1224/'TCMB Takvim Gününe Göre Ort.Kur'!K$37</f>
        <v>-11069.492960439171</v>
      </c>
      <c r="G1224" s="39">
        <f>'1.TÜM DÖNEMLER_TL MİZAN'!G1224/'TCMB Takvim Gününe Göre Ort.Kur'!L$37</f>
        <v>-9808.7220395404547</v>
      </c>
      <c r="H1224" s="39">
        <f>'1.TÜM DÖNEMLER_TL MİZAN'!H1224/'TCMB Takvim Gününe Göre Ort.Kur'!M$37</f>
        <v>-7773.5898313789257</v>
      </c>
      <c r="I1224" s="39">
        <f>'1.TÜM DÖNEMLER_TL MİZAN'!I1224/'TCMB Takvim Gününe Göre Ort.Kur'!N$37</f>
        <v>-6558.7455756194131</v>
      </c>
      <c r="J1224" s="39">
        <f>'1.TÜM DÖNEMLER_TL MİZAN'!J1224/'TCMB Takvim Gününe Göre Ort.Kur'!O$37</f>
        <v>-6106.1934496548338</v>
      </c>
      <c r="K1224" s="39">
        <f>'1.TÜM DÖNEMLER_TL MİZAN'!K1224/'TCMB Takvim Gününe Göre Ort.Kur'!P$37</f>
        <v>-6018.6586144631374</v>
      </c>
      <c r="L1224" s="39">
        <f>'1.TÜM DÖNEMLER_TL MİZAN'!L1224/'TCMB Takvim Gününe Göre Ort.Kur'!Q$37</f>
        <v>-5908.3934110831296</v>
      </c>
      <c r="M1224" s="39">
        <f>'1.TÜM DÖNEMLER_TL MİZAN'!M1224/'TCMB Takvim Gününe Göre Ort.Kur'!R$37</f>
        <v>-5881.6295459436187</v>
      </c>
      <c r="N1224" s="39">
        <f>'1.TÜM DÖNEMLER_TL MİZAN'!N1224/'TCMB Takvim Gününe Göre Ort.Kur'!S$37</f>
        <v>-5873.4140969162991</v>
      </c>
      <c r="O1224" s="39">
        <f>'1.TÜM DÖNEMLER_TL MİZAN'!O1224/'TCMB Takvim Gününe Göre Ort.Kur'!T$37</f>
        <v>-5847.465849405774</v>
      </c>
    </row>
    <row r="1225" spans="1:15" s="37" customFormat="1" x14ac:dyDescent="0.3">
      <c r="A1225" s="38" t="s">
        <v>1332</v>
      </c>
      <c r="B1225" s="38"/>
      <c r="C1225" s="55">
        <f t="shared" si="19"/>
        <v>11</v>
      </c>
      <c r="D1225" s="39">
        <f>'1.TÜM DÖNEMLER_TL MİZAN'!D1225/'TCMB Takvim Gününe Göre Ort.Kur'!I$37</f>
        <v>-11758.999309158791</v>
      </c>
      <c r="E1225" s="39">
        <f>'1.TÜM DÖNEMLER_TL MİZAN'!E1225/'TCMB Takvim Gününe Göre Ort.Kur'!J$37</f>
        <v>0</v>
      </c>
      <c r="F1225" s="39">
        <f>'1.TÜM DÖNEMLER_TL MİZAN'!F1225/'TCMB Takvim Gününe Göre Ort.Kur'!K$37</f>
        <v>0</v>
      </c>
      <c r="G1225" s="39">
        <f>'1.TÜM DÖNEMLER_TL MİZAN'!G1225/'TCMB Takvim Gününe Göre Ort.Kur'!L$37</f>
        <v>0</v>
      </c>
      <c r="H1225" s="39">
        <f>'1.TÜM DÖNEMLER_TL MİZAN'!H1225/'TCMB Takvim Gününe Göre Ort.Kur'!M$37</f>
        <v>0</v>
      </c>
      <c r="I1225" s="39">
        <f>'1.TÜM DÖNEMLER_TL MİZAN'!I1225/'TCMB Takvim Gününe Göre Ort.Kur'!N$37</f>
        <v>0</v>
      </c>
      <c r="J1225" s="39">
        <f>'1.TÜM DÖNEMLER_TL MİZAN'!J1225/'TCMB Takvim Gününe Göre Ort.Kur'!O$37</f>
        <v>0</v>
      </c>
      <c r="K1225" s="39">
        <f>'1.TÜM DÖNEMLER_TL MİZAN'!K1225/'TCMB Takvim Gününe Göre Ort.Kur'!P$37</f>
        <v>0</v>
      </c>
      <c r="L1225" s="39">
        <f>'1.TÜM DÖNEMLER_TL MİZAN'!L1225/'TCMB Takvim Gününe Göre Ort.Kur'!Q$37</f>
        <v>0</v>
      </c>
      <c r="M1225" s="39">
        <f>'1.TÜM DÖNEMLER_TL MİZAN'!M1225/'TCMB Takvim Gününe Göre Ort.Kur'!R$37</f>
        <v>0</v>
      </c>
      <c r="N1225" s="39">
        <f>'1.TÜM DÖNEMLER_TL MİZAN'!N1225/'TCMB Takvim Gününe Göre Ort.Kur'!S$37</f>
        <v>0</v>
      </c>
      <c r="O1225" s="39">
        <f>'1.TÜM DÖNEMLER_TL MİZAN'!O1225/'TCMB Takvim Gününe Göre Ort.Kur'!T$37</f>
        <v>0</v>
      </c>
    </row>
    <row r="1226" spans="1:15" s="37" customFormat="1" x14ac:dyDescent="0.3">
      <c r="A1226" s="38" t="s">
        <v>1333</v>
      </c>
      <c r="B1226" s="38"/>
      <c r="C1226" s="55">
        <f t="shared" si="19"/>
        <v>11</v>
      </c>
      <c r="D1226" s="39">
        <f>'1.TÜM DÖNEMLER_TL MİZAN'!D1226/'TCMB Takvim Gününe Göre Ort.Kur'!I$37</f>
        <v>-34103.801831464145</v>
      </c>
      <c r="E1226" s="39">
        <f>'1.TÜM DÖNEMLER_TL MİZAN'!E1226/'TCMB Takvim Gününe Göre Ort.Kur'!J$37</f>
        <v>-30106.156202143949</v>
      </c>
      <c r="F1226" s="39">
        <f>'1.TÜM DÖNEMLER_TL MİZAN'!F1226/'TCMB Takvim Gününe Göre Ort.Kur'!K$37</f>
        <v>-25964.257329746415</v>
      </c>
      <c r="G1226" s="39">
        <f>'1.TÜM DÖNEMLER_TL MİZAN'!G1226/'TCMB Takvim Gününe Göre Ort.Kur'!L$37</f>
        <v>-25728.854247012816</v>
      </c>
      <c r="H1226" s="39">
        <f>'1.TÜM DÖNEMLER_TL MİZAN'!H1226/'TCMB Takvim Gününe Göre Ort.Kur'!M$37</f>
        <v>-17865.068292146098</v>
      </c>
      <c r="I1226" s="39">
        <f>'1.TÜM DÖNEMLER_TL MİZAN'!I1226/'TCMB Takvim Gününe Göre Ort.Kur'!N$37</f>
        <v>-17529.823624692544</v>
      </c>
      <c r="J1226" s="39">
        <f>'1.TÜM DÖNEMLER_TL MİZAN'!J1226/'TCMB Takvim Gününe Göre Ort.Kur'!O$37</f>
        <v>-16320.269319273475</v>
      </c>
      <c r="K1226" s="39">
        <f>'1.TÜM DÖNEMLER_TL MİZAN'!K1226/'TCMB Takvim Gününe Göre Ort.Kur'!P$37</f>
        <v>-16086.311437505507</v>
      </c>
      <c r="L1226" s="39">
        <f>'1.TÜM DÖNEMLER_TL MİZAN'!L1226/'TCMB Takvim Gününe Göre Ort.Kur'!Q$37</f>
        <v>-15791.601184621539</v>
      </c>
      <c r="M1226" s="39">
        <f>'1.TÜM DÖNEMLER_TL MİZAN'!M1226/'TCMB Takvim Gününe Göre Ort.Kur'!R$37</f>
        <v>-15720.068323649666</v>
      </c>
      <c r="N1226" s="39">
        <f>'1.TÜM DÖNEMLER_TL MİZAN'!N1226/'TCMB Takvim Gününe Göre Ort.Kur'!S$37</f>
        <v>-15698.110561942623</v>
      </c>
      <c r="O1226" s="39">
        <f>'1.TÜM DÖNEMLER_TL MİZAN'!O1226/'TCMB Takvim Gününe Göre Ort.Kur'!T$37</f>
        <v>-15628.757635078036</v>
      </c>
    </row>
    <row r="1227" spans="1:15" s="37" customFormat="1" x14ac:dyDescent="0.3">
      <c r="A1227" s="38" t="s">
        <v>1334</v>
      </c>
      <c r="B1227" s="38"/>
      <c r="C1227" s="55">
        <f t="shared" si="19"/>
        <v>11</v>
      </c>
      <c r="D1227" s="39">
        <f>'1.TÜM DÖNEMLER_TL MİZAN'!D1227/'TCMB Takvim Gününe Göre Ort.Kur'!I$37</f>
        <v>-18309.971631414166</v>
      </c>
      <c r="E1227" s="39">
        <f>'1.TÜM DÖNEMLER_TL MİZAN'!E1227/'TCMB Takvim Gününe Göre Ort.Kur'!J$37</f>
        <v>-16285.961750774601</v>
      </c>
      <c r="F1227" s="39">
        <f>'1.TÜM DÖNEMLER_TL MİZAN'!F1227/'TCMB Takvim Gününe Göre Ort.Kur'!K$37</f>
        <v>-14184.984773791804</v>
      </c>
      <c r="G1227" s="39">
        <f>'1.TÜM DÖNEMLER_TL MİZAN'!G1227/'TCMB Takvim Gününe Göre Ort.Kur'!L$37</f>
        <v>-12614.477191842921</v>
      </c>
      <c r="H1227" s="39">
        <f>'1.TÜM DÖNEMLER_TL MİZAN'!H1227/'TCMB Takvim Gününe Göre Ort.Kur'!M$37</f>
        <v>-10069.91416099094</v>
      </c>
      <c r="I1227" s="39">
        <f>'1.TÜM DÖNEMLER_TL MİZAN'!I1227/'TCMB Takvim Gününe Göre Ort.Kur'!N$37</f>
        <v>-8551.2208290839299</v>
      </c>
      <c r="J1227" s="39">
        <f>'1.TÜM DÖNEMLER_TL MİZAN'!J1227/'TCMB Takvim Gününe Göre Ort.Kur'!O$37</f>
        <v>-7961.1883112531013</v>
      </c>
      <c r="K1227" s="39">
        <f>'1.TÜM DÖNEMLER_TL MİZAN'!K1227/'TCMB Takvim Gününe Göre Ort.Kur'!P$37</f>
        <v>-7847.0613494230611</v>
      </c>
      <c r="L1227" s="39">
        <f>'1.TÜM DÖNEMLER_TL MİZAN'!L1227/'TCMB Takvim Gününe Göre Ort.Kur'!Q$37</f>
        <v>-7703.2987818718339</v>
      </c>
      <c r="M1227" s="39">
        <f>'1.TÜM DÖNEMLER_TL MİZAN'!M1227/'TCMB Takvim Gününe Göre Ort.Kur'!R$37</f>
        <v>-7668.4043468904674</v>
      </c>
      <c r="N1227" s="39">
        <f>'1.TÜM DÖNEMLER_TL MİZAN'!N1227/'TCMB Takvim Gününe Göre Ort.Kur'!S$37</f>
        <v>-7657.6931342000653</v>
      </c>
      <c r="O1227" s="39">
        <f>'1.TÜM DÖNEMLER_TL MİZAN'!O1227/'TCMB Takvim Gününe Göre Ort.Kur'!T$37</f>
        <v>-7623.862092572982</v>
      </c>
    </row>
    <row r="1228" spans="1:15" s="37" customFormat="1" x14ac:dyDescent="0.3">
      <c r="A1228" s="38" t="s">
        <v>1335</v>
      </c>
      <c r="B1228" s="38"/>
      <c r="C1228" s="55">
        <f t="shared" si="19"/>
        <v>11</v>
      </c>
      <c r="D1228" s="39">
        <f>'1.TÜM DÖNEMLER_TL MİZAN'!D1228/'TCMB Takvim Gününe Göre Ort.Kur'!I$37</f>
        <v>-58759.941498978435</v>
      </c>
      <c r="E1228" s="39">
        <f>'1.TÜM DÖNEMLER_TL MİZAN'!E1228/'TCMB Takvim Gününe Göre Ort.Kur'!J$37</f>
        <v>-52080.047722497242</v>
      </c>
      <c r="F1228" s="39">
        <f>'1.TÜM DÖNEMLER_TL MİZAN'!F1228/'TCMB Takvim Gününe Göre Ort.Kur'!K$37</f>
        <v>-45138.563956902319</v>
      </c>
      <c r="G1228" s="39">
        <f>'1.TÜM DÖNEMLER_TL MİZAN'!G1228/'TCMB Takvim Gününe Göre Ort.Kur'!L$37</f>
        <v>-40071.402860661176</v>
      </c>
      <c r="H1228" s="39">
        <f>'1.TÜM DÖNEMLER_TL MİZAN'!H1228/'TCMB Takvim Gününe Göre Ort.Kur'!M$37</f>
        <v>-31848.296670375759</v>
      </c>
      <c r="I1228" s="39">
        <f>'1.TÜM DÖNEMLER_TL MİZAN'!I1228/'TCMB Takvim Gününe Göre Ort.Kur'!N$37</f>
        <v>-31250.651508788771</v>
      </c>
      <c r="J1228" s="39">
        <f>'1.TÜM DÖNEMLER_TL MİZAN'!J1228/'TCMB Takvim Gününe Göre Ort.Kur'!O$37</f>
        <v>-29094.362838185032</v>
      </c>
      <c r="K1228" s="39">
        <f>'1.TÜM DÖNEMLER_TL MİZAN'!K1228/'TCMB Takvim Gününe Göre Ort.Kur'!P$37</f>
        <v>-28677.282986875718</v>
      </c>
      <c r="L1228" s="39">
        <f>'1.TÜM DÖNEMLER_TL MİZAN'!L1228/'TCMB Takvim Gününe Göre Ort.Kur'!Q$37</f>
        <v>-28151.89906938035</v>
      </c>
      <c r="M1228" s="39">
        <f>'1.TÜM DÖNEMLER_TL MİZAN'!M1228/'TCMB Takvim Gününe Göre Ort.Kur'!R$37</f>
        <v>-28024.376479449107</v>
      </c>
      <c r="N1228" s="39">
        <f>'1.TÜM DÖNEMLER_TL MİZAN'!N1228/'TCMB Takvim Gününe Göre Ort.Kur'!S$37</f>
        <v>-27985.232083378105</v>
      </c>
      <c r="O1228" s="39">
        <f>'1.TÜM DÖNEMLER_TL MİZAN'!O1228/'TCMB Takvim Gününe Göre Ort.Kur'!T$37</f>
        <v>-27861.595691195194</v>
      </c>
    </row>
    <row r="1229" spans="1:15" s="37" customFormat="1" x14ac:dyDescent="0.3">
      <c r="A1229" s="38" t="s">
        <v>1336</v>
      </c>
      <c r="B1229" s="38"/>
      <c r="C1229" s="55">
        <f t="shared" si="19"/>
        <v>11</v>
      </c>
      <c r="D1229" s="39">
        <f>'1.TÜM DÖNEMLER_TL MİZAN'!D1229/'TCMB Takvim Gününe Göre Ort.Kur'!I$37</f>
        <v>-19605.800126409245</v>
      </c>
      <c r="E1229" s="39">
        <f>'1.TÜM DÖNEMLER_TL MİZAN'!E1229/'TCMB Takvim Gününe Göre Ort.Kur'!J$37</f>
        <v>-12760.363260799888</v>
      </c>
      <c r="F1229" s="39">
        <f>'1.TÜM DÖNEMLER_TL MİZAN'!F1229/'TCMB Takvim Gününe Göre Ort.Kur'!K$37</f>
        <v>-6160.9990577503477</v>
      </c>
      <c r="G1229" s="39">
        <f>'1.TÜM DÖNEMLER_TL MİZAN'!G1229/'TCMB Takvim Gününe Göre Ort.Kur'!L$37</f>
        <v>-6105.1408002814678</v>
      </c>
      <c r="H1229" s="39">
        <f>'1.TÜM DÖNEMLER_TL MİZAN'!H1229/'TCMB Takvim Gününe Göre Ort.Kur'!M$37</f>
        <v>0</v>
      </c>
      <c r="I1229" s="39">
        <f>'1.TÜM DÖNEMLER_TL MİZAN'!I1229/'TCMB Takvim Gününe Göre Ort.Kur'!N$37</f>
        <v>0</v>
      </c>
      <c r="J1229" s="39">
        <f>'1.TÜM DÖNEMLER_TL MİZAN'!J1229/'TCMB Takvim Gününe Göre Ort.Kur'!O$37</f>
        <v>0</v>
      </c>
      <c r="K1229" s="39">
        <f>'1.TÜM DÖNEMLER_TL MİZAN'!K1229/'TCMB Takvim Gününe Göre Ort.Kur'!P$37</f>
        <v>0</v>
      </c>
      <c r="L1229" s="39">
        <f>'1.TÜM DÖNEMLER_TL MİZAN'!L1229/'TCMB Takvim Gününe Göre Ort.Kur'!Q$37</f>
        <v>0</v>
      </c>
      <c r="M1229" s="39">
        <f>'1.TÜM DÖNEMLER_TL MİZAN'!M1229/'TCMB Takvim Gününe Göre Ort.Kur'!R$37</f>
        <v>0</v>
      </c>
      <c r="N1229" s="39">
        <f>'1.TÜM DÖNEMLER_TL MİZAN'!N1229/'TCMB Takvim Gününe Göre Ort.Kur'!S$37</f>
        <v>0</v>
      </c>
      <c r="O1229" s="39">
        <f>'1.TÜM DÖNEMLER_TL MİZAN'!O1229/'TCMB Takvim Gününe Göre Ort.Kur'!T$37</f>
        <v>0</v>
      </c>
    </row>
    <row r="1230" spans="1:15" s="37" customFormat="1" x14ac:dyDescent="0.3">
      <c r="A1230" s="38" t="s">
        <v>1337</v>
      </c>
      <c r="B1230" s="38"/>
      <c r="C1230" s="55">
        <f t="shared" si="19"/>
        <v>12</v>
      </c>
      <c r="D1230" s="39">
        <f>'1.TÜM DÖNEMLER_TL MİZAN'!D1230/'TCMB Takvim Gününe Göre Ort.Kur'!I$37</f>
        <v>-69311.076242411771</v>
      </c>
      <c r="E1230" s="39">
        <f>'1.TÜM DÖNEMLER_TL MİZAN'!E1230/'TCMB Takvim Gününe Göre Ort.Kur'!J$37</f>
        <v>-59626.209622849812</v>
      </c>
      <c r="F1230" s="39">
        <f>'1.TÜM DÖNEMLER_TL MİZAN'!F1230/'TCMB Takvim Gününe Göre Ort.Kur'!K$37</f>
        <v>-53859.90932554043</v>
      </c>
      <c r="G1230" s="39">
        <f>'1.TÜM DÖNEMLER_TL MİZAN'!G1230/'TCMB Takvim Gününe Göre Ort.Kur'!L$37</f>
        <v>-48830.434106009554</v>
      </c>
      <c r="H1230" s="39">
        <f>'1.TÜM DÖNEMLER_TL MİZAN'!H1230/'TCMB Takvim Gününe Göre Ort.Kur'!M$37</f>
        <v>-39425.433169073498</v>
      </c>
      <c r="I1230" s="39">
        <f>'1.TÜM DÖNEMLER_TL MİZAN'!I1230/'TCMB Takvim Gününe Göre Ort.Kur'!N$37</f>
        <v>-49324.342792009113</v>
      </c>
      <c r="J1230" s="39">
        <f>'1.TÜM DÖNEMLER_TL MİZAN'!J1230/'TCMB Takvim Gününe Göre Ort.Kur'!O$37</f>
        <v>-45920.973056902214</v>
      </c>
      <c r="K1230" s="39">
        <f>'1.TÜM DÖNEMLER_TL MİZAN'!K1230/'TCMB Takvim Gününe Göre Ort.Kur'!P$37</f>
        <v>-45262.676715405622</v>
      </c>
      <c r="L1230" s="39">
        <f>'1.TÜM DÖNEMLER_TL MİZAN'!L1230/'TCMB Takvim Gününe Göre Ort.Kur'!Q$37</f>
        <v>-44433.439077378702</v>
      </c>
      <c r="M1230" s="39">
        <f>'1.TÜM DÖNEMLER_TL MİZAN'!M1230/'TCMB Takvim Gününe Göre Ort.Kur'!R$37</f>
        <v>-44232.164299548094</v>
      </c>
      <c r="N1230" s="39">
        <f>'1.TÜM DÖNEMLER_TL MİZAN'!N1230/'TCMB Takvim Gününe Göre Ort.Kur'!S$37</f>
        <v>-44170.380896099705</v>
      </c>
      <c r="O1230" s="39">
        <f>'1.TÜM DÖNEMLER_TL MİZAN'!O1230/'TCMB Takvim Gününe Göre Ort.Kur'!T$37</f>
        <v>-43975.239883187314</v>
      </c>
    </row>
    <row r="1231" spans="1:15" s="37" customFormat="1" x14ac:dyDescent="0.3">
      <c r="A1231" s="38" t="s">
        <v>1338</v>
      </c>
      <c r="B1231" s="38"/>
      <c r="C1231" s="55">
        <f t="shared" si="19"/>
        <v>11</v>
      </c>
      <c r="D1231" s="39">
        <f>'1.TÜM DÖNEMLER_TL MİZAN'!D1231/'TCMB Takvim Gününe Göre Ort.Kur'!I$37</f>
        <v>-138106.99439977657</v>
      </c>
      <c r="E1231" s="39">
        <f>'1.TÜM DÖNEMLER_TL MİZAN'!E1231/'TCMB Takvim Gününe Göre Ort.Kur'!J$37</f>
        <v>-121680.49431959828</v>
      </c>
      <c r="F1231" s="39">
        <f>'1.TÜM DÖNEMLER_TL MİZAN'!F1231/'TCMB Takvim Gününe Göre Ort.Kur'!K$37</f>
        <v>-104978.89975283017</v>
      </c>
      <c r="G1231" s="39">
        <f>'1.TÜM DÖNEMLER_TL MİZAN'!G1231/'TCMB Takvim Gününe Göre Ort.Kur'!L$37</f>
        <v>-104027.11606381684</v>
      </c>
      <c r="H1231" s="39">
        <f>'1.TÜM DÖNEMLER_TL MİZAN'!H1231/'TCMB Takvim Gününe Göre Ort.Kur'!M$37</f>
        <v>-73111.927587092359</v>
      </c>
      <c r="I1231" s="39">
        <f>'1.TÜM DÖNEMLER_TL MİZAN'!I1231/'TCMB Takvim Gününe Göre Ort.Kur'!N$37</f>
        <v>-71739.955006299118</v>
      </c>
      <c r="J1231" s="39">
        <f>'1.TÜM DÖNEMLER_TL MİZAN'!J1231/'TCMB Takvim Gününe Göre Ort.Kur'!O$37</f>
        <v>-66789.912535466152</v>
      </c>
      <c r="K1231" s="39">
        <f>'1.TÜM DÖNEMLER_TL MİZAN'!K1231/'TCMB Takvim Gününe Göre Ort.Kur'!P$37</f>
        <v>-65832.45122434599</v>
      </c>
      <c r="L1231" s="39">
        <f>'1.TÜM DÖNEMLER_TL MİZAN'!L1231/'TCMB Takvim Gününe Göre Ort.Kur'!Q$37</f>
        <v>-64626.363773927529</v>
      </c>
      <c r="M1231" s="39">
        <f>'1.TÜM DÖNEMLER_TL MİZAN'!M1231/'TCMB Takvim Gününe Göre Ort.Kur'!R$37</f>
        <v>-64333.619001506348</v>
      </c>
      <c r="N1231" s="39">
        <f>'1.TÜM DÖNEMLER_TL MİZAN'!N1231/'TCMB Takvim Gününe Göre Ort.Kur'!S$37</f>
        <v>-64243.757924143116</v>
      </c>
      <c r="O1231" s="39">
        <f>'1.TÜM DÖNEMLER_TL MİZAN'!O1231/'TCMB Takvim Gününe Göre Ort.Kur'!T$37</f>
        <v>-63959.934426580236</v>
      </c>
    </row>
    <row r="1232" spans="1:15" s="37" customFormat="1" x14ac:dyDescent="0.3">
      <c r="A1232" s="38" t="s">
        <v>1339</v>
      </c>
      <c r="B1232" s="38"/>
      <c r="C1232" s="55">
        <f t="shared" si="19"/>
        <v>11</v>
      </c>
      <c r="D1232" s="39">
        <f>'1.TÜM DÖNEMLER_TL MİZAN'!D1232/'TCMB Takvim Gününe Göre Ort.Kur'!I$37</f>
        <v>-51041.848073728928</v>
      </c>
      <c r="E1232" s="39">
        <f>'1.TÜM DÖNEMLER_TL MİZAN'!E1232/'TCMB Takvim Gününe Göre Ort.Kur'!J$37</f>
        <v>-43733.561024253002</v>
      </c>
      <c r="F1232" s="39">
        <f>'1.TÜM DÖNEMLER_TL MİZAN'!F1232/'TCMB Takvim Gününe Göre Ort.Kur'!K$37</f>
        <v>-36308.246050062138</v>
      </c>
      <c r="G1232" s="39">
        <f>'1.TÜM DÖNEMLER_TL MİZAN'!G1232/'TCMB Takvim Gününe Göre Ort.Kur'!L$37</f>
        <v>-30295.874775030788</v>
      </c>
      <c r="H1232" s="39">
        <f>'1.TÜM DÖNEMLER_TL MİZAN'!H1232/'TCMB Takvim Gününe Göre Ort.Kur'!M$37</f>
        <v>-22130.479573495068</v>
      </c>
      <c r="I1232" s="39">
        <f>'1.TÜM DÖNEMLER_TL MİZAN'!I1232/'TCMB Takvim Gününe Göre Ort.Kur'!N$37</f>
        <v>-16457.824104625353</v>
      </c>
      <c r="J1232" s="39">
        <f>'1.TÜM DÖNEMLER_TL MİZAN'!J1232/'TCMB Takvim Gününe Göre Ort.Kur'!O$37</f>
        <v>-15322.237550546237</v>
      </c>
      <c r="K1232" s="39">
        <f>'1.TÜM DÖNEMLER_TL MİZAN'!K1232/'TCMB Takvim Gününe Göre Ort.Kur'!P$37</f>
        <v>-15102.586871311549</v>
      </c>
      <c r="L1232" s="39">
        <f>'1.TÜM DÖNEMLER_TL MİZAN'!L1232/'TCMB Takvim Gününe Göre Ort.Kur'!Q$37</f>
        <v>-14825.899004528803</v>
      </c>
      <c r="M1232" s="39">
        <f>'1.TÜM DÖNEMLER_TL MİZAN'!M1232/'TCMB Takvim Gününe Göre Ort.Kur'!R$37</f>
        <v>-14758.740585323865</v>
      </c>
      <c r="N1232" s="39">
        <f>'1.TÜM DÖNEMLER_TL MİZAN'!N1232/'TCMB Takvim Gününe Göre Ort.Kur'!S$37</f>
        <v>-14738.125604383798</v>
      </c>
      <c r="O1232" s="39">
        <f>'1.TÜM DÖNEMLER_TL MİZAN'!O1232/'TCMB Takvim Gününe Göre Ort.Kur'!T$37</f>
        <v>-14673.013809997541</v>
      </c>
    </row>
    <row r="1233" spans="1:15" s="37" customFormat="1" x14ac:dyDescent="0.3">
      <c r="A1233" s="38" t="s">
        <v>1340</v>
      </c>
      <c r="B1233" s="38"/>
      <c r="C1233" s="55">
        <f t="shared" si="19"/>
        <v>11</v>
      </c>
      <c r="D1233" s="39">
        <f>'1.TÜM DÖNEMLER_TL MİZAN'!D1233/'TCMB Takvim Gününe Göre Ort.Kur'!I$37</f>
        <v>-6330.926903120544</v>
      </c>
      <c r="E1233" s="39">
        <f>'1.TÜM DÖNEMLER_TL MİZAN'!E1233/'TCMB Takvim Gününe Göre Ort.Kur'!J$37</f>
        <v>-3093.5731329463301</v>
      </c>
      <c r="F1233" s="39">
        <f>'1.TÜM DÖNEMLER_TL MİZAN'!F1233/'TCMB Takvim Gününe Göre Ort.Kur'!K$37</f>
        <v>0</v>
      </c>
      <c r="G1233" s="39">
        <f>'1.TÜM DÖNEMLER_TL MİZAN'!G1233/'TCMB Takvim Gününe Göre Ort.Kur'!L$37</f>
        <v>0</v>
      </c>
      <c r="H1233" s="39">
        <f>'1.TÜM DÖNEMLER_TL MİZAN'!H1233/'TCMB Takvim Gününe Göre Ort.Kur'!M$37</f>
        <v>0</v>
      </c>
      <c r="I1233" s="39">
        <f>'1.TÜM DÖNEMLER_TL MİZAN'!I1233/'TCMB Takvim Gününe Göre Ort.Kur'!N$37</f>
        <v>0</v>
      </c>
      <c r="J1233" s="39">
        <f>'1.TÜM DÖNEMLER_TL MİZAN'!J1233/'TCMB Takvim Gününe Göre Ort.Kur'!O$37</f>
        <v>0</v>
      </c>
      <c r="K1233" s="39">
        <f>'1.TÜM DÖNEMLER_TL MİZAN'!K1233/'TCMB Takvim Gününe Göre Ort.Kur'!P$37</f>
        <v>0</v>
      </c>
      <c r="L1233" s="39">
        <f>'1.TÜM DÖNEMLER_TL MİZAN'!L1233/'TCMB Takvim Gününe Göre Ort.Kur'!Q$37</f>
        <v>0</v>
      </c>
      <c r="M1233" s="39">
        <f>'1.TÜM DÖNEMLER_TL MİZAN'!M1233/'TCMB Takvim Gününe Göre Ort.Kur'!R$37</f>
        <v>0</v>
      </c>
      <c r="N1233" s="39">
        <f>'1.TÜM DÖNEMLER_TL MİZAN'!N1233/'TCMB Takvim Gününe Göre Ort.Kur'!S$37</f>
        <v>0</v>
      </c>
      <c r="O1233" s="39">
        <f>'1.TÜM DÖNEMLER_TL MİZAN'!O1233/'TCMB Takvim Gününe Göre Ort.Kur'!T$37</f>
        <v>0</v>
      </c>
    </row>
    <row r="1234" spans="1:15" s="37" customFormat="1" x14ac:dyDescent="0.3">
      <c r="A1234" s="38" t="s">
        <v>1341</v>
      </c>
      <c r="B1234" s="38"/>
      <c r="C1234" s="55">
        <f t="shared" si="19"/>
        <v>11</v>
      </c>
      <c r="D1234" s="39">
        <f>'1.TÜM DÖNEMLER_TL MİZAN'!D1234/'TCMB Takvim Gününe Göre Ort.Kur'!I$37</f>
        <v>-73493.745682242443</v>
      </c>
      <c r="E1234" s="39">
        <f>'1.TÜM DÖNEMLER_TL MİZAN'!E1234/'TCMB Takvim Gününe Göre Ort.Kur'!J$37</f>
        <v>-71227.607820791338</v>
      </c>
      <c r="F1234" s="39">
        <f>'1.TÜM DÖNEMLER_TL MİZAN'!F1234/'TCMB Takvim Gününe Göre Ort.Kur'!K$37</f>
        <v>-68278.960521105022</v>
      </c>
      <c r="G1234" s="39">
        <f>'1.TÜM DÖNEMLER_TL MİZAN'!G1234/'TCMB Takvim Gününe Göre Ort.Kur'!L$37</f>
        <v>-67659.91420722878</v>
      </c>
      <c r="H1234" s="39">
        <f>'1.TÜM DÖNEMLER_TL MİZAN'!H1234/'TCMB Takvim Gününe Göre Ort.Kur'!M$37</f>
        <v>-61138.895342438947</v>
      </c>
      <c r="I1234" s="39">
        <f>'1.TÜM DÖNEMLER_TL MİZAN'!I1234/'TCMB Takvim Gününe Göre Ort.Kur'!N$37</f>
        <v>-59991.601175835378</v>
      </c>
      <c r="J1234" s="39">
        <f>'1.TÜM DÖNEMLER_TL MİZAN'!J1234/'TCMB Takvim Gününe Göre Ort.Kur'!O$37</f>
        <v>-55852.192757087643</v>
      </c>
      <c r="K1234" s="39">
        <f>'1.TÜM DÖNEMLER_TL MİZAN'!K1234/'TCMB Takvim Gününe Göre Ort.Kur'!P$37</f>
        <v>-55051.528230423675</v>
      </c>
      <c r="L1234" s="39">
        <f>'1.TÜM DÖNEMLER_TL MİZAN'!L1234/'TCMB Takvim Gününe Göre Ort.Kur'!Q$37</f>
        <v>-54042.953339314096</v>
      </c>
      <c r="M1234" s="39">
        <f>'1.TÜM DÖNEMLER_TL MİZAN'!M1234/'TCMB Takvim Gününe Göre Ort.Kur'!R$37</f>
        <v>-53798.149343662575</v>
      </c>
      <c r="N1234" s="39">
        <f>'1.TÜM DÖNEMLER_TL MİZAN'!N1234/'TCMB Takvim Gününe Göre Ort.Kur'!S$37</f>
        <v>-53723.004190394327</v>
      </c>
      <c r="O1234" s="39">
        <f>'1.TÜM DÖNEMLER_TL MİZAN'!O1234/'TCMB Takvim Gününe Göre Ort.Kur'!T$37</f>
        <v>-53485.660494421449</v>
      </c>
    </row>
    <row r="1235" spans="1:15" s="37" customFormat="1" x14ac:dyDescent="0.3">
      <c r="A1235" s="38" t="s">
        <v>1342</v>
      </c>
      <c r="B1235" s="38"/>
      <c r="C1235" s="55">
        <f t="shared" si="19"/>
        <v>11</v>
      </c>
      <c r="D1235" s="39">
        <f>'1.TÜM DÖNEMLER_TL MİZAN'!D1235/'TCMB Takvim Gününe Göre Ort.Kur'!I$37</f>
        <v>-73493.745682242443</v>
      </c>
      <c r="E1235" s="39">
        <f>'1.TÜM DÖNEMLER_TL MİZAN'!E1235/'TCMB Takvim Gününe Göre Ort.Kur'!J$37</f>
        <v>-71227.607820791338</v>
      </c>
      <c r="F1235" s="39">
        <f>'1.TÜM DÖNEMLER_TL MİZAN'!F1235/'TCMB Takvim Gününe Göre Ort.Kur'!K$37</f>
        <v>-68278.960521105022</v>
      </c>
      <c r="G1235" s="39">
        <f>'1.TÜM DÖNEMLER_TL MİZAN'!G1235/'TCMB Takvim Gününe Göre Ort.Kur'!L$37</f>
        <v>-67659.91420722878</v>
      </c>
      <c r="H1235" s="39">
        <f>'1.TÜM DÖNEMLER_TL MİZAN'!H1235/'TCMB Takvim Gününe Göre Ort.Kur'!M$37</f>
        <v>-30569.447671219474</v>
      </c>
      <c r="I1235" s="39">
        <f>'1.TÜM DÖNEMLER_TL MİZAN'!I1235/'TCMB Takvim Gününe Göre Ort.Kur'!N$37</f>
        <v>-29995.800587917689</v>
      </c>
      <c r="J1235" s="39">
        <f>'1.TÜM DÖNEMLER_TL MİZAN'!J1235/'TCMB Takvim Gününe Göre Ort.Kur'!O$37</f>
        <v>-27926.096378543822</v>
      </c>
      <c r="K1235" s="39">
        <f>'1.TÜM DÖNEMLER_TL MİZAN'!K1235/'TCMB Takvim Gününe Göre Ort.Kur'!P$37</f>
        <v>-27525.764115211838</v>
      </c>
      <c r="L1235" s="39">
        <f>'1.TÜM DÖNEMLER_TL MİZAN'!L1235/'TCMB Takvim Gününe Göre Ort.Kur'!Q$37</f>
        <v>-27021.476669657048</v>
      </c>
      <c r="M1235" s="39">
        <f>'1.TÜM DÖNEMLER_TL MİZAN'!M1235/'TCMB Takvim Gününe Göre Ort.Kur'!R$37</f>
        <v>-26899.074671831288</v>
      </c>
      <c r="N1235" s="39">
        <f>'1.TÜM DÖNEMLER_TL MİZAN'!N1235/'TCMB Takvim Gününe Göre Ort.Kur'!S$37</f>
        <v>-26861.502095197164</v>
      </c>
      <c r="O1235" s="39">
        <f>'1.TÜM DÖNEMLER_TL MİZAN'!O1235/'TCMB Takvim Gününe Göre Ort.Kur'!T$37</f>
        <v>-26742.830247210724</v>
      </c>
    </row>
    <row r="1236" spans="1:15" s="37" customFormat="1" x14ac:dyDescent="0.3">
      <c r="A1236" s="38" t="s">
        <v>1343</v>
      </c>
      <c r="B1236" s="38"/>
      <c r="C1236" s="55">
        <f t="shared" si="19"/>
        <v>11</v>
      </c>
      <c r="D1236" s="39">
        <f>'1.TÜM DÖNEMLER_TL MİZAN'!D1236/'TCMB Takvim Gününe Göre Ort.Kur'!I$37</f>
        <v>-73493.745682242443</v>
      </c>
      <c r="E1236" s="39">
        <f>'1.TÜM DÖNEMLER_TL MİZAN'!E1236/'TCMB Takvim Gününe Göre Ort.Kur'!J$37</f>
        <v>-71227.607820791338</v>
      </c>
      <c r="F1236" s="39">
        <f>'1.TÜM DÖNEMLER_TL MİZAN'!F1236/'TCMB Takvim Gününe Göre Ort.Kur'!K$37</f>
        <v>0</v>
      </c>
      <c r="G1236" s="39">
        <f>'1.TÜM DÖNEMLER_TL MİZAN'!G1236/'TCMB Takvim Gününe Göre Ort.Kur'!L$37</f>
        <v>0</v>
      </c>
      <c r="H1236" s="39">
        <f>'1.TÜM DÖNEMLER_TL MİZAN'!H1236/'TCMB Takvim Gününe Göre Ort.Kur'!M$37</f>
        <v>0</v>
      </c>
      <c r="I1236" s="39">
        <f>'1.TÜM DÖNEMLER_TL MİZAN'!I1236/'TCMB Takvim Gününe Göre Ort.Kur'!N$37</f>
        <v>0</v>
      </c>
      <c r="J1236" s="39">
        <f>'1.TÜM DÖNEMLER_TL MİZAN'!J1236/'TCMB Takvim Gününe Göre Ort.Kur'!O$37</f>
        <v>0</v>
      </c>
      <c r="K1236" s="39">
        <f>'1.TÜM DÖNEMLER_TL MİZAN'!K1236/'TCMB Takvim Gününe Göre Ort.Kur'!P$37</f>
        <v>0</v>
      </c>
      <c r="L1236" s="39">
        <f>'1.TÜM DÖNEMLER_TL MİZAN'!L1236/'TCMB Takvim Gününe Göre Ort.Kur'!Q$37</f>
        <v>0</v>
      </c>
      <c r="M1236" s="39">
        <f>'1.TÜM DÖNEMLER_TL MİZAN'!M1236/'TCMB Takvim Gününe Göre Ort.Kur'!R$37</f>
        <v>0</v>
      </c>
      <c r="N1236" s="39">
        <f>'1.TÜM DÖNEMLER_TL MİZAN'!N1236/'TCMB Takvim Gününe Göre Ort.Kur'!S$37</f>
        <v>0</v>
      </c>
      <c r="O1236" s="39">
        <f>'1.TÜM DÖNEMLER_TL MİZAN'!O1236/'TCMB Takvim Gününe Göre Ort.Kur'!T$37</f>
        <v>0</v>
      </c>
    </row>
    <row r="1237" spans="1:15" s="37" customFormat="1" x14ac:dyDescent="0.3">
      <c r="A1237" s="38" t="s">
        <v>1344</v>
      </c>
      <c r="B1237" s="38"/>
      <c r="C1237" s="55">
        <f t="shared" si="19"/>
        <v>11</v>
      </c>
      <c r="D1237" s="39">
        <f>'1.TÜM DÖNEMLER_TL MİZAN'!D1237/'TCMB Takvim Gününe Göre Ort.Kur'!I$37</f>
        <v>-203796.69131156939</v>
      </c>
      <c r="E1237" s="39">
        <f>'1.TÜM DÖNEMLER_TL MİZAN'!E1237/'TCMB Takvim Gününe Göre Ort.Kur'!J$37</f>
        <v>-197512.73620855444</v>
      </c>
      <c r="F1237" s="39">
        <f>'1.TÜM DÖNEMLER_TL MİZAN'!F1237/'TCMB Takvim Gününe Göre Ort.Kur'!K$37</f>
        <v>-189336.19604255146</v>
      </c>
      <c r="G1237" s="39">
        <f>'1.TÜM DÖNEMLER_TL MİZAN'!G1237/'TCMB Takvim Gününe Göre Ort.Kur'!L$37</f>
        <v>-187619.59295795613</v>
      </c>
      <c r="H1237" s="39">
        <f>'1.TÜM DÖNEMLER_TL MİZAN'!H1237/'TCMB Takvim Gününe Göre Ort.Kur'!M$37</f>
        <v>-169536.93767501009</v>
      </c>
      <c r="I1237" s="39">
        <f>'1.TÜM DÖNEMLER_TL MİZAN'!I1237/'TCMB Takvim Gününe Göre Ort.Kur'!N$37</f>
        <v>-166355.51382806408</v>
      </c>
      <c r="J1237" s="39">
        <f>'1.TÜM DÖNEMLER_TL MİZAN'!J1237/'TCMB Takvim Gününe Göre Ort.Kur'!O$37</f>
        <v>-154877.01682268048</v>
      </c>
      <c r="K1237" s="39">
        <f>'1.TÜM DÖNEMLER_TL MİZAN'!K1237/'TCMB Takvim Gününe Göre Ort.Kur'!P$37</f>
        <v>-152656.79005549193</v>
      </c>
      <c r="L1237" s="39">
        <f>'1.TÜM DÖNEMLER_TL MİZAN'!L1237/'TCMB Takvim Gününe Göre Ort.Kur'!Q$37</f>
        <v>-149860.03199342839</v>
      </c>
      <c r="M1237" s="39">
        <f>'1.TÜM DÖNEMLER_TL MİZAN'!M1237/'TCMB Takvim Gününe Göre Ort.Kur'!R$37</f>
        <v>-149181.19539487842</v>
      </c>
      <c r="N1237" s="39">
        <f>'1.TÜM DÖNEMLER_TL MİZAN'!N1237/'TCMB Takvim Gününe Göre Ort.Kur'!S$37</f>
        <v>-148972.81938325992</v>
      </c>
      <c r="O1237" s="39">
        <f>'1.TÜM DÖNEMLER_TL MİZAN'!O1237/'TCMB Takvim Gününe Göre Ort.Kur'!T$37</f>
        <v>-148314.67004696041</v>
      </c>
    </row>
    <row r="1238" spans="1:15" s="37" customFormat="1" x14ac:dyDescent="0.3">
      <c r="A1238" s="38" t="s">
        <v>1345</v>
      </c>
      <c r="B1238" s="38"/>
      <c r="C1238" s="55">
        <f t="shared" si="19"/>
        <v>11</v>
      </c>
      <c r="D1238" s="39">
        <f>'1.TÜM DÖNEMLER_TL MİZAN'!D1238/'TCMB Takvim Gününe Göre Ort.Kur'!I$37</f>
        <v>-52859.363103199918</v>
      </c>
      <c r="E1238" s="39">
        <f>'1.TÜM DÖNEMLER_TL MİZAN'!E1238/'TCMB Takvim Gününe Göre Ort.Kur'!J$37</f>
        <v>-46909.173403611239</v>
      </c>
      <c r="F1238" s="39">
        <f>'1.TÜM DÖNEMLER_TL MİZAN'!F1238/'TCMB Takvim Gününe Göre Ort.Kur'!K$37</f>
        <v>-40764.049078916825</v>
      </c>
      <c r="G1238" s="39">
        <f>'1.TÜM DÖNEMLER_TL MİZAN'!G1238/'TCMB Takvim Gününe Göre Ort.Kur'!L$37</f>
        <v>-36167.270869700536</v>
      </c>
      <c r="H1238" s="39">
        <f>'1.TÜM DÖNEMLER_TL MİZAN'!H1238/'TCMB Takvim Gününe Göre Ort.Kur'!M$37</f>
        <v>-28804.760274391359</v>
      </c>
      <c r="I1238" s="39">
        <f>'1.TÜM DÖNEMLER_TL MİZAN'!I1238/'TCMB Takvim Gününe Göre Ort.Kur'!N$37</f>
        <v>-24403.526906233128</v>
      </c>
      <c r="J1238" s="39">
        <f>'1.TÜM DÖNEMLER_TL MİZAN'!J1238/'TCMB Takvim Gününe Göre Ort.Kur'!O$37</f>
        <v>-22719.688456468804</v>
      </c>
      <c r="K1238" s="39">
        <f>'1.TÜM DÖNEMLER_TL MİZAN'!K1238/'TCMB Takvim Gününe Göre Ort.Kur'!P$37</f>
        <v>-22393.992226724215</v>
      </c>
      <c r="L1238" s="39">
        <f>'1.TÜM DÖNEMLER_TL MİZAN'!L1238/'TCMB Takvim Gününe Göre Ort.Kur'!Q$37</f>
        <v>-21983.721722024668</v>
      </c>
      <c r="M1238" s="39">
        <f>'1.TÜM DÖNEMLER_TL MİZAN'!M1238/'TCMB Takvim Gününe Göre Ort.Kur'!R$37</f>
        <v>-21884.139767591994</v>
      </c>
      <c r="N1238" s="39">
        <f>'1.TÜM DÖNEMLER_TL MİZAN'!N1238/'TCMB Takvim Gününe Göre Ort.Kur'!S$37</f>
        <v>-21853.572042548618</v>
      </c>
      <c r="O1238" s="39">
        <f>'1.TÜM DÖNEMLER_TL MİZAN'!O1238/'TCMB Takvim Gününe Göre Ort.Kur'!T$37</f>
        <v>-21757.024806649337</v>
      </c>
    </row>
    <row r="1239" spans="1:15" s="37" customFormat="1" x14ac:dyDescent="0.3">
      <c r="A1239" s="38" t="s">
        <v>1346</v>
      </c>
      <c r="B1239" s="38"/>
      <c r="C1239" s="55">
        <f t="shared" si="19"/>
        <v>11</v>
      </c>
      <c r="D1239" s="39">
        <f>'1.TÜM DÖNEMLER_TL MİZAN'!D1239/'TCMB Takvim Gününe Göre Ort.Kur'!I$37</f>
        <v>-91180.098628606691</v>
      </c>
      <c r="E1239" s="39">
        <f>'1.TÜM DÖNEMLER_TL MİZAN'!E1239/'TCMB Takvim Gününe Göre Ort.Kur'!J$37</f>
        <v>-80912.872965561459</v>
      </c>
      <c r="F1239" s="39">
        <f>'1.TÜM DÖNEMLER_TL MİZAN'!F1239/'TCMB Takvim Gününe Göre Ort.Kur'!K$37</f>
        <v>-70309.564516789804</v>
      </c>
      <c r="G1239" s="39">
        <f>'1.TÜM DÖNEMLER_TL MİZAN'!G1239/'TCMB Takvim Gününe Göre Ort.Kur'!L$37</f>
        <v>-62376.923233061338</v>
      </c>
      <c r="H1239" s="39">
        <f>'1.TÜM DÖNEMLER_TL MİZAN'!H1239/'TCMB Takvim Gününe Göre Ort.Kur'!M$37</f>
        <v>-49674.650591213118</v>
      </c>
      <c r="I1239" s="39">
        <f>'1.TÜM DÖNEMLER_TL MİZAN'!I1239/'TCMB Takvim Gününe Göre Ort.Kur'!N$37</f>
        <v>-42079.671246025559</v>
      </c>
      <c r="J1239" s="39">
        <f>'1.TÜM DÖNEMLER_TL MİZAN'!J1239/'TCMB Takvim Gününe Göre Ort.Kur'!O$37</f>
        <v>-39176.182390920672</v>
      </c>
      <c r="K1239" s="39">
        <f>'1.TÜM DÖNEMLER_TL MİZAN'!K1239/'TCMB Takvim Gününe Göre Ort.Kur'!P$37</f>
        <v>-38614.575442614288</v>
      </c>
      <c r="L1239" s="39">
        <f>'1.TÜM DÖNEMLER_TL MİZAN'!L1239/'TCMB Takvim Gününe Göre Ort.Kur'!Q$37</f>
        <v>-37907.134750699865</v>
      </c>
      <c r="M1239" s="39">
        <f>'1.TÜM DÖNEMLER_TL MİZAN'!M1239/'TCMB Takvim Gününe Göre Ort.Kur'!R$37</f>
        <v>-37735.422853453842</v>
      </c>
      <c r="N1239" s="39">
        <f>'1.TÜM DÖNEMLER_TL MİZAN'!N1239/'TCMB Takvim Gününe Göre Ort.Kur'!S$37</f>
        <v>-37682.714086171698</v>
      </c>
      <c r="O1239" s="39">
        <f>'1.TÜM DÖNEMLER_TL MİZAN'!O1239/'TCMB Takvim Gününe Göre Ort.Kur'!T$37</f>
        <v>-37516.235037386476</v>
      </c>
    </row>
    <row r="1240" spans="1:15" s="37" customFormat="1" x14ac:dyDescent="0.3">
      <c r="A1240" s="38" t="s">
        <v>1347</v>
      </c>
      <c r="B1240" s="38"/>
      <c r="C1240" s="55">
        <f t="shared" si="19"/>
        <v>11</v>
      </c>
      <c r="D1240" s="39">
        <f>'1.TÜM DÖNEMLER_TL MİZAN'!D1240/'TCMB Takvim Gününe Göre Ort.Kur'!I$37</f>
        <v>0</v>
      </c>
      <c r="E1240" s="39">
        <f>'1.TÜM DÖNEMLER_TL MİZAN'!E1240/'TCMB Takvim Gününe Göre Ort.Kur'!J$37</f>
        <v>-213682.82346237401</v>
      </c>
      <c r="F1240" s="39">
        <f>'1.TÜM DÖNEMLER_TL MİZAN'!F1240/'TCMB Takvim Gününe Göre Ort.Kur'!K$37</f>
        <v>-188731.8773982985</v>
      </c>
      <c r="G1240" s="39">
        <f>'1.TÜM DÖNEMLER_TL MİZAN'!G1240/'TCMB Takvim Gününe Göre Ort.Kur'!L$37</f>
        <v>-171300.42422766206</v>
      </c>
      <c r="H1240" s="39">
        <f>'1.TÜM DÖNEMLER_TL MİZAN'!H1240/'TCMB Takvim Gününe Göre Ort.Kur'!M$37</f>
        <v>-140150.4212469889</v>
      </c>
      <c r="I1240" s="39">
        <f>'1.TÜM DÖNEMLER_TL MİZAN'!I1240/'TCMB Takvim Gününe Göre Ort.Kur'!N$37</f>
        <v>-137520.44633751272</v>
      </c>
      <c r="J1240" s="39">
        <f>'1.TÜM DÖNEMLER_TL MİZAN'!J1240/'TCMB Takvim Gününe Göre Ort.Kur'!O$37</f>
        <v>-128031.56319117088</v>
      </c>
      <c r="K1240" s="39">
        <f>'1.TÜM DÖNEMLER_TL MİZAN'!K1240/'TCMB Takvim Gününe Göre Ort.Kur'!P$37</f>
        <v>-126196.17722187967</v>
      </c>
      <c r="L1240" s="39">
        <f>'1.TÜM DÖNEMLER_TL MİZAN'!L1240/'TCMB Takvim Gününe Göre Ort.Kur'!Q$37</f>
        <v>-123884.19243614825</v>
      </c>
      <c r="M1240" s="39">
        <f>'1.TÜM DÖNEMLER_TL MİZAN'!M1240/'TCMB Takvim Gününe Göre Ort.Kur'!R$37</f>
        <v>-123323.02130406712</v>
      </c>
      <c r="N1240" s="39">
        <f>'1.TÜM DÖNEMLER_TL MİZAN'!N1240/'TCMB Takvim Gününe Göre Ort.Kur'!S$37</f>
        <v>-123150.76394111957</v>
      </c>
      <c r="O1240" s="39">
        <f>'1.TÜM DÖNEMLER_TL MİZAN'!O1240/'TCMB Takvim Gününe Göre Ort.Kur'!T$37</f>
        <v>-122606.69426526748</v>
      </c>
    </row>
    <row r="1241" spans="1:15" s="37" customFormat="1" x14ac:dyDescent="0.3">
      <c r="A1241" s="38" t="s">
        <v>1348</v>
      </c>
      <c r="B1241" s="38"/>
      <c r="C1241" s="55">
        <f t="shared" si="19"/>
        <v>11</v>
      </c>
      <c r="D1241" s="39">
        <f>'1.TÜM DÖNEMLER_TL MİZAN'!D1241/'TCMB Takvim Gününe Göre Ort.Kur'!I$37</f>
        <v>0</v>
      </c>
      <c r="E1241" s="39">
        <f>'1.TÜM DÖNEMLER_TL MİZAN'!E1241/'TCMB Takvim Gününe Göre Ort.Kur'!J$37</f>
        <v>-35613.803910395669</v>
      </c>
      <c r="F1241" s="39">
        <f>'1.TÜM DÖNEMLER_TL MİZAN'!F1241/'TCMB Takvim Gününe Göre Ort.Kur'!K$37</f>
        <v>0</v>
      </c>
      <c r="G1241" s="39">
        <f>'1.TÜM DÖNEMLER_TL MİZAN'!G1241/'TCMB Takvim Gününe Göre Ort.Kur'!L$37</f>
        <v>0</v>
      </c>
      <c r="H1241" s="39">
        <f>'1.TÜM DÖNEMLER_TL MİZAN'!H1241/'TCMB Takvim Gününe Göre Ort.Kur'!M$37</f>
        <v>0</v>
      </c>
      <c r="I1241" s="39">
        <f>'1.TÜM DÖNEMLER_TL MİZAN'!I1241/'TCMB Takvim Gününe Göre Ort.Kur'!N$37</f>
        <v>0</v>
      </c>
      <c r="J1241" s="39">
        <f>'1.TÜM DÖNEMLER_TL MİZAN'!J1241/'TCMB Takvim Gününe Göre Ort.Kur'!O$37</f>
        <v>0</v>
      </c>
      <c r="K1241" s="39">
        <f>'1.TÜM DÖNEMLER_TL MİZAN'!K1241/'TCMB Takvim Gününe Göre Ort.Kur'!P$37</f>
        <v>0</v>
      </c>
      <c r="L1241" s="39">
        <f>'1.TÜM DÖNEMLER_TL MİZAN'!L1241/'TCMB Takvim Gününe Göre Ort.Kur'!Q$37</f>
        <v>0</v>
      </c>
      <c r="M1241" s="39">
        <f>'1.TÜM DÖNEMLER_TL MİZAN'!M1241/'TCMB Takvim Gününe Göre Ort.Kur'!R$37</f>
        <v>0</v>
      </c>
      <c r="N1241" s="39">
        <f>'1.TÜM DÖNEMLER_TL MİZAN'!N1241/'TCMB Takvim Gününe Göre Ort.Kur'!S$37</f>
        <v>0</v>
      </c>
      <c r="O1241" s="39">
        <f>'1.TÜM DÖNEMLER_TL MİZAN'!O1241/'TCMB Takvim Gününe Göre Ort.Kur'!T$37</f>
        <v>0</v>
      </c>
    </row>
    <row r="1242" spans="1:15" s="37" customFormat="1" x14ac:dyDescent="0.3">
      <c r="A1242" s="38" t="s">
        <v>1349</v>
      </c>
      <c r="B1242" s="38"/>
      <c r="C1242" s="55">
        <f t="shared" si="19"/>
        <v>11</v>
      </c>
      <c r="D1242" s="39">
        <f>'1.TÜM DÖNEMLER_TL MİZAN'!D1242/'TCMB Takvim Gününe Göre Ort.Kur'!I$37</f>
        <v>0</v>
      </c>
      <c r="E1242" s="39">
        <f>'1.TÜM DÖNEMLER_TL MİZAN'!E1242/'TCMB Takvim Gününe Göre Ort.Kur'!J$37</f>
        <v>-78350.368602870469</v>
      </c>
      <c r="F1242" s="39">
        <f>'1.TÜM DÖNEMLER_TL MİZAN'!F1242/'TCMB Takvim Gününe Göre Ort.Kur'!K$37</f>
        <v>-75106.856573215526</v>
      </c>
      <c r="G1242" s="39">
        <f>'1.TÜM DÖNEMLER_TL MİZAN'!G1242/'TCMB Takvim Gününe Göre Ort.Kur'!L$37</f>
        <v>-74425.905627951666</v>
      </c>
      <c r="H1242" s="39">
        <f>'1.TÜM DÖNEMLER_TL MİZAN'!H1242/'TCMB Takvim Gününe Göre Ort.Kur'!M$37</f>
        <v>-67252.784876682839</v>
      </c>
      <c r="I1242" s="39">
        <f>'1.TÜM DÖNEMLER_TL MİZAN'!I1242/'TCMB Takvim Gününe Göre Ort.Kur'!N$37</f>
        <v>-65990.761293418924</v>
      </c>
      <c r="J1242" s="39">
        <f>'1.TÜM DÖNEMLER_TL MİZAN'!J1242/'TCMB Takvim Gününe Göre Ort.Kur'!O$37</f>
        <v>-61437.412032796412</v>
      </c>
      <c r="K1242" s="39">
        <f>'1.TÜM DÖNEMLER_TL MİZAN'!K1242/'TCMB Takvim Gününe Göre Ort.Kur'!P$37</f>
        <v>-60556.681053466047</v>
      </c>
      <c r="L1242" s="39">
        <f>'1.TÜM DÖNEMLER_TL MİZAN'!L1242/'TCMB Takvim Gününe Göre Ort.Kur'!Q$37</f>
        <v>-59447.2486732455</v>
      </c>
      <c r="M1242" s="39">
        <f>'1.TÜM DÖNEMLER_TL MİZAN'!M1242/'TCMB Takvim Gününe Göre Ort.Kur'!R$37</f>
        <v>-59177.964278028834</v>
      </c>
      <c r="N1242" s="39">
        <f>'1.TÜM DÖNEMLER_TL MİZAN'!N1242/'TCMB Takvim Gününe Göre Ort.Kur'!S$37</f>
        <v>-59095.304609433755</v>
      </c>
      <c r="O1242" s="39">
        <f>'1.TÜM DÖNEMLER_TL MİZAN'!O1242/'TCMB Takvim Gününe Göre Ort.Kur'!T$37</f>
        <v>-58834.226543863588</v>
      </c>
    </row>
    <row r="1243" spans="1:15" s="37" customFormat="1" x14ac:dyDescent="0.3">
      <c r="A1243" s="38" t="s">
        <v>1350</v>
      </c>
      <c r="B1243" s="38"/>
      <c r="C1243" s="55">
        <f t="shared" si="19"/>
        <v>11</v>
      </c>
      <c r="D1243" s="39">
        <f>'1.TÜM DÖNEMLER_TL MİZAN'!D1243/'TCMB Takvim Gününe Göre Ort.Kur'!I$37</f>
        <v>0</v>
      </c>
      <c r="E1243" s="39">
        <f>'1.TÜM DÖNEMLER_TL MİZAN'!E1243/'TCMB Takvim Gününe Göre Ort.Kur'!J$37</f>
        <v>0</v>
      </c>
      <c r="F1243" s="39">
        <f>'1.TÜM DÖNEMLER_TL MİZAN'!F1243/'TCMB Takvim Gününe Göre Ort.Kur'!K$37</f>
        <v>-185803.57918311053</v>
      </c>
      <c r="G1243" s="39">
        <f>'1.TÜM DÖNEMLER_TL MİZAN'!G1243/'TCMB Takvim Gününe Göre Ort.Kur'!L$37</f>
        <v>-184119.00431670254</v>
      </c>
      <c r="H1243" s="39">
        <f>'1.TÜM DÖNEMLER_TL MİZAN'!H1243/'TCMB Takvim Gününe Göre Ort.Kur'!M$37</f>
        <v>-166373.73350778298</v>
      </c>
      <c r="I1243" s="39">
        <f>'1.TÜM DÖNEMLER_TL MİZAN'!I1243/'TCMB Takvim Gününe Göre Ort.Kur'!N$37</f>
        <v>-163251.6683664287</v>
      </c>
      <c r="J1243" s="39">
        <f>'1.TÜM DÖNEMLER_TL MİZAN'!J1243/'TCMB Takvim Gününe Göre Ort.Kur'!O$37</f>
        <v>-151987.33607381428</v>
      </c>
      <c r="K1243" s="39">
        <f>'1.TÜM DÖNEMLER_TL MİZAN'!K1243/'TCMB Takvim Gününe Göre Ort.Kur'!P$37</f>
        <v>-149808.5340879063</v>
      </c>
      <c r="L1243" s="39">
        <f>'1.TÜM DÖNEMLER_TL MİZAN'!L1243/'TCMB Takvim Gününe Göre Ort.Kur'!Q$37</f>
        <v>-147063.95767355897</v>
      </c>
      <c r="M1243" s="39">
        <f>'1.TÜM DÖNEMLER_TL MİZAN'!M1243/'TCMB Takvim Gününe Göre Ort.Kur'!R$37</f>
        <v>-146397.78674413598</v>
      </c>
      <c r="N1243" s="39">
        <f>'1.TÜM DÖNEMLER_TL MİZAN'!N1243/'TCMB Takvim Gününe Göre Ort.Kur'!S$37</f>
        <v>-146193.29859245729</v>
      </c>
      <c r="O1243" s="39">
        <f>'1.TÜM DÖNEMLER_TL MİZAN'!O1243/'TCMB Takvim Gününe Göre Ort.Kur'!T$37</f>
        <v>-145547.42894430005</v>
      </c>
    </row>
    <row r="1244" spans="1:15" s="37" customFormat="1" x14ac:dyDescent="0.3">
      <c r="A1244" s="38" t="s">
        <v>1351</v>
      </c>
      <c r="B1244" s="38"/>
      <c r="C1244" s="55">
        <f t="shared" si="19"/>
        <v>11</v>
      </c>
      <c r="D1244" s="39">
        <f>'1.TÜM DÖNEMLER_TL MİZAN'!D1244/'TCMB Takvim Gününe Göre Ort.Kur'!I$37</f>
        <v>0</v>
      </c>
      <c r="E1244" s="39">
        <f>'1.TÜM DÖNEMLER_TL MİZAN'!E1244/'TCMB Takvim Gününe Göre Ort.Kur'!J$37</f>
        <v>0</v>
      </c>
      <c r="F1244" s="39">
        <f>'1.TÜM DÖNEMLER_TL MİZAN'!F1244/'TCMB Takvim Gününe Göre Ort.Kur'!K$37</f>
        <v>0</v>
      </c>
      <c r="G1244" s="39">
        <f>'1.TÜM DÖNEMLER_TL MİZAN'!G1244/'TCMB Takvim Gününe Göre Ort.Kur'!L$37</f>
        <v>-36806.99332873246</v>
      </c>
      <c r="H1244" s="39">
        <f>'1.TÜM DÖNEMLER_TL MİZAN'!H1244/'TCMB Takvim Gününe Göre Ort.Kur'!M$37</f>
        <v>-33259.559066286791</v>
      </c>
      <c r="I1244" s="39">
        <f>'1.TÜM DÖNEMLER_TL MİZAN'!I1244/'TCMB Takvim Gününe Göre Ort.Kur'!N$37</f>
        <v>-32635.431039654446</v>
      </c>
      <c r="J1244" s="39">
        <f>'1.TÜM DÖNEMLER_TL MİZAN'!J1244/'TCMB Takvim Gününe Göre Ort.Kur'!O$37</f>
        <v>-30383.592859855678</v>
      </c>
      <c r="K1244" s="39">
        <f>'1.TÜM DÖNEMLER_TL MİZAN'!K1244/'TCMB Takvim Gününe Göre Ort.Kur'!P$37</f>
        <v>-29948.031357350479</v>
      </c>
      <c r="L1244" s="39">
        <f>'1.TÜM DÖNEMLER_TL MİZAN'!L1244/'TCMB Takvim Gününe Göre Ort.Kur'!Q$37</f>
        <v>-29399.366616586867</v>
      </c>
      <c r="M1244" s="39">
        <f>'1.TÜM DÖNEMLER_TL MİZAN'!M1244/'TCMB Takvim Gününe Göre Ort.Kur'!R$37</f>
        <v>-29266.193242952442</v>
      </c>
      <c r="N1244" s="39">
        <f>'1.TÜM DÖNEMLER_TL MİZAN'!N1244/'TCMB Takvim Gününe Göre Ort.Kur'!S$37</f>
        <v>-29225.314279574512</v>
      </c>
      <c r="O1244" s="39">
        <f>'1.TÜM DÖNEMLER_TL MİZAN'!O1244/'TCMB Takvim Gününe Göre Ort.Kur'!T$37</f>
        <v>-29096.199308965268</v>
      </c>
    </row>
    <row r="1245" spans="1:15" s="37" customFormat="1" x14ac:dyDescent="0.3">
      <c r="A1245" s="38" t="s">
        <v>1352</v>
      </c>
      <c r="B1245" s="38"/>
      <c r="C1245" s="55">
        <f t="shared" si="19"/>
        <v>11</v>
      </c>
      <c r="D1245" s="39">
        <f>'1.TÜM DÖNEMLER_TL MİZAN'!D1245/'TCMB Takvim Gününe Göre Ort.Kur'!I$37</f>
        <v>0</v>
      </c>
      <c r="E1245" s="39">
        <f>'1.TÜM DÖNEMLER_TL MİZAN'!E1245/'TCMB Takvim Gününe Göre Ort.Kur'!J$37</f>
        <v>0</v>
      </c>
      <c r="F1245" s="39">
        <f>'1.TÜM DÖNEMLER_TL MİZAN'!F1245/'TCMB Takvim Gününe Göre Ort.Kur'!K$37</f>
        <v>-31408.321839708315</v>
      </c>
      <c r="G1245" s="39">
        <f>'1.TÜM DÖNEMLER_TL MİZAN'!G1245/'TCMB Takvim Gününe Göre Ort.Kur'!L$37</f>
        <v>-31123.560535325243</v>
      </c>
      <c r="H1245" s="39">
        <f>'1.TÜM DÖNEMLER_TL MİZAN'!H1245/'TCMB Takvim Gününe Göre Ort.Kur'!M$37</f>
        <v>-28123.891857521918</v>
      </c>
      <c r="I1245" s="39">
        <f>'1.TÜM DÖNEMLER_TL MİZAN'!I1245/'TCMB Takvim Gününe Göre Ort.Kur'!N$37</f>
        <v>-27596.136540884276</v>
      </c>
      <c r="J1245" s="39">
        <f>'1.TÜM DÖNEMLER_TL MİZAN'!J1245/'TCMB Takvim Gününe Göre Ort.Kur'!O$37</f>
        <v>-25692.008668260318</v>
      </c>
      <c r="K1245" s="39">
        <f>'1.TÜM DÖNEMLER_TL MİZAN'!K1245/'TCMB Takvim Gününe Göre Ort.Kur'!P$37</f>
        <v>-25323.702985994893</v>
      </c>
      <c r="L1245" s="39">
        <f>'1.TÜM DÖNEMLER_TL MİZAN'!L1245/'TCMB Takvim Gününe Göre Ort.Kur'!Q$37</f>
        <v>-24859.758536084482</v>
      </c>
      <c r="M1245" s="39">
        <f>'1.TÜM DÖNEMLER_TL MİZAN'!M1245/'TCMB Takvim Gününe Göre Ort.Kur'!R$37</f>
        <v>-24747.148698084784</v>
      </c>
      <c r="N1245" s="39">
        <f>'1.TÜM DÖNEMLER_TL MİZAN'!N1245/'TCMB Takvim Gününe Göre Ort.Kur'!S$37</f>
        <v>-24712.581927581388</v>
      </c>
      <c r="O1245" s="39">
        <f>'1.TÜM DÖNEMLER_TL MİZAN'!O1245/'TCMB Takvim Gününe Göre Ort.Kur'!T$37</f>
        <v>-24603.403827433864</v>
      </c>
    </row>
    <row r="1246" spans="1:15" s="37" customFormat="1" x14ac:dyDescent="0.3">
      <c r="A1246" s="38" t="s">
        <v>1353</v>
      </c>
      <c r="B1246" s="38"/>
      <c r="C1246" s="55">
        <f t="shared" si="19"/>
        <v>11</v>
      </c>
      <c r="D1246" s="39">
        <f>'1.TÜM DÖNEMLER_TL MİZAN'!D1246/'TCMB Takvim Gününe Göre Ort.Kur'!I$37</f>
        <v>0</v>
      </c>
      <c r="E1246" s="39">
        <f>'1.TÜM DÖNEMLER_TL MİZAN'!E1246/'TCMB Takvim Gününe Göre Ort.Kur'!J$37</f>
        <v>0</v>
      </c>
      <c r="F1246" s="39">
        <f>'1.TÜM DÖNEMLER_TL MİZAN'!F1246/'TCMB Takvim Gününe Göre Ort.Kur'!K$37</f>
        <v>-34139.480260552511</v>
      </c>
      <c r="G1246" s="39">
        <f>'1.TÜM DÖNEMLER_TL MİZAN'!G1246/'TCMB Takvim Gününe Göre Ort.Kur'!L$37</f>
        <v>-33829.95710361439</v>
      </c>
      <c r="H1246" s="39">
        <f>'1.TÜM DÖNEMLER_TL MİZAN'!H1246/'TCMB Takvim Gününe Göre Ort.Kur'!M$37</f>
        <v>-30569.447671219474</v>
      </c>
      <c r="I1246" s="39">
        <f>'1.TÜM DÖNEMLER_TL MİZAN'!I1246/'TCMB Takvim Gününe Göre Ort.Kur'!N$37</f>
        <v>0</v>
      </c>
      <c r="J1246" s="39">
        <f>'1.TÜM DÖNEMLER_TL MİZAN'!J1246/'TCMB Takvim Gününe Göre Ort.Kur'!O$37</f>
        <v>0</v>
      </c>
      <c r="K1246" s="39">
        <f>'1.TÜM DÖNEMLER_TL MİZAN'!K1246/'TCMB Takvim Gününe Göre Ort.Kur'!P$37</f>
        <v>0</v>
      </c>
      <c r="L1246" s="39">
        <f>'1.TÜM DÖNEMLER_TL MİZAN'!L1246/'TCMB Takvim Gününe Göre Ort.Kur'!Q$37</f>
        <v>0</v>
      </c>
      <c r="M1246" s="39">
        <f>'1.TÜM DÖNEMLER_TL MİZAN'!M1246/'TCMB Takvim Gününe Göre Ort.Kur'!R$37</f>
        <v>0</v>
      </c>
      <c r="N1246" s="39">
        <f>'1.TÜM DÖNEMLER_TL MİZAN'!N1246/'TCMB Takvim Gününe Göre Ort.Kur'!S$37</f>
        <v>0</v>
      </c>
      <c r="O1246" s="39">
        <f>'1.TÜM DÖNEMLER_TL MİZAN'!O1246/'TCMB Takvim Gününe Göre Ort.Kur'!T$37</f>
        <v>0</v>
      </c>
    </row>
    <row r="1247" spans="1:15" s="37" customFormat="1" x14ac:dyDescent="0.3">
      <c r="A1247" s="38" t="s">
        <v>1354</v>
      </c>
      <c r="B1247" s="38"/>
      <c r="C1247" s="55">
        <f t="shared" si="19"/>
        <v>11</v>
      </c>
      <c r="D1247" s="39">
        <f>'1.TÜM DÖNEMLER_TL MİZAN'!D1247/'TCMB Takvim Gününe Göre Ort.Kur'!I$37</f>
        <v>0</v>
      </c>
      <c r="E1247" s="39">
        <f>'1.TÜM DÖNEMLER_TL MİZAN'!E1247/'TCMB Takvim Gününe Göre Ort.Kur'!J$37</f>
        <v>0</v>
      </c>
      <c r="F1247" s="39">
        <f>'1.TÜM DÖNEMLER_TL MİZAN'!F1247/'TCMB Takvim Gününe Göre Ort.Kur'!K$37</f>
        <v>-68278.960521105022</v>
      </c>
      <c r="G1247" s="39">
        <f>'1.TÜM DÖNEMLER_TL MİZAN'!G1247/'TCMB Takvim Gününe Göre Ort.Kur'!L$37</f>
        <v>-65138.263711281616</v>
      </c>
      <c r="H1247" s="39">
        <f>'1.TÜM DÖNEMLER_TL MİZAN'!H1247/'TCMB Takvim Gününe Göre Ort.Kur'!M$37</f>
        <v>-56559.892273266407</v>
      </c>
      <c r="I1247" s="39">
        <f>'1.TÜM DÖNEMLER_TL MİZAN'!I1247/'TCMB Takvim Gününe Göre Ort.Kur'!N$37</f>
        <v>-53219.737236786852</v>
      </c>
      <c r="J1247" s="39">
        <f>'1.TÜM DÖNEMLER_TL MİZAN'!J1247/'TCMB Takvim Gününe Göre Ort.Kur'!O$37</f>
        <v>-49547.586068229044</v>
      </c>
      <c r="K1247" s="39">
        <f>'1.TÜM DÖNEMLER_TL MİZAN'!K1247/'TCMB Takvim Gününe Göre Ort.Kur'!P$37</f>
        <v>-48837.300713467812</v>
      </c>
      <c r="L1247" s="39">
        <f>'1.TÜM DÖNEMLER_TL MİZAN'!L1247/'TCMB Takvim Gününe Göre Ort.Kur'!Q$37</f>
        <v>-47942.573957781649</v>
      </c>
      <c r="M1247" s="39">
        <f>'1.TÜM DÖNEMLER_TL MİZAN'!M1247/'TCMB Takvim Gününe Göre Ort.Kur'!R$37</f>
        <v>-47725.403486120078</v>
      </c>
      <c r="N1247" s="39">
        <f>'1.TÜM DÖNEMLER_TL MİZAN'!N1247/'TCMB Takvim Gününe Göre Ort.Kur'!S$37</f>
        <v>-47658.740732781778</v>
      </c>
      <c r="O1247" s="39">
        <f>'1.TÜM DÖNEMLER_TL MİZAN'!O1247/'TCMB Takvim Gününe Göre Ort.Kur'!T$37</f>
        <v>-47448.188440679056</v>
      </c>
    </row>
    <row r="1248" spans="1:15" s="37" customFormat="1" x14ac:dyDescent="0.3">
      <c r="A1248" s="38" t="s">
        <v>1355</v>
      </c>
      <c r="B1248" s="38"/>
      <c r="C1248" s="55">
        <f t="shared" si="19"/>
        <v>11</v>
      </c>
      <c r="D1248" s="39">
        <f>'1.TÜM DÖNEMLER_TL MİZAN'!D1248/'TCMB Takvim Gününe Göre Ort.Kur'!I$37</f>
        <v>0</v>
      </c>
      <c r="E1248" s="39">
        <f>'1.TÜM DÖNEMLER_TL MİZAN'!E1248/'TCMB Takvim Gününe Göre Ort.Kur'!J$37</f>
        <v>0</v>
      </c>
      <c r="F1248" s="39">
        <f>'1.TÜM DÖNEMLER_TL MİZAN'!F1248/'TCMB Takvim Gününe Göre Ort.Kur'!K$37</f>
        <v>0</v>
      </c>
      <c r="G1248" s="39">
        <f>'1.TÜM DÖNEMLER_TL MİZAN'!G1248/'TCMB Takvim Gününe Göre Ort.Kur'!L$37</f>
        <v>0</v>
      </c>
      <c r="H1248" s="39">
        <f>'1.TÜM DÖNEMLER_TL MİZAN'!H1248/'TCMB Takvim Gününe Göre Ort.Kur'!M$37</f>
        <v>-30569.447671219474</v>
      </c>
      <c r="I1248" s="39">
        <f>'1.TÜM DÖNEMLER_TL MİZAN'!I1248/'TCMB Takvim Gününe Göre Ort.Kur'!N$37</f>
        <v>-29995.800587917689</v>
      </c>
      <c r="J1248" s="39">
        <f>'1.TÜM DÖNEMLER_TL MİZAN'!J1248/'TCMB Takvim Gününe Göre Ort.Kur'!O$37</f>
        <v>-27926.096378543822</v>
      </c>
      <c r="K1248" s="39">
        <f>'1.TÜM DÖNEMLER_TL MİZAN'!K1248/'TCMB Takvim Gününe Göre Ort.Kur'!P$37</f>
        <v>-27525.764115211838</v>
      </c>
      <c r="L1248" s="39">
        <f>'1.TÜM DÖNEMLER_TL MİZAN'!L1248/'TCMB Takvim Gününe Göre Ort.Kur'!Q$37</f>
        <v>-27021.476669657048</v>
      </c>
      <c r="M1248" s="39">
        <f>'1.TÜM DÖNEMLER_TL MİZAN'!M1248/'TCMB Takvim Gününe Göre Ort.Kur'!R$37</f>
        <v>-26899.074671831288</v>
      </c>
      <c r="N1248" s="39">
        <f>'1.TÜM DÖNEMLER_TL MİZAN'!N1248/'TCMB Takvim Gününe Göre Ort.Kur'!S$37</f>
        <v>-26861.502095197164</v>
      </c>
      <c r="O1248" s="39">
        <f>'1.TÜM DÖNEMLER_TL MİZAN'!O1248/'TCMB Takvim Gününe Göre Ort.Kur'!T$37</f>
        <v>-26742.830247210724</v>
      </c>
    </row>
    <row r="1249" spans="1:15" s="37" customFormat="1" x14ac:dyDescent="0.3">
      <c r="A1249" s="38" t="s">
        <v>1356</v>
      </c>
      <c r="B1249" s="38"/>
      <c r="C1249" s="55">
        <f t="shared" si="19"/>
        <v>11</v>
      </c>
      <c r="D1249" s="39">
        <f>'1.TÜM DÖNEMLER_TL MİZAN'!D1249/'TCMB Takvim Gününe Göre Ort.Kur'!I$37</f>
        <v>0</v>
      </c>
      <c r="E1249" s="39">
        <f>'1.TÜM DÖNEMLER_TL MİZAN'!E1249/'TCMB Takvim Gününe Göre Ort.Kur'!J$37</f>
        <v>0</v>
      </c>
      <c r="F1249" s="39">
        <f>'1.TÜM DÖNEMLER_TL MİZAN'!F1249/'TCMB Takvim Gününe Göre Ort.Kur'!K$37</f>
        <v>0</v>
      </c>
      <c r="G1249" s="39">
        <f>'1.TÜM DÖNEMLER_TL MİZAN'!G1249/'TCMB Takvim Gününe Göre Ort.Kur'!L$37</f>
        <v>0</v>
      </c>
      <c r="H1249" s="39">
        <f>'1.TÜM DÖNEMLER_TL MİZAN'!H1249/'TCMB Takvim Gününe Göre Ort.Kur'!M$37</f>
        <v>0</v>
      </c>
      <c r="I1249" s="39">
        <f>'1.TÜM DÖNEMLER_TL MİZAN'!I1249/'TCMB Takvim Gününe Göre Ort.Kur'!N$37</f>
        <v>-59991.601175835378</v>
      </c>
      <c r="J1249" s="39">
        <f>'1.TÜM DÖNEMLER_TL MİZAN'!J1249/'TCMB Takvim Gününe Göre Ort.Kur'!O$37</f>
        <v>-55852.192757087643</v>
      </c>
      <c r="K1249" s="39">
        <f>'1.TÜM DÖNEMLER_TL MİZAN'!K1249/'TCMB Takvim Gününe Göre Ort.Kur'!P$37</f>
        <v>-55051.528230423675</v>
      </c>
      <c r="L1249" s="39">
        <f>'1.TÜM DÖNEMLER_TL MİZAN'!L1249/'TCMB Takvim Gününe Göre Ort.Kur'!Q$37</f>
        <v>-54042.953339314096</v>
      </c>
      <c r="M1249" s="39">
        <f>'1.TÜM DÖNEMLER_TL MİZAN'!M1249/'TCMB Takvim Gününe Göre Ort.Kur'!R$37</f>
        <v>-53798.149343662575</v>
      </c>
      <c r="N1249" s="39">
        <f>'1.TÜM DÖNEMLER_TL MİZAN'!N1249/'TCMB Takvim Gününe Göre Ort.Kur'!S$37</f>
        <v>-53723.004190394327</v>
      </c>
      <c r="O1249" s="39">
        <f>'1.TÜM DÖNEMLER_TL MİZAN'!O1249/'TCMB Takvim Gününe Göre Ort.Kur'!T$37</f>
        <v>-53485.660494421449</v>
      </c>
    </row>
    <row r="1250" spans="1:15" s="37" customFormat="1" x14ac:dyDescent="0.3">
      <c r="A1250" s="38" t="s">
        <v>1357</v>
      </c>
      <c r="B1250" s="38"/>
      <c r="C1250" s="55">
        <f t="shared" si="19"/>
        <v>11</v>
      </c>
      <c r="D1250" s="39">
        <f>'1.TÜM DÖNEMLER_TL MİZAN'!D1250/'TCMB Takvim Gününe Göre Ort.Kur'!I$37</f>
        <v>0</v>
      </c>
      <c r="E1250" s="39">
        <f>'1.TÜM DÖNEMLER_TL MİZAN'!E1250/'TCMB Takvim Gününe Göre Ort.Kur'!J$37</f>
        <v>0</v>
      </c>
      <c r="F1250" s="39">
        <f>'1.TÜM DÖNEMLER_TL MİZAN'!F1250/'TCMB Takvim Gününe Göre Ort.Kur'!K$37</f>
        <v>0</v>
      </c>
      <c r="G1250" s="39">
        <f>'1.TÜM DÖNEMLER_TL MİZAN'!G1250/'TCMB Takvim Gününe Göre Ort.Kur'!L$37</f>
        <v>0</v>
      </c>
      <c r="H1250" s="39">
        <f>'1.TÜM DÖNEMLER_TL MİZAN'!H1250/'TCMB Takvim Gününe Göre Ort.Kur'!M$37</f>
        <v>-38762.059647106296</v>
      </c>
      <c r="I1250" s="39">
        <f>'1.TÜM DÖNEMLER_TL MİZAN'!I1250/'TCMB Takvim Gününe Göre Ort.Kur'!N$37</f>
        <v>-38034.675145479632</v>
      </c>
      <c r="J1250" s="39">
        <f>'1.TÜM DÖNEMLER_TL MİZAN'!J1250/'TCMB Takvim Gününe Göre Ort.Kur'!O$37</f>
        <v>-35410.290207993567</v>
      </c>
      <c r="K1250" s="39">
        <f>'1.TÜM DÖNEMLER_TL MİZAN'!K1250/'TCMB Takvim Gününe Göre Ort.Kur'!P$37</f>
        <v>-34902.66889808861</v>
      </c>
      <c r="L1250" s="39">
        <f>'1.TÜM DÖNEMLER_TL MİZAN'!L1250/'TCMB Takvim Gününe Göre Ort.Kur'!Q$37</f>
        <v>-34263.232417125131</v>
      </c>
      <c r="M1250" s="39">
        <f>'1.TÜM DÖNEMLER_TL MİZAN'!M1250/'TCMB Takvim Gününe Göre Ort.Kur'!R$37</f>
        <v>-34108.026683882075</v>
      </c>
      <c r="N1250" s="39">
        <f>'1.TÜM DÖNEMLER_TL MİZAN'!N1250/'TCMB Takvim Gününe Göre Ort.Kur'!S$37</f>
        <v>-34060.384656710004</v>
      </c>
      <c r="O1250" s="39">
        <f>'1.TÜM DÖNEMLER_TL MİZAN'!O1250/'TCMB Takvim Gününe Göre Ort.Kur'!T$37</f>
        <v>-33909.908753463198</v>
      </c>
    </row>
    <row r="1251" spans="1:15" s="37" customFormat="1" x14ac:dyDescent="0.3">
      <c r="A1251" s="38" t="s">
        <v>1358</v>
      </c>
      <c r="B1251" s="38"/>
      <c r="C1251" s="55">
        <f t="shared" si="19"/>
        <v>11</v>
      </c>
      <c r="D1251" s="39">
        <f>'1.TÜM DÖNEMLER_TL MİZAN'!D1251/'TCMB Takvim Gününe Göre Ort.Kur'!I$37</f>
        <v>0</v>
      </c>
      <c r="E1251" s="39">
        <f>'1.TÜM DÖNEMLER_TL MİZAN'!E1251/'TCMB Takvim Gününe Göre Ort.Kur'!J$37</f>
        <v>0</v>
      </c>
      <c r="F1251" s="39">
        <f>'1.TÜM DÖNEMLER_TL MİZAN'!F1251/'TCMB Takvim Gününe Göre Ort.Kur'!K$37</f>
        <v>0</v>
      </c>
      <c r="G1251" s="39">
        <f>'1.TÜM DÖNEMLER_TL MİZAN'!G1251/'TCMB Takvim Gününe Göre Ort.Kur'!L$37</f>
        <v>0</v>
      </c>
      <c r="H1251" s="39">
        <f>'1.TÜM DÖNEMLER_TL MİZAN'!H1251/'TCMB Takvim Gününe Göre Ort.Kur'!M$37</f>
        <v>0</v>
      </c>
      <c r="I1251" s="39">
        <f>'1.TÜM DÖNEMLER_TL MİZAN'!I1251/'TCMB Takvim Gününe Göre Ort.Kur'!N$37</f>
        <v>-47993.280940668308</v>
      </c>
      <c r="J1251" s="39">
        <f>'1.TÜM DÖNEMLER_TL MİZAN'!J1251/'TCMB Takvim Gününe Göre Ort.Kur'!O$37</f>
        <v>-44681.75420567012</v>
      </c>
      <c r="K1251" s="39">
        <f>'1.TÜM DÖNEMLER_TL MİZAN'!K1251/'TCMB Takvim Gününe Göre Ort.Kur'!P$37</f>
        <v>-44041.222584338939</v>
      </c>
      <c r="L1251" s="39">
        <f>'1.TÜM DÖNEMLER_TL MİZAN'!L1251/'TCMB Takvim Gününe Göre Ort.Kur'!Q$37</f>
        <v>-43234.362671451272</v>
      </c>
      <c r="M1251" s="39">
        <f>'1.TÜM DÖNEMLER_TL MİZAN'!M1251/'TCMB Takvim Gününe Göre Ort.Kur'!R$37</f>
        <v>-43038.519474930057</v>
      </c>
      <c r="N1251" s="39">
        <f>'1.TÜM DÖNEMLER_TL MİZAN'!N1251/'TCMB Takvim Gününe Göre Ort.Kur'!S$37</f>
        <v>-42978.403352315458</v>
      </c>
      <c r="O1251" s="39">
        <f>'1.TÜM DÖNEMLER_TL MİZAN'!O1251/'TCMB Takvim Gününe Göre Ort.Kur'!T$37</f>
        <v>-42788.528395537156</v>
      </c>
    </row>
    <row r="1252" spans="1:15" s="37" customFormat="1" x14ac:dyDescent="0.3">
      <c r="A1252" s="38" t="s">
        <v>1359</v>
      </c>
      <c r="B1252" s="38"/>
      <c r="C1252" s="55">
        <f t="shared" si="19"/>
        <v>11</v>
      </c>
      <c r="D1252" s="39">
        <f>'1.TÜM DÖNEMLER_TL MİZAN'!D1252/'TCMB Takvim Gününe Göre Ort.Kur'!I$37</f>
        <v>0</v>
      </c>
      <c r="E1252" s="39">
        <f>'1.TÜM DÖNEMLER_TL MİZAN'!E1252/'TCMB Takvim Gününe Göre Ort.Kur'!J$37</f>
        <v>0</v>
      </c>
      <c r="F1252" s="39">
        <f>'1.TÜM DÖNEMLER_TL MİZAN'!F1252/'TCMB Takvim Gününe Göre Ort.Kur'!K$37</f>
        <v>0</v>
      </c>
      <c r="G1252" s="39">
        <f>'1.TÜM DÖNEMLER_TL MİZAN'!G1252/'TCMB Takvim Gününe Göre Ort.Kur'!L$37</f>
        <v>0</v>
      </c>
      <c r="H1252" s="39">
        <f>'1.TÜM DÖNEMLER_TL MİZAN'!H1252/'TCMB Takvim Gününe Göre Ort.Kur'!M$37</f>
        <v>0</v>
      </c>
      <c r="I1252" s="39">
        <f>'1.TÜM DÖNEMLER_TL MİZAN'!I1252/'TCMB Takvim Gününe Göre Ort.Kur'!N$37</f>
        <v>-44993.700881876539</v>
      </c>
      <c r="J1252" s="39">
        <f>'1.TÜM DÖNEMLER_TL MİZAN'!J1252/'TCMB Takvim Gününe Göre Ort.Kur'!O$37</f>
        <v>-41889.144567815732</v>
      </c>
      <c r="K1252" s="39">
        <f>'1.TÜM DÖNEMLER_TL MİZAN'!K1252/'TCMB Takvim Gününe Göre Ort.Kur'!P$37</f>
        <v>-41288.64617281776</v>
      </c>
      <c r="L1252" s="39">
        <f>'1.TÜM DÖNEMLER_TL MİZAN'!L1252/'TCMB Takvim Gününe Göre Ort.Kur'!Q$37</f>
        <v>-40532.215004485566</v>
      </c>
      <c r="M1252" s="39">
        <f>'1.TÜM DÖNEMLER_TL MİZAN'!M1252/'TCMB Takvim Gününe Göre Ort.Kur'!R$37</f>
        <v>-40348.612007746931</v>
      </c>
      <c r="N1252" s="39">
        <f>'1.TÜM DÖNEMLER_TL MİZAN'!N1252/'TCMB Takvim Gününe Göre Ort.Kur'!S$37</f>
        <v>-40292.253142795744</v>
      </c>
      <c r="O1252" s="39">
        <f>'1.TÜM DÖNEMLER_TL MİZAN'!O1252/'TCMB Takvim Gününe Göre Ort.Kur'!T$37</f>
        <v>-40114.245370816083</v>
      </c>
    </row>
    <row r="1253" spans="1:15" s="37" customFormat="1" x14ac:dyDescent="0.3">
      <c r="A1253" s="38" t="s">
        <v>1360</v>
      </c>
      <c r="B1253" s="38"/>
      <c r="C1253" s="55">
        <f t="shared" si="19"/>
        <v>11</v>
      </c>
      <c r="D1253" s="39">
        <f>'1.TÜM DÖNEMLER_TL MİZAN'!D1253/'TCMB Takvim Gününe Göre Ort.Kur'!I$37</f>
        <v>0</v>
      </c>
      <c r="E1253" s="39">
        <f>'1.TÜM DÖNEMLER_TL MİZAN'!E1253/'TCMB Takvim Gününe Göre Ort.Kur'!J$37</f>
        <v>0</v>
      </c>
      <c r="F1253" s="39">
        <f>'1.TÜM DÖNEMLER_TL MİZAN'!F1253/'TCMB Takvim Gününe Göre Ort.Kur'!K$37</f>
        <v>0</v>
      </c>
      <c r="G1253" s="39">
        <f>'1.TÜM DÖNEMLER_TL MİZAN'!G1253/'TCMB Takvim Gününe Göre Ort.Kur'!L$37</f>
        <v>0</v>
      </c>
      <c r="H1253" s="39">
        <f>'1.TÜM DÖNEMLER_TL MİZAN'!H1253/'TCMB Takvim Gününe Göre Ort.Kur'!M$37</f>
        <v>0</v>
      </c>
      <c r="I1253" s="39">
        <f>'1.TÜM DÖNEMLER_TL MİZAN'!I1253/'TCMB Takvim Gününe Göre Ort.Kur'!N$37</f>
        <v>-29995.800587917689</v>
      </c>
      <c r="J1253" s="39">
        <f>'1.TÜM DÖNEMLER_TL MİZAN'!J1253/'TCMB Takvim Gününe Göre Ort.Kur'!O$37</f>
        <v>-27926.096378543822</v>
      </c>
      <c r="K1253" s="39">
        <f>'1.TÜM DÖNEMLER_TL MİZAN'!K1253/'TCMB Takvim Gününe Göre Ort.Kur'!P$37</f>
        <v>-27525.764115211838</v>
      </c>
      <c r="L1253" s="39">
        <f>'1.TÜM DÖNEMLER_TL MİZAN'!L1253/'TCMB Takvim Gününe Göre Ort.Kur'!Q$37</f>
        <v>-27021.476669657048</v>
      </c>
      <c r="M1253" s="39">
        <f>'1.TÜM DÖNEMLER_TL MİZAN'!M1253/'TCMB Takvim Gününe Göre Ort.Kur'!R$37</f>
        <v>-26899.074671831288</v>
      </c>
      <c r="N1253" s="39">
        <f>'1.TÜM DÖNEMLER_TL MİZAN'!N1253/'TCMB Takvim Gününe Göre Ort.Kur'!S$37</f>
        <v>-26861.502095197164</v>
      </c>
      <c r="O1253" s="39">
        <f>'1.TÜM DÖNEMLER_TL MİZAN'!O1253/'TCMB Takvim Gününe Göre Ort.Kur'!T$37</f>
        <v>-26742.830247210724</v>
      </c>
    </row>
    <row r="1254" spans="1:15" s="37" customFormat="1" ht="15.6" x14ac:dyDescent="0.3">
      <c r="A1254" s="35" t="s">
        <v>1361</v>
      </c>
      <c r="B1254" s="35" t="s">
        <v>1362</v>
      </c>
      <c r="C1254" s="54">
        <f t="shared" si="19"/>
        <v>3</v>
      </c>
      <c r="D1254" s="36">
        <f>'1.TÜM DÖNEMLER_TL MİZAN'!D1254/'TCMB Takvim Gününe Göre Ort.Kur'!I$37</f>
        <v>-173822.53097761379</v>
      </c>
      <c r="E1254" s="36">
        <f>'1.TÜM DÖNEMLER_TL MİZAN'!E1254/'TCMB Takvim Gününe Göre Ort.Kur'!J$37</f>
        <v>-153148.0109690516</v>
      </c>
      <c r="F1254" s="36">
        <f>'1.TÜM DÖNEMLER_TL MİZAN'!F1254/'TCMB Takvim Gününe Göre Ort.Kur'!K$37</f>
        <v>-132127.2549126712</v>
      </c>
      <c r="G1254" s="36">
        <f>'1.TÜM DÖNEMLER_TL MİZAN'!G1254/'TCMB Takvim Gününe Göre Ort.Kur'!L$37</f>
        <v>-116381.62898009444</v>
      </c>
      <c r="H1254" s="36">
        <f>'1.TÜM DÖNEMLER_TL MİZAN'!H1254/'TCMB Takvim Gününe Göre Ort.Kur'!M$37</f>
        <v>-92019.237353419478</v>
      </c>
      <c r="I1254" s="36">
        <f>'1.TÜM DÖNEMLER_TL MİZAN'!I1254/'TCMB Takvim Gününe Göre Ort.Kur'!N$37</f>
        <v>-77393.538904553352</v>
      </c>
      <c r="J1254" s="36">
        <f>'1.TÜM DÖNEMLER_TL MİZAN'!J1254/'TCMB Takvim Gününe Göre Ort.Kur'!O$37</f>
        <v>-72053.400281495051</v>
      </c>
      <c r="K1254" s="36">
        <f>'1.TÜM DÖNEMLER_TL MİZAN'!K1254/'TCMB Takvim Gününe Göre Ort.Kur'!P$37</f>
        <v>-71020.484673654544</v>
      </c>
      <c r="L1254" s="36">
        <f>'1.TÜM DÖNEMLER_TL MİZAN'!L1254/'TCMB Takvim Gününe Göre Ort.Kur'!Q$37</f>
        <v>-69719.349539013609</v>
      </c>
      <c r="M1254" s="36">
        <f>'1.TÜM DÖNEMLER_TL MİZAN'!M1254/'TCMB Takvim Gününe Göre Ort.Kur'!R$37</f>
        <v>-69403.53453841187</v>
      </c>
      <c r="N1254" s="36">
        <f>'1.TÜM DÖNEMLER_TL MİZAN'!N1254/'TCMB Takvim Gününe Göre Ort.Kur'!S$37</f>
        <v>-69306.591812614148</v>
      </c>
      <c r="O1254" s="36">
        <f>'1.TÜM DÖNEMLER_TL MİZAN'!O1254/'TCMB Takvim Gününe Göre Ort.Kur'!T$37</f>
        <v>-69000.401142453702</v>
      </c>
    </row>
    <row r="1255" spans="1:15" s="37" customFormat="1" ht="15.6" x14ac:dyDescent="0.3">
      <c r="A1255" s="35" t="s">
        <v>1363</v>
      </c>
      <c r="B1255" s="35" t="s">
        <v>1362</v>
      </c>
      <c r="C1255" s="54">
        <f t="shared" si="19"/>
        <v>6</v>
      </c>
      <c r="D1255" s="36">
        <f>'1.TÜM DÖNEMLER_TL MİZAN'!D1255/'TCMB Takvim Gününe Göre Ort.Kur'!I$37</f>
        <v>-173822.53097761379</v>
      </c>
      <c r="E1255" s="36">
        <f>'1.TÜM DÖNEMLER_TL MİZAN'!E1255/'TCMB Takvim Gününe Göre Ort.Kur'!J$37</f>
        <v>-153148.0109690516</v>
      </c>
      <c r="F1255" s="36">
        <f>'1.TÜM DÖNEMLER_TL MİZAN'!F1255/'TCMB Takvim Gününe Göre Ort.Kur'!K$37</f>
        <v>-132127.2549126712</v>
      </c>
      <c r="G1255" s="36">
        <f>'1.TÜM DÖNEMLER_TL MİZAN'!G1255/'TCMB Takvim Gününe Göre Ort.Kur'!L$37</f>
        <v>-116381.62898009444</v>
      </c>
      <c r="H1255" s="36">
        <f>'1.TÜM DÖNEMLER_TL MİZAN'!H1255/'TCMB Takvim Gününe Göre Ort.Kur'!M$37</f>
        <v>-92019.237353419478</v>
      </c>
      <c r="I1255" s="36">
        <f>'1.TÜM DÖNEMLER_TL MİZAN'!I1255/'TCMB Takvim Gününe Göre Ort.Kur'!N$37</f>
        <v>-77393.538904553352</v>
      </c>
      <c r="J1255" s="36">
        <f>'1.TÜM DÖNEMLER_TL MİZAN'!J1255/'TCMB Takvim Gününe Göre Ort.Kur'!O$37</f>
        <v>-72053.400281495051</v>
      </c>
      <c r="K1255" s="36">
        <f>'1.TÜM DÖNEMLER_TL MİZAN'!K1255/'TCMB Takvim Gününe Göre Ort.Kur'!P$37</f>
        <v>-71020.484673654544</v>
      </c>
      <c r="L1255" s="36">
        <f>'1.TÜM DÖNEMLER_TL MİZAN'!L1255/'TCMB Takvim Gününe Göre Ort.Kur'!Q$37</f>
        <v>-69719.349539013609</v>
      </c>
      <c r="M1255" s="36">
        <f>'1.TÜM DÖNEMLER_TL MİZAN'!M1255/'TCMB Takvim Gününe Göre Ort.Kur'!R$37</f>
        <v>-69403.53453841187</v>
      </c>
      <c r="N1255" s="36">
        <f>'1.TÜM DÖNEMLER_TL MİZAN'!N1255/'TCMB Takvim Gününe Göre Ort.Kur'!S$37</f>
        <v>-69306.591812614148</v>
      </c>
      <c r="O1255" s="36">
        <f>'1.TÜM DÖNEMLER_TL MİZAN'!O1255/'TCMB Takvim Gününe Göre Ort.Kur'!T$37</f>
        <v>-69000.401142453702</v>
      </c>
    </row>
    <row r="1256" spans="1:15" s="37" customFormat="1" x14ac:dyDescent="0.3">
      <c r="A1256" s="38" t="s">
        <v>1364</v>
      </c>
      <c r="B1256" s="38"/>
      <c r="C1256" s="55">
        <f t="shared" si="19"/>
        <v>11</v>
      </c>
      <c r="D1256" s="39">
        <f>'1.TÜM DÖNEMLER_TL MİZAN'!D1256/'TCMB Takvim Gününe Göre Ort.Kur'!I$37</f>
        <v>-17040.500933370571</v>
      </c>
      <c r="E1256" s="39">
        <f>'1.TÜM DÖNEMLER_TL MİZAN'!E1256/'TCMB Takvim Gününe Göre Ort.Kur'!J$37</f>
        <v>-15013.69706898394</v>
      </c>
      <c r="F1256" s="39">
        <f>'1.TÜM DÖNEMLER_TL MİZAN'!F1256/'TCMB Takvim Gününe Göre Ort.Kur'!K$37</f>
        <v>-12952.950333884119</v>
      </c>
      <c r="G1256" s="39">
        <f>'1.TÜM DÖNEMLER_TL MİZAN'!G1256/'TCMB Takvim Gününe Göre Ort.Kur'!L$37</f>
        <v>-11409.345187350304</v>
      </c>
      <c r="H1256" s="39">
        <f>'1.TÜM DÖNEMLER_TL MİZAN'!H1256/'TCMB Takvim Gününe Göre Ort.Kur'!M$37</f>
        <v>-9021.0048788838485</v>
      </c>
      <c r="I1256" s="39">
        <f>'1.TÜM DÖNEMLER_TL MİZAN'!I1256/'TCMB Takvim Gününe Göre Ort.Kur'!N$37</f>
        <v>-7587.1905933169355</v>
      </c>
      <c r="J1256" s="39">
        <f>'1.TÜM DÖNEMLER_TL MİZAN'!J1256/'TCMB Takvim Gününe Göre Ort.Kur'!O$37</f>
        <v>-7063.6759679185016</v>
      </c>
      <c r="K1256" s="39">
        <f>'1.TÜM DÖNEMLER_TL MİZAN'!K1256/'TCMB Takvim Gününe Göre Ort.Kur'!P$37</f>
        <v>-6962.415220646526</v>
      </c>
      <c r="L1256" s="39">
        <f>'1.TÜM DÖNEMLER_TL MİZAN'!L1256/'TCMB Takvim Gününe Göre Ort.Kur'!Q$37</f>
        <v>-6834.8598666219923</v>
      </c>
      <c r="M1256" s="39">
        <f>'1.TÜM DÖNEMLER_TL MİZAN'!M1256/'TCMB Takvim Gününe Göre Ort.Kur'!R$37</f>
        <v>-6803.8992898644283</v>
      </c>
      <c r="N1256" s="39">
        <f>'1.TÜM DÖNEMLER_TL MİZAN'!N1256/'TCMB Takvim Gününe Göre Ort.Kur'!S$37</f>
        <v>-6794.395616202858</v>
      </c>
      <c r="O1256" s="39">
        <f>'1.TÜM DÖNEMLER_TL MİZAN'!O1256/'TCMB Takvim Gününe Göre Ort.Kur'!T$37</f>
        <v>-6764.3785501107159</v>
      </c>
    </row>
    <row r="1257" spans="1:15" s="37" customFormat="1" x14ac:dyDescent="0.3">
      <c r="A1257" s="38" t="s">
        <v>1365</v>
      </c>
      <c r="B1257" s="38"/>
      <c r="C1257" s="55">
        <f t="shared" si="19"/>
        <v>11</v>
      </c>
      <c r="D1257" s="39">
        <f>'1.TÜM DÖNEMLER_TL MİZAN'!D1257/'TCMB Takvim Gününe Göre Ort.Kur'!I$37</f>
        <v>-68568.676965590232</v>
      </c>
      <c r="E1257" s="39">
        <f>'1.TÜM DÖNEMLER_TL MİZAN'!E1257/'TCMB Takvim Gününe Göre Ort.Kur'!J$37</f>
        <v>-60413.091634317461</v>
      </c>
      <c r="F1257" s="39">
        <f>'1.TÜM DÖNEMLER_TL MİZAN'!F1257/'TCMB Takvim Gününe Göre Ort.Kur'!K$37</f>
        <v>-52120.924770241298</v>
      </c>
      <c r="G1257" s="39">
        <f>'1.TÜM DÖNEMLER_TL MİZAN'!G1257/'TCMB Takvim Gününe Göre Ort.Kur'!L$37</f>
        <v>-45909.665895343642</v>
      </c>
      <c r="H1257" s="39">
        <f>'1.TÜM DÖNEMLER_TL MİZAN'!H1257/'TCMB Takvim Gününe Göre Ort.Kur'!M$37</f>
        <v>-36299.306684926814</v>
      </c>
      <c r="I1257" s="39">
        <f>'1.TÜM DÖNEMLER_TL MİZAN'!I1257/'TCMB Takvim Gününe Göre Ort.Kur'!N$37</f>
        <v>-30529.831423600695</v>
      </c>
      <c r="J1257" s="39">
        <f>'1.TÜM DÖNEMLER_TL MİZAN'!J1257/'TCMB Takvim Gününe Göre Ort.Kur'!O$37</f>
        <v>-28423.279193941155</v>
      </c>
      <c r="K1257" s="39">
        <f>'1.TÜM DÖNEMLER_TL MİZAN'!K1257/'TCMB Takvim Gününe Göre Ort.Kur'!P$37</f>
        <v>-28015.819607152294</v>
      </c>
      <c r="L1257" s="39">
        <f>'1.TÜM DÖNEMLER_TL MİZAN'!L1257/'TCMB Takvim Gününe Göre Ort.Kur'!Q$37</f>
        <v>-27502.55406997482</v>
      </c>
      <c r="M1257" s="39">
        <f>'1.TÜM DÖNEMLER_TL MİZAN'!M1257/'TCMB Takvim Gününe Göre Ort.Kur'!R$37</f>
        <v>-27377.972885732728</v>
      </c>
      <c r="N1257" s="39">
        <f>'1.TÜM DÖNEMLER_TL MİZAN'!N1257/'TCMB Takvim Gününe Göre Ort.Kur'!S$37</f>
        <v>-27339.731384979048</v>
      </c>
      <c r="O1257" s="39">
        <f>'1.TÜM DÖNEMLER_TL MİZAN'!O1257/'TCMB Takvim Gününe Göre Ort.Kur'!T$37</f>
        <v>-27218.946760373543</v>
      </c>
    </row>
    <row r="1258" spans="1:15" s="37" customFormat="1" x14ac:dyDescent="0.3">
      <c r="A1258" s="38" t="s">
        <v>1366</v>
      </c>
      <c r="B1258" s="38"/>
      <c r="C1258" s="55">
        <f t="shared" si="19"/>
        <v>11</v>
      </c>
      <c r="D1258" s="39">
        <f>'1.TÜM DÖNEMLER_TL MİZAN'!D1258/'TCMB Takvim Gününe Göre Ort.Kur'!I$37</f>
        <v>-88213.353078653003</v>
      </c>
      <c r="E1258" s="39">
        <f>'1.TÜM DÖNEMLER_TL MİZAN'!E1258/'TCMB Takvim Gününe Göre Ort.Kur'!J$37</f>
        <v>-77721.222265750213</v>
      </c>
      <c r="F1258" s="39">
        <f>'1.TÜM DÖNEMLER_TL MİZAN'!F1258/'TCMB Takvim Gününe Göre Ort.Kur'!K$37</f>
        <v>-67053.379808545797</v>
      </c>
      <c r="G1258" s="39">
        <f>'1.TÜM DÖNEMLER_TL MİZAN'!G1258/'TCMB Takvim Gününe Göre Ort.Kur'!L$37</f>
        <v>-59062.617897400509</v>
      </c>
      <c r="H1258" s="39">
        <f>'1.TÜM DÖNEMLER_TL MİZAN'!H1258/'TCMB Takvim Gününe Göre Ort.Kur'!M$37</f>
        <v>-46698.925789608831</v>
      </c>
      <c r="I1258" s="39">
        <f>'1.TÜM DÖNEMLER_TL MİZAN'!I1258/'TCMB Takvim Gününe Göre Ort.Kur'!N$37</f>
        <v>-39276.516887635727</v>
      </c>
      <c r="J1258" s="39">
        <f>'1.TÜM DÖNEMLER_TL MİZAN'!J1258/'TCMB Takvim Gününe Göre Ort.Kur'!O$37</f>
        <v>-36566.445119635398</v>
      </c>
      <c r="K1258" s="39">
        <f>'1.TÜM DÖNEMLER_TL MİZAN'!K1258/'TCMB Takvim Gününe Göre Ort.Kur'!P$37</f>
        <v>-36042.249845855724</v>
      </c>
      <c r="L1258" s="39">
        <f>'1.TÜM DÖNEMLER_TL MİZAN'!L1258/'TCMB Takvim Gününe Göre Ort.Kur'!Q$37</f>
        <v>-35381.935602416808</v>
      </c>
      <c r="M1258" s="39">
        <f>'1.TÜM DÖNEMLER_TL MİZAN'!M1258/'TCMB Takvim Gününe Göre Ort.Kur'!R$37</f>
        <v>-35221.662362814721</v>
      </c>
      <c r="N1258" s="39">
        <f>'1.TÜM DÖNEMLER_TL MİZAN'!N1258/'TCMB Takvim Gününe Göre Ort.Kur'!S$37</f>
        <v>-35172.464811432255</v>
      </c>
      <c r="O1258" s="39">
        <f>'1.TÜM DÖNEMLER_TL MİZAN'!O1258/'TCMB Takvim Gününe Göre Ort.Kur'!T$37</f>
        <v>-35017.075831969451</v>
      </c>
    </row>
    <row r="1259" spans="1:15" s="37" customFormat="1" ht="31.2" x14ac:dyDescent="0.3">
      <c r="A1259" s="35" t="s">
        <v>1367</v>
      </c>
      <c r="B1259" s="35" t="s">
        <v>1368</v>
      </c>
      <c r="C1259" s="54">
        <f t="shared" si="19"/>
        <v>3</v>
      </c>
      <c r="D1259" s="36">
        <f>'1.TÜM DÖNEMLER_TL MİZAN'!D1259/'TCMB Takvim Gününe Göre Ort.Kur'!I$37</f>
        <v>102873.855334911</v>
      </c>
      <c r="E1259" s="36">
        <f>'1.TÜM DÖNEMLER_TL MİZAN'!E1259/'TCMB Takvim Gününe Göre Ort.Kur'!J$37</f>
        <v>85327.372769685535</v>
      </c>
      <c r="F1259" s="36">
        <f>'1.TÜM DÖNEMLER_TL MİZAN'!F1259/'TCMB Takvim Gününe Göre Ort.Kur'!K$37</f>
        <v>68035.319340698363</v>
      </c>
      <c r="G1259" s="36">
        <f>'1.TÜM DÖNEMLER_TL MİZAN'!G1259/'TCMB Takvim Gününe Göre Ort.Kur'!L$37</f>
        <v>62118.881852257822</v>
      </c>
      <c r="H1259" s="36">
        <f>'1.TÜM DÖNEMLER_TL MİZAN'!H1259/'TCMB Takvim Gününe Göre Ort.Kur'!M$37</f>
        <v>48613.051319988757</v>
      </c>
      <c r="I1259" s="36">
        <f>'1.TÜM DÖNEMLER_TL MİZAN'!I1259/'TCMB Takvim Gününe Göre Ort.Kur'!N$37</f>
        <v>40457.159397684321</v>
      </c>
      <c r="J1259" s="36">
        <f>'1.TÜM DÖNEMLER_TL MİZAN'!J1259/'TCMB Takvim Gününe Göre Ort.Kur'!O$37</f>
        <v>37665.623533879945</v>
      </c>
      <c r="K1259" s="36">
        <f>'1.TÜM DÖNEMLER_TL MİZAN'!K1259/'TCMB Takvim Gününe Göre Ort.Kur'!P$37</f>
        <v>37125.671078129133</v>
      </c>
      <c r="L1259" s="36">
        <f>'1.TÜM DÖNEMLER_TL MİZAN'!L1259/'TCMB Takvim Gününe Göre Ort.Kur'!Q$37</f>
        <v>36445.507949718442</v>
      </c>
      <c r="M1259" s="36">
        <f>'1.TÜM DÖNEMLER_TL MİZAN'!M1259/'TCMB Takvim Gününe Göre Ort.Kur'!R$37</f>
        <v>36280.416935657413</v>
      </c>
      <c r="N1259" s="36">
        <f>'1.TÜM DÖNEMLER_TL MİZAN'!N1259/'TCMB Takvim Gününe Göre Ort.Kur'!S$37</f>
        <v>36229.740517889761</v>
      </c>
      <c r="O1259" s="36">
        <f>'1.TÜM DÖNEMLER_TL MİZAN'!O1259/'TCMB Takvim Gününe Göre Ort.Kur'!T$37</f>
        <v>36069.680583635527</v>
      </c>
    </row>
    <row r="1260" spans="1:15" s="37" customFormat="1" ht="31.2" x14ac:dyDescent="0.3">
      <c r="A1260" s="35" t="s">
        <v>1369</v>
      </c>
      <c r="B1260" s="35" t="s">
        <v>1368</v>
      </c>
      <c r="C1260" s="54">
        <f t="shared" si="19"/>
        <v>6</v>
      </c>
      <c r="D1260" s="36">
        <f>'1.TÜM DÖNEMLER_TL MİZAN'!D1260/'TCMB Takvim Gününe Göre Ort.Kur'!I$37</f>
        <v>102873.855334911</v>
      </c>
      <c r="E1260" s="36">
        <f>'1.TÜM DÖNEMLER_TL MİZAN'!E1260/'TCMB Takvim Gününe Göre Ort.Kur'!J$37</f>
        <v>85327.372769685535</v>
      </c>
      <c r="F1260" s="36">
        <f>'1.TÜM DÖNEMLER_TL MİZAN'!F1260/'TCMB Takvim Gününe Göre Ort.Kur'!K$37</f>
        <v>68035.319340698363</v>
      </c>
      <c r="G1260" s="36">
        <f>'1.TÜM DÖNEMLER_TL MİZAN'!G1260/'TCMB Takvim Gününe Göre Ort.Kur'!L$37</f>
        <v>62118.881852257822</v>
      </c>
      <c r="H1260" s="36">
        <f>'1.TÜM DÖNEMLER_TL MİZAN'!H1260/'TCMB Takvim Gününe Göre Ort.Kur'!M$37</f>
        <v>48613.051319988757</v>
      </c>
      <c r="I1260" s="36">
        <f>'1.TÜM DÖNEMLER_TL MİZAN'!I1260/'TCMB Takvim Gününe Göre Ort.Kur'!N$37</f>
        <v>40457.159397684321</v>
      </c>
      <c r="J1260" s="36">
        <f>'1.TÜM DÖNEMLER_TL MİZAN'!J1260/'TCMB Takvim Gününe Göre Ort.Kur'!O$37</f>
        <v>37665.623533879945</v>
      </c>
      <c r="K1260" s="36">
        <f>'1.TÜM DÖNEMLER_TL MİZAN'!K1260/'TCMB Takvim Gününe Göre Ort.Kur'!P$37</f>
        <v>37125.671078129133</v>
      </c>
      <c r="L1260" s="36">
        <f>'1.TÜM DÖNEMLER_TL MİZAN'!L1260/'TCMB Takvim Gününe Göre Ort.Kur'!Q$37</f>
        <v>36445.507949718442</v>
      </c>
      <c r="M1260" s="36">
        <f>'1.TÜM DÖNEMLER_TL MİZAN'!M1260/'TCMB Takvim Gününe Göre Ort.Kur'!R$37</f>
        <v>36280.416935657413</v>
      </c>
      <c r="N1260" s="36">
        <f>'1.TÜM DÖNEMLER_TL MİZAN'!N1260/'TCMB Takvim Gününe Göre Ort.Kur'!S$37</f>
        <v>36229.740517889761</v>
      </c>
      <c r="O1260" s="36">
        <f>'1.TÜM DÖNEMLER_TL MİZAN'!O1260/'TCMB Takvim Gününe Göre Ort.Kur'!T$37</f>
        <v>36069.680583635527</v>
      </c>
    </row>
    <row r="1261" spans="1:15" s="37" customFormat="1" x14ac:dyDescent="0.3">
      <c r="A1261" s="38" t="s">
        <v>1370</v>
      </c>
      <c r="B1261" s="38"/>
      <c r="C1261" s="55">
        <f t="shared" si="19"/>
        <v>11</v>
      </c>
      <c r="D1261" s="39">
        <f>'1.TÜM DÖNEMLER_TL MİZAN'!D1261/'TCMB Takvim Gününe Göre Ort.Kur'!I$37</f>
        <v>5124.5050196228312</v>
      </c>
      <c r="E1261" s="39">
        <f>'1.TÜM DÖNEMLER_TL MİZAN'!E1261/'TCMB Takvim Gününe Göre Ort.Kur'!J$37</f>
        <v>4405.4994835998441</v>
      </c>
      <c r="F1261" s="39">
        <f>'1.TÜM DÖNEMLER_TL MİZAN'!F1261/'TCMB Takvim Gününe Göre Ort.Kur'!K$37</f>
        <v>3705.0014338581714</v>
      </c>
      <c r="G1261" s="39">
        <f>'1.TÜM DÖNEMLER_TL MİZAN'!G1261/'TCMB Takvim Gününe Göre Ort.Kur'!L$37</f>
        <v>3177.8826506447995</v>
      </c>
      <c r="H1261" s="39">
        <f>'1.TÜM DÖNEMLER_TL MİZAN'!H1261/'TCMB Takvim Gününe Göre Ort.Kur'!M$37</f>
        <v>2444.0089996453944</v>
      </c>
      <c r="I1261" s="39">
        <f>'1.TÜM DÖNEMLER_TL MİZAN'!I1261/'TCMB Takvim Gününe Göre Ort.Kur'!N$37</f>
        <v>1996.9974203611496</v>
      </c>
      <c r="J1261" s="39">
        <f>'1.TÜM DÖNEMLER_TL MİZAN'!J1261/'TCMB Takvim Gününe Göre Ort.Kur'!O$37</f>
        <v>1859.204999888296</v>
      </c>
      <c r="K1261" s="39">
        <f>'1.TÜM DÖNEMLER_TL MİZAN'!K1261/'TCMB Takvim Gününe Göre Ort.Kur'!P$37</f>
        <v>1832.552519157932</v>
      </c>
      <c r="L1261" s="39">
        <f>'1.TÜM DÖNEMLER_TL MİZAN'!L1261/'TCMB Takvim Gününe Göre Ort.Kur'!Q$37</f>
        <v>1798.9791286114207</v>
      </c>
      <c r="M1261" s="39">
        <f>'1.TÜM DÖNEMLER_TL MİZAN'!M1261/'TCMB Takvim Gününe Göre Ort.Kur'!R$37</f>
        <v>1790.8301054443727</v>
      </c>
      <c r="N1261" s="39">
        <f>'1.TÜM DÖNEMLER_TL MİZAN'!N1261/'TCMB Takvim Gününe Göre Ort.Kur'!S$37</f>
        <v>1788.3286773396369</v>
      </c>
      <c r="O1261" s="39">
        <f>'1.TÜM DÖNEMLER_TL MİZAN'!O1261/'TCMB Takvim Gününe Göre Ort.Kur'!T$37</f>
        <v>1780.4279922552766</v>
      </c>
    </row>
    <row r="1262" spans="1:15" s="37" customFormat="1" x14ac:dyDescent="0.3">
      <c r="A1262" s="38" t="s">
        <v>1371</v>
      </c>
      <c r="B1262" s="38"/>
      <c r="C1262" s="55">
        <f t="shared" si="19"/>
        <v>11</v>
      </c>
      <c r="D1262" s="39">
        <f>'1.TÜM DÖNEMLER_TL MİZAN'!D1262/'TCMB Takvim Gününe Göre Ort.Kur'!I$37</f>
        <v>37915.072097364515</v>
      </c>
      <c r="E1262" s="39">
        <f>'1.TÜM DÖNEMLER_TL MİZAN'!E1262/'TCMB Takvim Gününe Göre Ort.Kur'!J$37</f>
        <v>30704.673243349123</v>
      </c>
      <c r="F1262" s="39">
        <f>'1.TÜM DÖNEMLER_TL MİZAN'!F1262/'TCMB Takvim Gününe Göre Ort.Kur'!K$37</f>
        <v>23642.361632686509</v>
      </c>
      <c r="G1262" s="39">
        <f>'1.TÜM DÖNEMLER_TL MİZAN'!G1262/'TCMB Takvim Gününe Göre Ort.Kur'!L$37</f>
        <v>23933.244698845727</v>
      </c>
      <c r="H1262" s="39">
        <f>'1.TÜM DÖNEMLER_TL MİZAN'!H1262/'TCMB Takvim Gününe Göre Ort.Kur'!M$37</f>
        <v>18718.119123023687</v>
      </c>
      <c r="I1262" s="39">
        <f>'1.TÜM DÖNEMLER_TL MİZAN'!I1262/'TCMB Takvim Gününe Göre Ort.Kur'!N$37</f>
        <v>15567.733517307579</v>
      </c>
      <c r="J1262" s="39">
        <f>'1.TÜM DÖNEMLER_TL MİZAN'!J1262/'TCMB Takvim Gününe Göre Ort.Kur'!O$37</f>
        <v>14493.563034784749</v>
      </c>
      <c r="K1262" s="39">
        <f>'1.TÜM DÖNEMLER_TL MİZAN'!K1262/'TCMB Takvim Gününe Göre Ort.Kur'!P$37</f>
        <v>14285.791751079012</v>
      </c>
      <c r="L1262" s="39">
        <f>'1.TÜM DÖNEMLER_TL MİZAN'!L1262/'TCMB Takvim Gününe Göre Ort.Kur'!Q$37</f>
        <v>14024.068029269667</v>
      </c>
      <c r="M1262" s="39">
        <f>'1.TÜM DÖNEMLER_TL MİZAN'!M1262/'TCMB Takvim Gününe Göre Ort.Kur'!R$37</f>
        <v>13960.541747363892</v>
      </c>
      <c r="N1262" s="39">
        <f>'1.TÜM DÖNEMLER_TL MİZAN'!N1262/'TCMB Takvim Gününe Göre Ort.Kur'!S$37</f>
        <v>13941.041689051253</v>
      </c>
      <c r="O1262" s="39">
        <f>'1.TÜM DÖNEMLER_TL MİZAN'!O1262/'TCMB Takvim Gününe Göre Ort.Kur'!T$37</f>
        <v>13879.45134409465</v>
      </c>
    </row>
    <row r="1263" spans="1:15" s="37" customFormat="1" x14ac:dyDescent="0.3">
      <c r="A1263" s="38" t="s">
        <v>1372</v>
      </c>
      <c r="B1263" s="38"/>
      <c r="C1263" s="55">
        <f t="shared" si="19"/>
        <v>11</v>
      </c>
      <c r="D1263" s="39">
        <f>'1.TÜM DÖNEMLER_TL MİZAN'!D1263/'TCMB Takvim Gününe Göre Ort.Kur'!I$37</f>
        <v>59834.278217923653</v>
      </c>
      <c r="E1263" s="39">
        <f>'1.TÜM DÖNEMLER_TL MİZAN'!E1263/'TCMB Takvim Gününe Göre Ort.Kur'!J$37</f>
        <v>50217.200042736564</v>
      </c>
      <c r="F1263" s="39">
        <f>'1.TÜM DÖNEMLER_TL MİZAN'!F1263/'TCMB Takvim Gününe Göre Ort.Kur'!K$37</f>
        <v>40687.956274153679</v>
      </c>
      <c r="G1263" s="39">
        <f>'1.TÜM DÖNEMLER_TL MİZAN'!G1263/'TCMB Takvim Gününe Göre Ort.Kur'!L$37</f>
        <v>35007.75450276729</v>
      </c>
      <c r="H1263" s="39">
        <f>'1.TÜM DÖNEMLER_TL MİZAN'!H1263/'TCMB Takvim Gününe Göre Ort.Kur'!M$37</f>
        <v>27450.923197319669</v>
      </c>
      <c r="I1263" s="39">
        <f>'1.TÜM DÖNEMLER_TL MİZAN'!I1263/'TCMB Takvim Gününe Göre Ort.Kur'!N$37</f>
        <v>22892.428460015595</v>
      </c>
      <c r="J1263" s="39">
        <f>'1.TÜM DÖNEMLER_TL MİZAN'!J1263/'TCMB Takvim Gününe Göre Ort.Kur'!O$37</f>
        <v>21312.855499206897</v>
      </c>
      <c r="K1263" s="39">
        <f>'1.TÜM DÖNEMLER_TL MİZAN'!K1263/'TCMB Takvim Gününe Göre Ort.Kur'!P$37</f>
        <v>21007.326807892186</v>
      </c>
      <c r="L1263" s="39">
        <f>'1.TÜM DÖNEMLER_TL MİZAN'!L1263/'TCMB Takvim Gününe Göre Ort.Kur'!Q$37</f>
        <v>20622.460791837351</v>
      </c>
      <c r="M1263" s="39">
        <f>'1.TÜM DÖNEMLER_TL MİZAN'!M1263/'TCMB Takvim Gününe Göre Ort.Kur'!R$37</f>
        <v>20529.045082849145</v>
      </c>
      <c r="N1263" s="39">
        <f>'1.TÜM DÖNEMLER_TL MİZAN'!N1263/'TCMB Takvim Gününe Göre Ort.Kur'!S$37</f>
        <v>20500.370151498868</v>
      </c>
      <c r="O1263" s="39">
        <f>'1.TÜM DÖNEMLER_TL MİZAN'!O1263/'TCMB Takvim Gününe Göre Ort.Kur'!T$37</f>
        <v>20409.801247285599</v>
      </c>
    </row>
    <row r="1264" spans="1:15" s="37" customFormat="1" ht="15.6" x14ac:dyDescent="0.3">
      <c r="A1264" s="35" t="s">
        <v>1373</v>
      </c>
      <c r="B1264" s="35" t="s">
        <v>1374</v>
      </c>
      <c r="C1264" s="54">
        <f t="shared" si="19"/>
        <v>2</v>
      </c>
      <c r="D1264" s="36">
        <f>'1.TÜM DÖNEMLER_TL MİZAN'!D1264/'TCMB Takvim Gününe Göre Ort.Kur'!I$37</f>
        <v>-652564.27983478596</v>
      </c>
      <c r="E1264" s="36">
        <f>'1.TÜM DÖNEMLER_TL MİZAN'!E1264/'TCMB Takvim Gününe Göre Ort.Kur'!J$37</f>
        <v>-403431.20908864151</v>
      </c>
      <c r="F1264" s="36">
        <f>'1.TÜM DÖNEMLER_TL MİZAN'!F1264/'TCMB Takvim Gününe Göre Ort.Kur'!K$37</f>
        <v>-494279.48422073241</v>
      </c>
      <c r="G1264" s="36">
        <f>'1.TÜM DÖNEMLER_TL MİZAN'!G1264/'TCMB Takvim Gününe Göre Ort.Kur'!L$37</f>
        <v>-726175.2310586063</v>
      </c>
      <c r="H1264" s="36">
        <f>'1.TÜM DÖNEMLER_TL MİZAN'!H1264/'TCMB Takvim Gününe Göre Ort.Kur'!M$37</f>
        <v>-578650.96293760219</v>
      </c>
      <c r="I1264" s="36">
        <f>'1.TÜM DÖNEMLER_TL MİZAN'!I1264/'TCMB Takvim Gününe Göre Ort.Kur'!N$37</f>
        <v>-1040680.4979302905</v>
      </c>
      <c r="J1264" s="36">
        <f>'1.TÜM DÖNEMLER_TL MİZAN'!J1264/'TCMB Takvim Gününe Göre Ort.Kur'!O$37</f>
        <v>-968873.75282053661</v>
      </c>
      <c r="K1264" s="36">
        <f>'1.TÜM DÖNEMLER_TL MİZAN'!K1264/'TCMB Takvim Gününe Göre Ort.Kur'!P$37</f>
        <v>-954984.54263190425</v>
      </c>
      <c r="L1264" s="36">
        <f>'1.TÜM DÖNEMLER_TL MİZAN'!L1264/'TCMB Takvim Gününe Göre Ort.Kur'!Q$37</f>
        <v>-937488.689890726</v>
      </c>
      <c r="M1264" s="36">
        <f>'1.TÜM DÖNEMLER_TL MİZAN'!M1264/'TCMB Takvim Gününe Göre Ort.Kur'!R$37</f>
        <v>-933242.04970949073</v>
      </c>
      <c r="N1264" s="36">
        <f>'1.TÜM DÖNEMLER_TL MİZAN'!N1264/'TCMB Takvim Gününe Göre Ort.Kur'!S$37</f>
        <v>-931938.49897926359</v>
      </c>
      <c r="O1264" s="36">
        <f>'1.TÜM DÖNEMLER_TL MİZAN'!O1264/'TCMB Takvim Gününe Göre Ort.Kur'!T$37</f>
        <v>-927821.27338660578</v>
      </c>
    </row>
    <row r="1265" spans="1:15" s="37" customFormat="1" ht="15.6" x14ac:dyDescent="0.3">
      <c r="A1265" s="35" t="s">
        <v>1375</v>
      </c>
      <c r="B1265" s="35" t="s">
        <v>1376</v>
      </c>
      <c r="C1265" s="54">
        <f t="shared" si="19"/>
        <v>3</v>
      </c>
      <c r="D1265" s="36">
        <f>'1.TÜM DÖNEMLER_TL MİZAN'!D1265/'TCMB Takvim Gününe Göre Ort.Kur'!I$37</f>
        <v>-613183.73950876761</v>
      </c>
      <c r="E1265" s="36">
        <f>'1.TÜM DÖNEMLER_TL MİZAN'!E1265/'TCMB Takvim Gününe Göre Ort.Kur'!J$37</f>
        <v>-371538.29766017228</v>
      </c>
      <c r="F1265" s="36">
        <f>'1.TÜM DÖNEMLER_TL MİZAN'!F1265/'TCMB Takvim Gününe Göre Ort.Kur'!K$37</f>
        <v>-481036.63917300577</v>
      </c>
      <c r="G1265" s="36">
        <f>'1.TÜM DÖNEMLER_TL MİZAN'!G1265/'TCMB Takvim Gününe Göre Ort.Kur'!L$37</f>
        <v>-712471.54156348412</v>
      </c>
      <c r="H1265" s="36">
        <f>'1.TÜM DÖNEMLER_TL MİZAN'!H1265/'TCMB Takvim Gününe Göre Ort.Kur'!M$37</f>
        <v>-555955.29157139221</v>
      </c>
      <c r="I1265" s="36">
        <f>'1.TÜM DÖNEMLER_TL MİZAN'!I1265/'TCMB Takvim Gününe Göre Ort.Kur'!N$37</f>
        <v>-1025854.1754154419</v>
      </c>
      <c r="J1265" s="36">
        <f>'1.TÜM DÖNEMLER_TL MİZAN'!J1265/'TCMB Takvim Gününe Göre Ort.Kur'!O$37</f>
        <v>-955070.44357811497</v>
      </c>
      <c r="K1265" s="36">
        <f>'1.TÜM DÖNEMLER_TL MİZAN'!K1265/'TCMB Takvim Gününe Göre Ort.Kur'!P$37</f>
        <v>-941379.10959658248</v>
      </c>
      <c r="L1265" s="36">
        <f>'1.TÜM DÖNEMLER_TL MİZAN'!L1265/'TCMB Takvim Gününe Göre Ort.Kur'!Q$37</f>
        <v>-924132.51602373575</v>
      </c>
      <c r="M1265" s="36">
        <f>'1.TÜM DÖNEMLER_TL MİZAN'!M1265/'TCMB Takvim Gününe Göre Ort.Kur'!R$37</f>
        <v>-919946.37669464166</v>
      </c>
      <c r="N1265" s="36">
        <f>'1.TÜM DÖNEMLER_TL MİZAN'!N1265/'TCMB Takvim Gününe Göre Ort.Kur'!S$37</f>
        <v>-918661.39733533899</v>
      </c>
      <c r="O1265" s="36">
        <f>'1.TÜM DÖNEMLER_TL MİZAN'!O1265/'TCMB Takvim Gününe Göre Ort.Kur'!T$37</f>
        <v>-914602.82885658357</v>
      </c>
    </row>
    <row r="1266" spans="1:15" s="37" customFormat="1" ht="15.6" x14ac:dyDescent="0.3">
      <c r="A1266" s="35" t="s">
        <v>1377</v>
      </c>
      <c r="B1266" s="35" t="s">
        <v>1378</v>
      </c>
      <c r="C1266" s="54">
        <f t="shared" si="19"/>
        <v>6</v>
      </c>
      <c r="D1266" s="36">
        <f>'1.TÜM DÖNEMLER_TL MİZAN'!D1266/'TCMB Takvim Gününe Göre Ort.Kur'!I$37</f>
        <v>-413337.14373906748</v>
      </c>
      <c r="E1266" s="36">
        <f>'1.TÜM DÖNEMLER_TL MİZAN'!E1266/'TCMB Takvim Gününe Göre Ort.Kur'!J$37</f>
        <v>-193753.7426546528</v>
      </c>
      <c r="F1266" s="36">
        <f>'1.TÜM DÖNEMLER_TL MİZAN'!F1266/'TCMB Takvim Gününe Göre Ort.Kur'!K$37</f>
        <v>-220476.43010282845</v>
      </c>
      <c r="G1266" s="36">
        <f>'1.TÜM DÖNEMLER_TL MİZAN'!G1266/'TCMB Takvim Gününe Göre Ort.Kur'!L$37</f>
        <v>-365300.79297419376</v>
      </c>
      <c r="H1266" s="36">
        <f>'1.TÜM DÖNEMLER_TL MİZAN'!H1266/'TCMB Takvim Gününe Göre Ort.Kur'!M$37</f>
        <v>-267127.27039287775</v>
      </c>
      <c r="I1266" s="36">
        <f>'1.TÜM DÖNEMLER_TL MİZAN'!I1266/'TCMB Takvim Gününe Göre Ort.Kur'!N$37</f>
        <v>-405429.91421200865</v>
      </c>
      <c r="J1266" s="36">
        <f>'1.TÜM DÖNEMLER_TL MİZAN'!J1266/'TCMB Takvim Gününe Göre Ort.Kur'!O$37</f>
        <v>-377455.33165031904</v>
      </c>
      <c r="K1266" s="36">
        <f>'1.TÜM DÖNEMLER_TL MİZAN'!K1266/'TCMB Takvim Gününe Göre Ort.Kur'!P$37</f>
        <v>-372044.35171320202</v>
      </c>
      <c r="L1266" s="36">
        <f>'1.TÜM DÖNEMLER_TL MİZAN'!L1266/'TCMB Takvim Gününe Göre Ort.Kur'!Q$37</f>
        <v>-365228.29040521261</v>
      </c>
      <c r="M1266" s="36">
        <f>'1.TÜM DÖNEMLER_TL MİZAN'!M1266/'TCMB Takvim Gününe Göre Ort.Kur'!R$37</f>
        <v>-363573.87777060317</v>
      </c>
      <c r="N1266" s="36">
        <f>'1.TÜM DÖNEMLER_TL MİZAN'!N1266/'TCMB Takvim Gününe Göre Ort.Kur'!S$37</f>
        <v>-363066.0384656695</v>
      </c>
      <c r="O1266" s="36">
        <f>'1.TÜM DÖNEMLER_TL MİZAN'!O1266/'TCMB Takvim Gününe Göre Ort.Kur'!T$37</f>
        <v>-361462.04336617206</v>
      </c>
    </row>
    <row r="1267" spans="1:15" s="37" customFormat="1" x14ac:dyDescent="0.3">
      <c r="A1267" s="38" t="s">
        <v>1379</v>
      </c>
      <c r="B1267" s="38"/>
      <c r="C1267" s="55">
        <f t="shared" si="19"/>
        <v>11</v>
      </c>
      <c r="D1267" s="39">
        <f>'1.TÜM DÖNEMLER_TL MİZAN'!D1267/'TCMB Takvim Gününe Göre Ort.Kur'!I$37</f>
        <v>-963.92192024458723</v>
      </c>
      <c r="E1267" s="39">
        <f>'1.TÜM DÖNEMLER_TL MİZAN'!E1267/'TCMB Takvim Gününe Göre Ort.Kur'!J$37</f>
        <v>-1626.4240179493572</v>
      </c>
      <c r="F1267" s="39">
        <f>'1.TÜM DÖNEMLER_TL MİZAN'!F1267/'TCMB Takvim Gününe Göre Ort.Kur'!K$37</f>
        <v>-1559.0940747518061</v>
      </c>
      <c r="G1267" s="39">
        <f>'1.TÜM DÖNEMLER_TL MİZAN'!G1267/'TCMB Takvim Gününe Göre Ort.Kur'!L$37</f>
        <v>-1544.9586597924194</v>
      </c>
      <c r="H1267" s="39">
        <f>'1.TÜM DÖNEMLER_TL MİZAN'!H1267/'TCMB Takvim Gününe Göre Ort.Kur'!M$37</f>
        <v>-1396.0565412504127</v>
      </c>
      <c r="I1267" s="39">
        <f>'1.TÜM DÖNEMLER_TL MİZAN'!I1267/'TCMB Takvim Gününe Göre Ort.Kur'!N$37</f>
        <v>-1685.377647129402</v>
      </c>
      <c r="J1267" s="39">
        <f>'1.TÜM DÖNEMLER_TL MİZAN'!J1267/'TCMB Takvim Gününe Göre Ort.Kur'!O$37</f>
        <v>-1569.0869283528073</v>
      </c>
      <c r="K1267" s="39">
        <f>'1.TÜM DÖNEMLER_TL MİZAN'!K1267/'TCMB Takvim Gününe Göre Ort.Kur'!P$37</f>
        <v>-1546.5934114331014</v>
      </c>
      <c r="L1267" s="39">
        <f>'1.TÜM DÖNEMLER_TL MİZAN'!L1267/'TCMB Takvim Gününe Göre Ort.Kur'!Q$37</f>
        <v>-1518.2589522152209</v>
      </c>
      <c r="M1267" s="39">
        <f>'1.TÜM DÖNEMLER_TL MİZAN'!M1267/'TCMB Takvim Gününe Göre Ort.Kur'!R$37</f>
        <v>-1511.3815364751451</v>
      </c>
      <c r="N1267" s="39">
        <f>'1.TÜM DÖNEMLER_TL MİZAN'!N1267/'TCMB Takvim Gününe Göre Ort.Kur'!S$37</f>
        <v>-1509.2704416030945</v>
      </c>
      <c r="O1267" s="39">
        <f>'1.TÜM DÖNEMLER_TL MİZAN'!O1267/'TCMB Takvim Gününe Göre Ort.Kur'!T$37</f>
        <v>-1502.6026122396586</v>
      </c>
    </row>
    <row r="1268" spans="1:15" s="37" customFormat="1" x14ac:dyDescent="0.3">
      <c r="A1268" s="38" t="s">
        <v>1380</v>
      </c>
      <c r="B1268" s="38"/>
      <c r="C1268" s="55">
        <f t="shared" si="19"/>
        <v>11</v>
      </c>
      <c r="D1268" s="39">
        <f>'1.TÜM DÖNEMLER_TL MİZAN'!D1268/'TCMB Takvim Gününe Göre Ort.Kur'!I$37</f>
        <v>-5.7633795364014526</v>
      </c>
      <c r="E1268" s="39">
        <f>'1.TÜM DÖNEMLER_TL MİZAN'!E1268/'TCMB Takvim Gününe Göre Ort.Kur'!J$37</f>
        <v>-5.5856690053064568</v>
      </c>
      <c r="F1268" s="39">
        <f>'1.TÜM DÖNEMLER_TL MİZAN'!F1268/'TCMB Takvim Gününe Göre Ort.Kur'!K$37</f>
        <v>-5.3544360840650569</v>
      </c>
      <c r="G1268" s="39">
        <f>'1.TÜM DÖNEMLER_TL MİZAN'!G1268/'TCMB Takvim Gününe Göre Ort.Kur'!L$37</f>
        <v>-5.3058904721308817</v>
      </c>
      <c r="H1268" s="39">
        <f>'1.TÜM DÖNEMLER_TL MİZAN'!H1268/'TCMB Takvim Gününe Göre Ort.Kur'!M$37</f>
        <v>-4.7945121727540627</v>
      </c>
      <c r="I1268" s="39">
        <f>'1.TÜM DÖNEMLER_TL MİZAN'!I1268/'TCMB Takvim Gününe Göre Ort.Kur'!N$37</f>
        <v>-4.7045413642090104</v>
      </c>
      <c r="J1268" s="39">
        <f>'1.TÜM DÖNEMLER_TL MİZAN'!J1268/'TCMB Takvim Gününe Göre Ort.Kur'!O$37</f>
        <v>-4.3799289560108132</v>
      </c>
      <c r="K1268" s="39">
        <f>'1.TÜM DÖNEMLER_TL MİZAN'!K1268/'TCMB Takvim Gününe Göre Ort.Kur'!P$37</f>
        <v>-4.3171408438298249</v>
      </c>
      <c r="L1268" s="39">
        <f>'1.TÜM DÖNEMLER_TL MİZAN'!L1268/'TCMB Takvim Gününe Göre Ort.Kur'!Q$37</f>
        <v>-4.2380484008690109</v>
      </c>
      <c r="M1268" s="39">
        <f>'1.TÜM DÖNEMLER_TL MİZAN'!M1268/'TCMB Takvim Gününe Göre Ort.Kur'!R$37</f>
        <v>-4.2188508715300195</v>
      </c>
      <c r="N1268" s="39">
        <f>'1.TÜM DÖNEMLER_TL MİZAN'!N1268/'TCMB Takvim Gününe Göre Ort.Kur'!S$37</f>
        <v>-4.2129579886107233</v>
      </c>
      <c r="O1268" s="39">
        <f>'1.TÜM DÖNEMLER_TL MİZAN'!O1268/'TCMB Takvim Gününe Göre Ort.Kur'!T$37</f>
        <v>-4.1943454959725299</v>
      </c>
    </row>
    <row r="1269" spans="1:15" s="37" customFormat="1" x14ac:dyDescent="0.3">
      <c r="A1269" s="38" t="s">
        <v>1381</v>
      </c>
      <c r="B1269" s="38"/>
      <c r="C1269" s="55">
        <f t="shared" si="19"/>
        <v>11</v>
      </c>
      <c r="D1269" s="39">
        <f>'1.TÜM DÖNEMLER_TL MİZAN'!D1269/'TCMB Takvim Gününe Göre Ort.Kur'!I$37</f>
        <v>-4.1318183822556698</v>
      </c>
      <c r="E1269" s="39">
        <f>'1.TÜM DÖNEMLER_TL MİZAN'!E1269/'TCMB Takvim Gününe Göre Ort.Kur'!J$37</f>
        <v>0</v>
      </c>
      <c r="F1269" s="39">
        <f>'1.TÜM DÖNEMLER_TL MİZAN'!F1269/'TCMB Takvim Gününe Göre Ort.Kur'!K$37</f>
        <v>0</v>
      </c>
      <c r="G1269" s="39">
        <f>'1.TÜM DÖNEMLER_TL MİZAN'!G1269/'TCMB Takvim Gününe Göre Ort.Kur'!L$37</f>
        <v>0</v>
      </c>
      <c r="H1269" s="39">
        <f>'1.TÜM DÖNEMLER_TL MİZAN'!H1269/'TCMB Takvim Gününe Göre Ort.Kur'!M$37</f>
        <v>0</v>
      </c>
      <c r="I1269" s="39">
        <f>'1.TÜM DÖNEMLER_TL MİZAN'!I1269/'TCMB Takvim Gününe Göre Ort.Kur'!N$37</f>
        <v>0</v>
      </c>
      <c r="J1269" s="39">
        <f>'1.TÜM DÖNEMLER_TL MİZAN'!J1269/'TCMB Takvim Gününe Göre Ort.Kur'!O$37</f>
        <v>0</v>
      </c>
      <c r="K1269" s="39">
        <f>'1.TÜM DÖNEMLER_TL MİZAN'!K1269/'TCMB Takvim Gününe Göre Ort.Kur'!P$37</f>
        <v>0</v>
      </c>
      <c r="L1269" s="39">
        <f>'1.TÜM DÖNEMLER_TL MİZAN'!L1269/'TCMB Takvim Gününe Göre Ort.Kur'!Q$37</f>
        <v>0</v>
      </c>
      <c r="M1269" s="39">
        <f>'1.TÜM DÖNEMLER_TL MİZAN'!M1269/'TCMB Takvim Gününe Göre Ort.Kur'!R$37</f>
        <v>0</v>
      </c>
      <c r="N1269" s="39">
        <f>'1.TÜM DÖNEMLER_TL MİZAN'!N1269/'TCMB Takvim Gününe Göre Ort.Kur'!S$37</f>
        <v>0</v>
      </c>
      <c r="O1269" s="39">
        <f>'1.TÜM DÖNEMLER_TL MİZAN'!O1269/'TCMB Takvim Gününe Göre Ort.Kur'!T$37</f>
        <v>0</v>
      </c>
    </row>
    <row r="1270" spans="1:15" s="37" customFormat="1" x14ac:dyDescent="0.3">
      <c r="A1270" s="38" t="s">
        <v>1382</v>
      </c>
      <c r="B1270" s="38"/>
      <c r="C1270" s="55">
        <f t="shared" si="19"/>
        <v>11</v>
      </c>
      <c r="D1270" s="39">
        <f>'1.TÜM DÖNEMLER_TL MİZAN'!D1270/'TCMB Takvim Gününe Göre Ort.Kur'!I$37</f>
        <v>-69.819058398130323</v>
      </c>
      <c r="E1270" s="39">
        <f>'1.TÜM DÖNEMLER_TL MİZAN'!E1270/'TCMB Takvim Gününe Göre Ort.Kur'!J$37</f>
        <v>-67.666227429751771</v>
      </c>
      <c r="F1270" s="39">
        <f>'1.TÜM DÖNEMLER_TL MİZAN'!F1270/'TCMB Takvim Gününe Göre Ort.Kur'!K$37</f>
        <v>-64.865012495049783</v>
      </c>
      <c r="G1270" s="39">
        <f>'1.TÜM DÖNEMLER_TL MİZAN'!G1270/'TCMB Takvim Gününe Göre Ort.Kur'!L$37</f>
        <v>-64.276918496867353</v>
      </c>
      <c r="H1270" s="39">
        <f>'1.TÜM DÖNEMLER_TL MİZAN'!H1270/'TCMB Takvim Gününe Göre Ort.Kur'!M$37</f>
        <v>-58.081950575317002</v>
      </c>
      <c r="I1270" s="39">
        <f>'1.TÜM DÖNEMLER_TL MİZAN'!I1270/'TCMB Takvim Gününe Göre Ort.Kur'!N$37</f>
        <v>-56.992021117043613</v>
      </c>
      <c r="J1270" s="39">
        <f>'1.TÜM DÖNEMLER_TL MİZAN'!J1270/'TCMB Takvim Gününe Göre Ort.Kur'!O$37</f>
        <v>-53.059583119233267</v>
      </c>
      <c r="K1270" s="39">
        <f>'1.TÜM DÖNEMLER_TL MİZAN'!K1270/'TCMB Takvim Gününe Göre Ort.Kur'!P$37</f>
        <v>-52.298951818902495</v>
      </c>
      <c r="L1270" s="39">
        <f>'1.TÜM DÖNEMLER_TL MİZAN'!L1270/'TCMB Takvim Gününe Göre Ort.Kur'!Q$37</f>
        <v>-51.340805672348388</v>
      </c>
      <c r="M1270" s="39">
        <f>'1.TÜM DÖNEMLER_TL MİZAN'!M1270/'TCMB Takvim Gününe Göre Ort.Kur'!R$37</f>
        <v>-51.108241876479447</v>
      </c>
      <c r="N1270" s="39">
        <f>'1.TÜM DÖNEMLER_TL MİZAN'!N1270/'TCMB Takvim Gününe Göre Ort.Kur'!S$37</f>
        <v>-51.036853980874611</v>
      </c>
      <c r="O1270" s="39">
        <f>'1.TÜM DÖNEMLER_TL MİZAN'!O1270/'TCMB Takvim Gününe Göre Ort.Kur'!T$37</f>
        <v>-50.811377469700375</v>
      </c>
    </row>
    <row r="1271" spans="1:15" s="37" customFormat="1" x14ac:dyDescent="0.3">
      <c r="A1271" s="38" t="s">
        <v>1383</v>
      </c>
      <c r="B1271" s="38"/>
      <c r="C1271" s="55">
        <f t="shared" si="19"/>
        <v>11</v>
      </c>
      <c r="D1271" s="39">
        <f>'1.TÜM DÖNEMLER_TL MİZAN'!D1271/'TCMB Takvim Gününe Göre Ort.Kur'!I$37</f>
        <v>-359.89887260594122</v>
      </c>
      <c r="E1271" s="39">
        <f>'1.TÜM DÖNEMLER_TL MİZAN'!E1271/'TCMB Takvim Gününe Göre Ort.Kur'!J$37</f>
        <v>-34477.588945475276</v>
      </c>
      <c r="F1271" s="39">
        <f>'1.TÜM DÖNEMLER_TL MİZAN'!F1271/'TCMB Takvim Gününe Göre Ort.Kur'!K$37</f>
        <v>-26754.302257302446</v>
      </c>
      <c r="G1271" s="39">
        <f>'1.TÜM DÖNEMLER_TL MİZAN'!G1271/'TCMB Takvim Gününe Göre Ort.Kur'!L$37</f>
        <v>-21435.765030649931</v>
      </c>
      <c r="H1271" s="39">
        <f>'1.TÜM DÖNEMLER_TL MİZAN'!H1271/'TCMB Takvim Gününe Göre Ort.Kur'!M$37</f>
        <v>-23837.168168645541</v>
      </c>
      <c r="I1271" s="39">
        <f>'1.TÜM DÖNEMLER_TL MİZAN'!I1271/'TCMB Takvim Gününe Göre Ort.Kur'!N$37</f>
        <v>-39226.112544243791</v>
      </c>
      <c r="J1271" s="39">
        <f>'1.TÜM DÖNEMLER_TL MİZAN'!J1271/'TCMB Takvim Gününe Göre Ort.Kur'!O$37</f>
        <v>-36519.518665802811</v>
      </c>
      <c r="K1271" s="39">
        <f>'1.TÜM DÖNEMLER_TL MİZAN'!K1271/'TCMB Takvim Gününe Göre Ort.Kur'!P$37</f>
        <v>-35995.99610235179</v>
      </c>
      <c r="L1271" s="39">
        <f>'1.TÜM DÖNEMLER_TL MİZAN'!L1271/'TCMB Takvim Gününe Göre Ort.Kur'!Q$37</f>
        <v>-35336.529253450637</v>
      </c>
      <c r="M1271" s="39">
        <f>'1.TÜM DÖNEMLER_TL MİZAN'!M1271/'TCMB Takvim Gününe Göre Ort.Kur'!R$37</f>
        <v>-35176.461695717655</v>
      </c>
      <c r="N1271" s="39">
        <f>'1.TÜM DÖNEMLER_TL MİZAN'!N1271/'TCMB Takvim Gününe Göre Ort.Kur'!S$37</f>
        <v>-35127.327280541518</v>
      </c>
      <c r="O1271" s="39">
        <f>'1.TÜM DÖNEMLER_TL MİZAN'!O1271/'TCMB Takvim Gününe Göre Ort.Kur'!T$37</f>
        <v>-34972.137714878634</v>
      </c>
    </row>
    <row r="1272" spans="1:15" s="37" customFormat="1" x14ac:dyDescent="0.3">
      <c r="A1272" s="38" t="s">
        <v>1384</v>
      </c>
      <c r="B1272" s="38"/>
      <c r="C1272" s="55">
        <f t="shared" si="19"/>
        <v>11</v>
      </c>
      <c r="D1272" s="39">
        <f>'1.TÜM DÖNEMLER_TL MİZAN'!D1272/'TCMB Takvim Gününe Göre Ort.Kur'!I$37</f>
        <v>-335.49894903943675</v>
      </c>
      <c r="E1272" s="39">
        <f>'1.TÜM DÖNEMLER_TL MİZAN'!E1272/'TCMB Takvim Gününe Göre Ort.Kur'!J$37</f>
        <v>-325.15402970191246</v>
      </c>
      <c r="F1272" s="39">
        <f>'1.TÜM DÖNEMLER_TL MİZAN'!F1272/'TCMB Takvim Gününe Göre Ort.Kur'!K$37</f>
        <v>-311.69345477884445</v>
      </c>
      <c r="G1272" s="39">
        <f>'1.TÜM DÖNEMLER_TL MİZAN'!G1272/'TCMB Takvim Gününe Göre Ort.Kur'!L$37</f>
        <v>-308.86750835599941</v>
      </c>
      <c r="H1272" s="39">
        <f>'1.TÜM DÖNEMLER_TL MİZAN'!H1272/'TCMB Takvim Gününe Göre Ort.Kur'!M$37</f>
        <v>-279.0990572382338</v>
      </c>
      <c r="I1272" s="39">
        <f>'1.TÜM DÖNEMLER_TL MİZAN'!I1272/'TCMB Takvim Gününe Göre Ort.Kur'!N$37</f>
        <v>-273.8616593676885</v>
      </c>
      <c r="J1272" s="39">
        <f>'1.TÜM DÖNEMLER_TL MİZAN'!J1272/'TCMB Takvim Gününe Göre Ort.Kur'!O$37</f>
        <v>-254.9652599361051</v>
      </c>
      <c r="K1272" s="39">
        <f>'1.TÜM DÖNEMLER_TL MİZAN'!K1272/'TCMB Takvim Gününe Göre Ort.Kur'!P$37</f>
        <v>-251.31022637188408</v>
      </c>
      <c r="L1272" s="39">
        <f>'1.TÜM DÖNEMLER_TL MİZAN'!L1272/'TCMB Takvim Gününe Göre Ort.Kur'!Q$37</f>
        <v>-246.70608199396884</v>
      </c>
      <c r="M1272" s="39">
        <f>'1.TÜM DÖNEMLER_TL MİZAN'!M1272/'TCMB Takvim Gününe Göre Ort.Kur'!R$37</f>
        <v>-245.58855175381964</v>
      </c>
      <c r="N1272" s="39">
        <f>'1.TÜM DÖNEMLER_TL MİZAN'!N1272/'TCMB Takvim Gününe Göre Ort.Kur'!S$37</f>
        <v>-245.24551412915008</v>
      </c>
      <c r="O1272" s="39">
        <f>'1.TÜM DÖNEMLER_TL MİZAN'!O1272/'TCMB Takvim Gününe Göre Ort.Kur'!T$37</f>
        <v>-244.16204015703389</v>
      </c>
    </row>
    <row r="1273" spans="1:15" s="37" customFormat="1" x14ac:dyDescent="0.3">
      <c r="A1273" s="38" t="s">
        <v>1385</v>
      </c>
      <c r="B1273" s="38"/>
      <c r="C1273" s="55">
        <f t="shared" si="19"/>
        <v>11</v>
      </c>
      <c r="D1273" s="39">
        <f>'1.TÜM DÖNEMLER_TL MİZAN'!D1273/'TCMB Takvim Gününe Göre Ort.Kur'!I$37</f>
        <v>0</v>
      </c>
      <c r="E1273" s="39">
        <f>'1.TÜM DÖNEMLER_TL MİZAN'!E1273/'TCMB Takvim Gününe Göre Ort.Kur'!J$37</f>
        <v>0</v>
      </c>
      <c r="F1273" s="39">
        <f>'1.TÜM DÖNEMLER_TL MİZAN'!F1273/'TCMB Takvim Gününe Göre Ort.Kur'!K$37</f>
        <v>0</v>
      </c>
      <c r="G1273" s="39">
        <f>'1.TÜM DÖNEMLER_TL MİZAN'!G1273/'TCMB Takvim Gününe Göre Ort.Kur'!L$37</f>
        <v>0</v>
      </c>
      <c r="H1273" s="39">
        <f>'1.TÜM DÖNEMLER_TL MİZAN'!H1273/'TCMB Takvim Gününe Göre Ort.Kur'!M$37</f>
        <v>-51.799317689927975</v>
      </c>
      <c r="I1273" s="39">
        <f>'1.TÜM DÖNEMLER_TL MİZAN'!I1273/'TCMB Takvim Gününe Göre Ort.Kur'!N$37</f>
        <v>0</v>
      </c>
      <c r="J1273" s="39">
        <f>'1.TÜM DÖNEMLER_TL MİZAN'!J1273/'TCMB Takvim Gününe Göre Ort.Kur'!O$37</f>
        <v>0</v>
      </c>
      <c r="K1273" s="39">
        <f>'1.TÜM DÖNEMLER_TL MİZAN'!K1273/'TCMB Takvim Gününe Göre Ort.Kur'!P$37</f>
        <v>0</v>
      </c>
      <c r="L1273" s="39">
        <f>'1.TÜM DÖNEMLER_TL MİZAN'!L1273/'TCMB Takvim Gününe Göre Ort.Kur'!Q$37</f>
        <v>0</v>
      </c>
      <c r="M1273" s="39">
        <f>'1.TÜM DÖNEMLER_TL MİZAN'!M1273/'TCMB Takvim Gününe Göre Ort.Kur'!R$37</f>
        <v>0</v>
      </c>
      <c r="N1273" s="39">
        <f>'1.TÜM DÖNEMLER_TL MİZAN'!N1273/'TCMB Takvim Gününe Göre Ort.Kur'!S$37</f>
        <v>0</v>
      </c>
      <c r="O1273" s="39">
        <f>'1.TÜM DÖNEMLER_TL MİZAN'!O1273/'TCMB Takvim Gününe Göre Ort.Kur'!T$37</f>
        <v>0</v>
      </c>
    </row>
    <row r="1274" spans="1:15" s="37" customFormat="1" x14ac:dyDescent="0.3">
      <c r="A1274" s="38" t="s">
        <v>1386</v>
      </c>
      <c r="B1274" s="38"/>
      <c r="C1274" s="55">
        <f t="shared" si="19"/>
        <v>11</v>
      </c>
      <c r="D1274" s="39">
        <f>'1.TÜM DÖNEMLER_TL MİZAN'!D1274/'TCMB Takvim Gününe Göre Ort.Kur'!I$37</f>
        <v>-17.491511472373702</v>
      </c>
      <c r="E1274" s="39">
        <f>'1.TÜM DÖNEMLER_TL MİZAN'!E1274/'TCMB Takvim Gününe Göre Ort.Kur'!J$37</f>
        <v>-16.952170661348337</v>
      </c>
      <c r="F1274" s="39">
        <f>'1.TÜM DÖNEMLER_TL MİZAN'!F1274/'TCMB Takvim Gününe Göre Ort.Kur'!K$37</f>
        <v>-16.250392604022998</v>
      </c>
      <c r="G1274" s="39">
        <f>'1.TÜM DÖNEMLER_TL MİZAN'!G1274/'TCMB Takvim Gününe Göre Ort.Kur'!L$37</f>
        <v>-16.103059581320451</v>
      </c>
      <c r="H1274" s="39">
        <f>'1.TÜM DÖNEMLER_TL MİZAN'!H1274/'TCMB Takvim Gününe Göre Ort.Kur'!M$37</f>
        <v>-14.55105709150047</v>
      </c>
      <c r="I1274" s="39">
        <f>'1.TÜM DÖNEMLER_TL MİZAN'!I1274/'TCMB Takvim Gününe Göre Ort.Kur'!N$37</f>
        <v>-14.278001079848821</v>
      </c>
      <c r="J1274" s="39">
        <f>'1.TÜM DÖNEMLER_TL MİZAN'!J1274/'TCMB Takvim Gününe Göre Ort.Kur'!O$37</f>
        <v>-13.29282187618686</v>
      </c>
      <c r="K1274" s="39">
        <f>'1.TÜM DÖNEMLER_TL MİZAN'!K1274/'TCMB Takvim Gününe Göre Ort.Kur'!P$37</f>
        <v>-13.102263718840835</v>
      </c>
      <c r="L1274" s="39">
        <f>'1.TÜM DÖNEMLER_TL MİZAN'!L1274/'TCMB Takvim Gününe Göre Ort.Kur'!Q$37</f>
        <v>-12.862222894756753</v>
      </c>
      <c r="M1274" s="39">
        <f>'1.TÜM DÖNEMLER_TL MİZAN'!M1274/'TCMB Takvim Gününe Göre Ort.Kur'!R$37</f>
        <v>-12.803959543791693</v>
      </c>
      <c r="N1274" s="39">
        <f>'1.TÜM DÖNEMLER_TL MİZAN'!N1274/'TCMB Takvim Gününe Göre Ort.Kur'!S$37</f>
        <v>-12.786074997313849</v>
      </c>
      <c r="O1274" s="39">
        <f>'1.TÜM DÖNEMLER_TL MİZAN'!O1274/'TCMB Takvim Gününe Göre Ort.Kur'!T$37</f>
        <v>-12.729587197672304</v>
      </c>
    </row>
    <row r="1275" spans="1:15" s="37" customFormat="1" x14ac:dyDescent="0.3">
      <c r="A1275" s="38" t="s">
        <v>1387</v>
      </c>
      <c r="B1275" s="38"/>
      <c r="C1275" s="55">
        <f t="shared" si="19"/>
        <v>11</v>
      </c>
      <c r="D1275" s="39">
        <f>'1.TÜM DÖNEMLER_TL MİZAN'!D1275/'TCMB Takvim Gününe Göre Ort.Kur'!I$37</f>
        <v>-1.8498375788220422</v>
      </c>
      <c r="E1275" s="39">
        <f>'1.TÜM DÖNEMLER_TL MİZAN'!E1275/'TCMB Takvim Gününe Göre Ort.Kur'!J$37</f>
        <v>-1.792798888849318</v>
      </c>
      <c r="F1275" s="39">
        <f>'1.TÜM DÖNEMLER_TL MİZAN'!F1275/'TCMB Takvim Gününe Göre Ort.Kur'!K$37</f>
        <v>-1.7185814363162137</v>
      </c>
      <c r="G1275" s="39">
        <f>'1.TÜM DÖNEMLER_TL MİZAN'!G1275/'TCMB Takvim Gününe Göre Ort.Kur'!L$37</f>
        <v>-1.7030000405959487</v>
      </c>
      <c r="H1275" s="39">
        <f>'1.TÜM DÖNEMLER_TL MİZAN'!H1275/'TCMB Takvim Gününe Göre Ort.Kur'!M$37</f>
        <v>-1.5388659957691884</v>
      </c>
      <c r="I1275" s="39">
        <f>'1.TÜM DÖNEMLER_TL MİZAN'!I1275/'TCMB Takvim Gününe Göre Ort.Kur'!N$37</f>
        <v>-1.5099886015957766</v>
      </c>
      <c r="J1275" s="39">
        <f>'1.TÜM DÖNEMLER_TL MİZAN'!J1275/'TCMB Takvim Gününe Göre Ort.Kur'!O$37</f>
        <v>-1.4057996916958961</v>
      </c>
      <c r="K1275" s="39">
        <f>'1.TÜM DÖNEMLER_TL MİZAN'!K1275/'TCMB Takvim Gününe Göre Ort.Kur'!P$37</f>
        <v>-1.3856469655597641</v>
      </c>
      <c r="L1275" s="39">
        <f>'1.TÜM DÖNEMLER_TL MİZAN'!L1275/'TCMB Takvim Gününe Göre Ort.Kur'!Q$37</f>
        <v>-1.3602611355505358</v>
      </c>
      <c r="M1275" s="39">
        <f>'1.TÜM DÖNEMLER_TL MİZAN'!M1275/'TCMB Takvim Gününe Göre Ort.Kur'!R$37</f>
        <v>-1.3540994189799871</v>
      </c>
      <c r="N1275" s="39">
        <f>'1.TÜM DÖNEMLER_TL MİZAN'!N1275/'TCMB Takvim Gününe Göre Ort.Kur'!S$37</f>
        <v>-1.3522080154722251</v>
      </c>
      <c r="O1275" s="39">
        <f>'1.TÜM DÖNEMLER_TL MİZAN'!O1275/'TCMB Takvim Gününe Göre Ort.Kur'!T$37</f>
        <v>-1.3462340746445878</v>
      </c>
    </row>
    <row r="1276" spans="1:15" s="37" customFormat="1" x14ac:dyDescent="0.3">
      <c r="A1276" s="38" t="s">
        <v>1388</v>
      </c>
      <c r="B1276" s="38"/>
      <c r="C1276" s="55">
        <f t="shared" si="19"/>
        <v>11</v>
      </c>
      <c r="D1276" s="39">
        <f>'1.TÜM DÖNEMLER_TL MİZAN'!D1276/'TCMB Takvim Gününe Göre Ort.Kur'!I$37</f>
        <v>66.318551291285104</v>
      </c>
      <c r="E1276" s="39">
        <f>'1.TÜM DÖNEMLER_TL MİZAN'!E1276/'TCMB Takvim Gününe Göre Ort.Kur'!J$37</f>
        <v>64.273656469247484</v>
      </c>
      <c r="F1276" s="39">
        <f>'1.TÜM DÖNEMLER_TL MİZAN'!F1276/'TCMB Takvim Gününe Göre Ort.Kur'!K$37</f>
        <v>61.612885605429547</v>
      </c>
      <c r="G1276" s="39">
        <f>'1.TÜM DÖNEMLER_TL MİZAN'!G1276/'TCMB Takvim Gününe Göre Ort.Kur'!L$37</f>
        <v>61.054276783177038</v>
      </c>
      <c r="H1276" s="39">
        <f>'1.TÜM DÖNEMLER_TL MİZAN'!H1276/'TCMB Takvim Gününe Göre Ort.Kur'!M$37</f>
        <v>55.169904990156631</v>
      </c>
      <c r="I1276" s="39">
        <f>'1.TÜM DÖNEMLER_TL MİZAN'!I1276/'TCMB Takvim Gününe Göre Ort.Kur'!N$37</f>
        <v>54.134621153038573</v>
      </c>
      <c r="J1276" s="39">
        <f>'1.TÜM DÖNEMLER_TL MİZAN'!J1276/'TCMB Takvim Gününe Göre Ort.Kur'!O$37</f>
        <v>50.399343178213179</v>
      </c>
      <c r="K1276" s="39">
        <f>'1.TÜM DÖNEMLER_TL MİZAN'!K1276/'TCMB Takvim Gününe Göre Ort.Kur'!P$37</f>
        <v>49.676847529287414</v>
      </c>
      <c r="L1276" s="39">
        <f>'1.TÜM DÖNEMLER_TL MİZAN'!L1276/'TCMB Takvim Gününe Göre Ort.Kur'!Q$37</f>
        <v>48.766739804796856</v>
      </c>
      <c r="M1276" s="39">
        <f>'1.TÜM DÖNEMLER_TL MİZAN'!M1276/'TCMB Takvim Gününe Göre Ort.Kur'!R$37</f>
        <v>48.545836023240795</v>
      </c>
      <c r="N1276" s="39">
        <f>'1.TÜM DÖNEMLER_TL MİZAN'!N1276/'TCMB Takvim Gününe Göre Ort.Kur'!S$37</f>
        <v>48.478027291286125</v>
      </c>
      <c r="O1276" s="39">
        <f>'1.TÜM DÖNEMLER_TL MİZAN'!O1276/'TCMB Takvim Gününe Göre Ort.Kur'!T$37</f>
        <v>48.263855460351081</v>
      </c>
    </row>
    <row r="1277" spans="1:15" s="37" customFormat="1" x14ac:dyDescent="0.3">
      <c r="A1277" s="38" t="s">
        <v>1389</v>
      </c>
      <c r="B1277" s="38"/>
      <c r="C1277" s="55">
        <f t="shared" si="19"/>
        <v>11</v>
      </c>
      <c r="D1277" s="39">
        <f>'1.TÜM DÖNEMLER_TL MİZAN'!D1277/'TCMB Takvim Gününe Göre Ort.Kur'!I$37</f>
        <v>-56.36970293827995</v>
      </c>
      <c r="E1277" s="39">
        <f>'1.TÜM DÖNEMLER_TL MİZAN'!E1277/'TCMB Takvim Gününe Göre Ort.Kur'!J$37</f>
        <v>-54.631575198546955</v>
      </c>
      <c r="F1277" s="39">
        <f>'1.TÜM DÖNEMLER_TL MİZAN'!F1277/'TCMB Takvim Gününe Göre Ort.Kur'!K$37</f>
        <v>-52.369962719687557</v>
      </c>
      <c r="G1277" s="39">
        <f>'1.TÜM DÖNEMLER_TL MİZAN'!G1277/'TCMB Takvim Gününe Göre Ort.Kur'!L$37</f>
        <v>-51.895154196944482</v>
      </c>
      <c r="H1277" s="39">
        <f>'1.TÜM DÖNEMLER_TL MİZAN'!H1277/'TCMB Takvim Gününe Göre Ort.Kur'!M$37</f>
        <v>-46.893532727650673</v>
      </c>
      <c r="I1277" s="39">
        <f>'1.TÜM DÖNEMLER_TL MİZAN'!I1277/'TCMB Takvim Gününe Göre Ort.Kur'!N$37</f>
        <v>-46.01355810186574</v>
      </c>
      <c r="J1277" s="39">
        <f>'1.TÜM DÖNEMLER_TL MİZAN'!J1277/'TCMB Takvim Gününe Göre Ort.Kur'!O$37</f>
        <v>-42.838631844686226</v>
      </c>
      <c r="K1277" s="39">
        <f>'1.TÜM DÖNEMLER_TL MİZAN'!K1277/'TCMB Takvim Gününe Göre Ort.Kur'!P$37</f>
        <v>-42.224522152734963</v>
      </c>
      <c r="L1277" s="39">
        <f>'1.TÜM DÖNEMLER_TL MİZAN'!L1277/'TCMB Takvim Gününe Göre Ort.Kur'!Q$37</f>
        <v>-41.450945211253909</v>
      </c>
      <c r="M1277" s="39">
        <f>'1.TÜM DÖNEMLER_TL MİZAN'!M1277/'TCMB Takvim Gününe Göre Ort.Kur'!R$37</f>
        <v>-41.263180546589197</v>
      </c>
      <c r="N1277" s="39">
        <f>'1.TÜM DÖNEMLER_TL MİZAN'!N1277/'TCMB Takvim Gününe Göre Ort.Kur'!S$37</f>
        <v>-41.20554421403245</v>
      </c>
      <c r="O1277" s="39">
        <f>'1.TÜM DÖNEMLER_TL MİZAN'!O1277/'TCMB Takvim Gününe Göre Ort.Kur'!T$37</f>
        <v>-41.023501599221248</v>
      </c>
    </row>
    <row r="1278" spans="1:15" s="37" customFormat="1" x14ac:dyDescent="0.3">
      <c r="A1278" s="38" t="s">
        <v>1390</v>
      </c>
      <c r="B1278" s="38"/>
      <c r="C1278" s="55">
        <f t="shared" si="19"/>
        <v>11</v>
      </c>
      <c r="D1278" s="39">
        <f>'1.TÜM DÖNEMLER_TL MİZAN'!D1278/'TCMB Takvim Gününe Göre Ort.Kur'!I$37</f>
        <v>-207.65731336263286</v>
      </c>
      <c r="E1278" s="39">
        <f>'1.TÜM DÖNEMLER_TL MİZAN'!E1278/'TCMB Takvim Gününe Göre Ort.Kur'!J$37</f>
        <v>-201.25431817372416</v>
      </c>
      <c r="F1278" s="39">
        <f>'1.TÜM DÖNEMLER_TL MİZAN'!F1278/'TCMB Takvim Gününe Göre Ort.Kur'!K$37</f>
        <v>-192.9228857419875</v>
      </c>
      <c r="G1278" s="39">
        <f>'1.TÜM DÖNEMLER_TL MİZAN'!G1278/'TCMB Takvim Gününe Göre Ort.Kur'!L$37</f>
        <v>-191.17376419166703</v>
      </c>
      <c r="H1278" s="39">
        <f>'1.TÜM DÖNEMLER_TL MİZAN'!H1278/'TCMB Takvim Gününe Göre Ort.Kur'!M$37</f>
        <v>-172.74856017901467</v>
      </c>
      <c r="I1278" s="39">
        <f>'1.TÜM DÖNEMLER_TL MİZAN'!I1278/'TCMB Takvim Gününe Göre Ort.Kur'!N$37</f>
        <v>-169.50686903833463</v>
      </c>
      <c r="J1278" s="39">
        <f>'1.TÜM DÖNEMLER_TL MİZAN'!J1278/'TCMB Takvim Gününe Göre Ort.Kur'!O$37</f>
        <v>-157.81092915707873</v>
      </c>
      <c r="K1278" s="39">
        <f>'1.TÜM DÖNEMLER_TL MİZAN'!K1278/'TCMB Takvim Gününe Göre Ort.Kur'!P$37</f>
        <v>-155.54864353034441</v>
      </c>
      <c r="L1278" s="39">
        <f>'1.TÜM DÖNEMLER_TL MİZAN'!L1278/'TCMB Takvim Gününe Göre Ort.Kur'!Q$37</f>
        <v>-152.69890508976536</v>
      </c>
      <c r="M1278" s="39">
        <f>'1.TÜM DÖNEMLER_TL MİZAN'!M1278/'TCMB Takvim Gününe Göre Ort.Kur'!R$37</f>
        <v>-152.00720895201206</v>
      </c>
      <c r="N1278" s="39">
        <f>'1.TÜM DÖNEMLER_TL MİZAN'!N1278/'TCMB Takvim Gününe Göre Ort.Kur'!S$37</f>
        <v>-151.79488557000107</v>
      </c>
      <c r="O1278" s="39">
        <f>'1.TÜM DÖNEMLER_TL MİZAN'!O1278/'TCMB Takvim Gününe Göre Ort.Kur'!T$37</f>
        <v>-151.12426858359274</v>
      </c>
    </row>
    <row r="1279" spans="1:15" s="37" customFormat="1" x14ac:dyDescent="0.3">
      <c r="A1279" s="38" t="s">
        <v>1391</v>
      </c>
      <c r="B1279" s="38"/>
      <c r="C1279" s="55">
        <f t="shared" si="19"/>
        <v>11</v>
      </c>
      <c r="D1279" s="39">
        <f>'1.TÜM DÖNEMLER_TL MİZAN'!D1279/'TCMB Takvim Gününe Göre Ort.Kur'!I$37</f>
        <v>-13581.109167609835</v>
      </c>
      <c r="E1279" s="39">
        <f>'1.TÜM DÖNEMLER_TL MİZAN'!E1279/'TCMB Takvim Gününe Göre Ort.Kur'!J$37</f>
        <v>-6754.30036682218</v>
      </c>
      <c r="F1279" s="39">
        <f>'1.TÜM DÖNEMLER_TL MİZAN'!F1279/'TCMB Takvim Gününe Göre Ort.Kur'!K$37</f>
        <v>-6.8278960505207594E-3</v>
      </c>
      <c r="G1279" s="39">
        <f>'1.TÜM DÖNEMLER_TL MİZAN'!G1279/'TCMB Takvim Gününe Göre Ort.Kur'!L$37</f>
        <v>-41142.311803948644</v>
      </c>
      <c r="H1279" s="39">
        <f>'1.TÜM DÖNEMLER_TL MİZAN'!H1279/'TCMB Takvim Gününe Göre Ort.Kur'!M$37</f>
        <v>-482.13460339199383</v>
      </c>
      <c r="I1279" s="39">
        <f>'1.TÜM DÖNEMLER_TL MİZAN'!I1279/'TCMB Takvim Gününe Göre Ort.Kur'!N$37</f>
        <v>-13373.289339492478</v>
      </c>
      <c r="J1279" s="39">
        <f>'1.TÜM DÖNEMLER_TL MİZAN'!J1279/'TCMB Takvim Gününe Göre Ort.Kur'!O$37</f>
        <v>-12450.535064006619</v>
      </c>
      <c r="K1279" s="39">
        <f>'1.TÜM DÖNEMLER_TL MİZAN'!K1279/'TCMB Takvim Gününe Göre Ort.Kur'!P$37</f>
        <v>-12272.051440147985</v>
      </c>
      <c r="L1279" s="39">
        <f>'1.TÜM DÖNEMLER_TL MİZAN'!L1279/'TCMB Takvim Gününe Göre Ort.Kur'!Q$37</f>
        <v>-12047.220570909765</v>
      </c>
      <c r="M1279" s="39">
        <f>'1.TÜM DÖNEMLER_TL MİZAN'!M1279/'TCMB Takvim Gününe Göre Ort.Kur'!R$37</f>
        <v>-11992.649020873687</v>
      </c>
      <c r="N1279" s="39">
        <f>'1.TÜM DÖNEMLER_TL MİZAN'!N1279/'TCMB Takvim Gününe Göre Ort.Kur'!S$37</f>
        <v>-11975.897711400026</v>
      </c>
      <c r="O1279" s="39">
        <f>'1.TÜM DÖNEMLER_TL MİZAN'!O1279/'TCMB Takvim Gününe Göre Ort.Kur'!T$37</f>
        <v>-11922.989206593718</v>
      </c>
    </row>
    <row r="1280" spans="1:15" s="37" customFormat="1" x14ac:dyDescent="0.3">
      <c r="A1280" s="38" t="s">
        <v>1392</v>
      </c>
      <c r="B1280" s="38"/>
      <c r="C1280" s="55">
        <f t="shared" si="19"/>
        <v>11</v>
      </c>
      <c r="D1280" s="39">
        <f>'1.TÜM DÖNEMLER_TL MİZAN'!D1280/'TCMB Takvim Gününe Göre Ort.Kur'!I$37</f>
        <v>-1902.6545940940425</v>
      </c>
      <c r="E1280" s="39">
        <f>'1.TÜM DÖNEMLER_TL MİZAN'!E1280/'TCMB Takvim Gününe Göre Ort.Kur'!J$37</f>
        <v>-3223.8925887674059</v>
      </c>
      <c r="F1280" s="39">
        <f>'1.TÜM DÖNEMLER_TL MİZAN'!F1280/'TCMB Takvim Gününe Göre Ort.Kur'!K$37</f>
        <v>-3090.4313864725723</v>
      </c>
      <c r="G1280" s="39">
        <f>'1.TÜM DÖNEMLER_TL MİZAN'!G1280/'TCMB Takvim Gününe Göre Ort.Kur'!L$37</f>
        <v>-1310.7876967212003</v>
      </c>
      <c r="H1280" s="39">
        <f>'1.TÜM DÖNEMLER_TL MİZAN'!H1280/'TCMB Takvim Gününe Göre Ort.Kur'!M$37</f>
        <v>-1184.4548244702312</v>
      </c>
      <c r="I1280" s="39">
        <f>'1.TÜM DÖNEMLER_TL MİZAN'!I1280/'TCMB Takvim Gününe Göre Ort.Kur'!N$37</f>
        <v>-3004.2774011638371</v>
      </c>
      <c r="J1280" s="39">
        <f>'1.TÜM DÖNEMLER_TL MİZAN'!J1280/'TCMB Takvim Gününe Göre Ort.Kur'!O$37</f>
        <v>-2796.9828645472626</v>
      </c>
      <c r="K1280" s="39">
        <f>'1.TÜM DÖNEMLER_TL MİZAN'!K1280/'TCMB Takvim Gününe Göre Ort.Kur'!P$37</f>
        <v>-2756.8869461816262</v>
      </c>
      <c r="L1280" s="39">
        <f>'1.TÜM DÖNEMLER_TL MİZAN'!L1280/'TCMB Takvim Gününe Göre Ort.Kur'!Q$37</f>
        <v>-2706.3792302121728</v>
      </c>
      <c r="M1280" s="39">
        <f>'1.TÜM DÖNEMLER_TL MİZAN'!M1280/'TCMB Takvim Gününe Göre Ort.Kur'!R$37</f>
        <v>-2694.1198622767379</v>
      </c>
      <c r="N1280" s="39">
        <f>'1.TÜM DÖNEMLER_TL MİZAN'!N1280/'TCMB Takvim Gününe Göre Ort.Kur'!S$37</f>
        <v>-2690.3567207478241</v>
      </c>
      <c r="O1280" s="39">
        <f>'1.TÜM DÖNEMLER_TL MİZAN'!O1280/'TCMB Takvim Gününe Göre Ort.Kur'!T$37</f>
        <v>-2678.4709519377857</v>
      </c>
    </row>
    <row r="1281" spans="1:15" s="37" customFormat="1" x14ac:dyDescent="0.3">
      <c r="A1281" s="38" t="s">
        <v>1393</v>
      </c>
      <c r="B1281" s="38"/>
      <c r="C1281" s="55">
        <f t="shared" si="19"/>
        <v>11</v>
      </c>
      <c r="D1281" s="39">
        <f>'1.TÜM DÖNEMLER_TL MİZAN'!D1281/'TCMB Takvim Gününe Göre Ort.Kur'!I$37</f>
        <v>-6605.3665133097174</v>
      </c>
      <c r="E1281" s="39">
        <f>'1.TÜM DÖNEMLER_TL MİZAN'!E1281/'TCMB Takvim Gününe Göre Ort.Kur'!J$37</f>
        <v>-1684.4403290715479</v>
      </c>
      <c r="F1281" s="39">
        <f>'1.TÜM DÖNEMLER_TL MİZAN'!F1281/'TCMB Takvim Gününe Göre Ort.Kur'!K$37</f>
        <v>-7786.117521746849</v>
      </c>
      <c r="G1281" s="39">
        <f>'1.TÜM DÖNEMLER_TL MİZAN'!G1281/'TCMB Takvim Gününe Göre Ort.Kur'!L$37</f>
        <v>-5964.327663432523</v>
      </c>
      <c r="H1281" s="39">
        <f>'1.TÜM DÖNEMLER_TL MİZAN'!H1281/'TCMB Takvim Gününe Göre Ort.Kur'!M$37</f>
        <v>-4267.2332204301729</v>
      </c>
      <c r="I1281" s="39">
        <f>'1.TÜM DÖNEMLER_TL MİZAN'!I1281/'TCMB Takvim Gününe Göre Ort.Kur'!N$37</f>
        <v>-7539.0791289219505</v>
      </c>
      <c r="J1281" s="39">
        <f>'1.TÜM DÖNEMLER_TL MİZAN'!J1281/'TCMB Takvim Gününe Göre Ort.Kur'!O$37</f>
        <v>-7018.8841848930997</v>
      </c>
      <c r="K1281" s="39">
        <f>'1.TÜM DÖNEMLER_TL MİZAN'!K1281/'TCMB Takvim Gününe Göre Ort.Kur'!P$37</f>
        <v>-6918.2655465515727</v>
      </c>
      <c r="L1281" s="39">
        <f>'1.TÜM DÖNEMLER_TL MİZAN'!L1281/'TCMB Takvim Gününe Göre Ort.Kur'!Q$37</f>
        <v>-6791.5190393324619</v>
      </c>
      <c r="M1281" s="39">
        <f>'1.TÜM DÖNEMLER_TL MİZAN'!M1281/'TCMB Takvim Gününe Göre Ort.Kur'!R$37</f>
        <v>-6760.7547880352913</v>
      </c>
      <c r="N1281" s="39">
        <f>'1.TÜM DÖNEMLER_TL MİZAN'!N1281/'TCMB Takvim Gününe Göre Ort.Kur'!S$37</f>
        <v>-6751.3113785322876</v>
      </c>
      <c r="O1281" s="39">
        <f>'1.TÜM DÖNEMLER_TL MİZAN'!O1281/'TCMB Takvim Gününe Göre Ort.Kur'!T$37</f>
        <v>-6721.4846549640042</v>
      </c>
    </row>
    <row r="1282" spans="1:15" s="37" customFormat="1" x14ac:dyDescent="0.3">
      <c r="A1282" s="38" t="s">
        <v>1394</v>
      </c>
      <c r="B1282" s="38"/>
      <c r="C1282" s="55">
        <f t="shared" si="19"/>
        <v>11</v>
      </c>
      <c r="D1282" s="39">
        <f>'1.TÜM DÖNEMLER_TL MİZAN'!D1282/'TCMB Takvim Gününe Göre Ort.Kur'!I$37</f>
        <v>0</v>
      </c>
      <c r="E1282" s="39">
        <f>'1.TÜM DÖNEMLER_TL MİZAN'!E1282/'TCMB Takvim Gününe Göre Ort.Kur'!J$37</f>
        <v>0</v>
      </c>
      <c r="F1282" s="39">
        <f>'1.TÜM DÖNEMLER_TL MİZAN'!F1282/'TCMB Takvim Gününe Göre Ort.Kur'!K$37</f>
        <v>241.70752024471182</v>
      </c>
      <c r="G1282" s="39">
        <f>'1.TÜM DÖNEMLER_TL MİZAN'!G1282/'TCMB Takvim Gününe Göre Ort.Kur'!L$37</f>
        <v>0</v>
      </c>
      <c r="H1282" s="39">
        <f>'1.TÜM DÖNEMLER_TL MİZAN'!H1282/'TCMB Takvim Gününe Göre Ort.Kur'!M$37</f>
        <v>0</v>
      </c>
      <c r="I1282" s="39">
        <f>'1.TÜM DÖNEMLER_TL MİZAN'!I1282/'TCMB Takvim Gününe Göre Ort.Kur'!N$37</f>
        <v>0</v>
      </c>
      <c r="J1282" s="39">
        <f>'1.TÜM DÖNEMLER_TL MİZAN'!J1282/'TCMB Takvim Gününe Göre Ort.Kur'!O$37</f>
        <v>0</v>
      </c>
      <c r="K1282" s="39">
        <f>'1.TÜM DÖNEMLER_TL MİZAN'!K1282/'TCMB Takvim Gününe Göre Ort.Kur'!P$37</f>
        <v>0</v>
      </c>
      <c r="L1282" s="39">
        <f>'1.TÜM DÖNEMLER_TL MİZAN'!L1282/'TCMB Takvim Gününe Göre Ort.Kur'!Q$37</f>
        <v>0</v>
      </c>
      <c r="M1282" s="39">
        <f>'1.TÜM DÖNEMLER_TL MİZAN'!M1282/'TCMB Takvim Gününe Göre Ort.Kur'!R$37</f>
        <v>0</v>
      </c>
      <c r="N1282" s="39">
        <f>'1.TÜM DÖNEMLER_TL MİZAN'!N1282/'TCMB Takvim Gününe Göre Ort.Kur'!S$37</f>
        <v>0</v>
      </c>
      <c r="O1282" s="39">
        <f>'1.TÜM DÖNEMLER_TL MİZAN'!O1282/'TCMB Takvim Gününe Göre Ort.Kur'!T$37</f>
        <v>0</v>
      </c>
    </row>
    <row r="1283" spans="1:15" s="37" customFormat="1" x14ac:dyDescent="0.3">
      <c r="A1283" s="38" t="s">
        <v>1395</v>
      </c>
      <c r="B1283" s="38"/>
      <c r="C1283" s="55">
        <f t="shared" ref="C1283:C1346" si="20">+LEN(A1283)</f>
        <v>11</v>
      </c>
      <c r="D1283" s="39">
        <f>'1.TÜM DÖNEMLER_TL MİZAN'!D1283/'TCMB Takvim Gününe Göre Ort.Kur'!I$37</f>
        <v>-469.10837387738303</v>
      </c>
      <c r="E1283" s="39">
        <f>'1.TÜM DÖNEMLER_TL MİZAN'!E1283/'TCMB Takvim Gününe Göre Ort.Kur'!J$37</f>
        <v>-1496.5525837814735</v>
      </c>
      <c r="F1283" s="39">
        <f>'1.TÜM DÖNEMLER_TL MİZAN'!F1283/'TCMB Takvim Gününe Göre Ort.Kur'!K$37</f>
        <v>-1434.5989976648596</v>
      </c>
      <c r="G1283" s="39">
        <f>'1.TÜM DÖNEMLER_TL MİZAN'!G1283/'TCMB Takvim Gününe Göre Ort.Kur'!L$37</f>
        <v>-402.86607396581837</v>
      </c>
      <c r="H1283" s="39">
        <f>'1.TÜM DÖNEMLER_TL MİZAN'!H1283/'TCMB Takvim Gününe Göre Ort.Kur'!M$37</f>
        <v>-364.03810175957756</v>
      </c>
      <c r="I1283" s="39">
        <f>'1.TÜM DÖNEMLER_TL MİZAN'!I1283/'TCMB Takvim Gününe Göre Ort.Kur'!N$37</f>
        <v>-357.20679104925324</v>
      </c>
      <c r="J1283" s="39">
        <f>'1.TÜM DÖNEMLER_TL MİZAN'!J1283/'TCMB Takvim Gününe Göre Ort.Kur'!O$37</f>
        <v>-332.55959428967196</v>
      </c>
      <c r="K1283" s="39">
        <f>'1.TÜM DÖNEMLER_TL MİZAN'!K1283/'TCMB Takvim Gününe Göre Ort.Kur'!P$37</f>
        <v>-327.79221351184725</v>
      </c>
      <c r="L1283" s="39">
        <f>'1.TÜM DÖNEMLER_TL MİZAN'!L1283/'TCMB Takvim Gününe Göre Ort.Kur'!Q$37</f>
        <v>-321.78687620921124</v>
      </c>
      <c r="M1283" s="39">
        <f>'1.TÜM DÖNEMLER_TL MİZAN'!M1283/'TCMB Takvim Gününe Göre Ort.Kur'!R$37</f>
        <v>-320.32924467398334</v>
      </c>
      <c r="N1283" s="39">
        <f>'1.TÜM DÖNEMLER_TL MİZAN'!N1283/'TCMB Takvim Gününe Göre Ort.Kur'!S$37</f>
        <v>-319.88180939078126</v>
      </c>
      <c r="O1283" s="39">
        <f>'1.TÜM DÖNEMLER_TL MİZAN'!O1283/'TCMB Takvim Gününe Göre Ort.Kur'!T$37</f>
        <v>-318.46859856872385</v>
      </c>
    </row>
    <row r="1284" spans="1:15" s="37" customFormat="1" x14ac:dyDescent="0.3">
      <c r="A1284" s="38" t="s">
        <v>1396</v>
      </c>
      <c r="B1284" s="38"/>
      <c r="C1284" s="55">
        <f t="shared" si="20"/>
        <v>11</v>
      </c>
      <c r="D1284" s="39">
        <f>'1.TÜM DÖNEMLER_TL MİZAN'!D1284/'TCMB Takvim Gününe Göre Ort.Kur'!I$37</f>
        <v>-20273.739214792822</v>
      </c>
      <c r="E1284" s="39">
        <f>'1.TÜM DÖNEMLER_TL MİZAN'!E1284/'TCMB Takvim Gününe Göre Ort.Kur'!J$37</f>
        <v>-36706.713202037114</v>
      </c>
      <c r="F1284" s="39">
        <f>'1.TÜM DÖNEMLER_TL MİZAN'!F1284/'TCMB Takvim Gününe Göre Ort.Kur'!K$37</f>
        <v>-56786.304606098674</v>
      </c>
      <c r="G1284" s="39">
        <f>'1.TÜM DÖNEMLER_TL MİZAN'!G1284/'TCMB Takvim Gününe Göre Ort.Kur'!L$37</f>
        <v>-31692.882853624556</v>
      </c>
      <c r="H1284" s="39">
        <f>'1.TÜM DÖNEMLER_TL MİZAN'!H1284/'TCMB Takvim Gününe Göre Ort.Kur'!M$37</f>
        <v>-47067.010674851132</v>
      </c>
      <c r="I1284" s="39">
        <f>'1.TÜM DÖNEMLER_TL MİZAN'!I1284/'TCMB Takvim Gününe Göre Ort.Kur'!N$37</f>
        <v>-59608.981342612038</v>
      </c>
      <c r="J1284" s="39">
        <f>'1.TÜM DÖNEMLER_TL MİZAN'!J1284/'TCMB Takvim Gününe Göre Ort.Kur'!O$37</f>
        <v>-55495.973615424147</v>
      </c>
      <c r="K1284" s="39">
        <f>'1.TÜM DÖNEMLER_TL MİZAN'!K1284/'TCMB Takvim Gününe Göre Ort.Kur'!P$37</f>
        <v>-54700.415639038147</v>
      </c>
      <c r="L1284" s="39">
        <f>'1.TÜM DÖNEMLER_TL MİZAN'!L1284/'TCMB Takvim Gününe Göre Ort.Kur'!Q$37</f>
        <v>-53698.273327640818</v>
      </c>
      <c r="M1284" s="39">
        <f>'1.TÜM DÖNEMLER_TL MİZAN'!M1284/'TCMB Takvim Gününe Göre Ort.Kur'!R$37</f>
        <v>-53455.03066494513</v>
      </c>
      <c r="N1284" s="39">
        <f>'1.TÜM DÖNEMLER_TL MİZAN'!N1284/'TCMB Takvim Gününe Göre Ort.Kur'!S$37</f>
        <v>-53380.364779198455</v>
      </c>
      <c r="O1284" s="39">
        <f>'1.TÜM DÖNEMLER_TL MİZAN'!O1284/'TCMB Takvim Gününe Göre Ort.Kur'!T$37</f>
        <v>-53144.534835210688</v>
      </c>
    </row>
    <row r="1285" spans="1:15" s="37" customFormat="1" x14ac:dyDescent="0.3">
      <c r="A1285" s="38" t="s">
        <v>1397</v>
      </c>
      <c r="B1285" s="38"/>
      <c r="C1285" s="55">
        <f t="shared" si="20"/>
        <v>11</v>
      </c>
      <c r="D1285" s="39">
        <f>'1.TÜM DÖNEMLER_TL MİZAN'!D1285/'TCMB Takvim Gününe Göre Ort.Kur'!I$37</f>
        <v>0</v>
      </c>
      <c r="E1285" s="39">
        <f>'1.TÜM DÖNEMLER_TL MİZAN'!E1285/'TCMB Takvim Gününe Göre Ort.Kur'!J$37</f>
        <v>0</v>
      </c>
      <c r="F1285" s="39">
        <f>'1.TÜM DÖNEMLER_TL MİZAN'!F1285/'TCMB Takvim Gününe Göre Ort.Kur'!K$37</f>
        <v>0</v>
      </c>
      <c r="G1285" s="39">
        <f>'1.TÜM DÖNEMLER_TL MİZAN'!G1285/'TCMB Takvim Gününe Göre Ort.Kur'!L$37</f>
        <v>0</v>
      </c>
      <c r="H1285" s="39">
        <f>'1.TÜM DÖNEMLER_TL MİZAN'!H1285/'TCMB Takvim Gününe Göre Ort.Kur'!M$37</f>
        <v>0</v>
      </c>
      <c r="I1285" s="39">
        <f>'1.TÜM DÖNEMLER_TL MİZAN'!I1285/'TCMB Takvim Gününe Göre Ort.Kur'!N$37</f>
        <v>0</v>
      </c>
      <c r="J1285" s="39">
        <f>'1.TÜM DÖNEMLER_TL MİZAN'!J1285/'TCMB Takvim Gününe Göre Ort.Kur'!O$37</f>
        <v>0</v>
      </c>
      <c r="K1285" s="39">
        <f>'1.TÜM DÖNEMLER_TL MİZAN'!K1285/'TCMB Takvim Gününe Göre Ort.Kur'!P$37</f>
        <v>0</v>
      </c>
      <c r="L1285" s="39">
        <f>'1.TÜM DÖNEMLER_TL MİZAN'!L1285/'TCMB Takvim Gününe Göre Ort.Kur'!Q$37</f>
        <v>0</v>
      </c>
      <c r="M1285" s="39">
        <f>'1.TÜM DÖNEMLER_TL MİZAN'!M1285/'TCMB Takvim Gününe Göre Ort.Kur'!R$37</f>
        <v>0</v>
      </c>
      <c r="N1285" s="39">
        <f>'1.TÜM DÖNEMLER_TL MİZAN'!N1285/'TCMB Takvim Gününe Göre Ort.Kur'!S$37</f>
        <v>0</v>
      </c>
      <c r="O1285" s="39">
        <f>'1.TÜM DÖNEMLER_TL MİZAN'!O1285/'TCMB Takvim Gününe Göre Ort.Kur'!T$37</f>
        <v>0</v>
      </c>
    </row>
    <row r="1286" spans="1:15" s="37" customFormat="1" x14ac:dyDescent="0.3">
      <c r="A1286" s="38" t="s">
        <v>1398</v>
      </c>
      <c r="B1286" s="38"/>
      <c r="C1286" s="55">
        <f t="shared" si="20"/>
        <v>11</v>
      </c>
      <c r="D1286" s="39">
        <f>'1.TÜM DÖNEMLER_TL MİZAN'!D1286/'TCMB Takvim Gününe Göre Ort.Kur'!I$37</f>
        <v>-5.1445621977569715E-3</v>
      </c>
      <c r="E1286" s="39">
        <f>'1.TÜM DÖNEMLER_TL MİZAN'!E1286/'TCMB Takvim Gününe Göre Ort.Kur'!J$37</f>
        <v>-489.48110687702552</v>
      </c>
      <c r="F1286" s="39">
        <f>'1.TÜM DÖNEMLER_TL MİZAN'!F1286/'TCMB Takvim Gününe Göre Ort.Kur'!K$37</f>
        <v>-5.4623168416834348E-3</v>
      </c>
      <c r="G1286" s="39">
        <f>'1.TÜM DÖNEMLER_TL MİZAN'!G1286/'TCMB Takvim Gününe Göre Ort.Kur'!L$37</f>
        <v>-5.4127931365733802E-3</v>
      </c>
      <c r="H1286" s="39">
        <f>'1.TÜM DÖNEMLER_TL MİZAN'!H1286/'TCMB Takvim Gününe Göre Ort.Kur'!M$37</f>
        <v>-4.8911116273906673E-3</v>
      </c>
      <c r="I1286" s="39">
        <f>'1.TÜM DÖNEMLER_TL MİZAN'!I1286/'TCMB Takvim Gününe Göre Ort.Kur'!N$37</f>
        <v>-4.7993280940624656E-3</v>
      </c>
      <c r="J1286" s="39">
        <f>'1.TÜM DÖNEMLER_TL MİZAN'!J1286/'TCMB Takvim Gününe Göre Ort.Kur'!O$37</f>
        <v>-4.4681754205629478E-3</v>
      </c>
      <c r="K1286" s="39">
        <f>'1.TÜM DÖNEMLER_TL MİZAN'!K1286/'TCMB Takvim Gününe Göre Ort.Kur'!P$37</f>
        <v>-4.4041222584298885E-3</v>
      </c>
      <c r="L1286" s="39">
        <f>'1.TÜM DÖNEMLER_TL MİZAN'!L1286/'TCMB Takvim Gününe Göre Ort.Kur'!Q$37</f>
        <v>-4.3234362671411954E-3</v>
      </c>
      <c r="M1286" s="39">
        <f>'1.TÜM DÖNEMLER_TL MİZAN'!M1286/'TCMB Takvim Gününe Göre Ort.Kur'!R$37</f>
        <v>-4.3038519474890916E-3</v>
      </c>
      <c r="N1286" s="39">
        <f>'1.TÜM DÖNEMLER_TL MİZAN'!N1286/'TCMB Takvim Gününe Göre Ort.Kur'!S$37</f>
        <v>-4.2978403352276371E-3</v>
      </c>
      <c r="O1286" s="39">
        <f>'1.TÜM DÖNEMLER_TL MİZAN'!O1286/'TCMB Takvim Gününe Göre Ort.Kur'!T$37</f>
        <v>-4.2788528395498243E-3</v>
      </c>
    </row>
    <row r="1287" spans="1:15" s="37" customFormat="1" x14ac:dyDescent="0.3">
      <c r="A1287" s="38" t="s">
        <v>1399</v>
      </c>
      <c r="B1287" s="38"/>
      <c r="C1287" s="55">
        <f t="shared" si="20"/>
        <v>12</v>
      </c>
      <c r="D1287" s="39">
        <f>'1.TÜM DÖNEMLER_TL MİZAN'!D1287/'TCMB Takvim Gününe Göre Ort.Kur'!I$37</f>
        <v>0</v>
      </c>
      <c r="E1287" s="39">
        <f>'1.TÜM DÖNEMLER_TL MİZAN'!E1287/'TCMB Takvim Gününe Göre Ort.Kur'!J$37</f>
        <v>-2981.4274012607284</v>
      </c>
      <c r="F1287" s="39">
        <f>'1.TÜM DÖNEMLER_TL MİZAN'!F1287/'TCMB Takvim Gününe Göre Ort.Kur'!K$37</f>
        <v>-204.48729328544735</v>
      </c>
      <c r="G1287" s="39">
        <f>'1.TÜM DÖNEMLER_TL MİZAN'!G1287/'TCMB Takvim Gününe Göre Ort.Kur'!L$37</f>
        <v>-3711.9615962326961</v>
      </c>
      <c r="H1287" s="39">
        <f>'1.TÜM DÖNEMLER_TL MİZAN'!H1287/'TCMB Takvim Gününe Göre Ort.Kur'!M$37</f>
        <v>-636.95418251183003</v>
      </c>
      <c r="I1287" s="39">
        <f>'1.TÜM DÖNEMLER_TL MİZAN'!I1287/'TCMB Takvim Gününe Göre Ort.Kur'!N$37</f>
        <v>-769.81402603635479</v>
      </c>
      <c r="J1287" s="39">
        <f>'1.TÜM DÖNEMLER_TL MİZAN'!J1287/'TCMB Takvim Gününe Göre Ort.Kur'!O$37</f>
        <v>-716.69701302473129</v>
      </c>
      <c r="K1287" s="39">
        <f>'1.TÜM DÖNEMLER_TL MİZAN'!K1287/'TCMB Takvim Gününe Göre Ort.Kur'!P$37</f>
        <v>-706.42286179864345</v>
      </c>
      <c r="L1287" s="39">
        <f>'1.TÜM DÖNEMLER_TL MİZAN'!L1287/'TCMB Takvim Gününe Göre Ort.Kur'!Q$37</f>
        <v>-693.48079853867853</v>
      </c>
      <c r="M1287" s="39">
        <f>'1.TÜM DÖNEMLER_TL MİZAN'!M1287/'TCMB Takvim Gününe Göre Ort.Kur'!R$37</f>
        <v>-690.33946632235836</v>
      </c>
      <c r="N1287" s="39">
        <f>'1.TÜM DÖNEMLER_TL MİZAN'!N1287/'TCMB Takvim Gününe Göre Ort.Kur'!S$37</f>
        <v>-689.37520146126565</v>
      </c>
      <c r="O1287" s="39">
        <f>'1.TÜM DÖNEMLER_TL MİZAN'!O1287/'TCMB Takvim Gününe Göre Ort.Kur'!T$37</f>
        <v>-686.32960003423079</v>
      </c>
    </row>
    <row r="1288" spans="1:15" s="37" customFormat="1" x14ac:dyDescent="0.3">
      <c r="A1288" s="38" t="s">
        <v>1400</v>
      </c>
      <c r="B1288" s="38"/>
      <c r="C1288" s="55">
        <f t="shared" si="20"/>
        <v>11</v>
      </c>
      <c r="D1288" s="39">
        <f>'1.TÜM DÖNEMLER_TL MİZAN'!D1288/'TCMB Takvim Gününe Göre Ort.Kur'!I$37</f>
        <v>-2.0578248791027886E-2</v>
      </c>
      <c r="E1288" s="39">
        <f>'1.TÜM DÖNEMLER_TL MİZAN'!E1288/'TCMB Takvim Gününe Göre Ort.Kur'!J$37</f>
        <v>-1.9943730189821575E-2</v>
      </c>
      <c r="F1288" s="39">
        <f>'1.TÜM DÖNEMLER_TL MİZAN'!F1288/'TCMB Takvim Gününe Göre Ort.Kur'!K$37</f>
        <v>-1.9118108945909412E-2</v>
      </c>
      <c r="G1288" s="39">
        <f>'1.TÜM DÖNEMLER_TL MİZAN'!G1288/'TCMB Takvim Gününe Göre Ort.Kur'!L$37</f>
        <v>-1.8944775978024062E-2</v>
      </c>
      <c r="H1288" s="39">
        <f>'1.TÜM DÖNEMLER_TL MİZAN'!H1288/'TCMB Takvim Gününe Göre Ort.Kur'!M$37</f>
        <v>-1.7118890695882908E-2</v>
      </c>
      <c r="I1288" s="39">
        <f>'1.TÜM DÖNEMLER_TL MİZAN'!I1288/'TCMB Takvim Gününe Göre Ort.Kur'!N$37</f>
        <v>-1.6797648329233909E-2</v>
      </c>
      <c r="J1288" s="39">
        <f>'1.TÜM DÖNEMLER_TL MİZAN'!J1288/'TCMB Takvim Gününe Göre Ort.Kur'!O$37</f>
        <v>-1.5638613971984544E-2</v>
      </c>
      <c r="K1288" s="39">
        <f>'1.TÜM DÖNEMLER_TL MİZAN'!K1288/'TCMB Takvim Gününe Göre Ort.Kur'!P$37</f>
        <v>-1.5414427904518632E-2</v>
      </c>
      <c r="L1288" s="39">
        <f>'1.TÜM DÖNEMLER_TL MİZAN'!L1288/'TCMB Takvim Gününe Göre Ort.Kur'!Q$37</f>
        <v>-1.5132026935007948E-2</v>
      </c>
      <c r="M1288" s="39">
        <f>'1.TÜM DÖNEMLER_TL MİZAN'!M1288/'TCMB Takvim Gününe Göre Ort.Kur'!R$37</f>
        <v>-1.5063481816225523E-2</v>
      </c>
      <c r="N1288" s="39">
        <f>'1.TÜM DÖNEMLER_TL MİZAN'!N1288/'TCMB Takvim Gününe Göre Ort.Kur'!S$37</f>
        <v>-1.5042441173310413E-2</v>
      </c>
      <c r="O1288" s="39">
        <f>'1.TÜM DÖNEMLER_TL MİZAN'!O1288/'TCMB Takvim Gününe Göre Ort.Kur'!T$37</f>
        <v>-1.4975984938438006E-2</v>
      </c>
    </row>
    <row r="1289" spans="1:15" s="37" customFormat="1" x14ac:dyDescent="0.3">
      <c r="A1289" s="38" t="s">
        <v>1401</v>
      </c>
      <c r="B1289" s="38"/>
      <c r="C1289" s="55">
        <f t="shared" si="20"/>
        <v>11</v>
      </c>
      <c r="D1289" s="39">
        <f>'1.TÜM DÖNEMLER_TL MİZAN'!D1289/'TCMB Takvim Gününe Göre Ort.Kur'!I$37</f>
        <v>-17.038789998971087</v>
      </c>
      <c r="E1289" s="39">
        <f>'1.TÜM DÖNEMLER_TL MİZAN'!E1289/'TCMB Takvim Gününe Göre Ort.Kur'!J$37</f>
        <v>-16.513408597172266</v>
      </c>
      <c r="F1289" s="39">
        <f>'1.TÜM DÖNEMLER_TL MİZAN'!F1289/'TCMB Takvim Gününe Göre Ort.Kur'!K$37</f>
        <v>-15.82979420721299</v>
      </c>
      <c r="G1289" s="39">
        <f>'1.TÜM DÖNEMLER_TL MİZAN'!G1289/'TCMB Takvim Gününe Göre Ort.Kur'!L$37</f>
        <v>-15.686274509803923</v>
      </c>
      <c r="H1289" s="39">
        <f>'1.TÜM DÖNEMLER_TL MİZAN'!H1289/'TCMB Takvim Gününe Göre Ort.Kur'!M$37</f>
        <v>-14.174441496191045</v>
      </c>
      <c r="I1289" s="39">
        <f>'1.TÜM DÖNEMLER_TL MİZAN'!I1289/'TCMB Takvim Gününe Göre Ort.Kur'!N$37</f>
        <v>-13.908452816605674</v>
      </c>
      <c r="J1289" s="39">
        <f>'1.TÜM DÖNEMLER_TL MİZAN'!J1289/'TCMB Takvim Gününe Göre Ort.Kur'!O$37</f>
        <v>-12.948772368803199</v>
      </c>
      <c r="K1289" s="39">
        <f>'1.TÜM DÖNEMLER_TL MİZAN'!K1289/'TCMB Takvim Gününe Göre Ort.Kur'!P$37</f>
        <v>-12.763146304941426</v>
      </c>
      <c r="L1289" s="39">
        <f>'1.TÜM DÖNEMLER_TL MİZAN'!L1289/'TCMB Takvim Gününe Göre Ort.Kur'!Q$37</f>
        <v>-12.52931830218658</v>
      </c>
      <c r="M1289" s="39">
        <f>'1.TÜM DÖNEMLER_TL MİZAN'!M1289/'TCMB Takvim Gününe Göre Ort.Kur'!R$37</f>
        <v>-12.472562943834731</v>
      </c>
      <c r="N1289" s="39">
        <f>'1.TÜM DÖNEMLER_TL MİZAN'!N1289/'TCMB Takvim Gününe Göre Ort.Kur'!S$37</f>
        <v>-12.45514129150102</v>
      </c>
      <c r="O1289" s="39">
        <f>'1.TÜM DÖNEMLER_TL MİZAN'!O1289/'TCMB Takvim Gününe Göre Ort.Kur'!T$37</f>
        <v>-12.400115529026667</v>
      </c>
    </row>
    <row r="1290" spans="1:15" s="37" customFormat="1" x14ac:dyDescent="0.3">
      <c r="A1290" s="38" t="s">
        <v>1402</v>
      </c>
      <c r="B1290" s="38"/>
      <c r="C1290" s="55">
        <f t="shared" si="20"/>
        <v>11</v>
      </c>
      <c r="D1290" s="39">
        <f>'1.TÜM DÖNEMLER_TL MİZAN'!D1290/'TCMB Takvim Gününe Göre Ort.Kur'!I$37</f>
        <v>0</v>
      </c>
      <c r="E1290" s="39">
        <f>'1.TÜM DÖNEMLER_TL MİZAN'!E1290/'TCMB Takvim Gününe Göre Ort.Kur'!J$37</f>
        <v>0</v>
      </c>
      <c r="F1290" s="39">
        <f>'1.TÜM DÖNEMLER_TL MİZAN'!F1290/'TCMB Takvim Gününe Göre Ort.Kur'!K$37</f>
        <v>0</v>
      </c>
      <c r="G1290" s="39">
        <f>'1.TÜM DÖNEMLER_TL MİZAN'!G1290/'TCMB Takvim Gününe Göre Ort.Kur'!L$37</f>
        <v>0</v>
      </c>
      <c r="H1290" s="39">
        <f>'1.TÜM DÖNEMLER_TL MİZAN'!H1290/'TCMB Takvim Gününe Göre Ort.Kur'!M$37</f>
        <v>0</v>
      </c>
      <c r="I1290" s="39">
        <f>'1.TÜM DÖNEMLER_TL MİZAN'!I1290/'TCMB Takvim Gününe Göre Ort.Kur'!N$37</f>
        <v>0</v>
      </c>
      <c r="J1290" s="39">
        <f>'1.TÜM DÖNEMLER_TL MİZAN'!J1290/'TCMB Takvim Gününe Göre Ort.Kur'!O$37</f>
        <v>0</v>
      </c>
      <c r="K1290" s="39">
        <f>'1.TÜM DÖNEMLER_TL MİZAN'!K1290/'TCMB Takvim Gününe Göre Ort.Kur'!P$37</f>
        <v>0</v>
      </c>
      <c r="L1290" s="39">
        <f>'1.TÜM DÖNEMLER_TL MİZAN'!L1290/'TCMB Takvim Gününe Göre Ort.Kur'!Q$37</f>
        <v>0</v>
      </c>
      <c r="M1290" s="39">
        <f>'1.TÜM DÖNEMLER_TL MİZAN'!M1290/'TCMB Takvim Gününe Göre Ort.Kur'!R$37</f>
        <v>0</v>
      </c>
      <c r="N1290" s="39">
        <f>'1.TÜM DÖNEMLER_TL MİZAN'!N1290/'TCMB Takvim Gününe Göre Ort.Kur'!S$37</f>
        <v>0</v>
      </c>
      <c r="O1290" s="39">
        <f>'1.TÜM DÖNEMLER_TL MİZAN'!O1290/'TCMB Takvim Gününe Göre Ort.Kur'!T$37</f>
        <v>0</v>
      </c>
    </row>
    <row r="1291" spans="1:15" s="37" customFormat="1" x14ac:dyDescent="0.3">
      <c r="A1291" s="38" t="s">
        <v>1403</v>
      </c>
      <c r="B1291" s="38"/>
      <c r="C1291" s="55">
        <f t="shared" si="20"/>
        <v>11</v>
      </c>
      <c r="D1291" s="39">
        <f>'1.TÜM DÖNEMLER_TL MİZAN'!D1291/'TCMB Takvim Gününe Göre Ort.Kur'!I$37</f>
        <v>0</v>
      </c>
      <c r="E1291" s="39">
        <f>'1.TÜM DÖNEMLER_TL MİZAN'!E1291/'TCMB Takvim Gününe Göre Ort.Kur'!J$37</f>
        <v>-383.26151216211406</v>
      </c>
      <c r="F1291" s="39">
        <f>'1.TÜM DÖNEMLER_TL MİZAN'!F1291/'TCMB Takvim Gününe Göre Ort.Kur'!K$37</f>
        <v>-367.39543077196197</v>
      </c>
      <c r="G1291" s="39">
        <f>'1.TÜM DÖNEMLER_TL MİZAN'!G1291/'TCMB Takvim Gününe Göre Ort.Kur'!L$37</f>
        <v>-575.3176632972029</v>
      </c>
      <c r="H1291" s="39">
        <f>'1.TÜM DÖNEMLER_TL MİZAN'!H1291/'TCMB Takvim Gününe Göre Ort.Kur'!M$37</f>
        <v>0.3008033650848041</v>
      </c>
      <c r="I1291" s="39">
        <f>'1.TÜM DÖNEMLER_TL MİZAN'!I1291/'TCMB Takvim Gününe Göre Ort.Kur'!N$37</f>
        <v>-311.88913552102701</v>
      </c>
      <c r="J1291" s="39">
        <f>'1.TÜM DÖNEMLER_TL MİZAN'!J1291/'TCMB Takvim Gününe Göre Ort.Kur'!O$37</f>
        <v>-290.36884788096779</v>
      </c>
      <c r="K1291" s="39">
        <f>'1.TÜM DÖNEMLER_TL MİZAN'!K1291/'TCMB Takvim Gününe Göre Ort.Kur'!P$37</f>
        <v>-286.206289086585</v>
      </c>
      <c r="L1291" s="39">
        <f>'1.TÜM DÖNEMLER_TL MİZAN'!L1291/'TCMB Takvim Gününe Göre Ort.Kur'!Q$37</f>
        <v>-280.96282925669323</v>
      </c>
      <c r="M1291" s="39">
        <f>'1.TÜM DÖNEMLER_TL MİZAN'!M1291/'TCMB Takvim Gününe Göre Ort.Kur'!R$37</f>
        <v>-279.69012265978046</v>
      </c>
      <c r="N1291" s="39">
        <f>'1.TÜM DÖNEMLER_TL MİZAN'!N1291/'TCMB Takvim Gününe Göre Ort.Kur'!S$37</f>
        <v>-279.2994520253572</v>
      </c>
      <c r="O1291" s="39">
        <f>'1.TÜM DÖNEMLER_TL MİZAN'!O1291/'TCMB Takvim Gününe Göre Ort.Kur'!T$37</f>
        <v>-278.06553063123772</v>
      </c>
    </row>
    <row r="1292" spans="1:15" s="37" customFormat="1" x14ac:dyDescent="0.3">
      <c r="A1292" s="38" t="s">
        <v>1404</v>
      </c>
      <c r="B1292" s="38"/>
      <c r="C1292" s="55">
        <f t="shared" si="20"/>
        <v>11</v>
      </c>
      <c r="D1292" s="39">
        <f>'1.TÜM DÖNEMLER_TL MİZAN'!D1292/'TCMB Takvim Gününe Göre Ort.Kur'!I$37</f>
        <v>-27.862948863051756</v>
      </c>
      <c r="E1292" s="39">
        <f>'1.TÜM DÖNEMLER_TL MİZAN'!E1292/'TCMB Takvim Gününe Göre Ort.Kur'!J$37</f>
        <v>-27.003810677018411</v>
      </c>
      <c r="F1292" s="39">
        <f>'1.TÜM DÖNEMLER_TL MİZAN'!F1292/'TCMB Takvim Gününe Göre Ort.Kur'!K$37</f>
        <v>-25.88591951276134</v>
      </c>
      <c r="G1292" s="39">
        <f>'1.TÜM DÖNEMLER_TL MİZAN'!G1292/'TCMB Takvim Gününe Göre Ort.Kur'!L$37</f>
        <v>-25.651226674244576</v>
      </c>
      <c r="H1292" s="39">
        <f>'1.TÜM DÖNEMLER_TL MİZAN'!H1292/'TCMB Takvim Gününe Göre Ort.Kur'!M$37</f>
        <v>-23.178978002225456</v>
      </c>
      <c r="I1292" s="39">
        <f>'1.TÜM DÖNEMLER_TL MİZAN'!I1292/'TCMB Takvim Gününe Göre Ort.Kur'!N$37</f>
        <v>-22.744015837782712</v>
      </c>
      <c r="J1292" s="39">
        <f>'1.TÜM DÖNEMLER_TL MİZAN'!J1292/'TCMB Takvim Gününe Göre Ort.Kur'!O$37</f>
        <v>-21.174683318067068</v>
      </c>
      <c r="K1292" s="39">
        <f>'1.TÜM DÖNEMLER_TL MİZAN'!K1292/'TCMB Takvim Gününe Göre Ort.Kur'!P$37</f>
        <v>-20.871135382718226</v>
      </c>
      <c r="L1292" s="39">
        <f>'1.TÜM DÖNEMLER_TL MİZAN'!L1292/'TCMB Takvim Gününe Göre Ort.Kur'!Q$37</f>
        <v>-20.48876447000076</v>
      </c>
      <c r="M1292" s="39">
        <f>'1.TÜM DÖNEMLER_TL MİZAN'!M1292/'TCMB Takvim Gününe Göre Ort.Kur'!R$37</f>
        <v>-20.395954379169357</v>
      </c>
      <c r="N1292" s="39">
        <f>'1.TÜM DÖNEMLER_TL MİZAN'!N1292/'TCMB Takvim Gününe Göre Ort.Kur'!S$37</f>
        <v>-20.367465348662297</v>
      </c>
      <c r="O1292" s="39">
        <f>'1.TÜM DÖNEMLER_TL MİZAN'!O1292/'TCMB Takvim Gününe Göre Ort.Kur'!T$37</f>
        <v>-20.27748360664506</v>
      </c>
    </row>
    <row r="1293" spans="1:15" s="37" customFormat="1" x14ac:dyDescent="0.3">
      <c r="A1293" s="38" t="s">
        <v>1405</v>
      </c>
      <c r="B1293" s="38"/>
      <c r="C1293" s="55">
        <f t="shared" si="20"/>
        <v>11</v>
      </c>
      <c r="D1293" s="39">
        <f>'1.TÜM DÖNEMLER_TL MİZAN'!D1293/'TCMB Takvim Gününe Göre Ort.Kur'!I$37</f>
        <v>-310.9527729190246</v>
      </c>
      <c r="E1293" s="39">
        <f>'1.TÜM DÖNEMLER_TL MİZAN'!E1293/'TCMB Takvim Gününe Göre Ort.Kur'!J$37</f>
        <v>-539.69300901029237</v>
      </c>
      <c r="F1293" s="39">
        <f>'1.TÜM DÖNEMLER_TL MİZAN'!F1293/'TCMB Takvim Gününe Göre Ort.Kur'!K$37</f>
        <v>-456.92416938644533</v>
      </c>
      <c r="G1293" s="39">
        <f>'1.TÜM DÖNEMLER_TL MİZAN'!G1293/'TCMB Takvim Gününe Göre Ort.Kur'!L$37</f>
        <v>-679.17224860958879</v>
      </c>
      <c r="H1293" s="39">
        <f>'1.TÜM DÖNEMLER_TL MİZAN'!H1293/'TCMB Takvim Gününe Göre Ort.Kur'!M$37</f>
        <v>-613.71406561426238</v>
      </c>
      <c r="I1293" s="39">
        <f>'1.TÜM DÖNEMLER_TL MİZAN'!I1293/'TCMB Takvim Gününe Göre Ort.Kur'!N$37</f>
        <v>-802.92998980142784</v>
      </c>
      <c r="J1293" s="39">
        <f>'1.TÜM DÖNEMLER_TL MİZAN'!J1293/'TCMB Takvim Gününe Göre Ort.Kur'!O$37</f>
        <v>-747.52798194857144</v>
      </c>
      <c r="K1293" s="39">
        <f>'1.TÜM DÖNEMLER_TL MİZAN'!K1293/'TCMB Takvim Gününe Göre Ort.Kur'!P$37</f>
        <v>-736.81185589711981</v>
      </c>
      <c r="L1293" s="39">
        <f>'1.TÜM DÖNEMLER_TL MİZAN'!L1293/'TCMB Takvim Gününe Göre Ort.Kur'!Q$37</f>
        <v>-723.31304921151343</v>
      </c>
      <c r="M1293" s="39">
        <f>'1.TÜM DÖNEMLER_TL MİZAN'!M1293/'TCMB Takvim Gününe Göre Ort.Kur'!R$37</f>
        <v>-720.03658274155373</v>
      </c>
      <c r="N1293" s="39">
        <f>'1.TÜM DÖNEMLER_TL MİZAN'!N1293/'TCMB Takvim Gününe Göre Ort.Kur'!S$37</f>
        <v>-719.03083700440527</v>
      </c>
      <c r="O1293" s="39">
        <f>'1.TÜM DÖNEMLER_TL MİZAN'!O1293/'TCMB Takvim Gününe Göre Ort.Kur'!T$37</f>
        <v>-715.85421948375642</v>
      </c>
    </row>
    <row r="1294" spans="1:15" s="37" customFormat="1" x14ac:dyDescent="0.3">
      <c r="A1294" s="38" t="s">
        <v>1406</v>
      </c>
      <c r="B1294" s="38"/>
      <c r="C1294" s="55">
        <f t="shared" si="20"/>
        <v>11</v>
      </c>
      <c r="D1294" s="39">
        <f>'1.TÜM DÖNEMLER_TL MİZAN'!D1294/'TCMB Takvim Gününe Göre Ort.Kur'!I$37</f>
        <v>-10480.428615524819</v>
      </c>
      <c r="E1294" s="39">
        <f>'1.TÜM DÖNEMLER_TL MİZAN'!E1294/'TCMB Takvim Gününe Göre Ort.Kur'!J$37</f>
        <v>-11640.727946151928</v>
      </c>
      <c r="F1294" s="39">
        <f>'1.TÜM DÖNEMLER_TL MİZAN'!F1294/'TCMB Takvim Gününe Göre Ort.Kur'!K$37</f>
        <v>-2231.766103592839</v>
      </c>
      <c r="G1294" s="39">
        <f>'1.TÜM DÖNEMLER_TL MİZAN'!G1294/'TCMB Takvim Gününe Göre Ort.Kur'!L$37</f>
        <v>0</v>
      </c>
      <c r="H1294" s="39">
        <f>'1.TÜM DÖNEMLER_TL MİZAN'!H1294/'TCMB Takvim Gününe Göre Ort.Kur'!M$37</f>
        <v>0</v>
      </c>
      <c r="I1294" s="39">
        <f>'1.TÜM DÖNEMLER_TL MİZAN'!I1294/'TCMB Takvim Gününe Göre Ort.Kur'!N$37</f>
        <v>0</v>
      </c>
      <c r="J1294" s="39">
        <f>'1.TÜM DÖNEMLER_TL MİZAN'!J1294/'TCMB Takvim Gününe Göre Ort.Kur'!O$37</f>
        <v>0</v>
      </c>
      <c r="K1294" s="39">
        <f>'1.TÜM DÖNEMLER_TL MİZAN'!K1294/'TCMB Takvim Gününe Göre Ort.Kur'!P$37</f>
        <v>0</v>
      </c>
      <c r="L1294" s="39">
        <f>'1.TÜM DÖNEMLER_TL MİZAN'!L1294/'TCMB Takvim Gününe Göre Ort.Kur'!Q$37</f>
        <v>0</v>
      </c>
      <c r="M1294" s="39">
        <f>'1.TÜM DÖNEMLER_TL MİZAN'!M1294/'TCMB Takvim Gününe Göre Ort.Kur'!R$37</f>
        <v>0</v>
      </c>
      <c r="N1294" s="39">
        <f>'1.TÜM DÖNEMLER_TL MİZAN'!N1294/'TCMB Takvim Gününe Göre Ort.Kur'!S$37</f>
        <v>0</v>
      </c>
      <c r="O1294" s="39">
        <f>'1.TÜM DÖNEMLER_TL MİZAN'!O1294/'TCMB Takvim Gününe Göre Ort.Kur'!T$37</f>
        <v>0</v>
      </c>
    </row>
    <row r="1295" spans="1:15" s="37" customFormat="1" x14ac:dyDescent="0.3">
      <c r="A1295" s="38" t="s">
        <v>1407</v>
      </c>
      <c r="B1295" s="38"/>
      <c r="C1295" s="55">
        <f t="shared" si="20"/>
        <v>11</v>
      </c>
      <c r="D1295" s="39">
        <f>'1.TÜM DÖNEMLER_TL MİZAN'!D1295/'TCMB Takvim Gününe Göre Ort.Kur'!I$37</f>
        <v>-1.4698749136448489E-3</v>
      </c>
      <c r="E1295" s="39">
        <f>'1.TÜM DÖNEMLER_TL MİZAN'!E1295/'TCMB Takvim Gününe Göre Ort.Kur'!J$37</f>
        <v>-1.4245521564158268E-3</v>
      </c>
      <c r="F1295" s="39">
        <f>'1.TÜM DÖNEMLER_TL MİZAN'!F1295/'TCMB Takvim Gününe Göre Ort.Kur'!K$37</f>
        <v>-1.3655792104221005E-3</v>
      </c>
      <c r="G1295" s="39">
        <f>'1.TÜM DÖNEMLER_TL MİZAN'!G1295/'TCMB Takvim Gününe Göre Ort.Kur'!L$37</f>
        <v>-1.3531982841445758E-3</v>
      </c>
      <c r="H1295" s="39">
        <f>'1.TÜM DÖNEMLER_TL MİZAN'!H1295/'TCMB Takvim Gününe Göre Ort.Kur'!M$37</f>
        <v>-1.222777906848779E-3</v>
      </c>
      <c r="I1295" s="39">
        <f>'1.TÜM DÖNEMLER_TL MİZAN'!I1295/'TCMB Takvim Gününe Göre Ort.Kur'!N$37</f>
        <v>-1.1998320235167077E-3</v>
      </c>
      <c r="J1295" s="39">
        <f>'1.TÜM DÖNEMLER_TL MİZAN'!J1295/'TCMB Takvim Gününe Göre Ort.Kur'!O$37</f>
        <v>-1.1170438551417531E-3</v>
      </c>
      <c r="K1295" s="39">
        <f>'1.TÜM DÖNEMLER_TL MİZAN'!K1295/'TCMB Takvim Gününe Göre Ort.Kur'!P$37</f>
        <v>-1.1010305646084735E-3</v>
      </c>
      <c r="L1295" s="39">
        <f>'1.TÜM DÖNEMLER_TL MİZAN'!L1295/'TCMB Takvim Gününe Göre Ort.Kur'!Q$37</f>
        <v>-1.0808590667862818E-3</v>
      </c>
      <c r="M1295" s="39">
        <f>'1.TÜM DÖNEMLER_TL MİZAN'!M1295/'TCMB Takvim Gününe Göre Ort.Kur'!R$37</f>
        <v>-1.0759629868732515E-3</v>
      </c>
      <c r="N1295" s="39">
        <f>'1.TÜM DÖNEMLER_TL MİZAN'!N1295/'TCMB Takvim Gününe Göre Ort.Kur'!S$37</f>
        <v>-1.0744600838078866E-3</v>
      </c>
      <c r="O1295" s="39">
        <f>'1.TÜM DÖNEMLER_TL MİZAN'!O1295/'TCMB Takvim Gününe Göre Ort.Kur'!T$37</f>
        <v>-1.069713209888429E-3</v>
      </c>
    </row>
    <row r="1296" spans="1:15" s="37" customFormat="1" x14ac:dyDescent="0.3">
      <c r="A1296" s="38" t="s">
        <v>1408</v>
      </c>
      <c r="B1296" s="38"/>
      <c r="C1296" s="55">
        <f t="shared" si="20"/>
        <v>11</v>
      </c>
      <c r="D1296" s="39">
        <f>'1.TÜM DÖNEMLER_TL MİZAN'!D1296/'TCMB Takvim Gününe Göre Ort.Kur'!I$37</f>
        <v>0</v>
      </c>
      <c r="E1296" s="39">
        <f>'1.TÜM DÖNEMLER_TL MİZAN'!E1296/'TCMB Takvim Gününe Göre Ort.Kur'!J$37</f>
        <v>-89.034509775989164</v>
      </c>
      <c r="F1296" s="39">
        <f>'1.TÜM DÖNEMLER_TL MİZAN'!F1296/'TCMB Takvim Gününe Göre Ort.Kur'!K$37</f>
        <v>-85.348700651381293</v>
      </c>
      <c r="G1296" s="39">
        <f>'1.TÜM DÖNEMLER_TL MİZAN'!G1296/'TCMB Takvim Gününe Göre Ort.Kur'!L$37</f>
        <v>-165.76678980771052</v>
      </c>
      <c r="H1296" s="39">
        <f>'1.TÜM DÖNEMLER_TL MİZAN'!H1296/'TCMB Takvim Gününe Göre Ort.Kur'!M$37</f>
        <v>-149.79029358897543</v>
      </c>
      <c r="I1296" s="39">
        <f>'1.TÜM DÖNEMLER_TL MİZAN'!I1296/'TCMB Takvim Gününe Göre Ort.Kur'!N$37</f>
        <v>-146.97942288079668</v>
      </c>
      <c r="J1296" s="39">
        <f>'1.TÜM DÖNEMLER_TL MİZAN'!J1296/'TCMB Takvim Gününe Göre Ort.Kur'!O$37</f>
        <v>-136.83787225486472</v>
      </c>
      <c r="K1296" s="39">
        <f>'1.TÜM DÖNEMLER_TL MİZAN'!K1296/'TCMB Takvim Gününe Göre Ort.Kur'!P$37</f>
        <v>-134.87624416453801</v>
      </c>
      <c r="L1296" s="39">
        <f>'1.TÜM DÖNEMLER_TL MİZAN'!L1296/'TCMB Takvim Gününe Göre Ort.Kur'!Q$37</f>
        <v>-132.40523568131954</v>
      </c>
      <c r="M1296" s="39">
        <f>'1.TÜM DÖNEMLER_TL MİZAN'!M1296/'TCMB Takvim Gününe Göre Ort.Kur'!R$37</f>
        <v>-131.80546589197331</v>
      </c>
      <c r="N1296" s="39">
        <f>'1.TÜM DÖNEMLER_TL MİZAN'!N1296/'TCMB Takvim Gününe Göre Ort.Kur'!S$37</f>
        <v>-131.6213602664661</v>
      </c>
      <c r="O1296" s="39">
        <f>'1.TÜM DÖNEMLER_TL MİZAN'!O1296/'TCMB Takvim Gününe Göre Ort.Kur'!T$37</f>
        <v>-131.03986821133253</v>
      </c>
    </row>
    <row r="1297" spans="1:15" s="37" customFormat="1" x14ac:dyDescent="0.3">
      <c r="A1297" s="38" t="s">
        <v>1409</v>
      </c>
      <c r="B1297" s="38"/>
      <c r="C1297" s="55">
        <f t="shared" si="20"/>
        <v>11</v>
      </c>
      <c r="D1297" s="39">
        <f>'1.TÜM DÖNEMLER_TL MİZAN'!D1297/'TCMB Takvim Gününe Göre Ort.Kur'!I$37</f>
        <v>0</v>
      </c>
      <c r="E1297" s="39">
        <f>'1.TÜM DÖNEMLER_TL MİZAN'!E1297/'TCMB Takvim Gününe Göre Ort.Kur'!J$37</f>
        <v>0</v>
      </c>
      <c r="F1297" s="39">
        <f>'1.TÜM DÖNEMLER_TL MİZAN'!F1297/'TCMB Takvim Gününe Göre Ort.Kur'!K$37</f>
        <v>0</v>
      </c>
      <c r="G1297" s="39">
        <f>'1.TÜM DÖNEMLER_TL MİZAN'!G1297/'TCMB Takvim Gününe Göre Ort.Kur'!L$37</f>
        <v>-307.85802243602757</v>
      </c>
      <c r="H1297" s="39">
        <f>'1.TÜM DÖNEMLER_TL MİZAN'!H1297/'TCMB Takvim Gününe Göre Ort.Kur'!M$37</f>
        <v>-278.1868649197246</v>
      </c>
      <c r="I1297" s="39">
        <f>'1.TÜM DÖNEMLER_TL MİZAN'!I1297/'TCMB Takvim Gününe Göre Ort.Kur'!N$37</f>
        <v>-272.96658467814507</v>
      </c>
      <c r="J1297" s="39">
        <f>'1.TÜM DÖNEMLER_TL MİZAN'!J1297/'TCMB Takvim Gününe Göre Ort.Kur'!O$37</f>
        <v>-254.13194522016934</v>
      </c>
      <c r="K1297" s="39">
        <f>'1.TÜM DÖNEMLER_TL MİZAN'!K1297/'TCMB Takvim Gününe Göre Ort.Kur'!P$37</f>
        <v>-250.48885757068615</v>
      </c>
      <c r="L1297" s="39">
        <f>'1.TÜM DÖNEMLER_TL MİZAN'!L1297/'TCMB Takvim Gününe Göre Ort.Kur'!Q$37</f>
        <v>-245.89976113014626</v>
      </c>
      <c r="M1297" s="39">
        <f>'1.TÜM DÖNEMLER_TL MİZAN'!M1297/'TCMB Takvim Gününe Göre Ort.Kur'!R$37</f>
        <v>-244.78588336561219</v>
      </c>
      <c r="N1297" s="39">
        <f>'1.TÜM DÖNEMLER_TL MİZAN'!N1297/'TCMB Takvim Gününe Göre Ort.Kur'!S$37</f>
        <v>-244.44396690662941</v>
      </c>
      <c r="O1297" s="39">
        <f>'1.TÜM DÖNEMLER_TL MİZAN'!O1297/'TCMB Takvim Gününe Göre Ort.Kur'!T$37</f>
        <v>-243.36403410245714</v>
      </c>
    </row>
    <row r="1298" spans="1:15" s="37" customFormat="1" x14ac:dyDescent="0.3">
      <c r="A1298" s="38" t="s">
        <v>1410</v>
      </c>
      <c r="B1298" s="38"/>
      <c r="C1298" s="55">
        <f t="shared" si="20"/>
        <v>11</v>
      </c>
      <c r="D1298" s="39">
        <f>'1.TÜM DÖNEMLER_TL MİZAN'!D1298/'TCMB Takvim Gününe Göre Ort.Kur'!I$37</f>
        <v>0</v>
      </c>
      <c r="E1298" s="39">
        <f>'1.TÜM DÖNEMLER_TL MİZAN'!E1298/'TCMB Takvim Gününe Göre Ort.Kur'!J$37</f>
        <v>-679.11250400655285</v>
      </c>
      <c r="F1298" s="39">
        <f>'1.TÜM DÖNEMLER_TL MİZAN'!F1298/'TCMB Takvim Gününe Göre Ort.Kur'!K$37</f>
        <v>0</v>
      </c>
      <c r="G1298" s="39">
        <f>'1.TÜM DÖNEMLER_TL MİZAN'!G1298/'TCMB Takvim Gününe Göre Ort.Kur'!L$37</f>
        <v>0</v>
      </c>
      <c r="H1298" s="39">
        <f>'1.TÜM DÖNEMLER_TL MİZAN'!H1298/'TCMB Takvim Gününe Göre Ort.Kur'!M$37</f>
        <v>0</v>
      </c>
      <c r="I1298" s="39">
        <f>'1.TÜM DÖNEMLER_TL MİZAN'!I1298/'TCMB Takvim Gününe Göre Ort.Kur'!N$37</f>
        <v>0</v>
      </c>
      <c r="J1298" s="39">
        <f>'1.TÜM DÖNEMLER_TL MİZAN'!J1298/'TCMB Takvim Gününe Göre Ort.Kur'!O$37</f>
        <v>0</v>
      </c>
      <c r="K1298" s="39">
        <f>'1.TÜM DÖNEMLER_TL MİZAN'!K1298/'TCMB Takvim Gününe Göre Ort.Kur'!P$37</f>
        <v>0</v>
      </c>
      <c r="L1298" s="39">
        <f>'1.TÜM DÖNEMLER_TL MİZAN'!L1298/'TCMB Takvim Gününe Göre Ort.Kur'!Q$37</f>
        <v>0</v>
      </c>
      <c r="M1298" s="39">
        <f>'1.TÜM DÖNEMLER_TL MİZAN'!M1298/'TCMB Takvim Gününe Göre Ort.Kur'!R$37</f>
        <v>0</v>
      </c>
      <c r="N1298" s="39">
        <f>'1.TÜM DÖNEMLER_TL MİZAN'!N1298/'TCMB Takvim Gününe Göre Ort.Kur'!S$37</f>
        <v>0</v>
      </c>
      <c r="O1298" s="39">
        <f>'1.TÜM DÖNEMLER_TL MİZAN'!O1298/'TCMB Takvim Gününe Göre Ort.Kur'!T$37</f>
        <v>0</v>
      </c>
    </row>
    <row r="1299" spans="1:15" s="37" customFormat="1" x14ac:dyDescent="0.3">
      <c r="A1299" s="38" t="s">
        <v>1411</v>
      </c>
      <c r="B1299" s="38"/>
      <c r="C1299" s="55">
        <f t="shared" si="20"/>
        <v>11</v>
      </c>
      <c r="D1299" s="39">
        <f>'1.TÜM DÖNEMLER_TL MİZAN'!D1299/'TCMB Takvim Gününe Göre Ort.Kur'!I$37</f>
        <v>5.5120309261681828E-2</v>
      </c>
      <c r="E1299" s="39">
        <f>'1.TÜM DÖNEMLER_TL MİZAN'!E1299/'TCMB Takvim Gününe Göre Ort.Kur'!J$37</f>
        <v>5.3420705865593505E-2</v>
      </c>
      <c r="F1299" s="39">
        <f>'1.TÜM DÖNEMLER_TL MİZAN'!F1299/'TCMB Takvim Gününe Göre Ort.Kur'!K$37</f>
        <v>5.1209220390828772E-2</v>
      </c>
      <c r="G1299" s="39">
        <f>'1.TÜM DÖNEMLER_TL MİZAN'!G1299/'TCMB Takvim Gününe Göre Ort.Kur'!L$37</f>
        <v>5.074493565542159E-2</v>
      </c>
      <c r="H1299" s="39">
        <f>'1.TÜM DÖNEMLER_TL MİZAN'!H1299/'TCMB Takvim Gününe Göre Ort.Kur'!M$37</f>
        <v>4.585417150682921E-2</v>
      </c>
      <c r="I1299" s="39">
        <f>'1.TÜM DÖNEMLER_TL MİZAN'!I1299/'TCMB Takvim Gününe Göre Ort.Kur'!N$37</f>
        <v>4.4993700881876535E-2</v>
      </c>
      <c r="J1299" s="39">
        <f>'1.TÜM DÖNEMLER_TL MİZAN'!J1299/'TCMB Takvim Gününe Göre Ort.Kur'!O$37</f>
        <v>4.1889144567815735E-2</v>
      </c>
      <c r="K1299" s="39">
        <f>'1.TÜM DÖNEMLER_TL MİZAN'!K1299/'TCMB Takvim Gününe Göre Ort.Kur'!P$37</f>
        <v>4.1288646172817758E-2</v>
      </c>
      <c r="L1299" s="39">
        <f>'1.TÜM DÖNEMLER_TL MİZAN'!L1299/'TCMB Takvim Gününe Göre Ort.Kur'!Q$37</f>
        <v>4.0532215004485568E-2</v>
      </c>
      <c r="M1299" s="39">
        <f>'1.TÜM DÖNEMLER_TL MİZAN'!M1299/'TCMB Takvim Gününe Göre Ort.Kur'!R$37</f>
        <v>4.0348612007746934E-2</v>
      </c>
      <c r="N1299" s="39">
        <f>'1.TÜM DÖNEMLER_TL MİZAN'!N1299/'TCMB Takvim Gününe Göre Ort.Kur'!S$37</f>
        <v>4.0292253142795741E-2</v>
      </c>
      <c r="O1299" s="39">
        <f>'1.TÜM DÖNEMLER_TL MİZAN'!O1299/'TCMB Takvim Gününe Göre Ort.Kur'!T$37</f>
        <v>4.0114245370816086E-2</v>
      </c>
    </row>
    <row r="1300" spans="1:15" s="37" customFormat="1" x14ac:dyDescent="0.3">
      <c r="A1300" s="38" t="s">
        <v>1412</v>
      </c>
      <c r="B1300" s="38"/>
      <c r="C1300" s="55">
        <f t="shared" si="20"/>
        <v>11</v>
      </c>
      <c r="D1300" s="39">
        <f>'1.TÜM DÖNEMLER_TL MİZAN'!D1300/'TCMB Takvim Gününe Göre Ort.Kur'!I$37</f>
        <v>-26.016785971513823</v>
      </c>
      <c r="E1300" s="39">
        <f>'1.TÜM DÖNEMLER_TL MİZAN'!E1300/'TCMB Takvim Gününe Göre Ort.Kur'!J$37</f>
        <v>-273.74194237686527</v>
      </c>
      <c r="F1300" s="39">
        <f>'1.TÜM DÖNEMLER_TL MİZAN'!F1300/'TCMB Takvim Gününe Göre Ort.Kur'!K$37</f>
        <v>-411.4626718922832</v>
      </c>
      <c r="G1300" s="39">
        <f>'1.TÜM DÖNEMLER_TL MİZAN'!G1300/'TCMB Takvim Gününe Göre Ort.Kur'!L$37</f>
        <v>-1.7726897522294434</v>
      </c>
      <c r="H1300" s="39">
        <f>'1.TÜM DÖNEMLER_TL MİZAN'!H1300/'TCMB Takvim Gününe Göre Ort.Kur'!M$37</f>
        <v>-120.50476271994717</v>
      </c>
      <c r="I1300" s="39">
        <f>'1.TÜM DÖNEMLER_TL MİZAN'!I1300/'TCMB Takvim Gününe Göre Ort.Kur'!N$37</f>
        <v>-621.08104865318853</v>
      </c>
      <c r="J1300" s="39">
        <f>'1.TÜM DÖNEMLER_TL MİZAN'!J1300/'TCMB Takvim Gününe Göre Ort.Kur'!O$37</f>
        <v>-578.22658117557694</v>
      </c>
      <c r="K1300" s="39">
        <f>'1.TÜM DÖNEMLER_TL MİZAN'!K1300/'TCMB Takvim Gününe Göre Ort.Kur'!P$37</f>
        <v>-569.93746146393016</v>
      </c>
      <c r="L1300" s="39">
        <f>'1.TÜM DÖNEMLER_TL MİZAN'!L1300/'TCMB Takvim Gününe Göre Ort.Kur'!Q$37</f>
        <v>-559.49588733125086</v>
      </c>
      <c r="M1300" s="39">
        <f>'1.TÜM DÖNEMLER_TL MİZAN'!M1300/'TCMB Takvim Gününe Göre Ort.Kur'!R$37</f>
        <v>-556.96148052506987</v>
      </c>
      <c r="N1300" s="39">
        <f>'1.TÜM DÖNEMLER_TL MİZAN'!N1300/'TCMB Takvim Gününe Göre Ort.Kur'!S$37</f>
        <v>-556.18351778231431</v>
      </c>
      <c r="O1300" s="39">
        <f>'1.TÜM DÖNEMLER_TL MİZAN'!O1300/'TCMB Takvim Gününe Göre Ort.Kur'!T$37</f>
        <v>-553.72634596664625</v>
      </c>
    </row>
    <row r="1301" spans="1:15" s="37" customFormat="1" x14ac:dyDescent="0.3">
      <c r="A1301" s="38" t="s">
        <v>1413</v>
      </c>
      <c r="B1301" s="38"/>
      <c r="C1301" s="55">
        <f t="shared" si="20"/>
        <v>11</v>
      </c>
      <c r="D1301" s="39">
        <f>'1.TÜM DÖNEMLER_TL MİZAN'!D1301/'TCMB Takvim Gününe Göre Ort.Kur'!I$37</f>
        <v>-47.697440947775334</v>
      </c>
      <c r="E1301" s="39">
        <f>'1.TÜM DÖNEMLER_TL MİZAN'!E1301/'TCMB Takvim Gününe Göre Ort.Kur'!J$37</f>
        <v>-46.226717475693569</v>
      </c>
      <c r="F1301" s="39">
        <f>'1.TÜM DÖNEMLER_TL MİZAN'!F1301/'TCMB Takvim Gününe Göre Ort.Kur'!K$37</f>
        <v>-44.31304537819716</v>
      </c>
      <c r="G1301" s="39">
        <f>'1.TÜM DÖNEMLER_TL MİZAN'!G1301/'TCMB Takvim Gününe Göre Ort.Kur'!L$37</f>
        <v>-138.71973910337081</v>
      </c>
      <c r="H1301" s="39">
        <f>'1.TÜM DÖNEMLER_TL MİZAN'!H1301/'TCMB Takvim Gününe Göre Ort.Kur'!M$37</f>
        <v>-125.35002017583545</v>
      </c>
      <c r="I1301" s="39">
        <f>'1.TÜM DÖNEMLER_TL MİZAN'!I1301/'TCMB Takvim Gününe Göre Ort.Kur'!N$37</f>
        <v>-122.9977803107565</v>
      </c>
      <c r="J1301" s="39">
        <f>'1.TÜM DÖNEMLER_TL MİZAN'!J1301/'TCMB Takvim Gününe Göre Ort.Kur'!O$37</f>
        <v>-114.51095820021895</v>
      </c>
      <c r="K1301" s="39">
        <f>'1.TÜM DÖNEMLER_TL MİZAN'!K1301/'TCMB Takvim Gününe Göre Ort.Kur'!P$37</f>
        <v>-112.86939575442615</v>
      </c>
      <c r="L1301" s="39">
        <f>'1.TÜM DÖNEMLER_TL MİZAN'!L1301/'TCMB Takvim Gününe Göre Ort.Kur'!Q$37</f>
        <v>-110.80156508392872</v>
      </c>
      <c r="M1301" s="39">
        <f>'1.TÜM DÖNEMLER_TL MİZAN'!M1301/'TCMB Takvim Gününe Göre Ort.Kur'!R$37</f>
        <v>-110.29965569184419</v>
      </c>
      <c r="N1301" s="39">
        <f>'1.TÜM DÖNEMLER_TL MİZAN'!N1301/'TCMB Takvim Gününe Göre Ort.Kur'!S$37</f>
        <v>-110.14558934135596</v>
      </c>
      <c r="O1301" s="39">
        <f>'1.TÜM DÖNEMLER_TL MİZAN'!O1301/'TCMB Takvim Gününe Göre Ort.Kur'!T$37</f>
        <v>-109.65897542868757</v>
      </c>
    </row>
    <row r="1302" spans="1:15" s="37" customFormat="1" x14ac:dyDescent="0.3">
      <c r="A1302" s="38" t="s">
        <v>1414</v>
      </c>
      <c r="B1302" s="38"/>
      <c r="C1302" s="55">
        <f t="shared" si="20"/>
        <v>11</v>
      </c>
      <c r="D1302" s="39">
        <f>'1.TÜM DÖNEMLER_TL MİZAN'!D1302/'TCMB Takvim Gününe Göre Ort.Kur'!I$37</f>
        <v>0</v>
      </c>
      <c r="E1302" s="39">
        <f>'1.TÜM DÖNEMLER_TL MİZAN'!E1302/'TCMB Takvim Gününe Göre Ort.Kur'!J$37</f>
        <v>-1603.6048292318101</v>
      </c>
      <c r="F1302" s="39">
        <f>'1.TÜM DÖNEMLER_TL MİZAN'!F1302/'TCMB Takvim Gününe Göre Ort.Kur'!K$37</f>
        <v>-2490.2859522866629</v>
      </c>
      <c r="G1302" s="39">
        <f>'1.TÜM DÖNEMLER_TL MİZAN'!G1302/'TCMB Takvim Gününe Göre Ort.Kur'!L$37</f>
        <v>-647.12851324104577</v>
      </c>
      <c r="H1302" s="39">
        <f>'1.TÜM DÖNEMLER_TL MİZAN'!H1302/'TCMB Takvim Gününe Göre Ort.Kur'!M$37</f>
        <v>-1844.770178892408</v>
      </c>
      <c r="I1302" s="39">
        <f>'1.TÜM DÖNEMLER_TL MİZAN'!I1302/'TCMB Takvim Gününe Göre Ort.Kur'!N$37</f>
        <v>-3231.0852480652702</v>
      </c>
      <c r="J1302" s="39">
        <f>'1.TÜM DÖNEMLER_TL MİZAN'!J1302/'TCMB Takvim Gününe Göre Ort.Kur'!O$37</f>
        <v>-3008.1410156162729</v>
      </c>
      <c r="K1302" s="39">
        <f>'1.TÜM DÖNEMLER_TL MİZAN'!K1302/'TCMB Takvim Gününe Göre Ort.Kur'!P$37</f>
        <v>-2965.0180569012591</v>
      </c>
      <c r="L1302" s="39">
        <f>'1.TÜM DÖNEMLER_TL MİZAN'!L1302/'TCMB Takvim Gününe Göre Ort.Kur'!Q$37</f>
        <v>-2910.6972621839836</v>
      </c>
      <c r="M1302" s="39">
        <f>'1.TÜM DÖNEMLER_TL MİZAN'!M1302/'TCMB Takvim Gününe Göre Ort.Kur'!R$37</f>
        <v>-2897.5123735743487</v>
      </c>
      <c r="N1302" s="39">
        <f>'1.TÜM DÖNEMLER_TL MİZAN'!N1302/'TCMB Takvim Gününe Göre Ort.Kur'!S$37</f>
        <v>-2893.4651337702799</v>
      </c>
      <c r="O1302" s="39">
        <f>'1.TÜM DÖNEMLER_TL MİZAN'!O1302/'TCMB Takvim Gününe Göre Ort.Kur'!T$37</f>
        <v>-2880.6820491426242</v>
      </c>
    </row>
    <row r="1303" spans="1:15" s="37" customFormat="1" x14ac:dyDescent="0.3">
      <c r="A1303" s="38" t="s">
        <v>1415</v>
      </c>
      <c r="B1303" s="38"/>
      <c r="C1303" s="55">
        <f t="shared" si="20"/>
        <v>11</v>
      </c>
      <c r="D1303" s="39">
        <f>'1.TÜM DÖNEMLER_TL MİZAN'!D1303/'TCMB Takvim Gününe Göre Ort.Kur'!I$37</f>
        <v>-20631.759587259123</v>
      </c>
      <c r="E1303" s="39">
        <f>'1.TÜM DÖNEMLER_TL MİZAN'!E1303/'TCMB Takvim Gününe Göre Ort.Kur'!J$37</f>
        <v>-12488.111399978628</v>
      </c>
      <c r="F1303" s="39">
        <f>'1.TÜM DÖNEMLER_TL MİZAN'!F1303/'TCMB Takvim Gününe Göre Ort.Kur'!K$37</f>
        <v>0</v>
      </c>
      <c r="G1303" s="39">
        <f>'1.TÜM DÖNEMLER_TL MİZAN'!G1303/'TCMB Takvim Gününe Göre Ort.Kur'!L$37</f>
        <v>0</v>
      </c>
      <c r="H1303" s="39">
        <f>'1.TÜM DÖNEMLER_TL MİZAN'!H1303/'TCMB Takvim Gününe Göre Ort.Kur'!M$37</f>
        <v>-8545.6866509335923</v>
      </c>
      <c r="I1303" s="39">
        <f>'1.TÜM DÖNEMLER_TL MİZAN'!I1303/'TCMB Takvim Gününe Göre Ort.Kur'!N$37</f>
        <v>-16276.525886375908</v>
      </c>
      <c r="J1303" s="39">
        <f>'1.TÜM DÖNEMLER_TL MİZAN'!J1303/'TCMB Takvim Gününe Göre Ort.Kur'!O$37</f>
        <v>-15153.448872902753</v>
      </c>
      <c r="K1303" s="39">
        <f>'1.TÜM DÖNEMLER_TL MİZAN'!K1303/'TCMB Takvim Gününe Göre Ort.Kur'!P$37</f>
        <v>-14936.217849907516</v>
      </c>
      <c r="L1303" s="39">
        <f>'1.TÜM DÖNEMLER_TL MİZAN'!L1303/'TCMB Takvim Gününe Göre Ort.Kur'!Q$37</f>
        <v>-14662.577956960195</v>
      </c>
      <c r="M1303" s="39">
        <f>'1.TÜM DÖNEMLER_TL MİZAN'!M1303/'TCMB Takvim Gününe Göre Ort.Kur'!R$37</f>
        <v>-14596.159350118356</v>
      </c>
      <c r="N1303" s="39">
        <f>'1.TÜM DÖNEMLER_TL MİZAN'!N1303/'TCMB Takvim Gününe Göre Ort.Kur'!S$37</f>
        <v>-14575.771462340175</v>
      </c>
      <c r="O1303" s="39">
        <f>'1.TÜM DÖNEMLER_TL MİZAN'!O1303/'TCMB Takvim Gününe Göre Ort.Kur'!T$37</f>
        <v>-14511.376934843771</v>
      </c>
    </row>
    <row r="1304" spans="1:15" s="37" customFormat="1" x14ac:dyDescent="0.3">
      <c r="A1304" s="38" t="s">
        <v>1416</v>
      </c>
      <c r="B1304" s="38"/>
      <c r="C1304" s="55">
        <f t="shared" si="20"/>
        <v>11</v>
      </c>
      <c r="D1304" s="39">
        <f>'1.TÜM DÖNEMLER_TL MİZAN'!D1304/'TCMB Takvim Gününe Göre Ort.Kur'!I$37</f>
        <v>0</v>
      </c>
      <c r="E1304" s="39">
        <f>'1.TÜM DÖNEMLER_TL MİZAN'!E1304/'TCMB Takvim Gününe Göre Ort.Kur'!J$37</f>
        <v>0</v>
      </c>
      <c r="F1304" s="39">
        <f>'1.TÜM DÖNEMLER_TL MİZAN'!F1304/'TCMB Takvim Gününe Göre Ort.Kur'!K$37</f>
        <v>0</v>
      </c>
      <c r="G1304" s="39">
        <f>'1.TÜM DÖNEMLER_TL MİZAN'!G1304/'TCMB Takvim Gününe Göre Ort.Kur'!L$37</f>
        <v>0</v>
      </c>
      <c r="H1304" s="39">
        <f>'1.TÜM DÖNEMLER_TL MİZAN'!H1304/'TCMB Takvim Gününe Göre Ort.Kur'!M$37</f>
        <v>0</v>
      </c>
      <c r="I1304" s="39">
        <f>'1.TÜM DÖNEMLER_TL MİZAN'!I1304/'TCMB Takvim Gününe Göre Ort.Kur'!N$37</f>
        <v>0</v>
      </c>
      <c r="J1304" s="39">
        <f>'1.TÜM DÖNEMLER_TL MİZAN'!J1304/'TCMB Takvim Gününe Göre Ort.Kur'!O$37</f>
        <v>0</v>
      </c>
      <c r="K1304" s="39">
        <f>'1.TÜM DÖNEMLER_TL MİZAN'!K1304/'TCMB Takvim Gününe Göre Ort.Kur'!P$37</f>
        <v>0</v>
      </c>
      <c r="L1304" s="39">
        <f>'1.TÜM DÖNEMLER_TL MİZAN'!L1304/'TCMB Takvim Gününe Göre Ort.Kur'!Q$37</f>
        <v>0</v>
      </c>
      <c r="M1304" s="39">
        <f>'1.TÜM DÖNEMLER_TL MİZAN'!M1304/'TCMB Takvim Gününe Göre Ort.Kur'!R$37</f>
        <v>0</v>
      </c>
      <c r="N1304" s="39">
        <f>'1.TÜM DÖNEMLER_TL MİZAN'!N1304/'TCMB Takvim Gününe Göre Ort.Kur'!S$37</f>
        <v>0</v>
      </c>
      <c r="O1304" s="39">
        <f>'1.TÜM DÖNEMLER_TL MİZAN'!O1304/'TCMB Takvim Gününe Göre Ort.Kur'!T$37</f>
        <v>0</v>
      </c>
    </row>
    <row r="1305" spans="1:15" s="37" customFormat="1" x14ac:dyDescent="0.3">
      <c r="A1305" s="38" t="s">
        <v>1417</v>
      </c>
      <c r="B1305" s="38"/>
      <c r="C1305" s="55">
        <f t="shared" si="20"/>
        <v>11</v>
      </c>
      <c r="D1305" s="39">
        <f>'1.TÜM DÖNEMLER_TL MİZAN'!D1305/'TCMB Takvim Gününe Göre Ort.Kur'!I$37</f>
        <v>0</v>
      </c>
      <c r="E1305" s="39">
        <f>'1.TÜM DÖNEMLER_TL MİZAN'!E1305/'TCMB Takvim Gününe Göre Ort.Kur'!J$37</f>
        <v>-13273.367997435807</v>
      </c>
      <c r="F1305" s="39">
        <f>'1.TÜM DÖNEMLER_TL MİZAN'!F1305/'TCMB Takvim Gününe Göre Ort.Kur'!K$37</f>
        <v>7712.5189474115459</v>
      </c>
      <c r="G1305" s="39">
        <f>'1.TÜM DÖNEMLER_TL MİZAN'!G1305/'TCMB Takvim Gününe Göre Ort.Kur'!L$37</f>
        <v>-33465.028620143712</v>
      </c>
      <c r="H1305" s="39">
        <f>'1.TÜM DÖNEMLER_TL MİZAN'!H1305/'TCMB Takvim Gününe Göre Ort.Kur'!M$37</f>
        <v>-15147.173548868315</v>
      </c>
      <c r="I1305" s="39">
        <f>'1.TÜM DÖNEMLER_TL MİZAN'!I1305/'TCMB Takvim Gününe Göre Ort.Kur'!N$37</f>
        <v>-14862.931189633448</v>
      </c>
      <c r="J1305" s="39">
        <f>'1.TÜM DÖNEMLER_TL MİZAN'!J1305/'TCMB Takvim Gününe Göre Ort.Kur'!O$37</f>
        <v>-13837.391926007012</v>
      </c>
      <c r="K1305" s="39">
        <f>'1.TÜM DÖNEMLER_TL MİZAN'!K1305/'TCMB Takvim Gününe Göre Ort.Kur'!P$37</f>
        <v>-13639.027129393109</v>
      </c>
      <c r="L1305" s="39">
        <f>'1.TÜM DÖNEMLER_TL MİZAN'!L1305/'TCMB Takvim Gününe Göre Ort.Kur'!Q$37</f>
        <v>-13389.152498405732</v>
      </c>
      <c r="M1305" s="39">
        <f>'1.TÜM DÖNEMLER_TL MİZAN'!M1305/'TCMB Takvim Gününe Göre Ort.Kur'!R$37</f>
        <v>-13328.502259522269</v>
      </c>
      <c r="N1305" s="39">
        <f>'1.TÜM DÖNEMLER_TL MİZAN'!N1305/'TCMB Takvim Gününe Göre Ort.Kur'!S$37</f>
        <v>-13309.88503277103</v>
      </c>
      <c r="O1305" s="39">
        <f>'1.TÜM DÖNEMLER_TL MİZAN'!O1305/'TCMB Takvim Gününe Göre Ort.Kur'!T$37</f>
        <v>-13251.08308462501</v>
      </c>
    </row>
    <row r="1306" spans="1:15" s="37" customFormat="1" x14ac:dyDescent="0.3">
      <c r="A1306" s="38" t="s">
        <v>1418</v>
      </c>
      <c r="B1306" s="38"/>
      <c r="C1306" s="55">
        <f t="shared" si="20"/>
        <v>11</v>
      </c>
      <c r="D1306" s="39">
        <f>'1.TÜM DÖNEMLER_TL MİZAN'!D1306/'TCMB Takvim Gününe Göre Ort.Kur'!I$37</f>
        <v>-8197.7635853188895</v>
      </c>
      <c r="E1306" s="39">
        <f>'1.TÜM DÖNEMLER_TL MİZAN'!E1306/'TCMB Takvim Gününe Göre Ort.Kur'!J$37</f>
        <v>-9890.1670287403394</v>
      </c>
      <c r="F1306" s="39">
        <f>'1.TÜM DÖNEMLER_TL MİZAN'!F1306/'TCMB Takvim Gününe Göre Ort.Kur'!K$37</f>
        <v>-9480.7385052369973</v>
      </c>
      <c r="G1306" s="39">
        <f>'1.TÜM DÖNEMLER_TL MİZAN'!G1306/'TCMB Takvim Gününe Göre Ort.Kur'!L$37</f>
        <v>-1873.3027510521122</v>
      </c>
      <c r="H1306" s="39">
        <f>'1.TÜM DÖNEMLER_TL MİZAN'!H1306/'TCMB Takvim Gününe Göre Ort.Kur'!M$37</f>
        <v>-4619.3046062043741</v>
      </c>
      <c r="I1306" s="39">
        <f>'1.TÜM DÖNEMLER_TL MİZAN'!I1306/'TCMB Takvim Gününe Göre Ort.Kur'!N$37</f>
        <v>0</v>
      </c>
      <c r="J1306" s="39">
        <f>'1.TÜM DÖNEMLER_TL MİZAN'!J1306/'TCMB Takvim Gününe Göre Ort.Kur'!O$37</f>
        <v>0</v>
      </c>
      <c r="K1306" s="39">
        <f>'1.TÜM DÖNEMLER_TL MİZAN'!K1306/'TCMB Takvim Gününe Göre Ort.Kur'!P$37</f>
        <v>0</v>
      </c>
      <c r="L1306" s="39">
        <f>'1.TÜM DÖNEMLER_TL MİZAN'!L1306/'TCMB Takvim Gününe Göre Ort.Kur'!Q$37</f>
        <v>0</v>
      </c>
      <c r="M1306" s="39">
        <f>'1.TÜM DÖNEMLER_TL MİZAN'!M1306/'TCMB Takvim Gününe Göre Ort.Kur'!R$37</f>
        <v>0</v>
      </c>
      <c r="N1306" s="39">
        <f>'1.TÜM DÖNEMLER_TL MİZAN'!N1306/'TCMB Takvim Gününe Göre Ort.Kur'!S$37</f>
        <v>0</v>
      </c>
      <c r="O1306" s="39">
        <f>'1.TÜM DÖNEMLER_TL MİZAN'!O1306/'TCMB Takvim Gününe Göre Ort.Kur'!T$37</f>
        <v>0</v>
      </c>
    </row>
    <row r="1307" spans="1:15" s="37" customFormat="1" x14ac:dyDescent="0.3">
      <c r="A1307" s="38" t="s">
        <v>1419</v>
      </c>
      <c r="B1307" s="38"/>
      <c r="C1307" s="55">
        <f t="shared" si="20"/>
        <v>11</v>
      </c>
      <c r="D1307" s="39">
        <f>'1.TÜM DÖNEMLER_TL MİZAN'!D1307/'TCMB Takvim Gününe Göre Ort.Kur'!I$37</f>
        <v>0</v>
      </c>
      <c r="E1307" s="39">
        <f>'1.TÜM DÖNEMLER_TL MİZAN'!E1307/'TCMB Takvim Gününe Göre Ort.Kur'!J$37</f>
        <v>0</v>
      </c>
      <c r="F1307" s="39">
        <f>'1.TÜM DÖNEMLER_TL MİZAN'!F1307/'TCMB Takvim Gününe Göre Ort.Kur'!K$37</f>
        <v>0</v>
      </c>
      <c r="G1307" s="39">
        <f>'1.TÜM DÖNEMLER_TL MİZAN'!G1307/'TCMB Takvim Gününe Göre Ort.Kur'!L$37</f>
        <v>0</v>
      </c>
      <c r="H1307" s="39">
        <f>'1.TÜM DÖNEMLER_TL MİZAN'!H1307/'TCMB Takvim Gününe Göre Ort.Kur'!M$37</f>
        <v>0</v>
      </c>
      <c r="I1307" s="39">
        <f>'1.TÜM DÖNEMLER_TL MİZAN'!I1307/'TCMB Takvim Gününe Göre Ort.Kur'!N$37</f>
        <v>0</v>
      </c>
      <c r="J1307" s="39">
        <f>'1.TÜM DÖNEMLER_TL MİZAN'!J1307/'TCMB Takvim Gününe Göre Ort.Kur'!O$37</f>
        <v>0</v>
      </c>
      <c r="K1307" s="39">
        <f>'1.TÜM DÖNEMLER_TL MİZAN'!K1307/'TCMB Takvim Gününe Göre Ort.Kur'!P$37</f>
        <v>0</v>
      </c>
      <c r="L1307" s="39">
        <f>'1.TÜM DÖNEMLER_TL MİZAN'!L1307/'TCMB Takvim Gününe Göre Ort.Kur'!Q$37</f>
        <v>0</v>
      </c>
      <c r="M1307" s="39">
        <f>'1.TÜM DÖNEMLER_TL MİZAN'!M1307/'TCMB Takvim Gününe Göre Ort.Kur'!R$37</f>
        <v>0</v>
      </c>
      <c r="N1307" s="39">
        <f>'1.TÜM DÖNEMLER_TL MİZAN'!N1307/'TCMB Takvim Gününe Göre Ort.Kur'!S$37</f>
        <v>0</v>
      </c>
      <c r="O1307" s="39">
        <f>'1.TÜM DÖNEMLER_TL MİZAN'!O1307/'TCMB Takvim Gününe Göre Ort.Kur'!T$37</f>
        <v>0</v>
      </c>
    </row>
    <row r="1308" spans="1:15" s="37" customFormat="1" x14ac:dyDescent="0.3">
      <c r="A1308" s="38" t="s">
        <v>1420</v>
      </c>
      <c r="B1308" s="38"/>
      <c r="C1308" s="55">
        <f t="shared" si="20"/>
        <v>11</v>
      </c>
      <c r="D1308" s="39">
        <f>'1.TÜM DÖNEMLER_TL MİZAN'!D1308/'TCMB Takvim Gününe Göre Ort.Kur'!I$37</f>
        <v>0</v>
      </c>
      <c r="E1308" s="39">
        <f>'1.TÜM DÖNEMLER_TL MİZAN'!E1308/'TCMB Takvim Gününe Göre Ort.Kur'!J$37</f>
        <v>0</v>
      </c>
      <c r="F1308" s="39">
        <f>'1.TÜM DÖNEMLER_TL MİZAN'!F1308/'TCMB Takvim Gününe Göre Ort.Kur'!K$37</f>
        <v>0</v>
      </c>
      <c r="G1308" s="39">
        <f>'1.TÜM DÖNEMLER_TL MİZAN'!G1308/'TCMB Takvim Gününe Göre Ort.Kur'!L$37</f>
        <v>0</v>
      </c>
      <c r="H1308" s="39">
        <f>'1.TÜM DÖNEMLER_TL MİZAN'!H1308/'TCMB Takvim Gününe Göre Ort.Kur'!M$37</f>
        <v>0</v>
      </c>
      <c r="I1308" s="39">
        <f>'1.TÜM DÖNEMLER_TL MİZAN'!I1308/'TCMB Takvim Gününe Göre Ort.Kur'!N$37</f>
        <v>-94.143619893214961</v>
      </c>
      <c r="J1308" s="39">
        <f>'1.TÜM DÖNEMLER_TL MİZAN'!J1308/'TCMB Takvim Gününe Göre Ort.Kur'!O$37</f>
        <v>-87.647729049842511</v>
      </c>
      <c r="K1308" s="39">
        <f>'1.TÜM DÖNEMLER_TL MİZAN'!K1308/'TCMB Takvim Gününe Göre Ort.Kur'!P$37</f>
        <v>-86.391262221439277</v>
      </c>
      <c r="L1308" s="39">
        <f>'1.TÜM DÖNEMLER_TL MİZAN'!L1308/'TCMB Takvim Gününe Göre Ort.Kur'!Q$37</f>
        <v>-84.808525816318834</v>
      </c>
      <c r="M1308" s="39">
        <f>'1.TÜM DÖNEMLER_TL MİZAN'!M1308/'TCMB Takvim Gününe Göre Ort.Kur'!R$37</f>
        <v>-84.424359802022821</v>
      </c>
      <c r="N1308" s="39">
        <f>'1.TÜM DÖNEMLER_TL MİZAN'!N1308/'TCMB Takvim Gününe Göre Ort.Kur'!S$37</f>
        <v>-84.306436015902023</v>
      </c>
      <c r="O1308" s="39">
        <f>'1.TÜM DÖNEMLER_TL MİZAN'!O1308/'TCMB Takvim Gününe Göre Ort.Kur'!T$37</f>
        <v>-83.933977300685697</v>
      </c>
    </row>
    <row r="1309" spans="1:15" s="37" customFormat="1" x14ac:dyDescent="0.3">
      <c r="A1309" s="38" t="s">
        <v>1421</v>
      </c>
      <c r="B1309" s="38"/>
      <c r="C1309" s="55">
        <f t="shared" si="20"/>
        <v>11</v>
      </c>
      <c r="D1309" s="39">
        <f>'1.TÜM DÖNEMLER_TL MİZAN'!D1309/'TCMB Takvim Gününe Göre Ort.Kur'!I$37</f>
        <v>-167496.54211926565</v>
      </c>
      <c r="E1309" s="39">
        <f>'1.TÜM DÖNEMLER_TL MİZAN'!E1309/'TCMB Takvim Gününe Göre Ort.Kur'!J$37</f>
        <v>-53103.991595142295</v>
      </c>
      <c r="F1309" s="39">
        <f>'1.TÜM DÖNEMLER_TL MİZAN'!F1309/'TCMB Takvim Gününe Göre Ort.Kur'!K$37</f>
        <v>-76135.289297955751</v>
      </c>
      <c r="G1309" s="39">
        <f>'1.TÜM DÖNEMLER_TL MİZAN'!G1309/'TCMB Takvim Gününe Göre Ort.Kur'!L$37</f>
        <v>-112452.9344104792</v>
      </c>
      <c r="H1309" s="39">
        <f>'1.TÜM DÖNEMLER_TL MİZAN'!H1309/'TCMB Takvim Gününe Göre Ort.Kur'!M$37</f>
        <v>-48825.045548477021</v>
      </c>
      <c r="I1309" s="39">
        <f>'1.TÜM DÖNEMLER_TL MİZAN'!I1309/'TCMB Takvim Gününe Göre Ort.Kur'!N$37</f>
        <v>-113445.01349811025</v>
      </c>
      <c r="J1309" s="39">
        <f>'1.TÜM DÖNEMLER_TL MİZAN'!J1309/'TCMB Takvim Gününe Göre Ort.Kur'!O$37</f>
        <v>-105617.33037689059</v>
      </c>
      <c r="K1309" s="39">
        <f>'1.TÜM DÖNEMLER_TL MİZAN'!K1309/'TCMB Takvim Gününe Göre Ort.Kur'!P$37</f>
        <v>-104103.26180304764</v>
      </c>
      <c r="L1309" s="39">
        <f>'1.TÜM DÖNEMLER_TL MİZAN'!L1309/'TCMB Takvim Gününe Göre Ort.Kur'!Q$37</f>
        <v>-102196.03162593629</v>
      </c>
      <c r="M1309" s="39">
        <f>'1.TÜM DÖNEMLER_TL MİZAN'!M1309/'TCMB Takvim Gününe Göre Ort.Kur'!R$37</f>
        <v>-101733.10361523561</v>
      </c>
      <c r="N1309" s="39">
        <f>'1.TÜM DÖNEMLER_TL MİZAN'!N1309/'TCMB Takvim Gününe Göre Ort.Kur'!S$37</f>
        <v>-101591.00300848822</v>
      </c>
      <c r="O1309" s="39">
        <f>'1.TÜM DÖNEMLER_TL MİZAN'!O1309/'TCMB Takvim Gününe Göre Ort.Kur'!T$37</f>
        <v>-101142.18253586211</v>
      </c>
    </row>
    <row r="1310" spans="1:15" s="37" customFormat="1" x14ac:dyDescent="0.3">
      <c r="A1310" s="38" t="s">
        <v>1422</v>
      </c>
      <c r="B1310" s="38"/>
      <c r="C1310" s="55">
        <f t="shared" si="20"/>
        <v>11</v>
      </c>
      <c r="D1310" s="39">
        <f>'1.TÜM DÖNEMLER_TL MİZAN'!D1310/'TCMB Takvim Gününe Göre Ort.Kur'!I$37</f>
        <v>596.87725074596153</v>
      </c>
      <c r="E1310" s="39">
        <f>'1.TÜM DÖNEMLER_TL MİZAN'!E1310/'TCMB Takvim Gününe Göre Ort.Kur'!J$37</f>
        <v>-6.3186010897823373</v>
      </c>
      <c r="F1310" s="39">
        <f>'1.TÜM DÖNEMLER_TL MİZAN'!F1310/'TCMB Takvim Gününe Göre Ort.Kur'!K$37</f>
        <v>-6.967867921177973</v>
      </c>
      <c r="G1310" s="39">
        <f>'1.TÜM DÖNEMLER_TL MİZAN'!G1310/'TCMB Takvim Gününe Göre Ort.Kur'!L$37</f>
        <v>-6.9046942448488791</v>
      </c>
      <c r="H1310" s="39">
        <f>'1.TÜM DÖNEMLER_TL MİZAN'!H1310/'TCMB Takvim Gününe Göre Ort.Kur'!M$37</f>
        <v>-6.2392242696969626</v>
      </c>
      <c r="I1310" s="39">
        <f>'1.TÜM DÖNEMLER_TL MİZAN'!I1310/'TCMB Takvim Gününe Göre Ort.Kur'!N$37</f>
        <v>-2019.8752174695553</v>
      </c>
      <c r="J1310" s="39">
        <f>'1.TÜM DÖNEMLER_TL MİZAN'!J1310/'TCMB Takvim Gününe Göre Ort.Kur'!O$37</f>
        <v>-1880.5042335962121</v>
      </c>
      <c r="K1310" s="39">
        <f>'1.TÜM DÖNEMLER_TL MİZAN'!K1310/'TCMB Takvim Gününe Göre Ort.Kur'!P$37</f>
        <v>-1853.5464194486049</v>
      </c>
      <c r="L1310" s="39">
        <f>'1.TÜM DÖNEMLER_TL MİZAN'!L1310/'TCMB Takvim Gününe Göre Ort.Kur'!Q$37</f>
        <v>-1819.5884088673688</v>
      </c>
      <c r="M1310" s="39">
        <f>'1.TÜM DÖNEMLER_TL MİZAN'!M1310/'TCMB Takvim Gününe Göre Ort.Kur'!R$37</f>
        <v>-1811.3460296965793</v>
      </c>
      <c r="N1310" s="39">
        <f>'1.TÜM DÖNEMLER_TL MİZAN'!N1310/'TCMB Takvim Gününe Göre Ort.Kur'!S$37</f>
        <v>-1808.8159449876446</v>
      </c>
      <c r="O1310" s="39">
        <f>'1.TÜM DÖNEMLER_TL MİZAN'!O1310/'TCMB Takvim Gününe Göre Ort.Kur'!T$37</f>
        <v>-1800.8247488848249</v>
      </c>
    </row>
    <row r="1311" spans="1:15" s="37" customFormat="1" x14ac:dyDescent="0.3">
      <c r="A1311" s="38" t="s">
        <v>1423</v>
      </c>
      <c r="B1311" s="38"/>
      <c r="C1311" s="55">
        <f t="shared" si="20"/>
        <v>11</v>
      </c>
      <c r="D1311" s="39">
        <f>'1.TÜM DÖNEMLER_TL MİZAN'!D1311/'TCMB Takvim Gününe Göre Ort.Kur'!I$37</f>
        <v>0</v>
      </c>
      <c r="E1311" s="39">
        <f>'1.TÜM DÖNEMLER_TL MİZAN'!E1311/'TCMB Takvim Gününe Göre Ort.Kur'!J$37</f>
        <v>0</v>
      </c>
      <c r="F1311" s="39">
        <f>'1.TÜM DÖNEMLER_TL MİZAN'!F1311/'TCMB Takvim Gününe Göre Ort.Kur'!K$37</f>
        <v>0</v>
      </c>
      <c r="G1311" s="39">
        <f>'1.TÜM DÖNEMLER_TL MİZAN'!G1311/'TCMB Takvim Gününe Göre Ort.Kur'!L$37</f>
        <v>0</v>
      </c>
      <c r="H1311" s="39">
        <f>'1.TÜM DÖNEMLER_TL MİZAN'!H1311/'TCMB Takvim Gününe Göre Ort.Kur'!M$37</f>
        <v>0</v>
      </c>
      <c r="I1311" s="39">
        <f>'1.TÜM DÖNEMLER_TL MİZAN'!I1311/'TCMB Takvim Gününe Göre Ort.Kur'!N$37</f>
        <v>0</v>
      </c>
      <c r="J1311" s="39">
        <f>'1.TÜM DÖNEMLER_TL MİZAN'!J1311/'TCMB Takvim Gününe Göre Ort.Kur'!O$37</f>
        <v>0</v>
      </c>
      <c r="K1311" s="39">
        <f>'1.TÜM DÖNEMLER_TL MİZAN'!K1311/'TCMB Takvim Gününe Göre Ort.Kur'!P$37</f>
        <v>0</v>
      </c>
      <c r="L1311" s="39">
        <f>'1.TÜM DÖNEMLER_TL MİZAN'!L1311/'TCMB Takvim Gününe Göre Ort.Kur'!Q$37</f>
        <v>0</v>
      </c>
      <c r="M1311" s="39">
        <f>'1.TÜM DÖNEMLER_TL MİZAN'!M1311/'TCMB Takvim Gününe Göre Ort.Kur'!R$37</f>
        <v>0</v>
      </c>
      <c r="N1311" s="39">
        <f>'1.TÜM DÖNEMLER_TL MİZAN'!N1311/'TCMB Takvim Gününe Göre Ort.Kur'!S$37</f>
        <v>0</v>
      </c>
      <c r="O1311" s="39">
        <f>'1.TÜM DÖNEMLER_TL MİZAN'!O1311/'TCMB Takvim Gününe Göre Ort.Kur'!T$37</f>
        <v>0</v>
      </c>
    </row>
    <row r="1312" spans="1:15" s="37" customFormat="1" x14ac:dyDescent="0.3">
      <c r="A1312" s="38" t="s">
        <v>1424</v>
      </c>
      <c r="B1312" s="38"/>
      <c r="C1312" s="55">
        <f t="shared" si="20"/>
        <v>11</v>
      </c>
      <c r="D1312" s="39">
        <f>'1.TÜM DÖNEMLER_TL MİZAN'!D1312/'TCMB Takvim Gününe Göre Ort.Kur'!I$37</f>
        <v>-1680.8188673143916</v>
      </c>
      <c r="E1312" s="39">
        <f>'1.TÜM DÖNEMLER_TL MİZAN'!E1312/'TCMB Takvim Gününe Göre Ort.Kur'!J$37</f>
        <v>-1628.9917732112967</v>
      </c>
      <c r="F1312" s="39">
        <f>'1.TÜM DÖNEMLER_TL MİZAN'!F1312/'TCMB Takvim Gününe Göre Ort.Kur'!K$37</f>
        <v>-1561.5555312785918</v>
      </c>
      <c r="G1312" s="39">
        <f>'1.TÜM DÖNEMLER_TL MİZAN'!G1312/'TCMB Takvim Gününe Göre Ort.Kur'!L$37</f>
        <v>-1547.39779969959</v>
      </c>
      <c r="H1312" s="39">
        <f>'1.TÜM DÖNEMLER_TL MİZAN'!H1312/'TCMB Takvim Gününe Göre Ort.Kur'!M$37</f>
        <v>-1398.2605984275074</v>
      </c>
      <c r="I1312" s="39">
        <f>'1.TÜM DÖNEMLER_TL MİZAN'!I1312/'TCMB Takvim Gününe Göre Ort.Kur'!N$37</f>
        <v>-1372.0217169596256</v>
      </c>
      <c r="J1312" s="39">
        <f>'1.TÜM DÖNEMLER_TL MİZAN'!J1312/'TCMB Takvim Gününe Göre Ort.Kur'!O$37</f>
        <v>-1277.3524943589287</v>
      </c>
      <c r="K1312" s="39">
        <f>'1.TÜM DÖNEMLER_TL MİZAN'!K1312/'TCMB Takvim Gününe Göre Ort.Kur'!P$37</f>
        <v>-1259.0411124812824</v>
      </c>
      <c r="L1312" s="39">
        <f>'1.TÜM DÖNEMLER_TL MİZAN'!L1312/'TCMB Takvim Gününe Göre Ort.Kur'!Q$37</f>
        <v>-1235.9747727493814</v>
      </c>
      <c r="M1312" s="39">
        <f>'1.TÜM DÖNEMLER_TL MİZAN'!M1312/'TCMB Takvim Gününe Göre Ort.Kur'!R$37</f>
        <v>-1230.3760490639122</v>
      </c>
      <c r="N1312" s="39">
        <f>'1.TÜM DÖNEMLER_TL MİZAN'!N1312/'TCMB Takvim Gününe Göre Ort.Kur'!S$37</f>
        <v>-1228.6574621252819</v>
      </c>
      <c r="O1312" s="39">
        <f>'1.TÜM DÖNEMLER_TL MİZAN'!O1312/'TCMB Takvim Gününe Göre Ort.Kur'!T$37</f>
        <v>-1223.2293572093322</v>
      </c>
    </row>
    <row r="1313" spans="1:15" s="37" customFormat="1" x14ac:dyDescent="0.3">
      <c r="A1313" s="38" t="s">
        <v>1425</v>
      </c>
      <c r="B1313" s="38"/>
      <c r="C1313" s="55">
        <f t="shared" si="20"/>
        <v>12</v>
      </c>
      <c r="D1313" s="39">
        <f>'1.TÜM DÖNEMLER_TL MİZAN'!D1313/'TCMB Takvim Gününe Göre Ort.Kur'!I$37</f>
        <v>0</v>
      </c>
      <c r="E1313" s="39">
        <f>'1.TÜM DÖNEMLER_TL MİZAN'!E1313/'TCMB Takvim Gününe Göre Ort.Kur'!J$37</f>
        <v>0</v>
      </c>
      <c r="F1313" s="39">
        <f>'1.TÜM DÖNEMLER_TL MİZAN'!F1313/'TCMB Takvim Gününe Göre Ort.Kur'!K$37</f>
        <v>0</v>
      </c>
      <c r="G1313" s="39">
        <f>'1.TÜM DÖNEMLER_TL MİZAN'!G1313/'TCMB Takvim Gününe Göre Ort.Kur'!L$37</f>
        <v>0</v>
      </c>
      <c r="H1313" s="39">
        <f>'1.TÜM DÖNEMLER_TL MİZAN'!H1313/'TCMB Takvim Gününe Göre Ort.Kur'!M$37</f>
        <v>-1740.3186559225246</v>
      </c>
      <c r="I1313" s="39">
        <f>'1.TÜM DÖNEMLER_TL MİZAN'!I1313/'TCMB Takvim Gününe Göre Ort.Kur'!N$37</f>
        <v>-2498.5056092147097</v>
      </c>
      <c r="J1313" s="39">
        <f>'1.TÜM DÖNEMLER_TL MİZAN'!J1313/'TCMB Takvim Gününe Göre Ort.Kur'!O$37</f>
        <v>-2326.1092245481559</v>
      </c>
      <c r="K1313" s="39">
        <f>'1.TÜM DÖNEMLER_TL MİZAN'!K1313/'TCMB Takvim Gününe Göre Ort.Kur'!P$37</f>
        <v>-2292.7634766141105</v>
      </c>
      <c r="L1313" s="39">
        <f>'1.TÜM DÖNEMLER_TL MİZAN'!L1313/'TCMB Takvim Gününe Göre Ort.Kur'!Q$37</f>
        <v>-2250.7587630648841</v>
      </c>
      <c r="M1313" s="39">
        <f>'1.TÜM DÖNEMLER_TL MİZAN'!M1313/'TCMB Takvim Gününe Göre Ort.Kur'!R$37</f>
        <v>-2240.5632666236279</v>
      </c>
      <c r="N1313" s="39">
        <f>'1.TÜM DÖNEMLER_TL MİZAN'!N1313/'TCMB Takvim Gününe Göre Ort.Kur'!S$37</f>
        <v>-2237.4336520898246</v>
      </c>
      <c r="O1313" s="39">
        <f>'1.TÜM DÖNEMLER_TL MİZAN'!O1313/'TCMB Takvim Gününe Göre Ort.Kur'!T$37</f>
        <v>-2227.5488591508615</v>
      </c>
    </row>
    <row r="1314" spans="1:15" s="37" customFormat="1" x14ac:dyDescent="0.3">
      <c r="A1314" s="38" t="s">
        <v>1427</v>
      </c>
      <c r="B1314" s="38"/>
      <c r="C1314" s="55">
        <f t="shared" si="20"/>
        <v>11</v>
      </c>
      <c r="D1314" s="39">
        <f>'1.TÜM DÖNEMLER_TL MİZAN'!D1314/'TCMB Takvim Gününe Göre Ort.Kur'!I$37</f>
        <v>0</v>
      </c>
      <c r="E1314" s="39">
        <f>'1.TÜM DÖNEMLER_TL MİZAN'!E1314/'TCMB Takvim Gününe Göre Ort.Kur'!J$37</f>
        <v>0</v>
      </c>
      <c r="F1314" s="39">
        <f>'1.TÜM DÖNEMLER_TL MİZAN'!F1314/'TCMB Takvim Gününe Göre Ort.Kur'!K$37</f>
        <v>-8278.2674896557382</v>
      </c>
      <c r="G1314" s="39">
        <f>'1.TÜM DÖNEMLER_TL MİZAN'!G1314/'TCMB Takvim Gününe Göre Ort.Kur'!L$37</f>
        <v>-33293.391656179381</v>
      </c>
      <c r="H1314" s="39">
        <f>'1.TÜM DÖNEMLER_TL MİZAN'!H1314/'TCMB Takvim Gününe Göre Ort.Kur'!M$37</f>
        <v>-30751.630574338786</v>
      </c>
      <c r="I1314" s="39">
        <f>'1.TÜM DÖNEMLER_TL MİZAN'!I1314/'TCMB Takvim Gününe Göre Ort.Kur'!N$37</f>
        <v>-178.76417301578169</v>
      </c>
      <c r="J1314" s="39">
        <f>'1.TÜM DÖNEMLER_TL MİZAN'!J1314/'TCMB Takvim Gününe Göre Ort.Kur'!O$37</f>
        <v>-166.42948102142856</v>
      </c>
      <c r="K1314" s="39">
        <f>'1.TÜM DÖNEMLER_TL MİZAN'!K1314/'TCMB Takvim Gününe Göre Ort.Kur'!P$37</f>
        <v>-164.04364485158467</v>
      </c>
      <c r="L1314" s="39">
        <f>'1.TÜM DÖNEMLER_TL MİZAN'!L1314/'TCMB Takvim Gününe Göre Ort.Kur'!Q$37</f>
        <v>-161.03827321955845</v>
      </c>
      <c r="M1314" s="39">
        <f>'1.TÜM DÖNEMLER_TL MİZAN'!M1314/'TCMB Takvim Gününe Göre Ort.Kur'!R$37</f>
        <v>-160.30880137723611</v>
      </c>
      <c r="N1314" s="39">
        <f>'1.TÜM DÖNEMLER_TL MİZAN'!N1314/'TCMB Takvim Gününe Göre Ort.Kur'!S$37</f>
        <v>-160.08488234662431</v>
      </c>
      <c r="O1314" s="39">
        <f>'1.TÜM DÖNEMLER_TL MİZAN'!O1314/'TCMB Takvim Gününe Göre Ort.Kur'!T$37</f>
        <v>-159.37764085449041</v>
      </c>
    </row>
    <row r="1315" spans="1:15" s="37" customFormat="1" x14ac:dyDescent="0.3">
      <c r="A1315" s="38" t="s">
        <v>1428</v>
      </c>
      <c r="B1315" s="38"/>
      <c r="C1315" s="55">
        <f t="shared" si="20"/>
        <v>11</v>
      </c>
      <c r="D1315" s="39">
        <f>'1.TÜM DÖNEMLER_TL MİZAN'!D1315/'TCMB Takvim Gününe Göre Ort.Kur'!I$37</f>
        <v>-7.3493745682242447E-4</v>
      </c>
      <c r="E1315" s="39">
        <f>'1.TÜM DÖNEMLER_TL MİZAN'!E1315/'TCMB Takvim Gününe Göre Ort.Kur'!J$37</f>
        <v>-7.1227607820726561E-4</v>
      </c>
      <c r="F1315" s="39">
        <f>'1.TÜM DÖNEMLER_TL MİZAN'!F1315/'TCMB Takvim Gününe Göre Ort.Kur'!K$37</f>
        <v>-6.8278960516385474E-4</v>
      </c>
      <c r="G1315" s="39">
        <f>'1.TÜM DÖNEMLER_TL MİZAN'!G1315/'TCMB Takvim Gününe Göre Ort.Kur'!L$37</f>
        <v>-6.7659914221012926E-4</v>
      </c>
      <c r="H1315" s="39">
        <f>'1.TÜM DÖNEMLER_TL MİZAN'!H1315/'TCMB Takvim Gününe Göre Ort.Kur'!M$37</f>
        <v>-6.1138895332652377E-4</v>
      </c>
      <c r="I1315" s="39">
        <f>'1.TÜM DÖNEMLER_TL MİZAN'!I1315/'TCMB Takvim Gününe Göre Ort.Kur'!N$37</f>
        <v>-565.62061311416414</v>
      </c>
      <c r="J1315" s="39">
        <f>'1.TÜM DÖNEMLER_TL MİZAN'!J1315/'TCMB Takvim Gününe Göre Ort.Kur'!O$37</f>
        <v>-526.59290453743222</v>
      </c>
      <c r="K1315" s="39">
        <f>'1.TÜM DÖNEMLER_TL MİZAN'!K1315/'TCMB Takvim Gününe Göre Ort.Kur'!P$37</f>
        <v>-519.04397516075062</v>
      </c>
      <c r="L1315" s="39">
        <f>'1.TÜM DÖNEMLER_TL MİZAN'!L1315/'TCMB Takvim Gününe Göre Ort.Kur'!Q$37</f>
        <v>-509.53479825765532</v>
      </c>
      <c r="M1315" s="39">
        <f>'1.TÜM DÖNEMLER_TL MİZAN'!M1315/'TCMB Takvim Gününe Göre Ort.Kur'!R$37</f>
        <v>-507.22670540133424</v>
      </c>
      <c r="N1315" s="39">
        <f>'1.TÜM DÖNEMLER_TL MİZAN'!N1315/'TCMB Takvim Gününe Göre Ort.Kur'!S$37</f>
        <v>-506.51821209842063</v>
      </c>
      <c r="O1315" s="39">
        <f>'1.TÜM DÖNEMLER_TL MİZAN'!O1315/'TCMB Takvim Gününe Göre Ort.Kur'!T$37</f>
        <v>-504.28045740936864</v>
      </c>
    </row>
    <row r="1316" spans="1:15" s="37" customFormat="1" x14ac:dyDescent="0.3">
      <c r="A1316" s="38" t="s">
        <v>1429</v>
      </c>
      <c r="B1316" s="38"/>
      <c r="C1316" s="55">
        <f t="shared" si="20"/>
        <v>11</v>
      </c>
      <c r="D1316" s="39">
        <f>'1.TÜM DÖNEMLER_TL MİZAN'!D1316/'TCMB Takvim Gününe Göre Ort.Kur'!I$37</f>
        <v>-264.50399071039055</v>
      </c>
      <c r="E1316" s="39">
        <f>'1.TÜM DÖNEMLER_TL MİZAN'!E1316/'TCMB Takvim Gününe Göre Ort.Kur'!J$37</f>
        <v>-256.34816054702804</v>
      </c>
      <c r="F1316" s="39">
        <f>'1.TÜM DÖNEMLER_TL MİZAN'!F1316/'TCMB Takvim Gününe Göre Ort.Kur'!K$37</f>
        <v>-245.735978915457</v>
      </c>
      <c r="G1316" s="39">
        <f>'1.TÜM DÖNEMLER_TL MİZAN'!G1316/'TCMB Takvim Gününe Göre Ort.Kur'!L$37</f>
        <v>-243.5080312318164</v>
      </c>
      <c r="H1316" s="39">
        <f>'1.TÜM DÖNEMLER_TL MİZAN'!H1316/'TCMB Takvim Gününe Göre Ort.Kur'!M$37</f>
        <v>-220.03888433743776</v>
      </c>
      <c r="I1316" s="39">
        <f>'1.TÜM DÖNEMLER_TL MİZAN'!I1316/'TCMB Takvim Gününe Göre Ort.Kur'!N$37</f>
        <v>-215.90977263183154</v>
      </c>
      <c r="J1316" s="39">
        <f>'1.TÜM DÖNEMLER_TL MİZAN'!J1316/'TCMB Takvim Gününe Göre Ort.Kur'!O$37</f>
        <v>-201.01204173275843</v>
      </c>
      <c r="K1316" s="39">
        <f>'1.TÜM DÖNEMLER_TL MİZAN'!K1316/'TCMB Takvim Gününe Göre Ort.Kur'!P$37</f>
        <v>-198.13045010129483</v>
      </c>
      <c r="L1316" s="39">
        <f>'1.TÜM DÖNEMLER_TL MİZAN'!L1316/'TCMB Takvim Gününe Göre Ort.Kur'!Q$37</f>
        <v>-194.50058906819143</v>
      </c>
      <c r="M1316" s="39">
        <f>'1.TÜM DÖNEMLER_TL MİZAN'!M1316/'TCMB Takvim Gününe Göre Ort.Kur'!R$37</f>
        <v>-193.61953948784162</v>
      </c>
      <c r="N1316" s="39">
        <f>'1.TÜM DÖNEMLER_TL MİZAN'!N1316/'TCMB Takvim Gününe Göre Ort.Kur'!S$37</f>
        <v>-193.34909208122917</v>
      </c>
      <c r="O1316" s="39">
        <f>'1.TÜM DÖNEMLER_TL MİZAN'!O1316/'TCMB Takvim Gününe Göre Ort.Kur'!T$37</f>
        <v>-192.49489211942279</v>
      </c>
    </row>
    <row r="1317" spans="1:15" s="37" customFormat="1" x14ac:dyDescent="0.3">
      <c r="A1317" s="38" t="s">
        <v>1430</v>
      </c>
      <c r="B1317" s="38"/>
      <c r="C1317" s="55">
        <f t="shared" si="20"/>
        <v>11</v>
      </c>
      <c r="D1317" s="39">
        <f>'1.TÜM DÖNEMLER_TL MİZAN'!D1317/'TCMB Takvim Gününe Göre Ort.Kur'!I$37</f>
        <v>-2104.29497449767</v>
      </c>
      <c r="E1317" s="39">
        <f>'1.TÜM DÖNEMLER_TL MİZAN'!E1317/'TCMB Takvim Gününe Göre Ort.Kur'!J$37</f>
        <v>0</v>
      </c>
      <c r="F1317" s="39">
        <f>'1.TÜM DÖNEMLER_TL MİZAN'!F1317/'TCMB Takvim Gününe Göre Ort.Kur'!K$37</f>
        <v>1988.0989771811714</v>
      </c>
      <c r="G1317" s="39">
        <f>'1.TÜM DÖNEMLER_TL MİZAN'!G1317/'TCMB Takvim Gününe Göre Ort.Kur'!L$37</f>
        <v>1635.4280842771889</v>
      </c>
      <c r="H1317" s="39">
        <f>'1.TÜM DÖNEMLER_TL MİZAN'!H1317/'TCMB Takvim Gününe Göre Ort.Kur'!M$37</f>
        <v>2748.6145926315403</v>
      </c>
      <c r="I1317" s="39">
        <f>'1.TÜM DÖNEMLER_TL MİZAN'!I1317/'TCMB Takvim Gününe Göre Ort.Kur'!N$37</f>
        <v>1609.2501049853017</v>
      </c>
      <c r="J1317" s="39">
        <f>'1.TÜM DÖNEMLER_TL MİZAN'!J1317/'TCMB Takvim Gününe Göre Ort.Kur'!O$37</f>
        <v>1498.2121713098454</v>
      </c>
      <c r="K1317" s="39">
        <f>'1.TÜM DÖNEMLER_TL MİZAN'!K1317/'TCMB Takvim Gününe Göre Ort.Kur'!P$37</f>
        <v>1476.7346736545405</v>
      </c>
      <c r="L1317" s="39">
        <f>'1.TÜM DÖNEMLER_TL MİZAN'!L1317/'TCMB Takvim Gününe Göre Ort.Kur'!Q$37</f>
        <v>1449.6800657162312</v>
      </c>
      <c r="M1317" s="39">
        <f>'1.TÜM DÖNEMLER_TL MİZAN'!M1317/'TCMB Takvim Gününe Göre Ort.Kur'!R$37</f>
        <v>1443.1132989025175</v>
      </c>
      <c r="N1317" s="39">
        <f>'1.TÜM DÖNEMLER_TL MİZAN'!N1317/'TCMB Takvim Gününe Göre Ort.Kur'!S$37</f>
        <v>1441.0975609756094</v>
      </c>
      <c r="O1317" s="39">
        <f>'1.TÜM DÖNEMLER_TL MİZAN'!O1317/'TCMB Takvim Gününe Göre Ort.Kur'!T$37</f>
        <v>1434.7309136420524</v>
      </c>
    </row>
    <row r="1318" spans="1:15" s="37" customFormat="1" x14ac:dyDescent="0.3">
      <c r="A1318" s="38" t="s">
        <v>1431</v>
      </c>
      <c r="B1318" s="38"/>
      <c r="C1318" s="55">
        <f t="shared" si="20"/>
        <v>11</v>
      </c>
      <c r="D1318" s="39">
        <f>'1.TÜM DÖNEMLER_TL MİZAN'!D1318/'TCMB Takvim Gününe Göre Ort.Kur'!I$37</f>
        <v>-1009.3469345758676</v>
      </c>
      <c r="E1318" s="39">
        <f>'1.TÜM DÖNEMLER_TL MİZAN'!E1318/'TCMB Takvim Gününe Göre Ort.Kur'!J$37</f>
        <v>0</v>
      </c>
      <c r="F1318" s="39">
        <f>'1.TÜM DÖNEMLER_TL MİZAN'!F1318/'TCMB Takvim Gününe Göre Ort.Kur'!K$37</f>
        <v>-510.29305329855657</v>
      </c>
      <c r="G1318" s="39">
        <f>'1.TÜM DÖNEMLER_TL MİZAN'!G1318/'TCMB Takvim Gününe Göre Ort.Kur'!L$37</f>
        <v>-450.29026103194906</v>
      </c>
      <c r="H1318" s="39">
        <f>'1.TÜM DÖNEMLER_TL MİZAN'!H1318/'TCMB Takvim Gününe Göre Ort.Kur'!M$37</f>
        <v>-406.89157628299972</v>
      </c>
      <c r="I1318" s="39">
        <f>'1.TÜM DÖNEMLER_TL MİZAN'!I1318/'TCMB Takvim Gününe Göre Ort.Kur'!N$37</f>
        <v>-1155.2942588037674</v>
      </c>
      <c r="J1318" s="39">
        <f>'1.TÜM DÖNEMLER_TL MİZAN'!J1318/'TCMB Takvim Gününe Göre Ort.Kur'!O$37</f>
        <v>-1075.5791872388909</v>
      </c>
      <c r="K1318" s="39">
        <f>'1.TÜM DÖNEMLER_TL MİZAN'!K1318/'TCMB Takvim Gününe Göre Ort.Kur'!P$37</f>
        <v>-1060.160310050207</v>
      </c>
      <c r="L1318" s="39">
        <f>'1.TÜM DÖNEMLER_TL MİZAN'!L1318/'TCMB Takvim Gününe Göre Ort.Kur'!Q$37</f>
        <v>-1040.7375782271749</v>
      </c>
      <c r="M1318" s="39">
        <f>'1.TÜM DÖNEMLER_TL MİZAN'!M1318/'TCMB Takvim Gününe Göre Ort.Kur'!R$37</f>
        <v>-1036.0232408005163</v>
      </c>
      <c r="N1318" s="39">
        <f>'1.TÜM DÖNEMLER_TL MİZAN'!N1318/'TCMB Takvim Gününe Göre Ort.Kur'!S$37</f>
        <v>-1034.5761254969377</v>
      </c>
      <c r="O1318" s="39">
        <f>'1.TÜM DÖNEMLER_TL MİZAN'!O1318/'TCMB Takvim Gününe Göre Ort.Kur'!T$37</f>
        <v>-1030.0054555373704</v>
      </c>
    </row>
    <row r="1319" spans="1:15" s="37" customFormat="1" x14ac:dyDescent="0.3">
      <c r="A1319" s="38" t="s">
        <v>1432</v>
      </c>
      <c r="B1319" s="38"/>
      <c r="C1319" s="55">
        <f t="shared" si="20"/>
        <v>11</v>
      </c>
      <c r="D1319" s="39">
        <f>'1.TÜM DÖNEMLER_TL MİZAN'!D1319/'TCMB Takvim Gününe Göre Ort.Kur'!I$37</f>
        <v>0</v>
      </c>
      <c r="E1319" s="39">
        <f>'1.TÜM DÖNEMLER_TL MİZAN'!E1319/'TCMB Takvim Gününe Göre Ort.Kur'!J$37</f>
        <v>0</v>
      </c>
      <c r="F1319" s="39">
        <f>'1.TÜM DÖNEMLER_TL MİZAN'!F1319/'TCMB Takvim Gününe Göre Ort.Kur'!K$37</f>
        <v>0</v>
      </c>
      <c r="G1319" s="39">
        <f>'1.TÜM DÖNEMLER_TL MİZAN'!G1319/'TCMB Takvim Gününe Göre Ort.Kur'!L$37</f>
        <v>0</v>
      </c>
      <c r="H1319" s="39">
        <f>'1.TÜM DÖNEMLER_TL MİZAN'!H1319/'TCMB Takvim Gününe Göre Ort.Kur'!M$37</f>
        <v>-382.36265147161316</v>
      </c>
      <c r="I1319" s="39">
        <f>'1.TÜM DÖNEMLER_TL MİZAN'!I1319/'TCMB Takvim Gününe Göre Ort.Kur'!N$37</f>
        <v>-375.18747375367445</v>
      </c>
      <c r="J1319" s="39">
        <f>'1.TÜM DÖNEMLER_TL MİZAN'!J1319/'TCMB Takvim Gününe Göre Ort.Kur'!O$37</f>
        <v>-349.29961350282616</v>
      </c>
      <c r="K1319" s="39">
        <f>'1.TÜM DÖNEMLER_TL MİZAN'!K1319/'TCMB Takvim Gününe Göre Ort.Kur'!P$37</f>
        <v>-344.2922575530697</v>
      </c>
      <c r="L1319" s="39">
        <f>'1.TÜM DÖNEMLER_TL MİZAN'!L1319/'TCMB Takvim Gününe Göre Ort.Kur'!Q$37</f>
        <v>-337.98463018407034</v>
      </c>
      <c r="M1319" s="39">
        <f>'1.TÜM DÖNEMLER_TL MİZAN'!M1319/'TCMB Takvim Gününe Göre Ort.Kur'!R$37</f>
        <v>-336.45362599526572</v>
      </c>
      <c r="N1319" s="39">
        <f>'1.TÜM DÖNEMLER_TL MİZAN'!N1319/'TCMB Takvim Gününe Göre Ort.Kur'!S$37</f>
        <v>-335.98366820672612</v>
      </c>
      <c r="O1319" s="39">
        <f>'1.TÜM DÖNEMLER_TL MİZAN'!O1319/'TCMB Takvim Gününe Göre Ort.Kur'!T$37</f>
        <v>-334.4993207321117</v>
      </c>
    </row>
    <row r="1320" spans="1:15" s="37" customFormat="1" x14ac:dyDescent="0.3">
      <c r="A1320" s="38" t="s">
        <v>1433</v>
      </c>
      <c r="B1320" s="38"/>
      <c r="C1320" s="55">
        <f t="shared" si="20"/>
        <v>11</v>
      </c>
      <c r="D1320" s="39">
        <f>'1.TÜM DÖNEMLER_TL MİZAN'!D1320/'TCMB Takvim Gününe Göre Ort.Kur'!I$37</f>
        <v>0</v>
      </c>
      <c r="E1320" s="39">
        <f>'1.TÜM DÖNEMLER_TL MİZAN'!E1320/'TCMB Takvim Gününe Göre Ort.Kur'!J$37</f>
        <v>0</v>
      </c>
      <c r="F1320" s="39">
        <f>'1.TÜM DÖNEMLER_TL MİZAN'!F1320/'TCMB Takvim Gününe Göre Ort.Kur'!K$37</f>
        <v>0</v>
      </c>
      <c r="G1320" s="39">
        <f>'1.TÜM DÖNEMLER_TL MİZAN'!G1320/'TCMB Takvim Gününe Göre Ort.Kur'!L$37</f>
        <v>0</v>
      </c>
      <c r="H1320" s="39">
        <f>'1.TÜM DÖNEMLER_TL MİZAN'!H1320/'TCMB Takvim Gününe Göre Ort.Kur'!M$37</f>
        <v>0</v>
      </c>
      <c r="I1320" s="39">
        <f>'1.TÜM DÖNEMLER_TL MİZAN'!I1320/'TCMB Takvim Gününe Göre Ort.Kur'!N$37</f>
        <v>0</v>
      </c>
      <c r="J1320" s="39">
        <f>'1.TÜM DÖNEMLER_TL MİZAN'!J1320/'TCMB Takvim Gününe Göre Ort.Kur'!O$37</f>
        <v>0</v>
      </c>
      <c r="K1320" s="39">
        <f>'1.TÜM DÖNEMLER_TL MİZAN'!K1320/'TCMB Takvim Gününe Göre Ort.Kur'!P$37</f>
        <v>0</v>
      </c>
      <c r="L1320" s="39">
        <f>'1.TÜM DÖNEMLER_TL MİZAN'!L1320/'TCMB Takvim Gününe Göre Ort.Kur'!Q$37</f>
        <v>0</v>
      </c>
      <c r="M1320" s="39">
        <f>'1.TÜM DÖNEMLER_TL MİZAN'!M1320/'TCMB Takvim Gününe Göre Ort.Kur'!R$37</f>
        <v>0</v>
      </c>
      <c r="N1320" s="39">
        <f>'1.TÜM DÖNEMLER_TL MİZAN'!N1320/'TCMB Takvim Gününe Göre Ort.Kur'!S$37</f>
        <v>0</v>
      </c>
      <c r="O1320" s="39">
        <f>'1.TÜM DÖNEMLER_TL MİZAN'!O1320/'TCMB Takvim Gününe Göre Ort.Kur'!T$37</f>
        <v>0</v>
      </c>
    </row>
    <row r="1321" spans="1:15" s="37" customFormat="1" x14ac:dyDescent="0.3">
      <c r="A1321" s="38" t="s">
        <v>1434</v>
      </c>
      <c r="B1321" s="38"/>
      <c r="C1321" s="55">
        <f t="shared" si="20"/>
        <v>11</v>
      </c>
      <c r="D1321" s="39">
        <f>'1.TÜM DÖNEMLER_TL MİZAN'!D1321/'TCMB Takvim Gününe Göre Ort.Kur'!I$37</f>
        <v>0</v>
      </c>
      <c r="E1321" s="39">
        <f>'1.TÜM DÖNEMLER_TL MİZAN'!E1321/'TCMB Takvim Gününe Göre Ort.Kur'!J$37</f>
        <v>0</v>
      </c>
      <c r="F1321" s="39">
        <f>'1.TÜM DÖNEMLER_TL MİZAN'!F1321/'TCMB Takvim Gününe Göre Ort.Kur'!K$37</f>
        <v>0</v>
      </c>
      <c r="G1321" s="39">
        <f>'1.TÜM DÖNEMLER_TL MİZAN'!G1321/'TCMB Takvim Gününe Göre Ort.Kur'!L$37</f>
        <v>0</v>
      </c>
      <c r="H1321" s="39">
        <f>'1.TÜM DÖNEMLER_TL MİZAN'!H1321/'TCMB Takvim Gününe Göre Ort.Kur'!M$37</f>
        <v>0</v>
      </c>
      <c r="I1321" s="39">
        <f>'1.TÜM DÖNEMLER_TL MİZAN'!I1321/'TCMB Takvim Gününe Göre Ort.Kur'!N$37</f>
        <v>0</v>
      </c>
      <c r="J1321" s="39">
        <f>'1.TÜM DÖNEMLER_TL MİZAN'!J1321/'TCMB Takvim Gününe Göre Ort.Kur'!O$37</f>
        <v>0</v>
      </c>
      <c r="K1321" s="39">
        <f>'1.TÜM DÖNEMLER_TL MİZAN'!K1321/'TCMB Takvim Gününe Göre Ort.Kur'!P$37</f>
        <v>0</v>
      </c>
      <c r="L1321" s="39">
        <f>'1.TÜM DÖNEMLER_TL MİZAN'!L1321/'TCMB Takvim Gününe Göre Ort.Kur'!Q$37</f>
        <v>0</v>
      </c>
      <c r="M1321" s="39">
        <f>'1.TÜM DÖNEMLER_TL MİZAN'!M1321/'TCMB Takvim Gününe Göre Ort.Kur'!R$37</f>
        <v>0</v>
      </c>
      <c r="N1321" s="39">
        <f>'1.TÜM DÖNEMLER_TL MİZAN'!N1321/'TCMB Takvim Gününe Göre Ort.Kur'!S$37</f>
        <v>0</v>
      </c>
      <c r="O1321" s="39">
        <f>'1.TÜM DÖNEMLER_TL MİZAN'!O1321/'TCMB Takvim Gününe Göre Ort.Kur'!T$37</f>
        <v>0</v>
      </c>
    </row>
    <row r="1322" spans="1:15" s="37" customFormat="1" x14ac:dyDescent="0.3">
      <c r="A1322" s="38" t="s">
        <v>1435</v>
      </c>
      <c r="B1322" s="38"/>
      <c r="C1322" s="55">
        <f t="shared" si="20"/>
        <v>11</v>
      </c>
      <c r="D1322" s="39">
        <f>'1.TÜM DÖNEMLER_TL MİZAN'!D1322/'TCMB Takvim Gününe Göre Ort.Kur'!I$37</f>
        <v>-6.9569179662810692</v>
      </c>
      <c r="E1322" s="39">
        <f>'1.TÜM DÖNEMLER_TL MİZAN'!E1322/'TCMB Takvim Gününe Göre Ort.Kur'!J$37</f>
        <v>-6.7424053563161142</v>
      </c>
      <c r="F1322" s="39">
        <f>'1.TÜM DÖNEMLER_TL MİZAN'!F1322/'TCMB Takvim Gününe Göre Ort.Kur'!K$37</f>
        <v>-6.4632864029278077</v>
      </c>
      <c r="G1322" s="39">
        <f>'1.TÜM DÖNEMLER_TL MİZAN'!G1322/'TCMB Takvim Gününe Göre Ort.Kur'!L$37</f>
        <v>-6.4046874788562826</v>
      </c>
      <c r="H1322" s="39">
        <f>'1.TÜM DÖNEMLER_TL MİZAN'!H1322/'TCMB Takvim Gününe Göre Ort.Kur'!M$37</f>
        <v>-5.7874078331152763</v>
      </c>
      <c r="I1322" s="39">
        <f>'1.TÜM DÖNEMLER_TL MİZAN'!I1322/'TCMB Takvim Gününe Göre Ort.Kur'!N$37</f>
        <v>-5.6788049673045817</v>
      </c>
      <c r="J1322" s="39">
        <f>'1.TÜM DÖNEMLER_TL MİZAN'!J1322/'TCMB Takvim Gününe Göre Ort.Kur'!O$37</f>
        <v>-5.2869685663859212</v>
      </c>
      <c r="K1322" s="39">
        <f>'1.TÜM DÖNEMLER_TL MİZAN'!K1322/'TCMB Takvim Gününe Göre Ort.Kur'!P$37</f>
        <v>-5.2111776622919095</v>
      </c>
      <c r="L1322" s="39">
        <f>'1.TÜM DÖNEMLER_TL MİZAN'!L1322/'TCMB Takvim Gününe Göre Ort.Kur'!Q$37</f>
        <v>-5.1157059630994768</v>
      </c>
      <c r="M1322" s="39">
        <f>'1.TÜM DÖNEMLER_TL MİZAN'!M1322/'TCMB Takvim Gününe Göre Ort.Kur'!R$37</f>
        <v>-5.0925328168711035</v>
      </c>
      <c r="N1322" s="39">
        <f>'1.TÜM DÖNEMLER_TL MİZAN'!N1322/'TCMB Takvim Gününe Göre Ort.Kur'!S$37</f>
        <v>-5.0854195766627308</v>
      </c>
      <c r="O1322" s="39">
        <f>'1.TÜM DÖNEMLER_TL MİZAN'!O1322/'TCMB Takvim Gününe Göre Ort.Kur'!T$37</f>
        <v>-5.0629526224019381</v>
      </c>
    </row>
    <row r="1323" spans="1:15" s="37" customFormat="1" x14ac:dyDescent="0.3">
      <c r="A1323" s="38" t="s">
        <v>1436</v>
      </c>
      <c r="B1323" s="38"/>
      <c r="C1323" s="55">
        <f t="shared" si="20"/>
        <v>11</v>
      </c>
      <c r="D1323" s="39">
        <f>'1.TÜM DÖNEMLER_TL MİZAN'!D1323/'TCMB Takvim Gününe Göre Ort.Kur'!I$37</f>
        <v>0</v>
      </c>
      <c r="E1323" s="39">
        <f>'1.TÜM DÖNEMLER_TL MİZAN'!E1323/'TCMB Takvim Gününe Göre Ort.Kur'!J$37</f>
        <v>0</v>
      </c>
      <c r="F1323" s="39">
        <f>'1.TÜM DÖNEMLER_TL MİZAN'!F1323/'TCMB Takvim Gününe Göre Ort.Kur'!K$37</f>
        <v>0</v>
      </c>
      <c r="G1323" s="39">
        <f>'1.TÜM DÖNEMLER_TL MİZAN'!G1323/'TCMB Takvim Gününe Göre Ort.Kur'!L$37</f>
        <v>0</v>
      </c>
      <c r="H1323" s="39">
        <f>'1.TÜM DÖNEMLER_TL MİZAN'!H1323/'TCMB Takvim Gününe Göre Ort.Kur'!M$37</f>
        <v>0</v>
      </c>
      <c r="I1323" s="39">
        <f>'1.TÜM DÖNEMLER_TL MİZAN'!I1323/'TCMB Takvim Gününe Göre Ort.Kur'!N$37</f>
        <v>0</v>
      </c>
      <c r="J1323" s="39">
        <f>'1.TÜM DÖNEMLER_TL MİZAN'!J1323/'TCMB Takvim Gününe Göre Ort.Kur'!O$37</f>
        <v>0</v>
      </c>
      <c r="K1323" s="39">
        <f>'1.TÜM DÖNEMLER_TL MİZAN'!K1323/'TCMB Takvim Gününe Göre Ort.Kur'!P$37</f>
        <v>0</v>
      </c>
      <c r="L1323" s="39">
        <f>'1.TÜM DÖNEMLER_TL MİZAN'!L1323/'TCMB Takvim Gününe Göre Ort.Kur'!Q$37</f>
        <v>0</v>
      </c>
      <c r="M1323" s="39">
        <f>'1.TÜM DÖNEMLER_TL MİZAN'!M1323/'TCMB Takvim Gününe Göre Ort.Kur'!R$37</f>
        <v>0</v>
      </c>
      <c r="N1323" s="39">
        <f>'1.TÜM DÖNEMLER_TL MİZAN'!N1323/'TCMB Takvim Gününe Göre Ort.Kur'!S$37</f>
        <v>0</v>
      </c>
      <c r="O1323" s="39">
        <f>'1.TÜM DÖNEMLER_TL MİZAN'!O1323/'TCMB Takvim Gününe Göre Ort.Kur'!T$37</f>
        <v>0</v>
      </c>
    </row>
    <row r="1324" spans="1:15" s="37" customFormat="1" x14ac:dyDescent="0.3">
      <c r="A1324" s="38" t="s">
        <v>1437</v>
      </c>
      <c r="B1324" s="38"/>
      <c r="C1324" s="55">
        <f t="shared" si="20"/>
        <v>11</v>
      </c>
      <c r="D1324" s="39">
        <f>'1.TÜM DÖNEMLER_TL MİZAN'!D1324/'TCMB Takvim Gününe Göre Ort.Kur'!I$37</f>
        <v>0</v>
      </c>
      <c r="E1324" s="39">
        <f>'1.TÜM DÖNEMLER_TL MİZAN'!E1324/'TCMB Takvim Gününe Göre Ort.Kur'!J$37</f>
        <v>0</v>
      </c>
      <c r="F1324" s="39">
        <f>'1.TÜM DÖNEMLER_TL MİZAN'!F1324/'TCMB Takvim Gününe Göre Ort.Kur'!K$37</f>
        <v>0</v>
      </c>
      <c r="G1324" s="39">
        <f>'1.TÜM DÖNEMLER_TL MİZAN'!G1324/'TCMB Takvim Gününe Göre Ort.Kur'!L$37</f>
        <v>0</v>
      </c>
      <c r="H1324" s="39">
        <f>'1.TÜM DÖNEMLER_TL MİZAN'!H1324/'TCMB Takvim Gününe Göre Ort.Kur'!M$37</f>
        <v>0</v>
      </c>
      <c r="I1324" s="39">
        <f>'1.TÜM DÖNEMLER_TL MİZAN'!I1324/'TCMB Takvim Gününe Göre Ort.Kur'!N$37</f>
        <v>0</v>
      </c>
      <c r="J1324" s="39">
        <f>'1.TÜM DÖNEMLER_TL MİZAN'!J1324/'TCMB Takvim Gününe Göre Ort.Kur'!O$37</f>
        <v>0</v>
      </c>
      <c r="K1324" s="39">
        <f>'1.TÜM DÖNEMLER_TL MİZAN'!K1324/'TCMB Takvim Gününe Göre Ort.Kur'!P$37</f>
        <v>0</v>
      </c>
      <c r="L1324" s="39">
        <f>'1.TÜM DÖNEMLER_TL MİZAN'!L1324/'TCMB Takvim Gününe Göre Ort.Kur'!Q$37</f>
        <v>0</v>
      </c>
      <c r="M1324" s="39">
        <f>'1.TÜM DÖNEMLER_TL MİZAN'!M1324/'TCMB Takvim Gününe Göre Ort.Kur'!R$37</f>
        <v>0</v>
      </c>
      <c r="N1324" s="39">
        <f>'1.TÜM DÖNEMLER_TL MİZAN'!N1324/'TCMB Takvim Gününe Göre Ort.Kur'!S$37</f>
        <v>0</v>
      </c>
      <c r="O1324" s="39">
        <f>'1.TÜM DÖNEMLER_TL MİZAN'!O1324/'TCMB Takvim Gününe Göre Ort.Kur'!T$37</f>
        <v>0</v>
      </c>
    </row>
    <row r="1325" spans="1:15" s="37" customFormat="1" x14ac:dyDescent="0.3">
      <c r="A1325" s="38" t="s">
        <v>1438</v>
      </c>
      <c r="B1325" s="38"/>
      <c r="C1325" s="55">
        <f t="shared" si="20"/>
        <v>11</v>
      </c>
      <c r="D1325" s="39">
        <f>'1.TÜM DÖNEMLER_TL MİZAN'!D1325/'TCMB Takvim Gününe Göre Ort.Kur'!I$37</f>
        <v>14.471653462290359</v>
      </c>
      <c r="E1325" s="39">
        <f>'1.TÜM DÖNEMLER_TL MİZAN'!E1325/'TCMB Takvim Gününe Göre Ort.Kur'!J$37</f>
        <v>14.025428255992022</v>
      </c>
      <c r="F1325" s="39">
        <f>'1.TÜM DÖNEMLER_TL MİZAN'!F1325/'TCMB Takvim Gününe Göre Ort.Kur'!K$37</f>
        <v>13.444810116210791</v>
      </c>
      <c r="G1325" s="39">
        <f>'1.TÜM DÖNEMLER_TL MİZAN'!G1325/'TCMB Takvim Gününe Göre Ort.Kur'!L$37</f>
        <v>13.322913706545419</v>
      </c>
      <c r="H1325" s="39">
        <f>'1.TÜM DÖNEMLER_TL MİZAN'!H1325/'TCMB Takvim Gününe Göre Ort.Kur'!M$37</f>
        <v>12.038859881879652</v>
      </c>
      <c r="I1325" s="39">
        <f>'1.TÜM DÖNEMLER_TL MİZAN'!I1325/'TCMB Takvim Gününe Göre Ort.Kur'!N$37</f>
        <v>11.812946187533745</v>
      </c>
      <c r="J1325" s="39">
        <f>'1.TÜM DÖNEMLER_TL MİZAN'!J1325/'TCMB Takvim Gününe Göre Ort.Kur'!O$37</f>
        <v>10.997855275798129</v>
      </c>
      <c r="K1325" s="39">
        <f>'1.TÜM DÖNEMLER_TL MİZAN'!K1325/'TCMB Takvim Gününe Göre Ort.Kur'!P$37</f>
        <v>10.840196423852726</v>
      </c>
      <c r="L1325" s="39">
        <f>'1.TÜM DÖNEMLER_TL MİZAN'!L1325/'TCMB Takvim Gününe Göre Ort.Kur'!Q$37</f>
        <v>10.641597942044339</v>
      </c>
      <c r="M1325" s="39">
        <f>'1.TÜM DÖNEMLER_TL MİZAN'!M1325/'TCMB Takvim Gününe Göre Ort.Kur'!R$37</f>
        <v>10.593393587260598</v>
      </c>
      <c r="N1325" s="39">
        <f>'1.TÜM DÖNEMLER_TL MİZAN'!N1325/'TCMB Takvim Gününe Göre Ort.Kur'!S$37</f>
        <v>10.578596755130546</v>
      </c>
      <c r="O1325" s="39">
        <f>'1.TÜM DÖNEMLER_TL MİZAN'!O1325/'TCMB Takvim Gününe Göre Ort.Kur'!T$37</f>
        <v>10.531861407956526</v>
      </c>
    </row>
    <row r="1326" spans="1:15" s="37" customFormat="1" x14ac:dyDescent="0.3">
      <c r="A1326" s="38" t="s">
        <v>1439</v>
      </c>
      <c r="B1326" s="38"/>
      <c r="C1326" s="55">
        <f t="shared" si="20"/>
        <v>11</v>
      </c>
      <c r="D1326" s="39">
        <f>'1.TÜM DÖNEMLER_TL MİZAN'!D1326/'TCMB Takvim Gününe Göre Ort.Kur'!I$37</f>
        <v>0</v>
      </c>
      <c r="E1326" s="39">
        <f>'1.TÜM DÖNEMLER_TL MİZAN'!E1326/'TCMB Takvim Gününe Göre Ort.Kur'!J$37</f>
        <v>0</v>
      </c>
      <c r="F1326" s="39">
        <f>'1.TÜM DÖNEMLER_TL MİZAN'!F1326/'TCMB Takvim Gününe Göre Ort.Kur'!K$37</f>
        <v>0</v>
      </c>
      <c r="G1326" s="39">
        <f>'1.TÜM DÖNEMLER_TL MİZAN'!G1326/'TCMB Takvim Gününe Göre Ort.Kur'!L$37</f>
        <v>0</v>
      </c>
      <c r="H1326" s="39">
        <f>'1.TÜM DÖNEMLER_TL MİZAN'!H1326/'TCMB Takvim Gününe Göre Ort.Kur'!M$37</f>
        <v>0</v>
      </c>
      <c r="I1326" s="39">
        <f>'1.TÜM DÖNEMLER_TL MİZAN'!I1326/'TCMB Takvim Gününe Göre Ort.Kur'!N$37</f>
        <v>0</v>
      </c>
      <c r="J1326" s="39">
        <f>'1.TÜM DÖNEMLER_TL MİZAN'!J1326/'TCMB Takvim Gününe Göre Ort.Kur'!O$37</f>
        <v>0</v>
      </c>
      <c r="K1326" s="39">
        <f>'1.TÜM DÖNEMLER_TL MİZAN'!K1326/'TCMB Takvim Gününe Göre Ort.Kur'!P$37</f>
        <v>0</v>
      </c>
      <c r="L1326" s="39">
        <f>'1.TÜM DÖNEMLER_TL MİZAN'!L1326/'TCMB Takvim Gününe Göre Ort.Kur'!Q$37</f>
        <v>0</v>
      </c>
      <c r="M1326" s="39">
        <f>'1.TÜM DÖNEMLER_TL MİZAN'!M1326/'TCMB Takvim Gününe Göre Ort.Kur'!R$37</f>
        <v>0</v>
      </c>
      <c r="N1326" s="39">
        <f>'1.TÜM DÖNEMLER_TL MİZAN'!N1326/'TCMB Takvim Gününe Göre Ort.Kur'!S$37</f>
        <v>0</v>
      </c>
      <c r="O1326" s="39">
        <f>'1.TÜM DÖNEMLER_TL MİZAN'!O1326/'TCMB Takvim Gününe Göre Ort.Kur'!T$37</f>
        <v>0</v>
      </c>
    </row>
    <row r="1327" spans="1:15" s="37" customFormat="1" x14ac:dyDescent="0.3">
      <c r="A1327" s="38" t="s">
        <v>1440</v>
      </c>
      <c r="B1327" s="38"/>
      <c r="C1327" s="55">
        <f t="shared" si="20"/>
        <v>11</v>
      </c>
      <c r="D1327" s="39">
        <f>'1.TÜM DÖNEMLER_TL MİZAN'!D1327/'TCMB Takvim Gününe Göre Ort.Kur'!I$37</f>
        <v>-1016.3641174136083</v>
      </c>
      <c r="E1327" s="39">
        <f>'1.TÜM DÖNEMLER_TL MİZAN'!E1327/'TCMB Takvim Gününe Göre Ort.Kur'!J$37</f>
        <v>-1935.7505609174113</v>
      </c>
      <c r="F1327" s="39">
        <f>'1.TÜM DÖNEMLER_TL MİZAN'!F1327/'TCMB Takvim Gününe Göre Ort.Kur'!K$37</f>
        <v>-2399.2482486446629</v>
      </c>
      <c r="G1327" s="39">
        <f>'1.TÜM DÖNEMLER_TL MİZAN'!G1327/'TCMB Takvim Gününe Göre Ort.Kur'!L$37</f>
        <v>-2463.3709522456329</v>
      </c>
      <c r="H1327" s="39">
        <f>'1.TÜM DÖNEMLER_TL MİZAN'!H1327/'TCMB Takvim Gününe Göre Ort.Kur'!M$37</f>
        <v>-2088.5957618517741</v>
      </c>
      <c r="I1327" s="39">
        <f>'1.TÜM DÖNEMLER_TL MİZAN'!I1327/'TCMB Takvim Gününe Göre Ort.Kur'!N$37</f>
        <v>-2507.4707540944264</v>
      </c>
      <c r="J1327" s="39">
        <f>'1.TÜM DÖNEMLER_TL MİZAN'!J1327/'TCMB Takvim Gününe Göre Ort.Kur'!O$37</f>
        <v>-2334.4557762337749</v>
      </c>
      <c r="K1327" s="39">
        <f>'1.TÜM DÖNEMLER_TL MİZAN'!K1327/'TCMB Takvim Gününe Göre Ort.Kur'!P$37</f>
        <v>-2300.9903769928651</v>
      </c>
      <c r="L1327" s="39">
        <f>'1.TÜM DÖNEMLER_TL MİZAN'!L1327/'TCMB Takvim Gününe Göre Ort.Kur'!Q$37</f>
        <v>-2258.8349420119112</v>
      </c>
      <c r="M1327" s="39">
        <f>'1.TÜM DÖNEMLER_TL MİZAN'!M1327/'TCMB Takvim Gününe Göre Ort.Kur'!R$37</f>
        <v>-2248.6028620615448</v>
      </c>
      <c r="N1327" s="39">
        <f>'1.TÜM DÖNEMLER_TL MİZAN'!N1327/'TCMB Takvim Gününe Göre Ort.Kur'!S$37</f>
        <v>-2245.4620178360374</v>
      </c>
      <c r="O1327" s="39">
        <f>'1.TÜM DÖNEMLER_TL MİZAN'!O1327/'TCMB Takvim Gününe Göre Ort.Kur'!T$37</f>
        <v>-2235.5417562551479</v>
      </c>
    </row>
    <row r="1328" spans="1:15" s="37" customFormat="1" x14ac:dyDescent="0.3">
      <c r="A1328" s="38" t="s">
        <v>1441</v>
      </c>
      <c r="B1328" s="38"/>
      <c r="C1328" s="55">
        <f t="shared" si="20"/>
        <v>11</v>
      </c>
      <c r="D1328" s="39">
        <f>'1.TÜM DÖNEMLER_TL MİZAN'!D1328/'TCMB Takvim Gününe Göre Ort.Kur'!I$37</f>
        <v>0.7364073317360692</v>
      </c>
      <c r="E1328" s="39">
        <f>'1.TÜM DÖNEMLER_TL MİZAN'!E1328/'TCMB Takvim Gününe Göre Ort.Kur'!J$37</f>
        <v>0.71370063036432918</v>
      </c>
      <c r="F1328" s="39">
        <f>'1.TÜM DÖNEMLER_TL MİZAN'!F1328/'TCMB Takvim Gününe Göre Ort.Kur'!K$37</f>
        <v>0.68415518442147238</v>
      </c>
      <c r="G1328" s="39">
        <f>'1.TÜM DÖNEMLER_TL MİZAN'!G1328/'TCMB Takvim Gününe Göre Ort.Kur'!L$37</f>
        <v>0.67795234035643237</v>
      </c>
      <c r="H1328" s="39">
        <f>'1.TÜM DÖNEMLER_TL MİZAN'!H1328/'TCMB Takvim Gününe Göre Ort.Kur'!M$37</f>
        <v>0.61261173133123825</v>
      </c>
      <c r="I1328" s="39">
        <f>'1.TÜM DÖNEMLER_TL MİZAN'!I1328/'TCMB Takvim Gününe Göre Ort.Kur'!N$37</f>
        <v>0.60111584378187044</v>
      </c>
      <c r="J1328" s="39">
        <f>'1.TÜM DÖNEMLER_TL MİZAN'!J1328/'TCMB Takvim Gününe Göre Ort.Kur'!O$37</f>
        <v>0.55963897142601815</v>
      </c>
      <c r="K1328" s="39">
        <f>'1.TÜM DÖNEMLER_TL MİZAN'!K1328/'TCMB Takvim Gününe Göre Ort.Kur'!P$37</f>
        <v>0.55161631286884527</v>
      </c>
      <c r="L1328" s="39">
        <f>'1.TÜM DÖNEMLER_TL MİZAN'!L1328/'TCMB Takvim Gününe Göre Ort.Kur'!Q$37</f>
        <v>0.54151039245992716</v>
      </c>
      <c r="M1328" s="39">
        <f>'1.TÜM DÖNEMLER_TL MİZAN'!M1328/'TCMB Takvim Gününe Göre Ort.Kur'!R$37</f>
        <v>0.539057456423499</v>
      </c>
      <c r="N1328" s="39">
        <f>'1.TÜM DÖNEMLER_TL MİZAN'!N1328/'TCMB Takvim Gününe Göre Ort.Kur'!S$37</f>
        <v>0.53830450198775115</v>
      </c>
      <c r="O1328" s="39">
        <f>'1.TÜM DÖNEMLER_TL MİZAN'!O1328/'TCMB Takvim Gününe Göre Ort.Kur'!T$37</f>
        <v>0.53592631815410285</v>
      </c>
    </row>
    <row r="1329" spans="1:15" s="37" customFormat="1" x14ac:dyDescent="0.3">
      <c r="A1329" s="38" t="s">
        <v>1442</v>
      </c>
      <c r="B1329" s="38"/>
      <c r="C1329" s="55">
        <f t="shared" si="20"/>
        <v>11</v>
      </c>
      <c r="D1329" s="39">
        <f>'1.TÜM DÖNEMLER_TL MİZAN'!D1329/'TCMB Takvim Gününe Göre Ort.Kur'!I$37</f>
        <v>-1618.7644231475902</v>
      </c>
      <c r="E1329" s="39">
        <f>'1.TÜM DÖNEMLER_TL MİZAN'!E1329/'TCMB Takvim Gününe Göre Ort.Kur'!J$37</f>
        <v>0</v>
      </c>
      <c r="F1329" s="39">
        <f>'1.TÜM DÖNEMLER_TL MİZAN'!F1329/'TCMB Takvim Gününe Göre Ort.Kur'!K$37</f>
        <v>-1740.2941457619247</v>
      </c>
      <c r="G1329" s="39">
        <f>'1.TÜM DÖNEMLER_TL MİZAN'!G1329/'TCMB Takvim Gününe Göre Ort.Kur'!L$37</f>
        <v>-1177.6208067768171</v>
      </c>
      <c r="H1329" s="39">
        <f>'1.TÜM DÖNEMLER_TL MİZAN'!H1329/'TCMB Takvim Gününe Göre Ort.Kur'!M$37</f>
        <v>-1064.1224734351499</v>
      </c>
      <c r="I1329" s="39">
        <f>'1.TÜM DÖNEMLER_TL MİZAN'!I1329/'TCMB Takvim Gününe Göre Ort.Kur'!N$37</f>
        <v>0</v>
      </c>
      <c r="J1329" s="39">
        <f>'1.TÜM DÖNEMLER_TL MİZAN'!J1329/'TCMB Takvim Gününe Göre Ort.Kur'!O$37</f>
        <v>0</v>
      </c>
      <c r="K1329" s="39">
        <f>'1.TÜM DÖNEMLER_TL MİZAN'!K1329/'TCMB Takvim Gününe Göre Ort.Kur'!P$37</f>
        <v>0</v>
      </c>
      <c r="L1329" s="39">
        <f>'1.TÜM DÖNEMLER_TL MİZAN'!L1329/'TCMB Takvim Gününe Göre Ort.Kur'!Q$37</f>
        <v>0</v>
      </c>
      <c r="M1329" s="39">
        <f>'1.TÜM DÖNEMLER_TL MİZAN'!M1329/'TCMB Takvim Gününe Göre Ort.Kur'!R$37</f>
        <v>0</v>
      </c>
      <c r="N1329" s="39">
        <f>'1.TÜM DÖNEMLER_TL MİZAN'!N1329/'TCMB Takvim Gününe Göre Ort.Kur'!S$37</f>
        <v>0</v>
      </c>
      <c r="O1329" s="39">
        <f>'1.TÜM DÖNEMLER_TL MİZAN'!O1329/'TCMB Takvim Gününe Göre Ort.Kur'!T$37</f>
        <v>0</v>
      </c>
    </row>
    <row r="1330" spans="1:15" s="37" customFormat="1" x14ac:dyDescent="0.3">
      <c r="A1330" s="38" t="s">
        <v>1443</v>
      </c>
      <c r="B1330" s="38"/>
      <c r="C1330" s="55">
        <f t="shared" si="20"/>
        <v>11</v>
      </c>
      <c r="D1330" s="39">
        <f>'1.TÜM DÖNEMLER_TL MİZAN'!D1330/'TCMB Takvim Gününe Göre Ort.Kur'!I$37</f>
        <v>-34.689047962018435</v>
      </c>
      <c r="E1330" s="39">
        <f>'1.TÜM DÖNEMLER_TL MİZAN'!E1330/'TCMB Takvim Gününe Göre Ort.Kur'!J$37</f>
        <v>-33.619430891413508</v>
      </c>
      <c r="F1330" s="39">
        <f>'1.TÜM DÖNEMLER_TL MİZAN'!F1330/'TCMB Takvim Gününe Göre Ort.Kur'!K$37</f>
        <v>-32.227669365961574</v>
      </c>
      <c r="G1330" s="39">
        <f>'1.TÜM DÖNEMLER_TL MİZAN'!G1330/'TCMB Takvim Gününe Göre Ort.Kur'!L$37</f>
        <v>-31.935479505811987</v>
      </c>
      <c r="H1330" s="39">
        <f>'1.TÜM DÖNEMLER_TL MİZAN'!H1330/'TCMB Takvim Gününe Göre Ort.Kur'!M$37</f>
        <v>-28.857558601631183</v>
      </c>
      <c r="I1330" s="39">
        <f>'1.TÜM DÖNEMLER_TL MİZAN'!I1330/'TCMB Takvim Gününe Göre Ort.Kur'!N$37</f>
        <v>-28.316035754994299</v>
      </c>
      <c r="J1330" s="39">
        <f>'1.TÜM DÖNEMLER_TL MİZAN'!J1330/'TCMB Takvim Gününe Göre Ort.Kur'!O$37</f>
        <v>-26.36223498134537</v>
      </c>
      <c r="K1330" s="39">
        <f>'1.TÜM DÖNEMLER_TL MİZAN'!K1330/'TCMB Takvim Gününe Göre Ort.Kur'!P$37</f>
        <v>-25.984321324759975</v>
      </c>
      <c r="L1330" s="39">
        <f>'1.TÜM DÖNEMLER_TL MİZAN'!L1330/'TCMB Takvim Gününe Göre Ort.Kur'!Q$37</f>
        <v>-25.50827397615625</v>
      </c>
      <c r="M1330" s="39">
        <f>'1.TÜM DÖNEMLER_TL MİZAN'!M1330/'TCMB Takvim Gününe Göre Ort.Kur'!R$37</f>
        <v>-25.392726490208734</v>
      </c>
      <c r="N1330" s="39">
        <f>'1.TÜM DÖNEMLER_TL MİZAN'!N1330/'TCMB Takvim Gününe Göre Ort.Kur'!S$37</f>
        <v>-25.357257977866123</v>
      </c>
      <c r="O1330" s="39">
        <f>'1.TÜM DÖNEMLER_TL MİZAN'!O1330/'TCMB Takvim Gününe Göre Ort.Kur'!T$37</f>
        <v>-25.245231753366923</v>
      </c>
    </row>
    <row r="1331" spans="1:15" s="37" customFormat="1" x14ac:dyDescent="0.3">
      <c r="A1331" s="38" t="s">
        <v>1444</v>
      </c>
      <c r="B1331" s="38"/>
      <c r="C1331" s="55">
        <f t="shared" si="20"/>
        <v>11</v>
      </c>
      <c r="D1331" s="39">
        <f>'1.TÜM DÖNEMLER_TL MİZAN'!D1331/'TCMB Takvim Gününe Göre Ort.Kur'!I$37</f>
        <v>1.9806564461364338</v>
      </c>
      <c r="E1331" s="39">
        <f>'1.TÜM DÖNEMLER_TL MİZAN'!E1331/'TCMB Takvim Gününe Göre Ort.Kur'!J$37</f>
        <v>1.9195840307703265</v>
      </c>
      <c r="F1331" s="39">
        <f>'1.TÜM DÖNEMLER_TL MİZAN'!F1331/'TCMB Takvim Gününe Göre Ort.Kur'!K$37</f>
        <v>1.8401179860437804</v>
      </c>
      <c r="G1331" s="39">
        <f>'1.TÜM DÖNEMLER_TL MİZAN'!G1331/'TCMB Takvim Gününe Göre Ort.Kur'!L$37</f>
        <v>1.8234346878848158</v>
      </c>
      <c r="H1331" s="39">
        <f>'1.TÜM DÖNEMLER_TL MİZAN'!H1331/'TCMB Takvim Gününe Göre Ort.Kur'!M$37</f>
        <v>1.6476932294787296</v>
      </c>
      <c r="I1331" s="39">
        <f>'1.TÜM DÖNEMLER_TL MİZAN'!I1331/'TCMB Takvim Gününe Göre Ort.Kur'!N$37</f>
        <v>1.6167736516887634</v>
      </c>
      <c r="J1331" s="39">
        <f>'1.TÜM DÖNEMLER_TL MİZAN'!J1331/'TCMB Takvim Gününe Göre Ort.Kur'!O$37</f>
        <v>1.5052165948035121</v>
      </c>
      <c r="K1331" s="39">
        <f>'1.TÜM DÖNEMLER_TL MİZAN'!K1331/'TCMB Takvim Gününe Göre Ort.Kur'!P$37</f>
        <v>1.483638685809918</v>
      </c>
      <c r="L1331" s="39">
        <f>'1.TÜM DÖNEMLER_TL MİZAN'!L1331/'TCMB Takvim Gününe Göre Ort.Kur'!Q$37</f>
        <v>1.4564575924945147</v>
      </c>
      <c r="M1331" s="39">
        <f>'1.TÜM DÖNEMLER_TL MİZAN'!M1331/'TCMB Takvim Gününe Göre Ort.Kur'!R$37</f>
        <v>1.4498601248117065</v>
      </c>
      <c r="N1331" s="39">
        <f>'1.TÜM DÖNEMLER_TL MİZAN'!N1331/'TCMB Takvim Gününe Göre Ort.Kur'!S$37</f>
        <v>1.4478349629311269</v>
      </c>
      <c r="O1331" s="39">
        <f>'1.TÜM DÖNEMLER_TL MİZAN'!O1331/'TCMB Takvim Gününe Göre Ort.Kur'!T$37</f>
        <v>1.4414385503246578</v>
      </c>
    </row>
    <row r="1332" spans="1:15" s="37" customFormat="1" x14ac:dyDescent="0.3">
      <c r="A1332" s="38" t="s">
        <v>1445</v>
      </c>
      <c r="B1332" s="38"/>
      <c r="C1332" s="55">
        <f t="shared" si="20"/>
        <v>11</v>
      </c>
      <c r="D1332" s="39">
        <f>'1.TÜM DÖNEMLER_TL MİZAN'!D1332/'TCMB Takvim Gününe Göre Ort.Kur'!I$37</f>
        <v>-200.14551761645086</v>
      </c>
      <c r="E1332" s="39">
        <f>'1.TÜM DÖNEMLER_TL MİZAN'!E1332/'TCMB Takvim Gününe Göre Ort.Kur'!J$37</f>
        <v>-193.97414437836107</v>
      </c>
      <c r="F1332" s="39">
        <f>'1.TÜM DÖNEMLER_TL MİZAN'!F1332/'TCMB Takvim Gününe Göre Ort.Kur'!K$37</f>
        <v>-185.94409318712533</v>
      </c>
      <c r="G1332" s="39">
        <f>'1.TÜM DÖNEMLER_TL MİZAN'!G1332/'TCMB Takvim Gününe Göre Ort.Kur'!L$37</f>
        <v>-184.25824436054617</v>
      </c>
      <c r="H1332" s="39">
        <f>'1.TÜM DÖNEMLER_TL MİZAN'!H1332/'TCMB Takvim Gününe Göre Ort.Kur'!M$37</f>
        <v>0</v>
      </c>
      <c r="I1332" s="39">
        <f>'1.TÜM DÖNEMLER_TL MİZAN'!I1332/'TCMB Takvim Gününe Göre Ort.Kur'!N$37</f>
        <v>0</v>
      </c>
      <c r="J1332" s="39">
        <f>'1.TÜM DÖNEMLER_TL MİZAN'!J1332/'TCMB Takvim Gününe Göre Ort.Kur'!O$37</f>
        <v>0</v>
      </c>
      <c r="K1332" s="39">
        <f>'1.TÜM DÖNEMLER_TL MİZAN'!K1332/'TCMB Takvim Gününe Göre Ort.Kur'!P$37</f>
        <v>0</v>
      </c>
      <c r="L1332" s="39">
        <f>'1.TÜM DÖNEMLER_TL MİZAN'!L1332/'TCMB Takvim Gününe Göre Ort.Kur'!Q$37</f>
        <v>0</v>
      </c>
      <c r="M1332" s="39">
        <f>'1.TÜM DÖNEMLER_TL MİZAN'!M1332/'TCMB Takvim Gününe Göre Ort.Kur'!R$37</f>
        <v>0</v>
      </c>
      <c r="N1332" s="39">
        <f>'1.TÜM DÖNEMLER_TL MİZAN'!N1332/'TCMB Takvim Gününe Göre Ort.Kur'!S$37</f>
        <v>0</v>
      </c>
      <c r="O1332" s="39">
        <f>'1.TÜM DÖNEMLER_TL MİZAN'!O1332/'TCMB Takvim Gününe Göre Ort.Kur'!T$37</f>
        <v>0</v>
      </c>
    </row>
    <row r="1333" spans="1:15" s="37" customFormat="1" x14ac:dyDescent="0.3">
      <c r="A1333" s="38" t="s">
        <v>1446</v>
      </c>
      <c r="B1333" s="38"/>
      <c r="C1333" s="55">
        <f t="shared" si="20"/>
        <v>12</v>
      </c>
      <c r="D1333" s="39">
        <f>'1.TÜM DÖNEMLER_TL MİZAN'!D1333/'TCMB Takvim Gününe Göre Ort.Kur'!I$37</f>
        <v>261.32318139726306</v>
      </c>
      <c r="E1333" s="39">
        <f>'1.TÜM DÖNEMLER_TL MİZAN'!E1333/'TCMB Takvim Gününe Göre Ort.Kur'!J$37</f>
        <v>254.74269026674739</v>
      </c>
      <c r="F1333" s="39">
        <f>'1.TÜM DÖNEMLER_TL MİZAN'!F1333/'TCMB Takvim Gününe Göre Ort.Kur'!K$37</f>
        <v>247.85808900845294</v>
      </c>
      <c r="G1333" s="39">
        <f>'1.TÜM DÖNEMLER_TL MİZAN'!G1333/'TCMB Takvim Gününe Göre Ort.Kur'!L$37</f>
        <v>249.21311519776995</v>
      </c>
      <c r="H1333" s="39">
        <f>'1.TÜM DÖNEMLER_TL MİZAN'!H1333/'TCMB Takvim Gününe Göre Ort.Kur'!M$37</f>
        <v>235.43671512943101</v>
      </c>
      <c r="I1333" s="39">
        <f>'1.TÜM DÖNEMLER_TL MİZAN'!I1333/'TCMB Takvim Gününe Göre Ort.Kur'!N$37</f>
        <v>293.72247885296059</v>
      </c>
      <c r="J1333" s="39">
        <f>'1.TÜM DÖNEMLER_TL MİZAN'!J1333/'TCMB Takvim Gününe Göre Ort.Kur'!O$37</f>
        <v>273.45568687026656</v>
      </c>
      <c r="K1333" s="39">
        <f>'1.TÜM DÖNEMLER_TL MİZAN'!K1333/'TCMB Takvim Gününe Göre Ort.Kur'!P$37</f>
        <v>269.53558530784818</v>
      </c>
      <c r="L1333" s="39">
        <f>'1.TÜM DÖNEMLER_TL MİZAN'!L1333/'TCMB Takvim Gününe Göre Ort.Kur'!Q$37</f>
        <v>264.59754212648215</v>
      </c>
      <c r="M1333" s="39">
        <f>'1.TÜM DÖNEMLER_TL MİZAN'!M1333/'TCMB Takvim Gününe Göre Ort.Kur'!R$37</f>
        <v>263.3989670755326</v>
      </c>
      <c r="N1333" s="39">
        <f>'1.TÜM DÖNEMLER_TL MİZAN'!N1333/'TCMB Takvim Gününe Göre Ort.Kur'!S$37</f>
        <v>263.03105189642207</v>
      </c>
      <c r="O1333" s="39">
        <f>'1.TÜM DÖNEMLER_TL MİZAN'!O1333/'TCMB Takvim Gününe Göre Ort.Kur'!T$37</f>
        <v>261.86900292031709</v>
      </c>
    </row>
    <row r="1334" spans="1:15" s="37" customFormat="1" x14ac:dyDescent="0.3">
      <c r="A1334" s="38" t="s">
        <v>1447</v>
      </c>
      <c r="B1334" s="38"/>
      <c r="C1334" s="55">
        <f t="shared" si="20"/>
        <v>11</v>
      </c>
      <c r="D1334" s="39">
        <f>'1.TÜM DÖNEMLER_TL MİZAN'!D1334/'TCMB Takvim Gününe Göre Ort.Kur'!I$37</f>
        <v>-468.30214748724882</v>
      </c>
      <c r="E1334" s="39">
        <f>'1.TÜM DÖNEMLER_TL MİZAN'!E1334/'TCMB Takvim Gününe Göre Ort.Kur'!J$37</f>
        <v>-453.86231703408242</v>
      </c>
      <c r="F1334" s="39">
        <f>'1.TÜM DÖNEMLER_TL MİZAN'!F1334/'TCMB Takvim Gününe Göre Ort.Kur'!K$37</f>
        <v>-435.07353644048123</v>
      </c>
      <c r="G1334" s="39">
        <f>'1.TÜM DÖNEMLER_TL MİZAN'!G1334/'TCMB Takvim Gününe Göre Ort.Kur'!L$37</f>
        <v>-474.24187066130798</v>
      </c>
      <c r="H1334" s="39">
        <f>'1.TÜM DÖNEMLER_TL MİZAN'!H1334/'TCMB Takvim Gününe Göre Ort.Kur'!M$37</f>
        <v>1405.6321150389454</v>
      </c>
      <c r="I1334" s="39">
        <f>'1.TÜM DÖNEMLER_TL MİZAN'!I1334/'TCMB Takvim Gününe Göre Ort.Kur'!N$37</f>
        <v>1379.2549043133961</v>
      </c>
      <c r="J1334" s="39">
        <f>'1.TÜM DÖNEMLER_TL MİZAN'!J1334/'TCMB Takvim Gününe Göre Ort.Kur'!O$37</f>
        <v>1284.0865932396507</v>
      </c>
      <c r="K1334" s="39">
        <f>'1.TÜM DÖNEMLER_TL MİZAN'!K1334/'TCMB Takvim Gününe Göre Ort.Kur'!P$37</f>
        <v>1265.6786752400246</v>
      </c>
      <c r="L1334" s="39">
        <f>'1.TÜM DÖNEMLER_TL MİZAN'!L1334/'TCMB Takvim Gününe Göre Ort.Kur'!Q$37</f>
        <v>1242.4907316335025</v>
      </c>
      <c r="M1334" s="39">
        <f>'1.TÜM DÖNEMLER_TL MİZAN'!M1334/'TCMB Takvim Gününe Göre Ort.Kur'!R$37</f>
        <v>1236.8624919302774</v>
      </c>
      <c r="N1334" s="39">
        <f>'1.TÜM DÖNEMLER_TL MİZAN'!N1334/'TCMB Takvim Gününe Göre Ort.Kur'!S$37</f>
        <v>1235.1348447405178</v>
      </c>
      <c r="O1334" s="39">
        <f>'1.TÜM DÖNEMLER_TL MİZAN'!O1334/'TCMB Takvim Gününe Göre Ort.Kur'!T$37</f>
        <v>1229.6781232951446</v>
      </c>
    </row>
    <row r="1335" spans="1:15" s="37" customFormat="1" x14ac:dyDescent="0.3">
      <c r="A1335" s="38" t="s">
        <v>1448</v>
      </c>
      <c r="B1335" s="38"/>
      <c r="C1335" s="55">
        <f t="shared" si="20"/>
        <v>11</v>
      </c>
      <c r="D1335" s="39">
        <f>'1.TÜM DÖNEMLER_TL MİZAN'!D1335/'TCMB Takvim Gününe Göre Ort.Kur'!I$37</f>
        <v>-1.4698749136448488</v>
      </c>
      <c r="E1335" s="39">
        <f>'1.TÜM DÖNEMLER_TL MİZAN'!E1335/'TCMB Takvim Gününe Göre Ort.Kur'!J$37</f>
        <v>-1.4245521564158268</v>
      </c>
      <c r="F1335" s="39">
        <f>'1.TÜM DÖNEMLER_TL MİZAN'!F1335/'TCMB Takvim Gününe Göre Ort.Kur'!K$37</f>
        <v>-92.731021862923157</v>
      </c>
      <c r="G1335" s="39">
        <f>'1.TÜM DÖNEMLER_TL MİZAN'!G1335/'TCMB Takvim Gününe Göre Ort.Kur'!L$37</f>
        <v>-91.890282683121555</v>
      </c>
      <c r="H1335" s="39">
        <f>'1.TÜM DÖNEMLER_TL MİZAN'!H1335/'TCMB Takvim Gününe Göre Ort.Kur'!M$37</f>
        <v>-83.033956542473177</v>
      </c>
      <c r="I1335" s="39">
        <f>'1.TÜM DÖNEMLER_TL MİZAN'!I1335/'TCMB Takvim Gününe Göre Ort.Kur'!N$37</f>
        <v>-81.475793388925538</v>
      </c>
      <c r="J1335" s="39">
        <f>'1.TÜM DÖNEMLER_TL MİZAN'!J1335/'TCMB Takvim Gününe Göre Ort.Kur'!O$37</f>
        <v>-75.853980027255872</v>
      </c>
      <c r="K1335" s="39">
        <f>'1.TÜM DÖNEMLER_TL MİZAN'!K1335/'TCMB Takvim Gününe Göre Ort.Kur'!P$37</f>
        <v>-74.766581520302992</v>
      </c>
      <c r="L1335" s="39">
        <f>'1.TÜM DÖNEMLER_TL MİZAN'!L1335/'TCMB Takvim Gününe Göre Ort.Kur'!Q$37</f>
        <v>-73.396815789189247</v>
      </c>
      <c r="M1335" s="39">
        <f>'1.TÜM DÖNEMLER_TL MİZAN'!M1335/'TCMB Takvim Gününe Göre Ort.Kur'!R$37</f>
        <v>-73.064342586615012</v>
      </c>
      <c r="N1335" s="39">
        <f>'1.TÜM DÖNEMLER_TL MİZAN'!N1335/'TCMB Takvim Gününe Göre Ort.Kur'!S$37</f>
        <v>-72.962286451058333</v>
      </c>
      <c r="O1335" s="39">
        <f>'1.TÜM DÖNEMLER_TL MİZAN'!O1335/'TCMB Takvim Gününe Göre Ort.Kur'!T$37</f>
        <v>-72.639945230683651</v>
      </c>
    </row>
    <row r="1336" spans="1:15" s="37" customFormat="1" x14ac:dyDescent="0.3">
      <c r="A1336" s="38" t="s">
        <v>1449</v>
      </c>
      <c r="B1336" s="38"/>
      <c r="C1336" s="55">
        <f t="shared" si="20"/>
        <v>11</v>
      </c>
      <c r="D1336" s="39">
        <f>'1.TÜM DÖNEMLER_TL MİZAN'!D1336/'TCMB Takvim Gününe Göre Ort.Kur'!I$37</f>
        <v>-81.952875810268537</v>
      </c>
      <c r="E1336" s="39">
        <f>'1.TÜM DÖNEMLER_TL MİZAN'!E1336/'TCMB Takvim Gününe Göre Ort.Kur'!J$37</f>
        <v>-735.00480786352796</v>
      </c>
      <c r="F1336" s="39">
        <f>'1.TÜM DÖNEMLER_TL MİZAN'!F1336/'TCMB Takvim Gününe Göre Ort.Kur'!K$37</f>
        <v>-704.57742151333491</v>
      </c>
      <c r="G1336" s="39">
        <f>'1.TÜM DÖNEMLER_TL MİZAN'!G1336/'TCMB Takvim Gününe Göre Ort.Kur'!L$37</f>
        <v>-698.18942069581465</v>
      </c>
      <c r="H1336" s="39">
        <f>'1.TÜM DÖNEMLER_TL MİZAN'!H1336/'TCMB Takvim Gününe Göre Ort.Kur'!M$37</f>
        <v>-630.89837492816173</v>
      </c>
      <c r="I1336" s="39">
        <f>'1.TÜM DÖNEMLER_TL MİZAN'!I1336/'TCMB Takvim Gününe Göre Ort.Kur'!N$37</f>
        <v>-619.05933169356285</v>
      </c>
      <c r="J1336" s="39">
        <f>'1.TÜM DÖNEMLER_TL MİZAN'!J1336/'TCMB Takvim Gününe Göre Ort.Kur'!O$37</f>
        <v>-576.34436227966319</v>
      </c>
      <c r="K1336" s="39">
        <f>'1.TÜM DÖNEMLER_TL MİZAN'!K1336/'TCMB Takvim Gününe Göre Ort.Kur'!P$37</f>
        <v>-568.08222496256496</v>
      </c>
      <c r="L1336" s="39">
        <f>'1.TÜM DÖNEMLER_TL MİZAN'!L1336/'TCMB Takvim Gününe Göre Ort.Kur'!Q$37</f>
        <v>-557.6746398037161</v>
      </c>
      <c r="M1336" s="39">
        <f>'1.TÜM DÖNEMLER_TL MİZAN'!M1336/'TCMB Takvim Gününe Göre Ort.Kur'!R$37</f>
        <v>-555.14848289218855</v>
      </c>
      <c r="N1336" s="39">
        <f>'1.TÜM DÖNEMLER_TL MİZAN'!N1336/'TCMB Takvim Gününe Göre Ort.Kur'!S$37</f>
        <v>-554.3730525410981</v>
      </c>
      <c r="O1336" s="39">
        <f>'1.TÜM DÖNEMLER_TL MİZAN'!O1336/'TCMB Takvim Gününe Göre Ort.Kur'!T$37</f>
        <v>-551.92387920798433</v>
      </c>
    </row>
    <row r="1337" spans="1:15" s="37" customFormat="1" x14ac:dyDescent="0.3">
      <c r="A1337" s="38" t="s">
        <v>1450</v>
      </c>
      <c r="B1337" s="38"/>
      <c r="C1337" s="55">
        <f t="shared" si="20"/>
        <v>11</v>
      </c>
      <c r="D1337" s="39">
        <f>'1.TÜM DÖNEMLER_TL MİZAN'!D1337/'TCMB Takvim Gününe Göre Ort.Kur'!I$37</f>
        <v>0</v>
      </c>
      <c r="E1337" s="39">
        <f>'1.TÜM DÖNEMLER_TL MİZAN'!E1337/'TCMB Takvim Gününe Göre Ort.Kur'!J$37</f>
        <v>0</v>
      </c>
      <c r="F1337" s="39">
        <f>'1.TÜM DÖNEMLER_TL MİZAN'!F1337/'TCMB Takvim Gününe Göre Ort.Kur'!K$37</f>
        <v>0</v>
      </c>
      <c r="G1337" s="39">
        <f>'1.TÜM DÖNEMLER_TL MİZAN'!G1337/'TCMB Takvim Gününe Göre Ort.Kur'!L$37</f>
        <v>0</v>
      </c>
      <c r="H1337" s="39">
        <f>'1.TÜM DÖNEMLER_TL MİZAN'!H1337/'TCMB Takvim Gününe Göre Ort.Kur'!M$37</f>
        <v>0</v>
      </c>
      <c r="I1337" s="39">
        <f>'1.TÜM DÖNEMLER_TL MİZAN'!I1337/'TCMB Takvim Gününe Göre Ort.Kur'!N$37</f>
        <v>0</v>
      </c>
      <c r="J1337" s="39">
        <f>'1.TÜM DÖNEMLER_TL MİZAN'!J1337/'TCMB Takvim Gününe Göre Ort.Kur'!O$37</f>
        <v>0</v>
      </c>
      <c r="K1337" s="39">
        <f>'1.TÜM DÖNEMLER_TL MİZAN'!K1337/'TCMB Takvim Gününe Göre Ort.Kur'!P$37</f>
        <v>0</v>
      </c>
      <c r="L1337" s="39">
        <f>'1.TÜM DÖNEMLER_TL MİZAN'!L1337/'TCMB Takvim Gününe Göre Ort.Kur'!Q$37</f>
        <v>0</v>
      </c>
      <c r="M1337" s="39">
        <f>'1.TÜM DÖNEMLER_TL MİZAN'!M1337/'TCMB Takvim Gününe Göre Ort.Kur'!R$37</f>
        <v>0</v>
      </c>
      <c r="N1337" s="39">
        <f>'1.TÜM DÖNEMLER_TL MİZAN'!N1337/'TCMB Takvim Gününe Göre Ort.Kur'!S$37</f>
        <v>0</v>
      </c>
      <c r="O1337" s="39">
        <f>'1.TÜM DÖNEMLER_TL MİZAN'!O1337/'TCMB Takvim Gününe Göre Ort.Kur'!T$37</f>
        <v>0</v>
      </c>
    </row>
    <row r="1338" spans="1:15" s="37" customFormat="1" x14ac:dyDescent="0.3">
      <c r="A1338" s="38" t="s">
        <v>1451</v>
      </c>
      <c r="B1338" s="38"/>
      <c r="C1338" s="55">
        <f t="shared" si="20"/>
        <v>11</v>
      </c>
      <c r="D1338" s="39">
        <f>'1.TÜM DÖNEMLER_TL MİZAN'!D1338/'TCMB Takvim Gününe Göre Ort.Kur'!I$37</f>
        <v>-7.3493745682242447E-4</v>
      </c>
      <c r="E1338" s="39">
        <f>'1.TÜM DÖNEMLER_TL MİZAN'!E1338/'TCMB Takvim Gününe Göre Ort.Kur'!J$37</f>
        <v>-7.1227607820791342E-4</v>
      </c>
      <c r="F1338" s="39">
        <f>'1.TÜM DÖNEMLER_TL MİZAN'!F1338/'TCMB Takvim Gününe Göre Ort.Kur'!K$37</f>
        <v>-6.8278960521105027E-4</v>
      </c>
      <c r="G1338" s="39">
        <f>'1.TÜM DÖNEMLER_TL MİZAN'!G1338/'TCMB Takvim Gününe Göre Ort.Kur'!L$37</f>
        <v>-6.7659914208705659E-4</v>
      </c>
      <c r="H1338" s="39">
        <f>'1.TÜM DÖNEMLER_TL MİZAN'!H1338/'TCMB Takvim Gününe Göre Ort.Kur'!M$37</f>
        <v>-6.1138895343773483E-4</v>
      </c>
      <c r="I1338" s="39">
        <f>'1.TÜM DÖNEMLER_TL MİZAN'!I1338/'TCMB Takvim Gününe Göre Ort.Kur'!N$37</f>
        <v>-5.9991601177144865E-4</v>
      </c>
      <c r="J1338" s="39">
        <f>'1.TÜM DÖNEMLER_TL MİZAN'!J1338/'TCMB Takvim Gününe Göre Ort.Kur'!O$37</f>
        <v>-5.5852192758306784E-4</v>
      </c>
      <c r="K1338" s="39">
        <f>'1.TÜM DÖNEMLER_TL MİZAN'!K1338/'TCMB Takvim Gününe Göre Ort.Kur'!P$37</f>
        <v>-5.5051528231625339E-4</v>
      </c>
      <c r="L1338" s="39">
        <f>'1.TÜM DÖNEMLER_TL MİZAN'!L1338/'TCMB Takvim Gününe Göre Ort.Kur'!Q$37</f>
        <v>-5.4042953340493734E-4</v>
      </c>
      <c r="M1338" s="39">
        <f>'1.TÜM DÖNEMLER_TL MİZAN'!M1338/'TCMB Takvim Gününe Göre Ort.Kur'!R$37</f>
        <v>-5.3798149344836874E-4</v>
      </c>
      <c r="N1338" s="39">
        <f>'1.TÜM DÖNEMLER_TL MİZAN'!N1338/'TCMB Takvim Gününe Göre Ort.Kur'!S$37</f>
        <v>-5.3723004191566981E-4</v>
      </c>
      <c r="O1338" s="39">
        <f>'1.TÜM DÖNEMLER_TL MİZAN'!O1338/'TCMB Takvim Gününe Göre Ort.Kur'!T$37</f>
        <v>-5.3485660495588921E-4</v>
      </c>
    </row>
    <row r="1339" spans="1:15" s="37" customFormat="1" x14ac:dyDescent="0.3">
      <c r="A1339" s="38" t="s">
        <v>1452</v>
      </c>
      <c r="B1339" s="38"/>
      <c r="C1339" s="55">
        <f t="shared" si="20"/>
        <v>11</v>
      </c>
      <c r="D1339" s="39">
        <f>'1.TÜM DÖNEMLER_TL MİZAN'!D1339/'TCMB Takvim Gününe Göre Ort.Kur'!I$37</f>
        <v>-1.4698749136769331E-3</v>
      </c>
      <c r="E1339" s="39">
        <f>'1.TÜM DÖNEMLER_TL MİZAN'!E1339/'TCMB Takvim Gününe Göre Ort.Kur'!J$37</f>
        <v>-2.1368282345408203E-3</v>
      </c>
      <c r="F1339" s="39">
        <f>'1.TÜM DÖNEMLER_TL MİZAN'!F1339/'TCMB Takvim Gününe Göre Ort.Kur'!K$37</f>
        <v>-2.0483688155536637E-3</v>
      </c>
      <c r="G1339" s="39">
        <f>'1.TÜM DÖNEMLER_TL MİZAN'!G1339/'TCMB Takvim Gününe Göre Ort.Kur'!L$37</f>
        <v>-2.0297974261380969E-3</v>
      </c>
      <c r="H1339" s="39">
        <f>'1.TÜM DÖNEMLER_TL MİZAN'!H1339/'TCMB Takvim Gününe Göre Ort.Kur'!M$37</f>
        <v>-2.4455558137509393E-3</v>
      </c>
      <c r="I1339" s="39">
        <f>'1.TÜM DÖNEMLER_TL MİZAN'!I1339/'TCMB Takvim Gününe Göre Ort.Kur'!N$37</f>
        <v>-629.91541184234188</v>
      </c>
      <c r="J1339" s="39">
        <f>'1.TÜM DÖNEMLER_TL MİZAN'!J1339/'TCMB Takvim Gününe Göre Ort.Kur'!O$37</f>
        <v>-586.4513750809856</v>
      </c>
      <c r="K1339" s="39">
        <f>'1.TÜM DÖNEMLER_TL MİZAN'!K1339/'TCMB Takvim Gününe Göre Ort.Kur'!P$37</f>
        <v>-578.04434951114229</v>
      </c>
      <c r="L1339" s="39">
        <f>'1.TÜM DÖNEMLER_TL MİZAN'!L1339/'TCMB Takvim Gününe Göre Ort.Kur'!Q$37</f>
        <v>-567.45425263999823</v>
      </c>
      <c r="M1339" s="39">
        <f>'1.TÜM DÖNEMLER_TL MİZAN'!M1339/'TCMB Takvim Gününe Göre Ort.Kur'!R$37</f>
        <v>-564.88379599741756</v>
      </c>
      <c r="N1339" s="39">
        <f>'1.TÜM DÖNEMLER_TL MİZAN'!N1339/'TCMB Takvim Gününe Göre Ort.Kur'!S$37</f>
        <v>-564.09476737939167</v>
      </c>
      <c r="O1339" s="39">
        <f>'1.TÜM DÖNEMLER_TL MİZAN'!O1339/'TCMB Takvim Gününe Göre Ort.Kur'!T$37</f>
        <v>-561.60264433105476</v>
      </c>
    </row>
    <row r="1340" spans="1:15" s="37" customFormat="1" x14ac:dyDescent="0.3">
      <c r="A1340" s="38" t="s">
        <v>1453</v>
      </c>
      <c r="B1340" s="38"/>
      <c r="C1340" s="55">
        <f t="shared" si="20"/>
        <v>11</v>
      </c>
      <c r="D1340" s="39">
        <f>'1.TÜM DÖNEMLER_TL MİZAN'!D1340/'TCMB Takvim Gününe Göre Ort.Kur'!I$37</f>
        <v>3.8951685211588497E-2</v>
      </c>
      <c r="E1340" s="39">
        <f>'1.TÜM DÖNEMLER_TL MİZAN'!E1340/'TCMB Takvim Gününe Göre Ort.Kur'!J$37</f>
        <v>3.7750632145019412E-2</v>
      </c>
      <c r="F1340" s="39">
        <f>'1.TÜM DÖNEMLER_TL MİZAN'!F1340/'TCMB Takvim Gününe Göre Ort.Kur'!K$37</f>
        <v>3.618784907618567E-2</v>
      </c>
      <c r="G1340" s="39">
        <f>'1.TÜM DÖNEMLER_TL MİZAN'!G1340/'TCMB Takvim Gününe Göre Ort.Kur'!L$37</f>
        <v>3.5859754529831256E-2</v>
      </c>
      <c r="H1340" s="39">
        <f>'1.TÜM DÖNEMLER_TL MİZAN'!H1340/'TCMB Takvim Gününe Göre Ort.Kur'!M$37</f>
        <v>3.2403614531492646E-2</v>
      </c>
      <c r="I1340" s="39">
        <f>'1.TÜM DÖNEMLER_TL MİZAN'!I1340/'TCMB Takvim Gününe Göre Ort.Kur'!N$37</f>
        <v>3.1795548623192754E-2</v>
      </c>
      <c r="J1340" s="39">
        <f>'1.TÜM DÖNEMLER_TL MİZAN'!J1340/'TCMB Takvim Gününe Göre Ort.Kur'!O$37</f>
        <v>2.9601662161256453E-2</v>
      </c>
      <c r="K1340" s="39">
        <f>'1.TÜM DÖNEMLER_TL MİZAN'!K1340/'TCMB Takvim Gününe Göre Ort.Kur'!P$37</f>
        <v>2.9177309962124552E-2</v>
      </c>
      <c r="L1340" s="39">
        <f>'1.TÜM DÖNEMLER_TL MİZAN'!L1340/'TCMB Takvim Gününe Göre Ort.Kur'!Q$37</f>
        <v>2.864276526983647E-2</v>
      </c>
      <c r="M1340" s="39">
        <f>'1.TÜM DÖNEMLER_TL MİZAN'!M1340/'TCMB Takvim Gününe Göre Ort.Kur'!R$37</f>
        <v>2.8513019152141165E-2</v>
      </c>
      <c r="N1340" s="39">
        <f>'1.TÜM DÖNEMLER_TL MİZAN'!N1340/'TCMB Takvim Gününe Göre Ort.Kur'!S$37</f>
        <v>2.8473192220908994E-2</v>
      </c>
      <c r="O1340" s="39">
        <f>'1.TÜM DÖNEMLER_TL MİZAN'!O1340/'TCMB Takvim Gününe Göre Ort.Kur'!T$37</f>
        <v>2.8347400062043369E-2</v>
      </c>
    </row>
    <row r="1341" spans="1:15" s="37" customFormat="1" x14ac:dyDescent="0.3">
      <c r="A1341" s="38" t="s">
        <v>1454</v>
      </c>
      <c r="B1341" s="38"/>
      <c r="C1341" s="55">
        <f t="shared" si="20"/>
        <v>11</v>
      </c>
      <c r="D1341" s="39">
        <f>'1.TÜM DÖNEMLER_TL MİZAN'!D1341/'TCMB Takvim Gününe Göre Ort.Kur'!I$37</f>
        <v>0</v>
      </c>
      <c r="E1341" s="39">
        <f>'1.TÜM DÖNEMLER_TL MİZAN'!E1341/'TCMB Takvim Gününe Göre Ort.Kur'!J$37</f>
        <v>0</v>
      </c>
      <c r="F1341" s="39">
        <f>'1.TÜM DÖNEMLER_TL MİZAN'!F1341/'TCMB Takvim Gününe Göre Ort.Kur'!K$37</f>
        <v>0</v>
      </c>
      <c r="G1341" s="39">
        <f>'1.TÜM DÖNEMLER_TL MİZAN'!G1341/'TCMB Takvim Gününe Göre Ort.Kur'!L$37</f>
        <v>0</v>
      </c>
      <c r="H1341" s="39">
        <f>'1.TÜM DÖNEMLER_TL MİZAN'!H1341/'TCMB Takvim Gününe Göre Ort.Kur'!M$37</f>
        <v>0</v>
      </c>
      <c r="I1341" s="39">
        <f>'1.TÜM DÖNEMLER_TL MİZAN'!I1341/'TCMB Takvim Gününe Göre Ort.Kur'!N$37</f>
        <v>0</v>
      </c>
      <c r="J1341" s="39">
        <f>'1.TÜM DÖNEMLER_TL MİZAN'!J1341/'TCMB Takvim Gününe Göre Ort.Kur'!O$37</f>
        <v>0</v>
      </c>
      <c r="K1341" s="39">
        <f>'1.TÜM DÖNEMLER_TL MİZAN'!K1341/'TCMB Takvim Gününe Göre Ort.Kur'!P$37</f>
        <v>0</v>
      </c>
      <c r="L1341" s="39">
        <f>'1.TÜM DÖNEMLER_TL MİZAN'!L1341/'TCMB Takvim Gününe Göre Ort.Kur'!Q$37</f>
        <v>0</v>
      </c>
      <c r="M1341" s="39">
        <f>'1.TÜM DÖNEMLER_TL MİZAN'!M1341/'TCMB Takvim Gününe Göre Ort.Kur'!R$37</f>
        <v>0</v>
      </c>
      <c r="N1341" s="39">
        <f>'1.TÜM DÖNEMLER_TL MİZAN'!N1341/'TCMB Takvim Gününe Göre Ort.Kur'!S$37</f>
        <v>0</v>
      </c>
      <c r="O1341" s="39">
        <f>'1.TÜM DÖNEMLER_TL MİZAN'!O1341/'TCMB Takvim Gününe Göre Ort.Kur'!T$37</f>
        <v>0</v>
      </c>
    </row>
    <row r="1342" spans="1:15" s="37" customFormat="1" x14ac:dyDescent="0.3">
      <c r="A1342" s="38" t="s">
        <v>1455</v>
      </c>
      <c r="B1342" s="38"/>
      <c r="C1342" s="55">
        <f t="shared" si="20"/>
        <v>11</v>
      </c>
      <c r="D1342" s="39">
        <f>'1.TÜM DÖNEMLER_TL MİZAN'!D1342/'TCMB Takvim Gününe Göre Ort.Kur'!I$37</f>
        <v>0</v>
      </c>
      <c r="E1342" s="39">
        <f>'1.TÜM DÖNEMLER_TL MİZAN'!E1342/'TCMB Takvim Gününe Göre Ort.Kur'!J$37</f>
        <v>0</v>
      </c>
      <c r="F1342" s="39">
        <f>'1.TÜM DÖNEMLER_TL MİZAN'!F1342/'TCMB Takvim Gününe Göre Ort.Kur'!K$37</f>
        <v>0</v>
      </c>
      <c r="G1342" s="39">
        <f>'1.TÜM DÖNEMLER_TL MİZAN'!G1342/'TCMB Takvim Gününe Göre Ort.Kur'!L$37</f>
        <v>0</v>
      </c>
      <c r="H1342" s="39">
        <f>'1.TÜM DÖNEMLER_TL MİZAN'!H1342/'TCMB Takvim Gününe Göre Ort.Kur'!M$37</f>
        <v>0</v>
      </c>
      <c r="I1342" s="39">
        <f>'1.TÜM DÖNEMLER_TL MİZAN'!I1342/'TCMB Takvim Gününe Göre Ort.Kur'!N$37</f>
        <v>0</v>
      </c>
      <c r="J1342" s="39">
        <f>'1.TÜM DÖNEMLER_TL MİZAN'!J1342/'TCMB Takvim Gününe Göre Ort.Kur'!O$37</f>
        <v>0</v>
      </c>
      <c r="K1342" s="39">
        <f>'1.TÜM DÖNEMLER_TL MİZAN'!K1342/'TCMB Takvim Gününe Göre Ort.Kur'!P$37</f>
        <v>0</v>
      </c>
      <c r="L1342" s="39">
        <f>'1.TÜM DÖNEMLER_TL MİZAN'!L1342/'TCMB Takvim Gününe Göre Ort.Kur'!Q$37</f>
        <v>0</v>
      </c>
      <c r="M1342" s="39">
        <f>'1.TÜM DÖNEMLER_TL MİZAN'!M1342/'TCMB Takvim Gününe Göre Ort.Kur'!R$37</f>
        <v>0</v>
      </c>
      <c r="N1342" s="39">
        <f>'1.TÜM DÖNEMLER_TL MİZAN'!N1342/'TCMB Takvim Gününe Göre Ort.Kur'!S$37</f>
        <v>0</v>
      </c>
      <c r="O1342" s="39">
        <f>'1.TÜM DÖNEMLER_TL MİZAN'!O1342/'TCMB Takvim Gününe Göre Ort.Kur'!T$37</f>
        <v>0</v>
      </c>
    </row>
    <row r="1343" spans="1:15" s="37" customFormat="1" x14ac:dyDescent="0.3">
      <c r="A1343" s="38" t="s">
        <v>1456</v>
      </c>
      <c r="B1343" s="38"/>
      <c r="C1343" s="55">
        <f t="shared" si="20"/>
        <v>11</v>
      </c>
      <c r="D1343" s="39">
        <f>'1.TÜM DÖNEMLER_TL MİZAN'!D1343/'TCMB Takvim Gününe Göre Ort.Kur'!I$37</f>
        <v>-1126.2181588346832</v>
      </c>
      <c r="E1343" s="39">
        <f>'1.TÜM DÖNEMLER_TL MİZAN'!E1343/'TCMB Takvim Gününe Göre Ort.Kur'!J$37</f>
        <v>0</v>
      </c>
      <c r="F1343" s="39">
        <f>'1.TÜM DÖNEMLER_TL MİZAN'!F1343/'TCMB Takvim Gününe Göre Ort.Kur'!K$37</f>
        <v>0</v>
      </c>
      <c r="G1343" s="39">
        <f>'1.TÜM DÖNEMLER_TL MİZAN'!G1343/'TCMB Takvim Gününe Göre Ort.Kur'!L$37</f>
        <v>0</v>
      </c>
      <c r="H1343" s="39">
        <f>'1.TÜM DÖNEMLER_TL MİZAN'!H1343/'TCMB Takvim Gününe Göre Ort.Kur'!M$37</f>
        <v>0</v>
      </c>
      <c r="I1343" s="39">
        <f>'1.TÜM DÖNEMLER_TL MİZAN'!I1343/'TCMB Takvim Gününe Göre Ort.Kur'!N$37</f>
        <v>0</v>
      </c>
      <c r="J1343" s="39">
        <f>'1.TÜM DÖNEMLER_TL MİZAN'!J1343/'TCMB Takvim Gününe Göre Ort.Kur'!O$37</f>
        <v>0</v>
      </c>
      <c r="K1343" s="39">
        <f>'1.TÜM DÖNEMLER_TL MİZAN'!K1343/'TCMB Takvim Gününe Göre Ort.Kur'!P$37</f>
        <v>0</v>
      </c>
      <c r="L1343" s="39">
        <f>'1.TÜM DÖNEMLER_TL MİZAN'!L1343/'TCMB Takvim Gününe Göre Ort.Kur'!Q$37</f>
        <v>0</v>
      </c>
      <c r="M1343" s="39">
        <f>'1.TÜM DÖNEMLER_TL MİZAN'!M1343/'TCMB Takvim Gününe Göre Ort.Kur'!R$37</f>
        <v>0</v>
      </c>
      <c r="N1343" s="39">
        <f>'1.TÜM DÖNEMLER_TL MİZAN'!N1343/'TCMB Takvim Gününe Göre Ort.Kur'!S$37</f>
        <v>0</v>
      </c>
      <c r="O1343" s="39">
        <f>'1.TÜM DÖNEMLER_TL MİZAN'!O1343/'TCMB Takvim Gününe Göre Ort.Kur'!T$37</f>
        <v>0</v>
      </c>
    </row>
    <row r="1344" spans="1:15" s="37" customFormat="1" x14ac:dyDescent="0.3">
      <c r="A1344" s="38" t="s">
        <v>1457</v>
      </c>
      <c r="B1344" s="38"/>
      <c r="C1344" s="55">
        <f t="shared" si="20"/>
        <v>11</v>
      </c>
      <c r="D1344" s="39">
        <f>'1.TÜM DÖNEMLER_TL MİZAN'!D1344/'TCMB Takvim Gününe Göre Ort.Kur'!I$37</f>
        <v>-26.003557097291019</v>
      </c>
      <c r="E1344" s="39">
        <f>'1.TÜM DÖNEMLER_TL MİZAN'!E1344/'TCMB Takvim Gününe Göre Ort.Kur'!J$37</f>
        <v>-25.201752199152391</v>
      </c>
      <c r="F1344" s="39">
        <f>'1.TÜM DÖNEMLER_TL MİZAN'!F1344/'TCMB Takvim Gününe Göre Ort.Kur'!K$37</f>
        <v>-24.158461811577382</v>
      </c>
      <c r="G1344" s="39">
        <f>'1.TÜM DÖNEMLER_TL MİZAN'!G1344/'TCMB Takvim Gününe Göre Ort.Kur'!L$37</f>
        <v>-23.939430844801688</v>
      </c>
      <c r="H1344" s="39">
        <f>'1.TÜM DÖNEMLER_TL MİZAN'!H1344/'TCMB Takvim Gününe Göre Ort.Kur'!M$37</f>
        <v>-21.632163950061749</v>
      </c>
      <c r="I1344" s="39">
        <f>'1.TÜM DÖNEMLER_TL MİZAN'!I1344/'TCMB Takvim Gününe Göre Ort.Kur'!N$37</f>
        <v>-21.226228328034075</v>
      </c>
      <c r="J1344" s="39">
        <f>'1.TÜM DÖNEMLER_TL MİZAN'!J1344/'TCMB Takvim Gününe Göre Ort.Kur'!O$37</f>
        <v>-19.76162284131275</v>
      </c>
      <c r="K1344" s="39">
        <f>'1.TÜM DÖNEMLER_TL MİZAN'!K1344/'TCMB Takvim Gününe Göre Ort.Kur'!P$37</f>
        <v>-19.478331718488505</v>
      </c>
      <c r="L1344" s="39">
        <f>'1.TÜM DÖNEMLER_TL MİZAN'!L1344/'TCMB Takvim Gününe Göre Ort.Kur'!Q$37</f>
        <v>-19.12147775051611</v>
      </c>
      <c r="M1344" s="39">
        <f>'1.TÜM DÖNEMLER_TL MİZAN'!M1344/'TCMB Takvim Gününe Göre Ort.Kur'!R$37</f>
        <v>-19.034861200774692</v>
      </c>
      <c r="N1344" s="39">
        <f>'1.TÜM DÖNEMLER_TL MİZAN'!N1344/'TCMB Takvim Gününe Göre Ort.Kur'!S$37</f>
        <v>-19.008273342645321</v>
      </c>
      <c r="O1344" s="39">
        <f>'1.TÜM DÖNEMLER_TL MİZAN'!O1344/'TCMB Takvim Gününe Göre Ort.Kur'!T$37</f>
        <v>-18.924296396136196</v>
      </c>
    </row>
    <row r="1345" spans="1:15" s="37" customFormat="1" x14ac:dyDescent="0.3">
      <c r="A1345" s="38" t="s">
        <v>1458</v>
      </c>
      <c r="B1345" s="38"/>
      <c r="C1345" s="55">
        <f t="shared" si="20"/>
        <v>11</v>
      </c>
      <c r="D1345" s="39">
        <f>'1.TÜM DÖNEMLER_TL MİZAN'!D1345/'TCMB Takvim Gününe Göre Ort.Kur'!I$37</f>
        <v>-657.28396513456698</v>
      </c>
      <c r="E1345" s="39">
        <f>'1.TÜM DÖNEMLER_TL MİZAN'!E1345/'TCMB Takvim Gününe Göre Ort.Kur'!J$37</f>
        <v>-1288.8920545603476</v>
      </c>
      <c r="F1345" s="39">
        <f>'1.TÜM DÖNEMLER_TL MİZAN'!F1345/'TCMB Takvim Gününe Göre Ort.Kur'!K$37</f>
        <v>-984.20024853541622</v>
      </c>
      <c r="G1345" s="39">
        <f>'1.TÜM DÖNEMLER_TL MİZAN'!G1345/'TCMB Takvim Gününe Göre Ort.Kur'!L$37</f>
        <v>-975.27706734867843</v>
      </c>
      <c r="H1345" s="39">
        <f>'1.TÜM DÖNEMLER_TL MİZAN'!H1345/'TCMB Takvim Gününe Göre Ort.Kur'!M$37</f>
        <v>-279.77158508700063</v>
      </c>
      <c r="I1345" s="39">
        <f>'1.TÜM DÖNEMLER_TL MİZAN'!I1345/'TCMB Takvim Gününe Göre Ort.Kur'!N$37</f>
        <v>-274.52156698062271</v>
      </c>
      <c r="J1345" s="39">
        <f>'1.TÜM DÖNEMLER_TL MİZAN'!J1345/'TCMB Takvim Gününe Göre Ort.Kur'!O$37</f>
        <v>-255.57963405643306</v>
      </c>
      <c r="K1345" s="39">
        <f>'1.TÜM DÖNEMLER_TL MİZAN'!K1345/'TCMB Takvim Gününe Göre Ort.Kur'!P$37</f>
        <v>-251.91579318241875</v>
      </c>
      <c r="L1345" s="39">
        <f>'1.TÜM DÖNEMLER_TL MİZAN'!L1345/'TCMB Takvim Gününe Göre Ort.Kur'!Q$37</f>
        <v>-247.30055448070129</v>
      </c>
      <c r="M1345" s="39">
        <f>'1.TÜM DÖNEMLER_TL MİZAN'!M1345/'TCMB Takvim Gününe Göre Ort.Kur'!R$37</f>
        <v>-246.18033139659994</v>
      </c>
      <c r="N1345" s="39">
        <f>'1.TÜM DÖNEMLER_TL MİZAN'!N1345/'TCMB Takvim Gününe Göre Ort.Kur'!S$37</f>
        <v>-245.83646717524442</v>
      </c>
      <c r="O1345" s="39">
        <f>'1.TÜM DÖNEMLER_TL MİZAN'!O1345/'TCMB Takvim Gününe Göre Ort.Kur'!T$37</f>
        <v>-244.75038242247254</v>
      </c>
    </row>
    <row r="1346" spans="1:15" s="37" customFormat="1" x14ac:dyDescent="0.3">
      <c r="A1346" s="38" t="s">
        <v>1459</v>
      </c>
      <c r="B1346" s="38"/>
      <c r="C1346" s="55">
        <f t="shared" si="20"/>
        <v>11</v>
      </c>
      <c r="D1346" s="39">
        <f>'1.TÜM DÖNEMLER_TL MİZAN'!D1346/'TCMB Takvim Gününe Göre Ort.Kur'!I$37</f>
        <v>0</v>
      </c>
      <c r="E1346" s="39">
        <f>'1.TÜM DÖNEMLER_TL MİZAN'!E1346/'TCMB Takvim Gününe Göre Ort.Kur'!J$37</f>
        <v>0</v>
      </c>
      <c r="F1346" s="39">
        <f>'1.TÜM DÖNEMLER_TL MİZAN'!F1346/'TCMB Takvim Gününe Göre Ort.Kur'!K$37</f>
        <v>0</v>
      </c>
      <c r="G1346" s="39">
        <f>'1.TÜM DÖNEMLER_TL MİZAN'!G1346/'TCMB Takvim Gününe Göre Ort.Kur'!L$37</f>
        <v>0</v>
      </c>
      <c r="H1346" s="39">
        <f>'1.TÜM DÖNEMLER_TL MİZAN'!H1346/'TCMB Takvim Gününe Göre Ort.Kur'!M$37</f>
        <v>0</v>
      </c>
      <c r="I1346" s="39">
        <f>'1.TÜM DÖNEMLER_TL MİZAN'!I1346/'TCMB Takvim Gününe Göre Ort.Kur'!N$37</f>
        <v>0</v>
      </c>
      <c r="J1346" s="39">
        <f>'1.TÜM DÖNEMLER_TL MİZAN'!J1346/'TCMB Takvim Gününe Göre Ort.Kur'!O$37</f>
        <v>0</v>
      </c>
      <c r="K1346" s="39">
        <f>'1.TÜM DÖNEMLER_TL MİZAN'!K1346/'TCMB Takvim Gününe Göre Ort.Kur'!P$37</f>
        <v>0</v>
      </c>
      <c r="L1346" s="39">
        <f>'1.TÜM DÖNEMLER_TL MİZAN'!L1346/'TCMB Takvim Gününe Göre Ort.Kur'!Q$37</f>
        <v>0</v>
      </c>
      <c r="M1346" s="39">
        <f>'1.TÜM DÖNEMLER_TL MİZAN'!M1346/'TCMB Takvim Gününe Göre Ort.Kur'!R$37</f>
        <v>0</v>
      </c>
      <c r="N1346" s="39">
        <f>'1.TÜM DÖNEMLER_TL MİZAN'!N1346/'TCMB Takvim Gününe Göre Ort.Kur'!S$37</f>
        <v>0</v>
      </c>
      <c r="O1346" s="39">
        <f>'1.TÜM DÖNEMLER_TL MİZAN'!O1346/'TCMB Takvim Gününe Göre Ort.Kur'!T$37</f>
        <v>0</v>
      </c>
    </row>
    <row r="1347" spans="1:15" s="37" customFormat="1" x14ac:dyDescent="0.3">
      <c r="A1347" s="38" t="s">
        <v>1460</v>
      </c>
      <c r="B1347" s="38"/>
      <c r="C1347" s="55">
        <f t="shared" ref="C1347:C1410" si="21">+LEN(A1347)</f>
        <v>11</v>
      </c>
      <c r="D1347" s="39">
        <f>'1.TÜM DÖNEMLER_TL MİZAN'!D1347/'TCMB Takvim Gününe Göre Ort.Kur'!I$37</f>
        <v>-3.4689047962018433</v>
      </c>
      <c r="E1347" s="39">
        <f>'1.TÜM DÖNEMLER_TL MİZAN'!E1347/'TCMB Takvim Gününe Göre Ort.Kur'!J$37</f>
        <v>-3.3619430891413513</v>
      </c>
      <c r="F1347" s="39">
        <f>'1.TÜM DÖNEMLER_TL MİZAN'!F1347/'TCMB Takvim Gününe Göre Ort.Kur'!K$37</f>
        <v>-3.2227669365961575</v>
      </c>
      <c r="G1347" s="39">
        <f>'1.TÜM DÖNEMLER_TL MİZAN'!G1347/'TCMB Takvim Gününe Göre Ort.Kur'!L$37</f>
        <v>-3.1935479505811988</v>
      </c>
      <c r="H1347" s="39">
        <f>'1.TÜM DÖNEMLER_TL MİZAN'!H1347/'TCMB Takvim Gününe Göre Ort.Kur'!M$37</f>
        <v>-2.8857558601631186</v>
      </c>
      <c r="I1347" s="39">
        <f>'1.TÜM DÖNEMLER_TL MİZAN'!I1347/'TCMB Takvim Gününe Göre Ort.Kur'!N$37</f>
        <v>-2.8316035754994302</v>
      </c>
      <c r="J1347" s="39">
        <f>'1.TÜM DÖNEMLER_TL MİZAN'!J1347/'TCMB Takvim Gününe Göre Ort.Kur'!O$37</f>
        <v>-2.6362234981345369</v>
      </c>
      <c r="K1347" s="39">
        <f>'1.TÜM DÖNEMLER_TL MİZAN'!K1347/'TCMB Takvim Gününe Göre Ort.Kur'!P$37</f>
        <v>-2.5984321324759976</v>
      </c>
      <c r="L1347" s="39">
        <f>'1.TÜM DÖNEMLER_TL MİZAN'!L1347/'TCMB Takvim Gününe Göre Ort.Kur'!Q$37</f>
        <v>-2.5508273976156253</v>
      </c>
      <c r="M1347" s="39">
        <f>'1.TÜM DÖNEMLER_TL MİZAN'!M1347/'TCMB Takvim Gününe Göre Ort.Kur'!R$37</f>
        <v>-2.5392726490208739</v>
      </c>
      <c r="N1347" s="39">
        <f>'1.TÜM DÖNEMLER_TL MİZAN'!N1347/'TCMB Takvim Gününe Göre Ort.Kur'!S$37</f>
        <v>-2.5357257977866121</v>
      </c>
      <c r="O1347" s="39">
        <f>'1.TÜM DÖNEMLER_TL MİZAN'!O1347/'TCMB Takvim Gününe Göre Ort.Kur'!T$37</f>
        <v>-2.5245231753366926</v>
      </c>
    </row>
    <row r="1348" spans="1:15" s="37" customFormat="1" x14ac:dyDescent="0.3">
      <c r="A1348" s="38" t="s">
        <v>1461</v>
      </c>
      <c r="B1348" s="38"/>
      <c r="C1348" s="55">
        <f t="shared" si="21"/>
        <v>11</v>
      </c>
      <c r="D1348" s="39">
        <f>'1.TÜM DÖNEMLER_TL MİZAN'!D1348/'TCMB Takvim Gününe Göre Ort.Kur'!I$37</f>
        <v>0</v>
      </c>
      <c r="E1348" s="39">
        <f>'1.TÜM DÖNEMLER_TL MİZAN'!E1348/'TCMB Takvim Gününe Göre Ort.Kur'!J$37</f>
        <v>-1050.6072153566722</v>
      </c>
      <c r="F1348" s="39">
        <f>'1.TÜM DÖNEMLER_TL MİZAN'!F1348/'TCMB Takvim Gününe Göre Ort.Kur'!K$37</f>
        <v>-427.01661909899087</v>
      </c>
      <c r="G1348" s="39">
        <f>'1.TÜM DÖNEMLER_TL MİZAN'!G1348/'TCMB Takvim Gününe Göre Ort.Kur'!L$37</f>
        <v>-423.14510345200881</v>
      </c>
      <c r="H1348" s="39">
        <f>'1.TÜM DÖNEMLER_TL MİZAN'!H1348/'TCMB Takvim Gününe Göre Ort.Kur'!M$37</f>
        <v>-851.29797874811993</v>
      </c>
      <c r="I1348" s="39">
        <f>'1.TÜM DÖNEMLER_TL MİZAN'!I1348/'TCMB Takvim Gününe Göre Ort.Kur'!N$37</f>
        <v>-835.32305477233183</v>
      </c>
      <c r="J1348" s="39">
        <f>'1.TÜM DÖNEMLER_TL MİZAN'!J1348/'TCMB Takvim Gününe Göre Ort.Kur'!O$37</f>
        <v>-777.68593194968844</v>
      </c>
      <c r="K1348" s="39">
        <f>'1.TÜM DÖNEMLER_TL MİZAN'!K1348/'TCMB Takvim Gününe Göre Ort.Kur'!P$37</f>
        <v>-766.5374790804193</v>
      </c>
      <c r="L1348" s="39">
        <f>'1.TÜM DÖNEMLER_TL MİZAN'!L1348/'TCMB Takvim Gününe Göre Ort.Kur'!Q$37</f>
        <v>-752.49408229660946</v>
      </c>
      <c r="M1348" s="39">
        <f>'1.TÜM DÖNEMLER_TL MİZAN'!M1348/'TCMB Takvim Gününe Göre Ort.Kur'!R$37</f>
        <v>-749.08543146115767</v>
      </c>
      <c r="N1348" s="39">
        <f>'1.TÜM DÖNEMLER_TL MİZAN'!N1348/'TCMB Takvim Gününe Göre Ort.Kur'!S$37</f>
        <v>-748.03911034705061</v>
      </c>
      <c r="O1348" s="39">
        <f>'1.TÜM DÖNEMLER_TL MİZAN'!O1348/'TCMB Takvim Gününe Göre Ort.Kur'!T$37</f>
        <v>-744.73433672432418</v>
      </c>
    </row>
    <row r="1349" spans="1:15" s="37" customFormat="1" x14ac:dyDescent="0.3">
      <c r="A1349" s="38" t="s">
        <v>1462</v>
      </c>
      <c r="B1349" s="38"/>
      <c r="C1349" s="55">
        <f t="shared" si="21"/>
        <v>11</v>
      </c>
      <c r="D1349" s="39">
        <f>'1.TÜM DÖNEMLER_TL MİZAN'!D1349/'TCMB Takvim Gününe Göre Ort.Kur'!I$37</f>
        <v>-0.22048123704672731</v>
      </c>
      <c r="E1349" s="39">
        <f>'1.TÜM DÖNEMLER_TL MİZAN'!E1349/'TCMB Takvim Gününe Göre Ort.Kur'!J$37</f>
        <v>-0.21368282346237402</v>
      </c>
      <c r="F1349" s="39">
        <f>'1.TÜM DÖNEMLER_TL MİZAN'!F1349/'TCMB Takvim Gününe Göre Ort.Kur'!K$37</f>
        <v>-0.20483688156331509</v>
      </c>
      <c r="G1349" s="39">
        <f>'1.TÜM DÖNEMLER_TL MİZAN'!G1349/'TCMB Takvim Gününe Göre Ort.Kur'!L$37</f>
        <v>-0.20297974262168636</v>
      </c>
      <c r="H1349" s="39">
        <f>'1.TÜM DÖNEMLER_TL MİZAN'!H1349/'TCMB Takvim Gününe Göre Ort.Kur'!M$37</f>
        <v>-0.18341668602731684</v>
      </c>
      <c r="I1349" s="39">
        <f>'1.TÜM DÖNEMLER_TL MİZAN'!I1349/'TCMB Takvim Gününe Göre Ort.Kur'!N$37</f>
        <v>-0.17997480352750614</v>
      </c>
      <c r="J1349" s="39">
        <f>'1.TÜM DÖNEMLER_TL MİZAN'!J1349/'TCMB Takvim Gününe Göre Ort.Kur'!O$37</f>
        <v>-0.16755657827126294</v>
      </c>
      <c r="K1349" s="39">
        <f>'1.TÜM DÖNEMLER_TL MİZAN'!K1349/'TCMB Takvim Gününe Göre Ort.Kur'!P$37</f>
        <v>-0.16515458469127103</v>
      </c>
      <c r="L1349" s="39">
        <f>'1.TÜM DÖNEMLER_TL MİZAN'!L1349/'TCMB Takvim Gününe Göre Ort.Kur'!Q$37</f>
        <v>-0.16212886001794227</v>
      </c>
      <c r="M1349" s="39">
        <f>'1.TÜM DÖNEMLER_TL MİZAN'!M1349/'TCMB Takvim Gününe Göre Ort.Kur'!R$37</f>
        <v>-0.16139444803098774</v>
      </c>
      <c r="N1349" s="39">
        <f>'1.TÜM DÖNEMLER_TL MİZAN'!N1349/'TCMB Takvim Gününe Göre Ort.Kur'!S$37</f>
        <v>-0.16116901257118296</v>
      </c>
      <c r="O1349" s="39">
        <f>'1.TÜM DÖNEMLER_TL MİZAN'!O1349/'TCMB Takvim Gününe Göre Ort.Kur'!T$37</f>
        <v>-0.16045698148326434</v>
      </c>
    </row>
    <row r="1350" spans="1:15" s="37" customFormat="1" x14ac:dyDescent="0.3">
      <c r="A1350" s="38" t="s">
        <v>1463</v>
      </c>
      <c r="B1350" s="38"/>
      <c r="C1350" s="55">
        <f t="shared" si="21"/>
        <v>11</v>
      </c>
      <c r="D1350" s="39">
        <f>'1.TÜM DÖNEMLER_TL MİZAN'!D1350/'TCMB Takvim Gününe Göre Ort.Kur'!I$37</f>
        <v>0</v>
      </c>
      <c r="E1350" s="39">
        <f>'1.TÜM DÖNEMLER_TL MİZAN'!E1350/'TCMB Takvim Gününe Göre Ort.Kur'!J$37</f>
        <v>0</v>
      </c>
      <c r="F1350" s="39">
        <f>'1.TÜM DÖNEMLER_TL MİZAN'!F1350/'TCMB Takvim Gününe Göre Ort.Kur'!K$37</f>
        <v>0</v>
      </c>
      <c r="G1350" s="39">
        <f>'1.TÜM DÖNEMLER_TL MİZAN'!G1350/'TCMB Takvim Gününe Göre Ort.Kur'!L$37</f>
        <v>0</v>
      </c>
      <c r="H1350" s="39">
        <f>'1.TÜM DÖNEMLER_TL MİZAN'!H1350/'TCMB Takvim Gününe Göre Ort.Kur'!M$37</f>
        <v>0</v>
      </c>
      <c r="I1350" s="39">
        <f>'1.TÜM DÖNEMLER_TL MİZAN'!I1350/'TCMB Takvim Gününe Göre Ort.Kur'!N$37</f>
        <v>0</v>
      </c>
      <c r="J1350" s="39">
        <f>'1.TÜM DÖNEMLER_TL MİZAN'!J1350/'TCMB Takvim Gününe Göre Ort.Kur'!O$37</f>
        <v>0</v>
      </c>
      <c r="K1350" s="39">
        <f>'1.TÜM DÖNEMLER_TL MİZAN'!K1350/'TCMB Takvim Gününe Göre Ort.Kur'!P$37</f>
        <v>0</v>
      </c>
      <c r="L1350" s="39">
        <f>'1.TÜM DÖNEMLER_TL MİZAN'!L1350/'TCMB Takvim Gününe Göre Ort.Kur'!Q$37</f>
        <v>0</v>
      </c>
      <c r="M1350" s="39">
        <f>'1.TÜM DÖNEMLER_TL MİZAN'!M1350/'TCMB Takvim Gününe Göre Ort.Kur'!R$37</f>
        <v>0</v>
      </c>
      <c r="N1350" s="39">
        <f>'1.TÜM DÖNEMLER_TL MİZAN'!N1350/'TCMB Takvim Gününe Göre Ort.Kur'!S$37</f>
        <v>0</v>
      </c>
      <c r="O1350" s="39">
        <f>'1.TÜM DÖNEMLER_TL MİZAN'!O1350/'TCMB Takvim Gününe Göre Ort.Kur'!T$37</f>
        <v>0</v>
      </c>
    </row>
    <row r="1351" spans="1:15" s="37" customFormat="1" x14ac:dyDescent="0.3">
      <c r="A1351" s="38" t="s">
        <v>1464</v>
      </c>
      <c r="B1351" s="38"/>
      <c r="C1351" s="55">
        <f t="shared" si="21"/>
        <v>11</v>
      </c>
      <c r="D1351" s="39">
        <f>'1.TÜM DÖNEMLER_TL MİZAN'!D1351/'TCMB Takvim Gününe Göre Ort.Kur'!I$37</f>
        <v>-11.307747710669823</v>
      </c>
      <c r="E1351" s="39">
        <f>'1.TÜM DÖNEMLER_TL MİZAN'!E1351/'TCMB Takvim Gününe Göre Ort.Kur'!J$37</f>
        <v>-10.959079739306956</v>
      </c>
      <c r="F1351" s="39">
        <f>'1.TÜM DÖNEMLER_TL MİZAN'!F1351/'TCMB Takvim Gününe Göre Ort.Kur'!K$37</f>
        <v>-10.50540086577722</v>
      </c>
      <c r="G1351" s="39">
        <f>'1.TÜM DÖNEMLER_TL MİZAN'!G1351/'TCMB Takvim Gününe Göre Ort.Kur'!L$37</f>
        <v>-10.410154399924222</v>
      </c>
      <c r="H1351" s="39">
        <f>'1.TÜM DÖNEMLER_TL MİZAN'!H1351/'TCMB Takvim Gününe Göre Ort.Kur'!M$37</f>
        <v>-9.4068304373876579</v>
      </c>
      <c r="I1351" s="39">
        <f>'1.TÜM DÖNEMLER_TL MİZAN'!I1351/'TCMB Takvim Gününe Göre Ort.Kur'!N$37</f>
        <v>-9.2303077569140317</v>
      </c>
      <c r="J1351" s="39">
        <f>'1.TÜM DÖNEMLER_TL MİZAN'!J1351/'TCMB Takvim Gününe Göre Ort.Kur'!O$37</f>
        <v>-8.5934183776055058</v>
      </c>
      <c r="K1351" s="39">
        <f>'1.TÜM DÖNEMLER_TL MİZAN'!K1351/'TCMB Takvim Gününe Göre Ort.Kur'!P$37</f>
        <v>-8.4702281335329879</v>
      </c>
      <c r="L1351" s="39">
        <f>'1.TÜM DÖNEMLER_TL MİZAN'!L1351/'TCMB Takvim Gününe Göre Ort.Kur'!Q$37</f>
        <v>-8.315048800786867</v>
      </c>
      <c r="M1351" s="39">
        <f>'1.TÜM DÖNEMLER_TL MİZAN'!M1351/'TCMB Takvim Gününe Göre Ort.Kur'!R$37</f>
        <v>-8.2773832580159237</v>
      </c>
      <c r="N1351" s="39">
        <f>'1.TÜM DÖNEMLER_TL MİZAN'!N1351/'TCMB Takvim Gününe Göre Ort.Kur'!S$37</f>
        <v>-8.2658214247340709</v>
      </c>
      <c r="O1351" s="39">
        <f>'1.TÜM DÖNEMLER_TL MİZAN'!O1351/'TCMB Takvim Gününe Göre Ort.Kur'!T$37</f>
        <v>-8.2293037236716842</v>
      </c>
    </row>
    <row r="1352" spans="1:15" s="37" customFormat="1" x14ac:dyDescent="0.3">
      <c r="A1352" s="38" t="s">
        <v>1465</v>
      </c>
      <c r="B1352" s="38"/>
      <c r="C1352" s="55">
        <f t="shared" si="21"/>
        <v>11</v>
      </c>
      <c r="D1352" s="39">
        <f>'1.TÜM DÖNEMLER_TL MİZAN'!D1352/'TCMB Takvim Gününe Göre Ort.Kur'!I$37</f>
        <v>-1168.5873032204959</v>
      </c>
      <c r="E1352" s="39">
        <f>'1.TÜM DÖNEMLER_TL MİZAN'!E1352/'TCMB Takvim Gününe Göre Ort.Kur'!J$37</f>
        <v>-1132.5545781544927</v>
      </c>
      <c r="F1352" s="39">
        <f>'1.TÜM DÖNEMLER_TL MİZAN'!F1352/'TCMB Takvim Gününe Göre Ort.Kur'!K$37</f>
        <v>-845.97632085649127</v>
      </c>
      <c r="G1352" s="39">
        <f>'1.TÜM DÖNEMLER_TL MİZAN'!G1352/'TCMB Takvim Gününe Göre Ort.Kur'!L$37</f>
        <v>-997.98373455662454</v>
      </c>
      <c r="H1352" s="39">
        <f>'1.TÜM DÖNEMLER_TL MİZAN'!H1352/'TCMB Takvim Gününe Göre Ort.Kur'!M$37</f>
        <v>-963.12101832944074</v>
      </c>
      <c r="I1352" s="39">
        <f>'1.TÜM DÖNEMLER_TL MİZAN'!I1352/'TCMB Takvim Gününe Göre Ort.Kur'!N$37</f>
        <v>-884.87611734357188</v>
      </c>
      <c r="J1352" s="39">
        <f>'1.TÜM DÖNEMLER_TL MİZAN'!J1352/'TCMB Takvim Gününe Göre Ort.Kur'!O$37</f>
        <v>-823.81984316704279</v>
      </c>
      <c r="K1352" s="39">
        <f>'1.TÜM DÖNEMLER_TL MİZAN'!K1352/'TCMB Takvim Gününe Göre Ort.Kur'!P$37</f>
        <v>-812.01004139874919</v>
      </c>
      <c r="L1352" s="39">
        <f>'1.TÜM DÖNEMLER_TL MİZAN'!L1352/'TCMB Takvim Gününe Göre Ort.Kur'!Q$37</f>
        <v>-797.13356175488286</v>
      </c>
      <c r="M1352" s="39">
        <f>'1.TÜM DÖNEMLER_TL MİZAN'!M1352/'TCMB Takvim Gününe Göre Ort.Kur'!R$37</f>
        <v>-793.52270281902304</v>
      </c>
      <c r="N1352" s="39">
        <f>'1.TÜM DÖNEMLER_TL MİZAN'!N1352/'TCMB Takvim Gününe Göre Ort.Kur'!S$37</f>
        <v>-792.41431180831626</v>
      </c>
      <c r="O1352" s="39">
        <f>'1.TÜM DÖNEMLER_TL MİZAN'!O1352/'TCMB Takvim Gününe Göre Ort.Kur'!T$37</f>
        <v>-788.91349229271634</v>
      </c>
    </row>
    <row r="1353" spans="1:15" s="37" customFormat="1" x14ac:dyDescent="0.3">
      <c r="A1353" s="38" t="s">
        <v>1466</v>
      </c>
      <c r="B1353" s="38"/>
      <c r="C1353" s="55">
        <f t="shared" si="21"/>
        <v>11</v>
      </c>
      <c r="D1353" s="39">
        <f>'1.TÜM DÖNEMLER_TL MİZAN'!D1353/'TCMB Takvim Gününe Göre Ort.Kur'!I$37</f>
        <v>-1101.3772727940852</v>
      </c>
      <c r="E1353" s="39">
        <f>'1.TÜM DÖNEMLER_TL MİZAN'!E1353/'TCMB Takvim Gününe Göre Ort.Kur'!J$37</f>
        <v>27376.923679618219</v>
      </c>
      <c r="F1353" s="39">
        <f>'1.TÜM DÖNEMLER_TL MİZAN'!F1353/'TCMB Takvim Gününe Göre Ort.Kur'!K$37</f>
        <v>27969.678679211789</v>
      </c>
      <c r="G1353" s="39">
        <f>'1.TÜM DÖNEMLER_TL MİZAN'!G1353/'TCMB Takvim Gününe Göre Ort.Kur'!L$37</f>
        <v>27716.093587193332</v>
      </c>
      <c r="H1353" s="39">
        <f>'1.TÜM DÖNEMLER_TL MİZAN'!H1353/'TCMB Takvim Gününe Göre Ort.Kur'!M$37</f>
        <v>24828.402685220281</v>
      </c>
      <c r="I1353" s="39">
        <f>'1.TÜM DÖNEMLER_TL MİZAN'!I1353/'TCMB Takvim Gününe Göre Ort.Kur'!N$37</f>
        <v>24362.488451616773</v>
      </c>
      <c r="J1353" s="39">
        <f>'1.TÜM DÖNEMLER_TL MİZAN'!J1353/'TCMB Takvim Gününe Göre Ort.Kur'!O$37</f>
        <v>22681.481646969463</v>
      </c>
      <c r="K1353" s="39">
        <f>'1.TÜM DÖNEMLER_TL MİZAN'!K1353/'TCMB Takvim Gününe Göre Ort.Kur'!P$37</f>
        <v>22356.333127807629</v>
      </c>
      <c r="L1353" s="39">
        <f>'1.TÜM DÖNEMLER_TL MİZAN'!L1353/'TCMB Takvim Gününe Göre Ort.Kur'!Q$37</f>
        <v>21946.752558933844</v>
      </c>
      <c r="M1353" s="39">
        <f>'1.TÜM DÖNEMLER_TL MİZAN'!M1353/'TCMB Takvim Gününe Göre Ort.Kur'!R$37</f>
        <v>21847.338067570476</v>
      </c>
      <c r="N1353" s="39">
        <f>'1.TÜM DÖNEMLER_TL MİZAN'!N1353/'TCMB Takvim Gününe Göre Ort.Kur'!S$37</f>
        <v>21816.821747072096</v>
      </c>
      <c r="O1353" s="39">
        <f>'1.TÜM DÖNEMLER_TL MİZAN'!O1353/'TCMB Takvim Gününe Göre Ort.Kur'!T$37</f>
        <v>21720.436870874917</v>
      </c>
    </row>
    <row r="1354" spans="1:15" s="37" customFormat="1" x14ac:dyDescent="0.3">
      <c r="A1354" s="38" t="s">
        <v>1467</v>
      </c>
      <c r="B1354" s="38"/>
      <c r="C1354" s="55">
        <f t="shared" si="21"/>
        <v>12</v>
      </c>
      <c r="D1354" s="39">
        <f>'1.TÜM DÖNEMLER_TL MİZAN'!D1354/'TCMB Takvim Gününe Göre Ort.Kur'!I$37</f>
        <v>0</v>
      </c>
      <c r="E1354" s="39">
        <f>'1.TÜM DÖNEMLER_TL MİZAN'!E1354/'TCMB Takvim Gününe Göre Ort.Kur'!J$37</f>
        <v>0</v>
      </c>
      <c r="F1354" s="39">
        <f>'1.TÜM DÖNEMLER_TL MİZAN'!F1354/'TCMB Takvim Gününe Göre Ort.Kur'!K$37</f>
        <v>0</v>
      </c>
      <c r="G1354" s="39">
        <f>'1.TÜM DÖNEMLER_TL MİZAN'!G1354/'TCMB Takvim Gününe Göre Ort.Kur'!L$37</f>
        <v>0</v>
      </c>
      <c r="H1354" s="39">
        <f>'1.TÜM DÖNEMLER_TL MİZAN'!H1354/'TCMB Takvim Gününe Göre Ort.Kur'!M$37</f>
        <v>0</v>
      </c>
      <c r="I1354" s="39">
        <f>'1.TÜM DÖNEMLER_TL MİZAN'!I1354/'TCMB Takvim Gününe Göre Ort.Kur'!N$37</f>
        <v>-25713.16935629012</v>
      </c>
      <c r="J1354" s="39">
        <f>'1.TÜM DÖNEMLER_TL MİZAN'!J1354/'TCMB Takvim Gününe Göre Ort.Kur'!O$37</f>
        <v>-23938.965840798912</v>
      </c>
      <c r="K1354" s="39">
        <f>'1.TÜM DÖNEMLER_TL MİZAN'!K1354/'TCMB Takvim Gününe Göre Ort.Kur'!P$37</f>
        <v>-23595.790760151503</v>
      </c>
      <c r="L1354" s="39">
        <f>'1.TÜM DÖNEMLER_TL MİZAN'!L1354/'TCMB Takvim Gününe Göre Ort.Kur'!Q$37</f>
        <v>-23163.502631891832</v>
      </c>
      <c r="M1354" s="39">
        <f>'1.TÜM DÖNEMLER_TL MİZAN'!M1354/'TCMB Takvim Gününe Göre Ort.Kur'!R$37</f>
        <v>-23058.576500968367</v>
      </c>
      <c r="N1354" s="39">
        <f>'1.TÜM DÖNEMLER_TL MİZAN'!N1354/'TCMB Takvim Gününe Göre Ort.Kur'!S$37</f>
        <v>-23026.36832491673</v>
      </c>
      <c r="O1354" s="39">
        <f>'1.TÜM DÖNEMLER_TL MİZAN'!O1354/'TCMB Takvim Gününe Göre Ort.Kur'!T$37</f>
        <v>-22924.639774076571</v>
      </c>
    </row>
    <row r="1355" spans="1:15" s="37" customFormat="1" x14ac:dyDescent="0.3">
      <c r="A1355" s="38" t="s">
        <v>1468</v>
      </c>
      <c r="B1355" s="38"/>
      <c r="C1355" s="55">
        <f t="shared" si="21"/>
        <v>11</v>
      </c>
      <c r="D1355" s="39">
        <f>'1.TÜM DÖNEMLER_TL MİZAN'!D1355/'TCMB Takvim Gününe Göre Ort.Kur'!I$37</f>
        <v>0</v>
      </c>
      <c r="E1355" s="39">
        <f>'1.TÜM DÖNEMLER_TL MİZAN'!E1355/'TCMB Takvim Gününe Göre Ort.Kur'!J$37</f>
        <v>0</v>
      </c>
      <c r="F1355" s="39">
        <f>'1.TÜM DÖNEMLER_TL MİZAN'!F1355/'TCMB Takvim Gününe Göre Ort.Kur'!K$37</f>
        <v>6.8278960521042935E-4</v>
      </c>
      <c r="G1355" s="39">
        <f>'1.TÜM DÖNEMLER_TL MİZAN'!G1355/'TCMB Takvim Gününe Göre Ort.Kur'!L$37</f>
        <v>6.7659914207167252E-4</v>
      </c>
      <c r="H1355" s="39">
        <f>'1.TÜM DÖNEMLER_TL MİZAN'!H1355/'TCMB Takvim Gününe Göre Ort.Kur'!M$37</f>
        <v>6.1138895342383341E-4</v>
      </c>
      <c r="I1355" s="39">
        <f>'1.TÜM DÖNEMLER_TL MİZAN'!I1355/'TCMB Takvim Gününe Göre Ort.Kur'!N$37</f>
        <v>5.9991601175780819E-4</v>
      </c>
      <c r="J1355" s="39">
        <f>'1.TÜM DÖNEMLER_TL MİZAN'!J1355/'TCMB Takvim Gününe Göre Ort.Kur'!O$37</f>
        <v>5.5852192757036847E-4</v>
      </c>
      <c r="K1355" s="39">
        <f>'1.TÜM DÖNEMLER_TL MİZAN'!K1355/'TCMB Takvim Gününe Göre Ort.Kur'!P$37</f>
        <v>5.5051528230373606E-4</v>
      </c>
      <c r="L1355" s="39">
        <f>'1.TÜM DÖNEMLER_TL MİZAN'!L1355/'TCMB Takvim Gününe Göre Ort.Kur'!Q$37</f>
        <v>5.4042953339264942E-4</v>
      </c>
      <c r="M1355" s="39">
        <f>'1.TÜM DÖNEMLER_TL MİZAN'!M1355/'TCMB Takvim Gününe Göre Ort.Kur'!R$37</f>
        <v>5.3798149343613644E-4</v>
      </c>
      <c r="N1355" s="39">
        <f>'1.TÜM DÖNEMLER_TL MİZAN'!N1355/'TCMB Takvim Gününe Göre Ort.Kur'!S$37</f>
        <v>5.3723004190345464E-4</v>
      </c>
      <c r="O1355" s="39">
        <f>'1.TÜM DÖNEMLER_TL MİZAN'!O1355/'TCMB Takvim Gününe Göre Ort.Kur'!T$37</f>
        <v>5.3485660494372804E-4</v>
      </c>
    </row>
    <row r="1356" spans="1:15" s="37" customFormat="1" x14ac:dyDescent="0.3">
      <c r="A1356" s="38" t="s">
        <v>1469</v>
      </c>
      <c r="B1356" s="38"/>
      <c r="C1356" s="55">
        <f t="shared" si="21"/>
        <v>11</v>
      </c>
      <c r="D1356" s="39">
        <f>'1.TÜM DÖNEMLER_TL MİZAN'!D1356/'TCMB Takvim Gününe Göre Ort.Kur'!I$37</f>
        <v>-1196.5325650787117</v>
      </c>
      <c r="E1356" s="39">
        <f>'1.TÜM DÖNEMLER_TL MİZAN'!E1356/'TCMB Takvim Gününe Göre Ort.Kur'!J$37</f>
        <v>-1285.7110295950711</v>
      </c>
      <c r="F1356" s="39">
        <f>'1.TÜM DÖNEMLER_TL MİZAN'!F1356/'TCMB Takvim Gününe Göre Ort.Kur'!K$37</f>
        <v>-1232.4857638367314</v>
      </c>
      <c r="G1356" s="39">
        <f>'1.TÜM DÖNEMLER_TL MİZAN'!G1356/'TCMB Takvim Gününe Göre Ort.Kur'!L$37</f>
        <v>0</v>
      </c>
      <c r="H1356" s="39">
        <f>'1.TÜM DÖNEMLER_TL MİZAN'!H1356/'TCMB Takvim Gününe Göre Ort.Kur'!M$37</f>
        <v>0</v>
      </c>
      <c r="I1356" s="39">
        <f>'1.TÜM DÖNEMLER_TL MİZAN'!I1356/'TCMB Takvim Gününe Göre Ort.Kur'!N$37</f>
        <v>0</v>
      </c>
      <c r="J1356" s="39">
        <f>'1.TÜM DÖNEMLER_TL MİZAN'!J1356/'TCMB Takvim Gününe Göre Ort.Kur'!O$37</f>
        <v>0</v>
      </c>
      <c r="K1356" s="39">
        <f>'1.TÜM DÖNEMLER_TL MİZAN'!K1356/'TCMB Takvim Gününe Göre Ort.Kur'!P$37</f>
        <v>0</v>
      </c>
      <c r="L1356" s="39">
        <f>'1.TÜM DÖNEMLER_TL MİZAN'!L1356/'TCMB Takvim Gününe Göre Ort.Kur'!Q$37</f>
        <v>0</v>
      </c>
      <c r="M1356" s="39">
        <f>'1.TÜM DÖNEMLER_TL MİZAN'!M1356/'TCMB Takvim Gününe Göre Ort.Kur'!R$37</f>
        <v>0</v>
      </c>
      <c r="N1356" s="39">
        <f>'1.TÜM DÖNEMLER_TL MİZAN'!N1356/'TCMB Takvim Gününe Göre Ort.Kur'!S$37</f>
        <v>0</v>
      </c>
      <c r="O1356" s="39">
        <f>'1.TÜM DÖNEMLER_TL MİZAN'!O1356/'TCMB Takvim Gününe Göre Ort.Kur'!T$37</f>
        <v>0</v>
      </c>
    </row>
    <row r="1357" spans="1:15" s="37" customFormat="1" x14ac:dyDescent="0.3">
      <c r="A1357" s="38" t="s">
        <v>1470</v>
      </c>
      <c r="B1357" s="38"/>
      <c r="C1357" s="55">
        <f t="shared" si="21"/>
        <v>11</v>
      </c>
      <c r="D1357" s="39">
        <f>'1.TÜM DÖNEMLER_TL MİZAN'!D1357/'TCMB Takvim Gününe Göre Ort.Kur'!I$37</f>
        <v>-555.02476739229496</v>
      </c>
      <c r="E1357" s="39">
        <f>'1.TÜM DÖNEMLER_TL MİZAN'!E1357/'TCMB Takvim Gününe Göre Ort.Kur'!J$37</f>
        <v>-537.91089426261613</v>
      </c>
      <c r="F1357" s="39">
        <f>'1.TÜM DÖNEMLER_TL MİZAN'!F1357/'TCMB Takvim Gününe Göre Ort.Kur'!K$37</f>
        <v>0</v>
      </c>
      <c r="G1357" s="39">
        <f>'1.TÜM DÖNEMLER_TL MİZAN'!G1357/'TCMB Takvim Gününe Göre Ort.Kur'!L$37</f>
        <v>-127.74191802324795</v>
      </c>
      <c r="H1357" s="39">
        <f>'1.TÜM DÖNEMLER_TL MİZAN'!H1357/'TCMB Takvim Gününe Göre Ort.Kur'!M$37</f>
        <v>-230.86046881304947</v>
      </c>
      <c r="I1357" s="39">
        <f>'1.TÜM DÖNEMLER_TL MİZAN'!I1357/'TCMB Takvim Gününe Göre Ort.Kur'!N$37</f>
        <v>-339.79242905993158</v>
      </c>
      <c r="J1357" s="39">
        <f>'1.TÜM DÖNEMLER_TL MİZAN'!J1357/'TCMB Takvim Gününe Göre Ort.Kur'!O$37</f>
        <v>-316.34681977614446</v>
      </c>
      <c r="K1357" s="39">
        <f>'1.TÜM DÖNEMLER_TL MİZAN'!K1357/'TCMB Takvim Gününe Göre Ort.Kur'!P$37</f>
        <v>-311.8118558971197</v>
      </c>
      <c r="L1357" s="39">
        <f>'1.TÜM DÖNEMLER_TL MİZAN'!L1357/'TCMB Takvim Gününe Göre Ort.Kur'!Q$37</f>
        <v>-306.09928771387501</v>
      </c>
      <c r="M1357" s="39">
        <f>'1.TÜM DÖNEMLER_TL MİZAN'!M1357/'TCMB Takvim Gününe Göre Ort.Kur'!R$37</f>
        <v>-304.71271788250482</v>
      </c>
      <c r="N1357" s="39">
        <f>'1.TÜM DÖNEMLER_TL MİZAN'!N1357/'TCMB Takvim Gününe Göre Ort.Kur'!S$37</f>
        <v>-304.28709573439346</v>
      </c>
      <c r="O1357" s="39">
        <f>'1.TÜM DÖNEMLER_TL MİZAN'!O1357/'TCMB Takvim Gününe Göre Ort.Kur'!T$37</f>
        <v>-302.94278104040308</v>
      </c>
    </row>
    <row r="1358" spans="1:15" s="37" customFormat="1" x14ac:dyDescent="0.3">
      <c r="A1358" s="38" t="s">
        <v>1471</v>
      </c>
      <c r="B1358" s="38"/>
      <c r="C1358" s="55">
        <f t="shared" si="21"/>
        <v>11</v>
      </c>
      <c r="D1358" s="39">
        <f>'1.TÜM DÖNEMLER_TL MİZAN'!D1358/'TCMB Takvim Gününe Göre Ort.Kur'!I$37</f>
        <v>-2280.4778563344257</v>
      </c>
      <c r="E1358" s="39">
        <f>'1.TÜM DÖNEMLER_TL MİZAN'!E1358/'TCMB Takvim Gününe Göre Ort.Kur'!J$37</f>
        <v>-2714.4520816268387</v>
      </c>
      <c r="F1358" s="39">
        <f>'1.TÜM DÖNEMLER_TL MİZAN'!F1358/'TCMB Takvim Gününe Göre Ort.Kur'!K$37</f>
        <v>-3085.4955004165022</v>
      </c>
      <c r="G1358" s="39">
        <f>'1.TÜM DÖNEMLER_TL MİZAN'!G1358/'TCMB Takvim Gününe Göre Ort.Kur'!L$37</f>
        <v>-479.03219258717979</v>
      </c>
      <c r="H1358" s="39">
        <f>'1.TÜM DÖNEMLER_TL MİZAN'!H1358/'TCMB Takvim Gününe Göre Ort.Kur'!M$37</f>
        <v>-865.72675804893549</v>
      </c>
      <c r="I1358" s="39">
        <f>'1.TÜM DÖNEMLER_TL MİZAN'!I1358/'TCMB Takvim Gününe Göre Ort.Kur'!N$37</f>
        <v>-1274.2216089747435</v>
      </c>
      <c r="J1358" s="39">
        <f>'1.TÜM DÖNEMLER_TL MİZAN'!J1358/'TCMB Takvim Gününe Göre Ort.Kur'!O$37</f>
        <v>-1186.3005741605416</v>
      </c>
      <c r="K1358" s="39">
        <f>'1.TÜM DÖNEMLER_TL MİZAN'!K1358/'TCMB Takvim Gününe Göre Ort.Kur'!P$37</f>
        <v>-1169.294459614199</v>
      </c>
      <c r="L1358" s="39">
        <f>'1.TÜM DÖNEMLER_TL MİZAN'!L1358/'TCMB Takvim Gününe Göre Ort.Kur'!Q$37</f>
        <v>-1147.8723289270313</v>
      </c>
      <c r="M1358" s="39">
        <f>'1.TÜM DÖNEMLER_TL MİZAN'!M1358/'TCMB Takvim Gününe Göre Ort.Kur'!R$37</f>
        <v>-1142.6726920593931</v>
      </c>
      <c r="N1358" s="39">
        <f>'1.TÜM DÖNEMLER_TL MİZAN'!N1358/'TCMB Takvim Gününe Göre Ort.Kur'!S$37</f>
        <v>-1141.0766090039754</v>
      </c>
      <c r="O1358" s="39">
        <f>'1.TÜM DÖNEMLER_TL MİZAN'!O1358/'TCMB Takvim Gününe Göre Ort.Kur'!T$37</f>
        <v>-1136.0354289015115</v>
      </c>
    </row>
    <row r="1359" spans="1:15" s="37" customFormat="1" x14ac:dyDescent="0.3">
      <c r="A1359" s="38" t="s">
        <v>1472</v>
      </c>
      <c r="B1359" s="38"/>
      <c r="C1359" s="55">
        <f t="shared" si="21"/>
        <v>12</v>
      </c>
      <c r="D1359" s="39">
        <f>'1.TÜM DÖNEMLER_TL MİZAN'!D1359/'TCMB Takvim Gününe Göre Ort.Kur'!I$37</f>
        <v>0</v>
      </c>
      <c r="E1359" s="39">
        <f>'1.TÜM DÖNEMLER_TL MİZAN'!E1359/'TCMB Takvim Gününe Göre Ort.Kur'!J$37</f>
        <v>0</v>
      </c>
      <c r="F1359" s="39">
        <f>'1.TÜM DÖNEMLER_TL MİZAN'!F1359/'TCMB Takvim Gününe Göre Ort.Kur'!K$37</f>
        <v>0</v>
      </c>
      <c r="G1359" s="39">
        <f>'1.TÜM DÖNEMLER_TL MİZAN'!G1359/'TCMB Takvim Gününe Göre Ort.Kur'!L$37</f>
        <v>0</v>
      </c>
      <c r="H1359" s="39">
        <f>'1.TÜM DÖNEMLER_TL MİZAN'!H1359/'TCMB Takvim Gününe Göre Ort.Kur'!M$37</f>
        <v>707.80071165674178</v>
      </c>
      <c r="I1359" s="39">
        <f>'1.TÜM DÖNEMLER_TL MİZAN'!I1359/'TCMB Takvim Gününe Göre Ort.Kur'!N$37</f>
        <v>709.64964904913313</v>
      </c>
      <c r="J1359" s="39">
        <f>'1.TÜM DÖNEMLER_TL MİZAN'!J1359/'TCMB Takvim Gününe Göre Ort.Kur'!O$37</f>
        <v>660.68396595250329</v>
      </c>
      <c r="K1359" s="39">
        <f>'1.TÜM DÖNEMLER_TL MİZAN'!K1359/'TCMB Takvim Gününe Göre Ort.Kur'!P$37</f>
        <v>651.21278516691621</v>
      </c>
      <c r="L1359" s="39">
        <f>'1.TÜM DÖNEMLER_TL MİZAN'!L1359/'TCMB Takvim Gününe Göre Ort.Kur'!Q$37</f>
        <v>639.28220149374727</v>
      </c>
      <c r="M1359" s="39">
        <f>'1.TÜM DÖNEMLER_TL MİZAN'!M1359/'TCMB Takvim Gününe Göre Ort.Kur'!R$37</f>
        <v>636.38637830858613</v>
      </c>
      <c r="N1359" s="39">
        <f>'1.TÜM DÖNEMLER_TL MİZAN'!N1359/'TCMB Takvim Gününe Göre Ort.Kur'!S$37</f>
        <v>635.49747501880302</v>
      </c>
      <c r="O1359" s="39">
        <f>'1.TÜM DÖNEMLER_TL MİZAN'!O1359/'TCMB Takvim Gününe Göre Ort.Kur'!T$37</f>
        <v>632.68990083758547</v>
      </c>
    </row>
    <row r="1360" spans="1:15" s="37" customFormat="1" x14ac:dyDescent="0.3">
      <c r="A1360" s="38" t="s">
        <v>1473</v>
      </c>
      <c r="B1360" s="38"/>
      <c r="C1360" s="55">
        <f t="shared" si="21"/>
        <v>11</v>
      </c>
      <c r="D1360" s="39">
        <f>'1.TÜM DÖNEMLER_TL MİZAN'!D1360/'TCMB Takvim Gününe Göre Ort.Kur'!I$37</f>
        <v>0</v>
      </c>
      <c r="E1360" s="39">
        <f>'1.TÜM DÖNEMLER_TL MİZAN'!E1360/'TCMB Takvim Gününe Göre Ort.Kur'!J$37</f>
        <v>0</v>
      </c>
      <c r="F1360" s="39">
        <f>'1.TÜM DÖNEMLER_TL MİZAN'!F1360/'TCMB Takvim Gününe Göre Ort.Kur'!K$37</f>
        <v>-692.89489136817383</v>
      </c>
      <c r="G1360" s="39">
        <f>'1.TÜM DÖNEMLER_TL MİZAN'!G1360/'TCMB Takvim Gününe Göre Ort.Kur'!L$37</f>
        <v>0</v>
      </c>
      <c r="H1360" s="39">
        <f>'1.TÜM DÖNEMLER_TL MİZAN'!H1360/'TCMB Takvim Gününe Göre Ort.Kur'!M$37</f>
        <v>0</v>
      </c>
      <c r="I1360" s="39">
        <f>'1.TÜM DÖNEMLER_TL MİZAN'!I1360/'TCMB Takvim Gününe Göre Ort.Kur'!N$37</f>
        <v>0</v>
      </c>
      <c r="J1360" s="39">
        <f>'1.TÜM DÖNEMLER_TL MİZAN'!J1360/'TCMB Takvim Gününe Göre Ort.Kur'!O$37</f>
        <v>0</v>
      </c>
      <c r="K1360" s="39">
        <f>'1.TÜM DÖNEMLER_TL MİZAN'!K1360/'TCMB Takvim Gününe Göre Ort.Kur'!P$37</f>
        <v>0</v>
      </c>
      <c r="L1360" s="39">
        <f>'1.TÜM DÖNEMLER_TL MİZAN'!L1360/'TCMB Takvim Gününe Göre Ort.Kur'!Q$37</f>
        <v>0</v>
      </c>
      <c r="M1360" s="39">
        <f>'1.TÜM DÖNEMLER_TL MİZAN'!M1360/'TCMB Takvim Gününe Göre Ort.Kur'!R$37</f>
        <v>0</v>
      </c>
      <c r="N1360" s="39">
        <f>'1.TÜM DÖNEMLER_TL MİZAN'!N1360/'TCMB Takvim Gününe Göre Ort.Kur'!S$37</f>
        <v>0</v>
      </c>
      <c r="O1360" s="39">
        <f>'1.TÜM DÖNEMLER_TL MİZAN'!O1360/'TCMB Takvim Gününe Göre Ort.Kur'!T$37</f>
        <v>0</v>
      </c>
    </row>
    <row r="1361" spans="1:15" s="37" customFormat="1" x14ac:dyDescent="0.3">
      <c r="A1361" s="38" t="s">
        <v>1474</v>
      </c>
      <c r="B1361" s="38"/>
      <c r="C1361" s="55">
        <f t="shared" si="21"/>
        <v>11</v>
      </c>
      <c r="D1361" s="39">
        <f>'1.TÜM DÖNEMLER_TL MİZAN'!D1361/'TCMB Takvim Gününe Göre Ort.Kur'!I$37</f>
        <v>183.44259403524762</v>
      </c>
      <c r="E1361" s="39">
        <f>'1.TÜM DÖNEMLER_TL MİZAN'!E1361/'TCMB Takvim Gününe Göre Ort.Kur'!J$37</f>
        <v>177.7862459489298</v>
      </c>
      <c r="F1361" s="39">
        <f>'1.TÜM DÖNEMLER_TL MİZAN'!F1361/'TCMB Takvim Gününe Göre Ort.Kur'!K$37</f>
        <v>170.42633382949379</v>
      </c>
      <c r="G1361" s="39">
        <f>'1.TÜM DÖNEMLER_TL MİZAN'!G1361/'TCMB Takvim Gününe Göre Ort.Kur'!L$37</f>
        <v>168.88117565866929</v>
      </c>
      <c r="H1361" s="39">
        <f>'1.TÜM DÖNEMLER_TL MİZAN'!H1361/'TCMB Takvim Gününe Göre Ort.Kur'!M$37</f>
        <v>152.60451694158789</v>
      </c>
      <c r="I1361" s="39">
        <f>'1.TÜM DÖNEMLER_TL MİZAN'!I1361/'TCMB Takvim Gününe Göre Ort.Kur'!N$37</f>
        <v>149.74083628292041</v>
      </c>
      <c r="J1361" s="39">
        <f>'1.TÜM DÖNEMLER_TL MİZAN'!J1361/'TCMB Takvim Gününe Göre Ort.Kur'!O$37</f>
        <v>139.40874868747349</v>
      </c>
      <c r="K1361" s="39">
        <f>'1.TÜM DÖNEMLER_TL MİZAN'!K1361/'TCMB Takvim Gününe Göre Ort.Kur'!P$37</f>
        <v>137.41026600898442</v>
      </c>
      <c r="L1361" s="39">
        <f>'1.TÜM DÖNEMLER_TL MİZAN'!L1361/'TCMB Takvim Gününe Göre Ort.Kur'!Q$37</f>
        <v>134.89283282352815</v>
      </c>
      <c r="M1361" s="39">
        <f>'1.TÜM DÖNEMLER_TL MİZAN'!M1361/'TCMB Takvim Gününe Göre Ort.Kur'!R$37</f>
        <v>134.2817947062621</v>
      </c>
      <c r="N1361" s="39">
        <f>'1.TÜM DÖNEMLER_TL MİZAN'!N1361/'TCMB Takvim Gününe Göre Ort.Kur'!S$37</f>
        <v>134.09423014934995</v>
      </c>
      <c r="O1361" s="39">
        <f>'1.TÜM DÖNEMLER_TL MİZAN'!O1361/'TCMB Takvim Gününe Göre Ort.Kur'!T$37</f>
        <v>133.50181316389077</v>
      </c>
    </row>
    <row r="1362" spans="1:15" s="37" customFormat="1" x14ac:dyDescent="0.3">
      <c r="A1362" s="38" t="s">
        <v>1475</v>
      </c>
      <c r="B1362" s="38"/>
      <c r="C1362" s="55">
        <f t="shared" si="21"/>
        <v>11</v>
      </c>
      <c r="D1362" s="39">
        <f>'1.TÜM DÖNEMLER_TL MİZAN'!D1362/'TCMB Takvim Gününe Göre Ort.Kur'!I$37</f>
        <v>-1.690356150691576E-2</v>
      </c>
      <c r="E1362" s="39">
        <f>'1.TÜM DÖNEMLER_TL MİZAN'!E1362/'TCMB Takvim Gününe Göre Ort.Kur'!J$37</f>
        <v>-1.6382349798782007E-2</v>
      </c>
      <c r="F1362" s="39">
        <f>'1.TÜM DÖNEMLER_TL MİZAN'!F1362/'TCMB Takvim Gününe Göre Ort.Kur'!K$37</f>
        <v>-1.5704160919854156E-2</v>
      </c>
      <c r="G1362" s="39">
        <f>'1.TÜM DÖNEMLER_TL MİZAN'!G1362/'TCMB Takvim Gününe Göre Ort.Kur'!L$37</f>
        <v>-6089.4078404308584</v>
      </c>
      <c r="H1362" s="39">
        <f>'1.TÜM DÖNEMLER_TL MİZAN'!H1362/'TCMB Takvim Gününe Göre Ort.Kur'!M$37</f>
        <v>-1.4061945927622157E-2</v>
      </c>
      <c r="I1362" s="39">
        <f>'1.TÜM DÖNEMLER_TL MİZAN'!I1362/'TCMB Takvim Gününe Göre Ort.Kur'!N$37</f>
        <v>-1.3798068269324707E-2</v>
      </c>
      <c r="J1362" s="39">
        <f>'1.TÜM DÖNEMLER_TL MİZAN'!J1362/'TCMB Takvim Gününe Göre Ort.Kur'!O$37</f>
        <v>-1.2846004333089831E-2</v>
      </c>
      <c r="K1362" s="39">
        <f>'1.TÜM DÖNEMLER_TL MİZAN'!K1362/'TCMB Takvim Gününe Göre Ort.Kur'!P$37</f>
        <v>-1.2661851491972031E-2</v>
      </c>
      <c r="L1362" s="39">
        <f>'1.TÜM DÖNEMLER_TL MİZAN'!L1362/'TCMB Takvim Gününe Göre Ort.Kur'!Q$37</f>
        <v>-1.2429879267035612E-2</v>
      </c>
      <c r="M1362" s="39">
        <f>'1.TÜM DÖNEMLER_TL MİZAN'!M1362/'TCMB Takvim Gününe Göre Ort.Kur'!R$37</f>
        <v>-1.2373574348040324E-2</v>
      </c>
      <c r="N1362" s="39">
        <f>'1.TÜM DÖNEMLER_TL MİZAN'!N1362/'TCMB Takvim Gününe Göre Ort.Kur'!S$37</f>
        <v>-1.2356290962790025E-2</v>
      </c>
      <c r="O1362" s="39">
        <f>'1.TÜM DÖNEMLER_TL MİZAN'!O1362/'TCMB Takvim Gününe Göre Ort.Kur'!T$37</f>
        <v>-1.2301701912720684E-2</v>
      </c>
    </row>
    <row r="1363" spans="1:15" s="37" customFormat="1" x14ac:dyDescent="0.3">
      <c r="A1363" s="38" t="s">
        <v>1476</v>
      </c>
      <c r="B1363" s="38"/>
      <c r="C1363" s="55">
        <f t="shared" si="21"/>
        <v>11</v>
      </c>
      <c r="D1363" s="39">
        <f>'1.TÜM DÖNEMLER_TL MİZAN'!D1363/'TCMB Takvim Gününe Göre Ort.Kur'!I$37</f>
        <v>-2365.3623976599592</v>
      </c>
      <c r="E1363" s="39">
        <f>'1.TÜM DÖNEMLER_TL MİZAN'!E1363/'TCMB Takvim Gününe Göre Ort.Kur'!J$37</f>
        <v>-987.57220698742833</v>
      </c>
      <c r="F1363" s="39">
        <f>'1.TÜM DÖNEMLER_TL MİZAN'!F1363/'TCMB Takvim Gününe Göre Ort.Kur'!K$37</f>
        <v>-1260.9089295224571</v>
      </c>
      <c r="G1363" s="39">
        <f>'1.TÜM DÖNEMLER_TL MİZAN'!G1363/'TCMB Takvim Gününe Göre Ort.Kur'!L$37</f>
        <v>-1249.4769888631781</v>
      </c>
      <c r="H1363" s="39">
        <f>'1.TÜM DÖNEMLER_TL MİZAN'!H1363/'TCMB Takvim Gününe Göre Ort.Kur'!M$37</f>
        <v>-1431.3361294188135</v>
      </c>
      <c r="I1363" s="39">
        <f>'1.TÜM DÖNEMLER_TL MİZAN'!I1363/'TCMB Takvim Gününe Göre Ort.Kur'!N$37</f>
        <v>0</v>
      </c>
      <c r="J1363" s="39">
        <f>'1.TÜM DÖNEMLER_TL MİZAN'!J1363/'TCMB Takvim Gününe Göre Ort.Kur'!O$37</f>
        <v>0</v>
      </c>
      <c r="K1363" s="39">
        <f>'1.TÜM DÖNEMLER_TL MİZAN'!K1363/'TCMB Takvim Gününe Göre Ort.Kur'!P$37</f>
        <v>0</v>
      </c>
      <c r="L1363" s="39">
        <f>'1.TÜM DÖNEMLER_TL MİZAN'!L1363/'TCMB Takvim Gününe Göre Ort.Kur'!Q$37</f>
        <v>0</v>
      </c>
      <c r="M1363" s="39">
        <f>'1.TÜM DÖNEMLER_TL MİZAN'!M1363/'TCMB Takvim Gününe Göre Ort.Kur'!R$37</f>
        <v>0</v>
      </c>
      <c r="N1363" s="39">
        <f>'1.TÜM DÖNEMLER_TL MİZAN'!N1363/'TCMB Takvim Gününe Göre Ort.Kur'!S$37</f>
        <v>0</v>
      </c>
      <c r="O1363" s="39">
        <f>'1.TÜM DÖNEMLER_TL MİZAN'!O1363/'TCMB Takvim Gününe Göre Ort.Kur'!T$37</f>
        <v>0</v>
      </c>
    </row>
    <row r="1364" spans="1:15" s="37" customFormat="1" x14ac:dyDescent="0.3">
      <c r="A1364" s="38" t="s">
        <v>1477</v>
      </c>
      <c r="B1364" s="38"/>
      <c r="C1364" s="55">
        <f t="shared" si="21"/>
        <v>11</v>
      </c>
      <c r="D1364" s="39">
        <f>'1.TÜM DÖNEMLER_TL MİZAN'!D1364/'TCMB Takvim Gününe Göre Ort.Kur'!I$37</f>
        <v>13.722017256331487</v>
      </c>
      <c r="E1364" s="39">
        <f>'1.TÜM DÖNEMLER_TL MİZAN'!E1364/'TCMB Takvim Gününe Göre Ort.Kur'!J$37</f>
        <v>13.298906656219952</v>
      </c>
      <c r="F1364" s="39">
        <f>'1.TÜM DÖNEMLER_TL MİZAN'!F1364/'TCMB Takvim Gününe Göre Ort.Kur'!K$37</f>
        <v>12.748364718895521</v>
      </c>
      <c r="G1364" s="39">
        <f>'1.TÜM DÖNEMLER_TL MİZAN'!G1364/'TCMB Takvim Gününe Göre Ort.Kur'!L$37</f>
        <v>12.632782581631687</v>
      </c>
      <c r="H1364" s="39">
        <f>'1.TÜM DÖNEMLER_TL MİZAN'!H1364/'TCMB Takvim Gününe Göre Ort.Kur'!M$37</f>
        <v>11.415243149386777</v>
      </c>
      <c r="I1364" s="39">
        <f>'1.TÜM DÖNEMLER_TL MİZAN'!I1364/'TCMB Takvim Gününe Göre Ort.Kur'!N$37</f>
        <v>11.201031855540224</v>
      </c>
      <c r="J1364" s="39">
        <f>'1.TÜM DÖNEMLER_TL MİZAN'!J1364/'TCMB Takvim Gününe Göre Ort.Kur'!O$37</f>
        <v>10.428162909675835</v>
      </c>
      <c r="K1364" s="39">
        <f>'1.TÜM DÖNEMLER_TL MİZAN'!K1364/'TCMB Takvim Gününe Göre Ort.Kur'!P$37</f>
        <v>10.278670835902405</v>
      </c>
      <c r="L1364" s="39">
        <f>'1.TÜM DÖNEMLER_TL MİZAN'!L1364/'TCMB Takvim Gününe Göre Ort.Kur'!Q$37</f>
        <v>10.090359817983334</v>
      </c>
      <c r="M1364" s="39">
        <f>'1.TÜM DÖNEMLER_TL MİZAN'!M1364/'TCMB Takvim Gününe Göre Ort.Kur'!R$37</f>
        <v>10.04465246395524</v>
      </c>
      <c r="N1364" s="39">
        <f>'1.TÜM DÖNEMLER_TL MİZAN'!N1364/'TCMB Takvim Gününe Göre Ort.Kur'!S$37</f>
        <v>10.030622112388524</v>
      </c>
      <c r="O1364" s="39">
        <f>'1.TÜM DÖNEMLER_TL MİZAN'!O1364/'TCMB Takvim Gününe Göre Ort.Kur'!T$37</f>
        <v>9.986307670913428</v>
      </c>
    </row>
    <row r="1365" spans="1:15" s="37" customFormat="1" x14ac:dyDescent="0.3">
      <c r="A1365" s="38" t="s">
        <v>1478</v>
      </c>
      <c r="B1365" s="38"/>
      <c r="C1365" s="55">
        <f t="shared" si="21"/>
        <v>11</v>
      </c>
      <c r="D1365" s="39">
        <f>'1.TÜM DÖNEMLER_TL MİZAN'!D1365/'TCMB Takvim Gününe Göre Ort.Kur'!I$37</f>
        <v>-6.9819058398130318</v>
      </c>
      <c r="E1365" s="39">
        <f>'1.TÜM DÖNEMLER_TL MİZAN'!E1365/'TCMB Takvim Gününe Göre Ort.Kur'!J$37</f>
        <v>-6.7666227429751773</v>
      </c>
      <c r="F1365" s="39">
        <f>'1.TÜM DÖNEMLER_TL MİZAN'!F1365/'TCMB Takvim Gününe Göre Ort.Kur'!K$37</f>
        <v>-6.4865012495049781</v>
      </c>
      <c r="G1365" s="39">
        <f>'1.TÜM DÖNEMLER_TL MİZAN'!G1365/'TCMB Takvim Gününe Göre Ort.Kur'!L$37</f>
        <v>-6.4276918496867346</v>
      </c>
      <c r="H1365" s="39">
        <f>'1.TÜM DÖNEMLER_TL MİZAN'!H1365/'TCMB Takvim Gününe Göre Ort.Kur'!M$37</f>
        <v>-5.8081950575316998</v>
      </c>
      <c r="I1365" s="39">
        <f>'1.TÜM DÖNEMLER_TL MİZAN'!I1365/'TCMB Takvim Gününe Göre Ort.Kur'!N$37</f>
        <v>-5.699202111704361</v>
      </c>
      <c r="J1365" s="39">
        <f>'1.TÜM DÖNEMLER_TL MİZAN'!J1365/'TCMB Takvim Gününe Göre Ort.Kur'!O$37</f>
        <v>-5.3059583119233267</v>
      </c>
      <c r="K1365" s="39">
        <f>'1.TÜM DÖNEMLER_TL MİZAN'!K1365/'TCMB Takvim Gününe Göre Ort.Kur'!P$37</f>
        <v>-5.2298951818902495</v>
      </c>
      <c r="L1365" s="39">
        <f>'1.TÜM DÖNEMLER_TL MİZAN'!L1365/'TCMB Takvim Gününe Göre Ort.Kur'!Q$37</f>
        <v>-5.1340805672348386</v>
      </c>
      <c r="M1365" s="39">
        <f>'1.TÜM DÖNEMLER_TL MİZAN'!M1365/'TCMB Takvim Gününe Göre Ort.Kur'!R$37</f>
        <v>-5.1108241876479443</v>
      </c>
      <c r="N1365" s="39">
        <f>'1.TÜM DÖNEMLER_TL MİZAN'!N1365/'TCMB Takvim Gününe Göre Ort.Kur'!S$37</f>
        <v>-5.1036853980874612</v>
      </c>
      <c r="O1365" s="39">
        <f>'1.TÜM DÖNEMLER_TL MİZAN'!O1365/'TCMB Takvim Gününe Göre Ort.Kur'!T$37</f>
        <v>-5.081137746970037</v>
      </c>
    </row>
    <row r="1366" spans="1:15" s="37" customFormat="1" x14ac:dyDescent="0.3">
      <c r="A1366" s="38" t="s">
        <v>1479</v>
      </c>
      <c r="B1366" s="38"/>
      <c r="C1366" s="55">
        <f t="shared" si="21"/>
        <v>11</v>
      </c>
      <c r="D1366" s="39">
        <f>'1.TÜM DÖNEMLER_TL MİZAN'!D1366/'TCMB Takvim Gününe Göre Ort.Kur'!I$37</f>
        <v>-17.344523981009218</v>
      </c>
      <c r="E1366" s="39">
        <f>'1.TÜM DÖNEMLER_TL MİZAN'!E1366/'TCMB Takvim Gününe Göre Ort.Kur'!J$37</f>
        <v>-16.809715445706754</v>
      </c>
      <c r="F1366" s="39">
        <f>'1.TÜM DÖNEMLER_TL MİZAN'!F1366/'TCMB Takvim Gününe Göre Ort.Kur'!K$37</f>
        <v>-16.113834682980787</v>
      </c>
      <c r="G1366" s="39">
        <f>'1.TÜM DÖNEMLER_TL MİZAN'!G1366/'TCMB Takvim Gününe Göre Ort.Kur'!L$37</f>
        <v>-15.967739752905993</v>
      </c>
      <c r="H1366" s="39">
        <f>'1.TÜM DÖNEMLER_TL MİZAN'!H1366/'TCMB Takvim Gününe Göre Ort.Kur'!M$37</f>
        <v>-14.428779300815592</v>
      </c>
      <c r="I1366" s="39">
        <f>'1.TÜM DÖNEMLER_TL MİZAN'!I1366/'TCMB Takvim Gününe Göre Ort.Kur'!N$37</f>
        <v>-14.15801787749715</v>
      </c>
      <c r="J1366" s="39">
        <f>'1.TÜM DÖNEMLER_TL MİZAN'!J1366/'TCMB Takvim Gününe Göre Ort.Kur'!O$37</f>
        <v>-13.181117490672685</v>
      </c>
      <c r="K1366" s="39">
        <f>'1.TÜM DÖNEMLER_TL MİZAN'!K1366/'TCMB Takvim Gününe Göre Ort.Kur'!P$37</f>
        <v>-12.992160662379987</v>
      </c>
      <c r="L1366" s="39">
        <f>'1.TÜM DÖNEMLER_TL MİZAN'!L1366/'TCMB Takvim Gününe Göre Ort.Kur'!Q$37</f>
        <v>-12.754136988078125</v>
      </c>
      <c r="M1366" s="39">
        <f>'1.TÜM DÖNEMLER_TL MİZAN'!M1366/'TCMB Takvim Gününe Göre Ort.Kur'!R$37</f>
        <v>-12.696363245104367</v>
      </c>
      <c r="N1366" s="39">
        <f>'1.TÜM DÖNEMLER_TL MİZAN'!N1366/'TCMB Takvim Gününe Göre Ort.Kur'!S$37</f>
        <v>-12.678628988933061</v>
      </c>
      <c r="O1366" s="39">
        <f>'1.TÜM DÖNEMLER_TL MİZAN'!O1366/'TCMB Takvim Gününe Göre Ort.Kur'!T$37</f>
        <v>-12.622615876683462</v>
      </c>
    </row>
    <row r="1367" spans="1:15" s="37" customFormat="1" x14ac:dyDescent="0.3">
      <c r="A1367" s="38" t="s">
        <v>1480</v>
      </c>
      <c r="B1367" s="38"/>
      <c r="C1367" s="55">
        <f t="shared" si="21"/>
        <v>11</v>
      </c>
      <c r="D1367" s="39">
        <f>'1.TÜM DÖNEMLER_TL MİZAN'!D1367/'TCMB Takvim Gününe Göre Ort.Kur'!I$37</f>
        <v>-277.11110784472243</v>
      </c>
      <c r="E1367" s="39">
        <f>'1.TÜM DÖNEMLER_TL MİZAN'!E1367/'TCMB Takvim Gününe Göre Ort.Kur'!J$37</f>
        <v>-268.56654439260654</v>
      </c>
      <c r="F1367" s="39">
        <f>'1.TÜM DÖNEMLER_TL MİZAN'!F1367/'TCMB Takvim Gününe Göre Ort.Kur'!K$37</f>
        <v>-257.44855180324737</v>
      </c>
      <c r="G1367" s="39">
        <f>'1.TÜM DÖNEMLER_TL MİZAN'!G1367/'TCMB Takvim Gününe Göre Ort.Kur'!L$37</f>
        <v>-255.11441291492443</v>
      </c>
      <c r="H1367" s="39">
        <f>'1.TÜM DÖNEMLER_TL MİZAN'!H1367/'TCMB Takvim Gününe Göre Ort.Kur'!M$37</f>
        <v>-230.52665044447974</v>
      </c>
      <c r="I1367" s="39">
        <f>'1.TÜM DÖNEMLER_TL MİZAN'!I1367/'TCMB Takvim Gününe Göre Ort.Kur'!N$37</f>
        <v>-226.20073189753433</v>
      </c>
      <c r="J1367" s="39">
        <f>'1.TÜM DÖNEMLER_TL MİZAN'!J1367/'TCMB Takvim Gününe Göre Ort.Kur'!O$37</f>
        <v>-210.59292687830924</v>
      </c>
      <c r="K1367" s="39">
        <f>'1.TÜM DÖNEMLER_TL MİZAN'!K1367/'TCMB Takvim Gününe Göre Ort.Kur'!P$37</f>
        <v>-207.5739892539417</v>
      </c>
      <c r="L1367" s="39">
        <f>'1.TÜM DÖNEMLER_TL MİZAN'!L1367/'TCMB Takvim Gününe Göre Ort.Kur'!Q$37</f>
        <v>-203.77111728401735</v>
      </c>
      <c r="M1367" s="39">
        <f>'1.TÜM DÖNEMLER_TL MİZAN'!M1367/'TCMB Takvim Gününe Göre Ort.Kur'!R$37</f>
        <v>-202.84807402625347</v>
      </c>
      <c r="N1367" s="39">
        <f>'1.TÜM DÖNEMLER_TL MİZAN'!N1367/'TCMB Takvim Gününe Göre Ort.Kur'!S$37</f>
        <v>-202.56473622004941</v>
      </c>
      <c r="O1367" s="39">
        <f>'1.TÜM DÖNEMLER_TL MİZAN'!O1367/'TCMB Takvim Gününe Göre Ort.Kur'!T$37</f>
        <v>-201.66982232063583</v>
      </c>
    </row>
    <row r="1368" spans="1:15" s="37" customFormat="1" x14ac:dyDescent="0.3">
      <c r="A1368" s="38" t="s">
        <v>1481</v>
      </c>
      <c r="B1368" s="38"/>
      <c r="C1368" s="55">
        <f t="shared" si="21"/>
        <v>11</v>
      </c>
      <c r="D1368" s="39">
        <f>'1.TÜM DÖNEMLER_TL MİZAN'!D1368/'TCMB Takvim Gününe Göre Ort.Kur'!I$37</f>
        <v>-755.88096952949297</v>
      </c>
      <c r="E1368" s="39">
        <f>'1.TÜM DÖNEMLER_TL MİZAN'!E1368/'TCMB Takvim Gününe Göre Ort.Kur'!J$37</f>
        <v>-732.57380960860428</v>
      </c>
      <c r="F1368" s="39">
        <f>'1.TÜM DÖNEMLER_TL MİZAN'!F1368/'TCMB Takvim Gününe Göre Ort.Kur'!K$37</f>
        <v>-702.24706059074958</v>
      </c>
      <c r="G1368" s="39">
        <f>'1.TÜM DÖNEMLER_TL MİZAN'!G1368/'TCMB Takvim Gününe Göre Ort.Kur'!L$37</f>
        <v>-695.8801878239218</v>
      </c>
      <c r="H1368" s="39">
        <f>'1.TÜM DÖNEMLER_TL MİZAN'!H1368/'TCMB Takvim Gününe Göre Ort.Kur'!M$37</f>
        <v>-628.81170443012422</v>
      </c>
      <c r="I1368" s="39">
        <f>'1.TÜM DÖNEMLER_TL MİZAN'!I1368/'TCMB Takvim Gününe Göre Ort.Kur'!N$37</f>
        <v>-617.01181834543161</v>
      </c>
      <c r="J1368" s="39">
        <f>'1.TÜM DÖNEMLER_TL MİZAN'!J1368/'TCMB Takvim Gününe Göre Ort.Kur'!O$37</f>
        <v>-574.43812694086364</v>
      </c>
      <c r="K1368" s="39">
        <f>'1.TÜM DÖNEMLER_TL MİZAN'!K1368/'TCMB Takvim Gününe Göre Ort.Kur'!P$37</f>
        <v>-566.20331630406054</v>
      </c>
      <c r="L1368" s="39">
        <f>'1.TÜM DÖNEMLER_TL MİZAN'!L1368/'TCMB Takvim Gününe Göre Ort.Kur'!Q$37</f>
        <v>-555.83015380624522</v>
      </c>
      <c r="M1368" s="39">
        <f>'1.TÜM DÖNEMLER_TL MİZAN'!M1368/'TCMB Takvim Gününe Göre Ort.Kur'!R$37</f>
        <v>-553.31235205508926</v>
      </c>
      <c r="N1368" s="39">
        <f>'1.TÜM DÖNEMLER_TL MİZAN'!N1368/'TCMB Takvim Gününe Göre Ort.Kur'!S$37</f>
        <v>-552.53948640807994</v>
      </c>
      <c r="O1368" s="39">
        <f>'1.TÜM DÖNEMLER_TL MİZAN'!O1368/'TCMB Takvim Gününe Göre Ort.Kur'!T$37</f>
        <v>-550.09841361530971</v>
      </c>
    </row>
    <row r="1369" spans="1:15" s="37" customFormat="1" x14ac:dyDescent="0.3">
      <c r="A1369" s="38" t="s">
        <v>1482</v>
      </c>
      <c r="B1369" s="38"/>
      <c r="C1369" s="55">
        <f t="shared" si="21"/>
        <v>11</v>
      </c>
      <c r="D1369" s="39">
        <f>'1.TÜM DÖNEMLER_TL MİZAN'!D1369/'TCMB Takvim Gününe Göre Ort.Kur'!I$37</f>
        <v>0</v>
      </c>
      <c r="E1369" s="39">
        <f>'1.TÜM DÖNEMLER_TL MİZAN'!E1369/'TCMB Takvim Gününe Göre Ort.Kur'!J$37</f>
        <v>0</v>
      </c>
      <c r="F1369" s="39">
        <f>'1.TÜM DÖNEMLER_TL MİZAN'!F1369/'TCMB Takvim Gününe Göre Ort.Kur'!K$37</f>
        <v>0</v>
      </c>
      <c r="G1369" s="39">
        <f>'1.TÜM DÖNEMLER_TL MİZAN'!G1369/'TCMB Takvim Gününe Göre Ort.Kur'!L$37</f>
        <v>0</v>
      </c>
      <c r="H1369" s="39">
        <f>'1.TÜM DÖNEMLER_TL MİZAN'!H1369/'TCMB Takvim Gününe Göre Ort.Kur'!M$37</f>
        <v>0</v>
      </c>
      <c r="I1369" s="39">
        <f>'1.TÜM DÖNEMLER_TL MİZAN'!I1369/'TCMB Takvim Gününe Göre Ort.Kur'!N$37</f>
        <v>0</v>
      </c>
      <c r="J1369" s="39">
        <f>'1.TÜM DÖNEMLER_TL MİZAN'!J1369/'TCMB Takvim Gününe Göre Ort.Kur'!O$37</f>
        <v>0</v>
      </c>
      <c r="K1369" s="39">
        <f>'1.TÜM DÖNEMLER_TL MİZAN'!K1369/'TCMB Takvim Gününe Göre Ort.Kur'!P$37</f>
        <v>0</v>
      </c>
      <c r="L1369" s="39">
        <f>'1.TÜM DÖNEMLER_TL MİZAN'!L1369/'TCMB Takvim Gününe Göre Ort.Kur'!Q$37</f>
        <v>0</v>
      </c>
      <c r="M1369" s="39">
        <f>'1.TÜM DÖNEMLER_TL MİZAN'!M1369/'TCMB Takvim Gününe Göre Ort.Kur'!R$37</f>
        <v>0</v>
      </c>
      <c r="N1369" s="39">
        <f>'1.TÜM DÖNEMLER_TL MİZAN'!N1369/'TCMB Takvim Gününe Göre Ort.Kur'!S$37</f>
        <v>0</v>
      </c>
      <c r="O1369" s="39">
        <f>'1.TÜM DÖNEMLER_TL MİZAN'!O1369/'TCMB Takvim Gününe Göre Ort.Kur'!T$37</f>
        <v>0</v>
      </c>
    </row>
    <row r="1370" spans="1:15" s="37" customFormat="1" x14ac:dyDescent="0.3">
      <c r="A1370" s="38" t="s">
        <v>1483</v>
      </c>
      <c r="B1370" s="38"/>
      <c r="C1370" s="55">
        <f t="shared" si="21"/>
        <v>11</v>
      </c>
      <c r="D1370" s="39">
        <f>'1.TÜM DÖNEMLER_TL MİZAN'!D1370/'TCMB Takvim Gününe Göre Ort.Kur'!I$37</f>
        <v>-2670.0417444475474</v>
      </c>
      <c r="E1370" s="39">
        <f>'1.TÜM DÖNEMLER_TL MİZAN'!E1370/'TCMB Takvim Gününe Göre Ort.Kur'!J$37</f>
        <v>-3944.9759606823604</v>
      </c>
      <c r="F1370" s="39">
        <f>'1.TÜM DÖNEMLER_TL MİZAN'!F1370/'TCMB Takvim Gününe Göre Ort.Kur'!K$37</f>
        <v>-1301.0760764178124</v>
      </c>
      <c r="G1370" s="39">
        <f>'1.TÜM DÖNEMLER_TL MİZAN'!G1370/'TCMB Takvim Gününe Göre Ort.Kur'!L$37</f>
        <v>-3318.5374632944959</v>
      </c>
      <c r="H1370" s="39">
        <f>'1.TÜM DÖNEMLER_TL MİZAN'!H1370/'TCMB Takvim Gününe Göre Ort.Kur'!M$37</f>
        <v>-2998.6989643071124</v>
      </c>
      <c r="I1370" s="39">
        <f>'1.TÜM DÖNEMLER_TL MİZAN'!I1370/'TCMB Takvim Gününe Göre Ort.Kur'!N$37</f>
        <v>-2942.4272601835737</v>
      </c>
      <c r="J1370" s="39">
        <f>'1.TÜM DÖNEMLER_TL MİZAN'!J1370/'TCMB Takvim Gününe Göre Ort.Kur'!O$37</f>
        <v>-2739.4003708585597</v>
      </c>
      <c r="K1370" s="39">
        <f>'1.TÜM DÖNEMLER_TL MİZAN'!K1370/'TCMB Takvim Gününe Göre Ort.Kur'!P$37</f>
        <v>-2700.1299216066236</v>
      </c>
      <c r="L1370" s="39">
        <f>'1.TÜM DÖNEMLER_TL MİZAN'!L1370/'TCMB Takvim Gününe Göre Ort.Kur'!Q$37</f>
        <v>-2650.6620261784064</v>
      </c>
      <c r="M1370" s="39">
        <f>'1.TÜM DÖNEMLER_TL MİZAN'!M1370/'TCMB Takvim Gününe Göre Ort.Kur'!R$37</f>
        <v>-2638.6550462664077</v>
      </c>
      <c r="N1370" s="39">
        <f>'1.TÜM DÖNEMLER_TL MİZAN'!N1370/'TCMB Takvim Gününe Göre Ort.Kur'!S$37</f>
        <v>-2634.9693778876108</v>
      </c>
      <c r="O1370" s="39">
        <f>'1.TÜM DÖNEMLER_TL MİZAN'!O1370/'TCMB Takvim Gününe Göre Ort.Kur'!T$37</f>
        <v>-2623.3283056812465</v>
      </c>
    </row>
    <row r="1371" spans="1:15" s="37" customFormat="1" x14ac:dyDescent="0.3">
      <c r="A1371" s="38" t="s">
        <v>1484</v>
      </c>
      <c r="B1371" s="38"/>
      <c r="C1371" s="55">
        <f t="shared" si="21"/>
        <v>11</v>
      </c>
      <c r="D1371" s="39">
        <f>'1.TÜM DÖNEMLER_TL MİZAN'!D1371/'TCMB Takvim Gününe Göre Ort.Kur'!I$37</f>
        <v>-5686.1684770626016</v>
      </c>
      <c r="E1371" s="39">
        <f>'1.TÜM DÖNEMLER_TL MİZAN'!E1371/'TCMB Takvim Gününe Göre Ort.Kur'!J$37</f>
        <v>-6976.8752448449013</v>
      </c>
      <c r="F1371" s="39">
        <f>'1.TÜM DÖNEMLER_TL MİZAN'!F1371/'TCMB Takvim Gününe Göre Ort.Kur'!K$37</f>
        <v>-1586.5244643515557</v>
      </c>
      <c r="G1371" s="39">
        <f>'1.TÜM DÖNEMLER_TL MİZAN'!G1371/'TCMB Takvim Gününe Göre Ort.Kur'!L$37</f>
        <v>-2270.7431764976527</v>
      </c>
      <c r="H1371" s="39">
        <f>'1.TÜM DÖNEMLER_TL MİZAN'!H1371/'TCMB Takvim Gününe Göre Ort.Kur'!M$37</f>
        <v>-8299.0737457355608</v>
      </c>
      <c r="I1371" s="39">
        <f>'1.TÜM DÖNEMLER_TL MİZAN'!I1371/'TCMB Takvim Gününe Göre Ort.Kur'!N$37</f>
        <v>-3236.9170316155764</v>
      </c>
      <c r="J1371" s="39">
        <f>'1.TÜM DÖNEMLER_TL MİZAN'!J1371/'TCMB Takvim Gününe Göre Ort.Kur'!O$37</f>
        <v>-3013.5704072741919</v>
      </c>
      <c r="K1371" s="39">
        <f>'1.TÜM DÖNEMLER_TL MİZAN'!K1371/'TCMB Takvim Gününe Göre Ort.Kur'!P$37</f>
        <v>-2970.3696159605415</v>
      </c>
      <c r="L1371" s="39">
        <f>'1.TÜM DÖNEMLER_TL MİZAN'!L1371/'TCMB Takvim Gününe Göre Ort.Kur'!Q$37</f>
        <v>-2915.9507776781011</v>
      </c>
      <c r="M1371" s="39">
        <f>'1.TÜM DÖNEMLER_TL MİZAN'!M1371/'TCMB Takvim Gününe Göre Ort.Kur'!R$37</f>
        <v>-2902.7420916720484</v>
      </c>
      <c r="N1371" s="39">
        <f>'1.TÜM DÖNEMLER_TL MİZAN'!N1371/'TCMB Takvim Gününe Göre Ort.Kur'!S$37</f>
        <v>-2898.6875470076307</v>
      </c>
      <c r="O1371" s="39">
        <f>'1.TÜM DÖNEMLER_TL MİZAN'!O1371/'TCMB Takvim Gününe Göre Ort.Kur'!T$37</f>
        <v>-2885.8813901992899</v>
      </c>
    </row>
    <row r="1372" spans="1:15" s="37" customFormat="1" x14ac:dyDescent="0.3">
      <c r="A1372" s="38" t="s">
        <v>1485</v>
      </c>
      <c r="B1372" s="38"/>
      <c r="C1372" s="55">
        <f t="shared" si="21"/>
        <v>11</v>
      </c>
      <c r="D1372" s="39">
        <f>'1.TÜM DÖNEMLER_TL MİZAN'!D1372/'TCMB Takvim Gününe Göre Ort.Kur'!I$37</f>
        <v>0</v>
      </c>
      <c r="E1372" s="39">
        <f>'1.TÜM DÖNEMLER_TL MİZAN'!E1372/'TCMB Takvim Gününe Göre Ort.Kur'!J$37</f>
        <v>0</v>
      </c>
      <c r="F1372" s="39">
        <f>'1.TÜM DÖNEMLER_TL MİZAN'!F1372/'TCMB Takvim Gününe Göre Ort.Kur'!K$37</f>
        <v>0</v>
      </c>
      <c r="G1372" s="39">
        <f>'1.TÜM DÖNEMLER_TL MİZAN'!G1372/'TCMB Takvim Gününe Göre Ort.Kur'!L$37</f>
        <v>-264.26609291059418</v>
      </c>
      <c r="H1372" s="39">
        <f>'1.TÜM DÖNEMLER_TL MİZAN'!H1372/'TCMB Takvim Gününe Göre Ort.Kur'!M$37</f>
        <v>-238.79629742849806</v>
      </c>
      <c r="I1372" s="39">
        <f>'1.TÜM DÖNEMLER_TL MİZAN'!I1372/'TCMB Takvim Gününe Göre Ort.Kur'!N$37</f>
        <v>0</v>
      </c>
      <c r="J1372" s="39">
        <f>'1.TÜM DÖNEMLER_TL MİZAN'!J1372/'TCMB Takvim Gününe Göre Ort.Kur'!O$37</f>
        <v>0</v>
      </c>
      <c r="K1372" s="39">
        <f>'1.TÜM DÖNEMLER_TL MİZAN'!K1372/'TCMB Takvim Gününe Göre Ort.Kur'!P$37</f>
        <v>0</v>
      </c>
      <c r="L1372" s="39">
        <f>'1.TÜM DÖNEMLER_TL MİZAN'!L1372/'TCMB Takvim Gününe Göre Ort.Kur'!Q$37</f>
        <v>0</v>
      </c>
      <c r="M1372" s="39">
        <f>'1.TÜM DÖNEMLER_TL MİZAN'!M1372/'TCMB Takvim Gününe Göre Ort.Kur'!R$37</f>
        <v>0</v>
      </c>
      <c r="N1372" s="39">
        <f>'1.TÜM DÖNEMLER_TL MİZAN'!N1372/'TCMB Takvim Gününe Göre Ort.Kur'!S$37</f>
        <v>0</v>
      </c>
      <c r="O1372" s="39">
        <f>'1.TÜM DÖNEMLER_TL MİZAN'!O1372/'TCMB Takvim Gününe Göre Ort.Kur'!T$37</f>
        <v>0</v>
      </c>
    </row>
    <row r="1373" spans="1:15" s="37" customFormat="1" x14ac:dyDescent="0.3">
      <c r="A1373" s="38" t="s">
        <v>1486</v>
      </c>
      <c r="B1373" s="38"/>
      <c r="C1373" s="55">
        <f t="shared" si="21"/>
        <v>11</v>
      </c>
      <c r="D1373" s="39">
        <f>'1.TÜM DÖNEMLER_TL MİZAN'!D1373/'TCMB Takvim Gününe Göre Ort.Kur'!I$37</f>
        <v>-72.686049417194596</v>
      </c>
      <c r="E1373" s="39">
        <f>'1.TÜM DÖNEMLER_TL MİZAN'!E1373/'TCMB Takvim Gününe Göre Ort.Kur'!J$37</f>
        <v>-70.444816410840843</v>
      </c>
      <c r="F1373" s="39">
        <f>'1.TÜM DÖNEMLER_TL MİZAN'!F1373/'TCMB Takvim Gününe Göre Ort.Kur'!K$37</f>
        <v>-67.528574744978087</v>
      </c>
      <c r="G1373" s="39">
        <f>'1.TÜM DÖNEMLER_TL MİZAN'!G1373/'TCMB Takvim Gününe Göre Ort.Kur'!L$37</f>
        <v>-66.916331750091359</v>
      </c>
      <c r="H1373" s="39">
        <f>'1.TÜM DÖNEMLER_TL MİZAN'!H1373/'TCMB Takvim Gününe Göre Ort.Kur'!M$37</f>
        <v>-60.466978882625561</v>
      </c>
      <c r="I1373" s="39">
        <f>'1.TÜM DÖNEMLER_TL MİZAN'!I1373/'TCMB Takvim Gününe Göre Ort.Kur'!N$37</f>
        <v>-59.332293478912966</v>
      </c>
      <c r="J1373" s="39">
        <f>'1.TÜM DÖNEMLER_TL MİZAN'!J1373/'TCMB Takvim Gününe Göre Ort.Kur'!O$37</f>
        <v>-55.238377158687264</v>
      </c>
      <c r="K1373" s="39">
        <f>'1.TÜM DÖNEMLER_TL MİZAN'!K1373/'TCMB Takvim Gününe Göre Ort.Kur'!P$37</f>
        <v>-54.446511935171337</v>
      </c>
      <c r="L1373" s="39">
        <f>'1.TÜM DÖNEMLER_TL MİZAN'!L1373/'TCMB Takvim Gününe Göre Ort.Kur'!Q$37</f>
        <v>-53.449021282115041</v>
      </c>
      <c r="M1373" s="39">
        <f>'1.TÜM DÖNEMLER_TL MİZAN'!M1373/'TCMB Takvim Gününe Göre Ort.Kur'!R$37</f>
        <v>-53.206907682375736</v>
      </c>
      <c r="N1373" s="39">
        <f>'1.TÜM DÖNEMLER_TL MİZAN'!N1373/'TCMB Takvim Gününe Göre Ort.Kur'!S$37</f>
        <v>-53.1325883743419</v>
      </c>
      <c r="O1373" s="39">
        <f>'1.TÜM DÖNEMLER_TL MİZAN'!O1373/'TCMB Takvim Gününe Göre Ort.Kur'!T$37</f>
        <v>-52.897853085587762</v>
      </c>
    </row>
    <row r="1374" spans="1:15" s="37" customFormat="1" x14ac:dyDescent="0.3">
      <c r="A1374" s="38" t="s">
        <v>1487</v>
      </c>
      <c r="B1374" s="38"/>
      <c r="C1374" s="55">
        <f t="shared" si="21"/>
        <v>11</v>
      </c>
      <c r="D1374" s="39">
        <f>'1.TÜM DÖNEMLER_TL MİZAN'!D1374/'TCMB Takvim Gününe Göre Ort.Kur'!I$37</f>
        <v>0</v>
      </c>
      <c r="E1374" s="39">
        <f>'1.TÜM DÖNEMLER_TL MİZAN'!E1374/'TCMB Takvim Gününe Göre Ort.Kur'!J$37</f>
        <v>-7.1227607822346088E-4</v>
      </c>
      <c r="F1374" s="39">
        <f>'1.TÜM DÖNEMLER_TL MİZAN'!F1374/'TCMB Takvim Gününe Göre Ort.Kur'!K$37</f>
        <v>-6.8278960522595415E-4</v>
      </c>
      <c r="G1374" s="39">
        <f>'1.TÜM DÖNEMLER_TL MİZAN'!G1374/'TCMB Takvim Gününe Göre Ort.Kur'!L$37</f>
        <v>-6.7659914208705659E-4</v>
      </c>
      <c r="H1374" s="39">
        <f>'1.TÜM DÖNEMLER_TL MİZAN'!H1374/'TCMB Takvim Gününe Göre Ort.Kur'!M$37</f>
        <v>-6.1138895343773483E-4</v>
      </c>
      <c r="I1374" s="39">
        <f>'1.TÜM DÖNEMLER_TL MİZAN'!I1374/'TCMB Takvim Gününe Göre Ort.Kur'!N$37</f>
        <v>-5.9991601177144865E-4</v>
      </c>
      <c r="J1374" s="39">
        <f>'1.TÜM DÖNEMLER_TL MİZAN'!J1374/'TCMB Takvim Gününe Göre Ort.Kur'!O$37</f>
        <v>-5.5852192758306784E-4</v>
      </c>
      <c r="K1374" s="39">
        <f>'1.TÜM DÖNEMLER_TL MİZAN'!K1374/'TCMB Takvim Gününe Göre Ort.Kur'!P$37</f>
        <v>-5.5051528231625339E-4</v>
      </c>
      <c r="L1374" s="39">
        <f>'1.TÜM DÖNEMLER_TL MİZAN'!L1374/'TCMB Takvim Gününe Göre Ort.Kur'!Q$37</f>
        <v>-5.4042953340493734E-4</v>
      </c>
      <c r="M1374" s="39">
        <f>'1.TÜM DÖNEMLER_TL MİZAN'!M1374/'TCMB Takvim Gününe Göre Ort.Kur'!R$37</f>
        <v>-5.3798149344836874E-4</v>
      </c>
      <c r="N1374" s="39">
        <f>'1.TÜM DÖNEMLER_TL MİZAN'!N1374/'TCMB Takvim Gününe Göre Ort.Kur'!S$37</f>
        <v>-5.3723004191566981E-4</v>
      </c>
      <c r="O1374" s="39">
        <f>'1.TÜM DÖNEMLER_TL MİZAN'!O1374/'TCMB Takvim Gününe Göre Ort.Kur'!T$37</f>
        <v>-5.3485660495588921E-4</v>
      </c>
    </row>
    <row r="1375" spans="1:15" s="37" customFormat="1" x14ac:dyDescent="0.3">
      <c r="A1375" s="38" t="s">
        <v>1488</v>
      </c>
      <c r="B1375" s="38"/>
      <c r="C1375" s="55">
        <f t="shared" si="21"/>
        <v>11</v>
      </c>
      <c r="D1375" s="39">
        <f>'1.TÜM DÖNEMLER_TL MİZAN'!D1375/'TCMB Takvim Gününe Göre Ort.Kur'!I$37</f>
        <v>-64.292328722825687</v>
      </c>
      <c r="E1375" s="39">
        <f>'1.TÜM DÖNEMLER_TL MİZAN'!E1375/'TCMB Takvim Gününe Göre Ort.Kur'!J$37</f>
        <v>-62.309911321628256</v>
      </c>
      <c r="F1375" s="39">
        <f>'1.TÜM DÖNEMLER_TL MİZAN'!F1375/'TCMB Takvim Gününe Göre Ort.Kur'!K$37</f>
        <v>-59.730434663862674</v>
      </c>
      <c r="G1375" s="39">
        <f>'1.TÜM DÖNEMLER_TL MİZAN'!G1375/'TCMB Takvim Gününe Göre Ort.Kur'!L$37</f>
        <v>-59.18889294848374</v>
      </c>
      <c r="H1375" s="39">
        <f>'1.TÜM DÖNEMLER_TL MİZAN'!H1375/'TCMB Takvim Gününe Göre Ort.Kur'!M$37</f>
        <v>-53.484305645565591</v>
      </c>
      <c r="I1375" s="39">
        <f>'1.TÜM DÖNEMLER_TL MİZAN'!I1375/'TCMB Takvim Gününe Göre Ort.Kur'!N$37</f>
        <v>-52.480652708620788</v>
      </c>
      <c r="J1375" s="39">
        <f>'1.TÜM DÖNEMLER_TL MİZAN'!J1375/'TCMB Takvim Gününe Göre Ort.Kur'!O$37</f>
        <v>-48.859498223900268</v>
      </c>
      <c r="K1375" s="39">
        <f>'1.TÜM DÖNEMLER_TL MİZAN'!K1375/'TCMB Takvim Gününe Göre Ort.Kur'!P$37</f>
        <v>-48.159076895974628</v>
      </c>
      <c r="L1375" s="39">
        <f>'1.TÜM DÖNEMLER_TL MİZAN'!L1375/'TCMB Takvim Gününe Göre Ort.Kur'!Q$37</f>
        <v>-47.276775581231966</v>
      </c>
      <c r="M1375" s="39">
        <f>'1.TÜM DÖNEMLER_TL MİZAN'!M1375/'TCMB Takvim Gününe Göre Ort.Kur'!R$37</f>
        <v>-47.062621045836018</v>
      </c>
      <c r="N1375" s="39">
        <f>'1.TÜM DÖNEMLER_TL MİZAN'!N1375/'TCMB Takvim Gününe Göre Ort.Kur'!S$37</f>
        <v>-46.996884065756952</v>
      </c>
      <c r="O1375" s="39">
        <f>'1.TÜM DÖNEMLER_TL MİZAN'!O1375/'TCMB Takvim Gününe Göre Ort.Kur'!T$37</f>
        <v>-46.789255800519875</v>
      </c>
    </row>
    <row r="1376" spans="1:15" s="37" customFormat="1" x14ac:dyDescent="0.3">
      <c r="A1376" s="38" t="s">
        <v>1489</v>
      </c>
      <c r="B1376" s="38"/>
      <c r="C1376" s="55">
        <f t="shared" si="21"/>
        <v>11</v>
      </c>
      <c r="D1376" s="39">
        <f>'1.TÜM DÖNEMLER_TL MİZAN'!D1376/'TCMB Takvim Gününe Göre Ort.Kur'!I$37</f>
        <v>-566.76392339011943</v>
      </c>
      <c r="E1376" s="39">
        <f>'1.TÜM DÖNEMLER_TL MİZAN'!E1376/'TCMB Takvim Gününe Göre Ort.Kur'!J$37</f>
        <v>-549.28808005983115</v>
      </c>
      <c r="F1376" s="39">
        <f>'1.TÜM DÖNEMLER_TL MİZAN'!F1376/'TCMB Takvim Gününe Göre Ort.Kur'!K$37</f>
        <v>-526.54890821942126</v>
      </c>
      <c r="G1376" s="39">
        <f>'1.TÜM DÖNEMLER_TL MİZAN'!G1376/'TCMB Takvim Gününe Göre Ort.Kur'!L$37</f>
        <v>-521.77499018931246</v>
      </c>
      <c r="H1376" s="39">
        <f>'1.TÜM DÖNEMLER_TL MİZAN'!H1376/'TCMB Takvim Gününe Göre Ort.Kur'!M$37</f>
        <v>-471.48665337914667</v>
      </c>
      <c r="I1376" s="39">
        <f>'1.TÜM DÖNEMLER_TL MİZAN'!I1376/'TCMB Takvim Gününe Göre Ort.Kur'!N$37</f>
        <v>-462.63903053572494</v>
      </c>
      <c r="J1376" s="39">
        <f>'1.TÜM DÖNEMLER_TL MİZAN'!J1376/'TCMB Takvim Gününe Göre Ort.Kur'!O$37</f>
        <v>-430.71703045061548</v>
      </c>
      <c r="K1376" s="39">
        <f>'1.TÜM DÖNEMLER_TL MİZAN'!K1376/'TCMB Takvim Gününe Göre Ort.Kur'!P$37</f>
        <v>-424.54252180040515</v>
      </c>
      <c r="L1376" s="39">
        <f>'1.TÜM DÖNEMLER_TL MİZAN'!L1376/'TCMB Takvim Gününe Göre Ort.Kur'!Q$37</f>
        <v>-416.76466455538866</v>
      </c>
      <c r="M1376" s="39">
        <f>'1.TÜM DÖNEMLER_TL MİZAN'!M1376/'TCMB Takvim Gününe Göre Ort.Kur'!R$37</f>
        <v>-414.87680223800299</v>
      </c>
      <c r="N1376" s="39">
        <f>'1.TÜM DÖNEMLER_TL MİZAN'!N1376/'TCMB Takvim Gününe Göre Ort.Kur'!S$37</f>
        <v>-414.2973031051896</v>
      </c>
      <c r="O1376" s="39">
        <f>'1.TÜM DÖNEMLER_TL MİZAN'!O1376/'TCMB Takvim Gününe Göre Ort.Kur'!T$37</f>
        <v>-412.4669726046447</v>
      </c>
    </row>
    <row r="1377" spans="1:15" s="37" customFormat="1" x14ac:dyDescent="0.3">
      <c r="A1377" s="38" t="s">
        <v>1490</v>
      </c>
      <c r="B1377" s="38"/>
      <c r="C1377" s="55">
        <f t="shared" si="21"/>
        <v>11</v>
      </c>
      <c r="D1377" s="39">
        <f>'1.TÜM DÖNEMLER_TL MİZAN'!D1377/'TCMB Takvim Gününe Göre Ort.Kur'!I$37</f>
        <v>-183.85195419869768</v>
      </c>
      <c r="E1377" s="39">
        <f>'1.TÜM DÖNEMLER_TL MİZAN'!E1377/'TCMB Takvim Gününe Göre Ort.Kur'!J$37</f>
        <v>-178.18298372449161</v>
      </c>
      <c r="F1377" s="39">
        <f>'1.TÜM DÖNEMLER_TL MİZAN'!F1377/'TCMB Takvim Gününe Göre Ort.Kur'!K$37</f>
        <v>-170.80664763959632</v>
      </c>
      <c r="G1377" s="39">
        <f>'1.TÜM DÖNEMLER_TL MİZAN'!G1377/'TCMB Takvim Gününe Göre Ort.Kur'!L$37</f>
        <v>0</v>
      </c>
      <c r="H1377" s="39">
        <f>'1.TÜM DÖNEMLER_TL MİZAN'!H1377/'TCMB Takvim Gününe Göre Ort.Kur'!M$37</f>
        <v>0</v>
      </c>
      <c r="I1377" s="39">
        <f>'1.TÜM DÖNEMLER_TL MİZAN'!I1377/'TCMB Takvim Gününe Göre Ort.Kur'!N$37</f>
        <v>0</v>
      </c>
      <c r="J1377" s="39">
        <f>'1.TÜM DÖNEMLER_TL MİZAN'!J1377/'TCMB Takvim Gününe Göre Ort.Kur'!O$37</f>
        <v>0</v>
      </c>
      <c r="K1377" s="39">
        <f>'1.TÜM DÖNEMLER_TL MİZAN'!K1377/'TCMB Takvim Gününe Göre Ort.Kur'!P$37</f>
        <v>0</v>
      </c>
      <c r="L1377" s="39">
        <f>'1.TÜM DÖNEMLER_TL MİZAN'!L1377/'TCMB Takvim Gününe Göre Ort.Kur'!Q$37</f>
        <v>0</v>
      </c>
      <c r="M1377" s="39">
        <f>'1.TÜM DÖNEMLER_TL MİZAN'!M1377/'TCMB Takvim Gününe Göre Ort.Kur'!R$37</f>
        <v>0</v>
      </c>
      <c r="N1377" s="39">
        <f>'1.TÜM DÖNEMLER_TL MİZAN'!N1377/'TCMB Takvim Gününe Göre Ort.Kur'!S$37</f>
        <v>0</v>
      </c>
      <c r="O1377" s="39">
        <f>'1.TÜM DÖNEMLER_TL MİZAN'!O1377/'TCMB Takvim Gününe Göre Ort.Kur'!T$37</f>
        <v>0</v>
      </c>
    </row>
    <row r="1378" spans="1:15" s="37" customFormat="1" x14ac:dyDescent="0.3">
      <c r="A1378" s="38" t="s">
        <v>1491</v>
      </c>
      <c r="B1378" s="38"/>
      <c r="C1378" s="55">
        <f t="shared" si="21"/>
        <v>11</v>
      </c>
      <c r="D1378" s="39">
        <f>'1.TÜM DÖNEMLER_TL MİZAN'!D1378/'TCMB Takvim Gününe Göre Ort.Kur'!I$37</f>
        <v>-28821.384475181159</v>
      </c>
      <c r="E1378" s="39">
        <f>'1.TÜM DÖNEMLER_TL MİZAN'!E1378/'TCMB Takvim Gününe Göre Ort.Kur'!J$37</f>
        <v>-34058.747106378432</v>
      </c>
      <c r="F1378" s="39">
        <f>'1.TÜM DÖNEMLER_TL MİZAN'!F1378/'TCMB Takvim Gününe Göre Ort.Kur'!K$37</f>
        <v>-35709.425227710337</v>
      </c>
      <c r="G1378" s="39">
        <f>'1.TÜM DÖNEMLER_TL MİZAN'!G1378/'TCMB Takvim Gününe Göre Ort.Kur'!L$37</f>
        <v>-1555.7111733582346</v>
      </c>
      <c r="H1378" s="39">
        <f>'1.TÜM DÖNEMLER_TL MİZAN'!H1378/'TCMB Takvim Gününe Göre Ort.Kur'!M$37</f>
        <v>-12537.3956053362</v>
      </c>
      <c r="I1378" s="39">
        <f>'1.TÜM DÖNEMLER_TL MİZAN'!I1378/'TCMB Takvim Gününe Göre Ort.Kur'!N$37</f>
        <v>-13413.39192513048</v>
      </c>
      <c r="J1378" s="39">
        <f>'1.TÜM DÖNEMLER_TL MİZAN'!J1378/'TCMB Takvim Gününe Göre Ort.Kur'!O$37</f>
        <v>-12487.870579298942</v>
      </c>
      <c r="K1378" s="39">
        <f>'1.TÜM DÖNEMLER_TL MİZAN'!K1378/'TCMB Takvim Gününe Göre Ort.Kur'!P$37</f>
        <v>-12308.851735224167</v>
      </c>
      <c r="L1378" s="39">
        <f>'1.TÜM DÖNEMLER_TL MİZAN'!L1378/'TCMB Takvim Gününe Göre Ort.Kur'!Q$37</f>
        <v>-12083.346663928489</v>
      </c>
      <c r="M1378" s="39">
        <f>'1.TÜM DÖNEMLER_TL MİZAN'!M1378/'TCMB Takvim Gününe Göre Ort.Kur'!R$37</f>
        <v>-12028.611469765438</v>
      </c>
      <c r="N1378" s="39">
        <f>'1.TÜM DÖNEMLER_TL MİZAN'!N1378/'TCMB Takvim Gününe Göre Ort.Kur'!S$37</f>
        <v>-12011.809928011171</v>
      </c>
      <c r="O1378" s="39">
        <f>'1.TÜM DÖNEMLER_TL MİZAN'!O1378/'TCMB Takvim Gününe Göre Ort.Kur'!T$37</f>
        <v>-11958.742766064415</v>
      </c>
    </row>
    <row r="1379" spans="1:15" s="37" customFormat="1" x14ac:dyDescent="0.3">
      <c r="A1379" s="38" t="s">
        <v>1492</v>
      </c>
      <c r="B1379" s="38"/>
      <c r="C1379" s="55">
        <f t="shared" si="21"/>
        <v>11</v>
      </c>
      <c r="D1379" s="39">
        <f>'1.TÜM DÖNEMLER_TL MİZAN'!D1379/'TCMB Takvim Gününe Göre Ort.Kur'!I$37</f>
        <v>0</v>
      </c>
      <c r="E1379" s="39">
        <f>'1.TÜM DÖNEMLER_TL MİZAN'!E1379/'TCMB Takvim Gününe Göre Ort.Kur'!J$37</f>
        <v>0</v>
      </c>
      <c r="F1379" s="39">
        <f>'1.TÜM DÖNEMLER_TL MİZAN'!F1379/'TCMB Takvim Gününe Göre Ort.Kur'!K$37</f>
        <v>0</v>
      </c>
      <c r="G1379" s="39">
        <f>'1.TÜM DÖNEMLER_TL MİZAN'!G1379/'TCMB Takvim Gününe Göre Ort.Kur'!L$37</f>
        <v>0</v>
      </c>
      <c r="H1379" s="39">
        <f>'1.TÜM DÖNEMLER_TL MİZAN'!H1379/'TCMB Takvim Gününe Göre Ort.Kur'!M$37</f>
        <v>0</v>
      </c>
      <c r="I1379" s="39">
        <f>'1.TÜM DÖNEMLER_TL MİZAN'!I1379/'TCMB Takvim Gününe Göre Ort.Kur'!N$37</f>
        <v>0</v>
      </c>
      <c r="J1379" s="39">
        <f>'1.TÜM DÖNEMLER_TL MİZAN'!J1379/'TCMB Takvim Gününe Göre Ort.Kur'!O$37</f>
        <v>0</v>
      </c>
      <c r="K1379" s="39">
        <f>'1.TÜM DÖNEMLER_TL MİZAN'!K1379/'TCMB Takvim Gününe Göre Ort.Kur'!P$37</f>
        <v>0</v>
      </c>
      <c r="L1379" s="39">
        <f>'1.TÜM DÖNEMLER_TL MİZAN'!L1379/'TCMB Takvim Gününe Göre Ort.Kur'!Q$37</f>
        <v>0</v>
      </c>
      <c r="M1379" s="39">
        <f>'1.TÜM DÖNEMLER_TL MİZAN'!M1379/'TCMB Takvim Gününe Göre Ort.Kur'!R$37</f>
        <v>0</v>
      </c>
      <c r="N1379" s="39">
        <f>'1.TÜM DÖNEMLER_TL MİZAN'!N1379/'TCMB Takvim Gününe Göre Ort.Kur'!S$37</f>
        <v>0</v>
      </c>
      <c r="O1379" s="39">
        <f>'1.TÜM DÖNEMLER_TL MİZAN'!O1379/'TCMB Takvim Gününe Göre Ort.Kur'!T$37</f>
        <v>0</v>
      </c>
    </row>
    <row r="1380" spans="1:15" s="37" customFormat="1" x14ac:dyDescent="0.3">
      <c r="A1380" s="38" t="s">
        <v>1493</v>
      </c>
      <c r="B1380" s="38"/>
      <c r="C1380" s="55">
        <f t="shared" si="21"/>
        <v>11</v>
      </c>
      <c r="D1380" s="39">
        <f>'1.TÜM DÖNEMLER_TL MİZAN'!D1380/'TCMB Takvim Gününe Göre Ort.Kur'!I$37</f>
        <v>2.7927623359252127</v>
      </c>
      <c r="E1380" s="39">
        <f>'1.TÜM DÖNEMLER_TL MİZAN'!E1380/'TCMB Takvim Gününe Göre Ort.Kur'!J$37</f>
        <v>2.7066490971900707</v>
      </c>
      <c r="F1380" s="39">
        <f>'1.TÜM DÖNEMLER_TL MİZAN'!F1380/'TCMB Takvim Gününe Göre Ort.Kur'!K$37</f>
        <v>2.5946004998019911</v>
      </c>
      <c r="G1380" s="39">
        <f>'1.TÜM DÖNEMLER_TL MİZAN'!G1380/'TCMB Takvim Gününe Göre Ort.Kur'!L$37</f>
        <v>2.5710767398746937</v>
      </c>
      <c r="H1380" s="39">
        <f>'1.TÜM DÖNEMLER_TL MİZAN'!H1380/'TCMB Takvim Gününe Göre Ort.Kur'!M$37</f>
        <v>2.3232780230126799</v>
      </c>
      <c r="I1380" s="39">
        <f>'1.TÜM DÖNEMLER_TL MİZAN'!I1380/'TCMB Takvim Gününe Göre Ort.Kur'!N$37</f>
        <v>2.2796808446817445</v>
      </c>
      <c r="J1380" s="39">
        <f>'1.TÜM DÖNEMLER_TL MİZAN'!J1380/'TCMB Takvim Gününe Göre Ort.Kur'!O$37</f>
        <v>2.1223833247693307</v>
      </c>
      <c r="K1380" s="39">
        <f>'1.TÜM DÖNEMLER_TL MİZAN'!K1380/'TCMB Takvim Gününe Göre Ort.Kur'!P$37</f>
        <v>2.0919580727560998</v>
      </c>
      <c r="L1380" s="39">
        <f>'1.TÜM DÖNEMLER_TL MİZAN'!L1380/'TCMB Takvim Gününe Göre Ort.Kur'!Q$37</f>
        <v>2.0536322268939355</v>
      </c>
      <c r="M1380" s="39">
        <f>'1.TÜM DÖNEMLER_TL MİZAN'!M1380/'TCMB Takvim Gününe Göre Ort.Kur'!R$37</f>
        <v>2.0443296750591777</v>
      </c>
      <c r="N1380" s="39">
        <f>'1.TÜM DÖNEMLER_TL MİZAN'!N1380/'TCMB Takvim Gününe Göre Ort.Kur'!S$37</f>
        <v>2.0414741592349843</v>
      </c>
      <c r="O1380" s="39">
        <f>'1.TÜM DÖNEMLER_TL MİZAN'!O1380/'TCMB Takvim Gününe Göre Ort.Kur'!T$37</f>
        <v>2.0324550987880148</v>
      </c>
    </row>
    <row r="1381" spans="1:15" s="37" customFormat="1" x14ac:dyDescent="0.3">
      <c r="A1381" s="38" t="s">
        <v>1494</v>
      </c>
      <c r="B1381" s="38"/>
      <c r="C1381" s="55">
        <f t="shared" si="21"/>
        <v>11</v>
      </c>
      <c r="D1381" s="39">
        <f>'1.TÜM DÖNEMLER_TL MİZAN'!D1381/'TCMB Takvim Gününe Göre Ort.Kur'!I$37</f>
        <v>-394.32775270824453</v>
      </c>
      <c r="E1381" s="39">
        <f>'1.TÜM DÖNEMLER_TL MİZAN'!E1381/'TCMB Takvim Gününe Göre Ort.Kur'!J$37</f>
        <v>-431.5053954912924</v>
      </c>
      <c r="F1381" s="39">
        <f>'1.TÜM DÖNEMLER_TL MİZAN'!F1381/'TCMB Takvim Gününe Göre Ort.Kur'!K$37</f>
        <v>-469.95998852913465</v>
      </c>
      <c r="G1381" s="39">
        <f>'1.TÜM DÖNEMLER_TL MİZAN'!G1381/'TCMB Takvim Gününe Göre Ort.Kur'!L$37</f>
        <v>-5.6117132843475286</v>
      </c>
      <c r="H1381" s="39">
        <f>'1.TÜM DÖNEMLER_TL MİZAN'!H1381/'TCMB Takvim Gününe Göre Ort.Kur'!M$37</f>
        <v>-5.0708599797018623</v>
      </c>
      <c r="I1381" s="39">
        <f>'1.TÜM DÖNEMLER_TL MİZAN'!I1381/'TCMB Takvim Gününe Göre Ort.Kur'!N$37</f>
        <v>-4.9757034015237629</v>
      </c>
      <c r="J1381" s="39">
        <f>'1.TÜM DÖNEMLER_TL MİZAN'!J1381/'TCMB Takvim Gününe Göre Ort.Kur'!O$37</f>
        <v>-4.6323808672728273</v>
      </c>
      <c r="K1381" s="39">
        <f>'1.TÜM DÖNEMLER_TL MİZAN'!K1381/'TCMB Takvim Gününe Göre Ort.Kur'!P$37</f>
        <v>-4.5659737514313177</v>
      </c>
      <c r="L1381" s="39">
        <f>'1.TÜM DÖNEMLER_TL MİZAN'!L1381/'TCMB Takvim Gününe Göre Ort.Kur'!Q$37</f>
        <v>-4.4823225499626895</v>
      </c>
      <c r="M1381" s="39">
        <f>'1.TÜM DÖNEMLER_TL MİZAN'!M1381/'TCMB Takvim Gününe Göre Ort.Kur'!R$37</f>
        <v>-4.4620185065633526</v>
      </c>
      <c r="N1381" s="39">
        <f>'1.TÜM DÖNEMLER_TL MİZAN'!N1381/'TCMB Takvim Gününe Göre Ort.Kur'!S$37</f>
        <v>-4.4557859675512841</v>
      </c>
      <c r="O1381" s="39">
        <f>'1.TÜM DÖNEMLER_TL MİZAN'!O1381/'TCMB Takvim Gününe Göre Ort.Kur'!T$37</f>
        <v>-4.436100681407293</v>
      </c>
    </row>
    <row r="1382" spans="1:15" s="37" customFormat="1" x14ac:dyDescent="0.3">
      <c r="A1382" s="38" t="s">
        <v>1495</v>
      </c>
      <c r="B1382" s="38"/>
      <c r="C1382" s="55">
        <f t="shared" si="21"/>
        <v>12</v>
      </c>
      <c r="D1382" s="39">
        <f>'1.TÜM DÖNEMLER_TL MİZAN'!D1382/'TCMB Takvim Gününe Göre Ort.Kur'!I$37</f>
        <v>0</v>
      </c>
      <c r="E1382" s="39">
        <f>'1.TÜM DÖNEMLER_TL MİZAN'!E1382/'TCMB Takvim Gününe Göre Ort.Kur'!J$37</f>
        <v>0</v>
      </c>
      <c r="F1382" s="39">
        <f>'1.TÜM DÖNEMLER_TL MİZAN'!F1382/'TCMB Takvim Gününe Göre Ort.Kur'!K$37</f>
        <v>0</v>
      </c>
      <c r="G1382" s="39">
        <f>'1.TÜM DÖNEMLER_TL MİZAN'!G1382/'TCMB Takvim Gününe Göre Ort.Kur'!L$37</f>
        <v>0</v>
      </c>
      <c r="H1382" s="39">
        <f>'1.TÜM DÖNEMLER_TL MİZAN'!H1382/'TCMB Takvim Gününe Göre Ort.Kur'!M$37</f>
        <v>-3379.4396008852909</v>
      </c>
      <c r="I1382" s="39">
        <f>'1.TÜM DÖNEMLER_TL MİZAN'!I1382/'TCMB Takvim Gününe Göre Ort.Kur'!N$37</f>
        <v>-4290.2717619533259</v>
      </c>
      <c r="J1382" s="39">
        <f>'1.TÜM DÖNEMLER_TL MİZAN'!J1382/'TCMB Takvim Gününe Göre Ort.Kur'!O$37</f>
        <v>-3994.2438730144545</v>
      </c>
      <c r="K1382" s="39">
        <f>'1.TÜM DÖNEMLER_TL MİZAN'!K1382/'TCMB Takvim Gününe Göre Ort.Kur'!P$37</f>
        <v>-3936.9847176957628</v>
      </c>
      <c r="L1382" s="39">
        <f>'1.TÜM DÖNEMLER_TL MİZAN'!L1382/'TCMB Takvim Gününe Göre Ort.Kur'!Q$37</f>
        <v>-3864.8569483025108</v>
      </c>
      <c r="M1382" s="39">
        <f>'1.TÜM DÖNEMLER_TL MİZAN'!M1382/'TCMB Takvim Gününe Göre Ort.Kur'!R$37</f>
        <v>-3847.3499031633305</v>
      </c>
      <c r="N1382" s="39">
        <f>'1.TÜM DÖNEMLER_TL MİZAN'!N1382/'TCMB Takvim Gününe Göre Ort.Kur'!S$37</f>
        <v>-3841.9759320941221</v>
      </c>
      <c r="O1382" s="39">
        <f>'1.TÜM DÖNEMLER_TL MİZAN'!O1382/'TCMB Takvim Gününe Göre Ort.Kur'!T$37</f>
        <v>-3825.0024068547218</v>
      </c>
    </row>
    <row r="1383" spans="1:15" s="37" customFormat="1" x14ac:dyDescent="0.3">
      <c r="A1383" s="38" t="s">
        <v>1496</v>
      </c>
      <c r="B1383" s="38"/>
      <c r="C1383" s="55">
        <f t="shared" si="21"/>
        <v>11</v>
      </c>
      <c r="D1383" s="39">
        <f>'1.TÜM DÖNEMLER_TL MİZAN'!D1383/'TCMB Takvim Gününe Göre Ort.Kur'!I$37</f>
        <v>-7.3493745682242447E-4</v>
      </c>
      <c r="E1383" s="39">
        <f>'1.TÜM DÖNEMLER_TL MİZAN'!E1383/'TCMB Takvim Gününe Göre Ort.Kur'!J$37</f>
        <v>-7.1227607820791342E-4</v>
      </c>
      <c r="F1383" s="39">
        <f>'1.TÜM DÖNEMLER_TL MİZAN'!F1383/'TCMB Takvim Gününe Göre Ort.Kur'!K$37</f>
        <v>-6.8278960521105027E-4</v>
      </c>
      <c r="G1383" s="39">
        <f>'1.TÜM DÖNEMLER_TL MİZAN'!G1383/'TCMB Takvim Gününe Göre Ort.Kur'!L$37</f>
        <v>-6.7659914207228791E-4</v>
      </c>
      <c r="H1383" s="39">
        <f>'1.TÜM DÖNEMLER_TL MİZAN'!H1383/'TCMB Takvim Gününe Göre Ort.Kur'!M$37</f>
        <v>-6.113889534243895E-4</v>
      </c>
      <c r="I1383" s="39">
        <f>'1.TÜM DÖNEMLER_TL MİZAN'!I1383/'TCMB Takvim Gününe Göre Ort.Kur'!N$37</f>
        <v>-5.9991601175835387E-4</v>
      </c>
      <c r="J1383" s="39">
        <f>'1.TÜM DÖNEMLER_TL MİZAN'!J1383/'TCMB Takvim Gününe Göre Ort.Kur'!O$37</f>
        <v>-5.5852192757087653E-4</v>
      </c>
      <c r="K1383" s="39">
        <f>'1.TÜM DÖNEMLER_TL MİZAN'!K1383/'TCMB Takvim Gününe Göre Ort.Kur'!P$37</f>
        <v>-5.5051528230423675E-4</v>
      </c>
      <c r="L1383" s="39">
        <f>'1.TÜM DÖNEMLER_TL MİZAN'!L1383/'TCMB Takvim Gününe Göre Ort.Kur'!Q$37</f>
        <v>-5.4042953339314089E-4</v>
      </c>
      <c r="M1383" s="39">
        <f>'1.TÜM DÖNEMLER_TL MİZAN'!M1383/'TCMB Takvim Gününe Göre Ort.Kur'!R$37</f>
        <v>-5.3798149343662574E-4</v>
      </c>
      <c r="N1383" s="39">
        <f>'1.TÜM DÖNEMLER_TL MİZAN'!N1383/'TCMB Takvim Gününe Göre Ort.Kur'!S$37</f>
        <v>-5.3723004190394329E-4</v>
      </c>
      <c r="O1383" s="39">
        <f>'1.TÜM DÖNEMLER_TL MİZAN'!O1383/'TCMB Takvim Gününe Göre Ort.Kur'!T$37</f>
        <v>-5.3485660494421452E-4</v>
      </c>
    </row>
    <row r="1384" spans="1:15" s="37" customFormat="1" x14ac:dyDescent="0.3">
      <c r="A1384" s="38" t="s">
        <v>1497</v>
      </c>
      <c r="B1384" s="38"/>
      <c r="C1384" s="55">
        <f t="shared" si="21"/>
        <v>11</v>
      </c>
      <c r="D1384" s="39">
        <f>'1.TÜM DÖNEMLER_TL MİZAN'!D1384/'TCMB Takvim Gününe Göre Ort.Kur'!I$37</f>
        <v>-4641.5298458101215</v>
      </c>
      <c r="E1384" s="39">
        <f>'1.TÜM DÖNEMLER_TL MİZAN'!E1384/'TCMB Takvim Gününe Göre Ort.Kur'!J$37</f>
        <v>-4498.4109120695184</v>
      </c>
      <c r="F1384" s="39">
        <f>'1.TÜM DÖNEMLER_TL MİZAN'!F1384/'TCMB Takvim Gününe Göre Ort.Kur'!K$37</f>
        <v>0</v>
      </c>
      <c r="G1384" s="39">
        <f>'1.TÜM DÖNEMLER_TL MİZAN'!G1384/'TCMB Takvim Gününe Göre Ort.Kur'!L$37</f>
        <v>0</v>
      </c>
      <c r="H1384" s="39">
        <f>'1.TÜM DÖNEMLER_TL MİZAN'!H1384/'TCMB Takvim Gününe Göre Ort.Kur'!M$37</f>
        <v>0</v>
      </c>
      <c r="I1384" s="39">
        <f>'1.TÜM DÖNEMLER_TL MİZAN'!I1384/'TCMB Takvim Gününe Göre Ort.Kur'!N$37</f>
        <v>-2789.4642750015005</v>
      </c>
      <c r="J1384" s="39">
        <f>'1.TÜM DÖNEMLER_TL MİZAN'!J1384/'TCMB Takvim Gününe Göre Ort.Kur'!O$37</f>
        <v>-2596.9918008981044</v>
      </c>
      <c r="K1384" s="39">
        <f>'1.TÜM DÖNEMLER_TL MİZAN'!K1384/'TCMB Takvim Gününe Göre Ort.Kur'!P$37</f>
        <v>-2559.7628380163842</v>
      </c>
      <c r="L1384" s="39">
        <f>'1.TÜM DÖNEMLER_TL MİZAN'!L1384/'TCMB Takvim Gününe Göre Ort.Kur'!Q$37</f>
        <v>-2512.8665463310249</v>
      </c>
      <c r="M1384" s="39">
        <f>'1.TÜM DÖNEMLER_TL MİZAN'!M1384/'TCMB Takvim Gününe Göre Ort.Kur'!R$37</f>
        <v>-2501.483752958899</v>
      </c>
      <c r="N1384" s="39">
        <f>'1.TÜM DÖNEMLER_TL MİZAN'!N1384/'TCMB Takvim Gününe Göre Ort.Kur'!S$37</f>
        <v>-2497.9896851831963</v>
      </c>
      <c r="O1384" s="39">
        <f>'1.TÜM DÖNEMLER_TL MİZAN'!O1384/'TCMB Takvim Gününe Göre Ort.Kur'!T$37</f>
        <v>-2486.9537776922016</v>
      </c>
    </row>
    <row r="1385" spans="1:15" s="37" customFormat="1" x14ac:dyDescent="0.3">
      <c r="A1385" s="38" t="s">
        <v>1498</v>
      </c>
      <c r="B1385" s="38"/>
      <c r="C1385" s="55">
        <f t="shared" si="21"/>
        <v>11</v>
      </c>
      <c r="D1385" s="39">
        <f>'1.TÜM DÖNEMLER_TL MİZAN'!D1385/'TCMB Takvim Gününe Göre Ort.Kur'!I$37</f>
        <v>-7.3493745682242447E-4</v>
      </c>
      <c r="E1385" s="39">
        <f>'1.TÜM DÖNEMLER_TL MİZAN'!E1385/'TCMB Takvim Gününe Göre Ort.Kur'!J$37</f>
        <v>-7.1227607820791342E-4</v>
      </c>
      <c r="F1385" s="39">
        <f>'1.TÜM DÖNEMLER_TL MİZAN'!F1385/'TCMB Takvim Gününe Göre Ort.Kur'!K$37</f>
        <v>-6.8278960521105027E-4</v>
      </c>
      <c r="G1385" s="39">
        <f>'1.TÜM DÖNEMLER_TL MİZAN'!G1385/'TCMB Takvim Gününe Göre Ort.Kur'!L$37</f>
        <v>-6.7659914207228791E-4</v>
      </c>
      <c r="H1385" s="39">
        <f>'1.TÜM DÖNEMLER_TL MİZAN'!H1385/'TCMB Takvim Gününe Göre Ort.Kur'!M$37</f>
        <v>-6.113889534243895E-4</v>
      </c>
      <c r="I1385" s="39">
        <f>'1.TÜM DÖNEMLER_TL MİZAN'!I1385/'TCMB Takvim Gününe Göre Ort.Kur'!N$37</f>
        <v>-5.9991601175835387E-4</v>
      </c>
      <c r="J1385" s="39">
        <f>'1.TÜM DÖNEMLER_TL MİZAN'!J1385/'TCMB Takvim Gününe Göre Ort.Kur'!O$37</f>
        <v>-5.5852192757087653E-4</v>
      </c>
      <c r="K1385" s="39">
        <f>'1.TÜM DÖNEMLER_TL MİZAN'!K1385/'TCMB Takvim Gününe Göre Ort.Kur'!P$37</f>
        <v>-5.5051528230423675E-4</v>
      </c>
      <c r="L1385" s="39">
        <f>'1.TÜM DÖNEMLER_TL MİZAN'!L1385/'TCMB Takvim Gününe Göre Ort.Kur'!Q$37</f>
        <v>-5.4042953339314089E-4</v>
      </c>
      <c r="M1385" s="39">
        <f>'1.TÜM DÖNEMLER_TL MİZAN'!M1385/'TCMB Takvim Gününe Göre Ort.Kur'!R$37</f>
        <v>-5.3798149343662574E-4</v>
      </c>
      <c r="N1385" s="39">
        <f>'1.TÜM DÖNEMLER_TL MİZAN'!N1385/'TCMB Takvim Gününe Göre Ort.Kur'!S$37</f>
        <v>-5.3723004190394329E-4</v>
      </c>
      <c r="O1385" s="39">
        <f>'1.TÜM DÖNEMLER_TL MİZAN'!O1385/'TCMB Takvim Gününe Göre Ort.Kur'!T$37</f>
        <v>-5.3485660494421452E-4</v>
      </c>
    </row>
    <row r="1386" spans="1:15" s="37" customFormat="1" x14ac:dyDescent="0.3">
      <c r="A1386" s="38" t="s">
        <v>1499</v>
      </c>
      <c r="B1386" s="38"/>
      <c r="C1386" s="55">
        <f t="shared" si="21"/>
        <v>11</v>
      </c>
      <c r="D1386" s="39">
        <f>'1.TÜM DÖNEMLER_TL MİZAN'!D1386/'TCMB Takvim Gününe Göre Ort.Kur'!I$37</f>
        <v>-94.484294386547703</v>
      </c>
      <c r="E1386" s="39">
        <f>'1.TÜM DÖNEMLER_TL MİZAN'!E1386/'TCMB Takvim Gününe Göre Ort.Kur'!J$37</f>
        <v>-91.570924890487547</v>
      </c>
      <c r="F1386" s="39">
        <f>'1.TÜM DÖNEMLER_TL MİZAN'!F1386/'TCMB Takvim Gününe Göre Ort.Kur'!K$37</f>
        <v>-160.29237050895139</v>
      </c>
      <c r="G1386" s="39">
        <f>'1.TÜM DÖNEMLER_TL MİZAN'!G1386/'TCMB Takvim Gününe Göre Ort.Kur'!L$37</f>
        <v>-158.83909119203238</v>
      </c>
      <c r="H1386" s="39">
        <f>'1.TÜM DÖNEMLER_TL MİZAN'!H1386/'TCMB Takvim Gününe Göre Ort.Kur'!M$37</f>
        <v>-143.53028209486311</v>
      </c>
      <c r="I1386" s="39">
        <f>'1.TÜM DÖNEMLER_TL MİZAN'!I1386/'TCMB Takvim Gününe Göre Ort.Kur'!N$37</f>
        <v>-141.50938868558401</v>
      </c>
      <c r="J1386" s="39">
        <f>'1.TÜM DÖNEMLER_TL MİZAN'!J1386/'TCMB Takvim Gününe Göre Ort.Kur'!O$37</f>
        <v>-131.74526931927349</v>
      </c>
      <c r="K1386" s="39">
        <f>'1.TÜM DÖNEMLER_TL MİZAN'!K1386/'TCMB Takvim Gününe Göre Ort.Kur'!P$37</f>
        <v>-129.85664582048798</v>
      </c>
      <c r="L1386" s="39">
        <f>'1.TÜM DÖNEMLER_TL MİZAN'!L1386/'TCMB Takvim Gününe Göre Ort.Kur'!Q$37</f>
        <v>-127.47759919584088</v>
      </c>
      <c r="M1386" s="39">
        <f>'1.TÜM DÖNEMLER_TL MİZAN'!M1386/'TCMB Takvim Gününe Göre Ort.Kur'!R$37</f>
        <v>-126.90015063481816</v>
      </c>
      <c r="N1386" s="39">
        <f>'1.TÜM DÖNEMLER_TL MİZAN'!N1386/'TCMB Takvim Gününe Göre Ort.Kur'!S$37</f>
        <v>-126.72289674438595</v>
      </c>
      <c r="O1386" s="39">
        <f>'1.TÜM DÖNEMLER_TL MİZAN'!O1386/'TCMB Takvim Gününe Göre Ort.Kur'!T$37</f>
        <v>-126.1630456874512</v>
      </c>
    </row>
    <row r="1387" spans="1:15" s="37" customFormat="1" x14ac:dyDescent="0.3">
      <c r="A1387" s="38" t="s">
        <v>1500</v>
      </c>
      <c r="B1387" s="38"/>
      <c r="C1387" s="55">
        <f t="shared" si="21"/>
        <v>11</v>
      </c>
      <c r="D1387" s="39">
        <f>'1.TÜM DÖNEMLER_TL MİZAN'!D1387/'TCMB Takvim Gününe Göre Ort.Kur'!I$37</f>
        <v>-231.76252700895154</v>
      </c>
      <c r="E1387" s="39">
        <f>'1.TÜM DÖNEMLER_TL MİZAN'!E1387/'TCMB Takvim Gününe Göre Ort.Kur'!J$37</f>
        <v>-224.61626126286549</v>
      </c>
      <c r="F1387" s="39">
        <f>'1.TÜM DÖNEMLER_TL MİZAN'!F1387/'TCMB Takvim Gününe Göre Ort.Kur'!K$37</f>
        <v>-215.3177020033047</v>
      </c>
      <c r="G1387" s="39">
        <f>'1.TÜM DÖNEMLER_TL MİZAN'!G1387/'TCMB Takvim Gününe Göre Ort.Kur'!L$37</f>
        <v>-1911.0678087660185</v>
      </c>
      <c r="H1387" s="39">
        <f>'1.TÜM DÖNEMLER_TL MİZAN'!H1387/'TCMB Takvim Gününe Göre Ort.Kur'!M$37</f>
        <v>-1527.7203751482616</v>
      </c>
      <c r="I1387" s="39">
        <f>'1.TÜM DÖNEMLER_TL MİZAN'!I1387/'TCMB Takvim Gününe Göre Ort.Kur'!N$37</f>
        <v>-1213.48011278421</v>
      </c>
      <c r="J1387" s="39">
        <f>'1.TÜM DÖNEMLER_TL MİZAN'!J1387/'TCMB Takvim Gününe Göre Ort.Kur'!O$37</f>
        <v>-1129.7502289939903</v>
      </c>
      <c r="K1387" s="39">
        <f>'1.TÜM DÖNEMLER_TL MİZAN'!K1387/'TCMB Takvim Gününe Göre Ort.Kur'!P$37</f>
        <v>-1113.5547872808947</v>
      </c>
      <c r="L1387" s="39">
        <f>'1.TÜM DÖNEMLER_TL MİZAN'!L1387/'TCMB Takvim Gününe Göre Ort.Kur'!Q$37</f>
        <v>-1093.1538386709756</v>
      </c>
      <c r="M1387" s="39">
        <f>'1.TÜM DÖNEMLER_TL MİZAN'!M1387/'TCMB Takvim Gününe Göre Ort.Kur'!R$37</f>
        <v>-1088.2020658489346</v>
      </c>
      <c r="N1387" s="39">
        <f>'1.TÜM DÖNEMLER_TL MİZAN'!N1387/'TCMB Takvim Gününe Göre Ort.Kur'!S$37</f>
        <v>-1086.6820672612009</v>
      </c>
      <c r="O1387" s="39">
        <f>'1.TÜM DÖNEMLER_TL MİZAN'!O1387/'TCMB Takvim Gününe Göre Ort.Kur'!T$37</f>
        <v>-1081.8811976509096</v>
      </c>
    </row>
    <row r="1388" spans="1:15" s="37" customFormat="1" x14ac:dyDescent="0.3">
      <c r="A1388" s="38" t="s">
        <v>1501</v>
      </c>
      <c r="B1388" s="38"/>
      <c r="C1388" s="55">
        <f t="shared" si="21"/>
        <v>12</v>
      </c>
      <c r="D1388" s="39">
        <f>'1.TÜM DÖNEMLER_TL MİZAN'!D1388/'TCMB Takvim Gününe Göre Ort.Kur'!I$37</f>
        <v>2453.3505798656533</v>
      </c>
      <c r="E1388" s="39">
        <f>'1.TÜM DÖNEMLER_TL MİZAN'!E1388/'TCMB Takvim Gününe Göre Ort.Kur'!J$37</f>
        <v>2391.5737739948004</v>
      </c>
      <c r="F1388" s="39">
        <f>'1.TÜM DÖNEMLER_TL MİZAN'!F1388/'TCMB Takvim Gününe Göre Ort.Kur'!K$37</f>
        <v>2326.9387810839967</v>
      </c>
      <c r="G1388" s="39">
        <f>'1.TÜM DÖNEMLER_TL MİZAN'!G1388/'TCMB Takvim Gününe Göre Ort.Kur'!L$37</f>
        <v>2339.6595353117091</v>
      </c>
      <c r="H1388" s="39">
        <f>'1.TÜM DÖNEMLER_TL MİZAN'!H1388/'TCMB Takvim Gününe Göre Ort.Kur'!M$37</f>
        <v>2210.3245252564775</v>
      </c>
      <c r="I1388" s="39">
        <f>'1.TÜM DÖNEMLER_TL MİZAN'!I1388/'TCMB Takvim Gününe Göre Ort.Kur'!N$37</f>
        <v>2757.5211470394147</v>
      </c>
      <c r="J1388" s="39">
        <f>'1.TÜM DÖNEMLER_TL MİZAN'!J1388/'TCMB Takvim Gününe Göre Ort.Kur'!O$37</f>
        <v>2567.2527423426645</v>
      </c>
      <c r="K1388" s="39">
        <f>'1.TÜM DÖNEMLER_TL MİZAN'!K1388/'TCMB Takvim Gününe Göre Ort.Kur'!P$37</f>
        <v>2530.4501012948122</v>
      </c>
      <c r="L1388" s="39">
        <f>'1.TÜM DÖNEMLER_TL MİZAN'!L1388/'TCMB Takvim Gününe Göre Ort.Kur'!Q$37</f>
        <v>2484.090835395973</v>
      </c>
      <c r="M1388" s="39">
        <f>'1.TÜM DÖNEMLER_TL MİZAN'!M1388/'TCMB Takvim Gününe Göre Ort.Kur'!R$37</f>
        <v>2472.8383903593717</v>
      </c>
      <c r="N1388" s="39">
        <f>'1.TÜM DÖNEMLER_TL MİZAN'!N1388/'TCMB Takvim Gününe Göre Ort.Kur'!S$37</f>
        <v>2469.3843343719782</v>
      </c>
      <c r="O1388" s="39">
        <f>'1.TÜM DÖNEMLER_TL MİZAN'!O1388/'TCMB Takvim Gününe Göre Ort.Kur'!T$37</f>
        <v>2458.4748029053412</v>
      </c>
    </row>
    <row r="1389" spans="1:15" s="37" customFormat="1" x14ac:dyDescent="0.3">
      <c r="A1389" s="38" t="s">
        <v>1502</v>
      </c>
      <c r="B1389" s="38"/>
      <c r="C1389" s="55">
        <f t="shared" si="21"/>
        <v>11</v>
      </c>
      <c r="D1389" s="39">
        <f>'1.TÜM DÖNEMLER_TL MİZAN'!D1389/'TCMB Takvim Gününe Göre Ort.Kur'!I$37</f>
        <v>0</v>
      </c>
      <c r="E1389" s="39">
        <f>'1.TÜM DÖNEMLER_TL MİZAN'!E1389/'TCMB Takvim Gününe Göre Ort.Kur'!J$37</f>
        <v>0</v>
      </c>
      <c r="F1389" s="39">
        <f>'1.TÜM DÖNEMLER_TL MİZAN'!F1389/'TCMB Takvim Gününe Göre Ort.Kur'!K$37</f>
        <v>0</v>
      </c>
      <c r="G1389" s="39">
        <f>'1.TÜM DÖNEMLER_TL MİZAN'!G1389/'TCMB Takvim Gününe Göre Ort.Kur'!L$37</f>
        <v>0</v>
      </c>
      <c r="H1389" s="39">
        <f>'1.TÜM DÖNEMLER_TL MİZAN'!H1389/'TCMB Takvim Gününe Göre Ort.Kur'!M$37</f>
        <v>0</v>
      </c>
      <c r="I1389" s="39">
        <f>'1.TÜM DÖNEMLER_TL MİZAN'!I1389/'TCMB Takvim Gününe Göre Ort.Kur'!N$37</f>
        <v>0</v>
      </c>
      <c r="J1389" s="39">
        <f>'1.TÜM DÖNEMLER_TL MİZAN'!J1389/'TCMB Takvim Gününe Göre Ort.Kur'!O$37</f>
        <v>0</v>
      </c>
      <c r="K1389" s="39">
        <f>'1.TÜM DÖNEMLER_TL MİZAN'!K1389/'TCMB Takvim Gününe Göre Ort.Kur'!P$37</f>
        <v>0</v>
      </c>
      <c r="L1389" s="39">
        <f>'1.TÜM DÖNEMLER_TL MİZAN'!L1389/'TCMB Takvim Gününe Göre Ort.Kur'!Q$37</f>
        <v>0</v>
      </c>
      <c r="M1389" s="39">
        <f>'1.TÜM DÖNEMLER_TL MİZAN'!M1389/'TCMB Takvim Gününe Göre Ort.Kur'!R$37</f>
        <v>0</v>
      </c>
      <c r="N1389" s="39">
        <f>'1.TÜM DÖNEMLER_TL MİZAN'!N1389/'TCMB Takvim Gününe Göre Ort.Kur'!S$37</f>
        <v>0</v>
      </c>
      <c r="O1389" s="39">
        <f>'1.TÜM DÖNEMLER_TL MİZAN'!O1389/'TCMB Takvim Gününe Göre Ort.Kur'!T$37</f>
        <v>0</v>
      </c>
    </row>
    <row r="1390" spans="1:15" s="37" customFormat="1" x14ac:dyDescent="0.3">
      <c r="A1390" s="38" t="s">
        <v>1503</v>
      </c>
      <c r="B1390" s="38"/>
      <c r="C1390" s="55">
        <f t="shared" si="21"/>
        <v>11</v>
      </c>
      <c r="D1390" s="39">
        <f>'1.TÜM DÖNEMLER_TL MİZAN'!D1390/'TCMB Takvim Gününe Göre Ort.Kur'!I$37</f>
        <v>0</v>
      </c>
      <c r="E1390" s="39">
        <f>'1.TÜM DÖNEMLER_TL MİZAN'!E1390/'TCMB Takvim Gününe Göre Ort.Kur'!J$37</f>
        <v>0</v>
      </c>
      <c r="F1390" s="39">
        <f>'1.TÜM DÖNEMLER_TL MİZAN'!F1390/'TCMB Takvim Gününe Göre Ort.Kur'!K$37</f>
        <v>-538.31132474839205</v>
      </c>
      <c r="G1390" s="39">
        <f>'1.TÜM DÖNEMLER_TL MİZAN'!G1390/'TCMB Takvim Gününe Göre Ort.Kur'!L$37</f>
        <v>-2986.2988673730365</v>
      </c>
      <c r="H1390" s="39">
        <f>'1.TÜM DÖNEMLER_TL MİZAN'!H1390/'TCMB Takvim Gününe Göre Ort.Kur'!M$37</f>
        <v>-1356.091268142967</v>
      </c>
      <c r="I1390" s="39">
        <f>'1.TÜM DÖNEMLER_TL MİZAN'!I1390/'TCMB Takvim Gününe Göre Ort.Kur'!N$37</f>
        <v>-4404.9733037374763</v>
      </c>
      <c r="J1390" s="39">
        <f>'1.TÜM DÖNEMLER_TL MİZAN'!J1390/'TCMB Takvim Gününe Göre Ort.Kur'!O$37</f>
        <v>-4101.0310314782964</v>
      </c>
      <c r="K1390" s="39">
        <f>'1.TÜM DÖNEMLER_TL MİZAN'!K1390/'TCMB Takvim Gününe Göre Ort.Kur'!P$37</f>
        <v>-4042.2410376112043</v>
      </c>
      <c r="L1390" s="39">
        <f>'1.TÜM DÖNEMLER_TL MİZAN'!L1390/'TCMB Takvim Gününe Göre Ort.Kur'!Q$37</f>
        <v>-3968.1849133691462</v>
      </c>
      <c r="M1390" s="39">
        <f>'1.TÜM DÖNEMLER_TL MİZAN'!M1390/'TCMB Takvim Gününe Göre Ort.Kur'!R$37</f>
        <v>-3950.2098127824402</v>
      </c>
      <c r="N1390" s="39">
        <f>'1.TÜM DÖNEMLER_TL MİZAN'!N1390/'TCMB Takvim Gününe Göre Ort.Kur'!S$37</f>
        <v>-3944.6921671859891</v>
      </c>
      <c r="O1390" s="39">
        <f>'1.TÜM DÖNEMLER_TL MİZAN'!O1390/'TCMB Takvim Gününe Göre Ort.Kur'!T$37</f>
        <v>-3927.2648502936363</v>
      </c>
    </row>
    <row r="1391" spans="1:15" s="37" customFormat="1" x14ac:dyDescent="0.3">
      <c r="A1391" s="38" t="s">
        <v>1504</v>
      </c>
      <c r="B1391" s="38"/>
      <c r="C1391" s="55">
        <f t="shared" si="21"/>
        <v>11</v>
      </c>
      <c r="D1391" s="39">
        <f>'1.TÜM DÖNEMLER_TL MİZAN'!D1391/'TCMB Takvim Gününe Göre Ort.Kur'!I$37</f>
        <v>246.49361339350023</v>
      </c>
      <c r="E1391" s="39">
        <f>'1.TÜM DÖNEMLER_TL MİZAN'!E1391/'TCMB Takvim Gününe Göre Ort.Kur'!J$37</f>
        <v>238.89312297446489</v>
      </c>
      <c r="F1391" s="39">
        <f>'1.TÜM DÖNEMLER_TL MİZAN'!F1391/'TCMB Takvim Gününe Göre Ort.Kur'!K$37</f>
        <v>447.49621051769105</v>
      </c>
      <c r="G1391" s="39">
        <f>'1.TÜM DÖNEMLER_TL MİZAN'!G1391/'TCMB Takvim Gününe Göre Ort.Kur'!L$37</f>
        <v>443.439018119325</v>
      </c>
      <c r="H1391" s="39">
        <f>'1.TÜM DÖNEMLER_TL MİZAN'!H1391/'TCMB Takvim Gününe Göre Ort.Kur'!M$37</f>
        <v>400.70065174062432</v>
      </c>
      <c r="I1391" s="39">
        <f>'1.TÜM DÖNEMLER_TL MİZAN'!I1391/'TCMB Takvim Gününe Göre Ort.Kur'!N$37</f>
        <v>393.1813546103545</v>
      </c>
      <c r="J1391" s="39">
        <f>'1.TÜM DÖNEMLER_TL MİZAN'!J1391/'TCMB Takvim Gününe Göre Ort.Kur'!O$37</f>
        <v>366.05192019838699</v>
      </c>
      <c r="K1391" s="39">
        <f>'1.TÜM DÖNEMLER_TL MİZAN'!K1391/'TCMB Takvim Gününe Göre Ort.Kur'!P$37</f>
        <v>360.80441293050296</v>
      </c>
      <c r="L1391" s="39">
        <f>'1.TÜM DÖNEMLER_TL MİZAN'!L1391/'TCMB Takvim Gününe Göre Ort.Kur'!Q$37</f>
        <v>354.19427360866416</v>
      </c>
      <c r="M1391" s="39">
        <f>'1.TÜM DÖNEMLER_TL MİZAN'!M1391/'TCMB Takvim Gününe Göre Ort.Kur'!R$37</f>
        <v>352.5898429094039</v>
      </c>
      <c r="N1391" s="39">
        <f>'1.TÜM DÖNEMLER_TL MİZAN'!N1391/'TCMB Takvim Gününe Göre Ort.Kur'!S$37</f>
        <v>352.09734608359298</v>
      </c>
      <c r="O1391" s="39">
        <f>'1.TÜM DÖNEMLER_TL MİZAN'!O1391/'TCMB Takvim Gününe Göre Ort.Kur'!T$37</f>
        <v>350.54180974080845</v>
      </c>
    </row>
    <row r="1392" spans="1:15" s="37" customFormat="1" x14ac:dyDescent="0.3">
      <c r="A1392" s="38" t="s">
        <v>1505</v>
      </c>
      <c r="B1392" s="38"/>
      <c r="C1392" s="55">
        <f t="shared" si="21"/>
        <v>11</v>
      </c>
      <c r="D1392" s="39">
        <f>'1.TÜM DÖNEMLER_TL MİZAN'!D1392/'TCMB Takvim Gününe Göre Ort.Kur'!I$37</f>
        <v>0</v>
      </c>
      <c r="E1392" s="39">
        <f>'1.TÜM DÖNEMLER_TL MİZAN'!E1392/'TCMB Takvim Gününe Göre Ort.Kur'!J$37</f>
        <v>-84.048577228533773</v>
      </c>
      <c r="F1392" s="39">
        <f>'1.TÜM DÖNEMLER_TL MİZAN'!F1392/'TCMB Takvim Gününe Göre Ort.Kur'!K$37</f>
        <v>-80.569173414903929</v>
      </c>
      <c r="G1392" s="39">
        <f>'1.TÜM DÖNEMLER_TL MİZAN'!G1392/'TCMB Takvim Gününe Göre Ort.Kur'!L$37</f>
        <v>-86.0492022896115</v>
      </c>
      <c r="H1392" s="39">
        <f>'1.TÜM DÖNEMLER_TL MİZAN'!H1392/'TCMB Takvim Gününe Göre Ort.Kur'!M$37</f>
        <v>12.424034922537022</v>
      </c>
      <c r="I1392" s="39">
        <f>'1.TÜM DÖNEMLER_TL MİZAN'!I1392/'TCMB Takvim Gününe Göre Ort.Kur'!N$37</f>
        <v>-108.15225868378427</v>
      </c>
      <c r="J1392" s="39">
        <f>'1.TÜM DÖNEMLER_TL MİZAN'!J1392/'TCMB Takvim Gününe Göre Ort.Kur'!O$37</f>
        <v>-100.68977458055004</v>
      </c>
      <c r="K1392" s="39">
        <f>'1.TÜM DÖNEMLER_TL MİZAN'!K1392/'TCMB Takvim Gününe Göre Ort.Kur'!P$37</f>
        <v>-99.246344578525495</v>
      </c>
      <c r="L1392" s="39">
        <f>'1.TÜM DÖNEMLER_TL MİZAN'!L1392/'TCMB Takvim Gününe Göre Ort.Kur'!Q$37</f>
        <v>-97.428095850582054</v>
      </c>
      <c r="M1392" s="39">
        <f>'1.TÜM DÖNEMLER_TL MİZAN'!M1392/'TCMB Takvim Gününe Göre Ort.Kur'!R$37</f>
        <v>-96.986765655261451</v>
      </c>
      <c r="N1392" s="39">
        <f>'1.TÜM DÖNEMLER_TL MİZAN'!N1392/'TCMB Takvim Gününe Göre Ort.Kur'!S$37</f>
        <v>-96.851294724400987</v>
      </c>
      <c r="O1392" s="39">
        <f>'1.TÜM DÖNEMLER_TL MİZAN'!O1392/'TCMB Takvim Gününe Göre Ort.Kur'!T$37</f>
        <v>-96.423413882738032</v>
      </c>
    </row>
    <row r="1393" spans="1:15" s="37" customFormat="1" x14ac:dyDescent="0.3">
      <c r="A1393" s="38" t="s">
        <v>1506</v>
      </c>
      <c r="B1393" s="38"/>
      <c r="C1393" s="55">
        <f t="shared" si="21"/>
        <v>11</v>
      </c>
      <c r="D1393" s="39">
        <f>'1.TÜM DÖNEMLER_TL MİZAN'!D1393/'TCMB Takvim Gününe Göre Ort.Kur'!I$37</f>
        <v>0</v>
      </c>
      <c r="E1393" s="39">
        <f>'1.TÜM DÖNEMLER_TL MİZAN'!E1393/'TCMB Takvim Gününe Göre Ort.Kur'!J$37</f>
        <v>0</v>
      </c>
      <c r="F1393" s="39">
        <f>'1.TÜM DÖNEMLER_TL MİZAN'!F1393/'TCMB Takvim Gününe Göre Ort.Kur'!K$37</f>
        <v>0</v>
      </c>
      <c r="G1393" s="39">
        <f>'1.TÜM DÖNEMLER_TL MİZAN'!G1393/'TCMB Takvim Gününe Göre Ort.Kur'!L$37</f>
        <v>0</v>
      </c>
      <c r="H1393" s="39">
        <f>'1.TÜM DÖNEMLER_TL MİZAN'!H1393/'TCMB Takvim Gününe Göre Ort.Kur'!M$37</f>
        <v>-64.929506853670162</v>
      </c>
      <c r="I1393" s="39">
        <f>'1.TÜM DÖNEMLER_TL MİZAN'!I1393/'TCMB Takvim Gününe Göre Ort.Kur'!N$37</f>
        <v>-63.711080448737178</v>
      </c>
      <c r="J1393" s="39">
        <f>'1.TÜM DÖNEMLER_TL MİZAN'!J1393/'TCMB Takvim Gününe Göre Ort.Kur'!O$37</f>
        <v>-59.315028708027079</v>
      </c>
      <c r="K1393" s="39">
        <f>'1.TÜM DÖNEMLER_TL MİZAN'!K1393/'TCMB Takvim Gününe Göre Ort.Kur'!P$37</f>
        <v>-58.464722980709944</v>
      </c>
      <c r="L1393" s="39">
        <f>'1.TÜM DÖNEMLER_TL MİZAN'!L1393/'TCMB Takvim Gününe Göre Ort.Kur'!Q$37</f>
        <v>-57.393616446351565</v>
      </c>
      <c r="M1393" s="39">
        <f>'1.TÜM DÖNEMLER_TL MİZAN'!M1393/'TCMB Takvim Gününe Göre Ort.Kur'!R$37</f>
        <v>-57.133634602969657</v>
      </c>
      <c r="N1393" s="39">
        <f>'1.TÜM DÖNEMLER_TL MİZAN'!N1393/'TCMB Takvim Gününe Göre Ort.Kur'!S$37</f>
        <v>-57.053830450198774</v>
      </c>
      <c r="O1393" s="39">
        <f>'1.TÜM DÖNEMLER_TL MİZAN'!O1393/'TCMB Takvim Gününe Göre Ort.Kur'!T$37</f>
        <v>-56.801771445075573</v>
      </c>
    </row>
    <row r="1394" spans="1:15" s="37" customFormat="1" x14ac:dyDescent="0.3">
      <c r="A1394" s="38" t="s">
        <v>1507</v>
      </c>
      <c r="B1394" s="38"/>
      <c r="C1394" s="55">
        <f t="shared" si="21"/>
        <v>11</v>
      </c>
      <c r="D1394" s="39">
        <f>'1.TÜM DÖNEMLER_TL MİZAN'!D1394/'TCMB Takvim Gününe Göre Ort.Kur'!I$37</f>
        <v>0</v>
      </c>
      <c r="E1394" s="39">
        <f>'1.TÜM DÖNEMLER_TL MİZAN'!E1394/'TCMB Takvim Gününe Göre Ort.Kur'!J$37</f>
        <v>0</v>
      </c>
      <c r="F1394" s="39">
        <f>'1.TÜM DÖNEMLER_TL MİZAN'!F1394/'TCMB Takvim Gününe Göre Ort.Kur'!K$37</f>
        <v>0</v>
      </c>
      <c r="G1394" s="39">
        <f>'1.TÜM DÖNEMLER_TL MİZAN'!G1394/'TCMB Takvim Gününe Göre Ort.Kur'!L$37</f>
        <v>0</v>
      </c>
      <c r="H1394" s="39">
        <f>'1.TÜM DÖNEMLER_TL MİZAN'!H1394/'TCMB Takvim Gününe Göre Ort.Kur'!M$37</f>
        <v>137.56251452048764</v>
      </c>
      <c r="I1394" s="39">
        <f>'1.TÜM DÖNEMLER_TL MİZAN'!I1394/'TCMB Takvim Gününe Göre Ort.Kur'!N$37</f>
        <v>134.98110264562962</v>
      </c>
      <c r="J1394" s="39">
        <f>'1.TÜM DÖNEMLER_TL MİZAN'!J1394/'TCMB Takvim Gününe Göre Ort.Kur'!O$37</f>
        <v>125.6674337034472</v>
      </c>
      <c r="K1394" s="39">
        <f>'1.TÜM DÖNEMLER_TL MİZAN'!K1394/'TCMB Takvim Gününe Göre Ort.Kur'!P$37</f>
        <v>123.86593851845328</v>
      </c>
      <c r="L1394" s="39">
        <f>'1.TÜM DÖNEMLER_TL MİZAN'!L1394/'TCMB Takvim Gününe Göre Ort.Kur'!Q$37</f>
        <v>121.59664501345671</v>
      </c>
      <c r="M1394" s="39">
        <f>'1.TÜM DÖNEMLER_TL MİZAN'!M1394/'TCMB Takvim Gününe Göre Ort.Kur'!R$37</f>
        <v>121.0458360232408</v>
      </c>
      <c r="N1394" s="39">
        <f>'1.TÜM DÖNEMLER_TL MİZAN'!N1394/'TCMB Takvim Gününe Göre Ort.Kur'!S$37</f>
        <v>120.87675942838723</v>
      </c>
      <c r="O1394" s="39">
        <f>'1.TÜM DÖNEMLER_TL MİZAN'!O1394/'TCMB Takvim Gününe Göre Ort.Kur'!T$37</f>
        <v>120.34273611244825</v>
      </c>
    </row>
    <row r="1395" spans="1:15" s="37" customFormat="1" x14ac:dyDescent="0.3">
      <c r="A1395" s="38" t="s">
        <v>1508</v>
      </c>
      <c r="B1395" s="38"/>
      <c r="C1395" s="55">
        <f t="shared" si="21"/>
        <v>11</v>
      </c>
      <c r="D1395" s="39">
        <f>'1.TÜM DÖNEMLER_TL MİZAN'!D1395/'TCMB Takvim Gününe Göre Ort.Kur'!I$37</f>
        <v>0</v>
      </c>
      <c r="E1395" s="39">
        <f>'1.TÜM DÖNEMLER_TL MİZAN'!E1395/'TCMB Takvim Gününe Göre Ort.Kur'!J$37</f>
        <v>0</v>
      </c>
      <c r="F1395" s="39">
        <f>'1.TÜM DÖNEMLER_TL MİZAN'!F1395/'TCMB Takvim Gününe Göre Ort.Kur'!K$37</f>
        <v>0</v>
      </c>
      <c r="G1395" s="39">
        <f>'1.TÜM DÖNEMLER_TL MİZAN'!G1395/'TCMB Takvim Gününe Göre Ort.Kur'!L$37</f>
        <v>0</v>
      </c>
      <c r="H1395" s="39">
        <f>'1.TÜM DÖNEMLER_TL MİZAN'!H1395/'TCMB Takvim Gününe Göre Ort.Kur'!M$37</f>
        <v>-137.56251452048764</v>
      </c>
      <c r="I1395" s="39">
        <f>'1.TÜM DÖNEMLER_TL MİZAN'!I1395/'TCMB Takvim Gününe Göre Ort.Kur'!N$37</f>
        <v>-134.98110264562962</v>
      </c>
      <c r="J1395" s="39">
        <f>'1.TÜM DÖNEMLER_TL MİZAN'!J1395/'TCMB Takvim Gününe Göre Ort.Kur'!O$37</f>
        <v>-125.6674337034472</v>
      </c>
      <c r="K1395" s="39">
        <f>'1.TÜM DÖNEMLER_TL MİZAN'!K1395/'TCMB Takvim Gününe Göre Ort.Kur'!P$37</f>
        <v>-123.86593851845328</v>
      </c>
      <c r="L1395" s="39">
        <f>'1.TÜM DÖNEMLER_TL MİZAN'!L1395/'TCMB Takvim Gününe Göre Ort.Kur'!Q$37</f>
        <v>-121.59664501345671</v>
      </c>
      <c r="M1395" s="39">
        <f>'1.TÜM DÖNEMLER_TL MİZAN'!M1395/'TCMB Takvim Gününe Göre Ort.Kur'!R$37</f>
        <v>-121.0458360232408</v>
      </c>
      <c r="N1395" s="39">
        <f>'1.TÜM DÖNEMLER_TL MİZAN'!N1395/'TCMB Takvim Gününe Göre Ort.Kur'!S$37</f>
        <v>-120.87675942838723</v>
      </c>
      <c r="O1395" s="39">
        <f>'1.TÜM DÖNEMLER_TL MİZAN'!O1395/'TCMB Takvim Gününe Göre Ort.Kur'!T$37</f>
        <v>-120.34273611244825</v>
      </c>
    </row>
    <row r="1396" spans="1:15" s="37" customFormat="1" x14ac:dyDescent="0.3">
      <c r="A1396" s="38" t="s">
        <v>1509</v>
      </c>
      <c r="B1396" s="38"/>
      <c r="C1396" s="55">
        <f t="shared" si="21"/>
        <v>11</v>
      </c>
      <c r="D1396" s="39">
        <f>'1.TÜM DÖNEMLER_TL MİZAN'!D1396/'TCMB Takvim Gününe Göre Ort.Kur'!I$37</f>
        <v>-5.8794996545793954E-2</v>
      </c>
      <c r="E1396" s="39">
        <f>'1.TÜM DÖNEMLER_TL MİZAN'!E1396/'TCMB Takvim Gününe Göre Ort.Kur'!J$37</f>
        <v>-5.698208625663307E-2</v>
      </c>
      <c r="F1396" s="39">
        <f>'1.TÜM DÖNEMLER_TL MİZAN'!F1396/'TCMB Takvim Gününe Göre Ort.Kur'!K$37</f>
        <v>-5.4623168416884027E-2</v>
      </c>
      <c r="G1396" s="39">
        <f>'1.TÜM DÖNEMLER_TL MİZAN'!G1396/'TCMB Takvim Gününe Göre Ort.Kur'!L$37</f>
        <v>-5.4127931365783033E-2</v>
      </c>
      <c r="H1396" s="39">
        <f>'1.TÜM DÖNEMLER_TL MİZAN'!H1396/'TCMB Takvim Gününe Göre Ort.Kur'!M$37</f>
        <v>-4.8911116273906673E-2</v>
      </c>
      <c r="I1396" s="39">
        <f>'1.TÜM DÖNEMLER_TL MİZAN'!I1396/'TCMB Takvim Gününe Göre Ort.Kur'!N$37</f>
        <v>-4.7993280940624654E-2</v>
      </c>
      <c r="J1396" s="39">
        <f>'1.TÜM DÖNEMLER_TL MİZAN'!J1396/'TCMB Takvim Gününe Göre Ort.Kur'!O$37</f>
        <v>-4.4681754205629476E-2</v>
      </c>
      <c r="K1396" s="39">
        <f>'1.TÜM DÖNEMLER_TL MİZAN'!K1396/'TCMB Takvim Gününe Göre Ort.Kur'!P$37</f>
        <v>-4.4041222584298885E-2</v>
      </c>
      <c r="L1396" s="39">
        <f>'1.TÜM DÖNEMLER_TL MİZAN'!L1396/'TCMB Takvim Gününe Göre Ort.Kur'!Q$37</f>
        <v>-4.3234362671411952E-2</v>
      </c>
      <c r="M1396" s="39">
        <f>'1.TÜM DÖNEMLER_TL MİZAN'!M1396/'TCMB Takvim Gününe Göre Ort.Kur'!R$37</f>
        <v>-4.3038519474890916E-2</v>
      </c>
      <c r="N1396" s="39">
        <f>'1.TÜM DÖNEMLER_TL MİZAN'!N1396/'TCMB Takvim Gününe Göre Ort.Kur'!S$37</f>
        <v>-4.2978403352276373E-2</v>
      </c>
      <c r="O1396" s="39">
        <f>'1.TÜM DÖNEMLER_TL MİZAN'!O1396/'TCMB Takvim Gününe Göre Ort.Kur'!T$37</f>
        <v>-4.2788528395498238E-2</v>
      </c>
    </row>
    <row r="1397" spans="1:15" s="37" customFormat="1" x14ac:dyDescent="0.3">
      <c r="A1397" s="38" t="s">
        <v>1510</v>
      </c>
      <c r="B1397" s="38"/>
      <c r="C1397" s="55">
        <f t="shared" si="21"/>
        <v>11</v>
      </c>
      <c r="D1397" s="39">
        <f>'1.TÜM DÖNEMLER_TL MİZAN'!D1397/'TCMB Takvim Gününe Göre Ort.Kur'!I$37</f>
        <v>-32.266694104331719</v>
      </c>
      <c r="E1397" s="39">
        <f>'1.TÜM DÖNEMLER_TL MİZAN'!E1397/'TCMB Takvim Gününe Göre Ort.Kur'!J$37</f>
        <v>-31.271768937640228</v>
      </c>
      <c r="F1397" s="39">
        <f>'1.TÜM DÖNEMLER_TL MİZAN'!F1397/'TCMB Takvim Gününe Göre Ort.Kur'!K$37</f>
        <v>-29.977194827185954</v>
      </c>
      <c r="G1397" s="39">
        <f>'1.TÜM DÖNEMLER_TL MİZAN'!G1397/'TCMB Takvim Gününe Göre Ort.Kur'!L$37</f>
        <v>-29.705408733541727</v>
      </c>
      <c r="H1397" s="39">
        <f>'1.TÜM DÖNEMLER_TL MİZAN'!H1397/'TCMB Takvim Gününe Göre Ort.Kur'!M$37</f>
        <v>-26.842420611144398</v>
      </c>
      <c r="I1397" s="39">
        <f>'1.TÜM DÖNEMLER_TL MİZAN'!I1397/'TCMB Takvim Gününe Göre Ort.Kur'!N$37</f>
        <v>-26.338712580238766</v>
      </c>
      <c r="J1397" s="39">
        <f>'1.TÜM DÖNEMLER_TL MİZAN'!J1397/'TCMB Takvim Gününe Göre Ort.Kur'!O$37</f>
        <v>-24.521346708071761</v>
      </c>
      <c r="K1397" s="39">
        <f>'1.TÜM DÖNEMLER_TL MİZAN'!K1397/'TCMB Takvim Gününe Göre Ort.Kur'!P$37</f>
        <v>-24.169822954285213</v>
      </c>
      <c r="L1397" s="39">
        <f>'1.TÜM DÖNEMLER_TL MİZAN'!L1397/'TCMB Takvim Gününe Göre Ort.Kur'!Q$37</f>
        <v>-23.727018234092458</v>
      </c>
      <c r="M1397" s="39">
        <f>'1.TÜM DÖNEMLER_TL MİZAN'!M1397/'TCMB Takvim Gününe Göre Ort.Kur'!R$37</f>
        <v>-23.619539487841617</v>
      </c>
      <c r="N1397" s="39">
        <f>'1.TÜM DÖNEMLER_TL MİZAN'!N1397/'TCMB Takvim Gününe Göre Ort.Kur'!S$37</f>
        <v>-23.586547759750726</v>
      </c>
      <c r="O1397" s="39">
        <f>'1.TÜM DÖNEMLER_TL MİZAN'!O1397/'TCMB Takvim Gününe Göre Ort.Kur'!T$37</f>
        <v>-23.482344383470792</v>
      </c>
    </row>
    <row r="1398" spans="1:15" s="37" customFormat="1" x14ac:dyDescent="0.3">
      <c r="A1398" s="38" t="s">
        <v>1511</v>
      </c>
      <c r="B1398" s="38"/>
      <c r="C1398" s="55">
        <f t="shared" si="21"/>
        <v>11</v>
      </c>
      <c r="D1398" s="39">
        <f>'1.TÜM DÖNEMLER_TL MİZAN'!D1398/'TCMB Takvim Gününe Göre Ort.Kur'!I$37</f>
        <v>-15.834962444695957</v>
      </c>
      <c r="E1398" s="39">
        <f>'1.TÜM DÖNEMLER_TL MİZAN'!E1398/'TCMB Takvim Gününe Göre Ort.Kur'!J$37</f>
        <v>-15.346700381067702</v>
      </c>
      <c r="F1398" s="39">
        <f>'1.TÜM DÖNEMLER_TL MİZAN'!F1398/'TCMB Takvim Gününe Göre Ort.Kur'!K$37</f>
        <v>-14.71138483387729</v>
      </c>
      <c r="G1398" s="39">
        <f>'1.TÜM DÖNEMLER_TL MİZAN'!G1398/'TCMB Takvim Gününe Göre Ort.Kur'!L$37</f>
        <v>-14.578005115089514</v>
      </c>
      <c r="H1398" s="39">
        <f>'1.TÜM DÖNEMLER_TL MİZAN'!H1398/'TCMB Takvim Gününe Göre Ort.Kur'!M$37</f>
        <v>-13.172986390481896</v>
      </c>
      <c r="I1398" s="39">
        <f>'1.TÜM DÖNEMLER_TL MİZAN'!I1398/'TCMB Takvim Gününe Göre Ort.Kur'!N$37</f>
        <v>-12.925790389345492</v>
      </c>
      <c r="J1398" s="39">
        <f>'1.TÜM DÖNEMLER_TL MİZAN'!J1398/'TCMB Takvim Gününe Göre Ort.Kur'!O$37</f>
        <v>-12.033913451442105</v>
      </c>
      <c r="K1398" s="39">
        <f>'1.TÜM DÖNEMLER_TL MİZAN'!K1398/'TCMB Takvim Gününe Göre Ort.Kur'!P$37</f>
        <v>-11.861402272527085</v>
      </c>
      <c r="L1398" s="39">
        <f>'1.TÜM DÖNEMLER_TL MİZAN'!L1398/'TCMB Takvim Gününe Göre Ort.Kur'!Q$37</f>
        <v>-11.644094726488614</v>
      </c>
      <c r="M1398" s="39">
        <f>'1.TÜM DÖNEMLER_TL MİZAN'!M1398/'TCMB Takvim Gününe Göre Ort.Kur'!R$37</f>
        <v>-11.59134925758554</v>
      </c>
      <c r="N1398" s="39">
        <f>'1.TÜM DÖNEMLER_TL MİZAN'!N1398/'TCMB Takvim Gününe Göre Ort.Kur'!S$37</f>
        <v>-11.575158482862362</v>
      </c>
      <c r="O1398" s="39">
        <f>'1.TÜM DÖNEMLER_TL MİZAN'!O1398/'TCMB Takvim Gününe Göre Ort.Kur'!T$37</f>
        <v>-11.524020410128045</v>
      </c>
    </row>
    <row r="1399" spans="1:15" s="37" customFormat="1" x14ac:dyDescent="0.3">
      <c r="A1399" s="38" t="s">
        <v>1512</v>
      </c>
      <c r="B1399" s="38"/>
      <c r="C1399" s="55">
        <f t="shared" si="21"/>
        <v>11</v>
      </c>
      <c r="D1399" s="39">
        <f>'1.TÜM DÖNEMLER_TL MİZAN'!D1399/'TCMB Takvim Gününe Göre Ort.Kur'!I$37</f>
        <v>-18.285978863198743</v>
      </c>
      <c r="E1399" s="39">
        <f>'1.TÜM DÖNEMLER_TL MİZAN'!E1399/'TCMB Takvim Gününe Göre Ort.Kur'!J$37</f>
        <v>-17.722141101891093</v>
      </c>
      <c r="F1399" s="39">
        <f>'1.TÜM DÖNEMLER_TL MİZAN'!F1399/'TCMB Takvim Gününe Göre Ort.Kur'!K$37</f>
        <v>-16.988488167256143</v>
      </c>
      <c r="G1399" s="39">
        <f>'1.TÜM DÖNEMLER_TL MİZAN'!G1399/'TCMB Takvim Gününe Göre Ort.Kur'!L$37</f>
        <v>-16.834463253900594</v>
      </c>
      <c r="H1399" s="39">
        <f>'1.TÜM DÖNEMLER_TL MİZAN'!H1399/'TCMB Takvim Gününe Göre Ort.Kur'!M$37</f>
        <v>-15.211968550152235</v>
      </c>
      <c r="I1399" s="39">
        <f>'1.TÜM DÖNEMLER_TL MİZAN'!I1399/'TCMB Takvim Gününe Göre Ort.Kur'!N$37</f>
        <v>-14.926510288559601</v>
      </c>
      <c r="J1399" s="39">
        <f>'1.TÜM DÖNEMLER_TL MİZAN'!J1399/'TCMB Takvim Gününe Göre Ort.Kur'!O$37</f>
        <v>-13.896584079890978</v>
      </c>
      <c r="K1399" s="39">
        <f>'1.TÜM DÖNEMLER_TL MİZAN'!K1399/'TCMB Takvim Gününe Göre Ort.Kur'!P$37</f>
        <v>-13.697370739011715</v>
      </c>
      <c r="L1399" s="39">
        <f>'1.TÜM DÖNEMLER_TL MİZAN'!L1399/'TCMB Takvim Gününe Göre Ort.Kur'!Q$37</f>
        <v>-13.446427220354739</v>
      </c>
      <c r="M1399" s="39">
        <f>'1.TÜM DÖNEMLER_TL MİZAN'!M1399/'TCMB Takvim Gününe Göre Ort.Kur'!R$37</f>
        <v>-13.385517538196686</v>
      </c>
      <c r="N1399" s="39">
        <f>'1.TÜM DÖNEMLER_TL MİZAN'!N1399/'TCMB Takvim Gününe Göre Ort.Kur'!S$37</f>
        <v>-13.366820672612013</v>
      </c>
      <c r="O1399" s="39">
        <f>'1.TÜM DÖNEMLER_TL MİZAN'!O1399/'TCMB Takvim Gününe Göre Ort.Kur'!T$37</f>
        <v>-13.307767187616999</v>
      </c>
    </row>
    <row r="1400" spans="1:15" s="37" customFormat="1" x14ac:dyDescent="0.3">
      <c r="A1400" s="38" t="s">
        <v>1513</v>
      </c>
      <c r="B1400" s="38"/>
      <c r="C1400" s="55">
        <f t="shared" si="21"/>
        <v>11</v>
      </c>
      <c r="D1400" s="39">
        <f>'1.TÜM DÖNEMLER_TL MİZAN'!D1400/'TCMB Takvim Gününe Göre Ort.Kur'!I$37</f>
        <v>-3.6974703452736173</v>
      </c>
      <c r="E1400" s="39">
        <f>'1.TÜM DÖNEMLER_TL MİZAN'!E1400/'TCMB Takvim Gününe Göre Ort.Kur'!J$37</f>
        <v>-3.5834609494640124</v>
      </c>
      <c r="F1400" s="39">
        <f>'1.TÜM DÖNEMLER_TL MİZAN'!F1400/'TCMB Takvim Gününe Göre Ort.Kur'!K$37</f>
        <v>-3.4351145038167941</v>
      </c>
      <c r="G1400" s="39">
        <f>'1.TÜM DÖNEMLER_TL MİZAN'!G1400/'TCMB Takvim Gününe Göre Ort.Kur'!L$37</f>
        <v>-3.4039702837656804</v>
      </c>
      <c r="H1400" s="39">
        <f>'1.TÜM DÖNEMLER_TL MİZAN'!H1400/'TCMB Takvim Gününe Göre Ort.Kur'!M$37</f>
        <v>-3.0758978246781035</v>
      </c>
      <c r="I1400" s="39">
        <f>'1.TÜM DÖNEMLER_TL MİZAN'!I1400/'TCMB Takvim Gününe Göre Ort.Kur'!N$37</f>
        <v>-3.0181774551562781</v>
      </c>
      <c r="J1400" s="39">
        <f>'1.TÜM DÖNEMLER_TL MİZAN'!J1400/'TCMB Takvim Gününe Göre Ort.Kur'!O$37</f>
        <v>-2.8099238176090795</v>
      </c>
      <c r="K1400" s="39">
        <f>'1.TÜM DÖNEMLER_TL MİZAN'!K1400/'TCMB Takvim Gününe Göre Ort.Kur'!P$37</f>
        <v>-2.7696423852726153</v>
      </c>
      <c r="L1400" s="39">
        <f>'1.TÜM DÖNEMLER_TL MİZAN'!L1400/'TCMB Takvim Gününe Göre Ort.Kur'!Q$37</f>
        <v>-2.7189009825008923</v>
      </c>
      <c r="M1400" s="39">
        <f>'1.TÜM DÖNEMLER_TL MİZAN'!M1400/'TCMB Takvim Gününe Göre Ort.Kur'!R$37</f>
        <v>-2.7065848934796644</v>
      </c>
      <c r="N1400" s="39">
        <f>'1.TÜM DÖNEMLER_TL MİZAN'!N1400/'TCMB Takvim Gününe Göre Ort.Kur'!S$37</f>
        <v>-2.7028043408187385</v>
      </c>
      <c r="O1400" s="39">
        <f>'1.TÜM DÖNEMLER_TL MİZAN'!O1400/'TCMB Takvim Gününe Göre Ort.Kur'!T$37</f>
        <v>-2.690863579474343</v>
      </c>
    </row>
    <row r="1401" spans="1:15" s="37" customFormat="1" x14ac:dyDescent="0.3">
      <c r="A1401" s="38" t="s">
        <v>1514</v>
      </c>
      <c r="B1401" s="38"/>
      <c r="C1401" s="55">
        <f t="shared" si="21"/>
        <v>11</v>
      </c>
      <c r="D1401" s="39">
        <f>'1.TÜM DÖNEMLER_TL MİZAN'!D1401/'TCMB Takvim Gününe Göre Ort.Kur'!I$37</f>
        <v>0</v>
      </c>
      <c r="E1401" s="39">
        <f>'1.TÜM DÖNEMLER_TL MİZAN'!E1401/'TCMB Takvim Gününe Göre Ort.Kur'!J$37</f>
        <v>-420.24288614266891</v>
      </c>
      <c r="F1401" s="39">
        <f>'1.TÜM DÖNEMLER_TL MİZAN'!F1401/'TCMB Takvim Gününe Göre Ort.Kur'!K$37</f>
        <v>-402.84586707451967</v>
      </c>
      <c r="G1401" s="39">
        <f>'1.TÜM DÖNEMLER_TL MİZAN'!G1401/'TCMB Takvim Gününe Göre Ort.Kur'!L$37</f>
        <v>-399.19349382264983</v>
      </c>
      <c r="H1401" s="39">
        <f>'1.TÜM DÖNEMLER_TL MİZAN'!H1401/'TCMB Takvim Gününe Göre Ort.Kur'!M$37</f>
        <v>0</v>
      </c>
      <c r="I1401" s="39">
        <f>'1.TÜM DÖNEMLER_TL MİZAN'!I1401/'TCMB Takvim Gününe Göre Ort.Kur'!N$37</f>
        <v>0</v>
      </c>
      <c r="J1401" s="39">
        <f>'1.TÜM DÖNEMLER_TL MİZAN'!J1401/'TCMB Takvim Gününe Göre Ort.Kur'!O$37</f>
        <v>0</v>
      </c>
      <c r="K1401" s="39">
        <f>'1.TÜM DÖNEMLER_TL MİZAN'!K1401/'TCMB Takvim Gününe Göre Ort.Kur'!P$37</f>
        <v>0</v>
      </c>
      <c r="L1401" s="39">
        <f>'1.TÜM DÖNEMLER_TL MİZAN'!L1401/'TCMB Takvim Gününe Göre Ort.Kur'!Q$37</f>
        <v>0</v>
      </c>
      <c r="M1401" s="39">
        <f>'1.TÜM DÖNEMLER_TL MİZAN'!M1401/'TCMB Takvim Gününe Göre Ort.Kur'!R$37</f>
        <v>0</v>
      </c>
      <c r="N1401" s="39">
        <f>'1.TÜM DÖNEMLER_TL MİZAN'!N1401/'TCMB Takvim Gününe Göre Ort.Kur'!S$37</f>
        <v>0</v>
      </c>
      <c r="O1401" s="39">
        <f>'1.TÜM DÖNEMLER_TL MİZAN'!O1401/'TCMB Takvim Gününe Göre Ort.Kur'!T$37</f>
        <v>0</v>
      </c>
    </row>
    <row r="1402" spans="1:15" s="37" customFormat="1" x14ac:dyDescent="0.3">
      <c r="A1402" s="38" t="s">
        <v>1515</v>
      </c>
      <c r="B1402" s="38"/>
      <c r="C1402" s="55">
        <f t="shared" si="21"/>
        <v>11</v>
      </c>
      <c r="D1402" s="39">
        <f>'1.TÜM DÖNEMLER_TL MİZAN'!D1402/'TCMB Takvim Gününe Göre Ort.Kur'!I$37</f>
        <v>0</v>
      </c>
      <c r="E1402" s="39">
        <f>'1.TÜM DÖNEMLER_TL MİZAN'!E1402/'TCMB Takvim Gününe Göre Ort.Kur'!J$37</f>
        <v>0</v>
      </c>
      <c r="F1402" s="39">
        <f>'1.TÜM DÖNEMLER_TL MİZAN'!F1402/'TCMB Takvim Gününe Göre Ort.Kur'!K$37</f>
        <v>0</v>
      </c>
      <c r="G1402" s="39">
        <f>'1.TÜM DÖNEMLER_TL MİZAN'!G1402/'TCMB Takvim Gününe Göre Ort.Kur'!L$37</f>
        <v>0</v>
      </c>
      <c r="H1402" s="39">
        <f>'1.TÜM DÖNEMLER_TL MİZAN'!H1402/'TCMB Takvim Gününe Göre Ort.Kur'!M$37</f>
        <v>0</v>
      </c>
      <c r="I1402" s="39">
        <f>'1.TÜM DÖNEMLER_TL MİZAN'!I1402/'TCMB Takvim Gününe Göre Ort.Kur'!N$37</f>
        <v>0</v>
      </c>
      <c r="J1402" s="39">
        <f>'1.TÜM DÖNEMLER_TL MİZAN'!J1402/'TCMB Takvim Gününe Göre Ort.Kur'!O$37</f>
        <v>0</v>
      </c>
      <c r="K1402" s="39">
        <f>'1.TÜM DÖNEMLER_TL MİZAN'!K1402/'TCMB Takvim Gününe Göre Ort.Kur'!P$37</f>
        <v>0</v>
      </c>
      <c r="L1402" s="39">
        <f>'1.TÜM DÖNEMLER_TL MİZAN'!L1402/'TCMB Takvim Gününe Göre Ort.Kur'!Q$37</f>
        <v>0</v>
      </c>
      <c r="M1402" s="39">
        <f>'1.TÜM DÖNEMLER_TL MİZAN'!M1402/'TCMB Takvim Gününe Göre Ort.Kur'!R$37</f>
        <v>0</v>
      </c>
      <c r="N1402" s="39">
        <f>'1.TÜM DÖNEMLER_TL MİZAN'!N1402/'TCMB Takvim Gününe Göre Ort.Kur'!S$37</f>
        <v>0</v>
      </c>
      <c r="O1402" s="39">
        <f>'1.TÜM DÖNEMLER_TL MİZAN'!O1402/'TCMB Takvim Gününe Göre Ort.Kur'!T$37</f>
        <v>0</v>
      </c>
    </row>
    <row r="1403" spans="1:15" s="37" customFormat="1" x14ac:dyDescent="0.3">
      <c r="A1403" s="38" t="s">
        <v>1516</v>
      </c>
      <c r="B1403" s="38"/>
      <c r="C1403" s="55">
        <f t="shared" si="21"/>
        <v>11</v>
      </c>
      <c r="D1403" s="39">
        <f>'1.TÜM DÖNEMLER_TL MİZAN'!D1403/'TCMB Takvim Gününe Göre Ort.Kur'!I$37</f>
        <v>11024.061852336366</v>
      </c>
      <c r="E1403" s="39">
        <f>'1.TÜM DÖNEMLER_TL MİZAN'!E1403/'TCMB Takvim Gününe Göre Ort.Kur'!J$37</f>
        <v>10684.1411731187</v>
      </c>
      <c r="F1403" s="39">
        <f>'1.TÜM DÖNEMLER_TL MİZAN'!F1403/'TCMB Takvim Gününe Göre Ort.Kur'!K$37</f>
        <v>0</v>
      </c>
      <c r="G1403" s="39">
        <f>'1.TÜM DÖNEMLER_TL MİZAN'!G1403/'TCMB Takvim Gününe Göre Ort.Kur'!L$37</f>
        <v>0</v>
      </c>
      <c r="H1403" s="39">
        <f>'1.TÜM DÖNEMLER_TL MİZAN'!H1403/'TCMB Takvim Gününe Göre Ort.Kur'!M$37</f>
        <v>0</v>
      </c>
      <c r="I1403" s="39">
        <f>'1.TÜM DÖNEMLER_TL MİZAN'!I1403/'TCMB Takvim Gününe Göre Ort.Kur'!N$37</f>
        <v>0</v>
      </c>
      <c r="J1403" s="39">
        <f>'1.TÜM DÖNEMLER_TL MİZAN'!J1403/'TCMB Takvim Gününe Göre Ort.Kur'!O$37</f>
        <v>0</v>
      </c>
      <c r="K1403" s="39">
        <f>'1.TÜM DÖNEMLER_TL MİZAN'!K1403/'TCMB Takvim Gününe Göre Ort.Kur'!P$37</f>
        <v>0</v>
      </c>
      <c r="L1403" s="39">
        <f>'1.TÜM DÖNEMLER_TL MİZAN'!L1403/'TCMB Takvim Gününe Göre Ort.Kur'!Q$37</f>
        <v>0</v>
      </c>
      <c r="M1403" s="39">
        <f>'1.TÜM DÖNEMLER_TL MİZAN'!M1403/'TCMB Takvim Gününe Göre Ort.Kur'!R$37</f>
        <v>0</v>
      </c>
      <c r="N1403" s="39">
        <f>'1.TÜM DÖNEMLER_TL MİZAN'!N1403/'TCMB Takvim Gününe Göre Ort.Kur'!S$37</f>
        <v>0</v>
      </c>
      <c r="O1403" s="39">
        <f>'1.TÜM DÖNEMLER_TL MİZAN'!O1403/'TCMB Takvim Gününe Göre Ort.Kur'!T$37</f>
        <v>0</v>
      </c>
    </row>
    <row r="1404" spans="1:15" s="37" customFormat="1" x14ac:dyDescent="0.3">
      <c r="A1404" s="38" t="s">
        <v>1517</v>
      </c>
      <c r="B1404" s="38"/>
      <c r="C1404" s="55">
        <f t="shared" si="21"/>
        <v>11</v>
      </c>
      <c r="D1404" s="39">
        <f>'1.TÜM DÖNEMLER_TL MİZAN'!D1404/'TCMB Takvim Gününe Göre Ort.Kur'!I$37</f>
        <v>1.7814883953375567</v>
      </c>
      <c r="E1404" s="39">
        <f>'1.TÜM DÖNEMLER_TL MİZAN'!E1404/'TCMB Takvim Gününe Göre Ort.Kur'!J$37</f>
        <v>1.7265572135759819</v>
      </c>
      <c r="F1404" s="39">
        <f>'1.TÜM DÖNEMLER_TL MİZAN'!F1404/'TCMB Takvim Gününe Göre Ort.Kur'!K$37</f>
        <v>1.6550820030315858</v>
      </c>
      <c r="G1404" s="39">
        <f>'1.TÜM DÖNEMLER_TL MİZAN'!G1404/'TCMB Takvim Gününe Göre Ort.Kur'!L$37</f>
        <v>1.6400763203832256</v>
      </c>
      <c r="H1404" s="39">
        <f>'1.TÜM DÖNEMLER_TL MİZAN'!H1404/'TCMB Takvim Gününe Göre Ort.Kur'!M$37</f>
        <v>1.48200682310072</v>
      </c>
      <c r="I1404" s="39">
        <f>'1.TÜM DÖNEMLER_TL MİZAN'!I1404/'TCMB Takvim Gününe Göre Ort.Kur'!N$37</f>
        <v>1.4541964125022495</v>
      </c>
      <c r="J1404" s="39">
        <f>'1.TÜM DÖNEMLER_TL MİZAN'!J1404/'TCMB Takvim Gününe Göre Ort.Kur'!O$37</f>
        <v>1.3538571524318044</v>
      </c>
      <c r="K1404" s="39">
        <f>'1.TÜM DÖNEMLER_TL MİZAN'!K1404/'TCMB Takvim Gününe Göre Ort.Kur'!P$37</f>
        <v>1.33444904430547</v>
      </c>
      <c r="L1404" s="39">
        <f>'1.TÜM DÖNEMLER_TL MİZAN'!L1404/'TCMB Takvim Gününe Göre Ort.Kur'!Q$37</f>
        <v>1.3100011889449734</v>
      </c>
      <c r="M1404" s="39">
        <f>'1.TÜM DÖNEMLER_TL MİZAN'!M1404/'TCMB Takvim Gününe Göre Ort.Kur'!R$37</f>
        <v>1.3040671400903807</v>
      </c>
      <c r="N1404" s="39">
        <f>'1.TÜM DÖNEMLER_TL MİZAN'!N1404/'TCMB Takvim Gününe Göre Ort.Kur'!S$37</f>
        <v>1.3022456215751583</v>
      </c>
      <c r="O1404" s="39">
        <f>'1.TÜM DÖNEMLER_TL MİZAN'!O1404/'TCMB Takvim Gününe Göre Ort.Kur'!T$37</f>
        <v>1.2964924103847757</v>
      </c>
    </row>
    <row r="1405" spans="1:15" s="37" customFormat="1" x14ac:dyDescent="0.3">
      <c r="A1405" s="38" t="s">
        <v>1518</v>
      </c>
      <c r="B1405" s="38"/>
      <c r="C1405" s="55">
        <f t="shared" si="21"/>
        <v>11</v>
      </c>
      <c r="D1405" s="39">
        <f>'1.TÜM DÖNEMLER_TL MİZAN'!D1405/'TCMB Takvim Gününe Göre Ort.Kur'!I$37</f>
        <v>-24.552055620066731</v>
      </c>
      <c r="E1405" s="39">
        <f>'1.TÜM DÖNEMLER_TL MİZAN'!E1405/'TCMB Takvim Gününe Göre Ort.Kur'!J$37</f>
        <v>-23.79500694469176</v>
      </c>
      <c r="F1405" s="39">
        <f>'1.TÜM DÖNEMLER_TL MİZAN'!F1405/'TCMB Takvim Gününe Göre Ort.Kur'!K$37</f>
        <v>-22.809952341285555</v>
      </c>
      <c r="G1405" s="39">
        <f>'1.TÜM DÖNEMLER_TL MİZAN'!G1405/'TCMB Takvim Gününe Göre Ort.Kur'!L$37</f>
        <v>-22.603147539208919</v>
      </c>
      <c r="H1405" s="39">
        <f>'1.TÜM DÖNEMLER_TL MİZAN'!H1405/'TCMB Takvim Gününe Göre Ort.Kur'!M$37</f>
        <v>-20.424670767048578</v>
      </c>
      <c r="I1405" s="39">
        <f>'1.TÜM DÖNEMLER_TL MİZAN'!I1405/'TCMB Takvim Gününe Göre Ort.Kur'!N$37</f>
        <v>-20.041394204811326</v>
      </c>
      <c r="J1405" s="39">
        <f>'1.TÜM DÖNEMLER_TL MİZAN'!J1405/'TCMB Takvim Gününe Göre Ort.Kur'!O$37</f>
        <v>-18.65854203436027</v>
      </c>
      <c r="K1405" s="39">
        <f>'1.TÜM DÖNEMLER_TL MİZAN'!K1405/'TCMB Takvim Gününe Göre Ort.Kur'!P$37</f>
        <v>-18.391064035937639</v>
      </c>
      <c r="L1405" s="39">
        <f>'1.TÜM DÖNEMLER_TL MİZAN'!L1405/'TCMB Takvim Gününe Göre Ort.Kur'!Q$37</f>
        <v>-18.054129422064658</v>
      </c>
      <c r="M1405" s="39">
        <f>'1.TÜM DÖNEMLER_TL MİZAN'!M1405/'TCMB Takvim Gününe Göre Ort.Kur'!R$37</f>
        <v>-17.972347751237358</v>
      </c>
      <c r="N1405" s="39">
        <f>'1.TÜM DÖNEMLER_TL MİZAN'!N1405/'TCMB Takvim Gününe Göre Ort.Kur'!S$37</f>
        <v>-17.947244009885033</v>
      </c>
      <c r="O1405" s="39">
        <f>'1.TÜM DÖNEMLER_TL MİZAN'!O1405/'TCMB Takvim Gününe Göre Ort.Kur'!T$37</f>
        <v>-17.867954601371373</v>
      </c>
    </row>
    <row r="1406" spans="1:15" s="37" customFormat="1" x14ac:dyDescent="0.3">
      <c r="A1406" s="38" t="s">
        <v>1519</v>
      </c>
      <c r="B1406" s="38"/>
      <c r="C1406" s="55">
        <f t="shared" si="21"/>
        <v>11</v>
      </c>
      <c r="D1406" s="39">
        <f>'1.TÜM DÖNEMLER_TL MİZAN'!D1406/'TCMB Takvim Gününe Göre Ort.Kur'!I$37</f>
        <v>0</v>
      </c>
      <c r="E1406" s="39">
        <f>'1.TÜM DÖNEMLER_TL MİZAN'!E1406/'TCMB Takvim Gününe Göre Ort.Kur'!J$37</f>
        <v>0</v>
      </c>
      <c r="F1406" s="39">
        <f>'1.TÜM DÖNEMLER_TL MİZAN'!F1406/'TCMB Takvim Gününe Göre Ort.Kur'!K$37</f>
        <v>0</v>
      </c>
      <c r="G1406" s="39">
        <f>'1.TÜM DÖNEMLER_TL MİZAN'!G1406/'TCMB Takvim Gününe Göre Ort.Kur'!L$37</f>
        <v>0</v>
      </c>
      <c r="H1406" s="39">
        <f>'1.TÜM DÖNEMLER_TL MİZAN'!H1406/'TCMB Takvim Gününe Göre Ort.Kur'!M$37</f>
        <v>0</v>
      </c>
      <c r="I1406" s="39">
        <f>'1.TÜM DÖNEMLER_TL MİZAN'!I1406/'TCMB Takvim Gününe Göre Ort.Kur'!N$37</f>
        <v>0</v>
      </c>
      <c r="J1406" s="39">
        <f>'1.TÜM DÖNEMLER_TL MİZAN'!J1406/'TCMB Takvim Gününe Göre Ort.Kur'!O$37</f>
        <v>0</v>
      </c>
      <c r="K1406" s="39">
        <f>'1.TÜM DÖNEMLER_TL MİZAN'!K1406/'TCMB Takvim Gününe Göre Ort.Kur'!P$37</f>
        <v>0</v>
      </c>
      <c r="L1406" s="39">
        <f>'1.TÜM DÖNEMLER_TL MİZAN'!L1406/'TCMB Takvim Gününe Göre Ort.Kur'!Q$37</f>
        <v>0</v>
      </c>
      <c r="M1406" s="39">
        <f>'1.TÜM DÖNEMLER_TL MİZAN'!M1406/'TCMB Takvim Gününe Göre Ort.Kur'!R$37</f>
        <v>0</v>
      </c>
      <c r="N1406" s="39">
        <f>'1.TÜM DÖNEMLER_TL MİZAN'!N1406/'TCMB Takvim Gününe Göre Ort.Kur'!S$37</f>
        <v>0</v>
      </c>
      <c r="O1406" s="39">
        <f>'1.TÜM DÖNEMLER_TL MİZAN'!O1406/'TCMB Takvim Gününe Göre Ort.Kur'!T$37</f>
        <v>0</v>
      </c>
    </row>
    <row r="1407" spans="1:15" s="37" customFormat="1" x14ac:dyDescent="0.3">
      <c r="A1407" s="38" t="s">
        <v>1520</v>
      </c>
      <c r="B1407" s="38"/>
      <c r="C1407" s="55">
        <f t="shared" si="21"/>
        <v>11</v>
      </c>
      <c r="D1407" s="39">
        <f>'1.TÜM DÖNEMLER_TL MİZAN'!D1407/'TCMB Takvim Gününe Göre Ort.Kur'!I$37</f>
        <v>0</v>
      </c>
      <c r="E1407" s="39">
        <f>'1.TÜM DÖNEMLER_TL MİZAN'!E1407/'TCMB Takvim Gününe Göre Ort.Kur'!J$37</f>
        <v>-3355.8951529612873</v>
      </c>
      <c r="F1407" s="39">
        <f>'1.TÜM DÖNEMLER_TL MİZAN'!F1407/'TCMB Takvim Gününe Göre Ort.Kur'!K$37</f>
        <v>-3216.9693700583102</v>
      </c>
      <c r="G1407" s="39">
        <f>'1.TÜM DÖNEMLER_TL MİZAN'!G1407/'TCMB Takvim Gününe Göre Ort.Kur'!L$37</f>
        <v>-3187.8029472658627</v>
      </c>
      <c r="H1407" s="39">
        <f>'1.TÜM DÖNEMLER_TL MİZAN'!H1407/'TCMB Takvim Gününe Göre Ort.Kur'!M$37</f>
        <v>-2880.5645565595914</v>
      </c>
      <c r="I1407" s="39">
        <f>'1.TÜM DÖNEMLER_TL MİZAN'!I1407/'TCMB Takvim Gününe Göre Ort.Kur'!N$37</f>
        <v>-2826.5096886435895</v>
      </c>
      <c r="J1407" s="39">
        <f>'1.TÜM DÖNEMLER_TL MİZAN'!J1407/'TCMB Takvim Gününe Göre Ort.Kur'!O$37</f>
        <v>-2631.4810884475323</v>
      </c>
      <c r="K1407" s="39">
        <f>'1.TÜM DÖNEMLER_TL MİZAN'!K1407/'TCMB Takvim Gününe Göre Ort.Kur'!P$37</f>
        <v>-2593.757707213952</v>
      </c>
      <c r="L1407" s="39">
        <f>'1.TÜM DÖNEMLER_TL MİZAN'!L1407/'TCMB Takvim Gününe Göre Ort.Kur'!Q$37</f>
        <v>-2546.2386104475836</v>
      </c>
      <c r="M1407" s="39">
        <f>'1.TÜM DÖNEMLER_TL MİZAN'!M1407/'TCMB Takvim Gününe Göre Ort.Kur'!R$37</f>
        <v>-2534.7046481601028</v>
      </c>
      <c r="N1407" s="39">
        <f>'1.TÜM DÖNEMLER_TL MİZAN'!N1407/'TCMB Takvim Gününe Göre Ort.Kur'!S$37</f>
        <v>-2531.1641775008056</v>
      </c>
      <c r="O1407" s="39">
        <f>'1.TÜM DÖNEMLER_TL MİZAN'!O1407/'TCMB Takvim Gününe Göre Ort.Kur'!T$37</f>
        <v>-2519.9817079041109</v>
      </c>
    </row>
    <row r="1408" spans="1:15" s="37" customFormat="1" x14ac:dyDescent="0.3">
      <c r="A1408" s="38" t="s">
        <v>1521</v>
      </c>
      <c r="B1408" s="38"/>
      <c r="C1408" s="55">
        <f t="shared" si="21"/>
        <v>11</v>
      </c>
      <c r="D1408" s="39">
        <f>'1.TÜM DÖNEMLER_TL MİZAN'!D1408/'TCMB Takvim Gününe Göre Ort.Kur'!I$37</f>
        <v>-1017.6899445857157</v>
      </c>
      <c r="E1408" s="39">
        <f>'1.TÜM DÖNEMLER_TL MİZAN'!E1408/'TCMB Takvim Gününe Göre Ort.Kur'!J$37</f>
        <v>-986.3100537768438</v>
      </c>
      <c r="F1408" s="39">
        <f>'1.TÜM DÖNEMLER_TL MİZAN'!F1408/'TCMB Takvim Gününe Göre Ort.Kur'!K$37</f>
        <v>0</v>
      </c>
      <c r="G1408" s="39">
        <f>'1.TÜM DÖNEMLER_TL MİZAN'!G1408/'TCMB Takvim Gününe Göre Ort.Kur'!L$37</f>
        <v>0</v>
      </c>
      <c r="H1408" s="39">
        <f>'1.TÜM DÖNEMLER_TL MİZAN'!H1408/'TCMB Takvim Gününe Göre Ort.Kur'!M$37</f>
        <v>0</v>
      </c>
      <c r="I1408" s="39">
        <f>'1.TÜM DÖNEMLER_TL MİZAN'!I1408/'TCMB Takvim Gününe Göre Ort.Kur'!N$37</f>
        <v>0</v>
      </c>
      <c r="J1408" s="39">
        <f>'1.TÜM DÖNEMLER_TL MİZAN'!J1408/'TCMB Takvim Gününe Göre Ort.Kur'!O$37</f>
        <v>0</v>
      </c>
      <c r="K1408" s="39">
        <f>'1.TÜM DÖNEMLER_TL MİZAN'!K1408/'TCMB Takvim Gününe Göre Ort.Kur'!P$37</f>
        <v>0</v>
      </c>
      <c r="L1408" s="39">
        <f>'1.TÜM DÖNEMLER_TL MİZAN'!L1408/'TCMB Takvim Gününe Göre Ort.Kur'!Q$37</f>
        <v>0</v>
      </c>
      <c r="M1408" s="39">
        <f>'1.TÜM DÖNEMLER_TL MİZAN'!M1408/'TCMB Takvim Gününe Göre Ort.Kur'!R$37</f>
        <v>0</v>
      </c>
      <c r="N1408" s="39">
        <f>'1.TÜM DÖNEMLER_TL MİZAN'!N1408/'TCMB Takvim Gününe Göre Ort.Kur'!S$37</f>
        <v>0</v>
      </c>
      <c r="O1408" s="39">
        <f>'1.TÜM DÖNEMLER_TL MİZAN'!O1408/'TCMB Takvim Gününe Göre Ort.Kur'!T$37</f>
        <v>0</v>
      </c>
    </row>
    <row r="1409" spans="1:15" s="37" customFormat="1" x14ac:dyDescent="0.3">
      <c r="A1409" s="38" t="s">
        <v>1522</v>
      </c>
      <c r="B1409" s="38"/>
      <c r="C1409" s="55">
        <f t="shared" si="21"/>
        <v>11</v>
      </c>
      <c r="D1409" s="39">
        <f>'1.TÜM DÖNEMLER_TL MİZAN'!D1409/'TCMB Takvim Gününe Göre Ort.Kur'!I$37</f>
        <v>-894.27263239898286</v>
      </c>
      <c r="E1409" s="39">
        <f>'1.TÜM DÖNEMLER_TL MİZAN'!E1409/'TCMB Takvim Gününe Göre Ort.Kur'!J$37</f>
        <v>-1754.1750062324159</v>
      </c>
      <c r="F1409" s="39">
        <f>'1.TÜM DÖNEMLER_TL MİZAN'!F1409/'TCMB Takvim Gününe Göre Ort.Kur'!K$37</f>
        <v>-4025.4004561034562</v>
      </c>
      <c r="G1409" s="39">
        <f>'1.TÜM DÖNEMLER_TL MİZAN'!G1409/'TCMB Takvim Gününe Göre Ort.Kur'!L$37</f>
        <v>-1365.1456717952888</v>
      </c>
      <c r="H1409" s="39">
        <f>'1.TÜM DÖNEMLER_TL MİZAN'!H1409/'TCMB Takvim Gününe Göre Ort.Kur'!M$37</f>
        <v>-2690.045365060344</v>
      </c>
      <c r="I1409" s="39">
        <f>'1.TÜM DÖNEMLER_TL MİZAN'!I1409/'TCMB Takvim Gününe Göre Ort.Kur'!N$37</f>
        <v>-1926.9440278361026</v>
      </c>
      <c r="J1409" s="39">
        <f>'1.TÜM DÖNEMLER_TL MİZAN'!J1409/'TCMB Takvim Gününe Göre Ort.Kur'!O$37</f>
        <v>-1793.9852773619891</v>
      </c>
      <c r="K1409" s="39">
        <f>'1.TÜM DÖNEMLER_TL MİZAN'!K1409/'TCMB Takvim Gününe Göre Ort.Kur'!P$37</f>
        <v>-1768.2677486127013</v>
      </c>
      <c r="L1409" s="39">
        <f>'1.TÜM DÖNEMLER_TL MİZAN'!L1409/'TCMB Takvim Gününe Göre Ort.Kur'!Q$37</f>
        <v>-1735.8720911380365</v>
      </c>
      <c r="M1409" s="39">
        <f>'1.TÜM DÖNEMLER_TL MİZAN'!M1409/'TCMB Takvim Gününe Göre Ort.Kur'!R$37</f>
        <v>-1728.0089304927908</v>
      </c>
      <c r="N1409" s="39">
        <f>'1.TÜM DÖNEMLER_TL MİZAN'!N1409/'TCMB Takvim Gününe Göre Ort.Kur'!S$37</f>
        <v>-1725.5952508864293</v>
      </c>
      <c r="O1409" s="39">
        <f>'1.TÜM DÖNEMLER_TL MİZAN'!O1409/'TCMB Takvim Gününe Göre Ort.Kur'!T$37</f>
        <v>-1717.9717167827303</v>
      </c>
    </row>
    <row r="1410" spans="1:15" s="37" customFormat="1" x14ac:dyDescent="0.3">
      <c r="A1410" s="38" t="s">
        <v>1523</v>
      </c>
      <c r="B1410" s="38"/>
      <c r="C1410" s="55">
        <f t="shared" si="21"/>
        <v>11</v>
      </c>
      <c r="D1410" s="39">
        <f>'1.TÜM DÖNEMLER_TL MİZAN'!D1410/'TCMB Takvim Gününe Göre Ort.Kur'!I$37</f>
        <v>1.1024061852336366E-2</v>
      </c>
      <c r="E1410" s="39">
        <f>'1.TÜM DÖNEMLER_TL MİZAN'!E1410/'TCMB Takvim Gününe Göre Ort.Kur'!J$37</f>
        <v>1.0684141173118699E-2</v>
      </c>
      <c r="F1410" s="39">
        <f>'1.TÜM DÖNEMLER_TL MİZAN'!F1410/'TCMB Takvim Gününe Göre Ort.Kur'!K$37</f>
        <v>1.0241844078165753E-2</v>
      </c>
      <c r="G1410" s="39">
        <f>'1.TÜM DÖNEMLER_TL MİZAN'!G1410/'TCMB Takvim Gününe Göre Ort.Kur'!L$37</f>
        <v>1.0148987131084317E-2</v>
      </c>
      <c r="H1410" s="39">
        <f>'1.TÜM DÖNEMLER_TL MİZAN'!H1410/'TCMB Takvim Gününe Göre Ort.Kur'!M$37</f>
        <v>9.1708343013658412E-3</v>
      </c>
      <c r="I1410" s="39">
        <f>'1.TÜM DÖNEMLER_TL MİZAN'!I1410/'TCMB Takvim Gününe Göre Ort.Kur'!N$37</f>
        <v>8.9987401763753066E-3</v>
      </c>
      <c r="J1410" s="39">
        <f>'1.TÜM DÖNEMLER_TL MİZAN'!J1410/'TCMB Takvim Gününe Göre Ort.Kur'!O$37</f>
        <v>8.3778289135631474E-3</v>
      </c>
      <c r="K1410" s="39">
        <f>'1.TÜM DÖNEMLER_TL MİZAN'!K1410/'TCMB Takvim Gününe Göre Ort.Kur'!P$37</f>
        <v>8.257729234563551E-3</v>
      </c>
      <c r="L1410" s="39">
        <f>'1.TÜM DÖNEMLER_TL MİZAN'!L1410/'TCMB Takvim Gününe Göre Ort.Kur'!Q$37</f>
        <v>8.1064430008971136E-3</v>
      </c>
      <c r="M1410" s="39">
        <f>'1.TÜM DÖNEMLER_TL MİZAN'!M1410/'TCMB Takvim Gününe Göre Ort.Kur'!R$37</f>
        <v>8.0697224015493854E-3</v>
      </c>
      <c r="N1410" s="39">
        <f>'1.TÜM DÖNEMLER_TL MİZAN'!N1410/'TCMB Takvim Gününe Göre Ort.Kur'!S$37</f>
        <v>8.0584506285591492E-3</v>
      </c>
      <c r="O1410" s="39">
        <f>'1.TÜM DÖNEMLER_TL MİZAN'!O1410/'TCMB Takvim Gününe Göre Ort.Kur'!T$37</f>
        <v>8.0228490741632158E-3</v>
      </c>
    </row>
    <row r="1411" spans="1:15" s="37" customFormat="1" x14ac:dyDescent="0.3">
      <c r="A1411" s="38" t="s">
        <v>1524</v>
      </c>
      <c r="B1411" s="38"/>
      <c r="C1411" s="55">
        <f t="shared" ref="C1411:C1474" si="22">+LEN(A1411)</f>
        <v>11</v>
      </c>
      <c r="D1411" s="39">
        <f>'1.TÜM DÖNEMLER_TL MİZAN'!D1411/'TCMB Takvim Gününe Göre Ort.Kur'!I$37</f>
        <v>0</v>
      </c>
      <c r="E1411" s="39">
        <f>'1.TÜM DÖNEMLER_TL MİZAN'!E1411/'TCMB Takvim Gününe Göre Ort.Kur'!J$37</f>
        <v>0</v>
      </c>
      <c r="F1411" s="39">
        <f>'1.TÜM DÖNEMLER_TL MİZAN'!F1411/'TCMB Takvim Gününe Göre Ort.Kur'!K$37</f>
        <v>-1106.1191604419014</v>
      </c>
      <c r="G1411" s="39">
        <f>'1.TÜM DÖNEMLER_TL MİZAN'!G1411/'TCMB Takvim Gününe Göre Ort.Kur'!L$37</f>
        <v>0</v>
      </c>
      <c r="H1411" s="39">
        <f>'1.TÜM DÖNEMLER_TL MİZAN'!H1411/'TCMB Takvim Gününe Göre Ort.Kur'!M$37</f>
        <v>0</v>
      </c>
      <c r="I1411" s="39">
        <f>'1.TÜM DÖNEMLER_TL MİZAN'!I1411/'TCMB Takvim Gününe Göre Ort.Kur'!N$37</f>
        <v>0</v>
      </c>
      <c r="J1411" s="39">
        <f>'1.TÜM DÖNEMLER_TL MİZAN'!J1411/'TCMB Takvim Gününe Göre Ort.Kur'!O$37</f>
        <v>0</v>
      </c>
      <c r="K1411" s="39">
        <f>'1.TÜM DÖNEMLER_TL MİZAN'!K1411/'TCMB Takvim Gününe Göre Ort.Kur'!P$37</f>
        <v>0</v>
      </c>
      <c r="L1411" s="39">
        <f>'1.TÜM DÖNEMLER_TL MİZAN'!L1411/'TCMB Takvim Gününe Göre Ort.Kur'!Q$37</f>
        <v>0</v>
      </c>
      <c r="M1411" s="39">
        <f>'1.TÜM DÖNEMLER_TL MİZAN'!M1411/'TCMB Takvim Gününe Göre Ort.Kur'!R$37</f>
        <v>0</v>
      </c>
      <c r="N1411" s="39">
        <f>'1.TÜM DÖNEMLER_TL MİZAN'!N1411/'TCMB Takvim Gününe Göre Ort.Kur'!S$37</f>
        <v>0</v>
      </c>
      <c r="O1411" s="39">
        <f>'1.TÜM DÖNEMLER_TL MİZAN'!O1411/'TCMB Takvim Gününe Göre Ort.Kur'!T$37</f>
        <v>0</v>
      </c>
    </row>
    <row r="1412" spans="1:15" s="37" customFormat="1" x14ac:dyDescent="0.3">
      <c r="A1412" s="38" t="s">
        <v>1525</v>
      </c>
      <c r="B1412" s="38"/>
      <c r="C1412" s="55">
        <f t="shared" si="22"/>
        <v>11</v>
      </c>
      <c r="D1412" s="39">
        <f>'1.TÜM DÖNEMLER_TL MİZAN'!D1412/'TCMB Takvim Gününe Göre Ort.Kur'!I$37</f>
        <v>0</v>
      </c>
      <c r="E1412" s="39">
        <f>'1.TÜM DÖNEMLER_TL MİZAN'!E1412/'TCMB Takvim Gününe Göre Ort.Kur'!J$37</f>
        <v>0</v>
      </c>
      <c r="F1412" s="39">
        <f>'1.TÜM DÖNEMLER_TL MİZAN'!F1412/'TCMB Takvim Gününe Göre Ort.Kur'!K$37</f>
        <v>0</v>
      </c>
      <c r="G1412" s="39">
        <f>'1.TÜM DÖNEMLER_TL MİZAN'!G1412/'TCMB Takvim Gününe Göre Ort.Kur'!L$37</f>
        <v>0</v>
      </c>
      <c r="H1412" s="39">
        <f>'1.TÜM DÖNEMLER_TL MİZAN'!H1412/'TCMB Takvim Gününe Göre Ort.Kur'!M$37</f>
        <v>0</v>
      </c>
      <c r="I1412" s="39">
        <f>'1.TÜM DÖNEMLER_TL MİZAN'!I1412/'TCMB Takvim Gününe Göre Ort.Kur'!N$37</f>
        <v>0</v>
      </c>
      <c r="J1412" s="39">
        <f>'1.TÜM DÖNEMLER_TL MİZAN'!J1412/'TCMB Takvim Gününe Göre Ort.Kur'!O$37</f>
        <v>0</v>
      </c>
      <c r="K1412" s="39">
        <f>'1.TÜM DÖNEMLER_TL MİZAN'!K1412/'TCMB Takvim Gününe Göre Ort.Kur'!P$37</f>
        <v>0</v>
      </c>
      <c r="L1412" s="39">
        <f>'1.TÜM DÖNEMLER_TL MİZAN'!L1412/'TCMB Takvim Gününe Göre Ort.Kur'!Q$37</f>
        <v>0</v>
      </c>
      <c r="M1412" s="39">
        <f>'1.TÜM DÖNEMLER_TL MİZAN'!M1412/'TCMB Takvim Gününe Göre Ort.Kur'!R$37</f>
        <v>0</v>
      </c>
      <c r="N1412" s="39">
        <f>'1.TÜM DÖNEMLER_TL MİZAN'!N1412/'TCMB Takvim Gününe Göre Ort.Kur'!S$37</f>
        <v>0</v>
      </c>
      <c r="O1412" s="39">
        <f>'1.TÜM DÖNEMLER_TL MİZAN'!O1412/'TCMB Takvim Gününe Göre Ort.Kur'!T$37</f>
        <v>0</v>
      </c>
    </row>
    <row r="1413" spans="1:15" s="37" customFormat="1" x14ac:dyDescent="0.3">
      <c r="A1413" s="38" t="s">
        <v>1526</v>
      </c>
      <c r="B1413" s="38"/>
      <c r="C1413" s="55">
        <f t="shared" si="22"/>
        <v>11</v>
      </c>
      <c r="D1413" s="39">
        <f>'1.TÜM DÖNEMLER_TL MİZAN'!D1413/'TCMB Takvim Gününe Göre Ort.Kur'!I$37</f>
        <v>1707.0914115208795</v>
      </c>
      <c r="E1413" s="39">
        <f>'1.TÜM DÖNEMLER_TL MİZAN'!E1413/'TCMB Takvim Gününe Göre Ort.Kur'!J$37</f>
        <v>1654.454218455073</v>
      </c>
      <c r="F1413" s="39">
        <f>'1.TÜM DÖNEMLER_TL MİZAN'!F1413/'TCMB Takvim Gününe Göre Ort.Kur'!K$37</f>
        <v>1585.9638940856764</v>
      </c>
      <c r="G1413" s="39">
        <f>'1.TÜM DÖNEMLER_TL MİZAN'!G1413/'TCMB Takvim Gününe Göre Ort.Kur'!L$37</f>
        <v>1571.5848658303901</v>
      </c>
      <c r="H1413" s="39">
        <f>'1.TÜM DÖNEMLER_TL MİZAN'!H1413/'TCMB Takvim Gününe Göre Ort.Kur'!M$37</f>
        <v>1420.1165307345225</v>
      </c>
      <c r="I1413" s="39">
        <f>'1.TÜM DÖNEMLER_TL MİZAN'!I1413/'TCMB Takvim Gününe Göre Ort.Kur'!N$37</f>
        <v>1393.4675145479632</v>
      </c>
      <c r="J1413" s="39">
        <f>'1.TÜM DÖNEMLER_TL MİZAN'!J1413/'TCMB Takvim Gününe Göre Ort.Kur'!O$37</f>
        <v>1297.3185362257323</v>
      </c>
      <c r="K1413" s="39">
        <f>'1.TÜM DÖNEMLER_TL MİZAN'!K1413/'TCMB Takvim Gününe Göre Ort.Kur'!P$37</f>
        <v>1278.7209327930943</v>
      </c>
      <c r="L1413" s="39">
        <f>'1.TÜM DÖNEMLER_TL MİZAN'!L1413/'TCMB Takvim Gününe Göre Ort.Kur'!Q$37</f>
        <v>1255.2940477091192</v>
      </c>
      <c r="M1413" s="39">
        <f>'1.TÜM DÖNEMLER_TL MİZAN'!M1413/'TCMB Takvim Gününe Göre Ort.Kur'!R$37</f>
        <v>1249.6078114912846</v>
      </c>
      <c r="N1413" s="39">
        <f>'1.TÜM DÖNEMLER_TL MİZAN'!N1413/'TCMB Takvim Gününe Göre Ort.Kur'!S$37</f>
        <v>1247.8623616632642</v>
      </c>
      <c r="O1413" s="39">
        <f>'1.TÜM DÖNEMLER_TL MİZAN'!O1413/'TCMB Takvim Gününe Göre Ort.Kur'!T$37</f>
        <v>1242.3494111228779</v>
      </c>
    </row>
    <row r="1414" spans="1:15" s="37" customFormat="1" x14ac:dyDescent="0.3">
      <c r="A1414" s="38" t="s">
        <v>1527</v>
      </c>
      <c r="B1414" s="38"/>
      <c r="C1414" s="55">
        <f t="shared" si="22"/>
        <v>11</v>
      </c>
      <c r="D1414" s="39">
        <f>'1.TÜM DÖNEMLER_TL MİZAN'!D1414/'TCMB Takvim Gününe Göre Ort.Kur'!I$37</f>
        <v>-108.4032748813076</v>
      </c>
      <c r="E1414" s="39">
        <f>'1.TÜM DÖNEMLER_TL MİZAN'!E1414/'TCMB Takvim Gününe Göre Ort.Kur'!J$37</f>
        <v>-105.06072153566723</v>
      </c>
      <c r="F1414" s="39">
        <f>'1.TÜM DÖNEMLER_TL MİZAN'!F1414/'TCMB Takvim Gününe Göre Ort.Kur'!K$37</f>
        <v>-100.71146676862992</v>
      </c>
      <c r="G1414" s="39">
        <f>'1.TÜM DÖNEMLER_TL MİZAN'!G1414/'TCMB Takvim Gününe Göre Ort.Kur'!L$37</f>
        <v>-99.798373455662457</v>
      </c>
      <c r="H1414" s="39">
        <f>'1.TÜM DÖNEMLER_TL MİZAN'!H1414/'TCMB Takvim Gününe Göre Ort.Kur'!M$37</f>
        <v>-90.179870630097454</v>
      </c>
      <c r="I1414" s="39">
        <f>'1.TÜM DÖNEMLER_TL MİZAN'!I1414/'TCMB Takvim Gününe Göre Ort.Kur'!N$37</f>
        <v>-88.487611734357188</v>
      </c>
      <c r="J1414" s="39">
        <f>'1.TÜM DÖNEMLER_TL MİZAN'!J1414/'TCMB Takvim Gününe Göre Ort.Kur'!O$37</f>
        <v>-82.381984316704276</v>
      </c>
      <c r="K1414" s="39">
        <f>'1.TÜM DÖNEMLER_TL MİZAN'!K1414/'TCMB Takvim Gününe Göre Ort.Kur'!P$37</f>
        <v>-81.201004139874925</v>
      </c>
      <c r="L1414" s="39">
        <f>'1.TÜM DÖNEMLER_TL MİZAN'!L1414/'TCMB Takvim Gününe Göre Ort.Kur'!Q$37</f>
        <v>-79.713356175488286</v>
      </c>
      <c r="M1414" s="39">
        <f>'1.TÜM DÖNEMLER_TL MİZAN'!M1414/'TCMB Takvim Gününe Göre Ort.Kur'!R$37</f>
        <v>-79.352270281902292</v>
      </c>
      <c r="N1414" s="39">
        <f>'1.TÜM DÖNEMLER_TL MİZAN'!N1414/'TCMB Takvim Gününe Göre Ort.Kur'!S$37</f>
        <v>-79.241431180831626</v>
      </c>
      <c r="O1414" s="39">
        <f>'1.TÜM DÖNEMLER_TL MİZAN'!O1414/'TCMB Takvim Gününe Göre Ort.Kur'!T$37</f>
        <v>-78.891349229271626</v>
      </c>
    </row>
    <row r="1415" spans="1:15" s="37" customFormat="1" x14ac:dyDescent="0.3">
      <c r="A1415" s="38" t="s">
        <v>1528</v>
      </c>
      <c r="B1415" s="38"/>
      <c r="C1415" s="55">
        <f t="shared" si="22"/>
        <v>11</v>
      </c>
      <c r="D1415" s="39">
        <f>'1.TÜM DÖNEMLER_TL MİZAN'!D1415/'TCMB Takvim Gününe Göre Ort.Kur'!I$37</f>
        <v>7.3493745682242447E-4</v>
      </c>
      <c r="E1415" s="39">
        <f>'1.TÜM DÖNEMLER_TL MİZAN'!E1415/'TCMB Takvim Gününe Göre Ort.Kur'!J$37</f>
        <v>7.1227607820791342E-4</v>
      </c>
      <c r="F1415" s="39">
        <f>'1.TÜM DÖNEMLER_TL MİZAN'!F1415/'TCMB Takvim Gününe Göre Ort.Kur'!K$37</f>
        <v>6.8278960521105027E-4</v>
      </c>
      <c r="G1415" s="39">
        <f>'1.TÜM DÖNEMLER_TL MİZAN'!G1415/'TCMB Takvim Gününe Göre Ort.Kur'!L$37</f>
        <v>6.7659914207228791E-4</v>
      </c>
      <c r="H1415" s="39">
        <f>'1.TÜM DÖNEMLER_TL MİZAN'!H1415/'TCMB Takvim Gününe Göre Ort.Kur'!M$37</f>
        <v>6.113889534243895E-4</v>
      </c>
      <c r="I1415" s="39">
        <f>'1.TÜM DÖNEMLER_TL MİZAN'!I1415/'TCMB Takvim Gününe Göre Ort.Kur'!N$37</f>
        <v>5.9991601175835387E-4</v>
      </c>
      <c r="J1415" s="39">
        <f>'1.TÜM DÖNEMLER_TL MİZAN'!J1415/'TCMB Takvim Gününe Göre Ort.Kur'!O$37</f>
        <v>5.5852192757087653E-4</v>
      </c>
      <c r="K1415" s="39">
        <f>'1.TÜM DÖNEMLER_TL MİZAN'!K1415/'TCMB Takvim Gününe Göre Ort.Kur'!P$37</f>
        <v>5.5051528230423675E-4</v>
      </c>
      <c r="L1415" s="39">
        <f>'1.TÜM DÖNEMLER_TL MİZAN'!L1415/'TCMB Takvim Gününe Göre Ort.Kur'!Q$37</f>
        <v>5.4042953339314089E-4</v>
      </c>
      <c r="M1415" s="39">
        <f>'1.TÜM DÖNEMLER_TL MİZAN'!M1415/'TCMB Takvim Gününe Göre Ort.Kur'!R$37</f>
        <v>5.3798149343662574E-4</v>
      </c>
      <c r="N1415" s="39">
        <f>'1.TÜM DÖNEMLER_TL MİZAN'!N1415/'TCMB Takvim Gününe Göre Ort.Kur'!S$37</f>
        <v>5.3723004190394329E-4</v>
      </c>
      <c r="O1415" s="39">
        <f>'1.TÜM DÖNEMLER_TL MİZAN'!O1415/'TCMB Takvim Gününe Göre Ort.Kur'!T$37</f>
        <v>5.3485660494421452E-4</v>
      </c>
    </row>
    <row r="1416" spans="1:15" s="37" customFormat="1" x14ac:dyDescent="0.3">
      <c r="A1416" s="38" t="s">
        <v>1529</v>
      </c>
      <c r="B1416" s="38"/>
      <c r="C1416" s="55">
        <f t="shared" si="22"/>
        <v>11</v>
      </c>
      <c r="D1416" s="39">
        <f>'1.TÜM DÖNEMLER_TL MİZAN'!D1416/'TCMB Takvim Gününe Göre Ort.Kur'!I$37</f>
        <v>1.613922655182044</v>
      </c>
      <c r="E1416" s="39">
        <f>'1.TÜM DÖNEMLER_TL MİZAN'!E1416/'TCMB Takvim Gününe Göre Ort.Kur'!J$37</f>
        <v>1.5641582677445778</v>
      </c>
      <c r="F1416" s="39">
        <f>'1.TÜM DÖNEMLER_TL MİZAN'!F1416/'TCMB Takvim Gününe Göre Ort.Kur'!K$37</f>
        <v>1.4994059730434666</v>
      </c>
      <c r="G1416" s="39">
        <f>'1.TÜM DÖNEMLER_TL MİZAN'!G1416/'TCMB Takvim Gününe Göre Ort.Kur'!L$37</f>
        <v>1.4858117159907442</v>
      </c>
      <c r="H1416" s="39">
        <f>'1.TÜM DÖNEMLER_TL MİZAN'!H1416/'TCMB Takvim Gününe Göre Ort.Kur'!M$37</f>
        <v>1.3426101417199594</v>
      </c>
      <c r="I1416" s="39">
        <f>'1.TÜM DÖNEMLER_TL MİZAN'!I1416/'TCMB Takvim Gününe Göre Ort.Kur'!N$37</f>
        <v>1.317415561821345</v>
      </c>
      <c r="J1416" s="39">
        <f>'1.TÜM DÖNEMLER_TL MİZAN'!J1416/'TCMB Takvim Gününe Göre Ort.Kur'!O$37</f>
        <v>1.2265141529456447</v>
      </c>
      <c r="K1416" s="39">
        <f>'1.TÜM DÖNEMLER_TL MİZAN'!K1416/'TCMB Takvim Gününe Göre Ort.Kur'!P$37</f>
        <v>1.208931559940104</v>
      </c>
      <c r="L1416" s="39">
        <f>'1.TÜM DÖNEMLER_TL MİZAN'!L1416/'TCMB Takvim Gününe Göre Ort.Kur'!Q$37</f>
        <v>1.1867832553313375</v>
      </c>
      <c r="M1416" s="39">
        <f>'1.TÜM DÖNEMLER_TL MİZAN'!M1416/'TCMB Takvim Gününe Göre Ort.Kur'!R$37</f>
        <v>1.1814073595868302</v>
      </c>
      <c r="N1416" s="39">
        <f>'1.TÜM DÖNEMLER_TL MİZAN'!N1416/'TCMB Takvim Gününe Göre Ort.Kur'!S$37</f>
        <v>1.1797571720210593</v>
      </c>
      <c r="O1416" s="39">
        <f>'1.TÜM DÖNEMLER_TL MİZAN'!O1416/'TCMB Takvim Gününe Göre Ort.Kur'!T$37</f>
        <v>1.174545104457495</v>
      </c>
    </row>
    <row r="1417" spans="1:15" s="37" customFormat="1" x14ac:dyDescent="0.3">
      <c r="A1417" s="38" t="s">
        <v>1530</v>
      </c>
      <c r="B1417" s="38"/>
      <c r="C1417" s="55">
        <f t="shared" si="22"/>
        <v>11</v>
      </c>
      <c r="D1417" s="39">
        <f>'1.TÜM DÖNEMLER_TL MİZAN'!D1417/'TCMB Takvim Gününe Göre Ort.Kur'!I$37</f>
        <v>-433.61309952523038</v>
      </c>
      <c r="E1417" s="39">
        <f>'1.TÜM DÖNEMLER_TL MİZAN'!E1417/'TCMB Takvim Gününe Göre Ort.Kur'!J$37</f>
        <v>126.07286584280067</v>
      </c>
      <c r="F1417" s="39">
        <f>'1.TÜM DÖNEMLER_TL MİZAN'!F1417/'TCMB Takvim Gününe Göre Ort.Kur'!K$37</f>
        <v>120.85376012235591</v>
      </c>
      <c r="G1417" s="39">
        <f>'1.TÜM DÖNEMLER_TL MİZAN'!G1417/'TCMB Takvim Gününe Göre Ort.Kur'!L$37</f>
        <v>-199.59674691132491</v>
      </c>
      <c r="H1417" s="39">
        <f>'1.TÜM DÖNEMLER_TL MİZAN'!H1417/'TCMB Takvim Gününe Göre Ort.Kur'!M$37</f>
        <v>108.21584475611694</v>
      </c>
      <c r="I1417" s="39">
        <f>'1.TÜM DÖNEMLER_TL MİZAN'!I1417/'TCMB Takvim Gününe Göre Ort.Kur'!N$37</f>
        <v>106.18513408122863</v>
      </c>
      <c r="J1417" s="39">
        <f>'1.TÜM DÖNEMLER_TL MİZAN'!J1417/'TCMB Takvim Gününe Göre Ort.Kur'!O$37</f>
        <v>98.858381180045129</v>
      </c>
      <c r="K1417" s="39">
        <f>'1.TÜM DÖNEMLER_TL MİZAN'!K1417/'TCMB Takvim Gününe Göre Ort.Kur'!P$37</f>
        <v>97.441204967849913</v>
      </c>
      <c r="L1417" s="39">
        <f>'1.TÜM DÖNEMLER_TL MİZAN'!L1417/'TCMB Takvim Gününe Göre Ort.Kur'!Q$37</f>
        <v>95.656027410585949</v>
      </c>
      <c r="M1417" s="39">
        <f>'1.TÜM DÖNEMLER_TL MİZAN'!M1417/'TCMB Takvim Gününe Göre Ort.Kur'!R$37</f>
        <v>95.22272433828276</v>
      </c>
      <c r="N1417" s="39">
        <f>'1.TÜM DÖNEMLER_TL MİZAN'!N1417/'TCMB Takvim Gününe Göre Ort.Kur'!S$37</f>
        <v>95.089717416997956</v>
      </c>
      <c r="O1417" s="39">
        <f>'1.TÜM DÖNEMLER_TL MİZAN'!O1417/'TCMB Takvim Gününe Göre Ort.Kur'!T$37</f>
        <v>94.669619075125965</v>
      </c>
    </row>
    <row r="1418" spans="1:15" s="37" customFormat="1" x14ac:dyDescent="0.3">
      <c r="A1418" s="38" t="s">
        <v>1531</v>
      </c>
      <c r="B1418" s="38"/>
      <c r="C1418" s="55">
        <f t="shared" si="22"/>
        <v>11</v>
      </c>
      <c r="D1418" s="39">
        <f>'1.TÜM DÖNEMLER_TL MİZAN'!D1418/'TCMB Takvim Gününe Göre Ort.Kur'!I$37</f>
        <v>0</v>
      </c>
      <c r="E1418" s="39">
        <f>'1.TÜM DÖNEMLER_TL MİZAN'!E1418/'TCMB Takvim Gününe Göre Ort.Kur'!J$37</f>
        <v>0</v>
      </c>
      <c r="F1418" s="39">
        <f>'1.TÜM DÖNEMLER_TL MİZAN'!F1418/'TCMB Takvim Gününe Göre Ort.Kur'!K$37</f>
        <v>-540.76936732715183</v>
      </c>
      <c r="G1418" s="39">
        <f>'1.TÜM DÖNEMLER_TL MİZAN'!G1418/'TCMB Takvim Gününe Göre Ort.Kur'!L$37</f>
        <v>0</v>
      </c>
      <c r="H1418" s="39">
        <f>'1.TÜM DÖNEMLER_TL MİZAN'!H1418/'TCMB Takvim Gününe Göre Ort.Kur'!M$37</f>
        <v>0</v>
      </c>
      <c r="I1418" s="39">
        <f>'1.TÜM DÖNEMLER_TL MİZAN'!I1418/'TCMB Takvim Gününe Göre Ort.Kur'!N$37</f>
        <v>0</v>
      </c>
      <c r="J1418" s="39">
        <f>'1.TÜM DÖNEMLER_TL MİZAN'!J1418/'TCMB Takvim Gününe Göre Ort.Kur'!O$37</f>
        <v>0</v>
      </c>
      <c r="K1418" s="39">
        <f>'1.TÜM DÖNEMLER_TL MİZAN'!K1418/'TCMB Takvim Gününe Göre Ort.Kur'!P$37</f>
        <v>0</v>
      </c>
      <c r="L1418" s="39">
        <f>'1.TÜM DÖNEMLER_TL MİZAN'!L1418/'TCMB Takvim Gününe Göre Ort.Kur'!Q$37</f>
        <v>0</v>
      </c>
      <c r="M1418" s="39">
        <f>'1.TÜM DÖNEMLER_TL MİZAN'!M1418/'TCMB Takvim Gününe Göre Ort.Kur'!R$37</f>
        <v>0</v>
      </c>
      <c r="N1418" s="39">
        <f>'1.TÜM DÖNEMLER_TL MİZAN'!N1418/'TCMB Takvim Gününe Göre Ort.Kur'!S$37</f>
        <v>0</v>
      </c>
      <c r="O1418" s="39">
        <f>'1.TÜM DÖNEMLER_TL MİZAN'!O1418/'TCMB Takvim Gününe Göre Ort.Kur'!T$37</f>
        <v>0</v>
      </c>
    </row>
    <row r="1419" spans="1:15" s="37" customFormat="1" x14ac:dyDescent="0.3">
      <c r="A1419" s="38" t="s">
        <v>1532</v>
      </c>
      <c r="B1419" s="38"/>
      <c r="C1419" s="55">
        <f t="shared" si="22"/>
        <v>11</v>
      </c>
      <c r="D1419" s="39">
        <f>'1.TÜM DÖNEMLER_TL MİZAN'!D1419/'TCMB Takvim Gününe Göre Ort.Kur'!I$37</f>
        <v>-49.240809607102435</v>
      </c>
      <c r="E1419" s="39">
        <f>'1.TÜM DÖNEMLER_TL MİZAN'!E1419/'TCMB Takvim Gününe Göre Ort.Kur'!J$37</f>
        <v>-47.722497239930199</v>
      </c>
      <c r="F1419" s="39">
        <f>'1.TÜM DÖNEMLER_TL MİZAN'!F1419/'TCMB Takvim Gününe Göre Ort.Kur'!K$37</f>
        <v>-45.74690354914037</v>
      </c>
      <c r="G1419" s="39">
        <f>'1.TÜM DÖNEMLER_TL MİZAN'!G1419/'TCMB Takvim Gününe Göre Ort.Kur'!L$37</f>
        <v>-45.332142518843284</v>
      </c>
      <c r="H1419" s="39">
        <f>'1.TÜM DÖNEMLER_TL MİZAN'!H1419/'TCMB Takvim Gününe Göre Ort.Kur'!M$37</f>
        <v>-40.963059879434098</v>
      </c>
      <c r="I1419" s="39">
        <f>'1.TÜM DÖNEMLER_TL MİZAN'!I1419/'TCMB Takvim Gününe Göre Ort.Kur'!N$37</f>
        <v>-40.194372787809705</v>
      </c>
      <c r="J1419" s="39">
        <f>'1.TÜM DÖNEMLER_TL MİZAN'!J1419/'TCMB Takvim Gününe Göre Ort.Kur'!O$37</f>
        <v>-37.420969147248726</v>
      </c>
      <c r="K1419" s="39">
        <f>'1.TÜM DÖNEMLER_TL MİZAN'!K1419/'TCMB Takvim Gününe Göre Ort.Kur'!P$37</f>
        <v>-36.884523914383863</v>
      </c>
      <c r="L1419" s="39">
        <f>'1.TÜM DÖNEMLER_TL MİZAN'!L1419/'TCMB Takvim Gününe Göre Ort.Kur'!Q$37</f>
        <v>-36.208778737340438</v>
      </c>
      <c r="M1419" s="39">
        <f>'1.TÜM DÖNEMLER_TL MİZAN'!M1419/'TCMB Takvim Gününe Göre Ort.Kur'!R$37</f>
        <v>-36.044760060253928</v>
      </c>
      <c r="N1419" s="39">
        <f>'1.TÜM DÖNEMLER_TL MİZAN'!N1419/'TCMB Takvim Gününe Göre Ort.Kur'!S$37</f>
        <v>-35.994412807564196</v>
      </c>
      <c r="O1419" s="39">
        <f>'1.TÜM DÖNEMLER_TL MİZAN'!O1419/'TCMB Takvim Gününe Göre Ort.Kur'!T$37</f>
        <v>-35.835392531262372</v>
      </c>
    </row>
    <row r="1420" spans="1:15" s="37" customFormat="1" x14ac:dyDescent="0.3">
      <c r="A1420" s="38" t="s">
        <v>1533</v>
      </c>
      <c r="B1420" s="38"/>
      <c r="C1420" s="55">
        <f t="shared" si="22"/>
        <v>11</v>
      </c>
      <c r="D1420" s="39">
        <f>'1.TÜM DÖNEMLER_TL MİZAN'!D1420/'TCMB Takvim Gününe Göre Ort.Kur'!I$37</f>
        <v>0</v>
      </c>
      <c r="E1420" s="39">
        <f>'1.TÜM DÖNEMLER_TL MİZAN'!E1420/'TCMB Takvim Gününe Göre Ort.Kur'!J$37</f>
        <v>0</v>
      </c>
      <c r="F1420" s="39">
        <f>'1.TÜM DÖNEMLER_TL MİZAN'!F1420/'TCMB Takvim Gününe Göre Ort.Kur'!K$37</f>
        <v>-4545.5611847765231</v>
      </c>
      <c r="G1420" s="39">
        <f>'1.TÜM DÖNEMLER_TL MİZAN'!G1420/'TCMB Takvim Gününe Göre Ort.Kur'!L$37</f>
        <v>-10175.727005778157</v>
      </c>
      <c r="H1420" s="39">
        <f>'1.TÜM DÖNEMLER_TL MİZAN'!H1420/'TCMB Takvim Gününe Göre Ort.Kur'!M$37</f>
        <v>-26592.863868135628</v>
      </c>
      <c r="I1420" s="39">
        <f>'1.TÜM DÖNEMLER_TL MİZAN'!I1420/'TCMB Takvim Gününe Göre Ort.Kur'!N$37</f>
        <v>-42726.855240266355</v>
      </c>
      <c r="J1420" s="39">
        <f>'1.TÜM DÖNEMLER_TL MİZAN'!J1420/'TCMB Takvim Gününe Göre Ort.Kur'!O$37</f>
        <v>-39778.710819686778</v>
      </c>
      <c r="K1420" s="39">
        <f>'1.TÜM DÖNEMLER_TL MİZAN'!K1420/'TCMB Takvim Gününe Göre Ort.Kur'!P$37</f>
        <v>-39208.466374526557</v>
      </c>
      <c r="L1420" s="39">
        <f>'1.TÜM DÖNEMLER_TL MİZAN'!L1420/'TCMB Takvim Gününe Göre Ort.Kur'!Q$37</f>
        <v>-38490.145267458574</v>
      </c>
      <c r="M1420" s="39">
        <f>'1.TÜM DÖNEMLER_TL MİZAN'!M1420/'TCMB Takvim Gününe Göre Ort.Kur'!R$37</f>
        <v>-38315.792446739826</v>
      </c>
      <c r="N1420" s="39">
        <f>'1.TÜM DÖNEMLER_TL MİZAN'!N1420/'TCMB Takvim Gününe Göre Ort.Kur'!S$37</f>
        <v>-38262.273020307293</v>
      </c>
      <c r="O1420" s="39">
        <f>'1.TÜM DÖNEMLER_TL MİZAN'!O1420/'TCMB Takvim Gününe Göre Ort.Kur'!T$37</f>
        <v>-38093.233529090845</v>
      </c>
    </row>
    <row r="1421" spans="1:15" s="37" customFormat="1" x14ac:dyDescent="0.3">
      <c r="A1421" s="38" t="s">
        <v>1534</v>
      </c>
      <c r="B1421" s="38"/>
      <c r="C1421" s="55">
        <f t="shared" si="22"/>
        <v>11</v>
      </c>
      <c r="D1421" s="39">
        <f>'1.TÜM DÖNEMLER_TL MİZAN'!D1421/'TCMB Takvim Gününe Göre Ort.Kur'!I$37</f>
        <v>-46.521541016859466</v>
      </c>
      <c r="E1421" s="39">
        <f>'1.TÜM DÖNEMLER_TL MİZAN'!E1421/'TCMB Takvim Gününe Göre Ort.Kur'!J$37</f>
        <v>-45.087075750560913</v>
      </c>
      <c r="F1421" s="39">
        <f>'1.TÜM DÖNEMLER_TL MİZAN'!F1421/'TCMB Takvim Gününe Göre Ort.Kur'!K$37</f>
        <v>-43.220582009859484</v>
      </c>
      <c r="G1421" s="39">
        <f>'1.TÜM DÖNEMLER_TL MİZAN'!G1421/'TCMB Takvim Gününe Göre Ort.Kur'!L$37</f>
        <v>-42.828725693175819</v>
      </c>
      <c r="H1421" s="39">
        <f>'1.TÜM DÖNEMLER_TL MİZAN'!H1421/'TCMB Takvim Gününe Göre Ort.Kur'!M$37</f>
        <v>-38.700920751763853</v>
      </c>
      <c r="I1421" s="39">
        <f>'1.TÜM DÖNEMLER_TL MİZAN'!I1421/'TCMB Takvim Gününe Göre Ort.Kur'!N$37</f>
        <v>-37.974683544303794</v>
      </c>
      <c r="J1421" s="39">
        <f>'1.TÜM DÖNEMLER_TL MİZAN'!J1421/'TCMB Takvim Gününe Göre Ort.Kur'!O$37</f>
        <v>-35.354438015236482</v>
      </c>
      <c r="K1421" s="39">
        <f>'1.TÜM DÖNEMLER_TL MİZAN'!K1421/'TCMB Takvim Gününe Göre Ort.Kur'!P$37</f>
        <v>-34.847617369858185</v>
      </c>
      <c r="L1421" s="39">
        <f>'1.TÜM DÖNEMLER_TL MİZAN'!L1421/'TCMB Takvim Gününe Göre Ort.Kur'!Q$37</f>
        <v>-34.209189463785819</v>
      </c>
      <c r="M1421" s="39">
        <f>'1.TÜM DÖNEMLER_TL MİZAN'!M1421/'TCMB Takvim Gününe Göre Ort.Kur'!R$37</f>
        <v>-34.05422853453841</v>
      </c>
      <c r="N1421" s="39">
        <f>'1.TÜM DÖNEMLER_TL MİZAN'!N1421/'TCMB Takvim Gününe Göre Ort.Kur'!S$37</f>
        <v>-34.006661652519611</v>
      </c>
      <c r="O1421" s="39">
        <f>'1.TÜM DÖNEMLER_TL MİZAN'!O1421/'TCMB Takvim Gününe Göre Ort.Kur'!T$37</f>
        <v>-33.856423092968775</v>
      </c>
    </row>
    <row r="1422" spans="1:15" s="37" customFormat="1" x14ac:dyDescent="0.3">
      <c r="A1422" s="38" t="s">
        <v>1535</v>
      </c>
      <c r="B1422" s="38"/>
      <c r="C1422" s="55">
        <f t="shared" si="22"/>
        <v>11</v>
      </c>
      <c r="D1422" s="39">
        <f>'1.TÜM DÖNEMLER_TL MİZAN'!D1422/'TCMB Takvim Gününe Göre Ort.Kur'!I$37</f>
        <v>-208.18499845663135</v>
      </c>
      <c r="E1422" s="39">
        <f>'1.TÜM DÖNEMLER_TL MİZAN'!E1422/'TCMB Takvim Gününe Göre Ort.Kur'!J$37</f>
        <v>-201.76573239787743</v>
      </c>
      <c r="F1422" s="39">
        <f>'1.TÜM DÖNEMLER_TL MİZAN'!F1422/'TCMB Takvim Gününe Göre Ort.Kur'!K$37</f>
        <v>-193.41312867852901</v>
      </c>
      <c r="G1422" s="39">
        <f>'1.TÜM DÖNEMLER_TL MİZAN'!G1422/'TCMB Takvim Gününe Göre Ort.Kur'!L$37</f>
        <v>-191.65956237567491</v>
      </c>
      <c r="H1422" s="39">
        <f>'1.TÜM DÖNEMLER_TL MİZAN'!H1422/'TCMB Takvim Gününe Göre Ort.Kur'!M$37</f>
        <v>0</v>
      </c>
      <c r="I1422" s="39">
        <f>'1.TÜM DÖNEMLER_TL MİZAN'!I1422/'TCMB Takvim Gününe Göre Ort.Kur'!N$37</f>
        <v>0</v>
      </c>
      <c r="J1422" s="39">
        <f>'1.TÜM DÖNEMLER_TL MİZAN'!J1422/'TCMB Takvim Gününe Göre Ort.Kur'!O$37</f>
        <v>0</v>
      </c>
      <c r="K1422" s="39">
        <f>'1.TÜM DÖNEMLER_TL MİZAN'!K1422/'TCMB Takvim Gününe Göre Ort.Kur'!P$37</f>
        <v>0</v>
      </c>
      <c r="L1422" s="39">
        <f>'1.TÜM DÖNEMLER_TL MİZAN'!L1422/'TCMB Takvim Gününe Göre Ort.Kur'!Q$37</f>
        <v>0</v>
      </c>
      <c r="M1422" s="39">
        <f>'1.TÜM DÖNEMLER_TL MİZAN'!M1422/'TCMB Takvim Gününe Göre Ort.Kur'!R$37</f>
        <v>0</v>
      </c>
      <c r="N1422" s="39">
        <f>'1.TÜM DÖNEMLER_TL MİZAN'!N1422/'TCMB Takvim Gününe Göre Ort.Kur'!S$37</f>
        <v>0</v>
      </c>
      <c r="O1422" s="39">
        <f>'1.TÜM DÖNEMLER_TL MİZAN'!O1422/'TCMB Takvim Gününe Göre Ort.Kur'!T$37</f>
        <v>0</v>
      </c>
    </row>
    <row r="1423" spans="1:15" s="37" customFormat="1" x14ac:dyDescent="0.3">
      <c r="A1423" s="38" t="s">
        <v>1536</v>
      </c>
      <c r="B1423" s="38"/>
      <c r="C1423" s="55">
        <f t="shared" si="22"/>
        <v>11</v>
      </c>
      <c r="D1423" s="39">
        <f>'1.TÜM DÖNEMLER_TL MİZAN'!D1423/'TCMB Takvim Gününe Göre Ort.Kur'!I$37</f>
        <v>-5594.7790043067334</v>
      </c>
      <c r="E1423" s="39">
        <f>'1.TÜM DÖNEMLER_TL MİZAN'!E1423/'TCMB Takvim Gününe Göre Ort.Kur'!J$37</f>
        <v>923.85982406781068</v>
      </c>
      <c r="F1423" s="39">
        <f>'1.TÜM DÖNEMLER_TL MİZAN'!F1423/'TCMB Takvim Gününe Göre Ort.Kur'!K$37</f>
        <v>-6918.3247074246519</v>
      </c>
      <c r="G1423" s="39">
        <f>'1.TÜM DÖNEMLER_TL MİZAN'!G1423/'TCMB Takvim Gününe Göre Ort.Kur'!L$37</f>
        <v>-1432.7040961312073</v>
      </c>
      <c r="H1423" s="39">
        <f>'1.TÜM DÖNEMLER_TL MİZAN'!H1423/'TCMB Takvim Gününe Göre Ort.Kur'!M$37</f>
        <v>-1659.9974321663956</v>
      </c>
      <c r="I1423" s="39">
        <f>'1.TÜM DÖNEMLER_TL MİZAN'!I1423/'TCMB Takvim Gününe Göre Ort.Kur'!N$37</f>
        <v>-1628.8469614254004</v>
      </c>
      <c r="J1423" s="39">
        <f>'1.TÜM DÖNEMLER_TL MİZAN'!J1423/'TCMB Takvim Gününe Göre Ort.Kur'!O$37</f>
        <v>-1516.456848595876</v>
      </c>
      <c r="K1423" s="39">
        <f>'1.TÜM DÖNEMLER_TL MİZAN'!K1423/'TCMB Takvim Gününe Göre Ort.Kur'!P$37</f>
        <v>-1494.717805866291</v>
      </c>
      <c r="L1423" s="39">
        <f>'1.TÜM DÖNEMLER_TL MİZAN'!L1423/'TCMB Takvim Gününe Göre Ort.Kur'!Q$37</f>
        <v>-1467.3337368540517</v>
      </c>
      <c r="M1423" s="39">
        <f>'1.TÜM DÖNEMLER_TL MİZAN'!M1423/'TCMB Takvim Gününe Göre Ort.Kur'!R$37</f>
        <v>-1460.6870023671186</v>
      </c>
      <c r="N1423" s="39">
        <f>'1.TÜM DÖNEMLER_TL MİZAN'!N1423/'TCMB Takvim Gününe Göre Ort.Kur'!S$37</f>
        <v>-1458.6467175244438</v>
      </c>
      <c r="O1423" s="39">
        <f>'1.TÜM DÖNEMLER_TL MİZAN'!O1423/'TCMB Takvim Gününe Göre Ort.Kur'!T$37</f>
        <v>-1452.2025394991604</v>
      </c>
    </row>
    <row r="1424" spans="1:15" s="37" customFormat="1" x14ac:dyDescent="0.3">
      <c r="A1424" s="38" t="s">
        <v>1537</v>
      </c>
      <c r="B1424" s="38"/>
      <c r="C1424" s="55">
        <f t="shared" si="22"/>
        <v>11</v>
      </c>
      <c r="D1424" s="39">
        <f>'1.TÜM DÖNEMLER_TL MİZAN'!D1424/'TCMB Takvim Gününe Göre Ort.Kur'!I$37</f>
        <v>-46.511251892463953</v>
      </c>
      <c r="E1424" s="39">
        <f>'1.TÜM DÖNEMLER_TL MİZAN'!E1424/'TCMB Takvim Gününe Göre Ort.Kur'!J$37</f>
        <v>-45.077103885466009</v>
      </c>
      <c r="F1424" s="39">
        <f>'1.TÜM DÖNEMLER_TL MİZAN'!F1424/'TCMB Takvim Gününe Göre Ort.Kur'!K$37</f>
        <v>-43.211022955386532</v>
      </c>
      <c r="G1424" s="39">
        <f>'1.TÜM DÖNEMLER_TL MİZAN'!G1424/'TCMB Takvim Gününe Göre Ort.Kur'!L$37</f>
        <v>-42.819253305186812</v>
      </c>
      <c r="H1424" s="39">
        <f>'1.TÜM DÖNEMLER_TL MİZAN'!H1424/'TCMB Takvim Gününe Göre Ort.Kur'!M$37</f>
        <v>-38.692361306415911</v>
      </c>
      <c r="I1424" s="39">
        <f>'1.TÜM DÖNEMLER_TL MİZAN'!I1424/'TCMB Takvim Gününe Göre Ort.Kur'!N$37</f>
        <v>-37.966284720139178</v>
      </c>
      <c r="J1424" s="39">
        <f>'1.TÜM DÖNEMLER_TL MİZAN'!J1424/'TCMB Takvim Gününe Göre Ort.Kur'!O$37</f>
        <v>-35.346618708250489</v>
      </c>
      <c r="K1424" s="39">
        <f>'1.TÜM DÖNEMLER_TL MİZAN'!K1424/'TCMB Takvim Gününe Göre Ort.Kur'!P$37</f>
        <v>-34.839910155905926</v>
      </c>
      <c r="L1424" s="39">
        <f>'1.TÜM DÖNEMLER_TL MİZAN'!L1424/'TCMB Takvim Gününe Göre Ort.Kur'!Q$37</f>
        <v>-34.201623450318316</v>
      </c>
      <c r="M1424" s="39">
        <f>'1.TÜM DÖNEMLER_TL MİZAN'!M1424/'TCMB Takvim Gününe Göre Ort.Kur'!R$37</f>
        <v>-34.046696793630296</v>
      </c>
      <c r="N1424" s="39">
        <f>'1.TÜM DÖNEMLER_TL MİZAN'!N1424/'TCMB Takvim Gününe Göre Ort.Kur'!S$37</f>
        <v>-33.99914043193295</v>
      </c>
      <c r="O1424" s="39">
        <f>'1.TÜM DÖNEMLER_TL MİZAN'!O1424/'TCMB Takvim Gününe Göre Ort.Kur'!T$37</f>
        <v>-33.84893510049956</v>
      </c>
    </row>
    <row r="1425" spans="1:15" s="37" customFormat="1" x14ac:dyDescent="0.3">
      <c r="A1425" s="38" t="s">
        <v>1538</v>
      </c>
      <c r="B1425" s="38"/>
      <c r="C1425" s="55">
        <f t="shared" si="22"/>
        <v>11</v>
      </c>
      <c r="D1425" s="39">
        <f>'1.TÜM DÖNEMLER_TL MİZAN'!D1425/'TCMB Takvim Gününe Göre Ort.Kur'!I$37</f>
        <v>-6.6879308570840623E-2</v>
      </c>
      <c r="E1425" s="39">
        <f>'1.TÜM DÖNEMLER_TL MİZAN'!E1425/'TCMB Takvim Gününe Göre Ort.Kur'!J$37</f>
        <v>-2183.9004238042662</v>
      </c>
      <c r="F1425" s="39">
        <f>'1.TÜM DÖNEMLER_TL MİZAN'!F1425/'TCMB Takvim Gününe Göre Ort.Kur'!K$37</f>
        <v>-6.2133854074195638E-2</v>
      </c>
      <c r="G1425" s="39">
        <f>'1.TÜM DÖNEMLER_TL MİZAN'!G1425/'TCMB Takvim Gününe Göre Ort.Kur'!L$37</f>
        <v>-6.157052192856835E-2</v>
      </c>
      <c r="H1425" s="39">
        <f>'1.TÜM DÖNEMLER_TL MİZAN'!H1425/'TCMB Takvim Gününe Göre Ort.Kur'!M$37</f>
        <v>-5.5636394761610544E-2</v>
      </c>
      <c r="I1425" s="39">
        <f>'1.TÜM DÖNEMLER_TL MİZAN'!I1425/'TCMB Takvim Gününe Göre Ort.Kur'!N$37</f>
        <v>-5.4592357070001464E-2</v>
      </c>
      <c r="J1425" s="39">
        <f>'1.TÜM DÖNEMLER_TL MİZAN'!J1425/'TCMB Takvim Gününe Göre Ort.Kur'!O$37</f>
        <v>-5.0825495408941629E-2</v>
      </c>
      <c r="K1425" s="39">
        <f>'1.TÜM DÖNEMLER_TL MİZAN'!K1425/'TCMB Takvim Gününe Göre Ort.Kur'!P$37</f>
        <v>-5.0096890689677535E-2</v>
      </c>
      <c r="L1425" s="39">
        <f>'1.TÜM DÖNEMLER_TL MİZAN'!L1425/'TCMB Takvim Gününe Göre Ort.Kur'!Q$37</f>
        <v>-4.9179087538767957E-2</v>
      </c>
      <c r="M1425" s="39">
        <f>'1.TÜM DÖNEMLER_TL MİZAN'!M1425/'TCMB Takvim Gününe Göre Ort.Kur'!R$37</f>
        <v>-4.8956315902725117E-2</v>
      </c>
      <c r="N1425" s="39">
        <f>'1.TÜM DÖNEMLER_TL MİZAN'!N1425/'TCMB Takvim Gününe Göre Ort.Kur'!S$37</f>
        <v>-4.8887933813251017E-2</v>
      </c>
      <c r="O1425" s="39">
        <f>'1.TÜM DÖNEMLER_TL MİZAN'!O1425/'TCMB Takvim Gününe Göre Ort.Kur'!T$37</f>
        <v>-4.8671951049915729E-2</v>
      </c>
    </row>
    <row r="1426" spans="1:15" s="37" customFormat="1" x14ac:dyDescent="0.3">
      <c r="A1426" s="38" t="s">
        <v>1539</v>
      </c>
      <c r="B1426" s="38"/>
      <c r="C1426" s="55">
        <f t="shared" si="22"/>
        <v>11</v>
      </c>
      <c r="D1426" s="39">
        <f>'1.TÜM DÖNEMLER_TL MİZAN'!D1426/'TCMB Takvim Gününe Göre Ort.Kur'!I$37</f>
        <v>0</v>
      </c>
      <c r="E1426" s="39">
        <f>'1.TÜM DÖNEMLER_TL MİZAN'!E1426/'TCMB Takvim Gününe Göre Ort.Kur'!J$37</f>
        <v>0</v>
      </c>
      <c r="F1426" s="39">
        <f>'1.TÜM DÖNEMLER_TL MİZAN'!F1426/'TCMB Takvim Gününe Göre Ort.Kur'!K$37</f>
        <v>0</v>
      </c>
      <c r="G1426" s="39">
        <f>'1.TÜM DÖNEMLER_TL MİZAN'!G1426/'TCMB Takvim Gününe Göre Ort.Kur'!L$37</f>
        <v>0</v>
      </c>
      <c r="H1426" s="39">
        <f>'1.TÜM DÖNEMLER_TL MİZAN'!H1426/'TCMB Takvim Gününe Göre Ort.Kur'!M$37</f>
        <v>0</v>
      </c>
      <c r="I1426" s="39">
        <f>'1.TÜM DÖNEMLER_TL MİZAN'!I1426/'TCMB Takvim Gününe Göre Ort.Kur'!N$37</f>
        <v>0</v>
      </c>
      <c r="J1426" s="39">
        <f>'1.TÜM DÖNEMLER_TL MİZAN'!J1426/'TCMB Takvim Gününe Göre Ort.Kur'!O$37</f>
        <v>0</v>
      </c>
      <c r="K1426" s="39">
        <f>'1.TÜM DÖNEMLER_TL MİZAN'!K1426/'TCMB Takvim Gününe Göre Ort.Kur'!P$37</f>
        <v>0</v>
      </c>
      <c r="L1426" s="39">
        <f>'1.TÜM DÖNEMLER_TL MİZAN'!L1426/'TCMB Takvim Gününe Göre Ort.Kur'!Q$37</f>
        <v>0</v>
      </c>
      <c r="M1426" s="39">
        <f>'1.TÜM DÖNEMLER_TL MİZAN'!M1426/'TCMB Takvim Gününe Göre Ort.Kur'!R$37</f>
        <v>0</v>
      </c>
      <c r="N1426" s="39">
        <f>'1.TÜM DÖNEMLER_TL MİZAN'!N1426/'TCMB Takvim Gününe Göre Ort.Kur'!S$37</f>
        <v>0</v>
      </c>
      <c r="O1426" s="39">
        <f>'1.TÜM DÖNEMLER_TL MİZAN'!O1426/'TCMB Takvim Gününe Göre Ort.Kur'!T$37</f>
        <v>0</v>
      </c>
    </row>
    <row r="1427" spans="1:15" s="37" customFormat="1" x14ac:dyDescent="0.3">
      <c r="A1427" s="38" t="s">
        <v>1540</v>
      </c>
      <c r="B1427" s="38"/>
      <c r="C1427" s="55">
        <f t="shared" si="22"/>
        <v>11</v>
      </c>
      <c r="D1427" s="39">
        <f>'1.TÜM DÖNEMLER_TL MİZAN'!D1427/'TCMB Takvim Gününe Göre Ort.Kur'!I$37</f>
        <v>-53.768759278585392</v>
      </c>
      <c r="E1427" s="39">
        <f>'1.TÜM DÖNEMLER_TL MİZAN'!E1427/'TCMB Takvim Gününe Göre Ort.Kur'!J$37</f>
        <v>-52.110830157769151</v>
      </c>
      <c r="F1427" s="39">
        <f>'1.TÜM DÖNEMLER_TL MİZAN'!F1427/'TCMB Takvim Gününe Göre Ort.Kur'!K$37</f>
        <v>-49.953570306845648</v>
      </c>
      <c r="G1427" s="39">
        <f>'1.TÜM DÖNEMLER_TL MİZAN'!G1427/'TCMB Takvim Gününe Göre Ort.Kur'!L$37</f>
        <v>-49.500669833150653</v>
      </c>
      <c r="H1427" s="39">
        <f>'1.TÜM DÖNEMLER_TL MİZAN'!H1427/'TCMB Takvim Gününe Göre Ort.Kur'!M$37</f>
        <v>-44.729827221481763</v>
      </c>
      <c r="I1427" s="39">
        <f>'1.TÜM DÖNEMLER_TL MİZAN'!I1427/'TCMB Takvim Gününe Göre Ort.Kur'!N$37</f>
        <v>-43.890455336252927</v>
      </c>
      <c r="J1427" s="39">
        <f>'1.TÜM DÖNEMLER_TL MİZAN'!J1427/'TCMB Takvim Gününe Göre Ort.Kur'!O$37</f>
        <v>-40.862022743012893</v>
      </c>
      <c r="K1427" s="39">
        <f>'1.TÜM DÖNEMLER_TL MİZAN'!K1427/'TCMB Takvim Gününe Göre Ort.Kur'!P$37</f>
        <v>-40.276248568660264</v>
      </c>
      <c r="L1427" s="39">
        <f>'1.TÜM DÖNEMLER_TL MİZAN'!L1427/'TCMB Takvim Gününe Göre Ort.Kur'!Q$37</f>
        <v>-39.538365092575582</v>
      </c>
      <c r="M1427" s="39">
        <f>'1.TÜM DÖNEMLER_TL MİZAN'!M1427/'TCMB Takvim Gününe Göre Ort.Kur'!R$37</f>
        <v>-39.359264041316976</v>
      </c>
      <c r="N1427" s="39">
        <f>'1.TÜM DÖNEMLER_TL MİZAN'!N1427/'TCMB Takvim Gününe Göre Ort.Kur'!S$37</f>
        <v>-39.304287095734395</v>
      </c>
      <c r="O1427" s="39">
        <f>'1.TÜM DÖNEMLER_TL MİZAN'!O1427/'TCMB Takvim Gününe Göre Ort.Kur'!T$37</f>
        <v>-39.130644074323676</v>
      </c>
    </row>
    <row r="1428" spans="1:15" s="37" customFormat="1" x14ac:dyDescent="0.3">
      <c r="A1428" s="38" t="s">
        <v>1541</v>
      </c>
      <c r="B1428" s="38"/>
      <c r="C1428" s="55">
        <f t="shared" si="22"/>
        <v>11</v>
      </c>
      <c r="D1428" s="39">
        <f>'1.TÜM DÖNEMLER_TL MİZAN'!D1428/'TCMB Takvim Gününe Göre Ort.Kur'!I$37</f>
        <v>-30.352916966766127</v>
      </c>
      <c r="E1428" s="39">
        <f>'1.TÜM DÖNEMLER_TL MİZAN'!E1428/'TCMB Takvim Gününe Göre Ort.Kur'!J$37</f>
        <v>-29.417002029986822</v>
      </c>
      <c r="F1428" s="39">
        <f>'1.TÜM DÖNEMLER_TL MİZAN'!F1428/'TCMB Takvim Gününe Göre Ort.Kur'!K$37</f>
        <v>-28.199210695216376</v>
      </c>
      <c r="G1428" s="39">
        <f>'1.TÜM DÖNEMLER_TL MİZAN'!G1428/'TCMB Takvim Gününe Göre Ort.Kur'!L$37</f>
        <v>-27.943544567585487</v>
      </c>
      <c r="H1428" s="39">
        <f>'1.TÜM DÖNEMLER_TL MİZAN'!H1428/'TCMB Takvim Gününe Göre Ort.Kur'!M$37</f>
        <v>-25.250363776427285</v>
      </c>
      <c r="I1428" s="39">
        <f>'1.TÜM DÖNEMLER_TL MİZAN'!I1428/'TCMB Takvim Gününe Göre Ort.Kur'!N$37</f>
        <v>-24.776531285620013</v>
      </c>
      <c r="J1428" s="39">
        <f>'1.TÜM DÖNEMLER_TL MİZAN'!J1428/'TCMB Takvim Gününe Göre Ort.Kur'!O$37</f>
        <v>-23.066955608677198</v>
      </c>
      <c r="K1428" s="39">
        <f>'1.TÜM DÖNEMLER_TL MİZAN'!K1428/'TCMB Takvim Gününe Göre Ort.Kur'!P$37</f>
        <v>-22.736281159164978</v>
      </c>
      <c r="L1428" s="39">
        <f>'1.TÜM DÖNEMLER_TL MİZAN'!L1428/'TCMB Takvim Gününe Göre Ort.Kur'!Q$37</f>
        <v>-22.319739729136721</v>
      </c>
      <c r="M1428" s="39">
        <f>'1.TÜM DÖNEMLER_TL MİZAN'!M1428/'TCMB Takvim Gününe Göre Ort.Kur'!R$37</f>
        <v>-22.218635678932642</v>
      </c>
      <c r="N1428" s="39">
        <f>'1.TÜM DÖNEMLER_TL MİZAN'!N1428/'TCMB Takvim Gününe Göre Ort.Kur'!S$37</f>
        <v>-22.187600730632855</v>
      </c>
      <c r="O1428" s="39">
        <f>'1.TÜM DÖNEMLER_TL MİZAN'!O1428/'TCMB Takvim Gününe Göre Ort.Kur'!T$37</f>
        <v>-22.089577784196056</v>
      </c>
    </row>
    <row r="1429" spans="1:15" s="37" customFormat="1" x14ac:dyDescent="0.3">
      <c r="A1429" s="38" t="s">
        <v>1542</v>
      </c>
      <c r="B1429" s="38"/>
      <c r="C1429" s="55">
        <f t="shared" si="22"/>
        <v>11</v>
      </c>
      <c r="D1429" s="39">
        <f>'1.TÜM DÖNEMLER_TL MİZAN'!D1429/'TCMB Takvim Gününe Göre Ort.Kur'!I$37</f>
        <v>25631.456058089454</v>
      </c>
      <c r="E1429" s="39">
        <f>'1.TÜM DÖNEMLER_TL MİZAN'!E1429/'TCMB Takvim Gününe Göre Ort.Kur'!J$37</f>
        <v>53397.507033726273</v>
      </c>
      <c r="F1429" s="39">
        <f>'1.TÜM DÖNEMLER_TL MİZAN'!F1429/'TCMB Takvim Gününe Göre Ort.Kur'!K$37</f>
        <v>35248.498545658149</v>
      </c>
      <c r="G1429" s="39">
        <f>'1.TÜM DÖNEMLER_TL MİZAN'!G1429/'TCMB Takvim Gününe Göre Ort.Kur'!L$37</f>
        <v>0</v>
      </c>
      <c r="H1429" s="39">
        <f>'1.TÜM DÖNEMLER_TL MİZAN'!H1429/'TCMB Takvim Gününe Göre Ort.Kur'!M$37</f>
        <v>759.40927599320412</v>
      </c>
      <c r="I1429" s="39">
        <f>'1.TÜM DÖNEMLER_TL MİZAN'!I1429/'TCMB Takvim Gününe Göre Ort.Kur'!N$37</f>
        <v>745.17487551741749</v>
      </c>
      <c r="J1429" s="39">
        <f>'1.TÜM DÖNEMLER_TL MİZAN'!J1429/'TCMB Takvim Gününe Göre Ort.Kur'!O$37</f>
        <v>693.75795893745851</v>
      </c>
      <c r="K1429" s="39">
        <f>'1.TÜM DÖNEMLER_TL MİZAN'!K1429/'TCMB Takvim Gününe Göre Ort.Kur'!P$37</f>
        <v>683.81264863911701</v>
      </c>
      <c r="L1429" s="39">
        <f>'1.TÜM DÖNEMLER_TL MİZAN'!L1429/'TCMB Takvim Gününe Göre Ort.Kur'!Q$37</f>
        <v>671.28481717267982</v>
      </c>
      <c r="M1429" s="39">
        <f>'1.TÜM DÖNEMLER_TL MİZAN'!M1429/'TCMB Takvim Gününe Göre Ort.Kur'!R$37</f>
        <v>668.24402840541381</v>
      </c>
      <c r="N1429" s="39">
        <f>'1.TÜM DÖNEMLER_TL MİZAN'!N1429/'TCMB Takvim Gününe Göre Ort.Kur'!S$37</f>
        <v>667.31062641021981</v>
      </c>
      <c r="O1429" s="39">
        <f>'1.TÜM DÖNEMLER_TL MİZAN'!O1429/'TCMB Takvim Gününe Göre Ort.Kur'!T$37</f>
        <v>664.362504412558</v>
      </c>
    </row>
    <row r="1430" spans="1:15" s="37" customFormat="1" x14ac:dyDescent="0.3">
      <c r="A1430" s="38" t="s">
        <v>1543</v>
      </c>
      <c r="B1430" s="38"/>
      <c r="C1430" s="55">
        <f t="shared" si="22"/>
        <v>11</v>
      </c>
      <c r="D1430" s="39">
        <f>'1.TÜM DÖNEMLER_TL MİZAN'!D1430/'TCMB Takvim Gününe Göre Ort.Kur'!I$37</f>
        <v>-82.386488909793769</v>
      </c>
      <c r="E1430" s="39">
        <f>'1.TÜM DÖNEMLER_TL MİZAN'!E1430/'TCMB Takvim Gününe Göre Ort.Kur'!J$37</f>
        <v>-903.52220520673814</v>
      </c>
      <c r="F1430" s="39">
        <f>'1.TÜM DÖNEMLER_TL MİZAN'!F1430/'TCMB Takvim Gününe Göre Ort.Kur'!K$37</f>
        <v>-76.540714744158734</v>
      </c>
      <c r="G1430" s="39">
        <f>'1.TÜM DÖNEMLER_TL MİZAN'!G1430/'TCMB Takvim Gününe Göre Ort.Kur'!L$37</f>
        <v>-75.846763826303473</v>
      </c>
      <c r="H1430" s="39">
        <f>'1.TÜM DÖNEMLER_TL MİZAN'!H1430/'TCMB Takvim Gününe Göre Ort.Kur'!M$37</f>
        <v>-220.03888433743776</v>
      </c>
      <c r="I1430" s="39">
        <f>'1.TÜM DÖNEMLER_TL MİZAN'!I1430/'TCMB Takvim Gününe Göre Ort.Kur'!N$37</f>
        <v>-159.27770112184294</v>
      </c>
      <c r="J1430" s="39">
        <f>'1.TÜM DÖNEMLER_TL MİZAN'!J1430/'TCMB Takvim Gününe Göre Ort.Kur'!O$37</f>
        <v>-148.2875717700677</v>
      </c>
      <c r="K1430" s="39">
        <f>'1.TÜM DÖNEMLER_TL MİZAN'!K1430/'TCMB Takvim Gününe Göre Ort.Kur'!P$37</f>
        <v>-146.16180745177488</v>
      </c>
      <c r="L1430" s="39">
        <f>'1.TÜM DÖNEMLER_TL MİZAN'!L1430/'TCMB Takvim Gününe Göre Ort.Kur'!Q$37</f>
        <v>-143.48404111587891</v>
      </c>
      <c r="M1430" s="39">
        <f>'1.TÜM DÖNEMLER_TL MİZAN'!M1430/'TCMB Takvim Gününe Göre Ort.Kur'!R$37</f>
        <v>-142.83408650742413</v>
      </c>
      <c r="N1430" s="39">
        <f>'1.TÜM DÖNEMLER_TL MİZAN'!N1430/'TCMB Takvim Gününe Göre Ort.Kur'!S$37</f>
        <v>-142.63457612549692</v>
      </c>
      <c r="O1430" s="39">
        <f>'1.TÜM DÖNEMLER_TL MİZAN'!O1430/'TCMB Takvim Gününe Göre Ort.Kur'!T$37</f>
        <v>-142.00442861268894</v>
      </c>
    </row>
    <row r="1431" spans="1:15" s="37" customFormat="1" x14ac:dyDescent="0.3">
      <c r="A1431" s="38" t="s">
        <v>1544</v>
      </c>
      <c r="B1431" s="38"/>
      <c r="C1431" s="55">
        <f t="shared" si="22"/>
        <v>11</v>
      </c>
      <c r="D1431" s="39">
        <f>'1.TÜM DÖNEMLER_TL MİZAN'!D1431/'TCMB Takvim Gününe Göre Ort.Kur'!I$37</f>
        <v>-0.22048123704672731</v>
      </c>
      <c r="E1431" s="39">
        <f>'1.TÜM DÖNEMLER_TL MİZAN'!E1431/'TCMB Takvim Gününe Göre Ort.Kur'!J$37</f>
        <v>-0.21368282346237402</v>
      </c>
      <c r="F1431" s="39">
        <f>'1.TÜM DÖNEMLER_TL MİZAN'!F1431/'TCMB Takvim Gününe Göre Ort.Kur'!K$37</f>
        <v>-0.20483688156331509</v>
      </c>
      <c r="G1431" s="39">
        <f>'1.TÜM DÖNEMLER_TL MİZAN'!G1431/'TCMB Takvim Gününe Göre Ort.Kur'!L$37</f>
        <v>-0.20297974262168636</v>
      </c>
      <c r="H1431" s="39">
        <f>'1.TÜM DÖNEMLER_TL MİZAN'!H1431/'TCMB Takvim Gününe Göre Ort.Kur'!M$37</f>
        <v>-0.18341668602731684</v>
      </c>
      <c r="I1431" s="39">
        <f>'1.TÜM DÖNEMLER_TL MİZAN'!I1431/'TCMB Takvim Gününe Göre Ort.Kur'!N$37</f>
        <v>-0.17997480352750614</v>
      </c>
      <c r="J1431" s="39">
        <f>'1.TÜM DÖNEMLER_TL MİZAN'!J1431/'TCMB Takvim Gününe Göre Ort.Kur'!O$37</f>
        <v>-0.16755657827126294</v>
      </c>
      <c r="K1431" s="39">
        <f>'1.TÜM DÖNEMLER_TL MİZAN'!K1431/'TCMB Takvim Gününe Göre Ort.Kur'!P$37</f>
        <v>-0.16515458469127103</v>
      </c>
      <c r="L1431" s="39">
        <f>'1.TÜM DÖNEMLER_TL MİZAN'!L1431/'TCMB Takvim Gününe Göre Ort.Kur'!Q$37</f>
        <v>-0.16212886001794227</v>
      </c>
      <c r="M1431" s="39">
        <f>'1.TÜM DÖNEMLER_TL MİZAN'!M1431/'TCMB Takvim Gününe Göre Ort.Kur'!R$37</f>
        <v>-0.16139444803098774</v>
      </c>
      <c r="N1431" s="39">
        <f>'1.TÜM DÖNEMLER_TL MİZAN'!N1431/'TCMB Takvim Gününe Göre Ort.Kur'!S$37</f>
        <v>-0.16116901257118296</v>
      </c>
      <c r="O1431" s="39">
        <f>'1.TÜM DÖNEMLER_TL MİZAN'!O1431/'TCMB Takvim Gününe Göre Ort.Kur'!T$37</f>
        <v>-0.16045698148326434</v>
      </c>
    </row>
    <row r="1432" spans="1:15" s="37" customFormat="1" x14ac:dyDescent="0.3">
      <c r="A1432" s="38" t="s">
        <v>1545</v>
      </c>
      <c r="B1432" s="38"/>
      <c r="C1432" s="55">
        <f t="shared" si="22"/>
        <v>11</v>
      </c>
      <c r="D1432" s="39">
        <f>'1.TÜM DÖNEMLER_TL MİZAN'!D1432/'TCMB Takvim Gününe Göre Ort.Kur'!I$37</f>
        <v>-2843.952934605265</v>
      </c>
      <c r="E1432" s="39">
        <f>'1.TÜM DÖNEMLER_TL MİZAN'!E1432/'TCMB Takvim Gününe Göre Ort.Kur'!J$37</f>
        <v>-3470.1876847466074</v>
      </c>
      <c r="F1432" s="39">
        <f>'1.TÜM DÖNEMLER_TL MİZAN'!F1432/'TCMB Takvim Gününe Göre Ort.Kur'!K$37</f>
        <v>-2977.2132625052923</v>
      </c>
      <c r="G1432" s="39">
        <f>'1.TÜM DÖNEMLER_TL MİZAN'!G1432/'TCMB Takvim Gününe Göre Ort.Kur'!L$37</f>
        <v>-3508.4615488707559</v>
      </c>
      <c r="H1432" s="39">
        <f>'1.TÜM DÖNEMLER_TL MİZAN'!H1432/'TCMB Takvim Gününe Göre Ort.Kur'!M$37</f>
        <v>-3585.2196720509655</v>
      </c>
      <c r="I1432" s="39">
        <f>'1.TÜM DÖNEMLER_TL MİZAN'!I1432/'TCMB Takvim Gününe Göre Ort.Kur'!N$37</f>
        <v>-1493.3427320175174</v>
      </c>
      <c r="J1432" s="39">
        <f>'1.TÜM DÖNEMLER_TL MİZAN'!J1432/'TCMB Takvim Gününe Göre Ort.Kur'!O$37</f>
        <v>-1390.3023837715868</v>
      </c>
      <c r="K1432" s="39">
        <f>'1.TÜM DÖNEMLER_TL MİZAN'!K1432/'TCMB Takvim Gününe Göre Ort.Kur'!P$37</f>
        <v>-1370.3718180216683</v>
      </c>
      <c r="L1432" s="39">
        <f>'1.TÜM DÖNEMLER_TL MİZAN'!L1432/'TCMB Takvim Gününe Göre Ort.Kur'!Q$37</f>
        <v>-1345.2658372874762</v>
      </c>
      <c r="M1432" s="39">
        <f>'1.TÜM DÖNEMLER_TL MİZAN'!M1432/'TCMB Takvim Gününe Göre Ort.Kur'!R$37</f>
        <v>-1339.172046481601</v>
      </c>
      <c r="N1432" s="39">
        <f>'1.TÜM DÖNEMLER_TL MİZAN'!N1432/'TCMB Takvim Gününe Göre Ort.Kur'!S$37</f>
        <v>-1337.3014934995165</v>
      </c>
      <c r="O1432" s="39">
        <f>'1.TÜM DÖNEMLER_TL MİZAN'!O1432/'TCMB Takvim Gününe Göre Ort.Kur'!T$37</f>
        <v>-1331.3934084272005</v>
      </c>
    </row>
    <row r="1433" spans="1:15" s="37" customFormat="1" x14ac:dyDescent="0.3">
      <c r="A1433" s="38" t="s">
        <v>1546</v>
      </c>
      <c r="B1433" s="38"/>
      <c r="C1433" s="55">
        <f t="shared" si="22"/>
        <v>11</v>
      </c>
      <c r="D1433" s="39">
        <f>'1.TÜM DÖNEMLER_TL MİZAN'!D1433/'TCMB Takvim Gününe Göre Ort.Kur'!I$37</f>
        <v>-4.4750341745917419</v>
      </c>
      <c r="E1433" s="39">
        <f>'1.TÜM DÖNEMLER_TL MİZAN'!E1433/'TCMB Takvim Gününe Göre Ort.Kur'!J$37</f>
        <v>-4.3370490402079849</v>
      </c>
      <c r="F1433" s="39">
        <f>'1.TÜM DÖNEMLER_TL MİZAN'!F1433/'TCMB Takvim Gününe Göre Ort.Kur'!K$37</f>
        <v>-4.1575059061300852</v>
      </c>
      <c r="G1433" s="39">
        <f>'1.TÜM DÖNEMLER_TL MİZAN'!G1433/'TCMB Takvim Gününe Göre Ort.Kur'!L$37</f>
        <v>-4.1198121760781605</v>
      </c>
      <c r="H1433" s="39">
        <f>'1.TÜM DÖNEMLER_TL MİZAN'!H1433/'TCMB Takvim Gününe Göre Ort.Kur'!M$37</f>
        <v>-3.7227473374011075</v>
      </c>
      <c r="I1433" s="39">
        <f>'1.TÜM DÖNEMLER_TL MİZAN'!I1433/'TCMB Takvim Gününe Göre Ort.Kur'!N$37</f>
        <v>-3.6528885955966164</v>
      </c>
      <c r="J1433" s="39">
        <f>'1.TÜM DÖNEMLER_TL MİZAN'!J1433/'TCMB Takvim Gününe Göre Ort.Kur'!O$37</f>
        <v>-3.4008400169790667</v>
      </c>
      <c r="K1433" s="39">
        <f>'1.TÜM DÖNEMLER_TL MİZAN'!K1433/'TCMB Takvim Gününe Göre Ort.Kur'!P$37</f>
        <v>-3.352087553950498</v>
      </c>
      <c r="L1433" s="39">
        <f>'1.TÜM DÖNEMLER_TL MİZAN'!L1433/'TCMB Takvim Gününe Göre Ort.Kur'!Q$37</f>
        <v>-3.2906754288308351</v>
      </c>
      <c r="M1433" s="39">
        <f>'1.TÜM DÖNEMLER_TL MİZAN'!M1433/'TCMB Takvim Gününe Göre Ort.Kur'!R$37</f>
        <v>-3.2757693135356143</v>
      </c>
      <c r="N1433" s="39">
        <f>'1.TÜM DÖNEMLER_TL MİZAN'!N1433/'TCMB Takvim Gününe Göre Ort.Kur'!S$37</f>
        <v>-3.2711937251531102</v>
      </c>
      <c r="O1433" s="39">
        <f>'1.TÜM DÖNEMLER_TL MİZAN'!O1433/'TCMB Takvim Gününe Göre Ort.Kur'!T$37</f>
        <v>-3.2567418675053217</v>
      </c>
    </row>
    <row r="1434" spans="1:15" s="37" customFormat="1" x14ac:dyDescent="0.3">
      <c r="A1434" s="38" t="s">
        <v>1547</v>
      </c>
      <c r="B1434" s="38"/>
      <c r="C1434" s="55">
        <f t="shared" si="22"/>
        <v>11</v>
      </c>
      <c r="D1434" s="39">
        <f>'1.TÜM DÖNEMLER_TL MİZAN'!D1434/'TCMB Takvim Gününe Göre Ort.Kur'!I$37</f>
        <v>0</v>
      </c>
      <c r="E1434" s="39">
        <f>'1.TÜM DÖNEMLER_TL MİZAN'!E1434/'TCMB Takvim Gününe Göre Ort.Kur'!J$37</f>
        <v>0</v>
      </c>
      <c r="F1434" s="39">
        <f>'1.TÜM DÖNEMLER_TL MİZAN'!F1434/'TCMB Takvim Gününe Göre Ort.Kur'!K$37</f>
        <v>0</v>
      </c>
      <c r="G1434" s="39">
        <f>'1.TÜM DÖNEMLER_TL MİZAN'!G1434/'TCMB Takvim Gününe Göre Ort.Kur'!L$37</f>
        <v>0</v>
      </c>
      <c r="H1434" s="39">
        <f>'1.TÜM DÖNEMLER_TL MİZAN'!H1434/'TCMB Takvim Gününe Göre Ort.Kur'!M$37</f>
        <v>0</v>
      </c>
      <c r="I1434" s="39">
        <f>'1.TÜM DÖNEMLER_TL MİZAN'!I1434/'TCMB Takvim Gününe Göre Ort.Kur'!N$37</f>
        <v>0</v>
      </c>
      <c r="J1434" s="39">
        <f>'1.TÜM DÖNEMLER_TL MİZAN'!J1434/'TCMB Takvim Gününe Göre Ort.Kur'!O$37</f>
        <v>0</v>
      </c>
      <c r="K1434" s="39">
        <f>'1.TÜM DÖNEMLER_TL MİZAN'!K1434/'TCMB Takvim Gününe Göre Ort.Kur'!P$37</f>
        <v>0</v>
      </c>
      <c r="L1434" s="39">
        <f>'1.TÜM DÖNEMLER_TL MİZAN'!L1434/'TCMB Takvim Gününe Göre Ort.Kur'!Q$37</f>
        <v>0</v>
      </c>
      <c r="M1434" s="39">
        <f>'1.TÜM DÖNEMLER_TL MİZAN'!M1434/'TCMB Takvim Gününe Göre Ort.Kur'!R$37</f>
        <v>0</v>
      </c>
      <c r="N1434" s="39">
        <f>'1.TÜM DÖNEMLER_TL MİZAN'!N1434/'TCMB Takvim Gününe Göre Ort.Kur'!S$37</f>
        <v>0</v>
      </c>
      <c r="O1434" s="39">
        <f>'1.TÜM DÖNEMLER_TL MİZAN'!O1434/'TCMB Takvim Gününe Göre Ort.Kur'!T$37</f>
        <v>0</v>
      </c>
    </row>
    <row r="1435" spans="1:15" s="37" customFormat="1" x14ac:dyDescent="0.3">
      <c r="A1435" s="38" t="s">
        <v>1548</v>
      </c>
      <c r="B1435" s="38"/>
      <c r="C1435" s="55">
        <f t="shared" si="22"/>
        <v>11</v>
      </c>
      <c r="D1435" s="39">
        <f>'1.TÜM DÖNEMLER_TL MİZAN'!D1435/'TCMB Takvim Gününe Göre Ort.Kur'!I$37</f>
        <v>0</v>
      </c>
      <c r="E1435" s="39">
        <f>'1.TÜM DÖNEMLER_TL MİZAN'!E1435/'TCMB Takvim Gününe Göre Ort.Kur'!J$37</f>
        <v>0</v>
      </c>
      <c r="F1435" s="39">
        <f>'1.TÜM DÖNEMLER_TL MİZAN'!F1435/'TCMB Takvim Gününe Göre Ort.Kur'!K$37</f>
        <v>0</v>
      </c>
      <c r="G1435" s="39">
        <f>'1.TÜM DÖNEMLER_TL MİZAN'!G1435/'TCMB Takvim Gününe Göre Ort.Kur'!L$37</f>
        <v>0</v>
      </c>
      <c r="H1435" s="39">
        <f>'1.TÜM DÖNEMLER_TL MİZAN'!H1435/'TCMB Takvim Gününe Göre Ort.Kur'!M$37</f>
        <v>0</v>
      </c>
      <c r="I1435" s="39">
        <f>'1.TÜM DÖNEMLER_TL MİZAN'!I1435/'TCMB Takvim Gününe Göre Ort.Kur'!N$37</f>
        <v>0</v>
      </c>
      <c r="J1435" s="39">
        <f>'1.TÜM DÖNEMLER_TL MİZAN'!J1435/'TCMB Takvim Gününe Göre Ort.Kur'!O$37</f>
        <v>0</v>
      </c>
      <c r="K1435" s="39">
        <f>'1.TÜM DÖNEMLER_TL MİZAN'!K1435/'TCMB Takvim Gününe Göre Ort.Kur'!P$37</f>
        <v>0</v>
      </c>
      <c r="L1435" s="39">
        <f>'1.TÜM DÖNEMLER_TL MİZAN'!L1435/'TCMB Takvim Gününe Göre Ort.Kur'!Q$37</f>
        <v>0</v>
      </c>
      <c r="M1435" s="39">
        <f>'1.TÜM DÖNEMLER_TL MİZAN'!M1435/'TCMB Takvim Gününe Göre Ort.Kur'!R$37</f>
        <v>0</v>
      </c>
      <c r="N1435" s="39">
        <f>'1.TÜM DÖNEMLER_TL MİZAN'!N1435/'TCMB Takvim Gününe Göre Ort.Kur'!S$37</f>
        <v>0</v>
      </c>
      <c r="O1435" s="39">
        <f>'1.TÜM DÖNEMLER_TL MİZAN'!O1435/'TCMB Takvim Gününe Göre Ort.Kur'!T$37</f>
        <v>0</v>
      </c>
    </row>
    <row r="1436" spans="1:15" s="37" customFormat="1" x14ac:dyDescent="0.3">
      <c r="A1436" s="38" t="s">
        <v>1549</v>
      </c>
      <c r="B1436" s="38"/>
      <c r="C1436" s="55">
        <f t="shared" si="22"/>
        <v>11</v>
      </c>
      <c r="D1436" s="39">
        <f>'1.TÜM DÖNEMLER_TL MİZAN'!D1436/'TCMB Takvim Gününe Göre Ort.Kur'!I$37</f>
        <v>-0.76433495509532801</v>
      </c>
      <c r="E1436" s="39">
        <f>'1.TÜM DÖNEMLER_TL MİZAN'!E1436/'TCMB Takvim Gününe Göre Ort.Kur'!J$37</f>
        <v>-0.74076712133623634</v>
      </c>
      <c r="F1436" s="39">
        <f>'1.TÜM DÖNEMLER_TL MİZAN'!F1436/'TCMB Takvim Gününe Göre Ort.Kur'!K$37</f>
        <v>-0.71010118941949851</v>
      </c>
      <c r="G1436" s="39">
        <f>'1.TÜM DÖNEMLER_TL MİZAN'!G1436/'TCMB Takvim Gününe Göre Ort.Kur'!L$37</f>
        <v>-0.70366310775515473</v>
      </c>
      <c r="H1436" s="39">
        <f>'1.TÜM DÖNEMLER_TL MİZAN'!H1436/'TCMB Takvim Gününe Göre Ort.Kur'!M$37</f>
        <v>-612.02479793595091</v>
      </c>
      <c r="I1436" s="39">
        <f>'1.TÜM DÖNEMLER_TL MİZAN'!I1436/'TCMB Takvim Gününe Göre Ort.Kur'!N$37</f>
        <v>-627.7521147039414</v>
      </c>
      <c r="J1436" s="39">
        <f>'1.TÜM DÖNEMLER_TL MİZAN'!J1436/'TCMB Takvim Gününe Göre Ort.Kur'!O$37</f>
        <v>-584.43734501016513</v>
      </c>
      <c r="K1436" s="39">
        <f>'1.TÜM DÖNEMLER_TL MİZAN'!K1436/'TCMB Takvim Gününe Göre Ort.Kur'!P$37</f>
        <v>-576.05919140315336</v>
      </c>
      <c r="L1436" s="39">
        <f>'1.TÜM DÖNEMLER_TL MİZAN'!L1436/'TCMB Takvim Gününe Göre Ort.Kur'!Q$37</f>
        <v>-565.50546374258261</v>
      </c>
      <c r="M1436" s="39">
        <f>'1.TÜM DÖNEMLER_TL MİZAN'!M1436/'TCMB Takvim Gününe Göre Ort.Kur'!R$37</f>
        <v>-562.94383473208518</v>
      </c>
      <c r="N1436" s="39">
        <f>'1.TÜM DÖNEMLER_TL MİZAN'!N1436/'TCMB Takvim Gününe Göre Ort.Kur'!S$37</f>
        <v>-562.15751584828627</v>
      </c>
      <c r="O1436" s="39">
        <f>'1.TÜM DÖNEMLER_TL MİZAN'!O1436/'TCMB Takvim Gününe Göre Ort.Kur'!T$37</f>
        <v>-559.67395141362601</v>
      </c>
    </row>
    <row r="1437" spans="1:15" s="37" customFormat="1" x14ac:dyDescent="0.3">
      <c r="A1437" s="38" t="s">
        <v>1550</v>
      </c>
      <c r="B1437" s="38"/>
      <c r="C1437" s="55">
        <f t="shared" si="22"/>
        <v>11</v>
      </c>
      <c r="D1437" s="39">
        <f>'1.TÜM DÖNEMLER_TL MİZAN'!D1437/'TCMB Takvim Gününe Göre Ort.Kur'!I$37</f>
        <v>-26691.990651595548</v>
      </c>
      <c r="E1437" s="39">
        <f>'1.TÜM DÖNEMLER_TL MİZAN'!E1437/'TCMB Takvim Gününe Göre Ort.Kur'!J$37</f>
        <v>-464.03361943089055</v>
      </c>
      <c r="F1437" s="39">
        <f>'1.TÜM DÖNEMLER_TL MİZAN'!F1437/'TCMB Takvim Gününe Göre Ort.Kur'!K$37</f>
        <v>-650.52165125838349</v>
      </c>
      <c r="G1437" s="39">
        <f>'1.TÜM DÖNEMLER_TL MİZAN'!G1437/'TCMB Takvim Gününe Göre Ort.Kur'!L$37</f>
        <v>4042.3997618371091</v>
      </c>
      <c r="H1437" s="39">
        <f>'1.TÜM DÖNEMLER_TL MİZAN'!H1437/'TCMB Takvim Gününe Göre Ort.Kur'!M$37</f>
        <v>3652.7958816840155</v>
      </c>
      <c r="I1437" s="39">
        <f>'1.TÜM DÖNEMLER_TL MİZAN'!I1437/'TCMB Takvim Gününe Göre Ort.Kur'!N$37</f>
        <v>3584.249805027302</v>
      </c>
      <c r="J1437" s="39">
        <f>'1.TÜM DÖNEMLER_TL MİZAN'!J1437/'TCMB Takvim Gününe Göre Ort.Kur'!O$37</f>
        <v>3336.9372891579783</v>
      </c>
      <c r="K1437" s="39">
        <f>'1.TÜM DÖNEMLER_TL MİZAN'!K1437/'TCMB Takvim Gününe Göre Ort.Kur'!P$37</f>
        <v>3289.1008984409464</v>
      </c>
      <c r="L1437" s="39">
        <f>'1.TÜM DÖNEMLER_TL MİZAN'!L1437/'TCMB Takvim Gününe Göre Ort.Kur'!Q$37</f>
        <v>3228.8427241971976</v>
      </c>
      <c r="M1437" s="39">
        <f>'1.TÜM DÖNEMLER_TL MİZAN'!M1437/'TCMB Takvim Gününe Göre Ort.Kur'!R$37</f>
        <v>3214.2166989455618</v>
      </c>
      <c r="N1437" s="39">
        <f>'1.TÜM DÖNEMLER_TL MİZAN'!N1437/'TCMB Takvim Gününe Göre Ort.Kur'!S$37</f>
        <v>3209.7270871387182</v>
      </c>
      <c r="O1437" s="39">
        <f>'1.TÜM DÖNEMLER_TL MİZAN'!O1437/'TCMB Takvim Gününe Göre Ort.Kur'!T$37</f>
        <v>3195.5467839072398</v>
      </c>
    </row>
    <row r="1438" spans="1:15" s="37" customFormat="1" x14ac:dyDescent="0.3">
      <c r="A1438" s="38" t="s">
        <v>1551</v>
      </c>
      <c r="B1438" s="38"/>
      <c r="C1438" s="55">
        <f t="shared" si="22"/>
        <v>11</v>
      </c>
      <c r="D1438" s="39">
        <f>'1.TÜM DÖNEMLER_TL MİZAN'!D1438/'TCMB Takvim Gününe Göre Ort.Kur'!I$37</f>
        <v>-1306.3910161245278</v>
      </c>
      <c r="E1438" s="39">
        <f>'1.TÜM DÖNEMLER_TL MİZAN'!E1438/'TCMB Takvim Gününe Göre Ort.Kur'!J$37</f>
        <v>0</v>
      </c>
      <c r="F1438" s="39">
        <f>'1.TÜM DÖNEMLER_TL MİZAN'!F1438/'TCMB Takvim Gününe Göre Ort.Kur'!K$37</f>
        <v>0</v>
      </c>
      <c r="G1438" s="39">
        <f>'1.TÜM DÖNEMLER_TL MİZAN'!G1438/'TCMB Takvim Gününe Göre Ort.Kur'!L$37</f>
        <v>0</v>
      </c>
      <c r="H1438" s="39">
        <f>'1.TÜM DÖNEMLER_TL MİZAN'!H1438/'TCMB Takvim Gününe Göre Ort.Kur'!M$37</f>
        <v>0</v>
      </c>
      <c r="I1438" s="39">
        <f>'1.TÜM DÖNEMLER_TL MİZAN'!I1438/'TCMB Takvim Gününe Göre Ort.Kur'!N$37</f>
        <v>0</v>
      </c>
      <c r="J1438" s="39">
        <f>'1.TÜM DÖNEMLER_TL MİZAN'!J1438/'TCMB Takvim Gününe Göre Ort.Kur'!O$37</f>
        <v>0</v>
      </c>
      <c r="K1438" s="39">
        <f>'1.TÜM DÖNEMLER_TL MİZAN'!K1438/'TCMB Takvim Gününe Göre Ort.Kur'!P$37</f>
        <v>0</v>
      </c>
      <c r="L1438" s="39">
        <f>'1.TÜM DÖNEMLER_TL MİZAN'!L1438/'TCMB Takvim Gününe Göre Ort.Kur'!Q$37</f>
        <v>0</v>
      </c>
      <c r="M1438" s="39">
        <f>'1.TÜM DÖNEMLER_TL MİZAN'!M1438/'TCMB Takvim Gününe Göre Ort.Kur'!R$37</f>
        <v>0</v>
      </c>
      <c r="N1438" s="39">
        <f>'1.TÜM DÖNEMLER_TL MİZAN'!N1438/'TCMB Takvim Gününe Göre Ort.Kur'!S$37</f>
        <v>0</v>
      </c>
      <c r="O1438" s="39">
        <f>'1.TÜM DÖNEMLER_TL MİZAN'!O1438/'TCMB Takvim Gününe Göre Ort.Kur'!T$37</f>
        <v>0</v>
      </c>
    </row>
    <row r="1439" spans="1:15" s="37" customFormat="1" x14ac:dyDescent="0.3">
      <c r="A1439" s="38" t="s">
        <v>1552</v>
      </c>
      <c r="B1439" s="38"/>
      <c r="C1439" s="55">
        <f t="shared" si="22"/>
        <v>11</v>
      </c>
      <c r="D1439" s="39">
        <f>'1.TÜM DÖNEMLER_TL MİZAN'!D1439/'TCMB Takvim Gününe Göre Ort.Kur'!I$37</f>
        <v>-8.0843120250466676E-3</v>
      </c>
      <c r="E1439" s="39">
        <f>'1.TÜM DÖNEMLER_TL MİZAN'!E1439/'TCMB Takvim Gününe Göre Ort.Kur'!J$37</f>
        <v>-7.8350368602870465E-3</v>
      </c>
      <c r="F1439" s="39">
        <f>'1.TÜM DÖNEMLER_TL MİZAN'!F1439/'TCMB Takvim Gününe Göre Ort.Kur'!K$37</f>
        <v>-7.5106856573215535E-3</v>
      </c>
      <c r="G1439" s="39">
        <f>'1.TÜM DÖNEMLER_TL MİZAN'!G1439/'TCMB Takvim Gününe Göre Ort.Kur'!L$37</f>
        <v>-7.4425905627951662E-3</v>
      </c>
      <c r="H1439" s="39">
        <f>'1.TÜM DÖNEMLER_TL MİZAN'!H1439/'TCMB Takvim Gününe Göre Ort.Kur'!M$37</f>
        <v>-6.7252784876682846E-3</v>
      </c>
      <c r="I1439" s="39">
        <f>'1.TÜM DÖNEMLER_TL MİZAN'!I1439/'TCMB Takvim Gününe Göre Ort.Kur'!N$37</f>
        <v>-6.599076129341892E-3</v>
      </c>
      <c r="J1439" s="39">
        <f>'1.TÜM DÖNEMLER_TL MİZAN'!J1439/'TCMB Takvim Gününe Göre Ort.Kur'!O$37</f>
        <v>-6.1437412032796408E-3</v>
      </c>
      <c r="K1439" s="39">
        <f>'1.TÜM DÖNEMLER_TL MİZAN'!K1439/'TCMB Takvim Gününe Göre Ort.Kur'!P$37</f>
        <v>-6.0556681053466049E-3</v>
      </c>
      <c r="L1439" s="39">
        <f>'1.TÜM DÖNEMLER_TL MİZAN'!L1439/'TCMB Takvim Gününe Göre Ort.Kur'!Q$37</f>
        <v>-5.94472486732455E-3</v>
      </c>
      <c r="M1439" s="39">
        <f>'1.TÜM DÖNEMLER_TL MİZAN'!M1439/'TCMB Takvim Gününe Göre Ort.Kur'!R$37</f>
        <v>-5.9177964278028829E-3</v>
      </c>
      <c r="N1439" s="39">
        <f>'1.TÜM DÖNEMLER_TL MİZAN'!N1439/'TCMB Takvim Gününe Göre Ort.Kur'!S$37</f>
        <v>-5.909530460943376E-3</v>
      </c>
      <c r="O1439" s="39">
        <f>'1.TÜM DÖNEMLER_TL MİZAN'!O1439/'TCMB Takvim Gününe Göre Ort.Kur'!T$37</f>
        <v>-5.8834226543863586E-3</v>
      </c>
    </row>
    <row r="1440" spans="1:15" s="37" customFormat="1" x14ac:dyDescent="0.3">
      <c r="A1440" s="38" t="s">
        <v>1553</v>
      </c>
      <c r="B1440" s="38"/>
      <c r="C1440" s="55">
        <f t="shared" si="22"/>
        <v>11</v>
      </c>
      <c r="D1440" s="39">
        <f>'1.TÜM DÖNEMLER_TL MİZAN'!D1440/'TCMB Takvim Gününe Göre Ort.Kur'!I$37</f>
        <v>106.17567944967884</v>
      </c>
      <c r="E1440" s="39">
        <f>'1.TÜM DÖNEMLER_TL MİZAN'!E1440/'TCMB Takvim Gününe Göre Ort.Kur'!J$37</f>
        <v>0</v>
      </c>
      <c r="F1440" s="39">
        <f>'1.TÜM DÖNEMLER_TL MİZAN'!F1440/'TCMB Takvim Gününe Göre Ort.Kur'!K$37</f>
        <v>0</v>
      </c>
      <c r="G1440" s="39">
        <f>'1.TÜM DÖNEMLER_TL MİZAN'!G1440/'TCMB Takvim Gününe Göre Ort.Kur'!L$37</f>
        <v>0</v>
      </c>
      <c r="H1440" s="39">
        <f>'1.TÜM DÖNEMLER_TL MİZAN'!H1440/'TCMB Takvim Gününe Göre Ort.Kur'!M$37</f>
        <v>0</v>
      </c>
      <c r="I1440" s="39">
        <f>'1.TÜM DÖNEMLER_TL MİZAN'!I1440/'TCMB Takvim Gününe Göre Ort.Kur'!N$37</f>
        <v>0</v>
      </c>
      <c r="J1440" s="39">
        <f>'1.TÜM DÖNEMLER_TL MİZAN'!J1440/'TCMB Takvim Gününe Göre Ort.Kur'!O$37</f>
        <v>0</v>
      </c>
      <c r="K1440" s="39">
        <f>'1.TÜM DÖNEMLER_TL MİZAN'!K1440/'TCMB Takvim Gününe Göre Ort.Kur'!P$37</f>
        <v>0</v>
      </c>
      <c r="L1440" s="39">
        <f>'1.TÜM DÖNEMLER_TL MİZAN'!L1440/'TCMB Takvim Gününe Göre Ort.Kur'!Q$37</f>
        <v>0</v>
      </c>
      <c r="M1440" s="39">
        <f>'1.TÜM DÖNEMLER_TL MİZAN'!M1440/'TCMB Takvim Gününe Göre Ort.Kur'!R$37</f>
        <v>0</v>
      </c>
      <c r="N1440" s="39">
        <f>'1.TÜM DÖNEMLER_TL MİZAN'!N1440/'TCMB Takvim Gününe Göre Ort.Kur'!S$37</f>
        <v>0</v>
      </c>
      <c r="O1440" s="39">
        <f>'1.TÜM DÖNEMLER_TL MİZAN'!O1440/'TCMB Takvim Gününe Göre Ort.Kur'!T$37</f>
        <v>0</v>
      </c>
    </row>
    <row r="1441" spans="1:15" s="37" customFormat="1" x14ac:dyDescent="0.3">
      <c r="A1441" s="38" t="s">
        <v>1554</v>
      </c>
      <c r="B1441" s="38"/>
      <c r="C1441" s="55">
        <f t="shared" si="22"/>
        <v>11</v>
      </c>
      <c r="D1441" s="39">
        <f>'1.TÜM DÖNEMLER_TL MİZAN'!D1441/'TCMB Takvim Gününe Göre Ort.Kur'!I$37</f>
        <v>-2.8662560816074552E-2</v>
      </c>
      <c r="E1441" s="39">
        <f>'1.TÜM DÖNEMLER_TL MİZAN'!E1441/'TCMB Takvim Gününe Göre Ort.Kur'!J$37</f>
        <v>-2.7778767050108621E-2</v>
      </c>
      <c r="F1441" s="39">
        <f>'1.TÜM DÖNEMLER_TL MİZAN'!F1441/'TCMB Takvim Gününe Göre Ort.Kur'!K$37</f>
        <v>-2.6628794603230962E-2</v>
      </c>
      <c r="G1441" s="39">
        <f>'1.TÜM DÖNEMLER_TL MİZAN'!G1441/'TCMB Takvim Gününe Göre Ort.Kur'!L$37</f>
        <v>-2.6387366540819229E-2</v>
      </c>
      <c r="H1441" s="39">
        <f>'1.TÜM DÖNEMLER_TL MİZAN'!H1441/'TCMB Takvim Gününe Göre Ort.Kur'!M$37</f>
        <v>-2.384416918355119E-2</v>
      </c>
      <c r="I1441" s="39">
        <f>'1.TÜM DÖNEMLER_TL MİZAN'!I1441/'TCMB Takvim Gününe Göre Ort.Kur'!N$37</f>
        <v>-2.33967244585758E-2</v>
      </c>
      <c r="J1441" s="39">
        <f>'1.TÜM DÖNEMLER_TL MİZAN'!J1441/'TCMB Takvim Gününe Göre Ort.Kur'!O$37</f>
        <v>-2.1782355175264181E-2</v>
      </c>
      <c r="K1441" s="39">
        <f>'1.TÜM DÖNEMLER_TL MİZAN'!K1441/'TCMB Takvim Gününe Göre Ort.Kur'!P$37</f>
        <v>-2.1470096009865235E-2</v>
      </c>
      <c r="L1441" s="39">
        <f>'1.TÜM DÖNEMLER_TL MİZAN'!L1441/'TCMB Takvim Gününe Göre Ort.Kur'!Q$37</f>
        <v>-2.1076751802332497E-2</v>
      </c>
      <c r="M1441" s="39">
        <f>'1.TÜM DÖNEMLER_TL MİZAN'!M1441/'TCMB Takvim Gününe Göre Ort.Kur'!R$37</f>
        <v>-2.0981278244028404E-2</v>
      </c>
      <c r="N1441" s="39">
        <f>'1.TÜM DÖNEMLER_TL MİZAN'!N1441/'TCMB Takvim Gününe Göre Ort.Kur'!S$37</f>
        <v>-2.0951971634253788E-2</v>
      </c>
      <c r="O1441" s="39">
        <f>'1.TÜM DÖNEMLER_TL MİZAN'!O1441/'TCMB Takvim Gününe Göre Ort.Kur'!T$37</f>
        <v>-2.0859407592824366E-2</v>
      </c>
    </row>
    <row r="1442" spans="1:15" s="37" customFormat="1" x14ac:dyDescent="0.3">
      <c r="A1442" s="38" t="s">
        <v>1555</v>
      </c>
      <c r="B1442" s="38"/>
      <c r="C1442" s="55">
        <f t="shared" si="22"/>
        <v>11</v>
      </c>
      <c r="D1442" s="39">
        <f>'1.TÜM DÖNEMLER_TL MİZAN'!D1442/'TCMB Takvim Gününe Göre Ort.Kur'!I$37</f>
        <v>-7.3493745682242447E-4</v>
      </c>
      <c r="E1442" s="39">
        <f>'1.TÜM DÖNEMLER_TL MİZAN'!E1442/'TCMB Takvim Gününe Göre Ort.Kur'!J$37</f>
        <v>-7.1227607820791342E-4</v>
      </c>
      <c r="F1442" s="39">
        <f>'1.TÜM DÖNEMLER_TL MİZAN'!F1442/'TCMB Takvim Gününe Göre Ort.Kur'!K$37</f>
        <v>-6.8278960521105027E-4</v>
      </c>
      <c r="G1442" s="39">
        <f>'1.TÜM DÖNEMLER_TL MİZAN'!G1442/'TCMB Takvim Gününe Göre Ort.Kur'!L$37</f>
        <v>-6.7659914207228791E-4</v>
      </c>
      <c r="H1442" s="39">
        <f>'1.TÜM DÖNEMLER_TL MİZAN'!H1442/'TCMB Takvim Gününe Göre Ort.Kur'!M$37</f>
        <v>-6.113889534243895E-4</v>
      </c>
      <c r="I1442" s="39">
        <f>'1.TÜM DÖNEMLER_TL MİZAN'!I1442/'TCMB Takvim Gününe Göre Ort.Kur'!N$37</f>
        <v>-5.9991601175835387E-4</v>
      </c>
      <c r="J1442" s="39">
        <f>'1.TÜM DÖNEMLER_TL MİZAN'!J1442/'TCMB Takvim Gününe Göre Ort.Kur'!O$37</f>
        <v>-5.5852192757087653E-4</v>
      </c>
      <c r="K1442" s="39">
        <f>'1.TÜM DÖNEMLER_TL MİZAN'!K1442/'TCMB Takvim Gününe Göre Ort.Kur'!P$37</f>
        <v>-5.5051528230423675E-4</v>
      </c>
      <c r="L1442" s="39">
        <f>'1.TÜM DÖNEMLER_TL MİZAN'!L1442/'TCMB Takvim Gününe Göre Ort.Kur'!Q$37</f>
        <v>-5.4042953339314089E-4</v>
      </c>
      <c r="M1442" s="39">
        <f>'1.TÜM DÖNEMLER_TL MİZAN'!M1442/'TCMB Takvim Gününe Göre Ort.Kur'!R$37</f>
        <v>-5.3798149343662574E-4</v>
      </c>
      <c r="N1442" s="39">
        <f>'1.TÜM DÖNEMLER_TL MİZAN'!N1442/'TCMB Takvim Gününe Göre Ort.Kur'!S$37</f>
        <v>-5.3723004190394329E-4</v>
      </c>
      <c r="O1442" s="39">
        <f>'1.TÜM DÖNEMLER_TL MİZAN'!O1442/'TCMB Takvim Gününe Göre Ort.Kur'!T$37</f>
        <v>-5.3485660494421452E-4</v>
      </c>
    </row>
    <row r="1443" spans="1:15" s="37" customFormat="1" x14ac:dyDescent="0.3">
      <c r="A1443" s="38" t="s">
        <v>1556</v>
      </c>
      <c r="B1443" s="38"/>
      <c r="C1443" s="55">
        <f t="shared" si="22"/>
        <v>11</v>
      </c>
      <c r="D1443" s="39">
        <f>'1.TÜM DÖNEMLER_TL MİZAN'!D1443/'TCMB Takvim Gününe Göre Ort.Kur'!I$37</f>
        <v>-5424.4653330001629</v>
      </c>
      <c r="E1443" s="39">
        <f>'1.TÜM DÖNEMLER_TL MİZAN'!E1443/'TCMB Takvim Gününe Göre Ort.Kur'!J$37</f>
        <v>-8176.3802129705464</v>
      </c>
      <c r="F1443" s="39">
        <f>'1.TÜM DÖNEMLER_TL MİZAN'!F1443/'TCMB Takvim Gününe Göre Ort.Kur'!K$37</f>
        <v>-1335.240819893759</v>
      </c>
      <c r="G1443" s="39">
        <f>'1.TÜM DÖNEMLER_TL MİZAN'!G1443/'TCMB Takvim Gününe Göre Ort.Kur'!L$37</f>
        <v>-3276.3887197391032</v>
      </c>
      <c r="H1443" s="39">
        <f>'1.TÜM DÖNEMLER_TL MİZAN'!H1443/'TCMB Takvim Gününe Göre Ort.Kur'!M$37</f>
        <v>0</v>
      </c>
      <c r="I1443" s="39">
        <f>'1.TÜM DÖNEMLER_TL MİZAN'!I1443/'TCMB Takvim Gününe Göre Ort.Kur'!N$37</f>
        <v>0</v>
      </c>
      <c r="J1443" s="39">
        <f>'1.TÜM DÖNEMLER_TL MİZAN'!J1443/'TCMB Takvim Gününe Göre Ort.Kur'!O$37</f>
        <v>0</v>
      </c>
      <c r="K1443" s="39">
        <f>'1.TÜM DÖNEMLER_TL MİZAN'!K1443/'TCMB Takvim Gününe Göre Ort.Kur'!P$37</f>
        <v>0</v>
      </c>
      <c r="L1443" s="39">
        <f>'1.TÜM DÖNEMLER_TL MİZAN'!L1443/'TCMB Takvim Gününe Göre Ort.Kur'!Q$37</f>
        <v>0</v>
      </c>
      <c r="M1443" s="39">
        <f>'1.TÜM DÖNEMLER_TL MİZAN'!M1443/'TCMB Takvim Gününe Göre Ort.Kur'!R$37</f>
        <v>0</v>
      </c>
      <c r="N1443" s="39">
        <f>'1.TÜM DÖNEMLER_TL MİZAN'!N1443/'TCMB Takvim Gününe Göre Ort.Kur'!S$37</f>
        <v>0</v>
      </c>
      <c r="O1443" s="39">
        <f>'1.TÜM DÖNEMLER_TL MİZAN'!O1443/'TCMB Takvim Gününe Göre Ort.Kur'!T$37</f>
        <v>0</v>
      </c>
    </row>
    <row r="1444" spans="1:15" s="37" customFormat="1" x14ac:dyDescent="0.3">
      <c r="A1444" s="38" t="s">
        <v>1557</v>
      </c>
      <c r="B1444" s="38"/>
      <c r="C1444" s="55">
        <f t="shared" si="22"/>
        <v>11</v>
      </c>
      <c r="D1444" s="39">
        <f>'1.TÜM DÖNEMLER_TL MİZAN'!D1444/'TCMB Takvim Gününe Göre Ort.Kur'!I$37</f>
        <v>-0.22048123704672731</v>
      </c>
      <c r="E1444" s="39">
        <f>'1.TÜM DÖNEMLER_TL MİZAN'!E1444/'TCMB Takvim Gününe Göre Ort.Kur'!J$37</f>
        <v>-0.21368282346237402</v>
      </c>
      <c r="F1444" s="39">
        <f>'1.TÜM DÖNEMLER_TL MİZAN'!F1444/'TCMB Takvim Gününe Göre Ort.Kur'!K$37</f>
        <v>-0.20483688156331509</v>
      </c>
      <c r="G1444" s="39">
        <f>'1.TÜM DÖNEMLER_TL MİZAN'!G1444/'TCMB Takvim Gününe Göre Ort.Kur'!L$37</f>
        <v>-0.20297974262168636</v>
      </c>
      <c r="H1444" s="39">
        <f>'1.TÜM DÖNEMLER_TL MİZAN'!H1444/'TCMB Takvim Gününe Göre Ort.Kur'!M$37</f>
        <v>-0.18341668602731684</v>
      </c>
      <c r="I1444" s="39">
        <f>'1.TÜM DÖNEMLER_TL MİZAN'!I1444/'TCMB Takvim Gününe Göre Ort.Kur'!N$37</f>
        <v>-0.17937488751562558</v>
      </c>
      <c r="J1444" s="39">
        <f>'1.TÜM DÖNEMLER_TL MİZAN'!J1444/'TCMB Takvim Gününe Göre Ort.Kur'!O$37</f>
        <v>-0.16699805634357828</v>
      </c>
      <c r="K1444" s="39">
        <f>'1.TÜM DÖNEMLER_TL MİZAN'!K1444/'TCMB Takvim Gününe Göre Ort.Kur'!P$37</f>
        <v>-0.16460406940885464</v>
      </c>
      <c r="L1444" s="39">
        <f>'1.TÜM DÖNEMLER_TL MİZAN'!L1444/'TCMB Takvim Gününe Göre Ort.Kur'!Q$37</f>
        <v>-0.16158843048443902</v>
      </c>
      <c r="M1444" s="39">
        <f>'1.TÜM DÖNEMLER_TL MİZAN'!M1444/'TCMB Takvim Gününe Göre Ort.Kur'!R$37</f>
        <v>-0.16085646653744151</v>
      </c>
      <c r="N1444" s="39">
        <f>'1.TÜM DÖNEMLER_TL MİZAN'!N1444/'TCMB Takvim Gününe Göre Ort.Kur'!S$37</f>
        <v>-0.16063178252916957</v>
      </c>
      <c r="O1444" s="39">
        <f>'1.TÜM DÖNEMLER_TL MİZAN'!O1444/'TCMB Takvim Gününe Göre Ort.Kur'!T$37</f>
        <v>-0.15992212487821117</v>
      </c>
    </row>
    <row r="1445" spans="1:15" s="37" customFormat="1" x14ac:dyDescent="0.3">
      <c r="A1445" s="38" t="s">
        <v>1558</v>
      </c>
      <c r="B1445" s="38"/>
      <c r="C1445" s="55">
        <f t="shared" si="22"/>
        <v>11</v>
      </c>
      <c r="D1445" s="39">
        <f>'1.TÜM DÖNEMLER_TL MİZAN'!D1445/'TCMB Takvim Gününe Göre Ort.Kur'!I$37</f>
        <v>-3700.380697602634</v>
      </c>
      <c r="E1445" s="39">
        <f>'1.TÜM DÖNEMLER_TL MİZAN'!E1445/'TCMB Takvim Gününe Göre Ort.Kur'!J$37</f>
        <v>-7269.4896541899643</v>
      </c>
      <c r="F1445" s="39">
        <f>'1.TÜM DÖNEMLER_TL MİZAN'!F1445/'TCMB Takvim Gününe Göre Ort.Kur'!K$37</f>
        <v>-2976.3727485012778</v>
      </c>
      <c r="G1445" s="39">
        <f>'1.TÜM DÖNEMLER_TL MİZAN'!G1445/'TCMB Takvim Gününe Göre Ort.Kur'!L$37</f>
        <v>0</v>
      </c>
      <c r="H1445" s="39">
        <f>'1.TÜM DÖNEMLER_TL MİZAN'!H1445/'TCMB Takvim Gününe Göre Ort.Kur'!M$37</f>
        <v>0</v>
      </c>
      <c r="I1445" s="39">
        <f>'1.TÜM DÖNEMLER_TL MİZAN'!I1445/'TCMB Takvim Gününe Göre Ort.Kur'!N$37</f>
        <v>0</v>
      </c>
      <c r="J1445" s="39">
        <f>'1.TÜM DÖNEMLER_TL MİZAN'!J1445/'TCMB Takvim Gününe Göre Ort.Kur'!O$37</f>
        <v>0</v>
      </c>
      <c r="K1445" s="39">
        <f>'1.TÜM DÖNEMLER_TL MİZAN'!K1445/'TCMB Takvim Gününe Göre Ort.Kur'!P$37</f>
        <v>0</v>
      </c>
      <c r="L1445" s="39">
        <f>'1.TÜM DÖNEMLER_TL MİZAN'!L1445/'TCMB Takvim Gününe Göre Ort.Kur'!Q$37</f>
        <v>0</v>
      </c>
      <c r="M1445" s="39">
        <f>'1.TÜM DÖNEMLER_TL MİZAN'!M1445/'TCMB Takvim Gününe Göre Ort.Kur'!R$37</f>
        <v>0</v>
      </c>
      <c r="N1445" s="39">
        <f>'1.TÜM DÖNEMLER_TL MİZAN'!N1445/'TCMB Takvim Gününe Göre Ort.Kur'!S$37</f>
        <v>0</v>
      </c>
      <c r="O1445" s="39">
        <f>'1.TÜM DÖNEMLER_TL MİZAN'!O1445/'TCMB Takvim Gününe Göre Ort.Kur'!T$37</f>
        <v>0</v>
      </c>
    </row>
    <row r="1446" spans="1:15" s="37" customFormat="1" x14ac:dyDescent="0.3">
      <c r="A1446" s="38" t="s">
        <v>1559</v>
      </c>
      <c r="B1446" s="38"/>
      <c r="C1446" s="55">
        <f t="shared" si="22"/>
        <v>11</v>
      </c>
      <c r="D1446" s="39">
        <f>'1.TÜM DÖNEMLER_TL MİZAN'!D1446/'TCMB Takvim Gününe Göre Ort.Kur'!I$37</f>
        <v>0</v>
      </c>
      <c r="E1446" s="39">
        <f>'1.TÜM DÖNEMLER_TL MİZAN'!E1446/'TCMB Takvim Gününe Göre Ort.Kur'!J$37</f>
        <v>-1263.942448092881</v>
      </c>
      <c r="F1446" s="39">
        <f>'1.TÜM DÖNEMLER_TL MİZAN'!F1446/'TCMB Takvim Gününe Göre Ort.Kur'!K$37</f>
        <v>-1109.3473896953392</v>
      </c>
      <c r="G1446" s="39">
        <f>'1.TÜM DÖNEMLER_TL MİZAN'!G1446/'TCMB Takvim Gününe Göre Ort.Kur'!L$37</f>
        <v>-1218.8615542835487</v>
      </c>
      <c r="H1446" s="39">
        <f>'1.TÜM DÖNEMLER_TL MİZAN'!H1446/'TCMB Takvim Gününe Göre Ort.Kur'!M$37</f>
        <v>-1010.1423313483569</v>
      </c>
      <c r="I1446" s="39">
        <f>'1.TÜM DÖNEMLER_TL MİZAN'!I1446/'TCMB Takvim Gününe Göre Ort.Kur'!N$37</f>
        <v>-991.18663387125775</v>
      </c>
      <c r="J1446" s="39">
        <f>'1.TÜM DÖNEMLER_TL MİZAN'!J1446/'TCMB Takvim Gününe Göre Ort.Kur'!O$37</f>
        <v>-922.79495542995005</v>
      </c>
      <c r="K1446" s="39">
        <f>'1.TÜM DÖNEMLER_TL MİZAN'!K1446/'TCMB Takvim Gününe Göre Ort.Kur'!P$37</f>
        <v>-909.5663040606006</v>
      </c>
      <c r="L1446" s="39">
        <f>'1.TÜM DÖNEMLER_TL MİZAN'!L1446/'TCMB Takvim Gününe Göre Ort.Kur'!Q$37</f>
        <v>-892.90253893794772</v>
      </c>
      <c r="M1446" s="39">
        <f>'1.TÜM DÖNEMLER_TL MİZAN'!M1446/'TCMB Takvim Gününe Göre Ort.Kur'!R$37</f>
        <v>-888.85786528943379</v>
      </c>
      <c r="N1446" s="39">
        <f>'1.TÜM DÖNEMLER_TL MİZAN'!N1446/'TCMB Takvim Gününe Göre Ort.Kur'!S$37</f>
        <v>-887.61631030407193</v>
      </c>
      <c r="O1446" s="39">
        <f>'1.TÜM DÖNEMLER_TL MİZAN'!O1446/'TCMB Takvim Gününe Göre Ort.Kur'!T$37</f>
        <v>-883.69489639827543</v>
      </c>
    </row>
    <row r="1447" spans="1:15" s="37" customFormat="1" x14ac:dyDescent="0.3">
      <c r="A1447" s="38" t="s">
        <v>1560</v>
      </c>
      <c r="B1447" s="38"/>
      <c r="C1447" s="55">
        <f t="shared" si="22"/>
        <v>11</v>
      </c>
      <c r="D1447" s="39">
        <f>'1.TÜM DÖNEMLER_TL MİZAN'!D1447/'TCMB Takvim Gününe Göre Ort.Kur'!I$37</f>
        <v>-592.65356518160308</v>
      </c>
      <c r="E1447" s="39">
        <f>'1.TÜM DÖNEMLER_TL MİZAN'!E1447/'TCMB Takvim Gününe Göre Ort.Kur'!J$37</f>
        <v>-574.37942946686132</v>
      </c>
      <c r="F1447" s="39">
        <f>'1.TÜM DÖNEMLER_TL MİZAN'!F1447/'TCMB Takvim Gününe Göre Ort.Kur'!K$37</f>
        <v>-550.60153764219092</v>
      </c>
      <c r="G1447" s="39">
        <f>'1.TÜM DÖNEMLER_TL MİZAN'!G1447/'TCMB Takvim Gününe Göre Ort.Kur'!L$37</f>
        <v>-545.60954816709295</v>
      </c>
      <c r="H1447" s="39">
        <f>'1.TÜM DÖNEMLER_TL MİZAN'!H1447/'TCMB Takvim Gününe Göre Ort.Kur'!M$37</f>
        <v>-493.02405204142769</v>
      </c>
      <c r="I1447" s="39">
        <f>'1.TÜM DÖNEMLER_TL MİZAN'!I1447/'TCMB Takvim Gününe Göre Ort.Kur'!N$37</f>
        <v>-483.77227188193649</v>
      </c>
      <c r="J1447" s="39">
        <f>'1.TÜM DÖNEMLER_TL MİZAN'!J1447/'TCMB Takvim Gününe Göre Ort.Kur'!O$37</f>
        <v>-450.39208239315479</v>
      </c>
      <c r="K1447" s="39">
        <f>'1.TÜM DÖNEMLER_TL MİZAN'!K1447/'TCMB Takvim Gününe Göre Ort.Kur'!P$37</f>
        <v>-443.93552365013653</v>
      </c>
      <c r="L1447" s="39">
        <f>'1.TÜM DÖNEMLER_TL MİZAN'!L1447/'TCMB Takvim Gününe Göre Ort.Kur'!Q$37</f>
        <v>-435.80237572822881</v>
      </c>
      <c r="M1447" s="39">
        <f>'1.TÜM DÖNEMLER_TL MİZAN'!M1447/'TCMB Takvim Gününe Göre Ort.Kur'!R$37</f>
        <v>-433.82827630729503</v>
      </c>
      <c r="N1447" s="39">
        <f>'1.TÜM DÖNEMLER_TL MİZAN'!N1447/'TCMB Takvim Gününe Göre Ort.Kur'!S$37</f>
        <v>-433.22230579133981</v>
      </c>
      <c r="O1447" s="39">
        <f>'1.TÜM DÖNEMLER_TL MİZAN'!O1447/'TCMB Takvim Gününe Göre Ort.Kur'!T$37</f>
        <v>-431.30836622701452</v>
      </c>
    </row>
    <row r="1448" spans="1:15" s="37" customFormat="1" x14ac:dyDescent="0.3">
      <c r="A1448" s="38" t="s">
        <v>1561</v>
      </c>
      <c r="B1448" s="38"/>
      <c r="C1448" s="55">
        <f t="shared" si="22"/>
        <v>11</v>
      </c>
      <c r="D1448" s="39">
        <f>'1.TÜM DÖNEMLER_TL MİZAN'!D1448/'TCMB Takvim Gününe Göre Ort.Kur'!I$37</f>
        <v>8.8192494818690927E-3</v>
      </c>
      <c r="E1448" s="39">
        <f>'1.TÜM DÖNEMLER_TL MİZAN'!E1448/'TCMB Takvim Gününe Göre Ort.Kur'!J$37</f>
        <v>8.5473129384949602E-3</v>
      </c>
      <c r="F1448" s="39">
        <f>'1.TÜM DÖNEMLER_TL MİZAN'!F1448/'TCMB Takvim Gününe Göre Ort.Kur'!K$37</f>
        <v>-10983.268240724303</v>
      </c>
      <c r="G1448" s="39">
        <f>'1.TÜM DÖNEMLER_TL MİZAN'!G1448/'TCMB Takvim Gününe Göre Ort.Kur'!L$37</f>
        <v>-1499.8470885938918</v>
      </c>
      <c r="H1448" s="39">
        <f>'1.TÜM DÖNEMLER_TL MİZAN'!H1448/'TCMB Takvim Gününe Göre Ort.Kur'!M$37</f>
        <v>7.3366674408079733E-3</v>
      </c>
      <c r="I1448" s="39">
        <f>'1.TÜM DÖNEMLER_TL MİZAN'!I1448/'TCMB Takvim Gününe Göre Ort.Kur'!N$37</f>
        <v>7.1989921408208883E-3</v>
      </c>
      <c r="J1448" s="39">
        <f>'1.TÜM DÖNEMLER_TL MİZAN'!J1448/'TCMB Takvim Gününe Göre Ort.Kur'!O$37</f>
        <v>6.7022631305904351E-3</v>
      </c>
      <c r="K1448" s="39">
        <f>'1.TÜM DÖNEMLER_TL MİZAN'!K1448/'TCMB Takvim Gününe Göre Ort.Kur'!P$37</f>
        <v>6.6061833873944879E-3</v>
      </c>
      <c r="L1448" s="39">
        <f>'1.TÜM DÖNEMLER_TL MİZAN'!L1448/'TCMB Takvim Gününe Göre Ort.Kur'!Q$37</f>
        <v>6.4851544004660335E-3</v>
      </c>
      <c r="M1448" s="39">
        <f>'1.TÜM DÖNEMLER_TL MİZAN'!M1448/'TCMB Takvim Gününe Göre Ort.Kur'!R$37</f>
        <v>6.4557779209889919E-3</v>
      </c>
      <c r="N1448" s="39">
        <f>'1.TÜM DÖNEMLER_TL MİZAN'!N1448/'TCMB Takvim Gününe Göre Ort.Kur'!S$37</f>
        <v>6.4467605025971516E-3</v>
      </c>
      <c r="O1448" s="39">
        <f>'1.TÜM DÖNEMLER_TL MİZAN'!O1448/'TCMB Takvim Gününe Göre Ort.Kur'!T$37</f>
        <v>6.4182792590815113E-3</v>
      </c>
    </row>
    <row r="1449" spans="1:15" s="37" customFormat="1" x14ac:dyDescent="0.3">
      <c r="A1449" s="38" t="s">
        <v>1562</v>
      </c>
      <c r="B1449" s="38"/>
      <c r="C1449" s="55">
        <f t="shared" si="22"/>
        <v>11</v>
      </c>
      <c r="D1449" s="39">
        <f>'1.TÜM DÖNEMLER_TL MİZAN'!D1449/'TCMB Takvim Gününe Göre Ort.Kur'!I$37</f>
        <v>0</v>
      </c>
      <c r="E1449" s="39">
        <f>'1.TÜM DÖNEMLER_TL MİZAN'!E1449/'TCMB Takvim Gününe Göre Ort.Kur'!J$37</f>
        <v>0</v>
      </c>
      <c r="F1449" s="39">
        <f>'1.TÜM DÖNEMLER_TL MİZAN'!F1449/'TCMB Takvim Gününe Göre Ort.Kur'!K$37</f>
        <v>0</v>
      </c>
      <c r="G1449" s="39">
        <f>'1.TÜM DÖNEMLER_TL MİZAN'!G1449/'TCMB Takvim Gününe Göre Ort.Kur'!L$37</f>
        <v>0</v>
      </c>
      <c r="H1449" s="39">
        <f>'1.TÜM DÖNEMLER_TL MİZAN'!H1449/'TCMB Takvim Gününe Göre Ort.Kur'!M$37</f>
        <v>0</v>
      </c>
      <c r="I1449" s="39">
        <f>'1.TÜM DÖNEMLER_TL MİZAN'!I1449/'TCMB Takvim Gününe Göre Ort.Kur'!N$37</f>
        <v>0</v>
      </c>
      <c r="J1449" s="39">
        <f>'1.TÜM DÖNEMLER_TL MİZAN'!J1449/'TCMB Takvim Gününe Göre Ort.Kur'!O$37</f>
        <v>0</v>
      </c>
      <c r="K1449" s="39">
        <f>'1.TÜM DÖNEMLER_TL MİZAN'!K1449/'TCMB Takvim Gününe Göre Ort.Kur'!P$37</f>
        <v>0</v>
      </c>
      <c r="L1449" s="39">
        <f>'1.TÜM DÖNEMLER_TL MİZAN'!L1449/'TCMB Takvim Gününe Göre Ort.Kur'!Q$37</f>
        <v>0</v>
      </c>
      <c r="M1449" s="39">
        <f>'1.TÜM DÖNEMLER_TL MİZAN'!M1449/'TCMB Takvim Gününe Göre Ort.Kur'!R$37</f>
        <v>0</v>
      </c>
      <c r="N1449" s="39">
        <f>'1.TÜM DÖNEMLER_TL MİZAN'!N1449/'TCMB Takvim Gününe Göre Ort.Kur'!S$37</f>
        <v>0</v>
      </c>
      <c r="O1449" s="39">
        <f>'1.TÜM DÖNEMLER_TL MİZAN'!O1449/'TCMB Takvim Gününe Göre Ort.Kur'!T$37</f>
        <v>0</v>
      </c>
    </row>
    <row r="1450" spans="1:15" s="37" customFormat="1" x14ac:dyDescent="0.3">
      <c r="A1450" s="38" t="s">
        <v>1563</v>
      </c>
      <c r="B1450" s="38"/>
      <c r="C1450" s="55">
        <f t="shared" si="22"/>
        <v>11</v>
      </c>
      <c r="D1450" s="39">
        <f>'1.TÜM DÖNEMLER_TL MİZAN'!D1450/'TCMB Takvim Gününe Göre Ort.Kur'!I$37</f>
        <v>0</v>
      </c>
      <c r="E1450" s="39">
        <f>'1.TÜM DÖNEMLER_TL MİZAN'!E1450/'TCMB Takvim Gününe Göre Ort.Kur'!J$37</f>
        <v>0</v>
      </c>
      <c r="F1450" s="39">
        <f>'1.TÜM DÖNEMLER_TL MİZAN'!F1450/'TCMB Takvim Gününe Göre Ort.Kur'!K$37</f>
        <v>0</v>
      </c>
      <c r="G1450" s="39">
        <f>'1.TÜM DÖNEMLER_TL MİZAN'!G1450/'TCMB Takvim Gününe Göre Ort.Kur'!L$37</f>
        <v>0</v>
      </c>
      <c r="H1450" s="39">
        <f>'1.TÜM DÖNEMLER_TL MİZAN'!H1450/'TCMB Takvim Gününe Göre Ort.Kur'!M$37</f>
        <v>0</v>
      </c>
      <c r="I1450" s="39">
        <f>'1.TÜM DÖNEMLER_TL MİZAN'!I1450/'TCMB Takvim Gününe Göre Ort.Kur'!N$37</f>
        <v>0</v>
      </c>
      <c r="J1450" s="39">
        <f>'1.TÜM DÖNEMLER_TL MİZAN'!J1450/'TCMB Takvim Gününe Göre Ort.Kur'!O$37</f>
        <v>0</v>
      </c>
      <c r="K1450" s="39">
        <f>'1.TÜM DÖNEMLER_TL MİZAN'!K1450/'TCMB Takvim Gününe Göre Ort.Kur'!P$37</f>
        <v>0</v>
      </c>
      <c r="L1450" s="39">
        <f>'1.TÜM DÖNEMLER_TL MİZAN'!L1450/'TCMB Takvim Gününe Göre Ort.Kur'!Q$37</f>
        <v>0</v>
      </c>
      <c r="M1450" s="39">
        <f>'1.TÜM DÖNEMLER_TL MİZAN'!M1450/'TCMB Takvim Gününe Göre Ort.Kur'!R$37</f>
        <v>0</v>
      </c>
      <c r="N1450" s="39">
        <f>'1.TÜM DÖNEMLER_TL MİZAN'!N1450/'TCMB Takvim Gününe Göre Ort.Kur'!S$37</f>
        <v>0</v>
      </c>
      <c r="O1450" s="39">
        <f>'1.TÜM DÖNEMLER_TL MİZAN'!O1450/'TCMB Takvim Gününe Göre Ort.Kur'!T$37</f>
        <v>0</v>
      </c>
    </row>
    <row r="1451" spans="1:15" s="37" customFormat="1" x14ac:dyDescent="0.3">
      <c r="A1451" s="38" t="s">
        <v>1564</v>
      </c>
      <c r="B1451" s="38"/>
      <c r="C1451" s="55">
        <f t="shared" si="22"/>
        <v>11</v>
      </c>
      <c r="D1451" s="39">
        <f>'1.TÜM DÖNEMLER_TL MİZAN'!D1451/'TCMB Takvim Gününe Göre Ort.Kur'!I$37</f>
        <v>27247.767994943628</v>
      </c>
      <c r="E1451" s="39">
        <f>'1.TÜM DÖNEMLER_TL MİZAN'!E1451/'TCMB Takvim Gününe Göre Ort.Kur'!J$37</f>
        <v>26407.598561202321</v>
      </c>
      <c r="F1451" s="39">
        <f>'1.TÜM DÖNEMLER_TL MİZAN'!F1451/'TCMB Takvim Gününe Göre Ort.Kur'!K$37</f>
        <v>-3.5505059472246407E-2</v>
      </c>
      <c r="G1451" s="39">
        <f>'1.TÜM DÖNEMLER_TL MİZAN'!G1451/'TCMB Takvim Gününe Göre Ort.Kur'!L$37</f>
        <v>-3.5183155389019234E-2</v>
      </c>
      <c r="H1451" s="39">
        <f>'1.TÜM DÖNEMLER_TL MİZAN'!H1451/'TCMB Takvim Gününe Göre Ort.Kur'!M$37</f>
        <v>-3.1792225579207051E-2</v>
      </c>
      <c r="I1451" s="39">
        <f>'1.TÜM DÖNEMLER_TL MİZAN'!I1451/'TCMB Takvim Gününe Göre Ort.Kur'!N$37</f>
        <v>-3.119563261255183E-2</v>
      </c>
      <c r="J1451" s="39">
        <f>'1.TÜM DÖNEMLER_TL MİZAN'!J1451/'TCMB Takvim Gününe Göre Ort.Kur'!O$37</f>
        <v>-2.9043140234725904E-2</v>
      </c>
      <c r="K1451" s="39">
        <f>'1.TÜM DÖNEMLER_TL MİZAN'!K1451/'TCMB Takvim Gününe Göre Ort.Kur'!P$37</f>
        <v>-2.8626794680845728E-2</v>
      </c>
      <c r="L1451" s="39">
        <f>'1.TÜM DÖNEMLER_TL MİZAN'!L1451/'TCMB Takvim Gününe Göre Ort.Kur'!Q$37</f>
        <v>-2.8102335737449958E-2</v>
      </c>
      <c r="M1451" s="39">
        <f>'1.TÜM DÖNEMLER_TL MİZAN'!M1451/'TCMB Takvim Gününe Göre Ort.Kur'!R$37</f>
        <v>-2.7975037659706607E-2</v>
      </c>
      <c r="N1451" s="39">
        <f>'1.TÜM DÖNEMLER_TL MİZAN'!N1451/'TCMB Takvim Gününe Göre Ort.Kur'!S$37</f>
        <v>-2.7935962180005717E-2</v>
      </c>
      <c r="O1451" s="39">
        <f>'1.TÜM DÖNEMLER_TL MİZAN'!O1451/'TCMB Takvim Gününe Göre Ort.Kur'!T$37</f>
        <v>-2.78125434580954E-2</v>
      </c>
    </row>
    <row r="1452" spans="1:15" s="37" customFormat="1" x14ac:dyDescent="0.3">
      <c r="A1452" s="38" t="s">
        <v>1565</v>
      </c>
      <c r="B1452" s="38"/>
      <c r="C1452" s="55">
        <f t="shared" si="22"/>
        <v>11</v>
      </c>
      <c r="D1452" s="39">
        <f>'1.TÜM DÖNEMLER_TL MİZAN'!D1452/'TCMB Takvim Gününe Göre Ort.Kur'!I$37</f>
        <v>-3.0132435729719399E-2</v>
      </c>
      <c r="E1452" s="39">
        <f>'1.TÜM DÖNEMLER_TL MİZAN'!E1452/'TCMB Takvim Gününe Göre Ort.Kur'!J$37</f>
        <v>-2.9203319206524445E-2</v>
      </c>
      <c r="F1452" s="39">
        <f>'1.TÜM DÖNEMLER_TL MİZAN'!F1452/'TCMB Takvim Gününe Göre Ort.Kur'!K$37</f>
        <v>-2.7994373813653061E-2</v>
      </c>
      <c r="G1452" s="39">
        <f>'1.TÜM DÖNEMLER_TL MİZAN'!G1452/'TCMB Takvim Gününe Göre Ort.Kur'!L$37</f>
        <v>-2.7740564824963801E-2</v>
      </c>
      <c r="H1452" s="39">
        <f>'1.TÜM DÖNEMLER_TL MİZAN'!H1452/'TCMB Takvim Gününe Göre Ort.Kur'!M$37</f>
        <v>-2.5066947090399968E-2</v>
      </c>
      <c r="I1452" s="39">
        <f>'1.TÜM DÖNEMLER_TL MİZAN'!I1452/'TCMB Takvim Gününe Göre Ort.Kur'!N$37</f>
        <v>-2.4596556482092503E-2</v>
      </c>
      <c r="J1452" s="39">
        <f>'1.TÜM DÖNEMLER_TL MİZAN'!J1452/'TCMB Takvim Gününe Göre Ort.Kur'!O$37</f>
        <v>-2.2899399030405932E-2</v>
      </c>
      <c r="K1452" s="39">
        <f>'1.TÜM DÖNEMLER_TL MİZAN'!K1452/'TCMB Takvim Gününe Göre Ort.Kur'!P$37</f>
        <v>-2.2571126574473705E-2</v>
      </c>
      <c r="L1452" s="39">
        <f>'1.TÜM DÖNEMLER_TL MİZAN'!L1452/'TCMB Takvim Gününe Göre Ort.Kur'!Q$37</f>
        <v>-2.2157610869118775E-2</v>
      </c>
      <c r="M1452" s="39">
        <f>'1.TÜM DÖNEMLER_TL MİZAN'!M1452/'TCMB Takvim Gününe Göre Ort.Kur'!R$37</f>
        <v>-2.2057241230901654E-2</v>
      </c>
      <c r="N1452" s="39">
        <f>'1.TÜM DÖNEMLER_TL MİZAN'!N1452/'TCMB Takvim Gününe Göre Ort.Kur'!S$37</f>
        <v>-2.2026431718061672E-2</v>
      </c>
      <c r="O1452" s="39">
        <f>'1.TÜM DÖNEMLER_TL MİZAN'!O1452/'TCMB Takvim Gününe Göre Ort.Kur'!T$37</f>
        <v>-2.1929120802712792E-2</v>
      </c>
    </row>
    <row r="1453" spans="1:15" s="37" customFormat="1" x14ac:dyDescent="0.3">
      <c r="A1453" s="38" t="s">
        <v>1566</v>
      </c>
      <c r="B1453" s="38"/>
      <c r="C1453" s="55">
        <f t="shared" si="22"/>
        <v>11</v>
      </c>
      <c r="D1453" s="39">
        <f>'1.TÜM DÖNEMLER_TL MİZAN'!D1453/'TCMB Takvim Gününe Göre Ort.Kur'!I$37</f>
        <v>-7163.1193685417365</v>
      </c>
      <c r="E1453" s="39">
        <f>'1.TÜM DÖNEMLER_TL MİZAN'!E1453/'TCMB Takvim Gününe Göre Ort.Kur'!J$37</f>
        <v>-6942.2486555789019</v>
      </c>
      <c r="F1453" s="39">
        <f>'1.TÜM DÖNEMLER_TL MİZAN'!F1453/'TCMB Takvim Gününe Göre Ort.Kur'!K$37</f>
        <v>0</v>
      </c>
      <c r="G1453" s="39">
        <f>'1.TÜM DÖNEMLER_TL MİZAN'!G1453/'TCMB Takvim Gününe Göre Ort.Kur'!L$37</f>
        <v>0</v>
      </c>
      <c r="H1453" s="39">
        <f>'1.TÜM DÖNEMLER_TL MİZAN'!H1453/'TCMB Takvim Gününe Göre Ort.Kur'!M$37</f>
        <v>0</v>
      </c>
      <c r="I1453" s="39">
        <f>'1.TÜM DÖNEMLER_TL MİZAN'!I1453/'TCMB Takvim Gününe Göre Ort.Kur'!N$37</f>
        <v>0</v>
      </c>
      <c r="J1453" s="39">
        <f>'1.TÜM DÖNEMLER_TL MİZAN'!J1453/'TCMB Takvim Gününe Göre Ort.Kur'!O$37</f>
        <v>0</v>
      </c>
      <c r="K1453" s="39">
        <f>'1.TÜM DÖNEMLER_TL MİZAN'!K1453/'TCMB Takvim Gününe Göre Ort.Kur'!P$37</f>
        <v>0</v>
      </c>
      <c r="L1453" s="39">
        <f>'1.TÜM DÖNEMLER_TL MİZAN'!L1453/'TCMB Takvim Gününe Göre Ort.Kur'!Q$37</f>
        <v>0</v>
      </c>
      <c r="M1453" s="39">
        <f>'1.TÜM DÖNEMLER_TL MİZAN'!M1453/'TCMB Takvim Gününe Göre Ort.Kur'!R$37</f>
        <v>0</v>
      </c>
      <c r="N1453" s="39">
        <f>'1.TÜM DÖNEMLER_TL MİZAN'!N1453/'TCMB Takvim Gününe Göre Ort.Kur'!S$37</f>
        <v>0</v>
      </c>
      <c r="O1453" s="39">
        <f>'1.TÜM DÖNEMLER_TL MİZAN'!O1453/'TCMB Takvim Gününe Göre Ort.Kur'!T$37</f>
        <v>0</v>
      </c>
    </row>
    <row r="1454" spans="1:15" s="37" customFormat="1" x14ac:dyDescent="0.3">
      <c r="A1454" s="38" t="s">
        <v>1567</v>
      </c>
      <c r="B1454" s="38"/>
      <c r="C1454" s="55">
        <f t="shared" si="22"/>
        <v>11</v>
      </c>
      <c r="D1454" s="39">
        <f>'1.TÜM DÖNEMLER_TL MİZAN'!D1454/'TCMB Takvim Gününe Göre Ort.Kur'!I$37</f>
        <v>-2.9397498272896979E-3</v>
      </c>
      <c r="E1454" s="39">
        <f>'1.TÜM DÖNEMLER_TL MİZAN'!E1454/'TCMB Takvim Gününe Göre Ort.Kur'!J$37</f>
        <v>-2.8491043128316537E-3</v>
      </c>
      <c r="F1454" s="39">
        <f>'1.TÜM DÖNEMLER_TL MİZAN'!F1454/'TCMB Takvim Gününe Göre Ort.Kur'!K$37</f>
        <v>-2.7311584208442011E-3</v>
      </c>
      <c r="G1454" s="39">
        <f>'1.TÜM DÖNEMLER_TL MİZAN'!G1454/'TCMB Takvim Gününe Göre Ort.Kur'!L$37</f>
        <v>-2.7063965682891516E-3</v>
      </c>
      <c r="H1454" s="39">
        <f>'1.TÜM DÖNEMLER_TL MİZAN'!H1454/'TCMB Takvim Gününe Göre Ort.Kur'!M$37</f>
        <v>-2.445555813697558E-3</v>
      </c>
      <c r="I1454" s="39">
        <f>'1.TÜM DÖNEMLER_TL MİZAN'!I1454/'TCMB Takvim Gününe Göre Ort.Kur'!N$37</f>
        <v>-2.3996640470334155E-3</v>
      </c>
      <c r="J1454" s="39">
        <f>'1.TÜM DÖNEMLER_TL MİZAN'!J1454/'TCMB Takvim Gününe Göre Ort.Kur'!O$37</f>
        <v>-2.2340877102835061E-3</v>
      </c>
      <c r="K1454" s="39">
        <f>'1.TÜM DÖNEMLER_TL MİZAN'!K1454/'TCMB Takvim Gününe Göre Ort.Kur'!P$37</f>
        <v>-2.202061129216947E-3</v>
      </c>
      <c r="L1454" s="39">
        <f>'1.TÜM DÖNEMLER_TL MİZAN'!L1454/'TCMB Takvim Gününe Göre Ort.Kur'!Q$37</f>
        <v>-2.1617181335725636E-3</v>
      </c>
      <c r="M1454" s="39">
        <f>'1.TÜM DÖNEMLER_TL MİZAN'!M1454/'TCMB Takvim Gününe Göre Ort.Kur'!R$37</f>
        <v>-2.151925973746503E-3</v>
      </c>
      <c r="N1454" s="39">
        <f>'1.TÜM DÖNEMLER_TL MİZAN'!N1454/'TCMB Takvim Gününe Göre Ort.Kur'!S$37</f>
        <v>-2.1489201676157732E-3</v>
      </c>
      <c r="O1454" s="39">
        <f>'1.TÜM DÖNEMLER_TL MİZAN'!O1454/'TCMB Takvim Gününe Göre Ort.Kur'!T$37</f>
        <v>-2.1394264197768581E-3</v>
      </c>
    </row>
    <row r="1455" spans="1:15" s="37" customFormat="1" x14ac:dyDescent="0.3">
      <c r="A1455" s="38" t="s">
        <v>1568</v>
      </c>
      <c r="B1455" s="38"/>
      <c r="C1455" s="55">
        <f t="shared" si="22"/>
        <v>11</v>
      </c>
      <c r="D1455" s="39">
        <f>'1.TÜM DÖNEMLER_TL MİZAN'!D1455/'TCMB Takvim Gününe Göre Ort.Kur'!I$37</f>
        <v>0</v>
      </c>
      <c r="E1455" s="39">
        <f>'1.TÜM DÖNEMLER_TL MİZAN'!E1455/'TCMB Takvim Gününe Göre Ort.Kur'!J$37</f>
        <v>0</v>
      </c>
      <c r="F1455" s="39">
        <f>'1.TÜM DÖNEMLER_TL MİZAN'!F1455/'TCMB Takvim Gününe Göre Ort.Kur'!K$37</f>
        <v>0</v>
      </c>
      <c r="G1455" s="39">
        <f>'1.TÜM DÖNEMLER_TL MİZAN'!G1455/'TCMB Takvim Gününe Göre Ort.Kur'!L$37</f>
        <v>0</v>
      </c>
      <c r="H1455" s="39">
        <f>'1.TÜM DÖNEMLER_TL MİZAN'!H1455/'TCMB Takvim Gününe Göre Ort.Kur'!M$37</f>
        <v>575.21734877294205</v>
      </c>
      <c r="I1455" s="39">
        <f>'1.TÜM DÖNEMLER_TL MİZAN'!I1455/'TCMB Takvim Gününe Göre Ort.Kur'!N$37</f>
        <v>1689.0821285020095</v>
      </c>
      <c r="J1455" s="39">
        <f>'1.TÜM DÖNEMLER_TL MİZAN'!J1455/'TCMB Takvim Gününe Göre Ort.Kur'!O$37</f>
        <v>1572.5358012555573</v>
      </c>
      <c r="K1455" s="39">
        <f>'1.TÜM DÖNEMLER_TL MİZAN'!K1455/'TCMB Takvim Gününe Göre Ort.Kur'!P$37</f>
        <v>1549.9928433013299</v>
      </c>
      <c r="L1455" s="39">
        <f>'1.TÜM DÖNEMLER_TL MİZAN'!L1455/'TCMB Takvim Gününe Göre Ort.Kur'!Q$37</f>
        <v>1521.5961045839233</v>
      </c>
      <c r="M1455" s="39">
        <f>'1.TÜM DÖNEMLER_TL MİZAN'!M1455/'TCMB Takvim Gününe Göre Ort.Kur'!R$37</f>
        <v>1514.7035721971163</v>
      </c>
      <c r="N1455" s="39">
        <f>'1.TÜM DÖNEMLER_TL MİZAN'!N1455/'TCMB Takvim Gününe Göre Ort.Kur'!S$37</f>
        <v>1512.5878371118511</v>
      </c>
      <c r="O1455" s="39">
        <f>'1.TÜM DÖNEMLER_TL MİZAN'!O1455/'TCMB Takvim Gününe Göre Ort.Kur'!T$37</f>
        <v>1505.905351775189</v>
      </c>
    </row>
    <row r="1456" spans="1:15" s="37" customFormat="1" x14ac:dyDescent="0.3">
      <c r="A1456" s="38" t="s">
        <v>1569</v>
      </c>
      <c r="B1456" s="38"/>
      <c r="C1456" s="55">
        <f t="shared" si="22"/>
        <v>11</v>
      </c>
      <c r="D1456" s="39">
        <f>'1.TÜM DÖNEMLER_TL MİZAN'!D1456/'TCMB Takvim Gününe Göre Ort.Kur'!I$37</f>
        <v>0</v>
      </c>
      <c r="E1456" s="39">
        <f>'1.TÜM DÖNEMLER_TL MİZAN'!E1456/'TCMB Takvim Gününe Göre Ort.Kur'!J$37</f>
        <v>0</v>
      </c>
      <c r="F1456" s="39">
        <f>'1.TÜM DÖNEMLER_TL MİZAN'!F1456/'TCMB Takvim Gününe Göre Ort.Kur'!K$37</f>
        <v>0</v>
      </c>
      <c r="G1456" s="39">
        <f>'1.TÜM DÖNEMLER_TL MİZAN'!G1456/'TCMB Takvim Gününe Göre Ort.Kur'!L$37</f>
        <v>0</v>
      </c>
      <c r="H1456" s="39">
        <f>'1.TÜM DÖNEMLER_TL MİZAN'!H1456/'TCMB Takvim Gününe Göre Ort.Kur'!M$37</f>
        <v>0</v>
      </c>
      <c r="I1456" s="39">
        <f>'1.TÜM DÖNEMLER_TL MİZAN'!I1456/'TCMB Takvim Gününe Göre Ort.Kur'!N$37</f>
        <v>0</v>
      </c>
      <c r="J1456" s="39">
        <f>'1.TÜM DÖNEMLER_TL MİZAN'!J1456/'TCMB Takvim Gününe Göre Ort.Kur'!O$37</f>
        <v>0</v>
      </c>
      <c r="K1456" s="39">
        <f>'1.TÜM DÖNEMLER_TL MİZAN'!K1456/'TCMB Takvim Gününe Göre Ort.Kur'!P$37</f>
        <v>0</v>
      </c>
      <c r="L1456" s="39">
        <f>'1.TÜM DÖNEMLER_TL MİZAN'!L1456/'TCMB Takvim Gününe Göre Ort.Kur'!Q$37</f>
        <v>0</v>
      </c>
      <c r="M1456" s="39">
        <f>'1.TÜM DÖNEMLER_TL MİZAN'!M1456/'TCMB Takvim Gününe Göre Ort.Kur'!R$37</f>
        <v>0</v>
      </c>
      <c r="N1456" s="39">
        <f>'1.TÜM DÖNEMLER_TL MİZAN'!N1456/'TCMB Takvim Gününe Göre Ort.Kur'!S$37</f>
        <v>0</v>
      </c>
      <c r="O1456" s="39">
        <f>'1.TÜM DÖNEMLER_TL MİZAN'!O1456/'TCMB Takvim Gününe Göre Ort.Kur'!T$37</f>
        <v>0</v>
      </c>
    </row>
    <row r="1457" spans="1:15" s="37" customFormat="1" x14ac:dyDescent="0.3">
      <c r="A1457" s="38" t="s">
        <v>1570</v>
      </c>
      <c r="B1457" s="38"/>
      <c r="C1457" s="55">
        <f t="shared" si="22"/>
        <v>11</v>
      </c>
      <c r="D1457" s="39">
        <f>'1.TÜM DÖNEMLER_TL MİZAN'!D1457/'TCMB Takvim Gününe Göre Ort.Kur'!I$37</f>
        <v>-130.08392985756913</v>
      </c>
      <c r="E1457" s="39">
        <f>'1.TÜM DÖNEMLER_TL MİZAN'!E1457/'TCMB Takvim Gününe Göre Ort.Kur'!J$37</f>
        <v>-126.07286584280067</v>
      </c>
      <c r="F1457" s="39">
        <f>'1.TÜM DÖNEMLER_TL MİZAN'!F1457/'TCMB Takvim Gününe Göre Ort.Kur'!K$37</f>
        <v>-120.85376012235591</v>
      </c>
      <c r="G1457" s="39">
        <f>'1.TÜM DÖNEMLER_TL MİZAN'!G1457/'TCMB Takvim Gününe Göre Ort.Kur'!L$37</f>
        <v>-119.75804814679495</v>
      </c>
      <c r="H1457" s="39">
        <f>'1.TÜM DÖNEMLER_TL MİZAN'!H1457/'TCMB Takvim Gününe Göre Ort.Kur'!M$37</f>
        <v>-108.21584475611694</v>
      </c>
      <c r="I1457" s="39">
        <f>'1.TÜM DÖNEMLER_TL MİZAN'!I1457/'TCMB Takvim Gününe Göre Ort.Kur'!N$37</f>
        <v>-106.18513408122863</v>
      </c>
      <c r="J1457" s="39">
        <f>'1.TÜM DÖNEMLER_TL MİZAN'!J1457/'TCMB Takvim Gününe Göre Ort.Kur'!O$37</f>
        <v>-98.858381180045129</v>
      </c>
      <c r="K1457" s="39">
        <f>'1.TÜM DÖNEMLER_TL MİZAN'!K1457/'TCMB Takvim Gününe Göre Ort.Kur'!P$37</f>
        <v>-97.441204967849913</v>
      </c>
      <c r="L1457" s="39">
        <f>'1.TÜM DÖNEMLER_TL MİZAN'!L1457/'TCMB Takvim Gününe Göre Ort.Kur'!Q$37</f>
        <v>-95.656027410585949</v>
      </c>
      <c r="M1457" s="39">
        <f>'1.TÜM DÖNEMLER_TL MİZAN'!M1457/'TCMB Takvim Gününe Göre Ort.Kur'!R$37</f>
        <v>-95.22272433828276</v>
      </c>
      <c r="N1457" s="39">
        <f>'1.TÜM DÖNEMLER_TL MİZAN'!N1457/'TCMB Takvim Gününe Göre Ort.Kur'!S$37</f>
        <v>-95.089717416997956</v>
      </c>
      <c r="O1457" s="39">
        <f>'1.TÜM DÖNEMLER_TL MİZAN'!O1457/'TCMB Takvim Gününe Göre Ort.Kur'!T$37</f>
        <v>-94.669619075125965</v>
      </c>
    </row>
    <row r="1458" spans="1:15" s="37" customFormat="1" x14ac:dyDescent="0.3">
      <c r="A1458" s="38" t="s">
        <v>1571</v>
      </c>
      <c r="B1458" s="38"/>
      <c r="C1458" s="55">
        <f t="shared" si="22"/>
        <v>11</v>
      </c>
      <c r="D1458" s="39">
        <f>'1.TÜM DÖNEMLER_TL MİZAN'!D1458/'TCMB Takvim Gününe Göre Ort.Kur'!I$37</f>
        <v>0</v>
      </c>
      <c r="E1458" s="39">
        <f>'1.TÜM DÖNEMLER_TL MİZAN'!E1458/'TCMB Takvim Gününe Göre Ort.Kur'!J$37</f>
        <v>0</v>
      </c>
      <c r="F1458" s="39">
        <f>'1.TÜM DÖNEMLER_TL MİZAN'!F1458/'TCMB Takvim Gününe Göre Ort.Kur'!K$37</f>
        <v>0</v>
      </c>
      <c r="G1458" s="39">
        <f>'1.TÜM DÖNEMLER_TL MİZAN'!G1458/'TCMB Takvim Gününe Göre Ort.Kur'!L$37</f>
        <v>0</v>
      </c>
      <c r="H1458" s="39">
        <f>'1.TÜM DÖNEMLER_TL MİZAN'!H1458/'TCMB Takvim Gününe Göre Ort.Kur'!M$37</f>
        <v>0</v>
      </c>
      <c r="I1458" s="39">
        <f>'1.TÜM DÖNEMLER_TL MİZAN'!I1458/'TCMB Takvim Gününe Göre Ort.Kur'!N$37</f>
        <v>0</v>
      </c>
      <c r="J1458" s="39">
        <f>'1.TÜM DÖNEMLER_TL MİZAN'!J1458/'TCMB Takvim Gününe Göre Ort.Kur'!O$37</f>
        <v>0</v>
      </c>
      <c r="K1458" s="39">
        <f>'1.TÜM DÖNEMLER_TL MİZAN'!K1458/'TCMB Takvim Gününe Göre Ort.Kur'!P$37</f>
        <v>0</v>
      </c>
      <c r="L1458" s="39">
        <f>'1.TÜM DÖNEMLER_TL MİZAN'!L1458/'TCMB Takvim Gününe Göre Ort.Kur'!Q$37</f>
        <v>0</v>
      </c>
      <c r="M1458" s="39">
        <f>'1.TÜM DÖNEMLER_TL MİZAN'!M1458/'TCMB Takvim Gününe Göre Ort.Kur'!R$37</f>
        <v>0</v>
      </c>
      <c r="N1458" s="39">
        <f>'1.TÜM DÖNEMLER_TL MİZAN'!N1458/'TCMB Takvim Gününe Göre Ort.Kur'!S$37</f>
        <v>0</v>
      </c>
      <c r="O1458" s="39">
        <f>'1.TÜM DÖNEMLER_TL MİZAN'!O1458/'TCMB Takvim Gününe Göre Ort.Kur'!T$37</f>
        <v>0</v>
      </c>
    </row>
    <row r="1459" spans="1:15" s="37" customFormat="1" x14ac:dyDescent="0.3">
      <c r="A1459" s="38" t="s">
        <v>1572</v>
      </c>
      <c r="B1459" s="38"/>
      <c r="C1459" s="55">
        <f t="shared" si="22"/>
        <v>11</v>
      </c>
      <c r="D1459" s="39">
        <f>'1.TÜM DÖNEMLER_TL MİZAN'!D1459/'TCMB Takvim Gününe Göre Ort.Kur'!I$37</f>
        <v>0</v>
      </c>
      <c r="E1459" s="39">
        <f>'1.TÜM DÖNEMLER_TL MİZAN'!E1459/'TCMB Takvim Gününe Göre Ort.Kur'!J$37</f>
        <v>0</v>
      </c>
      <c r="F1459" s="39">
        <f>'1.TÜM DÖNEMLER_TL MİZAN'!F1459/'TCMB Takvim Gününe Göre Ort.Kur'!K$37</f>
        <v>0</v>
      </c>
      <c r="G1459" s="39">
        <f>'1.TÜM DÖNEMLER_TL MİZAN'!G1459/'TCMB Takvim Gününe Göre Ort.Kur'!L$37</f>
        <v>0</v>
      </c>
      <c r="H1459" s="39">
        <f>'1.TÜM DÖNEMLER_TL MİZAN'!H1459/'TCMB Takvim Gününe Göre Ort.Kur'!M$37</f>
        <v>0</v>
      </c>
      <c r="I1459" s="39">
        <f>'1.TÜM DÖNEMLER_TL MİZAN'!I1459/'TCMB Takvim Gününe Göre Ort.Kur'!N$37</f>
        <v>0</v>
      </c>
      <c r="J1459" s="39">
        <f>'1.TÜM DÖNEMLER_TL MİZAN'!J1459/'TCMB Takvim Gününe Göre Ort.Kur'!O$37</f>
        <v>0</v>
      </c>
      <c r="K1459" s="39">
        <f>'1.TÜM DÖNEMLER_TL MİZAN'!K1459/'TCMB Takvim Gününe Göre Ort.Kur'!P$37</f>
        <v>0</v>
      </c>
      <c r="L1459" s="39">
        <f>'1.TÜM DÖNEMLER_TL MİZAN'!L1459/'TCMB Takvim Gününe Göre Ort.Kur'!Q$37</f>
        <v>0</v>
      </c>
      <c r="M1459" s="39">
        <f>'1.TÜM DÖNEMLER_TL MİZAN'!M1459/'TCMB Takvim Gününe Göre Ort.Kur'!R$37</f>
        <v>0</v>
      </c>
      <c r="N1459" s="39">
        <f>'1.TÜM DÖNEMLER_TL MİZAN'!N1459/'TCMB Takvim Gününe Göre Ort.Kur'!S$37</f>
        <v>0</v>
      </c>
      <c r="O1459" s="39">
        <f>'1.TÜM DÖNEMLER_TL MİZAN'!O1459/'TCMB Takvim Gününe Göre Ort.Kur'!T$37</f>
        <v>0</v>
      </c>
    </row>
    <row r="1460" spans="1:15" s="37" customFormat="1" x14ac:dyDescent="0.3">
      <c r="A1460" s="38" t="s">
        <v>1573</v>
      </c>
      <c r="B1460" s="38"/>
      <c r="C1460" s="55">
        <f t="shared" si="22"/>
        <v>11</v>
      </c>
      <c r="D1460" s="39">
        <f>'1.TÜM DÖNEMLER_TL MİZAN'!D1460/'TCMB Takvim Gününe Göre Ort.Kur'!I$37</f>
        <v>-183.71599076918554</v>
      </c>
      <c r="E1460" s="39">
        <f>'1.TÜM DÖNEMLER_TL MİZAN'!E1460/'TCMB Takvim Gününe Göre Ort.Kur'!J$37</f>
        <v>-456.81826275864523</v>
      </c>
      <c r="F1460" s="39">
        <f>'1.TÜM DÖNEMLER_TL MİZAN'!F1460/'TCMB Takvim Gününe Göre Ort.Kur'!K$37</f>
        <v>-305.15574430894867</v>
      </c>
      <c r="G1460" s="39">
        <f>'1.TÜM DÖNEMLER_TL MİZAN'!G1460/'TCMB Takvim Gününe Göre Ort.Kur'!L$37</f>
        <v>-234.05255822135618</v>
      </c>
      <c r="H1460" s="39">
        <f>'1.TÜM DÖNEMLER_TL MİZAN'!H1460/'TCMB Takvim Gününe Göre Ort.Kur'!M$37</f>
        <v>-334.99529230505863</v>
      </c>
      <c r="I1460" s="39">
        <f>'1.TÜM DÖNEMLER_TL MİZAN'!I1460/'TCMB Takvim Gününe Göre Ort.Kur'!N$37</f>
        <v>-466.55468234447176</v>
      </c>
      <c r="J1460" s="39">
        <f>'1.TÜM DÖNEMLER_TL MİZAN'!J1460/'TCMB Takvim Gününe Göre Ort.Kur'!O$37</f>
        <v>-434.36250307187061</v>
      </c>
      <c r="K1460" s="39">
        <f>'1.TÜM DÖNEMLER_TL MİZAN'!K1460/'TCMB Takvim Gününe Göre Ort.Kur'!P$37</f>
        <v>-428.13573504800496</v>
      </c>
      <c r="L1460" s="39">
        <f>'1.TÜM DÖNEMLER_TL MİZAN'!L1460/'TCMB Takvim Gününe Göre Ort.Kur'!Q$37</f>
        <v>-420.29204811984567</v>
      </c>
      <c r="M1460" s="39">
        <f>'1.TÜM DÖNEMLER_TL MİZAN'!M1460/'TCMB Takvim Gününe Göre Ort.Kur'!R$37</f>
        <v>-418.38820744566385</v>
      </c>
      <c r="N1460" s="39">
        <f>'1.TÜM DÖNEMLER_TL MİZAN'!N1460/'TCMB Takvim Gününe Göre Ort.Kur'!S$37</f>
        <v>-417.80380358869667</v>
      </c>
      <c r="O1460" s="39">
        <f>'1.TÜM DÖNEMLER_TL MİZAN'!O1460/'TCMB Takvim Gününe Göre Ort.Kur'!T$37</f>
        <v>-415.9579816651156</v>
      </c>
    </row>
    <row r="1461" spans="1:15" s="37" customFormat="1" x14ac:dyDescent="0.3">
      <c r="A1461" s="38" t="s">
        <v>1574</v>
      </c>
      <c r="B1461" s="38"/>
      <c r="C1461" s="55">
        <f t="shared" si="22"/>
        <v>11</v>
      </c>
      <c r="D1461" s="39">
        <f>'1.TÜM DÖNEMLER_TL MİZAN'!D1461/'TCMB Takvim Gününe Göre Ort.Kur'!I$37</f>
        <v>-129.95825555245247</v>
      </c>
      <c r="E1461" s="39">
        <f>'1.TÜM DÖNEMLER_TL MİZAN'!E1461/'TCMB Takvim Gününe Göre Ort.Kur'!J$37</f>
        <v>52420.778517753482</v>
      </c>
      <c r="F1461" s="39">
        <f>'1.TÜM DÖNEMLER_TL MİZAN'!F1461/'TCMB Takvim Gününe Göre Ort.Kur'!K$37</f>
        <v>50250.687569132453</v>
      </c>
      <c r="G1461" s="39">
        <f>'1.TÜM DÖNEMLER_TL MİZAN'!G1461/'TCMB Takvim Gününe Göre Ort.Kur'!L$37</f>
        <v>-119.64234969349523</v>
      </c>
      <c r="H1461" s="39">
        <f>'1.TÜM DÖNEMLER_TL MİZAN'!H1461/'TCMB Takvim Gününe Göre Ort.Kur'!M$37</f>
        <v>-108.11129724507653</v>
      </c>
      <c r="I1461" s="39">
        <f>'1.TÜM DÖNEMLER_TL MİZAN'!I1461/'TCMB Takvim Gününe Göre Ort.Kur'!N$37</f>
        <v>-106.0825484432132</v>
      </c>
      <c r="J1461" s="39">
        <f>'1.TÜM DÖNEMLER_TL MİZAN'!J1461/'TCMB Takvim Gününe Göre Ort.Kur'!O$37</f>
        <v>-98.762873930426096</v>
      </c>
      <c r="K1461" s="39">
        <f>'1.TÜM DÖNEMLER_TL MİZAN'!K1461/'TCMB Takvim Gününe Göre Ort.Kur'!P$37</f>
        <v>-97.347066854571523</v>
      </c>
      <c r="L1461" s="39">
        <f>'1.TÜM DÖNEMLER_TL MİZAN'!L1461/'TCMB Takvim Gününe Göre Ort.Kur'!Q$37</f>
        <v>-95.563613960371441</v>
      </c>
      <c r="M1461" s="39">
        <f>'1.TÜM DÖNEMLER_TL MİZAN'!M1461/'TCMB Takvim Gününe Göre Ort.Kur'!R$37</f>
        <v>-95.130729502900834</v>
      </c>
      <c r="N1461" s="39">
        <f>'1.TÜM DÖNEMLER_TL MİZAN'!N1461/'TCMB Takvim Gününe Göre Ort.Kur'!S$37</f>
        <v>-94.997851079828123</v>
      </c>
      <c r="O1461" s="39">
        <f>'1.TÜM DÖNEMLER_TL MİZAN'!O1461/'TCMB Takvim Gününe Göre Ort.Kur'!T$37</f>
        <v>-94.578158595676257</v>
      </c>
    </row>
    <row r="1462" spans="1:15" s="37" customFormat="1" x14ac:dyDescent="0.3">
      <c r="A1462" s="38" t="s">
        <v>1575</v>
      </c>
      <c r="B1462" s="38"/>
      <c r="C1462" s="55">
        <f t="shared" si="22"/>
        <v>11</v>
      </c>
      <c r="D1462" s="39">
        <f>'1.TÜM DÖNEMLER_TL MİZAN'!D1462/'TCMB Takvim Gününe Göre Ort.Kur'!I$37</f>
        <v>-2.9397498272896979E-3</v>
      </c>
      <c r="E1462" s="39">
        <f>'1.TÜM DÖNEMLER_TL MİZAN'!E1462/'TCMB Takvim Gününe Göre Ort.Kur'!J$37</f>
        <v>-2.8491043128316537E-3</v>
      </c>
      <c r="F1462" s="39">
        <f>'1.TÜM DÖNEMLER_TL MİZAN'!F1462/'TCMB Takvim Gününe Göre Ort.Kur'!K$37</f>
        <v>-2.7311584208442011E-3</v>
      </c>
      <c r="G1462" s="39">
        <f>'1.TÜM DÖNEMLER_TL MİZAN'!G1462/'TCMB Takvim Gününe Göre Ort.Kur'!L$37</f>
        <v>-2.7063965682891516E-3</v>
      </c>
      <c r="H1462" s="39">
        <f>'1.TÜM DÖNEMLER_TL MİZAN'!H1462/'TCMB Takvim Gününe Göre Ort.Kur'!M$37</f>
        <v>-2.445555813697558E-3</v>
      </c>
      <c r="I1462" s="39">
        <f>'1.TÜM DÖNEMLER_TL MİZAN'!I1462/'TCMB Takvim Gününe Göre Ort.Kur'!N$37</f>
        <v>-2.3996640470334155E-3</v>
      </c>
      <c r="J1462" s="39">
        <f>'1.TÜM DÖNEMLER_TL MİZAN'!J1462/'TCMB Takvim Gününe Göre Ort.Kur'!O$37</f>
        <v>-2.2340877102835061E-3</v>
      </c>
      <c r="K1462" s="39">
        <f>'1.TÜM DÖNEMLER_TL MİZAN'!K1462/'TCMB Takvim Gününe Göre Ort.Kur'!P$37</f>
        <v>-2.202061129216947E-3</v>
      </c>
      <c r="L1462" s="39">
        <f>'1.TÜM DÖNEMLER_TL MİZAN'!L1462/'TCMB Takvim Gününe Göre Ort.Kur'!Q$37</f>
        <v>-2.1617181335725636E-3</v>
      </c>
      <c r="M1462" s="39">
        <f>'1.TÜM DÖNEMLER_TL MİZAN'!M1462/'TCMB Takvim Gününe Göre Ort.Kur'!R$37</f>
        <v>-2.151925973746503E-3</v>
      </c>
      <c r="N1462" s="39">
        <f>'1.TÜM DÖNEMLER_TL MİZAN'!N1462/'TCMB Takvim Gününe Göre Ort.Kur'!S$37</f>
        <v>-2.1489201676157732E-3</v>
      </c>
      <c r="O1462" s="39">
        <f>'1.TÜM DÖNEMLER_TL MİZAN'!O1462/'TCMB Takvim Gününe Göre Ort.Kur'!T$37</f>
        <v>-2.1394264197768581E-3</v>
      </c>
    </row>
    <row r="1463" spans="1:15" s="37" customFormat="1" x14ac:dyDescent="0.3">
      <c r="A1463" s="38" t="s">
        <v>1576</v>
      </c>
      <c r="B1463" s="38"/>
      <c r="C1463" s="55">
        <f t="shared" si="22"/>
        <v>11</v>
      </c>
      <c r="D1463" s="39">
        <f>'1.TÜM DÖNEMLER_TL MİZAN'!D1463/'TCMB Takvim Gününe Göre Ort.Kur'!I$37</f>
        <v>-1.4698749136448489E-3</v>
      </c>
      <c r="E1463" s="39">
        <f>'1.TÜM DÖNEMLER_TL MİZAN'!E1463/'TCMB Takvim Gününe Göre Ort.Kur'!J$37</f>
        <v>-1.4245521564158268E-3</v>
      </c>
      <c r="F1463" s="39">
        <f>'1.TÜM DÖNEMLER_TL MİZAN'!F1463/'TCMB Takvim Gününe Göre Ort.Kur'!K$37</f>
        <v>-1.3655792104208587E-3</v>
      </c>
      <c r="G1463" s="39">
        <f>'1.TÜM DÖNEMLER_TL MİZAN'!G1463/'TCMB Takvim Gününe Göre Ort.Kur'!L$37</f>
        <v>-108.25721592985022</v>
      </c>
      <c r="H1463" s="39">
        <f>'1.TÜM DÖNEMLER_TL MİZAN'!H1463/'TCMB Takvim Gününe Göre Ort.Kur'!M$37</f>
        <v>-97.823455325809178</v>
      </c>
      <c r="I1463" s="39">
        <f>'1.TÜM DÖNEMLER_TL MİZAN'!I1463/'TCMB Takvim Gününe Göre Ort.Kur'!N$37</f>
        <v>-95.987761713360143</v>
      </c>
      <c r="J1463" s="39">
        <f>'1.TÜM DÖNEMLER_TL MİZAN'!J1463/'TCMB Takvim Gününe Göre Ort.Kur'!O$37</f>
        <v>-89.364625455195394</v>
      </c>
      <c r="K1463" s="39">
        <f>'1.TÜM DÖNEMLER_TL MİZAN'!K1463/'TCMB Takvim Gününe Göre Ort.Kur'!P$37</f>
        <v>-88.083546199242505</v>
      </c>
      <c r="L1463" s="39">
        <f>'1.TÜM DÖNEMLER_TL MİZAN'!L1463/'TCMB Takvim Gününe Göre Ort.Kur'!Q$37</f>
        <v>-86.469806201969348</v>
      </c>
      <c r="M1463" s="39">
        <f>'1.TÜM DÖNEMLER_TL MİZAN'!M1463/'TCMB Takvim Gününe Göre Ort.Kur'!R$37</f>
        <v>-86.078114912846999</v>
      </c>
      <c r="N1463" s="39">
        <f>'1.TÜM DÖNEMLER_TL MİZAN'!N1463/'TCMB Takvim Gününe Göre Ort.Kur'!S$37</f>
        <v>-85.957881164714735</v>
      </c>
      <c r="O1463" s="39">
        <f>'1.TÜM DÖNEMLER_TL MİZAN'!O1463/'TCMB Takvim Gününe Göre Ort.Kur'!T$37</f>
        <v>-85.578126504284214</v>
      </c>
    </row>
    <row r="1464" spans="1:15" s="37" customFormat="1" x14ac:dyDescent="0.3">
      <c r="A1464" s="38" t="s">
        <v>1577</v>
      </c>
      <c r="B1464" s="38"/>
      <c r="C1464" s="55">
        <f t="shared" si="22"/>
        <v>11</v>
      </c>
      <c r="D1464" s="39">
        <f>'1.TÜM DÖNEMLER_TL MİZAN'!D1464/'TCMB Takvim Gününe Göre Ort.Kur'!I$37</f>
        <v>0</v>
      </c>
      <c r="E1464" s="39">
        <f>'1.TÜM DÖNEMLER_TL MİZAN'!E1464/'TCMB Takvim Gününe Göre Ort.Kur'!J$37</f>
        <v>0</v>
      </c>
      <c r="F1464" s="39">
        <f>'1.TÜM DÖNEMLER_TL MİZAN'!F1464/'TCMB Takvim Gününe Göre Ort.Kur'!K$37</f>
        <v>0</v>
      </c>
      <c r="G1464" s="39">
        <f>'1.TÜM DÖNEMLER_TL MİZAN'!G1464/'TCMB Takvim Gününe Göre Ort.Kur'!L$37</f>
        <v>-67.862893949850474</v>
      </c>
      <c r="H1464" s="39">
        <f>'1.TÜM DÖNEMLER_TL MİZAN'!H1464/'TCMB Takvim Gününe Göre Ort.Kur'!M$37</f>
        <v>-61.322312028466264</v>
      </c>
      <c r="I1464" s="39">
        <f>'1.TÜM DÖNEMLER_TL MİZAN'!I1464/'TCMB Takvim Gününe Göre Ort.Kur'!N$37</f>
        <v>-60.171575979362885</v>
      </c>
      <c r="J1464" s="39">
        <f>'1.TÜM DÖNEMLER_TL MİZAN'!J1464/'TCMB Takvim Gününe Göre Ort.Kur'!O$37</f>
        <v>-56.01974933535891</v>
      </c>
      <c r="K1464" s="39">
        <f>'1.TÜM DÖNEMLER_TL MİZAN'!K1464/'TCMB Takvim Gününe Göre Ort.Kur'!P$37</f>
        <v>-55.21668281511495</v>
      </c>
      <c r="L1464" s="39">
        <f>'1.TÜM DÖNEMLER_TL MİZAN'!L1464/'TCMB Takvim Gününe Göre Ort.Kur'!Q$37</f>
        <v>-54.205082199332033</v>
      </c>
      <c r="M1464" s="39">
        <f>'1.TÜM DÖNEMLER_TL MİZAN'!M1464/'TCMB Takvim Gününe Göre Ort.Kur'!R$37</f>
        <v>-53.959543791693562</v>
      </c>
      <c r="N1464" s="39">
        <f>'1.TÜM DÖNEMLER_TL MİZAN'!N1464/'TCMB Takvim Gününe Göre Ort.Kur'!S$37</f>
        <v>-53.884173202965506</v>
      </c>
      <c r="O1464" s="39">
        <f>'1.TÜM DÖNEMLER_TL MİZAN'!O1464/'TCMB Takvim Gününe Göre Ort.Kur'!T$37</f>
        <v>-53.64611747590471</v>
      </c>
    </row>
    <row r="1465" spans="1:15" s="37" customFormat="1" x14ac:dyDescent="0.3">
      <c r="A1465" s="38" t="s">
        <v>1578</v>
      </c>
      <c r="B1465" s="38"/>
      <c r="C1465" s="55">
        <f t="shared" si="22"/>
        <v>11</v>
      </c>
      <c r="D1465" s="39">
        <f>'1.TÜM DÖNEMLER_TL MİZAN'!D1465/'TCMB Takvim Gününe Göre Ort.Kur'!I$37</f>
        <v>-2.2048123704672733</v>
      </c>
      <c r="E1465" s="39">
        <f>'1.TÜM DÖNEMLER_TL MİZAN'!E1465/'TCMB Takvim Gününe Göre Ort.Kur'!J$37</f>
        <v>-2.1368282346237399</v>
      </c>
      <c r="F1465" s="39">
        <f>'1.TÜM DÖNEMLER_TL MİZAN'!F1465/'TCMB Takvim Gününe Göre Ort.Kur'!K$37</f>
        <v>-2.0483688156331508</v>
      </c>
      <c r="G1465" s="39">
        <f>'1.TÜM DÖNEMLER_TL MİZAN'!G1465/'TCMB Takvim Gününe Göre Ort.Kur'!L$37</f>
        <v>-2.0297974262168634</v>
      </c>
      <c r="H1465" s="39">
        <f>'1.TÜM DÖNEMLER_TL MİZAN'!H1465/'TCMB Takvim Gününe Göre Ort.Kur'!M$37</f>
        <v>-1.8341668602731684</v>
      </c>
      <c r="I1465" s="39">
        <f>'1.TÜM DÖNEMLER_TL MİZAN'!I1465/'TCMB Takvim Gününe Göre Ort.Kur'!N$37</f>
        <v>-1.7997480352750614</v>
      </c>
      <c r="J1465" s="39">
        <f>'1.TÜM DÖNEMLER_TL MİZAN'!J1465/'TCMB Takvim Gününe Göre Ort.Kur'!O$37</f>
        <v>-1.6755657827126293</v>
      </c>
      <c r="K1465" s="39">
        <f>'1.TÜM DÖNEMLER_TL MİZAN'!K1465/'TCMB Takvim Gününe Göre Ort.Kur'!P$37</f>
        <v>-1.6515458469127102</v>
      </c>
      <c r="L1465" s="39">
        <f>'1.TÜM DÖNEMLER_TL MİZAN'!L1465/'TCMB Takvim Gününe Göre Ort.Kur'!Q$37</f>
        <v>-1.6212886001794227</v>
      </c>
      <c r="M1465" s="39">
        <f>'1.TÜM DÖNEMLER_TL MİZAN'!M1465/'TCMB Takvim Gününe Göre Ort.Kur'!R$37</f>
        <v>-1.6139444803098772</v>
      </c>
      <c r="N1465" s="39">
        <f>'1.TÜM DÖNEMLER_TL MİZAN'!N1465/'TCMB Takvim Gününe Göre Ort.Kur'!S$37</f>
        <v>-1.6116901257118297</v>
      </c>
      <c r="O1465" s="39">
        <f>'1.TÜM DÖNEMLER_TL MİZAN'!O1465/'TCMB Takvim Gününe Göre Ort.Kur'!T$37</f>
        <v>-1.6045698148326433</v>
      </c>
    </row>
    <row r="1466" spans="1:15" s="37" customFormat="1" x14ac:dyDescent="0.3">
      <c r="A1466" s="38" t="s">
        <v>1579</v>
      </c>
      <c r="B1466" s="38"/>
      <c r="C1466" s="55">
        <f t="shared" si="22"/>
        <v>11</v>
      </c>
      <c r="D1466" s="39">
        <f>'1.TÜM DÖNEMLER_TL MİZAN'!D1466/'TCMB Takvim Gününe Göre Ort.Kur'!I$37</f>
        <v>1.1758999309158791E-2</v>
      </c>
      <c r="E1466" s="39">
        <f>'1.TÜM DÖNEMLER_TL MİZAN'!E1466/'TCMB Takvim Gününe Göre Ort.Kur'!J$37</f>
        <v>1.1396417251326615E-2</v>
      </c>
      <c r="F1466" s="39">
        <f>'1.TÜM DÖNEMLER_TL MİZAN'!F1466/'TCMB Takvim Gününe Göre Ort.Kur'!K$37</f>
        <v>1.0924633683376804E-2</v>
      </c>
      <c r="G1466" s="39">
        <f>'1.TÜM DÖNEMLER_TL MİZAN'!G1466/'TCMB Takvim Gününe Göre Ort.Kur'!L$37</f>
        <v>1.0825586273156607E-2</v>
      </c>
      <c r="H1466" s="39">
        <f>'1.TÜM DÖNEMLER_TL MİZAN'!H1466/'TCMB Takvim Gününe Göre Ort.Kur'!M$37</f>
        <v>9.7822232547902319E-3</v>
      </c>
      <c r="I1466" s="39">
        <f>'1.TÜM DÖNEMLER_TL MİZAN'!I1466/'TCMB Takvim Gününe Göre Ort.Kur'!N$37</f>
        <v>9.598656188133662E-3</v>
      </c>
      <c r="J1466" s="39">
        <f>'1.TÜM DÖNEMLER_TL MİZAN'!J1466/'TCMB Takvim Gününe Göre Ort.Kur'!O$37</f>
        <v>8.9363508411340244E-3</v>
      </c>
      <c r="K1466" s="39">
        <f>'1.TÜM DÖNEMLER_TL MİZAN'!K1466/'TCMB Takvim Gününe Göre Ort.Kur'!P$37</f>
        <v>8.8082445168677879E-3</v>
      </c>
      <c r="L1466" s="39">
        <f>'1.TÜM DÖNEMLER_TL MİZAN'!L1466/'TCMB Takvim Gününe Göre Ort.Kur'!Q$37</f>
        <v>8.6468725342902543E-3</v>
      </c>
      <c r="M1466" s="39">
        <f>'1.TÜM DÖNEMLER_TL MİZAN'!M1466/'TCMB Takvim Gününe Göre Ort.Kur'!R$37</f>
        <v>8.6077038949860119E-3</v>
      </c>
      <c r="N1466" s="39">
        <f>'1.TÜM DÖNEMLER_TL MİZAN'!N1466/'TCMB Takvim Gününe Göre Ort.Kur'!S$37</f>
        <v>8.5956806704630927E-3</v>
      </c>
      <c r="O1466" s="39">
        <f>'1.TÜM DÖNEMLER_TL MİZAN'!O1466/'TCMB Takvim Gününe Göre Ort.Kur'!T$37</f>
        <v>8.5577056791074323E-3</v>
      </c>
    </row>
    <row r="1467" spans="1:15" s="37" customFormat="1" x14ac:dyDescent="0.3">
      <c r="A1467" s="38" t="s">
        <v>1580</v>
      </c>
      <c r="B1467" s="38"/>
      <c r="C1467" s="55">
        <f t="shared" si="22"/>
        <v>11</v>
      </c>
      <c r="D1467" s="39">
        <f>'1.TÜM DÖNEMLER_TL MİZAN'!D1467/'TCMB Takvim Gününe Göre Ort.Kur'!I$37</f>
        <v>33.513148031102553</v>
      </c>
      <c r="E1467" s="39">
        <f>'1.TÜM DÖNEMLER_TL MİZAN'!E1467/'TCMB Takvim Gününe Göre Ort.Kur'!J$37</f>
        <v>32.479789166280852</v>
      </c>
      <c r="F1467" s="39">
        <f>'1.TÜM DÖNEMLER_TL MİZAN'!F1467/'TCMB Takvim Gününe Göre Ort.Kur'!K$37</f>
        <v>31.135205997623892</v>
      </c>
      <c r="G1467" s="39">
        <f>'1.TÜM DÖNEMLER_TL MİZAN'!G1467/'TCMB Takvim Gününe Göre Ort.Kur'!L$37</f>
        <v>30.852920878496327</v>
      </c>
      <c r="H1467" s="39">
        <f>'1.TÜM DÖNEMLER_TL MİZAN'!H1467/'TCMB Takvim Gününe Göre Ort.Kur'!M$37</f>
        <v>27.879336276152159</v>
      </c>
      <c r="I1467" s="39">
        <f>'1.TÜM DÖNEMLER_TL MİZAN'!I1467/'TCMB Takvim Gününe Göre Ort.Kur'!N$37</f>
        <v>27.356170136180936</v>
      </c>
      <c r="J1467" s="39">
        <f>'1.TÜM DÖNEMLER_TL MİZAN'!J1467/'TCMB Takvim Gününe Göre Ort.Kur'!O$37</f>
        <v>25.468599897231968</v>
      </c>
      <c r="K1467" s="39">
        <f>'1.TÜM DÖNEMLER_TL MİZAN'!K1467/'TCMB Takvim Gününe Göre Ort.Kur'!P$37</f>
        <v>25.103496873073198</v>
      </c>
      <c r="L1467" s="39">
        <f>'1.TÜM DÖNEMLER_TL MİZAN'!L1467/'TCMB Takvim Gününe Göre Ort.Kur'!Q$37</f>
        <v>24.643586722727225</v>
      </c>
      <c r="M1467" s="39">
        <f>'1.TÜM DÖNEMLER_TL MİZAN'!M1467/'TCMB Takvim Gününe Göre Ort.Kur'!R$37</f>
        <v>24.531956100710133</v>
      </c>
      <c r="N1467" s="39">
        <f>'1.TÜM DÖNEMLER_TL MİZAN'!N1467/'TCMB Takvim Gününe Göre Ort.Kur'!S$37</f>
        <v>24.497689910819812</v>
      </c>
      <c r="O1467" s="39">
        <f>'1.TÜM DÖNEMLER_TL MİZAN'!O1467/'TCMB Takvim Gününe Göre Ort.Kur'!T$37</f>
        <v>24.389461185456177</v>
      </c>
    </row>
    <row r="1468" spans="1:15" s="37" customFormat="1" x14ac:dyDescent="0.3">
      <c r="A1468" s="38" t="s">
        <v>1581</v>
      </c>
      <c r="B1468" s="38"/>
      <c r="C1468" s="55">
        <f t="shared" si="22"/>
        <v>11</v>
      </c>
      <c r="D1468" s="39">
        <f>'1.TÜM DÖNEMLER_TL MİZAN'!D1468/'TCMB Takvim Gününe Göre Ort.Kur'!I$37</f>
        <v>-7.8638307879999411E-2</v>
      </c>
      <c r="E1468" s="39">
        <f>'1.TÜM DÖNEMLER_TL MİZAN'!E1468/'TCMB Takvim Gününe Göre Ort.Kur'!J$37</f>
        <v>-7.6213540368246735E-2</v>
      </c>
      <c r="F1468" s="39">
        <f>'1.TÜM DÖNEMLER_TL MİZAN'!F1468/'TCMB Takvim Gününe Göre Ort.Kur'!K$37</f>
        <v>-7.3058487757582391E-2</v>
      </c>
      <c r="G1468" s="39">
        <f>'1.TÜM DÖNEMLER_TL MİZAN'!G1468/'TCMB Takvim Gününe Göre Ort.Kur'!L$37</f>
        <v>-7.239610820173481E-2</v>
      </c>
      <c r="H1468" s="39">
        <f>'1.TÜM DÖNEMLER_TL MİZAN'!H1468/'TCMB Takvim Gününe Göre Ort.Kur'!M$37</f>
        <v>-6.5418618016409677E-2</v>
      </c>
      <c r="I1468" s="39">
        <f>'1.TÜM DÖNEMLER_TL MİZAN'!I1468/'TCMB Takvim Gününe Göre Ort.Kur'!N$37</f>
        <v>-6.4191013258143859E-2</v>
      </c>
      <c r="J1468" s="39">
        <f>'1.TÜM DÖNEMLER_TL MİZAN'!J1468/'TCMB Takvim Gününe Göre Ort.Kur'!O$37</f>
        <v>-5.9761846250083787E-2</v>
      </c>
      <c r="K1468" s="39">
        <f>'1.TÜM DÖNEMLER_TL MİZAN'!K1468/'TCMB Takvim Gününe Göre Ort.Kur'!P$37</f>
        <v>-5.8905135206553341E-2</v>
      </c>
      <c r="L1468" s="39">
        <f>'1.TÜM DÖNEMLER_TL MİZAN'!L1468/'TCMB Takvim Gününe Göre Ort.Kur'!Q$37</f>
        <v>-5.7825960073066084E-2</v>
      </c>
      <c r="M1468" s="39">
        <f>'1.TÜM DÖNEMLER_TL MİZAN'!M1468/'TCMB Takvim Gününe Göre Ort.Kur'!R$37</f>
        <v>-5.7564019797718961E-2</v>
      </c>
      <c r="N1468" s="39">
        <f>'1.TÜM DÖNEMLER_TL MİZAN'!N1468/'TCMB Takvim Gününe Göre Ort.Kur'!S$37</f>
        <v>-5.7483614483721933E-2</v>
      </c>
      <c r="O1468" s="39">
        <f>'1.TÜM DÖNEMLER_TL MİZAN'!O1468/'TCMB Takvim Gününe Göre Ort.Kur'!T$37</f>
        <v>-5.722965672903095E-2</v>
      </c>
    </row>
    <row r="1469" spans="1:15" s="37" customFormat="1" x14ac:dyDescent="0.3">
      <c r="A1469" s="38" t="s">
        <v>1582</v>
      </c>
      <c r="B1469" s="38"/>
      <c r="C1469" s="55">
        <f t="shared" si="22"/>
        <v>11</v>
      </c>
      <c r="D1469" s="39">
        <f>'1.TÜM DÖNEMLER_TL MİZAN'!D1469/'TCMB Takvim Gününe Göre Ort.Kur'!I$37</f>
        <v>-1097.9046933105992</v>
      </c>
      <c r="E1469" s="39">
        <f>'1.TÜM DÖNEMLER_TL MİZAN'!E1469/'TCMB Takvim Gününe Göre Ort.Kur'!J$37</f>
        <v>0</v>
      </c>
      <c r="F1469" s="39">
        <f>'1.TÜM DÖNEMLER_TL MİZAN'!F1469/'TCMB Takvim Gününe Göre Ort.Kur'!K$37</f>
        <v>0</v>
      </c>
      <c r="G1469" s="39">
        <f>'1.TÜM DÖNEMLER_TL MİZAN'!G1469/'TCMB Takvim Gününe Göre Ort.Kur'!L$37</f>
        <v>-467.15314144981664</v>
      </c>
      <c r="H1469" s="39">
        <f>'1.TÜM DÖNEMLER_TL MİZAN'!H1469/'TCMB Takvim Gününe Göre Ort.Kur'!M$37</f>
        <v>-119.84140570548179</v>
      </c>
      <c r="I1469" s="39">
        <f>'1.TÜM DÖNEMLER_TL MİZAN'!I1469/'TCMB Takvim Gününe Göre Ort.Kur'!N$37</f>
        <v>-641.43799868018459</v>
      </c>
      <c r="J1469" s="39">
        <f>'1.TÜM DÖNEMLER_TL MİZAN'!J1469/'TCMB Takvim Gününe Göre Ort.Kur'!O$37</f>
        <v>-597.17890574383944</v>
      </c>
      <c r="K1469" s="39">
        <f>'1.TÜM DÖNEMLER_TL MİZAN'!K1469/'TCMB Takvim Gününe Göre Ort.Kur'!P$37</f>
        <v>-588.61809653835974</v>
      </c>
      <c r="L1469" s="39">
        <f>'1.TÜM DÖNEMLER_TL MİZAN'!L1469/'TCMB Takvim Gününe Göre Ort.Kur'!Q$37</f>
        <v>-577.8342826878802</v>
      </c>
      <c r="M1469" s="39">
        <f>'1.TÜM DÖNEMLER_TL MİZAN'!M1469/'TCMB Takvim Gününe Göre Ort.Kur'!R$37</f>
        <v>-575.21680654185479</v>
      </c>
      <c r="N1469" s="39">
        <f>'1.TÜM DÖNEMLER_TL MİZAN'!N1469/'TCMB Takvim Gününe Göre Ort.Kur'!S$37</f>
        <v>-574.41334479424074</v>
      </c>
      <c r="O1469" s="39">
        <f>'1.TÜM DÖNEMLER_TL MİZAN'!O1469/'TCMB Takvim Gününe Göre Ort.Kur'!T$37</f>
        <v>-571.87563514221824</v>
      </c>
    </row>
    <row r="1470" spans="1:15" s="37" customFormat="1" x14ac:dyDescent="0.3">
      <c r="A1470" s="38" t="s">
        <v>1583</v>
      </c>
      <c r="B1470" s="38"/>
      <c r="C1470" s="55">
        <f t="shared" si="22"/>
        <v>11</v>
      </c>
      <c r="D1470" s="39">
        <f>'1.TÜM DÖNEMLER_TL MİZAN'!D1470/'TCMB Takvim Gününe Göre Ort.Kur'!I$37</f>
        <v>-7.3493745682242447E-4</v>
      </c>
      <c r="E1470" s="39">
        <f>'1.TÜM DÖNEMLER_TL MİZAN'!E1470/'TCMB Takvim Gününe Göre Ort.Kur'!J$37</f>
        <v>-7.1227607820791342E-4</v>
      </c>
      <c r="F1470" s="39">
        <f>'1.TÜM DÖNEMLER_TL MİZAN'!F1470/'TCMB Takvim Gününe Göre Ort.Kur'!K$37</f>
        <v>-6.8278960521105027E-4</v>
      </c>
      <c r="G1470" s="39">
        <f>'1.TÜM DÖNEMLER_TL MİZAN'!G1470/'TCMB Takvim Gününe Göre Ort.Kur'!L$37</f>
        <v>-6.7659914207228791E-4</v>
      </c>
      <c r="H1470" s="39">
        <f>'1.TÜM DÖNEMLER_TL MİZAN'!H1470/'TCMB Takvim Gününe Göre Ort.Kur'!M$37</f>
        <v>-6.113889534243895E-4</v>
      </c>
      <c r="I1470" s="39">
        <f>'1.TÜM DÖNEMLER_TL MİZAN'!I1470/'TCMB Takvim Gününe Göre Ort.Kur'!N$37</f>
        <v>-5.9991601175835387E-4</v>
      </c>
      <c r="J1470" s="39">
        <f>'1.TÜM DÖNEMLER_TL MİZAN'!J1470/'TCMB Takvim Gününe Göre Ort.Kur'!O$37</f>
        <v>-5.5852192757087653E-4</v>
      </c>
      <c r="K1470" s="39">
        <f>'1.TÜM DÖNEMLER_TL MİZAN'!K1470/'TCMB Takvim Gününe Göre Ort.Kur'!P$37</f>
        <v>-5.5051528230423675E-4</v>
      </c>
      <c r="L1470" s="39">
        <f>'1.TÜM DÖNEMLER_TL MİZAN'!L1470/'TCMB Takvim Gününe Göre Ort.Kur'!Q$37</f>
        <v>-5.4042953339314089E-4</v>
      </c>
      <c r="M1470" s="39">
        <f>'1.TÜM DÖNEMLER_TL MİZAN'!M1470/'TCMB Takvim Gününe Göre Ort.Kur'!R$37</f>
        <v>-5.3798149343662574E-4</v>
      </c>
      <c r="N1470" s="39">
        <f>'1.TÜM DÖNEMLER_TL MİZAN'!N1470/'TCMB Takvim Gününe Göre Ort.Kur'!S$37</f>
        <v>-5.3723004190394329E-4</v>
      </c>
      <c r="O1470" s="39">
        <f>'1.TÜM DÖNEMLER_TL MİZAN'!O1470/'TCMB Takvim Gününe Göre Ort.Kur'!T$37</f>
        <v>-5.3485660494421452E-4</v>
      </c>
    </row>
    <row r="1471" spans="1:15" s="37" customFormat="1" x14ac:dyDescent="0.3">
      <c r="A1471" s="38" t="s">
        <v>1584</v>
      </c>
      <c r="B1471" s="38"/>
      <c r="C1471" s="55">
        <f t="shared" si="22"/>
        <v>11</v>
      </c>
      <c r="D1471" s="39">
        <f>'1.TÜM DÖNEMLER_TL MİZAN'!D1471/'TCMB Takvim Gününe Göre Ort.Kur'!I$37</f>
        <v>-2.3517998618317583E-2</v>
      </c>
      <c r="E1471" s="39">
        <f>'1.TÜM DÖNEMLER_TL MİZAN'!E1471/'TCMB Takvim Gününe Göre Ort.Kur'!J$37</f>
        <v>-2.2792834502653229E-2</v>
      </c>
      <c r="F1471" s="39">
        <f>'1.TÜM DÖNEMLER_TL MİZAN'!F1471/'TCMB Takvim Gününe Göre Ort.Kur'!K$37</f>
        <v>-2.1849267366753609E-2</v>
      </c>
      <c r="G1471" s="39">
        <f>'1.TÜM DÖNEMLER_TL MİZAN'!G1471/'TCMB Takvim Gününe Göre Ort.Kur'!L$37</f>
        <v>-2.1651172546313213E-2</v>
      </c>
      <c r="H1471" s="39">
        <f>'1.TÜM DÖNEMLER_TL MİZAN'!H1471/'TCMB Takvim Gününe Göre Ort.Kur'!M$37</f>
        <v>-1.9564446509580464E-2</v>
      </c>
      <c r="I1471" s="39">
        <f>'1.TÜM DÖNEMLER_TL MİZAN'!I1471/'TCMB Takvim Gününe Göre Ort.Kur'!N$37</f>
        <v>-1.9197312376267324E-2</v>
      </c>
      <c r="J1471" s="39">
        <f>'1.TÜM DÖNEMLER_TL MİZAN'!J1471/'TCMB Takvim Gününe Göre Ort.Kur'!O$37</f>
        <v>-1.7872701682268049E-2</v>
      </c>
      <c r="K1471" s="39">
        <f>'1.TÜM DÖNEMLER_TL MİZAN'!K1471/'TCMB Takvim Gününe Göre Ort.Kur'!P$37</f>
        <v>-1.7616489033735576E-2</v>
      </c>
      <c r="L1471" s="39">
        <f>'1.TÜM DÖNEMLER_TL MİZAN'!L1471/'TCMB Takvim Gününe Göre Ort.Kur'!Q$37</f>
        <v>-1.7293745068580509E-2</v>
      </c>
      <c r="M1471" s="39">
        <f>'1.TÜM DÖNEMLER_TL MİZAN'!M1471/'TCMB Takvim Gününe Göre Ort.Kur'!R$37</f>
        <v>-1.7215407789972024E-2</v>
      </c>
      <c r="N1471" s="39">
        <f>'1.TÜM DÖNEMLER_TL MİZAN'!N1471/'TCMB Takvim Gününe Göre Ort.Kur'!S$37</f>
        <v>-1.7191361340926185E-2</v>
      </c>
      <c r="O1471" s="39">
        <f>'1.TÜM DÖNEMLER_TL MİZAN'!O1471/'TCMB Takvim Gününe Göre Ort.Kur'!T$37</f>
        <v>-1.7115411358214865E-2</v>
      </c>
    </row>
    <row r="1472" spans="1:15" s="37" customFormat="1" x14ac:dyDescent="0.3">
      <c r="A1472" s="38" t="s">
        <v>1585</v>
      </c>
      <c r="B1472" s="38"/>
      <c r="C1472" s="55">
        <f t="shared" si="22"/>
        <v>11</v>
      </c>
      <c r="D1472" s="39">
        <f>'1.TÜM DÖNEMLER_TL MİZAN'!D1472/'TCMB Takvim Gününe Göre Ort.Kur'!I$37</f>
        <v>-3.6746872841121219</v>
      </c>
      <c r="E1472" s="39">
        <f>'1.TÜM DÖNEMLER_TL MİZAN'!E1472/'TCMB Takvim Gününe Göre Ort.Kur'!J$37</f>
        <v>-3.5613803910395667</v>
      </c>
      <c r="F1472" s="39">
        <f>'1.TÜM DÖNEMLER_TL MİZAN'!F1472/'TCMB Takvim Gününe Göre Ort.Kur'!K$37</f>
        <v>-3.4139480260552513</v>
      </c>
      <c r="G1472" s="39">
        <f>'1.TÜM DÖNEMLER_TL MİZAN'!G1472/'TCMB Takvim Gününe Göre Ort.Kur'!L$37</f>
        <v>-3.3829957103614392</v>
      </c>
      <c r="H1472" s="39">
        <f>'1.TÜM DÖNEMLER_TL MİZAN'!H1472/'TCMB Takvim Gününe Göre Ort.Kur'!M$37</f>
        <v>-3.0569447671219474</v>
      </c>
      <c r="I1472" s="39">
        <f>'1.TÜM DÖNEMLER_TL MİZAN'!I1472/'TCMB Takvim Gününe Göre Ort.Kur'!N$37</f>
        <v>-2.9995800587917691</v>
      </c>
      <c r="J1472" s="39">
        <f>'1.TÜM DÖNEMLER_TL MİZAN'!J1472/'TCMB Takvim Gününe Göre Ort.Kur'!O$37</f>
        <v>-2.7926096378543823</v>
      </c>
      <c r="K1472" s="39">
        <f>'1.TÜM DÖNEMLER_TL MİZAN'!K1472/'TCMB Takvim Gününe Göre Ort.Kur'!P$37</f>
        <v>-2.7525764115211837</v>
      </c>
      <c r="L1472" s="39">
        <f>'1.TÜM DÖNEMLER_TL MİZAN'!L1472/'TCMB Takvim Gününe Göre Ort.Kur'!Q$37</f>
        <v>-2.7021476669657045</v>
      </c>
      <c r="M1472" s="39">
        <f>'1.TÜM DÖNEMLER_TL MİZAN'!M1472/'TCMB Takvim Gününe Göre Ort.Kur'!R$37</f>
        <v>-2.6899074671831289</v>
      </c>
      <c r="N1472" s="39">
        <f>'1.TÜM DÖNEMLER_TL MİZAN'!N1472/'TCMB Takvim Gününe Göre Ort.Kur'!S$37</f>
        <v>-2.6861502095197163</v>
      </c>
      <c r="O1472" s="39">
        <f>'1.TÜM DÖNEMLER_TL MİZAN'!O1472/'TCMB Takvim Gününe Göre Ort.Kur'!T$37</f>
        <v>-2.6742830247210723</v>
      </c>
    </row>
    <row r="1473" spans="1:15" s="37" customFormat="1" x14ac:dyDescent="0.3">
      <c r="A1473" s="38" t="s">
        <v>1586</v>
      </c>
      <c r="B1473" s="38"/>
      <c r="C1473" s="55">
        <f t="shared" si="22"/>
        <v>11</v>
      </c>
      <c r="D1473" s="39">
        <f>'1.TÜM DÖNEMLER_TL MİZAN'!D1473/'TCMB Takvim Gününe Göre Ort.Kur'!I$37</f>
        <v>-2222.3200505636969</v>
      </c>
      <c r="E1473" s="39">
        <f>'1.TÜM DÖNEMLER_TL MİZAN'!E1473/'TCMB Takvim Gününe Göre Ort.Kur'!J$37</f>
        <v>-2153.796075358809</v>
      </c>
      <c r="F1473" s="39">
        <f>'1.TÜM DÖNEMLER_TL MİZAN'!F1473/'TCMB Takvim Gününe Göre Ort.Kur'!K$37</f>
        <v>-2064.6342296084886</v>
      </c>
      <c r="G1473" s="39">
        <f>'1.TÜM DÖNEMLER_TL MİZAN'!G1473/'TCMB Takvim Gününe Göre Ort.Kur'!L$37</f>
        <v>-2045.9153709793097</v>
      </c>
      <c r="H1473" s="39">
        <f>'1.TÜM DÖNEMLER_TL MİZAN'!H1473/'TCMB Takvim Gününe Göre Ort.Kur'!M$37</f>
        <v>-1848.7313679216443</v>
      </c>
      <c r="I1473" s="39">
        <f>'1.TÜM DÖNEMLER_TL MİZAN'!I1473/'TCMB Takvim Gününe Göre Ort.Kur'!N$37</f>
        <v>-1814.0392345071691</v>
      </c>
      <c r="J1473" s="39">
        <f>'1.TÜM DÖNEMLER_TL MİZAN'!J1473/'TCMB Takvim Gününe Göre Ort.Kur'!O$37</f>
        <v>-1688.8708920712229</v>
      </c>
      <c r="K1473" s="39">
        <f>'1.TÜM DÖNEMLER_TL MİZAN'!K1473/'TCMB Takvim Gününe Göre Ort.Kur'!P$37</f>
        <v>-1664.660221967762</v>
      </c>
      <c r="L1473" s="39">
        <f>'1.TÜM DÖNEMLER_TL MİZAN'!L1473/'TCMB Takvim Gününe Göre Ort.Kur'!Q$37</f>
        <v>-1634.1627125239143</v>
      </c>
      <c r="M1473" s="39">
        <f>'1.TÜM DÖNEMLER_TL MİZAN'!M1473/'TCMB Takvim Gününe Göre Ort.Kur'!R$37</f>
        <v>-1626.7602754465247</v>
      </c>
      <c r="N1473" s="39">
        <f>'1.TÜM DÖNEMLER_TL MİZAN'!N1473/'TCMB Takvim Gününe Göre Ort.Kur'!S$37</f>
        <v>-1624.4880197700656</v>
      </c>
      <c r="O1473" s="39">
        <f>'1.TÜM DÖNEMLER_TL MİZAN'!O1473/'TCMB Takvim Gününe Göre Ort.Kur'!T$37</f>
        <v>-1617.3111688756244</v>
      </c>
    </row>
    <row r="1474" spans="1:15" s="37" customFormat="1" x14ac:dyDescent="0.3">
      <c r="A1474" s="38" t="s">
        <v>1587</v>
      </c>
      <c r="B1474" s="38"/>
      <c r="C1474" s="55">
        <f t="shared" si="22"/>
        <v>11</v>
      </c>
      <c r="D1474" s="39">
        <f>'1.TÜM DÖNEMLER_TL MİZAN'!D1474/'TCMB Takvim Gününe Göre Ort.Kur'!I$37</f>
        <v>-1.4698749136769331E-3</v>
      </c>
      <c r="E1474" s="39">
        <f>'1.TÜM DÖNEMLER_TL MİZAN'!E1474/'TCMB Takvim Gününe Göre Ort.Kur'!J$37</f>
        <v>-1.4245521564469218E-3</v>
      </c>
      <c r="F1474" s="39">
        <f>'1.TÜM DÖNEMLER_TL MİZAN'!F1474/'TCMB Takvim Gününe Göre Ort.Kur'!K$37</f>
        <v>-1.3655792104519083E-3</v>
      </c>
      <c r="G1474" s="39">
        <f>'1.TÜM DÖNEMLER_TL MİZAN'!G1474/'TCMB Takvim Gününe Göre Ort.Kur'!L$37</f>
        <v>-1.3531982841741132E-3</v>
      </c>
      <c r="H1474" s="39">
        <f>'1.TÜM DÖNEMLER_TL MİZAN'!H1474/'TCMB Takvim Gününe Göre Ort.Kur'!M$37</f>
        <v>-1.2227779068754697E-3</v>
      </c>
      <c r="I1474" s="39">
        <f>'1.TÜM DÖNEMLER_TL MİZAN'!I1474/'TCMB Takvim Gününe Göre Ort.Kur'!N$37</f>
        <v>-1.1998320235428973E-3</v>
      </c>
      <c r="J1474" s="39">
        <f>'1.TÜM DÖNEMLER_TL MİZAN'!J1474/'TCMB Takvim Gününe Göre Ort.Kur'!O$37</f>
        <v>-1.1170438551661357E-3</v>
      </c>
      <c r="K1474" s="39">
        <f>'1.TÜM DÖNEMLER_TL MİZAN'!K1474/'TCMB Takvim Gününe Göre Ort.Kur'!P$37</f>
        <v>-1.1010305646325068E-3</v>
      </c>
      <c r="L1474" s="39">
        <f>'1.TÜM DÖNEMLER_TL MİZAN'!L1474/'TCMB Takvim Gününe Göre Ort.Kur'!Q$37</f>
        <v>-1.0808590668098747E-3</v>
      </c>
      <c r="M1474" s="39">
        <f>'1.TÜM DÖNEMLER_TL MİZAN'!M1474/'TCMB Takvim Gününe Göre Ort.Kur'!R$37</f>
        <v>-1.0759629868967375E-3</v>
      </c>
      <c r="N1474" s="39">
        <f>'1.TÜM DÖNEMLER_TL MİZAN'!N1474/'TCMB Takvim Gününe Göre Ort.Kur'!S$37</f>
        <v>-1.0744600838313396E-3</v>
      </c>
      <c r="O1474" s="39">
        <f>'1.TÜM DÖNEMLER_TL MİZAN'!O1474/'TCMB Takvim Gününe Göre Ort.Kur'!T$37</f>
        <v>-1.0697132099117784E-3</v>
      </c>
    </row>
    <row r="1475" spans="1:15" s="37" customFormat="1" x14ac:dyDescent="0.3">
      <c r="A1475" s="38" t="s">
        <v>1588</v>
      </c>
      <c r="B1475" s="38"/>
      <c r="C1475" s="55">
        <f t="shared" ref="C1475:C1538" si="23">+LEN(A1475)</f>
        <v>11</v>
      </c>
      <c r="D1475" s="39">
        <f>'1.TÜM DÖNEMLER_TL MİZAN'!D1475/'TCMB Takvim Gününe Göre Ort.Kur'!I$37</f>
        <v>-1.7638498963738185E-2</v>
      </c>
      <c r="E1475" s="39">
        <f>'1.TÜM DÖNEMLER_TL MİZAN'!E1475/'TCMB Takvim Gününe Göre Ort.Kur'!J$37</f>
        <v>-1.709462587698992E-2</v>
      </c>
      <c r="F1475" s="39">
        <f>'1.TÜM DÖNEMLER_TL MİZAN'!F1475/'TCMB Takvim Gününe Göre Ort.Kur'!K$37</f>
        <v>-1.6386950525065207E-2</v>
      </c>
      <c r="G1475" s="39">
        <f>'1.TÜM DÖNEMLER_TL MİZAN'!G1475/'TCMB Takvim Gününe Göre Ort.Kur'!L$37</f>
        <v>-1.6238379409734906E-2</v>
      </c>
      <c r="H1475" s="39">
        <f>'1.TÜM DÖNEMLER_TL MİZAN'!H1475/'TCMB Takvim Gününe Göre Ort.Kur'!M$37</f>
        <v>-1.4673334882185347E-2</v>
      </c>
      <c r="I1475" s="39">
        <f>'1.TÜM DÖNEMLER_TL MİZAN'!I1475/'TCMB Takvim Gününe Göre Ort.Kur'!N$37</f>
        <v>-1.4397984282200491E-2</v>
      </c>
      <c r="J1475" s="39">
        <f>'1.TÜM DÖNEMLER_TL MİZAN'!J1475/'TCMB Takvim Gününe Göre Ort.Kur'!O$37</f>
        <v>-1.3404526261701034E-2</v>
      </c>
      <c r="K1475" s="39">
        <f>'1.TÜM DÖNEMLER_TL MİZAN'!K1475/'TCMB Takvim Gününe Göre Ort.Kur'!P$37</f>
        <v>-1.3212366775301682E-2</v>
      </c>
      <c r="L1475" s="39">
        <f>'1.TÜM DÖNEMLER_TL MİZAN'!L1475/'TCMB Takvim Gününe Göre Ort.Kur'!Q$37</f>
        <v>-1.2970308801435381E-2</v>
      </c>
      <c r="M1475" s="39">
        <f>'1.TÜM DÖNEMLER_TL MİZAN'!M1475/'TCMB Takvim Gününe Göre Ort.Kur'!R$37</f>
        <v>-1.2911555842479017E-2</v>
      </c>
      <c r="N1475" s="39">
        <f>'1.TÜM DÖNEMLER_TL MİZAN'!N1475/'TCMB Takvim Gününe Göre Ort.Kur'!S$37</f>
        <v>-1.2893521005694637E-2</v>
      </c>
      <c r="O1475" s="39">
        <f>'1.TÜM DÖNEMLER_TL MİZAN'!O1475/'TCMB Takvim Gününe Göre Ort.Kur'!T$37</f>
        <v>-1.2836558518661147E-2</v>
      </c>
    </row>
    <row r="1476" spans="1:15" s="37" customFormat="1" x14ac:dyDescent="0.3">
      <c r="A1476" s="38" t="s">
        <v>1589</v>
      </c>
      <c r="B1476" s="38"/>
      <c r="C1476" s="55">
        <f t="shared" si="23"/>
        <v>11</v>
      </c>
      <c r="D1476" s="39">
        <f>'1.TÜM DÖNEMLER_TL MİZAN'!D1476/'TCMB Takvim Gününe Göre Ort.Kur'!I$37</f>
        <v>-44.096247409345466</v>
      </c>
      <c r="E1476" s="39">
        <f>'1.TÜM DÖNEMLER_TL MİZAN'!E1476/'TCMB Takvim Gününe Göre Ort.Kur'!J$37</f>
        <v>-42.736564692474801</v>
      </c>
      <c r="F1476" s="39">
        <f>'1.TÜM DÖNEMLER_TL MİZAN'!F1476/'TCMB Takvim Gününe Göre Ort.Kur'!K$37</f>
        <v>-40.967376312663021</v>
      </c>
      <c r="G1476" s="39">
        <f>'1.TÜM DÖNEMLER_TL MİZAN'!G1476/'TCMB Takvim Gününe Göre Ort.Kur'!L$37</f>
        <v>-40.595948524337274</v>
      </c>
      <c r="H1476" s="39">
        <f>'1.TÜM DÖNEMLER_TL MİZAN'!H1476/'TCMB Takvim Gününe Göre Ort.Kur'!M$37</f>
        <v>-36.683337205463367</v>
      </c>
      <c r="I1476" s="39">
        <f>'1.TÜM DÖNEMLER_TL MİZAN'!I1476/'TCMB Takvim Gününe Göre Ort.Kur'!N$37</f>
        <v>-35.994960705501228</v>
      </c>
      <c r="J1476" s="39">
        <f>'1.TÜM DÖNEMLER_TL MİZAN'!J1476/'TCMB Takvim Gününe Göre Ort.Kur'!O$37</f>
        <v>-33.511315654252591</v>
      </c>
      <c r="K1476" s="39">
        <f>'1.TÜM DÖNEMLER_TL MİZAN'!K1476/'TCMB Takvim Gününe Göre Ort.Kur'!P$37</f>
        <v>-33.030916938254208</v>
      </c>
      <c r="L1476" s="39">
        <f>'1.TÜM DÖNEMLER_TL MİZAN'!L1476/'TCMB Takvim Gününe Göre Ort.Kur'!Q$37</f>
        <v>-32.425772003588456</v>
      </c>
      <c r="M1476" s="39">
        <f>'1.TÜM DÖNEMLER_TL MİZAN'!M1476/'TCMB Takvim Gününe Göre Ort.Kur'!R$37</f>
        <v>-32.278889606197545</v>
      </c>
      <c r="N1476" s="39">
        <f>'1.TÜM DÖNEMLER_TL MİZAN'!N1476/'TCMB Takvim Gününe Göre Ort.Kur'!S$37</f>
        <v>-32.233802514236594</v>
      </c>
      <c r="O1476" s="39">
        <f>'1.TÜM DÖNEMLER_TL MİZAN'!O1476/'TCMB Takvim Gününe Göre Ort.Kur'!T$37</f>
        <v>-32.091396296652867</v>
      </c>
    </row>
    <row r="1477" spans="1:15" s="37" customFormat="1" x14ac:dyDescent="0.3">
      <c r="A1477" s="38" t="s">
        <v>1590</v>
      </c>
      <c r="B1477" s="38"/>
      <c r="C1477" s="55">
        <f t="shared" si="23"/>
        <v>11</v>
      </c>
      <c r="D1477" s="39">
        <f>'1.TÜM DÖNEMLER_TL MİZAN'!D1477/'TCMB Takvim Gününe Göre Ort.Kur'!I$37</f>
        <v>86.722619905046074</v>
      </c>
      <c r="E1477" s="39">
        <f>'1.TÜM DÖNEMLER_TL MİZAN'!E1477/'TCMB Takvim Gününe Göre Ort.Kur'!J$37</f>
        <v>84.048577228533773</v>
      </c>
      <c r="F1477" s="39">
        <f>'1.TÜM DÖNEMLER_TL MİZAN'!F1477/'TCMB Takvim Gününe Göre Ort.Kur'!K$37</f>
        <v>80.569173414903929</v>
      </c>
      <c r="G1477" s="39">
        <f>'1.TÜM DÖNEMLER_TL MİZAN'!G1477/'TCMB Takvim Gününe Göre Ort.Kur'!L$37</f>
        <v>79.838698764529966</v>
      </c>
      <c r="H1477" s="39">
        <f>'1.TÜM DÖNEMLER_TL MİZAN'!H1477/'TCMB Takvim Gününe Göre Ort.Kur'!M$37</f>
        <v>72.143896504077958</v>
      </c>
      <c r="I1477" s="39">
        <f>'1.TÜM DÖNEMLER_TL MİZAN'!I1477/'TCMB Takvim Gününe Göre Ort.Kur'!N$37</f>
        <v>70.79008938748575</v>
      </c>
      <c r="J1477" s="39">
        <f>'1.TÜM DÖNEMLER_TL MİZAN'!J1477/'TCMB Takvim Gününe Göre Ort.Kur'!O$37</f>
        <v>65.905587453363424</v>
      </c>
      <c r="K1477" s="39">
        <f>'1.TÜM DÖNEMLER_TL MİZAN'!K1477/'TCMB Takvim Gününe Göre Ort.Kur'!P$37</f>
        <v>64.960803311899937</v>
      </c>
      <c r="L1477" s="39">
        <f>'1.TÜM DÖNEMLER_TL MİZAN'!L1477/'TCMB Takvim Gününe Göre Ort.Kur'!Q$37</f>
        <v>63.77068494039063</v>
      </c>
      <c r="M1477" s="39">
        <f>'1.TÜM DÖNEMLER_TL MİZAN'!M1477/'TCMB Takvim Gününe Göre Ort.Kur'!R$37</f>
        <v>63.48181622552184</v>
      </c>
      <c r="N1477" s="39">
        <f>'1.TÜM DÖNEMLER_TL MİZAN'!N1477/'TCMB Takvim Gününe Göre Ort.Kur'!S$37</f>
        <v>63.393144944665302</v>
      </c>
      <c r="O1477" s="39">
        <f>'1.TÜM DÖNEMLER_TL MİZAN'!O1477/'TCMB Takvim Gününe Göre Ort.Kur'!T$37</f>
        <v>63.113079383417308</v>
      </c>
    </row>
    <row r="1478" spans="1:15" s="37" customFormat="1" x14ac:dyDescent="0.3">
      <c r="A1478" s="38" t="s">
        <v>1591</v>
      </c>
      <c r="B1478" s="38"/>
      <c r="C1478" s="55">
        <f t="shared" si="23"/>
        <v>11</v>
      </c>
      <c r="D1478" s="39">
        <f>'1.TÜM DÖNEMLER_TL MİZAN'!D1478/'TCMB Takvim Gününe Göre Ort.Kur'!I$37</f>
        <v>-41.808387106257264</v>
      </c>
      <c r="E1478" s="39">
        <f>'1.TÜM DÖNEMLER_TL MİZAN'!E1478/'TCMB Takvim Gününe Göre Ort.Kur'!J$37</f>
        <v>-42.933865166138403</v>
      </c>
      <c r="F1478" s="39">
        <f>'1.TÜM DÖNEMLER_TL MİZAN'!F1478/'TCMB Takvim Gününe Göre Ort.Kur'!K$37</f>
        <v>-2.3146567616654665</v>
      </c>
      <c r="G1478" s="39">
        <f>'1.TÜM DÖNEMLER_TL MİZAN'!G1478/'TCMB Takvim Gününe Göre Ort.Kur'!L$37</f>
        <v>-2.293671091625062</v>
      </c>
      <c r="H1478" s="39">
        <f>'1.TÜM DÖNEMLER_TL MİZAN'!H1478/'TCMB Takvim Gününe Göre Ort.Kur'!M$37</f>
        <v>-2.0726085521086861</v>
      </c>
      <c r="I1478" s="39">
        <f>'1.TÜM DÖNEMLER_TL MİZAN'!I1478/'TCMB Takvim Gününe Göre Ort.Kur'!N$37</f>
        <v>-2.0337152798608247</v>
      </c>
      <c r="J1478" s="39">
        <f>'1.TÜM DÖNEMLER_TL MİZAN'!J1478/'TCMB Takvim Gününe Göre Ort.Kur'!O$37</f>
        <v>-1.8933893344652764</v>
      </c>
      <c r="K1478" s="39">
        <f>'1.TÜM DÖNEMLER_TL MİZAN'!K1478/'TCMB Takvim Gününe Göre Ort.Kur'!P$37</f>
        <v>-1.8662468070113676</v>
      </c>
      <c r="L1478" s="39">
        <f>'1.TÜM DÖNEMLER_TL MİZAN'!L1478/'TCMB Takvim Gününe Göre Ort.Kur'!Q$37</f>
        <v>-1.8320561182027526</v>
      </c>
      <c r="M1478" s="39">
        <f>'1.TÜM DÖNEMLER_TL MİZAN'!M1478/'TCMB Takvim Gününe Göre Ort.Kur'!R$37</f>
        <v>-1.8237572627501661</v>
      </c>
      <c r="N1478" s="39">
        <f>'1.TÜM DÖNEMLER_TL MİZAN'!N1478/'TCMB Takvim Gününe Göre Ort.Kur'!S$37</f>
        <v>-1.8212098420543725</v>
      </c>
      <c r="O1478" s="39">
        <f>'1.TÜM DÖNEMLER_TL MİZAN'!O1478/'TCMB Takvim Gününe Göre Ort.Kur'!T$37</f>
        <v>-1.8131638907608918</v>
      </c>
    </row>
    <row r="1479" spans="1:15" s="37" customFormat="1" x14ac:dyDescent="0.3">
      <c r="A1479" s="38" t="s">
        <v>1592</v>
      </c>
      <c r="B1479" s="38"/>
      <c r="C1479" s="55">
        <f t="shared" si="23"/>
        <v>11</v>
      </c>
      <c r="D1479" s="39">
        <f>'1.TÜM DÖNEMLER_TL MİZAN'!D1479/'TCMB Takvim Gününe Göre Ort.Kur'!I$37</f>
        <v>-0.29397498272896977</v>
      </c>
      <c r="E1479" s="39">
        <f>'1.TÜM DÖNEMLER_TL MİZAN'!E1479/'TCMB Takvim Gününe Göre Ort.Kur'!J$37</f>
        <v>-0.28491043128316534</v>
      </c>
      <c r="F1479" s="39">
        <f>'1.TÜM DÖNEMLER_TL MİZAN'!F1479/'TCMB Takvim Gününe Göre Ort.Kur'!K$37</f>
        <v>-0.27311584208442014</v>
      </c>
      <c r="G1479" s="39">
        <f>'1.TÜM DÖNEMLER_TL MİZAN'!G1479/'TCMB Takvim Gününe Göre Ort.Kur'!L$37</f>
        <v>-0.27063965682891516</v>
      </c>
      <c r="H1479" s="39">
        <f>'1.TÜM DÖNEMLER_TL MİZAN'!H1479/'TCMB Takvim Gününe Göre Ort.Kur'!M$37</f>
        <v>-0.2445555813697558</v>
      </c>
      <c r="I1479" s="39">
        <f>'1.TÜM DÖNEMLER_TL MİZAN'!I1479/'TCMB Takvim Gününe Göre Ort.Kur'!N$37</f>
        <v>-0.23996640470334152</v>
      </c>
      <c r="J1479" s="39">
        <f>'1.TÜM DÖNEMLER_TL MİZAN'!J1479/'TCMB Takvim Gününe Göre Ort.Kur'!O$37</f>
        <v>-0.22340877102835058</v>
      </c>
      <c r="K1479" s="39">
        <f>'1.TÜM DÖNEMLER_TL MİZAN'!K1479/'TCMB Takvim Gününe Göre Ort.Kur'!P$37</f>
        <v>-0.2202061129216947</v>
      </c>
      <c r="L1479" s="39">
        <f>'1.TÜM DÖNEMLER_TL MİZAN'!L1479/'TCMB Takvim Gününe Göre Ort.Kur'!Q$37</f>
        <v>-0.21617181335725638</v>
      </c>
      <c r="M1479" s="39">
        <f>'1.TÜM DÖNEMLER_TL MİZAN'!M1479/'TCMB Takvim Gününe Göre Ort.Kur'!R$37</f>
        <v>-0.2151925973746503</v>
      </c>
      <c r="N1479" s="39">
        <f>'1.TÜM DÖNEMLER_TL MİZAN'!N1479/'TCMB Takvim Gününe Göre Ort.Kur'!S$37</f>
        <v>-0.21489201676157729</v>
      </c>
      <c r="O1479" s="39">
        <f>'1.TÜM DÖNEMLER_TL MİZAN'!O1479/'TCMB Takvim Gününe Göre Ort.Kur'!T$37</f>
        <v>-0.21394264197768578</v>
      </c>
    </row>
    <row r="1480" spans="1:15" s="37" customFormat="1" x14ac:dyDescent="0.3">
      <c r="A1480" s="38" t="s">
        <v>1593</v>
      </c>
      <c r="B1480" s="38"/>
      <c r="C1480" s="55">
        <f t="shared" si="23"/>
        <v>11</v>
      </c>
      <c r="D1480" s="39">
        <f>'1.TÜM DÖNEMLER_TL MİZAN'!D1480/'TCMB Takvim Gününe Göre Ort.Kur'!I$37</f>
        <v>-260.21930533711577</v>
      </c>
      <c r="E1480" s="39">
        <f>'1.TÜM DÖNEMLER_TL MİZAN'!E1480/'TCMB Takvim Gününe Göre Ort.Kur'!J$37</f>
        <v>-252.19559101107586</v>
      </c>
      <c r="F1480" s="39">
        <f>'1.TÜM DÖNEMLER_TL MİZAN'!F1480/'TCMB Takvim Gününe Göre Ort.Kur'!K$37</f>
        <v>-241.75531551707655</v>
      </c>
      <c r="G1480" s="39">
        <f>'1.TÜM DÖNEMLER_TL MİZAN'!G1480/'TCMB Takvim Gününe Göre Ort.Kur'!L$37</f>
        <v>-239.56345823353496</v>
      </c>
      <c r="H1480" s="39">
        <f>'1.TÜM DÖNEMLER_TL MİZAN'!H1480/'TCMB Takvim Gününe Göre Ort.Kur'!M$37</f>
        <v>-216.47448673897358</v>
      </c>
      <c r="I1480" s="39">
        <f>'1.TÜM DÖNEMLER_TL MİZAN'!I1480/'TCMB Takvim Gününe Göre Ort.Kur'!N$37</f>
        <v>-212.41226228328031</v>
      </c>
      <c r="J1480" s="39">
        <f>'1.TÜM DÖNEMLER_TL MİZAN'!J1480/'TCMB Takvim Gününe Göre Ort.Kur'!O$37</f>
        <v>-197.75585889502022</v>
      </c>
      <c r="K1480" s="39">
        <f>'1.TÜM DÖNEMLER_TL MİZAN'!K1480/'TCMB Takvim Gününe Göre Ort.Kur'!P$37</f>
        <v>-194.9209460054611</v>
      </c>
      <c r="L1480" s="39">
        <f>'1.TÜM DÖNEMLER_TL MİZAN'!L1480/'TCMB Takvim Gününe Göre Ort.Kur'!Q$37</f>
        <v>-191.34988488850939</v>
      </c>
      <c r="M1480" s="39">
        <f>'1.TÜM DÖNEMLER_TL MİZAN'!M1480/'TCMB Takvim Gününe Göre Ort.Kur'!R$37</f>
        <v>-190.48310738110607</v>
      </c>
      <c r="N1480" s="39">
        <f>'1.TÜM DÖNEMLER_TL MİZAN'!N1480/'TCMB Takvim Gününe Göre Ort.Kur'!S$37</f>
        <v>-190.21704093692918</v>
      </c>
      <c r="O1480" s="39">
        <f>'1.TÜM DÖNEMLER_TL MİZAN'!O1480/'TCMB Takvim Gününe Göre Ort.Kur'!T$37</f>
        <v>-189.376678112598</v>
      </c>
    </row>
    <row r="1481" spans="1:15" s="37" customFormat="1" x14ac:dyDescent="0.3">
      <c r="A1481" s="38" t="s">
        <v>1594</v>
      </c>
      <c r="B1481" s="38"/>
      <c r="C1481" s="55">
        <f t="shared" si="23"/>
        <v>11</v>
      </c>
      <c r="D1481" s="39">
        <f>'1.TÜM DÖNEMLER_TL MİZAN'!D1481/'TCMB Takvim Gününe Göre Ort.Kur'!I$37</f>
        <v>0</v>
      </c>
      <c r="E1481" s="39">
        <f>'1.TÜM DÖNEMLER_TL MİZAN'!E1481/'TCMB Takvim Gününe Göre Ort.Kur'!J$37</f>
        <v>0</v>
      </c>
      <c r="F1481" s="39">
        <f>'1.TÜM DÖNEMLER_TL MİZAN'!F1481/'TCMB Takvim Gününe Göre Ort.Kur'!K$37</f>
        <v>0</v>
      </c>
      <c r="G1481" s="39">
        <f>'1.TÜM DÖNEMLER_TL MİZAN'!G1481/'TCMB Takvim Gününe Göre Ort.Kur'!L$37</f>
        <v>0</v>
      </c>
      <c r="H1481" s="39">
        <f>'1.TÜM DÖNEMLER_TL MİZAN'!H1481/'TCMB Takvim Gününe Göre Ort.Kur'!M$37</f>
        <v>0</v>
      </c>
      <c r="I1481" s="39">
        <f>'1.TÜM DÖNEMLER_TL MİZAN'!I1481/'TCMB Takvim Gününe Göre Ort.Kur'!N$37</f>
        <v>-419.94120823084768</v>
      </c>
      <c r="J1481" s="39">
        <f>'1.TÜM DÖNEMLER_TL MİZAN'!J1481/'TCMB Takvim Gününe Göre Ort.Kur'!O$37</f>
        <v>-390.96534929961354</v>
      </c>
      <c r="K1481" s="39">
        <f>'1.TÜM DÖNEMLER_TL MİZAN'!K1481/'TCMB Takvim Gününe Göre Ort.Kur'!P$37</f>
        <v>-385.36069761296574</v>
      </c>
      <c r="L1481" s="39">
        <f>'1.TÜM DÖNEMLER_TL MİZAN'!L1481/'TCMB Takvim Gününe Göre Ort.Kur'!Q$37</f>
        <v>-378.30067337519864</v>
      </c>
      <c r="M1481" s="39">
        <f>'1.TÜM DÖNEMLER_TL MİZAN'!M1481/'TCMB Takvim Gününe Göre Ort.Kur'!R$37</f>
        <v>-376.58704540563804</v>
      </c>
      <c r="N1481" s="39">
        <f>'1.TÜM DÖNEMLER_TL MİZAN'!N1481/'TCMB Takvim Gününe Göre Ort.Kur'!S$37</f>
        <v>-376.06102933276026</v>
      </c>
      <c r="O1481" s="39">
        <f>'1.TÜM DÖNEMLER_TL MİZAN'!O1481/'TCMB Takvim Gününe Göre Ort.Kur'!T$37</f>
        <v>-374.39962346095012</v>
      </c>
    </row>
    <row r="1482" spans="1:15" s="37" customFormat="1" x14ac:dyDescent="0.3">
      <c r="A1482" s="38" t="s">
        <v>1595</v>
      </c>
      <c r="B1482" s="38"/>
      <c r="C1482" s="55">
        <f t="shared" si="23"/>
        <v>11</v>
      </c>
      <c r="D1482" s="39">
        <f>'1.TÜM DÖNEMLER_TL MİZAN'!D1482/'TCMB Takvim Gününe Göre Ort.Kur'!I$37</f>
        <v>0</v>
      </c>
      <c r="E1482" s="39">
        <f>'1.TÜM DÖNEMLER_TL MİZAN'!E1482/'TCMB Takvim Gününe Göre Ort.Kur'!J$37</f>
        <v>0</v>
      </c>
      <c r="F1482" s="39">
        <f>'1.TÜM DÖNEMLER_TL MİZAN'!F1482/'TCMB Takvim Gününe Göre Ort.Kur'!K$37</f>
        <v>241.70752024471182</v>
      </c>
      <c r="G1482" s="39">
        <f>'1.TÜM DÖNEMLER_TL MİZAN'!G1482/'TCMB Takvim Gününe Göre Ort.Kur'!L$37</f>
        <v>239.5160962935899</v>
      </c>
      <c r="H1482" s="39">
        <f>'1.TÜM DÖNEMLER_TL MİZAN'!H1482/'TCMB Takvim Gününe Göre Ort.Kur'!M$37</f>
        <v>216.43168951223387</v>
      </c>
      <c r="I1482" s="39">
        <f>'1.TÜM DÖNEMLER_TL MİZAN'!I1482/'TCMB Takvim Gününe Göre Ort.Kur'!N$37</f>
        <v>212.37026816245725</v>
      </c>
      <c r="J1482" s="39">
        <f>'1.TÜM DÖNEMLER_TL MİZAN'!J1482/'TCMB Takvim Gününe Göre Ort.Kur'!O$37</f>
        <v>197.71676236009026</v>
      </c>
      <c r="K1482" s="39">
        <f>'1.TÜM DÖNEMLER_TL MİZAN'!K1482/'TCMB Takvim Gününe Göre Ort.Kur'!P$37</f>
        <v>194.88240993569983</v>
      </c>
      <c r="L1482" s="39">
        <f>'1.TÜM DÖNEMLER_TL MİZAN'!L1482/'TCMB Takvim Gününe Göre Ort.Kur'!Q$37</f>
        <v>191.3120548211719</v>
      </c>
      <c r="M1482" s="39">
        <f>'1.TÜM DÖNEMLER_TL MİZAN'!M1482/'TCMB Takvim Gününe Göre Ort.Kur'!R$37</f>
        <v>190.44544867656552</v>
      </c>
      <c r="N1482" s="39">
        <f>'1.TÜM DÖNEMLER_TL MİZAN'!N1482/'TCMB Takvim Gününe Göre Ort.Kur'!S$37</f>
        <v>190.17943483399591</v>
      </c>
      <c r="O1482" s="39">
        <f>'1.TÜM DÖNEMLER_TL MİZAN'!O1482/'TCMB Takvim Gününe Göre Ort.Kur'!T$37</f>
        <v>189.33923815025193</v>
      </c>
    </row>
    <row r="1483" spans="1:15" s="37" customFormat="1" x14ac:dyDescent="0.3">
      <c r="A1483" s="38" t="s">
        <v>1596</v>
      </c>
      <c r="B1483" s="38"/>
      <c r="C1483" s="55">
        <f t="shared" si="23"/>
        <v>11</v>
      </c>
      <c r="D1483" s="39">
        <f>'1.TÜM DÖNEMLER_TL MİZAN'!D1483/'TCMB Takvim Gününe Göre Ort.Kur'!I$37</f>
        <v>0</v>
      </c>
      <c r="E1483" s="39">
        <f>'1.TÜM DÖNEMLER_TL MİZAN'!E1483/'TCMB Takvim Gününe Göre Ort.Kur'!J$37</f>
        <v>0</v>
      </c>
      <c r="F1483" s="39">
        <f>'1.TÜM DÖNEMLER_TL MİZAN'!F1483/'TCMB Takvim Gününe Göre Ort.Kur'!K$37</f>
        <v>0</v>
      </c>
      <c r="G1483" s="39">
        <f>'1.TÜM DÖNEMLER_TL MİZAN'!G1483/'TCMB Takvim Gününe Göre Ort.Kur'!L$37</f>
        <v>0</v>
      </c>
      <c r="H1483" s="39">
        <f>'1.TÜM DÖNEMLER_TL MİZAN'!H1483/'TCMB Takvim Gününe Göre Ort.Kur'!M$37</f>
        <v>0</v>
      </c>
      <c r="I1483" s="39">
        <f>'1.TÜM DÖNEMLER_TL MİZAN'!I1483/'TCMB Takvim Gününe Göre Ort.Kur'!N$37</f>
        <v>0</v>
      </c>
      <c r="J1483" s="39">
        <f>'1.TÜM DÖNEMLER_TL MİZAN'!J1483/'TCMB Takvim Gününe Göre Ort.Kur'!O$37</f>
        <v>0</v>
      </c>
      <c r="K1483" s="39">
        <f>'1.TÜM DÖNEMLER_TL MİZAN'!K1483/'TCMB Takvim Gününe Göre Ort.Kur'!P$37</f>
        <v>0</v>
      </c>
      <c r="L1483" s="39">
        <f>'1.TÜM DÖNEMLER_TL MİZAN'!L1483/'TCMB Takvim Gününe Göre Ort.Kur'!Q$37</f>
        <v>0</v>
      </c>
      <c r="M1483" s="39">
        <f>'1.TÜM DÖNEMLER_TL MİZAN'!M1483/'TCMB Takvim Gününe Göre Ort.Kur'!R$37</f>
        <v>0</v>
      </c>
      <c r="N1483" s="39">
        <f>'1.TÜM DÖNEMLER_TL MİZAN'!N1483/'TCMB Takvim Gününe Göre Ort.Kur'!S$37</f>
        <v>0</v>
      </c>
      <c r="O1483" s="39">
        <f>'1.TÜM DÖNEMLER_TL MİZAN'!O1483/'TCMB Takvim Gününe Göre Ort.Kur'!T$37</f>
        <v>0</v>
      </c>
    </row>
    <row r="1484" spans="1:15" s="37" customFormat="1" x14ac:dyDescent="0.3">
      <c r="A1484" s="38" t="s">
        <v>1597</v>
      </c>
      <c r="B1484" s="38"/>
      <c r="C1484" s="55">
        <f t="shared" si="23"/>
        <v>11</v>
      </c>
      <c r="D1484" s="39">
        <f>'1.TÜM DÖNEMLER_TL MİZAN'!D1484/'TCMB Takvim Gününe Göre Ort.Kur'!I$37</f>
        <v>0</v>
      </c>
      <c r="E1484" s="39">
        <f>'1.TÜM DÖNEMLER_TL MİZAN'!E1484/'TCMB Takvim Gününe Göre Ort.Kur'!J$37</f>
        <v>0</v>
      </c>
      <c r="F1484" s="39">
        <f>'1.TÜM DÖNEMLER_TL MİZAN'!F1484/'TCMB Takvim Gününe Göre Ort.Kur'!K$37</f>
        <v>0</v>
      </c>
      <c r="G1484" s="39">
        <f>'1.TÜM DÖNEMLER_TL MİZAN'!G1484/'TCMB Takvim Gününe Göre Ort.Kur'!L$37</f>
        <v>0</v>
      </c>
      <c r="H1484" s="39">
        <f>'1.TÜM DÖNEMLER_TL MİZAN'!H1484/'TCMB Takvim Gününe Göre Ort.Kur'!M$37</f>
        <v>0</v>
      </c>
      <c r="I1484" s="39">
        <f>'1.TÜM DÖNEMLER_TL MİZAN'!I1484/'TCMB Takvim Gününe Göre Ort.Kur'!N$37</f>
        <v>0</v>
      </c>
      <c r="J1484" s="39">
        <f>'1.TÜM DÖNEMLER_TL MİZAN'!J1484/'TCMB Takvim Gününe Göre Ort.Kur'!O$37</f>
        <v>0</v>
      </c>
      <c r="K1484" s="39">
        <f>'1.TÜM DÖNEMLER_TL MİZAN'!K1484/'TCMB Takvim Gününe Göre Ort.Kur'!P$37</f>
        <v>0</v>
      </c>
      <c r="L1484" s="39">
        <f>'1.TÜM DÖNEMLER_TL MİZAN'!L1484/'TCMB Takvim Gününe Göre Ort.Kur'!Q$37</f>
        <v>0</v>
      </c>
      <c r="M1484" s="39">
        <f>'1.TÜM DÖNEMLER_TL MİZAN'!M1484/'TCMB Takvim Gününe Göre Ort.Kur'!R$37</f>
        <v>0</v>
      </c>
      <c r="N1484" s="39">
        <f>'1.TÜM DÖNEMLER_TL MİZAN'!N1484/'TCMB Takvim Gününe Göre Ort.Kur'!S$37</f>
        <v>0</v>
      </c>
      <c r="O1484" s="39">
        <f>'1.TÜM DÖNEMLER_TL MİZAN'!O1484/'TCMB Takvim Gününe Göre Ort.Kur'!T$37</f>
        <v>0</v>
      </c>
    </row>
    <row r="1485" spans="1:15" s="37" customFormat="1" x14ac:dyDescent="0.3">
      <c r="A1485" s="38" t="s">
        <v>1598</v>
      </c>
      <c r="B1485" s="38"/>
      <c r="C1485" s="55">
        <f t="shared" si="23"/>
        <v>11</v>
      </c>
      <c r="D1485" s="39">
        <f>'1.TÜM DÖNEMLER_TL MİZAN'!D1485/'TCMB Takvim Gününe Göre Ort.Kur'!I$37</f>
        <v>-103.62177178722088</v>
      </c>
      <c r="E1485" s="39">
        <f>'1.TÜM DÖNEMLER_TL MİZAN'!E1485/'TCMB Takvim Gününe Göre Ort.Kur'!J$37</f>
        <v>-527.79230029559449</v>
      </c>
      <c r="F1485" s="39">
        <f>'1.TÜM DÖNEMLER_TL MİZAN'!F1485/'TCMB Takvim Gününe Göre Ort.Kur'!K$37</f>
        <v>-915.61676385038709</v>
      </c>
      <c r="G1485" s="39">
        <f>'1.TÜM DÖNEMLER_TL MİZAN'!G1485/'TCMB Takvim Gününe Göre Ort.Kur'!L$37</f>
        <v>-1313.2748751674583</v>
      </c>
      <c r="H1485" s="39">
        <f>'1.TÜM DÖNEMLER_TL MİZAN'!H1485/'TCMB Takvim Gününe Göre Ort.Kur'!M$37</f>
        <v>-575.31333683862999</v>
      </c>
      <c r="I1485" s="39">
        <f>'1.TÜM DÖNEMLER_TL MİZAN'!I1485/'TCMB Takvim Gününe Göre Ort.Kur'!N$37</f>
        <v>-564.51736756854041</v>
      </c>
      <c r="J1485" s="39">
        <f>'1.TÜM DÖNEMLER_TL MİZAN'!J1485/'TCMB Takvim Gününe Göre Ort.Kur'!O$37</f>
        <v>-525.56578271262936</v>
      </c>
      <c r="K1485" s="39">
        <f>'1.TÜM DÖNEMLER_TL MİZAN'!K1485/'TCMB Takvim Gününe Göre Ort.Kur'!P$37</f>
        <v>-518.03157755659299</v>
      </c>
      <c r="L1485" s="39">
        <f>'1.TÜM DÖNEMLER_TL MİZAN'!L1485/'TCMB Takvim Gününe Göre Ort.Kur'!Q$37</f>
        <v>-508.54094834574528</v>
      </c>
      <c r="M1485" s="39">
        <f>'1.TÜM DÖNEMLER_TL MİZAN'!M1485/'TCMB Takvim Gününe Göre Ort.Kur'!R$37</f>
        <v>-506.23735743490425</v>
      </c>
      <c r="N1485" s="39">
        <f>'1.TÜM DÖNEMLER_TL MİZAN'!N1485/'TCMB Takvim Gününe Göre Ort.Kur'!S$37</f>
        <v>-505.5302460513592</v>
      </c>
      <c r="O1485" s="39">
        <f>'1.TÜM DÖNEMLER_TL MİZAN'!O1485/'TCMB Takvim Gününe Göre Ort.Kur'!T$37</f>
        <v>-503.29685611287618</v>
      </c>
    </row>
    <row r="1486" spans="1:15" s="37" customFormat="1" x14ac:dyDescent="0.3">
      <c r="A1486" s="38" t="s">
        <v>1599</v>
      </c>
      <c r="B1486" s="38"/>
      <c r="C1486" s="55">
        <f t="shared" si="23"/>
        <v>11</v>
      </c>
      <c r="D1486" s="39">
        <f>'1.TÜM DÖNEMLER_TL MİZAN'!D1486/'TCMB Takvim Gününe Göre Ort.Kur'!I$37</f>
        <v>-1981.590551644055</v>
      </c>
      <c r="E1486" s="39">
        <f>'1.TÜM DÖNEMLER_TL MİZAN'!E1486/'TCMB Takvim Gününe Göre Ort.Kur'!J$37</f>
        <v>-1920.4893336657287</v>
      </c>
      <c r="F1486" s="39">
        <f>'1.TÜM DÖNEMLER_TL MİZAN'!F1486/'TCMB Takvim Gününe Göre Ort.Kur'!K$37</f>
        <v>-1840.9858116320038</v>
      </c>
      <c r="G1486" s="39">
        <f>'1.TÜM DÖNEMLER_TL MİZAN'!G1486/'TCMB Takvim Gününe Göre Ort.Kur'!L$37</f>
        <v>-1824.2946453943896</v>
      </c>
      <c r="H1486" s="39">
        <f>'1.TÜM DÖNEMLER_TL MİZAN'!H1486/'TCMB Takvim Gününe Göre Ort.Kur'!M$37</f>
        <v>-1648.470304838532</v>
      </c>
      <c r="I1486" s="39">
        <f>'1.TÜM DÖNEMLER_TL MİZAN'!I1486/'TCMB Takvim Gününe Göre Ort.Kur'!N$37</f>
        <v>-1617.5361449397083</v>
      </c>
      <c r="J1486" s="39">
        <f>'1.TÜM DÖNEMLER_TL MİZAN'!J1486/'TCMB Takvim Gününe Göre Ort.Kur'!O$37</f>
        <v>-1505.9264761734546</v>
      </c>
      <c r="K1486" s="39">
        <f>'1.TÜM DÖNEMLER_TL MİZAN'!K1486/'TCMB Takvim Gününe Göre Ort.Kur'!P$37</f>
        <v>-1484.3383907337268</v>
      </c>
      <c r="L1486" s="39">
        <f>'1.TÜM DÖNEMLER_TL MİZAN'!L1486/'TCMB Takvim Gününe Göre Ort.Kur'!Q$37</f>
        <v>-1457.1444784314574</v>
      </c>
      <c r="M1486" s="39">
        <f>'1.TÜM DÖNEMLER_TL MİZAN'!M1486/'TCMB Takvim Gününe Göre Ort.Kur'!R$37</f>
        <v>-1450.5438992898644</v>
      </c>
      <c r="N1486" s="39">
        <f>'1.TÜM DÖNEMLER_TL MİZAN'!N1486/'TCMB Takvim Gününe Göre Ort.Kur'!S$37</f>
        <v>-1448.517782314387</v>
      </c>
      <c r="O1486" s="39">
        <f>'1.TÜM DÖNEMLER_TL MİZAN'!O1486/'TCMB Takvim Gününe Göre Ort.Kur'!T$37</f>
        <v>-1442.1183530695421</v>
      </c>
    </row>
    <row r="1487" spans="1:15" s="37" customFormat="1" x14ac:dyDescent="0.3">
      <c r="A1487" s="38" t="s">
        <v>1600</v>
      </c>
      <c r="B1487" s="38"/>
      <c r="C1487" s="55">
        <f t="shared" si="23"/>
        <v>11</v>
      </c>
      <c r="D1487" s="39">
        <f>'1.TÜM DÖNEMLER_TL MİZAN'!D1487/'TCMB Takvim Gününe Göre Ort.Kur'!I$37</f>
        <v>-19038.650360854292</v>
      </c>
      <c r="E1487" s="39">
        <f>'1.TÜM DÖNEMLER_TL MİZAN'!E1487/'TCMB Takvim Gününe Göre Ort.Kur'!J$37</f>
        <v>-31029.473984116241</v>
      </c>
      <c r="F1487" s="39">
        <f>'1.TÜM DÖNEMLER_TL MİZAN'!F1487/'TCMB Takvim Gününe Göre Ort.Kur'!K$37</f>
        <v>-18885.414248453482</v>
      </c>
      <c r="G1487" s="39">
        <f>'1.TÜM DÖNEMLER_TL MİZAN'!G1487/'TCMB Takvim Gününe Göre Ort.Kur'!L$37</f>
        <v>-12630.482144548641</v>
      </c>
      <c r="H1487" s="39">
        <f>'1.TÜM DÖNEMLER_TL MİZAN'!H1487/'TCMB Takvim Gününe Göre Ort.Kur'!M$37</f>
        <v>-6128.6240080214229</v>
      </c>
      <c r="I1487" s="39">
        <f>'1.TÜM DÖNEMLER_TL MİZAN'!I1487/'TCMB Takvim Gününe Göre Ort.Kur'!N$37</f>
        <v>-6013.6180934669146</v>
      </c>
      <c r="J1487" s="39">
        <f>'1.TÜM DÖNEMLER_TL MİZAN'!J1487/'TCMB Takvim Gününe Göre Ort.Kur'!O$37</f>
        <v>-5598.6796541632229</v>
      </c>
      <c r="K1487" s="39">
        <f>'1.TÜM DÖNEMLER_TL MİZAN'!K1487/'TCMB Takvim Gününe Göre Ort.Kur'!P$37</f>
        <v>-5518.4202413458997</v>
      </c>
      <c r="L1487" s="39">
        <f>'1.TÜM DÖNEMLER_TL MİZAN'!L1487/'TCMB Takvim Gününe Göre Ort.Kur'!Q$37</f>
        <v>-5417.3196856861841</v>
      </c>
      <c r="M1487" s="39">
        <f>'1.TÜM DÖNEMLER_TL MİZAN'!M1487/'TCMB Takvim Gününe Göre Ort.Kur'!R$37</f>
        <v>-5392.7802883580798</v>
      </c>
      <c r="N1487" s="39">
        <f>'1.TÜM DÖNEMLER_TL MİZAN'!N1487/'TCMB Takvim Gününe Göre Ort.Kur'!S$37</f>
        <v>-5385.2476630493175</v>
      </c>
      <c r="O1487" s="39">
        <f>'1.TÜM DÖNEMLER_TL MİZAN'!O1487/'TCMB Takvim Gününe Göre Ort.Kur'!T$37</f>
        <v>-5361.4560936213002</v>
      </c>
    </row>
    <row r="1488" spans="1:15" s="37" customFormat="1" x14ac:dyDescent="0.3">
      <c r="A1488" s="38" t="s">
        <v>1601</v>
      </c>
      <c r="B1488" s="38"/>
      <c r="C1488" s="55">
        <f t="shared" si="23"/>
        <v>11</v>
      </c>
      <c r="D1488" s="39">
        <f>'1.TÜM DÖNEMLER_TL MİZAN'!D1488/'TCMB Takvim Gününe Göre Ort.Kur'!I$37</f>
        <v>-112.44543089383093</v>
      </c>
      <c r="E1488" s="39">
        <f>'1.TÜM DÖNEMLER_TL MİZAN'!E1488/'TCMB Takvim Gününe Göre Ort.Kur'!J$37</f>
        <v>-108.97823996581074</v>
      </c>
      <c r="F1488" s="39">
        <f>'1.TÜM DÖNEMLER_TL MİZAN'!F1488/'TCMB Takvim Gününe Göre Ort.Kur'!K$37</f>
        <v>-1079.3538079176283</v>
      </c>
      <c r="G1488" s="39">
        <f>'1.TÜM DÖNEMLER_TL MİZAN'!G1488/'TCMB Takvim Gününe Göre Ort.Kur'!L$37</f>
        <v>-103.51966873706004</v>
      </c>
      <c r="H1488" s="39">
        <f>'1.TÜM DÖNEMLER_TL MİZAN'!H1488/'TCMB Takvim Gününe Göre Ort.Kur'!M$37</f>
        <v>-1103.557060931023</v>
      </c>
      <c r="I1488" s="39">
        <f>'1.TÜM DÖNEMLER_TL MİZAN'!I1488/'TCMB Takvim Gününe Göre Ort.Kur'!N$37</f>
        <v>-91.787149799028128</v>
      </c>
      <c r="J1488" s="39">
        <f>'1.TÜM DÖNEMLER_TL MİZAN'!J1488/'TCMB Takvim Gününe Göre Ort.Kur'!O$37</f>
        <v>-85.453854918344092</v>
      </c>
      <c r="K1488" s="39">
        <f>'1.TÜM DÖNEMLER_TL MİZAN'!K1488/'TCMB Takvim Gününe Göre Ort.Kur'!P$37</f>
        <v>-84.228838192548224</v>
      </c>
      <c r="L1488" s="39">
        <f>'1.TÜM DÖNEMLER_TL MİZAN'!L1488/'TCMB Takvim Gününe Göre Ort.Kur'!Q$37</f>
        <v>-82.685718609150555</v>
      </c>
      <c r="M1488" s="39">
        <f>'1.TÜM DÖNEMLER_TL MİZAN'!M1488/'TCMB Takvim Gününe Göre Ort.Kur'!R$37</f>
        <v>-82.311168495803742</v>
      </c>
      <c r="N1488" s="39">
        <f>'1.TÜM DÖNEMLER_TL MİZAN'!N1488/'TCMB Takvim Gününe Göre Ort.Kur'!S$37</f>
        <v>-82.196196411303319</v>
      </c>
      <c r="O1488" s="39">
        <f>'1.TÜM DÖNEMLER_TL MİZAN'!O1488/'TCMB Takvim Gününe Göre Ort.Kur'!T$37</f>
        <v>-81.833060556464815</v>
      </c>
    </row>
    <row r="1489" spans="1:15" s="37" customFormat="1" x14ac:dyDescent="0.3">
      <c r="A1489" s="38" t="s">
        <v>1602</v>
      </c>
      <c r="B1489" s="38"/>
      <c r="C1489" s="55">
        <f t="shared" si="23"/>
        <v>11</v>
      </c>
      <c r="D1489" s="39">
        <f>'1.TÜM DÖNEMLER_TL MİZAN'!D1489/'TCMB Takvim Gününe Göre Ort.Kur'!I$37</f>
        <v>-1435.9325621389619</v>
      </c>
      <c r="E1489" s="39">
        <f>'1.TÜM DÖNEMLER_TL MİZAN'!E1489/'TCMB Takvim Gününe Göre Ort.Kur'!J$37</f>
        <v>-1391.6563980198725</v>
      </c>
      <c r="F1489" s="39">
        <f>'1.TÜM DÖNEMLER_TL MİZAN'!F1489/'TCMB Takvim Gününe Göre Ort.Kur'!K$37</f>
        <v>-1334.0452552950335</v>
      </c>
      <c r="G1489" s="39">
        <f>'1.TÜM DÖNEMLER_TL MİZAN'!G1489/'TCMB Takvim Gününe Göre Ort.Kur'!L$37</f>
        <v>-1321.9502293671092</v>
      </c>
      <c r="H1489" s="39">
        <f>'1.TÜM DÖNEMLER_TL MİZAN'!H1489/'TCMB Takvim Gününe Göre Ort.Kur'!M$37</f>
        <v>-1194.5415194238269</v>
      </c>
      <c r="I1489" s="39">
        <f>'1.TÜM DÖNEMLER_TL MİZAN'!I1489/'TCMB Takvim Gününe Göre Ort.Kur'!N$37</f>
        <v>-1172.1255024296597</v>
      </c>
      <c r="J1489" s="39">
        <f>'1.TÜM DÖNEMLER_TL MİZAN'!J1489/'TCMB Takvim Gününe Göre Ort.Kur'!O$37</f>
        <v>-1091.2490784388197</v>
      </c>
      <c r="K1489" s="39">
        <f>'1.TÜM DÖNEMLER_TL MİZAN'!K1489/'TCMB Takvim Gününe Göre Ort.Kur'!P$37</f>
        <v>-1075.6055668105346</v>
      </c>
      <c r="L1489" s="39">
        <f>'1.TÜM DÖNEMLER_TL MİZAN'!L1489/'TCMB Takvim Gününe Göre Ort.Kur'!Q$37</f>
        <v>-1055.899869216053</v>
      </c>
      <c r="M1489" s="39">
        <f>'1.TÜM DÖNEMLER_TL MİZAN'!M1489/'TCMB Takvim Gününe Göre Ort.Kur'!R$37</f>
        <v>-1051.1168495803743</v>
      </c>
      <c r="N1489" s="39">
        <f>'1.TÜM DÖNEMLER_TL MİZAN'!N1489/'TCMB Takvim Gününe Göre Ort.Kur'!S$37</f>
        <v>-1049.6486515525949</v>
      </c>
      <c r="O1489" s="39">
        <f>'1.TÜM DÖNEMLER_TL MİZAN'!O1489/'TCMB Takvim Gününe Göre Ort.Kur'!T$37</f>
        <v>-1045.0113924456853</v>
      </c>
    </row>
    <row r="1490" spans="1:15" s="37" customFormat="1" x14ac:dyDescent="0.3">
      <c r="A1490" s="38" t="s">
        <v>1603</v>
      </c>
      <c r="B1490" s="38"/>
      <c r="C1490" s="55">
        <f t="shared" si="23"/>
        <v>11</v>
      </c>
      <c r="D1490" s="39">
        <f>'1.TÜM DÖNEMLER_TL MİZAN'!D1490/'TCMB Takvim Gününe Göre Ort.Kur'!I$37</f>
        <v>-40.897064659797451</v>
      </c>
      <c r="E1490" s="39">
        <f>'1.TÜM DÖNEMLER_TL MİZAN'!E1490/'TCMB Takvim Gününe Göre Ort.Kur'!J$37</f>
        <v>-39.636026924035754</v>
      </c>
      <c r="F1490" s="39">
        <f>'1.TÜM DÖNEMLER_TL MİZAN'!F1490/'TCMB Takvim Gününe Göre Ort.Kur'!K$37</f>
        <v>-37.995193161179316</v>
      </c>
      <c r="G1490" s="39">
        <f>'1.TÜM DÖNEMLER_TL MİZAN'!G1490/'TCMB Takvim Gününe Göre Ort.Kur'!L$37</f>
        <v>-14.984641199474961</v>
      </c>
      <c r="H1490" s="39">
        <f>'1.TÜM DÖNEMLER_TL MİZAN'!H1490/'TCMB Takvim Gününe Göre Ort.Kur'!M$37</f>
        <v>-34.022572480160427</v>
      </c>
      <c r="I1490" s="39">
        <f>'1.TÜM DÖNEMLER_TL MİZAN'!I1490/'TCMB Takvim Gününe Göre Ort.Kur'!N$37</f>
        <v>-33.384126222328874</v>
      </c>
      <c r="J1490" s="39">
        <f>'1.TÜM DÖNEMLER_TL MİZAN'!J1490/'TCMB Takvim Gününe Göre Ort.Kur'!O$37</f>
        <v>-31.080628225464135</v>
      </c>
      <c r="K1490" s="39">
        <f>'1.TÜM DÖNEMLER_TL MİZAN'!K1490/'TCMB Takvim Gününe Göre Ort.Kur'!P$37</f>
        <v>-30.635074429666169</v>
      </c>
      <c r="L1490" s="39">
        <f>'1.TÜM DÖNEMLER_TL MİZAN'!L1490/'TCMB Takvim Gününe Göre Ort.Kur'!Q$37</f>
        <v>-30.073822674261507</v>
      </c>
      <c r="M1490" s="39">
        <f>'1.TÜM DÖNEMLER_TL MİZAN'!M1490/'TCMB Takvim Gününe Göre Ort.Kur'!R$37</f>
        <v>-29.937594146761352</v>
      </c>
      <c r="N1490" s="39">
        <f>'1.TÜM DÖNEMLER_TL MİZAN'!N1490/'TCMB Takvim Gününe Göre Ort.Kur'!S$37</f>
        <v>-29.895777371870636</v>
      </c>
      <c r="O1490" s="39">
        <f>'1.TÜM DÖNEMLER_TL MİZAN'!O1490/'TCMB Takvim Gününe Göre Ort.Kur'!T$37</f>
        <v>-29.763700351935647</v>
      </c>
    </row>
    <row r="1491" spans="1:15" s="37" customFormat="1" x14ac:dyDescent="0.3">
      <c r="A1491" s="38" t="s">
        <v>1604</v>
      </c>
      <c r="B1491" s="38"/>
      <c r="C1491" s="55">
        <f t="shared" si="23"/>
        <v>11</v>
      </c>
      <c r="D1491" s="39">
        <f>'1.TÜM DÖNEMLER_TL MİZAN'!D1491/'TCMB Takvim Gününe Göre Ort.Kur'!I$37</f>
        <v>0</v>
      </c>
      <c r="E1491" s="39">
        <f>'1.TÜM DÖNEMLER_TL MİZAN'!E1491/'TCMB Takvim Gününe Göre Ort.Kur'!J$37</f>
        <v>0</v>
      </c>
      <c r="F1491" s="39">
        <f>'1.TÜM DÖNEMLER_TL MİZAN'!F1491/'TCMB Takvim Gününe Göre Ort.Kur'!K$37</f>
        <v>41.954007292192991</v>
      </c>
      <c r="G1491" s="39">
        <f>'1.TÜM DÖNEMLER_TL MİZAN'!G1491/'TCMB Takvim Gününe Göre Ort.Kur'!L$37</f>
        <v>41.573634284631716</v>
      </c>
      <c r="H1491" s="39">
        <f>'1.TÜM DÖNEMLER_TL MİZAN'!H1491/'TCMB Takvim Gününe Göre Ort.Kur'!M$37</f>
        <v>37.566794243161603</v>
      </c>
      <c r="I1491" s="39">
        <f>'1.TÜM DÖNEMLER_TL MİZAN'!I1491/'TCMB Takvim Gününe Göre Ort.Kur'!N$37</f>
        <v>36.86183934249204</v>
      </c>
      <c r="J1491" s="39">
        <f>'1.TÜM DÖNEMLER_TL MİZAN'!J1491/'TCMB Takvim Gününe Göre Ort.Kur'!O$37</f>
        <v>34.318379839592495</v>
      </c>
      <c r="K1491" s="39">
        <f>'1.TÜM DÖNEMLER_TL MİZAN'!K1491/'TCMB Takvim Gününe Göre Ort.Kur'!P$37</f>
        <v>33.826411521183822</v>
      </c>
      <c r="L1491" s="39">
        <f>'1.TÜM DÖNEMLER_TL MİZAN'!L1491/'TCMB Takvim Gününe Göre Ort.Kur'!Q$37</f>
        <v>33.206692679341536</v>
      </c>
      <c r="M1491" s="39">
        <f>'1.TÜM DÖNEMLER_TL MİZAN'!M1491/'TCMB Takvim Gününe Göre Ort.Kur'!R$37</f>
        <v>33.056272864213462</v>
      </c>
      <c r="N1491" s="39">
        <f>'1.TÜM DÖNEMLER_TL MİZAN'!N1491/'TCMB Takvim Gününe Göre Ort.Kur'!S$37</f>
        <v>33.010099924787781</v>
      </c>
      <c r="O1491" s="39">
        <f>'1.TÜM DÖNEMLER_TL MİZAN'!O1491/'TCMB Takvim Gününe Göre Ort.Kur'!T$37</f>
        <v>32.864264090797249</v>
      </c>
    </row>
    <row r="1492" spans="1:15" s="37" customFormat="1" x14ac:dyDescent="0.3">
      <c r="A1492" s="38" t="s">
        <v>1605</v>
      </c>
      <c r="B1492" s="38"/>
      <c r="C1492" s="55">
        <f t="shared" si="23"/>
        <v>11</v>
      </c>
      <c r="D1492" s="39">
        <f>'1.TÜM DÖNEMLER_TL MİZAN'!D1492/'TCMB Takvim Gününe Göre Ort.Kur'!I$37</f>
        <v>-373.34749312833475</v>
      </c>
      <c r="E1492" s="39">
        <f>'1.TÜM DÖNEMLER_TL MİZAN'!E1492/'TCMB Takvim Gününe Göre Ort.Kur'!J$37</f>
        <v>-361.83553545354175</v>
      </c>
      <c r="F1492" s="39">
        <f>'1.TÜM DÖNEMLER_TL MİZAN'!F1492/'TCMB Takvim Gününe Göre Ort.Kur'!K$37</f>
        <v>-346.8564366576083</v>
      </c>
      <c r="G1492" s="39">
        <f>'1.TÜM DÖNEMLER_TL MİZAN'!G1492/'TCMB Takvim Gününe Göre Ort.Kur'!L$37</f>
        <v>-343.71168757358015</v>
      </c>
      <c r="H1492" s="39">
        <f>'1.TÜM DÖNEMLER_TL MİZAN'!H1492/'TCMB Takvim Gününe Göre Ort.Kur'!M$37</f>
        <v>-310.58497695063642</v>
      </c>
      <c r="I1492" s="39">
        <f>'1.TÜM DÖNEMLER_TL MİZAN'!I1492/'TCMB Takvim Gününe Göre Ort.Kur'!N$37</f>
        <v>-304.75673405723194</v>
      </c>
      <c r="J1492" s="39">
        <f>'1.TÜM DÖNEMLER_TL MİZAN'!J1492/'TCMB Takvim Gününe Göre Ort.Kur'!O$37</f>
        <v>-283.72858068407766</v>
      </c>
      <c r="K1492" s="39">
        <f>'1.TÜM DÖNEMLER_TL MİZAN'!K1492/'TCMB Takvim Gününe Göre Ort.Kur'!P$37</f>
        <v>-279.66121289526995</v>
      </c>
      <c r="L1492" s="39">
        <f>'1.TÜM DÖNEMLER_TL MİZAN'!L1492/'TCMB Takvim Gününe Göre Ort.Kur'!Q$37</f>
        <v>-274.53766253418218</v>
      </c>
      <c r="M1492" s="39">
        <f>'1.TÜM DÖNEMLER_TL MİZAN'!M1492/'TCMB Takvim Gününe Göre Ort.Kur'!R$37</f>
        <v>-273.29406068431246</v>
      </c>
      <c r="N1492" s="39">
        <f>'1.TÜM DÖNEMLER_TL MİZAN'!N1492/'TCMB Takvim Gününe Göre Ort.Kur'!S$37</f>
        <v>-272.91232405716124</v>
      </c>
      <c r="O1492" s="39">
        <f>'1.TÜM DÖNEMLER_TL MİZAN'!O1492/'TCMB Takvim Gününe Göre Ort.Kur'!T$37</f>
        <v>-271.706620455056</v>
      </c>
    </row>
    <row r="1493" spans="1:15" s="37" customFormat="1" x14ac:dyDescent="0.3">
      <c r="A1493" s="38" t="s">
        <v>1606</v>
      </c>
      <c r="B1493" s="38"/>
      <c r="C1493" s="55">
        <f t="shared" si="23"/>
        <v>11</v>
      </c>
      <c r="D1493" s="39">
        <f>'1.TÜM DÖNEMLER_TL MİZAN'!D1493/'TCMB Takvim Gününe Göre Ort.Kur'!I$37</f>
        <v>0</v>
      </c>
      <c r="E1493" s="39">
        <f>'1.TÜM DÖNEMLER_TL MİZAN'!E1493/'TCMB Takvim Gününe Göre Ort.Kur'!J$37</f>
        <v>0</v>
      </c>
      <c r="F1493" s="39">
        <f>'1.TÜM DÖNEMLER_TL MİZAN'!F1493/'TCMB Takvim Gününe Göre Ort.Kur'!K$37</f>
        <v>0</v>
      </c>
      <c r="G1493" s="39">
        <f>'1.TÜM DÖNEMLER_TL MİZAN'!G1493/'TCMB Takvim Gününe Göre Ort.Kur'!L$37</f>
        <v>0</v>
      </c>
      <c r="H1493" s="39">
        <f>'1.TÜM DÖNEMLER_TL MİZAN'!H1493/'TCMB Takvim Gününe Göre Ort.Kur'!M$37</f>
        <v>0</v>
      </c>
      <c r="I1493" s="39">
        <f>'1.TÜM DÖNEMLER_TL MİZAN'!I1493/'TCMB Takvim Gününe Göre Ort.Kur'!N$37</f>
        <v>0</v>
      </c>
      <c r="J1493" s="39">
        <f>'1.TÜM DÖNEMLER_TL MİZAN'!J1493/'TCMB Takvim Gününe Göre Ort.Kur'!O$37</f>
        <v>0</v>
      </c>
      <c r="K1493" s="39">
        <f>'1.TÜM DÖNEMLER_TL MİZAN'!K1493/'TCMB Takvim Gününe Göre Ort.Kur'!P$37</f>
        <v>0</v>
      </c>
      <c r="L1493" s="39">
        <f>'1.TÜM DÖNEMLER_TL MİZAN'!L1493/'TCMB Takvim Gününe Göre Ort.Kur'!Q$37</f>
        <v>0</v>
      </c>
      <c r="M1493" s="39">
        <f>'1.TÜM DÖNEMLER_TL MİZAN'!M1493/'TCMB Takvim Gününe Göre Ort.Kur'!R$37</f>
        <v>0</v>
      </c>
      <c r="N1493" s="39">
        <f>'1.TÜM DÖNEMLER_TL MİZAN'!N1493/'TCMB Takvim Gününe Göre Ort.Kur'!S$37</f>
        <v>0</v>
      </c>
      <c r="O1493" s="39">
        <f>'1.TÜM DÖNEMLER_TL MİZAN'!O1493/'TCMB Takvim Gününe Göre Ort.Kur'!T$37</f>
        <v>0</v>
      </c>
    </row>
    <row r="1494" spans="1:15" s="37" customFormat="1" x14ac:dyDescent="0.3">
      <c r="A1494" s="38" t="s">
        <v>1607</v>
      </c>
      <c r="B1494" s="38"/>
      <c r="C1494" s="55">
        <f t="shared" si="23"/>
        <v>11</v>
      </c>
      <c r="D1494" s="39">
        <f>'1.TÜM DÖNEMLER_TL MİZAN'!D1494/'TCMB Takvim Gününe Göre Ort.Kur'!I$37</f>
        <v>0</v>
      </c>
      <c r="E1494" s="39">
        <f>'1.TÜM DÖNEMLER_TL MİZAN'!E1494/'TCMB Takvim Gününe Göre Ort.Kur'!J$37</f>
        <v>0</v>
      </c>
      <c r="F1494" s="39">
        <f>'1.TÜM DÖNEMLER_TL MİZAN'!F1494/'TCMB Takvim Gününe Göre Ort.Kur'!K$37</f>
        <v>0</v>
      </c>
      <c r="G1494" s="39">
        <f>'1.TÜM DÖNEMLER_TL MİZAN'!G1494/'TCMB Takvim Gününe Göre Ort.Kur'!L$37</f>
        <v>0</v>
      </c>
      <c r="H1494" s="39">
        <f>'1.TÜM DÖNEMLER_TL MİZAN'!H1494/'TCMB Takvim Gününe Göre Ort.Kur'!M$37</f>
        <v>0</v>
      </c>
      <c r="I1494" s="39">
        <f>'1.TÜM DÖNEMLER_TL MİZAN'!I1494/'TCMB Takvim Gününe Göre Ort.Kur'!N$37</f>
        <v>0</v>
      </c>
      <c r="J1494" s="39">
        <f>'1.TÜM DÖNEMLER_TL MİZAN'!J1494/'TCMB Takvim Gününe Göre Ort.Kur'!O$37</f>
        <v>0</v>
      </c>
      <c r="K1494" s="39">
        <f>'1.TÜM DÖNEMLER_TL MİZAN'!K1494/'TCMB Takvim Gününe Göre Ort.Kur'!P$37</f>
        <v>0</v>
      </c>
      <c r="L1494" s="39">
        <f>'1.TÜM DÖNEMLER_TL MİZAN'!L1494/'TCMB Takvim Gününe Göre Ort.Kur'!Q$37</f>
        <v>0</v>
      </c>
      <c r="M1494" s="39">
        <f>'1.TÜM DÖNEMLER_TL MİZAN'!M1494/'TCMB Takvim Gününe Göre Ort.Kur'!R$37</f>
        <v>0</v>
      </c>
      <c r="N1494" s="39">
        <f>'1.TÜM DÖNEMLER_TL MİZAN'!N1494/'TCMB Takvim Gününe Göre Ort.Kur'!S$37</f>
        <v>0</v>
      </c>
      <c r="O1494" s="39">
        <f>'1.TÜM DÖNEMLER_TL MİZAN'!O1494/'TCMB Takvim Gününe Göre Ort.Kur'!T$37</f>
        <v>0</v>
      </c>
    </row>
    <row r="1495" spans="1:15" s="37" customFormat="1" x14ac:dyDescent="0.3">
      <c r="A1495" s="38" t="s">
        <v>1608</v>
      </c>
      <c r="B1495" s="38"/>
      <c r="C1495" s="55">
        <f t="shared" si="23"/>
        <v>11</v>
      </c>
      <c r="D1495" s="39">
        <f>'1.TÜM DÖNEMLER_TL MİZAN'!D1495/'TCMB Takvim Gününe Göre Ort.Kur'!I$37</f>
        <v>3.0889421310246497</v>
      </c>
      <c r="E1495" s="39">
        <f>'1.TÜM DÖNEMLER_TL MİZAN'!E1495/'TCMB Takvim Gününe Göre Ort.Kur'!J$37</f>
        <v>2.9936963567078601</v>
      </c>
      <c r="F1495" s="39">
        <f>'1.TÜM DÖNEMLER_TL MİZAN'!F1495/'TCMB Takvim Gününe Göre Ort.Kur'!K$37</f>
        <v>2.8697647107020443</v>
      </c>
      <c r="G1495" s="39">
        <f>'1.TÜM DÖNEMLER_TL MİZAN'!G1495/'TCMB Takvim Gününe Göre Ort.Kur'!L$37</f>
        <v>2.8437461941298259</v>
      </c>
      <c r="H1495" s="39">
        <f>'1.TÜM DÖNEMLER_TL MİZAN'!H1495/'TCMB Takvim Gününe Göre Ort.Kur'!M$37</f>
        <v>2.5696677712427092</v>
      </c>
      <c r="I1495" s="39">
        <f>'1.TÜM DÖNEMLER_TL MİZAN'!I1495/'TCMB Takvim Gününe Göre Ort.Kur'!N$37</f>
        <v>2.521446997420361</v>
      </c>
      <c r="J1495" s="39">
        <f>'1.TÜM DÖNEMLER_TL MİZAN'!J1495/'TCMB Takvim Gününe Göre Ort.Kur'!O$37</f>
        <v>2.347467661580394</v>
      </c>
      <c r="K1495" s="39">
        <f>'1.TÜM DÖNEMLER_TL MİZAN'!K1495/'TCMB Takvim Gününe Göre Ort.Kur'!P$37</f>
        <v>2.3138157315247074</v>
      </c>
      <c r="L1495" s="39">
        <f>'1.TÜM DÖNEMLER_TL MİZAN'!L1495/'TCMB Takvim Gününe Göre Ort.Kur'!Q$37</f>
        <v>2.2714253288513713</v>
      </c>
      <c r="M1495" s="39">
        <f>'1.TÜM DÖNEMLER_TL MİZAN'!M1495/'TCMB Takvim Gününe Göre Ort.Kur'!R$37</f>
        <v>2.2611362169141382</v>
      </c>
      <c r="N1495" s="39">
        <f>'1.TÜM DÖNEMLER_TL MİZAN'!N1495/'TCMB Takvim Gününe Göre Ort.Kur'!S$37</f>
        <v>2.2579778661222734</v>
      </c>
      <c r="O1495" s="39">
        <f>'1.TÜM DÖNEMLER_TL MİZAN'!O1495/'TCMB Takvim Gününe Göre Ort.Kur'!T$37</f>
        <v>2.2480023105805333</v>
      </c>
    </row>
    <row r="1496" spans="1:15" s="37" customFormat="1" x14ac:dyDescent="0.3">
      <c r="A1496" s="38" t="s">
        <v>1609</v>
      </c>
      <c r="B1496" s="38"/>
      <c r="C1496" s="55">
        <f t="shared" si="23"/>
        <v>11</v>
      </c>
      <c r="D1496" s="39">
        <f>'1.TÜM DÖNEMLER_TL MİZAN'!D1496/'TCMB Takvim Gününe Göre Ort.Kur'!I$37</f>
        <v>-7.3493745682242447E-4</v>
      </c>
      <c r="E1496" s="39">
        <f>'1.TÜM DÖNEMLER_TL MİZAN'!E1496/'TCMB Takvim Gününe Göre Ort.Kur'!J$37</f>
        <v>-7.1227607820791342E-4</v>
      </c>
      <c r="F1496" s="39">
        <f>'1.TÜM DÖNEMLER_TL MİZAN'!F1496/'TCMB Takvim Gününe Göre Ort.Kur'!K$37</f>
        <v>-6.8278960521105027E-4</v>
      </c>
      <c r="G1496" s="39">
        <f>'1.TÜM DÖNEMLER_TL MİZAN'!G1496/'TCMB Takvim Gününe Göre Ort.Kur'!L$37</f>
        <v>-6.7659914207228791E-4</v>
      </c>
      <c r="H1496" s="39">
        <f>'1.TÜM DÖNEMLER_TL MİZAN'!H1496/'TCMB Takvim Gününe Göre Ort.Kur'!M$37</f>
        <v>-6.113889534243895E-4</v>
      </c>
      <c r="I1496" s="39">
        <f>'1.TÜM DÖNEMLER_TL MİZAN'!I1496/'TCMB Takvim Gününe Göre Ort.Kur'!N$37</f>
        <v>-5.9991601175835387E-4</v>
      </c>
      <c r="J1496" s="39">
        <f>'1.TÜM DÖNEMLER_TL MİZAN'!J1496/'TCMB Takvim Gününe Göre Ort.Kur'!O$37</f>
        <v>-5.5852192757087653E-4</v>
      </c>
      <c r="K1496" s="39">
        <f>'1.TÜM DÖNEMLER_TL MİZAN'!K1496/'TCMB Takvim Gününe Göre Ort.Kur'!P$37</f>
        <v>-5.5051528230423675E-4</v>
      </c>
      <c r="L1496" s="39">
        <f>'1.TÜM DÖNEMLER_TL MİZAN'!L1496/'TCMB Takvim Gününe Göre Ort.Kur'!Q$37</f>
        <v>-5.4042953339314089E-4</v>
      </c>
      <c r="M1496" s="39">
        <f>'1.TÜM DÖNEMLER_TL MİZAN'!M1496/'TCMB Takvim Gününe Göre Ort.Kur'!R$37</f>
        <v>-5.3798149343662574E-4</v>
      </c>
      <c r="N1496" s="39">
        <f>'1.TÜM DÖNEMLER_TL MİZAN'!N1496/'TCMB Takvim Gününe Göre Ort.Kur'!S$37</f>
        <v>-5.3723004190394329E-4</v>
      </c>
      <c r="O1496" s="39">
        <f>'1.TÜM DÖNEMLER_TL MİZAN'!O1496/'TCMB Takvim Gününe Göre Ort.Kur'!T$37</f>
        <v>-5.3485660494421452E-4</v>
      </c>
    </row>
    <row r="1497" spans="1:15" s="37" customFormat="1" x14ac:dyDescent="0.3">
      <c r="A1497" s="38" t="s">
        <v>1610</v>
      </c>
      <c r="B1497" s="38"/>
      <c r="C1497" s="55">
        <f t="shared" si="23"/>
        <v>11</v>
      </c>
      <c r="D1497" s="39">
        <f>'1.TÜM DÖNEMLER_TL MİZAN'!D1497/'TCMB Takvim Gününe Göre Ort.Kur'!I$37</f>
        <v>-168.15369012097071</v>
      </c>
      <c r="E1497" s="39">
        <f>'1.TÜM DÖNEMLER_TL MİZAN'!E1497/'TCMB Takvim Gününe Göre Ort.Kur'!J$37</f>
        <v>-162.96876669397059</v>
      </c>
      <c r="F1497" s="39">
        <f>'1.TÜM DÖNEMLER_TL MİZAN'!F1497/'TCMB Takvim Gününe Göre Ort.Kur'!K$37</f>
        <v>-156.22226167228831</v>
      </c>
      <c r="G1497" s="39">
        <f>'1.TÜM DÖNEMLER_TL MİZAN'!G1497/'TCMB Takvim Gününe Göre Ort.Kur'!L$37</f>
        <v>-154.80588370613947</v>
      </c>
      <c r="H1497" s="39">
        <f>'1.TÜM DÖNEMLER_TL MİZAN'!H1497/'TCMB Takvim Gününe Göre Ort.Kur'!M$37</f>
        <v>-139.88579254350032</v>
      </c>
      <c r="I1497" s="39">
        <f>'1.TÜM DÖNEMLER_TL MİZAN'!I1497/'TCMB Takvim Gününe Göre Ort.Kur'!N$37</f>
        <v>-137.26078349031135</v>
      </c>
      <c r="J1497" s="39">
        <f>'1.TÜM DÖNEMLER_TL MİZAN'!J1497/'TCMB Takvim Gününe Göre Ort.Kur'!O$37</f>
        <v>-127.78981702821653</v>
      </c>
      <c r="K1497" s="39">
        <f>'1.TÜM DÖNEMLER_TL MİZAN'!K1497/'TCMB Takvim Gününe Göre Ort.Kur'!P$37</f>
        <v>-125.95789659120938</v>
      </c>
      <c r="L1497" s="39">
        <f>'1.TÜM DÖNEMLER_TL MİZAN'!L1497/'TCMB Takvim Gününe Göre Ort.Kur'!Q$37</f>
        <v>-123.65027724035065</v>
      </c>
      <c r="M1497" s="39">
        <f>'1.TÜM DÖNEMLER_TL MİZAN'!M1497/'TCMB Takvim Gününe Göre Ort.Kur'!R$37</f>
        <v>-123.09016569829997</v>
      </c>
      <c r="N1497" s="39">
        <f>'1.TÜM DÖNEMLER_TL MİZAN'!N1497/'TCMB Takvim Gününe Göre Ort.Kur'!S$37</f>
        <v>-122.91823358762221</v>
      </c>
      <c r="O1497" s="39">
        <f>'1.TÜM DÖNEMLER_TL MİZAN'!O1497/'TCMB Takvim Gününe Göre Ort.Kur'!T$37</f>
        <v>-122.37519121123627</v>
      </c>
    </row>
    <row r="1498" spans="1:15" s="37" customFormat="1" x14ac:dyDescent="0.3">
      <c r="A1498" s="38" t="s">
        <v>1611</v>
      </c>
      <c r="B1498" s="38"/>
      <c r="C1498" s="55">
        <f t="shared" si="23"/>
        <v>11</v>
      </c>
      <c r="D1498" s="39">
        <f>'1.TÜM DÖNEMLER_TL MİZAN'!D1498/'TCMB Takvim Gününe Göre Ort.Kur'!I$37</f>
        <v>1951.3559596078373</v>
      </c>
      <c r="E1498" s="39">
        <f>'1.TÜM DÖNEMLER_TL MİZAN'!E1498/'TCMB Takvim Gününe Göre Ort.Kur'!J$37</f>
        <v>1891.1870080843335</v>
      </c>
      <c r="F1498" s="39">
        <f>'1.TÜM DÖNEMLER_TL MİZAN'!F1498/'TCMB Takvim Gününe Göre Ort.Kur'!K$37</f>
        <v>1812.8965300632265</v>
      </c>
      <c r="G1498" s="39">
        <f>'1.TÜM DÖNEMLER_TL MİZAN'!G1498/'TCMB Takvim Gününe Göre Ort.Kur'!L$37</f>
        <v>1796.4600332886778</v>
      </c>
      <c r="H1498" s="39">
        <f>'1.TÜM DÖNEMLER_TL MİZAN'!H1498/'TCMB Takvim Gününe Göre Ort.Kur'!M$37</f>
        <v>1623.3183746836062</v>
      </c>
      <c r="I1498" s="39">
        <f>'1.TÜM DÖNEMLER_TL MİZAN'!I1498/'TCMB Takvim Gününe Göre Ort.Kur'!N$37</f>
        <v>1592.8562001319815</v>
      </c>
      <c r="J1498" s="39">
        <f>'1.TÜM DÖNEMLER_TL MİZAN'!J1498/'TCMB Takvim Gününe Göre Ort.Kur'!O$37</f>
        <v>1482.9494425951164</v>
      </c>
      <c r="K1498" s="39">
        <f>'1.TÜM DÖNEMLER_TL MİZAN'!K1498/'TCMB Takvim Gününe Göre Ort.Kur'!P$37</f>
        <v>1461.6907425350128</v>
      </c>
      <c r="L1498" s="39">
        <f>'1.TÜM DÖNEMLER_TL MİZAN'!L1498/'TCMB Takvim Gününe Göre Ort.Kur'!Q$37</f>
        <v>1434.911747857197</v>
      </c>
      <c r="M1498" s="39">
        <f>'1.TÜM DÖNEMLER_TL MİZAN'!M1498/'TCMB Takvim Gününe Göre Ort.Kur'!R$37</f>
        <v>1428.411878631375</v>
      </c>
      <c r="N1498" s="39">
        <f>'1.TÜM DÖNEMLER_TL MİZAN'!N1498/'TCMB Takvim Gününe Göre Ort.Kur'!S$37</f>
        <v>1426.4166756205007</v>
      </c>
      <c r="O1498" s="39">
        <f>'1.TÜM DÖNEMLER_TL MİZAN'!O1498/'TCMB Takvim Gününe Göre Ort.Kur'!T$37</f>
        <v>1420.1148871987421</v>
      </c>
    </row>
    <row r="1499" spans="1:15" s="37" customFormat="1" x14ac:dyDescent="0.3">
      <c r="A1499" s="38" t="s">
        <v>1612</v>
      </c>
      <c r="B1499" s="38"/>
      <c r="C1499" s="55">
        <f t="shared" si="23"/>
        <v>11</v>
      </c>
      <c r="D1499" s="39">
        <f>'1.TÜM DÖNEMLER_TL MİZAN'!D1499/'TCMB Takvim Gününe Göre Ort.Kur'!I$37</f>
        <v>0</v>
      </c>
      <c r="E1499" s="39">
        <f>'1.TÜM DÖNEMLER_TL MİZAN'!E1499/'TCMB Takvim Gününe Göre Ort.Kur'!J$37</f>
        <v>0</v>
      </c>
      <c r="F1499" s="39">
        <f>'1.TÜM DÖNEMLER_TL MİZAN'!F1499/'TCMB Takvim Gününe Göre Ort.Kur'!K$37</f>
        <v>0</v>
      </c>
      <c r="G1499" s="39">
        <f>'1.TÜM DÖNEMLER_TL MİZAN'!G1499/'TCMB Takvim Gününe Göre Ort.Kur'!L$37</f>
        <v>0</v>
      </c>
      <c r="H1499" s="39">
        <f>'1.TÜM DÖNEMLER_TL MİZAN'!H1499/'TCMB Takvim Gününe Göre Ort.Kur'!M$37</f>
        <v>0</v>
      </c>
      <c r="I1499" s="39">
        <f>'1.TÜM DÖNEMLER_TL MİZAN'!I1499/'TCMB Takvim Gününe Göre Ort.Kur'!N$37</f>
        <v>0</v>
      </c>
      <c r="J1499" s="39">
        <f>'1.TÜM DÖNEMLER_TL MİZAN'!J1499/'TCMB Takvim Gününe Göre Ort.Kur'!O$37</f>
        <v>0</v>
      </c>
      <c r="K1499" s="39">
        <f>'1.TÜM DÖNEMLER_TL MİZAN'!K1499/'TCMB Takvim Gününe Göre Ort.Kur'!P$37</f>
        <v>0</v>
      </c>
      <c r="L1499" s="39">
        <f>'1.TÜM DÖNEMLER_TL MİZAN'!L1499/'TCMB Takvim Gününe Göre Ort.Kur'!Q$37</f>
        <v>0</v>
      </c>
      <c r="M1499" s="39">
        <f>'1.TÜM DÖNEMLER_TL MİZAN'!M1499/'TCMB Takvim Gününe Göre Ort.Kur'!R$37</f>
        <v>0</v>
      </c>
      <c r="N1499" s="39">
        <f>'1.TÜM DÖNEMLER_TL MİZAN'!N1499/'TCMB Takvim Gününe Göre Ort.Kur'!S$37</f>
        <v>0</v>
      </c>
      <c r="O1499" s="39">
        <f>'1.TÜM DÖNEMLER_TL MİZAN'!O1499/'TCMB Takvim Gününe Göre Ort.Kur'!T$37</f>
        <v>0</v>
      </c>
    </row>
    <row r="1500" spans="1:15" s="37" customFormat="1" x14ac:dyDescent="0.3">
      <c r="A1500" s="38" t="s">
        <v>1613</v>
      </c>
      <c r="B1500" s="38"/>
      <c r="C1500" s="55">
        <f t="shared" si="23"/>
        <v>11</v>
      </c>
      <c r="D1500" s="39">
        <f>'1.TÜM DÖNEMLER_TL MİZAN'!D1500/'TCMB Takvim Gününe Göre Ort.Kur'!I$37</f>
        <v>-623.09687945555834</v>
      </c>
      <c r="E1500" s="39">
        <f>'1.TÜM DÖNEMLER_TL MİZAN'!E1500/'TCMB Takvim Gününe Göre Ort.Kur'!J$37</f>
        <v>-603.88404145446771</v>
      </c>
      <c r="F1500" s="39">
        <f>'1.TÜM DÖNEMLER_TL MİZAN'!F1500/'TCMB Takvim Gününe Göre Ort.Kur'!K$37</f>
        <v>-578.88473145884825</v>
      </c>
      <c r="G1500" s="39">
        <f>'1.TÜM DÖNEMLER_TL MİZAN'!G1500/'TCMB Takvim Gününe Göre Ort.Kur'!L$37</f>
        <v>-573.63631442915323</v>
      </c>
      <c r="H1500" s="39">
        <f>'1.TÜM DÖNEMLER_TL MİZAN'!H1500/'TCMB Takvim Gününe Göre Ort.Kur'!M$37</f>
        <v>-518.34961665912613</v>
      </c>
      <c r="I1500" s="39">
        <f>'1.TÜM DÖNEMLER_TL MİZAN'!I1500/'TCMB Takvim Gününe Göre Ort.Kur'!N$37</f>
        <v>-508.6225928370028</v>
      </c>
      <c r="J1500" s="39">
        <f>'1.TÜM DÖNEMLER_TL MİZAN'!J1500/'TCMB Takvim Gününe Göre Ort.Kur'!O$37</f>
        <v>-473.52773619892315</v>
      </c>
      <c r="K1500" s="39">
        <f>'1.TÜM DÖNEMLER_TL MİZAN'!K1500/'TCMB Takvim Gününe Göre Ort.Kur'!P$37</f>
        <v>-466.73951818902492</v>
      </c>
      <c r="L1500" s="39">
        <f>'1.TÜM DÖNEMLER_TL MİZAN'!L1500/'TCMB Takvim Gününe Göre Ort.Kur'!Q$37</f>
        <v>-458.18858828997287</v>
      </c>
      <c r="M1500" s="39">
        <f>'1.TÜM DÖNEMLER_TL MİZAN'!M1500/'TCMB Takvim Gününe Göre Ort.Kur'!R$37</f>
        <v>-456.11308370992032</v>
      </c>
      <c r="N1500" s="39">
        <f>'1.TÜM DÖNEMLER_TL MİZAN'!N1500/'TCMB Takvim Gününe Göre Ort.Kur'!S$37</f>
        <v>-455.47598581712685</v>
      </c>
      <c r="O1500" s="39">
        <f>'1.TÜM DÖNEMLER_TL MİZAN'!O1500/'TCMB Takvim Gününe Göre Ort.Kur'!T$37</f>
        <v>-453.46373137361871</v>
      </c>
    </row>
    <row r="1501" spans="1:15" s="37" customFormat="1" x14ac:dyDescent="0.3">
      <c r="A1501" s="38" t="s">
        <v>1614</v>
      </c>
      <c r="B1501" s="38"/>
      <c r="C1501" s="55">
        <f t="shared" si="23"/>
        <v>11</v>
      </c>
      <c r="D1501" s="39">
        <f>'1.TÜM DÖNEMLER_TL MİZAN'!D1501/'TCMB Takvim Gününe Göre Ort.Kur'!I$37</f>
        <v>-130.08392985756913</v>
      </c>
      <c r="E1501" s="39">
        <f>'1.TÜM DÖNEMLER_TL MİZAN'!E1501/'TCMB Takvim Gününe Göre Ort.Kur'!J$37</f>
        <v>-126.07286584280067</v>
      </c>
      <c r="F1501" s="39">
        <f>'1.TÜM DÖNEMLER_TL MİZAN'!F1501/'TCMB Takvim Gününe Göre Ort.Kur'!K$37</f>
        <v>-120.85376012235591</v>
      </c>
      <c r="G1501" s="39">
        <f>'1.TÜM DÖNEMLER_TL MİZAN'!G1501/'TCMB Takvim Gününe Göre Ort.Kur'!L$37</f>
        <v>0</v>
      </c>
      <c r="H1501" s="39">
        <f>'1.TÜM DÖNEMLER_TL MİZAN'!H1501/'TCMB Takvim Gününe Göre Ort.Kur'!M$37</f>
        <v>0</v>
      </c>
      <c r="I1501" s="39">
        <f>'1.TÜM DÖNEMLER_TL MİZAN'!I1501/'TCMB Takvim Gününe Göre Ort.Kur'!N$37</f>
        <v>0</v>
      </c>
      <c r="J1501" s="39">
        <f>'1.TÜM DÖNEMLER_TL MİZAN'!J1501/'TCMB Takvim Gününe Göre Ort.Kur'!O$37</f>
        <v>0</v>
      </c>
      <c r="K1501" s="39">
        <f>'1.TÜM DÖNEMLER_TL MİZAN'!K1501/'TCMB Takvim Gününe Göre Ort.Kur'!P$37</f>
        <v>0</v>
      </c>
      <c r="L1501" s="39">
        <f>'1.TÜM DÖNEMLER_TL MİZAN'!L1501/'TCMB Takvim Gününe Göre Ort.Kur'!Q$37</f>
        <v>0</v>
      </c>
      <c r="M1501" s="39">
        <f>'1.TÜM DÖNEMLER_TL MİZAN'!M1501/'TCMB Takvim Gününe Göre Ort.Kur'!R$37</f>
        <v>0</v>
      </c>
      <c r="N1501" s="39">
        <f>'1.TÜM DÖNEMLER_TL MİZAN'!N1501/'TCMB Takvim Gününe Göre Ort.Kur'!S$37</f>
        <v>0</v>
      </c>
      <c r="O1501" s="39">
        <f>'1.TÜM DÖNEMLER_TL MİZAN'!O1501/'TCMB Takvim Gününe Göre Ort.Kur'!T$37</f>
        <v>0</v>
      </c>
    </row>
    <row r="1502" spans="1:15" s="37" customFormat="1" x14ac:dyDescent="0.3">
      <c r="A1502" s="38" t="s">
        <v>1615</v>
      </c>
      <c r="B1502" s="38"/>
      <c r="C1502" s="55">
        <f t="shared" si="23"/>
        <v>11</v>
      </c>
      <c r="D1502" s="39">
        <f>'1.TÜM DÖNEMLER_TL MİZAN'!D1502/'TCMB Takvim Gününe Göre Ort.Kur'!I$37</f>
        <v>0</v>
      </c>
      <c r="E1502" s="39">
        <f>'1.TÜM DÖNEMLER_TL MİZAN'!E1502/'TCMB Takvim Gününe Göre Ort.Kur'!J$37</f>
        <v>356.13803910395666</v>
      </c>
      <c r="F1502" s="39">
        <f>'1.TÜM DÖNEMLER_TL MİZAN'!F1502/'TCMB Takvim Gününe Göre Ort.Kur'!K$37</f>
        <v>341.39480260552517</v>
      </c>
      <c r="G1502" s="39">
        <f>'1.TÜM DÖNEMLER_TL MİZAN'!G1502/'TCMB Takvim Gününe Göre Ort.Kur'!L$37</f>
        <v>338.2995710361439</v>
      </c>
      <c r="H1502" s="39">
        <f>'1.TÜM DÖNEMLER_TL MİZAN'!H1502/'TCMB Takvim Gününe Göre Ort.Kur'!M$37</f>
        <v>305.69447671219473</v>
      </c>
      <c r="I1502" s="39">
        <f>'1.TÜM DÖNEMLER_TL MİZAN'!I1502/'TCMB Takvim Gününe Göre Ort.Kur'!N$37</f>
        <v>299.95800587917688</v>
      </c>
      <c r="J1502" s="39">
        <f>'1.TÜM DÖNEMLER_TL MİZAN'!J1502/'TCMB Takvim Gününe Göre Ort.Kur'!O$37</f>
        <v>279.26096378543821</v>
      </c>
      <c r="K1502" s="39">
        <f>'1.TÜM DÖNEMLER_TL MİZAN'!K1502/'TCMB Takvim Gününe Göre Ort.Kur'!P$37</f>
        <v>275.25764115211837</v>
      </c>
      <c r="L1502" s="39">
        <f>'1.TÜM DÖNEMLER_TL MİZAN'!L1502/'TCMB Takvim Gününe Göre Ort.Kur'!Q$37</f>
        <v>270.21476669657045</v>
      </c>
      <c r="M1502" s="39">
        <f>'1.TÜM DÖNEMLER_TL MİZAN'!M1502/'TCMB Takvim Gününe Göre Ort.Kur'!R$37</f>
        <v>268.99074671831289</v>
      </c>
      <c r="N1502" s="39">
        <f>'1.TÜM DÖNEMLER_TL MİZAN'!N1502/'TCMB Takvim Gününe Göre Ort.Kur'!S$37</f>
        <v>268.61502095197164</v>
      </c>
      <c r="O1502" s="39">
        <f>'1.TÜM DÖNEMLER_TL MİZAN'!O1502/'TCMB Takvim Gününe Göre Ort.Kur'!T$37</f>
        <v>267.42830247210725</v>
      </c>
    </row>
    <row r="1503" spans="1:15" s="37" customFormat="1" x14ac:dyDescent="0.3">
      <c r="A1503" s="38" t="s">
        <v>1616</v>
      </c>
      <c r="B1503" s="38"/>
      <c r="C1503" s="55">
        <f t="shared" si="23"/>
        <v>11</v>
      </c>
      <c r="D1503" s="39">
        <f>'1.TÜM DÖNEMLER_TL MİZAN'!D1503/'TCMB Takvim Gününe Göre Ort.Kur'!I$37</f>
        <v>-193.56488762806288</v>
      </c>
      <c r="E1503" s="39">
        <f>'1.TÜM DÖNEMLER_TL MİZAN'!E1503/'TCMB Takvim Gününe Göre Ort.Kur'!J$37</f>
        <v>-187.59642437408741</v>
      </c>
      <c r="F1503" s="39">
        <f>'1.TÜM DÖNEMLER_TL MİZAN'!F1503/'TCMB Takvim Gününe Göre Ort.Kur'!K$37</f>
        <v>-179.83039506206561</v>
      </c>
      <c r="G1503" s="39">
        <f>'1.TÜM DÖNEMLER_TL MİZAN'!G1503/'TCMB Takvim Gününe Göre Ort.Kur'!L$37</f>
        <v>-178.1999756424309</v>
      </c>
      <c r="H1503" s="39">
        <f>'1.TÜM DÖNEMLER_TL MİZAN'!H1503/'TCMB Takvim Gününe Göre Ort.Kur'!M$37</f>
        <v>-161.02517699710202</v>
      </c>
      <c r="I1503" s="39">
        <f>'1.TÜM DÖNEMLER_TL MİZAN'!I1503/'TCMB Takvim Gününe Göre Ort.Kur'!N$37</f>
        <v>-158.00347951286821</v>
      </c>
      <c r="J1503" s="39">
        <f>'1.TÜM DÖNEMLER_TL MİZAN'!J1503/'TCMB Takvim Gününe Göre Ort.Kur'!O$37</f>
        <v>-147.10127119590717</v>
      </c>
      <c r="K1503" s="39">
        <f>'1.TÜM DÖNEMLER_TL MİZAN'!K1503/'TCMB Takvim Gününe Göre Ort.Kur'!P$37</f>
        <v>-144.99251299216067</v>
      </c>
      <c r="L1503" s="39">
        <f>'1.TÜM DÖNEMLER_TL MİZAN'!L1503/'TCMB Takvim Gününe Göre Ort.Kur'!Q$37</f>
        <v>-142.3361687869519</v>
      </c>
      <c r="M1503" s="39">
        <f>'1.TÜM DÖNEMLER_TL MİZAN'!M1503/'TCMB Takvim Gününe Göre Ort.Kur'!R$37</f>
        <v>-141.69141381536477</v>
      </c>
      <c r="N1503" s="39">
        <f>'1.TÜM DÖNEMLER_TL MİZAN'!N1503/'TCMB Takvim Gününe Göre Ort.Kur'!S$37</f>
        <v>-141.49349951649296</v>
      </c>
      <c r="O1503" s="39">
        <f>'1.TÜM DÖNEMLER_TL MİZAN'!O1503/'TCMB Takvim Gününe Göre Ort.Kur'!T$37</f>
        <v>-140.86839318378745</v>
      </c>
    </row>
    <row r="1504" spans="1:15" s="37" customFormat="1" x14ac:dyDescent="0.3">
      <c r="A1504" s="38" t="s">
        <v>1617</v>
      </c>
      <c r="B1504" s="38"/>
      <c r="C1504" s="55">
        <f t="shared" si="23"/>
        <v>11</v>
      </c>
      <c r="D1504" s="39">
        <f>'1.TÜM DÖNEMLER_TL MİZAN'!D1504/'TCMB Takvim Gününe Göre Ort.Kur'!I$37</f>
        <v>-65409.434392133226</v>
      </c>
      <c r="E1504" s="39">
        <f>'1.TÜM DÖNEMLER_TL MİZAN'!E1504/'TCMB Takvim Gününe Göre Ort.Kur'!J$37</f>
        <v>0</v>
      </c>
      <c r="F1504" s="39">
        <f>'1.TÜM DÖNEMLER_TL MİZAN'!F1504/'TCMB Takvim Gününe Göre Ort.Kur'!K$37</f>
        <v>0</v>
      </c>
      <c r="G1504" s="39">
        <f>'1.TÜM DÖNEMLER_TL MİZAN'!G1504/'TCMB Takvim Gününe Göre Ort.Kur'!L$37</f>
        <v>0</v>
      </c>
      <c r="H1504" s="39">
        <f>'1.TÜM DÖNEMLER_TL MİZAN'!H1504/'TCMB Takvim Gününe Göre Ort.Kur'!M$37</f>
        <v>0</v>
      </c>
      <c r="I1504" s="39">
        <f>'1.TÜM DÖNEMLER_TL MİZAN'!I1504/'TCMB Takvim Gününe Göre Ort.Kur'!N$37</f>
        <v>0</v>
      </c>
      <c r="J1504" s="39">
        <f>'1.TÜM DÖNEMLER_TL MİZAN'!J1504/'TCMB Takvim Gününe Göre Ort.Kur'!O$37</f>
        <v>0</v>
      </c>
      <c r="K1504" s="39">
        <f>'1.TÜM DÖNEMLER_TL MİZAN'!K1504/'TCMB Takvim Gününe Göre Ort.Kur'!P$37</f>
        <v>0</v>
      </c>
      <c r="L1504" s="39">
        <f>'1.TÜM DÖNEMLER_TL MİZAN'!L1504/'TCMB Takvim Gününe Göre Ort.Kur'!Q$37</f>
        <v>0</v>
      </c>
      <c r="M1504" s="39">
        <f>'1.TÜM DÖNEMLER_TL MİZAN'!M1504/'TCMB Takvim Gününe Göre Ort.Kur'!R$37</f>
        <v>0</v>
      </c>
      <c r="N1504" s="39">
        <f>'1.TÜM DÖNEMLER_TL MİZAN'!N1504/'TCMB Takvim Gününe Göre Ort.Kur'!S$37</f>
        <v>0</v>
      </c>
      <c r="O1504" s="39">
        <f>'1.TÜM DÖNEMLER_TL MİZAN'!O1504/'TCMB Takvim Gününe Göre Ort.Kur'!T$37</f>
        <v>0</v>
      </c>
    </row>
    <row r="1505" spans="1:15" s="37" customFormat="1" x14ac:dyDescent="0.3">
      <c r="A1505" s="38" t="s">
        <v>1618</v>
      </c>
      <c r="B1505" s="38"/>
      <c r="C1505" s="55">
        <f t="shared" si="23"/>
        <v>11</v>
      </c>
      <c r="D1505" s="39">
        <f>'1.TÜM DÖNEMLER_TL MİZAN'!D1505/'TCMB Takvim Gününe Göre Ort.Kur'!I$37</f>
        <v>-6641.0984375229673</v>
      </c>
      <c r="E1505" s="39">
        <f>'1.TÜM DÖNEMLER_TL MİZAN'!E1505/'TCMB Takvim Gününe Göre Ort.Kur'!J$37</f>
        <v>-6436.3239431603688</v>
      </c>
      <c r="F1505" s="39">
        <f>'1.TÜM DÖNEMLER_TL MİZAN'!F1505/'TCMB Takvim Gününe Göre Ort.Kur'!K$37</f>
        <v>0</v>
      </c>
      <c r="G1505" s="39">
        <f>'1.TÜM DÖNEMLER_TL MİZAN'!G1505/'TCMB Takvim Gününe Göre Ort.Kur'!L$37</f>
        <v>0</v>
      </c>
      <c r="H1505" s="39">
        <f>'1.TÜM DÖNEMLER_TL MİZAN'!H1505/'TCMB Takvim Gününe Göre Ort.Kur'!M$37</f>
        <v>8583.3922304691787</v>
      </c>
      <c r="I1505" s="39">
        <f>'1.TÜM DÖNEMLER_TL MİZAN'!I1505/'TCMB Takvim Gününe Göre Ort.Kur'!N$37</f>
        <v>8422.3216749655039</v>
      </c>
      <c r="J1505" s="39">
        <f>'1.TÜM DÖNEMLER_TL MİZAN'!J1505/'TCMB Takvim Gününe Göre Ort.Kur'!O$37</f>
        <v>7841.1831728513662</v>
      </c>
      <c r="K1505" s="39">
        <f>'1.TÜM DÖNEMLER_TL MİZAN'!K1505/'TCMB Takvim Gününe Göre Ort.Kur'!P$37</f>
        <v>7728.7765348366065</v>
      </c>
      <c r="L1505" s="39">
        <f>'1.TÜM DÖNEMLER_TL MİZAN'!L1505/'TCMB Takvim Gününe Göre Ort.Kur'!Q$37</f>
        <v>7587.1810114679147</v>
      </c>
      <c r="M1505" s="39">
        <f>'1.TÜM DÖNEMLER_TL MİZAN'!M1505/'TCMB Takvim Gününe Göre Ort.Kur'!R$37</f>
        <v>7552.8125672476863</v>
      </c>
      <c r="N1505" s="39">
        <f>'1.TÜM DÖNEMLER_TL MİZAN'!N1505/'TCMB Takvim Gününe Göre Ort.Kur'!S$37</f>
        <v>7542.2628129364984</v>
      </c>
      <c r="O1505" s="39">
        <f>'1.TÜM DÖNEMLER_TL MİZAN'!O1505/'TCMB Takvim Gününe Göre Ort.Kur'!T$37</f>
        <v>7508.9417327214569</v>
      </c>
    </row>
    <row r="1506" spans="1:15" s="37" customFormat="1" x14ac:dyDescent="0.3">
      <c r="A1506" s="38" t="s">
        <v>1619</v>
      </c>
      <c r="B1506" s="38"/>
      <c r="C1506" s="55">
        <f t="shared" si="23"/>
        <v>11</v>
      </c>
      <c r="D1506" s="39">
        <f>'1.TÜM DÖNEMLER_TL MİZAN'!D1506/'TCMB Takvim Gününe Göre Ort.Kur'!I$37</f>
        <v>0</v>
      </c>
      <c r="E1506" s="39">
        <f>'1.TÜM DÖNEMLER_TL MİZAN'!E1506/'TCMB Takvim Gününe Göre Ort.Kur'!J$37</f>
        <v>0</v>
      </c>
      <c r="F1506" s="39">
        <f>'1.TÜM DÖNEMLER_TL MİZAN'!F1506/'TCMB Takvim Gününe Göre Ort.Kur'!K$37</f>
        <v>0</v>
      </c>
      <c r="G1506" s="39">
        <f>'1.TÜM DÖNEMLER_TL MİZAN'!G1506/'TCMB Takvim Gününe Göre Ort.Kur'!L$37</f>
        <v>0</v>
      </c>
      <c r="H1506" s="39">
        <f>'1.TÜM DÖNEMLER_TL MİZAN'!H1506/'TCMB Takvim Gününe Göre Ort.Kur'!M$37</f>
        <v>0</v>
      </c>
      <c r="I1506" s="39">
        <f>'1.TÜM DÖNEMLER_TL MİZAN'!I1506/'TCMB Takvim Gününe Göre Ort.Kur'!N$37</f>
        <v>0</v>
      </c>
      <c r="J1506" s="39">
        <f>'1.TÜM DÖNEMLER_TL MİZAN'!J1506/'TCMB Takvim Gününe Göre Ort.Kur'!O$37</f>
        <v>0</v>
      </c>
      <c r="K1506" s="39">
        <f>'1.TÜM DÖNEMLER_TL MİZAN'!K1506/'TCMB Takvim Gününe Göre Ort.Kur'!P$37</f>
        <v>0</v>
      </c>
      <c r="L1506" s="39">
        <f>'1.TÜM DÖNEMLER_TL MİZAN'!L1506/'TCMB Takvim Gününe Göre Ort.Kur'!Q$37</f>
        <v>0</v>
      </c>
      <c r="M1506" s="39">
        <f>'1.TÜM DÖNEMLER_TL MİZAN'!M1506/'TCMB Takvim Gününe Göre Ort.Kur'!R$37</f>
        <v>0</v>
      </c>
      <c r="N1506" s="39">
        <f>'1.TÜM DÖNEMLER_TL MİZAN'!N1506/'TCMB Takvim Gününe Göre Ort.Kur'!S$37</f>
        <v>0</v>
      </c>
      <c r="O1506" s="39">
        <f>'1.TÜM DÖNEMLER_TL MİZAN'!O1506/'TCMB Takvim Gününe Göre Ort.Kur'!T$37</f>
        <v>0</v>
      </c>
    </row>
    <row r="1507" spans="1:15" s="37" customFormat="1" x14ac:dyDescent="0.3">
      <c r="A1507" s="38" t="s">
        <v>1620</v>
      </c>
      <c r="B1507" s="38"/>
      <c r="C1507" s="55">
        <f t="shared" si="23"/>
        <v>11</v>
      </c>
      <c r="D1507" s="39">
        <f>'1.TÜM DÖNEMLER_TL MİZAN'!D1507/'TCMB Takvim Gününe Göre Ort.Kur'!I$37</f>
        <v>-72.847000720238711</v>
      </c>
      <c r="E1507" s="39">
        <f>'1.TÜM DÖNEMLER_TL MİZAN'!E1507/'TCMB Takvim Gününe Göre Ort.Kur'!J$37</f>
        <v>-70.600804871968379</v>
      </c>
      <c r="F1507" s="39">
        <f>'1.TÜM DÖNEMLER_TL MİZAN'!F1507/'TCMB Takvim Gününe Göre Ort.Kur'!K$37</f>
        <v>-67.678105668519308</v>
      </c>
      <c r="G1507" s="39">
        <f>'1.TÜM DÖNEMLER_TL MİZAN'!G1507/'TCMB Takvim Gününe Göre Ort.Kur'!L$37</f>
        <v>-67.064506962205172</v>
      </c>
      <c r="H1507" s="39">
        <f>'1.TÜM DÖNEMLER_TL MİZAN'!H1507/'TCMB Takvim Gününe Göre Ort.Kur'!M$37</f>
        <v>-60.600873063425489</v>
      </c>
      <c r="I1507" s="39">
        <f>'1.TÜM DÖNEMLER_TL MİZAN'!I1507/'TCMB Takvim Gününe Göre Ort.Kur'!N$37</f>
        <v>-59.463675085488035</v>
      </c>
      <c r="J1507" s="39">
        <f>'1.TÜM DÖNEMLER_TL MİZAN'!J1507/'TCMB Takvim Gününe Göre Ort.Kur'!O$37</f>
        <v>-55.360693460825274</v>
      </c>
      <c r="K1507" s="39">
        <f>'1.TÜM DÖNEMLER_TL MİZAN'!K1507/'TCMB Takvim Gününe Göre Ort.Kur'!P$37</f>
        <v>-54.567074781995949</v>
      </c>
      <c r="L1507" s="39">
        <f>'1.TÜM DÖNEMLER_TL MİZAN'!L1507/'TCMB Takvim Gününe Göre Ort.Kur'!Q$37</f>
        <v>-53.567375349928128</v>
      </c>
      <c r="M1507" s="39">
        <f>'1.TÜM DÖNEMLER_TL MİZAN'!M1507/'TCMB Takvim Gününe Göre Ort.Kur'!R$37</f>
        <v>-53.324725629438348</v>
      </c>
      <c r="N1507" s="39">
        <f>'1.TÜM DÖNEMLER_TL MİZAN'!N1507/'TCMB Takvim Gününe Göre Ort.Kur'!S$37</f>
        <v>-53.250241753518857</v>
      </c>
      <c r="O1507" s="39">
        <f>'1.TÜM DÖNEMLER_TL MİZAN'!O1507/'TCMB Takvim Gününe Göre Ort.Kur'!T$37</f>
        <v>-53.014986682070536</v>
      </c>
    </row>
    <row r="1508" spans="1:15" s="37" customFormat="1" x14ac:dyDescent="0.3">
      <c r="A1508" s="38" t="s">
        <v>1621</v>
      </c>
      <c r="B1508" s="38"/>
      <c r="C1508" s="55">
        <f t="shared" si="23"/>
        <v>11</v>
      </c>
      <c r="D1508" s="39">
        <f>'1.TÜM DÖNEMLER_TL MİZAN'!D1508/'TCMB Takvim Gününe Göre Ort.Kur'!I$37</f>
        <v>-6295.8512780562378</v>
      </c>
      <c r="E1508" s="39">
        <f>'1.TÜM DÖNEMLER_TL MİZAN'!E1508/'TCMB Takvim Gününe Göre Ort.Kur'!J$37</f>
        <v>0</v>
      </c>
      <c r="F1508" s="39">
        <f>'1.TÜM DÖNEMLER_TL MİZAN'!F1508/'TCMB Takvim Gününe Göre Ort.Kur'!K$37</f>
        <v>0</v>
      </c>
      <c r="G1508" s="39">
        <f>'1.TÜM DÖNEMLER_TL MİZAN'!G1508/'TCMB Takvim Gününe Göre Ort.Kur'!L$37</f>
        <v>0</v>
      </c>
      <c r="H1508" s="39">
        <f>'1.TÜM DÖNEMLER_TL MİZAN'!H1508/'TCMB Takvim Gününe Göre Ort.Kur'!M$37</f>
        <v>0</v>
      </c>
      <c r="I1508" s="39">
        <f>'1.TÜM DÖNEMLER_TL MİZAN'!I1508/'TCMB Takvim Gününe Göre Ort.Kur'!N$37</f>
        <v>-6611.5471833943175</v>
      </c>
      <c r="J1508" s="39">
        <f>'1.TÜM DÖNEMLER_TL MİZAN'!J1508/'TCMB Takvim Gününe Göre Ort.Kur'!O$37</f>
        <v>-6155.3517571099783</v>
      </c>
      <c r="K1508" s="39">
        <f>'1.TÜM DÖNEMLER_TL MİZAN'!K1508/'TCMB Takvim Gününe Göre Ort.Kur'!P$37</f>
        <v>-6067.1122170351391</v>
      </c>
      <c r="L1508" s="39">
        <f>'1.TÜM DÖNEMLER_TL MİZAN'!L1508/'TCMB Takvim Gününe Göre Ort.Kur'!Q$37</f>
        <v>-5955.9593164647204</v>
      </c>
      <c r="M1508" s="39">
        <f>'1.TÜM DÖNEMLER_TL MİZAN'!M1508/'TCMB Takvim Gününe Göre Ort.Kur'!R$37</f>
        <v>-5928.9799870884381</v>
      </c>
      <c r="N1508" s="39">
        <f>'1.TÜM DÖNEMLER_TL MİZAN'!N1508/'TCMB Takvim Gününe Göre Ort.Kur'!S$37</f>
        <v>-5920.6983990544686</v>
      </c>
      <c r="O1508" s="39">
        <f>'1.TÜM DÖNEMLER_TL MİZAN'!O1508/'TCMB Takvim Gününe Göre Ort.Kur'!T$37</f>
        <v>-5894.5412534899333</v>
      </c>
    </row>
    <row r="1509" spans="1:15" s="37" customFormat="1" x14ac:dyDescent="0.3">
      <c r="A1509" s="38" t="s">
        <v>1622</v>
      </c>
      <c r="B1509" s="38"/>
      <c r="C1509" s="55">
        <f t="shared" si="23"/>
        <v>11</v>
      </c>
      <c r="D1509" s="39">
        <f>'1.TÜM DÖNEMLER_TL MİZAN'!D1509/'TCMB Takvim Gününe Göre Ort.Kur'!I$37</f>
        <v>0</v>
      </c>
      <c r="E1509" s="39">
        <f>'1.TÜM DÖNEMLER_TL MİZAN'!E1509/'TCMB Takvim Gününe Göre Ort.Kur'!J$37</f>
        <v>-7.1227607822346088E-4</v>
      </c>
      <c r="F1509" s="39">
        <f>'1.TÜM DÖNEMLER_TL MİZAN'!F1509/'TCMB Takvim Gününe Göre Ort.Kur'!K$37</f>
        <v>-6.8278960522595415E-4</v>
      </c>
      <c r="G1509" s="39">
        <f>'1.TÜM DÖNEMLER_TL MİZAN'!G1509/'TCMB Takvim Gününe Göre Ort.Kur'!L$37</f>
        <v>-81.19257364781663</v>
      </c>
      <c r="H1509" s="39">
        <f>'1.TÜM DÖNEMLER_TL MİZAN'!H1509/'TCMB Takvim Gününe Göre Ort.Kur'!M$37</f>
        <v>-185.88302906543083</v>
      </c>
      <c r="I1509" s="39">
        <f>'1.TÜM DÖNEMLER_TL MİZAN'!I1509/'TCMB Takvim Gününe Göre Ort.Kur'!N$37</f>
        <v>-302.47885296058553</v>
      </c>
      <c r="J1509" s="39">
        <f>'1.TÜM DÖNEMLER_TL MİZAN'!J1509/'TCMB Takvim Gününe Göre Ort.Kur'!O$37</f>
        <v>-281.6078729250911</v>
      </c>
      <c r="K1509" s="39">
        <f>'1.TÜM DÖNEMLER_TL MİZAN'!K1509/'TCMB Takvim Gününe Göre Ort.Kur'!P$37</f>
        <v>-277.5709063683608</v>
      </c>
      <c r="L1509" s="39">
        <f>'1.TÜM DÖNEMLER_TL MİZAN'!L1509/'TCMB Takvim Gününe Göre Ort.Kur'!Q$37</f>
        <v>-272.48565159588844</v>
      </c>
      <c r="M1509" s="39">
        <f>'1.TÜM DÖNEMLER_TL MİZAN'!M1509/'TCMB Takvim Gününe Göre Ort.Kur'!R$37</f>
        <v>-271.25134495373362</v>
      </c>
      <c r="N1509" s="39">
        <f>'1.TÜM DÖNEMLER_TL MİZAN'!N1509/'TCMB Takvim Gününe Göre Ort.Kur'!S$37</f>
        <v>-270.87246158805203</v>
      </c>
      <c r="O1509" s="39">
        <f>'1.TÜM DÖNEMLER_TL MİZAN'!O1509/'TCMB Takvim Gününe Göre Ort.Kur'!T$37</f>
        <v>-269.67576992608286</v>
      </c>
    </row>
    <row r="1510" spans="1:15" s="37" customFormat="1" x14ac:dyDescent="0.3">
      <c r="A1510" s="38" t="s">
        <v>1623</v>
      </c>
      <c r="B1510" s="38"/>
      <c r="C1510" s="55">
        <f t="shared" si="23"/>
        <v>11</v>
      </c>
      <c r="D1510" s="39">
        <f>'1.TÜM DÖNEMLER_TL MİZAN'!D1510/'TCMB Takvim Gününe Göre Ort.Kur'!I$37</f>
        <v>-4353.3285317419486</v>
      </c>
      <c r="E1510" s="39">
        <f>'1.TÜM DÖNEMLER_TL MİZAN'!E1510/'TCMB Takvim Gününe Göre Ort.Kur'!J$37</f>
        <v>-4219.0961216567539</v>
      </c>
      <c r="F1510" s="39">
        <f>'1.TÜM DÖNEMLER_TL MİZAN'!F1510/'TCMB Takvim Gününe Göre Ort.Kur'!K$37</f>
        <v>-4044.4359475071351</v>
      </c>
      <c r="G1510" s="39">
        <f>'1.TÜM DÖNEMLER_TL MİZAN'!G1510/'TCMB Takvim Gününe Göre Ort.Kur'!L$37</f>
        <v>-4007.7673581509898</v>
      </c>
      <c r="H1510" s="39">
        <f>'1.TÜM DÖNEMLER_TL MİZAN'!H1510/'TCMB Takvim Gününe Göre Ort.Kur'!M$37</f>
        <v>-3621.5013267140289</v>
      </c>
      <c r="I1510" s="39">
        <f>'1.TÜM DÖNEMLER_TL MİZAN'!I1510/'TCMB Takvim Gününe Göre Ort.Kur'!N$37</f>
        <v>-3553.5425040494329</v>
      </c>
      <c r="J1510" s="39">
        <f>'1.TÜM DÖNEMLER_TL MİZAN'!J1510/'TCMB Takvim Gününe Göre Ort.Kur'!O$37</f>
        <v>-3308.3487857733298</v>
      </c>
      <c r="K1510" s="39">
        <f>'1.TÜM DÖNEMLER_TL MİZAN'!K1510/'TCMB Takvim Gününe Göre Ort.Kur'!P$37</f>
        <v>-3260.9222232009161</v>
      </c>
      <c r="L1510" s="39">
        <f>'1.TÜM DÖNEMLER_TL MİZAN'!L1510/'TCMB Takvim Gününe Göre Ort.Kur'!Q$37</f>
        <v>-3201.1802981009309</v>
      </c>
      <c r="M1510" s="39">
        <f>'1.TÜM DÖNEMLER_TL MİZAN'!M1510/'TCMB Takvim Gününe Göre Ort.Kur'!R$37</f>
        <v>-3186.679578222509</v>
      </c>
      <c r="N1510" s="39">
        <f>'1.TÜM DÖNEMLER_TL MİZAN'!N1510/'TCMB Takvim Gününe Göre Ort.Kur'!S$37</f>
        <v>-3182.2284302138173</v>
      </c>
      <c r="O1510" s="39">
        <f>'1.TÜM DÖNEMLER_TL MİZAN'!O1510/'TCMB Takvim Gününe Göre Ort.Kur'!T$37</f>
        <v>-3168.1696137265599</v>
      </c>
    </row>
    <row r="1511" spans="1:15" s="37" customFormat="1" x14ac:dyDescent="0.3">
      <c r="A1511" s="38" t="s">
        <v>1624</v>
      </c>
      <c r="B1511" s="38"/>
      <c r="C1511" s="55">
        <f t="shared" si="23"/>
        <v>11</v>
      </c>
      <c r="D1511" s="39">
        <f>'1.TÜM DÖNEMLER_TL MİZAN'!D1511/'TCMB Takvim Gününe Göre Ort.Kur'!I$37</f>
        <v>0</v>
      </c>
      <c r="E1511" s="39">
        <f>'1.TÜM DÖNEMLER_TL MİZAN'!E1511/'TCMB Takvim Gününe Göre Ort.Kur'!J$37</f>
        <v>-373.09020976530502</v>
      </c>
      <c r="F1511" s="39">
        <f>'1.TÜM DÖNEMLER_TL MİZAN'!F1511/'TCMB Takvim Gününe Göre Ort.Kur'!K$37</f>
        <v>-60.426880061177954</v>
      </c>
      <c r="G1511" s="39">
        <f>'1.TÜM DÖNEMLER_TL MİZAN'!G1511/'TCMB Takvim Gününe Göre Ort.Kur'!L$37</f>
        <v>-657.70849402562953</v>
      </c>
      <c r="H1511" s="39">
        <f>'1.TÜM DÖNEMLER_TL MİZAN'!H1511/'TCMB Takvim Gününe Göre Ort.Kur'!M$37</f>
        <v>0</v>
      </c>
      <c r="I1511" s="39">
        <f>'1.TÜM DÖNEMLER_TL MİZAN'!I1511/'TCMB Takvim Gününe Göre Ort.Kur'!N$37</f>
        <v>-233.34333193352944</v>
      </c>
      <c r="J1511" s="39">
        <f>'1.TÜM DÖNEMLER_TL MİZAN'!J1511/'TCMB Takvim Gününe Göre Ort.Kur'!O$37</f>
        <v>-217.24268894796822</v>
      </c>
      <c r="K1511" s="39">
        <f>'1.TÜM DÖNEMLER_TL MİZAN'!K1511/'TCMB Takvim Gününe Göre Ort.Kur'!P$37</f>
        <v>-214.12842420505606</v>
      </c>
      <c r="L1511" s="39">
        <f>'1.TÜM DÖNEMLER_TL MİZAN'!L1511/'TCMB Takvim Gününe Göre Ort.Kur'!Q$37</f>
        <v>-210.2054713085962</v>
      </c>
      <c r="M1511" s="39">
        <f>'1.TÜM DÖNEMLER_TL MİZAN'!M1511/'TCMB Takvim Gününe Göre Ort.Kur'!R$37</f>
        <v>-209.25328168711007</v>
      </c>
      <c r="N1511" s="39">
        <f>'1.TÜM DÖNEMLER_TL MİZAN'!N1511/'TCMB Takvim Gününe Göre Ort.Kur'!S$37</f>
        <v>-208.96099709895788</v>
      </c>
      <c r="O1511" s="39">
        <f>'1.TÜM DÖNEMLER_TL MİZAN'!O1511/'TCMB Takvim Gününe Göre Ort.Kur'!T$37</f>
        <v>-208.03782505910178</v>
      </c>
    </row>
    <row r="1512" spans="1:15" s="37" customFormat="1" x14ac:dyDescent="0.3">
      <c r="A1512" s="38" t="s">
        <v>1625</v>
      </c>
      <c r="B1512" s="38"/>
      <c r="C1512" s="55">
        <f t="shared" si="23"/>
        <v>11</v>
      </c>
      <c r="D1512" s="39">
        <f>'1.TÜM DÖNEMLER_TL MİZAN'!D1512/'TCMB Takvim Gününe Göre Ort.Kur'!I$37</f>
        <v>0</v>
      </c>
      <c r="E1512" s="39">
        <f>'1.TÜM DÖNEMLER_TL MİZAN'!E1512/'TCMB Takvim Gününe Göre Ort.Kur'!J$37</f>
        <v>-714.41290644253706</v>
      </c>
      <c r="F1512" s="39">
        <f>'1.TÜM DÖNEMLER_TL MİZAN'!F1512/'TCMB Takvim Gününe Göre Ort.Kur'!K$37</f>
        <v>0</v>
      </c>
      <c r="G1512" s="39">
        <f>'1.TÜM DÖNEMLER_TL MİZAN'!G1512/'TCMB Takvim Gününe Göre Ort.Kur'!L$37</f>
        <v>0</v>
      </c>
      <c r="H1512" s="39">
        <f>'1.TÜM DÖNEMLER_TL MİZAN'!H1512/'TCMB Takvim Gününe Göre Ort.Kur'!M$37</f>
        <v>0</v>
      </c>
      <c r="I1512" s="39">
        <f>'1.TÜM DÖNEMLER_TL MİZAN'!I1512/'TCMB Takvim Gününe Göre Ort.Kur'!N$37</f>
        <v>0</v>
      </c>
      <c r="J1512" s="39">
        <f>'1.TÜM DÖNEMLER_TL MİZAN'!J1512/'TCMB Takvim Gününe Göre Ort.Kur'!O$37</f>
        <v>0</v>
      </c>
      <c r="K1512" s="39">
        <f>'1.TÜM DÖNEMLER_TL MİZAN'!K1512/'TCMB Takvim Gününe Göre Ort.Kur'!P$37</f>
        <v>0</v>
      </c>
      <c r="L1512" s="39">
        <f>'1.TÜM DÖNEMLER_TL MİZAN'!L1512/'TCMB Takvim Gününe Göre Ort.Kur'!Q$37</f>
        <v>0</v>
      </c>
      <c r="M1512" s="39">
        <f>'1.TÜM DÖNEMLER_TL MİZAN'!M1512/'TCMB Takvim Gününe Göre Ort.Kur'!R$37</f>
        <v>0</v>
      </c>
      <c r="N1512" s="39">
        <f>'1.TÜM DÖNEMLER_TL MİZAN'!N1512/'TCMB Takvim Gününe Göre Ort.Kur'!S$37</f>
        <v>0</v>
      </c>
      <c r="O1512" s="39">
        <f>'1.TÜM DÖNEMLER_TL MİZAN'!O1512/'TCMB Takvim Gününe Göre Ort.Kur'!T$37</f>
        <v>0</v>
      </c>
    </row>
    <row r="1513" spans="1:15" s="37" customFormat="1" x14ac:dyDescent="0.3">
      <c r="A1513" s="38" t="s">
        <v>1626</v>
      </c>
      <c r="B1513" s="38"/>
      <c r="C1513" s="55">
        <f t="shared" si="23"/>
        <v>11</v>
      </c>
      <c r="D1513" s="39">
        <f>'1.TÜM DÖNEMLER_TL MİZAN'!D1513/'TCMB Takvim Gününe Göre Ort.Kur'!I$37</f>
        <v>0</v>
      </c>
      <c r="E1513" s="39">
        <f>'1.TÜM DÖNEMLER_TL MİZAN'!E1513/'TCMB Takvim Gününe Göre Ort.Kur'!J$37</f>
        <v>0</v>
      </c>
      <c r="F1513" s="39">
        <f>'1.TÜM DÖNEMLER_TL MİZAN'!F1513/'TCMB Takvim Gününe Göre Ort.Kur'!K$37</f>
        <v>-6123.2571795326994</v>
      </c>
      <c r="G1513" s="39">
        <f>'1.TÜM DÖNEMLER_TL MİZAN'!G1513/'TCMB Takvim Gününe Göre Ort.Kur'!L$37</f>
        <v>-11802.730754137403</v>
      </c>
      <c r="H1513" s="39">
        <f>'1.TÜM DÖNEMLER_TL MİZAN'!H1513/'TCMB Takvim Gününe Göre Ort.Kur'!M$37</f>
        <v>-3385.5051906922145</v>
      </c>
      <c r="I1513" s="39">
        <f>'1.TÜM DÖNEMLER_TL MİZAN'!I1513/'TCMB Takvim Gününe Göre Ort.Kur'!N$37</f>
        <v>-12965.504829323894</v>
      </c>
      <c r="J1513" s="39">
        <f>'1.TÜM DÖNEMLER_TL MİZAN'!J1513/'TCMB Takvim Gününe Göre Ort.Kur'!O$37</f>
        <v>-12070.887603047297</v>
      </c>
      <c r="K1513" s="39">
        <f>'1.TÜM DÖNEMLER_TL MİZAN'!K1513/'TCMB Takvim Gününe Göre Ort.Kur'!P$37</f>
        <v>-11897.846384215625</v>
      </c>
      <c r="L1513" s="39">
        <f>'1.TÜM DÖNEMLER_TL MİZAN'!L1513/'TCMB Takvim Gününe Göre Ort.Kur'!Q$37</f>
        <v>-11679.87116159924</v>
      </c>
      <c r="M1513" s="39">
        <f>'1.TÜM DÖNEMLER_TL MİZAN'!M1513/'TCMB Takvim Gününe Göre Ort.Kur'!R$37</f>
        <v>-11626.963632451043</v>
      </c>
      <c r="N1513" s="39">
        <f>'1.TÜM DÖNEMLER_TL MİZAN'!N1513/'TCMB Takvim Gününe Göre Ort.Kur'!S$37</f>
        <v>-11610.723111636402</v>
      </c>
      <c r="O1513" s="39">
        <f>'1.TÜM DÖNEMLER_TL MİZAN'!O1513/'TCMB Takvim Gününe Göre Ort.Kur'!T$37</f>
        <v>-11559.427917375351</v>
      </c>
    </row>
    <row r="1514" spans="1:15" s="37" customFormat="1" x14ac:dyDescent="0.3">
      <c r="A1514" s="38" t="s">
        <v>1627</v>
      </c>
      <c r="B1514" s="38"/>
      <c r="C1514" s="55">
        <f t="shared" si="23"/>
        <v>11</v>
      </c>
      <c r="D1514" s="39">
        <f>'1.TÜM DÖNEMLER_TL MİZAN'!D1514/'TCMB Takvim Gününe Göre Ort.Kur'!I$37</f>
        <v>0</v>
      </c>
      <c r="E1514" s="39">
        <f>'1.TÜM DÖNEMLER_TL MİZAN'!E1514/'TCMB Takvim Gününe Göre Ort.Kur'!J$37</f>
        <v>0</v>
      </c>
      <c r="F1514" s="39">
        <f>'1.TÜM DÖNEMLER_TL MİZAN'!F1514/'TCMB Takvim Gününe Göre Ort.Kur'!K$37</f>
        <v>-6.8278960521042935E-4</v>
      </c>
      <c r="G1514" s="39">
        <f>'1.TÜM DÖNEMLER_TL MİZAN'!G1514/'TCMB Takvim Gününe Göre Ort.Kur'!L$37</f>
        <v>-6.7659914207167252E-4</v>
      </c>
      <c r="H1514" s="39">
        <f>'1.TÜM DÖNEMLER_TL MİZAN'!H1514/'TCMB Takvim Gününe Göre Ort.Kur'!M$37</f>
        <v>-6.1138895342383341E-4</v>
      </c>
      <c r="I1514" s="39">
        <f>'1.TÜM DÖNEMLER_TL MİZAN'!I1514/'TCMB Takvim Gününe Göre Ort.Kur'!N$37</f>
        <v>-5.9991601175780819E-4</v>
      </c>
      <c r="J1514" s="39">
        <f>'1.TÜM DÖNEMLER_TL MİZAN'!J1514/'TCMB Takvim Gününe Göre Ort.Kur'!O$37</f>
        <v>-5.5852192757036847E-4</v>
      </c>
      <c r="K1514" s="39">
        <f>'1.TÜM DÖNEMLER_TL MİZAN'!K1514/'TCMB Takvim Gününe Göre Ort.Kur'!P$37</f>
        <v>-5.5051528230373606E-4</v>
      </c>
      <c r="L1514" s="39">
        <f>'1.TÜM DÖNEMLER_TL MİZAN'!L1514/'TCMB Takvim Gününe Göre Ort.Kur'!Q$37</f>
        <v>-5.4042953339264942E-4</v>
      </c>
      <c r="M1514" s="39">
        <f>'1.TÜM DÖNEMLER_TL MİZAN'!M1514/'TCMB Takvim Gününe Göre Ort.Kur'!R$37</f>
        <v>-5.3798149343613644E-4</v>
      </c>
      <c r="N1514" s="39">
        <f>'1.TÜM DÖNEMLER_TL MİZAN'!N1514/'TCMB Takvim Gününe Göre Ort.Kur'!S$37</f>
        <v>-5.3723004190345464E-4</v>
      </c>
      <c r="O1514" s="39">
        <f>'1.TÜM DÖNEMLER_TL MİZAN'!O1514/'TCMB Takvim Gününe Göre Ort.Kur'!T$37</f>
        <v>-5.3485660494372804E-4</v>
      </c>
    </row>
    <row r="1515" spans="1:15" s="37" customFormat="1" x14ac:dyDescent="0.3">
      <c r="A1515" s="38" t="s">
        <v>1628</v>
      </c>
      <c r="B1515" s="38"/>
      <c r="C1515" s="55">
        <f t="shared" si="23"/>
        <v>11</v>
      </c>
      <c r="D1515" s="39">
        <f>'1.TÜM DÖNEMLER_TL MİZAN'!D1515/'TCMB Takvim Gününe Göre Ort.Kur'!I$37</f>
        <v>0</v>
      </c>
      <c r="E1515" s="39">
        <f>'1.TÜM DÖNEMLER_TL MİZAN'!E1515/'TCMB Takvim Gününe Göre Ort.Kur'!J$37</f>
        <v>-13784.530788133481</v>
      </c>
      <c r="F1515" s="39">
        <f>'1.TÜM DÖNEMLER_TL MİZAN'!F1515/'TCMB Takvim Gününe Göre Ort.Kur'!K$37</f>
        <v>-12205.790055852191</v>
      </c>
      <c r="G1515" s="39">
        <f>'1.TÜM DÖNEMLER_TL MİZAN'!G1515/'TCMB Takvim Gününe Göre Ort.Kur'!L$37</f>
        <v>-11456.529181721</v>
      </c>
      <c r="H1515" s="39">
        <f>'1.TÜM DÖNEMLER_TL MİZAN'!H1515/'TCMB Takvim Gününe Göre Ort.Kur'!M$37</f>
        <v>-11238.974211613946</v>
      </c>
      <c r="I1515" s="39">
        <f>'1.TÜM DÖNEMLER_TL MİZAN'!I1515/'TCMB Takvim Gününe Göre Ort.Kur'!N$37</f>
        <v>-12161.712160297559</v>
      </c>
      <c r="J1515" s="39">
        <f>'1.TÜM DÖNEMLER_TL MİZAN'!J1515/'TCMB Takvim Gününe Göre Ort.Kur'!O$37</f>
        <v>-11322.556466566879</v>
      </c>
      <c r="K1515" s="39">
        <f>'1.TÜM DÖNEMLER_TL MİZAN'!K1515/'TCMB Takvim Gününe Göre Ort.Kur'!P$37</f>
        <v>-11160.242887342554</v>
      </c>
      <c r="L1515" s="39">
        <f>'1.TÜM DÖNEMLER_TL MİZAN'!L1515/'TCMB Takvim Gününe Göre Ort.Kur'!Q$37</f>
        <v>-10955.780974718708</v>
      </c>
      <c r="M1515" s="39">
        <f>'1.TÜM DÖNEMLER_TL MİZAN'!M1515/'TCMB Takvim Gününe Göre Ort.Kur'!R$37</f>
        <v>-10906.153432321928</v>
      </c>
      <c r="N1515" s="39">
        <f>'1.TÜM DÖNEMLER_TL MİZAN'!N1515/'TCMB Takvim Gününe Göre Ort.Kur'!S$37</f>
        <v>-10890.91973783174</v>
      </c>
      <c r="O1515" s="39">
        <f>'1.TÜM DÖNEMLER_TL MİZAN'!O1515/'TCMB Takvim Gününe Göre Ort.Kur'!T$37</f>
        <v>-10842.804574093687</v>
      </c>
    </row>
    <row r="1516" spans="1:15" s="37" customFormat="1" x14ac:dyDescent="0.3">
      <c r="A1516" s="38" t="s">
        <v>1629</v>
      </c>
      <c r="B1516" s="38"/>
      <c r="C1516" s="55">
        <f t="shared" si="23"/>
        <v>11</v>
      </c>
      <c r="D1516" s="39">
        <f>'1.TÜM DÖNEMLER_TL MİZAN'!D1516/'TCMB Takvim Gününe Göre Ort.Kur'!I$37</f>
        <v>0</v>
      </c>
      <c r="E1516" s="39">
        <f>'1.TÜM DÖNEMLER_TL MİZAN'!E1516/'TCMB Takvim Gününe Göre Ort.Kur'!J$37</f>
        <v>0</v>
      </c>
      <c r="F1516" s="39">
        <f>'1.TÜM DÖNEMLER_TL MİZAN'!F1516/'TCMB Takvim Gününe Göre Ort.Kur'!K$37</f>
        <v>0</v>
      </c>
      <c r="G1516" s="39">
        <f>'1.TÜM DÖNEMLER_TL MİZAN'!G1516/'TCMB Takvim Gününe Göre Ort.Kur'!L$37</f>
        <v>0</v>
      </c>
      <c r="H1516" s="39">
        <f>'1.TÜM DÖNEMLER_TL MİZAN'!H1516/'TCMB Takvim Gününe Göre Ort.Kur'!M$37</f>
        <v>0</v>
      </c>
      <c r="I1516" s="39">
        <f>'1.TÜM DÖNEMLER_TL MİZAN'!I1516/'TCMB Takvim Gününe Göre Ort.Kur'!N$37</f>
        <v>0</v>
      </c>
      <c r="J1516" s="39">
        <f>'1.TÜM DÖNEMLER_TL MİZAN'!J1516/'TCMB Takvim Gününe Göre Ort.Kur'!O$37</f>
        <v>0</v>
      </c>
      <c r="K1516" s="39">
        <f>'1.TÜM DÖNEMLER_TL MİZAN'!K1516/'TCMB Takvim Gününe Göre Ort.Kur'!P$37</f>
        <v>0</v>
      </c>
      <c r="L1516" s="39">
        <f>'1.TÜM DÖNEMLER_TL MİZAN'!L1516/'TCMB Takvim Gününe Göre Ort.Kur'!Q$37</f>
        <v>0</v>
      </c>
      <c r="M1516" s="39">
        <f>'1.TÜM DÖNEMLER_TL MİZAN'!M1516/'TCMB Takvim Gününe Göre Ort.Kur'!R$37</f>
        <v>0</v>
      </c>
      <c r="N1516" s="39">
        <f>'1.TÜM DÖNEMLER_TL MİZAN'!N1516/'TCMB Takvim Gününe Göre Ort.Kur'!S$37</f>
        <v>0</v>
      </c>
      <c r="O1516" s="39">
        <f>'1.TÜM DÖNEMLER_TL MİZAN'!O1516/'TCMB Takvim Gününe Göre Ort.Kur'!T$37</f>
        <v>0</v>
      </c>
    </row>
    <row r="1517" spans="1:15" s="37" customFormat="1" x14ac:dyDescent="0.3">
      <c r="A1517" s="38" t="s">
        <v>1630</v>
      </c>
      <c r="B1517" s="38"/>
      <c r="C1517" s="55">
        <f t="shared" si="23"/>
        <v>11</v>
      </c>
      <c r="D1517" s="39">
        <f>'1.TÜM DÖNEMLER_TL MİZAN'!D1517/'TCMB Takvim Gününe Göre Ort.Kur'!I$37</f>
        <v>0</v>
      </c>
      <c r="E1517" s="39">
        <f>'1.TÜM DÖNEMLER_TL MİZAN'!E1517/'TCMB Takvim Gününe Göre Ort.Kur'!J$37</f>
        <v>0</v>
      </c>
      <c r="F1517" s="39">
        <f>'1.TÜM DÖNEMLER_TL MİZAN'!F1517/'TCMB Takvim Gününe Göre Ort.Kur'!K$37</f>
        <v>0</v>
      </c>
      <c r="G1517" s="39">
        <f>'1.TÜM DÖNEMLER_TL MİZAN'!G1517/'TCMB Takvim Gününe Göre Ort.Kur'!L$37</f>
        <v>0</v>
      </c>
      <c r="H1517" s="39">
        <f>'1.TÜM DÖNEMLER_TL MİZAN'!H1517/'TCMB Takvim Gününe Göre Ort.Kur'!M$37</f>
        <v>0</v>
      </c>
      <c r="I1517" s="39">
        <f>'1.TÜM DÖNEMLER_TL MİZAN'!I1517/'TCMB Takvim Gününe Göre Ort.Kur'!N$37</f>
        <v>5.9991601177144865E-4</v>
      </c>
      <c r="J1517" s="39">
        <f>'1.TÜM DÖNEMLER_TL MİZAN'!J1517/'TCMB Takvim Gününe Göre Ort.Kur'!O$37</f>
        <v>5.5852192758306784E-4</v>
      </c>
      <c r="K1517" s="39">
        <f>'1.TÜM DÖNEMLER_TL MİZAN'!K1517/'TCMB Takvim Gününe Göre Ort.Kur'!P$37</f>
        <v>5.5051528231625339E-4</v>
      </c>
      <c r="L1517" s="39">
        <f>'1.TÜM DÖNEMLER_TL MİZAN'!L1517/'TCMB Takvim Gününe Göre Ort.Kur'!Q$37</f>
        <v>5.4042953340493734E-4</v>
      </c>
      <c r="M1517" s="39">
        <f>'1.TÜM DÖNEMLER_TL MİZAN'!M1517/'TCMB Takvim Gününe Göre Ort.Kur'!R$37</f>
        <v>5.3798149344836874E-4</v>
      </c>
      <c r="N1517" s="39">
        <f>'1.TÜM DÖNEMLER_TL MİZAN'!N1517/'TCMB Takvim Gününe Göre Ort.Kur'!S$37</f>
        <v>5.3723004191566981E-4</v>
      </c>
      <c r="O1517" s="39">
        <f>'1.TÜM DÖNEMLER_TL MİZAN'!O1517/'TCMB Takvim Gününe Göre Ort.Kur'!T$37</f>
        <v>5.3485660495588921E-4</v>
      </c>
    </row>
    <row r="1518" spans="1:15" s="37" customFormat="1" x14ac:dyDescent="0.3">
      <c r="A1518" s="38" t="s">
        <v>1631</v>
      </c>
      <c r="B1518" s="38"/>
      <c r="C1518" s="55">
        <f t="shared" si="23"/>
        <v>11</v>
      </c>
      <c r="D1518" s="39">
        <f>'1.TÜM DÖNEMLER_TL MİZAN'!D1518/'TCMB Takvim Gününe Göre Ort.Kur'!I$37</f>
        <v>0</v>
      </c>
      <c r="E1518" s="39">
        <f>'1.TÜM DÖNEMLER_TL MİZAN'!E1518/'TCMB Takvim Gününe Göre Ort.Kur'!J$37</f>
        <v>0</v>
      </c>
      <c r="F1518" s="39">
        <f>'1.TÜM DÖNEMLER_TL MİZAN'!F1518/'TCMB Takvim Gününe Göre Ort.Kur'!K$37</f>
        <v>0</v>
      </c>
      <c r="G1518" s="39">
        <f>'1.TÜM DÖNEMLER_TL MİZAN'!G1518/'TCMB Takvim Gününe Göre Ort.Kur'!L$37</f>
        <v>0</v>
      </c>
      <c r="H1518" s="39">
        <f>'1.TÜM DÖNEMLER_TL MİZAN'!H1518/'TCMB Takvim Gününe Göre Ort.Kur'!M$37</f>
        <v>0</v>
      </c>
      <c r="I1518" s="39">
        <f>'1.TÜM DÖNEMLER_TL MİZAN'!I1518/'TCMB Takvim Gününe Göre Ort.Kur'!N$37</f>
        <v>0</v>
      </c>
      <c r="J1518" s="39">
        <f>'1.TÜM DÖNEMLER_TL MİZAN'!J1518/'TCMB Takvim Gününe Göre Ort.Kur'!O$37</f>
        <v>0</v>
      </c>
      <c r="K1518" s="39">
        <f>'1.TÜM DÖNEMLER_TL MİZAN'!K1518/'TCMB Takvim Gününe Göre Ort.Kur'!P$37</f>
        <v>0</v>
      </c>
      <c r="L1518" s="39">
        <f>'1.TÜM DÖNEMLER_TL MİZAN'!L1518/'TCMB Takvim Gününe Göre Ort.Kur'!Q$37</f>
        <v>0</v>
      </c>
      <c r="M1518" s="39">
        <f>'1.TÜM DÖNEMLER_TL MİZAN'!M1518/'TCMB Takvim Gününe Göre Ort.Kur'!R$37</f>
        <v>0</v>
      </c>
      <c r="N1518" s="39">
        <f>'1.TÜM DÖNEMLER_TL MİZAN'!N1518/'TCMB Takvim Gününe Göre Ort.Kur'!S$37</f>
        <v>0</v>
      </c>
      <c r="O1518" s="39">
        <f>'1.TÜM DÖNEMLER_TL MİZAN'!O1518/'TCMB Takvim Gününe Göre Ort.Kur'!T$37</f>
        <v>0</v>
      </c>
    </row>
    <row r="1519" spans="1:15" s="37" customFormat="1" x14ac:dyDescent="0.3">
      <c r="A1519" s="38" t="s">
        <v>1632</v>
      </c>
      <c r="B1519" s="38"/>
      <c r="C1519" s="55">
        <f t="shared" si="23"/>
        <v>11</v>
      </c>
      <c r="D1519" s="39">
        <f>'1.TÜM DÖNEMLER_TL MİZAN'!D1519/'TCMB Takvim Gününe Göre Ort.Kur'!I$37</f>
        <v>0</v>
      </c>
      <c r="E1519" s="39">
        <f>'1.TÜM DÖNEMLER_TL MİZAN'!E1519/'TCMB Takvim Gününe Göre Ort.Kur'!J$37</f>
        <v>0</v>
      </c>
      <c r="F1519" s="39">
        <f>'1.TÜM DÖNEMLER_TL MİZAN'!F1519/'TCMB Takvim Gününe Göre Ort.Kur'!K$37</f>
        <v>0</v>
      </c>
      <c r="G1519" s="39">
        <f>'1.TÜM DÖNEMLER_TL MİZAN'!G1519/'TCMB Takvim Gününe Göre Ort.Kur'!L$37</f>
        <v>0</v>
      </c>
      <c r="H1519" s="39">
        <f>'1.TÜM DÖNEMLER_TL MİZAN'!H1519/'TCMB Takvim Gününe Göre Ort.Kur'!M$37</f>
        <v>0</v>
      </c>
      <c r="I1519" s="39">
        <f>'1.TÜM DÖNEMLER_TL MİZAN'!I1519/'TCMB Takvim Gününe Göre Ort.Kur'!N$37</f>
        <v>0</v>
      </c>
      <c r="J1519" s="39">
        <f>'1.TÜM DÖNEMLER_TL MİZAN'!J1519/'TCMB Takvim Gününe Göre Ort.Kur'!O$37</f>
        <v>0</v>
      </c>
      <c r="K1519" s="39">
        <f>'1.TÜM DÖNEMLER_TL MİZAN'!K1519/'TCMB Takvim Gününe Göre Ort.Kur'!P$37</f>
        <v>0</v>
      </c>
      <c r="L1519" s="39">
        <f>'1.TÜM DÖNEMLER_TL MİZAN'!L1519/'TCMB Takvim Gününe Göre Ort.Kur'!Q$37</f>
        <v>0</v>
      </c>
      <c r="M1519" s="39">
        <f>'1.TÜM DÖNEMLER_TL MİZAN'!M1519/'TCMB Takvim Gününe Göre Ort.Kur'!R$37</f>
        <v>0</v>
      </c>
      <c r="N1519" s="39">
        <f>'1.TÜM DÖNEMLER_TL MİZAN'!N1519/'TCMB Takvim Gününe Göre Ort.Kur'!S$37</f>
        <v>0</v>
      </c>
      <c r="O1519" s="39">
        <f>'1.TÜM DÖNEMLER_TL MİZAN'!O1519/'TCMB Takvim Gününe Göre Ort.Kur'!T$37</f>
        <v>0</v>
      </c>
    </row>
    <row r="1520" spans="1:15" s="37" customFormat="1" x14ac:dyDescent="0.3">
      <c r="A1520" s="38" t="s">
        <v>1633</v>
      </c>
      <c r="B1520" s="38"/>
      <c r="C1520" s="55">
        <f t="shared" si="23"/>
        <v>11</v>
      </c>
      <c r="D1520" s="39">
        <f>'1.TÜM DÖNEMLER_TL MİZAN'!D1520/'TCMB Takvim Gününe Göre Ort.Kur'!I$37</f>
        <v>0</v>
      </c>
      <c r="E1520" s="39">
        <f>'1.TÜM DÖNEMLER_TL MİZAN'!E1520/'TCMB Takvim Gününe Göre Ort.Kur'!J$37</f>
        <v>0</v>
      </c>
      <c r="F1520" s="39">
        <f>'1.TÜM DÖNEMLER_TL MİZAN'!F1520/'TCMB Takvim Gününe Göre Ort.Kur'!K$37</f>
        <v>0</v>
      </c>
      <c r="G1520" s="39">
        <f>'1.TÜM DÖNEMLER_TL MİZAN'!G1520/'TCMB Takvim Gününe Göre Ort.Kur'!L$37</f>
        <v>-303.39788089148703</v>
      </c>
      <c r="H1520" s="39">
        <f>'1.TÜM DÖNEMLER_TL MİZAN'!H1520/'TCMB Takvim Gününe Göre Ort.Kur'!M$37</f>
        <v>-274.15658893875104</v>
      </c>
      <c r="I1520" s="39">
        <f>'1.TÜM DÖNEMLER_TL MİZAN'!I1520/'TCMB Takvim Gününe Göre Ort.Kur'!N$37</f>
        <v>-351.42600035994963</v>
      </c>
      <c r="J1520" s="39">
        <f>'1.TÜM DÖNEMLER_TL MİZAN'!J1520/'TCMB Takvim Gününe Göre Ort.Kur'!O$37</f>
        <v>-327.17767699559886</v>
      </c>
      <c r="K1520" s="39">
        <f>'1.TÜM DÖNEMLER_TL MİZAN'!K1520/'TCMB Takvim Gününe Göre Ort.Kur'!P$37</f>
        <v>-322.48744825156348</v>
      </c>
      <c r="L1520" s="39">
        <f>'1.TÜM DÖNEMLER_TL MİZAN'!L1520/'TCMB Takvim Gününe Göre Ort.Kur'!Q$37</f>
        <v>-316.5792972254348</v>
      </c>
      <c r="M1520" s="39">
        <f>'1.TÜM DÖNEMLER_TL MİZAN'!M1520/'TCMB Takvim Gününe Göre Ort.Kur'!R$37</f>
        <v>-315.14525500322787</v>
      </c>
      <c r="N1520" s="39">
        <f>'1.TÜM DÖNEMLER_TL MİZAN'!N1520/'TCMB Takvim Gününe Göre Ort.Kur'!S$37</f>
        <v>-314.70506070699474</v>
      </c>
      <c r="O1520" s="39">
        <f>'1.TÜM DÖNEMLER_TL MİZAN'!O1520/'TCMB Takvim Gününe Göre Ort.Kur'!T$37</f>
        <v>-313.31472032348125</v>
      </c>
    </row>
    <row r="1521" spans="1:15" s="37" customFormat="1" x14ac:dyDescent="0.3">
      <c r="A1521" s="38" t="s">
        <v>1634</v>
      </c>
      <c r="B1521" s="38"/>
      <c r="C1521" s="55">
        <f t="shared" si="23"/>
        <v>11</v>
      </c>
      <c r="D1521" s="39">
        <f>'1.TÜM DÖNEMLER_TL MİZAN'!D1521/'TCMB Takvim Gününe Göre Ort.Kur'!I$37</f>
        <v>0</v>
      </c>
      <c r="E1521" s="39">
        <f>'1.TÜM DÖNEMLER_TL MİZAN'!E1521/'TCMB Takvim Gününe Göre Ort.Kur'!J$37</f>
        <v>0</v>
      </c>
      <c r="F1521" s="39">
        <f>'1.TÜM DÖNEMLER_TL MİZAN'!F1521/'TCMB Takvim Gününe Göre Ort.Kur'!K$37</f>
        <v>0</v>
      </c>
      <c r="G1521" s="39">
        <f>'1.TÜM DÖNEMLER_TL MİZAN'!G1521/'TCMB Takvim Gününe Göre Ort.Kur'!L$37</f>
        <v>2197.7861676071393</v>
      </c>
      <c r="H1521" s="39">
        <f>'1.TÜM DÖNEMLER_TL MİZAN'!H1521/'TCMB Takvim Gününe Göre Ort.Kur'!M$37</f>
        <v>0</v>
      </c>
      <c r="I1521" s="39">
        <f>'1.TÜM DÖNEMLER_TL MİZAN'!I1521/'TCMB Takvim Gününe Göre Ort.Kur'!N$37</f>
        <v>0</v>
      </c>
      <c r="J1521" s="39">
        <f>'1.TÜM DÖNEMLER_TL MİZAN'!J1521/'TCMB Takvim Gününe Göre Ort.Kur'!O$37</f>
        <v>0</v>
      </c>
      <c r="K1521" s="39">
        <f>'1.TÜM DÖNEMLER_TL MİZAN'!K1521/'TCMB Takvim Gününe Göre Ort.Kur'!P$37</f>
        <v>0</v>
      </c>
      <c r="L1521" s="39">
        <f>'1.TÜM DÖNEMLER_TL MİZAN'!L1521/'TCMB Takvim Gününe Göre Ort.Kur'!Q$37</f>
        <v>0</v>
      </c>
      <c r="M1521" s="39">
        <f>'1.TÜM DÖNEMLER_TL MİZAN'!M1521/'TCMB Takvim Gününe Göre Ort.Kur'!R$37</f>
        <v>0</v>
      </c>
      <c r="N1521" s="39">
        <f>'1.TÜM DÖNEMLER_TL MİZAN'!N1521/'TCMB Takvim Gününe Göre Ort.Kur'!S$37</f>
        <v>0</v>
      </c>
      <c r="O1521" s="39">
        <f>'1.TÜM DÖNEMLER_TL MİZAN'!O1521/'TCMB Takvim Gününe Göre Ort.Kur'!T$37</f>
        <v>0</v>
      </c>
    </row>
    <row r="1522" spans="1:15" s="37" customFormat="1" x14ac:dyDescent="0.3">
      <c r="A1522" s="38" t="s">
        <v>1635</v>
      </c>
      <c r="B1522" s="38"/>
      <c r="C1522" s="55">
        <f t="shared" si="23"/>
        <v>11</v>
      </c>
      <c r="D1522" s="39">
        <f>'1.TÜM DÖNEMLER_TL MİZAN'!D1522/'TCMB Takvim Gününe Göre Ort.Kur'!I$37</f>
        <v>0</v>
      </c>
      <c r="E1522" s="39">
        <f>'1.TÜM DÖNEMLER_TL MİZAN'!E1522/'TCMB Takvim Gününe Göre Ort.Kur'!J$37</f>
        <v>0</v>
      </c>
      <c r="F1522" s="39">
        <f>'1.TÜM DÖNEMLER_TL MİZAN'!F1522/'TCMB Takvim Gününe Göre Ort.Kur'!K$37</f>
        <v>0</v>
      </c>
      <c r="G1522" s="39">
        <f>'1.TÜM DÖNEMLER_TL MİZAN'!G1522/'TCMB Takvim Gününe Göre Ort.Kur'!L$37</f>
        <v>0</v>
      </c>
      <c r="H1522" s="39">
        <f>'1.TÜM DÖNEMLER_TL MİZAN'!H1522/'TCMB Takvim Gününe Göre Ort.Kur'!M$37</f>
        <v>0</v>
      </c>
      <c r="I1522" s="39">
        <f>'1.TÜM DÖNEMLER_TL MİZAN'!I1522/'TCMB Takvim Gününe Göre Ort.Kur'!N$37</f>
        <v>0</v>
      </c>
      <c r="J1522" s="39">
        <f>'1.TÜM DÖNEMLER_TL MİZAN'!J1522/'TCMB Takvim Gününe Göre Ort.Kur'!O$37</f>
        <v>0</v>
      </c>
      <c r="K1522" s="39">
        <f>'1.TÜM DÖNEMLER_TL MİZAN'!K1522/'TCMB Takvim Gününe Göre Ort.Kur'!P$37</f>
        <v>0</v>
      </c>
      <c r="L1522" s="39">
        <f>'1.TÜM DÖNEMLER_TL MİZAN'!L1522/'TCMB Takvim Gününe Göre Ort.Kur'!Q$37</f>
        <v>0</v>
      </c>
      <c r="M1522" s="39">
        <f>'1.TÜM DÖNEMLER_TL MİZAN'!M1522/'TCMB Takvim Gününe Göre Ort.Kur'!R$37</f>
        <v>0</v>
      </c>
      <c r="N1522" s="39">
        <f>'1.TÜM DÖNEMLER_TL MİZAN'!N1522/'TCMB Takvim Gününe Göre Ort.Kur'!S$37</f>
        <v>0</v>
      </c>
      <c r="O1522" s="39">
        <f>'1.TÜM DÖNEMLER_TL MİZAN'!O1522/'TCMB Takvim Gününe Göre Ort.Kur'!T$37</f>
        <v>0</v>
      </c>
    </row>
    <row r="1523" spans="1:15" s="37" customFormat="1" x14ac:dyDescent="0.3">
      <c r="A1523" s="38" t="s">
        <v>1636</v>
      </c>
      <c r="B1523" s="38"/>
      <c r="C1523" s="55">
        <f t="shared" si="23"/>
        <v>11</v>
      </c>
      <c r="D1523" s="39">
        <f>'1.TÜM DÖNEMLER_TL MİZAN'!D1523/'TCMB Takvim Gününe Göre Ort.Kur'!I$37</f>
        <v>0</v>
      </c>
      <c r="E1523" s="39">
        <f>'1.TÜM DÖNEMLER_TL MİZAN'!E1523/'TCMB Takvim Gününe Göre Ort.Kur'!J$37</f>
        <v>0</v>
      </c>
      <c r="F1523" s="39">
        <f>'1.TÜM DÖNEMLER_TL MİZAN'!F1523/'TCMB Takvim Gününe Göre Ort.Kur'!K$37</f>
        <v>-306.16285897663494</v>
      </c>
      <c r="G1523" s="39">
        <f>'1.TÜM DÖNEMLER_TL MİZAN'!G1523/'TCMB Takvim Gününe Göre Ort.Kur'!L$37</f>
        <v>-303.38705530521389</v>
      </c>
      <c r="H1523" s="39">
        <f>'1.TÜM DÖNEMLER_TL MİZAN'!H1523/'TCMB Takvim Gününe Göre Ort.Kur'!M$37</f>
        <v>-274.14680671549627</v>
      </c>
      <c r="I1523" s="39">
        <f>'1.TÜM DÖNEMLER_TL MİZAN'!I1523/'TCMB Takvim Gününe Göre Ort.Kur'!N$37</f>
        <v>-269.00233967244583</v>
      </c>
      <c r="J1523" s="39">
        <f>'1.TÜM DÖNEMLER_TL MİZAN'!J1523/'TCMB Takvim Gününe Göre Ort.Kur'!O$37</f>
        <v>-250.44123232278102</v>
      </c>
      <c r="K1523" s="39">
        <f>'1.TÜM DÖNEMLER_TL MİZAN'!K1523/'TCMB Takvim Gününe Göre Ort.Kur'!P$37</f>
        <v>-246.85105258521978</v>
      </c>
      <c r="L1523" s="39">
        <f>'1.TÜM DÖNEMLER_TL MİZAN'!L1523/'TCMB Takvim Gününe Göre Ort.Kur'!Q$37</f>
        <v>-242.32860277348439</v>
      </c>
      <c r="M1523" s="39">
        <f>'1.TÜM DÖNEMLER_TL MİZAN'!M1523/'TCMB Takvim Gününe Göre Ort.Kur'!R$37</f>
        <v>-241.23090165698298</v>
      </c>
      <c r="N1523" s="39">
        <f>'1.TÜM DÖNEMLER_TL MİZAN'!N1523/'TCMB Takvim Gününe Göre Ort.Kur'!S$37</f>
        <v>-240.89395078972817</v>
      </c>
      <c r="O1523" s="39">
        <f>'1.TÜM DÖNEMLER_TL MİZAN'!O1523/'TCMB Takvim Gününe Göre Ort.Kur'!T$37</f>
        <v>-239.82970165698575</v>
      </c>
    </row>
    <row r="1524" spans="1:15" s="37" customFormat="1" x14ac:dyDescent="0.3">
      <c r="A1524" s="38" t="s">
        <v>1637</v>
      </c>
      <c r="B1524" s="38"/>
      <c r="C1524" s="55">
        <f t="shared" si="23"/>
        <v>11</v>
      </c>
      <c r="D1524" s="39">
        <f>'1.TÜM DÖNEMLER_TL MİZAN'!D1524/'TCMB Takvim Gününe Göre Ort.Kur'!I$37</f>
        <v>0</v>
      </c>
      <c r="E1524" s="39">
        <f>'1.TÜM DÖNEMLER_TL MİZAN'!E1524/'TCMB Takvim Gününe Göre Ort.Kur'!J$37</f>
        <v>0</v>
      </c>
      <c r="F1524" s="39">
        <f>'1.TÜM DÖNEMLER_TL MİZAN'!F1524/'TCMB Takvim Gününe Göre Ort.Kur'!K$37</f>
        <v>0</v>
      </c>
      <c r="G1524" s="39">
        <f>'1.TÜM DÖNEMLER_TL MİZAN'!G1524/'TCMB Takvim Gününe Göre Ort.Kur'!L$37</f>
        <v>0</v>
      </c>
      <c r="H1524" s="39">
        <f>'1.TÜM DÖNEMLER_TL MİZAN'!H1524/'TCMB Takvim Gününe Göre Ort.Kur'!M$37</f>
        <v>0</v>
      </c>
      <c r="I1524" s="39">
        <f>'1.TÜM DÖNEMLER_TL MİZAN'!I1524/'TCMB Takvim Gününe Göre Ort.Kur'!N$37</f>
        <v>0</v>
      </c>
      <c r="J1524" s="39">
        <f>'1.TÜM DÖNEMLER_TL MİZAN'!J1524/'TCMB Takvim Gününe Göre Ort.Kur'!O$37</f>
        <v>0</v>
      </c>
      <c r="K1524" s="39">
        <f>'1.TÜM DÖNEMLER_TL MİZAN'!K1524/'TCMB Takvim Gününe Göre Ort.Kur'!P$37</f>
        <v>0</v>
      </c>
      <c r="L1524" s="39">
        <f>'1.TÜM DÖNEMLER_TL MİZAN'!L1524/'TCMB Takvim Gününe Göre Ort.Kur'!Q$37</f>
        <v>0</v>
      </c>
      <c r="M1524" s="39">
        <f>'1.TÜM DÖNEMLER_TL MİZAN'!M1524/'TCMB Takvim Gününe Göre Ort.Kur'!R$37</f>
        <v>0</v>
      </c>
      <c r="N1524" s="39">
        <f>'1.TÜM DÖNEMLER_TL MİZAN'!N1524/'TCMB Takvim Gününe Göre Ort.Kur'!S$37</f>
        <v>0</v>
      </c>
      <c r="O1524" s="39">
        <f>'1.TÜM DÖNEMLER_TL MİZAN'!O1524/'TCMB Takvim Gününe Göre Ort.Kur'!T$37</f>
        <v>0</v>
      </c>
    </row>
    <row r="1525" spans="1:15" s="37" customFormat="1" x14ac:dyDescent="0.3">
      <c r="A1525" s="38" t="s">
        <v>1638</v>
      </c>
      <c r="B1525" s="38"/>
      <c r="C1525" s="55">
        <f t="shared" si="23"/>
        <v>11</v>
      </c>
      <c r="D1525" s="39">
        <f>'1.TÜM DÖNEMLER_TL MİZAN'!D1525/'TCMB Takvim Gününe Göre Ort.Kur'!I$37</f>
        <v>0</v>
      </c>
      <c r="E1525" s="39">
        <f>'1.TÜM DÖNEMLER_TL MİZAN'!E1525/'TCMB Takvim Gününe Göre Ort.Kur'!J$37</f>
        <v>0</v>
      </c>
      <c r="F1525" s="39">
        <f>'1.TÜM DÖNEMLER_TL MİZAN'!F1525/'TCMB Takvim Gününe Göre Ort.Kur'!K$37</f>
        <v>0</v>
      </c>
      <c r="G1525" s="39">
        <f>'1.TÜM DÖNEMLER_TL MİZAN'!G1525/'TCMB Takvim Gününe Göre Ort.Kur'!L$37</f>
        <v>0</v>
      </c>
      <c r="H1525" s="39">
        <f>'1.TÜM DÖNEMLER_TL MİZAN'!H1525/'TCMB Takvim Gününe Göre Ort.Kur'!M$37</f>
        <v>0</v>
      </c>
      <c r="I1525" s="39">
        <f>'1.TÜM DÖNEMLER_TL MİZAN'!I1525/'TCMB Takvim Gününe Göre Ort.Kur'!N$37</f>
        <v>0</v>
      </c>
      <c r="J1525" s="39">
        <f>'1.TÜM DÖNEMLER_TL MİZAN'!J1525/'TCMB Takvim Gününe Göre Ort.Kur'!O$37</f>
        <v>0</v>
      </c>
      <c r="K1525" s="39">
        <f>'1.TÜM DÖNEMLER_TL MİZAN'!K1525/'TCMB Takvim Gününe Göre Ort.Kur'!P$37</f>
        <v>0</v>
      </c>
      <c r="L1525" s="39">
        <f>'1.TÜM DÖNEMLER_TL MİZAN'!L1525/'TCMB Takvim Gününe Göre Ort.Kur'!Q$37</f>
        <v>0</v>
      </c>
      <c r="M1525" s="39">
        <f>'1.TÜM DÖNEMLER_TL MİZAN'!M1525/'TCMB Takvim Gününe Göre Ort.Kur'!R$37</f>
        <v>0</v>
      </c>
      <c r="N1525" s="39">
        <f>'1.TÜM DÖNEMLER_TL MİZAN'!N1525/'TCMB Takvim Gününe Göre Ort.Kur'!S$37</f>
        <v>0</v>
      </c>
      <c r="O1525" s="39">
        <f>'1.TÜM DÖNEMLER_TL MİZAN'!O1525/'TCMB Takvim Gününe Göre Ort.Kur'!T$37</f>
        <v>0</v>
      </c>
    </row>
    <row r="1526" spans="1:15" s="37" customFormat="1" x14ac:dyDescent="0.3">
      <c r="A1526" s="38" t="s">
        <v>1639</v>
      </c>
      <c r="B1526" s="38"/>
      <c r="C1526" s="55">
        <f t="shared" si="23"/>
        <v>11</v>
      </c>
      <c r="D1526" s="39">
        <f>'1.TÜM DÖNEMLER_TL MİZAN'!D1526/'TCMB Takvim Gününe Göre Ort.Kur'!I$37</f>
        <v>0</v>
      </c>
      <c r="E1526" s="39">
        <f>'1.TÜM DÖNEMLER_TL MİZAN'!E1526/'TCMB Takvim Gününe Göre Ort.Kur'!J$37</f>
        <v>0</v>
      </c>
      <c r="F1526" s="39">
        <f>'1.TÜM DÖNEMLER_TL MİZAN'!F1526/'TCMB Takvim Gününe Göre Ort.Kur'!K$37</f>
        <v>0</v>
      </c>
      <c r="G1526" s="39">
        <f>'1.TÜM DÖNEMLER_TL MİZAN'!G1526/'TCMB Takvim Gününe Göre Ort.Kur'!L$37</f>
        <v>0</v>
      </c>
      <c r="H1526" s="39">
        <f>'1.TÜM DÖNEMLER_TL MİZAN'!H1526/'TCMB Takvim Gününe Göre Ort.Kur'!M$37</f>
        <v>0</v>
      </c>
      <c r="I1526" s="39">
        <f>'1.TÜM DÖNEMLER_TL MİZAN'!I1526/'TCMB Takvim Gününe Göre Ort.Kur'!N$37</f>
        <v>0</v>
      </c>
      <c r="J1526" s="39">
        <f>'1.TÜM DÖNEMLER_TL MİZAN'!J1526/'TCMB Takvim Gününe Göre Ort.Kur'!O$37</f>
        <v>0</v>
      </c>
      <c r="K1526" s="39">
        <f>'1.TÜM DÖNEMLER_TL MİZAN'!K1526/'TCMB Takvim Gününe Göre Ort.Kur'!P$37</f>
        <v>0</v>
      </c>
      <c r="L1526" s="39">
        <f>'1.TÜM DÖNEMLER_TL MİZAN'!L1526/'TCMB Takvim Gününe Göre Ort.Kur'!Q$37</f>
        <v>0</v>
      </c>
      <c r="M1526" s="39">
        <f>'1.TÜM DÖNEMLER_TL MİZAN'!M1526/'TCMB Takvim Gününe Göre Ort.Kur'!R$37</f>
        <v>0</v>
      </c>
      <c r="N1526" s="39">
        <f>'1.TÜM DÖNEMLER_TL MİZAN'!N1526/'TCMB Takvim Gününe Göre Ort.Kur'!S$37</f>
        <v>0</v>
      </c>
      <c r="O1526" s="39">
        <f>'1.TÜM DÖNEMLER_TL MİZAN'!O1526/'TCMB Takvim Gününe Göre Ort.Kur'!T$37</f>
        <v>0</v>
      </c>
    </row>
    <row r="1527" spans="1:15" s="37" customFormat="1" x14ac:dyDescent="0.3">
      <c r="A1527" s="38" t="s">
        <v>1640</v>
      </c>
      <c r="B1527" s="38"/>
      <c r="C1527" s="55">
        <f t="shared" si="23"/>
        <v>11</v>
      </c>
      <c r="D1527" s="39">
        <f>'1.TÜM DÖNEMLER_TL MİZAN'!D1527/'TCMB Takvim Gününe Göre Ort.Kur'!I$37</f>
        <v>-868.3234606734967</v>
      </c>
      <c r="E1527" s="39">
        <f>'1.TÜM DÖNEMLER_TL MİZAN'!E1527/'TCMB Takvim Gününe Göre Ort.Kur'!J$37</f>
        <v>-8397.9472203426049</v>
      </c>
      <c r="F1527" s="39">
        <f>'1.TÜM DÖNEMLER_TL MİZAN'!F1527/'TCMB Takvim Gününe Göre Ort.Kur'!K$37</f>
        <v>-2768.3342664791285</v>
      </c>
      <c r="G1527" s="39">
        <f>'1.TÜM DÖNEMLER_TL MİZAN'!G1527/'TCMB Takvim Gününe Göre Ort.Kur'!L$37</f>
        <v>-13231.582971352795</v>
      </c>
      <c r="H1527" s="39">
        <f>'1.TÜM DÖNEMLER_TL MİZAN'!H1527/'TCMB Takvim Gününe Göre Ort.Kur'!M$37</f>
        <v>-12870.820239419914</v>
      </c>
      <c r="I1527" s="39">
        <f>'1.TÜM DÖNEMLER_TL MİZAN'!I1527/'TCMB Takvim Gününe Göre Ort.Kur'!N$37</f>
        <v>5023.6516887635726</v>
      </c>
      <c r="J1527" s="39">
        <f>'1.TÜM DÖNEMLER_TL MİZAN'!J1527/'TCMB Takvim Gününe Göre Ort.Kur'!O$37</f>
        <v>4677.0207323339519</v>
      </c>
      <c r="K1527" s="39">
        <f>'1.TÜM DÖNEMLER_TL MİZAN'!K1527/'TCMB Takvim Gününe Göre Ort.Kur'!P$37</f>
        <v>4609.9736853695058</v>
      </c>
      <c r="L1527" s="39">
        <f>'1.TÜM DÖNEMLER_TL MİZAN'!L1527/'TCMB Takvim Gününe Göre Ort.Kur'!Q$37</f>
        <v>4525.5163804191579</v>
      </c>
      <c r="M1527" s="39">
        <f>'1.TÜM DÖNEMLER_TL MİZAN'!M1527/'TCMB Takvim Gününe Göre Ort.Kur'!R$37</f>
        <v>4505.0166774262962</v>
      </c>
      <c r="N1527" s="39">
        <f>'1.TÜM DÖNEMLER_TL MİZAN'!N1527/'TCMB Takvim Gününe Göre Ort.Kur'!S$37</f>
        <v>4498.7240786504781</v>
      </c>
      <c r="O1527" s="39">
        <f>'1.TÜM DÖNEMLER_TL MİZAN'!O1527/'TCMB Takvim Gününe Göre Ort.Kur'!T$37</f>
        <v>4478.8490955574807</v>
      </c>
    </row>
    <row r="1528" spans="1:15" s="37" customFormat="1" x14ac:dyDescent="0.3">
      <c r="A1528" s="38" t="s">
        <v>1641</v>
      </c>
      <c r="B1528" s="38"/>
      <c r="C1528" s="55">
        <f t="shared" si="23"/>
        <v>11</v>
      </c>
      <c r="D1528" s="39">
        <f>'1.TÜM DÖNEMLER_TL MİZAN'!D1528/'TCMB Takvim Gününe Göre Ort.Kur'!I$37</f>
        <v>-281.84851469139977</v>
      </c>
      <c r="E1528" s="39">
        <f>'1.TÜM DÖNEMLER_TL MİZAN'!E1528/'TCMB Takvim Gününe Göre Ort.Kur'!J$37</f>
        <v>-273.15787599273477</v>
      </c>
      <c r="F1528" s="39">
        <f>'1.TÜM DÖNEMLER_TL MİZAN'!F1528/'TCMB Takvim Gününe Göre Ort.Kur'!K$37</f>
        <v>-261.84981359843778</v>
      </c>
      <c r="G1528" s="39">
        <f>'1.TÜM DÖNEMLER_TL MİZAN'!G1528/'TCMB Takvim Gününe Göre Ort.Kur'!L$37</f>
        <v>-259.47577098472237</v>
      </c>
      <c r="H1528" s="39">
        <f>'1.TÜM DÖNEMLER_TL MİZAN'!H1528/'TCMB Takvim Gününe Göre Ort.Kur'!M$37</f>
        <v>-234.46766363825336</v>
      </c>
      <c r="I1528" s="39">
        <f>'1.TÜM DÖNEMLER_TL MİZAN'!I1528/'TCMB Takvim Gününe Göre Ort.Kur'!N$37</f>
        <v>-230.06779050932869</v>
      </c>
      <c r="J1528" s="39">
        <f>'1.TÜM DÖNEMLER_TL MİZAN'!J1528/'TCMB Takvim Gününe Göre Ort.Kur'!O$37</f>
        <v>-214.19315922343114</v>
      </c>
      <c r="K1528" s="39">
        <f>'1.TÜM DÖNEMLER_TL MİZAN'!K1528/'TCMB Takvim Gününe Göre Ort.Kur'!P$37</f>
        <v>-211.1226107636748</v>
      </c>
      <c r="L1528" s="39">
        <f>'1.TÜM DÖNEMLER_TL MİZAN'!L1528/'TCMB Takvim Gününe Göre Ort.Kur'!Q$37</f>
        <v>-207.25472605626953</v>
      </c>
      <c r="M1528" s="39">
        <f>'1.TÜM DÖNEMLER_TL MİZAN'!M1528/'TCMB Takvim Gününe Göre Ort.Kur'!R$37</f>
        <v>-206.31590273294597</v>
      </c>
      <c r="N1528" s="39">
        <f>'1.TÜM DÖNEMLER_TL MİZAN'!N1528/'TCMB Takvim Gününe Göre Ort.Kur'!S$37</f>
        <v>-206.02772107016224</v>
      </c>
      <c r="O1528" s="39">
        <f>'1.TÜM DÖNEMLER_TL MİZAN'!O1528/'TCMB Takvim Gününe Göre Ort.Kur'!T$37</f>
        <v>-205.11750799610624</v>
      </c>
    </row>
    <row r="1529" spans="1:15" s="37" customFormat="1" x14ac:dyDescent="0.3">
      <c r="A1529" s="38" t="s">
        <v>1642</v>
      </c>
      <c r="B1529" s="38"/>
      <c r="C1529" s="55">
        <f t="shared" si="23"/>
        <v>11</v>
      </c>
      <c r="D1529" s="39">
        <f>'1.TÜM DÖNEMLER_TL MİZAN'!D1529/'TCMB Takvim Gününe Göre Ort.Kur'!I$37</f>
        <v>0</v>
      </c>
      <c r="E1529" s="39">
        <f>'1.TÜM DÖNEMLER_TL MİZAN'!E1529/'TCMB Takvim Gününe Göre Ort.Kur'!J$37</f>
        <v>-190.39709391360091</v>
      </c>
      <c r="F1529" s="39">
        <f>'1.TÜM DÖNEMLER_TL MİZAN'!F1529/'TCMB Takvim Gününe Göre Ort.Kur'!K$37</f>
        <v>0</v>
      </c>
      <c r="G1529" s="39">
        <f>'1.TÜM DÖNEMLER_TL MİZAN'!G1529/'TCMB Takvim Gününe Göre Ort.Kur'!L$37</f>
        <v>0</v>
      </c>
      <c r="H1529" s="39">
        <f>'1.TÜM DÖNEMLER_TL MİZAN'!H1529/'TCMB Takvim Gününe Göre Ort.Kur'!M$37</f>
        <v>0</v>
      </c>
      <c r="I1529" s="39">
        <f>'1.TÜM DÖNEMLER_TL MİZAN'!I1529/'TCMB Takvim Gününe Göre Ort.Kur'!N$37</f>
        <v>0</v>
      </c>
      <c r="J1529" s="39">
        <f>'1.TÜM DÖNEMLER_TL MİZAN'!J1529/'TCMB Takvim Gününe Göre Ort.Kur'!O$37</f>
        <v>0</v>
      </c>
      <c r="K1529" s="39">
        <f>'1.TÜM DÖNEMLER_TL MİZAN'!K1529/'TCMB Takvim Gününe Göre Ort.Kur'!P$37</f>
        <v>0</v>
      </c>
      <c r="L1529" s="39">
        <f>'1.TÜM DÖNEMLER_TL MİZAN'!L1529/'TCMB Takvim Gününe Göre Ort.Kur'!Q$37</f>
        <v>0</v>
      </c>
      <c r="M1529" s="39">
        <f>'1.TÜM DÖNEMLER_TL MİZAN'!M1529/'TCMB Takvim Gününe Göre Ort.Kur'!R$37</f>
        <v>0</v>
      </c>
      <c r="N1529" s="39">
        <f>'1.TÜM DÖNEMLER_TL MİZAN'!N1529/'TCMB Takvim Gününe Göre Ort.Kur'!S$37</f>
        <v>0</v>
      </c>
      <c r="O1529" s="39">
        <f>'1.TÜM DÖNEMLER_TL MİZAN'!O1529/'TCMB Takvim Gününe Göre Ort.Kur'!T$37</f>
        <v>0</v>
      </c>
    </row>
    <row r="1530" spans="1:15" s="37" customFormat="1" x14ac:dyDescent="0.3">
      <c r="A1530" s="38" t="s">
        <v>1643</v>
      </c>
      <c r="B1530" s="38"/>
      <c r="C1530" s="55">
        <f t="shared" si="23"/>
        <v>11</v>
      </c>
      <c r="D1530" s="39">
        <f>'1.TÜM DÖNEMLER_TL MİZAN'!D1530/'TCMB Takvim Gününe Göre Ort.Kur'!I$37</f>
        <v>-312.20143165816586</v>
      </c>
      <c r="E1530" s="39">
        <f>'1.TÜM DÖNEMLER_TL MİZAN'!E1530/'TCMB Takvim Gününe Göre Ort.Kur'!J$37</f>
        <v>0</v>
      </c>
      <c r="F1530" s="39">
        <f>'1.TÜM DÖNEMLER_TL MİZAN'!F1530/'TCMB Takvim Gününe Göre Ort.Kur'!K$37</f>
        <v>0</v>
      </c>
      <c r="G1530" s="39">
        <f>'1.TÜM DÖNEMLER_TL MİZAN'!G1530/'TCMB Takvim Gününe Göre Ort.Kur'!L$37</f>
        <v>0</v>
      </c>
      <c r="H1530" s="39">
        <f>'1.TÜM DÖNEMLER_TL MİZAN'!H1530/'TCMB Takvim Gününe Göre Ort.Kur'!M$37</f>
        <v>0</v>
      </c>
      <c r="I1530" s="39">
        <f>'1.TÜM DÖNEMLER_TL MİZAN'!I1530/'TCMB Takvim Gününe Göre Ort.Kur'!N$37</f>
        <v>0</v>
      </c>
      <c r="J1530" s="39">
        <f>'1.TÜM DÖNEMLER_TL MİZAN'!J1530/'TCMB Takvim Gününe Göre Ort.Kur'!O$37</f>
        <v>0</v>
      </c>
      <c r="K1530" s="39">
        <f>'1.TÜM DÖNEMLER_TL MİZAN'!K1530/'TCMB Takvim Gününe Göre Ort.Kur'!P$37</f>
        <v>0</v>
      </c>
      <c r="L1530" s="39">
        <f>'1.TÜM DÖNEMLER_TL MİZAN'!L1530/'TCMB Takvim Gününe Göre Ort.Kur'!Q$37</f>
        <v>0</v>
      </c>
      <c r="M1530" s="39">
        <f>'1.TÜM DÖNEMLER_TL MİZAN'!M1530/'TCMB Takvim Gününe Göre Ort.Kur'!R$37</f>
        <v>0</v>
      </c>
      <c r="N1530" s="39">
        <f>'1.TÜM DÖNEMLER_TL MİZAN'!N1530/'TCMB Takvim Gününe Göre Ort.Kur'!S$37</f>
        <v>0</v>
      </c>
      <c r="O1530" s="39">
        <f>'1.TÜM DÖNEMLER_TL MİZAN'!O1530/'TCMB Takvim Gününe Göre Ort.Kur'!T$37</f>
        <v>0</v>
      </c>
    </row>
    <row r="1531" spans="1:15" s="37" customFormat="1" x14ac:dyDescent="0.3">
      <c r="A1531" s="38" t="s">
        <v>1644</v>
      </c>
      <c r="B1531" s="38"/>
      <c r="C1531" s="55">
        <f t="shared" si="23"/>
        <v>11</v>
      </c>
      <c r="D1531" s="39">
        <f>'1.TÜM DÖNEMLER_TL MİZAN'!D1531/'TCMB Takvim Gününe Göre Ort.Kur'!I$37</f>
        <v>0</v>
      </c>
      <c r="E1531" s="39">
        <f>'1.TÜM DÖNEMLER_TL MİZAN'!E1531/'TCMB Takvim Gününe Göre Ort.Kur'!J$37</f>
        <v>0</v>
      </c>
      <c r="F1531" s="39">
        <f>'1.TÜM DÖNEMLER_TL MİZAN'!F1531/'TCMB Takvim Gününe Göre Ort.Kur'!K$37</f>
        <v>0</v>
      </c>
      <c r="G1531" s="39">
        <f>'1.TÜM DÖNEMLER_TL MİZAN'!G1531/'TCMB Takvim Gününe Göre Ort.Kur'!L$37</f>
        <v>-101.48987131084318</v>
      </c>
      <c r="H1531" s="39">
        <f>'1.TÜM DÖNEMLER_TL MİZAN'!H1531/'TCMB Takvim Gününe Göre Ort.Kur'!M$37</f>
        <v>0</v>
      </c>
      <c r="I1531" s="39">
        <f>'1.TÜM DÖNEMLER_TL MİZAN'!I1531/'TCMB Takvim Gününe Göre Ort.Kur'!N$37</f>
        <v>0</v>
      </c>
      <c r="J1531" s="39">
        <f>'1.TÜM DÖNEMLER_TL MİZAN'!J1531/'TCMB Takvim Gününe Göre Ort.Kur'!O$37</f>
        <v>0</v>
      </c>
      <c r="K1531" s="39">
        <f>'1.TÜM DÖNEMLER_TL MİZAN'!K1531/'TCMB Takvim Gününe Göre Ort.Kur'!P$37</f>
        <v>0</v>
      </c>
      <c r="L1531" s="39">
        <f>'1.TÜM DÖNEMLER_TL MİZAN'!L1531/'TCMB Takvim Gününe Göre Ort.Kur'!Q$37</f>
        <v>0</v>
      </c>
      <c r="M1531" s="39">
        <f>'1.TÜM DÖNEMLER_TL MİZAN'!M1531/'TCMB Takvim Gününe Göre Ort.Kur'!R$37</f>
        <v>0</v>
      </c>
      <c r="N1531" s="39">
        <f>'1.TÜM DÖNEMLER_TL MİZAN'!N1531/'TCMB Takvim Gününe Göre Ort.Kur'!S$37</f>
        <v>0</v>
      </c>
      <c r="O1531" s="39">
        <f>'1.TÜM DÖNEMLER_TL MİZAN'!O1531/'TCMB Takvim Gününe Göre Ort.Kur'!T$37</f>
        <v>0</v>
      </c>
    </row>
    <row r="1532" spans="1:15" s="37" customFormat="1" x14ac:dyDescent="0.3">
      <c r="A1532" s="38" t="s">
        <v>1645</v>
      </c>
      <c r="B1532" s="38"/>
      <c r="C1532" s="55">
        <f t="shared" si="23"/>
        <v>11</v>
      </c>
      <c r="D1532" s="39">
        <f>'1.TÜM DÖNEMLER_TL MİZAN'!D1532/'TCMB Takvim Gününe Göre Ort.Kur'!I$37</f>
        <v>0</v>
      </c>
      <c r="E1532" s="39">
        <f>'1.TÜM DÖNEMLER_TL MİZAN'!E1532/'TCMB Takvim Gününe Göre Ort.Kur'!J$37</f>
        <v>0</v>
      </c>
      <c r="F1532" s="39">
        <f>'1.TÜM DÖNEMLER_TL MİZAN'!F1532/'TCMB Takvim Gününe Göre Ort.Kur'!K$37</f>
        <v>0</v>
      </c>
      <c r="G1532" s="39">
        <f>'1.TÜM DÖNEMLER_TL MİZAN'!G1532/'TCMB Takvim Gününe Göre Ort.Kur'!L$37</f>
        <v>0</v>
      </c>
      <c r="H1532" s="39">
        <f>'1.TÜM DÖNEMLER_TL MİZAN'!H1532/'TCMB Takvim Gününe Göre Ort.Kur'!M$37</f>
        <v>0</v>
      </c>
      <c r="I1532" s="39">
        <f>'1.TÜM DÖNEMLER_TL MİZAN'!I1532/'TCMB Takvim Gününe Göre Ort.Kur'!N$37</f>
        <v>0</v>
      </c>
      <c r="J1532" s="39">
        <f>'1.TÜM DÖNEMLER_TL MİZAN'!J1532/'TCMB Takvim Gününe Göre Ort.Kur'!O$37</f>
        <v>0</v>
      </c>
      <c r="K1532" s="39">
        <f>'1.TÜM DÖNEMLER_TL MİZAN'!K1532/'TCMB Takvim Gününe Göre Ort.Kur'!P$37</f>
        <v>0</v>
      </c>
      <c r="L1532" s="39">
        <f>'1.TÜM DÖNEMLER_TL MİZAN'!L1532/'TCMB Takvim Gününe Göre Ort.Kur'!Q$37</f>
        <v>0</v>
      </c>
      <c r="M1532" s="39">
        <f>'1.TÜM DÖNEMLER_TL MİZAN'!M1532/'TCMB Takvim Gününe Göre Ort.Kur'!R$37</f>
        <v>0</v>
      </c>
      <c r="N1532" s="39">
        <f>'1.TÜM DÖNEMLER_TL MİZAN'!N1532/'TCMB Takvim Gününe Göre Ort.Kur'!S$37</f>
        <v>0</v>
      </c>
      <c r="O1532" s="39">
        <f>'1.TÜM DÖNEMLER_TL MİZAN'!O1532/'TCMB Takvim Gününe Göre Ort.Kur'!T$37</f>
        <v>0</v>
      </c>
    </row>
    <row r="1533" spans="1:15" s="37" customFormat="1" x14ac:dyDescent="0.3">
      <c r="A1533" s="38" t="s">
        <v>1646</v>
      </c>
      <c r="B1533" s="38"/>
      <c r="C1533" s="55">
        <f t="shared" si="23"/>
        <v>12</v>
      </c>
      <c r="D1533" s="39">
        <f>'1.TÜM DÖNEMLER_TL MİZAN'!D1533/'TCMB Takvim Gününe Göre Ort.Kur'!I$37</f>
        <v>0</v>
      </c>
      <c r="E1533" s="39">
        <f>'1.TÜM DÖNEMLER_TL MİZAN'!E1533/'TCMB Takvim Gününe Göre Ort.Kur'!J$37</f>
        <v>0</v>
      </c>
      <c r="F1533" s="39">
        <f>'1.TÜM DÖNEMLER_TL MİZAN'!F1533/'TCMB Takvim Gününe Göre Ort.Kur'!K$37</f>
        <v>0</v>
      </c>
      <c r="G1533" s="39">
        <f>'1.TÜM DÖNEMLER_TL MİZAN'!G1533/'TCMB Takvim Gününe Göre Ort.Kur'!L$37</f>
        <v>0</v>
      </c>
      <c r="H1533" s="39">
        <f>'1.TÜM DÖNEMLER_TL MİZAN'!H1533/'TCMB Takvim Gününe Göre Ort.Kur'!M$37</f>
        <v>-627.96065100695751</v>
      </c>
      <c r="I1533" s="39">
        <f>'1.TÜM DÖNEMLER_TL MİZAN'!I1533/'TCMB Takvim Gününe Göre Ort.Kur'!N$37</f>
        <v>-635.5822184894115</v>
      </c>
      <c r="J1533" s="39">
        <f>'1.TÜM DÖNEMLER_TL MİZAN'!J1533/'TCMB Takvim Gününe Göre Ort.Kur'!O$37</f>
        <v>-591.7271732088202</v>
      </c>
      <c r="K1533" s="39">
        <f>'1.TÜM DÖNEMLER_TL MİZAN'!K1533/'TCMB Takvim Gününe Göre Ort.Kur'!P$37</f>
        <v>-583.24451686778832</v>
      </c>
      <c r="L1533" s="39">
        <f>'1.TÜM DÖNEMLER_TL MİZAN'!L1533/'TCMB Takvim Gününe Göre Ort.Kur'!Q$37</f>
        <v>-572.55915001243</v>
      </c>
      <c r="M1533" s="39">
        <f>'1.TÜM DÖNEMLER_TL MİZAN'!M1533/'TCMB Takvim Gününe Göre Ort.Kur'!R$37</f>
        <v>-569.96556918442002</v>
      </c>
      <c r="N1533" s="39">
        <f>'1.TÜM DÖNEMLER_TL MİZAN'!N1533/'TCMB Takvim Gününe Göre Ort.Kur'!S$37</f>
        <v>-569.16944235521646</v>
      </c>
      <c r="O1533" s="39">
        <f>'1.TÜM DÖNEMLER_TL MİZAN'!O1533/'TCMB Takvim Gününe Göre Ort.Kur'!T$37</f>
        <v>-566.65489982135796</v>
      </c>
    </row>
    <row r="1534" spans="1:15" s="37" customFormat="1" x14ac:dyDescent="0.3">
      <c r="A1534" s="38" t="s">
        <v>1647</v>
      </c>
      <c r="B1534" s="38"/>
      <c r="C1534" s="55">
        <f t="shared" si="23"/>
        <v>11</v>
      </c>
      <c r="D1534" s="39">
        <f>'1.TÜM DÖNEMLER_TL MİZAN'!D1534/'TCMB Takvim Gününe Göre Ort.Kur'!I$37</f>
        <v>0</v>
      </c>
      <c r="E1534" s="39">
        <f>'1.TÜM DÖNEMLER_TL MİZAN'!E1534/'TCMB Takvim Gününe Göre Ort.Kur'!J$37</f>
        <v>0</v>
      </c>
      <c r="F1534" s="39">
        <f>'1.TÜM DÖNEMLER_TL MİZAN'!F1534/'TCMB Takvim Gününe Göre Ort.Kur'!K$37</f>
        <v>0</v>
      </c>
      <c r="G1534" s="39">
        <f>'1.TÜM DÖNEMLER_TL MİZAN'!G1534/'TCMB Takvim Gününe Göre Ort.Kur'!L$37</f>
        <v>0</v>
      </c>
      <c r="H1534" s="39">
        <f>'1.TÜM DÖNEMLER_TL MİZAN'!H1534/'TCMB Takvim Gününe Göre Ort.Kur'!M$37</f>
        <v>-400.39862559763264</v>
      </c>
      <c r="I1534" s="39">
        <f>'1.TÜM DÖNEMLER_TL MİZAN'!I1534/'TCMB Takvim Gününe Göre Ort.Kur'!N$37</f>
        <v>0</v>
      </c>
      <c r="J1534" s="39">
        <f>'1.TÜM DÖNEMLER_TL MİZAN'!J1534/'TCMB Takvim Gününe Göre Ort.Kur'!O$37</f>
        <v>0</v>
      </c>
      <c r="K1534" s="39">
        <f>'1.TÜM DÖNEMLER_TL MİZAN'!K1534/'TCMB Takvim Gününe Göre Ort.Kur'!P$37</f>
        <v>0</v>
      </c>
      <c r="L1534" s="39">
        <f>'1.TÜM DÖNEMLER_TL MİZAN'!L1534/'TCMB Takvim Gününe Göre Ort.Kur'!Q$37</f>
        <v>0</v>
      </c>
      <c r="M1534" s="39">
        <f>'1.TÜM DÖNEMLER_TL MİZAN'!M1534/'TCMB Takvim Gününe Göre Ort.Kur'!R$37</f>
        <v>0</v>
      </c>
      <c r="N1534" s="39">
        <f>'1.TÜM DÖNEMLER_TL MİZAN'!N1534/'TCMB Takvim Gününe Göre Ort.Kur'!S$37</f>
        <v>0</v>
      </c>
      <c r="O1534" s="39">
        <f>'1.TÜM DÖNEMLER_TL MİZAN'!O1534/'TCMB Takvim Gününe Göre Ort.Kur'!T$37</f>
        <v>0</v>
      </c>
    </row>
    <row r="1535" spans="1:15" s="37" customFormat="1" x14ac:dyDescent="0.3">
      <c r="A1535" s="38" t="s">
        <v>1648</v>
      </c>
      <c r="B1535" s="38"/>
      <c r="C1535" s="55">
        <f t="shared" si="23"/>
        <v>11</v>
      </c>
      <c r="D1535" s="39">
        <f>'1.TÜM DÖNEMLER_TL MİZAN'!D1535/'TCMB Takvim Gününe Göre Ort.Kur'!I$37</f>
        <v>0</v>
      </c>
      <c r="E1535" s="39">
        <f>'1.TÜM DÖNEMLER_TL MİZAN'!E1535/'TCMB Takvim Gününe Göre Ort.Kur'!J$37</f>
        <v>0</v>
      </c>
      <c r="F1535" s="39">
        <f>'1.TÜM DÖNEMLER_TL MİZAN'!F1535/'TCMB Takvim Gününe Göre Ort.Kur'!K$37</f>
        <v>0</v>
      </c>
      <c r="G1535" s="39">
        <f>'1.TÜM DÖNEMLER_TL MİZAN'!G1535/'TCMB Takvim Gününe Göre Ort.Kur'!L$37</f>
        <v>0</v>
      </c>
      <c r="H1535" s="39">
        <f>'1.TÜM DÖNEMLER_TL MİZAN'!H1535/'TCMB Takvim Gününe Göre Ort.Kur'!M$37</f>
        <v>0</v>
      </c>
      <c r="I1535" s="39">
        <f>'1.TÜM DÖNEMLER_TL MİZAN'!I1535/'TCMB Takvim Gününe Göre Ort.Kur'!N$37</f>
        <v>-1227.2877797108404</v>
      </c>
      <c r="J1535" s="39">
        <f>'1.TÜM DÖNEMLER_TL MİZAN'!J1535/'TCMB Takvim Gününe Göre Ort.Kur'!O$37</f>
        <v>-1142.6051696789616</v>
      </c>
      <c r="K1535" s="39">
        <f>'1.TÜM DÖNEMLER_TL MİZAN'!K1535/'TCMB Takvim Gününe Göre Ort.Kur'!P$37</f>
        <v>-1126.2254470184093</v>
      </c>
      <c r="L1535" s="39">
        <f>'1.TÜM DÖNEMLER_TL MİZAN'!L1535/'TCMB Takvim Gününe Göre Ort.Kur'!Q$37</f>
        <v>-1105.5923648115522</v>
      </c>
      <c r="M1535" s="39">
        <f>'1.TÜM DÖNEMLER_TL MİZAN'!M1535/'TCMB Takvim Gününe Göre Ort.Kur'!R$37</f>
        <v>-1100.584247901872</v>
      </c>
      <c r="N1535" s="39">
        <f>'1.TÜM DÖNEMLER_TL MİZAN'!N1535/'TCMB Takvim Gününe Göre Ort.Kur'!S$37</f>
        <v>-1099.0469539056623</v>
      </c>
      <c r="O1535" s="39">
        <f>'1.TÜM DÖNEMLER_TL MİZAN'!O1535/'TCMB Takvim Gününe Göre Ort.Kur'!T$37</f>
        <v>-1094.1914572703058</v>
      </c>
    </row>
    <row r="1536" spans="1:15" s="37" customFormat="1" x14ac:dyDescent="0.3">
      <c r="A1536" s="38" t="s">
        <v>1649</v>
      </c>
      <c r="B1536" s="38"/>
      <c r="C1536" s="55">
        <f t="shared" si="23"/>
        <v>11</v>
      </c>
      <c r="D1536" s="39">
        <f>'1.TÜM DÖNEMLER_TL MİZAN'!D1536/'TCMB Takvim Gününe Göre Ort.Kur'!I$37</f>
        <v>0</v>
      </c>
      <c r="E1536" s="39">
        <f>'1.TÜM DÖNEMLER_TL MİZAN'!E1536/'TCMB Takvim Gününe Göre Ort.Kur'!J$37</f>
        <v>0</v>
      </c>
      <c r="F1536" s="39">
        <f>'1.TÜM DÖNEMLER_TL MİZAN'!F1536/'TCMB Takvim Gününe Göre Ort.Kur'!K$37</f>
        <v>0</v>
      </c>
      <c r="G1536" s="39">
        <f>'1.TÜM DÖNEMLER_TL MİZAN'!G1536/'TCMB Takvim Gününe Göre Ort.Kur'!L$37</f>
        <v>0</v>
      </c>
      <c r="H1536" s="39">
        <f>'1.TÜM DÖNEMLER_TL MİZAN'!H1536/'TCMB Takvim Gününe Göre Ort.Kur'!M$37</f>
        <v>0</v>
      </c>
      <c r="I1536" s="39">
        <f>'1.TÜM DÖNEMLER_TL MİZAN'!I1536/'TCMB Takvim Gününe Göre Ort.Kur'!N$37</f>
        <v>-291.67916491691165</v>
      </c>
      <c r="J1536" s="39">
        <f>'1.TÜM DÖNEMLER_TL MİZAN'!J1536/'TCMB Takvim Gününe Göre Ort.Kur'!O$37</f>
        <v>-271.55336118496012</v>
      </c>
      <c r="K1536" s="39">
        <f>'1.TÜM DÖNEMLER_TL MİZAN'!K1536/'TCMB Takvim Gününe Göre Ort.Kur'!P$37</f>
        <v>-267.66053025631993</v>
      </c>
      <c r="L1536" s="39">
        <f>'1.TÜM DÖNEMLER_TL MİZAN'!L1536/'TCMB Takvim Gününe Göre Ort.Kur'!Q$37</f>
        <v>-262.75683913574511</v>
      </c>
      <c r="M1536" s="39">
        <f>'1.TÜM DÖNEMLER_TL MİZAN'!M1536/'TCMB Takvim Gününe Göre Ort.Kur'!R$37</f>
        <v>-261.56660210888742</v>
      </c>
      <c r="N1536" s="39">
        <f>'1.TÜM DÖNEMLER_TL MİZAN'!N1536/'TCMB Takvim Gününe Göre Ort.Kur'!S$37</f>
        <v>-261.20124637369719</v>
      </c>
      <c r="O1536" s="39">
        <f>'1.TÜM DÖNEMLER_TL MİZAN'!O1536/'TCMB Takvim Gününe Göre Ort.Kur'!T$37</f>
        <v>-260.04728132387709</v>
      </c>
    </row>
    <row r="1537" spans="1:15" s="37" customFormat="1" x14ac:dyDescent="0.3">
      <c r="A1537" s="38" t="s">
        <v>1650</v>
      </c>
      <c r="B1537" s="38"/>
      <c r="C1537" s="55">
        <f t="shared" si="23"/>
        <v>11</v>
      </c>
      <c r="D1537" s="39">
        <f>'1.TÜM DÖNEMLER_TL MİZAN'!D1537/'TCMB Takvim Gününe Göre Ort.Kur'!I$37</f>
        <v>0</v>
      </c>
      <c r="E1537" s="39">
        <f>'1.TÜM DÖNEMLER_TL MİZAN'!E1537/'TCMB Takvim Gününe Göre Ort.Kur'!J$37</f>
        <v>0</v>
      </c>
      <c r="F1537" s="39">
        <f>'1.TÜM DÖNEMLER_TL MİZAN'!F1537/'TCMB Takvim Gününe Göre Ort.Kur'!K$37</f>
        <v>0</v>
      </c>
      <c r="G1537" s="39">
        <f>'1.TÜM DÖNEMLER_TL MİZAN'!G1537/'TCMB Takvim Gününe Göre Ort.Kur'!L$37</f>
        <v>0</v>
      </c>
      <c r="H1537" s="39">
        <f>'1.TÜM DÖNEMLER_TL MİZAN'!H1537/'TCMB Takvim Gününe Göre Ort.Kur'!M$37</f>
        <v>0</v>
      </c>
      <c r="I1537" s="39">
        <f>'1.TÜM DÖNEMLER_TL MİZAN'!I1537/'TCMB Takvim Gününe Göre Ort.Kur'!N$37</f>
        <v>-53.092567040614313</v>
      </c>
      <c r="J1537" s="39">
        <f>'1.TÜM DÖNEMLER_TL MİZAN'!J1537/'TCMB Takvim Gününe Göre Ort.Kur'!O$37</f>
        <v>-49.429190590022564</v>
      </c>
      <c r="K1537" s="39">
        <f>'1.TÜM DÖNEMLER_TL MİZAN'!K1537/'TCMB Takvim Gününe Göre Ort.Kur'!P$37</f>
        <v>-48.720602483924957</v>
      </c>
      <c r="L1537" s="39">
        <f>'1.TÜM DÖNEMLER_TL MİZAN'!L1537/'TCMB Takvim Gününe Göre Ort.Kur'!Q$37</f>
        <v>-47.828013705292975</v>
      </c>
      <c r="M1537" s="39">
        <f>'1.TÜM DÖNEMLER_TL MİZAN'!M1537/'TCMB Takvim Gününe Göre Ort.Kur'!R$37</f>
        <v>-47.61136216914138</v>
      </c>
      <c r="N1537" s="39">
        <f>'1.TÜM DÖNEMLER_TL MİZAN'!N1537/'TCMB Takvim Gününe Göre Ort.Kur'!S$37</f>
        <v>-47.544858708498978</v>
      </c>
      <c r="O1537" s="39">
        <f>'1.TÜM DÖNEMLER_TL MİZAN'!O1537/'TCMB Takvim Gününe Göre Ort.Kur'!T$37</f>
        <v>-47.334809537562982</v>
      </c>
    </row>
    <row r="1538" spans="1:15" s="37" customFormat="1" x14ac:dyDescent="0.3">
      <c r="A1538" s="38" t="s">
        <v>1651</v>
      </c>
      <c r="B1538" s="38"/>
      <c r="C1538" s="55">
        <f t="shared" si="23"/>
        <v>11</v>
      </c>
      <c r="D1538" s="39">
        <f>'1.TÜM DÖNEMLER_TL MİZAN'!D1538/'TCMB Takvim Gününe Göre Ort.Kur'!I$37</f>
        <v>0</v>
      </c>
      <c r="E1538" s="39">
        <f>'1.TÜM DÖNEMLER_TL MİZAN'!E1538/'TCMB Takvim Gününe Göre Ort.Kur'!J$37</f>
        <v>0</v>
      </c>
      <c r="F1538" s="39">
        <f>'1.TÜM DÖNEMLER_TL MİZAN'!F1538/'TCMB Takvim Gününe Göre Ort.Kur'!K$37</f>
        <v>0</v>
      </c>
      <c r="G1538" s="39">
        <f>'1.TÜM DÖNEMLER_TL MİZAN'!G1538/'TCMB Takvim Gününe Göre Ort.Kur'!L$37</f>
        <v>0</v>
      </c>
      <c r="H1538" s="39">
        <f>'1.TÜM DÖNEMLER_TL MİZAN'!H1538/'TCMB Takvim Gününe Göre Ort.Kur'!M$37</f>
        <v>0</v>
      </c>
      <c r="I1538" s="39">
        <f>'1.TÜM DÖNEMLER_TL MİZAN'!I1538/'TCMB Takvim Gününe Göre Ort.Kur'!N$37</f>
        <v>-955.66620673105763</v>
      </c>
      <c r="J1538" s="39">
        <f>'1.TÜM DÖNEMLER_TL MİZAN'!J1538/'TCMB Takvim Gününe Göre Ort.Kur'!O$37</f>
        <v>-889.7254306204062</v>
      </c>
      <c r="K1538" s="39">
        <f>'1.TÜM DÖNEMLER_TL MİZAN'!K1538/'TCMB Takvim Gününe Göre Ort.Kur'!P$37</f>
        <v>-876.9708447106492</v>
      </c>
      <c r="L1538" s="39">
        <f>'1.TÜM DÖNEMLER_TL MİZAN'!L1538/'TCMB Takvim Gününe Göre Ort.Kur'!Q$37</f>
        <v>-860.90424669527351</v>
      </c>
      <c r="M1538" s="39">
        <f>'1.TÜM DÖNEMLER_TL MİZAN'!M1538/'TCMB Takvim Gününe Göre Ort.Kur'!R$37</f>
        <v>-857.00451904454485</v>
      </c>
      <c r="N1538" s="39">
        <f>'1.TÜM DÖNEMLER_TL MİZAN'!N1538/'TCMB Takvim Gününe Göre Ort.Kur'!S$37</f>
        <v>-855.80745675298158</v>
      </c>
      <c r="O1538" s="39">
        <f>'1.TÜM DÖNEMLER_TL MİZAN'!O1538/'TCMB Takvim Gününe Göre Ort.Kur'!T$37</f>
        <v>-852.02657167613359</v>
      </c>
    </row>
    <row r="1539" spans="1:15" s="37" customFormat="1" x14ac:dyDescent="0.3">
      <c r="A1539" s="38" t="s">
        <v>1652</v>
      </c>
      <c r="B1539" s="38"/>
      <c r="C1539" s="55">
        <f t="shared" ref="C1539:C1602" si="24">+LEN(A1539)</f>
        <v>11</v>
      </c>
      <c r="D1539" s="39">
        <f>'1.TÜM DÖNEMLER_TL MİZAN'!D1539/'TCMB Takvim Gününe Göre Ort.Kur'!I$37</f>
        <v>0</v>
      </c>
      <c r="E1539" s="39">
        <f>'1.TÜM DÖNEMLER_TL MİZAN'!E1539/'TCMB Takvim Gününe Göre Ort.Kur'!J$37</f>
        <v>0</v>
      </c>
      <c r="F1539" s="39">
        <f>'1.TÜM DÖNEMLER_TL MİZAN'!F1539/'TCMB Takvim Gününe Göre Ort.Kur'!K$37</f>
        <v>0</v>
      </c>
      <c r="G1539" s="39">
        <f>'1.TÜM DÖNEMLER_TL MİZAN'!G1539/'TCMB Takvim Gününe Göre Ort.Kur'!L$37</f>
        <v>0</v>
      </c>
      <c r="H1539" s="39">
        <f>'1.TÜM DÖNEMLER_TL MİZAN'!H1539/'TCMB Takvim Gününe Göre Ort.Kur'!M$37</f>
        <v>0</v>
      </c>
      <c r="I1539" s="39">
        <f>'1.TÜM DÖNEMLER_TL MİZAN'!I1539/'TCMB Takvim Gününe Göre Ort.Kur'!N$37</f>
        <v>0</v>
      </c>
      <c r="J1539" s="39">
        <f>'1.TÜM DÖNEMLER_TL MİZAN'!J1539/'TCMB Takvim Gününe Göre Ort.Kur'!O$37</f>
        <v>0</v>
      </c>
      <c r="K1539" s="39">
        <f>'1.TÜM DÖNEMLER_TL MİZAN'!K1539/'TCMB Takvim Gününe Göre Ort.Kur'!P$37</f>
        <v>0</v>
      </c>
      <c r="L1539" s="39">
        <f>'1.TÜM DÖNEMLER_TL MİZAN'!L1539/'TCMB Takvim Gününe Göre Ort.Kur'!Q$37</f>
        <v>0</v>
      </c>
      <c r="M1539" s="39">
        <f>'1.TÜM DÖNEMLER_TL MİZAN'!M1539/'TCMB Takvim Gününe Göre Ort.Kur'!R$37</f>
        <v>0</v>
      </c>
      <c r="N1539" s="39">
        <f>'1.TÜM DÖNEMLER_TL MİZAN'!N1539/'TCMB Takvim Gününe Göre Ort.Kur'!S$37</f>
        <v>0</v>
      </c>
      <c r="O1539" s="39">
        <f>'1.TÜM DÖNEMLER_TL MİZAN'!O1539/'TCMB Takvim Gününe Göre Ort.Kur'!T$37</f>
        <v>0</v>
      </c>
    </row>
    <row r="1540" spans="1:15" s="37" customFormat="1" x14ac:dyDescent="0.3">
      <c r="A1540" s="38" t="s">
        <v>1653</v>
      </c>
      <c r="B1540" s="38"/>
      <c r="C1540" s="55">
        <f t="shared" si="24"/>
        <v>11</v>
      </c>
      <c r="D1540" s="39">
        <f>'1.TÜM DÖNEMLER_TL MİZAN'!D1540/'TCMB Takvim Gününe Göre Ort.Kur'!I$37</f>
        <v>0</v>
      </c>
      <c r="E1540" s="39">
        <f>'1.TÜM DÖNEMLER_TL MİZAN'!E1540/'TCMB Takvim Gününe Göre Ort.Kur'!J$37</f>
        <v>0</v>
      </c>
      <c r="F1540" s="39">
        <f>'1.TÜM DÖNEMLER_TL MİZAN'!F1540/'TCMB Takvim Gününe Göre Ort.Kur'!K$37</f>
        <v>0</v>
      </c>
      <c r="G1540" s="39">
        <f>'1.TÜM DÖNEMLER_TL MİZAN'!G1540/'TCMB Takvim Gününe Göre Ort.Kur'!L$37</f>
        <v>0</v>
      </c>
      <c r="H1540" s="39">
        <f>'1.TÜM DÖNEMLER_TL MİZAN'!H1540/'TCMB Takvim Gününe Göre Ort.Kur'!M$37</f>
        <v>0</v>
      </c>
      <c r="I1540" s="39">
        <f>'1.TÜM DÖNEMLER_TL MİZAN'!I1540/'TCMB Takvim Gününe Göre Ort.Kur'!N$37</f>
        <v>491.19203311534596</v>
      </c>
      <c r="J1540" s="39">
        <f>'1.TÜM DÖNEMLER_TL MİZAN'!J1540/'TCMB Takvim Gününe Göre Ort.Kur'!O$37</f>
        <v>457.29988159333476</v>
      </c>
      <c r="K1540" s="39">
        <f>'1.TÜM DÖNEMLER_TL MİZAN'!K1540/'TCMB Takvim Gününe Göre Ort.Kur'!P$37</f>
        <v>450.74429666165895</v>
      </c>
      <c r="L1540" s="39">
        <f>'1.TÜM DÖNEMLER_TL MİZAN'!L1540/'TCMB Takvim Gününe Göre Ort.Kur'!Q$37</f>
        <v>442.48640819721908</v>
      </c>
      <c r="M1540" s="39">
        <f>'1.TÜM DÖNEMLER_TL MİZAN'!M1540/'TCMB Takvim Gününe Göre Ort.Kur'!R$37</f>
        <v>440.48203141810313</v>
      </c>
      <c r="N1540" s="39">
        <f>'1.TÜM DÖNEMLER_TL MİZAN'!N1540/'TCMB Takvim Gününe Göre Ort.Kur'!S$37</f>
        <v>439.86676694959181</v>
      </c>
      <c r="O1540" s="39">
        <f>'1.TÜM DÖNEMLER_TL MİZAN'!O1540/'TCMB Takvim Gününe Göre Ort.Kur'!T$37</f>
        <v>437.92347271694865</v>
      </c>
    </row>
    <row r="1541" spans="1:15" s="37" customFormat="1" x14ac:dyDescent="0.3">
      <c r="A1541" s="38" t="s">
        <v>1654</v>
      </c>
      <c r="B1541" s="38"/>
      <c r="C1541" s="55">
        <f t="shared" si="24"/>
        <v>11</v>
      </c>
      <c r="D1541" s="39">
        <f>'1.TÜM DÖNEMLER_TL MİZAN'!D1541/'TCMB Takvim Gününe Göre Ort.Kur'!I$37</f>
        <v>0</v>
      </c>
      <c r="E1541" s="39">
        <f>'1.TÜM DÖNEMLER_TL MİZAN'!E1541/'TCMB Takvim Gününe Göre Ort.Kur'!J$37</f>
        <v>0</v>
      </c>
      <c r="F1541" s="39">
        <f>'1.TÜM DÖNEMLER_TL MİZAN'!F1541/'TCMB Takvim Gününe Göre Ort.Kur'!K$37</f>
        <v>0</v>
      </c>
      <c r="G1541" s="39">
        <f>'1.TÜM DÖNEMLER_TL MİZAN'!G1541/'TCMB Takvim Gününe Göre Ort.Kur'!L$37</f>
        <v>4059.5948524337273</v>
      </c>
      <c r="H1541" s="39">
        <f>'1.TÜM DÖNEMLER_TL MİZAN'!H1541/'TCMB Takvim Gününe Göre Ort.Kur'!M$37</f>
        <v>3668.3337205463367</v>
      </c>
      <c r="I1541" s="39">
        <f>'1.TÜM DÖNEMLER_TL MİZAN'!I1541/'TCMB Takvim Gününe Göre Ort.Kur'!N$37</f>
        <v>3599.496070550123</v>
      </c>
      <c r="J1541" s="39">
        <f>'1.TÜM DÖNEMLER_TL MİZAN'!J1541/'TCMB Takvim Gününe Göre Ort.Kur'!O$37</f>
        <v>3351.1315654252589</v>
      </c>
      <c r="K1541" s="39">
        <f>'1.TÜM DÖNEMLER_TL MİZAN'!K1541/'TCMB Takvim Gününe Göre Ort.Kur'!P$37</f>
        <v>3303.0916938254209</v>
      </c>
      <c r="L1541" s="39">
        <f>'1.TÜM DÖNEMLER_TL MİZAN'!L1541/'TCMB Takvim Gününe Göre Ort.Kur'!Q$37</f>
        <v>3242.5772003588454</v>
      </c>
      <c r="M1541" s="39">
        <f>'1.TÜM DÖNEMLER_TL MİZAN'!M1541/'TCMB Takvim Gününe Göre Ort.Kur'!R$37</f>
        <v>3227.8889606197545</v>
      </c>
      <c r="N1541" s="39">
        <f>'1.TÜM DÖNEMLER_TL MİZAN'!N1541/'TCMB Takvim Gününe Göre Ort.Kur'!S$37</f>
        <v>3223.3802514236595</v>
      </c>
      <c r="O1541" s="39">
        <f>'1.TÜM DÖNEMLER_TL MİZAN'!O1541/'TCMB Takvim Gününe Göre Ort.Kur'!T$37</f>
        <v>3209.1396296652865</v>
      </c>
    </row>
    <row r="1542" spans="1:15" s="37" customFormat="1" x14ac:dyDescent="0.3">
      <c r="A1542" s="38" t="s">
        <v>1655</v>
      </c>
      <c r="B1542" s="38"/>
      <c r="C1542" s="55">
        <f t="shared" si="24"/>
        <v>11</v>
      </c>
      <c r="D1542" s="39">
        <f>'1.TÜM DÖNEMLER_TL MİZAN'!D1542/'TCMB Takvim Gününe Göre Ort.Kur'!I$37</f>
        <v>0</v>
      </c>
      <c r="E1542" s="39">
        <f>'1.TÜM DÖNEMLER_TL MİZAN'!E1542/'TCMB Takvim Gününe Göre Ort.Kur'!J$37</f>
        <v>0</v>
      </c>
      <c r="F1542" s="39">
        <f>'1.TÜM DÖNEMLER_TL MİZAN'!F1542/'TCMB Takvim Gününe Göre Ort.Kur'!K$37</f>
        <v>0</v>
      </c>
      <c r="G1542" s="39">
        <f>'1.TÜM DÖNEMLER_TL MİZAN'!G1542/'TCMB Takvim Gününe Göre Ort.Kur'!L$37</f>
        <v>0</v>
      </c>
      <c r="H1542" s="39">
        <f>'1.TÜM DÖNEMLER_TL MİZAN'!H1542/'TCMB Takvim Gününe Göre Ort.Kur'!M$37</f>
        <v>0</v>
      </c>
      <c r="I1542" s="39">
        <f>'1.TÜM DÖNEMLER_TL MİZAN'!I1542/'TCMB Takvim Gününe Göre Ort.Kur'!N$37</f>
        <v>-5999.1601175835385</v>
      </c>
      <c r="J1542" s="39">
        <f>'1.TÜM DÖNEMLER_TL MİZAN'!J1542/'TCMB Takvim Gününe Göre Ort.Kur'!O$37</f>
        <v>-5585.2192757087651</v>
      </c>
      <c r="K1542" s="39">
        <f>'1.TÜM DÖNEMLER_TL MİZAN'!K1542/'TCMB Takvim Gününe Göre Ort.Kur'!P$37</f>
        <v>-5505.1528230423673</v>
      </c>
      <c r="L1542" s="39">
        <f>'1.TÜM DÖNEMLER_TL MİZAN'!L1542/'TCMB Takvim Gününe Göre Ort.Kur'!Q$37</f>
        <v>-5404.295333931409</v>
      </c>
      <c r="M1542" s="39">
        <f>'1.TÜM DÖNEMLER_TL MİZAN'!M1542/'TCMB Takvim Gününe Göre Ort.Kur'!R$37</f>
        <v>-5379.8149343662571</v>
      </c>
      <c r="N1542" s="39">
        <f>'1.TÜM DÖNEMLER_TL MİZAN'!N1542/'TCMB Takvim Gününe Göre Ort.Kur'!S$37</f>
        <v>-5372.3004190394322</v>
      </c>
      <c r="O1542" s="39">
        <f>'1.TÜM DÖNEMLER_TL MİZAN'!O1542/'TCMB Takvim Gününe Göre Ort.Kur'!T$37</f>
        <v>-5348.5660494421445</v>
      </c>
    </row>
    <row r="1543" spans="1:15" s="37" customFormat="1" x14ac:dyDescent="0.3">
      <c r="A1543" s="38" t="s">
        <v>1656</v>
      </c>
      <c r="B1543" s="38"/>
      <c r="C1543" s="55">
        <f t="shared" si="24"/>
        <v>11</v>
      </c>
      <c r="D1543" s="39">
        <f>'1.TÜM DÖNEMLER_TL MİZAN'!D1543/'TCMB Takvim Gününe Göre Ort.Kur'!I$37</f>
        <v>0</v>
      </c>
      <c r="E1543" s="39">
        <f>'1.TÜM DÖNEMLER_TL MİZAN'!E1543/'TCMB Takvim Gününe Göre Ort.Kur'!J$37</f>
        <v>0</v>
      </c>
      <c r="F1543" s="39">
        <f>'1.TÜM DÖNEMLER_TL MİZAN'!F1543/'TCMB Takvim Gününe Göre Ort.Kur'!K$37</f>
        <v>0</v>
      </c>
      <c r="G1543" s="39">
        <f>'1.TÜM DÖNEMLER_TL MİZAN'!G1543/'TCMB Takvim Gününe Göre Ort.Kur'!L$37</f>
        <v>0</v>
      </c>
      <c r="H1543" s="39">
        <f>'1.TÜM DÖNEMLER_TL MİZAN'!H1543/'TCMB Takvim Gününe Göre Ort.Kur'!M$37</f>
        <v>0</v>
      </c>
      <c r="I1543" s="39">
        <f>'1.TÜM DÖNEMLER_TL MİZAN'!I1543/'TCMB Takvim Gününe Göre Ort.Kur'!N$37</f>
        <v>-1889.8572199892014</v>
      </c>
      <c r="J1543" s="39">
        <f>'1.TÜM DÖNEMLER_TL MİZAN'!J1543/'TCMB Takvim Gününe Göre Ort.Kur'!O$37</f>
        <v>-1759.4574517995577</v>
      </c>
      <c r="K1543" s="39">
        <f>'1.TÜM DÖNEMLER_TL MİZAN'!K1543/'TCMB Takvim Gününe Göre Ort.Kur'!P$37</f>
        <v>-1734.2348938606535</v>
      </c>
      <c r="L1543" s="39">
        <f>'1.TÜM DÖNEMLER_TL MİZAN'!L1543/'TCMB Takvim Gününe Göre Ort.Kur'!Q$37</f>
        <v>-1702.4627373836727</v>
      </c>
      <c r="M1543" s="39">
        <f>'1.TÜM DÖNEMLER_TL MİZAN'!M1543/'TCMB Takvim Gününe Göre Ort.Kur'!R$37</f>
        <v>-1694.7509145685387</v>
      </c>
      <c r="N1543" s="39">
        <f>'1.TÜM DÖNEMLER_TL MİZAN'!N1543/'TCMB Takvim Gününe Göre Ort.Kur'!S$37</f>
        <v>-1692.3836896959276</v>
      </c>
      <c r="O1543" s="39">
        <f>'1.TÜM DÖNEMLER_TL MİZAN'!O1543/'TCMB Takvim Gününe Göre Ort.Kur'!T$37</f>
        <v>-1684.9068814650791</v>
      </c>
    </row>
    <row r="1544" spans="1:15" s="37" customFormat="1" x14ac:dyDescent="0.3">
      <c r="A1544" s="38" t="s">
        <v>1657</v>
      </c>
      <c r="B1544" s="38"/>
      <c r="C1544" s="55">
        <f t="shared" si="24"/>
        <v>11</v>
      </c>
      <c r="D1544" s="39">
        <f>'1.TÜM DÖNEMLER_TL MİZAN'!D1544/'TCMB Takvim Gününe Göre Ort.Kur'!I$37</f>
        <v>-476.91340966883718</v>
      </c>
      <c r="E1544" s="39">
        <f>'1.TÜM DÖNEMLER_TL MİZAN'!E1544/'TCMB Takvim Gününe Göre Ort.Kur'!J$37</f>
        <v>767.25168275223473</v>
      </c>
      <c r="F1544" s="39">
        <f>'1.TÜM DÖNEMLER_TL MİZAN'!F1544/'TCMB Takvim Gününe Göre Ort.Kur'!K$37</f>
        <v>1313.2659192396457</v>
      </c>
      <c r="G1544" s="39">
        <f>'1.TÜM DÖNEMLER_TL MİZAN'!G1544/'TCMB Takvim Gününe Göre Ort.Kur'!L$37</f>
        <v>2731.3103018985371</v>
      </c>
      <c r="H1544" s="39">
        <f>'1.TÜM DÖNEMLER_TL MİZAN'!H1544/'TCMB Takvim Gününe Göre Ort.Kur'!M$37</f>
        <v>2715.5164402489572</v>
      </c>
      <c r="I1544" s="39">
        <f>'1.TÜM DÖNEMLER_TL MİZAN'!I1544/'TCMB Takvim Gününe Göre Ort.Kur'!N$37</f>
        <v>3121.9635251064847</v>
      </c>
      <c r="J1544" s="39">
        <f>'1.TÜM DÖNEMLER_TL MİZAN'!J1544/'TCMB Takvim Gününe Göre Ort.Kur'!O$37</f>
        <v>2906.5486696007683</v>
      </c>
      <c r="K1544" s="39">
        <f>'1.TÜM DÖNEMLER_TL MİZAN'!K1544/'TCMB Takvim Gününe Göre Ort.Kur'!P$37</f>
        <v>2864.8820796265304</v>
      </c>
      <c r="L1544" s="39">
        <f>'1.TÜM DÖNEMLER_TL MİZAN'!L1544/'TCMB Takvim Gününe Göre Ort.Kur'!Q$37</f>
        <v>2812.3958322074386</v>
      </c>
      <c r="M1544" s="39">
        <f>'1.TÜM DÖNEMLER_TL MİZAN'!M1544/'TCMB Takvim Gününe Göre Ort.Kur'!R$37</f>
        <v>2799.6562298256936</v>
      </c>
      <c r="N1544" s="39">
        <f>'1.TÜM DÖNEMLER_TL MİZAN'!N1544/'TCMB Takvim Gününe Göre Ort.Kur'!S$37</f>
        <v>2795.7456752981625</v>
      </c>
      <c r="O1544" s="39">
        <f>'1.TÜM DÖNEMLER_TL MİZAN'!O1544/'TCMB Takvim Gününe Göre Ort.Kur'!T$37</f>
        <v>2783.3943069862967</v>
      </c>
    </row>
    <row r="1545" spans="1:15" s="37" customFormat="1" ht="15.6" x14ac:dyDescent="0.3">
      <c r="A1545" s="35" t="s">
        <v>1658</v>
      </c>
      <c r="B1545" s="35" t="s">
        <v>1659</v>
      </c>
      <c r="C1545" s="54">
        <f t="shared" si="24"/>
        <v>6</v>
      </c>
      <c r="D1545" s="36">
        <f>'1.TÜM DÖNEMLER_TL MİZAN'!D1545/'TCMB Takvim Gününe Göre Ort.Kur'!I$37</f>
        <v>5022.9043258418642</v>
      </c>
      <c r="E1545" s="36">
        <f>'1.TÜM DÖNEMLER_TL MİZAN'!E1545/'TCMB Takvim Gününe Göre Ort.Kur'!J$37</f>
        <v>11431.136436482768</v>
      </c>
      <c r="F1545" s="36">
        <f>'1.TÜM DÖNEMLER_TL MİZAN'!F1545/'TCMB Takvim Gününe Göre Ort.Kur'!K$37</f>
        <v>-10302.152152835626</v>
      </c>
      <c r="G1545" s="36">
        <f>'1.TÜM DÖNEMLER_TL MİZAN'!G1545/'TCMB Takvim Gününe Göre Ort.Kur'!L$37</f>
        <v>-10256.479113384481</v>
      </c>
      <c r="H1545" s="36">
        <f>'1.TÜM DÖNEMLER_TL MİZAN'!H1545/'TCMB Takvim Gününe Göre Ort.Kur'!M$37</f>
        <v>-561.59254594586673</v>
      </c>
      <c r="I1545" s="36">
        <f>'1.TÜM DÖNEMLER_TL MİZAN'!I1545/'TCMB Takvim Gününe Göre Ort.Kur'!N$37</f>
        <v>11512.464454976303</v>
      </c>
      <c r="J1545" s="36">
        <f>'1.TÜM DÖNEMLER_TL MİZAN'!J1545/'TCMB Takvim Gününe Göre Ort.Kur'!O$37</f>
        <v>10718.106722369921</v>
      </c>
      <c r="K1545" s="36">
        <f>'1.TÜM DÖNEMLER_TL MİZAN'!K1545/'TCMB Takvim Gününe Göre Ort.Kur'!P$37</f>
        <v>10564.458182859158</v>
      </c>
      <c r="L1545" s="36">
        <f>'1.TÜM DÖNEMLER_TL MİZAN'!L1545/'TCMB Takvim Gününe Göre Ort.Kur'!Q$37</f>
        <v>10370.911380365116</v>
      </c>
      <c r="M1545" s="36">
        <f>'1.TÜM DÖNEMLER_TL MİZAN'!M1545/'TCMB Takvim Gününe Göre Ort.Kur'!R$37</f>
        <v>10323.933182698516</v>
      </c>
      <c r="N1545" s="36">
        <f>'1.TÜM DÖNEMLER_TL MİZAN'!N1545/'TCMB Takvim Gününe Göre Ort.Kur'!S$37</f>
        <v>10309.512732351994</v>
      </c>
      <c r="O1545" s="36">
        <f>'1.TÜM DÖNEMLER_TL MİZAN'!O1545/'TCMB Takvim Gününe Göre Ort.Kur'!T$37</f>
        <v>10263.966175668304</v>
      </c>
    </row>
    <row r="1546" spans="1:15" s="37" customFormat="1" x14ac:dyDescent="0.3">
      <c r="A1546" s="38" t="s">
        <v>1660</v>
      </c>
      <c r="B1546" s="38"/>
      <c r="C1546" s="55">
        <f t="shared" si="24"/>
        <v>11</v>
      </c>
      <c r="D1546" s="39">
        <f>'1.TÜM DÖNEMLER_TL MİZAN'!D1546/'TCMB Takvim Gününe Göre Ort.Kur'!I$37</f>
        <v>0</v>
      </c>
      <c r="E1546" s="39">
        <f>'1.TÜM DÖNEMLER_TL MİZAN'!E1546/'TCMB Takvim Gününe Göre Ort.Kur'!J$37</f>
        <v>-218.52630079418782</v>
      </c>
      <c r="F1546" s="39">
        <f>'1.TÜM DÖNEMLER_TL MİZAN'!F1546/'TCMB Takvim Gününe Göre Ort.Kur'!K$37</f>
        <v>0</v>
      </c>
      <c r="G1546" s="39">
        <f>'1.TÜM DÖNEMLER_TL MİZAN'!G1546/'TCMB Takvim Gününe Göre Ort.Kur'!L$37</f>
        <v>0</v>
      </c>
      <c r="H1546" s="39">
        <f>'1.TÜM DÖNEMLER_TL MİZAN'!H1546/'TCMB Takvim Gününe Göre Ort.Kur'!M$37</f>
        <v>0</v>
      </c>
      <c r="I1546" s="39">
        <f>'1.TÜM DÖNEMLER_TL MİZAN'!I1546/'TCMB Takvim Gününe Göre Ort.Kur'!N$37</f>
        <v>0</v>
      </c>
      <c r="J1546" s="39">
        <f>'1.TÜM DÖNEMLER_TL MİZAN'!J1546/'TCMB Takvim Gününe Göre Ort.Kur'!O$37</f>
        <v>0</v>
      </c>
      <c r="K1546" s="39">
        <f>'1.TÜM DÖNEMLER_TL MİZAN'!K1546/'TCMB Takvim Gününe Göre Ort.Kur'!P$37</f>
        <v>0</v>
      </c>
      <c r="L1546" s="39">
        <f>'1.TÜM DÖNEMLER_TL MİZAN'!L1546/'TCMB Takvim Gününe Göre Ort.Kur'!Q$37</f>
        <v>0</v>
      </c>
      <c r="M1546" s="39">
        <f>'1.TÜM DÖNEMLER_TL MİZAN'!M1546/'TCMB Takvim Gününe Göre Ort.Kur'!R$37</f>
        <v>0</v>
      </c>
      <c r="N1546" s="39">
        <f>'1.TÜM DÖNEMLER_TL MİZAN'!N1546/'TCMB Takvim Gününe Göre Ort.Kur'!S$37</f>
        <v>0</v>
      </c>
      <c r="O1546" s="39">
        <f>'1.TÜM DÖNEMLER_TL MİZAN'!O1546/'TCMB Takvim Gününe Göre Ort.Kur'!T$37</f>
        <v>0</v>
      </c>
    </row>
    <row r="1547" spans="1:15" s="37" customFormat="1" x14ac:dyDescent="0.3">
      <c r="A1547" s="38" t="s">
        <v>1661</v>
      </c>
      <c r="B1547" s="38"/>
      <c r="C1547" s="55">
        <f t="shared" si="24"/>
        <v>11</v>
      </c>
      <c r="D1547" s="39">
        <f>'1.TÜM DÖNEMLER_TL MİZAN'!D1547/'TCMB Takvim Gününe Göre Ort.Kur'!I$37</f>
        <v>1054.3339261828819</v>
      </c>
      <c r="E1547" s="39">
        <f>'1.TÜM DÖNEMLER_TL MİZAN'!E1547/'TCMB Takvim Gününe Göre Ort.Kur'!J$37</f>
        <v>-1056.3146835713521</v>
      </c>
      <c r="F1547" s="39">
        <f>'1.TÜM DÖNEMLER_TL MİZAN'!F1547/'TCMB Takvim Gününe Göre Ort.Kur'!K$37</f>
        <v>-2178.1282005762746</v>
      </c>
      <c r="G1547" s="39">
        <f>'1.TÜM DÖNEMLER_TL MİZAN'!G1547/'TCMB Takvim Gününe Göre Ort.Kur'!L$37</f>
        <v>-3933.1398259787006</v>
      </c>
      <c r="H1547" s="39">
        <f>'1.TÜM DÖNEMLER_TL MİZAN'!H1547/'TCMB Takvim Gününe Göre Ort.Kur'!M$37</f>
        <v>2028.5066213423656</v>
      </c>
      <c r="I1547" s="39">
        <f>'1.TÜM DÖNEMLER_TL MİZAN'!I1547/'TCMB Takvim Gününe Göre Ort.Kur'!N$37</f>
        <v>703.51430799688069</v>
      </c>
      <c r="J1547" s="39">
        <f>'1.TÜM DÖNEMLER_TL MİZAN'!J1547/'TCMB Takvim Gününe Göre Ort.Kur'!O$37</f>
        <v>654.97196219923626</v>
      </c>
      <c r="K1547" s="39">
        <f>'1.TÜM DÖNEMLER_TL MİZAN'!K1547/'TCMB Takvim Gününe Göre Ort.Kur'!P$37</f>
        <v>645.58266537479108</v>
      </c>
      <c r="L1547" s="39">
        <f>'1.TÜM DÖNEMLER_TL MİZAN'!L1547/'TCMB Takvim Gününe Göre Ort.Kur'!Q$37</f>
        <v>633.75522865573589</v>
      </c>
      <c r="M1547" s="39">
        <f>'1.TÜM DÖNEMLER_TL MİZAN'!M1547/'TCMB Takvim Gününe Göre Ort.Kur'!R$37</f>
        <v>630.88444157521008</v>
      </c>
      <c r="N1547" s="39">
        <f>'1.TÜM DÖNEMLER_TL MİZAN'!N1547/'TCMB Takvim Gününe Göre Ort.Kur'!S$37</f>
        <v>630.0032233802516</v>
      </c>
      <c r="O1547" s="39">
        <f>'1.TÜM DÖNEMLER_TL MİZAN'!O1547/'TCMB Takvim Gününe Göre Ort.Kur'!T$37</f>
        <v>627.21992233882122</v>
      </c>
    </row>
    <row r="1548" spans="1:15" s="37" customFormat="1" x14ac:dyDescent="0.3">
      <c r="A1548" s="38" t="s">
        <v>1662</v>
      </c>
      <c r="B1548" s="38"/>
      <c r="C1548" s="55">
        <f t="shared" si="24"/>
        <v>11</v>
      </c>
      <c r="D1548" s="39">
        <f>'1.TÜM DÖNEMLER_TL MİZAN'!D1548/'TCMB Takvim Gününe Göre Ort.Kur'!I$37</f>
        <v>-1.4698749136448489E-3</v>
      </c>
      <c r="E1548" s="39">
        <f>'1.TÜM DÖNEMLER_TL MİZAN'!E1548/'TCMB Takvim Gününe Göre Ort.Kur'!J$37</f>
        <v>-1.4245521564158268E-3</v>
      </c>
      <c r="F1548" s="39">
        <f>'1.TÜM DÖNEMLER_TL MİZAN'!F1548/'TCMB Takvim Gününe Göre Ort.Kur'!K$37</f>
        <v>-1.3655792104221005E-3</v>
      </c>
      <c r="G1548" s="39">
        <f>'1.TÜM DÖNEMLER_TL MİZAN'!G1548/'TCMB Takvim Gününe Göre Ort.Kur'!L$37</f>
        <v>-1.3531982841445758E-3</v>
      </c>
      <c r="H1548" s="39">
        <f>'1.TÜM DÖNEMLER_TL MİZAN'!H1548/'TCMB Takvim Gününe Göre Ort.Kur'!M$37</f>
        <v>-1.222777906848779E-3</v>
      </c>
      <c r="I1548" s="39">
        <f>'1.TÜM DÖNEMLER_TL MİZAN'!I1548/'TCMB Takvim Gününe Göre Ort.Kur'!N$37</f>
        <v>-1.1998320235167077E-3</v>
      </c>
      <c r="J1548" s="39">
        <f>'1.TÜM DÖNEMLER_TL MİZAN'!J1548/'TCMB Takvim Gününe Göre Ort.Kur'!O$37</f>
        <v>-1.1170438551417531E-3</v>
      </c>
      <c r="K1548" s="39">
        <f>'1.TÜM DÖNEMLER_TL MİZAN'!K1548/'TCMB Takvim Gününe Göre Ort.Kur'!P$37</f>
        <v>-1.1010305646084735E-3</v>
      </c>
      <c r="L1548" s="39">
        <f>'1.TÜM DÖNEMLER_TL MİZAN'!L1548/'TCMB Takvim Gününe Göre Ort.Kur'!Q$37</f>
        <v>-1.0808590667862818E-3</v>
      </c>
      <c r="M1548" s="39">
        <f>'1.TÜM DÖNEMLER_TL MİZAN'!M1548/'TCMB Takvim Gününe Göre Ort.Kur'!R$37</f>
        <v>-1.0759629868732515E-3</v>
      </c>
      <c r="N1548" s="39">
        <f>'1.TÜM DÖNEMLER_TL MİZAN'!N1548/'TCMB Takvim Gününe Göre Ort.Kur'!S$37</f>
        <v>-1.0744600838078866E-3</v>
      </c>
      <c r="O1548" s="39">
        <f>'1.TÜM DÖNEMLER_TL MİZAN'!O1548/'TCMB Takvim Gününe Göre Ort.Kur'!T$37</f>
        <v>-1.069713209888429E-3</v>
      </c>
    </row>
    <row r="1549" spans="1:15" s="37" customFormat="1" x14ac:dyDescent="0.3">
      <c r="A1549" s="38" t="s">
        <v>1663</v>
      </c>
      <c r="B1549" s="38"/>
      <c r="C1549" s="55">
        <f t="shared" si="24"/>
        <v>11</v>
      </c>
      <c r="D1549" s="39">
        <f>'1.TÜM DÖNEMLER_TL MİZAN'!D1549/'TCMB Takvim Gününe Göre Ort.Kur'!I$37</f>
        <v>0</v>
      </c>
      <c r="E1549" s="39">
        <f>'1.TÜM DÖNEMLER_TL MİZAN'!E1549/'TCMB Takvim Gününe Göre Ort.Kur'!J$37</f>
        <v>0</v>
      </c>
      <c r="F1549" s="39">
        <f>'1.TÜM DÖNEMLER_TL MİZAN'!F1549/'TCMB Takvim Gününe Göre Ort.Kur'!K$37</f>
        <v>0</v>
      </c>
      <c r="G1549" s="39">
        <f>'1.TÜM DÖNEMLER_TL MİZAN'!G1549/'TCMB Takvim Gününe Göre Ort.Kur'!L$37</f>
        <v>0</v>
      </c>
      <c r="H1549" s="39">
        <f>'1.TÜM DÖNEMLER_TL MİZAN'!H1549/'TCMB Takvim Gününe Göre Ort.Kur'!M$37</f>
        <v>0</v>
      </c>
      <c r="I1549" s="39">
        <f>'1.TÜM DÖNEMLER_TL MİZAN'!I1549/'TCMB Takvim Gününe Göre Ort.Kur'!N$37</f>
        <v>0</v>
      </c>
      <c r="J1549" s="39">
        <f>'1.TÜM DÖNEMLER_TL MİZAN'!J1549/'TCMB Takvim Gününe Göre Ort.Kur'!O$37</f>
        <v>0</v>
      </c>
      <c r="K1549" s="39">
        <f>'1.TÜM DÖNEMLER_TL MİZAN'!K1549/'TCMB Takvim Gününe Göre Ort.Kur'!P$37</f>
        <v>0</v>
      </c>
      <c r="L1549" s="39">
        <f>'1.TÜM DÖNEMLER_TL MİZAN'!L1549/'TCMB Takvim Gününe Göre Ort.Kur'!Q$37</f>
        <v>0</v>
      </c>
      <c r="M1549" s="39">
        <f>'1.TÜM DÖNEMLER_TL MİZAN'!M1549/'TCMB Takvim Gününe Göre Ort.Kur'!R$37</f>
        <v>0</v>
      </c>
      <c r="N1549" s="39">
        <f>'1.TÜM DÖNEMLER_TL MİZAN'!N1549/'TCMB Takvim Gününe Göre Ort.Kur'!S$37</f>
        <v>0</v>
      </c>
      <c r="O1549" s="39">
        <f>'1.TÜM DÖNEMLER_TL MİZAN'!O1549/'TCMB Takvim Gününe Göre Ort.Kur'!T$37</f>
        <v>0</v>
      </c>
    </row>
    <row r="1550" spans="1:15" s="37" customFormat="1" x14ac:dyDescent="0.3">
      <c r="A1550" s="38" t="s">
        <v>1664</v>
      </c>
      <c r="B1550" s="38"/>
      <c r="C1550" s="55">
        <f t="shared" si="24"/>
        <v>11</v>
      </c>
      <c r="D1550" s="39">
        <f>'1.TÜM DÖNEMLER_TL MİZAN'!D1550/'TCMB Takvim Gününe Göre Ort.Kur'!I$37</f>
        <v>-0.23371011126953098</v>
      </c>
      <c r="E1550" s="39">
        <f>'1.TÜM DÖNEMLER_TL MİZAN'!E1550/'TCMB Takvim Gününe Göre Ort.Kur'!J$37</f>
        <v>-0.22650379287011646</v>
      </c>
      <c r="F1550" s="39">
        <f>'1.TÜM DÖNEMLER_TL MİZAN'!F1550/'TCMB Takvim Gününe Göre Ort.Kur'!K$37</f>
        <v>-0.21712709445711401</v>
      </c>
      <c r="G1550" s="39">
        <f>'1.TÜM DÖNEMLER_TL MİZAN'!G1550/'TCMB Takvim Gününe Göre Ort.Kur'!L$37</f>
        <v>-0.21515852717898756</v>
      </c>
      <c r="H1550" s="39">
        <f>'1.TÜM DÖNEMLER_TL MİZAN'!H1550/'TCMB Takvim Gününe Göre Ort.Kur'!M$37</f>
        <v>-0.19442168718895586</v>
      </c>
      <c r="I1550" s="39">
        <f>'1.TÜM DÖNEMLER_TL MİZAN'!I1550/'TCMB Takvim Gününe Göre Ort.Kur'!N$37</f>
        <v>-0.19077329173915653</v>
      </c>
      <c r="J1550" s="39">
        <f>'1.TÜM DÖNEMLER_TL MİZAN'!J1550/'TCMB Takvim Gününe Göre Ort.Kur'!O$37</f>
        <v>-0.17760997296753872</v>
      </c>
      <c r="K1550" s="39">
        <f>'1.TÜM DÖNEMLER_TL MİZAN'!K1550/'TCMB Takvim Gününe Göre Ort.Kur'!P$37</f>
        <v>-0.1750638597727473</v>
      </c>
      <c r="L1550" s="39">
        <f>'1.TÜM DÖNEMLER_TL MİZAN'!L1550/'TCMB Takvim Gününe Göre Ort.Kur'!Q$37</f>
        <v>-0.17185659161901881</v>
      </c>
      <c r="M1550" s="39">
        <f>'1.TÜM DÖNEMLER_TL MİZAN'!M1550/'TCMB Takvim Gününe Göre Ort.Kur'!R$37</f>
        <v>-0.171078114912847</v>
      </c>
      <c r="N1550" s="39">
        <f>'1.TÜM DÖNEMLER_TL MİZAN'!N1550/'TCMB Takvim Gününe Göre Ort.Kur'!S$37</f>
        <v>-0.17083915332545396</v>
      </c>
      <c r="O1550" s="39">
        <f>'1.TÜM DÖNEMLER_TL MİZAN'!O1550/'TCMB Takvim Gününe Göre Ort.Kur'!T$37</f>
        <v>-0.17008440037226019</v>
      </c>
    </row>
    <row r="1551" spans="1:15" s="37" customFormat="1" x14ac:dyDescent="0.3">
      <c r="A1551" s="38" t="s">
        <v>1665</v>
      </c>
      <c r="B1551" s="38"/>
      <c r="C1551" s="55">
        <f t="shared" si="24"/>
        <v>12</v>
      </c>
      <c r="D1551" s="39">
        <f>'1.TÜM DÖNEMLER_TL MİZAN'!D1551/'TCMB Takvim Gününe Göre Ort.Kur'!I$37</f>
        <v>3487.0665706348391</v>
      </c>
      <c r="E1551" s="39">
        <f>'1.TÜM DÖNEMLER_TL MİZAN'!E1551/'TCMB Takvim Gününe Göre Ort.Kur'!J$37</f>
        <v>3399.2592328786636</v>
      </c>
      <c r="F1551" s="39">
        <f>'1.TÜM DÖNEMLER_TL MİZAN'!F1551/'TCMB Takvim Gününe Göre Ort.Kur'!K$37</f>
        <v>3307.3905146868042</v>
      </c>
      <c r="G1551" s="39">
        <f>'1.TÜM DÖNEMLER_TL MİZAN'!G1551/'TCMB Takvim Gününe Göre Ort.Kur'!L$37</f>
        <v>3325.4712513024538</v>
      </c>
      <c r="H1551" s="39">
        <f>'1.TÜM DÖNEMLER_TL MİZAN'!H1551/'TCMB Takvim Gününe Göre Ort.Kur'!M$37</f>
        <v>3141.6410902287812</v>
      </c>
      <c r="I1551" s="39">
        <f>'1.TÜM DÖNEMLER_TL MİZAN'!I1551/'TCMB Takvim Gününe Göre Ort.Kur'!N$37</f>
        <v>3919.3976843241944</v>
      </c>
      <c r="J1551" s="39">
        <f>'1.TÜM DÖNEMLER_TL MİZAN'!J1551/'TCMB Takvim Gününe Göre Ort.Kur'!O$37</f>
        <v>3648.9600321708635</v>
      </c>
      <c r="K1551" s="39">
        <f>'1.TÜM DÖNEMLER_TL MİZAN'!K1551/'TCMB Takvim Gününe Göre Ort.Kur'!P$37</f>
        <v>3596.6506650224615</v>
      </c>
      <c r="L1551" s="39">
        <f>'1.TÜM DÖNEMLER_TL MİZAN'!L1551/'TCMB Takvim Gününe Göre Ort.Kur'!Q$37</f>
        <v>3530.7580064635376</v>
      </c>
      <c r="M1551" s="39">
        <f>'1.TÜM DÖNEMLER_TL MİZAN'!M1551/'TCMB Takvim Gününe Göre Ort.Kur'!R$37</f>
        <v>3514.7643641058748</v>
      </c>
      <c r="N1551" s="39">
        <f>'1.TÜM DÖNEMLER_TL MİZAN'!N1551/'TCMB Takvim Gününe Göre Ort.Kur'!S$37</f>
        <v>3509.8549478886857</v>
      </c>
      <c r="O1551" s="39">
        <f>'1.TÜM DÖNEMLER_TL MİZAN'!O1551/'TCMB Takvim Gününe Göre Ort.Kur'!T$37</f>
        <v>3494.3487051121597</v>
      </c>
    </row>
    <row r="1552" spans="1:15" s="37" customFormat="1" x14ac:dyDescent="0.3">
      <c r="A1552" s="38" t="s">
        <v>1666</v>
      </c>
      <c r="B1552" s="38"/>
      <c r="C1552" s="55">
        <f t="shared" si="24"/>
        <v>11</v>
      </c>
      <c r="D1552" s="39">
        <f>'1.TÜM DÖNEMLER_TL MİZAN'!D1552/'TCMB Takvim Gününe Göre Ort.Kur'!I$37</f>
        <v>0</v>
      </c>
      <c r="E1552" s="39">
        <f>'1.TÜM DÖNEMLER_TL MİZAN'!E1552/'TCMB Takvim Gününe Göre Ort.Kur'!J$37</f>
        <v>0</v>
      </c>
      <c r="F1552" s="39">
        <f>'1.TÜM DÖNEMLER_TL MİZAN'!F1552/'TCMB Takvim Gününe Göre Ort.Kur'!K$37</f>
        <v>-62.038263529476033</v>
      </c>
      <c r="G1552" s="39">
        <f>'1.TÜM DÖNEMLER_TL MİZAN'!G1552/'TCMB Takvim Gününe Göre Ort.Kur'!L$37</f>
        <v>0</v>
      </c>
      <c r="H1552" s="39">
        <f>'1.TÜM DÖNEMLER_TL MİZAN'!H1552/'TCMB Takvim Gününe Göre Ort.Kur'!M$37</f>
        <v>0</v>
      </c>
      <c r="I1552" s="39">
        <f>'1.TÜM DÖNEMLER_TL MİZAN'!I1552/'TCMB Takvim Gününe Göre Ort.Kur'!N$37</f>
        <v>0</v>
      </c>
      <c r="J1552" s="39">
        <f>'1.TÜM DÖNEMLER_TL MİZAN'!J1552/'TCMB Takvim Gününe Göre Ort.Kur'!O$37</f>
        <v>0</v>
      </c>
      <c r="K1552" s="39">
        <f>'1.TÜM DÖNEMLER_TL MİZAN'!K1552/'TCMB Takvim Gününe Göre Ort.Kur'!P$37</f>
        <v>0</v>
      </c>
      <c r="L1552" s="39">
        <f>'1.TÜM DÖNEMLER_TL MİZAN'!L1552/'TCMB Takvim Gününe Göre Ort.Kur'!Q$37</f>
        <v>0</v>
      </c>
      <c r="M1552" s="39">
        <f>'1.TÜM DÖNEMLER_TL MİZAN'!M1552/'TCMB Takvim Gününe Göre Ort.Kur'!R$37</f>
        <v>0</v>
      </c>
      <c r="N1552" s="39">
        <f>'1.TÜM DÖNEMLER_TL MİZAN'!N1552/'TCMB Takvim Gününe Göre Ort.Kur'!S$37</f>
        <v>0</v>
      </c>
      <c r="O1552" s="39">
        <f>'1.TÜM DÖNEMLER_TL MİZAN'!O1552/'TCMB Takvim Gününe Göre Ort.Kur'!T$37</f>
        <v>0</v>
      </c>
    </row>
    <row r="1553" spans="1:15" s="37" customFormat="1" x14ac:dyDescent="0.3">
      <c r="A1553" s="38" t="s">
        <v>1667</v>
      </c>
      <c r="B1553" s="38"/>
      <c r="C1553" s="55">
        <f t="shared" si="24"/>
        <v>11</v>
      </c>
      <c r="D1553" s="39">
        <f>'1.TÜM DÖNEMLER_TL MİZAN'!D1553/'TCMB Takvim Gününe Göre Ort.Kur'!I$37</f>
        <v>-964.73770082166004</v>
      </c>
      <c r="E1553" s="39">
        <f>'1.TÜM DÖNEMLER_TL MİZAN'!E1553/'TCMB Takvim Gününe Göre Ort.Kur'!J$37</f>
        <v>-934.99056234196371</v>
      </c>
      <c r="F1553" s="39">
        <f>'1.TÜM DÖNEMLER_TL MİZAN'!F1553/'TCMB Takvim Gününe Göre Ort.Kur'!K$37</f>
        <v>-786.02739351896105</v>
      </c>
      <c r="G1553" s="39">
        <f>'1.TÜM DÖNEMLER_TL MİZAN'!G1553/'TCMB Takvim Gününe Göre Ort.Kur'!L$37</f>
        <v>0</v>
      </c>
      <c r="H1553" s="39">
        <f>'1.TÜM DÖNEMLER_TL MİZAN'!H1553/'TCMB Takvim Gününe Göre Ort.Kur'!M$37</f>
        <v>0</v>
      </c>
      <c r="I1553" s="39">
        <f>'1.TÜM DÖNEMLER_TL MİZAN'!I1553/'TCMB Takvim Gününe Göre Ort.Kur'!N$37</f>
        <v>0</v>
      </c>
      <c r="J1553" s="39">
        <f>'1.TÜM DÖNEMLER_TL MİZAN'!J1553/'TCMB Takvim Gününe Göre Ort.Kur'!O$37</f>
        <v>0</v>
      </c>
      <c r="K1553" s="39">
        <f>'1.TÜM DÖNEMLER_TL MİZAN'!K1553/'TCMB Takvim Gününe Göre Ort.Kur'!P$37</f>
        <v>0</v>
      </c>
      <c r="L1553" s="39">
        <f>'1.TÜM DÖNEMLER_TL MİZAN'!L1553/'TCMB Takvim Gününe Göre Ort.Kur'!Q$37</f>
        <v>0</v>
      </c>
      <c r="M1553" s="39">
        <f>'1.TÜM DÖNEMLER_TL MİZAN'!M1553/'TCMB Takvim Gününe Göre Ort.Kur'!R$37</f>
        <v>0</v>
      </c>
      <c r="N1553" s="39">
        <f>'1.TÜM DÖNEMLER_TL MİZAN'!N1553/'TCMB Takvim Gününe Göre Ort.Kur'!S$37</f>
        <v>0</v>
      </c>
      <c r="O1553" s="39">
        <f>'1.TÜM DÖNEMLER_TL MİZAN'!O1553/'TCMB Takvim Gününe Göre Ort.Kur'!T$37</f>
        <v>0</v>
      </c>
    </row>
    <row r="1554" spans="1:15" s="37" customFormat="1" x14ac:dyDescent="0.3">
      <c r="A1554" s="38" t="s">
        <v>1668</v>
      </c>
      <c r="B1554" s="38"/>
      <c r="C1554" s="55">
        <f t="shared" si="24"/>
        <v>12</v>
      </c>
      <c r="D1554" s="39">
        <f>'1.TÜM DÖNEMLER_TL MİZAN'!D1554/'TCMB Takvim Gününe Göre Ort.Kur'!I$37</f>
        <v>12671.170608381226</v>
      </c>
      <c r="E1554" s="39">
        <f>'1.TÜM DÖNEMLER_TL MİZAN'!E1554/'TCMB Takvim Gününe Göre Ort.Kur'!J$37</f>
        <v>10748.64489476121</v>
      </c>
      <c r="F1554" s="39">
        <f>'1.TÜM DÖNEMLER_TL MİZAN'!F1554/'TCMB Takvim Gününe Göre Ort.Kur'!K$37</f>
        <v>10458.151825096615</v>
      </c>
      <c r="G1554" s="39">
        <f>'1.TÜM DÖNEMLER_TL MİZAN'!G1554/'TCMB Takvim Gününe Göre Ort.Kur'!L$37</f>
        <v>10357.594825369761</v>
      </c>
      <c r="H1554" s="39">
        <f>'1.TÜM DÖNEMLER_TL MİZAN'!H1554/'TCMB Takvim Gününe Göre Ort.Kur'!M$37</f>
        <v>9785.0325870312154</v>
      </c>
      <c r="I1554" s="39">
        <f>'1.TÜM DÖNEMLER_TL MİZAN'!I1554/'TCMB Takvim Gününe Göre Ort.Kur'!N$37</f>
        <v>12207.452756614073</v>
      </c>
      <c r="J1554" s="39">
        <f>'1.TÜM DÖNEMLER_TL MİZAN'!J1554/'TCMB Takvim Gününe Göre Ort.Kur'!O$37</f>
        <v>11365.140970934519</v>
      </c>
      <c r="K1554" s="39">
        <f>'1.TÜM DÖNEMLER_TL MİZAN'!K1554/'TCMB Takvim Gününe Göre Ort.Kur'!P$37</f>
        <v>11202.216925041839</v>
      </c>
      <c r="L1554" s="39">
        <f>'1.TÜM DÖNEMLER_TL MİZAN'!L1554/'TCMB Takvim Gününe Göre Ort.Kur'!Q$37</f>
        <v>10996.986024492267</v>
      </c>
      <c r="M1554" s="39">
        <f>'1.TÜM DÖNEMLER_TL MİZAN'!M1554/'TCMB Takvim Gününe Göre Ort.Kur'!R$37</f>
        <v>10947.171831289003</v>
      </c>
      <c r="N1554" s="39">
        <f>'1.TÜM DÖNEMLER_TL MİZAN'!N1554/'TCMB Takvim Gününe Göre Ort.Kur'!S$37</f>
        <v>10931.880842376706</v>
      </c>
      <c r="O1554" s="39">
        <f>'1.TÜM DÖNEMLER_TL MİZAN'!O1554/'TCMB Takvim Gününe Göre Ort.Kur'!T$37</f>
        <v>10883.584715937657</v>
      </c>
    </row>
    <row r="1555" spans="1:15" s="37" customFormat="1" x14ac:dyDescent="0.3">
      <c r="A1555" s="38" t="s">
        <v>1669</v>
      </c>
      <c r="B1555" s="38"/>
      <c r="C1555" s="55">
        <f t="shared" si="24"/>
        <v>11</v>
      </c>
      <c r="D1555" s="39">
        <f>'1.TÜM DÖNEMLER_TL MİZAN'!D1555/'TCMB Takvim Gününe Göre Ort.Kur'!I$37</f>
        <v>-180.21254391251304</v>
      </c>
      <c r="E1555" s="39">
        <f>'1.TÜM DÖNEMLER_TL MİZAN'!E1555/'TCMB Takvim Gününe Göre Ort.Kur'!J$37</f>
        <v>-174.65579258520603</v>
      </c>
      <c r="F1555" s="39">
        <f>'1.TÜM DÖNEMLER_TL MİZAN'!F1555/'TCMB Takvim Gününe Göre Ort.Kur'!K$37</f>
        <v>-167.4254735145912</v>
      </c>
      <c r="G1555" s="39">
        <f>'1.TÜM DÖNEMLER_TL MİZAN'!G1555/'TCMB Takvim Gününe Göre Ort.Kur'!L$37</f>
        <v>-165.90752242926155</v>
      </c>
      <c r="H1555" s="39">
        <f>'1.TÜM DÖNEMLER_TL MİZAN'!H1555/'TCMB Takvim Gününe Göre Ort.Kur'!M$37</f>
        <v>-149.91746249128769</v>
      </c>
      <c r="I1555" s="39">
        <f>'1.TÜM DÖNEMLER_TL MİZAN'!I1555/'TCMB Takvim Gününe Göre Ort.Kur'!N$37</f>
        <v>-147.10420541124242</v>
      </c>
      <c r="J1555" s="39">
        <f>'1.TÜM DÖNEMLER_TL MİZAN'!J1555/'TCMB Takvim Gününe Göre Ort.Kur'!O$37</f>
        <v>-136.95404481579948</v>
      </c>
      <c r="K1555" s="39">
        <f>'1.TÜM DÖNEMLER_TL MİZAN'!K1555/'TCMB Takvim Gününe Göre Ort.Kur'!P$37</f>
        <v>-134.9907513432573</v>
      </c>
      <c r="L1555" s="39">
        <f>'1.TÜM DÖNEMLER_TL MİZAN'!L1555/'TCMB Takvim Gününe Göre Ort.Kur'!Q$37</f>
        <v>-132.51764502426531</v>
      </c>
      <c r="M1555" s="39">
        <f>'1.TÜM DÖNEMLER_TL MİZAN'!M1555/'TCMB Takvim Gününe Göre Ort.Kur'!R$37</f>
        <v>-131.91736604260814</v>
      </c>
      <c r="N1555" s="39">
        <f>'1.TÜM DÖNEMLER_TL MİZAN'!N1555/'TCMB Takvim Gününe Göre Ort.Kur'!S$37</f>
        <v>-131.7331041151821</v>
      </c>
      <c r="O1555" s="39">
        <f>'1.TÜM DÖNEMLER_TL MİZAN'!O1555/'TCMB Takvim Gününe Göre Ort.Kur'!T$37</f>
        <v>-131.15111838516094</v>
      </c>
    </row>
    <row r="1556" spans="1:15" s="37" customFormat="1" x14ac:dyDescent="0.3">
      <c r="A1556" s="38" t="s">
        <v>1670</v>
      </c>
      <c r="B1556" s="38"/>
      <c r="C1556" s="55">
        <f t="shared" si="24"/>
        <v>11</v>
      </c>
      <c r="D1556" s="39">
        <f>'1.TÜM DÖNEMLER_TL MİZAN'!D1556/'TCMB Takvim Gününe Göre Ort.Kur'!I$37</f>
        <v>-3.8951685211588497E-2</v>
      </c>
      <c r="E1556" s="39">
        <f>'1.TÜM DÖNEMLER_TL MİZAN'!E1556/'TCMB Takvim Gününe Göre Ort.Kur'!J$37</f>
        <v>-3.7750632145019412E-2</v>
      </c>
      <c r="F1556" s="39">
        <f>'1.TÜM DÖNEMLER_TL MİZAN'!F1556/'TCMB Takvim Gününe Göre Ort.Kur'!K$37</f>
        <v>-3.618784907618567E-2</v>
      </c>
      <c r="G1556" s="39">
        <f>'1.TÜM DÖNEMLER_TL MİZAN'!G1556/'TCMB Takvim Gününe Göre Ort.Kur'!L$37</f>
        <v>-3.5859754529831256E-2</v>
      </c>
      <c r="H1556" s="39">
        <f>'1.TÜM DÖNEMLER_TL MİZAN'!H1556/'TCMB Takvim Gününe Göre Ort.Kur'!M$37</f>
        <v>-3.2403614531492646E-2</v>
      </c>
      <c r="I1556" s="39">
        <f>'1.TÜM DÖNEMLER_TL MİZAN'!I1556/'TCMB Takvim Gününe Göre Ort.Kur'!N$37</f>
        <v>-3.1795548623192754E-2</v>
      </c>
      <c r="J1556" s="39">
        <f>'1.TÜM DÖNEMLER_TL MİZAN'!J1556/'TCMB Takvim Gününe Göre Ort.Kur'!O$37</f>
        <v>-2.9601662161256453E-2</v>
      </c>
      <c r="K1556" s="39">
        <f>'1.TÜM DÖNEMLER_TL MİZAN'!K1556/'TCMB Takvim Gününe Göre Ort.Kur'!P$37</f>
        <v>-2.9177309962124552E-2</v>
      </c>
      <c r="L1556" s="39">
        <f>'1.TÜM DÖNEMLER_TL MİZAN'!L1556/'TCMB Takvim Gününe Göre Ort.Kur'!Q$37</f>
        <v>-2.864276526983647E-2</v>
      </c>
      <c r="M1556" s="39">
        <f>'1.TÜM DÖNEMLER_TL MİZAN'!M1556/'TCMB Takvim Gününe Göre Ort.Kur'!R$37</f>
        <v>-2.8513019152141165E-2</v>
      </c>
      <c r="N1556" s="39">
        <f>'1.TÜM DÖNEMLER_TL MİZAN'!N1556/'TCMB Takvim Gününe Göre Ort.Kur'!S$37</f>
        <v>-2.8473192220908994E-2</v>
      </c>
      <c r="O1556" s="39">
        <f>'1.TÜM DÖNEMLER_TL MİZAN'!O1556/'TCMB Takvim Gününe Göre Ort.Kur'!T$37</f>
        <v>-2.8347400062043369E-2</v>
      </c>
    </row>
    <row r="1557" spans="1:15" s="37" customFormat="1" x14ac:dyDescent="0.3">
      <c r="A1557" s="38" t="s">
        <v>1671</v>
      </c>
      <c r="B1557" s="38"/>
      <c r="C1557" s="55">
        <f t="shared" si="24"/>
        <v>11</v>
      </c>
      <c r="D1557" s="39">
        <f>'1.TÜM DÖNEMLER_TL MİZAN'!D1557/'TCMB Takvim Gününe Göre Ort.Kur'!I$37</f>
        <v>-19221.290403186689</v>
      </c>
      <c r="E1557" s="39">
        <f>'1.TÜM DÖNEMLER_TL MİZAN'!E1557/'TCMB Takvim Gününe Göre Ort.Kur'!J$37</f>
        <v>-2383.8092524662575</v>
      </c>
      <c r="F1557" s="39">
        <f>'1.TÜM DÖNEMLER_TL MİZAN'!F1557/'TCMB Takvim Gününe Göre Ort.Kur'!K$37</f>
        <v>-2285.1254284504789</v>
      </c>
      <c r="G1557" s="39">
        <f>'1.TÜM DÖNEMLER_TL MİZAN'!G1557/'TCMB Takvim Gününe Göre Ort.Kur'!L$37</f>
        <v>-10869.698507422292</v>
      </c>
      <c r="H1557" s="39">
        <f>'1.TÜM DÖNEMLER_TL MİZAN'!H1557/'TCMB Takvim Gününe Göre Ort.Kur'!M$37</f>
        <v>-1504.5823602059156</v>
      </c>
      <c r="I1557" s="39">
        <f>'1.TÜM DÖNEMLER_TL MİZAN'!I1557/'TCMB Takvim Gününe Göre Ort.Kur'!N$37</f>
        <v>-1476.3483112364268</v>
      </c>
      <c r="J1557" s="39">
        <f>'1.TÜM DÖNEMLER_TL MİZAN'!J1557/'TCMB Takvim Gününe Göre Ort.Kur'!O$37</f>
        <v>-1374.4805746073591</v>
      </c>
      <c r="K1557" s="39">
        <f>'1.TÜM DÖNEMLER_TL MİZAN'!K1557/'TCMB Takvim Gününe Göre Ort.Kur'!P$37</f>
        <v>-1354.7768211045538</v>
      </c>
      <c r="L1557" s="39">
        <f>'1.TÜM DÖNEMLER_TL MİZAN'!L1557/'TCMB Takvim Gününe Göre Ort.Kur'!Q$37</f>
        <v>-1329.9565494655153</v>
      </c>
      <c r="M1557" s="39">
        <f>'1.TÜM DÖNEMLER_TL MİZAN'!M1557/'TCMB Takvim Gününe Göre Ort.Kur'!R$37</f>
        <v>-1323.9321067355281</v>
      </c>
      <c r="N1557" s="39">
        <f>'1.TÜM DÖNEMLER_TL MİZAN'!N1557/'TCMB Takvim Gününe Göre Ort.Kur'!S$37</f>
        <v>-1322.0828408724615</v>
      </c>
      <c r="O1557" s="39">
        <f>'1.TÜM DÖNEMLER_TL MİZAN'!O1557/'TCMB Takvim Gününe Göre Ort.Kur'!T$37</f>
        <v>-1316.241990522341</v>
      </c>
    </row>
    <row r="1558" spans="1:15" s="37" customFormat="1" x14ac:dyDescent="0.3">
      <c r="A1558" s="38" t="s">
        <v>1672</v>
      </c>
      <c r="B1558" s="38"/>
      <c r="C1558" s="55">
        <f t="shared" si="24"/>
        <v>11</v>
      </c>
      <c r="D1558" s="39">
        <f>'1.TÜM DÖNEMLER_TL MİZAN'!D1558/'TCMB Takvim Gününe Göre Ort.Kur'!I$37</f>
        <v>-1.4742845383857832</v>
      </c>
      <c r="E1558" s="39">
        <f>'1.TÜM DÖNEMLER_TL MİZAN'!E1558/'TCMB Takvim Gününe Göre Ort.Kur'!J$37</f>
        <v>-1.4288258128850742</v>
      </c>
      <c r="F1558" s="39">
        <f>'1.TÜM DÖNEMLER_TL MİZAN'!F1558/'TCMB Takvim Gününe Göre Ort.Kur'!K$37</f>
        <v>-1.3696759480533669</v>
      </c>
      <c r="G1558" s="39">
        <f>'1.TÜM DÖNEMLER_TL MİZAN'!G1558/'TCMB Takvim Gününe Göre Ort.Kur'!L$37</f>
        <v>-1.3572578789970093</v>
      </c>
      <c r="H1558" s="39">
        <f>'1.TÜM DÖNEMLER_TL MİZAN'!H1558/'TCMB Takvim Gününe Göre Ort.Kur'!M$37</f>
        <v>-1.2264462405693253</v>
      </c>
      <c r="I1558" s="39">
        <f>'1.TÜM DÖNEMLER_TL MİZAN'!I1558/'TCMB Takvim Gününe Göre Ort.Kur'!N$37</f>
        <v>-1.2034315195872576</v>
      </c>
      <c r="J1558" s="39">
        <f>'1.TÜM DÖNEMLER_TL MİZAN'!J1558/'TCMB Takvim Gününe Göre Ort.Kur'!O$37</f>
        <v>-1.1203949867071781</v>
      </c>
      <c r="K1558" s="39">
        <f>'1.TÜM DÖNEMLER_TL MİZAN'!K1558/'TCMB Takvim Gününe Göre Ort.Kur'!P$37</f>
        <v>-1.104333656302299</v>
      </c>
      <c r="L1558" s="39">
        <f>'1.TÜM DÖNEMLER_TL MİZAN'!L1558/'TCMB Takvim Gününe Göre Ort.Kur'!Q$37</f>
        <v>-1.0841016439866407</v>
      </c>
      <c r="M1558" s="39">
        <f>'1.TÜM DÖNEMLER_TL MİZAN'!M1558/'TCMB Takvim Gününe Göre Ort.Kur'!R$37</f>
        <v>-1.0791908758338713</v>
      </c>
      <c r="N1558" s="39">
        <f>'1.TÜM DÖNEMLER_TL MİZAN'!N1558/'TCMB Takvim Gününe Göre Ort.Kur'!S$37</f>
        <v>-1.07768346405931</v>
      </c>
      <c r="O1558" s="39">
        <f>'1.TÜM DÖNEMLER_TL MİZAN'!O1558/'TCMB Takvim Gününe Göre Ort.Kur'!T$37</f>
        <v>-1.0729223495180942</v>
      </c>
    </row>
    <row r="1559" spans="1:15" s="37" customFormat="1" x14ac:dyDescent="0.3">
      <c r="A1559" s="38" t="s">
        <v>1673</v>
      </c>
      <c r="B1559" s="38"/>
      <c r="C1559" s="55">
        <f t="shared" si="24"/>
        <v>11</v>
      </c>
      <c r="D1559" s="39">
        <f>'1.TÜM DÖNEMLER_TL MİZAN'!D1559/'TCMB Takvim Gününe Göre Ort.Kur'!I$37</f>
        <v>-18.211750180059678</v>
      </c>
      <c r="E1559" s="39">
        <f>'1.TÜM DÖNEMLER_TL MİZAN'!E1559/'TCMB Takvim Gününe Göre Ort.Kur'!J$37</f>
        <v>-17.650201217992095</v>
      </c>
      <c r="F1559" s="39">
        <f>'1.TÜM DÖNEMLER_TL MİZAN'!F1559/'TCMB Takvim Gününe Göre Ort.Kur'!K$37</f>
        <v>-16.919526417129827</v>
      </c>
      <c r="G1559" s="39">
        <f>'1.TÜM DÖNEMLER_TL MİZAN'!G1559/'TCMB Takvim Gününe Göre Ort.Kur'!L$37</f>
        <v>-16.766126740551293</v>
      </c>
      <c r="H1559" s="39">
        <f>'1.TÜM DÖNEMLER_TL MİZAN'!H1559/'TCMB Takvim Gününe Göre Ort.Kur'!M$37</f>
        <v>-15.150218265856372</v>
      </c>
      <c r="I1559" s="39">
        <f>'1.TÜM DÖNEMLER_TL MİZAN'!I1559/'TCMB Takvim Gününe Göre Ort.Kur'!N$37</f>
        <v>-14.865918771372009</v>
      </c>
      <c r="J1559" s="39">
        <f>'1.TÜM DÖNEMLER_TL MİZAN'!J1559/'TCMB Takvim Gününe Göre Ort.Kur'!O$37</f>
        <v>-13.840173365206319</v>
      </c>
      <c r="K1559" s="39">
        <f>'1.TÜM DÖNEMLER_TL MİZAN'!K1559/'TCMB Takvim Gününe Göre Ort.Kur'!P$37</f>
        <v>-13.641768695498987</v>
      </c>
      <c r="L1559" s="39">
        <f>'1.TÜM DÖNEMLER_TL MİZAN'!L1559/'TCMB Takvim Gününe Göre Ort.Kur'!Q$37</f>
        <v>-13.391843837482032</v>
      </c>
      <c r="M1559" s="39">
        <f>'1.TÜM DÖNEMLER_TL MİZAN'!M1559/'TCMB Takvim Gününe Göre Ort.Kur'!R$37</f>
        <v>-13.331181407359587</v>
      </c>
      <c r="N1559" s="39">
        <f>'1.TÜM DÖNEMLER_TL MİZAN'!N1559/'TCMB Takvim Gününe Göre Ort.Kur'!S$37</f>
        <v>-13.312560438379714</v>
      </c>
      <c r="O1559" s="39">
        <f>'1.TÜM DÖNEMLER_TL MİZAN'!O1559/'TCMB Takvim Gününe Göre Ort.Kur'!T$37</f>
        <v>-13.253746670517634</v>
      </c>
    </row>
    <row r="1560" spans="1:15" s="37" customFormat="1" x14ac:dyDescent="0.3">
      <c r="A1560" s="38" t="s">
        <v>1674</v>
      </c>
      <c r="B1560" s="38"/>
      <c r="C1560" s="55">
        <f t="shared" si="24"/>
        <v>11</v>
      </c>
      <c r="D1560" s="39">
        <f>'1.TÜM DÖNEMLER_TL MİZAN'!D1560/'TCMB Takvim Gününe Göre Ort.Kur'!I$37</f>
        <v>-657.54854261902312</v>
      </c>
      <c r="E1560" s="39">
        <f>'1.TÜM DÖNEMLER_TL MİZAN'!E1560/'TCMB Takvim Gününe Göre Ort.Kur'!J$37</f>
        <v>-763.34627301542071</v>
      </c>
      <c r="F1560" s="39">
        <f>'1.TÜM DÖNEMLER_TL MİZAN'!F1560/'TCMB Takvim Gününe Göre Ort.Kur'!K$37</f>
        <v>-120.85376012235591</v>
      </c>
      <c r="G1560" s="39">
        <f>'1.TÜM DÖNEMLER_TL MİZAN'!G1560/'TCMB Takvim Gününe Göre Ort.Kur'!L$37</f>
        <v>0</v>
      </c>
      <c r="H1560" s="39">
        <f>'1.TÜM DÖNEMLER_TL MİZAN'!H1560/'TCMB Takvim Gününe Göre Ort.Kur'!M$37</f>
        <v>0</v>
      </c>
      <c r="I1560" s="39">
        <f>'1.TÜM DÖNEMLER_TL MİZAN'!I1560/'TCMB Takvim Gününe Göre Ort.Kur'!N$37</f>
        <v>0</v>
      </c>
      <c r="J1560" s="39">
        <f>'1.TÜM DÖNEMLER_TL MİZAN'!J1560/'TCMB Takvim Gününe Göre Ort.Kur'!O$37</f>
        <v>0</v>
      </c>
      <c r="K1560" s="39">
        <f>'1.TÜM DÖNEMLER_TL MİZAN'!K1560/'TCMB Takvim Gününe Göre Ort.Kur'!P$37</f>
        <v>0</v>
      </c>
      <c r="L1560" s="39">
        <f>'1.TÜM DÖNEMLER_TL MİZAN'!L1560/'TCMB Takvim Gününe Göre Ort.Kur'!Q$37</f>
        <v>0</v>
      </c>
      <c r="M1560" s="39">
        <f>'1.TÜM DÖNEMLER_TL MİZAN'!M1560/'TCMB Takvim Gününe Göre Ort.Kur'!R$37</f>
        <v>0</v>
      </c>
      <c r="N1560" s="39">
        <f>'1.TÜM DÖNEMLER_TL MİZAN'!N1560/'TCMB Takvim Gününe Göre Ort.Kur'!S$37</f>
        <v>0</v>
      </c>
      <c r="O1560" s="39">
        <f>'1.TÜM DÖNEMLER_TL MİZAN'!O1560/'TCMB Takvim Gününe Göre Ort.Kur'!T$37</f>
        <v>0</v>
      </c>
    </row>
    <row r="1561" spans="1:15" s="37" customFormat="1" x14ac:dyDescent="0.3">
      <c r="A1561" s="38" t="s">
        <v>1675</v>
      </c>
      <c r="B1561" s="38"/>
      <c r="C1561" s="55">
        <f t="shared" si="24"/>
        <v>11</v>
      </c>
      <c r="D1561" s="39">
        <f>'1.TÜM DÖNEMLER_TL MİZAN'!D1561/'TCMB Takvim Gününe Göre Ort.Kur'!I$37</f>
        <v>-7.3493745682242447E-4</v>
      </c>
      <c r="E1561" s="39">
        <f>'1.TÜM DÖNEMLER_TL MİZAN'!E1561/'TCMB Takvim Gününe Göre Ort.Kur'!J$37</f>
        <v>-7.1227607820791342E-4</v>
      </c>
      <c r="F1561" s="39">
        <f>'1.TÜM DÖNEMLER_TL MİZAN'!F1561/'TCMB Takvim Gününe Göre Ort.Kur'!K$37</f>
        <v>-6.8278960521105027E-4</v>
      </c>
      <c r="G1561" s="39">
        <f>'1.TÜM DÖNEMLER_TL MİZAN'!G1561/'TCMB Takvim Gününe Göre Ort.Kur'!L$37</f>
        <v>-6.7659914207228791E-4</v>
      </c>
      <c r="H1561" s="39">
        <f>'1.TÜM DÖNEMLER_TL MİZAN'!H1561/'TCMB Takvim Gününe Göre Ort.Kur'!M$37</f>
        <v>-6.113889534243895E-4</v>
      </c>
      <c r="I1561" s="39">
        <f>'1.TÜM DÖNEMLER_TL MİZAN'!I1561/'TCMB Takvim Gününe Göre Ort.Kur'!N$37</f>
        <v>-5.9991601175835387E-4</v>
      </c>
      <c r="J1561" s="39">
        <f>'1.TÜM DÖNEMLER_TL MİZAN'!J1561/'TCMB Takvim Gününe Göre Ort.Kur'!O$37</f>
        <v>-5.5852192757087653E-4</v>
      </c>
      <c r="K1561" s="39">
        <f>'1.TÜM DÖNEMLER_TL MİZAN'!K1561/'TCMB Takvim Gününe Göre Ort.Kur'!P$37</f>
        <v>-5.5051528230423675E-4</v>
      </c>
      <c r="L1561" s="39">
        <f>'1.TÜM DÖNEMLER_TL MİZAN'!L1561/'TCMB Takvim Gününe Göre Ort.Kur'!Q$37</f>
        <v>-5.4042953339314089E-4</v>
      </c>
      <c r="M1561" s="39">
        <f>'1.TÜM DÖNEMLER_TL MİZAN'!M1561/'TCMB Takvim Gününe Göre Ort.Kur'!R$37</f>
        <v>-5.3798149343662574E-4</v>
      </c>
      <c r="N1561" s="39">
        <f>'1.TÜM DÖNEMLER_TL MİZAN'!N1561/'TCMB Takvim Gününe Göre Ort.Kur'!S$37</f>
        <v>-5.3723004190394329E-4</v>
      </c>
      <c r="O1561" s="39">
        <f>'1.TÜM DÖNEMLER_TL MİZAN'!O1561/'TCMB Takvim Gününe Göre Ort.Kur'!T$37</f>
        <v>-5.3485660494421452E-4</v>
      </c>
    </row>
    <row r="1562" spans="1:15" s="37" customFormat="1" x14ac:dyDescent="0.3">
      <c r="A1562" s="38" t="s">
        <v>1676</v>
      </c>
      <c r="B1562" s="38"/>
      <c r="C1562" s="55">
        <f t="shared" si="24"/>
        <v>11</v>
      </c>
      <c r="D1562" s="39">
        <f>'1.TÜM DÖNEMLER_TL MİZAN'!D1562/'TCMB Takvim Gününe Göre Ort.Kur'!I$37</f>
        <v>0</v>
      </c>
      <c r="E1562" s="39">
        <f>'1.TÜM DÖNEMLER_TL MİZAN'!E1562/'TCMB Takvim Gününe Göre Ort.Kur'!J$37</f>
        <v>0</v>
      </c>
      <c r="F1562" s="39">
        <f>'1.TÜM DÖNEMLER_TL MİZAN'!F1562/'TCMB Takvim Gününe Göre Ort.Kur'!K$37</f>
        <v>-486.23496155894526</v>
      </c>
      <c r="G1562" s="39">
        <f>'1.TÜM DÖNEMLER_TL MİZAN'!G1562/'TCMB Takvim Gününe Göre Ort.Kur'!L$37</f>
        <v>-257.47980351560915</v>
      </c>
      <c r="H1562" s="39">
        <f>'1.TÜM DÖNEMLER_TL MİZAN'!H1562/'TCMB Takvim Gününe Göre Ort.Kur'!M$37</f>
        <v>1.8341668602742806E-2</v>
      </c>
      <c r="I1562" s="39">
        <f>'1.TÜM DÖNEMLER_TL MİZAN'!I1562/'TCMB Takvim Gününe Göre Ort.Kur'!N$37</f>
        <v>1.7997480352761528E-2</v>
      </c>
      <c r="J1562" s="39">
        <f>'1.TÜM DÖNEMLER_TL MİZAN'!J1562/'TCMB Takvim Gününe Göre Ort.Kur'!O$37</f>
        <v>1.6755657827136453E-2</v>
      </c>
      <c r="K1562" s="39">
        <f>'1.TÜM DÖNEMLER_TL MİZAN'!K1562/'TCMB Takvim Gününe Göre Ort.Kur'!P$37</f>
        <v>1.6515458469137118E-2</v>
      </c>
      <c r="L1562" s="39">
        <f>'1.TÜM DÖNEMLER_TL MİZAN'!L1562/'TCMB Takvim Gününe Göre Ort.Kur'!Q$37</f>
        <v>1.621288600180406E-2</v>
      </c>
      <c r="M1562" s="39">
        <f>'1.TÜM DÖNEMLER_TL MİZAN'!M1562/'TCMB Takvim Gününe Göre Ort.Kur'!R$37</f>
        <v>1.6139444803108558E-2</v>
      </c>
      <c r="N1562" s="39">
        <f>'1.TÜM DÖNEMLER_TL MİZAN'!N1562/'TCMB Takvim Gününe Göre Ort.Kur'!S$37</f>
        <v>1.6116901257128068E-2</v>
      </c>
      <c r="O1562" s="39">
        <f>'1.TÜM DÖNEMLER_TL MİZAN'!O1562/'TCMB Takvim Gününe Göre Ort.Kur'!T$37</f>
        <v>1.6045698148336163E-2</v>
      </c>
    </row>
    <row r="1563" spans="1:15" s="37" customFormat="1" x14ac:dyDescent="0.3">
      <c r="A1563" s="38" t="s">
        <v>1677</v>
      </c>
      <c r="B1563" s="38"/>
      <c r="C1563" s="55">
        <f t="shared" si="24"/>
        <v>11</v>
      </c>
      <c r="D1563" s="39">
        <f>'1.TÜM DÖNEMLER_TL MİZAN'!D1563/'TCMB Takvim Gününe Göre Ort.Kur'!I$37</f>
        <v>-2.4252936075140004</v>
      </c>
      <c r="E1563" s="39">
        <f>'1.TÜM DÖNEMLER_TL MİZAN'!E1563/'TCMB Takvim Gününe Göre Ort.Kur'!J$37</f>
        <v>-2.3505110580861142</v>
      </c>
      <c r="F1563" s="39">
        <f>'1.TÜM DÖNEMLER_TL MİZAN'!F1563/'TCMB Takvim Gününe Göre Ort.Kur'!K$37</f>
        <v>-2.2532056971964658</v>
      </c>
      <c r="G1563" s="39">
        <f>'1.TÜM DÖNEMLER_TL MİZAN'!G1563/'TCMB Takvim Gününe Göre Ort.Kur'!L$37</f>
        <v>-2.2327771688385498</v>
      </c>
      <c r="H1563" s="39">
        <f>'1.TÜM DÖNEMLER_TL MİZAN'!H1563/'TCMB Takvim Gününe Göre Ort.Kur'!M$37</f>
        <v>-2.0175835463004854</v>
      </c>
      <c r="I1563" s="39">
        <f>'1.TÜM DÖNEMLER_TL MİZAN'!I1563/'TCMB Takvim Gününe Göre Ort.Kur'!N$37</f>
        <v>-1.9797228388025676</v>
      </c>
      <c r="J1563" s="39">
        <f>'1.TÜM DÖNEMLER_TL MİZAN'!J1563/'TCMB Takvim Gününe Göre Ort.Kur'!O$37</f>
        <v>-1.8431223609838923</v>
      </c>
      <c r="K1563" s="39">
        <f>'1.TÜM DÖNEMLER_TL MİZAN'!K1563/'TCMB Takvim Gününe Göre Ort.Kur'!P$37</f>
        <v>-1.8167004316039814</v>
      </c>
      <c r="L1563" s="39">
        <f>'1.TÜM DÖNEMLER_TL MİZAN'!L1563/'TCMB Takvim Gününe Göre Ort.Kur'!Q$37</f>
        <v>-1.7834174601973651</v>
      </c>
      <c r="M1563" s="39">
        <f>'1.TÜM DÖNEMLER_TL MİZAN'!M1563/'TCMB Takvim Gününe Göre Ort.Kur'!R$37</f>
        <v>-1.7753389283408649</v>
      </c>
      <c r="N1563" s="39">
        <f>'1.TÜM DÖNEMLER_TL MİZAN'!N1563/'TCMB Takvim Gününe Göre Ort.Kur'!S$37</f>
        <v>-1.7728591382830128</v>
      </c>
      <c r="O1563" s="39">
        <f>'1.TÜM DÖNEMLER_TL MİZAN'!O1563/'TCMB Takvim Gününe Göre Ort.Kur'!T$37</f>
        <v>-1.7650267963159076</v>
      </c>
    </row>
    <row r="1564" spans="1:15" s="37" customFormat="1" x14ac:dyDescent="0.3">
      <c r="A1564" s="38" t="s">
        <v>1678</v>
      </c>
      <c r="B1564" s="38"/>
      <c r="C1564" s="55">
        <f t="shared" si="24"/>
        <v>11</v>
      </c>
      <c r="D1564" s="39">
        <f>'1.TÜM DÖNEMLER_TL MİZAN'!D1564/'TCMB Takvim Gününe Göre Ort.Kur'!I$37</f>
        <v>2428.2333573412902</v>
      </c>
      <c r="E1564" s="39">
        <f>'1.TÜM DÖNEMLER_TL MİZAN'!E1564/'TCMB Takvim Gününe Göre Ort.Kur'!J$37</f>
        <v>-2095.416503436732</v>
      </c>
      <c r="F1564" s="39">
        <f>'1.TÜM DÖNEMLER_TL MİZAN'!F1564/'TCMB Takvim Gününe Göre Ort.Kur'!K$37</f>
        <v>-1686.3947343265645</v>
      </c>
      <c r="G1564" s="39">
        <f>'1.TÜM DÖNEMLER_TL MİZAN'!G1564/'TCMB Takvim Gününe Göre Ort.Kur'!L$37</f>
        <v>-14056.642173777724</v>
      </c>
      <c r="H1564" s="39">
        <f>'1.TÜM DÖNEMLER_TL MİZAN'!H1564/'TCMB Takvim Gününe Göre Ort.Kur'!M$37</f>
        <v>-19832.401780364631</v>
      </c>
      <c r="I1564" s="39">
        <f>'1.TÜM DÖNEMLER_TL MİZAN'!I1564/'TCMB Takvim Gününe Göre Ort.Kur'!N$37</f>
        <v>-8160.9082728418016</v>
      </c>
      <c r="J1564" s="39">
        <f>'1.TÜM DÖNEMLER_TL MİZAN'!J1564/'TCMB Takvim Gününe Göre Ort.Kur'!O$37</f>
        <v>-7597.8072429123567</v>
      </c>
      <c r="K1564" s="39">
        <f>'1.TÜM DÖNEMLER_TL MİZAN'!K1564/'TCMB Takvim Gününe Göre Ort.Kur'!P$37</f>
        <v>-7488.8895005725353</v>
      </c>
      <c r="L1564" s="39">
        <f>'1.TÜM DÖNEMLER_TL MİZAN'!L1564/'TCMB Takvim Gününe Göre Ort.Kur'!Q$37</f>
        <v>-7351.6888422918537</v>
      </c>
      <c r="M1564" s="39">
        <f>'1.TÜM DÖNEMLER_TL MİZAN'!M1564/'TCMB Takvim Gününe Göre Ort.Kur'!R$37</f>
        <v>-7318.3871314826765</v>
      </c>
      <c r="N1564" s="39">
        <f>'1.TÜM DÖNEMLER_TL MİZAN'!N1564/'TCMB Takvim Gününe Göre Ort.Kur'!S$37</f>
        <v>-7308.1648221768555</v>
      </c>
      <c r="O1564" s="39">
        <f>'1.TÜM DÖNEMLER_TL MİZAN'!O1564/'TCMB Takvim Gününe Göre Ort.Kur'!T$37</f>
        <v>-7275.8779671170159</v>
      </c>
    </row>
    <row r="1565" spans="1:15" s="37" customFormat="1" x14ac:dyDescent="0.3">
      <c r="A1565" s="38" t="s">
        <v>1679</v>
      </c>
      <c r="B1565" s="38"/>
      <c r="C1565" s="55">
        <f t="shared" si="24"/>
        <v>11</v>
      </c>
      <c r="D1565" s="39">
        <f>'1.TÜM DÖNEMLER_TL MİZAN'!D1565/'TCMB Takvim Gününe Göre Ort.Kur'!I$37</f>
        <v>-1593.3664545147208</v>
      </c>
      <c r="E1565" s="39">
        <f>'1.TÜM DÖNEMLER_TL MİZAN'!E1565/'TCMB Takvim Gününe Göre Ort.Kur'!J$37</f>
        <v>-1136.9699775633035</v>
      </c>
      <c r="F1565" s="39">
        <f>'1.TÜM DÖNEMLER_TL MİZAN'!F1565/'TCMB Takvim Gününe Göre Ort.Kur'!K$37</f>
        <v>-1341.855002799437</v>
      </c>
      <c r="G1565" s="39">
        <f>'1.TÜM DÖNEMLER_TL MİZAN'!G1565/'TCMB Takvim Gününe Göre Ort.Kur'!L$37</f>
        <v>-1028.7534337406453</v>
      </c>
      <c r="H1565" s="39">
        <f>'1.TÜM DÖNEMLER_TL MİZAN'!H1565/'TCMB Takvim Gününe Göre Ort.Kur'!M$37</f>
        <v>-1183.9962827551626</v>
      </c>
      <c r="I1565" s="39">
        <f>'1.TÜM DÖNEMLER_TL MİZAN'!I1565/'TCMB Takvim Gününe Göre Ort.Kur'!N$37</f>
        <v>-2429.2147099406093</v>
      </c>
      <c r="J1565" s="39">
        <f>'1.TÜM DÖNEMLER_TL MİZAN'!J1565/'TCMB Takvim Gününe Göre Ort.Kur'!O$37</f>
        <v>-2261.5993833917928</v>
      </c>
      <c r="K1565" s="39">
        <f>'1.TÜM DÖNEMLER_TL MİZAN'!K1565/'TCMB Takvim Gününe Göre Ort.Kur'!P$37</f>
        <v>-2229.1784109926903</v>
      </c>
      <c r="L1565" s="39">
        <f>'1.TÜM DÖNEMLER_TL MİZAN'!L1565/'TCMB Takvim Gününe Göre Ort.Kur'!Q$37</f>
        <v>-2188.3386115284438</v>
      </c>
      <c r="M1565" s="39">
        <f>'1.TÜM DÖNEMLER_TL MİZAN'!M1565/'TCMB Takvim Gününe Göre Ort.Kur'!R$37</f>
        <v>-2178.4258661502054</v>
      </c>
      <c r="N1565" s="39">
        <f>'1.TÜM DÖNEMLER_TL MİZAN'!N1565/'TCMB Takvim Gününe Göre Ort.Kur'!S$37</f>
        <v>-2175.3830450198784</v>
      </c>
      <c r="O1565" s="39">
        <f>'1.TÜM DÖNEMLER_TL MİZAN'!O1565/'TCMB Takvim Gününe Göre Ort.Kur'!T$37</f>
        <v>-2165.7723864232007</v>
      </c>
    </row>
    <row r="1566" spans="1:15" s="37" customFormat="1" x14ac:dyDescent="0.3">
      <c r="A1566" s="38" t="s">
        <v>1680</v>
      </c>
      <c r="B1566" s="38"/>
      <c r="C1566" s="55">
        <f t="shared" si="24"/>
        <v>11</v>
      </c>
      <c r="D1566" s="39">
        <f>'1.TÜM DÖNEMLER_TL MİZAN'!D1566/'TCMB Takvim Gününe Göre Ort.Kur'!I$37</f>
        <v>-390.28118707098025</v>
      </c>
      <c r="E1566" s="39">
        <f>'1.TÜM DÖNEMLER_TL MİZAN'!E1566/'TCMB Takvim Gününe Göre Ort.Kur'!J$37</f>
        <v>-8.4618398091099589</v>
      </c>
      <c r="F1566" s="39">
        <f>'1.TÜM DÖNEMLER_TL MİZAN'!F1566/'TCMB Takvim Gününe Göre Ort.Kur'!K$37</f>
        <v>-104.79454860779195</v>
      </c>
      <c r="G1566" s="39">
        <f>'1.TÜM DÖNEMLER_TL MİZAN'!G1566/'TCMB Takvim Gününe Göre Ort.Kur'!L$37</f>
        <v>-8.03799780781873</v>
      </c>
      <c r="H1566" s="39">
        <f>'1.TÜM DÖNEMLER_TL MİZAN'!H1566/'TCMB Takvim Gününe Göre Ort.Kur'!M$37</f>
        <v>-7.2633007666817022</v>
      </c>
      <c r="I1566" s="39">
        <f>'1.TÜM DÖNEMLER_TL MİZAN'!I1566/'TCMB Takvim Gününe Göre Ort.Kur'!N$37</f>
        <v>-7.1270022196891993</v>
      </c>
      <c r="J1566" s="39">
        <f>'1.TÜM DÖNEMLER_TL MİZAN'!J1566/'TCMB Takvim Gününe Göre Ort.Kur'!O$37</f>
        <v>-6.6352404995419718</v>
      </c>
      <c r="K1566" s="39">
        <f>'1.TÜM DÖNEMLER_TL MİZAN'!K1566/'TCMB Takvim Gününe Göre Ort.Kur'!P$37</f>
        <v>-6.5401215537742932</v>
      </c>
      <c r="L1566" s="39">
        <f>'1.TÜM DÖNEMLER_TL MİZAN'!L1566/'TCMB Takvim Gününe Göre Ort.Kur'!Q$37</f>
        <v>-6.4203028567104745</v>
      </c>
      <c r="M1566" s="39">
        <f>'1.TÜM DÖNEMLER_TL MİZAN'!M1566/'TCMB Takvim Gününe Göre Ort.Kur'!R$37</f>
        <v>-6.3912201420270751</v>
      </c>
      <c r="N1566" s="39">
        <f>'1.TÜM DÖNEMLER_TL MİZAN'!N1566/'TCMB Takvim Gününe Göre Ort.Kur'!S$37</f>
        <v>-6.3822928978188065</v>
      </c>
      <c r="O1566" s="39">
        <f>'1.TÜM DÖNEMLER_TL MİZAN'!O1566/'TCMB Takvim Gününe Göre Ort.Kur'!T$37</f>
        <v>-6.3540964667372286</v>
      </c>
    </row>
    <row r="1567" spans="1:15" s="37" customFormat="1" x14ac:dyDescent="0.3">
      <c r="A1567" s="38" t="s">
        <v>1681</v>
      </c>
      <c r="B1567" s="38"/>
      <c r="C1567" s="55">
        <f t="shared" si="24"/>
        <v>12</v>
      </c>
      <c r="D1567" s="39">
        <f>'1.TÜM DÖNEMLER_TL MİZAN'!D1567/'TCMB Takvim Gününe Göre Ort.Kur'!I$37</f>
        <v>0</v>
      </c>
      <c r="E1567" s="39">
        <f>'1.TÜM DÖNEMLER_TL MİZAN'!E1567/'TCMB Takvim Gününe Göre Ort.Kur'!J$37</f>
        <v>-940.50642829160574</v>
      </c>
      <c r="F1567" s="39">
        <f>'1.TÜM DÖNEMLER_TL MİZAN'!F1567/'TCMB Takvim Gününe Göre Ort.Kur'!K$37</f>
        <v>-1202.6874598861107</v>
      </c>
      <c r="G1567" s="39">
        <f>'1.TÜM DÖNEMLER_TL MİZAN'!G1567/'TCMB Takvim Gününe Göre Ort.Kur'!L$37</f>
        <v>-1.8004303170543974</v>
      </c>
      <c r="H1567" s="39">
        <f>'1.TÜM DÖNEMLER_TL MİZAN'!H1567/'TCMB Takvim Gününe Göre Ort.Kur'!M$37</f>
        <v>-1.7014954573801826</v>
      </c>
      <c r="I1567" s="39">
        <f>'1.TÜM DÖNEMLER_TL MİZAN'!I1567/'TCMB Takvim Gününe Göre Ort.Kur'!N$37</f>
        <v>-2.1225028496011169</v>
      </c>
      <c r="J1567" s="39">
        <f>'1.TÜM DÖNEMLER_TL MİZAN'!J1567/'TCMB Takvim Gününe Göre Ort.Kur'!O$37</f>
        <v>-1.9760505797458179</v>
      </c>
      <c r="K1567" s="39">
        <f>'1.TÜM DÖNEMLER_TL MİZAN'!K1567/'TCMB Takvim Gününe Göre Ort.Kur'!P$37</f>
        <v>-1.9477230687924458</v>
      </c>
      <c r="L1567" s="39">
        <f>'1.TÜM DÖNEMLER_TL MİZAN'!L1567/'TCMB Takvim Gününe Göre Ort.Kur'!Q$37</f>
        <v>-1.9120396891449876</v>
      </c>
      <c r="M1567" s="39">
        <f>'1.TÜM DÖNEMLER_TL MİZAN'!M1567/'TCMB Takvim Gününe Göre Ort.Kur'!R$37</f>
        <v>-1.9033785237788368</v>
      </c>
      <c r="N1567" s="39">
        <f>'1.TÜM DÖNEMLER_TL MİZAN'!N1567/'TCMB Takvim Gününe Göre Ort.Kur'!S$37</f>
        <v>-1.900719888256206</v>
      </c>
      <c r="O1567" s="39">
        <f>'1.TÜM DÖNEMLER_TL MİZAN'!O1567/'TCMB Takvim Gününe Göre Ort.Kur'!T$37</f>
        <v>-1.8923226682926853</v>
      </c>
    </row>
    <row r="1568" spans="1:15" s="37" customFormat="1" x14ac:dyDescent="0.3">
      <c r="A1568" s="38" t="s">
        <v>1682</v>
      </c>
      <c r="B1568" s="38"/>
      <c r="C1568" s="55">
        <f t="shared" si="24"/>
        <v>12</v>
      </c>
      <c r="D1568" s="39">
        <f>'1.TÜM DÖNEMLER_TL MİZAN'!D1568/'TCMB Takvim Gününe Göre Ort.Kur'!I$37</f>
        <v>7199.2062675466314</v>
      </c>
      <c r="E1568" s="39">
        <f>'1.TÜM DÖNEMLER_TL MİZAN'!E1568/'TCMB Takvim Gününe Göre Ort.Kur'!J$37</f>
        <v>7017.9244275081019</v>
      </c>
      <c r="F1568" s="39">
        <f>'1.TÜM DÖNEMLER_TL MİZAN'!F1568/'TCMB Takvim Gününe Göre Ort.Kur'!K$37</f>
        <v>6828.2579306012649</v>
      </c>
      <c r="G1568" s="39">
        <f>'1.TÜM DÖNEMLER_TL MİZAN'!G1568/'TCMB Takvim Gününe Göre Ort.Kur'!L$37</f>
        <v>6865.5868144359192</v>
      </c>
      <c r="H1568" s="39">
        <f>'1.TÜM DÖNEMLER_TL MİZAN'!H1568/'TCMB Takvim Gününe Göre Ort.Kur'!M$37</f>
        <v>8061.8487179173635</v>
      </c>
      <c r="I1568" s="39">
        <f>'1.TÜM DÖNEMLER_TL MİZAN'!I1568/'TCMB Takvim Gününe Göre Ort.Kur'!N$37</f>
        <v>8239.8758173855658</v>
      </c>
      <c r="J1568" s="39">
        <f>'1.TÜM DÖNEMLER_TL MİZAN'!J1568/'TCMB Takvim Gününe Göre Ort.Kur'!O$37</f>
        <v>7671.3260427604391</v>
      </c>
      <c r="K1568" s="39">
        <f>'1.TÜM DÖNEMLER_TL MİZAN'!K1568/'TCMB Takvim Gününe Göre Ort.Kur'!P$37</f>
        <v>7561.3543776975248</v>
      </c>
      <c r="L1568" s="39">
        <f>'1.TÜM DÖNEMLER_TL MİZAN'!L1568/'TCMB Takvim Gününe Göre Ort.Kur'!Q$37</f>
        <v>7422.8261222019264</v>
      </c>
      <c r="M1568" s="39">
        <f>'1.TÜM DÖNEMLER_TL MİZAN'!M1568/'TCMB Takvim Gününe Göre Ort.Kur'!R$37</f>
        <v>7389.2021734452328</v>
      </c>
      <c r="N1568" s="39">
        <f>'1.TÜM DÖNEMLER_TL MİZAN'!N1568/'TCMB Takvim Gününe Göre Ort.Kur'!S$37</f>
        <v>7378.8809498227129</v>
      </c>
      <c r="O1568" s="39">
        <f>'1.TÜM DÖNEMLER_TL MİZAN'!O1568/'TCMB Takvim Gününe Göre Ort.Kur'!T$37</f>
        <v>7346.2816768824268</v>
      </c>
    </row>
    <row r="1569" spans="1:15" s="37" customFormat="1" x14ac:dyDescent="0.3">
      <c r="A1569" s="38" t="s">
        <v>1683</v>
      </c>
      <c r="B1569" s="38"/>
      <c r="C1569" s="55">
        <f t="shared" si="24"/>
        <v>11</v>
      </c>
      <c r="D1569" s="39">
        <f>'1.TÜM DÖNEMLER_TL MİZAN'!D1569/'TCMB Takvim Gününe Göre Ort.Kur'!I$37</f>
        <v>0</v>
      </c>
      <c r="E1569" s="39">
        <f>'1.TÜM DÖNEMLER_TL MİZAN'!E1569/'TCMB Takvim Gününe Göre Ort.Kur'!J$37</f>
        <v>0</v>
      </c>
      <c r="F1569" s="39">
        <f>'1.TÜM DÖNEMLER_TL MİZAN'!F1569/'TCMB Takvim Gününe Göre Ort.Kur'!K$37</f>
        <v>0</v>
      </c>
      <c r="G1569" s="39">
        <f>'1.TÜM DÖNEMLER_TL MİZAN'!G1569/'TCMB Takvim Gününe Göre Ort.Kur'!L$37</f>
        <v>0</v>
      </c>
      <c r="H1569" s="39">
        <f>'1.TÜM DÖNEMLER_TL MİZAN'!H1569/'TCMB Takvim Gününe Göre Ort.Kur'!M$37</f>
        <v>0</v>
      </c>
      <c r="I1569" s="39">
        <f>'1.TÜM DÖNEMLER_TL MİZAN'!I1569/'TCMB Takvim Gününe Göre Ort.Kur'!N$37</f>
        <v>0</v>
      </c>
      <c r="J1569" s="39">
        <f>'1.TÜM DÖNEMLER_TL MİZAN'!J1569/'TCMB Takvim Gününe Göre Ort.Kur'!O$37</f>
        <v>0</v>
      </c>
      <c r="K1569" s="39">
        <f>'1.TÜM DÖNEMLER_TL MİZAN'!K1569/'TCMB Takvim Gününe Göre Ort.Kur'!P$37</f>
        <v>0</v>
      </c>
      <c r="L1569" s="39">
        <f>'1.TÜM DÖNEMLER_TL MİZAN'!L1569/'TCMB Takvim Gününe Göre Ort.Kur'!Q$37</f>
        <v>0</v>
      </c>
      <c r="M1569" s="39">
        <f>'1.TÜM DÖNEMLER_TL MİZAN'!M1569/'TCMB Takvim Gününe Göre Ort.Kur'!R$37</f>
        <v>0</v>
      </c>
      <c r="N1569" s="39">
        <f>'1.TÜM DÖNEMLER_TL MİZAN'!N1569/'TCMB Takvim Gününe Göre Ort.Kur'!S$37</f>
        <v>0</v>
      </c>
      <c r="O1569" s="39">
        <f>'1.TÜM DÖNEMLER_TL MİZAN'!O1569/'TCMB Takvim Gününe Göre Ort.Kur'!T$37</f>
        <v>0</v>
      </c>
    </row>
    <row r="1570" spans="1:15" s="37" customFormat="1" x14ac:dyDescent="0.3">
      <c r="A1570" s="38" t="s">
        <v>1684</v>
      </c>
      <c r="B1570" s="38"/>
      <c r="C1570" s="55">
        <f t="shared" si="24"/>
        <v>12</v>
      </c>
      <c r="D1570" s="39">
        <f>'1.TÜM DÖNEMLER_TL MİZAN'!D1570/'TCMB Takvim Gününe Göre Ort.Kur'!I$37</f>
        <v>1212.7151529404841</v>
      </c>
      <c r="E1570" s="39">
        <f>'1.TÜM DÖNEMLER_TL MİZAN'!E1570/'TCMB Takvim Gününe Göre Ort.Kur'!J$37</f>
        <v>0</v>
      </c>
      <c r="F1570" s="39">
        <f>'1.TÜM DÖNEMLER_TL MİZAN'!F1570/'TCMB Takvim Gününe Göre Ort.Kur'!K$37</f>
        <v>0</v>
      </c>
      <c r="G1570" s="39">
        <f>'1.TÜM DÖNEMLER_TL MİZAN'!G1570/'TCMB Takvim Gününe Göre Ort.Kur'!L$37</f>
        <v>0</v>
      </c>
      <c r="H1570" s="39">
        <f>'1.TÜM DÖNEMLER_TL MİZAN'!H1570/'TCMB Takvim Gününe Göre Ort.Kur'!M$37</f>
        <v>0</v>
      </c>
      <c r="I1570" s="39">
        <f>'1.TÜM DÖNEMLER_TL MİZAN'!I1570/'TCMB Takvim Gününe Göre Ort.Kur'!N$37</f>
        <v>0</v>
      </c>
      <c r="J1570" s="39">
        <f>'1.TÜM DÖNEMLER_TL MİZAN'!J1570/'TCMB Takvim Gününe Göre Ort.Kur'!O$37</f>
        <v>0</v>
      </c>
      <c r="K1570" s="39">
        <f>'1.TÜM DÖNEMLER_TL MİZAN'!K1570/'TCMB Takvim Gününe Göre Ort.Kur'!P$37</f>
        <v>0</v>
      </c>
      <c r="L1570" s="39">
        <f>'1.TÜM DÖNEMLER_TL MİZAN'!L1570/'TCMB Takvim Gününe Göre Ort.Kur'!Q$37</f>
        <v>0</v>
      </c>
      <c r="M1570" s="39">
        <f>'1.TÜM DÖNEMLER_TL MİZAN'!M1570/'TCMB Takvim Gününe Göre Ort.Kur'!R$37</f>
        <v>0</v>
      </c>
      <c r="N1570" s="39">
        <f>'1.TÜM DÖNEMLER_TL MİZAN'!N1570/'TCMB Takvim Gününe Göre Ort.Kur'!S$37</f>
        <v>0</v>
      </c>
      <c r="O1570" s="39">
        <f>'1.TÜM DÖNEMLER_TL MİZAN'!O1570/'TCMB Takvim Gününe Göre Ort.Kur'!T$37</f>
        <v>0</v>
      </c>
    </row>
    <row r="1571" spans="1:15" s="37" customFormat="1" x14ac:dyDescent="0.3">
      <c r="A1571" s="38" t="s">
        <v>1685</v>
      </c>
      <c r="B1571" s="38"/>
      <c r="C1571" s="55">
        <f t="shared" si="24"/>
        <v>11</v>
      </c>
      <c r="D1571" s="39">
        <f>'1.TÜM DÖNEMLER_TL MİZAN'!D1571/'TCMB Takvim Gününe Göre Ort.Kur'!I$37</f>
        <v>1.4698749128748269E-3</v>
      </c>
      <c r="E1571" s="39">
        <f>'1.TÜM DÖNEMLER_TL MİZAN'!E1571/'TCMB Takvim Gününe Göre Ort.Kur'!J$37</f>
        <v>1.4245521556695482E-3</v>
      </c>
      <c r="F1571" s="39">
        <f>'1.TÜM DÖNEMLER_TL MİZAN'!F1571/'TCMB Takvim Gününe Göre Ort.Kur'!K$37</f>
        <v>-20453.589424954596</v>
      </c>
      <c r="G1571" s="39">
        <f>'1.TÜM DÖNEMLER_TL MİZAN'!G1571/'TCMB Takvim Gününe Göre Ort.Kur'!L$37</f>
        <v>1.3531982854048399E-3</v>
      </c>
      <c r="H1571" s="39">
        <f>'1.TÜM DÖNEMLER_TL MİZAN'!H1571/'TCMB Takvim Gününe Göre Ort.Kur'!M$37</f>
        <v>1.2227779079875796E-3</v>
      </c>
      <c r="I1571" s="39">
        <f>'1.TÜM DÖNEMLER_TL MİZAN'!I1571/'TCMB Takvim Gününe Göre Ort.Kur'!N$37</f>
        <v>0</v>
      </c>
      <c r="J1571" s="39">
        <f>'1.TÜM DÖNEMLER_TL MİZAN'!J1571/'TCMB Takvim Gününe Göre Ort.Kur'!O$37</f>
        <v>0</v>
      </c>
      <c r="K1571" s="39">
        <f>'1.TÜM DÖNEMLER_TL MİZAN'!K1571/'TCMB Takvim Gününe Göre Ort.Kur'!P$37</f>
        <v>0</v>
      </c>
      <c r="L1571" s="39">
        <f>'1.TÜM DÖNEMLER_TL MİZAN'!L1571/'TCMB Takvim Gününe Göre Ort.Kur'!Q$37</f>
        <v>0</v>
      </c>
      <c r="M1571" s="39">
        <f>'1.TÜM DÖNEMLER_TL MİZAN'!M1571/'TCMB Takvim Gününe Göre Ort.Kur'!R$37</f>
        <v>0</v>
      </c>
      <c r="N1571" s="39">
        <f>'1.TÜM DÖNEMLER_TL MİZAN'!N1571/'TCMB Takvim Gününe Göre Ort.Kur'!S$37</f>
        <v>0</v>
      </c>
      <c r="O1571" s="39">
        <f>'1.TÜM DÖNEMLER_TL MİZAN'!O1571/'TCMB Takvim Gününe Göre Ort.Kur'!T$37</f>
        <v>0</v>
      </c>
    </row>
    <row r="1572" spans="1:15" s="37" customFormat="1" x14ac:dyDescent="0.3">
      <c r="A1572" s="38" t="s">
        <v>1686</v>
      </c>
      <c r="B1572" s="38"/>
      <c r="C1572" s="55">
        <f t="shared" si="24"/>
        <v>11</v>
      </c>
      <c r="D1572" s="39">
        <f>'1.TÜM DÖNEMLER_TL MİZAN'!D1572/'TCMB Takvim Gününe Göre Ort.Kur'!I$37</f>
        <v>0</v>
      </c>
      <c r="E1572" s="39">
        <f>'1.TÜM DÖNEMLER_TL MİZAN'!E1572/'TCMB Takvim Gününe Göre Ort.Kur'!J$37</f>
        <v>0</v>
      </c>
      <c r="F1572" s="39">
        <f>'1.TÜM DÖNEMLER_TL MİZAN'!F1572/'TCMB Takvim Gününe Göre Ort.Kur'!K$37</f>
        <v>0</v>
      </c>
      <c r="G1572" s="39">
        <f>'1.TÜM DÖNEMLER_TL MİZAN'!G1572/'TCMB Takvim Gününe Göre Ort.Kur'!L$37</f>
        <v>0</v>
      </c>
      <c r="H1572" s="39">
        <f>'1.TÜM DÖNEMLER_TL MİZAN'!H1572/'TCMB Takvim Gününe Göre Ort.Kur'!M$37</f>
        <v>0</v>
      </c>
      <c r="I1572" s="39">
        <f>'1.TÜM DÖNEMLER_TL MİZAN'!I1572/'TCMB Takvim Gününe Göre Ort.Kur'!N$37</f>
        <v>0</v>
      </c>
      <c r="J1572" s="39">
        <f>'1.TÜM DÖNEMLER_TL MİZAN'!J1572/'TCMB Takvim Gününe Göre Ort.Kur'!O$37</f>
        <v>0</v>
      </c>
      <c r="K1572" s="39">
        <f>'1.TÜM DÖNEMLER_TL MİZAN'!K1572/'TCMB Takvim Gününe Göre Ort.Kur'!P$37</f>
        <v>0</v>
      </c>
      <c r="L1572" s="39">
        <f>'1.TÜM DÖNEMLER_TL MİZAN'!L1572/'TCMB Takvim Gününe Göre Ort.Kur'!Q$37</f>
        <v>0</v>
      </c>
      <c r="M1572" s="39">
        <f>'1.TÜM DÖNEMLER_TL MİZAN'!M1572/'TCMB Takvim Gününe Göre Ort.Kur'!R$37</f>
        <v>0</v>
      </c>
      <c r="N1572" s="39">
        <f>'1.TÜM DÖNEMLER_TL MİZAN'!N1572/'TCMB Takvim Gününe Göre Ort.Kur'!S$37</f>
        <v>0</v>
      </c>
      <c r="O1572" s="39">
        <f>'1.TÜM DÖNEMLER_TL MİZAN'!O1572/'TCMB Takvim Gününe Göre Ort.Kur'!T$37</f>
        <v>0</v>
      </c>
    </row>
    <row r="1573" spans="1:15" s="37" customFormat="1" x14ac:dyDescent="0.3">
      <c r="A1573" s="38" t="s">
        <v>1687</v>
      </c>
      <c r="B1573" s="38"/>
      <c r="C1573" s="55">
        <f t="shared" si="24"/>
        <v>11</v>
      </c>
      <c r="D1573" s="39">
        <f>'1.TÜM DÖNEMLER_TL MİZAN'!D1573/'TCMB Takvim Gününe Göre Ort.Kur'!I$37</f>
        <v>0</v>
      </c>
      <c r="E1573" s="39">
        <f>'1.TÜM DÖNEMLER_TL MİZAN'!E1573/'TCMB Takvim Gününe Göre Ort.Kur'!J$37</f>
        <v>0</v>
      </c>
      <c r="F1573" s="39">
        <f>'1.TÜM DÖNEMLER_TL MİZAN'!F1573/'TCMB Takvim Gününe Göre Ort.Kur'!K$37</f>
        <v>0</v>
      </c>
      <c r="G1573" s="39">
        <f>'1.TÜM DÖNEMLER_TL MİZAN'!G1573/'TCMB Takvim Gününe Göre Ort.Kur'!L$37</f>
        <v>0</v>
      </c>
      <c r="H1573" s="39">
        <f>'1.TÜM DÖNEMLER_TL MİZAN'!H1573/'TCMB Takvim Gününe Göre Ort.Kur'!M$37</f>
        <v>0</v>
      </c>
      <c r="I1573" s="39">
        <f>'1.TÜM DÖNEMLER_TL MİZAN'!I1573/'TCMB Takvim Gününe Göre Ort.Kur'!N$37</f>
        <v>0</v>
      </c>
      <c r="J1573" s="39">
        <f>'1.TÜM DÖNEMLER_TL MİZAN'!J1573/'TCMB Takvim Gününe Göre Ort.Kur'!O$37</f>
        <v>0</v>
      </c>
      <c r="K1573" s="39">
        <f>'1.TÜM DÖNEMLER_TL MİZAN'!K1573/'TCMB Takvim Gününe Göre Ort.Kur'!P$37</f>
        <v>0</v>
      </c>
      <c r="L1573" s="39">
        <f>'1.TÜM DÖNEMLER_TL MİZAN'!L1573/'TCMB Takvim Gününe Göre Ort.Kur'!Q$37</f>
        <v>0</v>
      </c>
      <c r="M1573" s="39">
        <f>'1.TÜM DÖNEMLER_TL MİZAN'!M1573/'TCMB Takvim Gününe Göre Ort.Kur'!R$37</f>
        <v>0</v>
      </c>
      <c r="N1573" s="39">
        <f>'1.TÜM DÖNEMLER_TL MİZAN'!N1573/'TCMB Takvim Gününe Göre Ort.Kur'!S$37</f>
        <v>0</v>
      </c>
      <c r="O1573" s="39">
        <f>'1.TÜM DÖNEMLER_TL MİZAN'!O1573/'TCMB Takvim Gününe Göre Ort.Kur'!T$37</f>
        <v>0</v>
      </c>
    </row>
    <row r="1574" spans="1:15" s="37" customFormat="1" x14ac:dyDescent="0.3">
      <c r="A1574" s="38" t="s">
        <v>1688</v>
      </c>
      <c r="B1574" s="38"/>
      <c r="C1574" s="55">
        <f t="shared" si="24"/>
        <v>11</v>
      </c>
      <c r="D1574" s="39">
        <f>'1.TÜM DÖNEMLER_TL MİZAN'!D1574/'TCMB Takvim Gününe Göre Ort.Kur'!I$37</f>
        <v>0</v>
      </c>
      <c r="E1574" s="39">
        <f>'1.TÜM DÖNEMLER_TL MİZAN'!E1574/'TCMB Takvim Gününe Göre Ort.Kur'!J$37</f>
        <v>0</v>
      </c>
      <c r="F1574" s="39">
        <f>'1.TÜM DÖNEMLER_TL MİZAN'!F1574/'TCMB Takvim Gününe Göre Ort.Kur'!K$37</f>
        <v>0</v>
      </c>
      <c r="G1574" s="39">
        <f>'1.TÜM DÖNEMLER_TL MİZAN'!G1574/'TCMB Takvim Gününe Göre Ort.Kur'!L$37</f>
        <v>0</v>
      </c>
      <c r="H1574" s="39">
        <f>'1.TÜM DÖNEMLER_TL MİZAN'!H1574/'TCMB Takvim Gününe Göre Ort.Kur'!M$37</f>
        <v>0</v>
      </c>
      <c r="I1574" s="39">
        <f>'1.TÜM DÖNEMLER_TL MİZAN'!I1574/'TCMB Takvim Gününe Göre Ort.Kur'!N$37</f>
        <v>0</v>
      </c>
      <c r="J1574" s="39">
        <f>'1.TÜM DÖNEMLER_TL MİZAN'!J1574/'TCMB Takvim Gününe Göre Ort.Kur'!O$37</f>
        <v>0</v>
      </c>
      <c r="K1574" s="39">
        <f>'1.TÜM DÖNEMLER_TL MİZAN'!K1574/'TCMB Takvim Gününe Göre Ort.Kur'!P$37</f>
        <v>0</v>
      </c>
      <c r="L1574" s="39">
        <f>'1.TÜM DÖNEMLER_TL MİZAN'!L1574/'TCMB Takvim Gününe Göre Ort.Kur'!Q$37</f>
        <v>0</v>
      </c>
      <c r="M1574" s="39">
        <f>'1.TÜM DÖNEMLER_TL MİZAN'!M1574/'TCMB Takvim Gününe Göre Ort.Kur'!R$37</f>
        <v>0</v>
      </c>
      <c r="N1574" s="39">
        <f>'1.TÜM DÖNEMLER_TL MİZAN'!N1574/'TCMB Takvim Gününe Göre Ort.Kur'!S$37</f>
        <v>0</v>
      </c>
      <c r="O1574" s="39">
        <f>'1.TÜM DÖNEMLER_TL MİZAN'!O1574/'TCMB Takvim Gününe Göre Ort.Kur'!T$37</f>
        <v>0</v>
      </c>
    </row>
    <row r="1575" spans="1:15" s="37" customFormat="1" x14ac:dyDescent="0.3">
      <c r="A1575" s="38" t="s">
        <v>1689</v>
      </c>
      <c r="B1575" s="38"/>
      <c r="C1575" s="55">
        <f t="shared" si="24"/>
        <v>11</v>
      </c>
      <c r="D1575" s="39">
        <f>'1.TÜM DÖNEMLER_TL MİZAN'!D1575/'TCMB Takvim Gününe Göre Ort.Kur'!I$37</f>
        <v>0</v>
      </c>
      <c r="E1575" s="39">
        <f>'1.TÜM DÖNEMLER_TL MİZAN'!E1575/'TCMB Takvim Gününe Göre Ort.Kur'!J$37</f>
        <v>0</v>
      </c>
      <c r="F1575" s="39">
        <f>'1.TÜM DÖNEMLER_TL MİZAN'!F1575/'TCMB Takvim Gününe Göre Ort.Kur'!K$37</f>
        <v>0</v>
      </c>
      <c r="G1575" s="39">
        <f>'1.TÜM DÖNEMLER_TL MİZAN'!G1575/'TCMB Takvim Gününe Göre Ort.Kur'!L$37</f>
        <v>0</v>
      </c>
      <c r="H1575" s="39">
        <f>'1.TÜM DÖNEMLER_TL MİZAN'!H1575/'TCMB Takvim Gününe Göre Ort.Kur'!M$37</f>
        <v>0</v>
      </c>
      <c r="I1575" s="39">
        <f>'1.TÜM DÖNEMLER_TL MİZAN'!I1575/'TCMB Takvim Gününe Göre Ort.Kur'!N$37</f>
        <v>0</v>
      </c>
      <c r="J1575" s="39">
        <f>'1.TÜM DÖNEMLER_TL MİZAN'!J1575/'TCMB Takvim Gününe Göre Ort.Kur'!O$37</f>
        <v>0</v>
      </c>
      <c r="K1575" s="39">
        <f>'1.TÜM DÖNEMLER_TL MİZAN'!K1575/'TCMB Takvim Gününe Göre Ort.Kur'!P$37</f>
        <v>0</v>
      </c>
      <c r="L1575" s="39">
        <f>'1.TÜM DÖNEMLER_TL MİZAN'!L1575/'TCMB Takvim Gününe Göre Ort.Kur'!Q$37</f>
        <v>0</v>
      </c>
      <c r="M1575" s="39">
        <f>'1.TÜM DÖNEMLER_TL MİZAN'!M1575/'TCMB Takvim Gününe Göre Ort.Kur'!R$37</f>
        <v>0</v>
      </c>
      <c r="N1575" s="39">
        <f>'1.TÜM DÖNEMLER_TL MİZAN'!N1575/'TCMB Takvim Gününe Göre Ort.Kur'!S$37</f>
        <v>0</v>
      </c>
      <c r="O1575" s="39">
        <f>'1.TÜM DÖNEMLER_TL MİZAN'!O1575/'TCMB Takvim Gününe Göre Ort.Kur'!T$37</f>
        <v>0</v>
      </c>
    </row>
    <row r="1576" spans="1:15" s="37" customFormat="1" x14ac:dyDescent="0.3">
      <c r="A1576" s="38" t="s">
        <v>1690</v>
      </c>
      <c r="B1576" s="38"/>
      <c r="C1576" s="55">
        <f t="shared" si="24"/>
        <v>11</v>
      </c>
      <c r="D1576" s="39">
        <f>'1.TÜM DÖNEMLER_TL MİZAN'!D1576/'TCMB Takvim Gününe Göre Ort.Kur'!I$37</f>
        <v>0</v>
      </c>
      <c r="E1576" s="39">
        <f>'1.TÜM DÖNEMLER_TL MİZAN'!E1576/'TCMB Takvim Gününe Göre Ort.Kur'!J$37</f>
        <v>0</v>
      </c>
      <c r="F1576" s="39">
        <f>'1.TÜM DÖNEMLER_TL MİZAN'!F1576/'TCMB Takvim Gününe Göre Ort.Kur'!K$37</f>
        <v>0</v>
      </c>
      <c r="G1576" s="39">
        <f>'1.TÜM DÖNEMLER_TL MİZAN'!G1576/'TCMB Takvim Gününe Göre Ort.Kur'!L$37</f>
        <v>-463.06445283427382</v>
      </c>
      <c r="H1576" s="39">
        <f>'1.TÜM DÖNEMLER_TL MİZAN'!H1576/'TCMB Takvim Gününe Göre Ort.Kur'!M$37</f>
        <v>-880.15553734975106</v>
      </c>
      <c r="I1576" s="39">
        <f>'1.TÜM DÖNEMLER_TL MİZAN'!I1576/'TCMB Takvim Gününe Göre Ort.Kur'!N$37</f>
        <v>-1316.6956626072349</v>
      </c>
      <c r="J1576" s="39">
        <f>'1.TÜM DÖNEMLER_TL MİZAN'!J1576/'TCMB Takvim Gününe Göre Ort.Kur'!O$37</f>
        <v>-1225.8439266325597</v>
      </c>
      <c r="K1576" s="39">
        <f>'1.TÜM DÖNEMLER_TL MİZAN'!K1576/'TCMB Takvim Gününe Göre Ort.Kur'!P$37</f>
        <v>-1208.2709416013388</v>
      </c>
      <c r="L1576" s="39">
        <f>'1.TÜM DÖNEMLER_TL MİZAN'!L1576/'TCMB Takvim Gününe Göre Ort.Kur'!Q$37</f>
        <v>-1186.1347398912658</v>
      </c>
      <c r="M1576" s="39">
        <f>'1.TÜM DÖNEMLER_TL MİZAN'!M1576/'TCMB Takvim Gününe Göre Ort.Kur'!R$37</f>
        <v>-1180.7617817947062</v>
      </c>
      <c r="N1576" s="39">
        <f>'1.TÜM DÖNEMLER_TL MİZAN'!N1576/'TCMB Takvim Gününe Göre Ort.Kur'!S$37</f>
        <v>-1179.1124959707747</v>
      </c>
      <c r="O1576" s="39">
        <f>'1.TÜM DÖNEMLER_TL MİZAN'!O1576/'TCMB Takvim Gününe Göre Ort.Kur'!T$37</f>
        <v>-1173.9032765315619</v>
      </c>
    </row>
    <row r="1577" spans="1:15" s="37" customFormat="1" x14ac:dyDescent="0.3">
      <c r="A1577" s="38" t="s">
        <v>1691</v>
      </c>
      <c r="B1577" s="38"/>
      <c r="C1577" s="55">
        <f t="shared" si="24"/>
        <v>11</v>
      </c>
      <c r="D1577" s="39">
        <f>'1.TÜM DÖNEMLER_TL MİZAN'!D1577/'TCMB Takvim Gününe Göre Ort.Kur'!I$37</f>
        <v>0</v>
      </c>
      <c r="E1577" s="39">
        <f>'1.TÜM DÖNEMLER_TL MİZAN'!E1577/'TCMB Takvim Gününe Göre Ort.Kur'!J$37</f>
        <v>0</v>
      </c>
      <c r="F1577" s="39">
        <f>'1.TÜM DÖNEMLER_TL MİZAN'!F1577/'TCMB Takvim Gününe Göre Ort.Kur'!K$37</f>
        <v>0</v>
      </c>
      <c r="G1577" s="39">
        <f>'1.TÜM DÖNEMLER_TL MİZAN'!G1577/'TCMB Takvim Gününe Göre Ort.Kur'!L$37</f>
        <v>0</v>
      </c>
      <c r="H1577" s="39">
        <f>'1.TÜM DÖNEMLER_TL MİZAN'!H1577/'TCMB Takvim Gününe Göre Ort.Kur'!M$37</f>
        <v>0</v>
      </c>
      <c r="I1577" s="39">
        <f>'1.TÜM DÖNEMLER_TL MİZAN'!I1577/'TCMB Takvim Gününe Göre Ort.Kur'!N$37</f>
        <v>0</v>
      </c>
      <c r="J1577" s="39">
        <f>'1.TÜM DÖNEMLER_TL MİZAN'!J1577/'TCMB Takvim Gününe Göre Ort.Kur'!O$37</f>
        <v>0</v>
      </c>
      <c r="K1577" s="39">
        <f>'1.TÜM DÖNEMLER_TL MİZAN'!K1577/'TCMB Takvim Gününe Göre Ort.Kur'!P$37</f>
        <v>0</v>
      </c>
      <c r="L1577" s="39">
        <f>'1.TÜM DÖNEMLER_TL MİZAN'!L1577/'TCMB Takvim Gününe Göre Ort.Kur'!Q$37</f>
        <v>0</v>
      </c>
      <c r="M1577" s="39">
        <f>'1.TÜM DÖNEMLER_TL MİZAN'!M1577/'TCMB Takvim Gününe Göre Ort.Kur'!R$37</f>
        <v>0</v>
      </c>
      <c r="N1577" s="39">
        <f>'1.TÜM DÖNEMLER_TL MİZAN'!N1577/'TCMB Takvim Gününe Göre Ort.Kur'!S$37</f>
        <v>0</v>
      </c>
      <c r="O1577" s="39">
        <f>'1.TÜM DÖNEMLER_TL MİZAN'!O1577/'TCMB Takvim Gününe Göre Ort.Kur'!T$37</f>
        <v>0</v>
      </c>
    </row>
    <row r="1578" spans="1:15" s="37" customFormat="1" x14ac:dyDescent="0.3">
      <c r="A1578" s="38" t="s">
        <v>1692</v>
      </c>
      <c r="B1578" s="38"/>
      <c r="C1578" s="55">
        <f t="shared" si="24"/>
        <v>11</v>
      </c>
      <c r="D1578" s="39">
        <f>'1.TÜM DÖNEMLER_TL MİZAN'!D1578/'TCMB Takvim Gününe Göre Ort.Kur'!I$37</f>
        <v>0</v>
      </c>
      <c r="E1578" s="39">
        <f>'1.TÜM DÖNEMLER_TL MİZAN'!E1578/'TCMB Takvim Gününe Göre Ort.Kur'!J$37</f>
        <v>0</v>
      </c>
      <c r="F1578" s="39">
        <f>'1.TÜM DÖNEMLER_TL MİZAN'!F1578/'TCMB Takvim Gününe Göre Ort.Kur'!K$37</f>
        <v>0</v>
      </c>
      <c r="G1578" s="39">
        <f>'1.TÜM DÖNEMLER_TL MİZAN'!G1578/'TCMB Takvim Gününe Göre Ort.Kur'!L$37</f>
        <v>0</v>
      </c>
      <c r="H1578" s="39">
        <f>'1.TÜM DÖNEMLER_TL MİZAN'!H1578/'TCMB Takvim Gününe Göre Ort.Kur'!M$37</f>
        <v>0</v>
      </c>
      <c r="I1578" s="39">
        <f>'1.TÜM DÖNEMLER_TL MİZAN'!I1578/'TCMB Takvim Gününe Göre Ort.Kur'!N$37</f>
        <v>0</v>
      </c>
      <c r="J1578" s="39">
        <f>'1.TÜM DÖNEMLER_TL MİZAN'!J1578/'TCMB Takvim Gününe Göre Ort.Kur'!O$37</f>
        <v>0</v>
      </c>
      <c r="K1578" s="39">
        <f>'1.TÜM DÖNEMLER_TL MİZAN'!K1578/'TCMB Takvim Gününe Göre Ort.Kur'!P$37</f>
        <v>0</v>
      </c>
      <c r="L1578" s="39">
        <f>'1.TÜM DÖNEMLER_TL MİZAN'!L1578/'TCMB Takvim Gününe Göre Ort.Kur'!Q$37</f>
        <v>0</v>
      </c>
      <c r="M1578" s="39">
        <f>'1.TÜM DÖNEMLER_TL MİZAN'!M1578/'TCMB Takvim Gününe Göre Ort.Kur'!R$37</f>
        <v>0</v>
      </c>
      <c r="N1578" s="39">
        <f>'1.TÜM DÖNEMLER_TL MİZAN'!N1578/'TCMB Takvim Gününe Göre Ort.Kur'!S$37</f>
        <v>0</v>
      </c>
      <c r="O1578" s="39">
        <f>'1.TÜM DÖNEMLER_TL MİZAN'!O1578/'TCMB Takvim Gününe Göre Ort.Kur'!T$37</f>
        <v>0</v>
      </c>
    </row>
    <row r="1579" spans="1:15" s="37" customFormat="1" x14ac:dyDescent="0.3">
      <c r="A1579" s="38" t="s">
        <v>1693</v>
      </c>
      <c r="B1579" s="38"/>
      <c r="C1579" s="55">
        <f t="shared" si="24"/>
        <v>11</v>
      </c>
      <c r="D1579" s="39">
        <f>'1.TÜM DÖNEMLER_TL MİZAN'!D1579/'TCMB Takvim Gününe Göre Ort.Kur'!I$37</f>
        <v>0</v>
      </c>
      <c r="E1579" s="39">
        <f>'1.TÜM DÖNEMLER_TL MİZAN'!E1579/'TCMB Takvim Gününe Göre Ort.Kur'!J$37</f>
        <v>0</v>
      </c>
      <c r="F1579" s="39">
        <f>'1.TÜM DÖNEMLER_TL MİZAN'!F1579/'TCMB Takvim Gününe Göre Ort.Kur'!K$37</f>
        <v>0</v>
      </c>
      <c r="G1579" s="39">
        <f>'1.TÜM DÖNEMLER_TL MİZAN'!G1579/'TCMB Takvim Gününe Göre Ort.Kur'!L$37</f>
        <v>0</v>
      </c>
      <c r="H1579" s="39">
        <f>'1.TÜM DÖNEMLER_TL MİZAN'!H1579/'TCMB Takvim Gününe Göre Ort.Kur'!M$37</f>
        <v>0</v>
      </c>
      <c r="I1579" s="39">
        <f>'1.TÜM DÖNEMLER_TL MİZAN'!I1579/'TCMB Takvim Gününe Göre Ort.Kur'!N$37</f>
        <v>0</v>
      </c>
      <c r="J1579" s="39">
        <f>'1.TÜM DÖNEMLER_TL MİZAN'!J1579/'TCMB Takvim Gününe Göre Ort.Kur'!O$37</f>
        <v>0</v>
      </c>
      <c r="K1579" s="39">
        <f>'1.TÜM DÖNEMLER_TL MİZAN'!K1579/'TCMB Takvim Gününe Göre Ort.Kur'!P$37</f>
        <v>0</v>
      </c>
      <c r="L1579" s="39">
        <f>'1.TÜM DÖNEMLER_TL MİZAN'!L1579/'TCMB Takvim Gününe Göre Ort.Kur'!Q$37</f>
        <v>0</v>
      </c>
      <c r="M1579" s="39">
        <f>'1.TÜM DÖNEMLER_TL MİZAN'!M1579/'TCMB Takvim Gününe Göre Ort.Kur'!R$37</f>
        <v>0</v>
      </c>
      <c r="N1579" s="39">
        <f>'1.TÜM DÖNEMLER_TL MİZAN'!N1579/'TCMB Takvim Gününe Göre Ort.Kur'!S$37</f>
        <v>0</v>
      </c>
      <c r="O1579" s="39">
        <f>'1.TÜM DÖNEMLER_TL MİZAN'!O1579/'TCMB Takvim Gününe Göre Ort.Kur'!T$37</f>
        <v>0</v>
      </c>
    </row>
    <row r="1580" spans="1:15" s="37" customFormat="1" x14ac:dyDescent="0.3">
      <c r="A1580" s="38" t="s">
        <v>1694</v>
      </c>
      <c r="B1580" s="38"/>
      <c r="C1580" s="55">
        <f t="shared" si="24"/>
        <v>11</v>
      </c>
      <c r="D1580" s="39">
        <f>'1.TÜM DÖNEMLER_TL MİZAN'!D1580/'TCMB Takvim Gününe Göre Ort.Kur'!I$37</f>
        <v>0</v>
      </c>
      <c r="E1580" s="39">
        <f>'1.TÜM DÖNEMLER_TL MİZAN'!E1580/'TCMB Takvim Gününe Göre Ort.Kur'!J$37</f>
        <v>0</v>
      </c>
      <c r="F1580" s="39">
        <f>'1.TÜM DÖNEMLER_TL MİZAN'!F1580/'TCMB Takvim Gününe Göre Ort.Kur'!K$37</f>
        <v>0</v>
      </c>
      <c r="G1580" s="39">
        <f>'1.TÜM DÖNEMLER_TL MİZAN'!G1580/'TCMB Takvim Gününe Göre Ort.Kur'!L$37</f>
        <v>0</v>
      </c>
      <c r="H1580" s="39">
        <f>'1.TÜM DÖNEMLER_TL MİZAN'!H1580/'TCMB Takvim Gününe Göre Ort.Kur'!M$37</f>
        <v>0</v>
      </c>
      <c r="I1580" s="39">
        <f>'1.TÜM DÖNEMLER_TL MİZAN'!I1580/'TCMB Takvim Gününe Göre Ort.Kur'!N$37</f>
        <v>0</v>
      </c>
      <c r="J1580" s="39">
        <f>'1.TÜM DÖNEMLER_TL MİZAN'!J1580/'TCMB Takvim Gününe Göre Ort.Kur'!O$37</f>
        <v>0</v>
      </c>
      <c r="K1580" s="39">
        <f>'1.TÜM DÖNEMLER_TL MİZAN'!K1580/'TCMB Takvim Gününe Göre Ort.Kur'!P$37</f>
        <v>0</v>
      </c>
      <c r="L1580" s="39">
        <f>'1.TÜM DÖNEMLER_TL MİZAN'!L1580/'TCMB Takvim Gününe Göre Ort.Kur'!Q$37</f>
        <v>0</v>
      </c>
      <c r="M1580" s="39">
        <f>'1.TÜM DÖNEMLER_TL MİZAN'!M1580/'TCMB Takvim Gününe Göre Ort.Kur'!R$37</f>
        <v>0</v>
      </c>
      <c r="N1580" s="39">
        <f>'1.TÜM DÖNEMLER_TL MİZAN'!N1580/'TCMB Takvim Gününe Göre Ort.Kur'!S$37</f>
        <v>0</v>
      </c>
      <c r="O1580" s="39">
        <f>'1.TÜM DÖNEMLER_TL MİZAN'!O1580/'TCMB Takvim Gününe Göre Ort.Kur'!T$37</f>
        <v>0</v>
      </c>
    </row>
    <row r="1581" spans="1:15" s="37" customFormat="1" x14ac:dyDescent="0.3">
      <c r="A1581" s="38" t="s">
        <v>1695</v>
      </c>
      <c r="B1581" s="38"/>
      <c r="C1581" s="55">
        <f t="shared" si="24"/>
        <v>11</v>
      </c>
      <c r="D1581" s="39">
        <f>'1.TÜM DÖNEMLER_TL MİZAN'!D1581/'TCMB Takvim Gününe Göre Ort.Kur'!I$37</f>
        <v>0</v>
      </c>
      <c r="E1581" s="39">
        <f>'1.TÜM DÖNEMLER_TL MİZAN'!E1581/'TCMB Takvim Gününe Göre Ort.Kur'!J$37</f>
        <v>0</v>
      </c>
      <c r="F1581" s="39">
        <f>'1.TÜM DÖNEMLER_TL MİZAN'!F1581/'TCMB Takvim Gününe Göre Ort.Kur'!K$37</f>
        <v>0</v>
      </c>
      <c r="G1581" s="39">
        <f>'1.TÜM DÖNEMLER_TL MİZAN'!G1581/'TCMB Takvim Gününe Göre Ort.Kur'!L$37</f>
        <v>0</v>
      </c>
      <c r="H1581" s="39">
        <f>'1.TÜM DÖNEMLER_TL MİZAN'!H1581/'TCMB Takvim Gününe Göre Ort.Kur'!M$37</f>
        <v>0</v>
      </c>
      <c r="I1581" s="39">
        <f>'1.TÜM DÖNEMLER_TL MİZAN'!I1581/'TCMB Takvim Gününe Göre Ort.Kur'!N$37</f>
        <v>0</v>
      </c>
      <c r="J1581" s="39">
        <f>'1.TÜM DÖNEMLER_TL MİZAN'!J1581/'TCMB Takvim Gününe Göre Ort.Kur'!O$37</f>
        <v>0</v>
      </c>
      <c r="K1581" s="39">
        <f>'1.TÜM DÖNEMLER_TL MİZAN'!K1581/'TCMB Takvim Gününe Göre Ort.Kur'!P$37</f>
        <v>0</v>
      </c>
      <c r="L1581" s="39">
        <f>'1.TÜM DÖNEMLER_TL MİZAN'!L1581/'TCMB Takvim Gününe Göre Ort.Kur'!Q$37</f>
        <v>0</v>
      </c>
      <c r="M1581" s="39">
        <f>'1.TÜM DÖNEMLER_TL MİZAN'!M1581/'TCMB Takvim Gününe Göre Ort.Kur'!R$37</f>
        <v>0</v>
      </c>
      <c r="N1581" s="39">
        <f>'1.TÜM DÖNEMLER_TL MİZAN'!N1581/'TCMB Takvim Gününe Göre Ort.Kur'!S$37</f>
        <v>0</v>
      </c>
      <c r="O1581" s="39">
        <f>'1.TÜM DÖNEMLER_TL MİZAN'!O1581/'TCMB Takvim Gününe Göre Ort.Kur'!T$37</f>
        <v>0</v>
      </c>
    </row>
    <row r="1582" spans="1:15" s="37" customFormat="1" ht="15.6" x14ac:dyDescent="0.3">
      <c r="A1582" s="35" t="s">
        <v>1696</v>
      </c>
      <c r="B1582" s="35" t="s">
        <v>1697</v>
      </c>
      <c r="C1582" s="54">
        <f t="shared" si="24"/>
        <v>6</v>
      </c>
      <c r="D1582" s="36">
        <f>'1.TÜM DÖNEMLER_TL MİZAN'!D1582/'TCMB Takvim Gününe Göre Ort.Kur'!I$37</f>
        <v>-204869.50009554188</v>
      </c>
      <c r="E1582" s="36">
        <f>'1.TÜM DÖNEMLER_TL MİZAN'!E1582/'TCMB Takvim Gününe Göre Ort.Kur'!J$37</f>
        <v>-189215.69144200286</v>
      </c>
      <c r="F1582" s="36">
        <f>'1.TÜM DÖNEMLER_TL MİZAN'!F1582/'TCMB Takvim Gününe Göre Ort.Kur'!K$37</f>
        <v>-250258.05691734146</v>
      </c>
      <c r="G1582" s="36">
        <f>'1.TÜM DÖNEMLER_TL MİZAN'!G1582/'TCMB Takvim Gününe Göre Ort.Kur'!L$37</f>
        <v>-336914.26947590621</v>
      </c>
      <c r="H1582" s="36">
        <f>'1.TÜM DÖNEMLER_TL MİZAN'!H1582/'TCMB Takvim Gününe Göre Ort.Kur'!M$37</f>
        <v>-288266.4286325674</v>
      </c>
      <c r="I1582" s="36">
        <f>'1.TÜM DÖNEMLER_TL MİZAN'!I1582/'TCMB Takvim Gününe Göre Ort.Kur'!N$37</f>
        <v>-631936.72565840778</v>
      </c>
      <c r="J1582" s="36">
        <f>'1.TÜM DÖNEMLER_TL MİZAN'!J1582/'TCMB Takvim Gününe Göre Ort.Kur'!O$37</f>
        <v>-588333.2186501642</v>
      </c>
      <c r="K1582" s="36">
        <f>'1.TÜM DÖNEMLER_TL MİZAN'!K1582/'TCMB Takvim Gününe Göre Ort.Kur'!P$37</f>
        <v>-579899.216066238</v>
      </c>
      <c r="L1582" s="36">
        <f>'1.TÜM DÖNEMLER_TL MİZAN'!L1582/'TCMB Takvim Gününe Göre Ort.Kur'!Q$37</f>
        <v>-569275.13699888671</v>
      </c>
      <c r="M1582" s="36">
        <f>'1.TÜM DÖNEMLER_TL MİZAN'!M1582/'TCMB Takvim Gününe Göre Ort.Kur'!R$37</f>
        <v>-566696.43210673542</v>
      </c>
      <c r="N1582" s="36">
        <f>'1.TÜM DÖNEMLER_TL MİZAN'!N1582/'TCMB Takvim Gününe Göre Ort.Kur'!S$37</f>
        <v>-565904.87160201988</v>
      </c>
      <c r="O1582" s="36">
        <f>'1.TÜM DÖNEMLER_TL MİZAN'!O1582/'TCMB Takvim Gününe Göre Ort.Kur'!T$37</f>
        <v>-563404.75166607823</v>
      </c>
    </row>
    <row r="1583" spans="1:15" s="37" customFormat="1" x14ac:dyDescent="0.3">
      <c r="A1583" s="38" t="s">
        <v>1698</v>
      </c>
      <c r="B1583" s="38"/>
      <c r="C1583" s="55">
        <f t="shared" si="24"/>
        <v>12</v>
      </c>
      <c r="D1583" s="39">
        <f>'1.TÜM DÖNEMLER_TL MİZAN'!D1583/'TCMB Takvim Gününe Göre Ort.Kur'!I$37</f>
        <v>-98357.472109123497</v>
      </c>
      <c r="E1583" s="39">
        <f>'1.TÜM DÖNEMLER_TL MİZAN'!E1583/'TCMB Takvim Gününe Göre Ort.Kur'!J$37</f>
        <v>-189215.70497524837</v>
      </c>
      <c r="F1583" s="39">
        <f>'1.TÜM DÖNEMLER_TL MİZAN'!F1583/'TCMB Takvim Gününe Göre Ort.Kur'!K$37</f>
        <v>-250258.06989034396</v>
      </c>
      <c r="G1583" s="39">
        <f>'1.TÜM DÖNEMLER_TL MİZAN'!G1583/'TCMB Takvim Gününe Göre Ort.Kur'!L$37</f>
        <v>-316717.88116212667</v>
      </c>
      <c r="H1583" s="39">
        <f>'1.TÜM DÖNEMLER_TL MİZAN'!H1583/'TCMB Takvim Gününe Göre Ort.Kur'!M$37</f>
        <v>-288265.90895195701</v>
      </c>
      <c r="I1583" s="39">
        <f>'1.TÜM DÖNEMLER_TL MİZAN'!I1583/'TCMB Takvim Gününe Göre Ort.Kur'!N$37</f>
        <v>-517154.10462535231</v>
      </c>
      <c r="J1583" s="39">
        <f>'1.TÜM DÖNEMLER_TL MİZAN'!J1583/'TCMB Takvim Gününe Göre Ort.Kur'!O$37</f>
        <v>-481470.5753892897</v>
      </c>
      <c r="K1583" s="39">
        <f>'1.TÜM DÖNEMLER_TL MİZAN'!K1583/'TCMB Takvim Gününe Göre Ort.Kur'!P$37</f>
        <v>-474568.49345987831</v>
      </c>
      <c r="L1583" s="39">
        <f>'1.TÜM DÖNEMLER_TL MİZAN'!L1583/'TCMB Takvim Gününe Göre Ort.Kur'!Q$37</f>
        <v>-465874.13234038407</v>
      </c>
      <c r="M1583" s="39">
        <f>'1.TÜM DÖNEMLER_TL MİZAN'!M1583/'TCMB Takvim Gününe Göre Ort.Kur'!R$37</f>
        <v>-463763.81375080685</v>
      </c>
      <c r="N1583" s="39">
        <f>'1.TÜM DÖNEMLER_TL MİZAN'!N1583/'TCMB Takvim Gününe Göre Ort.Kur'!S$37</f>
        <v>-463116.02933276014</v>
      </c>
      <c r="O1583" s="39">
        <f>'1.TÜM DÖNEMLER_TL MİZAN'!O1583/'TCMB Takvim Gününe Göre Ort.Kur'!T$37</f>
        <v>-461070.02182214934</v>
      </c>
    </row>
    <row r="1584" spans="1:15" s="37" customFormat="1" x14ac:dyDescent="0.3">
      <c r="A1584" s="38" t="s">
        <v>1699</v>
      </c>
      <c r="B1584" s="38"/>
      <c r="C1584" s="55">
        <f t="shared" si="24"/>
        <v>12</v>
      </c>
      <c r="D1584" s="39">
        <f>'1.TÜM DÖNEMLER_TL MİZAN'!D1584/'TCMB Takvim Gününe Göre Ort.Kur'!I$37</f>
        <v>0</v>
      </c>
      <c r="E1584" s="39">
        <f>'1.TÜM DÖNEMLER_TL MİZAN'!E1584/'TCMB Takvim Gününe Göre Ort.Kur'!J$37</f>
        <v>0</v>
      </c>
      <c r="F1584" s="39">
        <f>'1.TÜM DÖNEMLER_TL MİZAN'!F1584/'TCMB Takvim Gününe Göre Ort.Kur'!K$37</f>
        <v>0</v>
      </c>
      <c r="G1584" s="39">
        <f>'1.TÜM DÖNEMLER_TL MİZAN'!G1584/'TCMB Takvim Gününe Göre Ort.Kur'!L$37</f>
        <v>-20196.40116916332</v>
      </c>
      <c r="H1584" s="39">
        <f>'1.TÜM DÖNEMLER_TL MİZAN'!H1584/'TCMB Takvim Gününe Göre Ort.Kur'!M$37</f>
        <v>-0.53190838947993058</v>
      </c>
      <c r="I1584" s="39">
        <f>'1.TÜM DÖNEMLER_TL MİZAN'!I1584/'TCMB Takvim Gününe Göre Ort.Kur'!N$37</f>
        <v>-0.67550542924046508</v>
      </c>
      <c r="J1584" s="39">
        <f>'1.TÜM DÖNEMLER_TL MİZAN'!J1584/'TCMB Takvim Gününe Göre Ort.Kur'!O$37</f>
        <v>-0.62889569044532712</v>
      </c>
      <c r="K1584" s="39">
        <f>'1.TÜM DÖNEMLER_TL MİZAN'!K1584/'TCMB Takvim Gününe Göre Ort.Kur'!P$37</f>
        <v>-0.61988020787508336</v>
      </c>
      <c r="L1584" s="39">
        <f>'1.TÜM DÖNEMLER_TL MİZAN'!L1584/'TCMB Takvim Gününe Göre Ort.Kur'!Q$37</f>
        <v>-0.60852365460117996</v>
      </c>
      <c r="M1584" s="39">
        <f>'1.TÜM DÖNEMLER_TL MİZAN'!M1584/'TCMB Takvim Gününe Göre Ort.Kur'!R$37</f>
        <v>-0.60576716161014166</v>
      </c>
      <c r="N1584" s="39">
        <f>'1.TÜM DÖNEMLER_TL MİZAN'!N1584/'TCMB Takvim Gününe Göre Ort.Kur'!S$37</f>
        <v>-0.60492102718434038</v>
      </c>
      <c r="O1584" s="39">
        <f>'1.TÜM DÖNEMLER_TL MİZAN'!O1584/'TCMB Takvim Gününe Göre Ort.Kur'!T$37</f>
        <v>-0.60224853716768356</v>
      </c>
    </row>
    <row r="1585" spans="1:15" s="37" customFormat="1" x14ac:dyDescent="0.3">
      <c r="A1585" s="38" t="s">
        <v>1700</v>
      </c>
      <c r="B1585" s="38"/>
      <c r="C1585" s="55">
        <f t="shared" si="24"/>
        <v>12</v>
      </c>
      <c r="D1585" s="39">
        <f>'1.TÜM DÖNEMLER_TL MİZAN'!D1585/'TCMB Takvim Gününe Göre Ort.Kur'!I$37</f>
        <v>-1807.0113033380858</v>
      </c>
      <c r="E1585" s="39">
        <f>'1.TÜM DÖNEMLER_TL MİZAN'!E1585/'TCMB Takvim Gününe Göre Ort.Kur'!J$37</f>
        <v>0</v>
      </c>
      <c r="F1585" s="39">
        <f>'1.TÜM DÖNEMLER_TL MİZAN'!F1585/'TCMB Takvim Gününe Göre Ort.Kur'!K$37</f>
        <v>0</v>
      </c>
      <c r="G1585" s="39">
        <f>'1.TÜM DÖNEMLER_TL MİZAN'!G1585/'TCMB Takvim Gününe Göre Ort.Kur'!L$37</f>
        <v>0</v>
      </c>
      <c r="H1585" s="39">
        <f>'1.TÜM DÖNEMLER_TL MİZAN'!H1585/'TCMB Takvim Gününe Göre Ort.Kur'!M$37</f>
        <v>0</v>
      </c>
      <c r="I1585" s="39">
        <f>'1.TÜM DÖNEMLER_TL MİZAN'!I1585/'TCMB Takvim Gününe Göre Ort.Kur'!N$37</f>
        <v>0</v>
      </c>
      <c r="J1585" s="39">
        <f>'1.TÜM DÖNEMLER_TL MİZAN'!J1585/'TCMB Takvim Gününe Göre Ort.Kur'!O$37</f>
        <v>0</v>
      </c>
      <c r="K1585" s="39">
        <f>'1.TÜM DÖNEMLER_TL MİZAN'!K1585/'TCMB Takvim Gününe Göre Ort.Kur'!P$37</f>
        <v>0</v>
      </c>
      <c r="L1585" s="39">
        <f>'1.TÜM DÖNEMLER_TL MİZAN'!L1585/'TCMB Takvim Gününe Göre Ort.Kur'!Q$37</f>
        <v>0</v>
      </c>
      <c r="M1585" s="39">
        <f>'1.TÜM DÖNEMLER_TL MİZAN'!M1585/'TCMB Takvim Gününe Göre Ort.Kur'!R$37</f>
        <v>0</v>
      </c>
      <c r="N1585" s="39">
        <f>'1.TÜM DÖNEMLER_TL MİZAN'!N1585/'TCMB Takvim Gününe Göre Ort.Kur'!S$37</f>
        <v>0</v>
      </c>
      <c r="O1585" s="39">
        <f>'1.TÜM DÖNEMLER_TL MİZAN'!O1585/'TCMB Takvim Gününe Göre Ort.Kur'!T$37</f>
        <v>0</v>
      </c>
    </row>
    <row r="1586" spans="1:15" s="37" customFormat="1" x14ac:dyDescent="0.3">
      <c r="A1586" s="38" t="s">
        <v>1701</v>
      </c>
      <c r="B1586" s="38"/>
      <c r="C1586" s="55">
        <f t="shared" si="24"/>
        <v>12</v>
      </c>
      <c r="D1586" s="39">
        <f>'1.TÜM DÖNEMLER_TL MİZAN'!D1586/'TCMB Takvim Gününe Göre Ort.Kur'!I$37</f>
        <v>15.376361471638848</v>
      </c>
      <c r="E1586" s="39">
        <f>'1.TÜM DÖNEMLER_TL MİZAN'!E1586/'TCMB Takvim Gününe Göre Ort.Kur'!J$37</f>
        <v>1.3533245486116193E-2</v>
      </c>
      <c r="F1586" s="39">
        <f>'1.TÜM DÖNEMLER_TL MİZAN'!F1586/'TCMB Takvim Gününe Göre Ort.Kur'!K$37</f>
        <v>1.2973002499168929E-2</v>
      </c>
      <c r="G1586" s="39">
        <f>'1.TÜM DÖNEMLER_TL MİZAN'!G1586/'TCMB Takvim Gününe Göre Ort.Kur'!L$37</f>
        <v>1.2855383699531002E-2</v>
      </c>
      <c r="H1586" s="39">
        <f>'1.TÜM DÖNEMLER_TL MİZAN'!H1586/'TCMB Takvim Gününe Göre Ort.Kur'!M$37</f>
        <v>1.2227779068309852E-2</v>
      </c>
      <c r="I1586" s="39">
        <f>'1.TÜM DÖNEMLER_TL MİZAN'!I1586/'TCMB Takvim Gününe Göre Ort.Kur'!N$37</f>
        <v>1.5597816305402922E-2</v>
      </c>
      <c r="J1586" s="39">
        <f>'1.TÜM DÖNEMLER_TL MİZAN'!J1586/'TCMB Takvim Gününe Göre Ort.Kur'!O$37</f>
        <v>1.4521570116550196E-2</v>
      </c>
      <c r="K1586" s="39">
        <f>'1.TÜM DÖNEMLER_TL MİZAN'!K1586/'TCMB Takvim Gününe Göre Ort.Kur'!P$37</f>
        <v>1.4313397339621758E-2</v>
      </c>
      <c r="L1586" s="39">
        <f>'1.TÜM DÖNEMLER_TL MİZAN'!L1586/'TCMB Takvim Gününe Göre Ort.Kur'!Q$37</f>
        <v>1.4051167867938549E-2</v>
      </c>
      <c r="M1586" s="39">
        <f>'1.TÜM DÖNEMLER_TL MİZAN'!M1586/'TCMB Takvim Gününe Göre Ort.Kur'!R$37</f>
        <v>1.3987518829070438E-2</v>
      </c>
      <c r="N1586" s="39">
        <f>'1.TÜM DÖNEMLER_TL MİZAN'!N1586/'TCMB Takvim Gününe Göre Ort.Kur'!S$37</f>
        <v>1.3967981089221086E-2</v>
      </c>
      <c r="O1586" s="39">
        <f>'1.TÜM DÖNEMLER_TL MİZAN'!O1586/'TCMB Takvim Gününe Göre Ort.Kur'!T$37</f>
        <v>1.3906271728269382E-2</v>
      </c>
    </row>
    <row r="1587" spans="1:15" s="37" customFormat="1" x14ac:dyDescent="0.3">
      <c r="A1587" s="38" t="s">
        <v>1702</v>
      </c>
      <c r="B1587" s="38"/>
      <c r="C1587" s="55">
        <f t="shared" si="24"/>
        <v>12</v>
      </c>
      <c r="D1587" s="39">
        <f>'1.TÜM DÖNEMLER_TL MİZAN'!D1587/'TCMB Takvim Gününe Göre Ort.Kur'!I$37</f>
        <v>-104720.39304455191</v>
      </c>
      <c r="E1587" s="39">
        <f>'1.TÜM DÖNEMLER_TL MİZAN'!E1587/'TCMB Takvim Gününe Göre Ort.Kur'!J$37</f>
        <v>0</v>
      </c>
      <c r="F1587" s="39">
        <f>'1.TÜM DÖNEMLER_TL MİZAN'!F1587/'TCMB Takvim Gününe Göre Ort.Kur'!K$37</f>
        <v>0</v>
      </c>
      <c r="G1587" s="39">
        <f>'1.TÜM DÖNEMLER_TL MİZAN'!G1587/'TCMB Takvim Gününe Göre Ort.Kur'!L$37</f>
        <v>0</v>
      </c>
      <c r="H1587" s="39">
        <f>'1.TÜM DÖNEMLER_TL MİZAN'!H1587/'TCMB Takvim Gününe Göre Ort.Kur'!M$37</f>
        <v>0</v>
      </c>
      <c r="I1587" s="39">
        <f>'1.TÜM DÖNEMLER_TL MİZAN'!I1587/'TCMB Takvim Gününe Göre Ort.Kur'!N$37</f>
        <v>-114781.96112544242</v>
      </c>
      <c r="J1587" s="39">
        <f>'1.TÜM DÖNEMLER_TL MİZAN'!J1587/'TCMB Takvim Gününe Göre Ort.Kur'!O$37</f>
        <v>-106862.02888675408</v>
      </c>
      <c r="K1587" s="39">
        <f>'1.TÜM DÖNEMLER_TL MİZAN'!K1587/'TCMB Takvim Gününe Göre Ort.Kur'!P$37</f>
        <v>-105330.117039549</v>
      </c>
      <c r="L1587" s="39">
        <f>'1.TÜM DÖNEMLER_TL MİZAN'!L1587/'TCMB Takvim Gününe Göre Ort.Kur'!Q$37</f>
        <v>-103400.41018601584</v>
      </c>
      <c r="M1587" s="39">
        <f>'1.TÜM DÖNEMLER_TL MİZAN'!M1587/'TCMB Takvim Gününe Göre Ort.Kur'!R$37</f>
        <v>-102932.02657628576</v>
      </c>
      <c r="N1587" s="39">
        <f>'1.TÜM DÖNEMLER_TL MİZAN'!N1587/'TCMB Takvim Gününe Göre Ort.Kur'!S$37</f>
        <v>-102788.25131621359</v>
      </c>
      <c r="O1587" s="39">
        <f>'1.TÜM DÖNEMLER_TL MİZAN'!O1587/'TCMB Takvim Gününe Göre Ort.Kur'!T$37</f>
        <v>-102334.1415016634</v>
      </c>
    </row>
    <row r="1588" spans="1:15" s="37" customFormat="1" ht="15.6" x14ac:dyDescent="0.3">
      <c r="A1588" s="35" t="s">
        <v>1703</v>
      </c>
      <c r="B1588" s="35" t="s">
        <v>1704</v>
      </c>
      <c r="C1588" s="54">
        <f t="shared" si="24"/>
        <v>3</v>
      </c>
      <c r="D1588" s="36">
        <f>'1.TÜM DÖNEMLER_TL MİZAN'!D1588/'TCMB Takvim Gününe Göre Ort.Kur'!I$37</f>
        <v>-39380.540326018257</v>
      </c>
      <c r="E1588" s="36">
        <f>'1.TÜM DÖNEMLER_TL MİZAN'!E1588/'TCMB Takvim Gününe Göre Ort.Kur'!J$37</f>
        <v>-31892.911428469659</v>
      </c>
      <c r="F1588" s="36">
        <f>'1.TÜM DÖNEMLER_TL MİZAN'!F1588/'TCMB Takvim Gününe Göre Ort.Kur'!K$37</f>
        <v>-13242.845047726989</v>
      </c>
      <c r="G1588" s="36">
        <f>'1.TÜM DÖNEMLER_TL MİZAN'!G1588/'TCMB Takvim Gününe Göre Ort.Kur'!L$37</f>
        <v>-13703.689495121738</v>
      </c>
      <c r="H1588" s="36">
        <f>'1.TÜM DÖNEMLER_TL MİZAN'!H1588/'TCMB Takvim Gününe Göre Ort.Kur'!M$37</f>
        <v>-22695.671366209779</v>
      </c>
      <c r="I1588" s="36">
        <f>'1.TÜM DÖNEMLER_TL MİZAN'!I1588/'TCMB Takvim Gününe Göre Ort.Kur'!N$37</f>
        <v>-14826.322514847961</v>
      </c>
      <c r="J1588" s="36">
        <f>'1.TÜM DÖNEMLER_TL MİZAN'!J1588/'TCMB Takvim Gününe Göre Ort.Kur'!O$37</f>
        <v>-13803.309242420895</v>
      </c>
      <c r="K1588" s="36">
        <f>'1.TÜM DÖNEMLER_TL MİZAN'!K1588/'TCMB Takvim Gününe Göre Ort.Kur'!P$37</f>
        <v>-13605.433035321097</v>
      </c>
      <c r="L1588" s="36">
        <f>'1.TÜM DÖNEMLER_TL MİZAN'!L1588/'TCMB Takvim Gününe Göre Ort.Kur'!Q$37</f>
        <v>-13356.17386698952</v>
      </c>
      <c r="M1588" s="36">
        <f>'1.TÜM DÖNEMLER_TL MİZAN'!M1588/'TCMB Takvim Gününe Göre Ort.Kur'!R$37</f>
        <v>-13295.673014848324</v>
      </c>
      <c r="N1588" s="36">
        <f>'1.TÜM DÖNEMLER_TL MİZAN'!N1588/'TCMB Takvim Gününe Göre Ort.Kur'!S$37</f>
        <v>-13277.101643923963</v>
      </c>
      <c r="O1588" s="36">
        <f>'1.TÜM DÖNEMLER_TL MİZAN'!O1588/'TCMB Takvim Gününe Göre Ort.Kur'!T$37</f>
        <v>-13218.444530021538</v>
      </c>
    </row>
    <row r="1589" spans="1:15" s="37" customFormat="1" ht="15.6" x14ac:dyDescent="0.3">
      <c r="A1589" s="35" t="s">
        <v>1705</v>
      </c>
      <c r="B1589" s="35" t="s">
        <v>1704</v>
      </c>
      <c r="C1589" s="54">
        <f t="shared" si="24"/>
        <v>6</v>
      </c>
      <c r="D1589" s="36">
        <f>'1.TÜM DÖNEMLER_TL MİZAN'!D1589/'TCMB Takvim Gününe Göre Ort.Kur'!I$37</f>
        <v>-197.06686460982175</v>
      </c>
      <c r="E1589" s="36">
        <f>'1.TÜM DÖNEMLER_TL MİZAN'!E1589/'TCMB Takvim Gününe Göre Ort.Kur'!J$37</f>
        <v>-22.120445884824985</v>
      </c>
      <c r="F1589" s="36">
        <f>'1.TÜM DÖNEMLER_TL MİZAN'!F1589/'TCMB Takvim Gününe Göre Ort.Kur'!K$37</f>
        <v>163.12185063294598</v>
      </c>
      <c r="G1589" s="36">
        <f>'1.TÜM DÖNEMLER_TL MİZAN'!G1589/'TCMB Takvim Gününe Göre Ort.Kur'!L$37</f>
        <v>251.42762418977253</v>
      </c>
      <c r="H1589" s="36">
        <f>'1.TÜM DÖNEMLER_TL MİZAN'!H1589/'TCMB Takvim Gününe Göre Ort.Kur'!M$37</f>
        <v>294.11171298956964</v>
      </c>
      <c r="I1589" s="36">
        <f>'1.TÜM DÖNEMLER_TL MİZAN'!I1589/'TCMB Takvim Gününe Göre Ort.Kur'!N$37</f>
        <v>301.09784630151779</v>
      </c>
      <c r="J1589" s="36">
        <f>'1.TÜM DÖNEMLER_TL MİZAN'!J1589/'TCMB Takvim Gününe Göre Ort.Kur'!O$37</f>
        <v>280.32215544782292</v>
      </c>
      <c r="K1589" s="36">
        <f>'1.TÜM DÖNEMLER_TL MİZAN'!K1589/'TCMB Takvim Gününe Göre Ort.Kur'!P$37</f>
        <v>276.30362018849644</v>
      </c>
      <c r="L1589" s="36">
        <f>'1.TÜM DÖNEMLER_TL MİZAN'!L1589/'TCMB Takvim Gününe Göre Ort.Kur'!Q$37</f>
        <v>271.24158281001741</v>
      </c>
      <c r="M1589" s="36">
        <f>'1.TÜM DÖNEMLER_TL MİZAN'!M1589/'TCMB Takvim Gününe Göre Ort.Kur'!R$37</f>
        <v>270.01291155584249</v>
      </c>
      <c r="N1589" s="36">
        <f>'1.TÜM DÖNEMLER_TL MİZAN'!N1589/'TCMB Takvim Gününe Göre Ort.Kur'!S$37</f>
        <v>269.63575803158909</v>
      </c>
      <c r="O1589" s="36">
        <f>'1.TÜM DÖNEMLER_TL MİZAN'!O1589/'TCMB Takvim Gününe Göre Ort.Kur'!T$37</f>
        <v>268.44453002150124</v>
      </c>
    </row>
    <row r="1590" spans="1:15" s="37" customFormat="1" x14ac:dyDescent="0.3">
      <c r="A1590" s="38" t="s">
        <v>1706</v>
      </c>
      <c r="B1590" s="38"/>
      <c r="C1590" s="55">
        <f t="shared" si="24"/>
        <v>11</v>
      </c>
      <c r="D1590" s="39">
        <f>'1.TÜM DÖNEMLER_TL MİZAN'!D1590/'TCMB Takvim Gününe Göre Ort.Kur'!I$37</f>
        <v>-20.100539444093307</v>
      </c>
      <c r="E1590" s="39">
        <f>'1.TÜM DÖNEMLER_TL MİZAN'!E1590/'TCMB Takvim Gününe Göre Ort.Kur'!J$37</f>
        <v>-1.7806901955197834E-2</v>
      </c>
      <c r="F1590" s="39">
        <f>'1.TÜM DÖNEMLER_TL MİZAN'!F1590/'TCMB Takvim Gününe Göre Ort.Kur'!K$37</f>
        <v>18.623086482131395</v>
      </c>
      <c r="G1590" s="39">
        <f>'1.TÜM DÖNEMLER_TL MİZAN'!G1590/'TCMB Takvim Gününe Göre Ort.Kur'!L$37</f>
        <v>36.92539817859511</v>
      </c>
      <c r="H1590" s="39">
        <f>'1.TÜM DÖNEMLER_TL MİZAN'!H1590/'TCMB Takvim Gününe Göre Ort.Kur'!M$37</f>
        <v>50.240887247649205</v>
      </c>
      <c r="I1590" s="39">
        <f>'1.TÜM DÖNEMLER_TL MİZAN'!I1590/'TCMB Takvim Gününe Göre Ort.Kur'!N$37</f>
        <v>117.29857819905213</v>
      </c>
      <c r="J1590" s="39">
        <f>'1.TÜM DÖNEMLER_TL MİZAN'!J1590/'TCMB Takvim Gününe Göre Ort.Kur'!O$37</f>
        <v>109.20499988829562</v>
      </c>
      <c r="K1590" s="39">
        <f>'1.TÜM DÖNEMLER_TL MİZAN'!K1590/'TCMB Takvim Gününe Göre Ort.Kur'!P$37</f>
        <v>107.63950057253589</v>
      </c>
      <c r="L1590" s="39">
        <f>'1.TÜM DÖNEMLER_TL MİZAN'!L1590/'TCMB Takvim Gününe Göre Ort.Kur'!Q$37</f>
        <v>105.66748451669388</v>
      </c>
      <c r="M1590" s="39">
        <f>'1.TÜM DÖNEMLER_TL MİZAN'!M1590/'TCMB Takvim Gününe Göre Ort.Kur'!R$37</f>
        <v>105.18883150419624</v>
      </c>
      <c r="N1590" s="39">
        <f>'1.TÜM DÖNEMLER_TL MİZAN'!N1590/'TCMB Takvim Gününe Göre Ort.Kur'!S$37</f>
        <v>105.04190394326851</v>
      </c>
      <c r="O1590" s="39">
        <f>'1.TÜM DÖNEMLER_TL MİZAN'!O1590/'TCMB Takvim Gününe Göre Ort.Kur'!T$37</f>
        <v>104.57783768171753</v>
      </c>
    </row>
    <row r="1591" spans="1:15" s="37" customFormat="1" x14ac:dyDescent="0.3">
      <c r="A1591" s="38" t="s">
        <v>1707</v>
      </c>
      <c r="B1591" s="38"/>
      <c r="C1591" s="55">
        <f t="shared" si="24"/>
        <v>11</v>
      </c>
      <c r="D1591" s="39">
        <f>'1.TÜM DÖNEMLER_TL MİZAN'!D1591/'TCMB Takvim Gününe Göre Ort.Kur'!I$37</f>
        <v>-24.087575147354961</v>
      </c>
      <c r="E1591" s="39">
        <f>'1.TÜM DÖNEMLER_TL MİZAN'!E1591/'TCMB Takvim Gününe Göre Ort.Kur'!J$37</f>
        <v>31.820933793938529</v>
      </c>
      <c r="F1591" s="39">
        <f>'1.TÜM DÖNEMLER_TL MİZAN'!F1591/'TCMB Takvim Gününe Göre Ort.Kur'!K$37</f>
        <v>83.385680536399519</v>
      </c>
      <c r="G1591" s="39">
        <f>'1.TÜM DÖNEMLER_TL MİZAN'!G1591/'TCMB Takvim Gününe Göre Ort.Kur'!L$37</f>
        <v>138.27994966102384</v>
      </c>
      <c r="H1591" s="39">
        <f>'1.TÜM DÖNEMLER_TL MİZAN'!H1591/'TCMB Takvim Gününe Göre Ort.Kur'!M$37</f>
        <v>177.33336594074416</v>
      </c>
      <c r="I1591" s="39">
        <f>'1.TÜM DÖNEMLER_TL MİZAN'!I1591/'TCMB Takvim Gününe Göre Ort.Kur'!N$37</f>
        <v>225.40344351790748</v>
      </c>
      <c r="J1591" s="39">
        <f>'1.TÜM DÖNEMLER_TL MİZAN'!J1591/'TCMB Takvim Gününe Göre Ort.Kur'!O$37</f>
        <v>209.85065123656756</v>
      </c>
      <c r="K1591" s="39">
        <f>'1.TÜM DÖNEMLER_TL MİZAN'!K1591/'TCMB Takvim Gününe Göre Ort.Kur'!P$37</f>
        <v>206.84235444375938</v>
      </c>
      <c r="L1591" s="39">
        <f>'1.TÜM DÖNEMLER_TL MİZAN'!L1591/'TCMB Takvim Gününe Göre Ort.Kur'!Q$37</f>
        <v>203.05288643413786</v>
      </c>
      <c r="M1591" s="39">
        <f>'1.TÜM DÖNEMLER_TL MİZAN'!M1591/'TCMB Takvim Gününe Göre Ort.Kur'!R$37</f>
        <v>202.1330966214762</v>
      </c>
      <c r="N1591" s="39">
        <f>'1.TÜM DÖNEMLER_TL MİZAN'!N1591/'TCMB Takvim Gününe Göre Ort.Kur'!S$37</f>
        <v>201.85075749435907</v>
      </c>
      <c r="O1591" s="39">
        <f>'1.TÜM DÖNEMLER_TL MİZAN'!O1591/'TCMB Takvim Gününe Göre Ort.Kur'!T$37</f>
        <v>200.95899789266497</v>
      </c>
    </row>
    <row r="1592" spans="1:15" s="37" customFormat="1" x14ac:dyDescent="0.3">
      <c r="A1592" s="38" t="s">
        <v>1708</v>
      </c>
      <c r="B1592" s="38"/>
      <c r="C1592" s="55">
        <f t="shared" si="24"/>
        <v>11</v>
      </c>
      <c r="D1592" s="39">
        <f>'1.TÜM DÖNEMLER_TL MİZAN'!D1592/'TCMB Takvim Gününe Göre Ort.Kur'!I$37</f>
        <v>-1.4698749136448489E-3</v>
      </c>
      <c r="E1592" s="39">
        <f>'1.TÜM DÖNEMLER_TL MİZAN'!E1592/'TCMB Takvim Gününe Göre Ort.Kur'!J$37</f>
        <v>-1.4245521564158268E-3</v>
      </c>
      <c r="F1592" s="39">
        <f>'1.TÜM DÖNEMLER_TL MİZAN'!F1592/'TCMB Takvim Gününe Göre Ort.Kur'!K$37</f>
        <v>-1.3655792104221005E-3</v>
      </c>
      <c r="G1592" s="39">
        <f>'1.TÜM DÖNEMLER_TL MİZAN'!G1592/'TCMB Takvim Gününe Göre Ort.Kur'!L$37</f>
        <v>-1.3531982841445758E-3</v>
      </c>
      <c r="H1592" s="39">
        <f>'1.TÜM DÖNEMLER_TL MİZAN'!H1592/'TCMB Takvim Gününe Göre Ort.Kur'!M$37</f>
        <v>-1.222777906848779E-3</v>
      </c>
      <c r="I1592" s="39">
        <f>'1.TÜM DÖNEMLER_TL MİZAN'!I1592/'TCMB Takvim Gününe Göre Ort.Kur'!N$37</f>
        <v>-1.1998320235167077E-3</v>
      </c>
      <c r="J1592" s="39">
        <f>'1.TÜM DÖNEMLER_TL MİZAN'!J1592/'TCMB Takvim Gününe Göre Ort.Kur'!O$37</f>
        <v>-1.1170438551417531E-3</v>
      </c>
      <c r="K1592" s="39">
        <f>'1.TÜM DÖNEMLER_TL MİZAN'!K1592/'TCMB Takvim Gününe Göre Ort.Kur'!P$37</f>
        <v>-1.1010305646084735E-3</v>
      </c>
      <c r="L1592" s="39">
        <f>'1.TÜM DÖNEMLER_TL MİZAN'!L1592/'TCMB Takvim Gününe Göre Ort.Kur'!Q$37</f>
        <v>-1.0808590667862818E-3</v>
      </c>
      <c r="M1592" s="39">
        <f>'1.TÜM DÖNEMLER_TL MİZAN'!M1592/'TCMB Takvim Gününe Göre Ort.Kur'!R$37</f>
        <v>-1.0759629868732515E-3</v>
      </c>
      <c r="N1592" s="39">
        <f>'1.TÜM DÖNEMLER_TL MİZAN'!N1592/'TCMB Takvim Gününe Göre Ort.Kur'!S$37</f>
        <v>-1.0744600838078866E-3</v>
      </c>
      <c r="O1592" s="39">
        <f>'1.TÜM DÖNEMLER_TL MİZAN'!O1592/'TCMB Takvim Gününe Göre Ort.Kur'!T$37</f>
        <v>-1.069713209888429E-3</v>
      </c>
    </row>
    <row r="1593" spans="1:15" s="37" customFormat="1" x14ac:dyDescent="0.3">
      <c r="A1593" s="38" t="s">
        <v>1709</v>
      </c>
      <c r="B1593" s="38"/>
      <c r="C1593" s="55">
        <f t="shared" si="24"/>
        <v>11</v>
      </c>
      <c r="D1593" s="39">
        <f>'1.TÜM DÖNEMLER_TL MİZAN'!D1593/'TCMB Takvim Gününe Göre Ort.Kur'!I$37</f>
        <v>0</v>
      </c>
      <c r="E1593" s="39">
        <f>'1.TÜM DÖNEMLER_TL MİZAN'!E1593/'TCMB Takvim Gününe Göre Ort.Kur'!J$37</f>
        <v>0</v>
      </c>
      <c r="F1593" s="39">
        <f>'1.TÜM DÖNEMLER_TL MİZAN'!F1593/'TCMB Takvim Gününe Göre Ort.Kur'!K$37</f>
        <v>0</v>
      </c>
      <c r="G1593" s="39">
        <f>'1.TÜM DÖNEMLER_TL MİZAN'!G1593/'TCMB Takvim Gününe Göre Ort.Kur'!L$37</f>
        <v>0</v>
      </c>
      <c r="H1593" s="39">
        <f>'1.TÜM DÖNEMLER_TL MİZAN'!H1593/'TCMB Takvim Gününe Göre Ort.Kur'!M$37</f>
        <v>0</v>
      </c>
      <c r="I1593" s="39">
        <f>'1.TÜM DÖNEMLER_TL MİZAN'!I1593/'TCMB Takvim Gününe Göre Ort.Kur'!N$37</f>
        <v>0</v>
      </c>
      <c r="J1593" s="39">
        <f>'1.TÜM DÖNEMLER_TL MİZAN'!J1593/'TCMB Takvim Gününe Göre Ort.Kur'!O$37</f>
        <v>0</v>
      </c>
      <c r="K1593" s="39">
        <f>'1.TÜM DÖNEMLER_TL MİZAN'!K1593/'TCMB Takvim Gününe Göre Ort.Kur'!P$37</f>
        <v>0</v>
      </c>
      <c r="L1593" s="39">
        <f>'1.TÜM DÖNEMLER_TL MİZAN'!L1593/'TCMB Takvim Gününe Göre Ort.Kur'!Q$37</f>
        <v>0</v>
      </c>
      <c r="M1593" s="39">
        <f>'1.TÜM DÖNEMLER_TL MİZAN'!M1593/'TCMB Takvim Gününe Göre Ort.Kur'!R$37</f>
        <v>0</v>
      </c>
      <c r="N1593" s="39">
        <f>'1.TÜM DÖNEMLER_TL MİZAN'!N1593/'TCMB Takvim Gününe Göre Ort.Kur'!S$37</f>
        <v>0</v>
      </c>
      <c r="O1593" s="39">
        <f>'1.TÜM DÖNEMLER_TL MİZAN'!O1593/'TCMB Takvim Gününe Göre Ort.Kur'!T$37</f>
        <v>0</v>
      </c>
    </row>
    <row r="1594" spans="1:15" s="37" customFormat="1" x14ac:dyDescent="0.3">
      <c r="A1594" s="38" t="s">
        <v>1710</v>
      </c>
      <c r="B1594" s="38"/>
      <c r="C1594" s="55">
        <f t="shared" si="24"/>
        <v>11</v>
      </c>
      <c r="D1594" s="39">
        <f>'1.TÜM DÖNEMLER_TL MİZAN'!D1594/'TCMB Takvim Gününe Göre Ort.Kur'!I$37</f>
        <v>-147.11610541942881</v>
      </c>
      <c r="E1594" s="39">
        <f>'1.TÜM DÖNEMLER_TL MİZAN'!E1594/'TCMB Takvim Gününe Göre Ort.Kur'!J$37</f>
        <v>0</v>
      </c>
      <c r="F1594" s="39">
        <f>'1.TÜM DÖNEMLER_TL MİZAN'!F1594/'TCMB Takvim Gününe Göre Ort.Kur'!K$37</f>
        <v>64.865012495049783</v>
      </c>
      <c r="G1594" s="39">
        <f>'1.TÜM DÖNEMLER_TL MİZAN'!G1594/'TCMB Takvim Gününe Göre Ort.Kur'!L$37</f>
        <v>79.940188635840812</v>
      </c>
      <c r="H1594" s="39">
        <f>'1.TÜM DÖNEMLER_TL MİZAN'!H1594/'TCMB Takvim Gününe Göre Ort.Kur'!M$37</f>
        <v>77.126716474486727</v>
      </c>
      <c r="I1594" s="39">
        <f>'1.TÜM DÖNEMLER_TL MİZAN'!I1594/'TCMB Takvim Gününe Göre Ort.Kur'!N$37</f>
        <v>13.948047273381727</v>
      </c>
      <c r="J1594" s="39">
        <f>'1.TÜM DÖNEMLER_TL MİZAN'!J1594/'TCMB Takvim Gününe Göre Ort.Kur'!O$37</f>
        <v>12.985634816022877</v>
      </c>
      <c r="K1594" s="39">
        <f>'1.TÜM DÖNEMLER_TL MİZAN'!K1594/'TCMB Takvim Gününe Göre Ort.Kur'!P$37</f>
        <v>12.799480313573506</v>
      </c>
      <c r="L1594" s="39">
        <f>'1.TÜM DÖNEMLER_TL MİZAN'!L1594/'TCMB Takvim Gününe Göre Ort.Kur'!Q$37</f>
        <v>12.564986651390527</v>
      </c>
      <c r="M1594" s="39">
        <f>'1.TÜM DÖNEMLER_TL MİZAN'!M1594/'TCMB Takvim Gününe Göre Ort.Kur'!R$37</f>
        <v>12.508069722401549</v>
      </c>
      <c r="N1594" s="39">
        <f>'1.TÜM DÖNEMLER_TL MİZAN'!N1594/'TCMB Takvim Gününe Göre Ort.Kur'!S$37</f>
        <v>12.490598474266681</v>
      </c>
      <c r="O1594" s="39">
        <f>'1.TÜM DÖNEMLER_TL MİZAN'!O1594/'TCMB Takvim Gününe Göre Ort.Kur'!T$37</f>
        <v>12.435416064952985</v>
      </c>
    </row>
    <row r="1595" spans="1:15" s="37" customFormat="1" x14ac:dyDescent="0.3">
      <c r="A1595" s="38" t="s">
        <v>1711</v>
      </c>
      <c r="B1595" s="38"/>
      <c r="C1595" s="55">
        <f t="shared" si="24"/>
        <v>11</v>
      </c>
      <c r="D1595" s="39">
        <f>'1.TÜM DÖNEMLER_TL MİZAN'!D1595/'TCMB Takvim Gününe Göre Ort.Kur'!I$37</f>
        <v>-4.0370114503255774</v>
      </c>
      <c r="E1595" s="39">
        <f>'1.TÜM DÖNEMLER_TL MİZAN'!E1595/'TCMB Takvim Gününe Göre Ort.Kur'!J$37</f>
        <v>-59.589016702874034</v>
      </c>
      <c r="F1595" s="39">
        <f>'1.TÜM DÖNEMLER_TL MİZAN'!F1595/'TCMB Takvim Gününe Göre Ort.Kur'!K$37</f>
        <v>-3.7505633014242883</v>
      </c>
      <c r="G1595" s="39">
        <f>'1.TÜM DÖNEMLER_TL MİZAN'!G1595/'TCMB Takvim Gününe Göre Ort.Kur'!L$37</f>
        <v>-3.7165590874030814</v>
      </c>
      <c r="H1595" s="39">
        <f>'1.TÜM DÖNEMLER_TL MİZAN'!H1595/'TCMB Takvim Gününe Göre Ort.Kur'!M$37</f>
        <v>-7.5457624631638058</v>
      </c>
      <c r="I1595" s="39">
        <f>'1.TÜM DÖNEMLER_TL MİZAN'!I1595/'TCMB Takvim Gününe Göre Ort.Kur'!N$37</f>
        <v>-45.185674005639214</v>
      </c>
      <c r="J1595" s="39">
        <f>'1.TÜM DÖNEMLER_TL MİZAN'!J1595/'TCMB Takvim Gününe Göre Ort.Kur'!O$37</f>
        <v>-42.067871584638418</v>
      </c>
      <c r="K1595" s="39">
        <f>'1.TÜM DÖNEMLER_TL MİZAN'!K1595/'TCMB Takvim Gününe Göre Ort.Kur'!P$37</f>
        <v>-41.464811063155118</v>
      </c>
      <c r="L1595" s="39">
        <f>'1.TÜM DÖNEMLER_TL MİZAN'!L1595/'TCMB Takvim Gününe Göre Ort.Kur'!Q$37</f>
        <v>-40.70515245517138</v>
      </c>
      <c r="M1595" s="39">
        <f>'1.TÜM DÖNEMLER_TL MİZAN'!M1595/'TCMB Takvim Gününe Göre Ort.Kur'!R$37</f>
        <v>-40.520766085646656</v>
      </c>
      <c r="N1595" s="39">
        <f>'1.TÜM DÖNEMLER_TL MİZAN'!N1595/'TCMB Takvim Gününe Göre Ort.Kur'!S$37</f>
        <v>-40.46416675620501</v>
      </c>
      <c r="O1595" s="39">
        <f>'1.TÜM DÖNEMLER_TL MİZAN'!O1595/'TCMB Takvim Gününe Göre Ort.Kur'!T$37</f>
        <v>-40.285399484398233</v>
      </c>
    </row>
    <row r="1596" spans="1:15" s="37" customFormat="1" x14ac:dyDescent="0.3">
      <c r="A1596" s="38" t="s">
        <v>1712</v>
      </c>
      <c r="B1596" s="38"/>
      <c r="C1596" s="55">
        <f t="shared" si="24"/>
        <v>11</v>
      </c>
      <c r="D1596" s="39">
        <f>'1.TÜM DÖNEMLER_TL MİZAN'!D1596/'TCMB Takvim Gününe Göre Ort.Kur'!I$37</f>
        <v>-1.7241632737054078</v>
      </c>
      <c r="E1596" s="39">
        <f>'1.TÜM DÖNEMLER_TL MİZAN'!E1596/'TCMB Takvim Gününe Göre Ort.Kur'!J$37</f>
        <v>5.6668684782221588</v>
      </c>
      <c r="F1596" s="39">
        <f>'1.TÜM DÖNEMLER_TL MİZAN'!F1596/'TCMB Takvim Gününe Göre Ort.Kur'!K$37</f>
        <v>0</v>
      </c>
      <c r="G1596" s="39">
        <f>'1.TÜM DÖNEMLER_TL MİZAN'!G1596/'TCMB Takvim Gününe Göre Ort.Kur'!L$37</f>
        <v>0</v>
      </c>
      <c r="H1596" s="39">
        <f>'1.TÜM DÖNEMLER_TL MİZAN'!H1596/'TCMB Takvim Gününe Göre Ort.Kur'!M$37</f>
        <v>-3.0422714322397617</v>
      </c>
      <c r="I1596" s="39">
        <f>'1.TÜM DÖNEMLER_TL MİZAN'!I1596/'TCMB Takvim Gününe Göre Ort.Kur'!N$37</f>
        <v>-10.365348851160842</v>
      </c>
      <c r="J1596" s="39">
        <f>'1.TÜM DÖNEMLER_TL MİZAN'!J1596/'TCMB Takvim Gününe Göre Ort.Kur'!O$37</f>
        <v>-9.6501418645696084</v>
      </c>
      <c r="K1596" s="39">
        <f>'1.TÜM DÖNEMLER_TL MİZAN'!K1596/'TCMB Takvim Gününe Göre Ort.Kur'!P$37</f>
        <v>-9.5118030476526076</v>
      </c>
      <c r="L1596" s="39">
        <f>'1.TÜM DÖNEMLER_TL MİZAN'!L1596/'TCMB Takvim Gününe Göre Ort.Kur'!Q$37</f>
        <v>-9.3375414779666936</v>
      </c>
      <c r="M1596" s="39">
        <f>'1.TÜM DÖNEMLER_TL MİZAN'!M1596/'TCMB Takvim Gününe Göre Ort.Kur'!R$37</f>
        <v>-9.2952442435980238</v>
      </c>
      <c r="N1596" s="39">
        <f>'1.TÜM DÖNEMLER_TL MİZAN'!N1596/'TCMB Takvim Gününe Göre Ort.Kur'!S$37</f>
        <v>-9.2822606640163361</v>
      </c>
      <c r="O1596" s="39">
        <f>'1.TÜM DÖNEMLER_TL MİZAN'!O1596/'TCMB Takvim Gününe Göre Ort.Kur'!T$37</f>
        <v>-9.2412524202261412</v>
      </c>
    </row>
    <row r="1597" spans="1:15" s="37" customFormat="1" ht="15.6" x14ac:dyDescent="0.3">
      <c r="A1597" s="35" t="s">
        <v>1713</v>
      </c>
      <c r="B1597" s="35" t="s">
        <v>1714</v>
      </c>
      <c r="C1597" s="54">
        <f t="shared" si="24"/>
        <v>6</v>
      </c>
      <c r="D1597" s="36">
        <f>'1.TÜM DÖNEMLER_TL MİZAN'!D1597/'TCMB Takvim Gününe Göre Ort.Kur'!I$37</f>
        <v>-39183.473461408437</v>
      </c>
      <c r="E1597" s="36">
        <f>'1.TÜM DÖNEMLER_TL MİZAN'!E1597/'TCMB Takvim Gününe Göre Ort.Kur'!J$37</f>
        <v>-31870.79098258484</v>
      </c>
      <c r="F1597" s="36">
        <f>'1.TÜM DÖNEMLER_TL MİZAN'!F1597/'TCMB Takvim Gününe Göre Ort.Kur'!K$37</f>
        <v>-13405.966898359939</v>
      </c>
      <c r="G1597" s="36">
        <f>'1.TÜM DÖNEMLER_TL MİZAN'!G1597/'TCMB Takvim Gününe Göre Ort.Kur'!L$37</f>
        <v>-13955.117119311499</v>
      </c>
      <c r="H1597" s="36">
        <f>'1.TÜM DÖNEMLER_TL MİZAN'!H1597/'TCMB Takvim Gününe Göre Ort.Kur'!M$37</f>
        <v>-22989.783079199336</v>
      </c>
      <c r="I1597" s="36">
        <f>'1.TÜM DÖNEMLER_TL MİZAN'!I1597/'TCMB Takvim Gününe Göre Ort.Kur'!N$37</f>
        <v>-15127.420361149465</v>
      </c>
      <c r="J1597" s="36">
        <f>'1.TÜM DÖNEMLER_TL MİZAN'!J1597/'TCMB Takvim Gününe Göre Ort.Kur'!O$37</f>
        <v>-14083.631397868705</v>
      </c>
      <c r="K1597" s="36">
        <f>'1.TÜM DÖNEMLER_TL MİZAN'!K1597/'TCMB Takvim Gününe Göre Ort.Kur'!P$37</f>
        <v>-13881.736655509581</v>
      </c>
      <c r="L1597" s="36">
        <f>'1.TÜM DÖNEMLER_TL MİZAN'!L1597/'TCMB Takvim Gününe Göre Ort.Kur'!Q$37</f>
        <v>-13627.415449799526</v>
      </c>
      <c r="M1597" s="36">
        <f>'1.TÜM DÖNEMLER_TL MİZAN'!M1597/'TCMB Takvim Gününe Göre Ort.Kur'!R$37</f>
        <v>-13565.685926404154</v>
      </c>
      <c r="N1597" s="36">
        <f>'1.TÜM DÖNEMLER_TL MİZAN'!N1597/'TCMB Takvim Gününe Göre Ort.Kur'!S$37</f>
        <v>-13546.737401955541</v>
      </c>
      <c r="O1597" s="36">
        <f>'1.TÜM DÖNEMLER_TL MİZAN'!O1597/'TCMB Takvim Gününe Göre Ort.Kur'!T$37</f>
        <v>-13486.889060043026</v>
      </c>
    </row>
    <row r="1598" spans="1:15" s="37" customFormat="1" x14ac:dyDescent="0.3">
      <c r="A1598" s="38" t="s">
        <v>1715</v>
      </c>
      <c r="B1598" s="38"/>
      <c r="C1598" s="55">
        <f t="shared" si="24"/>
        <v>11</v>
      </c>
      <c r="D1598" s="39">
        <f>'1.TÜM DÖNEMLER_TL MİZAN'!D1598/'TCMB Takvim Gününe Göre Ort.Kur'!I$37</f>
        <v>-1296.9411903047051</v>
      </c>
      <c r="E1598" s="39">
        <f>'1.TÜM DÖNEMLER_TL MİZAN'!E1598/'TCMB Takvim Gününe Göre Ort.Kur'!J$37</f>
        <v>-1161.6766978881014</v>
      </c>
      <c r="F1598" s="39">
        <f>'1.TÜM DÖNEMLER_TL MİZAN'!F1598/'TCMB Takvim Gününe Göre Ort.Kur'!K$37</f>
        <v>-1894.5431454751533</v>
      </c>
      <c r="G1598" s="39">
        <f>'1.TÜM DÖNEMLER_TL MİZAN'!G1598/'TCMB Takvim Gününe Göre Ort.Kur'!L$37</f>
        <v>-2104.7226620116644</v>
      </c>
      <c r="H1598" s="39">
        <f>'1.TÜM DÖNEMLER_TL MİZAN'!H1598/'TCMB Takvim Gününe Göre Ort.Kur'!M$37</f>
        <v>-2310.0066030006969</v>
      </c>
      <c r="I1598" s="39">
        <f>'1.TÜM DÖNEMLER_TL MİZAN'!I1598/'TCMB Takvim Gününe Göre Ort.Kur'!N$37</f>
        <v>-2345.0974863519109</v>
      </c>
      <c r="J1598" s="39">
        <f>'1.TÜM DÖNEMLER_TL MİZAN'!J1598/'TCMB Takvim Gününe Göre Ort.Kur'!O$37</f>
        <v>-2183.2862313174419</v>
      </c>
      <c r="K1598" s="39">
        <f>'1.TÜM DÖNEMLER_TL MİZAN'!K1598/'TCMB Takvim Gününe Göre Ort.Kur'!P$37</f>
        <v>-2151.9879106844005</v>
      </c>
      <c r="L1598" s="39">
        <f>'1.TÜM DÖNEMLER_TL MİZAN'!L1598/'TCMB Takvim Gününe Göre Ort.Kur'!Q$37</f>
        <v>-2112.5622845037237</v>
      </c>
      <c r="M1598" s="39">
        <f>'1.TÜM DÖNEMLER_TL MİZAN'!M1598/'TCMB Takvim Gününe Göre Ort.Kur'!R$37</f>
        <v>-2102.9927910479878</v>
      </c>
      <c r="N1598" s="39">
        <f>'1.TÜM DÖNEMLER_TL MİZAN'!N1598/'TCMB Takvim Gününe Göre Ort.Kur'!S$37</f>
        <v>-2100.0553346943161</v>
      </c>
      <c r="O1598" s="39">
        <f>'1.TÜM DÖNEMLER_TL MİZAN'!O1598/'TCMB Takvim Gününe Göre Ort.Kur'!T$37</f>
        <v>-2090.7774675609471</v>
      </c>
    </row>
    <row r="1599" spans="1:15" s="37" customFormat="1" x14ac:dyDescent="0.3">
      <c r="A1599" s="38" t="s">
        <v>1716</v>
      </c>
      <c r="B1599" s="38"/>
      <c r="C1599" s="55">
        <f t="shared" si="24"/>
        <v>11</v>
      </c>
      <c r="D1599" s="39">
        <f>'1.TÜM DÖNEMLER_TL MİZAN'!D1599/'TCMB Takvim Gününe Göre Ort.Kur'!I$37</f>
        <v>-447.91792218482209</v>
      </c>
      <c r="E1599" s="39">
        <f>'1.TÜM DÖNEMLER_TL MİZAN'!E1599/'TCMB Takvim Gününe Göre Ort.Kur'!J$37</f>
        <v>-217.07610669895652</v>
      </c>
      <c r="F1599" s="39">
        <f>'1.TÜM DÖNEMLER_TL MİZAN'!F1599/'TCMB Takvim Gününe Göre Ort.Kur'!K$37</f>
        <v>-208.08969124254057</v>
      </c>
      <c r="G1599" s="39">
        <f>'1.TÜM DÖNEMLER_TL MİZAN'!G1599/'TCMB Takvim Gününe Göre Ort.Kur'!L$37</f>
        <v>-206.20306093451876</v>
      </c>
      <c r="H1599" s="39">
        <f>'1.TÜM DÖNEMLER_TL MİZAN'!H1599/'TCMB Takvim Gününe Göre Ort.Kur'!M$37</f>
        <v>-186.32934300143066</v>
      </c>
      <c r="I1599" s="39">
        <f>'1.TÜM DÖNEMLER_TL MİZAN'!I1599/'TCMB Takvim Gününe Göre Ort.Kur'!N$37</f>
        <v>-198.37062811206434</v>
      </c>
      <c r="J1599" s="39">
        <f>'1.TÜM DÖNEMLER_TL MİZAN'!J1599/'TCMB Takvim Gününe Göre Ort.Kur'!O$37</f>
        <v>-184.68309465829631</v>
      </c>
      <c r="K1599" s="39">
        <f>'1.TÜM DÖNEMLER_TL MİZAN'!K1599/'TCMB Takvim Gününe Göre Ort.Kur'!P$37</f>
        <v>-182.03558530784818</v>
      </c>
      <c r="L1599" s="39">
        <f>'1.TÜM DÖNEMLER_TL MİZAN'!L1599/'TCMB Takvim Gününe Göre Ort.Kur'!Q$37</f>
        <v>-178.70059122990958</v>
      </c>
      <c r="M1599" s="39">
        <f>'1.TÜM DÖNEMLER_TL MİZAN'!M1599/'TCMB Takvim Gününe Göre Ort.Kur'!R$37</f>
        <v>-177.89111254572845</v>
      </c>
      <c r="N1599" s="39">
        <f>'1.TÜM DÖNEMLER_TL MİZAN'!N1599/'TCMB Takvim Gününe Göre Ort.Kur'!S$37</f>
        <v>-177.64263457612552</v>
      </c>
      <c r="O1599" s="39">
        <f>'1.TÜM DÖNEMLER_TL MİZAN'!O1599/'TCMB Takvim Gününe Göre Ort.Kur'!T$37</f>
        <v>-176.85782441727375</v>
      </c>
    </row>
    <row r="1600" spans="1:15" s="37" customFormat="1" x14ac:dyDescent="0.3">
      <c r="A1600" s="38" t="s">
        <v>1717</v>
      </c>
      <c r="B1600" s="38"/>
      <c r="C1600" s="55">
        <f t="shared" si="24"/>
        <v>11</v>
      </c>
      <c r="D1600" s="39">
        <f>'1.TÜM DÖNEMLER_TL MİZAN'!D1600/'TCMB Takvim Gününe Göre Ort.Kur'!I$37</f>
        <v>-10441.469580938661</v>
      </c>
      <c r="E1600" s="39">
        <f>'1.TÜM DÖNEMLER_TL MİZAN'!E1600/'TCMB Takvim Gününe Göre Ort.Kur'!J$37</f>
        <v>-10119.512803162504</v>
      </c>
      <c r="F1600" s="39">
        <f>'1.TÜM DÖNEMLER_TL MİZAN'!F1600/'TCMB Takvim Gününe Göre Ort.Kur'!K$37</f>
        <v>0</v>
      </c>
      <c r="G1600" s="39">
        <f>'1.TÜM DÖNEMLER_TL MİZAN'!G1600/'TCMB Takvim Gününe Göre Ort.Kur'!L$37</f>
        <v>0</v>
      </c>
      <c r="H1600" s="39">
        <f>'1.TÜM DÖNEMLER_TL MİZAN'!H1600/'TCMB Takvim Gününe Göre Ort.Kur'!M$37</f>
        <v>0</v>
      </c>
      <c r="I1600" s="39">
        <f>'1.TÜM DÖNEMLER_TL MİZAN'!I1600/'TCMB Takvim Gününe Göre Ort.Kur'!N$37</f>
        <v>0</v>
      </c>
      <c r="J1600" s="39">
        <f>'1.TÜM DÖNEMLER_TL MİZAN'!J1600/'TCMB Takvim Gününe Göre Ort.Kur'!O$37</f>
        <v>0</v>
      </c>
      <c r="K1600" s="39">
        <f>'1.TÜM DÖNEMLER_TL MİZAN'!K1600/'TCMB Takvim Gününe Göre Ort.Kur'!P$37</f>
        <v>0</v>
      </c>
      <c r="L1600" s="39">
        <f>'1.TÜM DÖNEMLER_TL MİZAN'!L1600/'TCMB Takvim Gününe Göre Ort.Kur'!Q$37</f>
        <v>0</v>
      </c>
      <c r="M1600" s="39">
        <f>'1.TÜM DÖNEMLER_TL MİZAN'!M1600/'TCMB Takvim Gününe Göre Ort.Kur'!R$37</f>
        <v>0</v>
      </c>
      <c r="N1600" s="39">
        <f>'1.TÜM DÖNEMLER_TL MİZAN'!N1600/'TCMB Takvim Gününe Göre Ort.Kur'!S$37</f>
        <v>0</v>
      </c>
      <c r="O1600" s="39">
        <f>'1.TÜM DÖNEMLER_TL MİZAN'!O1600/'TCMB Takvim Gününe Göre Ort.Kur'!T$37</f>
        <v>0</v>
      </c>
    </row>
    <row r="1601" spans="1:15" s="37" customFormat="1" x14ac:dyDescent="0.3">
      <c r="A1601" s="38" t="s">
        <v>1718</v>
      </c>
      <c r="B1601" s="38"/>
      <c r="C1601" s="55">
        <f t="shared" si="24"/>
        <v>11</v>
      </c>
      <c r="D1601" s="39">
        <f>'1.TÜM DÖNEMLER_TL MİZAN'!D1601/'TCMB Takvim Gününe Göre Ort.Kur'!I$37</f>
        <v>-495.07518410183297</v>
      </c>
      <c r="E1601" s="39">
        <f>'1.TÜM DÖNEMLER_TL MİZAN'!E1601/'TCMB Takvim Gününe Göre Ort.Kur'!J$37</f>
        <v>-7357.2142882581284</v>
      </c>
      <c r="F1601" s="39">
        <f>'1.TÜM DÖNEMLER_TL MİZAN'!F1601/'TCMB Takvim Gününe Göre Ort.Kur'!K$37</f>
        <v>-3206.7671277772479</v>
      </c>
      <c r="G1601" s="39">
        <f>'1.TÜM DÖNEMLER_TL MİZAN'!G1601/'TCMB Takvim Gününe Göre Ort.Kur'!L$37</f>
        <v>-5906.4628750050761</v>
      </c>
      <c r="H1601" s="39">
        <f>'1.TÜM DÖNEMLER_TL MİZAN'!H1601/'TCMB Takvim Gününe Göre Ort.Kur'!M$37</f>
        <v>-3710.6100438977255</v>
      </c>
      <c r="I1601" s="39">
        <f>'1.TÜM DÖNEMLER_TL MİZAN'!I1601/'TCMB Takvim Gününe Göre Ort.Kur'!N$37</f>
        <v>-5095.9139720439161</v>
      </c>
      <c r="J1601" s="39">
        <f>'1.TÜM DÖNEMLER_TL MİZAN'!J1601/'TCMB Takvim Gününe Göre Ort.Kur'!O$37</f>
        <v>-4744.2969325975764</v>
      </c>
      <c r="K1601" s="39">
        <f>'1.TÜM DÖNEMLER_TL MİZAN'!K1601/'TCMB Takvim Gününe Göre Ort.Kur'!P$37</f>
        <v>-4676.2854531841822</v>
      </c>
      <c r="L1601" s="39">
        <f>'1.TÜM DÖNEMLER_TL MİZAN'!L1601/'TCMB Takvim Gününe Göre Ort.Kur'!Q$37</f>
        <v>-4590.6132794344967</v>
      </c>
      <c r="M1601" s="39">
        <f>'1.TÜM DÖNEMLER_TL MİZAN'!M1601/'TCMB Takvim Gününe Göre Ort.Kur'!R$37</f>
        <v>-4569.818700236714</v>
      </c>
      <c r="N1601" s="39">
        <f>'1.TÜM DÖNEMLER_TL MİZAN'!N1601/'TCMB Takvim Gününe Göre Ort.Kur'!S$37</f>
        <v>-4563.4355861179774</v>
      </c>
      <c r="O1601" s="39">
        <f>'1.TÜM DÖNEMLER_TL MİZAN'!O1601/'TCMB Takvim Gününe Göre Ort.Kur'!T$37</f>
        <v>-4543.2747130494336</v>
      </c>
    </row>
    <row r="1602" spans="1:15" s="37" customFormat="1" x14ac:dyDescent="0.3">
      <c r="A1602" s="38" t="s">
        <v>1719</v>
      </c>
      <c r="B1602" s="38"/>
      <c r="C1602" s="55">
        <f t="shared" si="24"/>
        <v>11</v>
      </c>
      <c r="D1602" s="39">
        <f>'1.TÜM DÖNEMLER_TL MİZAN'!D1602/'TCMB Takvim Gününe Göre Ort.Kur'!I$37</f>
        <v>0</v>
      </c>
      <c r="E1602" s="39">
        <f>'1.TÜM DÖNEMLER_TL MİZAN'!E1602/'TCMB Takvim Gününe Göre Ort.Kur'!J$37</f>
        <v>0</v>
      </c>
      <c r="F1602" s="39">
        <f>'1.TÜM DÖNEMLER_TL MİZAN'!F1602/'TCMB Takvim Gününe Göre Ort.Kur'!K$37</f>
        <v>194.09455270452963</v>
      </c>
      <c r="G1602" s="39">
        <f>'1.TÜM DÖNEMLER_TL MİZAN'!G1602/'TCMB Takvim Gününe Göre Ort.Kur'!L$37</f>
        <v>384.66894003978405</v>
      </c>
      <c r="H1602" s="39">
        <f>'1.TÜM DÖNEMLER_TL MİZAN'!H1602/'TCMB Takvim Gününe Göre Ort.Kur'!M$37</f>
        <v>521.3918880913659</v>
      </c>
      <c r="I1602" s="39">
        <f>'1.TÜM DÖNEMLER_TL MİZAN'!I1602/'TCMB Takvim Gününe Göre Ort.Kur'!N$37</f>
        <v>511.60777491151237</v>
      </c>
      <c r="J1602" s="39">
        <f>'1.TÜM DÖNEMLER_TL MİZAN'!J1602/'TCMB Takvim Gününe Göre Ort.Kur'!O$37</f>
        <v>476.30694131051587</v>
      </c>
      <c r="K1602" s="39">
        <f>'1.TÜM DÖNEMLER_TL MİZAN'!K1602/'TCMB Takvim Gününe Göre Ort.Kur'!P$37</f>
        <v>469.47888223377083</v>
      </c>
      <c r="L1602" s="39">
        <f>'1.TÜM DÖNEMLER_TL MİZAN'!L1602/'TCMB Takvim Gününe Göre Ort.Kur'!Q$37</f>
        <v>460.8777656481372</v>
      </c>
      <c r="M1602" s="39">
        <f>'1.TÜM DÖNEMLER_TL MİZAN'!M1602/'TCMB Takvim Gününe Göre Ort.Kur'!R$37</f>
        <v>458.79007962126099</v>
      </c>
      <c r="N1602" s="39">
        <f>'1.TÜM DÖNEMLER_TL MİZAN'!N1602/'TCMB Takvim Gününe Göre Ort.Kur'!S$37</f>
        <v>458.14924250564087</v>
      </c>
      <c r="O1602" s="39">
        <f>'1.TÜM DÖNEMLER_TL MİZAN'!O1602/'TCMB Takvim Gününe Göre Ort.Kur'!T$37</f>
        <v>456.12517783982111</v>
      </c>
    </row>
    <row r="1603" spans="1:15" s="37" customFormat="1" x14ac:dyDescent="0.3">
      <c r="A1603" s="38" t="s">
        <v>1720</v>
      </c>
      <c r="B1603" s="38"/>
      <c r="C1603" s="55">
        <f t="shared" ref="C1603:C1666" si="25">+LEN(A1603)</f>
        <v>11</v>
      </c>
      <c r="D1603" s="39">
        <f>'1.TÜM DÖNEMLER_TL MİZAN'!D1603/'TCMB Takvim Gününe Göre Ort.Kur'!I$37</f>
        <v>-6950.4806490967621</v>
      </c>
      <c r="E1603" s="39">
        <f>'1.TÜM DÖNEMLER_TL MİZAN'!E1603/'TCMB Takvim Gününe Göre Ort.Kur'!J$37</f>
        <v>385.88126357776287</v>
      </c>
      <c r="F1603" s="39">
        <f>'1.TÜM DÖNEMLER_TL MİZAN'!F1603/'TCMB Takvim Gününe Göre Ort.Kur'!K$37</f>
        <v>499.21137800597967</v>
      </c>
      <c r="G1603" s="39">
        <f>'1.TÜM DÖNEMLER_TL MİZAN'!G1603/'TCMB Takvim Gününe Göre Ort.Kur'!L$37</f>
        <v>360.971731687844</v>
      </c>
      <c r="H1603" s="39">
        <f>'1.TÜM DÖNEMLER_TL MİZAN'!H1603/'TCMB Takvim Gününe Göre Ort.Kur'!M$37</f>
        <v>-1445.6371284283637</v>
      </c>
      <c r="I1603" s="39">
        <f>'1.TÜM DÖNEMLER_TL MİZAN'!I1603/'TCMB Takvim Gününe Göre Ort.Kur'!N$37</f>
        <v>-1916.0705501229834</v>
      </c>
      <c r="J1603" s="39">
        <f>'1.TÜM DÖNEMLER_TL MİZAN'!J1603/'TCMB Takvim Gününe Göre Ort.Kur'!O$37</f>
        <v>-1783.8620674247677</v>
      </c>
      <c r="K1603" s="39">
        <f>'1.TÜM DÖNEMLER_TL MİZAN'!K1603/'TCMB Takvim Gününe Göre Ort.Kur'!P$37</f>
        <v>-1758.2896591209378</v>
      </c>
      <c r="L1603" s="39">
        <f>'1.TÜM DÖNEMLER_TL MİZAN'!L1603/'TCMB Takvim Gününe Göre Ort.Kur'!Q$37</f>
        <v>-1726.0768058452866</v>
      </c>
      <c r="M1603" s="39">
        <f>'1.TÜM DÖNEMLER_TL MİZAN'!M1603/'TCMB Takvim Gününe Göre Ort.Kur'!R$37</f>
        <v>-1718.2580159242527</v>
      </c>
      <c r="N1603" s="39">
        <f>'1.TÜM DÖNEMLER_TL MİZAN'!N1603/'TCMB Takvim Gününe Göre Ort.Kur'!S$37</f>
        <v>-1715.857956376921</v>
      </c>
      <c r="O1603" s="39">
        <f>'1.TÜM DÖNEMLER_TL MİZAN'!O1603/'TCMB Takvim Gününe Göre Ort.Kur'!T$37</f>
        <v>-1708.2774408181172</v>
      </c>
    </row>
    <row r="1604" spans="1:15" s="37" customFormat="1" x14ac:dyDescent="0.3">
      <c r="A1604" s="38" t="s">
        <v>1721</v>
      </c>
      <c r="B1604" s="38"/>
      <c r="C1604" s="55">
        <f t="shared" si="25"/>
        <v>11</v>
      </c>
      <c r="D1604" s="39">
        <f>'1.TÜM DÖNEMLER_TL MİZAN'!D1604/'TCMB Takvim Gününe Göre Ort.Kur'!I$37</f>
        <v>-23.958961092411034</v>
      </c>
      <c r="E1604" s="39">
        <f>'1.TÜM DÖNEMLER_TL MİZAN'!E1604/'TCMB Takvim Gününe Göre Ort.Kur'!J$37</f>
        <v>-23.220200149577977</v>
      </c>
      <c r="F1604" s="39">
        <f>'1.TÜM DÖNEMLER_TL MİZAN'!F1604/'TCMB Takvim Gününe Göre Ort.Kur'!K$37</f>
        <v>-332.6544128692185</v>
      </c>
      <c r="G1604" s="39">
        <f>'1.TÜM DÖNEMLER_TL MİZAN'!G1604/'TCMB Takvim Gününe Göre Ort.Kur'!L$37</f>
        <v>-22.057132031556584</v>
      </c>
      <c r="H1604" s="39">
        <f>'1.TÜM DÖNEMLER_TL MİZAN'!H1604/'TCMB Takvim Gününe Göre Ort.Kur'!M$37</f>
        <v>-19.931279881635096</v>
      </c>
      <c r="I1604" s="39">
        <f>'1.TÜM DÖNEMLER_TL MİZAN'!I1604/'TCMB Takvim Gününe Göre Ort.Kur'!N$37</f>
        <v>-19.557261983322334</v>
      </c>
      <c r="J1604" s="39">
        <f>'1.TÜM DÖNEMLER_TL MİZAN'!J1604/'TCMB Takvim Gününe Göre Ort.Kur'!O$37</f>
        <v>-18.207814838810574</v>
      </c>
      <c r="K1604" s="39">
        <f>'1.TÜM DÖNEMLER_TL MİZAN'!K1604/'TCMB Takvim Gününe Göre Ort.Kur'!P$37</f>
        <v>-17.946798203118117</v>
      </c>
      <c r="L1604" s="39">
        <f>'1.TÜM DÖNEMLER_TL MİZAN'!L1604/'TCMB Takvim Gününe Göre Ort.Kur'!Q$37</f>
        <v>-17.618002788616394</v>
      </c>
      <c r="M1604" s="39">
        <f>'1.TÜM DÖNEMLER_TL MİZAN'!M1604/'TCMB Takvim Gününe Göre Ort.Kur'!R$37</f>
        <v>-17.538196686033999</v>
      </c>
      <c r="N1604" s="39">
        <f>'1.TÜM DÖNEMLER_TL MİZAN'!N1604/'TCMB Takvim Gününe Göre Ort.Kur'!S$37</f>
        <v>-17.51369936606855</v>
      </c>
      <c r="O1604" s="39">
        <f>'1.TÜM DÖNEMLER_TL MİZAN'!O1604/'TCMB Takvim Gününe Göre Ort.Kur'!T$37</f>
        <v>-17.436325321181393</v>
      </c>
    </row>
    <row r="1605" spans="1:15" s="37" customFormat="1" x14ac:dyDescent="0.3">
      <c r="A1605" s="38" t="s">
        <v>1722</v>
      </c>
      <c r="B1605" s="38"/>
      <c r="C1605" s="55">
        <f t="shared" si="25"/>
        <v>11</v>
      </c>
      <c r="D1605" s="39">
        <f>'1.TÜM DÖNEMLER_TL MİZAN'!D1605/'TCMB Takvim Gününe Göre Ort.Kur'!I$37</f>
        <v>-35.432069730865905</v>
      </c>
      <c r="E1605" s="39">
        <f>'1.TÜM DÖNEMLER_TL MİZAN'!E1605/'TCMB Takvim Gününe Göre Ort.Kur'!J$37</f>
        <v>0.28491043128316534</v>
      </c>
      <c r="F1605" s="39">
        <f>'1.TÜM DÖNEMLER_TL MİZAN'!F1605/'TCMB Takvim Gününe Göre Ort.Kur'!K$37</f>
        <v>138.12833713419548</v>
      </c>
      <c r="G1605" s="39">
        <f>'1.TÜM DÖNEMLER_TL MİZAN'!G1605/'TCMB Takvim Gününe Göre Ort.Kur'!L$37</f>
        <v>224.94824016563152</v>
      </c>
      <c r="H1605" s="39">
        <f>'1.TÜM DÖNEMLER_TL MİZAN'!H1605/'TCMB Takvim Gününe Göre Ort.Kur'!M$37</f>
        <v>246.85990633521223</v>
      </c>
      <c r="I1605" s="39">
        <f>'1.TÜM DÖNEMLER_TL MİZAN'!I1605/'TCMB Takvim Gününe Göre Ort.Kur'!N$37</f>
        <v>207.69632251484782</v>
      </c>
      <c r="J1605" s="39">
        <f>'1.TÜM DÖNEMLER_TL MİZAN'!J1605/'TCMB Takvim Gününe Göre Ort.Kur'!O$37</f>
        <v>193.36531802238548</v>
      </c>
      <c r="K1605" s="39">
        <f>'1.TÜM DÖNEMLER_TL MİZAN'!K1605/'TCMB Takvim Gününe Göre Ort.Kur'!P$37</f>
        <v>190.59334537126742</v>
      </c>
      <c r="L1605" s="39">
        <f>'1.TÜM DÖNEMLER_TL MİZAN'!L1605/'TCMB Takvim Gününe Göre Ort.Kur'!Q$37</f>
        <v>187.10156832650583</v>
      </c>
      <c r="M1605" s="39">
        <f>'1.TÜM DÖNEMLER_TL MİZAN'!M1605/'TCMB Takvim Gününe Göre Ort.Kur'!R$37</f>
        <v>186.25403486120067</v>
      </c>
      <c r="N1605" s="39">
        <f>'1.TÜM DÖNEMLER_TL MİZAN'!N1605/'TCMB Takvim Gününe Göre Ort.Kur'!S$37</f>
        <v>185.9938755775222</v>
      </c>
      <c r="O1605" s="39">
        <f>'1.TÜM DÖNEMLER_TL MİZAN'!O1605/'TCMB Takvim Gününe Göre Ort.Kur'!T$37</f>
        <v>185.17217034113145</v>
      </c>
    </row>
    <row r="1606" spans="1:15" s="37" customFormat="1" x14ac:dyDescent="0.3">
      <c r="A1606" s="38" t="s">
        <v>1723</v>
      </c>
      <c r="B1606" s="38"/>
      <c r="C1606" s="55">
        <f t="shared" si="25"/>
        <v>11</v>
      </c>
      <c r="D1606" s="39">
        <f>'1.TÜM DÖNEMLER_TL MİZAN'!D1606/'TCMB Takvim Gününe Göre Ort.Kur'!I$37</f>
        <v>-5857.5794099922095</v>
      </c>
      <c r="E1606" s="39">
        <f>'1.TÜM DÖNEMLER_TL MİZAN'!E1606/'TCMB Takvim Gününe Göre Ort.Kur'!J$37</f>
        <v>-4506.2466612058834</v>
      </c>
      <c r="F1606" s="39">
        <f>'1.TÜM DÖNEMLER_TL MİZAN'!F1606/'TCMB Takvim Gününe Göre Ort.Kur'!K$37</f>
        <v>-5317.0888582392226</v>
      </c>
      <c r="G1606" s="39">
        <f>'1.TÜM DÖNEMLER_TL MİZAN'!G1606/'TCMB Takvim Gününe Göre Ort.Kur'!L$37</f>
        <v>-1319.2275944194112</v>
      </c>
      <c r="H1606" s="39">
        <f>'1.TÜM DÖNEMLER_TL MİZAN'!H1606/'TCMB Takvim Gününe Göre Ort.Kur'!M$37</f>
        <v>-4859.2283048629879</v>
      </c>
      <c r="I1606" s="39">
        <f>'1.TÜM DÖNEMLER_TL MİZAN'!I1606/'TCMB Takvim Gününe Göre Ort.Kur'!N$37</f>
        <v>-5562.5508428819949</v>
      </c>
      <c r="J1606" s="39">
        <f>'1.TÜM DÖNEMLER_TL MİZAN'!J1606/'TCMB Takvim Gününe Göre Ort.Kur'!O$37</f>
        <v>-5178.7359531735201</v>
      </c>
      <c r="K1606" s="39">
        <f>'1.TÜM DÖNEMLER_TL MİZAN'!K1606/'TCMB Takvim Gününe Göre Ort.Kur'!P$37</f>
        <v>-5104.4966088258598</v>
      </c>
      <c r="L1606" s="39">
        <f>'1.TÜM DÖNEMLER_TL MİZAN'!L1606/'TCMB Takvim Gününe Göre Ort.Kur'!Q$37</f>
        <v>-5010.9793664004137</v>
      </c>
      <c r="M1606" s="39">
        <f>'1.TÜM DÖNEMLER_TL MİZAN'!M1606/'TCMB Takvim Gününe Göre Ort.Kur'!R$37</f>
        <v>-4988.2806111469745</v>
      </c>
      <c r="N1606" s="39">
        <f>'1.TÜM DÖNEMLER_TL MİZAN'!N1606/'TCMB Takvim Gününe Göre Ort.Kur'!S$37</f>
        <v>-4981.3129902224118</v>
      </c>
      <c r="O1606" s="39">
        <f>'1.TÜM DÖNEMLER_TL MİZAN'!O1606/'TCMB Takvim Gününe Göre Ort.Kur'!T$37</f>
        <v>-4959.305970069423</v>
      </c>
    </row>
    <row r="1607" spans="1:15" s="37" customFormat="1" x14ac:dyDescent="0.3">
      <c r="A1607" s="38" t="s">
        <v>1724</v>
      </c>
      <c r="B1607" s="38"/>
      <c r="C1607" s="55">
        <f t="shared" si="25"/>
        <v>11</v>
      </c>
      <c r="D1607" s="39">
        <f>'1.TÜM DÖNEMLER_TL MİZAN'!D1607/'TCMB Takvim Gününe Göre Ort.Kur'!I$37</f>
        <v>-3492.1420487116548</v>
      </c>
      <c r="E1607" s="39">
        <f>'1.TÜM DÖNEMLER_TL MİZAN'!E1607/'TCMB Takvim Gününe Göre Ort.Kur'!J$37</f>
        <v>-1574.8481071263222</v>
      </c>
      <c r="F1607" s="39">
        <f>'1.TÜM DÖNEMLER_TL MİZAN'!F1607/'TCMB Takvim Gününe Göre Ort.Kur'!K$37</f>
        <v>158.44337625803976</v>
      </c>
      <c r="G1607" s="39">
        <f>'1.TÜM DÖNEMLER_TL MİZAN'!G1607/'TCMB Takvim Gününe Göre Ort.Kur'!L$37</f>
        <v>733.78530156023749</v>
      </c>
      <c r="H1607" s="39">
        <f>'1.TÜM DÖNEMLER_TL MİZAN'!H1607/'TCMB Takvim Gününe Göre Ort.Kur'!M$37</f>
        <v>1196.1409129259846</v>
      </c>
      <c r="I1607" s="39">
        <f>'1.TÜM DÖNEMLER_TL MİZAN'!I1607/'TCMB Takvim Gününe Göre Ort.Kur'!N$37</f>
        <v>1173.6948827164192</v>
      </c>
      <c r="J1607" s="39">
        <f>'1.TÜM DÖNEMLER_TL MİZAN'!J1607/'TCMB Takvim Gününe Göre Ort.Kur'!O$37</f>
        <v>1092.7101718013446</v>
      </c>
      <c r="K1607" s="39">
        <f>'1.TÜM DÖNEMLER_TL MİZAN'!K1607/'TCMB Takvim Gününe Göre Ort.Kur'!P$37</f>
        <v>1077.0457147890422</v>
      </c>
      <c r="L1607" s="39">
        <f>'1.TÜM DÖNEMLER_TL MİZAN'!L1607/'TCMB Takvim Gününe Göre Ort.Kur'!Q$37</f>
        <v>1057.313632875409</v>
      </c>
      <c r="M1607" s="39">
        <f>'1.TÜM DÖNEMLER_TL MİZAN'!M1607/'TCMB Takvim Gününe Göre Ort.Kur'!R$37</f>
        <v>1052.5242091672042</v>
      </c>
      <c r="N1607" s="39">
        <f>'1.TÜM DÖNEMLER_TL MİZAN'!N1607/'TCMB Takvim Gününe Göre Ort.Kur'!S$37</f>
        <v>1051.054045342215</v>
      </c>
      <c r="O1607" s="39">
        <f>'1.TÜM DÖNEMLER_TL MİZAN'!O1607/'TCMB Takvim Gününe Göre Ort.Kur'!T$37</f>
        <v>1046.410577324219</v>
      </c>
    </row>
    <row r="1608" spans="1:15" s="37" customFormat="1" x14ac:dyDescent="0.3">
      <c r="A1608" s="38" t="s">
        <v>1725</v>
      </c>
      <c r="B1608" s="38"/>
      <c r="C1608" s="55">
        <f t="shared" si="25"/>
        <v>11</v>
      </c>
      <c r="D1608" s="39">
        <f>'1.TÜM DÖNEMLER_TL MİZAN'!D1608/'TCMB Takvim Gününe Göre Ort.Kur'!I$37</f>
        <v>-428.13781547190331</v>
      </c>
      <c r="E1608" s="39">
        <f>'1.TÜM DÖNEMLER_TL MİZAN'!E1608/'TCMB Takvim Gününe Göre Ort.Kur'!J$37</f>
        <v>43.975212792478324</v>
      </c>
      <c r="F1608" s="39">
        <f>'1.TÜM DÖNEMLER_TL MİZAN'!F1608/'TCMB Takvim Gününe Göre Ort.Kur'!K$37</f>
        <v>42.369826161766447</v>
      </c>
      <c r="G1608" s="39">
        <f>'1.TÜM DÖNEMLER_TL MİZAN'!G1608/'TCMB Takvim Gününe Göre Ort.Kur'!L$37</f>
        <v>42.198811891906431</v>
      </c>
      <c r="H1608" s="39">
        <f>'1.TÜM DÖNEMLER_TL MİZAN'!H1608/'TCMB Takvim Gününe Göre Ort.Kur'!M$37</f>
        <v>43.184847336178336</v>
      </c>
      <c r="I1608" s="39">
        <f>'1.TÜM DÖNEMLER_TL MİZAN'!I1608/'TCMB Takvim Gününe Göre Ort.Kur'!N$37</f>
        <v>66.671066050752898</v>
      </c>
      <c r="J1608" s="39">
        <f>'1.TÜM DÖNEMLER_TL MİZAN'!J1608/'TCMB Takvim Gününe Göre Ort.Kur'!O$37</f>
        <v>62.070775898661793</v>
      </c>
      <c r="K1608" s="39">
        <f>'1.TÜM DÖNEMLER_TL MİZAN'!K1608/'TCMB Takvim Gününe Göre Ort.Kur'!P$37</f>
        <v>61.180965383599059</v>
      </c>
      <c r="L1608" s="39">
        <f>'1.TÜM DÖNEMLER_TL MİZAN'!L1608/'TCMB Takvim Gününe Göre Ort.Kur'!Q$37</f>
        <v>60.060095764113328</v>
      </c>
      <c r="M1608" s="39">
        <f>'1.TÜM DÖNEMLER_TL MİZAN'!M1608/'TCMB Takvim Gününe Göre Ort.Kur'!R$37</f>
        <v>59.788035291585977</v>
      </c>
      <c r="N1608" s="39">
        <f>'1.TÜM DÖNEMLER_TL MİZAN'!N1608/'TCMB Takvim Gününe Göre Ort.Kur'!S$37</f>
        <v>59.704523476952836</v>
      </c>
      <c r="O1608" s="39">
        <f>'1.TÜM DÖNEMLER_TL MİZAN'!O1608/'TCMB Takvim Gününe Göre Ort.Kur'!T$37</f>
        <v>59.44075393387034</v>
      </c>
    </row>
    <row r="1609" spans="1:15" s="37" customFormat="1" x14ac:dyDescent="0.3">
      <c r="A1609" s="38" t="s">
        <v>1726</v>
      </c>
      <c r="B1609" s="38"/>
      <c r="C1609" s="55">
        <f t="shared" si="25"/>
        <v>11</v>
      </c>
      <c r="D1609" s="39">
        <f>'1.TÜM DÖNEMLER_TL MİZAN'!D1609/'TCMB Takvim Gününe Göre Ort.Kur'!I$37</f>
        <v>0</v>
      </c>
      <c r="E1609" s="39">
        <f>'1.TÜM DÖNEMLER_TL MİZAN'!E1609/'TCMB Takvim Gününe Göre Ort.Kur'!J$37</f>
        <v>0</v>
      </c>
      <c r="F1609" s="39">
        <f>'1.TÜM DÖNEMLER_TL MİZAN'!F1609/'TCMB Takvim Gününe Göre Ort.Kur'!K$37</f>
        <v>0</v>
      </c>
      <c r="G1609" s="39">
        <f>'1.TÜM DÖNEMLER_TL MİZAN'!G1609/'TCMB Takvim Gününe Göre Ort.Kur'!L$37</f>
        <v>0</v>
      </c>
      <c r="H1609" s="39">
        <f>'1.TÜM DÖNEMLER_TL MİZAN'!H1609/'TCMB Takvim Gününe Göre Ort.Kur'!M$37</f>
        <v>0</v>
      </c>
      <c r="I1609" s="39">
        <f>'1.TÜM DÖNEMLER_TL MİZAN'!I1609/'TCMB Takvim Gününe Göre Ort.Kur'!N$37</f>
        <v>-77.989081528585999</v>
      </c>
      <c r="J1609" s="39">
        <f>'1.TÜM DÖNEMLER_TL MİZAN'!J1609/'TCMB Takvim Gününe Göre Ort.Kur'!O$37</f>
        <v>-72.607850584213935</v>
      </c>
      <c r="K1609" s="39">
        <f>'1.TÜM DÖNEMLER_TL MİZAN'!K1609/'TCMB Takvim Gününe Göre Ort.Kur'!P$37</f>
        <v>-71.566986699550782</v>
      </c>
      <c r="L1609" s="39">
        <f>'1.TÜM DÖNEMLER_TL MİZAN'!L1609/'TCMB Takvim Gününe Göre Ort.Kur'!Q$37</f>
        <v>-70.255839341108313</v>
      </c>
      <c r="M1609" s="39">
        <f>'1.TÜM DÖNEMLER_TL MİZAN'!M1609/'TCMB Takvim Gününe Göre Ort.Kur'!R$37</f>
        <v>-69.937594146761342</v>
      </c>
      <c r="N1609" s="39">
        <f>'1.TÜM DÖNEMLER_TL MİZAN'!N1609/'TCMB Takvim Gününe Göre Ort.Kur'!S$37</f>
        <v>-69.839905447512621</v>
      </c>
      <c r="O1609" s="39">
        <f>'1.TÜM DÖNEMLER_TL MİZAN'!O1609/'TCMB Takvim Gününe Göre Ort.Kur'!T$37</f>
        <v>-69.531358642747875</v>
      </c>
    </row>
    <row r="1610" spans="1:15" s="37" customFormat="1" x14ac:dyDescent="0.3">
      <c r="A1610" s="38" t="s">
        <v>1727</v>
      </c>
      <c r="B1610" s="38"/>
      <c r="C1610" s="55">
        <f t="shared" si="25"/>
        <v>11</v>
      </c>
      <c r="D1610" s="39">
        <f>'1.TÜM DÖNEMLER_TL MİZAN'!D1610/'TCMB Takvim Gününe Göre Ort.Kur'!I$37</f>
        <v>-2393.2731174577043</v>
      </c>
      <c r="E1610" s="39">
        <f>'1.TÜM DÖNEMLER_TL MİZAN'!E1610/'TCMB Takvim Gününe Göre Ort.Kur'!J$37</f>
        <v>-796.40158125289372</v>
      </c>
      <c r="F1610" s="39">
        <f>'1.TÜM DÖNEMLER_TL MİZAN'!F1610/'TCMB Takvim Gününe Göre Ort.Kur'!K$37</f>
        <v>-208.3908014584388</v>
      </c>
      <c r="G1610" s="39">
        <f>'1.TÜM DÖNEMLER_TL MİZAN'!G1610/'TCMB Takvim Gününe Göre Ort.Kur'!L$37</f>
        <v>-1178.7845573011812</v>
      </c>
      <c r="H1610" s="39">
        <f>'1.TÜM DÖNEMLER_TL MİZAN'!H1610/'TCMB Takvim Gününe Göre Ort.Kur'!M$37</f>
        <v>277.08881035937412</v>
      </c>
      <c r="I1610" s="39">
        <f>'1.TÜM DÖNEMLER_TL MİZAN'!I1610/'TCMB Takvim Gününe Göre Ort.Kur'!N$37</f>
        <v>382.19689243505888</v>
      </c>
      <c r="J1610" s="39">
        <f>'1.TÜM DÖNEMLER_TL MİZAN'!J1610/'TCMB Takvim Gününe Göre Ort.Kur'!O$37</f>
        <v>355.82538370456405</v>
      </c>
      <c r="K1610" s="39">
        <f>'1.TÜM DÖNEMLER_TL MİZAN'!K1610/'TCMB Takvim Gününe Göre Ort.Kur'!P$37</f>
        <v>350.72447811151221</v>
      </c>
      <c r="L1610" s="39">
        <f>'1.TÜM DÖNEMLER_TL MİZAN'!L1610/'TCMB Takvim Gününe Göre Ort.Kur'!Q$37</f>
        <v>344.2990088522356</v>
      </c>
      <c r="M1610" s="39">
        <f>'1.TÜM DÖNEMLER_TL MİZAN'!M1610/'TCMB Takvim Gününe Göre Ort.Kur'!R$37</f>
        <v>342.7394017645791</v>
      </c>
      <c r="N1610" s="39">
        <f>'1.TÜM DÖNEMLER_TL MİZAN'!N1610/'TCMB Takvim Gününe Göre Ort.Kur'!S$37</f>
        <v>342.26066401633159</v>
      </c>
      <c r="O1610" s="39">
        <f>'1.TÜM DÖNEMLER_TL MİZAN'!O1610/'TCMB Takvim Gününe Göre Ort.Kur'!T$37</f>
        <v>340.74858530427974</v>
      </c>
    </row>
    <row r="1611" spans="1:15" s="37" customFormat="1" x14ac:dyDescent="0.3">
      <c r="A1611" s="38" t="s">
        <v>1728</v>
      </c>
      <c r="B1611" s="38"/>
      <c r="C1611" s="55">
        <f t="shared" si="25"/>
        <v>11</v>
      </c>
      <c r="D1611" s="39">
        <f>'1.TÜM DÖNEMLER_TL MİZAN'!D1611/'TCMB Takvim Gününe Göre Ort.Kur'!I$37</f>
        <v>-7486.7645113400849</v>
      </c>
      <c r="E1611" s="39">
        <f>'1.TÜM DÖNEMLER_TL MİZAN'!E1611/'TCMB Takvim Gününe Göre Ort.Kur'!J$37</f>
        <v>-4377.8247088571525</v>
      </c>
      <c r="F1611" s="39">
        <f>'1.TÜM DÖNEMLER_TL MİZAN'!F1611/'TCMB Takvim Gününe Göre Ort.Kur'!K$37</f>
        <v>-3548.4370945936716</v>
      </c>
      <c r="G1611" s="39">
        <f>'1.TÜM DÖNEMLER_TL MİZAN'!G1611/'TCMB Takvim Gününe Göre Ort.Kur'!L$37</f>
        <v>-6077.2798008092122</v>
      </c>
      <c r="H1611" s="39">
        <f>'1.TÜM DÖNEMLER_TL MİZAN'!H1611/'TCMB Takvim Gününe Göre Ort.Kur'!M$37</f>
        <v>-3957.9229894474265</v>
      </c>
      <c r="I1611" s="39">
        <f>'1.TÜM DÖNEMLER_TL MİZAN'!I1611/'TCMB Takvim Gününe Göre Ort.Kur'!N$37</f>
        <v>6372.3732677425178</v>
      </c>
      <c r="J1611" s="39">
        <f>'1.TÜM DÖNEMLER_TL MİZAN'!J1611/'TCMB Takvim Gününe Göre Ort.Kur'!O$37</f>
        <v>5932.6807935479565</v>
      </c>
      <c r="K1611" s="39">
        <f>'1.TÜM DÖNEMLER_TL MİZAN'!K1611/'TCMB Takvim Gününe Göre Ort.Kur'!P$37</f>
        <v>5847.6333348013759</v>
      </c>
      <c r="L1611" s="39">
        <f>'1.TÜM DÖNEMLER_TL MİZAN'!L1611/'TCMB Takvim Gününe Göre Ort.Kur'!Q$37</f>
        <v>5740.5014105210839</v>
      </c>
      <c r="M1611" s="39">
        <f>'1.TÜM DÖNEMLER_TL MİZAN'!M1611/'TCMB Takvim Gününe Göre Ort.Kur'!R$37</f>
        <v>5714.4980632666247</v>
      </c>
      <c r="N1611" s="39">
        <f>'1.TÜM DÖNEMLER_TL MİZAN'!N1611/'TCMB Takvim Gününe Göre Ort.Kur'!S$37</f>
        <v>5706.5160631782537</v>
      </c>
      <c r="O1611" s="39">
        <f>'1.TÜM DÖNEMLER_TL MİZAN'!O1611/'TCMB Takvim Gününe Göre Ort.Kur'!T$37</f>
        <v>5681.3051570873859</v>
      </c>
    </row>
    <row r="1612" spans="1:15" s="37" customFormat="1" x14ac:dyDescent="0.3">
      <c r="A1612" s="38" t="s">
        <v>1729</v>
      </c>
      <c r="B1612" s="38"/>
      <c r="C1612" s="55">
        <f t="shared" si="25"/>
        <v>11</v>
      </c>
      <c r="D1612" s="39">
        <f>'1.TÜM DÖNEMLER_TL MİZAN'!D1612/'TCMB Takvim Gününe Göre Ort.Kur'!I$37</f>
        <v>165.69899901518383</v>
      </c>
      <c r="E1612" s="39">
        <f>'1.TÜM DÖNEMLER_TL MİZAN'!E1612/'TCMB Takvim Gününe Göre Ort.Kur'!J$37</f>
        <v>-2166.9112147868514</v>
      </c>
      <c r="F1612" s="39">
        <f>'1.TÜM DÖNEMLER_TL MİZAN'!F1612/'TCMB Takvim Gününe Göre Ort.Kur'!K$37</f>
        <v>277.75676303103921</v>
      </c>
      <c r="G1612" s="39">
        <f>'1.TÜM DÖNEMLER_TL MİZAN'!G1612/'TCMB Takvim Gününe Göre Ort.Kur'!L$37</f>
        <v>1113.0475378557221</v>
      </c>
      <c r="H1612" s="39">
        <f>'1.TÜM DÖNEMLER_TL MİZAN'!H1612/'TCMB Takvim Gününe Göre Ort.Kur'!M$37</f>
        <v>1383.7615093970478</v>
      </c>
      <c r="I1612" s="39">
        <f>'1.TÜM DÖNEMLER_TL MİZAN'!I1612/'TCMB Takvim Gününe Göre Ort.Kur'!N$37</f>
        <v>1351.6179734837119</v>
      </c>
      <c r="J1612" s="39">
        <f>'1.TÜM DÖNEMLER_TL MİZAN'!J1612/'TCMB Takvim Gününe Göre Ort.Kur'!O$37</f>
        <v>1258.3566050803154</v>
      </c>
      <c r="K1612" s="39">
        <f>'1.TÜM DÖNEMLER_TL MİZAN'!K1612/'TCMB Takvim Gününe Göre Ort.Kur'!P$37</f>
        <v>1240.3175372148328</v>
      </c>
      <c r="L1612" s="39">
        <f>'1.TÜM DÖNEMLER_TL MİZAN'!L1612/'TCMB Takvim Gününe Göre Ort.Kur'!Q$37</f>
        <v>1217.5942238891469</v>
      </c>
      <c r="M1612" s="39">
        <f>'1.TÜM DÖNEMLER_TL MİZAN'!M1612/'TCMB Takvim Gününe Göre Ort.Kur'!R$37</f>
        <v>1212.0787604906388</v>
      </c>
      <c r="N1612" s="39">
        <f>'1.TÜM DÖNEMLER_TL MİZAN'!N1612/'TCMB Takvim Gününe Göre Ort.Kur'!S$37</f>
        <v>1210.3857311700867</v>
      </c>
      <c r="O1612" s="39">
        <f>'1.TÜM DÖNEMLER_TL MİZAN'!O1612/'TCMB Takvim Gününe Göre Ort.Kur'!T$37</f>
        <v>1205.0383492185742</v>
      </c>
    </row>
    <row r="1613" spans="1:15" s="37" customFormat="1" x14ac:dyDescent="0.3">
      <c r="A1613" s="38" t="s">
        <v>1730</v>
      </c>
      <c r="B1613" s="38"/>
      <c r="C1613" s="55">
        <f t="shared" si="25"/>
        <v>11</v>
      </c>
      <c r="D1613" s="39">
        <f>'1.TÜM DÖNEMLER_TL MİZAN'!D1613/'TCMB Takvim Gününe Göre Ort.Kur'!I$37</f>
        <v>0</v>
      </c>
      <c r="E1613" s="39">
        <f>'1.TÜM DÖNEMLER_TL MİZAN'!E1613/'TCMB Takvim Gününe Göre Ort.Kur'!J$37</f>
        <v>0</v>
      </c>
      <c r="F1613" s="39">
        <f>'1.TÜM DÖNEMLER_TL MİZAN'!F1613/'TCMB Takvim Gününe Göre Ort.Kur'!K$37</f>
        <v>0</v>
      </c>
      <c r="G1613" s="39">
        <f>'1.TÜM DÖNEMLER_TL MİZAN'!G1613/'TCMB Takvim Gününe Göre Ort.Kur'!L$37</f>
        <v>0</v>
      </c>
      <c r="H1613" s="39">
        <f>'1.TÜM DÖNEMLER_TL MİZAN'!H1613/'TCMB Takvim Gününe Göre Ort.Kur'!M$37</f>
        <v>-3056.9453785109008</v>
      </c>
      <c r="I1613" s="39">
        <f>'1.TÜM DÖNEMLER_TL MİZAN'!I1613/'TCMB Takvim Gününe Göre Ort.Kur'!N$37</f>
        <v>-2999.5806587077809</v>
      </c>
      <c r="J1613" s="39">
        <f>'1.TÜM DÖNEMLER_TL MİZAN'!J1613/'TCMB Takvim Gününe Göre Ort.Kur'!O$37</f>
        <v>-2792.6101963763099</v>
      </c>
      <c r="K1613" s="39">
        <f>'1.TÜM DÖNEMLER_TL MİZAN'!K1613/'TCMB Takvim Gününe Göre Ort.Kur'!P$37</f>
        <v>-2752.5769620364663</v>
      </c>
      <c r="L1613" s="39">
        <f>'1.TÜM DÖNEMLER_TL MİZAN'!L1613/'TCMB Takvim Gününe Göre Ort.Kur'!Q$37</f>
        <v>-2702.1482073952379</v>
      </c>
      <c r="M1613" s="39">
        <f>'1.TÜM DÖNEMLER_TL MİZAN'!M1613/'TCMB Takvim Gününe Göre Ort.Kur'!R$37</f>
        <v>-2689.9080051646224</v>
      </c>
      <c r="N1613" s="39">
        <f>'1.TÜM DÖNEMLER_TL MİZAN'!N1613/'TCMB Takvim Gününe Göre Ort.Kur'!S$37</f>
        <v>-2686.1507467497581</v>
      </c>
      <c r="O1613" s="39">
        <f>'1.TÜM DÖNEMLER_TL MİZAN'!O1613/'TCMB Takvim Gününe Göre Ort.Kur'!T$37</f>
        <v>-2674.2835595776774</v>
      </c>
    </row>
    <row r="1614" spans="1:15" s="37" customFormat="1" x14ac:dyDescent="0.3">
      <c r="A1614" s="38" t="s">
        <v>1731</v>
      </c>
      <c r="B1614" s="38"/>
      <c r="C1614" s="55">
        <f t="shared" si="25"/>
        <v>11</v>
      </c>
      <c r="D1614" s="39">
        <f>'1.TÜM DÖNEMLER_TL MİZAN'!D1614/'TCMB Takvim Gününe Göre Ort.Kur'!I$37</f>
        <v>0</v>
      </c>
      <c r="E1614" s="39">
        <f>'1.TÜM DÖNEMLER_TL MİZAN'!E1614/'TCMB Takvim Gününe Göre Ort.Kur'!J$37</f>
        <v>0</v>
      </c>
      <c r="F1614" s="39">
        <f>'1.TÜM DÖNEMLER_TL MİZAN'!F1614/'TCMB Takvim Gününe Göre Ort.Kur'!K$37</f>
        <v>0</v>
      </c>
      <c r="G1614" s="39">
        <f>'1.TÜM DÖNEMLER_TL MİZAN'!G1614/'TCMB Takvim Gününe Göre Ort.Kur'!L$37</f>
        <v>0</v>
      </c>
      <c r="H1614" s="39">
        <f>'1.TÜM DÖNEMLER_TL MİZAN'!H1614/'TCMB Takvim Gününe Göre Ort.Kur'!M$37</f>
        <v>-7111.59988261332</v>
      </c>
      <c r="I1614" s="39">
        <f>'1.TÜM DÖNEMLER_TL MİZAN'!I1614/'TCMB Takvim Gününe Göre Ort.Kur'!N$37</f>
        <v>-6978.1480592717016</v>
      </c>
      <c r="J1614" s="39">
        <f>'1.TÜM DÖNEMLER_TL MİZAN'!J1614/'TCMB Takvim Gününe Göre Ort.Kur'!O$37</f>
        <v>-6496.6572462634886</v>
      </c>
      <c r="K1614" s="39">
        <f>'1.TÜM DÖNEMLER_TL MİZAN'!K1614/'TCMB Takvim Gününe Göre Ort.Kur'!P$37</f>
        <v>-6403.5249493525944</v>
      </c>
      <c r="L1614" s="39">
        <f>'1.TÜM DÖNEMLER_TL MİZAN'!L1614/'TCMB Takvim Gününe Göre Ort.Kur'!Q$37</f>
        <v>-6286.2087787373412</v>
      </c>
      <c r="M1614" s="39">
        <f>'1.TÜM DÖNEMLER_TL MİZAN'!M1614/'TCMB Takvim Gününe Göre Ort.Kur'!R$37</f>
        <v>-6257.7334839681507</v>
      </c>
      <c r="N1614" s="39">
        <f>'1.TÜM DÖNEMLER_TL MİZAN'!N1614/'TCMB Takvim Gününe Göre Ort.Kur'!S$37</f>
        <v>-6248.9926936714301</v>
      </c>
      <c r="O1614" s="39">
        <f>'1.TÜM DÖNEMLER_TL MİZAN'!O1614/'TCMB Takvim Gününe Göre Ort.Kur'!T$37</f>
        <v>-6221.3851716354848</v>
      </c>
    </row>
    <row r="1615" spans="1:15" s="37" customFormat="1" ht="15.6" x14ac:dyDescent="0.3">
      <c r="A1615" s="35" t="s">
        <v>1732</v>
      </c>
      <c r="B1615" s="35" t="s">
        <v>1733</v>
      </c>
      <c r="C1615" s="54">
        <f t="shared" si="25"/>
        <v>2</v>
      </c>
      <c r="D1615" s="36">
        <f>'1.TÜM DÖNEMLER_TL MİZAN'!D1615/'TCMB Takvim Gününe Göre Ort.Kur'!I$37</f>
        <v>-41200.318227918804</v>
      </c>
      <c r="E1615" s="36">
        <f>'1.TÜM DÖNEMLER_TL MİZAN'!E1615/'TCMB Takvim Gününe Göre Ort.Kur'!J$37</f>
        <v>-38849.265999501404</v>
      </c>
      <c r="F1615" s="36">
        <f>'1.TÜM DÖNEMLER_TL MİZAN'!F1615/'TCMB Takvim Gününe Göre Ort.Kur'!K$37</f>
        <v>-46792.392358218742</v>
      </c>
      <c r="G1615" s="36">
        <f>'1.TÜM DÖNEMLER_TL MİZAN'!G1615/'TCMB Takvim Gününe Göre Ort.Kur'!L$37</f>
        <v>-48268.417705246342</v>
      </c>
      <c r="H1615" s="36">
        <f>'1.TÜM DÖNEMLER_TL MİZAN'!H1615/'TCMB Takvim Gününe Göre Ort.Kur'!M$37</f>
        <v>-38407.241290764359</v>
      </c>
      <c r="I1615" s="36">
        <f>'1.TÜM DÖNEMLER_TL MİZAN'!I1615/'TCMB Takvim Gününe Göre Ort.Kur'!N$37</f>
        <v>-69388.202651628788</v>
      </c>
      <c r="J1615" s="36">
        <f>'1.TÜM DÖNEMLER_TL MİZAN'!J1615/'TCMB Takvim Gününe Göre Ort.Kur'!O$37</f>
        <v>-64600.430620406172</v>
      </c>
      <c r="K1615" s="36">
        <f>'1.TÜM DÖNEMLER_TL MİZAN'!K1615/'TCMB Takvim Gününe Göre Ort.Kur'!P$37</f>
        <v>-63674.356447635</v>
      </c>
      <c r="L1615" s="36">
        <f>'1.TÜM DÖNEMLER_TL MİZAN'!L1615/'TCMB Takvim Gününe Göre Ort.Kur'!Q$37</f>
        <v>-62507.806504609878</v>
      </c>
      <c r="M1615" s="36">
        <f>'1.TÜM DÖNEMLER_TL MİZAN'!M1615/'TCMB Takvim Gününe Göre Ort.Kur'!R$37</f>
        <v>-62224.658381751673</v>
      </c>
      <c r="N1615" s="36">
        <f>'1.TÜM DÖNEMLER_TL MİZAN'!N1615/'TCMB Takvim Gününe Göre Ort.Kur'!S$37</f>
        <v>-62137.743096593971</v>
      </c>
      <c r="O1615" s="36">
        <f>'1.TÜM DÖNEMLER_TL MİZAN'!O1615/'TCMB Takvim Gününe Göre Ort.Kur'!T$37</f>
        <v>-61863.223794700651</v>
      </c>
    </row>
    <row r="1616" spans="1:15" s="37" customFormat="1" ht="15.6" x14ac:dyDescent="0.3">
      <c r="A1616" s="35" t="s">
        <v>1734</v>
      </c>
      <c r="B1616" s="35" t="s">
        <v>1735</v>
      </c>
      <c r="C1616" s="54">
        <f t="shared" si="25"/>
        <v>3</v>
      </c>
      <c r="D1616" s="36">
        <f>'1.TÜM DÖNEMLER_TL MİZAN'!D1616/'TCMB Takvim Gününe Göre Ort.Kur'!I$37</f>
        <v>-41200.318227918804</v>
      </c>
      <c r="E1616" s="36">
        <f>'1.TÜM DÖNEMLER_TL MİZAN'!E1616/'TCMB Takvim Gününe Göre Ort.Kur'!J$37</f>
        <v>-38849.265999501404</v>
      </c>
      <c r="F1616" s="36">
        <f>'1.TÜM DÖNEMLER_TL MİZAN'!F1616/'TCMB Takvim Gününe Göre Ort.Kur'!K$37</f>
        <v>-46792.392358218742</v>
      </c>
      <c r="G1616" s="36">
        <f>'1.TÜM DÖNEMLER_TL MİZAN'!G1616/'TCMB Takvim Gününe Göre Ort.Kur'!L$37</f>
        <v>-48268.417705246342</v>
      </c>
      <c r="H1616" s="36">
        <f>'1.TÜM DÖNEMLER_TL MİZAN'!H1616/'TCMB Takvim Gününe Göre Ort.Kur'!M$37</f>
        <v>-38407.241290764359</v>
      </c>
      <c r="I1616" s="36">
        <f>'1.TÜM DÖNEMLER_TL MİZAN'!I1616/'TCMB Takvim Gününe Göre Ort.Kur'!N$37</f>
        <v>-69388.202651628788</v>
      </c>
      <c r="J1616" s="36">
        <f>'1.TÜM DÖNEMLER_TL MİZAN'!J1616/'TCMB Takvim Gününe Göre Ort.Kur'!O$37</f>
        <v>-64600.430620406172</v>
      </c>
      <c r="K1616" s="36">
        <f>'1.TÜM DÖNEMLER_TL MİZAN'!K1616/'TCMB Takvim Gününe Göre Ort.Kur'!P$37</f>
        <v>-63674.356447635</v>
      </c>
      <c r="L1616" s="36">
        <f>'1.TÜM DÖNEMLER_TL MİZAN'!L1616/'TCMB Takvim Gününe Göre Ort.Kur'!Q$37</f>
        <v>-62507.806504609878</v>
      </c>
      <c r="M1616" s="36">
        <f>'1.TÜM DÖNEMLER_TL MİZAN'!M1616/'TCMB Takvim Gününe Göre Ort.Kur'!R$37</f>
        <v>-62224.658381751673</v>
      </c>
      <c r="N1616" s="36">
        <f>'1.TÜM DÖNEMLER_TL MİZAN'!N1616/'TCMB Takvim Gününe Göre Ort.Kur'!S$37</f>
        <v>-62137.743096593971</v>
      </c>
      <c r="O1616" s="36">
        <f>'1.TÜM DÖNEMLER_TL MİZAN'!O1616/'TCMB Takvim Gününe Göre Ort.Kur'!T$37</f>
        <v>-61863.223794700651</v>
      </c>
    </row>
    <row r="1617" spans="1:15" s="37" customFormat="1" ht="15.6" x14ac:dyDescent="0.3">
      <c r="A1617" s="35" t="s">
        <v>1736</v>
      </c>
      <c r="B1617" s="35" t="s">
        <v>1737</v>
      </c>
      <c r="C1617" s="54">
        <f t="shared" si="25"/>
        <v>6</v>
      </c>
      <c r="D1617" s="36">
        <f>'1.TÜM DÖNEMLER_TL MİZAN'!D1617/'TCMB Takvim Gününe Göre Ort.Kur'!I$37</f>
        <v>-41200.318227918804</v>
      </c>
      <c r="E1617" s="36">
        <f>'1.TÜM DÖNEMLER_TL MİZAN'!E1617/'TCMB Takvim Gününe Göre Ort.Kur'!J$37</f>
        <v>-38849.265999501404</v>
      </c>
      <c r="F1617" s="36">
        <f>'1.TÜM DÖNEMLER_TL MİZAN'!F1617/'TCMB Takvim Gününe Göre Ort.Kur'!K$37</f>
        <v>-46792.392358218742</v>
      </c>
      <c r="G1617" s="36">
        <f>'1.TÜM DÖNEMLER_TL MİZAN'!G1617/'TCMB Takvim Gününe Göre Ort.Kur'!L$37</f>
        <v>-48268.417705246342</v>
      </c>
      <c r="H1617" s="36">
        <f>'1.TÜM DÖNEMLER_TL MİZAN'!H1617/'TCMB Takvim Gününe Göre Ort.Kur'!M$37</f>
        <v>-38407.241290764359</v>
      </c>
      <c r="I1617" s="36">
        <f>'1.TÜM DÖNEMLER_TL MİZAN'!I1617/'TCMB Takvim Gününe Göre Ort.Kur'!N$37</f>
        <v>-69388.202651628788</v>
      </c>
      <c r="J1617" s="36">
        <f>'1.TÜM DÖNEMLER_TL MİZAN'!J1617/'TCMB Takvim Gününe Göre Ort.Kur'!O$37</f>
        <v>-64600.430620406172</v>
      </c>
      <c r="K1617" s="36">
        <f>'1.TÜM DÖNEMLER_TL MİZAN'!K1617/'TCMB Takvim Gününe Göre Ort.Kur'!P$37</f>
        <v>-63674.356447635</v>
      </c>
      <c r="L1617" s="36">
        <f>'1.TÜM DÖNEMLER_TL MİZAN'!L1617/'TCMB Takvim Gününe Göre Ort.Kur'!Q$37</f>
        <v>-62507.806504609878</v>
      </c>
      <c r="M1617" s="36">
        <f>'1.TÜM DÖNEMLER_TL MİZAN'!M1617/'TCMB Takvim Gününe Göre Ort.Kur'!R$37</f>
        <v>-62224.658381751673</v>
      </c>
      <c r="N1617" s="36">
        <f>'1.TÜM DÖNEMLER_TL MİZAN'!N1617/'TCMB Takvim Gününe Göre Ort.Kur'!S$37</f>
        <v>-62137.743096593971</v>
      </c>
      <c r="O1617" s="36">
        <f>'1.TÜM DÖNEMLER_TL MİZAN'!O1617/'TCMB Takvim Gününe Göre Ort.Kur'!T$37</f>
        <v>-61863.223794700651</v>
      </c>
    </row>
    <row r="1618" spans="1:15" s="37" customFormat="1" x14ac:dyDescent="0.3">
      <c r="A1618" s="38" t="s">
        <v>1738</v>
      </c>
      <c r="B1618" s="38"/>
      <c r="C1618" s="55">
        <f t="shared" si="25"/>
        <v>11</v>
      </c>
      <c r="D1618" s="39">
        <f>'1.TÜM DÖNEMLER_TL MİZAN'!D1618/'TCMB Takvim Gününe Göre Ort.Kur'!I$37</f>
        <v>-41200.318227918804</v>
      </c>
      <c r="E1618" s="39">
        <f>'1.TÜM DÖNEMLER_TL MİZAN'!E1618/'TCMB Takvim Gününe Göre Ort.Kur'!J$37</f>
        <v>-38849.265999501404</v>
      </c>
      <c r="F1618" s="39">
        <f>'1.TÜM DÖNEMLER_TL MİZAN'!F1618/'TCMB Takvim Gününe Göre Ort.Kur'!K$37</f>
        <v>-46792.392358218742</v>
      </c>
      <c r="G1618" s="39">
        <f>'1.TÜM DÖNEMLER_TL MİZAN'!G1618/'TCMB Takvim Gününe Göre Ort.Kur'!L$37</f>
        <v>-48268.417705246342</v>
      </c>
      <c r="H1618" s="39">
        <f>'1.TÜM DÖNEMLER_TL MİZAN'!H1618/'TCMB Takvim Gününe Göre Ort.Kur'!M$37</f>
        <v>-38407.241290764359</v>
      </c>
      <c r="I1618" s="39">
        <f>'1.TÜM DÖNEMLER_TL MİZAN'!I1618/'TCMB Takvim Gününe Göre Ort.Kur'!N$37</f>
        <v>-69388.202651628788</v>
      </c>
      <c r="J1618" s="39">
        <f>'1.TÜM DÖNEMLER_TL MİZAN'!J1618/'TCMB Takvim Gününe Göre Ort.Kur'!O$37</f>
        <v>-64600.430620406172</v>
      </c>
      <c r="K1618" s="39">
        <f>'1.TÜM DÖNEMLER_TL MİZAN'!K1618/'TCMB Takvim Gününe Göre Ort.Kur'!P$37</f>
        <v>-63674.356447635</v>
      </c>
      <c r="L1618" s="39">
        <f>'1.TÜM DÖNEMLER_TL MİZAN'!L1618/'TCMB Takvim Gününe Göre Ort.Kur'!Q$37</f>
        <v>-62507.806504609878</v>
      </c>
      <c r="M1618" s="39">
        <f>'1.TÜM DÖNEMLER_TL MİZAN'!M1618/'TCMB Takvim Gününe Göre Ort.Kur'!R$37</f>
        <v>-62224.658381751673</v>
      </c>
      <c r="N1618" s="39">
        <f>'1.TÜM DÖNEMLER_TL MİZAN'!N1618/'TCMB Takvim Gününe Göre Ort.Kur'!S$37</f>
        <v>-62137.743096593971</v>
      </c>
      <c r="O1618" s="39">
        <f>'1.TÜM DÖNEMLER_TL MİZAN'!O1618/'TCMB Takvim Gününe Göre Ort.Kur'!T$37</f>
        <v>-61863.223794700651</v>
      </c>
    </row>
    <row r="1619" spans="1:15" s="37" customFormat="1" ht="15.6" x14ac:dyDescent="0.3">
      <c r="A1619" s="35" t="s">
        <v>1739</v>
      </c>
      <c r="B1619" s="35" t="s">
        <v>1740</v>
      </c>
      <c r="C1619" s="54">
        <f t="shared" si="25"/>
        <v>2</v>
      </c>
      <c r="D1619" s="36">
        <f>'1.TÜM DÖNEMLER_TL MİZAN'!D1619/'TCMB Takvim Gününe Göre Ort.Kur'!I$37</f>
        <v>-1318.6159657813121</v>
      </c>
      <c r="E1619" s="36">
        <f>'1.TÜM DÖNEMLER_TL MİZAN'!E1619/'TCMB Takvim Gününe Göre Ort.Kur'!J$37</f>
        <v>-1277.9571922076998</v>
      </c>
      <c r="F1619" s="36">
        <f>'1.TÜM DÖNEMLER_TL MİZAN'!F1619/'TCMB Takvim Gününe Göre Ort.Kur'!K$37</f>
        <v>-1225.0529161944039</v>
      </c>
      <c r="G1619" s="36">
        <f>'1.TÜM DÖNEMLER_TL MİZAN'!G1619/'TCMB Takvim Gününe Göre Ort.Kur'!L$37</f>
        <v>-1213.9460615163941</v>
      </c>
      <c r="H1619" s="36">
        <f>'1.TÜM DÖNEMLER_TL MİZAN'!H1619/'TCMB Takvim Gününe Göre Ort.Kur'!M$37</f>
        <v>-1096.9467235665986</v>
      </c>
      <c r="I1619" s="36">
        <f>'1.TÜM DÖNEMLER_TL MİZAN'!I1619/'TCMB Takvim Gününe Göre Ort.Kur'!N$37</f>
        <v>-1076.3621093046975</v>
      </c>
      <c r="J1619" s="36">
        <f>'1.TÜM DÖNEMLER_TL MİZAN'!J1619/'TCMB Takvim Gününe Göre Ort.Kur'!O$37</f>
        <v>-1002.0933401845358</v>
      </c>
      <c r="K1619" s="36">
        <f>'1.TÜM DÖNEMLER_TL MİZAN'!K1619/'TCMB Takvim Gününe Göre Ort.Kur'!P$37</f>
        <v>-987.72791332687405</v>
      </c>
      <c r="L1619" s="36">
        <f>'1.TÜM DÖNEMLER_TL MİZAN'!L1619/'TCMB Takvim Gününe Göre Ort.Kur'!Q$37</f>
        <v>-969.63218365957277</v>
      </c>
      <c r="M1619" s="36">
        <f>'1.TÜM DÖNEMLER_TL MİZAN'!M1619/'TCMB Takvim Gününe Göre Ort.Kur'!R$37</f>
        <v>-965.23993974607276</v>
      </c>
      <c r="N1619" s="36">
        <f>'1.TÜM DÖNEMLER_TL MİZAN'!N1619/'TCMB Takvim Gününe Göre Ort.Kur'!S$37</f>
        <v>-963.89169442355217</v>
      </c>
      <c r="O1619" s="36">
        <f>'1.TÜM DÖNEMLER_TL MİZAN'!O1619/'TCMB Takvim Gününe Göre Ort.Kur'!T$37</f>
        <v>-959.63330231165025</v>
      </c>
    </row>
    <row r="1620" spans="1:15" s="37" customFormat="1" ht="15.6" x14ac:dyDescent="0.3">
      <c r="A1620" s="35" t="s">
        <v>1741</v>
      </c>
      <c r="B1620" s="35" t="s">
        <v>1742</v>
      </c>
      <c r="C1620" s="54">
        <f t="shared" si="25"/>
        <v>3</v>
      </c>
      <c r="D1620" s="36">
        <f>'1.TÜM DÖNEMLER_TL MİZAN'!D1620/'TCMB Takvim Gününe Göre Ort.Kur'!I$37</f>
        <v>-1318.6159657813121</v>
      </c>
      <c r="E1620" s="36">
        <f>'1.TÜM DÖNEMLER_TL MİZAN'!E1620/'TCMB Takvim Gününe Göre Ort.Kur'!J$37</f>
        <v>-1277.9571922076998</v>
      </c>
      <c r="F1620" s="36">
        <f>'1.TÜM DÖNEMLER_TL MİZAN'!F1620/'TCMB Takvim Gününe Göre Ort.Kur'!K$37</f>
        <v>-1225.0529161944039</v>
      </c>
      <c r="G1620" s="36">
        <f>'1.TÜM DÖNEMLER_TL MİZAN'!G1620/'TCMB Takvim Gününe Göre Ort.Kur'!L$37</f>
        <v>-1213.9460615163941</v>
      </c>
      <c r="H1620" s="36">
        <f>'1.TÜM DÖNEMLER_TL MİZAN'!H1620/'TCMB Takvim Gününe Göre Ort.Kur'!M$37</f>
        <v>-1096.9467235665986</v>
      </c>
      <c r="I1620" s="36">
        <f>'1.TÜM DÖNEMLER_TL MİZAN'!I1620/'TCMB Takvim Gününe Göre Ort.Kur'!N$37</f>
        <v>-1076.3621093046975</v>
      </c>
      <c r="J1620" s="36">
        <f>'1.TÜM DÖNEMLER_TL MİZAN'!J1620/'TCMB Takvim Gününe Göre Ort.Kur'!O$37</f>
        <v>-1002.0933401845358</v>
      </c>
      <c r="K1620" s="36">
        <f>'1.TÜM DÖNEMLER_TL MİZAN'!K1620/'TCMB Takvim Gününe Göre Ort.Kur'!P$37</f>
        <v>-987.72791332687405</v>
      </c>
      <c r="L1620" s="36">
        <f>'1.TÜM DÖNEMLER_TL MİZAN'!L1620/'TCMB Takvim Gününe Göre Ort.Kur'!Q$37</f>
        <v>-969.63218365957277</v>
      </c>
      <c r="M1620" s="36">
        <f>'1.TÜM DÖNEMLER_TL MİZAN'!M1620/'TCMB Takvim Gününe Göre Ort.Kur'!R$37</f>
        <v>-965.23993974607276</v>
      </c>
      <c r="N1620" s="36">
        <f>'1.TÜM DÖNEMLER_TL MİZAN'!N1620/'TCMB Takvim Gününe Göre Ort.Kur'!S$37</f>
        <v>-963.89169442355217</v>
      </c>
      <c r="O1620" s="36">
        <f>'1.TÜM DÖNEMLER_TL MİZAN'!O1620/'TCMB Takvim Gününe Göre Ort.Kur'!T$37</f>
        <v>-959.63330231165025</v>
      </c>
    </row>
    <row r="1621" spans="1:15" s="37" customFormat="1" ht="15.6" x14ac:dyDescent="0.3">
      <c r="A1621" s="35" t="s">
        <v>1743</v>
      </c>
      <c r="B1621" s="35" t="s">
        <v>1744</v>
      </c>
      <c r="C1621" s="54">
        <f t="shared" si="25"/>
        <v>6</v>
      </c>
      <c r="D1621" s="36">
        <f>'1.TÜM DÖNEMLER_TL MİZAN'!D1621/'TCMB Takvim Gününe Göre Ort.Kur'!I$37</f>
        <v>-1318.6159657813121</v>
      </c>
      <c r="E1621" s="36">
        <f>'1.TÜM DÖNEMLER_TL MİZAN'!E1621/'TCMB Takvim Gününe Göre Ort.Kur'!J$37</f>
        <v>-1277.9571922076998</v>
      </c>
      <c r="F1621" s="36">
        <f>'1.TÜM DÖNEMLER_TL MİZAN'!F1621/'TCMB Takvim Gününe Göre Ort.Kur'!K$37</f>
        <v>-1225.0529161944039</v>
      </c>
      <c r="G1621" s="36">
        <f>'1.TÜM DÖNEMLER_TL MİZAN'!G1621/'TCMB Takvim Gününe Göre Ort.Kur'!L$37</f>
        <v>-1213.9460615163941</v>
      </c>
      <c r="H1621" s="36">
        <f>'1.TÜM DÖNEMLER_TL MİZAN'!H1621/'TCMB Takvim Gününe Göre Ort.Kur'!M$37</f>
        <v>-1096.9467235665986</v>
      </c>
      <c r="I1621" s="36">
        <f>'1.TÜM DÖNEMLER_TL MİZAN'!I1621/'TCMB Takvim Gününe Göre Ort.Kur'!N$37</f>
        <v>-1076.3621093046975</v>
      </c>
      <c r="J1621" s="36">
        <f>'1.TÜM DÖNEMLER_TL MİZAN'!J1621/'TCMB Takvim Gününe Göre Ort.Kur'!O$37</f>
        <v>-1002.0933401845358</v>
      </c>
      <c r="K1621" s="36">
        <f>'1.TÜM DÖNEMLER_TL MİZAN'!K1621/'TCMB Takvim Gününe Göre Ort.Kur'!P$37</f>
        <v>-987.72791332687405</v>
      </c>
      <c r="L1621" s="36">
        <f>'1.TÜM DÖNEMLER_TL MİZAN'!L1621/'TCMB Takvim Gününe Göre Ort.Kur'!Q$37</f>
        <v>-969.63218365957277</v>
      </c>
      <c r="M1621" s="36">
        <f>'1.TÜM DÖNEMLER_TL MİZAN'!M1621/'TCMB Takvim Gününe Göre Ort.Kur'!R$37</f>
        <v>-965.23993974607276</v>
      </c>
      <c r="N1621" s="36">
        <f>'1.TÜM DÖNEMLER_TL MİZAN'!N1621/'TCMB Takvim Gününe Göre Ort.Kur'!S$37</f>
        <v>-963.89169442355217</v>
      </c>
      <c r="O1621" s="36">
        <f>'1.TÜM DÖNEMLER_TL MİZAN'!O1621/'TCMB Takvim Gününe Göre Ort.Kur'!T$37</f>
        <v>-959.63330231165025</v>
      </c>
    </row>
    <row r="1622" spans="1:15" s="37" customFormat="1" x14ac:dyDescent="0.3">
      <c r="A1622" s="38" t="s">
        <v>1745</v>
      </c>
      <c r="B1622" s="38"/>
      <c r="C1622" s="55">
        <f t="shared" si="25"/>
        <v>11</v>
      </c>
      <c r="D1622" s="39">
        <f>'1.TÜM DÖNEMLER_TL MİZAN'!D1622/'TCMB Takvim Gününe Göre Ort.Kur'!I$37</f>
        <v>-1318.6159657813121</v>
      </c>
      <c r="E1622" s="39">
        <f>'1.TÜM DÖNEMLER_TL MİZAN'!E1622/'TCMB Takvim Gününe Göre Ort.Kur'!J$37</f>
        <v>-1277.9571922076998</v>
      </c>
      <c r="F1622" s="39">
        <f>'1.TÜM DÖNEMLER_TL MİZAN'!F1622/'TCMB Takvim Gününe Göre Ort.Kur'!K$37</f>
        <v>-1225.0529161944039</v>
      </c>
      <c r="G1622" s="39">
        <f>'1.TÜM DÖNEMLER_TL MİZAN'!G1622/'TCMB Takvim Gününe Göre Ort.Kur'!L$37</f>
        <v>-1213.9460615163941</v>
      </c>
      <c r="H1622" s="39">
        <f>'1.TÜM DÖNEMLER_TL MİZAN'!H1622/'TCMB Takvim Gününe Göre Ort.Kur'!M$37</f>
        <v>-1096.9467235665986</v>
      </c>
      <c r="I1622" s="39">
        <f>'1.TÜM DÖNEMLER_TL MİZAN'!I1622/'TCMB Takvim Gününe Göre Ort.Kur'!N$37</f>
        <v>-1076.3621093046975</v>
      </c>
      <c r="J1622" s="39">
        <f>'1.TÜM DÖNEMLER_TL MİZAN'!J1622/'TCMB Takvim Gününe Göre Ort.Kur'!O$37</f>
        <v>-1002.0933401845358</v>
      </c>
      <c r="K1622" s="39">
        <f>'1.TÜM DÖNEMLER_TL MİZAN'!K1622/'TCMB Takvim Gününe Göre Ort.Kur'!P$37</f>
        <v>-987.72791332687405</v>
      </c>
      <c r="L1622" s="39">
        <f>'1.TÜM DÖNEMLER_TL MİZAN'!L1622/'TCMB Takvim Gününe Göre Ort.Kur'!Q$37</f>
        <v>-969.63218365957277</v>
      </c>
      <c r="M1622" s="39">
        <f>'1.TÜM DÖNEMLER_TL MİZAN'!M1622/'TCMB Takvim Gününe Göre Ort.Kur'!R$37</f>
        <v>-965.23993974607276</v>
      </c>
      <c r="N1622" s="39">
        <f>'1.TÜM DÖNEMLER_TL MİZAN'!N1622/'TCMB Takvim Gününe Göre Ort.Kur'!S$37</f>
        <v>-963.89169442355217</v>
      </c>
      <c r="O1622" s="39">
        <f>'1.TÜM DÖNEMLER_TL MİZAN'!O1622/'TCMB Takvim Gününe Göre Ort.Kur'!T$37</f>
        <v>-959.63330231165025</v>
      </c>
    </row>
    <row r="1623" spans="1:15" s="37" customFormat="1" ht="15.6" x14ac:dyDescent="0.3">
      <c r="A1623" s="35" t="s">
        <v>1746</v>
      </c>
      <c r="B1623" s="35" t="s">
        <v>1747</v>
      </c>
      <c r="C1623" s="54">
        <f t="shared" si="25"/>
        <v>2</v>
      </c>
      <c r="D1623" s="36">
        <f>'1.TÜM DÖNEMLER_TL MİZAN'!D1623/'TCMB Takvim Gününe Göre Ort.Kur'!I$37</f>
        <v>-19506.581364925845</v>
      </c>
      <c r="E1623" s="36">
        <f>'1.TÜM DÖNEMLER_TL MİZAN'!E1623/'TCMB Takvim Gününe Göre Ort.Kur'!J$37</f>
        <v>-19740.433776131631</v>
      </c>
      <c r="F1623" s="36">
        <f>'1.TÜM DÖNEMLER_TL MİZAN'!F1623/'TCMB Takvim Gününe Göre Ort.Kur'!K$37</f>
        <v>-20014.319463600477</v>
      </c>
      <c r="G1623" s="36">
        <f>'1.TÜM DÖNEMLER_TL MİZAN'!G1623/'TCMB Takvim Gününe Göre Ort.Kur'!L$37</f>
        <v>-33562.054290315151</v>
      </c>
      <c r="H1623" s="36">
        <f>'1.TÜM DÖNEMLER_TL MİZAN'!H1623/'TCMB Takvim Gününe Göre Ort.Kur'!M$37</f>
        <v>-50789.593548623758</v>
      </c>
      <c r="I1623" s="36">
        <f>'1.TÜM DÖNEMLER_TL MİZAN'!I1623/'TCMB Takvim Gününe Göre Ort.Kur'!N$37</f>
        <v>-63874.17241586178</v>
      </c>
      <c r="J1623" s="36">
        <f>'1.TÜM DÖNEMLER_TL MİZAN'!J1623/'TCMB Takvim Gününe Göre Ort.Kur'!O$37</f>
        <v>-59466.867362212652</v>
      </c>
      <c r="K1623" s="36">
        <f>'1.TÜM DÖNEMLER_TL MİZAN'!K1623/'TCMB Takvim Gününe Göre Ort.Kur'!P$37</f>
        <v>-58614.384964326615</v>
      </c>
      <c r="L1623" s="36">
        <f>'1.TÜM DÖNEMLER_TL MİZAN'!L1623/'TCMB Takvim Gününe Göre Ort.Kur'!Q$37</f>
        <v>-57540.536538440763</v>
      </c>
      <c r="M1623" s="36">
        <f>'1.TÜM DÖNEMLER_TL MİZAN'!M1623/'TCMB Takvim Gününe Göre Ort.Kur'!R$37</f>
        <v>-57279.88917581235</v>
      </c>
      <c r="N1623" s="36">
        <f>'1.TÜM DÖNEMLER_TL MİZAN'!N1623/'TCMB Takvim Gününe Göre Ort.Kur'!S$37</f>
        <v>-57199.880734930703</v>
      </c>
      <c r="O1623" s="36">
        <f>'1.TÜM DÖNEMLER_TL MİZAN'!O1623/'TCMB Takvim Gününe Göre Ort.Kur'!T$37</f>
        <v>-56947.1764919825</v>
      </c>
    </row>
    <row r="1624" spans="1:15" s="37" customFormat="1" ht="15.6" x14ac:dyDescent="0.3">
      <c r="A1624" s="35" t="s">
        <v>1748</v>
      </c>
      <c r="B1624" s="35" t="s">
        <v>1749</v>
      </c>
      <c r="C1624" s="54">
        <f t="shared" si="25"/>
        <v>3</v>
      </c>
      <c r="D1624" s="36">
        <f>'1.TÜM DÖNEMLER_TL MİZAN'!D1624/'TCMB Takvim Gününe Göre Ort.Kur'!I$37</f>
        <v>-2546.7780341892894</v>
      </c>
      <c r="E1624" s="36">
        <f>'1.TÜM DÖNEMLER_TL MİZAN'!E1624/'TCMB Takvim Gününe Göre Ort.Kur'!J$37</f>
        <v>-2887.7695074610915</v>
      </c>
      <c r="F1624" s="36">
        <f>'1.TÜM DÖNEMLER_TL MİZAN'!F1624/'TCMB Takvim Gününe Göre Ort.Kur'!K$37</f>
        <v>-2474.7272255527173</v>
      </c>
      <c r="G1624" s="36">
        <f>'1.TÜM DÖNEMLER_TL MİZAN'!G1624/'TCMB Takvim Gününe Göre Ort.Kur'!L$37</f>
        <v>-2822.5063938618978</v>
      </c>
      <c r="H1624" s="36">
        <f>'1.TÜM DÖNEMLER_TL MİZAN'!H1624/'TCMB Takvim Gününe Göre Ort.Kur'!M$37</f>
        <v>-3178.1587410278585</v>
      </c>
      <c r="I1624" s="36">
        <f>'1.TÜM DÖNEMLER_TL MİZAN'!I1624/'TCMB Takvim Gününe Göre Ort.Kur'!N$37</f>
        <v>-3617.3669686243934</v>
      </c>
      <c r="J1624" s="36">
        <f>'1.TÜM DÖNEMLER_TL MİZAN'!J1624/'TCMB Takvim Gününe Göre Ort.Kur'!O$37</f>
        <v>-3367.7693751256684</v>
      </c>
      <c r="K1624" s="36">
        <f>'1.TÜM DÖNEMLER_TL MİZAN'!K1624/'TCMB Takvim Gününe Göre Ort.Kur'!P$37</f>
        <v>-3319.4909935699825</v>
      </c>
      <c r="L1624" s="36">
        <f>'1.TÜM DÖNEMLER_TL MİZAN'!L1624/'TCMB Takvim Gününe Göre Ort.Kur'!Q$37</f>
        <v>-3258.6760557290945</v>
      </c>
      <c r="M1624" s="36">
        <f>'1.TÜM DÖNEMLER_TL MİZAN'!M1624/'TCMB Takvim Gününe Göre Ort.Kur'!R$37</f>
        <v>-3243.914891327739</v>
      </c>
      <c r="N1624" s="36">
        <f>'1.TÜM DÖNEMLER_TL MİZAN'!N1624/'TCMB Takvim Gününe Göre Ort.Kur'!S$37</f>
        <v>-3239.3837971419366</v>
      </c>
      <c r="O1624" s="36">
        <f>'1.TÜM DÖNEMLER_TL MİZAN'!O1624/'TCMB Takvim Gününe Göre Ort.Kur'!T$37</f>
        <v>-3225.0724730699708</v>
      </c>
    </row>
    <row r="1625" spans="1:15" s="37" customFormat="1" ht="15.6" x14ac:dyDescent="0.3">
      <c r="A1625" s="35" t="s">
        <v>1750</v>
      </c>
      <c r="B1625" s="35" t="s">
        <v>1751</v>
      </c>
      <c r="C1625" s="54">
        <f t="shared" si="25"/>
        <v>6</v>
      </c>
      <c r="D1625" s="36">
        <f>'1.TÜM DÖNEMLER_TL MİZAN'!D1625/'TCMB Takvim Gününe Göre Ort.Kur'!I$37</f>
        <v>-2546.7780341892894</v>
      </c>
      <c r="E1625" s="36">
        <f>'1.TÜM DÖNEMLER_TL MİZAN'!E1625/'TCMB Takvim Gününe Göre Ort.Kur'!J$37</f>
        <v>-2887.7695074610915</v>
      </c>
      <c r="F1625" s="36">
        <f>'1.TÜM DÖNEMLER_TL MİZAN'!F1625/'TCMB Takvim Gününe Göre Ort.Kur'!K$37</f>
        <v>-2474.7272255527173</v>
      </c>
      <c r="G1625" s="36">
        <f>'1.TÜM DÖNEMLER_TL MİZAN'!G1625/'TCMB Takvim Gününe Göre Ort.Kur'!L$37</f>
        <v>-2822.5063938618978</v>
      </c>
      <c r="H1625" s="36">
        <f>'1.TÜM DÖNEMLER_TL MİZAN'!H1625/'TCMB Takvim Gününe Göre Ort.Kur'!M$37</f>
        <v>-3178.1587410278585</v>
      </c>
      <c r="I1625" s="36">
        <f>'1.TÜM DÖNEMLER_TL MİZAN'!I1625/'TCMB Takvim Gününe Göre Ort.Kur'!N$37</f>
        <v>-3617.3669686243934</v>
      </c>
      <c r="J1625" s="36">
        <f>'1.TÜM DÖNEMLER_TL MİZAN'!J1625/'TCMB Takvim Gününe Göre Ort.Kur'!O$37</f>
        <v>-3367.7693751256684</v>
      </c>
      <c r="K1625" s="36">
        <f>'1.TÜM DÖNEMLER_TL MİZAN'!K1625/'TCMB Takvim Gününe Göre Ort.Kur'!P$37</f>
        <v>-3319.4909935699825</v>
      </c>
      <c r="L1625" s="36">
        <f>'1.TÜM DÖNEMLER_TL MİZAN'!L1625/'TCMB Takvim Gününe Göre Ort.Kur'!Q$37</f>
        <v>-3258.6760557290945</v>
      </c>
      <c r="M1625" s="36">
        <f>'1.TÜM DÖNEMLER_TL MİZAN'!M1625/'TCMB Takvim Gününe Göre Ort.Kur'!R$37</f>
        <v>-3243.914891327739</v>
      </c>
      <c r="N1625" s="36">
        <f>'1.TÜM DÖNEMLER_TL MİZAN'!N1625/'TCMB Takvim Gününe Göre Ort.Kur'!S$37</f>
        <v>-3239.3837971419366</v>
      </c>
      <c r="O1625" s="36">
        <f>'1.TÜM DÖNEMLER_TL MİZAN'!O1625/'TCMB Takvim Gününe Göre Ort.Kur'!T$37</f>
        <v>-3225.0724730699708</v>
      </c>
    </row>
    <row r="1626" spans="1:15" s="37" customFormat="1" x14ac:dyDescent="0.3">
      <c r="A1626" s="38" t="s">
        <v>1752</v>
      </c>
      <c r="B1626" s="38"/>
      <c r="C1626" s="55">
        <f t="shared" si="25"/>
        <v>10</v>
      </c>
      <c r="D1626" s="39">
        <f>'1.TÜM DÖNEMLER_TL MİZAN'!D1626/'TCMB Takvim Gününe Göre Ort.Kur'!I$37</f>
        <v>0</v>
      </c>
      <c r="E1626" s="39">
        <f>'1.TÜM DÖNEMLER_TL MİZAN'!E1626/'TCMB Takvim Gününe Göre Ort.Kur'!J$37</f>
        <v>2318.1117561166707</v>
      </c>
      <c r="F1626" s="39">
        <f>'1.TÜM DÖNEMLER_TL MİZAN'!F1626/'TCMB Takvim Gününe Göre Ort.Kur'!K$37</f>
        <v>4237.2215925384753</v>
      </c>
      <c r="G1626" s="39">
        <f>'1.TÜM DÖNEMLER_TL MİZAN'!G1626/'TCMB Takvim Gününe Göre Ort.Kur'!L$37</f>
        <v>0</v>
      </c>
      <c r="H1626" s="39">
        <f>'1.TÜM DÖNEMLER_TL MİZAN'!H1626/'TCMB Takvim Gününe Göre Ort.Kur'!M$37</f>
        <v>0</v>
      </c>
      <c r="I1626" s="39">
        <f>'1.TÜM DÖNEMLER_TL MİZAN'!I1626/'TCMB Takvim Gününe Göre Ort.Kur'!N$37</f>
        <v>0</v>
      </c>
      <c r="J1626" s="39">
        <f>'1.TÜM DÖNEMLER_TL MİZAN'!J1626/'TCMB Takvim Gününe Göre Ort.Kur'!O$37</f>
        <v>0</v>
      </c>
      <c r="K1626" s="39">
        <f>'1.TÜM DÖNEMLER_TL MİZAN'!K1626/'TCMB Takvim Gününe Göre Ort.Kur'!P$37</f>
        <v>0</v>
      </c>
      <c r="L1626" s="39">
        <f>'1.TÜM DÖNEMLER_TL MİZAN'!L1626/'TCMB Takvim Gününe Göre Ort.Kur'!Q$37</f>
        <v>0</v>
      </c>
      <c r="M1626" s="39">
        <f>'1.TÜM DÖNEMLER_TL MİZAN'!M1626/'TCMB Takvim Gününe Göre Ort.Kur'!R$37</f>
        <v>0</v>
      </c>
      <c r="N1626" s="39">
        <f>'1.TÜM DÖNEMLER_TL MİZAN'!N1626/'TCMB Takvim Gününe Göre Ort.Kur'!S$37</f>
        <v>0</v>
      </c>
      <c r="O1626" s="39">
        <f>'1.TÜM DÖNEMLER_TL MİZAN'!O1626/'TCMB Takvim Gününe Göre Ort.Kur'!T$37</f>
        <v>0</v>
      </c>
    </row>
    <row r="1627" spans="1:15" s="37" customFormat="1" x14ac:dyDescent="0.3">
      <c r="A1627" s="38" t="s">
        <v>1753</v>
      </c>
      <c r="B1627" s="38"/>
      <c r="C1627" s="55">
        <f t="shared" si="25"/>
        <v>10</v>
      </c>
      <c r="D1627" s="39">
        <f>'1.TÜM DÖNEMLER_TL MİZAN'!D1627/'TCMB Takvim Gününe Göre Ort.Kur'!I$37</f>
        <v>-1356.9517734040828</v>
      </c>
      <c r="E1627" s="39">
        <f>'1.TÜM DÖNEMLER_TL MİZAN'!E1627/'TCMB Takvim Gününe Göre Ort.Kur'!J$37</f>
        <v>-3329.9889597207875</v>
      </c>
      <c r="F1627" s="39">
        <f>'1.TÜM DÖNEMLER_TL MİZAN'!F1627/'TCMB Takvim Gününe Göre Ort.Kur'!K$37</f>
        <v>-5069.6308839394223</v>
      </c>
      <c r="G1627" s="39">
        <f>'1.TÜM DÖNEMLER_TL MİZAN'!G1627/'TCMB Takvim Gününe Göre Ort.Kur'!L$37</f>
        <v>-2285.4138756952052</v>
      </c>
      <c r="H1627" s="39">
        <f>'1.TÜM DÖNEMLER_TL MİZAN'!H1627/'TCMB Takvim Gününe Göre Ort.Kur'!M$37</f>
        <v>-2777.9251904476582</v>
      </c>
      <c r="I1627" s="39">
        <f>'1.TÜM DÖNEMLER_TL MİZAN'!I1627/'TCMB Takvim Gününe Göre Ort.Kur'!N$37</f>
        <v>-2984.3451916731651</v>
      </c>
      <c r="J1627" s="39">
        <f>'1.TÜM DÖNEMLER_TL MİZAN'!J1627/'TCMB Takvim Gününe Göre Ort.Kur'!O$37</f>
        <v>-2778.4259735037194</v>
      </c>
      <c r="K1627" s="39">
        <f>'1.TÜM DÖNEMLER_TL MİZAN'!K1627/'TCMB Takvim Gününe Göre Ort.Kur'!P$37</f>
        <v>-2738.596075927067</v>
      </c>
      <c r="L1627" s="39">
        <f>'1.TÜM DÖNEMLER_TL MİZAN'!L1627/'TCMB Takvim Gününe Göre Ort.Kur'!Q$37</f>
        <v>-2688.4234589651851</v>
      </c>
      <c r="M1627" s="39">
        <f>'1.TÜM DÖNEMLER_TL MİZAN'!M1627/'TCMB Takvim Gününe Göre Ort.Kur'!R$37</f>
        <v>-2676.2454271573051</v>
      </c>
      <c r="N1627" s="39">
        <f>'1.TÜM DÖNEMLER_TL MİZAN'!N1627/'TCMB Takvim Gününe Göre Ort.Kur'!S$37</f>
        <v>-2672.5072526055651</v>
      </c>
      <c r="O1627" s="39">
        <f>'1.TÜM DÖNEMLER_TL MİZAN'!O1627/'TCMB Takvim Gününe Göre Ort.Kur'!T$37</f>
        <v>-2660.7003412385134</v>
      </c>
    </row>
    <row r="1628" spans="1:15" s="37" customFormat="1" x14ac:dyDescent="0.3">
      <c r="A1628" s="38" t="s">
        <v>1754</v>
      </c>
      <c r="B1628" s="38"/>
      <c r="C1628" s="55">
        <f t="shared" si="25"/>
        <v>10</v>
      </c>
      <c r="D1628" s="39">
        <f>'1.TÜM DÖNEMLER_TL MİZAN'!D1628/'TCMB Takvim Gününe Göre Ort.Kur'!I$37</f>
        <v>-154.91452677377151</v>
      </c>
      <c r="E1628" s="39">
        <f>'1.TÜM DÖNEMLER_TL MİZAN'!E1628/'TCMB Takvim Gününe Göre Ort.Kur'!J$37</f>
        <v>-785.67399123900429</v>
      </c>
      <c r="F1628" s="39">
        <f>'1.TÜM DÖNEMLER_TL MİZAN'!F1628/'TCMB Takvim Gününe Göre Ort.Kur'!K$37</f>
        <v>-513.62506657198662</v>
      </c>
      <c r="G1628" s="39">
        <f>'1.TÜM DÖNEMLER_TL MİZAN'!G1628/'TCMB Takvim Gününe Göre Ort.Kur'!L$37</f>
        <v>-537.09251816668689</v>
      </c>
      <c r="H1628" s="39">
        <f>'1.TÜM DÖNEMLER_TL MİZAN'!H1628/'TCMB Takvim Gününe Göre Ort.Kur'!M$37</f>
        <v>-400.23416196916179</v>
      </c>
      <c r="I1628" s="39">
        <f>'1.TÜM DÖNEMLER_TL MİZAN'!I1628/'TCMB Takvim Gününe Göre Ort.Kur'!N$37</f>
        <v>-633.02237686723845</v>
      </c>
      <c r="J1628" s="39">
        <f>'1.TÜM DÖNEMLER_TL MİZAN'!J1628/'TCMB Takvim Gününe Göre Ort.Kur'!O$37</f>
        <v>-589.34396014387517</v>
      </c>
      <c r="K1628" s="39">
        <f>'1.TÜM DÖNEMLER_TL MİZAN'!K1628/'TCMB Takvim Gününe Göre Ort.Kur'!P$37</f>
        <v>-580.89546815819597</v>
      </c>
      <c r="L1628" s="39">
        <f>'1.TÜM DÖNEMLER_TL MİZAN'!L1628/'TCMB Takvim Gününe Göre Ort.Kur'!Q$37</f>
        <v>-570.25313719344138</v>
      </c>
      <c r="M1628" s="39">
        <f>'1.TÜM DÖNEMLER_TL MİZAN'!M1628/'TCMB Takvim Gününe Göre Ort.Kur'!R$37</f>
        <v>-567.67000215192581</v>
      </c>
      <c r="N1628" s="39">
        <f>'1.TÜM DÖNEMLER_TL MİZAN'!N1628/'TCMB Takvim Gününe Göre Ort.Kur'!S$37</f>
        <v>-566.87708176641229</v>
      </c>
      <c r="O1628" s="39">
        <f>'1.TÜM DÖNEMLER_TL MİZAN'!O1628/'TCMB Takvim Gününe Göre Ort.Kur'!T$37</f>
        <v>-564.3726666880608</v>
      </c>
    </row>
    <row r="1629" spans="1:15" s="37" customFormat="1" x14ac:dyDescent="0.3">
      <c r="A1629" s="38" t="s">
        <v>1755</v>
      </c>
      <c r="B1629" s="38"/>
      <c r="C1629" s="55">
        <f t="shared" si="25"/>
        <v>10</v>
      </c>
      <c r="D1629" s="39">
        <f>'1.TÜM DÖNEMLER_TL MİZAN'!D1629/'TCMB Takvim Gününe Göre Ort.Kur'!I$37</f>
        <v>-134.98816750694516</v>
      </c>
      <c r="E1629" s="39">
        <f>'1.TÜM DÖNEMLER_TL MİZAN'!E1629/'TCMB Takvim Gününe Göre Ort.Kur'!J$37</f>
        <v>-218.04337761316285</v>
      </c>
      <c r="F1629" s="39">
        <f>'1.TÜM DÖNEMLER_TL MİZAN'!F1629/'TCMB Takvim Gününe Göre Ort.Kur'!K$37</f>
        <v>-292.62382389490506</v>
      </c>
      <c r="G1629" s="39">
        <f>'1.TÜM DÖNEMLER_TL MİZAN'!G1629/'TCMB Takvim Gününe Göre Ort.Kur'!L$37</f>
        <v>0</v>
      </c>
      <c r="H1629" s="39">
        <f>'1.TÜM DÖNEMLER_TL MİZAN'!H1629/'TCMB Takvim Gününe Göre Ort.Kur'!M$37</f>
        <v>0</v>
      </c>
      <c r="I1629" s="39">
        <f>'1.TÜM DÖNEMLER_TL MİZAN'!I1629/'TCMB Takvim Gününe Göre Ort.Kur'!N$37</f>
        <v>0</v>
      </c>
      <c r="J1629" s="39">
        <f>'1.TÜM DÖNEMLER_TL MİZAN'!J1629/'TCMB Takvim Gününe Göre Ort.Kur'!O$37</f>
        <v>0</v>
      </c>
      <c r="K1629" s="39">
        <f>'1.TÜM DÖNEMLER_TL MİZAN'!K1629/'TCMB Takvim Gününe Göre Ort.Kur'!P$37</f>
        <v>0</v>
      </c>
      <c r="L1629" s="39">
        <f>'1.TÜM DÖNEMLER_TL MİZAN'!L1629/'TCMB Takvim Gününe Göre Ort.Kur'!Q$37</f>
        <v>0</v>
      </c>
      <c r="M1629" s="39">
        <f>'1.TÜM DÖNEMLER_TL MİZAN'!M1629/'TCMB Takvim Gününe Göre Ort.Kur'!R$37</f>
        <v>0</v>
      </c>
      <c r="N1629" s="39">
        <f>'1.TÜM DÖNEMLER_TL MİZAN'!N1629/'TCMB Takvim Gününe Göre Ort.Kur'!S$37</f>
        <v>0</v>
      </c>
      <c r="O1629" s="39">
        <f>'1.TÜM DÖNEMLER_TL MİZAN'!O1629/'TCMB Takvim Gününe Göre Ort.Kur'!T$37</f>
        <v>0</v>
      </c>
    </row>
    <row r="1630" spans="1:15" s="37" customFormat="1" x14ac:dyDescent="0.3">
      <c r="A1630" s="38" t="s">
        <v>1756</v>
      </c>
      <c r="B1630" s="38"/>
      <c r="C1630" s="55">
        <f t="shared" si="25"/>
        <v>10</v>
      </c>
      <c r="D1630" s="39">
        <f>'1.TÜM DÖNEMLER_TL MİZAN'!D1630/'TCMB Takvim Gününe Göre Ort.Kur'!I$37</f>
        <v>-899.9235665044904</v>
      </c>
      <c r="E1630" s="39">
        <f>'1.TÜM DÖNEMLER_TL MİZAN'!E1630/'TCMB Takvim Gününe Göre Ort.Kur'!J$37</f>
        <v>-872.17493500480782</v>
      </c>
      <c r="F1630" s="39">
        <f>'1.TÜM DÖNEMLER_TL MİZAN'!F1630/'TCMB Takvim Gününe Göre Ort.Kur'!K$37</f>
        <v>-836.06904368487892</v>
      </c>
      <c r="G1630" s="39">
        <f>'1.TÜM DÖNEMLER_TL MİZAN'!G1630/'TCMB Takvim Gününe Göre Ort.Kur'!L$37</f>
        <v>0</v>
      </c>
      <c r="H1630" s="39">
        <f>'1.TÜM DÖNEMLER_TL MİZAN'!H1630/'TCMB Takvim Gününe Göre Ort.Kur'!M$37</f>
        <v>0</v>
      </c>
      <c r="I1630" s="39">
        <f>'1.TÜM DÖNEMLER_TL MİZAN'!I1630/'TCMB Takvim Gününe Göre Ort.Kur'!N$37</f>
        <v>0</v>
      </c>
      <c r="J1630" s="39">
        <f>'1.TÜM DÖNEMLER_TL MİZAN'!J1630/'TCMB Takvim Gününe Göre Ort.Kur'!O$37</f>
        <v>0</v>
      </c>
      <c r="K1630" s="39">
        <f>'1.TÜM DÖNEMLER_TL MİZAN'!K1630/'TCMB Takvim Gününe Göre Ort.Kur'!P$37</f>
        <v>0</v>
      </c>
      <c r="L1630" s="39">
        <f>'1.TÜM DÖNEMLER_TL MİZAN'!L1630/'TCMB Takvim Gününe Göre Ort.Kur'!Q$37</f>
        <v>0</v>
      </c>
      <c r="M1630" s="39">
        <f>'1.TÜM DÖNEMLER_TL MİZAN'!M1630/'TCMB Takvim Gününe Göre Ort.Kur'!R$37</f>
        <v>0</v>
      </c>
      <c r="N1630" s="39">
        <f>'1.TÜM DÖNEMLER_TL MİZAN'!N1630/'TCMB Takvim Gününe Göre Ort.Kur'!S$37</f>
        <v>0</v>
      </c>
      <c r="O1630" s="39">
        <f>'1.TÜM DÖNEMLER_TL MİZAN'!O1630/'TCMB Takvim Gününe Göre Ort.Kur'!T$37</f>
        <v>0</v>
      </c>
    </row>
    <row r="1631" spans="1:15" s="37" customFormat="1" x14ac:dyDescent="0.3">
      <c r="A1631" s="38" t="s">
        <v>1757</v>
      </c>
      <c r="B1631" s="38"/>
      <c r="C1631" s="55">
        <f t="shared" si="25"/>
        <v>10</v>
      </c>
      <c r="D1631" s="39">
        <f>'1.TÜM DÖNEMLER_TL MİZAN'!D1631/'TCMB Takvim Gününe Göre Ort.Kur'!I$37</f>
        <v>0</v>
      </c>
      <c r="E1631" s="39">
        <f>'1.TÜM DÖNEMLER_TL MİZAN'!E1631/'TCMB Takvim Gününe Göre Ort.Kur'!J$37</f>
        <v>0</v>
      </c>
      <c r="F1631" s="39">
        <f>'1.TÜM DÖNEMLER_TL MİZAN'!F1631/'TCMB Takvim Gününe Göre Ort.Kur'!K$37</f>
        <v>0</v>
      </c>
      <c r="G1631" s="39">
        <f>'1.TÜM DÖNEMLER_TL MİZAN'!G1631/'TCMB Takvim Gününe Göre Ort.Kur'!L$37</f>
        <v>0</v>
      </c>
      <c r="H1631" s="39">
        <f>'1.TÜM DÖNEMLER_TL MİZAN'!H1631/'TCMB Takvim Gününe Göre Ort.Kur'!M$37</f>
        <v>6.1138895399378982E-4</v>
      </c>
      <c r="I1631" s="39">
        <f>'1.TÜM DÖNEMLER_TL MİZAN'!I1631/'TCMB Takvim Gününe Göre Ort.Kur'!N$37</f>
        <v>5.9991601231706917E-4</v>
      </c>
      <c r="J1631" s="39">
        <f>'1.TÜM DÖNEMLER_TL MİZAN'!J1631/'TCMB Takvim Gününe Göre Ort.Kur'!O$37</f>
        <v>5.5852192809104052E-4</v>
      </c>
      <c r="K1631" s="39">
        <f>'1.TÜM DÖNEMLER_TL MİZAN'!K1631/'TCMB Takvim Gününe Göre Ort.Kur'!P$37</f>
        <v>5.5051528281694414E-4</v>
      </c>
      <c r="L1631" s="39">
        <f>'1.TÜM DÖNEMLER_TL MİZAN'!L1631/'TCMB Takvim Gününe Göre Ort.Kur'!Q$37</f>
        <v>5.4042953389645519E-4</v>
      </c>
      <c r="M1631" s="39">
        <f>'1.TÜM DÖNEMLER_TL MİZAN'!M1631/'TCMB Takvim Gününe Göre Ort.Kur'!R$37</f>
        <v>5.3798149393766007E-4</v>
      </c>
      <c r="N1631" s="39">
        <f>'1.TÜM DÖNEMLER_TL MİZAN'!N1631/'TCMB Takvim Gününe Göre Ort.Kur'!S$37</f>
        <v>5.3723004240427777E-4</v>
      </c>
      <c r="O1631" s="39">
        <f>'1.TÜM DÖNEMLER_TL MİZAN'!O1631/'TCMB Takvim Gününe Göre Ort.Kur'!T$37</f>
        <v>5.3485660544233852E-4</v>
      </c>
    </row>
    <row r="1632" spans="1:15" s="37" customFormat="1" ht="15.6" x14ac:dyDescent="0.3">
      <c r="A1632" s="35" t="s">
        <v>1758</v>
      </c>
      <c r="B1632" s="35" t="s">
        <v>1759</v>
      </c>
      <c r="C1632" s="54">
        <f t="shared" si="25"/>
        <v>3</v>
      </c>
      <c r="D1632" s="36">
        <f>'1.TÜM DÖNEMLER_TL MİZAN'!D1632/'TCMB Takvim Gününe Göre Ort.Kur'!I$37</f>
        <v>-16959.803330736555</v>
      </c>
      <c r="E1632" s="36">
        <f>'1.TÜM DÖNEMLER_TL MİZAN'!E1632/'TCMB Takvim Gününe Göre Ort.Kur'!J$37</f>
        <v>-16852.664268670538</v>
      </c>
      <c r="F1632" s="36">
        <f>'1.TÜM DÖNEMLER_TL MİZAN'!F1632/'TCMB Takvim Gününe Göre Ort.Kur'!K$37</f>
        <v>-17539.592238047768</v>
      </c>
      <c r="G1632" s="36">
        <f>'1.TÜM DÖNEMLER_TL MİZAN'!G1632/'TCMB Takvim Gününe Göre Ort.Kur'!L$37</f>
        <v>-30739.547896453267</v>
      </c>
      <c r="H1632" s="36">
        <f>'1.TÜM DÖNEMLER_TL MİZAN'!H1632/'TCMB Takvim Gününe Göre Ort.Kur'!M$37</f>
        <v>-28983.709541336004</v>
      </c>
      <c r="I1632" s="36">
        <f>'1.TÜM DÖNEMLER_TL MİZAN'!I1632/'TCMB Takvim Gününe Göre Ort.Kur'!N$37</f>
        <v>-41978.636390905267</v>
      </c>
      <c r="J1632" s="36">
        <f>'1.TÜM DÖNEMLER_TL MİZAN'!J1632/'TCMB Takvim Gününe Göre Ort.Kur'!O$37</f>
        <v>-39082.118920488814</v>
      </c>
      <c r="K1632" s="36">
        <f>'1.TÜM DÖNEMLER_TL MİZAN'!K1632/'TCMB Takvim Gününe Göre Ort.Kur'!P$37</f>
        <v>-38521.860411345013</v>
      </c>
      <c r="L1632" s="36">
        <f>'1.TÜM DÖNEMLER_TL MİZAN'!L1632/'TCMB Takvim Gününe Göre Ort.Kur'!Q$37</f>
        <v>-37816.118310833452</v>
      </c>
      <c r="M1632" s="36">
        <f>'1.TÜM DÖNEMLER_TL MİZAN'!M1632/'TCMB Takvim Gününe Göre Ort.Kur'!R$37</f>
        <v>-37644.818700236705</v>
      </c>
      <c r="N1632" s="36">
        <f>'1.TÜM DÖNEMLER_TL MİZAN'!N1632/'TCMB Takvim Gününe Göre Ort.Kur'!S$37</f>
        <v>-37592.236488664435</v>
      </c>
      <c r="O1632" s="36">
        <f>'1.TÜM DÖNEMLER_TL MİZAN'!O1632/'TCMB Takvim Gününe Göre Ort.Kur'!T$37</f>
        <v>-37426.15716226479</v>
      </c>
    </row>
    <row r="1633" spans="1:15" s="37" customFormat="1" ht="15.6" x14ac:dyDescent="0.3">
      <c r="A1633" s="35" t="s">
        <v>1760</v>
      </c>
      <c r="B1633" s="35" t="s">
        <v>1759</v>
      </c>
      <c r="C1633" s="54">
        <f t="shared" si="25"/>
        <v>6</v>
      </c>
      <c r="D1633" s="36">
        <f>'1.TÜM DÖNEMLER_TL MİZAN'!D1633/'TCMB Takvim Gününe Göre Ort.Kur'!I$37</f>
        <v>-16959.803330736555</v>
      </c>
      <c r="E1633" s="36">
        <f>'1.TÜM DÖNEMLER_TL MİZAN'!E1633/'TCMB Takvim Gününe Göre Ort.Kur'!J$37</f>
        <v>-16852.664268670538</v>
      </c>
      <c r="F1633" s="36">
        <f>'1.TÜM DÖNEMLER_TL MİZAN'!F1633/'TCMB Takvim Gününe Göre Ort.Kur'!K$37</f>
        <v>-17539.592238047768</v>
      </c>
      <c r="G1633" s="36">
        <f>'1.TÜM DÖNEMLER_TL MİZAN'!G1633/'TCMB Takvim Gününe Göre Ort.Kur'!L$37</f>
        <v>-30739.547896453267</v>
      </c>
      <c r="H1633" s="36">
        <f>'1.TÜM DÖNEMLER_TL MİZAN'!H1633/'TCMB Takvim Gününe Göre Ort.Kur'!M$37</f>
        <v>-28983.709541336004</v>
      </c>
      <c r="I1633" s="36">
        <f>'1.TÜM DÖNEMLER_TL MİZAN'!I1633/'TCMB Takvim Gününe Göre Ort.Kur'!N$37</f>
        <v>-41978.636390905267</v>
      </c>
      <c r="J1633" s="36">
        <f>'1.TÜM DÖNEMLER_TL MİZAN'!J1633/'TCMB Takvim Gününe Göre Ort.Kur'!O$37</f>
        <v>-39082.118920488814</v>
      </c>
      <c r="K1633" s="36">
        <f>'1.TÜM DÖNEMLER_TL MİZAN'!K1633/'TCMB Takvim Gününe Göre Ort.Kur'!P$37</f>
        <v>-38521.860411345013</v>
      </c>
      <c r="L1633" s="36">
        <f>'1.TÜM DÖNEMLER_TL MİZAN'!L1633/'TCMB Takvim Gününe Göre Ort.Kur'!Q$37</f>
        <v>-37816.118310833452</v>
      </c>
      <c r="M1633" s="36">
        <f>'1.TÜM DÖNEMLER_TL MİZAN'!M1633/'TCMB Takvim Gününe Göre Ort.Kur'!R$37</f>
        <v>-37644.818700236705</v>
      </c>
      <c r="N1633" s="36">
        <f>'1.TÜM DÖNEMLER_TL MİZAN'!N1633/'TCMB Takvim Gününe Göre Ort.Kur'!S$37</f>
        <v>-37592.236488664435</v>
      </c>
      <c r="O1633" s="36">
        <f>'1.TÜM DÖNEMLER_TL MİZAN'!O1633/'TCMB Takvim Gününe Göre Ort.Kur'!T$37</f>
        <v>-37426.15716226479</v>
      </c>
    </row>
    <row r="1634" spans="1:15" s="37" customFormat="1" x14ac:dyDescent="0.3">
      <c r="A1634" s="38" t="s">
        <v>1761</v>
      </c>
      <c r="B1634" s="38"/>
      <c r="C1634" s="55">
        <f t="shared" si="25"/>
        <v>10</v>
      </c>
      <c r="D1634" s="39">
        <f>'1.TÜM DÖNEMLER_TL MİZAN'!D1634/'TCMB Takvim Gününe Göre Ort.Kur'!I$37</f>
        <v>-16959.803330736555</v>
      </c>
      <c r="E1634" s="39">
        <f>'1.TÜM DÖNEMLER_TL MİZAN'!E1634/'TCMB Takvim Gününe Göre Ort.Kur'!J$37</f>
        <v>-16852.664268670538</v>
      </c>
      <c r="F1634" s="39">
        <f>'1.TÜM DÖNEMLER_TL MİZAN'!F1634/'TCMB Takvim Gününe Göre Ort.Kur'!K$37</f>
        <v>-17539.592238047768</v>
      </c>
      <c r="G1634" s="39">
        <f>'1.TÜM DÖNEMLER_TL MİZAN'!G1634/'TCMB Takvim Gününe Göre Ort.Kur'!L$37</f>
        <v>-30739.547896453267</v>
      </c>
      <c r="H1634" s="39">
        <f>'1.TÜM DÖNEMLER_TL MİZAN'!H1634/'TCMB Takvim Gününe Göre Ort.Kur'!M$37</f>
        <v>-28983.709541336004</v>
      </c>
      <c r="I1634" s="39">
        <f>'1.TÜM DÖNEMLER_TL MİZAN'!I1634/'TCMB Takvim Gününe Göre Ort.Kur'!N$37</f>
        <v>-41978.636390905267</v>
      </c>
      <c r="J1634" s="39">
        <f>'1.TÜM DÖNEMLER_TL MİZAN'!J1634/'TCMB Takvim Gününe Göre Ort.Kur'!O$37</f>
        <v>-39082.118920488814</v>
      </c>
      <c r="K1634" s="39">
        <f>'1.TÜM DÖNEMLER_TL MİZAN'!K1634/'TCMB Takvim Gününe Göre Ort.Kur'!P$37</f>
        <v>-38521.860411345013</v>
      </c>
      <c r="L1634" s="39">
        <f>'1.TÜM DÖNEMLER_TL MİZAN'!L1634/'TCMB Takvim Gününe Göre Ort.Kur'!Q$37</f>
        <v>-37816.118310833452</v>
      </c>
      <c r="M1634" s="39">
        <f>'1.TÜM DÖNEMLER_TL MİZAN'!M1634/'TCMB Takvim Gününe Göre Ort.Kur'!R$37</f>
        <v>-37644.818700236705</v>
      </c>
      <c r="N1634" s="39">
        <f>'1.TÜM DÖNEMLER_TL MİZAN'!N1634/'TCMB Takvim Gününe Göre Ort.Kur'!S$37</f>
        <v>-37592.236488664435</v>
      </c>
      <c r="O1634" s="39">
        <f>'1.TÜM DÖNEMLER_TL MİZAN'!O1634/'TCMB Takvim Gününe Göre Ort.Kur'!T$37</f>
        <v>-37426.15716226479</v>
      </c>
    </row>
    <row r="1635" spans="1:15" s="37" customFormat="1" ht="31.2" x14ac:dyDescent="0.3">
      <c r="A1635" s="35" t="s">
        <v>1762</v>
      </c>
      <c r="B1635" s="35" t="s">
        <v>1763</v>
      </c>
      <c r="C1635" s="54">
        <f t="shared" si="25"/>
        <v>3</v>
      </c>
      <c r="D1635" s="36">
        <f>'1.TÜM DÖNEMLER_TL MİZAN'!D1635/'TCMB Takvim Gününe Göre Ort.Kur'!I$37</f>
        <v>0</v>
      </c>
      <c r="E1635" s="36">
        <f>'1.TÜM DÖNEMLER_TL MİZAN'!E1635/'TCMB Takvim Gününe Göre Ort.Kur'!J$37</f>
        <v>0</v>
      </c>
      <c r="F1635" s="36">
        <f>'1.TÜM DÖNEMLER_TL MİZAN'!F1635/'TCMB Takvim Gününe Göre Ort.Kur'!K$37</f>
        <v>0</v>
      </c>
      <c r="G1635" s="36">
        <f>'1.TÜM DÖNEMLER_TL MİZAN'!G1635/'TCMB Takvim Gününe Göre Ort.Kur'!L$37</f>
        <v>0</v>
      </c>
      <c r="H1635" s="36">
        <f>'1.TÜM DÖNEMLER_TL MİZAN'!H1635/'TCMB Takvim Gününe Göre Ort.Kur'!M$37</f>
        <v>-18627.725266259891</v>
      </c>
      <c r="I1635" s="36">
        <f>'1.TÜM DÖNEMLER_TL MİZAN'!I1635/'TCMB Takvim Gününe Göre Ort.Kur'!N$37</f>
        <v>-18278.169056332117</v>
      </c>
      <c r="J1635" s="36">
        <f>'1.TÜM DÖNEMLER_TL MİZAN'!J1635/'TCMB Takvim Gününe Göre Ort.Kur'!O$37</f>
        <v>-17016.97906659816</v>
      </c>
      <c r="K1635" s="36">
        <f>'1.TÜM DÖNEMLER_TL MİZAN'!K1635/'TCMB Takvim Gününe Göre Ort.Kur'!P$37</f>
        <v>-16773.033559411611</v>
      </c>
      <c r="L1635" s="36">
        <f>'1.TÜM DÖNEMLER_TL MİZAN'!L1635/'TCMB Takvim Gününe Göre Ort.Kur'!Q$37</f>
        <v>-16465.742171878213</v>
      </c>
      <c r="M1635" s="36">
        <f>'1.TÜM DÖNEMLER_TL MİZAN'!M1635/'TCMB Takvim Gününe Göre Ort.Kur'!R$37</f>
        <v>-16391.155584247903</v>
      </c>
      <c r="N1635" s="36">
        <f>'1.TÜM DÖNEMLER_TL MİZAN'!N1635/'TCMB Takvim Gününe Göre Ort.Kur'!S$37</f>
        <v>-16368.260449124316</v>
      </c>
      <c r="O1635" s="36">
        <f>'1.TÜM DÖNEMLER_TL MİZAN'!O1635/'TCMB Takvim Gününe Göre Ort.Kur'!T$37</f>
        <v>-16295.946856647735</v>
      </c>
    </row>
    <row r="1636" spans="1:15" s="37" customFormat="1" ht="15.6" x14ac:dyDescent="0.3">
      <c r="A1636" s="35" t="s">
        <v>1764</v>
      </c>
      <c r="B1636" s="35" t="s">
        <v>1765</v>
      </c>
      <c r="C1636" s="54">
        <f t="shared" si="25"/>
        <v>6</v>
      </c>
      <c r="D1636" s="36">
        <f>'1.TÜM DÖNEMLER_TL MİZAN'!D1636/'TCMB Takvim Gününe Göre Ort.Kur'!I$37</f>
        <v>0</v>
      </c>
      <c r="E1636" s="36">
        <f>'1.TÜM DÖNEMLER_TL MİZAN'!E1636/'TCMB Takvim Gününe Göre Ort.Kur'!J$37</f>
        <v>0</v>
      </c>
      <c r="F1636" s="36">
        <f>'1.TÜM DÖNEMLER_TL MİZAN'!F1636/'TCMB Takvim Gününe Göre Ort.Kur'!K$37</f>
        <v>0</v>
      </c>
      <c r="G1636" s="36">
        <f>'1.TÜM DÖNEMLER_TL MİZAN'!G1636/'TCMB Takvim Gününe Göre Ort.Kur'!L$37</f>
        <v>0</v>
      </c>
      <c r="H1636" s="36">
        <f>'1.TÜM DÖNEMLER_TL MİZAN'!H1636/'TCMB Takvim Gününe Göre Ort.Kur'!M$37</f>
        <v>-18627.725266259891</v>
      </c>
      <c r="I1636" s="36">
        <f>'1.TÜM DÖNEMLER_TL MİZAN'!I1636/'TCMB Takvim Gününe Göre Ort.Kur'!N$37</f>
        <v>-18278.169056332117</v>
      </c>
      <c r="J1636" s="36">
        <f>'1.TÜM DÖNEMLER_TL MİZAN'!J1636/'TCMB Takvim Gününe Göre Ort.Kur'!O$37</f>
        <v>-17016.97906659816</v>
      </c>
      <c r="K1636" s="36">
        <f>'1.TÜM DÖNEMLER_TL MİZAN'!K1636/'TCMB Takvim Gününe Göre Ort.Kur'!P$37</f>
        <v>-16773.033559411611</v>
      </c>
      <c r="L1636" s="36">
        <f>'1.TÜM DÖNEMLER_TL MİZAN'!L1636/'TCMB Takvim Gününe Göre Ort.Kur'!Q$37</f>
        <v>-16465.742171878213</v>
      </c>
      <c r="M1636" s="36">
        <f>'1.TÜM DÖNEMLER_TL MİZAN'!M1636/'TCMB Takvim Gününe Göre Ort.Kur'!R$37</f>
        <v>-16391.155584247903</v>
      </c>
      <c r="N1636" s="36">
        <f>'1.TÜM DÖNEMLER_TL MİZAN'!N1636/'TCMB Takvim Gününe Göre Ort.Kur'!S$37</f>
        <v>-16368.260449124316</v>
      </c>
      <c r="O1636" s="36">
        <f>'1.TÜM DÖNEMLER_TL MİZAN'!O1636/'TCMB Takvim Gününe Göre Ort.Kur'!T$37</f>
        <v>-16295.946856647735</v>
      </c>
    </row>
    <row r="1637" spans="1:15" s="37" customFormat="1" x14ac:dyDescent="0.3">
      <c r="A1637" s="38" t="s">
        <v>1766</v>
      </c>
      <c r="B1637" s="38"/>
      <c r="C1637" s="55">
        <f t="shared" si="25"/>
        <v>10</v>
      </c>
      <c r="D1637" s="39">
        <f>'1.TÜM DÖNEMLER_TL MİZAN'!D1637/'TCMB Takvim Gününe Göre Ort.Kur'!I$37</f>
        <v>0</v>
      </c>
      <c r="E1637" s="39">
        <f>'1.TÜM DÖNEMLER_TL MİZAN'!E1637/'TCMB Takvim Gününe Göre Ort.Kur'!J$37</f>
        <v>0</v>
      </c>
      <c r="F1637" s="39">
        <f>'1.TÜM DÖNEMLER_TL MİZAN'!F1637/'TCMB Takvim Gününe Göre Ort.Kur'!K$37</f>
        <v>0</v>
      </c>
      <c r="G1637" s="39">
        <f>'1.TÜM DÖNEMLER_TL MİZAN'!G1637/'TCMB Takvim Gününe Göre Ort.Kur'!L$37</f>
        <v>0</v>
      </c>
      <c r="H1637" s="39">
        <f>'1.TÜM DÖNEMLER_TL MİZAN'!H1637/'TCMB Takvim Gününe Göre Ort.Kur'!M$37</f>
        <v>-14379.530697839351</v>
      </c>
      <c r="I1637" s="39">
        <f>'1.TÜM DÖNEMLER_TL MİZAN'!I1637/'TCMB Takvim Gününe Göre Ort.Kur'!N$37</f>
        <v>-14109.693442917991</v>
      </c>
      <c r="J1637" s="39">
        <f>'1.TÜM DÖNEMLER_TL MİZAN'!J1637/'TCMB Takvim Gününe Göre Ort.Kur'!O$37</f>
        <v>-13136.127432362995</v>
      </c>
      <c r="K1637" s="39">
        <f>'1.TÜM DÖNEMLER_TL MİZAN'!K1637/'TCMB Takvim Gününe Göre Ort.Kur'!P$37</f>
        <v>-12947.815555359817</v>
      </c>
      <c r="L1637" s="39">
        <f>'1.TÜM DÖNEMLER_TL MİZAN'!L1637/'TCMB Takvim Gününe Göre Ort.Kur'!Q$37</f>
        <v>-12710.604308304242</v>
      </c>
      <c r="M1637" s="39">
        <f>'1.TÜM DÖNEMLER_TL MİZAN'!M1637/'TCMB Takvim Gününe Göre Ort.Kur'!R$37</f>
        <v>-12653.027759845061</v>
      </c>
      <c r="N1637" s="39">
        <f>'1.TÜM DÖNEMLER_TL MİZAN'!N1637/'TCMB Takvim Gününe Göre Ort.Kur'!S$37</f>
        <v>-12635.354034597614</v>
      </c>
      <c r="O1637" s="39">
        <f>'1.TÜM DÖNEMLER_TL MİZAN'!O1637/'TCMB Takvim Gününe Göre Ort.Kur'!T$37</f>
        <v>-12579.532107441995</v>
      </c>
    </row>
    <row r="1638" spans="1:15" s="37" customFormat="1" x14ac:dyDescent="0.3">
      <c r="A1638" s="38" t="s">
        <v>1767</v>
      </c>
      <c r="B1638" s="38"/>
      <c r="C1638" s="55">
        <f t="shared" si="25"/>
        <v>10</v>
      </c>
      <c r="D1638" s="39">
        <f>'1.TÜM DÖNEMLER_TL MİZAN'!D1638/'TCMB Takvim Gününe Göre Ort.Kur'!I$37</f>
        <v>0</v>
      </c>
      <c r="E1638" s="39">
        <f>'1.TÜM DÖNEMLER_TL MİZAN'!E1638/'TCMB Takvim Gününe Göre Ort.Kur'!J$37</f>
        <v>0</v>
      </c>
      <c r="F1638" s="39">
        <f>'1.TÜM DÖNEMLER_TL MİZAN'!F1638/'TCMB Takvim Gününe Göre Ort.Kur'!K$37</f>
        <v>0</v>
      </c>
      <c r="G1638" s="39">
        <f>'1.TÜM DÖNEMLER_TL MİZAN'!G1638/'TCMB Takvim Gününe Göre Ort.Kur'!L$37</f>
        <v>0</v>
      </c>
      <c r="H1638" s="39">
        <f>'1.TÜM DÖNEMLER_TL MİZAN'!H1638/'TCMB Takvim Gününe Göre Ort.Kur'!M$37</f>
        <v>-4248.1945684205375</v>
      </c>
      <c r="I1638" s="39">
        <f>'1.TÜM DÖNEMLER_TL MİZAN'!I1638/'TCMB Takvim Gününe Göre Ort.Kur'!N$37</f>
        <v>-4168.4756134141226</v>
      </c>
      <c r="J1638" s="39">
        <f>'1.TÜM DÖNEMLER_TL MİZAN'!J1638/'TCMB Takvim Gününe Göre Ort.Kur'!O$37</f>
        <v>-3880.8516342351609</v>
      </c>
      <c r="K1638" s="39">
        <f>'1.TÜM DÖNEMLER_TL MİZAN'!K1638/'TCMB Takvim Gününe Göre Ort.Kur'!P$37</f>
        <v>-3825.2180040517928</v>
      </c>
      <c r="L1638" s="39">
        <f>'1.TÜM DÖNEMLER_TL MİZAN'!L1638/'TCMB Takvim Gününe Göre Ort.Kur'!Q$37</f>
        <v>-3755.1378635739693</v>
      </c>
      <c r="M1638" s="39">
        <f>'1.TÜM DÖNEMLER_TL MİZAN'!M1638/'TCMB Takvim Gününe Göre Ort.Kur'!R$37</f>
        <v>-3738.1278244028408</v>
      </c>
      <c r="N1638" s="39">
        <f>'1.TÜM DÖNEMLER_TL MİZAN'!N1638/'TCMB Takvim Gününe Göre Ort.Kur'!S$37</f>
        <v>-3732.9064145267007</v>
      </c>
      <c r="O1638" s="39">
        <f>'1.TÜM DÖNEMLER_TL MİZAN'!O1638/'TCMB Takvim Gününe Göre Ort.Kur'!T$37</f>
        <v>-3716.4147492057382</v>
      </c>
    </row>
    <row r="1639" spans="1:15" s="37" customFormat="1" ht="15.6" x14ac:dyDescent="0.3">
      <c r="A1639" s="35" t="s">
        <v>1768</v>
      </c>
      <c r="B1639" s="35" t="s">
        <v>1769</v>
      </c>
      <c r="C1639" s="54">
        <f t="shared" si="25"/>
        <v>2</v>
      </c>
      <c r="D1639" s="36">
        <f>'1.TÜM DÖNEMLER_TL MİZAN'!D1639/'TCMB Takvim Gününe Göre Ort.Kur'!I$37</f>
        <v>-20219.894022018725</v>
      </c>
      <c r="E1639" s="36">
        <f>'1.TÜM DÖNEMLER_TL MİZAN'!E1639/'TCMB Takvim Gününe Göre Ort.Kur'!J$37</f>
        <v>-19596.425086363473</v>
      </c>
      <c r="F1639" s="36">
        <f>'1.TÜM DÖNEMLER_TL MİZAN'!F1639/'TCMB Takvim Gününe Göre Ort.Kur'!K$37</f>
        <v>-67906.54248999714</v>
      </c>
      <c r="G1639" s="36">
        <f>'1.TÜM DÖNEMLER_TL MİZAN'!G1639/'TCMB Takvim Gününe Göre Ort.Kur'!L$37</f>
        <v>-18614.866912948753</v>
      </c>
      <c r="H1639" s="36">
        <f>'1.TÜM DÖNEMLER_TL MİZAN'!H1639/'TCMB Takvim Gününe Göre Ort.Kur'!M$37</f>
        <v>0</v>
      </c>
      <c r="I1639" s="36">
        <f>'1.TÜM DÖNEMLER_TL MİZAN'!I1639/'TCMB Takvim Gününe Göre Ort.Kur'!N$37</f>
        <v>0</v>
      </c>
      <c r="J1639" s="36">
        <f>'1.TÜM DÖNEMLER_TL MİZAN'!J1639/'TCMB Takvim Gününe Göre Ort.Kur'!O$37</f>
        <v>0</v>
      </c>
      <c r="K1639" s="36">
        <f>'1.TÜM DÖNEMLER_TL MİZAN'!K1639/'TCMB Takvim Gününe Göre Ort.Kur'!P$37</f>
        <v>0</v>
      </c>
      <c r="L1639" s="36">
        <f>'1.TÜM DÖNEMLER_TL MİZAN'!L1639/'TCMB Takvim Gününe Göre Ort.Kur'!Q$37</f>
        <v>0</v>
      </c>
      <c r="M1639" s="36">
        <f>'1.TÜM DÖNEMLER_TL MİZAN'!M1639/'TCMB Takvim Gününe Göre Ort.Kur'!R$37</f>
        <v>0</v>
      </c>
      <c r="N1639" s="36">
        <f>'1.TÜM DÖNEMLER_TL MİZAN'!N1639/'TCMB Takvim Gününe Göre Ort.Kur'!S$37</f>
        <v>0</v>
      </c>
      <c r="O1639" s="36">
        <f>'1.TÜM DÖNEMLER_TL MİZAN'!O1639/'TCMB Takvim Gününe Göre Ort.Kur'!T$37</f>
        <v>0</v>
      </c>
    </row>
    <row r="1640" spans="1:15" s="37" customFormat="1" ht="31.2" x14ac:dyDescent="0.3">
      <c r="A1640" s="35" t="s">
        <v>1770</v>
      </c>
      <c r="B1640" s="35" t="s">
        <v>1771</v>
      </c>
      <c r="C1640" s="54">
        <f t="shared" si="25"/>
        <v>3</v>
      </c>
      <c r="D1640" s="36">
        <f>'1.TÜM DÖNEMLER_TL MİZAN'!D1640/'TCMB Takvim Gününe Göre Ort.Kur'!I$37</f>
        <v>-65517.445210412596</v>
      </c>
      <c r="E1640" s="36">
        <f>'1.TÜM DÖNEMLER_TL MİZAN'!E1640/'TCMB Takvim Gününe Göre Ort.Kur'!J$37</f>
        <v>-63497.252038890278</v>
      </c>
      <c r="F1640" s="36">
        <f>'1.TÜM DÖNEMLER_TL MİZAN'!F1640/'TCMB Takvim Gününe Göre Ort.Kur'!K$37</f>
        <v>-60868.622403692534</v>
      </c>
      <c r="G1640" s="36">
        <f>'1.TÜM DÖNEMLER_TL MİZAN'!G1640/'TCMB Takvim Gününe Göre Ort.Kur'!L$37</f>
        <v>-60316.761390546562</v>
      </c>
      <c r="H1640" s="36">
        <f>'1.TÜM DÖNEMLER_TL MİZAN'!H1640/'TCMB Takvim Gününe Göre Ort.Kur'!M$37</f>
        <v>0</v>
      </c>
      <c r="I1640" s="36">
        <f>'1.TÜM DÖNEMLER_TL MİZAN'!I1640/'TCMB Takvim Gününe Göre Ort.Kur'!N$37</f>
        <v>0</v>
      </c>
      <c r="J1640" s="36">
        <f>'1.TÜM DÖNEMLER_TL MİZAN'!J1640/'TCMB Takvim Gününe Göre Ort.Kur'!O$37</f>
        <v>0</v>
      </c>
      <c r="K1640" s="36">
        <f>'1.TÜM DÖNEMLER_TL MİZAN'!K1640/'TCMB Takvim Gününe Göre Ort.Kur'!P$37</f>
        <v>0</v>
      </c>
      <c r="L1640" s="36">
        <f>'1.TÜM DÖNEMLER_TL MİZAN'!L1640/'TCMB Takvim Gününe Göre Ort.Kur'!Q$37</f>
        <v>0</v>
      </c>
      <c r="M1640" s="36">
        <f>'1.TÜM DÖNEMLER_TL MİZAN'!M1640/'TCMB Takvim Gününe Göre Ort.Kur'!R$37</f>
        <v>0</v>
      </c>
      <c r="N1640" s="36">
        <f>'1.TÜM DÖNEMLER_TL MİZAN'!N1640/'TCMB Takvim Gününe Göre Ort.Kur'!S$37</f>
        <v>0</v>
      </c>
      <c r="O1640" s="36">
        <f>'1.TÜM DÖNEMLER_TL MİZAN'!O1640/'TCMB Takvim Gününe Göre Ort.Kur'!T$37</f>
        <v>0</v>
      </c>
    </row>
    <row r="1641" spans="1:15" s="37" customFormat="1" ht="31.2" x14ac:dyDescent="0.3">
      <c r="A1641" s="35" t="s">
        <v>1772</v>
      </c>
      <c r="B1641" s="35" t="s">
        <v>1771</v>
      </c>
      <c r="C1641" s="54">
        <f t="shared" si="25"/>
        <v>6</v>
      </c>
      <c r="D1641" s="36">
        <f>'1.TÜM DÖNEMLER_TL MİZAN'!D1641/'TCMB Takvim Gününe Göre Ort.Kur'!I$37</f>
        <v>-65517.445210412596</v>
      </c>
      <c r="E1641" s="36">
        <f>'1.TÜM DÖNEMLER_TL MİZAN'!E1641/'TCMB Takvim Gününe Göre Ort.Kur'!J$37</f>
        <v>-63497.252038890278</v>
      </c>
      <c r="F1641" s="36">
        <f>'1.TÜM DÖNEMLER_TL MİZAN'!F1641/'TCMB Takvim Gününe Göre Ort.Kur'!K$37</f>
        <v>-60868.622403692534</v>
      </c>
      <c r="G1641" s="36">
        <f>'1.TÜM DÖNEMLER_TL MİZAN'!G1641/'TCMB Takvim Gününe Göre Ort.Kur'!L$37</f>
        <v>-60316.761390546562</v>
      </c>
      <c r="H1641" s="36">
        <f>'1.TÜM DÖNEMLER_TL MİZAN'!H1641/'TCMB Takvim Gününe Göre Ort.Kur'!M$37</f>
        <v>0</v>
      </c>
      <c r="I1641" s="36">
        <f>'1.TÜM DÖNEMLER_TL MİZAN'!I1641/'TCMB Takvim Gününe Göre Ort.Kur'!N$37</f>
        <v>0</v>
      </c>
      <c r="J1641" s="36">
        <f>'1.TÜM DÖNEMLER_TL MİZAN'!J1641/'TCMB Takvim Gününe Göre Ort.Kur'!O$37</f>
        <v>0</v>
      </c>
      <c r="K1641" s="36">
        <f>'1.TÜM DÖNEMLER_TL MİZAN'!K1641/'TCMB Takvim Gününe Göre Ort.Kur'!P$37</f>
        <v>0</v>
      </c>
      <c r="L1641" s="36">
        <f>'1.TÜM DÖNEMLER_TL MİZAN'!L1641/'TCMB Takvim Gününe Göre Ort.Kur'!Q$37</f>
        <v>0</v>
      </c>
      <c r="M1641" s="36">
        <f>'1.TÜM DÖNEMLER_TL MİZAN'!M1641/'TCMB Takvim Gününe Göre Ort.Kur'!R$37</f>
        <v>0</v>
      </c>
      <c r="N1641" s="36">
        <f>'1.TÜM DÖNEMLER_TL MİZAN'!N1641/'TCMB Takvim Gününe Göre Ort.Kur'!S$37</f>
        <v>0</v>
      </c>
      <c r="O1641" s="36">
        <f>'1.TÜM DÖNEMLER_TL MİZAN'!O1641/'TCMB Takvim Gününe Göre Ort.Kur'!T$37</f>
        <v>0</v>
      </c>
    </row>
    <row r="1642" spans="1:15" s="37" customFormat="1" x14ac:dyDescent="0.3">
      <c r="A1642" s="38" t="s">
        <v>1773</v>
      </c>
      <c r="B1642" s="38"/>
      <c r="C1642" s="55">
        <f t="shared" si="25"/>
        <v>10</v>
      </c>
      <c r="D1642" s="39">
        <f>'1.TÜM DÖNEMLER_TL MİZAN'!D1642/'TCMB Takvim Gününe Göre Ort.Kur'!I$37</f>
        <v>-65517.445210412596</v>
      </c>
      <c r="E1642" s="39">
        <f>'1.TÜM DÖNEMLER_TL MİZAN'!E1642/'TCMB Takvim Gününe Göre Ort.Kur'!J$37</f>
        <v>-63497.252038890278</v>
      </c>
      <c r="F1642" s="39">
        <f>'1.TÜM DÖNEMLER_TL MİZAN'!F1642/'TCMB Takvim Gününe Göre Ort.Kur'!K$37</f>
        <v>-60868.622403692534</v>
      </c>
      <c r="G1642" s="39">
        <f>'1.TÜM DÖNEMLER_TL MİZAN'!G1642/'TCMB Takvim Gününe Göre Ort.Kur'!L$37</f>
        <v>-60316.761390546562</v>
      </c>
      <c r="H1642" s="39">
        <f>'1.TÜM DÖNEMLER_TL MİZAN'!H1642/'TCMB Takvim Gününe Göre Ort.Kur'!M$37</f>
        <v>0</v>
      </c>
      <c r="I1642" s="39">
        <f>'1.TÜM DÖNEMLER_TL MİZAN'!I1642/'TCMB Takvim Gününe Göre Ort.Kur'!N$37</f>
        <v>0</v>
      </c>
      <c r="J1642" s="39">
        <f>'1.TÜM DÖNEMLER_TL MİZAN'!J1642/'TCMB Takvim Gününe Göre Ort.Kur'!O$37</f>
        <v>0</v>
      </c>
      <c r="K1642" s="39">
        <f>'1.TÜM DÖNEMLER_TL MİZAN'!K1642/'TCMB Takvim Gününe Göre Ort.Kur'!P$37</f>
        <v>0</v>
      </c>
      <c r="L1642" s="39">
        <f>'1.TÜM DÖNEMLER_TL MİZAN'!L1642/'TCMB Takvim Gününe Göre Ort.Kur'!Q$37</f>
        <v>0</v>
      </c>
      <c r="M1642" s="39">
        <f>'1.TÜM DÖNEMLER_TL MİZAN'!M1642/'TCMB Takvim Gününe Göre Ort.Kur'!R$37</f>
        <v>0</v>
      </c>
      <c r="N1642" s="39">
        <f>'1.TÜM DÖNEMLER_TL MİZAN'!N1642/'TCMB Takvim Gününe Göre Ort.Kur'!S$37</f>
        <v>0</v>
      </c>
      <c r="O1642" s="39">
        <f>'1.TÜM DÖNEMLER_TL MİZAN'!O1642/'TCMB Takvim Gününe Göre Ort.Kur'!T$37</f>
        <v>0</v>
      </c>
    </row>
    <row r="1643" spans="1:15" s="37" customFormat="1" ht="31.2" x14ac:dyDescent="0.3">
      <c r="A1643" s="35" t="s">
        <v>1774</v>
      </c>
      <c r="B1643" s="35" t="s">
        <v>1775</v>
      </c>
      <c r="C1643" s="54">
        <f t="shared" si="25"/>
        <v>3</v>
      </c>
      <c r="D1643" s="36">
        <f>'1.TÜM DÖNEMLER_TL MİZAN'!D1643/'TCMB Takvim Gününe Göre Ort.Kur'!I$37</f>
        <v>45297.551188393867</v>
      </c>
      <c r="E1643" s="36">
        <f>'1.TÜM DÖNEMLER_TL MİZAN'!E1643/'TCMB Takvim Gününe Göre Ort.Kur'!J$37</f>
        <v>43900.826952526804</v>
      </c>
      <c r="F1643" s="36">
        <f>'1.TÜM DÖNEMLER_TL MİZAN'!F1643/'TCMB Takvim Gününe Göre Ort.Kur'!K$37</f>
        <v>42083.440986494425</v>
      </c>
      <c r="G1643" s="36">
        <f>'1.TÜM DÖNEMLER_TL MİZAN'!G1643/'TCMB Takvim Gününe Göre Ort.Kur'!L$37</f>
        <v>41701.894477597802</v>
      </c>
      <c r="H1643" s="36">
        <f>'1.TÜM DÖNEMLER_TL MİZAN'!H1643/'TCMB Takvim Gününe Göre Ort.Kur'!M$37</f>
        <v>0</v>
      </c>
      <c r="I1643" s="36">
        <f>'1.TÜM DÖNEMLER_TL MİZAN'!I1643/'TCMB Takvim Gününe Göre Ort.Kur'!N$37</f>
        <v>0</v>
      </c>
      <c r="J1643" s="36">
        <f>'1.TÜM DÖNEMLER_TL MİZAN'!J1643/'TCMB Takvim Gününe Göre Ort.Kur'!O$37</f>
        <v>0</v>
      </c>
      <c r="K1643" s="36">
        <f>'1.TÜM DÖNEMLER_TL MİZAN'!K1643/'TCMB Takvim Gününe Göre Ort.Kur'!P$37</f>
        <v>0</v>
      </c>
      <c r="L1643" s="36">
        <f>'1.TÜM DÖNEMLER_TL MİZAN'!L1643/'TCMB Takvim Gününe Göre Ort.Kur'!Q$37</f>
        <v>0</v>
      </c>
      <c r="M1643" s="36">
        <f>'1.TÜM DÖNEMLER_TL MİZAN'!M1643/'TCMB Takvim Gününe Göre Ort.Kur'!R$37</f>
        <v>0</v>
      </c>
      <c r="N1643" s="36">
        <f>'1.TÜM DÖNEMLER_TL MİZAN'!N1643/'TCMB Takvim Gününe Göre Ort.Kur'!S$37</f>
        <v>0</v>
      </c>
      <c r="O1643" s="36">
        <f>'1.TÜM DÖNEMLER_TL MİZAN'!O1643/'TCMB Takvim Gününe Göre Ort.Kur'!T$37</f>
        <v>0</v>
      </c>
    </row>
    <row r="1644" spans="1:15" s="37" customFormat="1" ht="31.2" x14ac:dyDescent="0.3">
      <c r="A1644" s="35" t="s">
        <v>1776</v>
      </c>
      <c r="B1644" s="35" t="s">
        <v>1777</v>
      </c>
      <c r="C1644" s="54">
        <f t="shared" si="25"/>
        <v>6</v>
      </c>
      <c r="D1644" s="36">
        <f>'1.TÜM DÖNEMLER_TL MİZAN'!D1644/'TCMB Takvim Gününe Göre Ort.Kur'!I$37</f>
        <v>45297.551188393867</v>
      </c>
      <c r="E1644" s="36">
        <f>'1.TÜM DÖNEMLER_TL MİZAN'!E1644/'TCMB Takvim Gününe Göre Ort.Kur'!J$37</f>
        <v>43900.826952526804</v>
      </c>
      <c r="F1644" s="36">
        <f>'1.TÜM DÖNEMLER_TL MİZAN'!F1644/'TCMB Takvim Gününe Göre Ort.Kur'!K$37</f>
        <v>42083.440986494425</v>
      </c>
      <c r="G1644" s="36">
        <f>'1.TÜM DÖNEMLER_TL MİZAN'!G1644/'TCMB Takvim Gününe Göre Ort.Kur'!L$37</f>
        <v>41701.894477597802</v>
      </c>
      <c r="H1644" s="36">
        <f>'1.TÜM DÖNEMLER_TL MİZAN'!H1644/'TCMB Takvim Gününe Göre Ort.Kur'!M$37</f>
        <v>0</v>
      </c>
      <c r="I1644" s="36">
        <f>'1.TÜM DÖNEMLER_TL MİZAN'!I1644/'TCMB Takvim Gününe Göre Ort.Kur'!N$37</f>
        <v>0</v>
      </c>
      <c r="J1644" s="36">
        <f>'1.TÜM DÖNEMLER_TL MİZAN'!J1644/'TCMB Takvim Gününe Göre Ort.Kur'!O$37</f>
        <v>0</v>
      </c>
      <c r="K1644" s="36">
        <f>'1.TÜM DÖNEMLER_TL MİZAN'!K1644/'TCMB Takvim Gününe Göre Ort.Kur'!P$37</f>
        <v>0</v>
      </c>
      <c r="L1644" s="36">
        <f>'1.TÜM DÖNEMLER_TL MİZAN'!L1644/'TCMB Takvim Gününe Göre Ort.Kur'!Q$37</f>
        <v>0</v>
      </c>
      <c r="M1644" s="36">
        <f>'1.TÜM DÖNEMLER_TL MİZAN'!M1644/'TCMB Takvim Gününe Göre Ort.Kur'!R$37</f>
        <v>0</v>
      </c>
      <c r="N1644" s="36">
        <f>'1.TÜM DÖNEMLER_TL MİZAN'!N1644/'TCMB Takvim Gününe Göre Ort.Kur'!S$37</f>
        <v>0</v>
      </c>
      <c r="O1644" s="36">
        <f>'1.TÜM DÖNEMLER_TL MİZAN'!O1644/'TCMB Takvim Gününe Göre Ort.Kur'!T$37</f>
        <v>0</v>
      </c>
    </row>
    <row r="1645" spans="1:15" s="37" customFormat="1" x14ac:dyDescent="0.3">
      <c r="A1645" s="38" t="s">
        <v>1778</v>
      </c>
      <c r="B1645" s="38"/>
      <c r="C1645" s="55">
        <f t="shared" si="25"/>
        <v>10</v>
      </c>
      <c r="D1645" s="39">
        <f>'1.TÜM DÖNEMLER_TL MİZAN'!D1645/'TCMB Takvim Gününe Göre Ort.Kur'!I$37</f>
        <v>45297.551188393867</v>
      </c>
      <c r="E1645" s="39">
        <f>'1.TÜM DÖNEMLER_TL MİZAN'!E1645/'TCMB Takvim Gününe Göre Ort.Kur'!J$37</f>
        <v>43900.826952526804</v>
      </c>
      <c r="F1645" s="39">
        <f>'1.TÜM DÖNEMLER_TL MİZAN'!F1645/'TCMB Takvim Gününe Göre Ort.Kur'!K$37</f>
        <v>42083.440986494425</v>
      </c>
      <c r="G1645" s="39">
        <f>'1.TÜM DÖNEMLER_TL MİZAN'!G1645/'TCMB Takvim Gününe Göre Ort.Kur'!L$37</f>
        <v>41701.894477597802</v>
      </c>
      <c r="H1645" s="39">
        <f>'1.TÜM DÖNEMLER_TL MİZAN'!H1645/'TCMB Takvim Gününe Göre Ort.Kur'!M$37</f>
        <v>0</v>
      </c>
      <c r="I1645" s="39">
        <f>'1.TÜM DÖNEMLER_TL MİZAN'!I1645/'TCMB Takvim Gününe Göre Ort.Kur'!N$37</f>
        <v>0</v>
      </c>
      <c r="J1645" s="39">
        <f>'1.TÜM DÖNEMLER_TL MİZAN'!J1645/'TCMB Takvim Gününe Göre Ort.Kur'!O$37</f>
        <v>0</v>
      </c>
      <c r="K1645" s="39">
        <f>'1.TÜM DÖNEMLER_TL MİZAN'!K1645/'TCMB Takvim Gününe Göre Ort.Kur'!P$37</f>
        <v>0</v>
      </c>
      <c r="L1645" s="39">
        <f>'1.TÜM DÖNEMLER_TL MİZAN'!L1645/'TCMB Takvim Gününe Göre Ort.Kur'!Q$37</f>
        <v>0</v>
      </c>
      <c r="M1645" s="39">
        <f>'1.TÜM DÖNEMLER_TL MİZAN'!M1645/'TCMB Takvim Gününe Göre Ort.Kur'!R$37</f>
        <v>0</v>
      </c>
      <c r="N1645" s="39">
        <f>'1.TÜM DÖNEMLER_TL MİZAN'!N1645/'TCMB Takvim Gününe Göre Ort.Kur'!S$37</f>
        <v>0</v>
      </c>
      <c r="O1645" s="39">
        <f>'1.TÜM DÖNEMLER_TL MİZAN'!O1645/'TCMB Takvim Gününe Göre Ort.Kur'!T$37</f>
        <v>0</v>
      </c>
    </row>
    <row r="1646" spans="1:15" s="37" customFormat="1" ht="15.6" x14ac:dyDescent="0.3">
      <c r="A1646" s="35" t="s">
        <v>1779</v>
      </c>
      <c r="B1646" s="35" t="s">
        <v>1780</v>
      </c>
      <c r="C1646" s="54">
        <f t="shared" si="25"/>
        <v>3</v>
      </c>
      <c r="D1646" s="36">
        <f>'1.TÜM DÖNEMLER_TL MİZAN'!D1646/'TCMB Takvim Gününe Göre Ort.Kur'!I$37</f>
        <v>0</v>
      </c>
      <c r="E1646" s="36">
        <f>'1.TÜM DÖNEMLER_TL MİZAN'!E1646/'TCMB Takvim Gününe Göre Ort.Kur'!J$37</f>
        <v>0</v>
      </c>
      <c r="F1646" s="36">
        <f>'1.TÜM DÖNEMLER_TL MİZAN'!F1646/'TCMB Takvim Gününe Göre Ort.Kur'!K$37</f>
        <v>-49121.361072799031</v>
      </c>
      <c r="G1646" s="36">
        <f>'1.TÜM DÖNEMLER_TL MİZAN'!G1646/'TCMB Takvim Gününe Göre Ort.Kur'!L$37</f>
        <v>0</v>
      </c>
      <c r="H1646" s="36">
        <f>'1.TÜM DÖNEMLER_TL MİZAN'!H1646/'TCMB Takvim Gününe Göre Ort.Kur'!M$37</f>
        <v>0</v>
      </c>
      <c r="I1646" s="36">
        <f>'1.TÜM DÖNEMLER_TL MİZAN'!I1646/'TCMB Takvim Gününe Göre Ort.Kur'!N$37</f>
        <v>0</v>
      </c>
      <c r="J1646" s="36">
        <f>'1.TÜM DÖNEMLER_TL MİZAN'!J1646/'TCMB Takvim Gününe Göre Ort.Kur'!O$37</f>
        <v>0</v>
      </c>
      <c r="K1646" s="36">
        <f>'1.TÜM DÖNEMLER_TL MİZAN'!K1646/'TCMB Takvim Gününe Göre Ort.Kur'!P$37</f>
        <v>0</v>
      </c>
      <c r="L1646" s="36">
        <f>'1.TÜM DÖNEMLER_TL MİZAN'!L1646/'TCMB Takvim Gününe Göre Ort.Kur'!Q$37</f>
        <v>0</v>
      </c>
      <c r="M1646" s="36">
        <f>'1.TÜM DÖNEMLER_TL MİZAN'!M1646/'TCMB Takvim Gününe Göre Ort.Kur'!R$37</f>
        <v>0</v>
      </c>
      <c r="N1646" s="36">
        <f>'1.TÜM DÖNEMLER_TL MİZAN'!N1646/'TCMB Takvim Gününe Göre Ort.Kur'!S$37</f>
        <v>0</v>
      </c>
      <c r="O1646" s="36">
        <f>'1.TÜM DÖNEMLER_TL MİZAN'!O1646/'TCMB Takvim Gününe Göre Ort.Kur'!T$37</f>
        <v>0</v>
      </c>
    </row>
    <row r="1647" spans="1:15" s="37" customFormat="1" ht="15.6" x14ac:dyDescent="0.3">
      <c r="A1647" s="35" t="s">
        <v>1781</v>
      </c>
      <c r="B1647" s="35" t="s">
        <v>1780</v>
      </c>
      <c r="C1647" s="54">
        <f t="shared" si="25"/>
        <v>6</v>
      </c>
      <c r="D1647" s="36">
        <f>'1.TÜM DÖNEMLER_TL MİZAN'!D1647/'TCMB Takvim Gününe Göre Ort.Kur'!I$37</f>
        <v>0</v>
      </c>
      <c r="E1647" s="36">
        <f>'1.TÜM DÖNEMLER_TL MİZAN'!E1647/'TCMB Takvim Gününe Göre Ort.Kur'!J$37</f>
        <v>0</v>
      </c>
      <c r="F1647" s="36">
        <f>'1.TÜM DÖNEMLER_TL MİZAN'!F1647/'TCMB Takvim Gününe Göre Ort.Kur'!K$37</f>
        <v>-49121.361072799031</v>
      </c>
      <c r="G1647" s="36">
        <f>'1.TÜM DÖNEMLER_TL MİZAN'!G1647/'TCMB Takvim Gününe Göre Ort.Kur'!L$37</f>
        <v>0</v>
      </c>
      <c r="H1647" s="36">
        <f>'1.TÜM DÖNEMLER_TL MİZAN'!H1647/'TCMB Takvim Gününe Göre Ort.Kur'!M$37</f>
        <v>0</v>
      </c>
      <c r="I1647" s="36">
        <f>'1.TÜM DÖNEMLER_TL MİZAN'!I1647/'TCMB Takvim Gününe Göre Ort.Kur'!N$37</f>
        <v>0</v>
      </c>
      <c r="J1647" s="36">
        <f>'1.TÜM DÖNEMLER_TL MİZAN'!J1647/'TCMB Takvim Gününe Göre Ort.Kur'!O$37</f>
        <v>0</v>
      </c>
      <c r="K1647" s="36">
        <f>'1.TÜM DÖNEMLER_TL MİZAN'!K1647/'TCMB Takvim Gününe Göre Ort.Kur'!P$37</f>
        <v>0</v>
      </c>
      <c r="L1647" s="36">
        <f>'1.TÜM DÖNEMLER_TL MİZAN'!L1647/'TCMB Takvim Gününe Göre Ort.Kur'!Q$37</f>
        <v>0</v>
      </c>
      <c r="M1647" s="36">
        <f>'1.TÜM DÖNEMLER_TL MİZAN'!M1647/'TCMB Takvim Gününe Göre Ort.Kur'!R$37</f>
        <v>0</v>
      </c>
      <c r="N1647" s="36">
        <f>'1.TÜM DÖNEMLER_TL MİZAN'!N1647/'TCMB Takvim Gününe Göre Ort.Kur'!S$37</f>
        <v>0</v>
      </c>
      <c r="O1647" s="36">
        <f>'1.TÜM DÖNEMLER_TL MİZAN'!O1647/'TCMB Takvim Gününe Göre Ort.Kur'!T$37</f>
        <v>0</v>
      </c>
    </row>
    <row r="1648" spans="1:15" s="37" customFormat="1" x14ac:dyDescent="0.3">
      <c r="A1648" s="38" t="s">
        <v>1782</v>
      </c>
      <c r="B1648" s="38"/>
      <c r="C1648" s="55">
        <f t="shared" si="25"/>
        <v>10</v>
      </c>
      <c r="D1648" s="39">
        <f>'1.TÜM DÖNEMLER_TL MİZAN'!D1648/'TCMB Takvim Gününe Göre Ort.Kur'!I$37</f>
        <v>0</v>
      </c>
      <c r="E1648" s="39">
        <f>'1.TÜM DÖNEMLER_TL MİZAN'!E1648/'TCMB Takvim Gününe Göre Ort.Kur'!J$37</f>
        <v>0</v>
      </c>
      <c r="F1648" s="39">
        <f>'1.TÜM DÖNEMLER_TL MİZAN'!F1648/'TCMB Takvim Gününe Göre Ort.Kur'!K$37</f>
        <v>-49121.361072799031</v>
      </c>
      <c r="G1648" s="39">
        <f>'1.TÜM DÖNEMLER_TL MİZAN'!G1648/'TCMB Takvim Gününe Göre Ort.Kur'!L$37</f>
        <v>0</v>
      </c>
      <c r="H1648" s="39">
        <f>'1.TÜM DÖNEMLER_TL MİZAN'!H1648/'TCMB Takvim Gününe Göre Ort.Kur'!M$37</f>
        <v>0</v>
      </c>
      <c r="I1648" s="39">
        <f>'1.TÜM DÖNEMLER_TL MİZAN'!I1648/'TCMB Takvim Gününe Göre Ort.Kur'!N$37</f>
        <v>0</v>
      </c>
      <c r="J1648" s="39">
        <f>'1.TÜM DÖNEMLER_TL MİZAN'!J1648/'TCMB Takvim Gününe Göre Ort.Kur'!O$37</f>
        <v>0</v>
      </c>
      <c r="K1648" s="39">
        <f>'1.TÜM DÖNEMLER_TL MİZAN'!K1648/'TCMB Takvim Gününe Göre Ort.Kur'!P$37</f>
        <v>0</v>
      </c>
      <c r="L1648" s="39">
        <f>'1.TÜM DÖNEMLER_TL MİZAN'!L1648/'TCMB Takvim Gününe Göre Ort.Kur'!Q$37</f>
        <v>0</v>
      </c>
      <c r="M1648" s="39">
        <f>'1.TÜM DÖNEMLER_TL MİZAN'!M1648/'TCMB Takvim Gününe Göre Ort.Kur'!R$37</f>
        <v>0</v>
      </c>
      <c r="N1648" s="39">
        <f>'1.TÜM DÖNEMLER_TL MİZAN'!N1648/'TCMB Takvim Gününe Göre Ort.Kur'!S$37</f>
        <v>0</v>
      </c>
      <c r="O1648" s="39">
        <f>'1.TÜM DÖNEMLER_TL MİZAN'!O1648/'TCMB Takvim Gününe Göre Ort.Kur'!T$37</f>
        <v>0</v>
      </c>
    </row>
    <row r="1649" spans="1:15" s="37" customFormat="1" ht="15.6" x14ac:dyDescent="0.3">
      <c r="A1649" s="35" t="s">
        <v>1783</v>
      </c>
      <c r="B1649" s="35" t="s">
        <v>1784</v>
      </c>
      <c r="C1649" s="54">
        <f t="shared" si="25"/>
        <v>2</v>
      </c>
      <c r="D1649" s="36">
        <f>'1.TÜM DÖNEMLER_TL MİZAN'!D1649/'TCMB Takvim Gününe Göre Ort.Kur'!I$37</f>
        <v>-71098.117825173074</v>
      </c>
      <c r="E1649" s="36">
        <f>'1.TÜM DÖNEMLER_TL MİZAN'!E1649/'TCMB Takvim Gününe Göre Ort.Kur'!J$37</f>
        <v>-25258.404501584806</v>
      </c>
      <c r="F1649" s="36">
        <f>'1.TÜM DÖNEMLER_TL MİZAN'!F1649/'TCMB Takvim Gününe Göre Ort.Kur'!K$37</f>
        <v>-20007.149489956162</v>
      </c>
      <c r="G1649" s="36">
        <f>'1.TÜM DÖNEMLER_TL MİZAN'!G1649/'TCMB Takvim Gününe Göre Ort.Kur'!L$37</f>
        <v>-12286.765044181921</v>
      </c>
      <c r="H1649" s="36">
        <f>'1.TÜM DÖNEMLER_TL MİZAN'!H1649/'TCMB Takvim Gününe Göre Ort.Kur'!M$37</f>
        <v>-15180.82623103165</v>
      </c>
      <c r="I1649" s="36">
        <f>'1.TÜM DÖNEMLER_TL MİZAN'!I1649/'TCMB Takvim Gününe Göre Ort.Kur'!N$37</f>
        <v>-46077.258383826265</v>
      </c>
      <c r="J1649" s="36">
        <f>'1.TÜM DÖNEMLER_TL MİZAN'!J1649/'TCMB Takvim Gününe Göre Ort.Kur'!O$37</f>
        <v>-42897.936819999559</v>
      </c>
      <c r="K1649" s="36">
        <f>'1.TÜM DÖNEMLER_TL MİZAN'!K1649/'TCMB Takvim Gününe Göre Ort.Kur'!P$37</f>
        <v>-42282.97696644059</v>
      </c>
      <c r="L1649" s="36">
        <f>'1.TÜM DÖNEMLER_TL MİZAN'!L1649/'TCMB Takvim Gününe Göre Ort.Kur'!Q$37</f>
        <v>-41508.329099968665</v>
      </c>
      <c r="M1649" s="36">
        <f>'1.TÜM DÖNEMLER_TL MİZAN'!M1649/'TCMB Takvim Gününe Göre Ort.Kur'!R$37</f>
        <v>-41320.304497525285</v>
      </c>
      <c r="N1649" s="36">
        <f>'1.TÜM DÖNEMLER_TL MİZAN'!N1649/'TCMB Takvim Gününe Göre Ort.Kur'!S$37</f>
        <v>-41262.588374341896</v>
      </c>
      <c r="O1649" s="36">
        <f>'1.TÜM DÖNEMLER_TL MİZAN'!O1649/'TCMB Takvim Gününe Göre Ort.Kur'!T$37</f>
        <v>-41080.293743247435</v>
      </c>
    </row>
    <row r="1650" spans="1:15" s="37" customFormat="1" ht="15.6" x14ac:dyDescent="0.3">
      <c r="A1650" s="35" t="s">
        <v>1785</v>
      </c>
      <c r="B1650" s="35" t="s">
        <v>1786</v>
      </c>
      <c r="C1650" s="54">
        <f t="shared" si="25"/>
        <v>3</v>
      </c>
      <c r="D1650" s="36">
        <f>'1.TÜM DÖNEMLER_TL MİZAN'!D1650/'TCMB Takvim Gününe Göre Ort.Kur'!I$37</f>
        <v>-71098.117825173074</v>
      </c>
      <c r="E1650" s="36">
        <f>'1.TÜM DÖNEMLER_TL MİZAN'!E1650/'TCMB Takvim Gününe Göre Ort.Kur'!J$37</f>
        <v>-25258.404501584806</v>
      </c>
      <c r="F1650" s="36">
        <f>'1.TÜM DÖNEMLER_TL MİZAN'!F1650/'TCMB Takvim Gününe Göre Ort.Kur'!K$37</f>
        <v>-20007.149489956162</v>
      </c>
      <c r="G1650" s="36">
        <f>'1.TÜM DÖNEMLER_TL MİZAN'!G1650/'TCMB Takvim Gününe Göre Ort.Kur'!L$37</f>
        <v>-12286.765044181921</v>
      </c>
      <c r="H1650" s="36">
        <f>'1.TÜM DÖNEMLER_TL MİZAN'!H1650/'TCMB Takvim Gününe Göre Ort.Kur'!M$37</f>
        <v>-15180.82623103165</v>
      </c>
      <c r="I1650" s="36">
        <f>'1.TÜM DÖNEMLER_TL MİZAN'!I1650/'TCMB Takvim Gününe Göre Ort.Kur'!N$37</f>
        <v>-46077.258383826265</v>
      </c>
      <c r="J1650" s="36">
        <f>'1.TÜM DÖNEMLER_TL MİZAN'!J1650/'TCMB Takvim Gününe Göre Ort.Kur'!O$37</f>
        <v>-42897.936819999559</v>
      </c>
      <c r="K1650" s="36">
        <f>'1.TÜM DÖNEMLER_TL MİZAN'!K1650/'TCMB Takvim Gününe Göre Ort.Kur'!P$37</f>
        <v>-42282.97696644059</v>
      </c>
      <c r="L1650" s="36">
        <f>'1.TÜM DÖNEMLER_TL MİZAN'!L1650/'TCMB Takvim Gününe Göre Ort.Kur'!Q$37</f>
        <v>-41508.329099968665</v>
      </c>
      <c r="M1650" s="36">
        <f>'1.TÜM DÖNEMLER_TL MİZAN'!M1650/'TCMB Takvim Gününe Göre Ort.Kur'!R$37</f>
        <v>-41320.304497525285</v>
      </c>
      <c r="N1650" s="36">
        <f>'1.TÜM DÖNEMLER_TL MİZAN'!N1650/'TCMB Takvim Gününe Göre Ort.Kur'!S$37</f>
        <v>-41262.588374341896</v>
      </c>
      <c r="O1650" s="36">
        <f>'1.TÜM DÖNEMLER_TL MİZAN'!O1650/'TCMB Takvim Gününe Göre Ort.Kur'!T$37</f>
        <v>-41080.293743247435</v>
      </c>
    </row>
    <row r="1651" spans="1:15" s="37" customFormat="1" ht="15.6" x14ac:dyDescent="0.3">
      <c r="A1651" s="35" t="s">
        <v>1787</v>
      </c>
      <c r="B1651" s="35" t="s">
        <v>1788</v>
      </c>
      <c r="C1651" s="54">
        <f t="shared" si="25"/>
        <v>6</v>
      </c>
      <c r="D1651" s="36">
        <f>'1.TÜM DÖNEMLER_TL MİZAN'!D1651/'TCMB Takvim Gününe Göre Ort.Kur'!I$37</f>
        <v>-71098.117825173074</v>
      </c>
      <c r="E1651" s="36">
        <f>'1.TÜM DÖNEMLER_TL MİZAN'!E1651/'TCMB Takvim Gününe Göre Ort.Kur'!J$37</f>
        <v>-25258.404501584806</v>
      </c>
      <c r="F1651" s="36">
        <f>'1.TÜM DÖNEMLER_TL MİZAN'!F1651/'TCMB Takvim Gününe Göre Ort.Kur'!K$37</f>
        <v>-20007.149489956162</v>
      </c>
      <c r="G1651" s="36">
        <f>'1.TÜM DÖNEMLER_TL MİZAN'!G1651/'TCMB Takvim Gününe Göre Ort.Kur'!L$37</f>
        <v>-12286.765044181921</v>
      </c>
      <c r="H1651" s="36">
        <f>'1.TÜM DÖNEMLER_TL MİZAN'!H1651/'TCMB Takvim Gününe Göre Ort.Kur'!M$37</f>
        <v>-15180.82623103165</v>
      </c>
      <c r="I1651" s="36">
        <f>'1.TÜM DÖNEMLER_TL MİZAN'!I1651/'TCMB Takvim Gününe Göre Ort.Kur'!N$37</f>
        <v>-46077.258383826265</v>
      </c>
      <c r="J1651" s="36">
        <f>'1.TÜM DÖNEMLER_TL MİZAN'!J1651/'TCMB Takvim Gününe Göre Ort.Kur'!O$37</f>
        <v>-42897.936819999559</v>
      </c>
      <c r="K1651" s="36">
        <f>'1.TÜM DÖNEMLER_TL MİZAN'!K1651/'TCMB Takvim Gününe Göre Ort.Kur'!P$37</f>
        <v>-42282.97696644059</v>
      </c>
      <c r="L1651" s="36">
        <f>'1.TÜM DÖNEMLER_TL MİZAN'!L1651/'TCMB Takvim Gününe Göre Ort.Kur'!Q$37</f>
        <v>-41508.329099968665</v>
      </c>
      <c r="M1651" s="36">
        <f>'1.TÜM DÖNEMLER_TL MİZAN'!M1651/'TCMB Takvim Gününe Göre Ort.Kur'!R$37</f>
        <v>-41320.304497525285</v>
      </c>
      <c r="N1651" s="36">
        <f>'1.TÜM DÖNEMLER_TL MİZAN'!N1651/'TCMB Takvim Gününe Göre Ort.Kur'!S$37</f>
        <v>-41262.588374341896</v>
      </c>
      <c r="O1651" s="36">
        <f>'1.TÜM DÖNEMLER_TL MİZAN'!O1651/'TCMB Takvim Gününe Göre Ort.Kur'!T$37</f>
        <v>-41080.293743247435</v>
      </c>
    </row>
    <row r="1652" spans="1:15" s="37" customFormat="1" x14ac:dyDescent="0.3">
      <c r="A1652" s="38" t="s">
        <v>1789</v>
      </c>
      <c r="B1652" s="38"/>
      <c r="C1652" s="55">
        <f t="shared" si="25"/>
        <v>10</v>
      </c>
      <c r="D1652" s="39">
        <f>'1.TÜM DÖNEMLER_TL MİZAN'!D1652/'TCMB Takvim Gününe Göre Ort.Kur'!I$37</f>
        <v>0</v>
      </c>
      <c r="E1652" s="39">
        <f>'1.TÜM DÖNEMLER_TL MİZAN'!E1652/'TCMB Takvim Gününe Göre Ort.Kur'!J$37</f>
        <v>-1654.9734677160868</v>
      </c>
      <c r="F1652" s="39">
        <f>'1.TÜM DÖNEMLER_TL MİZAN'!F1652/'TCMB Takvim Gününe Göre Ort.Kur'!K$37</f>
        <v>-2445.752365865982</v>
      </c>
      <c r="G1652" s="39">
        <f>'1.TÜM DÖNEMLER_TL MİZAN'!G1652/'TCMB Takvim Gününe Göre Ort.Kur'!L$37</f>
        <v>-3275.0781472009094</v>
      </c>
      <c r="H1652" s="39">
        <f>'1.TÜM DÖNEMLER_TL MİZAN'!H1652/'TCMB Takvim Gününe Göre Ort.Kur'!M$37</f>
        <v>-8419.1315831305546</v>
      </c>
      <c r="I1652" s="39">
        <f>'1.TÜM DÖNEMLER_TL MİZAN'!I1652/'TCMB Takvim Gününe Göre Ort.Kur'!N$37</f>
        <v>-2903.8934549163118</v>
      </c>
      <c r="J1652" s="39">
        <f>'1.TÜM DÖNEMLER_TL MİZAN'!J1652/'TCMB Takvim Gününe Göre Ort.Kur'!O$37</f>
        <v>-2703.5253904068277</v>
      </c>
      <c r="K1652" s="39">
        <f>'1.TÜM DÖNEMLER_TL MİZAN'!K1652/'TCMB Takvim Gününe Göre Ort.Kur'!P$37</f>
        <v>-2664.7692239936582</v>
      </c>
      <c r="L1652" s="39">
        <f>'1.TÜM DÖNEMLER_TL MİZAN'!L1652/'TCMB Takvim Gününe Göre Ort.Kur'!Q$37</f>
        <v>-2615.9491563894985</v>
      </c>
      <c r="M1652" s="39">
        <f>'1.TÜM DÖNEMLER_TL MİZAN'!M1652/'TCMB Takvim Gününe Göre Ort.Kur'!R$37</f>
        <v>-2604.0994189799871</v>
      </c>
      <c r="N1652" s="39">
        <f>'1.TÜM DÖNEMLER_TL MİZAN'!N1652/'TCMB Takvim Gününe Göre Ort.Kur'!S$37</f>
        <v>-2600.4620178360374</v>
      </c>
      <c r="O1652" s="39">
        <f>'1.TÜM DÖNEMLER_TL MİZAN'!O1652/'TCMB Takvim Gününe Göre Ort.Kur'!T$37</f>
        <v>-2588.9733962324699</v>
      </c>
    </row>
    <row r="1653" spans="1:15" s="37" customFormat="1" x14ac:dyDescent="0.3">
      <c r="A1653" s="38" t="s">
        <v>1790</v>
      </c>
      <c r="B1653" s="38"/>
      <c r="C1653" s="55">
        <f t="shared" si="25"/>
        <v>10</v>
      </c>
      <c r="D1653" s="39">
        <f>'1.TÜM DÖNEMLER_TL MİZAN'!D1653/'TCMB Takvim Gününe Göre Ort.Kur'!I$37</f>
        <v>-33110.561786191996</v>
      </c>
      <c r="E1653" s="39">
        <f>'1.TÜM DÖNEMLER_TL MİZAN'!E1653/'TCMB Takvim Gününe Göre Ort.Kur'!J$37</f>
        <v>-23603.431033868728</v>
      </c>
      <c r="F1653" s="39">
        <f>'1.TÜM DÖNEMLER_TL MİZAN'!F1653/'TCMB Takvim Gününe Göre Ort.Kur'!K$37</f>
        <v>-17561.397124090185</v>
      </c>
      <c r="G1653" s="39">
        <f>'1.TÜM DÖNEMLER_TL MİZAN'!G1653/'TCMB Takvim Gününe Göre Ort.Kur'!L$37</f>
        <v>-9011.6868969810148</v>
      </c>
      <c r="H1653" s="39">
        <f>'1.TÜM DÖNEMLER_TL MİZAN'!H1653/'TCMB Takvim Gününe Göre Ort.Kur'!M$37</f>
        <v>-6761.6946479011012</v>
      </c>
      <c r="I1653" s="39">
        <f>'1.TÜM DÖNEMLER_TL MİZAN'!I1653/'TCMB Takvim Gününe Göre Ort.Kur'!N$37</f>
        <v>-43173.364928909956</v>
      </c>
      <c r="J1653" s="39">
        <f>'1.TÜM DÖNEMLER_TL MİZAN'!J1653/'TCMB Takvim Gününe Göre Ort.Kur'!O$37</f>
        <v>-40194.411429592728</v>
      </c>
      <c r="K1653" s="39">
        <f>'1.TÜM DÖNEMLER_TL MİZAN'!K1653/'TCMB Takvim Gününe Göre Ort.Kur'!P$37</f>
        <v>-39618.207742446932</v>
      </c>
      <c r="L1653" s="39">
        <f>'1.TÜM DÖNEMLER_TL MİZAN'!L1653/'TCMB Takvim Gününe Göre Ort.Kur'!Q$37</f>
        <v>-38892.379943579166</v>
      </c>
      <c r="M1653" s="39">
        <f>'1.TÜM DÖNEMLER_TL MİZAN'!M1653/'TCMB Takvim Gününe Göre Ort.Kur'!R$37</f>
        <v>-38716.205078545303</v>
      </c>
      <c r="N1653" s="39">
        <f>'1.TÜM DÖNEMLER_TL MİZAN'!N1653/'TCMB Takvim Gününe Göre Ort.Kur'!S$37</f>
        <v>-38662.126356505854</v>
      </c>
      <c r="O1653" s="39">
        <f>'1.TÜM DÖNEMLER_TL MİZAN'!O1653/'TCMB Takvim Gününe Göre Ort.Kur'!T$37</f>
        <v>-38491.320347014967</v>
      </c>
    </row>
    <row r="1654" spans="1:15" s="37" customFormat="1" x14ac:dyDescent="0.3">
      <c r="A1654" s="38" t="s">
        <v>1791</v>
      </c>
      <c r="B1654" s="38"/>
      <c r="C1654" s="55">
        <f t="shared" si="25"/>
        <v>10</v>
      </c>
      <c r="D1654" s="39">
        <f>'1.TÜM DÖNEMLER_TL MİZAN'!D1654/'TCMB Takvim Gününe Göre Ort.Kur'!I$37</f>
        <v>-37987.556038981078</v>
      </c>
      <c r="E1654" s="39">
        <f>'1.TÜM DÖNEMLER_TL MİZAN'!E1654/'TCMB Takvim Gününe Göre Ort.Kur'!J$37</f>
        <v>0</v>
      </c>
      <c r="F1654" s="39">
        <f>'1.TÜM DÖNEMLER_TL MİZAN'!F1654/'TCMB Takvim Gününe Göre Ort.Kur'!K$37</f>
        <v>0</v>
      </c>
      <c r="G1654" s="39">
        <f>'1.TÜM DÖNEMLER_TL MİZAN'!G1654/'TCMB Takvim Gününe Göre Ort.Kur'!L$37</f>
        <v>0</v>
      </c>
      <c r="H1654" s="39">
        <f>'1.TÜM DÖNEMLER_TL MİZAN'!H1654/'TCMB Takvim Gününe Göre Ort.Kur'!M$37</f>
        <v>0</v>
      </c>
      <c r="I1654" s="39">
        <f>'1.TÜM DÖNEMLER_TL MİZAN'!I1654/'TCMB Takvim Gününe Göre Ort.Kur'!N$37</f>
        <v>0</v>
      </c>
      <c r="J1654" s="39">
        <f>'1.TÜM DÖNEMLER_TL MİZAN'!J1654/'TCMB Takvim Gününe Göre Ort.Kur'!O$37</f>
        <v>0</v>
      </c>
      <c r="K1654" s="39">
        <f>'1.TÜM DÖNEMLER_TL MİZAN'!K1654/'TCMB Takvim Gününe Göre Ort.Kur'!P$37</f>
        <v>0</v>
      </c>
      <c r="L1654" s="39">
        <f>'1.TÜM DÖNEMLER_TL MİZAN'!L1654/'TCMB Takvim Gününe Göre Ort.Kur'!Q$37</f>
        <v>0</v>
      </c>
      <c r="M1654" s="39">
        <f>'1.TÜM DÖNEMLER_TL MİZAN'!M1654/'TCMB Takvim Gününe Göre Ort.Kur'!R$37</f>
        <v>0</v>
      </c>
      <c r="N1654" s="39">
        <f>'1.TÜM DÖNEMLER_TL MİZAN'!N1654/'TCMB Takvim Gününe Göre Ort.Kur'!S$37</f>
        <v>0</v>
      </c>
      <c r="O1654" s="39">
        <f>'1.TÜM DÖNEMLER_TL MİZAN'!O1654/'TCMB Takvim Gününe Göre Ort.Kur'!T$37</f>
        <v>0</v>
      </c>
    </row>
    <row r="1655" spans="1:15" s="37" customFormat="1" ht="15.6" x14ac:dyDescent="0.3">
      <c r="A1655" s="35" t="s">
        <v>1792</v>
      </c>
      <c r="B1655" s="35" t="s">
        <v>1793</v>
      </c>
      <c r="C1655" s="54">
        <f t="shared" si="25"/>
        <v>2</v>
      </c>
      <c r="D1655" s="36">
        <f>'1.TÜM DÖNEMLER_TL MİZAN'!D1655/'TCMB Takvim Gününe Göre Ort.Kur'!I$37</f>
        <v>3.4938926697365433</v>
      </c>
      <c r="E1655" s="36">
        <f>'1.TÜM DÖNEMLER_TL MİZAN'!E1655/'TCMB Takvim Gününe Göre Ort.Kur'!J$37</f>
        <v>0</v>
      </c>
      <c r="F1655" s="36">
        <f>'1.TÜM DÖNEMLER_TL MİZAN'!F1655/'TCMB Takvim Gününe Göre Ort.Kur'!K$37</f>
        <v>0</v>
      </c>
      <c r="G1655" s="36">
        <f>'1.TÜM DÖNEMLER_TL MİZAN'!G1655/'TCMB Takvim Gününe Göre Ort.Kur'!L$37</f>
        <v>0</v>
      </c>
      <c r="H1655" s="36">
        <f>'1.TÜM DÖNEMLER_TL MİZAN'!H1655/'TCMB Takvim Gününe Göre Ort.Kur'!M$37</f>
        <v>6.1138893975878146E-4</v>
      </c>
      <c r="I1655" s="36">
        <f>'1.TÜM DÖNEMLER_TL MİZAN'!I1655/'TCMB Takvim Gününe Göre Ort.Kur'!N$37</f>
        <v>5.3992441527572713E-3</v>
      </c>
      <c r="J1655" s="36">
        <f>'1.TÜM DÖNEMLER_TL MİZAN'!J1655/'TCMB Takvim Gününe Göre Ort.Kur'!O$37</f>
        <v>5.0266973918316705E-3</v>
      </c>
      <c r="K1655" s="36">
        <f>'1.TÜM DÖNEMLER_TL MİZAN'!K1655/'TCMB Takvim Gününe Göre Ort.Kur'!P$37</f>
        <v>4.9546375838055452E-3</v>
      </c>
      <c r="L1655" s="36">
        <f>'1.TÜM DÖNEMLER_TL MİZAN'!L1655/'TCMB Takvim Gününe Göre Ort.Kur'!Q$37</f>
        <v>4.863865842816663E-3</v>
      </c>
      <c r="M1655" s="36">
        <f>'1.TÜM DÖNEMLER_TL MİZAN'!M1655/'TCMB Takvim Gününe Göre Ort.Kur'!R$37</f>
        <v>4.8418334830165142E-3</v>
      </c>
      <c r="N1655" s="36">
        <f>'1.TÜM DÖNEMLER_TL MİZAN'!N1655/'TCMB Takvim Gününe Göre Ort.Kur'!S$37</f>
        <v>4.8350704191635844E-3</v>
      </c>
      <c r="O1655" s="36">
        <f>'1.TÜM DÖNEMLER_TL MİZAN'!O1655/'TCMB Takvim Gününe Göre Ort.Kur'!T$37</f>
        <v>4.8137094863403484E-3</v>
      </c>
    </row>
    <row r="1656" spans="1:15" s="37" customFormat="1" ht="15.6" x14ac:dyDescent="0.3">
      <c r="A1656" s="35" t="s">
        <v>1794</v>
      </c>
      <c r="B1656" s="35" t="s">
        <v>1795</v>
      </c>
      <c r="C1656" s="54">
        <f t="shared" si="25"/>
        <v>3</v>
      </c>
      <c r="D1656" s="36">
        <f>'1.TÜM DÖNEMLER_TL MİZAN'!D1656/'TCMB Takvim Gününe Göre Ort.Kur'!I$37</f>
        <v>3.4938926697365433</v>
      </c>
      <c r="E1656" s="36">
        <f>'1.TÜM DÖNEMLER_TL MİZAN'!E1656/'TCMB Takvim Gününe Göre Ort.Kur'!J$37</f>
        <v>0</v>
      </c>
      <c r="F1656" s="36">
        <f>'1.TÜM DÖNEMLER_TL MİZAN'!F1656/'TCMB Takvim Gününe Göre Ort.Kur'!K$37</f>
        <v>0</v>
      </c>
      <c r="G1656" s="36">
        <f>'1.TÜM DÖNEMLER_TL MİZAN'!G1656/'TCMB Takvim Gününe Göre Ort.Kur'!L$37</f>
        <v>0</v>
      </c>
      <c r="H1656" s="36">
        <f>'1.TÜM DÖNEMLER_TL MİZAN'!H1656/'TCMB Takvim Gününe Göre Ort.Kur'!M$37</f>
        <v>6.1138893975878146E-4</v>
      </c>
      <c r="I1656" s="36">
        <f>'1.TÜM DÖNEMLER_TL MİZAN'!I1656/'TCMB Takvim Gününe Göre Ort.Kur'!N$37</f>
        <v>5.3992441527572713E-3</v>
      </c>
      <c r="J1656" s="36">
        <f>'1.TÜM DÖNEMLER_TL MİZAN'!J1656/'TCMB Takvim Gününe Göre Ort.Kur'!O$37</f>
        <v>5.0266973918316705E-3</v>
      </c>
      <c r="K1656" s="36">
        <f>'1.TÜM DÖNEMLER_TL MİZAN'!K1656/'TCMB Takvim Gününe Göre Ort.Kur'!P$37</f>
        <v>4.9546375838055452E-3</v>
      </c>
      <c r="L1656" s="36">
        <f>'1.TÜM DÖNEMLER_TL MİZAN'!L1656/'TCMB Takvim Gününe Göre Ort.Kur'!Q$37</f>
        <v>4.863865842816663E-3</v>
      </c>
      <c r="M1656" s="36">
        <f>'1.TÜM DÖNEMLER_TL MİZAN'!M1656/'TCMB Takvim Gününe Göre Ort.Kur'!R$37</f>
        <v>4.8418334830165142E-3</v>
      </c>
      <c r="N1656" s="36">
        <f>'1.TÜM DÖNEMLER_TL MİZAN'!N1656/'TCMB Takvim Gününe Göre Ort.Kur'!S$37</f>
        <v>4.8350704191635844E-3</v>
      </c>
      <c r="O1656" s="36">
        <f>'1.TÜM DÖNEMLER_TL MİZAN'!O1656/'TCMB Takvim Gününe Göre Ort.Kur'!T$37</f>
        <v>4.8137094863403484E-3</v>
      </c>
    </row>
    <row r="1657" spans="1:15" s="37" customFormat="1" ht="15.6" x14ac:dyDescent="0.3">
      <c r="A1657" s="35" t="s">
        <v>1796</v>
      </c>
      <c r="B1657" s="35" t="s">
        <v>812</v>
      </c>
      <c r="C1657" s="54">
        <f t="shared" si="25"/>
        <v>6</v>
      </c>
      <c r="D1657" s="36">
        <f>'1.TÜM DÖNEMLER_TL MİZAN'!D1657/'TCMB Takvim Gününe Göre Ort.Kur'!I$37</f>
        <v>0</v>
      </c>
      <c r="E1657" s="36">
        <f>'1.TÜM DÖNEMLER_TL MİZAN'!E1657/'TCMB Takvim Gününe Göre Ort.Kur'!J$37</f>
        <v>0</v>
      </c>
      <c r="F1657" s="36">
        <f>'1.TÜM DÖNEMLER_TL MİZAN'!F1657/'TCMB Takvim Gününe Göre Ort.Kur'!K$37</f>
        <v>0</v>
      </c>
      <c r="G1657" s="36">
        <f>'1.TÜM DÖNEMLER_TL MİZAN'!G1657/'TCMB Takvim Gününe Göre Ort.Kur'!L$37</f>
        <v>0</v>
      </c>
      <c r="H1657" s="36">
        <f>'1.TÜM DÖNEMLER_TL MİZAN'!H1657/'TCMB Takvim Gününe Göre Ort.Kur'!M$37</f>
        <v>0</v>
      </c>
      <c r="I1657" s="36">
        <f>'1.TÜM DÖNEMLER_TL MİZAN'!I1657/'TCMB Takvim Gününe Göre Ort.Kur'!N$37</f>
        <v>0</v>
      </c>
      <c r="J1657" s="36">
        <f>'1.TÜM DÖNEMLER_TL MİZAN'!J1657/'TCMB Takvim Gününe Göre Ort.Kur'!O$37</f>
        <v>0</v>
      </c>
      <c r="K1657" s="36">
        <f>'1.TÜM DÖNEMLER_TL MİZAN'!K1657/'TCMB Takvim Gününe Göre Ort.Kur'!P$37</f>
        <v>0</v>
      </c>
      <c r="L1657" s="36">
        <f>'1.TÜM DÖNEMLER_TL MİZAN'!L1657/'TCMB Takvim Gününe Göre Ort.Kur'!Q$37</f>
        <v>0</v>
      </c>
      <c r="M1657" s="36">
        <f>'1.TÜM DÖNEMLER_TL MİZAN'!M1657/'TCMB Takvim Gününe Göre Ort.Kur'!R$37</f>
        <v>0</v>
      </c>
      <c r="N1657" s="36">
        <f>'1.TÜM DÖNEMLER_TL MİZAN'!N1657/'TCMB Takvim Gününe Göre Ort.Kur'!S$37</f>
        <v>0</v>
      </c>
      <c r="O1657" s="36">
        <f>'1.TÜM DÖNEMLER_TL MİZAN'!O1657/'TCMB Takvim Gününe Göre Ort.Kur'!T$37</f>
        <v>0</v>
      </c>
    </row>
    <row r="1658" spans="1:15" s="37" customFormat="1" x14ac:dyDescent="0.3">
      <c r="A1658" s="38" t="s">
        <v>1797</v>
      </c>
      <c r="B1658" s="38"/>
      <c r="C1658" s="55">
        <f t="shared" si="25"/>
        <v>10</v>
      </c>
      <c r="D1658" s="39">
        <f>'1.TÜM DÖNEMLER_TL MİZAN'!D1658/'TCMB Takvim Gününe Göre Ort.Kur'!I$37</f>
        <v>0</v>
      </c>
      <c r="E1658" s="39">
        <f>'1.TÜM DÖNEMLER_TL MİZAN'!E1658/'TCMB Takvim Gününe Göre Ort.Kur'!J$37</f>
        <v>0</v>
      </c>
      <c r="F1658" s="39">
        <f>'1.TÜM DÖNEMLER_TL MİZAN'!F1658/'TCMB Takvim Gününe Göre Ort.Kur'!K$37</f>
        <v>0</v>
      </c>
      <c r="G1658" s="39">
        <f>'1.TÜM DÖNEMLER_TL MİZAN'!G1658/'TCMB Takvim Gününe Göre Ort.Kur'!L$37</f>
        <v>0</v>
      </c>
      <c r="H1658" s="39">
        <f>'1.TÜM DÖNEMLER_TL MİZAN'!H1658/'TCMB Takvim Gününe Göre Ort.Kur'!M$37</f>
        <v>0</v>
      </c>
      <c r="I1658" s="39">
        <f>'1.TÜM DÖNEMLER_TL MİZAN'!I1658/'TCMB Takvim Gününe Göre Ort.Kur'!N$37</f>
        <v>0</v>
      </c>
      <c r="J1658" s="39">
        <f>'1.TÜM DÖNEMLER_TL MİZAN'!J1658/'TCMB Takvim Gününe Göre Ort.Kur'!O$37</f>
        <v>0</v>
      </c>
      <c r="K1658" s="39">
        <f>'1.TÜM DÖNEMLER_TL MİZAN'!K1658/'TCMB Takvim Gününe Göre Ort.Kur'!P$37</f>
        <v>0</v>
      </c>
      <c r="L1658" s="39">
        <f>'1.TÜM DÖNEMLER_TL MİZAN'!L1658/'TCMB Takvim Gününe Göre Ort.Kur'!Q$37</f>
        <v>0</v>
      </c>
      <c r="M1658" s="39">
        <f>'1.TÜM DÖNEMLER_TL MİZAN'!M1658/'TCMB Takvim Gününe Göre Ort.Kur'!R$37</f>
        <v>0</v>
      </c>
      <c r="N1658" s="39">
        <f>'1.TÜM DÖNEMLER_TL MİZAN'!N1658/'TCMB Takvim Gününe Göre Ort.Kur'!S$37</f>
        <v>0</v>
      </c>
      <c r="O1658" s="39">
        <f>'1.TÜM DÖNEMLER_TL MİZAN'!O1658/'TCMB Takvim Gününe Göre Ort.Kur'!T$37</f>
        <v>0</v>
      </c>
    </row>
    <row r="1659" spans="1:15" s="37" customFormat="1" ht="15.6" x14ac:dyDescent="0.3">
      <c r="A1659" s="35" t="s">
        <v>1798</v>
      </c>
      <c r="B1659" s="35" t="s">
        <v>815</v>
      </c>
      <c r="C1659" s="54">
        <f t="shared" si="25"/>
        <v>6</v>
      </c>
      <c r="D1659" s="36">
        <f>'1.TÜM DÖNEMLER_TL MİZAN'!D1659/'TCMB Takvim Gününe Göre Ort.Kur'!I$37</f>
        <v>3.4938926697365433</v>
      </c>
      <c r="E1659" s="36">
        <f>'1.TÜM DÖNEMLER_TL MİZAN'!E1659/'TCMB Takvim Gününe Göre Ort.Kur'!J$37</f>
        <v>0</v>
      </c>
      <c r="F1659" s="36">
        <f>'1.TÜM DÖNEMLER_TL MİZAN'!F1659/'TCMB Takvim Gününe Göre Ort.Kur'!K$37</f>
        <v>0</v>
      </c>
      <c r="G1659" s="36">
        <f>'1.TÜM DÖNEMLER_TL MİZAN'!G1659/'TCMB Takvim Gününe Göre Ort.Kur'!L$37</f>
        <v>0</v>
      </c>
      <c r="H1659" s="36">
        <f>'1.TÜM DÖNEMLER_TL MİZAN'!H1659/'TCMB Takvim Gününe Göre Ort.Kur'!M$37</f>
        <v>6.1138893975878146E-4</v>
      </c>
      <c r="I1659" s="36">
        <f>'1.TÜM DÖNEMLER_TL MİZAN'!I1659/'TCMB Takvim Gününe Göre Ort.Kur'!N$37</f>
        <v>5.3992440968857391E-3</v>
      </c>
      <c r="J1659" s="36">
        <f>'1.TÜM DÖNEMLER_TL MİZAN'!J1659/'TCMB Takvim Gününe Göre Ort.Kur'!O$37</f>
        <v>5.0266973398152628E-3</v>
      </c>
      <c r="K1659" s="36">
        <f>'1.TÜM DÖNEMLER_TL MİZAN'!K1659/'TCMB Takvim Gününe Göre Ort.Kur'!P$37</f>
        <v>4.9546375325348144E-3</v>
      </c>
      <c r="L1659" s="36">
        <f>'1.TÜM DÖNEMLER_TL MİZAN'!L1659/'TCMB Takvim Gününe Göre Ort.Kur'!Q$37</f>
        <v>4.8638657924852408E-3</v>
      </c>
      <c r="M1659" s="36">
        <f>'1.TÜM DÖNEMLER_TL MİZAN'!M1659/'TCMB Takvim Gününe Göre Ort.Kur'!R$37</f>
        <v>4.8418334329130832E-3</v>
      </c>
      <c r="N1659" s="36">
        <f>'1.TÜM DÖNEMLER_TL MİZAN'!N1659/'TCMB Takvim Gününe Göre Ort.Kur'!S$37</f>
        <v>4.8350703691301374E-3</v>
      </c>
      <c r="O1659" s="36">
        <f>'1.TÜM DÖNEMLER_TL MİZAN'!O1659/'TCMB Takvim Gününe Göre Ort.Kur'!T$37</f>
        <v>4.813709436527946E-3</v>
      </c>
    </row>
    <row r="1660" spans="1:15" s="37" customFormat="1" x14ac:dyDescent="0.3">
      <c r="A1660" s="38" t="s">
        <v>1799</v>
      </c>
      <c r="B1660" s="38"/>
      <c r="C1660" s="55">
        <f t="shared" si="25"/>
        <v>10</v>
      </c>
      <c r="D1660" s="39">
        <f>'1.TÜM DÖNEMLER_TL MİZAN'!D1660/'TCMB Takvim Gününe Göre Ort.Kur'!I$37</f>
        <v>0</v>
      </c>
      <c r="E1660" s="39">
        <f>'1.TÜM DÖNEMLER_TL MİZAN'!E1660/'TCMB Takvim Gününe Göre Ort.Kur'!J$37</f>
        <v>0</v>
      </c>
      <c r="F1660" s="39">
        <f>'1.TÜM DÖNEMLER_TL MİZAN'!F1660/'TCMB Takvim Gününe Göre Ort.Kur'!K$37</f>
        <v>0</v>
      </c>
      <c r="G1660" s="39">
        <f>'1.TÜM DÖNEMLER_TL MİZAN'!G1660/'TCMB Takvim Gününe Göre Ort.Kur'!L$37</f>
        <v>0</v>
      </c>
      <c r="H1660" s="39">
        <f>'1.TÜM DÖNEMLER_TL MİZAN'!H1660/'TCMB Takvim Gününe Göre Ort.Kur'!M$37</f>
        <v>0</v>
      </c>
      <c r="I1660" s="39">
        <f>'1.TÜM DÖNEMLER_TL MİZAN'!I1660/'TCMB Takvim Gününe Göre Ort.Kur'!N$37</f>
        <v>3.5994961018381809E-3</v>
      </c>
      <c r="J1660" s="39">
        <f>'1.TÜM DÖNEMLER_TL MİZAN'!J1660/'TCMB Takvim Gününe Göre Ort.Kur'!O$37</f>
        <v>3.3511315945544472E-3</v>
      </c>
      <c r="K1660" s="39">
        <f>'1.TÜM DÖNEMLER_TL MİZAN'!K1660/'TCMB Takvim Gününe Göre Ort.Kur'!P$37</f>
        <v>3.30309172253703E-3</v>
      </c>
      <c r="L1660" s="39">
        <f>'1.TÜM DÖNEMLER_TL MİZAN'!L1660/'TCMB Takvim Gününe Göre Ort.Kur'!Q$37</f>
        <v>3.242577228544442E-3</v>
      </c>
      <c r="M1660" s="39">
        <f>'1.TÜM DÖNEMLER_TL MİZAN'!M1660/'TCMB Takvim Gününe Göre Ort.Kur'!R$37</f>
        <v>3.2278889886776757E-3</v>
      </c>
      <c r="N1660" s="39">
        <f>'1.TÜM DÖNEMLER_TL MİZAN'!N1660/'TCMB Takvim Gününe Göre Ort.Kur'!S$37</f>
        <v>3.2233802794423894E-3</v>
      </c>
      <c r="O1660" s="39">
        <f>'1.TÜM DÖNEMLER_TL MİZAN'!O1660/'TCMB Takvim Gününe Göre Ort.Kur'!T$37</f>
        <v>3.2091396575602326E-3</v>
      </c>
    </row>
    <row r="1661" spans="1:15" s="37" customFormat="1" x14ac:dyDescent="0.3">
      <c r="A1661" s="38" t="s">
        <v>1800</v>
      </c>
      <c r="B1661" s="38"/>
      <c r="C1661" s="55">
        <f t="shared" si="25"/>
        <v>10</v>
      </c>
      <c r="D1661" s="39">
        <f>'1.TÜM DÖNEMLER_TL MİZAN'!D1661/'TCMB Takvim Gününe Göre Ort.Kur'!I$37</f>
        <v>0</v>
      </c>
      <c r="E1661" s="39">
        <f>'1.TÜM DÖNEMLER_TL MİZAN'!E1661/'TCMB Takvim Gününe Göre Ort.Kur'!J$37</f>
        <v>0</v>
      </c>
      <c r="F1661" s="39">
        <f>'1.TÜM DÖNEMLER_TL MİZAN'!F1661/'TCMB Takvim Gününe Göre Ort.Kur'!K$37</f>
        <v>0</v>
      </c>
      <c r="G1661" s="39">
        <f>'1.TÜM DÖNEMLER_TL MİZAN'!G1661/'TCMB Takvim Gününe Göre Ort.Kur'!L$37</f>
        <v>0</v>
      </c>
      <c r="H1661" s="39">
        <f>'1.TÜM DÖNEMLER_TL MİZAN'!H1661/'TCMB Takvim Gününe Göre Ort.Kur'!M$37</f>
        <v>0</v>
      </c>
      <c r="I1661" s="39">
        <f>'1.TÜM DÖNEMLER_TL MİZAN'!I1661/'TCMB Takvim Gününe Göre Ort.Kur'!N$37</f>
        <v>0</v>
      </c>
      <c r="J1661" s="39">
        <f>'1.TÜM DÖNEMLER_TL MİZAN'!J1661/'TCMB Takvim Gününe Göre Ort.Kur'!O$37</f>
        <v>0</v>
      </c>
      <c r="K1661" s="39">
        <f>'1.TÜM DÖNEMLER_TL MİZAN'!K1661/'TCMB Takvim Gününe Göre Ort.Kur'!P$37</f>
        <v>0</v>
      </c>
      <c r="L1661" s="39">
        <f>'1.TÜM DÖNEMLER_TL MİZAN'!L1661/'TCMB Takvim Gününe Göre Ort.Kur'!Q$37</f>
        <v>0</v>
      </c>
      <c r="M1661" s="39">
        <f>'1.TÜM DÖNEMLER_TL MİZAN'!M1661/'TCMB Takvim Gününe Göre Ort.Kur'!R$37</f>
        <v>0</v>
      </c>
      <c r="N1661" s="39">
        <f>'1.TÜM DÖNEMLER_TL MİZAN'!N1661/'TCMB Takvim Gününe Göre Ort.Kur'!S$37</f>
        <v>0</v>
      </c>
      <c r="O1661" s="39">
        <f>'1.TÜM DÖNEMLER_TL MİZAN'!O1661/'TCMB Takvim Gününe Göre Ort.Kur'!T$37</f>
        <v>0</v>
      </c>
    </row>
    <row r="1662" spans="1:15" s="37" customFormat="1" x14ac:dyDescent="0.3">
      <c r="A1662" s="38" t="s">
        <v>1801</v>
      </c>
      <c r="B1662" s="38"/>
      <c r="C1662" s="55">
        <f t="shared" si="25"/>
        <v>10</v>
      </c>
      <c r="D1662" s="39">
        <f>'1.TÜM DÖNEMLER_TL MİZAN'!D1662/'TCMB Takvim Gününe Göre Ort.Kur'!I$37</f>
        <v>0</v>
      </c>
      <c r="E1662" s="39">
        <f>'1.TÜM DÖNEMLER_TL MİZAN'!E1662/'TCMB Takvim Gününe Göre Ort.Kur'!J$37</f>
        <v>0</v>
      </c>
      <c r="F1662" s="39">
        <f>'1.TÜM DÖNEMLER_TL MİZAN'!F1662/'TCMB Takvim Gününe Göre Ort.Kur'!K$37</f>
        <v>0</v>
      </c>
      <c r="G1662" s="39">
        <f>'1.TÜM DÖNEMLER_TL MİZAN'!G1662/'TCMB Takvim Gününe Göre Ort.Kur'!L$37</f>
        <v>0</v>
      </c>
      <c r="H1662" s="39">
        <f>'1.TÜM DÖNEMLER_TL MİZAN'!H1662/'TCMB Takvim Gününe Göre Ort.Kur'!M$37</f>
        <v>0</v>
      </c>
      <c r="I1662" s="39">
        <f>'1.TÜM DÖNEMLER_TL MİZAN'!I1662/'TCMB Takvim Gününe Göre Ort.Kur'!N$37</f>
        <v>0</v>
      </c>
      <c r="J1662" s="39">
        <f>'1.TÜM DÖNEMLER_TL MİZAN'!J1662/'TCMB Takvim Gününe Göre Ort.Kur'!O$37</f>
        <v>0</v>
      </c>
      <c r="K1662" s="39">
        <f>'1.TÜM DÖNEMLER_TL MİZAN'!K1662/'TCMB Takvim Gününe Göre Ort.Kur'!P$37</f>
        <v>0</v>
      </c>
      <c r="L1662" s="39">
        <f>'1.TÜM DÖNEMLER_TL MİZAN'!L1662/'TCMB Takvim Gününe Göre Ort.Kur'!Q$37</f>
        <v>0</v>
      </c>
      <c r="M1662" s="39">
        <f>'1.TÜM DÖNEMLER_TL MİZAN'!M1662/'TCMB Takvim Gününe Göre Ort.Kur'!R$37</f>
        <v>0</v>
      </c>
      <c r="N1662" s="39">
        <f>'1.TÜM DÖNEMLER_TL MİZAN'!N1662/'TCMB Takvim Gününe Göre Ort.Kur'!S$37</f>
        <v>0</v>
      </c>
      <c r="O1662" s="39">
        <f>'1.TÜM DÖNEMLER_TL MİZAN'!O1662/'TCMB Takvim Gününe Göre Ort.Kur'!T$37</f>
        <v>0</v>
      </c>
    </row>
    <row r="1663" spans="1:15" s="37" customFormat="1" x14ac:dyDescent="0.3">
      <c r="A1663" s="38" t="s">
        <v>1802</v>
      </c>
      <c r="B1663" s="38"/>
      <c r="C1663" s="55">
        <f t="shared" si="25"/>
        <v>10</v>
      </c>
      <c r="D1663" s="39">
        <f>'1.TÜM DÖNEMLER_TL MİZAN'!D1663/'TCMB Takvim Gününe Göre Ort.Kur'!I$37</f>
        <v>0</v>
      </c>
      <c r="E1663" s="39">
        <f>'1.TÜM DÖNEMLER_TL MİZAN'!E1663/'TCMB Takvim Gününe Göre Ort.Kur'!J$37</f>
        <v>0</v>
      </c>
      <c r="F1663" s="39">
        <f>'1.TÜM DÖNEMLER_TL MİZAN'!F1663/'TCMB Takvim Gününe Göre Ort.Kur'!K$37</f>
        <v>0</v>
      </c>
      <c r="G1663" s="39">
        <f>'1.TÜM DÖNEMLER_TL MİZAN'!G1663/'TCMB Takvim Gününe Göre Ort.Kur'!L$37</f>
        <v>0</v>
      </c>
      <c r="H1663" s="39">
        <f>'1.TÜM DÖNEMLER_TL MİZAN'!H1663/'TCMB Takvim Gününe Göre Ort.Kur'!M$37</f>
        <v>0</v>
      </c>
      <c r="I1663" s="39">
        <f>'1.TÜM DÖNEMLER_TL MİZAN'!I1663/'TCMB Takvim Gününe Göre Ort.Kur'!N$37</f>
        <v>0</v>
      </c>
      <c r="J1663" s="39">
        <f>'1.TÜM DÖNEMLER_TL MİZAN'!J1663/'TCMB Takvim Gününe Göre Ort.Kur'!O$37</f>
        <v>0</v>
      </c>
      <c r="K1663" s="39">
        <f>'1.TÜM DÖNEMLER_TL MİZAN'!K1663/'TCMB Takvim Gününe Göre Ort.Kur'!P$37</f>
        <v>0</v>
      </c>
      <c r="L1663" s="39">
        <f>'1.TÜM DÖNEMLER_TL MİZAN'!L1663/'TCMB Takvim Gününe Göre Ort.Kur'!Q$37</f>
        <v>0</v>
      </c>
      <c r="M1663" s="39">
        <f>'1.TÜM DÖNEMLER_TL MİZAN'!M1663/'TCMB Takvim Gününe Göre Ort.Kur'!R$37</f>
        <v>0</v>
      </c>
      <c r="N1663" s="39">
        <f>'1.TÜM DÖNEMLER_TL MİZAN'!N1663/'TCMB Takvim Gününe Göre Ort.Kur'!S$37</f>
        <v>0</v>
      </c>
      <c r="O1663" s="39">
        <f>'1.TÜM DÖNEMLER_TL MİZAN'!O1663/'TCMB Takvim Gününe Göre Ort.Kur'!T$37</f>
        <v>0</v>
      </c>
    </row>
    <row r="1664" spans="1:15" s="37" customFormat="1" x14ac:dyDescent="0.3">
      <c r="A1664" s="38" t="s">
        <v>1803</v>
      </c>
      <c r="B1664" s="38"/>
      <c r="C1664" s="55">
        <f t="shared" si="25"/>
        <v>10</v>
      </c>
      <c r="D1664" s="39">
        <f>'1.TÜM DÖNEMLER_TL MİZAN'!D1664/'TCMB Takvim Gününe Göre Ort.Kur'!I$37</f>
        <v>0</v>
      </c>
      <c r="E1664" s="39">
        <f>'1.TÜM DÖNEMLER_TL MİZAN'!E1664/'TCMB Takvim Gününe Göre Ort.Kur'!J$37</f>
        <v>0</v>
      </c>
      <c r="F1664" s="39">
        <f>'1.TÜM DÖNEMLER_TL MİZAN'!F1664/'TCMB Takvim Gününe Göre Ort.Kur'!K$37</f>
        <v>0</v>
      </c>
      <c r="G1664" s="39">
        <f>'1.TÜM DÖNEMLER_TL MİZAN'!G1664/'TCMB Takvim Gününe Göre Ort.Kur'!L$37</f>
        <v>0</v>
      </c>
      <c r="H1664" s="39">
        <f>'1.TÜM DÖNEMLER_TL MİZAN'!H1664/'TCMB Takvim Gününe Göre Ort.Kur'!M$37</f>
        <v>6.1138895310410175E-4</v>
      </c>
      <c r="I1664" s="39">
        <f>'1.TÜM DÖNEMLER_TL MİZAN'!I1664/'TCMB Takvim Gününe Göre Ort.Kur'!N$37</f>
        <v>1.1998320228881528E-3</v>
      </c>
      <c r="J1664" s="39">
        <f>'1.TÜM DÖNEMLER_TL MİZAN'!J1664/'TCMB Takvim Gününe Göre Ort.Kur'!O$37</f>
        <v>1.1170438545565684E-3</v>
      </c>
      <c r="K1664" s="39">
        <f>'1.TÜM DÖNEMLER_TL MİZAN'!K1664/'TCMB Takvim Gününe Göre Ort.Kur'!P$37</f>
        <v>1.1010305640316779E-3</v>
      </c>
      <c r="L1664" s="39">
        <f>'1.TÜM DÖNEMLER_TL MİZAN'!L1664/'TCMB Takvim Gününe Göre Ort.Kur'!Q$37</f>
        <v>1.0808590662200533E-3</v>
      </c>
      <c r="M1664" s="39">
        <f>'1.TÜM DÖNEMLER_TL MİZAN'!M1664/'TCMB Takvim Gününe Göre Ort.Kur'!R$37</f>
        <v>1.075962986309588E-3</v>
      </c>
      <c r="N1664" s="39">
        <f>'1.TÜM DÖNEMLER_TL MİZAN'!N1664/'TCMB Takvim Gününe Göre Ort.Kur'!S$37</f>
        <v>1.0744600832450102E-3</v>
      </c>
      <c r="O1664" s="39">
        <f>'1.TÜM DÖNEMLER_TL MİZAN'!O1664/'TCMB Takvim Gününe Göre Ort.Kur'!T$37</f>
        <v>1.0697132093280394E-3</v>
      </c>
    </row>
    <row r="1665" spans="1:15" s="37" customFormat="1" x14ac:dyDescent="0.3">
      <c r="A1665" s="38" t="s">
        <v>1804</v>
      </c>
      <c r="B1665" s="38"/>
      <c r="C1665" s="55">
        <f t="shared" si="25"/>
        <v>10</v>
      </c>
      <c r="D1665" s="39">
        <f>'1.TÜM DÖNEMLER_TL MİZAN'!D1665/'TCMB Takvim Gününe Göre Ort.Kur'!I$37</f>
        <v>0</v>
      </c>
      <c r="E1665" s="39">
        <f>'1.TÜM DÖNEMLER_TL MİZAN'!E1665/'TCMB Takvim Gününe Göre Ort.Kur'!J$37</f>
        <v>0</v>
      </c>
      <c r="F1665" s="39">
        <f>'1.TÜM DÖNEMLER_TL MİZAN'!F1665/'TCMB Takvim Gününe Göre Ort.Kur'!K$37</f>
        <v>0</v>
      </c>
      <c r="G1665" s="39">
        <f>'1.TÜM DÖNEMLER_TL MİZAN'!G1665/'TCMB Takvim Gününe Göre Ort.Kur'!L$37</f>
        <v>0</v>
      </c>
      <c r="H1665" s="39">
        <f>'1.TÜM DÖNEMLER_TL MİZAN'!H1665/'TCMB Takvim Gününe Göre Ort.Kur'!M$37</f>
        <v>0</v>
      </c>
      <c r="I1665" s="39">
        <f>'1.TÜM DÖNEMLER_TL MİZAN'!I1665/'TCMB Takvim Gününe Göre Ort.Kur'!N$37</f>
        <v>5.9991601175780819E-4</v>
      </c>
      <c r="J1665" s="39">
        <f>'1.TÜM DÖNEMLER_TL MİZAN'!J1665/'TCMB Takvim Gününe Göre Ort.Kur'!O$37</f>
        <v>5.5852192757036847E-4</v>
      </c>
      <c r="K1665" s="39">
        <f>'1.TÜM DÖNEMLER_TL MİZAN'!K1665/'TCMB Takvim Gününe Göre Ort.Kur'!P$37</f>
        <v>5.5051528230373606E-4</v>
      </c>
      <c r="L1665" s="39">
        <f>'1.TÜM DÖNEMLER_TL MİZAN'!L1665/'TCMB Takvim Gününe Göre Ort.Kur'!Q$37</f>
        <v>5.4042953339264942E-4</v>
      </c>
      <c r="M1665" s="39">
        <f>'1.TÜM DÖNEMLER_TL MİZAN'!M1665/'TCMB Takvim Gününe Göre Ort.Kur'!R$37</f>
        <v>5.3798149343613644E-4</v>
      </c>
      <c r="N1665" s="39">
        <f>'1.TÜM DÖNEMLER_TL MİZAN'!N1665/'TCMB Takvim Gününe Göre Ort.Kur'!S$37</f>
        <v>5.3723004190345464E-4</v>
      </c>
      <c r="O1665" s="39">
        <f>'1.TÜM DÖNEMLER_TL MİZAN'!O1665/'TCMB Takvim Gününe Göre Ort.Kur'!T$37</f>
        <v>5.3485660494372804E-4</v>
      </c>
    </row>
    <row r="1666" spans="1:15" s="37" customFormat="1" x14ac:dyDescent="0.3">
      <c r="A1666" s="38" t="s">
        <v>1805</v>
      </c>
      <c r="B1666" s="38"/>
      <c r="C1666" s="55">
        <f t="shared" si="25"/>
        <v>10</v>
      </c>
      <c r="D1666" s="39">
        <f>'1.TÜM DÖNEMLER_TL MİZAN'!D1666/'TCMB Takvim Gününe Göre Ort.Kur'!I$37</f>
        <v>3.4938926697338699</v>
      </c>
      <c r="E1666" s="39">
        <f>'1.TÜM DÖNEMLER_TL MİZAN'!E1666/'TCMB Takvim Gününe Göre Ort.Kur'!J$37</f>
        <v>0</v>
      </c>
      <c r="F1666" s="39">
        <f>'1.TÜM DÖNEMLER_TL MİZAN'!F1666/'TCMB Takvim Gününe Göre Ort.Kur'!K$37</f>
        <v>0</v>
      </c>
      <c r="G1666" s="39">
        <f>'1.TÜM DÖNEMLER_TL MİZAN'!G1666/'TCMB Takvim Gününe Göre Ort.Kur'!L$37</f>
        <v>0</v>
      </c>
      <c r="H1666" s="39">
        <f>'1.TÜM DÖNEMLER_TL MİZAN'!H1666/'TCMB Takvim Gününe Göre Ort.Kur'!M$37</f>
        <v>0</v>
      </c>
      <c r="I1666" s="39">
        <f>'1.TÜM DÖNEMLER_TL MİZAN'!I1666/'TCMB Takvim Gününe Göre Ort.Kur'!N$37</f>
        <v>0</v>
      </c>
      <c r="J1666" s="39">
        <f>'1.TÜM DÖNEMLER_TL MİZAN'!J1666/'TCMB Takvim Gününe Göre Ort.Kur'!O$37</f>
        <v>0</v>
      </c>
      <c r="K1666" s="39">
        <f>'1.TÜM DÖNEMLER_TL MİZAN'!K1666/'TCMB Takvim Gününe Göre Ort.Kur'!P$37</f>
        <v>0</v>
      </c>
      <c r="L1666" s="39">
        <f>'1.TÜM DÖNEMLER_TL MİZAN'!L1666/'TCMB Takvim Gününe Göre Ort.Kur'!Q$37</f>
        <v>0</v>
      </c>
      <c r="M1666" s="39">
        <f>'1.TÜM DÖNEMLER_TL MİZAN'!M1666/'TCMB Takvim Gününe Göre Ort.Kur'!R$37</f>
        <v>0</v>
      </c>
      <c r="N1666" s="39">
        <f>'1.TÜM DÖNEMLER_TL MİZAN'!N1666/'TCMB Takvim Gününe Göre Ort.Kur'!S$37</f>
        <v>0</v>
      </c>
      <c r="O1666" s="39">
        <f>'1.TÜM DÖNEMLER_TL MİZAN'!O1666/'TCMB Takvim Gününe Göre Ort.Kur'!T$37</f>
        <v>0</v>
      </c>
    </row>
    <row r="1667" spans="1:15" s="37" customFormat="1" ht="15.6" x14ac:dyDescent="0.3">
      <c r="A1667" s="35" t="s">
        <v>1806</v>
      </c>
      <c r="B1667" s="35" t="s">
        <v>1807</v>
      </c>
      <c r="C1667" s="54">
        <f t="shared" ref="C1667:C1730" si="26">+LEN(A1667)</f>
        <v>1</v>
      </c>
      <c r="D1667" s="36">
        <f>'1.TÜM DÖNEMLER_TL MİZAN'!D1667/'TCMB Takvim Gününe Göre Ort.Kur'!I$37</f>
        <v>-714293.31353901781</v>
      </c>
      <c r="E1667" s="36">
        <f>'1.TÜM DÖNEMLER_TL MİZAN'!E1667/'TCMB Takvim Gününe Göre Ort.Kur'!J$37</f>
        <v>-691413.28893479099</v>
      </c>
      <c r="F1667" s="36">
        <f>'1.TÜM DÖNEMLER_TL MİZAN'!F1667/'TCMB Takvim Gününe Göre Ort.Kur'!K$37</f>
        <v>-664134.80110338808</v>
      </c>
      <c r="G1667" s="36">
        <f>'1.TÜM DÖNEMLER_TL MİZAN'!G1667/'TCMB Takvim Gününe Göre Ort.Kur'!L$37</f>
        <v>-658943.52359301213</v>
      </c>
      <c r="H1667" s="36">
        <f>'1.TÜM DÖNEMLER_TL MİZAN'!H1667/'TCMB Takvim Gününe Göre Ort.Kur'!M$37</f>
        <v>-592465.97803890868</v>
      </c>
      <c r="I1667" s="36">
        <f>'1.TÜM DÖNEMLER_TL MİZAN'!I1667/'TCMB Takvim Gününe Göre Ort.Kur'!N$37</f>
        <v>-589776.08974743541</v>
      </c>
      <c r="J1667" s="36">
        <f>'1.TÜM DÖNEMLER_TL MİZAN'!J1667/'TCMB Takvim Gününe Göre Ort.Kur'!O$37</f>
        <v>-549081.65813989867</v>
      </c>
      <c r="K1667" s="36">
        <f>'1.TÜM DÖNEMLER_TL MİZAN'!K1667/'TCMB Takvim Gününe Göre Ort.Kur'!P$37</f>
        <v>-541210.34308112401</v>
      </c>
      <c r="L1667" s="36">
        <f>'1.TÜM DÖNEMLER_TL MİZAN'!L1667/'TCMB Takvim Gününe Göre Ort.Kur'!Q$37</f>
        <v>-531295.06587836018</v>
      </c>
      <c r="M1667" s="36">
        <f>'1.TÜM DÖNEMLER_TL MİZAN'!M1667/'TCMB Takvim Gününe Göre Ort.Kur'!R$37</f>
        <v>-528888.40327092749</v>
      </c>
      <c r="N1667" s="36">
        <f>'1.TÜM DÖNEMLER_TL MİZAN'!N1667/'TCMB Takvim Gününe Göre Ort.Kur'!S$37</f>
        <v>-528149.65294939291</v>
      </c>
      <c r="O1667" s="36">
        <f>'1.TÜM DÖNEMLER_TL MİZAN'!O1667/'TCMB Takvim Gününe Göre Ort.Kur'!T$37</f>
        <v>-525816.33238128864</v>
      </c>
    </row>
    <row r="1668" spans="1:15" s="37" customFormat="1" ht="15.6" x14ac:dyDescent="0.3">
      <c r="A1668" s="35" t="s">
        <v>1808</v>
      </c>
      <c r="B1668" s="35" t="s">
        <v>1309</v>
      </c>
      <c r="C1668" s="54">
        <f t="shared" si="26"/>
        <v>2</v>
      </c>
      <c r="D1668" s="36">
        <f>'1.TÜM DÖNEMLER_TL MİZAN'!D1668/'TCMB Takvim Gününe Göre Ort.Kur'!I$37</f>
        <v>-714293.31353901781</v>
      </c>
      <c r="E1668" s="36">
        <f>'1.TÜM DÖNEMLER_TL MİZAN'!E1668/'TCMB Takvim Gününe Göre Ort.Kur'!J$37</f>
        <v>-691413.28893479099</v>
      </c>
      <c r="F1668" s="36">
        <f>'1.TÜM DÖNEMLER_TL MİZAN'!F1668/'TCMB Takvim Gününe Göre Ort.Kur'!K$37</f>
        <v>-664134.80110338808</v>
      </c>
      <c r="G1668" s="36">
        <f>'1.TÜM DÖNEMLER_TL MİZAN'!G1668/'TCMB Takvim Gününe Göre Ort.Kur'!L$37</f>
        <v>-658943.52359301213</v>
      </c>
      <c r="H1668" s="36">
        <f>'1.TÜM DÖNEMLER_TL MİZAN'!H1668/'TCMB Takvim Gününe Göre Ort.Kur'!M$37</f>
        <v>-592465.97803890868</v>
      </c>
      <c r="I1668" s="36">
        <f>'1.TÜM DÖNEMLER_TL MİZAN'!I1668/'TCMB Takvim Gününe Göre Ort.Kur'!N$37</f>
        <v>-589776.08974743541</v>
      </c>
      <c r="J1668" s="36">
        <f>'1.TÜM DÖNEMLER_TL MİZAN'!J1668/'TCMB Takvim Gününe Göre Ort.Kur'!O$37</f>
        <v>-549081.65813989867</v>
      </c>
      <c r="K1668" s="36">
        <f>'1.TÜM DÖNEMLER_TL MİZAN'!K1668/'TCMB Takvim Gününe Göre Ort.Kur'!P$37</f>
        <v>-541210.34308112401</v>
      </c>
      <c r="L1668" s="36">
        <f>'1.TÜM DÖNEMLER_TL MİZAN'!L1668/'TCMB Takvim Gününe Göre Ort.Kur'!Q$37</f>
        <v>-531295.06587836018</v>
      </c>
      <c r="M1668" s="36">
        <f>'1.TÜM DÖNEMLER_TL MİZAN'!M1668/'TCMB Takvim Gününe Göre Ort.Kur'!R$37</f>
        <v>-528888.40327092749</v>
      </c>
      <c r="N1668" s="36">
        <f>'1.TÜM DÖNEMLER_TL MİZAN'!N1668/'TCMB Takvim Gününe Göre Ort.Kur'!S$37</f>
        <v>-528149.65294939291</v>
      </c>
      <c r="O1668" s="36">
        <f>'1.TÜM DÖNEMLER_TL MİZAN'!O1668/'TCMB Takvim Gününe Göre Ort.Kur'!T$37</f>
        <v>-525816.33238128864</v>
      </c>
    </row>
    <row r="1669" spans="1:15" s="37" customFormat="1" ht="15.6" x14ac:dyDescent="0.3">
      <c r="A1669" s="35" t="s">
        <v>1809</v>
      </c>
      <c r="B1669" s="35" t="s">
        <v>1311</v>
      </c>
      <c r="C1669" s="54">
        <f t="shared" si="26"/>
        <v>3</v>
      </c>
      <c r="D1669" s="36">
        <f>'1.TÜM DÖNEMLER_TL MİZAN'!D1669/'TCMB Takvim Gününe Göre Ort.Kur'!I$37</f>
        <v>-408060.77565299202</v>
      </c>
      <c r="E1669" s="36">
        <f>'1.TÜM DÖNEMLER_TL MİZAN'!E1669/'TCMB Takvim Gününe Göre Ort.Kur'!J$37</f>
        <v>-394623.2572385057</v>
      </c>
      <c r="F1669" s="36">
        <f>'1.TÜM DÖNEMLER_TL MİZAN'!F1669/'TCMB Takvim Gününe Göre Ort.Kur'!K$37</f>
        <v>-379631.14476505213</v>
      </c>
      <c r="G1669" s="36">
        <f>'1.TÜM DÖNEMLER_TL MİZAN'!G1669/'TCMB Takvim Gününe Göre Ort.Kur'!L$37</f>
        <v>-377019.29931392852</v>
      </c>
      <c r="H1669" s="36">
        <f>'1.TÜM DÖNEMLER_TL MİZAN'!H1669/'TCMB Takvim Gününe Göre Ort.Kur'!M$37</f>
        <v>-337713.42854697304</v>
      </c>
      <c r="I1669" s="36">
        <f>'1.TÜM DÖNEMLER_TL MİZAN'!I1669/'TCMB Takvim Gününe Göre Ort.Kur'!N$37</f>
        <v>-339804.06683064374</v>
      </c>
      <c r="J1669" s="36">
        <f>'1.TÜM DÖNEMLER_TL MİZAN'!J1669/'TCMB Takvim Gününe Göre Ort.Kur'!O$37</f>
        <v>-316357.65454301744</v>
      </c>
      <c r="K1669" s="36">
        <f>'1.TÜM DÖNEMLER_TL MİZAN'!K1669/'TCMB Takvim Gününe Göre Ort.Kur'!P$37</f>
        <v>-311822.53534308117</v>
      </c>
      <c r="L1669" s="36">
        <f>'1.TÜM DÖNEMLER_TL MİZAN'!L1669/'TCMB Takvim Gününe Göre Ort.Kur'!Q$37</f>
        <v>-306109.77150639339</v>
      </c>
      <c r="M1669" s="36">
        <f>'1.TÜM DÖNEMLER_TL MİZAN'!M1669/'TCMB Takvim Gününe Göre Ort.Kur'!R$37</f>
        <v>-304723.15418549604</v>
      </c>
      <c r="N1669" s="36">
        <f>'1.TÜM DÖNEMLER_TL MİZAN'!N1669/'TCMB Takvim Gününe Göre Ort.Kur'!S$37</f>
        <v>-304297.51745997643</v>
      </c>
      <c r="O1669" s="36">
        <f>'1.TÜM DÖNEMLER_TL MİZAN'!O1669/'TCMB Takvim Gününe Göre Ort.Kur'!T$37</f>
        <v>-302953.15672368242</v>
      </c>
    </row>
    <row r="1670" spans="1:15" s="37" customFormat="1" ht="15.6" x14ac:dyDescent="0.3">
      <c r="A1670" s="35" t="s">
        <v>1810</v>
      </c>
      <c r="B1670" s="35" t="s">
        <v>1311</v>
      </c>
      <c r="C1670" s="54">
        <f t="shared" si="26"/>
        <v>6</v>
      </c>
      <c r="D1670" s="36">
        <f>'1.TÜM DÖNEMLER_TL MİZAN'!D1670/'TCMB Takvim Gününe Göre Ort.Kur'!I$37</f>
        <v>-408060.77565299202</v>
      </c>
      <c r="E1670" s="36">
        <f>'1.TÜM DÖNEMLER_TL MİZAN'!E1670/'TCMB Takvim Gününe Göre Ort.Kur'!J$37</f>
        <v>-394623.2572385057</v>
      </c>
      <c r="F1670" s="36">
        <f>'1.TÜM DÖNEMLER_TL MİZAN'!F1670/'TCMB Takvim Gününe Göre Ort.Kur'!K$37</f>
        <v>-379631.14476505213</v>
      </c>
      <c r="G1670" s="36">
        <f>'1.TÜM DÖNEMLER_TL MİZAN'!G1670/'TCMB Takvim Gününe Göre Ort.Kur'!L$37</f>
        <v>-377019.29931392852</v>
      </c>
      <c r="H1670" s="36">
        <f>'1.TÜM DÖNEMLER_TL MİZAN'!H1670/'TCMB Takvim Gününe Göre Ort.Kur'!M$37</f>
        <v>-337713.42854697304</v>
      </c>
      <c r="I1670" s="36">
        <f>'1.TÜM DÖNEMLER_TL MİZAN'!I1670/'TCMB Takvim Gününe Göre Ort.Kur'!N$37</f>
        <v>-339804.06683064374</v>
      </c>
      <c r="J1670" s="36">
        <f>'1.TÜM DÖNEMLER_TL MİZAN'!J1670/'TCMB Takvim Gününe Göre Ort.Kur'!O$37</f>
        <v>-316357.65454301744</v>
      </c>
      <c r="K1670" s="36">
        <f>'1.TÜM DÖNEMLER_TL MİZAN'!K1670/'TCMB Takvim Gününe Göre Ort.Kur'!P$37</f>
        <v>-311822.53534308117</v>
      </c>
      <c r="L1670" s="36">
        <f>'1.TÜM DÖNEMLER_TL MİZAN'!L1670/'TCMB Takvim Gününe Göre Ort.Kur'!Q$37</f>
        <v>-306109.77150639339</v>
      </c>
      <c r="M1670" s="36">
        <f>'1.TÜM DÖNEMLER_TL MİZAN'!M1670/'TCMB Takvim Gününe Göre Ort.Kur'!R$37</f>
        <v>-304723.15418549604</v>
      </c>
      <c r="N1670" s="36">
        <f>'1.TÜM DÖNEMLER_TL MİZAN'!N1670/'TCMB Takvim Gününe Göre Ort.Kur'!S$37</f>
        <v>-304297.51745997643</v>
      </c>
      <c r="O1670" s="36">
        <f>'1.TÜM DÖNEMLER_TL MİZAN'!O1670/'TCMB Takvim Gününe Göre Ort.Kur'!T$37</f>
        <v>-302953.15672368242</v>
      </c>
    </row>
    <row r="1671" spans="1:15" s="37" customFormat="1" x14ac:dyDescent="0.3">
      <c r="A1671" s="38" t="s">
        <v>1811</v>
      </c>
      <c r="B1671" s="38"/>
      <c r="C1671" s="55">
        <f t="shared" si="26"/>
        <v>11</v>
      </c>
      <c r="D1671" s="39">
        <f>'1.TÜM DÖNEMLER_TL MİZAN'!D1671/'TCMB Takvim Gününe Göre Ort.Kur'!I$37</f>
        <v>-1397.7187541340231</v>
      </c>
      <c r="E1671" s="39">
        <f>'1.TÜM DÖNEMLER_TL MİZAN'!E1671/'TCMB Takvim Gününe Göre Ort.Kur'!J$37</f>
        <v>-1354.6208910573739</v>
      </c>
      <c r="F1671" s="39">
        <f>'1.TÜM DÖNEMLER_TL MİZAN'!F1671/'TCMB Takvim Gününe Göre Ort.Kur'!K$37</f>
        <v>-1298.5429269824797</v>
      </c>
      <c r="G1671" s="39">
        <f>'1.TÜM DÖNEMLER_TL MİZAN'!G1671/'TCMB Takvim Gününe Göre Ort.Kur'!L$37</f>
        <v>-1286.7697803759186</v>
      </c>
      <c r="H1671" s="39">
        <f>'1.TÜM DÖNEMLER_TL MİZAN'!H1671/'TCMB Takvim Gününe Göre Ort.Kur'!M$37</f>
        <v>-1162.7517394015724</v>
      </c>
      <c r="I1671" s="39">
        <f>'1.TÜM DÖNEMLER_TL MİZAN'!I1671/'TCMB Takvim Gününe Göre Ort.Kur'!N$37</f>
        <v>-1140.9322694822724</v>
      </c>
      <c r="J1671" s="39">
        <f>'1.TÜM DÖNEMLER_TL MİZAN'!J1671/'TCMB Takvim Gününe Göre Ort.Kur'!O$37</f>
        <v>-1062.2081722928442</v>
      </c>
      <c r="K1671" s="39">
        <f>'1.TÜM DÖNEMLER_TL MİZAN'!K1671/'TCMB Takvim Gününe Göre Ort.Kur'!P$37</f>
        <v>-1046.9809741918436</v>
      </c>
      <c r="L1671" s="39">
        <f>'1.TÜM DÖNEMLER_TL MİZAN'!L1671/'TCMB Takvim Gününe Göre Ort.Kur'!Q$37</f>
        <v>-1027.7996951977434</v>
      </c>
      <c r="M1671" s="39">
        <f>'1.TÜM DÖNEMLER_TL MİZAN'!M1671/'TCMB Takvim Gününe Göre Ort.Kur'!R$37</f>
        <v>-1023.1439638476436</v>
      </c>
      <c r="N1671" s="39">
        <f>'1.TÜM DÖNEMLER_TL MİZAN'!N1671/'TCMB Takvim Gününe Göre Ort.Kur'!S$37</f>
        <v>-1021.7148382937573</v>
      </c>
      <c r="O1671" s="39">
        <f>'1.TÜM DÖNEMLER_TL MİZAN'!O1671/'TCMB Takvim Gününe Göre Ort.Kur'!T$37</f>
        <v>-1017.200988415006</v>
      </c>
    </row>
    <row r="1672" spans="1:15" s="37" customFormat="1" x14ac:dyDescent="0.3">
      <c r="A1672" s="38" t="s">
        <v>1812</v>
      </c>
      <c r="B1672" s="38"/>
      <c r="C1672" s="55">
        <f t="shared" si="26"/>
        <v>11</v>
      </c>
      <c r="D1672" s="39">
        <f>'1.TÜM DÖNEMLER_TL MİZAN'!D1672/'TCMB Takvim Gününe Göre Ort.Kur'!I$37</f>
        <v>-7943.4700806961318</v>
      </c>
      <c r="E1672" s="39">
        <f>'1.TÜM DÖNEMLER_TL MİZAN'!E1672/'TCMB Takvim Gününe Göre Ort.Kur'!J$37</f>
        <v>-7698.5376972114391</v>
      </c>
      <c r="F1672" s="39">
        <f>'1.TÜM DÖNEMLER_TL MİZAN'!F1672/'TCMB Takvim Gününe Göre Ort.Kur'!K$37</f>
        <v>-7379.8372229581173</v>
      </c>
      <c r="G1672" s="39">
        <f>'1.TÜM DÖNEMLER_TL MİZAN'!G1672/'TCMB Takvim Gününe Göre Ort.Kur'!L$37</f>
        <v>-7312.9284564067175</v>
      </c>
      <c r="H1672" s="39">
        <f>'1.TÜM DÖNEMLER_TL MİZAN'!H1672/'TCMB Takvim Gününe Göre Ort.Kur'!M$37</f>
        <v>-6608.1131314119411</v>
      </c>
      <c r="I1672" s="39">
        <f>'1.TÜM DÖNEMLER_TL MİZAN'!I1672/'TCMB Takvim Gününe Göre Ort.Kur'!N$37</f>
        <v>-6484.1094246805442</v>
      </c>
      <c r="J1672" s="39">
        <f>'1.TÜM DÖNEMLER_TL MİZAN'!J1672/'TCMB Takvim Gününe Göre Ort.Kur'!O$37</f>
        <v>-6036.7071781238128</v>
      </c>
      <c r="K1672" s="39">
        <f>'1.TÜM DÖNEMLER_TL MİZAN'!K1672/'TCMB Takvim Gününe Göre Ort.Kur'!P$37</f>
        <v>-5950.1684576763846</v>
      </c>
      <c r="L1672" s="39">
        <f>'1.TÜM DÖNEMLER_TL MİZAN'!L1672/'TCMB Takvim Gününe Göre Ort.Kur'!Q$37</f>
        <v>-5841.1580324041552</v>
      </c>
      <c r="M1672" s="39">
        <f>'1.TÜM DÖNEMLER_TL MİZAN'!M1672/'TCMB Takvim Gününe Göre Ort.Kur'!R$37</f>
        <v>-5814.6987303636752</v>
      </c>
      <c r="N1672" s="39">
        <f>'1.TÜM DÖNEMLER_TL MİZAN'!N1672/'TCMB Takvim Gününe Göre Ort.Kur'!S$37</f>
        <v>-5806.5767701729874</v>
      </c>
      <c r="O1672" s="39">
        <f>'1.TÜM DÖNEMLER_TL MİZAN'!O1672/'TCMB Takvim Gününe Göre Ort.Kur'!T$37</f>
        <v>-5780.9238043280593</v>
      </c>
    </row>
    <row r="1673" spans="1:15" s="37" customFormat="1" x14ac:dyDescent="0.3">
      <c r="A1673" s="38" t="s">
        <v>1813</v>
      </c>
      <c r="B1673" s="38"/>
      <c r="C1673" s="55">
        <f t="shared" si="26"/>
        <v>11</v>
      </c>
      <c r="D1673" s="39">
        <f>'1.TÜM DÖNEMLER_TL MİZAN'!D1673/'TCMB Takvim Gününe Göre Ort.Kur'!I$37</f>
        <v>-4215.4248673437887</v>
      </c>
      <c r="E1673" s="39">
        <f>'1.TÜM DÖNEMLER_TL MİZAN'!E1673/'TCMB Takvim Gününe Göre Ort.Kur'!J$37</f>
        <v>-4085.4446383418212</v>
      </c>
      <c r="F1673" s="39">
        <f>'1.TÜM DÖNEMLER_TL MİZAN'!F1673/'TCMB Takvim Gününe Göre Ort.Kur'!K$37</f>
        <v>-3916.3173059853339</v>
      </c>
      <c r="G1673" s="39">
        <f>'1.TÜM DÖNEMLER_TL MİZAN'!G1673/'TCMB Takvim Gününe Göre Ort.Kur'!L$37</f>
        <v>-3880.8102951325459</v>
      </c>
      <c r="H1673" s="39">
        <f>'1.TÜM DÖNEMLER_TL MİZAN'!H1673/'TCMB Takvim Gününe Göre Ort.Kur'!M$37</f>
        <v>0</v>
      </c>
      <c r="I1673" s="39">
        <f>'1.TÜM DÖNEMLER_TL MİZAN'!I1673/'TCMB Takvim Gününe Göre Ort.Kur'!N$37</f>
        <v>0</v>
      </c>
      <c r="J1673" s="39">
        <f>'1.TÜM DÖNEMLER_TL MİZAN'!J1673/'TCMB Takvim Gününe Göre Ort.Kur'!O$37</f>
        <v>0</v>
      </c>
      <c r="K1673" s="39">
        <f>'1.TÜM DÖNEMLER_TL MİZAN'!K1673/'TCMB Takvim Gününe Göre Ort.Kur'!P$37</f>
        <v>0</v>
      </c>
      <c r="L1673" s="39">
        <f>'1.TÜM DÖNEMLER_TL MİZAN'!L1673/'TCMB Takvim Gününe Göre Ort.Kur'!Q$37</f>
        <v>0</v>
      </c>
      <c r="M1673" s="39">
        <f>'1.TÜM DÖNEMLER_TL MİZAN'!M1673/'TCMB Takvim Gününe Göre Ort.Kur'!R$37</f>
        <v>0</v>
      </c>
      <c r="N1673" s="39">
        <f>'1.TÜM DÖNEMLER_TL MİZAN'!N1673/'TCMB Takvim Gününe Göre Ort.Kur'!S$37</f>
        <v>0</v>
      </c>
      <c r="O1673" s="39">
        <f>'1.TÜM DÖNEMLER_TL MİZAN'!O1673/'TCMB Takvim Gününe Göre Ort.Kur'!T$37</f>
        <v>0</v>
      </c>
    </row>
    <row r="1674" spans="1:15" s="37" customFormat="1" x14ac:dyDescent="0.3">
      <c r="A1674" s="38" t="s">
        <v>1814</v>
      </c>
      <c r="B1674" s="38"/>
      <c r="C1674" s="55">
        <f t="shared" si="26"/>
        <v>11</v>
      </c>
      <c r="D1674" s="39">
        <f>'1.TÜM DÖNEMLER_TL MİZAN'!D1674/'TCMB Takvim Gününe Göre Ort.Kur'!I$37</f>
        <v>-5129.1218967265886</v>
      </c>
      <c r="E1674" s="39">
        <f>'1.TÜM DÖNEMLER_TL MİZAN'!E1674/'TCMB Takvim Gününe Göre Ort.Kur'!J$37</f>
        <v>-4970.968339328324</v>
      </c>
      <c r="F1674" s="39">
        <f>'1.TÜM DÖNEMLER_TL MİZAN'!F1674/'TCMB Takvim Gününe Göre Ort.Kur'!K$37</f>
        <v>-4765.182509661473</v>
      </c>
      <c r="G1674" s="39">
        <f>'1.TÜM DÖNEMLER_TL MİZAN'!G1674/'TCMB Takvim Gününe Göre Ort.Kur'!L$37</f>
        <v>-4721.9793231302183</v>
      </c>
      <c r="H1674" s="39">
        <f>'1.TÜM DÖNEMLER_TL MİZAN'!H1674/'TCMB Takvim Gününe Göre Ort.Kur'!M$37</f>
        <v>-4266.8780034482334</v>
      </c>
      <c r="I1674" s="39">
        <f>'1.TÜM DÖNEMLER_TL MİZAN'!I1674/'TCMB Takvim Gününe Göre Ort.Kur'!N$37</f>
        <v>-4186.8084468174457</v>
      </c>
      <c r="J1674" s="39">
        <f>'1.TÜM DÖNEMLER_TL MİZAN'!J1674/'TCMB Takvim Gününe Göre Ort.Kur'!O$37</f>
        <v>-3897.9195058197988</v>
      </c>
      <c r="K1674" s="39">
        <f>'1.TÜM DÖNEMLER_TL MİZAN'!K1674/'TCMB Takvim Gününe Göre Ort.Kur'!P$37</f>
        <v>-3842.0412005637281</v>
      </c>
      <c r="L1674" s="39">
        <f>'1.TÜM DÖNEMLER_TL MİZAN'!L1674/'TCMB Takvim Gününe Göre Ort.Kur'!Q$37</f>
        <v>-3771.6528496849301</v>
      </c>
      <c r="M1674" s="39">
        <f>'1.TÜM DÖNEMLER_TL MİZAN'!M1674/'TCMB Takvim Gününe Göre Ort.Kur'!R$37</f>
        <v>-3754.5680008607706</v>
      </c>
      <c r="N1674" s="39">
        <f>'1.TÜM DÖNEMLER_TL MİZAN'!N1674/'TCMB Takvim Gününe Göre Ort.Kur'!S$37</f>
        <v>-3749.3236273772432</v>
      </c>
      <c r="O1674" s="39">
        <f>'1.TÜM DÖNEMLER_TL MİZAN'!O1674/'TCMB Takvim Gününe Göre Ort.Kur'!T$37</f>
        <v>-3732.7594321962283</v>
      </c>
    </row>
    <row r="1675" spans="1:15" s="37" customFormat="1" x14ac:dyDescent="0.3">
      <c r="A1675" s="38" t="s">
        <v>1815</v>
      </c>
      <c r="B1675" s="38"/>
      <c r="C1675" s="55">
        <f t="shared" si="26"/>
        <v>11</v>
      </c>
      <c r="D1675" s="39">
        <f>'1.TÜM DÖNEMLER_TL MİZAN'!D1675/'TCMB Takvim Gününe Göre Ort.Kur'!I$37</f>
        <v>-3911.6487586906351</v>
      </c>
      <c r="E1675" s="39">
        <f>'1.TÜM DÖNEMLER_TL MİZAN'!E1675/'TCMB Takvim Gününe Göre Ort.Kur'!J$37</f>
        <v>-3791.035293279675</v>
      </c>
      <c r="F1675" s="39">
        <f>'1.TÜM DÖNEMLER_TL MİZAN'!F1675/'TCMB Takvim Gününe Göre Ort.Kur'!K$37</f>
        <v>-3634.0957817258191</v>
      </c>
      <c r="G1675" s="39">
        <f>'1.TÜM DÖNEMLER_TL MİZAN'!G1675/'TCMB Takvim Gününe Göre Ort.Kur'!L$37</f>
        <v>-3601.1475121449544</v>
      </c>
      <c r="H1675" s="39">
        <f>'1.TÜM DÖNEMLER_TL MİZAN'!H1675/'TCMB Takvim Gününe Göre Ort.Kur'!M$37</f>
        <v>-3254.0712390408526</v>
      </c>
      <c r="I1675" s="39">
        <f>'1.TÜM DÖNEMLER_TL MİZAN'!I1675/'TCMB Takvim Gününe Göre Ort.Kur'!N$37</f>
        <v>-3193.0073789669445</v>
      </c>
      <c r="J1675" s="39">
        <f>'1.TÜM DÖNEMLER_TL MİZAN'!J1675/'TCMB Takvim Gününe Göre Ort.Kur'!O$37</f>
        <v>-2972.6905118294944</v>
      </c>
      <c r="K1675" s="39">
        <f>'1.TÜM DÖNEMLER_TL MİZAN'!K1675/'TCMB Takvim Gününe Göre Ort.Kur'!P$37</f>
        <v>-2930.0757509028449</v>
      </c>
      <c r="L1675" s="39">
        <f>'1.TÜM DÖNEMLER_TL MİZAN'!L1675/'TCMB Takvim Gününe Göre Ort.Kur'!Q$37</f>
        <v>-2876.3951188404544</v>
      </c>
      <c r="M1675" s="39">
        <f>'1.TÜM DÖNEMLER_TL MİZAN'!M1675/'TCMB Takvim Gününe Göre Ort.Kur'!R$37</f>
        <v>-2863.3656122229395</v>
      </c>
      <c r="N1675" s="39">
        <f>'1.TÜM DÖNEMLER_TL MİZAN'!N1675/'TCMB Takvim Gününe Göre Ort.Kur'!S$37</f>
        <v>-2859.3660685505533</v>
      </c>
      <c r="O1675" s="39">
        <f>'1.TÜM DÖNEMLER_TL MİZAN'!O1675/'TCMB Takvim Gününe Göre Ort.Kur'!T$37</f>
        <v>-2846.7336307136056</v>
      </c>
    </row>
    <row r="1676" spans="1:15" s="37" customFormat="1" x14ac:dyDescent="0.3">
      <c r="A1676" s="38" t="s">
        <v>1816</v>
      </c>
      <c r="B1676" s="38"/>
      <c r="C1676" s="55">
        <f t="shared" si="26"/>
        <v>11</v>
      </c>
      <c r="D1676" s="39">
        <f>'1.TÜM DÖNEMLER_TL MİZAN'!D1676/'TCMB Takvim Gününe Göre Ort.Kur'!I$37</f>
        <v>-7354.1612158805292</v>
      </c>
      <c r="E1676" s="39">
        <f>'1.TÜM DÖNEMLER_TL MİZAN'!E1676/'TCMB Takvim Gününe Göre Ort.Kur'!J$37</f>
        <v>-7127.3998361765025</v>
      </c>
      <c r="F1676" s="39">
        <f>'1.TÜM DÖNEMLER_TL MİZAN'!F1676/'TCMB Takvim Gününe Göre Ort.Kur'!K$37</f>
        <v>-6832.3430608092431</v>
      </c>
      <c r="G1676" s="39">
        <f>'1.TÜM DÖNEMLER_TL MİZAN'!G1676/'TCMB Takvim Gününe Göre Ort.Kur'!L$37</f>
        <v>-6770.3981109351953</v>
      </c>
      <c r="H1676" s="39">
        <f>'1.TÜM DÖNEMLER_TL MİZAN'!H1676/'TCMB Takvim Gününe Göre Ort.Kur'!M$37</f>
        <v>-6117.8715104975481</v>
      </c>
      <c r="I1676" s="39">
        <f>'1.TÜM DÖNEMLER_TL MİZAN'!I1676/'TCMB Takvim Gününe Göre Ort.Kur'!N$37</f>
        <v>-6003.0673705681202</v>
      </c>
      <c r="J1676" s="39">
        <f>'1.TÜM DÖNEMLER_TL MİZAN'!J1676/'TCMB Takvim Gününe Göre Ort.Kur'!O$37</f>
        <v>-5588.8569290230344</v>
      </c>
      <c r="K1676" s="39">
        <f>'1.TÜM DÖNEMLER_TL MİZAN'!K1676/'TCMB Takvim Gününe Göre Ort.Kur'!P$37</f>
        <v>-5508.7383290760154</v>
      </c>
      <c r="L1676" s="39">
        <f>'1.TÜM DÖNEMLER_TL MİZAN'!L1676/'TCMB Takvim Gününe Göre Ort.Kur'!Q$37</f>
        <v>-5407.8151514823994</v>
      </c>
      <c r="M1676" s="39">
        <f>'1.TÜM DÖNEMLER_TL MİZAN'!M1676/'TCMB Takvim Gününe Göre Ort.Kur'!R$37</f>
        <v>-5383.3188078330104</v>
      </c>
      <c r="N1676" s="39">
        <f>'1.TÜM DÖNEMLER_TL MİZAN'!N1676/'TCMB Takvim Gününe Göre Ort.Kur'!S$37</f>
        <v>-5375.7993983023534</v>
      </c>
      <c r="O1676" s="39">
        <f>'1.TÜM DÖNEMLER_TL MİZAN'!O1676/'TCMB Takvim Gününe Göre Ort.Kur'!T$37</f>
        <v>-5352.0495705101466</v>
      </c>
    </row>
    <row r="1677" spans="1:15" s="37" customFormat="1" x14ac:dyDescent="0.3">
      <c r="A1677" s="38" t="s">
        <v>1817</v>
      </c>
      <c r="B1677" s="38"/>
      <c r="C1677" s="55">
        <f t="shared" si="26"/>
        <v>11</v>
      </c>
      <c r="D1677" s="39">
        <f>'1.TÜM DÖNEMLER_TL MİZAN'!D1677/'TCMB Takvim Gününe Göre Ort.Kur'!I$37</f>
        <v>-13088.64815604192</v>
      </c>
      <c r="E1677" s="39">
        <f>'1.TÜM DÖNEMLER_TL MİZAN'!E1677/'TCMB Takvim Gününe Göre Ort.Kur'!J$37</f>
        <v>-12685.067132020371</v>
      </c>
      <c r="F1677" s="39">
        <f>'1.TÜM DÖNEMLER_TL MİZAN'!F1677/'TCMB Takvim Gününe Göre Ort.Kur'!K$37</f>
        <v>-12159.936637124636</v>
      </c>
      <c r="G1677" s="39">
        <f>'1.TÜM DÖNEMLER_TL MİZAN'!G1677/'TCMB Takvim Gününe Göre Ort.Kur'!L$37</f>
        <v>-12049.689440993789</v>
      </c>
      <c r="H1677" s="39">
        <f>'1.TÜM DÖNEMLER_TL MİZAN'!H1677/'TCMB Takvim Gününe Göre Ort.Kur'!M$37</f>
        <v>-10888.348149325637</v>
      </c>
      <c r="I1677" s="39">
        <f>'1.TÜM DÖNEMLER_TL MİZAN'!I1677/'TCMB Takvim Gününe Göre Ort.Kur'!N$37</f>
        <v>-10684.024236606874</v>
      </c>
      <c r="J1677" s="39">
        <f>'1.TÜM DÖNEMLER_TL MİZAN'!J1677/'TCMB Takvim Gününe Göre Ort.Kur'!O$37</f>
        <v>-9946.8287124952531</v>
      </c>
      <c r="K1677" s="39">
        <f>'1.TÜM DÖNEMLER_TL MİZAN'!K1677/'TCMB Takvim Gününe Göre Ort.Kur'!P$37</f>
        <v>-9804.2367656126135</v>
      </c>
      <c r="L1677" s="39">
        <f>'1.TÜM DÖNEMLER_TL MİZAN'!L1677/'TCMB Takvim Gününe Göre Ort.Kur'!Q$37</f>
        <v>-9624.6176461051255</v>
      </c>
      <c r="M1677" s="39">
        <f>'1.TÜM DÖNEMLER_TL MİZAN'!M1677/'TCMB Takvim Gününe Göre Ort.Kur'!R$37</f>
        <v>-9581.0200129115547</v>
      </c>
      <c r="N1677" s="39">
        <f>'1.TÜM DÖNEMLER_TL MİZAN'!N1677/'TCMB Takvim Gününe Göre Ort.Kur'!S$37</f>
        <v>-9567.6372622757062</v>
      </c>
      <c r="O1677" s="39">
        <f>'1.TÜM DÖNEMLER_TL MİZAN'!O1677/'TCMB Takvim Gününe Göre Ort.Kur'!T$37</f>
        <v>-9525.3682487725036</v>
      </c>
    </row>
    <row r="1678" spans="1:15" s="37" customFormat="1" x14ac:dyDescent="0.3">
      <c r="A1678" s="38" t="s">
        <v>1818</v>
      </c>
      <c r="B1678" s="38"/>
      <c r="C1678" s="55">
        <f t="shared" si="26"/>
        <v>11</v>
      </c>
      <c r="D1678" s="39">
        <f>'1.TÜM DÖNEMLER_TL MİZAN'!D1678/'TCMB Takvim Gününe Göre Ort.Kur'!I$37</f>
        <v>-25068.405038731205</v>
      </c>
      <c r="E1678" s="39">
        <f>'1.TÜM DÖNEMLER_TL MİZAN'!E1678/'TCMB Takvim Gününe Göre Ort.Kur'!J$37</f>
        <v>-24295.435022614765</v>
      </c>
      <c r="F1678" s="39">
        <f>'1.TÜM DÖNEMLER_TL MİZAN'!F1678/'TCMB Takvim Gününe Göre Ort.Kur'!K$37</f>
        <v>-23289.663930956318</v>
      </c>
      <c r="G1678" s="39">
        <f>'1.TÜM DÖNEMLER_TL MİZAN'!G1678/'TCMB Takvim Gününe Göre Ort.Kur'!L$37</f>
        <v>-23078.5098580495</v>
      </c>
      <c r="H1678" s="39">
        <f>'1.TÜM DÖNEMLER_TL MİZAN'!H1678/'TCMB Takvim Gününe Göre Ort.Kur'!M$37</f>
        <v>-20854.217972389673</v>
      </c>
      <c r="I1678" s="39">
        <f>'1.TÜM DÖNEMLER_TL MİZAN'!I1678/'TCMB Takvim Gününe Göre Ort.Kur'!N$37</f>
        <v>-20462.880796688463</v>
      </c>
      <c r="J1678" s="39">
        <f>'1.TÜM DÖNEMLER_TL MİZAN'!J1678/'TCMB Takvim Gününe Göre Ort.Kur'!O$37</f>
        <v>-19050.946136145307</v>
      </c>
      <c r="K1678" s="39">
        <f>'1.TÜM DÖNEMLER_TL MİZAN'!K1678/'TCMB Takvim Gününe Göre Ort.Kur'!P$37</f>
        <v>-18777.842860917819</v>
      </c>
      <c r="L1678" s="39">
        <f>'1.TÜM DÖNEMLER_TL MİZAN'!L1678/'TCMB Takvim Gününe Göre Ort.Kur'!Q$37</f>
        <v>-18433.822241917878</v>
      </c>
      <c r="M1678" s="39">
        <f>'1.TÜM DÖNEMLER_TL MİZAN'!M1678/'TCMB Takvim Gününe Göre Ort.Kur'!R$37</f>
        <v>-18350.320636970089</v>
      </c>
      <c r="N1678" s="39">
        <f>'1.TÜM DÖNEMLER_TL MİZAN'!N1678/'TCMB Takvim Gününe Göre Ort.Kur'!S$37</f>
        <v>-18324.688943805737</v>
      </c>
      <c r="O1678" s="39">
        <f>'1.TÜM DÖNEMLER_TL MİZAN'!O1678/'TCMB Takvim Gününe Göre Ort.Kur'!T$37</f>
        <v>-18243.732015446658</v>
      </c>
    </row>
    <row r="1679" spans="1:15" s="37" customFormat="1" x14ac:dyDescent="0.3">
      <c r="A1679" s="38" t="s">
        <v>1819</v>
      </c>
      <c r="B1679" s="38"/>
      <c r="C1679" s="55">
        <f t="shared" si="26"/>
        <v>11</v>
      </c>
      <c r="D1679" s="39">
        <f>'1.TÜM DÖNEMLER_TL MİZAN'!D1679/'TCMB Takvim Gününe Göre Ort.Kur'!I$37</f>
        <v>-13780.077315420458</v>
      </c>
      <c r="E1679" s="39">
        <f>'1.TÜM DÖNEMLER_TL MİZAN'!E1679/'TCMB Takvim Gününe Göre Ort.Kur'!J$37</f>
        <v>-13355.176466398376</v>
      </c>
      <c r="F1679" s="39">
        <f>'1.TÜM DÖNEMLER_TL MİZAN'!F1679/'TCMB Takvim Gününe Göre Ort.Kur'!K$37</f>
        <v>-12802.305097707193</v>
      </c>
      <c r="G1679" s="39">
        <f>'1.TÜM DÖNEMLER_TL MİZAN'!G1679/'TCMB Takvim Gününe Göre Ort.Kur'!L$37</f>
        <v>-12686.233913855398</v>
      </c>
      <c r="H1679" s="39">
        <f>'1.TÜM DÖNEMLER_TL MİZAN'!H1679/'TCMB Takvim Gününe Göre Ort.Kur'!M$37</f>
        <v>-11463.542876707303</v>
      </c>
      <c r="I1679" s="39">
        <f>'1.TÜM DÖNEMLER_TL MİZAN'!I1679/'TCMB Takvim Gününe Göre Ort.Kur'!N$37</f>
        <v>-11248.425220469135</v>
      </c>
      <c r="J1679" s="39">
        <f>'1.TÜM DÖNEMLER_TL MİZAN'!J1679/'TCMB Takvim Gününe Göre Ort.Kur'!O$37</f>
        <v>-10472.286141953933</v>
      </c>
      <c r="K1679" s="39">
        <f>'1.TÜM DÖNEMLER_TL MİZAN'!K1679/'TCMB Takvim Gününe Göre Ort.Kur'!P$37</f>
        <v>-10322.16154320444</v>
      </c>
      <c r="L1679" s="39">
        <f>'1.TÜM DÖNEMLER_TL MİZAN'!L1679/'TCMB Takvim Gününe Göre Ort.Kur'!Q$37</f>
        <v>-10133.053751121392</v>
      </c>
      <c r="M1679" s="39">
        <f>'1.TÜM DÖNEMLER_TL MİZAN'!M1679/'TCMB Takvim Gününe Göre Ort.Kur'!R$37</f>
        <v>-10087.153001936733</v>
      </c>
      <c r="N1679" s="39">
        <f>'1.TÜM DÖNEMLER_TL MİZAN'!N1679/'TCMB Takvim Gününe Göre Ort.Kur'!S$37</f>
        <v>-10073.063285698936</v>
      </c>
      <c r="O1679" s="39">
        <f>'1.TÜM DÖNEMLER_TL MİZAN'!O1679/'TCMB Takvim Gününe Göre Ort.Kur'!T$37</f>
        <v>-10028.561342704021</v>
      </c>
    </row>
    <row r="1680" spans="1:15" s="37" customFormat="1" x14ac:dyDescent="0.3">
      <c r="A1680" s="38" t="s">
        <v>1820</v>
      </c>
      <c r="B1680" s="38"/>
      <c r="C1680" s="55">
        <f t="shared" si="26"/>
        <v>11</v>
      </c>
      <c r="D1680" s="39">
        <f>'1.TÜM DÖNEMLER_TL MİZAN'!D1680/'TCMB Takvim Gününe Göre Ort.Kur'!I$37</f>
        <v>-17461.864095365483</v>
      </c>
      <c r="E1680" s="39">
        <f>'1.TÜM DÖNEMLER_TL MİZAN'!E1680/'TCMB Takvim Gününe Göre Ort.Kur'!J$37</f>
        <v>-16923.437444353433</v>
      </c>
      <c r="F1680" s="39">
        <f>'1.TÜM DÖNEMLER_TL MİZAN'!F1680/'TCMB Takvim Gününe Göre Ort.Kur'!K$37</f>
        <v>-16222.848871348784</v>
      </c>
      <c r="G1680" s="39">
        <f>'1.TÜM DÖNEMLER_TL MİZAN'!G1680/'TCMB Takvim Gününe Göre Ort.Kur'!L$37</f>
        <v>-16075.765571929256</v>
      </c>
      <c r="H1680" s="39">
        <f>'1.TÜM DÖNEMLER_TL MİZAN'!H1680/'TCMB Takvim Gününe Göre Ort.Kur'!M$37</f>
        <v>-14526.393661119329</v>
      </c>
      <c r="I1680" s="39">
        <f>'1.TÜM DÖNEMLER_TL MİZAN'!I1680/'TCMB Takvim Gününe Göre Ort.Kur'!N$37</f>
        <v>-14253.800467934489</v>
      </c>
      <c r="J1680" s="39">
        <f>'1.TÜM DÖNEMLER_TL MİZAN'!J1680/'TCMB Takvim Gününe Göre Ort.Kur'!O$37</f>
        <v>-13270.291101628651</v>
      </c>
      <c r="K1680" s="39">
        <f>'1.TÜM DÖNEMLER_TL MİZAN'!K1680/'TCMB Takvim Gününe Göre Ort.Kur'!P$37</f>
        <v>-13080.055932352683</v>
      </c>
      <c r="L1680" s="39">
        <f>'1.TÜM DÖNEMLER_TL MİZAN'!L1680/'TCMB Takvim Gününe Göre Ort.Kur'!Q$37</f>
        <v>-12840.421967379674</v>
      </c>
      <c r="M1680" s="39">
        <f>'1.TÜM DÖNEMLER_TL MİZAN'!M1680/'TCMB Takvim Gününe Göre Ort.Kur'!R$37</f>
        <v>-12782.25737034646</v>
      </c>
      <c r="N1680" s="39">
        <f>'1.TÜM DÖNEMLER_TL MİZAN'!N1680/'TCMB Takvim Gününe Göre Ort.Kur'!S$37</f>
        <v>-12764.403137423444</v>
      </c>
      <c r="O1680" s="39">
        <f>'1.TÜM DÖNEMLER_TL MİZAN'!O1680/'TCMB Takvim Gününe Göre Ort.Kur'!T$37</f>
        <v>-12708.011082228855</v>
      </c>
    </row>
    <row r="1681" spans="1:15" s="37" customFormat="1" x14ac:dyDescent="0.3">
      <c r="A1681" s="38" t="s">
        <v>1821</v>
      </c>
      <c r="B1681" s="38"/>
      <c r="C1681" s="55">
        <f t="shared" si="26"/>
        <v>11</v>
      </c>
      <c r="D1681" s="39">
        <f>'1.TÜM DÖNEMLER_TL MİZAN'!D1681/'TCMB Takvim Gününe Göre Ort.Kur'!I$37</f>
        <v>-3124.3220201960812</v>
      </c>
      <c r="E1681" s="39">
        <f>'1.TÜM DÖNEMLER_TL MİZAN'!E1681/'TCMB Takvim Gününe Göre Ort.Kur'!J$37</f>
        <v>-3027.985327112789</v>
      </c>
      <c r="F1681" s="39">
        <f>'1.TÜM DÖNEMLER_TL MİZAN'!F1681/'TCMB Takvim Gününe Göre Ort.Kur'!K$37</f>
        <v>-2902.6342022969043</v>
      </c>
      <c r="G1681" s="39">
        <f>'1.TÜM DÖNEMLER_TL MİZAN'!G1681/'TCMB Takvim Gününe Göre Ort.Kur'!L$37</f>
        <v>-2876.317676829186</v>
      </c>
      <c r="H1681" s="39">
        <f>'1.TÜM DÖNEMLER_TL MİZAN'!H1681/'TCMB Takvim Gününe Göre Ort.Kur'!M$37</f>
        <v>-2599.1000354605594</v>
      </c>
      <c r="I1681" s="39">
        <f>'1.TÜM DÖNEMLER_TL MİZAN'!I1681/'TCMB Takvim Gününe Göre Ort.Kur'!N$37</f>
        <v>-2550.3269542264084</v>
      </c>
      <c r="J1681" s="39">
        <f>'1.TÜM DÖNEMLER_TL MİZAN'!J1681/'TCMB Takvim Gününe Göre Ort.Kur'!O$37</f>
        <v>-2374.3549071736556</v>
      </c>
      <c r="K1681" s="39">
        <f>'1.TÜM DÖNEMLER_TL MİZAN'!K1681/'TCMB Takvim Gününe Göre Ort.Kur'!P$37</f>
        <v>-2340.317537214833</v>
      </c>
      <c r="L1681" s="39">
        <f>'1.TÜM DÖNEMLER_TL MİZAN'!L1681/'TCMB Takvim Gününe Göre Ort.Kur'!Q$37</f>
        <v>-2297.4416065889172</v>
      </c>
      <c r="M1681" s="39">
        <f>'1.TÜM DÖNEMLER_TL MİZAN'!M1681/'TCMB Takvim Gününe Göre Ort.Kur'!R$37</f>
        <v>-2287.0346460081773</v>
      </c>
      <c r="N1681" s="39">
        <f>'1.TÜM DÖNEMLER_TL MİZAN'!N1681/'TCMB Takvim Gününe Göre Ort.Kur'!S$37</f>
        <v>-2283.8401203395292</v>
      </c>
      <c r="O1681" s="39">
        <f>'1.TÜM DÖNEMLER_TL MİZAN'!O1681/'TCMB Takvim Gününe Göre Ort.Kur'!T$37</f>
        <v>-2273.7503075425479</v>
      </c>
    </row>
    <row r="1682" spans="1:15" s="37" customFormat="1" x14ac:dyDescent="0.3">
      <c r="A1682" s="38" t="s">
        <v>1822</v>
      </c>
      <c r="B1682" s="38"/>
      <c r="C1682" s="55">
        <f t="shared" si="26"/>
        <v>11</v>
      </c>
      <c r="D1682" s="39">
        <f>'1.TÜM DÖNEMLER_TL MİZAN'!D1682/'TCMB Takvim Gününe Göre Ort.Kur'!I$37</f>
        <v>-87618.179412931961</v>
      </c>
      <c r="E1682" s="39">
        <f>'1.TÜM DÖNEMLER_TL MİZAN'!E1682/'TCMB Takvim Gününe Göre Ort.Kur'!J$37</f>
        <v>-84916.522668186182</v>
      </c>
      <c r="F1682" s="39">
        <f>'1.TÜM DÖNEMLER_TL MİZAN'!F1682/'TCMB Takvim Gününe Göre Ort.Kur'!K$37</f>
        <v>-81401.188053913065</v>
      </c>
      <c r="G1682" s="39">
        <f>'1.TÜM DÖNEMLER_TL MİZAN'!G1682/'TCMB Takvim Gününe Göre Ort.Kur'!L$37</f>
        <v>-80663.170002300438</v>
      </c>
      <c r="H1682" s="39">
        <f>'1.TÜM DÖNEMLER_TL MİZAN'!H1682/'TCMB Takvim Gününe Göre Ort.Kur'!M$37</f>
        <v>-72888.905736051151</v>
      </c>
      <c r="I1682" s="39">
        <f>'1.TÜM DÖNEMLER_TL MİZAN'!I1682/'TCMB Takvim Gününe Göre Ort.Kur'!N$37</f>
        <v>-71521.118243445919</v>
      </c>
      <c r="J1682" s="39">
        <f>'1.TÜM DÖNEMLER_TL MİZAN'!J1682/'TCMB Takvim Gününe Göre Ort.Kur'!O$37</f>
        <v>-66586.175465248773</v>
      </c>
      <c r="K1682" s="39">
        <f>'1.TÜM DÖNEMLER_TL MİZAN'!K1682/'TCMB Takvim Gününe Göre Ort.Kur'!P$37</f>
        <v>-65631.634810182339</v>
      </c>
      <c r="L1682" s="39">
        <f>'1.TÜM DÖNEMLER_TL MİZAN'!L1682/'TCMB Takvim Gününe Göre Ort.Kur'!Q$37</f>
        <v>-64429.226429165908</v>
      </c>
      <c r="M1682" s="39">
        <f>'1.TÜM DÖNEMLER_TL MİZAN'!M1682/'TCMB Takvim Gününe Göre Ort.Kur'!R$37</f>
        <v>-64137.374650312027</v>
      </c>
      <c r="N1682" s="39">
        <f>'1.TÜM DÖNEMLER_TL MİZAN'!N1682/'TCMB Takvim Gününe Göre Ort.Kur'!S$37</f>
        <v>-64047.787686687436</v>
      </c>
      <c r="O1682" s="39">
        <f>'1.TÜM DÖNEMLER_TL MİZAN'!O1682/'TCMB Takvim Gününe Göre Ort.Kur'!T$37</f>
        <v>-63764.829969085287</v>
      </c>
    </row>
    <row r="1683" spans="1:15" s="37" customFormat="1" x14ac:dyDescent="0.3">
      <c r="A1683" s="38" t="s">
        <v>1823</v>
      </c>
      <c r="B1683" s="38"/>
      <c r="C1683" s="55">
        <f t="shared" si="26"/>
        <v>11</v>
      </c>
      <c r="D1683" s="39">
        <f>'1.TÜM DÖNEMLER_TL MİZAN'!D1683/'TCMB Takvim Gününe Göre Ort.Kur'!I$37</f>
        <v>-34799.14159305043</v>
      </c>
      <c r="E1683" s="39">
        <f>'1.TÜM DÖNEMLER_TL MİZAN'!E1683/'TCMB Takvim Gününe Göre Ort.Kur'!J$37</f>
        <v>-33726.129847929056</v>
      </c>
      <c r="F1683" s="39">
        <f>'1.TÜM DÖNEMLER_TL MİZAN'!F1683/'TCMB Takvim Gününe Göre Ort.Kur'!K$37</f>
        <v>-32329.951248822188</v>
      </c>
      <c r="G1683" s="39">
        <f>'1.TÜM DÖNEMLER_TL MİZAN'!G1683/'TCMB Takvim Gününe Göre Ort.Kur'!L$37</f>
        <v>-32036.834057294414</v>
      </c>
      <c r="H1683" s="39">
        <f>'1.TÜM DÖNEMLER_TL MİZAN'!H1683/'TCMB Takvim Gününe Göre Ort.Kur'!M$37</f>
        <v>-28949.144666854158</v>
      </c>
      <c r="I1683" s="39">
        <f>'1.TÜM DÖNEMLER_TL MİZAN'!I1683/'TCMB Takvim Gününe Göre Ort.Kur'!N$37</f>
        <v>-28405.9031735557</v>
      </c>
      <c r="J1683" s="39">
        <f>'1.TÜM DÖNEMLER_TL MİZAN'!J1683/'TCMB Takvim Gününe Göre Ort.Kur'!O$37</f>
        <v>-26445.901566095486</v>
      </c>
      <c r="K1683" s="39">
        <f>'1.TÜM DÖNEMLER_TL MİZAN'!K1683/'TCMB Takvim Gününe Göre Ort.Kur'!P$37</f>
        <v>-26066.788514049149</v>
      </c>
      <c r="L1683" s="39">
        <f>'1.TÜM DÖNEMLER_TL MİZAN'!L1683/'TCMB Takvim Gününe Göre Ort.Kur'!Q$37</f>
        <v>-25589.230320258543</v>
      </c>
      <c r="M1683" s="39">
        <f>'1.TÜM DÖNEMLER_TL MİZAN'!M1683/'TCMB Takvim Gününe Göre Ort.Kur'!R$37</f>
        <v>-25473.31611792554</v>
      </c>
      <c r="N1683" s="39">
        <f>'1.TÜM DÖNEMLER_TL MİZAN'!N1683/'TCMB Takvim Gününe Göre Ort.Kur'!S$37</f>
        <v>-25437.735038143332</v>
      </c>
      <c r="O1683" s="39">
        <f>'1.TÜM DÖNEMLER_TL MİZAN'!O1683/'TCMB Takvim Gününe Göre Ort.Kur'!T$37</f>
        <v>-25325.353272787564</v>
      </c>
    </row>
    <row r="1684" spans="1:15" s="37" customFormat="1" x14ac:dyDescent="0.3">
      <c r="A1684" s="38" t="s">
        <v>1824</v>
      </c>
      <c r="B1684" s="38"/>
      <c r="C1684" s="55">
        <f t="shared" si="26"/>
        <v>11</v>
      </c>
      <c r="D1684" s="39">
        <f>'1.TÜM DÖNEMLER_TL MİZAN'!D1684/'TCMB Takvim Gününe Göre Ort.Kur'!I$37</f>
        <v>-23992.165566710271</v>
      </c>
      <c r="E1684" s="39">
        <f>'1.TÜM DÖNEMLER_TL MİZAN'!E1684/'TCMB Takvim Gününe Göre Ort.Kur'!J$37</f>
        <v>-23252.38078279141</v>
      </c>
      <c r="F1684" s="39">
        <f>'1.TÜM DÖNEMLER_TL MİZAN'!F1684/'TCMB Takvim Gününe Göre Ort.Kur'!K$37</f>
        <v>-22289.789564243674</v>
      </c>
      <c r="G1684" s="39">
        <f>'1.TÜM DÖNEMLER_TL MİZAN'!G1684/'TCMB Takvim Gününe Göre Ort.Kur'!L$37</f>
        <v>-22087.700780795411</v>
      </c>
      <c r="H1684" s="39">
        <f>'1.TÜM DÖNEMLER_TL MİZAN'!H1684/'TCMB Takvim Gününe Göre Ort.Kur'!M$37</f>
        <v>-19958.902434550811</v>
      </c>
      <c r="I1684" s="39">
        <f>'1.TÜM DÖNEMLER_TL MİZAN'!I1684/'TCMB Takvim Gününe Göre Ort.Kur'!N$37</f>
        <v>-19584.366188733577</v>
      </c>
      <c r="J1684" s="39">
        <f>'1.TÜM DÖNEMLER_TL MİZAN'!J1684/'TCMB Takvim Gününe Göre Ort.Kur'!O$37</f>
        <v>-18233.048859498223</v>
      </c>
      <c r="K1684" s="39">
        <f>'1.TÜM DÖNEMLER_TL MİZAN'!K1684/'TCMB Takvim Gününe Göre Ort.Kur'!P$37</f>
        <v>-17971.670483572623</v>
      </c>
      <c r="L1684" s="39">
        <f>'1.TÜM DÖNEMLER_TL MİZAN'!L1684/'TCMB Takvim Gününe Göre Ort.Kur'!Q$37</f>
        <v>-17642.419394935096</v>
      </c>
      <c r="M1684" s="39">
        <f>'1.TÜM DÖNEMLER_TL MİZAN'!M1684/'TCMB Takvim Gününe Göre Ort.Kur'!R$37</f>
        <v>-17562.502689907466</v>
      </c>
      <c r="N1684" s="39">
        <f>'1.TÜM DÖNEMLER_TL MİZAN'!N1684/'TCMB Takvim Gününe Göre Ort.Kur'!S$37</f>
        <v>-17537.971419361769</v>
      </c>
      <c r="O1684" s="39">
        <f>'1.TÜM DÖNEMLER_TL MİZAN'!O1684/'TCMB Takvim Gününe Göre Ort.Kur'!T$37</f>
        <v>-17460.490142592771</v>
      </c>
    </row>
    <row r="1685" spans="1:15" s="37" customFormat="1" x14ac:dyDescent="0.3">
      <c r="A1685" s="38" t="s">
        <v>1825</v>
      </c>
      <c r="B1685" s="38"/>
      <c r="C1685" s="55">
        <f t="shared" si="26"/>
        <v>12</v>
      </c>
      <c r="D1685" s="39">
        <f>'1.TÜM DÖNEMLER_TL MİZAN'!D1685/'TCMB Takvim Gününe Göre Ort.Kur'!I$37</f>
        <v>-33029.616509635031</v>
      </c>
      <c r="E1685" s="39">
        <f>'1.TÜM DÖNEMLER_TL MİZAN'!E1685/'TCMB Takvim Gününe Göre Ort.Kur'!J$37</f>
        <v>-31155.970654225577</v>
      </c>
      <c r="F1685" s="39">
        <f>'1.TÜM DÖNEMLER_TL MİZAN'!F1685/'TCMB Takvim Gününe Göre Ort.Kur'!K$37</f>
        <v>-31210.507449234592</v>
      </c>
      <c r="G1685" s="39">
        <f>'1.TÜM DÖNEMLER_TL MİZAN'!G1685/'TCMB Takvim Gününe Göre Ort.Kur'!L$37</f>
        <v>-31757.592795572335</v>
      </c>
      <c r="H1685" s="39">
        <f>'1.TÜM DÖNEMLER_TL MİZAN'!H1685/'TCMB Takvim Gününe Göre Ort.Kur'!M$37</f>
        <v>-29234.602780596953</v>
      </c>
      <c r="I1685" s="39">
        <f>'1.TÜM DÖNEMLER_TL MİZAN'!I1685/'TCMB Takvim Gününe Göre Ort.Kur'!N$37</f>
        <v>-37113.961245425642</v>
      </c>
      <c r="J1685" s="39">
        <f>'1.TÜM DÖNEMLER_TL MİZAN'!J1685/'TCMB Takvim Gününe Göre Ort.Kur'!O$37</f>
        <v>-34553.105381917296</v>
      </c>
      <c r="K1685" s="39">
        <f>'1.TÜM DÖNEMLER_TL MİZAN'!K1685/'TCMB Takvim Gününe Göre Ort.Kur'!P$37</f>
        <v>-34057.77217475557</v>
      </c>
      <c r="L1685" s="39">
        <f>'1.TÜM DÖNEMLER_TL MİZAN'!L1685/'TCMB Takvim Gününe Göre Ort.Kur'!Q$37</f>
        <v>-33433.81467590441</v>
      </c>
      <c r="M1685" s="39">
        <f>'1.TÜM DÖNEMLER_TL MİZAN'!M1685/'TCMB Takvim Gününe Göre Ort.Kur'!R$37</f>
        <v>-33282.366042608133</v>
      </c>
      <c r="N1685" s="39">
        <f>'1.TÜM DÖNEMLER_TL MİZAN'!N1685/'TCMB Takvim Gününe Göre Ort.Kur'!S$37</f>
        <v>-33235.877296658429</v>
      </c>
      <c r="O1685" s="39">
        <f>'1.TÜM DÖNEMLER_TL MİZAN'!O1685/'TCMB Takvim Gününe Göre Ort.Kur'!T$37</f>
        <v>-33089.043997304325</v>
      </c>
    </row>
    <row r="1686" spans="1:15" s="37" customFormat="1" x14ac:dyDescent="0.3">
      <c r="A1686" s="38" t="s">
        <v>1826</v>
      </c>
      <c r="B1686" s="38"/>
      <c r="C1686" s="55">
        <f t="shared" si="26"/>
        <v>11</v>
      </c>
      <c r="D1686" s="39">
        <f>'1.TÜM DÖNEMLER_TL MİZAN'!D1686/'TCMB Takvim Gününe Göre Ort.Kur'!I$37</f>
        <v>-62775.912424852642</v>
      </c>
      <c r="E1686" s="39">
        <f>'1.TÜM DÖNEMLER_TL MİZAN'!E1686/'TCMB Takvim Gününe Göre Ort.Kur'!J$37</f>
        <v>-60840.252858007763</v>
      </c>
      <c r="F1686" s="39">
        <f>'1.TÜM DÖNEMLER_TL MİZAN'!F1686/'TCMB Takvim Gününe Göre Ort.Kur'!K$37</f>
        <v>-58321.616436111377</v>
      </c>
      <c r="G1686" s="39">
        <f>'1.TÜM DÖNEMLER_TL MİZAN'!G1686/'TCMB Takvim Gününe Göre Ort.Kur'!L$37</f>
        <v>-57792.847670469157</v>
      </c>
      <c r="H1686" s="39">
        <f>'1.TÜM DÖNEMLER_TL MİZAN'!H1686/'TCMB Takvim Gününe Göre Ort.Kur'!M$37</f>
        <v>-52222.810310463305</v>
      </c>
      <c r="I1686" s="39">
        <f>'1.TÜM DÖNEMLER_TL MİZAN'!I1686/'TCMB Takvim Gününe Göre Ort.Kur'!N$37</f>
        <v>-51242.829803827459</v>
      </c>
      <c r="J1686" s="39">
        <f>'1.TÜM DÖNEMLER_TL MİZAN'!J1686/'TCMB Takvim Gününe Göre Ort.Kur'!O$37</f>
        <v>-47707.084850651241</v>
      </c>
      <c r="K1686" s="39">
        <f>'1.TÜM DÖNEMLER_TL MİZAN'!K1686/'TCMB Takvim Gününe Göre Ort.Kur'!P$37</f>
        <v>-47023.183850083675</v>
      </c>
      <c r="L1686" s="39">
        <f>'1.TÜM DÖNEMLER_TL MİZAN'!L1686/'TCMB Takvim Gününe Göre Ort.Kur'!Q$37</f>
        <v>-46161.692733384494</v>
      </c>
      <c r="M1686" s="39">
        <f>'1.TÜM DÖNEMLER_TL MİZAN'!M1686/'TCMB Takvim Gününe Göre Ort.Kur'!R$37</f>
        <v>-45952.589304927904</v>
      </c>
      <c r="N1686" s="39">
        <f>'1.TÜM DÖNEMLER_TL MİZAN'!N1686/'TCMB Takvim Gününe Göre Ort.Kur'!S$37</f>
        <v>-45888.402815085414</v>
      </c>
      <c r="O1686" s="39">
        <f>'1.TÜM DÖNEMLER_TL MİZAN'!O1686/'TCMB Takvim Gününe Göre Ort.Kur'!T$37</f>
        <v>-45685.671726410146</v>
      </c>
    </row>
    <row r="1687" spans="1:15" s="37" customFormat="1" x14ac:dyDescent="0.3">
      <c r="A1687" s="38" t="s">
        <v>1827</v>
      </c>
      <c r="B1687" s="38"/>
      <c r="C1687" s="55">
        <f t="shared" si="26"/>
        <v>11</v>
      </c>
      <c r="D1687" s="39">
        <f>'1.TÜM DÖNEMLER_TL MİZAN'!D1687/'TCMB Takvim Gününe Göre Ort.Kur'!I$37</f>
        <v>-16684.545735157939</v>
      </c>
      <c r="E1687" s="39">
        <f>'1.TÜM DÖNEMLER_TL MİZAN'!E1687/'TCMB Takvim Gününe Göre Ort.Kur'!J$37</f>
        <v>-16170.08725381958</v>
      </c>
      <c r="F1687" s="39">
        <f>'1.TÜM DÖNEMLER_TL MİZAN'!F1687/'TCMB Takvim Gününe Göre Ort.Kur'!K$37</f>
        <v>-15500.685520763633</v>
      </c>
      <c r="G1687" s="39">
        <f>'1.TÜM DÖNEMLER_TL MİZAN'!G1687/'TCMB Takvim Gününe Göre Ort.Kur'!L$37</f>
        <v>-15360.149663730226</v>
      </c>
      <c r="H1687" s="39">
        <f>'1.TÜM DÖNEMLER_TL MİZAN'!H1687/'TCMB Takvim Gününe Göre Ort.Kur'!M$37</f>
        <v>-13879.748352306769</v>
      </c>
      <c r="I1687" s="39">
        <f>'1.TÜM DÖNEMLER_TL MİZAN'!I1687/'TCMB Takvim Gününe Göre Ort.Kur'!N$37</f>
        <v>-13619.289699442077</v>
      </c>
      <c r="J1687" s="39">
        <f>'1.TÜM DÖNEMLER_TL MİZAN'!J1687/'TCMB Takvim Gününe Göre Ort.Kur'!O$37</f>
        <v>-12679.561448582472</v>
      </c>
      <c r="K1687" s="39">
        <f>'1.TÜM DÖNEMLER_TL MİZAN'!K1687/'TCMB Takvim Gününe Göre Ort.Kur'!P$37</f>
        <v>-12497.79463577909</v>
      </c>
      <c r="L1687" s="39">
        <f>'1.TÜM DÖNEMLER_TL MİZAN'!L1687/'TCMB Takvim Gününe Göre Ort.Kur'!Q$37</f>
        <v>-12268.828024513885</v>
      </c>
      <c r="M1687" s="39">
        <f>'1.TÜM DÖNEMLER_TL MİZAN'!M1687/'TCMB Takvim Gününe Göre Ort.Kur'!R$37</f>
        <v>-12213.252636109317</v>
      </c>
      <c r="N1687" s="39">
        <f>'1.TÜM DÖNEMLER_TL MİZAN'!N1687/'TCMB Takvim Gününe Göre Ort.Kur'!S$37</f>
        <v>-12196.193187923069</v>
      </c>
      <c r="O1687" s="39">
        <f>'1.TÜM DÖNEMLER_TL MİZAN'!O1687/'TCMB Takvim Gününe Göre Ort.Kur'!T$37</f>
        <v>-12142.311436303928</v>
      </c>
    </row>
    <row r="1688" spans="1:15" s="37" customFormat="1" x14ac:dyDescent="0.3">
      <c r="A1688" s="38" t="s">
        <v>1828</v>
      </c>
      <c r="B1688" s="38"/>
      <c r="C1688" s="55">
        <f t="shared" si="26"/>
        <v>11</v>
      </c>
      <c r="D1688" s="39">
        <f>'1.TÜM DÖNEMLER_TL MİZAN'!D1688/'TCMB Takvim Gününe Göre Ort.Kur'!I$37</f>
        <v>-46686.352211426805</v>
      </c>
      <c r="E1688" s="39">
        <f>'1.TÜM DÖNEMLER_TL MİZAN'!E1688/'TCMB Takvim Gününe Göre Ort.Kur'!J$37</f>
        <v>-45246.805085651198</v>
      </c>
      <c r="F1688" s="39">
        <f>'1.TÜM DÖNEMLER_TL MİZAN'!F1688/'TCMB Takvim Gününe Göre Ort.Kur'!K$37</f>
        <v>-43373.698944407275</v>
      </c>
      <c r="G1688" s="39">
        <f>'1.TÜM DÖNEMLER_TL MİZAN'!G1688/'TCMB Takvim Gününe Göre Ort.Kur'!L$37</f>
        <v>-42980.454403983815</v>
      </c>
      <c r="H1688" s="39">
        <f>'1.TÜM DÖNEMLER_TL MİZAN'!H1688/'TCMB Takvim Gününe Göre Ort.Kur'!M$37</f>
        <v>-38838.025947347181</v>
      </c>
      <c r="I1688" s="39">
        <f>'1.TÜM DÖNEMLER_TL MİZAN'!I1688/'TCMB Takvim Gününe Göre Ort.Kur'!N$37</f>
        <v>-38109.215909772633</v>
      </c>
      <c r="J1688" s="39">
        <f>'1.TÜM DÖNEMLER_TL MİZAN'!J1688/'TCMB Takvim Gününe Göre Ort.Kur'!O$37</f>
        <v>-35479.687674538109</v>
      </c>
      <c r="K1688" s="39">
        <f>'1.TÜM DÖNEMLER_TL MİZAN'!K1688/'TCMB Takvim Gününe Göre Ort.Kur'!P$37</f>
        <v>-34971.07152294548</v>
      </c>
      <c r="L1688" s="39">
        <f>'1.TÜM DÖNEMLER_TL MİZAN'!L1688/'TCMB Takvim Gününe Göre Ort.Kur'!Q$37</f>
        <v>-34330.381867508302</v>
      </c>
      <c r="M1688" s="39">
        <f>'1.TÜM DÖNEMLER_TL MİZAN'!M1688/'TCMB Takvim Gününe Göre Ort.Kur'!R$37</f>
        <v>-34174.871960404562</v>
      </c>
      <c r="N1688" s="39">
        <f>'1.TÜM DÖNEMLER_TL MİZAN'!N1688/'TCMB Takvim Gününe Göre Ort.Kur'!S$37</f>
        <v>-34127.136563876651</v>
      </c>
      <c r="O1688" s="39">
        <f>'1.TÜM DÖNEMLER_TL MİZAN'!O1688/'TCMB Takvim Gününe Göre Ort.Kur'!T$37</f>
        <v>-33976.365756340725</v>
      </c>
    </row>
    <row r="1689" spans="1:15" s="37" customFormat="1" ht="15.6" x14ac:dyDescent="0.3">
      <c r="A1689" s="35" t="s">
        <v>1829</v>
      </c>
      <c r="B1689" s="35" t="s">
        <v>1362</v>
      </c>
      <c r="C1689" s="54">
        <f t="shared" si="26"/>
        <v>3</v>
      </c>
      <c r="D1689" s="36">
        <f>'1.TÜM DÖNEMLER_TL MİZAN'!D1689/'TCMB Takvim Gününe Göre Ort.Kur'!I$37</f>
        <v>-432821.20515044167</v>
      </c>
      <c r="E1689" s="36">
        <f>'1.TÜM DÖNEMLER_TL MİZAN'!E1689/'TCMB Takvim Gününe Göre Ort.Kur'!J$37</f>
        <v>-419475.40938067593</v>
      </c>
      <c r="F1689" s="36">
        <f>'1.TÜM DÖNEMLER_TL MİZAN'!F1689/'TCMB Takvim Gününe Göre Ort.Kur'!K$37</f>
        <v>-402110.16195769433</v>
      </c>
      <c r="G1689" s="36">
        <f>'1.TÜM DÖNEMLER_TL MİZAN'!G1689/'TCMB Takvim Gününe Göre Ort.Kur'!L$37</f>
        <v>-398464.4589236661</v>
      </c>
      <c r="H1689" s="36">
        <f>'1.TÜM DÖNEMLER_TL MİZAN'!H1689/'TCMB Takvim Gününe Göre Ort.Kur'!M$37</f>
        <v>-360060.71153446398</v>
      </c>
      <c r="I1689" s="36">
        <f>'1.TÜM DÖNEMLER_TL MİZAN'!I1689/'TCMB Takvim Gününe Göre Ort.Kur'!N$37</f>
        <v>-353304.03803467512</v>
      </c>
      <c r="J1689" s="36">
        <f>'1.TÜM DÖNEMLER_TL MİZAN'!J1689/'TCMB Takvim Gününe Göre Ort.Kur'!O$37</f>
        <v>-328926.13044838142</v>
      </c>
      <c r="K1689" s="36">
        <f>'1.TÜM DÖNEMLER_TL MİZAN'!K1689/'TCMB Takvim Gününe Göre Ort.Kur'!P$37</f>
        <v>-324210.83689333213</v>
      </c>
      <c r="L1689" s="36">
        <f>'1.TÜM DÖNEMLER_TL MİZAN'!L1689/'TCMB Takvim Gününe Göre Ort.Kur'!Q$37</f>
        <v>-318271.11242015153</v>
      </c>
      <c r="M1689" s="36">
        <f>'1.TÜM DÖNEMLER_TL MİZAN'!M1689/'TCMB Takvim Gününe Göre Ort.Kur'!R$37</f>
        <v>-316829.40660641273</v>
      </c>
      <c r="N1689" s="36">
        <f>'1.TÜM DÖNEMLER_TL MİZAN'!N1689/'TCMB Takvim Gününe Göre Ort.Kur'!S$37</f>
        <v>-316386.85989040503</v>
      </c>
      <c r="O1689" s="36">
        <f>'1.TÜM DÖNEMLER_TL MİZAN'!O1689/'TCMB Takvim Gününe Göre Ort.Kur'!T$37</f>
        <v>-314989.08946011571</v>
      </c>
    </row>
    <row r="1690" spans="1:15" s="37" customFormat="1" ht="15.6" x14ac:dyDescent="0.3">
      <c r="A1690" s="35" t="s">
        <v>1830</v>
      </c>
      <c r="B1690" s="35" t="s">
        <v>1362</v>
      </c>
      <c r="C1690" s="54">
        <f t="shared" si="26"/>
        <v>6</v>
      </c>
      <c r="D1690" s="36">
        <f>'1.TÜM DÖNEMLER_TL MİZAN'!D1690/'TCMB Takvim Gününe Göre Ort.Kur'!I$37</f>
        <v>-432821.20515044167</v>
      </c>
      <c r="E1690" s="36">
        <f>'1.TÜM DÖNEMLER_TL MİZAN'!E1690/'TCMB Takvim Gününe Göre Ort.Kur'!J$37</f>
        <v>-419475.40938067593</v>
      </c>
      <c r="F1690" s="36">
        <f>'1.TÜM DÖNEMLER_TL MİZAN'!F1690/'TCMB Takvim Gününe Göre Ort.Kur'!K$37</f>
        <v>-402110.16195769433</v>
      </c>
      <c r="G1690" s="36">
        <f>'1.TÜM DÖNEMLER_TL MİZAN'!G1690/'TCMB Takvim Gününe Göre Ort.Kur'!L$37</f>
        <v>-398464.4589236661</v>
      </c>
      <c r="H1690" s="36">
        <f>'1.TÜM DÖNEMLER_TL MİZAN'!H1690/'TCMB Takvim Gününe Göre Ort.Kur'!M$37</f>
        <v>-360060.71153446398</v>
      </c>
      <c r="I1690" s="36">
        <f>'1.TÜM DÖNEMLER_TL MİZAN'!I1690/'TCMB Takvim Gününe Göre Ort.Kur'!N$37</f>
        <v>-353304.03803467512</v>
      </c>
      <c r="J1690" s="36">
        <f>'1.TÜM DÖNEMLER_TL MİZAN'!J1690/'TCMB Takvim Gününe Göre Ort.Kur'!O$37</f>
        <v>-328926.13044838142</v>
      </c>
      <c r="K1690" s="36">
        <f>'1.TÜM DÖNEMLER_TL MİZAN'!K1690/'TCMB Takvim Gününe Göre Ort.Kur'!P$37</f>
        <v>-324210.83689333213</v>
      </c>
      <c r="L1690" s="36">
        <f>'1.TÜM DÖNEMLER_TL MİZAN'!L1690/'TCMB Takvim Gününe Göre Ort.Kur'!Q$37</f>
        <v>-318271.11242015153</v>
      </c>
      <c r="M1690" s="36">
        <f>'1.TÜM DÖNEMLER_TL MİZAN'!M1690/'TCMB Takvim Gününe Göre Ort.Kur'!R$37</f>
        <v>-316829.40660641273</v>
      </c>
      <c r="N1690" s="36">
        <f>'1.TÜM DÖNEMLER_TL MİZAN'!N1690/'TCMB Takvim Gününe Göre Ort.Kur'!S$37</f>
        <v>-316386.85989040503</v>
      </c>
      <c r="O1690" s="36">
        <f>'1.TÜM DÖNEMLER_TL MİZAN'!O1690/'TCMB Takvim Gününe Göre Ort.Kur'!T$37</f>
        <v>-314989.08946011571</v>
      </c>
    </row>
    <row r="1691" spans="1:15" s="37" customFormat="1" x14ac:dyDescent="0.3">
      <c r="A1691" s="38" t="s">
        <v>1831</v>
      </c>
      <c r="B1691" s="38"/>
      <c r="C1691" s="55">
        <f t="shared" si="26"/>
        <v>11</v>
      </c>
      <c r="D1691" s="39">
        <f>'1.TÜM DÖNEMLER_TL MİZAN'!D1691/'TCMB Takvim Gününe Göre Ort.Kur'!I$37</f>
        <v>-14129.122631664046</v>
      </c>
      <c r="E1691" s="39">
        <f>'1.TÜM DÖNEMLER_TL MİZAN'!E1691/'TCMB Takvim Gününe Göre Ort.Kur'!J$37</f>
        <v>-13693.459168773818</v>
      </c>
      <c r="F1691" s="39">
        <f>'1.TÜM DÖNEMLER_TL MİZAN'!F1691/'TCMB Takvim Gününe Göre Ort.Kur'!K$37</f>
        <v>-13126.583730489288</v>
      </c>
      <c r="G1691" s="39">
        <f>'1.TÜM DÖNEMLER_TL MİZAN'!G1691/'TCMB Takvim Gününe Göre Ort.Kur'!L$37</f>
        <v>-13007.572497598074</v>
      </c>
      <c r="H1691" s="39">
        <f>'1.TÜM DÖNEMLER_TL MİZAN'!H1691/'TCMB Takvim Gününe Göre Ort.Kur'!M$37</f>
        <v>-11753.911055135055</v>
      </c>
      <c r="I1691" s="39">
        <f>'1.TÜM DÖNEMLER_TL MİZAN'!I1691/'TCMB Takvim Gününe Göre Ort.Kur'!N$37</f>
        <v>-11533.344531765553</v>
      </c>
      <c r="J1691" s="39">
        <f>'1.TÜM DÖNEMLER_TL MİZAN'!J1691/'TCMB Takvim Gününe Göre Ort.Kur'!O$37</f>
        <v>-10737.546078059026</v>
      </c>
      <c r="K1691" s="39">
        <f>'1.TÜM DÖNEMLER_TL MİZAN'!K1691/'TCMB Takvim Gününe Göre Ort.Kur'!P$37</f>
        <v>-10583.618867259756</v>
      </c>
      <c r="L1691" s="39">
        <f>'1.TÜM DÖNEMLER_TL MİZAN'!L1691/'TCMB Takvim Gününe Göre Ort.Kur'!Q$37</f>
        <v>-10389.721030274864</v>
      </c>
      <c r="M1691" s="39">
        <f>'1.TÜM DÖNEMLER_TL MİZAN'!M1691/'TCMB Takvim Gününe Göre Ort.Kur'!R$37</f>
        <v>-10342.657628577577</v>
      </c>
      <c r="N1691" s="39">
        <f>'1.TÜM DÖNEMLER_TL MİZAN'!N1691/'TCMB Takvim Gününe Göre Ort.Kur'!S$37</f>
        <v>-10328.211023960459</v>
      </c>
      <c r="O1691" s="39">
        <f>'1.TÜM DÖNEMLER_TL MİZAN'!O1691/'TCMB Takvim Gününe Göre Ort.Kur'!T$37</f>
        <v>-10282.581859803387</v>
      </c>
    </row>
    <row r="1692" spans="1:15" s="37" customFormat="1" x14ac:dyDescent="0.3">
      <c r="A1692" s="38" t="s">
        <v>1832</v>
      </c>
      <c r="B1692" s="38"/>
      <c r="C1692" s="55">
        <f t="shared" si="26"/>
        <v>11</v>
      </c>
      <c r="D1692" s="39">
        <f>'1.TÜM DÖNEMLER_TL MİZAN'!D1692/'TCMB Takvim Gününe Göre Ort.Kur'!I$37</f>
        <v>-162071.41828230416</v>
      </c>
      <c r="E1692" s="39">
        <f>'1.TÜM DÖNEMLER_TL MİZAN'!E1692/'TCMB Takvim Gününe Göre Ort.Kur'!J$37</f>
        <v>-157074.03824922538</v>
      </c>
      <c r="F1692" s="39">
        <f>'1.TÜM DÖNEMLER_TL MİZAN'!F1692/'TCMB Takvim Gününe Göre Ort.Kur'!K$37</f>
        <v>-150571.56044736376</v>
      </c>
      <c r="G1692" s="39">
        <f>'1.TÜM DÖNEMLER_TL MİZAN'!G1692/'TCMB Takvim Gününe Göre Ort.Kur'!L$37</f>
        <v>-149206.41415986684</v>
      </c>
      <c r="H1692" s="39">
        <f>'1.TÜM DÖNEMLER_TL MİZAN'!H1692/'TCMB Takvim Gününe Göre Ort.Kur'!M$37</f>
        <v>-134825.99625829959</v>
      </c>
      <c r="I1692" s="39">
        <f>'1.TÜM DÖNEMLER_TL MİZAN'!I1692/'TCMB Takvim Gününe Göre Ort.Kur'!N$37</f>
        <v>-132295.93616893634</v>
      </c>
      <c r="J1692" s="39">
        <f>'1.TÜM DÖNEMLER_TL MİZAN'!J1692/'TCMB Takvim Gününe Göre Ort.Kur'!O$37</f>
        <v>-123167.54317374501</v>
      </c>
      <c r="K1692" s="39">
        <f>'1.TÜM DÖNEMLER_TL MİZAN'!K1692/'TCMB Takvim Gününe Göre Ort.Kur'!P$37</f>
        <v>-121401.88496432661</v>
      </c>
      <c r="L1692" s="39">
        <f>'1.TÜM DÖNEMLER_TL MİZAN'!L1692/'TCMB Takvim Gününe Göre Ort.Kur'!Q$37</f>
        <v>-119177.73430322421</v>
      </c>
      <c r="M1692" s="39">
        <f>'1.TÜM DÖNEMLER_TL MİZAN'!M1692/'TCMB Takvim Gününe Göre Ort.Kur'!R$37</f>
        <v>-118637.88250484182</v>
      </c>
      <c r="N1692" s="39">
        <f>'1.TÜM DÖNEMLER_TL MİZAN'!N1692/'TCMB Takvim Gününe Göre Ort.Kur'!S$37</f>
        <v>-118472.16933490919</v>
      </c>
      <c r="O1692" s="39">
        <f>'1.TÜM DÖNEMLER_TL MİZAN'!O1692/'TCMB Takvim Gününe Göre Ort.Kur'!T$37</f>
        <v>-117948.76929495203</v>
      </c>
    </row>
    <row r="1693" spans="1:15" s="37" customFormat="1" x14ac:dyDescent="0.3">
      <c r="A1693" s="38" t="s">
        <v>1833</v>
      </c>
      <c r="B1693" s="38"/>
      <c r="C1693" s="55">
        <f t="shared" si="26"/>
        <v>11</v>
      </c>
      <c r="D1693" s="39">
        <f>'1.TÜM DÖNEMLER_TL MİZAN'!D1693/'TCMB Takvim Gününe Göre Ort.Kur'!I$37</f>
        <v>-256620.66423647347</v>
      </c>
      <c r="E1693" s="39">
        <f>'1.TÜM DÖNEMLER_TL MİZAN'!E1693/'TCMB Takvim Gününe Göre Ort.Kur'!J$37</f>
        <v>-248707.91196267674</v>
      </c>
      <c r="F1693" s="39">
        <f>'1.TÜM DÖNEMLER_TL MİZAN'!F1693/'TCMB Takvim Gününe Göre Ort.Kur'!K$37</f>
        <v>-238412.01777984132</v>
      </c>
      <c r="G1693" s="39">
        <f>'1.TÜM DÖNEMLER_TL MİZAN'!G1693/'TCMB Takvim Gününe Göre Ort.Kur'!L$37</f>
        <v>-236250.47226620116</v>
      </c>
      <c r="H1693" s="39">
        <f>'1.TÜM DÖNEMLER_TL MİZAN'!H1693/'TCMB Takvim Gününe Göre Ort.Kur'!M$37</f>
        <v>-213480.80422102931</v>
      </c>
      <c r="I1693" s="39">
        <f>'1.TÜM DÖNEMLER_TL MİZAN'!I1693/'TCMB Takvim Gününe Göre Ort.Kur'!N$37</f>
        <v>-209474.75733397325</v>
      </c>
      <c r="J1693" s="39">
        <f>'1.TÜM DÖNEMLER_TL MİZAN'!J1693/'TCMB Takvim Gününe Göre Ort.Kur'!O$37</f>
        <v>-195021.0411965774</v>
      </c>
      <c r="K1693" s="39">
        <f>'1.TÜM DÖNEMLER_TL MİZAN'!K1693/'TCMB Takvim Gününe Göre Ort.Kur'!P$37</f>
        <v>-192225.3330617458</v>
      </c>
      <c r="L1693" s="39">
        <f>'1.TÜM DÖNEMLER_TL MİZAN'!L1693/'TCMB Takvim Gününe Göre Ort.Kur'!Q$37</f>
        <v>-188703.6570866525</v>
      </c>
      <c r="M1693" s="39">
        <f>'1.TÜM DÖNEMLER_TL MİZAN'!M1693/'TCMB Takvim Gününe Göre Ort.Kur'!R$37</f>
        <v>-187848.86647299331</v>
      </c>
      <c r="N1693" s="39">
        <f>'1.TÜM DÖNEMLER_TL MİZAN'!N1693/'TCMB Takvim Gününe Göre Ort.Kur'!S$37</f>
        <v>-187586.47953153538</v>
      </c>
      <c r="O1693" s="39">
        <f>'1.TÜM DÖNEMLER_TL MİZAN'!O1693/'TCMB Takvim Gününe Göre Ort.Kur'!T$37</f>
        <v>-186757.73830536034</v>
      </c>
    </row>
    <row r="1694" spans="1:15" s="37" customFormat="1" ht="31.2" x14ac:dyDescent="0.3">
      <c r="A1694" s="35" t="s">
        <v>1834</v>
      </c>
      <c r="B1694" s="35" t="s">
        <v>1368</v>
      </c>
      <c r="C1694" s="54">
        <f t="shared" si="26"/>
        <v>3</v>
      </c>
      <c r="D1694" s="36">
        <f>'1.TÜM DÖNEMLER_TL MİZAN'!D1694/'TCMB Takvim Gününe Göre Ort.Kur'!I$37</f>
        <v>126588.66726441578</v>
      </c>
      <c r="E1694" s="36">
        <f>'1.TÜM DÖNEMLER_TL MİZAN'!E1694/'TCMB Takvim Gününe Göre Ort.Kur'!J$37</f>
        <v>122685.37768439046</v>
      </c>
      <c r="F1694" s="36">
        <f>'1.TÜM DÖNEMLER_TL MİZAN'!F1694/'TCMB Takvim Gününe Göre Ort.Kur'!K$37</f>
        <v>117606.50561935845</v>
      </c>
      <c r="G1694" s="36">
        <f>'1.TÜM DÖNEMLER_TL MİZAN'!G1694/'TCMB Takvim Gününe Göre Ort.Kur'!L$37</f>
        <v>116540.23464458247</v>
      </c>
      <c r="H1694" s="36">
        <f>'1.TÜM DÖNEMLER_TL MİZAN'!H1694/'TCMB Takvim Gününe Göre Ort.Kur'!M$37</f>
        <v>105308.1620425282</v>
      </c>
      <c r="I1694" s="36">
        <f>'1.TÜM DÖNEMLER_TL MİZAN'!I1694/'TCMB Takvim Gününe Göre Ort.Kur'!N$37</f>
        <v>103332.01511788348</v>
      </c>
      <c r="J1694" s="36">
        <f>'1.TÜM DÖNEMLER_TL MİZAN'!J1694/'TCMB Takvim Gününe Göre Ort.Kur'!O$37</f>
        <v>96202.126851500187</v>
      </c>
      <c r="K1694" s="36">
        <f>'1.TÜM DÖNEMLER_TL MİZAN'!K1694/'TCMB Takvim Gününe Göre Ort.Kur'!P$37</f>
        <v>94823.029155289347</v>
      </c>
      <c r="L1694" s="36">
        <f>'1.TÜM DÖNEMLER_TL MİZAN'!L1694/'TCMB Takvim Gününe Göre Ort.Kur'!Q$37</f>
        <v>93085.818048184694</v>
      </c>
      <c r="M1694" s="36">
        <f>'1.TÜM DÖNEMLER_TL MİZAN'!M1694/'TCMB Takvim Gününe Göre Ort.Kur'!R$37</f>
        <v>92664.157520981273</v>
      </c>
      <c r="N1694" s="36">
        <f>'1.TÜM DÖNEMLER_TL MİZAN'!N1694/'TCMB Takvim Gününe Göre Ort.Kur'!S$37</f>
        <v>92534.724400988489</v>
      </c>
      <c r="O1694" s="36">
        <f>'1.TÜM DÖNEMLER_TL MİZAN'!O1694/'TCMB Takvim Gününe Göre Ort.Kur'!T$37</f>
        <v>92125.913802509545</v>
      </c>
    </row>
    <row r="1695" spans="1:15" s="37" customFormat="1" ht="31.2" x14ac:dyDescent="0.3">
      <c r="A1695" s="35" t="s">
        <v>1835</v>
      </c>
      <c r="B1695" s="35" t="s">
        <v>1368</v>
      </c>
      <c r="C1695" s="54">
        <f t="shared" si="26"/>
        <v>6</v>
      </c>
      <c r="D1695" s="36">
        <f>'1.TÜM DÖNEMLER_TL MİZAN'!D1695/'TCMB Takvim Gününe Göre Ort.Kur'!I$37</f>
        <v>126588.66726441578</v>
      </c>
      <c r="E1695" s="36">
        <f>'1.TÜM DÖNEMLER_TL MİZAN'!E1695/'TCMB Takvim Gününe Göre Ort.Kur'!J$37</f>
        <v>122685.37768439046</v>
      </c>
      <c r="F1695" s="36">
        <f>'1.TÜM DÖNEMLER_TL MİZAN'!F1695/'TCMB Takvim Gününe Göre Ort.Kur'!K$37</f>
        <v>117606.50561935845</v>
      </c>
      <c r="G1695" s="36">
        <f>'1.TÜM DÖNEMLER_TL MİZAN'!G1695/'TCMB Takvim Gününe Göre Ort.Kur'!L$37</f>
        <v>116540.23464458247</v>
      </c>
      <c r="H1695" s="36">
        <f>'1.TÜM DÖNEMLER_TL MİZAN'!H1695/'TCMB Takvim Gününe Göre Ort.Kur'!M$37</f>
        <v>105308.1620425282</v>
      </c>
      <c r="I1695" s="36">
        <f>'1.TÜM DÖNEMLER_TL MİZAN'!I1695/'TCMB Takvim Gününe Göre Ort.Kur'!N$37</f>
        <v>103332.01511788348</v>
      </c>
      <c r="J1695" s="36">
        <f>'1.TÜM DÖNEMLER_TL MİZAN'!J1695/'TCMB Takvim Gününe Göre Ort.Kur'!O$37</f>
        <v>96202.126851500187</v>
      </c>
      <c r="K1695" s="36">
        <f>'1.TÜM DÖNEMLER_TL MİZAN'!K1695/'TCMB Takvim Gününe Göre Ort.Kur'!P$37</f>
        <v>94823.029155289347</v>
      </c>
      <c r="L1695" s="36">
        <f>'1.TÜM DÖNEMLER_TL MİZAN'!L1695/'TCMB Takvim Gününe Göre Ort.Kur'!Q$37</f>
        <v>93085.818048184694</v>
      </c>
      <c r="M1695" s="36">
        <f>'1.TÜM DÖNEMLER_TL MİZAN'!M1695/'TCMB Takvim Gününe Göre Ort.Kur'!R$37</f>
        <v>92664.157520981273</v>
      </c>
      <c r="N1695" s="36">
        <f>'1.TÜM DÖNEMLER_TL MİZAN'!N1695/'TCMB Takvim Gününe Göre Ort.Kur'!S$37</f>
        <v>92534.724400988489</v>
      </c>
      <c r="O1695" s="36">
        <f>'1.TÜM DÖNEMLER_TL MİZAN'!O1695/'TCMB Takvim Gününe Göre Ort.Kur'!T$37</f>
        <v>92125.913802509545</v>
      </c>
    </row>
    <row r="1696" spans="1:15" s="37" customFormat="1" x14ac:dyDescent="0.3">
      <c r="A1696" s="38" t="s">
        <v>1836</v>
      </c>
      <c r="B1696" s="38"/>
      <c r="C1696" s="55">
        <f t="shared" si="26"/>
        <v>11</v>
      </c>
      <c r="D1696" s="39">
        <f>'1.TÜM DÖNEMLER_TL MİZAN'!D1696/'TCMB Takvim Gününe Göre Ort.Kur'!I$37</f>
        <v>2042.7954081107698</v>
      </c>
      <c r="E1696" s="39">
        <f>'1.TÜM DÖNEMLER_TL MİZAN'!E1696/'TCMB Takvim Gününe Göre Ort.Kur'!J$37</f>
        <v>1979.8069731828057</v>
      </c>
      <c r="F1696" s="39">
        <f>'1.TÜM DÖNEMLER_TL MİZAN'!F1696/'TCMB Takvim Gününe Göre Ort.Kur'!K$37</f>
        <v>1897.8478471643748</v>
      </c>
      <c r="G1696" s="39">
        <f>'1.TÜM DÖNEMLER_TL MİZAN'!G1696/'TCMB Takvim Gününe Göre Ort.Kur'!L$37</f>
        <v>1880.6411453470278</v>
      </c>
      <c r="H1696" s="39">
        <f>'1.TÜM DÖNEMLER_TL MİZAN'!H1696/'TCMB Takvim Gününe Göre Ort.Kur'!M$37</f>
        <v>1699.3861654907619</v>
      </c>
      <c r="I1696" s="39">
        <f>'1.TÜM DÖNEMLER_TL MİZAN'!I1696/'TCMB Takvim Gününe Göre Ort.Kur'!N$37</f>
        <v>1667.4965504829324</v>
      </c>
      <c r="J1696" s="39">
        <f>'1.TÜM DÖNEMLER_TL MİZAN'!J1696/'TCMB Takvim Gününe Göre Ort.Kur'!O$37</f>
        <v>1552.4396237796298</v>
      </c>
      <c r="K1696" s="39">
        <f>'1.TÜM DÖNEMLER_TL MİZAN'!K1696/'TCMB Takvim Gününe Göre Ort.Kur'!P$37</f>
        <v>1530.1847529287413</v>
      </c>
      <c r="L1696" s="39">
        <f>'1.TÜM DÖNEMLER_TL MİZAN'!L1696/'TCMB Takvim Gününe Göre Ort.Kur'!Q$37</f>
        <v>1502.1509095429049</v>
      </c>
      <c r="M1696" s="39">
        <f>'1.TÜM DÖNEMLER_TL MİZAN'!M1696/'TCMB Takvim Gününe Göre Ort.Kur'!R$37</f>
        <v>1495.3464600817731</v>
      </c>
      <c r="N1696" s="39">
        <f>'1.TÜM DÖNEMLER_TL MİZAN'!N1696/'TCMB Takvim Gününe Göre Ort.Kur'!S$37</f>
        <v>1493.2577629741054</v>
      </c>
      <c r="O1696" s="39">
        <f>'1.TÜM DÖNEMLER_TL MİZAN'!O1696/'TCMB Takvim Gününe Göre Ort.Kur'!T$37</f>
        <v>1486.6606762726913</v>
      </c>
    </row>
    <row r="1697" spans="1:16" s="37" customFormat="1" x14ac:dyDescent="0.3">
      <c r="A1697" s="38" t="s">
        <v>1837</v>
      </c>
      <c r="B1697" s="38"/>
      <c r="C1697" s="55">
        <f t="shared" si="26"/>
        <v>11</v>
      </c>
      <c r="D1697" s="39">
        <f>'1.TÜM DÖNEMLER_TL MİZAN'!D1697/'TCMB Takvim Gününe Göre Ort.Kur'!I$37</f>
        <v>43241.030823276938</v>
      </c>
      <c r="E1697" s="39">
        <f>'1.TÜM DÖNEMLER_TL MİZAN'!E1697/'TCMB Takvim Gününe Göre Ort.Kur'!J$37</f>
        <v>41907.718223583463</v>
      </c>
      <c r="F1697" s="39">
        <f>'1.TÜM DÖNEMLER_TL MİZAN'!F1697/'TCMB Takvim Gününe Göre Ort.Kur'!K$37</f>
        <v>40172.842043452736</v>
      </c>
      <c r="G1697" s="39">
        <f>'1.TÜM DÖNEMLER_TL MİZAN'!G1697/'TCMB Takvim Gününe Göre Ort.Kur'!L$37</f>
        <v>39808.617843272579</v>
      </c>
      <c r="H1697" s="39">
        <f>'1.TÜM DÖNEMLER_TL MİZAN'!H1697/'TCMB Takvim Gününe Göre Ort.Kur'!M$37</f>
        <v>35971.888947310501</v>
      </c>
      <c r="I1697" s="39">
        <f>'1.TÜM DÖNEMLER_TL MİZAN'!I1697/'TCMB Takvim Gününe Göre Ort.Kur'!N$37</f>
        <v>35296.863039174517</v>
      </c>
      <c r="J1697" s="39">
        <f>'1.TÜM DÖNEMLER_TL MİZAN'!J1697/'TCMB Takvim Gününe Göre Ort.Kur'!O$37</f>
        <v>32861.386586537388</v>
      </c>
      <c r="K1697" s="39">
        <f>'1.TÜM DÖNEMLER_TL MİZAN'!K1697/'TCMB Takvim Gününe Göre Ort.Kur'!P$37</f>
        <v>32390.304875363341</v>
      </c>
      <c r="L1697" s="39">
        <f>'1.TÜM DÖNEMLER_TL MİZAN'!L1697/'TCMB Takvim Gününe Göre Ort.Kur'!Q$37</f>
        <v>31796.896313189729</v>
      </c>
      <c r="M1697" s="39">
        <f>'1.TÜM DÖNEMLER_TL MİZAN'!M1697/'TCMB Takvim Gününe Göre Ort.Kur'!R$37</f>
        <v>31652.862599526576</v>
      </c>
      <c r="N1697" s="39">
        <f>'1.TÜM DÖNEMLER_TL MİZAN'!N1697/'TCMB Takvim Gününe Göre Ort.Kur'!S$37</f>
        <v>31608.649940904696</v>
      </c>
      <c r="O1697" s="39">
        <f>'1.TÜM DÖNEMLER_TL MİZAN'!O1697/'TCMB Takvim Gününe Göre Ort.Kur'!T$37</f>
        <v>31469.00559460009</v>
      </c>
    </row>
    <row r="1698" spans="1:16" s="37" customFormat="1" x14ac:dyDescent="0.3">
      <c r="A1698" s="38" t="s">
        <v>1838</v>
      </c>
      <c r="B1698" s="38"/>
      <c r="C1698" s="55">
        <f t="shared" si="26"/>
        <v>11</v>
      </c>
      <c r="D1698" s="39">
        <f>'1.TÜM DÖNEMLER_TL MİZAN'!D1698/'TCMB Takvim Gününe Göre Ort.Kur'!I$37</f>
        <v>81304.841033028089</v>
      </c>
      <c r="E1698" s="39">
        <f>'1.TÜM DÖNEMLER_TL MİZAN'!E1698/'TCMB Takvim Gününe Göre Ort.Kur'!J$37</f>
        <v>78797.852487624201</v>
      </c>
      <c r="F1698" s="39">
        <f>'1.TÜM DÖNEMLER_TL MİZAN'!F1698/'TCMB Takvim Gününe Göre Ort.Kur'!K$37</f>
        <v>75535.815728741349</v>
      </c>
      <c r="G1698" s="39">
        <f>'1.TÜM DÖNEMLER_TL MİZAN'!G1698/'TCMB Takvim Gününe Göre Ort.Kur'!L$37</f>
        <v>74850.975655962873</v>
      </c>
      <c r="H1698" s="39">
        <f>'1.TÜM DÖNEMLER_TL MİZAN'!H1698/'TCMB Takvim Gününe Göre Ort.Kur'!M$37</f>
        <v>67636.886929726941</v>
      </c>
      <c r="I1698" s="39">
        <f>'1.TÜM DÖNEMLER_TL MİZAN'!I1698/'TCMB Takvim Gününe Göre Ort.Kur'!N$37</f>
        <v>66367.655528226038</v>
      </c>
      <c r="J1698" s="39">
        <f>'1.TÜM DÖNEMLER_TL MİZAN'!J1698/'TCMB Takvim Gününe Göre Ort.Kur'!O$37</f>
        <v>61788.300641183174</v>
      </c>
      <c r="K1698" s="39">
        <f>'1.TÜM DÖNEMLER_TL MİZAN'!K1698/'TCMB Takvim Gününe Göre Ort.Kur'!P$37</f>
        <v>60902.539526997265</v>
      </c>
      <c r="L1698" s="39">
        <f>'1.TÜM DÖNEMLER_TL MİZAN'!L1698/'TCMB Takvim Gününe Göre Ort.Kur'!Q$37</f>
        <v>59786.770825452069</v>
      </c>
      <c r="M1698" s="39">
        <f>'1.TÜM DÖNEMLER_TL MİZAN'!M1698/'TCMB Takvim Gününe Göre Ort.Kur'!R$37</f>
        <v>59515.948461372922</v>
      </c>
      <c r="N1698" s="39">
        <f>'1.TÜM DÖNEMLER_TL MİZAN'!N1698/'TCMB Takvim Gününe Göre Ort.Kur'!S$37</f>
        <v>59432.816697109694</v>
      </c>
      <c r="O1698" s="39">
        <f>'1.TÜM DÖNEMLER_TL MİZAN'!O1698/'TCMB Takvim Gününe Göre Ort.Kur'!T$37</f>
        <v>59170.247531636764</v>
      </c>
    </row>
    <row r="1699" spans="1:16" s="37" customFormat="1" ht="15.6" x14ac:dyDescent="0.3">
      <c r="A1699" s="47" t="s">
        <v>1839</v>
      </c>
      <c r="B1699" s="47" t="s">
        <v>1840</v>
      </c>
      <c r="C1699" s="58">
        <f t="shared" si="26"/>
        <v>1</v>
      </c>
      <c r="D1699" s="48">
        <f>'1.TÜM DÖNEMLER_TL MİZAN'!D1699/'TCMB Takvim Gününe Göre Ort.Kur'!I$37+D1926</f>
        <v>-603631.72715716332</v>
      </c>
      <c r="E1699" s="48">
        <f>'1.TÜM DÖNEMLER_TL MİZAN'!E1699/'TCMB Takvim Gününe Göre Ort.Kur'!J$37+E1926</f>
        <v>-585485.0323708707</v>
      </c>
      <c r="F1699" s="48">
        <f>'1.TÜM DÖNEMLER_TL MİZAN'!F1699/'TCMB Takvim Gününe Göre Ort.Kur'!K$37+F1926</f>
        <v>-569362.79468502942</v>
      </c>
      <c r="G1699" s="48">
        <f>'1.TÜM DÖNEMLER_TL MİZAN'!G1699/'TCMB Takvim Gününe Göre Ort.Kur'!L$37+G1926</f>
        <v>-566993.87230840418</v>
      </c>
      <c r="H1699" s="48">
        <f>'1.TÜM DÖNEMLER_TL MİZAN'!H1699/'TCMB Takvim Gününe Göre Ort.Kur'!M$37+H1926</f>
        <v>-506600.14336258336</v>
      </c>
      <c r="I1699" s="48">
        <f>'1.TÜM DÖNEMLER_TL MİZAN'!I1699/'TCMB Takvim Gününe Göre Ort.Kur'!N$37+I1926</f>
        <v>-493603.32407783263</v>
      </c>
      <c r="J1699" s="48">
        <f>'1.TÜM DÖNEMLER_TL MİZAN'!J1699/'TCMB Takvim Gününe Göre Ort.Kur'!O$37+J1926</f>
        <v>-461940.66989304894</v>
      </c>
      <c r="K1699" s="48">
        <f>'1.TÜM DÖNEMLER_TL MİZAN'!K1699/'TCMB Takvim Gününe Göre Ort.Kur'!P$37+K1926</f>
        <v>-455816.32518935332</v>
      </c>
      <c r="L1699" s="48">
        <f>'1.TÜM DÖNEMLER_TL MİZAN'!L1699/'TCMB Takvim Gününe Göre Ort.Kur'!Q$37+L1926</f>
        <v>-448101.65807604662</v>
      </c>
      <c r="M1699" s="48">
        <f>'1.TÜM DÖNEMLER_TL MİZAN'!M1699/'TCMB Takvim Gününe Göre Ort.Kur'!R$37+M1926</f>
        <v>-446229.13343647181</v>
      </c>
      <c r="N1699" s="48">
        <f>'1.TÜM DÖNEMLER_TL MİZAN'!N1699/'TCMB Takvim Gününe Göre Ort.Kur'!S$37+N1926</f>
        <v>-445654.34236468037</v>
      </c>
      <c r="O1699" s="48">
        <f>'1.TÜM DÖNEMLER_TL MİZAN'!O1699/'TCMB Takvim Gününe Göre Ort.Kur'!T$37+O1926</f>
        <v>-443838.8821326117</v>
      </c>
      <c r="P1699" s="16" t="s">
        <v>2621</v>
      </c>
    </row>
    <row r="1700" spans="1:16" s="37" customFormat="1" ht="15.6" x14ac:dyDescent="0.3">
      <c r="A1700" s="35" t="s">
        <v>1841</v>
      </c>
      <c r="B1700" s="35" t="s">
        <v>1842</v>
      </c>
      <c r="C1700" s="54">
        <f t="shared" si="26"/>
        <v>2</v>
      </c>
      <c r="D1700" s="36">
        <f>'1.TÜM DÖNEMLER_TL MİZAN'!D1700/'TCMB Takvim Gününe Göre Ort.Kur'!I$37</f>
        <v>-293974.98272896977</v>
      </c>
      <c r="E1700" s="36">
        <f>'1.TÜM DÖNEMLER_TL MİZAN'!E1700/'TCMB Takvim Gününe Göre Ort.Kur'!J$37</f>
        <v>-284910.43128316535</v>
      </c>
      <c r="F1700" s="36">
        <f>'1.TÜM DÖNEMLER_TL MİZAN'!F1700/'TCMB Takvim Gününe Göre Ort.Kur'!K$37</f>
        <v>-273115.84208442009</v>
      </c>
      <c r="G1700" s="36">
        <f>'1.TÜM DÖNEMLER_TL MİZAN'!G1700/'TCMB Takvim Gününe Göre Ort.Kur'!L$37</f>
        <v>-270639.65682891512</v>
      </c>
      <c r="H1700" s="36">
        <f>'1.TÜM DÖNEMLER_TL MİZAN'!H1700/'TCMB Takvim Gününe Göre Ort.Kur'!M$37</f>
        <v>-244555.58136975579</v>
      </c>
      <c r="I1700" s="36">
        <f>'1.TÜM DÖNEMLER_TL MİZAN'!I1700/'TCMB Takvim Gününe Göre Ort.Kur'!N$37</f>
        <v>-239966.40470334151</v>
      </c>
      <c r="J1700" s="36">
        <f>'1.TÜM DÖNEMLER_TL MİZAN'!J1700/'TCMB Takvim Gününe Göre Ort.Kur'!O$37</f>
        <v>-223408.77102835057</v>
      </c>
      <c r="K1700" s="36">
        <f>'1.TÜM DÖNEMLER_TL MİZAN'!K1700/'TCMB Takvim Gününe Göre Ort.Kur'!P$37</f>
        <v>-220206.1129216947</v>
      </c>
      <c r="L1700" s="36">
        <f>'1.TÜM DÖNEMLER_TL MİZAN'!L1700/'TCMB Takvim Gününe Göre Ort.Kur'!Q$37</f>
        <v>-216171.81335725638</v>
      </c>
      <c r="M1700" s="36">
        <f>'1.TÜM DÖNEMLER_TL MİZAN'!M1700/'TCMB Takvim Gününe Göre Ort.Kur'!R$37</f>
        <v>-215192.5973746503</v>
      </c>
      <c r="N1700" s="36">
        <f>'1.TÜM DÖNEMLER_TL MİZAN'!N1700/'TCMB Takvim Gününe Göre Ort.Kur'!S$37</f>
        <v>-214892.01676157731</v>
      </c>
      <c r="O1700" s="36">
        <f>'1.TÜM DÖNEMLER_TL MİZAN'!O1700/'TCMB Takvim Gününe Göre Ort.Kur'!T$37</f>
        <v>-213942.64197768579</v>
      </c>
    </row>
    <row r="1701" spans="1:16" s="37" customFormat="1" ht="15.6" x14ac:dyDescent="0.3">
      <c r="A1701" s="35" t="s">
        <v>1843</v>
      </c>
      <c r="B1701" s="35" t="s">
        <v>1844</v>
      </c>
      <c r="C1701" s="54">
        <f t="shared" si="26"/>
        <v>3</v>
      </c>
      <c r="D1701" s="36">
        <f>'1.TÜM DÖNEMLER_TL MİZAN'!D1701/'TCMB Takvim Gününe Göre Ort.Kur'!I$37</f>
        <v>-293974.98272896977</v>
      </c>
      <c r="E1701" s="36">
        <f>'1.TÜM DÖNEMLER_TL MİZAN'!E1701/'TCMB Takvim Gününe Göre Ort.Kur'!J$37</f>
        <v>-284910.43128316535</v>
      </c>
      <c r="F1701" s="36">
        <f>'1.TÜM DÖNEMLER_TL MİZAN'!F1701/'TCMB Takvim Gününe Göre Ort.Kur'!K$37</f>
        <v>-273115.84208442009</v>
      </c>
      <c r="G1701" s="36">
        <f>'1.TÜM DÖNEMLER_TL MİZAN'!G1701/'TCMB Takvim Gününe Göre Ort.Kur'!L$37</f>
        <v>-270639.65682891512</v>
      </c>
      <c r="H1701" s="36">
        <f>'1.TÜM DÖNEMLER_TL MİZAN'!H1701/'TCMB Takvim Gününe Göre Ort.Kur'!M$37</f>
        <v>-244555.58136975579</v>
      </c>
      <c r="I1701" s="36">
        <f>'1.TÜM DÖNEMLER_TL MİZAN'!I1701/'TCMB Takvim Gününe Göre Ort.Kur'!N$37</f>
        <v>-239966.40470334151</v>
      </c>
      <c r="J1701" s="36">
        <f>'1.TÜM DÖNEMLER_TL MİZAN'!J1701/'TCMB Takvim Gününe Göre Ort.Kur'!O$37</f>
        <v>-223408.77102835057</v>
      </c>
      <c r="K1701" s="36">
        <f>'1.TÜM DÖNEMLER_TL MİZAN'!K1701/'TCMB Takvim Gününe Göre Ort.Kur'!P$37</f>
        <v>-220206.1129216947</v>
      </c>
      <c r="L1701" s="36">
        <f>'1.TÜM DÖNEMLER_TL MİZAN'!L1701/'TCMB Takvim Gününe Göre Ort.Kur'!Q$37</f>
        <v>-216171.81335725638</v>
      </c>
      <c r="M1701" s="36">
        <f>'1.TÜM DÖNEMLER_TL MİZAN'!M1701/'TCMB Takvim Gününe Göre Ort.Kur'!R$37</f>
        <v>-215192.5973746503</v>
      </c>
      <c r="N1701" s="36">
        <f>'1.TÜM DÖNEMLER_TL MİZAN'!N1701/'TCMB Takvim Gününe Göre Ort.Kur'!S$37</f>
        <v>-214892.01676157731</v>
      </c>
      <c r="O1701" s="36">
        <f>'1.TÜM DÖNEMLER_TL MİZAN'!O1701/'TCMB Takvim Gününe Göre Ort.Kur'!T$37</f>
        <v>-213942.64197768579</v>
      </c>
    </row>
    <row r="1702" spans="1:16" s="37" customFormat="1" ht="15.6" x14ac:dyDescent="0.3">
      <c r="A1702" s="35" t="s">
        <v>1845</v>
      </c>
      <c r="B1702" s="35" t="s">
        <v>1844</v>
      </c>
      <c r="C1702" s="54">
        <f t="shared" si="26"/>
        <v>6</v>
      </c>
      <c r="D1702" s="36">
        <f>'1.TÜM DÖNEMLER_TL MİZAN'!D1702/'TCMB Takvim Gününe Göre Ort.Kur'!I$37</f>
        <v>-293974.98272896977</v>
      </c>
      <c r="E1702" s="36">
        <f>'1.TÜM DÖNEMLER_TL MİZAN'!E1702/'TCMB Takvim Gününe Göre Ort.Kur'!J$37</f>
        <v>-284910.43128316535</v>
      </c>
      <c r="F1702" s="36">
        <f>'1.TÜM DÖNEMLER_TL MİZAN'!F1702/'TCMB Takvim Gününe Göre Ort.Kur'!K$37</f>
        <v>-273115.84208442009</v>
      </c>
      <c r="G1702" s="36">
        <f>'1.TÜM DÖNEMLER_TL MİZAN'!G1702/'TCMB Takvim Gününe Göre Ort.Kur'!L$37</f>
        <v>-270639.65682891512</v>
      </c>
      <c r="H1702" s="36">
        <f>'1.TÜM DÖNEMLER_TL MİZAN'!H1702/'TCMB Takvim Gününe Göre Ort.Kur'!M$37</f>
        <v>-244555.58136975579</v>
      </c>
      <c r="I1702" s="36">
        <f>'1.TÜM DÖNEMLER_TL MİZAN'!I1702/'TCMB Takvim Gününe Göre Ort.Kur'!N$37</f>
        <v>-239966.40470334151</v>
      </c>
      <c r="J1702" s="36">
        <f>'1.TÜM DÖNEMLER_TL MİZAN'!J1702/'TCMB Takvim Gününe Göre Ort.Kur'!O$37</f>
        <v>-223408.77102835057</v>
      </c>
      <c r="K1702" s="36">
        <f>'1.TÜM DÖNEMLER_TL MİZAN'!K1702/'TCMB Takvim Gününe Göre Ort.Kur'!P$37</f>
        <v>-220206.1129216947</v>
      </c>
      <c r="L1702" s="36">
        <f>'1.TÜM DÖNEMLER_TL MİZAN'!L1702/'TCMB Takvim Gününe Göre Ort.Kur'!Q$37</f>
        <v>-216171.81335725638</v>
      </c>
      <c r="M1702" s="36">
        <f>'1.TÜM DÖNEMLER_TL MİZAN'!M1702/'TCMB Takvim Gününe Göre Ort.Kur'!R$37</f>
        <v>-215192.5973746503</v>
      </c>
      <c r="N1702" s="36">
        <f>'1.TÜM DÖNEMLER_TL MİZAN'!N1702/'TCMB Takvim Gününe Göre Ort.Kur'!S$37</f>
        <v>-214892.01676157731</v>
      </c>
      <c r="O1702" s="36">
        <f>'1.TÜM DÖNEMLER_TL MİZAN'!O1702/'TCMB Takvim Gününe Göre Ort.Kur'!T$37</f>
        <v>-213942.64197768579</v>
      </c>
    </row>
    <row r="1703" spans="1:16" s="37" customFormat="1" x14ac:dyDescent="0.3">
      <c r="A1703" s="38" t="s">
        <v>1846</v>
      </c>
      <c r="B1703" s="38"/>
      <c r="C1703" s="55">
        <f t="shared" si="26"/>
        <v>10</v>
      </c>
      <c r="D1703" s="39">
        <f>'1.TÜM DÖNEMLER_TL MİZAN'!D1703/'TCMB Takvim Gününe Göre Ort.Kur'!I$37</f>
        <v>-158746.49067364368</v>
      </c>
      <c r="E1703" s="39">
        <f>'1.TÜM DÖNEMLER_TL MİZAN'!E1703/'TCMB Takvim Gününe Göre Ort.Kur'!J$37</f>
        <v>-153851.63289290929</v>
      </c>
      <c r="F1703" s="39">
        <f>'1.TÜM DÖNEMLER_TL MİZAN'!F1703/'TCMB Takvim Gününe Göre Ort.Kur'!K$37</f>
        <v>-147482.55472558687</v>
      </c>
      <c r="G1703" s="39">
        <f>'1.TÜM DÖNEMLER_TL MİZAN'!G1703/'TCMB Takvim Gününe Göre Ort.Kur'!L$37</f>
        <v>-146145.41468761419</v>
      </c>
      <c r="H1703" s="39">
        <f>'1.TÜM DÖNEMLER_TL MİZAN'!H1703/'TCMB Takvim Gününe Göre Ort.Kur'!M$37</f>
        <v>-132060.01393966813</v>
      </c>
      <c r="I1703" s="39">
        <f>'1.TÜM DÖNEMLER_TL MİZAN'!I1703/'TCMB Takvim Gününe Göre Ort.Kur'!N$37</f>
        <v>-129581.85853980442</v>
      </c>
      <c r="J1703" s="39">
        <f>'1.TÜM DÖNEMLER_TL MİZAN'!J1703/'TCMB Takvim Gününe Göre Ort.Kur'!O$37</f>
        <v>-120640.73635530932</v>
      </c>
      <c r="K1703" s="39">
        <f>'1.TÜM DÖNEMLER_TL MİZAN'!K1703/'TCMB Takvim Gününe Göre Ort.Kur'!P$37</f>
        <v>-118911.30097771515</v>
      </c>
      <c r="L1703" s="39">
        <f>'1.TÜM DÖNEMLER_TL MİZAN'!L1703/'TCMB Takvim Gününe Göre Ort.Kur'!Q$37</f>
        <v>-116732.77921291844</v>
      </c>
      <c r="M1703" s="39">
        <f>'1.TÜM DÖNEMLER_TL MİZAN'!M1703/'TCMB Takvim Gününe Göre Ort.Kur'!R$37</f>
        <v>-116204.00258231116</v>
      </c>
      <c r="N1703" s="39">
        <f>'1.TÜM DÖNEMLER_TL MİZAN'!N1703/'TCMB Takvim Gününe Göre Ort.Kur'!S$37</f>
        <v>-116041.68905125174</v>
      </c>
      <c r="O1703" s="39">
        <f>'1.TÜM DÖNEMLER_TL MİZAN'!O1703/'TCMB Takvim Gününe Göre Ort.Kur'!T$37</f>
        <v>-115529.02666795033</v>
      </c>
    </row>
    <row r="1704" spans="1:16" s="37" customFormat="1" x14ac:dyDescent="0.3">
      <c r="A1704" s="38" t="s">
        <v>1847</v>
      </c>
      <c r="B1704" s="38"/>
      <c r="C1704" s="55">
        <f t="shared" si="26"/>
        <v>10</v>
      </c>
      <c r="D1704" s="39">
        <f>'1.TÜM DÖNEMLER_TL MİZAN'!D1704/'TCMB Takvim Gününe Göre Ort.Kur'!I$37</f>
        <v>-135228.49205532609</v>
      </c>
      <c r="E1704" s="39">
        <f>'1.TÜM DÖNEMLER_TL MİZAN'!E1704/'TCMB Takvim Gününe Göre Ort.Kur'!J$37</f>
        <v>-131058.79839025607</v>
      </c>
      <c r="F1704" s="39">
        <f>'1.TÜM DÖNEMLER_TL MİZAN'!F1704/'TCMB Takvim Gününe Göre Ort.Kur'!K$37</f>
        <v>-125633.28735883326</v>
      </c>
      <c r="G1704" s="39">
        <f>'1.TÜM DÖNEMLER_TL MİZAN'!G1704/'TCMB Takvim Gününe Göre Ort.Kur'!L$37</f>
        <v>-124494.24214130097</v>
      </c>
      <c r="H1704" s="39">
        <f>'1.TÜM DÖNEMLER_TL MİZAN'!H1704/'TCMB Takvim Gününe Göre Ort.Kur'!M$37</f>
        <v>-112495.56743008767</v>
      </c>
      <c r="I1704" s="39">
        <f>'1.TÜM DÖNEMLER_TL MİZAN'!I1704/'TCMB Takvim Gününe Göre Ort.Kur'!N$37</f>
        <v>-110384.5461635371</v>
      </c>
      <c r="J1704" s="39">
        <f>'1.TÜM DÖNEMLER_TL MİZAN'!J1704/'TCMB Takvim Gününe Göre Ort.Kur'!O$37</f>
        <v>-102768.03467304127</v>
      </c>
      <c r="K1704" s="39">
        <f>'1.TÜM DÖNEMLER_TL MİZAN'!K1704/'TCMB Takvim Gününe Göre Ort.Kur'!P$37</f>
        <v>-101294.81194397957</v>
      </c>
      <c r="L1704" s="39">
        <f>'1.TÜM DÖNEMLER_TL MİZAN'!L1704/'TCMB Takvim Gününe Göre Ort.Kur'!Q$37</f>
        <v>-99439.034144337929</v>
      </c>
      <c r="M1704" s="39">
        <f>'1.TÜM DÖNEMLER_TL MİZAN'!M1704/'TCMB Takvim Gününe Göre Ort.Kur'!R$37</f>
        <v>-98988.594792339136</v>
      </c>
      <c r="N1704" s="39">
        <f>'1.TÜM DÖNEMLER_TL MİZAN'!N1704/'TCMB Takvim Gününe Göre Ort.Kur'!S$37</f>
        <v>-98850.327710325553</v>
      </c>
      <c r="O1704" s="39">
        <f>'1.TÜM DÖNEMLER_TL MİZAN'!O1704/'TCMB Takvim Gününe Göre Ort.Kur'!T$37</f>
        <v>-98413.615309735455</v>
      </c>
    </row>
    <row r="1705" spans="1:16" s="37" customFormat="1" ht="15.6" x14ac:dyDescent="0.3">
      <c r="A1705" s="35" t="s">
        <v>1848</v>
      </c>
      <c r="B1705" s="35" t="s">
        <v>1849</v>
      </c>
      <c r="C1705" s="54">
        <f t="shared" si="26"/>
        <v>2</v>
      </c>
      <c r="D1705" s="36">
        <f>'1.TÜM DÖNEMLER_TL MİZAN'!D1705/'TCMB Takvim Gününe Göre Ort.Kur'!I$37</f>
        <v>-15533.017065247746</v>
      </c>
      <c r="E1705" s="36">
        <f>'1.TÜM DÖNEMLER_TL MİZAN'!E1705/'TCMB Takvim Gününe Göre Ort.Kur'!J$37</f>
        <v>-15054.065315716371</v>
      </c>
      <c r="F1705" s="36">
        <f>'1.TÜM DÖNEMLER_TL MİZAN'!F1705/'TCMB Takvim Gününe Göre Ort.Kur'!K$37</f>
        <v>-14430.864138524355</v>
      </c>
      <c r="G1705" s="36">
        <f>'1.TÜM DÖNEMLER_TL MİZAN'!G1705/'TCMB Takvim Gününe Göre Ort.Kur'!L$37</f>
        <v>-14300.027740564825</v>
      </c>
      <c r="H1705" s="36">
        <f>'1.TÜM DÖNEMLER_TL MİZAN'!H1705/'TCMB Takvim Gününe Göre Ort.Kur'!M$37</f>
        <v>-12921.800295912251</v>
      </c>
      <c r="I1705" s="36">
        <f>'1.TÜM DÖNEMLER_TL MİZAN'!I1705/'TCMB Takvim Gününe Göre Ort.Kur'!N$37</f>
        <v>-12679.317895494629</v>
      </c>
      <c r="J1705" s="36">
        <f>'1.TÜM DÖNEMLER_TL MİZAN'!J1705/'TCMB Takvim Gününe Göre Ort.Kur'!O$37</f>
        <v>-11804.447510109247</v>
      </c>
      <c r="K1705" s="36">
        <f>'1.TÜM DÖNEMLER_TL MİZAN'!K1705/'TCMB Takvim Gününe Göre Ort.Kur'!P$37</f>
        <v>-11635.2258213688</v>
      </c>
      <c r="L1705" s="36">
        <f>'1.TÜM DÖNEMLER_TL MİZAN'!L1705/'TCMB Takvim Gününe Göre Ort.Kur'!Q$37</f>
        <v>-11422.061954841709</v>
      </c>
      <c r="M1705" s="36">
        <f>'1.TÜM DÖNEMLER_TL MİZAN'!M1705/'TCMB Takvim Gününe Göre Ort.Kur'!R$37</f>
        <v>-11370.322250914567</v>
      </c>
      <c r="N1705" s="36">
        <f>'1.TÜM DÖNEMLER_TL MİZAN'!N1705/'TCMB Takvim Gününe Göre Ort.Kur'!S$37</f>
        <v>-11354.440206296335</v>
      </c>
      <c r="O1705" s="36">
        <f>'1.TÜM DÖNEMLER_TL MİZAN'!O1705/'TCMB Takvim Gününe Göre Ort.Kur'!T$37</f>
        <v>-11304.277248269738</v>
      </c>
    </row>
    <row r="1706" spans="1:16" s="37" customFormat="1" ht="15.6" x14ac:dyDescent="0.3">
      <c r="A1706" s="35" t="s">
        <v>1850</v>
      </c>
      <c r="B1706" s="35" t="s">
        <v>1851</v>
      </c>
      <c r="C1706" s="54">
        <f t="shared" si="26"/>
        <v>3</v>
      </c>
      <c r="D1706" s="36">
        <f>'1.TÜM DÖNEMLER_TL MİZAN'!D1706/'TCMB Takvim Gününe Göre Ort.Kur'!I$37</f>
        <v>-15533.017065247746</v>
      </c>
      <c r="E1706" s="36">
        <f>'1.TÜM DÖNEMLER_TL MİZAN'!E1706/'TCMB Takvim Gününe Göre Ort.Kur'!J$37</f>
        <v>-15054.065315716371</v>
      </c>
      <c r="F1706" s="36">
        <f>'1.TÜM DÖNEMLER_TL MİZAN'!F1706/'TCMB Takvim Gününe Göre Ort.Kur'!K$37</f>
        <v>-14430.864138524355</v>
      </c>
      <c r="G1706" s="36">
        <f>'1.TÜM DÖNEMLER_TL MİZAN'!G1706/'TCMB Takvim Gününe Göre Ort.Kur'!L$37</f>
        <v>-14300.027740564825</v>
      </c>
      <c r="H1706" s="36">
        <f>'1.TÜM DÖNEMLER_TL MİZAN'!H1706/'TCMB Takvim Gününe Göre Ort.Kur'!M$37</f>
        <v>-12921.800295912251</v>
      </c>
      <c r="I1706" s="36">
        <f>'1.TÜM DÖNEMLER_TL MİZAN'!I1706/'TCMB Takvim Gününe Göre Ort.Kur'!N$37</f>
        <v>-12679.317895494629</v>
      </c>
      <c r="J1706" s="36">
        <f>'1.TÜM DÖNEMLER_TL MİZAN'!J1706/'TCMB Takvim Gününe Göre Ort.Kur'!O$37</f>
        <v>-11804.447510109247</v>
      </c>
      <c r="K1706" s="36">
        <f>'1.TÜM DÖNEMLER_TL MİZAN'!K1706/'TCMB Takvim Gününe Göre Ort.Kur'!P$37</f>
        <v>-11635.2258213688</v>
      </c>
      <c r="L1706" s="36">
        <f>'1.TÜM DÖNEMLER_TL MİZAN'!L1706/'TCMB Takvim Gününe Göre Ort.Kur'!Q$37</f>
        <v>-11422.061954841709</v>
      </c>
      <c r="M1706" s="36">
        <f>'1.TÜM DÖNEMLER_TL MİZAN'!M1706/'TCMB Takvim Gününe Göre Ort.Kur'!R$37</f>
        <v>-11370.322250914567</v>
      </c>
      <c r="N1706" s="36">
        <f>'1.TÜM DÖNEMLER_TL MİZAN'!N1706/'TCMB Takvim Gününe Göre Ort.Kur'!S$37</f>
        <v>-11354.440206296335</v>
      </c>
      <c r="O1706" s="36">
        <f>'1.TÜM DÖNEMLER_TL MİZAN'!O1706/'TCMB Takvim Gününe Göre Ort.Kur'!T$37</f>
        <v>-11304.277248269738</v>
      </c>
    </row>
    <row r="1707" spans="1:16" s="37" customFormat="1" ht="15.6" x14ac:dyDescent="0.3">
      <c r="A1707" s="35" t="s">
        <v>1852</v>
      </c>
      <c r="B1707" s="35" t="s">
        <v>1851</v>
      </c>
      <c r="C1707" s="54">
        <f t="shared" si="26"/>
        <v>6</v>
      </c>
      <c r="D1707" s="36">
        <f>'1.TÜM DÖNEMLER_TL MİZAN'!D1707/'TCMB Takvim Gününe Göre Ort.Kur'!I$37</f>
        <v>-15533.017065247746</v>
      </c>
      <c r="E1707" s="36">
        <f>'1.TÜM DÖNEMLER_TL MİZAN'!E1707/'TCMB Takvim Gününe Göre Ort.Kur'!J$37</f>
        <v>-15054.065315716371</v>
      </c>
      <c r="F1707" s="36">
        <f>'1.TÜM DÖNEMLER_TL MİZAN'!F1707/'TCMB Takvim Gününe Göre Ort.Kur'!K$37</f>
        <v>-14430.864138524355</v>
      </c>
      <c r="G1707" s="36">
        <f>'1.TÜM DÖNEMLER_TL MİZAN'!G1707/'TCMB Takvim Gününe Göre Ort.Kur'!L$37</f>
        <v>-14300.027740564825</v>
      </c>
      <c r="H1707" s="36">
        <f>'1.TÜM DÖNEMLER_TL MİZAN'!H1707/'TCMB Takvim Gününe Göre Ort.Kur'!M$37</f>
        <v>-12921.800295912251</v>
      </c>
      <c r="I1707" s="36">
        <f>'1.TÜM DÖNEMLER_TL MİZAN'!I1707/'TCMB Takvim Gününe Göre Ort.Kur'!N$37</f>
        <v>-12679.317895494629</v>
      </c>
      <c r="J1707" s="36">
        <f>'1.TÜM DÖNEMLER_TL MİZAN'!J1707/'TCMB Takvim Gününe Göre Ort.Kur'!O$37</f>
        <v>-11804.447510109247</v>
      </c>
      <c r="K1707" s="36">
        <f>'1.TÜM DÖNEMLER_TL MİZAN'!K1707/'TCMB Takvim Gününe Göre Ort.Kur'!P$37</f>
        <v>-11635.2258213688</v>
      </c>
      <c r="L1707" s="36">
        <f>'1.TÜM DÖNEMLER_TL MİZAN'!L1707/'TCMB Takvim Gününe Göre Ort.Kur'!Q$37</f>
        <v>-11422.061954841709</v>
      </c>
      <c r="M1707" s="36">
        <f>'1.TÜM DÖNEMLER_TL MİZAN'!M1707/'TCMB Takvim Gününe Göre Ort.Kur'!R$37</f>
        <v>-11370.322250914567</v>
      </c>
      <c r="N1707" s="36">
        <f>'1.TÜM DÖNEMLER_TL MİZAN'!N1707/'TCMB Takvim Gününe Göre Ort.Kur'!S$37</f>
        <v>-11354.440206296335</v>
      </c>
      <c r="O1707" s="36">
        <f>'1.TÜM DÖNEMLER_TL MİZAN'!O1707/'TCMB Takvim Gününe Göre Ort.Kur'!T$37</f>
        <v>-11304.277248269738</v>
      </c>
    </row>
    <row r="1708" spans="1:16" s="37" customFormat="1" x14ac:dyDescent="0.3">
      <c r="A1708" s="38" t="s">
        <v>1853</v>
      </c>
      <c r="B1708" s="38"/>
      <c r="C1708" s="55">
        <f t="shared" si="26"/>
        <v>10</v>
      </c>
      <c r="D1708" s="39">
        <f>'1.TÜM DÖNEMLER_TL MİZAN'!D1708/'TCMB Takvim Gününe Göre Ort.Kur'!I$37</f>
        <v>-15533.017065247746</v>
      </c>
      <c r="E1708" s="39">
        <f>'1.TÜM DÖNEMLER_TL MİZAN'!E1708/'TCMB Takvim Gününe Göre Ort.Kur'!J$37</f>
        <v>-15054.065315716371</v>
      </c>
      <c r="F1708" s="39">
        <f>'1.TÜM DÖNEMLER_TL MİZAN'!F1708/'TCMB Takvim Gününe Göre Ort.Kur'!K$37</f>
        <v>-14430.864138524355</v>
      </c>
      <c r="G1708" s="39">
        <f>'1.TÜM DÖNEMLER_TL MİZAN'!G1708/'TCMB Takvim Gününe Göre Ort.Kur'!L$37</f>
        <v>-14300.027740564825</v>
      </c>
      <c r="H1708" s="39">
        <f>'1.TÜM DÖNEMLER_TL MİZAN'!H1708/'TCMB Takvim Gününe Göre Ort.Kur'!M$37</f>
        <v>-12921.800295912251</v>
      </c>
      <c r="I1708" s="39">
        <f>'1.TÜM DÖNEMLER_TL MİZAN'!I1708/'TCMB Takvim Gününe Göre Ort.Kur'!N$37</f>
        <v>-12679.317895494629</v>
      </c>
      <c r="J1708" s="39">
        <f>'1.TÜM DÖNEMLER_TL MİZAN'!J1708/'TCMB Takvim Gününe Göre Ort.Kur'!O$37</f>
        <v>-11804.447510109247</v>
      </c>
      <c r="K1708" s="39">
        <f>'1.TÜM DÖNEMLER_TL MİZAN'!K1708/'TCMB Takvim Gününe Göre Ort.Kur'!P$37</f>
        <v>-11635.2258213688</v>
      </c>
      <c r="L1708" s="39">
        <f>'1.TÜM DÖNEMLER_TL MİZAN'!L1708/'TCMB Takvim Gününe Göre Ort.Kur'!Q$37</f>
        <v>-11422.061954841709</v>
      </c>
      <c r="M1708" s="39">
        <f>'1.TÜM DÖNEMLER_TL MİZAN'!M1708/'TCMB Takvim Gününe Göre Ort.Kur'!R$37</f>
        <v>-11370.322250914567</v>
      </c>
      <c r="N1708" s="39">
        <f>'1.TÜM DÖNEMLER_TL MİZAN'!N1708/'TCMB Takvim Gününe Göre Ort.Kur'!S$37</f>
        <v>-11354.440206296335</v>
      </c>
      <c r="O1708" s="39">
        <f>'1.TÜM DÖNEMLER_TL MİZAN'!O1708/'TCMB Takvim Gününe Göre Ort.Kur'!T$37</f>
        <v>-11304.277248269738</v>
      </c>
    </row>
    <row r="1709" spans="1:16" s="37" customFormat="1" ht="15.6" x14ac:dyDescent="0.3">
      <c r="A1709" s="35" t="s">
        <v>1854</v>
      </c>
      <c r="B1709" s="35" t="s">
        <v>1855</v>
      </c>
      <c r="C1709" s="54">
        <f t="shared" si="26"/>
        <v>2</v>
      </c>
      <c r="D1709" s="36">
        <f>'1.TÜM DÖNEMLER_TL MİZAN'!D1709/'TCMB Takvim Gününe Göre Ort.Kur'!I$37</f>
        <v>-295127.32644451957</v>
      </c>
      <c r="E1709" s="36">
        <f>'1.TÜM DÖNEMLER_TL MİZAN'!E1709/'TCMB Takvim Gününe Göre Ort.Kur'!J$37</f>
        <v>-286027.24313543929</v>
      </c>
      <c r="F1709" s="36">
        <f>'1.TÜM DÖNEMLER_TL MİZAN'!F1709/'TCMB Takvim Gününe Göre Ort.Kur'!K$37</f>
        <v>-274186.42068033159</v>
      </c>
      <c r="G1709" s="36">
        <f>'1.TÜM DÖNEMLER_TL MİZAN'!G1709/'TCMB Takvim Gününe Göre Ort.Kur'!L$37</f>
        <v>-271700.52910052909</v>
      </c>
      <c r="H1709" s="36">
        <f>'1.TÜM DÖNEMLER_TL MİZAN'!H1709/'TCMB Takvim Gününe Göre Ort.Kur'!M$37</f>
        <v>-245514.20745649966</v>
      </c>
      <c r="I1709" s="36">
        <f>'1.TÜM DÖNEMLER_TL MİZAN'!I1709/'TCMB Takvim Gününe Göre Ort.Kur'!N$37</f>
        <v>-240907.04181414601</v>
      </c>
      <c r="J1709" s="36">
        <f>'1.TÜM DÖNEMLER_TL MİZAN'!J1709/'TCMB Takvim Gününe Göre Ort.Kur'!O$37</f>
        <v>-224284.50436764149</v>
      </c>
      <c r="K1709" s="36">
        <f>'1.TÜM DÖNEMLER_TL MİZAN'!K1709/'TCMB Takvim Gününe Göre Ort.Kur'!P$37</f>
        <v>-221069.29225755308</v>
      </c>
      <c r="L1709" s="36">
        <f>'1.TÜM DÖNEMLER_TL MİZAN'!L1709/'TCMB Takvim Gününe Göre Ort.Kur'!Q$37</f>
        <v>-217019.17876328109</v>
      </c>
      <c r="M1709" s="36">
        <f>'1.TÜM DÖNEMLER_TL MİZAN'!M1709/'TCMB Takvim Gününe Göre Ort.Kur'!R$37</f>
        <v>-216036.12438132128</v>
      </c>
      <c r="N1709" s="36">
        <f>'1.TÜM DÖNEMLER_TL MİZAN'!N1709/'TCMB Takvim Gününe Göre Ort.Kur'!S$37</f>
        <v>-215734.36553132051</v>
      </c>
      <c r="O1709" s="36">
        <f>'1.TÜM DÖNEMLER_TL MİZAN'!O1709/'TCMB Takvim Gününe Göre Ort.Kur'!T$37</f>
        <v>-214781.26932169485</v>
      </c>
    </row>
    <row r="1710" spans="1:16" s="37" customFormat="1" ht="15.6" x14ac:dyDescent="0.3">
      <c r="A1710" s="35" t="s">
        <v>1856</v>
      </c>
      <c r="B1710" s="35" t="s">
        <v>1855</v>
      </c>
      <c r="C1710" s="54">
        <f t="shared" si="26"/>
        <v>3</v>
      </c>
      <c r="D1710" s="36">
        <f>'1.TÜM DÖNEMLER_TL MİZAN'!D1710/'TCMB Takvim Gününe Göre Ort.Kur'!I$37</f>
        <v>-295127.32644451957</v>
      </c>
      <c r="E1710" s="36">
        <f>'1.TÜM DÖNEMLER_TL MİZAN'!E1710/'TCMB Takvim Gününe Göre Ort.Kur'!J$37</f>
        <v>-286027.24313543929</v>
      </c>
      <c r="F1710" s="36">
        <f>'1.TÜM DÖNEMLER_TL MİZAN'!F1710/'TCMB Takvim Gününe Göre Ort.Kur'!K$37</f>
        <v>-274186.42068033159</v>
      </c>
      <c r="G1710" s="36">
        <f>'1.TÜM DÖNEMLER_TL MİZAN'!G1710/'TCMB Takvim Gününe Göre Ort.Kur'!L$37</f>
        <v>-271700.52910052909</v>
      </c>
      <c r="H1710" s="36">
        <f>'1.TÜM DÖNEMLER_TL MİZAN'!H1710/'TCMB Takvim Gününe Göre Ort.Kur'!M$37</f>
        <v>-245514.20745649966</v>
      </c>
      <c r="I1710" s="36">
        <f>'1.TÜM DÖNEMLER_TL MİZAN'!I1710/'TCMB Takvim Gününe Göre Ort.Kur'!N$37</f>
        <v>-240907.04181414601</v>
      </c>
      <c r="J1710" s="36">
        <f>'1.TÜM DÖNEMLER_TL MİZAN'!J1710/'TCMB Takvim Gününe Göre Ort.Kur'!O$37</f>
        <v>-224284.50436764149</v>
      </c>
      <c r="K1710" s="36">
        <f>'1.TÜM DÖNEMLER_TL MİZAN'!K1710/'TCMB Takvim Gününe Göre Ort.Kur'!P$37</f>
        <v>-221069.29225755308</v>
      </c>
      <c r="L1710" s="36">
        <f>'1.TÜM DÖNEMLER_TL MİZAN'!L1710/'TCMB Takvim Gününe Göre Ort.Kur'!Q$37</f>
        <v>-217019.17876328109</v>
      </c>
      <c r="M1710" s="36">
        <f>'1.TÜM DÖNEMLER_TL MİZAN'!M1710/'TCMB Takvim Gününe Göre Ort.Kur'!R$37</f>
        <v>-216036.12438132128</v>
      </c>
      <c r="N1710" s="36">
        <f>'1.TÜM DÖNEMLER_TL MİZAN'!N1710/'TCMB Takvim Gününe Göre Ort.Kur'!S$37</f>
        <v>-215734.36553132051</v>
      </c>
      <c r="O1710" s="36">
        <f>'1.TÜM DÖNEMLER_TL MİZAN'!O1710/'TCMB Takvim Gününe Göre Ort.Kur'!T$37</f>
        <v>-214781.26932169485</v>
      </c>
    </row>
    <row r="1711" spans="1:16" s="37" customFormat="1" ht="15.6" x14ac:dyDescent="0.3">
      <c r="A1711" s="35" t="s">
        <v>1857</v>
      </c>
      <c r="B1711" s="35" t="s">
        <v>1855</v>
      </c>
      <c r="C1711" s="54">
        <f t="shared" si="26"/>
        <v>6</v>
      </c>
      <c r="D1711" s="36">
        <f>'1.TÜM DÖNEMLER_TL MİZAN'!D1711/'TCMB Takvim Gününe Göre Ort.Kur'!I$37</f>
        <v>-295127.32644451957</v>
      </c>
      <c r="E1711" s="36">
        <f>'1.TÜM DÖNEMLER_TL MİZAN'!E1711/'TCMB Takvim Gününe Göre Ort.Kur'!J$37</f>
        <v>-286027.24313543929</v>
      </c>
      <c r="F1711" s="36">
        <f>'1.TÜM DÖNEMLER_TL MİZAN'!F1711/'TCMB Takvim Gününe Göre Ort.Kur'!K$37</f>
        <v>-274186.42068033159</v>
      </c>
      <c r="G1711" s="36">
        <f>'1.TÜM DÖNEMLER_TL MİZAN'!G1711/'TCMB Takvim Gününe Göre Ort.Kur'!L$37</f>
        <v>-271700.52910052909</v>
      </c>
      <c r="H1711" s="36">
        <f>'1.TÜM DÖNEMLER_TL MİZAN'!H1711/'TCMB Takvim Gününe Göre Ort.Kur'!M$37</f>
        <v>-245514.20745649966</v>
      </c>
      <c r="I1711" s="36">
        <f>'1.TÜM DÖNEMLER_TL MİZAN'!I1711/'TCMB Takvim Gününe Göre Ort.Kur'!N$37</f>
        <v>-240907.04181414601</v>
      </c>
      <c r="J1711" s="36">
        <f>'1.TÜM DÖNEMLER_TL MİZAN'!J1711/'TCMB Takvim Gününe Göre Ort.Kur'!O$37</f>
        <v>-224284.50436764149</v>
      </c>
      <c r="K1711" s="36">
        <f>'1.TÜM DÖNEMLER_TL MİZAN'!K1711/'TCMB Takvim Gününe Göre Ort.Kur'!P$37</f>
        <v>-221069.29225755308</v>
      </c>
      <c r="L1711" s="36">
        <f>'1.TÜM DÖNEMLER_TL MİZAN'!L1711/'TCMB Takvim Gününe Göre Ort.Kur'!Q$37</f>
        <v>-217019.17876328109</v>
      </c>
      <c r="M1711" s="36">
        <f>'1.TÜM DÖNEMLER_TL MİZAN'!M1711/'TCMB Takvim Gününe Göre Ort.Kur'!R$37</f>
        <v>-216036.12438132128</v>
      </c>
      <c r="N1711" s="36">
        <f>'1.TÜM DÖNEMLER_TL MİZAN'!N1711/'TCMB Takvim Gününe Göre Ort.Kur'!S$37</f>
        <v>-215734.36553132051</v>
      </c>
      <c r="O1711" s="36">
        <f>'1.TÜM DÖNEMLER_TL MİZAN'!O1711/'TCMB Takvim Gününe Göre Ort.Kur'!T$37</f>
        <v>-214781.26932169485</v>
      </c>
    </row>
    <row r="1712" spans="1:16" s="37" customFormat="1" x14ac:dyDescent="0.3">
      <c r="A1712" s="38" t="s">
        <v>1858</v>
      </c>
      <c r="B1712" s="38"/>
      <c r="C1712" s="55">
        <f t="shared" si="26"/>
        <v>10</v>
      </c>
      <c r="D1712" s="39">
        <f>'1.TÜM DÖNEMLER_TL MİZAN'!D1712/'TCMB Takvim Gününe Göre Ort.Kur'!I$37</f>
        <v>-295127.32644451957</v>
      </c>
      <c r="E1712" s="39">
        <f>'1.TÜM DÖNEMLER_TL MİZAN'!E1712/'TCMB Takvim Gününe Göre Ort.Kur'!J$37</f>
        <v>-286027.24313543929</v>
      </c>
      <c r="F1712" s="39">
        <f>'1.TÜM DÖNEMLER_TL MİZAN'!F1712/'TCMB Takvim Gününe Göre Ort.Kur'!K$37</f>
        <v>-274186.42068033159</v>
      </c>
      <c r="G1712" s="39">
        <f>'1.TÜM DÖNEMLER_TL MİZAN'!G1712/'TCMB Takvim Gününe Göre Ort.Kur'!L$37</f>
        <v>-271700.52910052909</v>
      </c>
      <c r="H1712" s="39">
        <f>'1.TÜM DÖNEMLER_TL MİZAN'!H1712/'TCMB Takvim Gününe Göre Ort.Kur'!M$37</f>
        <v>-245514.20745649966</v>
      </c>
      <c r="I1712" s="39">
        <f>'1.TÜM DÖNEMLER_TL MİZAN'!I1712/'TCMB Takvim Gününe Göre Ort.Kur'!N$37</f>
        <v>-240907.04181414601</v>
      </c>
      <c r="J1712" s="39">
        <f>'1.TÜM DÖNEMLER_TL MİZAN'!J1712/'TCMB Takvim Gününe Göre Ort.Kur'!O$37</f>
        <v>-224284.50436764149</v>
      </c>
      <c r="K1712" s="39">
        <f>'1.TÜM DÖNEMLER_TL MİZAN'!K1712/'TCMB Takvim Gününe Göre Ort.Kur'!P$37</f>
        <v>-221069.29225755308</v>
      </c>
      <c r="L1712" s="39">
        <f>'1.TÜM DÖNEMLER_TL MİZAN'!L1712/'TCMB Takvim Gününe Göre Ort.Kur'!Q$37</f>
        <v>-217019.17876328109</v>
      </c>
      <c r="M1712" s="39">
        <f>'1.TÜM DÖNEMLER_TL MİZAN'!M1712/'TCMB Takvim Gününe Göre Ort.Kur'!R$37</f>
        <v>-216036.12438132128</v>
      </c>
      <c r="N1712" s="39">
        <f>'1.TÜM DÖNEMLER_TL MİZAN'!N1712/'TCMB Takvim Gününe Göre Ort.Kur'!S$37</f>
        <v>-215734.36553132051</v>
      </c>
      <c r="O1712" s="39">
        <f>'1.TÜM DÖNEMLER_TL MİZAN'!O1712/'TCMB Takvim Gününe Göre Ort.Kur'!T$37</f>
        <v>-214781.26932169485</v>
      </c>
    </row>
    <row r="1713" spans="1:15" s="37" customFormat="1" ht="15.6" x14ac:dyDescent="0.3">
      <c r="A1713" s="35" t="s">
        <v>1859</v>
      </c>
      <c r="B1713" s="35" t="s">
        <v>1860</v>
      </c>
      <c r="C1713" s="54">
        <f t="shared" si="26"/>
        <v>2</v>
      </c>
      <c r="D1713" s="36">
        <f>'1.TÜM DÖNEMLER_TL MİZAN'!D1713/'TCMB Takvim Gününe Göre Ort.Kur'!I$37</f>
        <v>0</v>
      </c>
      <c r="E1713" s="36">
        <f>'1.TÜM DÖNEMLER_TL MİZAN'!E1713/'TCMB Takvim Gününe Göre Ort.Kur'!J$37</f>
        <v>0</v>
      </c>
      <c r="F1713" s="36">
        <f>'1.TÜM DÖNEMLER_TL MİZAN'!F1713/'TCMB Takvim Gününe Göre Ort.Kur'!K$37</f>
        <v>0</v>
      </c>
      <c r="G1713" s="36">
        <f>'1.TÜM DÖNEMLER_TL MİZAN'!G1713/'TCMB Takvim Gününe Göre Ort.Kur'!L$37</f>
        <v>0</v>
      </c>
      <c r="H1713" s="36">
        <f>'1.TÜM DÖNEMLER_TL MİZAN'!H1713/'TCMB Takvim Gününe Göre Ort.Kur'!M$37</f>
        <v>0</v>
      </c>
      <c r="I1713" s="36">
        <f>'1.TÜM DÖNEMLER_TL MİZAN'!I1713/'TCMB Takvim Gününe Göre Ort.Kur'!N$37</f>
        <v>0</v>
      </c>
      <c r="J1713" s="36">
        <f>'1.TÜM DÖNEMLER_TL MİZAN'!J1713/'TCMB Takvim Gününe Göre Ort.Kur'!O$37</f>
        <v>0</v>
      </c>
      <c r="K1713" s="36">
        <f>'1.TÜM DÖNEMLER_TL MİZAN'!K1713/'TCMB Takvim Gününe Göre Ort.Kur'!P$37</f>
        <v>0</v>
      </c>
      <c r="L1713" s="36">
        <f>'1.TÜM DÖNEMLER_TL MİZAN'!L1713/'TCMB Takvim Gününe Göre Ort.Kur'!Q$37</f>
        <v>0</v>
      </c>
      <c r="M1713" s="36">
        <f>'1.TÜM DÖNEMLER_TL MİZAN'!M1713/'TCMB Takvim Gününe Göre Ort.Kur'!R$37</f>
        <v>0</v>
      </c>
      <c r="N1713" s="36">
        <f>'1.TÜM DÖNEMLER_TL MİZAN'!N1713/'TCMB Takvim Gününe Göre Ort.Kur'!S$37</f>
        <v>0</v>
      </c>
      <c r="O1713" s="36">
        <f>'1.TÜM DÖNEMLER_TL MİZAN'!O1713/'TCMB Takvim Gününe Göre Ort.Kur'!T$37</f>
        <v>0</v>
      </c>
    </row>
    <row r="1714" spans="1:15" s="37" customFormat="1" ht="15.6" x14ac:dyDescent="0.3">
      <c r="A1714" s="35" t="s">
        <v>1861</v>
      </c>
      <c r="B1714" s="35" t="s">
        <v>1862</v>
      </c>
      <c r="C1714" s="54">
        <f t="shared" si="26"/>
        <v>3</v>
      </c>
      <c r="D1714" s="36">
        <f>'1.TÜM DÖNEMLER_TL MİZAN'!D1714/'TCMB Takvim Gününe Göre Ort.Kur'!I$37</f>
        <v>0</v>
      </c>
      <c r="E1714" s="36">
        <f>'1.TÜM DÖNEMLER_TL MİZAN'!E1714/'TCMB Takvim Gününe Göre Ort.Kur'!J$37</f>
        <v>0</v>
      </c>
      <c r="F1714" s="36">
        <f>'1.TÜM DÖNEMLER_TL MİZAN'!F1714/'TCMB Takvim Gününe Göre Ort.Kur'!K$37</f>
        <v>0</v>
      </c>
      <c r="G1714" s="36">
        <f>'1.TÜM DÖNEMLER_TL MİZAN'!G1714/'TCMB Takvim Gününe Göre Ort.Kur'!L$37</f>
        <v>0</v>
      </c>
      <c r="H1714" s="36">
        <f>'1.TÜM DÖNEMLER_TL MİZAN'!H1714/'TCMB Takvim Gününe Göre Ort.Kur'!M$37</f>
        <v>0</v>
      </c>
      <c r="I1714" s="36">
        <f>'1.TÜM DÖNEMLER_TL MİZAN'!I1714/'TCMB Takvim Gününe Göre Ort.Kur'!N$37</f>
        <v>0</v>
      </c>
      <c r="J1714" s="36">
        <f>'1.TÜM DÖNEMLER_TL MİZAN'!J1714/'TCMB Takvim Gününe Göre Ort.Kur'!O$37</f>
        <v>0</v>
      </c>
      <c r="K1714" s="36">
        <f>'1.TÜM DÖNEMLER_TL MİZAN'!K1714/'TCMB Takvim Gününe Göre Ort.Kur'!P$37</f>
        <v>0</v>
      </c>
      <c r="L1714" s="36">
        <f>'1.TÜM DÖNEMLER_TL MİZAN'!L1714/'TCMB Takvim Gününe Göre Ort.Kur'!Q$37</f>
        <v>0</v>
      </c>
      <c r="M1714" s="36">
        <f>'1.TÜM DÖNEMLER_TL MİZAN'!M1714/'TCMB Takvim Gününe Göre Ort.Kur'!R$37</f>
        <v>0</v>
      </c>
      <c r="N1714" s="36">
        <f>'1.TÜM DÖNEMLER_TL MİZAN'!N1714/'TCMB Takvim Gününe Göre Ort.Kur'!S$37</f>
        <v>0</v>
      </c>
      <c r="O1714" s="36">
        <f>'1.TÜM DÖNEMLER_TL MİZAN'!O1714/'TCMB Takvim Gününe Göre Ort.Kur'!T$37</f>
        <v>0</v>
      </c>
    </row>
    <row r="1715" spans="1:15" s="37" customFormat="1" ht="15.6" x14ac:dyDescent="0.3">
      <c r="A1715" s="35" t="s">
        <v>1863</v>
      </c>
      <c r="B1715" s="35" t="s">
        <v>1862</v>
      </c>
      <c r="C1715" s="54">
        <f t="shared" si="26"/>
        <v>6</v>
      </c>
      <c r="D1715" s="36">
        <f>'1.TÜM DÖNEMLER_TL MİZAN'!D1715/'TCMB Takvim Gününe Göre Ort.Kur'!I$37</f>
        <v>0</v>
      </c>
      <c r="E1715" s="36">
        <f>'1.TÜM DÖNEMLER_TL MİZAN'!E1715/'TCMB Takvim Gününe Göre Ort.Kur'!J$37</f>
        <v>0</v>
      </c>
      <c r="F1715" s="36">
        <f>'1.TÜM DÖNEMLER_TL MİZAN'!F1715/'TCMB Takvim Gününe Göre Ort.Kur'!K$37</f>
        <v>0</v>
      </c>
      <c r="G1715" s="36">
        <f>'1.TÜM DÖNEMLER_TL MİZAN'!G1715/'TCMB Takvim Gününe Göre Ort.Kur'!L$37</f>
        <v>0</v>
      </c>
      <c r="H1715" s="36">
        <f>'1.TÜM DÖNEMLER_TL MİZAN'!H1715/'TCMB Takvim Gününe Göre Ort.Kur'!M$37</f>
        <v>0</v>
      </c>
      <c r="I1715" s="36">
        <f>'1.TÜM DÖNEMLER_TL MİZAN'!I1715/'TCMB Takvim Gününe Göre Ort.Kur'!N$37</f>
        <v>0</v>
      </c>
      <c r="J1715" s="36">
        <f>'1.TÜM DÖNEMLER_TL MİZAN'!J1715/'TCMB Takvim Gününe Göre Ort.Kur'!O$37</f>
        <v>0</v>
      </c>
      <c r="K1715" s="36">
        <f>'1.TÜM DÖNEMLER_TL MİZAN'!K1715/'TCMB Takvim Gününe Göre Ort.Kur'!P$37</f>
        <v>0</v>
      </c>
      <c r="L1715" s="36">
        <f>'1.TÜM DÖNEMLER_TL MİZAN'!L1715/'TCMB Takvim Gününe Göre Ort.Kur'!Q$37</f>
        <v>0</v>
      </c>
      <c r="M1715" s="36">
        <f>'1.TÜM DÖNEMLER_TL MİZAN'!M1715/'TCMB Takvim Gününe Göre Ort.Kur'!R$37</f>
        <v>0</v>
      </c>
      <c r="N1715" s="36">
        <f>'1.TÜM DÖNEMLER_TL MİZAN'!N1715/'TCMB Takvim Gününe Göre Ort.Kur'!S$37</f>
        <v>0</v>
      </c>
      <c r="O1715" s="36">
        <f>'1.TÜM DÖNEMLER_TL MİZAN'!O1715/'TCMB Takvim Gününe Göre Ort.Kur'!T$37</f>
        <v>0</v>
      </c>
    </row>
    <row r="1716" spans="1:15" s="37" customFormat="1" x14ac:dyDescent="0.3">
      <c r="A1716" s="38" t="s">
        <v>1864</v>
      </c>
      <c r="B1716" s="38"/>
      <c r="C1716" s="55">
        <f t="shared" si="26"/>
        <v>10</v>
      </c>
      <c r="D1716" s="39">
        <f>'1.TÜM DÖNEMLER_TL MİZAN'!D1716/'TCMB Takvim Gününe Göre Ort.Kur'!I$37</f>
        <v>0</v>
      </c>
      <c r="E1716" s="39">
        <f>'1.TÜM DÖNEMLER_TL MİZAN'!E1716/'TCMB Takvim Gününe Göre Ort.Kur'!J$37</f>
        <v>0</v>
      </c>
      <c r="F1716" s="39">
        <f>'1.TÜM DÖNEMLER_TL MİZAN'!F1716/'TCMB Takvim Gününe Göre Ort.Kur'!K$37</f>
        <v>0</v>
      </c>
      <c r="G1716" s="39">
        <f>'1.TÜM DÖNEMLER_TL MİZAN'!G1716/'TCMB Takvim Gününe Göre Ort.Kur'!L$37</f>
        <v>0</v>
      </c>
      <c r="H1716" s="39">
        <f>'1.TÜM DÖNEMLER_TL MİZAN'!H1716/'TCMB Takvim Gününe Göre Ort.Kur'!M$37</f>
        <v>0</v>
      </c>
      <c r="I1716" s="39">
        <f>'1.TÜM DÖNEMLER_TL MİZAN'!I1716/'TCMB Takvim Gününe Göre Ort.Kur'!N$37</f>
        <v>0</v>
      </c>
      <c r="J1716" s="39">
        <f>'1.TÜM DÖNEMLER_TL MİZAN'!J1716/'TCMB Takvim Gününe Göre Ort.Kur'!O$37</f>
        <v>0</v>
      </c>
      <c r="K1716" s="39">
        <f>'1.TÜM DÖNEMLER_TL MİZAN'!K1716/'TCMB Takvim Gününe Göre Ort.Kur'!P$37</f>
        <v>0</v>
      </c>
      <c r="L1716" s="39">
        <f>'1.TÜM DÖNEMLER_TL MİZAN'!L1716/'TCMB Takvim Gününe Göre Ort.Kur'!Q$37</f>
        <v>0</v>
      </c>
      <c r="M1716" s="39">
        <f>'1.TÜM DÖNEMLER_TL MİZAN'!M1716/'TCMB Takvim Gününe Göre Ort.Kur'!R$37</f>
        <v>0</v>
      </c>
      <c r="N1716" s="39">
        <f>'1.TÜM DÖNEMLER_TL MİZAN'!N1716/'TCMB Takvim Gününe Göre Ort.Kur'!S$37</f>
        <v>0</v>
      </c>
      <c r="O1716" s="39">
        <f>'1.TÜM DÖNEMLER_TL MİZAN'!O1716/'TCMB Takvim Gününe Göre Ort.Kur'!T$37</f>
        <v>0</v>
      </c>
    </row>
    <row r="1717" spans="1:15" s="37" customFormat="1" ht="15.6" x14ac:dyDescent="0.3">
      <c r="A1717" s="35" t="s">
        <v>1865</v>
      </c>
      <c r="B1717" s="35" t="s">
        <v>1866</v>
      </c>
      <c r="C1717" s="54">
        <f t="shared" si="26"/>
        <v>1</v>
      </c>
      <c r="D1717" s="36">
        <f>'1.TÜM DÖNEMLER_TL MİZAN'!D1717/'TCMB Takvim Gününe Göre Ort.Kur'!I$65</f>
        <v>-666574.71577855188</v>
      </c>
      <c r="E1717" s="36">
        <f>('1.TÜM DÖNEMLER_TL MİZAN'!E1717-'1.TÜM DÖNEMLER_TL MİZAN'!D1717)/'TCMB Takvim Gününe Göre Ort.Kur'!J$65+D1717</f>
        <v>-1088455.6861573863</v>
      </c>
      <c r="F1717" s="36">
        <f>('1.TÜM DÖNEMLER_TL MİZAN'!F1717-'1.TÜM DÖNEMLER_TL MİZAN'!E1717)/'TCMB Takvim Gününe Göre Ort.Kur'!K$65+E1717</f>
        <v>-376448.9749736815</v>
      </c>
      <c r="G1717" s="36">
        <f>('1.TÜM DÖNEMLER_TL MİZAN'!G1717-'1.TÜM DÖNEMLER_TL MİZAN'!F1717)/'TCMB Takvim Gününe Göre Ort.Kur'!L$65+F1717</f>
        <v>-2265315.9075512919</v>
      </c>
      <c r="H1717" s="36">
        <f>('1.TÜM DÖNEMLER_TL MİZAN'!H1717-'1.TÜM DÖNEMLER_TL MİZAN'!G1717)/'TCMB Takvim Gününe Göre Ort.Kur'!M$65+G1717</f>
        <v>-2922549.3805002309</v>
      </c>
      <c r="I1717" s="36">
        <f>('1.TÜM DÖNEMLER_TL MİZAN'!I1717-'1.TÜM DÖNEMLER_TL MİZAN'!H1717)/'TCMB Takvim Gününe Göre Ort.Kur'!N$65+H1717</f>
        <v>-3405196.4324002098</v>
      </c>
      <c r="J1717" s="36">
        <f>('1.TÜM DÖNEMLER_TL MİZAN'!J1717-'1.TÜM DÖNEMLER_TL MİZAN'!I1717)/'TCMB Takvim Gününe Göre Ort.Kur'!O$65+I1717</f>
        <v>-3405196.4324002098</v>
      </c>
      <c r="K1717" s="36">
        <f>('1.TÜM DÖNEMLER_TL MİZAN'!K1717-'1.TÜM DÖNEMLER_TL MİZAN'!J1717)/'TCMB Takvim Gününe Göre Ort.Kur'!P$65+J1717</f>
        <v>-3405196.4324002098</v>
      </c>
      <c r="L1717" s="36">
        <f>('1.TÜM DÖNEMLER_TL MİZAN'!L1717-'1.TÜM DÖNEMLER_TL MİZAN'!K1717)/'TCMB Takvim Gününe Göre Ort.Kur'!Q$65+K1717</f>
        <v>-3405196.4324002098</v>
      </c>
      <c r="M1717" s="36">
        <f>('1.TÜM DÖNEMLER_TL MİZAN'!M1717-'1.TÜM DÖNEMLER_TL MİZAN'!L1717)/'TCMB Takvim Gününe Göre Ort.Kur'!R$65+L1717</f>
        <v>-3405196.4324002098</v>
      </c>
      <c r="N1717" s="36">
        <f>('1.TÜM DÖNEMLER_TL MİZAN'!N1717-'1.TÜM DÖNEMLER_TL MİZAN'!M1717)/'TCMB Takvim Gününe Göre Ort.Kur'!S$65+M1717</f>
        <v>-3405196.4324002098</v>
      </c>
      <c r="O1717" s="36">
        <f>('1.TÜM DÖNEMLER_TL MİZAN'!O1717-'1.TÜM DÖNEMLER_TL MİZAN'!N1717)/'TCMB Takvim Gününe Göre Ort.Kur'!T$65+N1717</f>
        <v>-3405196.4324002098</v>
      </c>
    </row>
    <row r="1718" spans="1:15" s="37" customFormat="1" ht="15.6" x14ac:dyDescent="0.3">
      <c r="A1718" s="35" t="s">
        <v>1867</v>
      </c>
      <c r="B1718" s="35" t="s">
        <v>1868</v>
      </c>
      <c r="C1718" s="54">
        <f t="shared" si="26"/>
        <v>2</v>
      </c>
      <c r="D1718" s="36">
        <f>'1.TÜM DÖNEMLER_TL MİZAN'!D1718/'TCMB Takvim Gününe Göre Ort.Kur'!I$65</f>
        <v>-698268.60594382277</v>
      </c>
      <c r="E1718" s="36">
        <f>('1.TÜM DÖNEMLER_TL MİZAN'!E1718-'1.TÜM DÖNEMLER_TL MİZAN'!D1718)/'TCMB Takvim Gününe Göre Ort.Kur'!J$65+D1718</f>
        <v>-1120132.8972039674</v>
      </c>
      <c r="F1718" s="36">
        <f>('1.TÜM DÖNEMLER_TL MİZAN'!F1718-'1.TÜM DÖNEMLER_TL MİZAN'!E1718)/'TCMB Takvim Gününe Göre Ort.Kur'!K$65+E1718</f>
        <v>-1884075.1243369419</v>
      </c>
      <c r="G1718" s="36">
        <f>('1.TÜM DÖNEMLER_TL MİZAN'!G1718-'1.TÜM DÖNEMLER_TL MİZAN'!F1718)/'TCMB Takvim Gününe Göre Ort.Kur'!L$65+F1718</f>
        <v>-2416638.990650272</v>
      </c>
      <c r="H1718" s="36">
        <f>('1.TÜM DÖNEMLER_TL MİZAN'!H1718-'1.TÜM DÖNEMLER_TL MİZAN'!G1718)/'TCMB Takvim Gününe Göre Ort.Kur'!M$65+G1718</f>
        <v>-3128595.5845879465</v>
      </c>
      <c r="I1718" s="36">
        <f>('1.TÜM DÖNEMLER_TL MİZAN'!I1718-'1.TÜM DÖNEMLER_TL MİZAN'!H1718)/'TCMB Takvim Gününe Göre Ort.Kur'!N$65+H1718</f>
        <v>-3696893.1011101366</v>
      </c>
      <c r="J1718" s="36">
        <f>('1.TÜM DÖNEMLER_TL MİZAN'!J1718-'1.TÜM DÖNEMLER_TL MİZAN'!I1718)/'TCMB Takvim Gününe Göre Ort.Kur'!O$65+I1718</f>
        <v>-3696893.1011101366</v>
      </c>
      <c r="K1718" s="36">
        <f>('1.TÜM DÖNEMLER_TL MİZAN'!K1718-'1.TÜM DÖNEMLER_TL MİZAN'!J1718)/'TCMB Takvim Gününe Göre Ort.Kur'!P$65+J1718</f>
        <v>-3696893.1011101366</v>
      </c>
      <c r="L1718" s="36">
        <f>('1.TÜM DÖNEMLER_TL MİZAN'!L1718-'1.TÜM DÖNEMLER_TL MİZAN'!K1718)/'TCMB Takvim Gününe Göre Ort.Kur'!Q$65+K1718</f>
        <v>-3696893.1011101366</v>
      </c>
      <c r="M1718" s="36">
        <f>('1.TÜM DÖNEMLER_TL MİZAN'!M1718-'1.TÜM DÖNEMLER_TL MİZAN'!L1718)/'TCMB Takvim Gününe Göre Ort.Kur'!R$65+L1718</f>
        <v>-3696893.1011101366</v>
      </c>
      <c r="N1718" s="36">
        <f>('1.TÜM DÖNEMLER_TL MİZAN'!N1718-'1.TÜM DÖNEMLER_TL MİZAN'!M1718)/'TCMB Takvim Gününe Göre Ort.Kur'!S$65+M1718</f>
        <v>-3696893.1011101366</v>
      </c>
      <c r="O1718" s="36">
        <f>('1.TÜM DÖNEMLER_TL MİZAN'!O1718-'1.TÜM DÖNEMLER_TL MİZAN'!N1718)/'TCMB Takvim Gününe Göre Ort.Kur'!T$65+N1718</f>
        <v>-3696893.1011101366</v>
      </c>
    </row>
    <row r="1719" spans="1:15" s="37" customFormat="1" ht="15.6" x14ac:dyDescent="0.3">
      <c r="A1719" s="35" t="s">
        <v>1869</v>
      </c>
      <c r="B1719" s="35" t="s">
        <v>1870</v>
      </c>
      <c r="C1719" s="54">
        <f t="shared" si="26"/>
        <v>3</v>
      </c>
      <c r="D1719" s="36">
        <f>'1.TÜM DÖNEMLER_TL MİZAN'!D1719/'TCMB Takvim Gününe Göre Ort.Kur'!I$65</f>
        <v>-432172.52797746978</v>
      </c>
      <c r="E1719" s="36">
        <f>('1.TÜM DÖNEMLER_TL MİZAN'!E1719-'1.TÜM DÖNEMLER_TL MİZAN'!D1719)/'TCMB Takvim Gününe Göre Ort.Kur'!J$65+D1719</f>
        <v>-821806.23340655188</v>
      </c>
      <c r="F1719" s="36">
        <f>('1.TÜM DÖNEMLER_TL MİZAN'!F1719-'1.TÜM DÖNEMLER_TL MİZAN'!E1719)/'TCMB Takvim Gününe Göre Ort.Kur'!K$65+E1719</f>
        <v>-1362665.6032594121</v>
      </c>
      <c r="G1719" s="36">
        <f>('1.TÜM DÖNEMLER_TL MİZAN'!G1719-'1.TÜM DÖNEMLER_TL MİZAN'!F1719)/'TCMB Takvim Gününe Göre Ort.Kur'!L$65+F1719</f>
        <v>-1726742.6243301865</v>
      </c>
      <c r="H1719" s="36">
        <f>('1.TÜM DÖNEMLER_TL MİZAN'!H1719-'1.TÜM DÖNEMLER_TL MİZAN'!G1719)/'TCMB Takvim Gününe Göre Ort.Kur'!M$65+G1719</f>
        <v>-2316134.2029316248</v>
      </c>
      <c r="I1719" s="36">
        <f>('1.TÜM DÖNEMLER_TL MİZAN'!I1719-'1.TÜM DÖNEMLER_TL MİZAN'!H1719)/'TCMB Takvim Gününe Göre Ort.Kur'!N$65+H1719</f>
        <v>-2638801.1985708266</v>
      </c>
      <c r="J1719" s="36">
        <f>('1.TÜM DÖNEMLER_TL MİZAN'!J1719-'1.TÜM DÖNEMLER_TL MİZAN'!I1719)/'TCMB Takvim Gününe Göre Ort.Kur'!O$65+I1719</f>
        <v>-2638801.1985708266</v>
      </c>
      <c r="K1719" s="36">
        <f>('1.TÜM DÖNEMLER_TL MİZAN'!K1719-'1.TÜM DÖNEMLER_TL MİZAN'!J1719)/'TCMB Takvim Gününe Göre Ort.Kur'!P$65+J1719</f>
        <v>-2638801.1985708266</v>
      </c>
      <c r="L1719" s="36">
        <f>('1.TÜM DÖNEMLER_TL MİZAN'!L1719-'1.TÜM DÖNEMLER_TL MİZAN'!K1719)/'TCMB Takvim Gününe Göre Ort.Kur'!Q$65+K1719</f>
        <v>-2638801.1985708266</v>
      </c>
      <c r="M1719" s="36">
        <f>('1.TÜM DÖNEMLER_TL MİZAN'!M1719-'1.TÜM DÖNEMLER_TL MİZAN'!L1719)/'TCMB Takvim Gününe Göre Ort.Kur'!R$65+L1719</f>
        <v>-2638801.1985708266</v>
      </c>
      <c r="N1719" s="36">
        <f>('1.TÜM DÖNEMLER_TL MİZAN'!N1719-'1.TÜM DÖNEMLER_TL MİZAN'!M1719)/'TCMB Takvim Gününe Göre Ort.Kur'!S$65+M1719</f>
        <v>-2638801.1985708266</v>
      </c>
      <c r="O1719" s="36">
        <f>('1.TÜM DÖNEMLER_TL MİZAN'!O1719-'1.TÜM DÖNEMLER_TL MİZAN'!N1719)/'TCMB Takvim Gününe Göre Ort.Kur'!T$65+N1719</f>
        <v>-2638801.1985708266</v>
      </c>
    </row>
    <row r="1720" spans="1:15" s="37" customFormat="1" ht="15.6" x14ac:dyDescent="0.3">
      <c r="A1720" s="35" t="s">
        <v>1871</v>
      </c>
      <c r="B1720" s="35" t="s">
        <v>1872</v>
      </c>
      <c r="C1720" s="54">
        <f t="shared" si="26"/>
        <v>6</v>
      </c>
      <c r="D1720" s="36">
        <f>'1.TÜM DÖNEMLER_TL MİZAN'!D1720/'TCMB Takvim Gününe Göre Ort.Kur'!I$65</f>
        <v>-430654.21033128287</v>
      </c>
      <c r="E1720" s="36">
        <f>('1.TÜM DÖNEMLER_TL MİZAN'!E1720-'1.TÜM DÖNEMLER_TL MİZAN'!D1720)/'TCMB Takvim Gününe Göre Ort.Kur'!J$65+D1720</f>
        <v>-801023.74902045121</v>
      </c>
      <c r="F1720" s="36">
        <f>('1.TÜM DÖNEMLER_TL MİZAN'!F1720-'1.TÜM DÖNEMLER_TL MİZAN'!E1720)/'TCMB Takvim Gününe Göre Ort.Kur'!K$65+E1720</f>
        <v>-1283668.9704160807</v>
      </c>
      <c r="G1720" s="36">
        <f>('1.TÜM DÖNEMLER_TL MİZAN'!G1720-'1.TÜM DÖNEMLER_TL MİZAN'!F1720)/'TCMB Takvim Gününe Göre Ort.Kur'!L$65+F1720</f>
        <v>-1638591.2776420007</v>
      </c>
      <c r="H1720" s="36">
        <f>('1.TÜM DÖNEMLER_TL MİZAN'!H1720-'1.TÜM DÖNEMLER_TL MİZAN'!G1720)/'TCMB Takvim Gününe Göre Ort.Kur'!M$65+G1720</f>
        <v>-2225664.6679814598</v>
      </c>
      <c r="I1720" s="36">
        <f>('1.TÜM DÖNEMLER_TL MİZAN'!I1720-'1.TÜM DÖNEMLER_TL MİZAN'!H1720)/'TCMB Takvim Gününe Göre Ort.Kur'!N$65+H1720</f>
        <v>-2548331.6636206615</v>
      </c>
      <c r="J1720" s="36">
        <f>('1.TÜM DÖNEMLER_TL MİZAN'!J1720-'1.TÜM DÖNEMLER_TL MİZAN'!I1720)/'TCMB Takvim Gününe Göre Ort.Kur'!O$65+I1720</f>
        <v>-2548331.6636206615</v>
      </c>
      <c r="K1720" s="36">
        <f>('1.TÜM DÖNEMLER_TL MİZAN'!K1720-'1.TÜM DÖNEMLER_TL MİZAN'!J1720)/'TCMB Takvim Gününe Göre Ort.Kur'!P$65+J1720</f>
        <v>-2548331.6636206615</v>
      </c>
      <c r="L1720" s="36">
        <f>('1.TÜM DÖNEMLER_TL MİZAN'!L1720-'1.TÜM DÖNEMLER_TL MİZAN'!K1720)/'TCMB Takvim Gününe Göre Ort.Kur'!Q$65+K1720</f>
        <v>-2548331.6636206615</v>
      </c>
      <c r="M1720" s="36">
        <f>('1.TÜM DÖNEMLER_TL MİZAN'!M1720-'1.TÜM DÖNEMLER_TL MİZAN'!L1720)/'TCMB Takvim Gününe Göre Ort.Kur'!R$65+L1720</f>
        <v>-2548331.6636206615</v>
      </c>
      <c r="N1720" s="36">
        <f>('1.TÜM DÖNEMLER_TL MİZAN'!N1720-'1.TÜM DÖNEMLER_TL MİZAN'!M1720)/'TCMB Takvim Gününe Göre Ort.Kur'!S$65+M1720</f>
        <v>-2548331.6636206615</v>
      </c>
      <c r="O1720" s="36">
        <f>('1.TÜM DÖNEMLER_TL MİZAN'!O1720-'1.TÜM DÖNEMLER_TL MİZAN'!N1720)/'TCMB Takvim Gününe Göre Ort.Kur'!T$65+N1720</f>
        <v>-2548331.6636206615</v>
      </c>
    </row>
    <row r="1721" spans="1:15" s="37" customFormat="1" x14ac:dyDescent="0.3">
      <c r="A1721" s="38" t="s">
        <v>1873</v>
      </c>
      <c r="B1721" s="38" t="s">
        <v>1874</v>
      </c>
      <c r="C1721" s="55">
        <f t="shared" si="26"/>
        <v>10</v>
      </c>
      <c r="D1721" s="39">
        <f>'1.TÜM DÖNEMLER_TL MİZAN'!D1721/'TCMB Takvim Gününe Göre Ort.Kur'!I$65</f>
        <v>0</v>
      </c>
      <c r="E1721" s="39">
        <f>('1.TÜM DÖNEMLER_TL MİZAN'!E1721-'1.TÜM DÖNEMLER_TL MİZAN'!D1721)/'TCMB Takvim Gününe Göre Ort.Kur'!J$65+D1721</f>
        <v>-24.829334036506403</v>
      </c>
      <c r="F1721" s="39">
        <f>('1.TÜM DÖNEMLER_TL MİZAN'!F1721-'1.TÜM DÖNEMLER_TL MİZAN'!E1721)/'TCMB Takvim Gününe Göre Ort.Kur'!K$65+E1721</f>
        <v>-24.829334036506403</v>
      </c>
      <c r="G1721" s="39">
        <f>('1.TÜM DÖNEMLER_TL MİZAN'!G1721-'1.TÜM DÖNEMLER_TL MİZAN'!F1721)/'TCMB Takvim Gününe Göre Ort.Kur'!L$65+F1721</f>
        <v>-24.829334036506403</v>
      </c>
      <c r="H1721" s="39">
        <f>('1.TÜM DÖNEMLER_TL MİZAN'!H1721-'1.TÜM DÖNEMLER_TL MİZAN'!G1721)/'TCMB Takvim Gününe Göre Ort.Kur'!M$65+G1721</f>
        <v>-24.829334036506403</v>
      </c>
      <c r="I1721" s="39">
        <f>('1.TÜM DÖNEMLER_TL MİZAN'!I1721-'1.TÜM DÖNEMLER_TL MİZAN'!H1721)/'TCMB Takvim Gününe Göre Ort.Kur'!N$65+H1721</f>
        <v>-24.829334036506403</v>
      </c>
      <c r="J1721" s="39">
        <f>('1.TÜM DÖNEMLER_TL MİZAN'!J1721-'1.TÜM DÖNEMLER_TL MİZAN'!I1721)/'TCMB Takvim Gününe Göre Ort.Kur'!O$65+I1721</f>
        <v>-24.829334036506403</v>
      </c>
      <c r="K1721" s="39">
        <f>('1.TÜM DÖNEMLER_TL MİZAN'!K1721-'1.TÜM DÖNEMLER_TL MİZAN'!J1721)/'TCMB Takvim Gününe Göre Ort.Kur'!P$65+J1721</f>
        <v>-24.829334036506403</v>
      </c>
      <c r="L1721" s="39">
        <f>('1.TÜM DÖNEMLER_TL MİZAN'!L1721-'1.TÜM DÖNEMLER_TL MİZAN'!K1721)/'TCMB Takvim Gününe Göre Ort.Kur'!Q$65+K1721</f>
        <v>-24.829334036506403</v>
      </c>
      <c r="M1721" s="39">
        <f>('1.TÜM DÖNEMLER_TL MİZAN'!M1721-'1.TÜM DÖNEMLER_TL MİZAN'!L1721)/'TCMB Takvim Gününe Göre Ort.Kur'!R$65+L1721</f>
        <v>-24.829334036506403</v>
      </c>
      <c r="N1721" s="39">
        <f>('1.TÜM DÖNEMLER_TL MİZAN'!N1721-'1.TÜM DÖNEMLER_TL MİZAN'!M1721)/'TCMB Takvim Gününe Göre Ort.Kur'!S$65+M1721</f>
        <v>-24.829334036506403</v>
      </c>
      <c r="O1721" s="39">
        <f>('1.TÜM DÖNEMLER_TL MİZAN'!O1721-'1.TÜM DÖNEMLER_TL MİZAN'!N1721)/'TCMB Takvim Gününe Göre Ort.Kur'!T$65+N1721</f>
        <v>-24.829334036506403</v>
      </c>
    </row>
    <row r="1722" spans="1:15" s="37" customFormat="1" x14ac:dyDescent="0.3">
      <c r="A1722" s="38" t="s">
        <v>1875</v>
      </c>
      <c r="B1722" s="38" t="s">
        <v>1876</v>
      </c>
      <c r="C1722" s="55">
        <f t="shared" si="26"/>
        <v>10</v>
      </c>
      <c r="D1722" s="39">
        <f>'1.TÜM DÖNEMLER_TL MİZAN'!D1722/'TCMB Takvim Gününe Göre Ort.Kur'!I$65</f>
        <v>-346592.00326095015</v>
      </c>
      <c r="E1722" s="39">
        <f>('1.TÜM DÖNEMLER_TL MİZAN'!E1722-'1.TÜM DÖNEMLER_TL MİZAN'!D1722)/'TCMB Takvim Gününe Göre Ort.Kur'!J$65+D1722</f>
        <v>-635206.62340099877</v>
      </c>
      <c r="F1722" s="39">
        <f>('1.TÜM DÖNEMLER_TL MİZAN'!F1722-'1.TÜM DÖNEMLER_TL MİZAN'!E1722)/'TCMB Takvim Gününe Göre Ort.Kur'!K$65+E1722</f>
        <v>-1054202.6923589432</v>
      </c>
      <c r="G1722" s="39">
        <f>('1.TÜM DÖNEMLER_TL MİZAN'!G1722-'1.TÜM DÖNEMLER_TL MİZAN'!F1722)/'TCMB Takvim Gününe Göre Ort.Kur'!L$65+F1722</f>
        <v>-1349786.3929945407</v>
      </c>
      <c r="H1722" s="39">
        <f>('1.TÜM DÖNEMLER_TL MİZAN'!H1722-'1.TÜM DÖNEMLER_TL MİZAN'!G1722)/'TCMB Takvim Gününe Göre Ort.Kur'!M$65+G1722</f>
        <v>-1883493.6087586461</v>
      </c>
      <c r="I1722" s="39">
        <f>('1.TÜM DÖNEMLER_TL MİZAN'!I1722-'1.TÜM DÖNEMLER_TL MİZAN'!H1722)/'TCMB Takvim Gününe Göre Ort.Kur'!N$65+H1722</f>
        <v>-2009166.9019561531</v>
      </c>
      <c r="J1722" s="39">
        <f>('1.TÜM DÖNEMLER_TL MİZAN'!J1722-'1.TÜM DÖNEMLER_TL MİZAN'!I1722)/'TCMB Takvim Gününe Göre Ort.Kur'!O$65+I1722</f>
        <v>-2009166.9019561531</v>
      </c>
      <c r="K1722" s="39">
        <f>('1.TÜM DÖNEMLER_TL MİZAN'!K1722-'1.TÜM DÖNEMLER_TL MİZAN'!J1722)/'TCMB Takvim Gününe Göre Ort.Kur'!P$65+J1722</f>
        <v>-2009166.9019561531</v>
      </c>
      <c r="L1722" s="39">
        <f>('1.TÜM DÖNEMLER_TL MİZAN'!L1722-'1.TÜM DÖNEMLER_TL MİZAN'!K1722)/'TCMB Takvim Gününe Göre Ort.Kur'!Q$65+K1722</f>
        <v>-2009166.9019561531</v>
      </c>
      <c r="M1722" s="39">
        <f>('1.TÜM DÖNEMLER_TL MİZAN'!M1722-'1.TÜM DÖNEMLER_TL MİZAN'!L1722)/'TCMB Takvim Gününe Göre Ort.Kur'!R$65+L1722</f>
        <v>-2009166.9019561531</v>
      </c>
      <c r="N1722" s="39">
        <f>('1.TÜM DÖNEMLER_TL MİZAN'!N1722-'1.TÜM DÖNEMLER_TL MİZAN'!M1722)/'TCMB Takvim Gününe Göre Ort.Kur'!S$65+M1722</f>
        <v>-2009166.9019561531</v>
      </c>
      <c r="O1722" s="39">
        <f>('1.TÜM DÖNEMLER_TL MİZAN'!O1722-'1.TÜM DÖNEMLER_TL MİZAN'!N1722)/'TCMB Takvim Gününe Göre Ort.Kur'!T$65+N1722</f>
        <v>-2009166.9019561531</v>
      </c>
    </row>
    <row r="1723" spans="1:15" s="37" customFormat="1" x14ac:dyDescent="0.3">
      <c r="A1723" s="38" t="s">
        <v>1877</v>
      </c>
      <c r="B1723" s="38" t="s">
        <v>1878</v>
      </c>
      <c r="C1723" s="55">
        <f t="shared" si="26"/>
        <v>10</v>
      </c>
      <c r="D1723" s="39">
        <f>'1.TÜM DÖNEMLER_TL MİZAN'!D1723/'TCMB Takvim Gününe Göre Ort.Kur'!I$65</f>
        <v>0</v>
      </c>
      <c r="E1723" s="39">
        <f>('1.TÜM DÖNEMLER_TL MİZAN'!E1723-'1.TÜM DÖNEMLER_TL MİZAN'!D1723)/'TCMB Takvim Gününe Göre Ort.Kur'!J$65+D1723</f>
        <v>0</v>
      </c>
      <c r="F1723" s="39">
        <f>('1.TÜM DÖNEMLER_TL MİZAN'!F1723-'1.TÜM DÖNEMLER_TL MİZAN'!E1723)/'TCMB Takvim Gününe Göre Ort.Kur'!K$65+E1723</f>
        <v>0</v>
      </c>
      <c r="G1723" s="39">
        <f>('1.TÜM DÖNEMLER_TL MİZAN'!G1723-'1.TÜM DÖNEMLER_TL MİZAN'!F1723)/'TCMB Takvim Gününe Göre Ort.Kur'!L$65+F1723</f>
        <v>-412.15060868854357</v>
      </c>
      <c r="H1723" s="39">
        <f>('1.TÜM DÖNEMLER_TL MİZAN'!H1723-'1.TÜM DÖNEMLER_TL MİZAN'!G1723)/'TCMB Takvim Gününe Göre Ort.Kur'!M$65+G1723</f>
        <v>-412.15060868854357</v>
      </c>
      <c r="I1723" s="39">
        <f>('1.TÜM DÖNEMLER_TL MİZAN'!I1723-'1.TÜM DÖNEMLER_TL MİZAN'!H1723)/'TCMB Takvim Gününe Göre Ort.Kur'!N$65+H1723</f>
        <v>-412.15060868854357</v>
      </c>
      <c r="J1723" s="39">
        <f>('1.TÜM DÖNEMLER_TL MİZAN'!J1723-'1.TÜM DÖNEMLER_TL MİZAN'!I1723)/'TCMB Takvim Gününe Göre Ort.Kur'!O$65+I1723</f>
        <v>-412.15060868854357</v>
      </c>
      <c r="K1723" s="39">
        <f>('1.TÜM DÖNEMLER_TL MİZAN'!K1723-'1.TÜM DÖNEMLER_TL MİZAN'!J1723)/'TCMB Takvim Gününe Göre Ort.Kur'!P$65+J1723</f>
        <v>-412.15060868854357</v>
      </c>
      <c r="L1723" s="39">
        <f>('1.TÜM DÖNEMLER_TL MİZAN'!L1723-'1.TÜM DÖNEMLER_TL MİZAN'!K1723)/'TCMB Takvim Gününe Göre Ort.Kur'!Q$65+K1723</f>
        <v>-412.15060868854357</v>
      </c>
      <c r="M1723" s="39">
        <f>('1.TÜM DÖNEMLER_TL MİZAN'!M1723-'1.TÜM DÖNEMLER_TL MİZAN'!L1723)/'TCMB Takvim Gününe Göre Ort.Kur'!R$65+L1723</f>
        <v>-412.15060868854357</v>
      </c>
      <c r="N1723" s="39">
        <f>('1.TÜM DÖNEMLER_TL MİZAN'!N1723-'1.TÜM DÖNEMLER_TL MİZAN'!M1723)/'TCMB Takvim Gününe Göre Ort.Kur'!S$65+M1723</f>
        <v>-412.15060868854357</v>
      </c>
      <c r="O1723" s="39">
        <f>('1.TÜM DÖNEMLER_TL MİZAN'!O1723-'1.TÜM DÖNEMLER_TL MİZAN'!N1723)/'TCMB Takvim Gününe Göre Ort.Kur'!T$65+N1723</f>
        <v>-412.15060868854357</v>
      </c>
    </row>
    <row r="1724" spans="1:15" s="37" customFormat="1" x14ac:dyDescent="0.3">
      <c r="A1724" s="38" t="s">
        <v>1879</v>
      </c>
      <c r="B1724" s="38" t="s">
        <v>1880</v>
      </c>
      <c r="C1724" s="55">
        <f t="shared" si="26"/>
        <v>10</v>
      </c>
      <c r="D1724" s="39">
        <f>'1.TÜM DÖNEMLER_TL MİZAN'!D1724/'TCMB Takvim Gününe Göre Ort.Kur'!I$65</f>
        <v>-33389.931075372413</v>
      </c>
      <c r="E1724" s="39">
        <f>('1.TÜM DÖNEMLER_TL MİZAN'!E1724-'1.TÜM DÖNEMLER_TL MİZAN'!D1724)/'TCMB Takvim Gününe Göre Ort.Kur'!J$65+D1724</f>
        <v>-80758.267778076697</v>
      </c>
      <c r="F1724" s="39">
        <f>('1.TÜM DÖNEMLER_TL MİZAN'!F1724-'1.TÜM DÖNEMLER_TL MİZAN'!E1724)/'TCMB Takvim Gününe Göre Ort.Kur'!K$65+E1724</f>
        <v>-95034.461914455314</v>
      </c>
      <c r="G1724" s="39">
        <f>('1.TÜM DÖNEMLER_TL MİZAN'!G1724-'1.TÜM DÖNEMLER_TL MİZAN'!F1724)/'TCMB Takvim Gününe Göre Ort.Kur'!L$65+F1724</f>
        <v>-123561.31437816222</v>
      </c>
      <c r="H1724" s="39">
        <f>('1.TÜM DÖNEMLER_TL MİZAN'!H1724-'1.TÜM DÖNEMLER_TL MİZAN'!G1724)/'TCMB Takvim Gününe Göre Ort.Kur'!M$65+G1724</f>
        <v>-129245.21519523569</v>
      </c>
      <c r="I1724" s="39">
        <f>('1.TÜM DÖNEMLER_TL MİZAN'!I1724-'1.TÜM DÖNEMLER_TL MİZAN'!H1724)/'TCMB Takvim Gününe Göre Ort.Kur'!N$65+H1724</f>
        <v>-130789.086831212</v>
      </c>
      <c r="J1724" s="39">
        <f>('1.TÜM DÖNEMLER_TL MİZAN'!J1724-'1.TÜM DÖNEMLER_TL MİZAN'!I1724)/'TCMB Takvim Gününe Göre Ort.Kur'!O$65+I1724</f>
        <v>-130789.086831212</v>
      </c>
      <c r="K1724" s="39">
        <f>('1.TÜM DÖNEMLER_TL MİZAN'!K1724-'1.TÜM DÖNEMLER_TL MİZAN'!J1724)/'TCMB Takvim Gününe Göre Ort.Kur'!P$65+J1724</f>
        <v>-130789.086831212</v>
      </c>
      <c r="L1724" s="39">
        <f>('1.TÜM DÖNEMLER_TL MİZAN'!L1724-'1.TÜM DÖNEMLER_TL MİZAN'!K1724)/'TCMB Takvim Gününe Göre Ort.Kur'!Q$65+K1724</f>
        <v>-130789.086831212</v>
      </c>
      <c r="M1724" s="39">
        <f>('1.TÜM DÖNEMLER_TL MİZAN'!M1724-'1.TÜM DÖNEMLER_TL MİZAN'!L1724)/'TCMB Takvim Gününe Göre Ort.Kur'!R$65+L1724</f>
        <v>-130789.086831212</v>
      </c>
      <c r="N1724" s="39">
        <f>('1.TÜM DÖNEMLER_TL MİZAN'!N1724-'1.TÜM DÖNEMLER_TL MİZAN'!M1724)/'TCMB Takvim Gününe Göre Ort.Kur'!S$65+M1724</f>
        <v>-130789.086831212</v>
      </c>
      <c r="O1724" s="39">
        <f>('1.TÜM DÖNEMLER_TL MİZAN'!O1724-'1.TÜM DÖNEMLER_TL MİZAN'!N1724)/'TCMB Takvim Gününe Göre Ort.Kur'!T$65+N1724</f>
        <v>-130789.086831212</v>
      </c>
    </row>
    <row r="1725" spans="1:15" s="37" customFormat="1" x14ac:dyDescent="0.3">
      <c r="A1725" s="38" t="s">
        <v>1881</v>
      </c>
      <c r="B1725" s="38" t="s">
        <v>1882</v>
      </c>
      <c r="C1725" s="55">
        <f t="shared" si="26"/>
        <v>10</v>
      </c>
      <c r="D1725" s="39">
        <f>'1.TÜM DÖNEMLER_TL MİZAN'!D1725/'TCMB Takvim Gününe Göre Ort.Kur'!I$65</f>
        <v>-40119.716890239382</v>
      </c>
      <c r="E1725" s="39">
        <f>('1.TÜM DÖNEMLER_TL MİZAN'!E1725-'1.TÜM DÖNEMLER_TL MİZAN'!D1725)/'TCMB Takvim Gününe Göre Ort.Kur'!J$65+D1725</f>
        <v>-63529.873346247121</v>
      </c>
      <c r="F1725" s="39">
        <f>('1.TÜM DÖNEMLER_TL MİZAN'!F1725-'1.TÜM DÖNEMLER_TL MİZAN'!E1725)/'TCMB Takvim Gününe Göre Ort.Kur'!K$65+E1725</f>
        <v>-94081.982300897391</v>
      </c>
      <c r="G1725" s="39">
        <f>('1.TÜM DÖNEMLER_TL MİZAN'!G1725-'1.TÜM DÖNEMLER_TL MİZAN'!F1725)/'TCMB Takvim Gününe Göre Ort.Kur'!L$65+F1725</f>
        <v>-101152.05948546591</v>
      </c>
      <c r="H1725" s="39">
        <f>('1.TÜM DÖNEMLER_TL MİZAN'!H1725-'1.TÜM DÖNEMLER_TL MİZAN'!G1725)/'TCMB Takvim Gününe Göre Ort.Kur'!M$65+G1725</f>
        <v>-122496.64347391864</v>
      </c>
      <c r="I1725" s="39">
        <f>('1.TÜM DÖNEMLER_TL MİZAN'!I1725-'1.TÜM DÖNEMLER_TL MİZAN'!H1725)/'TCMB Takvim Gününe Göre Ort.Kur'!N$65+H1725</f>
        <v>-136974.26098302571</v>
      </c>
      <c r="J1725" s="39">
        <f>('1.TÜM DÖNEMLER_TL MİZAN'!J1725-'1.TÜM DÖNEMLER_TL MİZAN'!I1725)/'TCMB Takvim Gününe Göre Ort.Kur'!O$65+I1725</f>
        <v>-136974.26098302571</v>
      </c>
      <c r="K1725" s="39">
        <f>('1.TÜM DÖNEMLER_TL MİZAN'!K1725-'1.TÜM DÖNEMLER_TL MİZAN'!J1725)/'TCMB Takvim Gününe Göre Ort.Kur'!P$65+J1725</f>
        <v>-136974.26098302571</v>
      </c>
      <c r="L1725" s="39">
        <f>('1.TÜM DÖNEMLER_TL MİZAN'!L1725-'1.TÜM DÖNEMLER_TL MİZAN'!K1725)/'TCMB Takvim Gününe Göre Ort.Kur'!Q$65+K1725</f>
        <v>-136974.26098302571</v>
      </c>
      <c r="M1725" s="39">
        <f>('1.TÜM DÖNEMLER_TL MİZAN'!M1725-'1.TÜM DÖNEMLER_TL MİZAN'!L1725)/'TCMB Takvim Gününe Göre Ort.Kur'!R$65+L1725</f>
        <v>-136974.26098302571</v>
      </c>
      <c r="N1725" s="39">
        <f>('1.TÜM DÖNEMLER_TL MİZAN'!N1725-'1.TÜM DÖNEMLER_TL MİZAN'!M1725)/'TCMB Takvim Gününe Göre Ort.Kur'!S$65+M1725</f>
        <v>-136974.26098302571</v>
      </c>
      <c r="O1725" s="39">
        <f>('1.TÜM DÖNEMLER_TL MİZAN'!O1725-'1.TÜM DÖNEMLER_TL MİZAN'!N1725)/'TCMB Takvim Gününe Göre Ort.Kur'!T$65+N1725</f>
        <v>-136974.26098302571</v>
      </c>
    </row>
    <row r="1726" spans="1:15" s="37" customFormat="1" x14ac:dyDescent="0.3">
      <c r="A1726" s="38" t="s">
        <v>1883</v>
      </c>
      <c r="B1726" s="38" t="s">
        <v>1884</v>
      </c>
      <c r="C1726" s="55">
        <f t="shared" si="26"/>
        <v>10</v>
      </c>
      <c r="D1726" s="39">
        <f>'1.TÜM DÖNEMLER_TL MİZAN'!D1726/'TCMB Takvim Gününe Göre Ort.Kur'!I$65</f>
        <v>0</v>
      </c>
      <c r="E1726" s="39">
        <f>('1.TÜM DÖNEMLER_TL MİZAN'!E1726-'1.TÜM DÖNEMLER_TL MİZAN'!D1726)/'TCMB Takvim Gününe Göre Ort.Kur'!J$65+D1726</f>
        <v>0</v>
      </c>
      <c r="F1726" s="39">
        <f>('1.TÜM DÖNEMLER_TL MİZAN'!F1726-'1.TÜM DÖNEMLER_TL MİZAN'!E1726)/'TCMB Takvim Gününe Göre Ort.Kur'!K$65+E1726</f>
        <v>0</v>
      </c>
      <c r="G1726" s="39">
        <f>('1.TÜM DÖNEMLER_TL MİZAN'!G1726-'1.TÜM DÖNEMLER_TL MİZAN'!F1726)/'TCMB Takvim Gününe Göre Ort.Kur'!L$65+F1726</f>
        <v>-197.96513410222695</v>
      </c>
      <c r="H1726" s="39">
        <f>('1.TÜM DÖNEMLER_TL MİZAN'!H1726-'1.TÜM DÖNEMLER_TL MİZAN'!G1726)/'TCMB Takvim Gününe Göre Ort.Kur'!M$65+G1726</f>
        <v>-550.23850575467429</v>
      </c>
      <c r="I1726" s="39">
        <f>('1.TÜM DÖNEMLER_TL MİZAN'!I1726-'1.TÜM DÖNEMLER_TL MİZAN'!H1726)/'TCMB Takvim Gününe Göre Ort.Kur'!N$65+H1726</f>
        <v>-550.23850575467429</v>
      </c>
      <c r="J1726" s="39">
        <f>('1.TÜM DÖNEMLER_TL MİZAN'!J1726-'1.TÜM DÖNEMLER_TL MİZAN'!I1726)/'TCMB Takvim Gününe Göre Ort.Kur'!O$65+I1726</f>
        <v>-550.23850575467429</v>
      </c>
      <c r="K1726" s="39">
        <f>('1.TÜM DÖNEMLER_TL MİZAN'!K1726-'1.TÜM DÖNEMLER_TL MİZAN'!J1726)/'TCMB Takvim Gününe Göre Ort.Kur'!P$65+J1726</f>
        <v>-550.23850575467429</v>
      </c>
      <c r="L1726" s="39">
        <f>('1.TÜM DÖNEMLER_TL MİZAN'!L1726-'1.TÜM DÖNEMLER_TL MİZAN'!K1726)/'TCMB Takvim Gününe Göre Ort.Kur'!Q$65+K1726</f>
        <v>-550.23850575467429</v>
      </c>
      <c r="M1726" s="39">
        <f>('1.TÜM DÖNEMLER_TL MİZAN'!M1726-'1.TÜM DÖNEMLER_TL MİZAN'!L1726)/'TCMB Takvim Gününe Göre Ort.Kur'!R$65+L1726</f>
        <v>-550.23850575467429</v>
      </c>
      <c r="N1726" s="39">
        <f>('1.TÜM DÖNEMLER_TL MİZAN'!N1726-'1.TÜM DÖNEMLER_TL MİZAN'!M1726)/'TCMB Takvim Gününe Göre Ort.Kur'!S$65+M1726</f>
        <v>-550.23850575467429</v>
      </c>
      <c r="O1726" s="39">
        <f>('1.TÜM DÖNEMLER_TL MİZAN'!O1726-'1.TÜM DÖNEMLER_TL MİZAN'!N1726)/'TCMB Takvim Gününe Göre Ort.Kur'!T$65+N1726</f>
        <v>-550.23850575467429</v>
      </c>
    </row>
    <row r="1727" spans="1:15" s="37" customFormat="1" x14ac:dyDescent="0.3">
      <c r="A1727" s="38" t="s">
        <v>1885</v>
      </c>
      <c r="B1727" s="38" t="s">
        <v>1886</v>
      </c>
      <c r="C1727" s="55">
        <f t="shared" si="26"/>
        <v>10</v>
      </c>
      <c r="D1727" s="39">
        <f>'1.TÜM DÖNEMLER_TL MİZAN'!D1727/'TCMB Takvim Gününe Göre Ort.Kur'!I$65</f>
        <v>0</v>
      </c>
      <c r="E1727" s="39">
        <f>('1.TÜM DÖNEMLER_TL MİZAN'!E1727-'1.TÜM DÖNEMLER_TL MİZAN'!D1727)/'TCMB Takvim Gününe Göre Ort.Kur'!J$65+D1727</f>
        <v>0</v>
      </c>
      <c r="F1727" s="39">
        <f>('1.TÜM DÖNEMLER_TL MİZAN'!F1727-'1.TÜM DÖNEMLER_TL MİZAN'!E1727)/'TCMB Takvim Gününe Göre Ort.Kur'!K$65+E1727</f>
        <v>0</v>
      </c>
      <c r="G1727" s="39">
        <f>('1.TÜM DÖNEMLER_TL MİZAN'!G1727-'1.TÜM DÖNEMLER_TL MİZAN'!F1727)/'TCMB Takvim Gününe Göre Ort.Kur'!L$65+F1727</f>
        <v>0</v>
      </c>
      <c r="H1727" s="39">
        <f>('1.TÜM DÖNEMLER_TL MİZAN'!H1727-'1.TÜM DÖNEMLER_TL MİZAN'!G1727)/'TCMB Takvim Gününe Göre Ort.Kur'!M$65+G1727</f>
        <v>0</v>
      </c>
      <c r="I1727" s="39">
        <f>('1.TÜM DÖNEMLER_TL MİZAN'!I1727-'1.TÜM DÖNEMLER_TL MİZAN'!H1727)/'TCMB Takvim Gününe Göre Ort.Kur'!N$65+H1727</f>
        <v>-155750.02618833235</v>
      </c>
      <c r="J1727" s="39">
        <f>('1.TÜM DÖNEMLER_TL MİZAN'!J1727-'1.TÜM DÖNEMLER_TL MİZAN'!I1727)/'TCMB Takvim Gününe Göre Ort.Kur'!O$65+I1727</f>
        <v>-155750.02618833235</v>
      </c>
      <c r="K1727" s="39">
        <f>('1.TÜM DÖNEMLER_TL MİZAN'!K1727-'1.TÜM DÖNEMLER_TL MİZAN'!J1727)/'TCMB Takvim Gününe Göre Ort.Kur'!P$65+J1727</f>
        <v>-155750.02618833235</v>
      </c>
      <c r="L1727" s="39">
        <f>('1.TÜM DÖNEMLER_TL MİZAN'!L1727-'1.TÜM DÖNEMLER_TL MİZAN'!K1727)/'TCMB Takvim Gününe Göre Ort.Kur'!Q$65+K1727</f>
        <v>-155750.02618833235</v>
      </c>
      <c r="M1727" s="39">
        <f>('1.TÜM DÖNEMLER_TL MİZAN'!M1727-'1.TÜM DÖNEMLER_TL MİZAN'!L1727)/'TCMB Takvim Gününe Göre Ort.Kur'!R$65+L1727</f>
        <v>-155750.02618833235</v>
      </c>
      <c r="N1727" s="39">
        <f>('1.TÜM DÖNEMLER_TL MİZAN'!N1727-'1.TÜM DÖNEMLER_TL MİZAN'!M1727)/'TCMB Takvim Gününe Göre Ort.Kur'!S$65+M1727</f>
        <v>-155750.02618833235</v>
      </c>
      <c r="O1727" s="39">
        <f>('1.TÜM DÖNEMLER_TL MİZAN'!O1727-'1.TÜM DÖNEMLER_TL MİZAN'!N1727)/'TCMB Takvim Gününe Göre Ort.Kur'!T$65+N1727</f>
        <v>-155750.02618833235</v>
      </c>
    </row>
    <row r="1728" spans="1:15" s="37" customFormat="1" x14ac:dyDescent="0.3">
      <c r="A1728" s="38" t="s">
        <v>1887</v>
      </c>
      <c r="B1728" s="38" t="s">
        <v>1888</v>
      </c>
      <c r="C1728" s="55">
        <f t="shared" si="26"/>
        <v>10</v>
      </c>
      <c r="D1728" s="39">
        <f>'1.TÜM DÖNEMLER_TL MİZAN'!D1728/'TCMB Takvim Gününe Göre Ort.Kur'!I$65</f>
        <v>0</v>
      </c>
      <c r="E1728" s="39">
        <f>('1.TÜM DÖNEMLER_TL MİZAN'!E1728-'1.TÜM DÖNEMLER_TL MİZAN'!D1728)/'TCMB Takvim Gününe Göre Ort.Kur'!J$65+D1728</f>
        <v>0</v>
      </c>
      <c r="F1728" s="39">
        <f>('1.TÜM DÖNEMLER_TL MİZAN'!F1728-'1.TÜM DÖNEMLER_TL MİZAN'!E1728)/'TCMB Takvim Gününe Göre Ort.Kur'!K$65+E1728</f>
        <v>0</v>
      </c>
      <c r="G1728" s="39">
        <f>('1.TÜM DÖNEMLER_TL MİZAN'!G1728-'1.TÜM DÖNEMLER_TL MİZAN'!F1728)/'TCMB Takvim Gününe Göre Ort.Kur'!L$65+F1728</f>
        <v>0</v>
      </c>
      <c r="H1728" s="39">
        <f>('1.TÜM DÖNEMLER_TL MİZAN'!H1728-'1.TÜM DÖNEMLER_TL MİZAN'!G1728)/'TCMB Takvim Gününe Göre Ort.Kur'!M$65+G1728</f>
        <v>0</v>
      </c>
      <c r="I1728" s="39">
        <f>('1.TÜM DÖNEMLER_TL MİZAN'!I1728-'1.TÜM DÖNEMLER_TL MİZAN'!H1728)/'TCMB Takvim Gününe Göre Ort.Kur'!N$65+H1728</f>
        <v>-9258.5494606380526</v>
      </c>
      <c r="J1728" s="39">
        <f>('1.TÜM DÖNEMLER_TL MİZAN'!J1728-'1.TÜM DÖNEMLER_TL MİZAN'!I1728)/'TCMB Takvim Gününe Göre Ort.Kur'!O$65+I1728</f>
        <v>-9258.5494606380526</v>
      </c>
      <c r="K1728" s="39">
        <f>('1.TÜM DÖNEMLER_TL MİZAN'!K1728-'1.TÜM DÖNEMLER_TL MİZAN'!J1728)/'TCMB Takvim Gününe Göre Ort.Kur'!P$65+J1728</f>
        <v>-9258.5494606380526</v>
      </c>
      <c r="L1728" s="39">
        <f>('1.TÜM DÖNEMLER_TL MİZAN'!L1728-'1.TÜM DÖNEMLER_TL MİZAN'!K1728)/'TCMB Takvim Gününe Göre Ort.Kur'!Q$65+K1728</f>
        <v>-9258.5494606380526</v>
      </c>
      <c r="M1728" s="39">
        <f>('1.TÜM DÖNEMLER_TL MİZAN'!M1728-'1.TÜM DÖNEMLER_TL MİZAN'!L1728)/'TCMB Takvim Gününe Göre Ort.Kur'!R$65+L1728</f>
        <v>-9258.5494606380526</v>
      </c>
      <c r="N1728" s="39">
        <f>('1.TÜM DÖNEMLER_TL MİZAN'!N1728-'1.TÜM DÖNEMLER_TL MİZAN'!M1728)/'TCMB Takvim Gününe Göre Ort.Kur'!S$65+M1728</f>
        <v>-9258.5494606380526</v>
      </c>
      <c r="O1728" s="39">
        <f>('1.TÜM DÖNEMLER_TL MİZAN'!O1728-'1.TÜM DÖNEMLER_TL MİZAN'!N1728)/'TCMB Takvim Gününe Göre Ort.Kur'!T$65+N1728</f>
        <v>-9258.5494606380526</v>
      </c>
    </row>
    <row r="1729" spans="1:15" s="37" customFormat="1" x14ac:dyDescent="0.3">
      <c r="A1729" s="38" t="s">
        <v>1889</v>
      </c>
      <c r="B1729" s="38" t="s">
        <v>1890</v>
      </c>
      <c r="C1729" s="55">
        <f t="shared" si="26"/>
        <v>10</v>
      </c>
      <c r="D1729" s="39">
        <f>'1.TÜM DÖNEMLER_TL MİZAN'!D1729/'TCMB Takvim Gününe Göre Ort.Kur'!I$65</f>
        <v>0</v>
      </c>
      <c r="E1729" s="39">
        <f>('1.TÜM DÖNEMLER_TL MİZAN'!E1729-'1.TÜM DÖNEMLER_TL MİZAN'!D1729)/'TCMB Takvim Gününe Göre Ort.Kur'!J$65+D1729</f>
        <v>0</v>
      </c>
      <c r="F1729" s="39">
        <f>('1.TÜM DÖNEMLER_TL MİZAN'!F1729-'1.TÜM DÖNEMLER_TL MİZAN'!E1729)/'TCMB Takvim Gününe Göre Ort.Kur'!K$65+E1729</f>
        <v>0</v>
      </c>
      <c r="G1729" s="39">
        <f>('1.TÜM DÖNEMLER_TL MİZAN'!G1729-'1.TÜM DÖNEMLER_TL MİZAN'!F1729)/'TCMB Takvim Gününe Göre Ort.Kur'!L$65+F1729</f>
        <v>0</v>
      </c>
      <c r="H1729" s="39">
        <f>('1.TÜM DÖNEMLER_TL MİZAN'!H1729-'1.TÜM DÖNEMLER_TL MİZAN'!G1729)/'TCMB Takvim Gününe Göre Ort.Kur'!M$65+G1729</f>
        <v>0</v>
      </c>
      <c r="I1729" s="39">
        <f>('1.TÜM DÖNEMLER_TL MİZAN'!I1729-'1.TÜM DÖNEMLER_TL MİZAN'!H1729)/'TCMB Takvim Gününe Göre Ort.Kur'!N$65+H1729</f>
        <v>-172.95363193917245</v>
      </c>
      <c r="J1729" s="39">
        <f>('1.TÜM DÖNEMLER_TL MİZAN'!J1729-'1.TÜM DÖNEMLER_TL MİZAN'!I1729)/'TCMB Takvim Gününe Göre Ort.Kur'!O$65+I1729</f>
        <v>-172.95363193917245</v>
      </c>
      <c r="K1729" s="39">
        <f>('1.TÜM DÖNEMLER_TL MİZAN'!K1729-'1.TÜM DÖNEMLER_TL MİZAN'!J1729)/'TCMB Takvim Gününe Göre Ort.Kur'!P$65+J1729</f>
        <v>-172.95363193917245</v>
      </c>
      <c r="L1729" s="39">
        <f>('1.TÜM DÖNEMLER_TL MİZAN'!L1729-'1.TÜM DÖNEMLER_TL MİZAN'!K1729)/'TCMB Takvim Gününe Göre Ort.Kur'!Q$65+K1729</f>
        <v>-172.95363193917245</v>
      </c>
      <c r="M1729" s="39">
        <f>('1.TÜM DÖNEMLER_TL MİZAN'!M1729-'1.TÜM DÖNEMLER_TL MİZAN'!L1729)/'TCMB Takvim Gününe Göre Ort.Kur'!R$65+L1729</f>
        <v>-172.95363193917245</v>
      </c>
      <c r="N1729" s="39">
        <f>('1.TÜM DÖNEMLER_TL MİZAN'!N1729-'1.TÜM DÖNEMLER_TL MİZAN'!M1729)/'TCMB Takvim Gününe Göre Ort.Kur'!S$65+M1729</f>
        <v>-172.95363193917245</v>
      </c>
      <c r="O1729" s="39">
        <f>('1.TÜM DÖNEMLER_TL MİZAN'!O1729-'1.TÜM DÖNEMLER_TL MİZAN'!N1729)/'TCMB Takvim Gününe Göre Ort.Kur'!T$65+N1729</f>
        <v>-172.95363193917245</v>
      </c>
    </row>
    <row r="1730" spans="1:15" s="37" customFormat="1" x14ac:dyDescent="0.3">
      <c r="A1730" s="38" t="s">
        <v>1891</v>
      </c>
      <c r="B1730" s="38" t="s">
        <v>1892</v>
      </c>
      <c r="C1730" s="55">
        <f t="shared" si="26"/>
        <v>10</v>
      </c>
      <c r="D1730" s="39">
        <f>'1.TÜM DÖNEMLER_TL MİZAN'!D1730/'TCMB Takvim Gününe Göre Ort.Kur'!I$65</f>
        <v>0</v>
      </c>
      <c r="E1730" s="39">
        <f>('1.TÜM DÖNEMLER_TL MİZAN'!E1730-'1.TÜM DÖNEMLER_TL MİZAN'!D1730)/'TCMB Takvim Gününe Göre Ort.Kur'!J$65+D1730</f>
        <v>0</v>
      </c>
      <c r="F1730" s="39">
        <f>('1.TÜM DÖNEMLER_TL MİZAN'!F1730-'1.TÜM DÖNEMLER_TL MİZAN'!E1730)/'TCMB Takvim Gününe Göre Ort.Kur'!K$65+E1730</f>
        <v>0</v>
      </c>
      <c r="G1730" s="39">
        <f>('1.TÜM DÖNEMLER_TL MİZAN'!G1730-'1.TÜM DÖNEMLER_TL MİZAN'!F1730)/'TCMB Takvim Gününe Göre Ort.Kur'!L$65+F1730</f>
        <v>0</v>
      </c>
      <c r="H1730" s="39">
        <f>('1.TÜM DÖNEMLER_TL MİZAN'!H1730-'1.TÜM DÖNEMLER_TL MİZAN'!G1730)/'TCMB Takvim Gününe Göre Ort.Kur'!M$65+G1730</f>
        <v>0</v>
      </c>
      <c r="I1730" s="39">
        <f>('1.TÜM DÖNEMLER_TL MİZAN'!I1730-'1.TÜM DÖNEMLER_TL MİZAN'!H1730)/'TCMB Takvim Gününe Göre Ort.Kur'!N$65+H1730</f>
        <v>-3081.9759538143749</v>
      </c>
      <c r="J1730" s="39">
        <f>('1.TÜM DÖNEMLER_TL MİZAN'!J1730-'1.TÜM DÖNEMLER_TL MİZAN'!I1730)/'TCMB Takvim Gününe Göre Ort.Kur'!O$65+I1730</f>
        <v>-3081.9759538143749</v>
      </c>
      <c r="K1730" s="39">
        <f>('1.TÜM DÖNEMLER_TL MİZAN'!K1730-'1.TÜM DÖNEMLER_TL MİZAN'!J1730)/'TCMB Takvim Gününe Göre Ort.Kur'!P$65+J1730</f>
        <v>-3081.9759538143749</v>
      </c>
      <c r="L1730" s="39">
        <f>('1.TÜM DÖNEMLER_TL MİZAN'!L1730-'1.TÜM DÖNEMLER_TL MİZAN'!K1730)/'TCMB Takvim Gününe Göre Ort.Kur'!Q$65+K1730</f>
        <v>-3081.9759538143749</v>
      </c>
      <c r="M1730" s="39">
        <f>('1.TÜM DÖNEMLER_TL MİZAN'!M1730-'1.TÜM DÖNEMLER_TL MİZAN'!L1730)/'TCMB Takvim Gününe Göre Ort.Kur'!R$65+L1730</f>
        <v>-3081.9759538143749</v>
      </c>
      <c r="N1730" s="39">
        <f>('1.TÜM DÖNEMLER_TL MİZAN'!N1730-'1.TÜM DÖNEMLER_TL MİZAN'!M1730)/'TCMB Takvim Gününe Göre Ort.Kur'!S$65+M1730</f>
        <v>-3081.9759538143749</v>
      </c>
      <c r="O1730" s="39">
        <f>('1.TÜM DÖNEMLER_TL MİZAN'!O1730-'1.TÜM DÖNEMLER_TL MİZAN'!N1730)/'TCMB Takvim Gününe Göre Ort.Kur'!T$65+N1730</f>
        <v>-3081.9759538143749</v>
      </c>
    </row>
    <row r="1731" spans="1:15" s="37" customFormat="1" x14ac:dyDescent="0.3">
      <c r="A1731" s="38" t="s">
        <v>1893</v>
      </c>
      <c r="B1731" s="38" t="s">
        <v>2223</v>
      </c>
      <c r="C1731" s="55">
        <f t="shared" ref="C1731:C1794" si="27">+LEN(A1731)</f>
        <v>10</v>
      </c>
      <c r="D1731" s="39">
        <f>'1.TÜM DÖNEMLER_TL MİZAN'!D1731/'TCMB Takvim Gününe Göre Ort.Kur'!I$65</f>
        <v>-10552.559104720965</v>
      </c>
      <c r="E1731" s="39">
        <f>('1.TÜM DÖNEMLER_TL MİZAN'!E1731-'1.TÜM DÖNEMLER_TL MİZAN'!D1731)/'TCMB Takvim Gününe Göre Ort.Kur'!J$65+D1731</f>
        <v>-21504.155161092007</v>
      </c>
      <c r="F1731" s="39">
        <f>('1.TÜM DÖNEMLER_TL MİZAN'!F1731-'1.TÜM DÖNEMLER_TL MİZAN'!E1731)/'TCMB Takvim Gününe Göre Ort.Kur'!K$65+E1731</f>
        <v>-40325.004507748425</v>
      </c>
      <c r="G1731" s="39">
        <f>('1.TÜM DÖNEMLER_TL MİZAN'!G1731-'1.TÜM DÖNEMLER_TL MİZAN'!F1731)/'TCMB Takvim Gününe Göre Ort.Kur'!L$65+F1731</f>
        <v>-63456.565707004513</v>
      </c>
      <c r="H1731" s="39">
        <f>('1.TÜM DÖNEMLER_TL MİZAN'!H1731-'1.TÜM DÖNEMLER_TL MİZAN'!G1731)/'TCMB Takvim Gününe Göre Ort.Kur'!M$65+G1731</f>
        <v>-89441.982105179632</v>
      </c>
      <c r="I1731" s="39">
        <f>('1.TÜM DÖNEMLER_TL MİZAN'!I1731-'1.TÜM DÖNEMLER_TL MİZAN'!H1731)/'TCMB Takvim Gününe Göre Ort.Kur'!N$65+H1731</f>
        <v>-89441.982105179632</v>
      </c>
      <c r="J1731" s="39">
        <f>('1.TÜM DÖNEMLER_TL MİZAN'!J1731-'1.TÜM DÖNEMLER_TL MİZAN'!I1731)/'TCMB Takvim Gününe Göre Ort.Kur'!O$65+I1731</f>
        <v>-89441.982105179632</v>
      </c>
      <c r="K1731" s="39">
        <f>('1.TÜM DÖNEMLER_TL MİZAN'!K1731-'1.TÜM DÖNEMLER_TL MİZAN'!J1731)/'TCMB Takvim Gününe Göre Ort.Kur'!P$65+J1731</f>
        <v>-89441.982105179632</v>
      </c>
      <c r="L1731" s="39">
        <f>('1.TÜM DÖNEMLER_TL MİZAN'!L1731-'1.TÜM DÖNEMLER_TL MİZAN'!K1731)/'TCMB Takvim Gününe Göre Ort.Kur'!Q$65+K1731</f>
        <v>-89441.982105179632</v>
      </c>
      <c r="M1731" s="39">
        <f>('1.TÜM DÖNEMLER_TL MİZAN'!M1731-'1.TÜM DÖNEMLER_TL MİZAN'!L1731)/'TCMB Takvim Gününe Göre Ort.Kur'!R$65+L1731</f>
        <v>-89441.982105179632</v>
      </c>
      <c r="N1731" s="39">
        <f>('1.TÜM DÖNEMLER_TL MİZAN'!N1731-'1.TÜM DÖNEMLER_TL MİZAN'!M1731)/'TCMB Takvim Gününe Göre Ort.Kur'!S$65+M1731</f>
        <v>-89441.982105179632</v>
      </c>
      <c r="O1731" s="39">
        <f>('1.TÜM DÖNEMLER_TL MİZAN'!O1731-'1.TÜM DÖNEMLER_TL MİZAN'!N1731)/'TCMB Takvim Gününe Göre Ort.Kur'!T$65+N1731</f>
        <v>-89441.982105179632</v>
      </c>
    </row>
    <row r="1732" spans="1:15" s="37" customFormat="1" x14ac:dyDescent="0.3">
      <c r="A1732" s="38" t="s">
        <v>1894</v>
      </c>
      <c r="B1732" s="38" t="s">
        <v>2224</v>
      </c>
      <c r="C1732" s="55">
        <f t="shared" si="27"/>
        <v>10</v>
      </c>
      <c r="D1732" s="39">
        <f>'1.TÜM DÖNEMLER_TL MİZAN'!D1732/'TCMB Takvim Gününe Göre Ort.Kur'!I$65</f>
        <v>0</v>
      </c>
      <c r="E1732" s="39">
        <f>('1.TÜM DÖNEMLER_TL MİZAN'!E1732-'1.TÜM DÖNEMLER_TL MİZAN'!D1732)/'TCMB Takvim Gününe Göre Ort.Kur'!J$65+D1732</f>
        <v>0</v>
      </c>
      <c r="F1732" s="39">
        <f>('1.TÜM DÖNEMLER_TL MİZAN'!F1732-'1.TÜM DÖNEMLER_TL MİZAN'!E1732)/'TCMB Takvim Gününe Göre Ort.Kur'!K$65+E1732</f>
        <v>0</v>
      </c>
      <c r="G1732" s="39">
        <f>('1.TÜM DÖNEMLER_TL MİZAN'!G1732-'1.TÜM DÖNEMLER_TL MİZAN'!F1732)/'TCMB Takvim Gününe Göre Ort.Kur'!L$65+F1732</f>
        <v>0</v>
      </c>
      <c r="H1732" s="39">
        <f>('1.TÜM DÖNEMLER_TL MİZAN'!H1732-'1.TÜM DÖNEMLER_TL MİZAN'!G1732)/'TCMB Takvim Gününe Göre Ort.Kur'!M$65+G1732</f>
        <v>0</v>
      </c>
      <c r="I1732" s="39">
        <f>('1.TÜM DÖNEMLER_TL MİZAN'!I1732-'1.TÜM DÖNEMLER_TL MİZAN'!H1732)/'TCMB Takvim Gününe Göre Ort.Kur'!N$65+H1732</f>
        <v>-12708.708061886855</v>
      </c>
      <c r="J1732" s="39">
        <f>('1.TÜM DÖNEMLER_TL MİZAN'!J1732-'1.TÜM DÖNEMLER_TL MİZAN'!I1732)/'TCMB Takvim Gününe Göre Ort.Kur'!O$65+I1732</f>
        <v>-12708.708061886855</v>
      </c>
      <c r="K1732" s="39">
        <f>('1.TÜM DÖNEMLER_TL MİZAN'!K1732-'1.TÜM DÖNEMLER_TL MİZAN'!J1732)/'TCMB Takvim Gününe Göre Ort.Kur'!P$65+J1732</f>
        <v>-12708.708061886855</v>
      </c>
      <c r="L1732" s="39">
        <f>('1.TÜM DÖNEMLER_TL MİZAN'!L1732-'1.TÜM DÖNEMLER_TL MİZAN'!K1732)/'TCMB Takvim Gününe Göre Ort.Kur'!Q$65+K1732</f>
        <v>-12708.708061886855</v>
      </c>
      <c r="M1732" s="39">
        <f>('1.TÜM DÖNEMLER_TL MİZAN'!M1732-'1.TÜM DÖNEMLER_TL MİZAN'!L1732)/'TCMB Takvim Gününe Göre Ort.Kur'!R$65+L1732</f>
        <v>-12708.708061886855</v>
      </c>
      <c r="N1732" s="39">
        <f>('1.TÜM DÖNEMLER_TL MİZAN'!N1732-'1.TÜM DÖNEMLER_TL MİZAN'!M1732)/'TCMB Takvim Gününe Göre Ort.Kur'!S$65+M1732</f>
        <v>-12708.708061886855</v>
      </c>
      <c r="O1732" s="39">
        <f>('1.TÜM DÖNEMLER_TL MİZAN'!O1732-'1.TÜM DÖNEMLER_TL MİZAN'!N1732)/'TCMB Takvim Gününe Göre Ort.Kur'!T$65+N1732</f>
        <v>-12708.708061886855</v>
      </c>
    </row>
    <row r="1733" spans="1:15" s="37" customFormat="1" ht="15.6" x14ac:dyDescent="0.3">
      <c r="A1733" s="35" t="s">
        <v>1895</v>
      </c>
      <c r="B1733" s="35" t="s">
        <v>1896</v>
      </c>
      <c r="C1733" s="54">
        <f t="shared" si="27"/>
        <v>6</v>
      </c>
      <c r="D1733" s="36">
        <f>'1.TÜM DÖNEMLER_TL MİZAN'!D1733/'TCMB Takvim Gününe Göre Ort.Kur'!I$65</f>
        <v>-1518.3176461869116</v>
      </c>
      <c r="E1733" s="36">
        <f>('1.TÜM DÖNEMLER_TL MİZAN'!E1733-'1.TÜM DÖNEMLER_TL MİZAN'!D1733)/'TCMB Takvim Gününe Göre Ort.Kur'!J$65+D1733</f>
        <v>-20782.484386100776</v>
      </c>
      <c r="F1733" s="36">
        <f>('1.TÜM DÖNEMLER_TL MİZAN'!F1733-'1.TÜM DÖNEMLER_TL MİZAN'!E1733)/'TCMB Takvim Gününe Göre Ort.Kur'!K$65+E1733</f>
        <v>-78996.632843331477</v>
      </c>
      <c r="G1733" s="36">
        <f>('1.TÜM DÖNEMLER_TL MİZAN'!G1733-'1.TÜM DÖNEMLER_TL MİZAN'!F1733)/'TCMB Takvim Gününe Göre Ort.Kur'!L$65+F1733</f>
        <v>-88151.346688185731</v>
      </c>
      <c r="H1733" s="36">
        <f>('1.TÜM DÖNEMLER_TL MİZAN'!H1733-'1.TÜM DÖNEMLER_TL MİZAN'!G1733)/'TCMB Takvim Gününe Göre Ort.Kur'!M$65+G1733</f>
        <v>-90469.534950164743</v>
      </c>
      <c r="I1733" s="36">
        <f>('1.TÜM DÖNEMLER_TL MİZAN'!I1733-'1.TÜM DÖNEMLER_TL MİZAN'!H1733)/'TCMB Takvim Gününe Göre Ort.Kur'!N$65+H1733</f>
        <v>-90469.534950164743</v>
      </c>
      <c r="J1733" s="36">
        <f>('1.TÜM DÖNEMLER_TL MİZAN'!J1733-'1.TÜM DÖNEMLER_TL MİZAN'!I1733)/'TCMB Takvim Gününe Göre Ort.Kur'!O$65+I1733</f>
        <v>-90469.534950164743</v>
      </c>
      <c r="K1733" s="36">
        <f>('1.TÜM DÖNEMLER_TL MİZAN'!K1733-'1.TÜM DÖNEMLER_TL MİZAN'!J1733)/'TCMB Takvim Gününe Göre Ort.Kur'!P$65+J1733</f>
        <v>-90469.534950164743</v>
      </c>
      <c r="L1733" s="36">
        <f>('1.TÜM DÖNEMLER_TL MİZAN'!L1733-'1.TÜM DÖNEMLER_TL MİZAN'!K1733)/'TCMB Takvim Gününe Göre Ort.Kur'!Q$65+K1733</f>
        <v>-90469.534950164743</v>
      </c>
      <c r="M1733" s="36">
        <f>('1.TÜM DÖNEMLER_TL MİZAN'!M1733-'1.TÜM DÖNEMLER_TL MİZAN'!L1733)/'TCMB Takvim Gününe Göre Ort.Kur'!R$65+L1733</f>
        <v>-90469.534950164743</v>
      </c>
      <c r="N1733" s="36">
        <f>('1.TÜM DÖNEMLER_TL MİZAN'!N1733-'1.TÜM DÖNEMLER_TL MİZAN'!M1733)/'TCMB Takvim Gününe Göre Ort.Kur'!S$65+M1733</f>
        <v>-90469.534950164743</v>
      </c>
      <c r="O1733" s="36">
        <f>('1.TÜM DÖNEMLER_TL MİZAN'!O1733-'1.TÜM DÖNEMLER_TL MİZAN'!N1733)/'TCMB Takvim Gününe Göre Ort.Kur'!T$65+N1733</f>
        <v>-90469.534950164743</v>
      </c>
    </row>
    <row r="1734" spans="1:15" s="37" customFormat="1" x14ac:dyDescent="0.3">
      <c r="A1734" s="38" t="s">
        <v>1897</v>
      </c>
      <c r="B1734" s="38" t="s">
        <v>1898</v>
      </c>
      <c r="C1734" s="55">
        <f t="shared" si="27"/>
        <v>10</v>
      </c>
      <c r="D1734" s="39">
        <f>'1.TÜM DÖNEMLER_TL MİZAN'!D1734/'TCMB Takvim Gününe Göre Ort.Kur'!I$65</f>
        <v>-1518.3176461869116</v>
      </c>
      <c r="E1734" s="39">
        <f>('1.TÜM DÖNEMLER_TL MİZAN'!E1734-'1.TÜM DÖNEMLER_TL MİZAN'!D1734)/'TCMB Takvim Gününe Göre Ort.Kur'!J$65+D1734</f>
        <v>-20782.484386100776</v>
      </c>
      <c r="F1734" s="39">
        <f>('1.TÜM DÖNEMLER_TL MİZAN'!F1734-'1.TÜM DÖNEMLER_TL MİZAN'!E1734)/'TCMB Takvim Gününe Göre Ort.Kur'!K$65+E1734</f>
        <v>-78996.632843331477</v>
      </c>
      <c r="G1734" s="39">
        <f>('1.TÜM DÖNEMLER_TL MİZAN'!G1734-'1.TÜM DÖNEMLER_TL MİZAN'!F1734)/'TCMB Takvim Gününe Göre Ort.Kur'!L$65+F1734</f>
        <v>-81235.27349568755</v>
      </c>
      <c r="H1734" s="39">
        <f>('1.TÜM DÖNEMLER_TL MİZAN'!H1734-'1.TÜM DÖNEMLER_TL MİZAN'!G1734)/'TCMB Takvim Gününe Göre Ort.Kur'!M$65+G1734</f>
        <v>-83553.461757666562</v>
      </c>
      <c r="I1734" s="39">
        <f>('1.TÜM DÖNEMLER_TL MİZAN'!I1734-'1.TÜM DÖNEMLER_TL MİZAN'!H1734)/'TCMB Takvim Gününe Göre Ort.Kur'!N$65+H1734</f>
        <v>-83553.461757666562</v>
      </c>
      <c r="J1734" s="39">
        <f>('1.TÜM DÖNEMLER_TL MİZAN'!J1734-'1.TÜM DÖNEMLER_TL MİZAN'!I1734)/'TCMB Takvim Gününe Göre Ort.Kur'!O$65+I1734</f>
        <v>-83553.461757666562</v>
      </c>
      <c r="K1734" s="39">
        <f>('1.TÜM DÖNEMLER_TL MİZAN'!K1734-'1.TÜM DÖNEMLER_TL MİZAN'!J1734)/'TCMB Takvim Gününe Göre Ort.Kur'!P$65+J1734</f>
        <v>-83553.461757666562</v>
      </c>
      <c r="L1734" s="39">
        <f>('1.TÜM DÖNEMLER_TL MİZAN'!L1734-'1.TÜM DÖNEMLER_TL MİZAN'!K1734)/'TCMB Takvim Gününe Göre Ort.Kur'!Q$65+K1734</f>
        <v>-83553.461757666562</v>
      </c>
      <c r="M1734" s="39">
        <f>('1.TÜM DÖNEMLER_TL MİZAN'!M1734-'1.TÜM DÖNEMLER_TL MİZAN'!L1734)/'TCMB Takvim Gününe Göre Ort.Kur'!R$65+L1734</f>
        <v>-83553.461757666562</v>
      </c>
      <c r="N1734" s="39">
        <f>('1.TÜM DÖNEMLER_TL MİZAN'!N1734-'1.TÜM DÖNEMLER_TL MİZAN'!M1734)/'TCMB Takvim Gününe Göre Ort.Kur'!S$65+M1734</f>
        <v>-83553.461757666562</v>
      </c>
      <c r="O1734" s="39">
        <f>('1.TÜM DÖNEMLER_TL MİZAN'!O1734-'1.TÜM DÖNEMLER_TL MİZAN'!N1734)/'TCMB Takvim Gününe Göre Ort.Kur'!T$65+N1734</f>
        <v>-83553.461757666562</v>
      </c>
    </row>
    <row r="1735" spans="1:15" s="37" customFormat="1" x14ac:dyDescent="0.3">
      <c r="A1735" s="38" t="s">
        <v>1899</v>
      </c>
      <c r="B1735" s="38" t="s">
        <v>1900</v>
      </c>
      <c r="C1735" s="55">
        <f t="shared" si="27"/>
        <v>10</v>
      </c>
      <c r="D1735" s="39">
        <f>'1.TÜM DÖNEMLER_TL MİZAN'!D1735/'TCMB Takvim Gününe Göre Ort.Kur'!I$65</f>
        <v>0</v>
      </c>
      <c r="E1735" s="39">
        <f>('1.TÜM DÖNEMLER_TL MİZAN'!E1735-'1.TÜM DÖNEMLER_TL MİZAN'!D1735)/'TCMB Takvim Gününe Göre Ort.Kur'!J$65+D1735</f>
        <v>0</v>
      </c>
      <c r="F1735" s="39">
        <f>('1.TÜM DÖNEMLER_TL MİZAN'!F1735-'1.TÜM DÖNEMLER_TL MİZAN'!E1735)/'TCMB Takvim Gününe Göre Ort.Kur'!K$65+E1735</f>
        <v>0</v>
      </c>
      <c r="G1735" s="39">
        <f>('1.TÜM DÖNEMLER_TL MİZAN'!G1735-'1.TÜM DÖNEMLER_TL MİZAN'!F1735)/'TCMB Takvim Gününe Göre Ort.Kur'!L$65+F1735</f>
        <v>-6916.0731924981774</v>
      </c>
      <c r="H1735" s="39">
        <f>('1.TÜM DÖNEMLER_TL MİZAN'!H1735-'1.TÜM DÖNEMLER_TL MİZAN'!G1735)/'TCMB Takvim Gününe Göre Ort.Kur'!M$65+G1735</f>
        <v>-6916.0731924981774</v>
      </c>
      <c r="I1735" s="39">
        <f>('1.TÜM DÖNEMLER_TL MİZAN'!I1735-'1.TÜM DÖNEMLER_TL MİZAN'!H1735)/'TCMB Takvim Gününe Göre Ort.Kur'!N$65+H1735</f>
        <v>-6916.0731924981774</v>
      </c>
      <c r="J1735" s="39">
        <f>('1.TÜM DÖNEMLER_TL MİZAN'!J1735-'1.TÜM DÖNEMLER_TL MİZAN'!I1735)/'TCMB Takvim Gününe Göre Ort.Kur'!O$65+I1735</f>
        <v>-6916.0731924981774</v>
      </c>
      <c r="K1735" s="39">
        <f>('1.TÜM DÖNEMLER_TL MİZAN'!K1735-'1.TÜM DÖNEMLER_TL MİZAN'!J1735)/'TCMB Takvim Gününe Göre Ort.Kur'!P$65+J1735</f>
        <v>-6916.0731924981774</v>
      </c>
      <c r="L1735" s="39">
        <f>('1.TÜM DÖNEMLER_TL MİZAN'!L1735-'1.TÜM DÖNEMLER_TL MİZAN'!K1735)/'TCMB Takvim Gününe Göre Ort.Kur'!Q$65+K1735</f>
        <v>-6916.0731924981774</v>
      </c>
      <c r="M1735" s="39">
        <f>('1.TÜM DÖNEMLER_TL MİZAN'!M1735-'1.TÜM DÖNEMLER_TL MİZAN'!L1735)/'TCMB Takvim Gününe Göre Ort.Kur'!R$65+L1735</f>
        <v>-6916.0731924981774</v>
      </c>
      <c r="N1735" s="39">
        <f>('1.TÜM DÖNEMLER_TL MİZAN'!N1735-'1.TÜM DÖNEMLER_TL MİZAN'!M1735)/'TCMB Takvim Gününe Göre Ort.Kur'!S$65+M1735</f>
        <v>-6916.0731924981774</v>
      </c>
      <c r="O1735" s="39">
        <f>('1.TÜM DÖNEMLER_TL MİZAN'!O1735-'1.TÜM DÖNEMLER_TL MİZAN'!N1735)/'TCMB Takvim Gününe Göre Ort.Kur'!T$65+N1735</f>
        <v>-6916.0731924981774</v>
      </c>
    </row>
    <row r="1736" spans="1:15" s="37" customFormat="1" ht="15.6" x14ac:dyDescent="0.3">
      <c r="A1736" s="35" t="s">
        <v>1901</v>
      </c>
      <c r="B1736" s="35" t="s">
        <v>1902</v>
      </c>
      <c r="C1736" s="54">
        <f t="shared" si="27"/>
        <v>3</v>
      </c>
      <c r="D1736" s="36">
        <f>'1.TÜM DÖNEMLER_TL MİZAN'!D1736/'TCMB Takvim Gününe Göre Ort.Kur'!I$65</f>
        <v>-266096.07796635292</v>
      </c>
      <c r="E1736" s="36">
        <f>('1.TÜM DÖNEMLER_TL MİZAN'!E1736-'1.TÜM DÖNEMLER_TL MİZAN'!D1736)/'TCMB Takvim Gününe Göre Ort.Kur'!J$65+D1736</f>
        <v>-298326.66379741556</v>
      </c>
      <c r="F1736" s="36">
        <f>('1.TÜM DÖNEMLER_TL MİZAN'!F1736-'1.TÜM DÖNEMLER_TL MİZAN'!E1736)/'TCMB Takvim Gününe Göre Ort.Kur'!K$65+E1736</f>
        <v>-521409.52107752982</v>
      </c>
      <c r="G1736" s="36">
        <f>('1.TÜM DÖNEMLER_TL MİZAN'!G1736-'1.TÜM DÖNEMLER_TL MİZAN'!F1736)/'TCMB Takvim Gününe Göre Ort.Kur'!L$65+F1736</f>
        <v>-689896.3663200856</v>
      </c>
      <c r="H1736" s="36">
        <f>('1.TÜM DÖNEMLER_TL MİZAN'!H1736-'1.TÜM DÖNEMLER_TL MİZAN'!G1736)/'TCMB Takvim Gününe Göre Ort.Kur'!M$65+G1736</f>
        <v>-791740.8362533279</v>
      </c>
      <c r="I1736" s="36">
        <f>('1.TÜM DÖNEMLER_TL MİZAN'!I1736-'1.TÜM DÖNEMLER_TL MİZAN'!H1736)/'TCMB Takvim Gününe Göre Ort.Kur'!N$65+H1736</f>
        <v>-1014353.9527825793</v>
      </c>
      <c r="J1736" s="36">
        <f>('1.TÜM DÖNEMLER_TL MİZAN'!J1736-'1.TÜM DÖNEMLER_TL MİZAN'!I1736)/'TCMB Takvim Gününe Göre Ort.Kur'!O$65+I1736</f>
        <v>-1014353.9527825793</v>
      </c>
      <c r="K1736" s="36">
        <f>('1.TÜM DÖNEMLER_TL MİZAN'!K1736-'1.TÜM DÖNEMLER_TL MİZAN'!J1736)/'TCMB Takvim Gününe Göre Ort.Kur'!P$65+J1736</f>
        <v>-1014353.9527825793</v>
      </c>
      <c r="L1736" s="36">
        <f>('1.TÜM DÖNEMLER_TL MİZAN'!L1736-'1.TÜM DÖNEMLER_TL MİZAN'!K1736)/'TCMB Takvim Gününe Göre Ort.Kur'!Q$65+K1736</f>
        <v>-1014353.9527825793</v>
      </c>
      <c r="M1736" s="36">
        <f>('1.TÜM DÖNEMLER_TL MİZAN'!M1736-'1.TÜM DÖNEMLER_TL MİZAN'!L1736)/'TCMB Takvim Gününe Göre Ort.Kur'!R$65+L1736</f>
        <v>-1014353.9527825793</v>
      </c>
      <c r="N1736" s="36">
        <f>('1.TÜM DÖNEMLER_TL MİZAN'!N1736-'1.TÜM DÖNEMLER_TL MİZAN'!M1736)/'TCMB Takvim Gününe Göre Ort.Kur'!S$65+M1736</f>
        <v>-1014353.9527825793</v>
      </c>
      <c r="O1736" s="36">
        <f>('1.TÜM DÖNEMLER_TL MİZAN'!O1736-'1.TÜM DÖNEMLER_TL MİZAN'!N1736)/'TCMB Takvim Gününe Göre Ort.Kur'!T$65+N1736</f>
        <v>-1014353.9527825793</v>
      </c>
    </row>
    <row r="1737" spans="1:15" s="37" customFormat="1" ht="15.6" x14ac:dyDescent="0.3">
      <c r="A1737" s="35" t="s">
        <v>1903</v>
      </c>
      <c r="B1737" s="35" t="s">
        <v>1872</v>
      </c>
      <c r="C1737" s="54">
        <f t="shared" si="27"/>
        <v>6</v>
      </c>
      <c r="D1737" s="36">
        <f>'1.TÜM DÖNEMLER_TL MİZAN'!D1737/'TCMB Takvim Gününe Göre Ort.Kur'!I$65</f>
        <v>-266096.07796635292</v>
      </c>
      <c r="E1737" s="36">
        <f>('1.TÜM DÖNEMLER_TL MİZAN'!E1737-'1.TÜM DÖNEMLER_TL MİZAN'!D1737)/'TCMB Takvim Gününe Göre Ort.Kur'!J$65+D1737</f>
        <v>-298326.66379741556</v>
      </c>
      <c r="F1737" s="36">
        <f>('1.TÜM DÖNEMLER_TL MİZAN'!F1737-'1.TÜM DÖNEMLER_TL MİZAN'!E1737)/'TCMB Takvim Gününe Göre Ort.Kur'!K$65+E1737</f>
        <v>-521409.52107752982</v>
      </c>
      <c r="G1737" s="36">
        <f>('1.TÜM DÖNEMLER_TL MİZAN'!G1737-'1.TÜM DÖNEMLER_TL MİZAN'!F1737)/'TCMB Takvim Gününe Göre Ort.Kur'!L$65+F1737</f>
        <v>-689896.3663200856</v>
      </c>
      <c r="H1737" s="36">
        <f>('1.TÜM DÖNEMLER_TL MİZAN'!H1737-'1.TÜM DÖNEMLER_TL MİZAN'!G1737)/'TCMB Takvim Gününe Göre Ort.Kur'!M$65+G1737</f>
        <v>-792557.64554270601</v>
      </c>
      <c r="I1737" s="36">
        <f>('1.TÜM DÖNEMLER_TL MİZAN'!I1737-'1.TÜM DÖNEMLER_TL MİZAN'!H1737)/'TCMB Takvim Gününe Göre Ort.Kur'!N$65+H1737</f>
        <v>-1015170.7620719575</v>
      </c>
      <c r="J1737" s="36">
        <f>('1.TÜM DÖNEMLER_TL MİZAN'!J1737-'1.TÜM DÖNEMLER_TL MİZAN'!I1737)/'TCMB Takvim Gününe Göre Ort.Kur'!O$65+I1737</f>
        <v>-1015170.7620719575</v>
      </c>
      <c r="K1737" s="36">
        <f>('1.TÜM DÖNEMLER_TL MİZAN'!K1737-'1.TÜM DÖNEMLER_TL MİZAN'!J1737)/'TCMB Takvim Gününe Göre Ort.Kur'!P$65+J1737</f>
        <v>-1015170.7620719575</v>
      </c>
      <c r="L1737" s="36">
        <f>('1.TÜM DÖNEMLER_TL MİZAN'!L1737-'1.TÜM DÖNEMLER_TL MİZAN'!K1737)/'TCMB Takvim Gününe Göre Ort.Kur'!Q$65+K1737</f>
        <v>-1015170.7620719575</v>
      </c>
      <c r="M1737" s="36">
        <f>('1.TÜM DÖNEMLER_TL MİZAN'!M1737-'1.TÜM DÖNEMLER_TL MİZAN'!L1737)/'TCMB Takvim Gününe Göre Ort.Kur'!R$65+L1737</f>
        <v>-1015170.7620719575</v>
      </c>
      <c r="N1737" s="36">
        <f>('1.TÜM DÖNEMLER_TL MİZAN'!N1737-'1.TÜM DÖNEMLER_TL MİZAN'!M1737)/'TCMB Takvim Gününe Göre Ort.Kur'!S$65+M1737</f>
        <v>-1015170.7620719575</v>
      </c>
      <c r="O1737" s="36">
        <f>('1.TÜM DÖNEMLER_TL MİZAN'!O1737-'1.TÜM DÖNEMLER_TL MİZAN'!N1737)/'TCMB Takvim Gününe Göre Ort.Kur'!T$65+N1737</f>
        <v>-1015170.7620719575</v>
      </c>
    </row>
    <row r="1738" spans="1:15" s="37" customFormat="1" x14ac:dyDescent="0.3">
      <c r="A1738" s="38" t="s">
        <v>1904</v>
      </c>
      <c r="B1738" s="38" t="s">
        <v>1872</v>
      </c>
      <c r="C1738" s="55">
        <f t="shared" si="27"/>
        <v>10</v>
      </c>
      <c r="D1738" s="39">
        <f>'1.TÜM DÖNEMLER_TL MİZAN'!D1738/'TCMB Takvim Gününe Göre Ort.Kur'!I$65</f>
        <v>-266096.07796635292</v>
      </c>
      <c r="E1738" s="39">
        <f>('1.TÜM DÖNEMLER_TL MİZAN'!E1738-'1.TÜM DÖNEMLER_TL MİZAN'!D1738)/'TCMB Takvim Gününe Göre Ort.Kur'!J$65+D1738</f>
        <v>-298326.66379741556</v>
      </c>
      <c r="F1738" s="39">
        <f>('1.TÜM DÖNEMLER_TL MİZAN'!F1738-'1.TÜM DÖNEMLER_TL MİZAN'!E1738)/'TCMB Takvim Gününe Göre Ort.Kur'!K$65+E1738</f>
        <v>-521409.52107752982</v>
      </c>
      <c r="G1738" s="39">
        <f>('1.TÜM DÖNEMLER_TL MİZAN'!G1738-'1.TÜM DÖNEMLER_TL MİZAN'!F1738)/'TCMB Takvim Gününe Göre Ort.Kur'!L$65+F1738</f>
        <v>-689896.3663200856</v>
      </c>
      <c r="H1738" s="39">
        <f>('1.TÜM DÖNEMLER_TL MİZAN'!H1738-'1.TÜM DÖNEMLER_TL MİZAN'!G1738)/'TCMB Takvim Gününe Göre Ort.Kur'!M$65+G1738</f>
        <v>-792557.64554270601</v>
      </c>
      <c r="I1738" s="39">
        <f>('1.TÜM DÖNEMLER_TL MİZAN'!I1738-'1.TÜM DÖNEMLER_TL MİZAN'!H1738)/'TCMB Takvim Gününe Göre Ort.Kur'!N$65+H1738</f>
        <v>-1015170.7620719575</v>
      </c>
      <c r="J1738" s="39">
        <f>('1.TÜM DÖNEMLER_TL MİZAN'!J1738-'1.TÜM DÖNEMLER_TL MİZAN'!I1738)/'TCMB Takvim Gününe Göre Ort.Kur'!O$65+I1738</f>
        <v>-1015170.7620719575</v>
      </c>
      <c r="K1738" s="39">
        <f>('1.TÜM DÖNEMLER_TL MİZAN'!K1738-'1.TÜM DÖNEMLER_TL MİZAN'!J1738)/'TCMB Takvim Gününe Göre Ort.Kur'!P$65+J1738</f>
        <v>-1015170.7620719575</v>
      </c>
      <c r="L1738" s="39">
        <f>('1.TÜM DÖNEMLER_TL MİZAN'!L1738-'1.TÜM DÖNEMLER_TL MİZAN'!K1738)/'TCMB Takvim Gününe Göre Ort.Kur'!Q$65+K1738</f>
        <v>-1015170.7620719575</v>
      </c>
      <c r="M1738" s="39">
        <f>('1.TÜM DÖNEMLER_TL MİZAN'!M1738-'1.TÜM DÖNEMLER_TL MİZAN'!L1738)/'TCMB Takvim Gününe Göre Ort.Kur'!R$65+L1738</f>
        <v>-1015170.7620719575</v>
      </c>
      <c r="N1738" s="39">
        <f>('1.TÜM DÖNEMLER_TL MİZAN'!N1738-'1.TÜM DÖNEMLER_TL MİZAN'!M1738)/'TCMB Takvim Gününe Göre Ort.Kur'!S$65+M1738</f>
        <v>-1015170.7620719575</v>
      </c>
      <c r="O1738" s="39">
        <f>('1.TÜM DÖNEMLER_TL MİZAN'!O1738-'1.TÜM DÖNEMLER_TL MİZAN'!N1738)/'TCMB Takvim Gününe Göre Ort.Kur'!T$65+N1738</f>
        <v>-1015170.7620719575</v>
      </c>
    </row>
    <row r="1739" spans="1:15" s="37" customFormat="1" ht="15.6" x14ac:dyDescent="0.3">
      <c r="A1739" s="35" t="s">
        <v>1905</v>
      </c>
      <c r="B1739" s="35" t="s">
        <v>1896</v>
      </c>
      <c r="C1739" s="54">
        <f t="shared" si="27"/>
        <v>6</v>
      </c>
      <c r="D1739" s="36">
        <f>'1.TÜM DÖNEMLER_TL MİZAN'!D1739/'TCMB Takvim Gününe Göre Ort.Kur'!I$65</f>
        <v>0</v>
      </c>
      <c r="E1739" s="36">
        <f>('1.TÜM DÖNEMLER_TL MİZAN'!E1739-'1.TÜM DÖNEMLER_TL MİZAN'!D1739)/'TCMB Takvim Gününe Göre Ort.Kur'!J$65+D1739</f>
        <v>0</v>
      </c>
      <c r="F1739" s="36">
        <f>('1.TÜM DÖNEMLER_TL MİZAN'!F1739-'1.TÜM DÖNEMLER_TL MİZAN'!E1739)/'TCMB Takvim Gününe Göre Ort.Kur'!K$65+E1739</f>
        <v>0</v>
      </c>
      <c r="G1739" s="36">
        <f>('1.TÜM DÖNEMLER_TL MİZAN'!G1739-'1.TÜM DÖNEMLER_TL MİZAN'!F1739)/'TCMB Takvim Gününe Göre Ort.Kur'!L$65+F1739</f>
        <v>0</v>
      </c>
      <c r="H1739" s="36">
        <f>('1.TÜM DÖNEMLER_TL MİZAN'!H1739-'1.TÜM DÖNEMLER_TL MİZAN'!G1739)/'TCMB Takvim Gününe Göre Ort.Kur'!M$65+G1739</f>
        <v>816.8092893780447</v>
      </c>
      <c r="I1739" s="36">
        <f>('1.TÜM DÖNEMLER_TL MİZAN'!I1739-'1.TÜM DÖNEMLER_TL MİZAN'!H1739)/'TCMB Takvim Gününe Göre Ort.Kur'!N$65+H1739</f>
        <v>816.8092893780447</v>
      </c>
      <c r="J1739" s="36">
        <f>('1.TÜM DÖNEMLER_TL MİZAN'!J1739-'1.TÜM DÖNEMLER_TL MİZAN'!I1739)/'TCMB Takvim Gününe Göre Ort.Kur'!O$65+I1739</f>
        <v>816.8092893780447</v>
      </c>
      <c r="K1739" s="36">
        <f>('1.TÜM DÖNEMLER_TL MİZAN'!K1739-'1.TÜM DÖNEMLER_TL MİZAN'!J1739)/'TCMB Takvim Gününe Göre Ort.Kur'!P$65+J1739</f>
        <v>816.8092893780447</v>
      </c>
      <c r="L1739" s="36">
        <f>('1.TÜM DÖNEMLER_TL MİZAN'!L1739-'1.TÜM DÖNEMLER_TL MİZAN'!K1739)/'TCMB Takvim Gününe Göre Ort.Kur'!Q$65+K1739</f>
        <v>816.8092893780447</v>
      </c>
      <c r="M1739" s="36">
        <f>('1.TÜM DÖNEMLER_TL MİZAN'!M1739-'1.TÜM DÖNEMLER_TL MİZAN'!L1739)/'TCMB Takvim Gününe Göre Ort.Kur'!R$65+L1739</f>
        <v>816.8092893780447</v>
      </c>
      <c r="N1739" s="36">
        <f>('1.TÜM DÖNEMLER_TL MİZAN'!N1739-'1.TÜM DÖNEMLER_TL MİZAN'!M1739)/'TCMB Takvim Gününe Göre Ort.Kur'!S$65+M1739</f>
        <v>816.8092893780447</v>
      </c>
      <c r="O1739" s="36">
        <f>('1.TÜM DÖNEMLER_TL MİZAN'!O1739-'1.TÜM DÖNEMLER_TL MİZAN'!N1739)/'TCMB Takvim Gününe Göre Ort.Kur'!T$65+N1739</f>
        <v>816.8092893780447</v>
      </c>
    </row>
    <row r="1740" spans="1:15" s="37" customFormat="1" x14ac:dyDescent="0.3">
      <c r="A1740" s="38" t="s">
        <v>1906</v>
      </c>
      <c r="B1740" s="38" t="s">
        <v>1896</v>
      </c>
      <c r="C1740" s="55">
        <f t="shared" si="27"/>
        <v>10</v>
      </c>
      <c r="D1740" s="39">
        <f>'1.TÜM DÖNEMLER_TL MİZAN'!D1740/'TCMB Takvim Gününe Göre Ort.Kur'!I$65</f>
        <v>0</v>
      </c>
      <c r="E1740" s="39">
        <f>('1.TÜM DÖNEMLER_TL MİZAN'!E1740-'1.TÜM DÖNEMLER_TL MİZAN'!D1740)/'TCMB Takvim Gününe Göre Ort.Kur'!J$65+D1740</f>
        <v>0</v>
      </c>
      <c r="F1740" s="39">
        <f>('1.TÜM DÖNEMLER_TL MİZAN'!F1740-'1.TÜM DÖNEMLER_TL MİZAN'!E1740)/'TCMB Takvim Gününe Göre Ort.Kur'!K$65+E1740</f>
        <v>0</v>
      </c>
      <c r="G1740" s="39">
        <f>('1.TÜM DÖNEMLER_TL MİZAN'!G1740-'1.TÜM DÖNEMLER_TL MİZAN'!F1740)/'TCMB Takvim Gününe Göre Ort.Kur'!L$65+F1740</f>
        <v>0</v>
      </c>
      <c r="H1740" s="39">
        <f>('1.TÜM DÖNEMLER_TL MİZAN'!H1740-'1.TÜM DÖNEMLER_TL MİZAN'!G1740)/'TCMB Takvim Gününe Göre Ort.Kur'!M$65+G1740</f>
        <v>816.8092893780447</v>
      </c>
      <c r="I1740" s="39">
        <f>('1.TÜM DÖNEMLER_TL MİZAN'!I1740-'1.TÜM DÖNEMLER_TL MİZAN'!H1740)/'TCMB Takvim Gününe Göre Ort.Kur'!N$65+H1740</f>
        <v>816.8092893780447</v>
      </c>
      <c r="J1740" s="39">
        <f>('1.TÜM DÖNEMLER_TL MİZAN'!J1740-'1.TÜM DÖNEMLER_TL MİZAN'!I1740)/'TCMB Takvim Gününe Göre Ort.Kur'!O$65+I1740</f>
        <v>816.8092893780447</v>
      </c>
      <c r="K1740" s="39">
        <f>('1.TÜM DÖNEMLER_TL MİZAN'!K1740-'1.TÜM DÖNEMLER_TL MİZAN'!J1740)/'TCMB Takvim Gününe Göre Ort.Kur'!P$65+J1740</f>
        <v>816.8092893780447</v>
      </c>
      <c r="L1740" s="39">
        <f>('1.TÜM DÖNEMLER_TL MİZAN'!L1740-'1.TÜM DÖNEMLER_TL MİZAN'!K1740)/'TCMB Takvim Gününe Göre Ort.Kur'!Q$65+K1740</f>
        <v>816.8092893780447</v>
      </c>
      <c r="M1740" s="39">
        <f>('1.TÜM DÖNEMLER_TL MİZAN'!M1740-'1.TÜM DÖNEMLER_TL MİZAN'!L1740)/'TCMB Takvim Gününe Göre Ort.Kur'!R$65+L1740</f>
        <v>816.8092893780447</v>
      </c>
      <c r="N1740" s="39">
        <f>('1.TÜM DÖNEMLER_TL MİZAN'!N1740-'1.TÜM DÖNEMLER_TL MİZAN'!M1740)/'TCMB Takvim Gününe Göre Ort.Kur'!S$65+M1740</f>
        <v>816.8092893780447</v>
      </c>
      <c r="O1740" s="39">
        <f>('1.TÜM DÖNEMLER_TL MİZAN'!O1740-'1.TÜM DÖNEMLER_TL MİZAN'!N1740)/'TCMB Takvim Gününe Göre Ort.Kur'!T$65+N1740</f>
        <v>816.8092893780447</v>
      </c>
    </row>
    <row r="1741" spans="1:15" s="37" customFormat="1" ht="15.6" x14ac:dyDescent="0.3">
      <c r="A1741" s="35" t="s">
        <v>1907</v>
      </c>
      <c r="B1741" s="35" t="s">
        <v>1908</v>
      </c>
      <c r="C1741" s="54">
        <f t="shared" si="27"/>
        <v>3</v>
      </c>
      <c r="D1741" s="36">
        <f>'1.TÜM DÖNEMLER_TL MİZAN'!D1741/'TCMB Takvim Gününe Göre Ort.Kur'!I$65</f>
        <v>0</v>
      </c>
      <c r="E1741" s="36">
        <f>('1.TÜM DÖNEMLER_TL MİZAN'!E1741-'1.TÜM DÖNEMLER_TL MİZAN'!D1741)/'TCMB Takvim Gününe Göre Ort.Kur'!J$65+D1741</f>
        <v>0</v>
      </c>
      <c r="F1741" s="36">
        <f>('1.TÜM DÖNEMLER_TL MİZAN'!F1741-'1.TÜM DÖNEMLER_TL MİZAN'!E1741)/'TCMB Takvim Gününe Göre Ort.Kur'!K$65+E1741</f>
        <v>0</v>
      </c>
      <c r="G1741" s="36">
        <f>('1.TÜM DÖNEMLER_TL MİZAN'!G1741-'1.TÜM DÖNEMLER_TL MİZAN'!F1741)/'TCMB Takvim Gününe Göre Ort.Kur'!L$65+F1741</f>
        <v>0</v>
      </c>
      <c r="H1741" s="36">
        <f>('1.TÜM DÖNEMLER_TL MİZAN'!H1741-'1.TÜM DÖNEMLER_TL MİZAN'!G1741)/'TCMB Takvim Gününe Göre Ort.Kur'!M$65+G1741</f>
        <v>-20720.545402995078</v>
      </c>
      <c r="I1741" s="36">
        <f>('1.TÜM DÖNEMLER_TL MİZAN'!I1741-'1.TÜM DÖNEMLER_TL MİZAN'!H1741)/'TCMB Takvim Gününe Göre Ort.Kur'!N$65+H1741</f>
        <v>-43737.949756731774</v>
      </c>
      <c r="J1741" s="36">
        <f>('1.TÜM DÖNEMLER_TL MİZAN'!J1741-'1.TÜM DÖNEMLER_TL MİZAN'!I1741)/'TCMB Takvim Gününe Göre Ort.Kur'!O$65+I1741</f>
        <v>-43737.949756731774</v>
      </c>
      <c r="K1741" s="36">
        <f>('1.TÜM DÖNEMLER_TL MİZAN'!K1741-'1.TÜM DÖNEMLER_TL MİZAN'!J1741)/'TCMB Takvim Gününe Göre Ort.Kur'!P$65+J1741</f>
        <v>-43737.949756731774</v>
      </c>
      <c r="L1741" s="36">
        <f>('1.TÜM DÖNEMLER_TL MİZAN'!L1741-'1.TÜM DÖNEMLER_TL MİZAN'!K1741)/'TCMB Takvim Gününe Göre Ort.Kur'!Q$65+K1741</f>
        <v>-43737.949756731774</v>
      </c>
      <c r="M1741" s="36">
        <f>('1.TÜM DÖNEMLER_TL MİZAN'!M1741-'1.TÜM DÖNEMLER_TL MİZAN'!L1741)/'TCMB Takvim Gününe Göre Ort.Kur'!R$65+L1741</f>
        <v>-43737.949756731774</v>
      </c>
      <c r="N1741" s="36">
        <f>('1.TÜM DÖNEMLER_TL MİZAN'!N1741-'1.TÜM DÖNEMLER_TL MİZAN'!M1741)/'TCMB Takvim Gününe Göre Ort.Kur'!S$65+M1741</f>
        <v>-43737.949756731774</v>
      </c>
      <c r="O1741" s="36">
        <f>('1.TÜM DÖNEMLER_TL MİZAN'!O1741-'1.TÜM DÖNEMLER_TL MİZAN'!N1741)/'TCMB Takvim Gününe Göre Ort.Kur'!T$65+N1741</f>
        <v>-43737.949756731774</v>
      </c>
    </row>
    <row r="1742" spans="1:15" s="37" customFormat="1" ht="15.6" x14ac:dyDescent="0.3">
      <c r="A1742" s="35" t="s">
        <v>1909</v>
      </c>
      <c r="B1742" s="35" t="s">
        <v>1908</v>
      </c>
      <c r="C1742" s="54">
        <f t="shared" si="27"/>
        <v>6</v>
      </c>
      <c r="D1742" s="36">
        <f>'1.TÜM DÖNEMLER_TL MİZAN'!D1742/'TCMB Takvim Gününe Göre Ort.Kur'!I$65</f>
        <v>0</v>
      </c>
      <c r="E1742" s="36">
        <f>('1.TÜM DÖNEMLER_TL MİZAN'!E1742-'1.TÜM DÖNEMLER_TL MİZAN'!D1742)/'TCMB Takvim Gününe Göre Ort.Kur'!J$65+D1742</f>
        <v>0</v>
      </c>
      <c r="F1742" s="36">
        <f>('1.TÜM DÖNEMLER_TL MİZAN'!F1742-'1.TÜM DÖNEMLER_TL MİZAN'!E1742)/'TCMB Takvim Gününe Göre Ort.Kur'!K$65+E1742</f>
        <v>0</v>
      </c>
      <c r="G1742" s="36">
        <f>('1.TÜM DÖNEMLER_TL MİZAN'!G1742-'1.TÜM DÖNEMLER_TL MİZAN'!F1742)/'TCMB Takvim Gününe Göre Ort.Kur'!L$65+F1742</f>
        <v>0</v>
      </c>
      <c r="H1742" s="36">
        <f>('1.TÜM DÖNEMLER_TL MİZAN'!H1742-'1.TÜM DÖNEMLER_TL MİZAN'!G1742)/'TCMB Takvim Gününe Göre Ort.Kur'!M$65+G1742</f>
        <v>-20720.545402995078</v>
      </c>
      <c r="I1742" s="36">
        <f>('1.TÜM DÖNEMLER_TL MİZAN'!I1742-'1.TÜM DÖNEMLER_TL MİZAN'!H1742)/'TCMB Takvim Gününe Göre Ort.Kur'!N$65+H1742</f>
        <v>-43737.949756731774</v>
      </c>
      <c r="J1742" s="36">
        <f>('1.TÜM DÖNEMLER_TL MİZAN'!J1742-'1.TÜM DÖNEMLER_TL MİZAN'!I1742)/'TCMB Takvim Gününe Göre Ort.Kur'!O$65+I1742</f>
        <v>-43737.949756731774</v>
      </c>
      <c r="K1742" s="36">
        <f>('1.TÜM DÖNEMLER_TL MİZAN'!K1742-'1.TÜM DÖNEMLER_TL MİZAN'!J1742)/'TCMB Takvim Gününe Göre Ort.Kur'!P$65+J1742</f>
        <v>-43737.949756731774</v>
      </c>
      <c r="L1742" s="36">
        <f>('1.TÜM DÖNEMLER_TL MİZAN'!L1742-'1.TÜM DÖNEMLER_TL MİZAN'!K1742)/'TCMB Takvim Gününe Göre Ort.Kur'!Q$65+K1742</f>
        <v>-43737.949756731774</v>
      </c>
      <c r="M1742" s="36">
        <f>('1.TÜM DÖNEMLER_TL MİZAN'!M1742-'1.TÜM DÖNEMLER_TL MİZAN'!L1742)/'TCMB Takvim Gününe Göre Ort.Kur'!R$65+L1742</f>
        <v>-43737.949756731774</v>
      </c>
      <c r="N1742" s="36">
        <f>('1.TÜM DÖNEMLER_TL MİZAN'!N1742-'1.TÜM DÖNEMLER_TL MİZAN'!M1742)/'TCMB Takvim Gününe Göre Ort.Kur'!S$65+M1742</f>
        <v>-43737.949756731774</v>
      </c>
      <c r="O1742" s="36">
        <f>('1.TÜM DÖNEMLER_TL MİZAN'!O1742-'1.TÜM DÖNEMLER_TL MİZAN'!N1742)/'TCMB Takvim Gününe Göre Ort.Kur'!T$65+N1742</f>
        <v>-43737.949756731774</v>
      </c>
    </row>
    <row r="1743" spans="1:15" s="37" customFormat="1" x14ac:dyDescent="0.3">
      <c r="A1743" s="38" t="s">
        <v>1910</v>
      </c>
      <c r="B1743" s="38" t="s">
        <v>1908</v>
      </c>
      <c r="C1743" s="55">
        <f t="shared" si="27"/>
        <v>10</v>
      </c>
      <c r="D1743" s="39">
        <f>'1.TÜM DÖNEMLER_TL MİZAN'!D1743/'TCMB Takvim Gününe Göre Ort.Kur'!I$65</f>
        <v>0</v>
      </c>
      <c r="E1743" s="39">
        <f>('1.TÜM DÖNEMLER_TL MİZAN'!E1743-'1.TÜM DÖNEMLER_TL MİZAN'!D1743)/'TCMB Takvim Gününe Göre Ort.Kur'!J$65+D1743</f>
        <v>0</v>
      </c>
      <c r="F1743" s="39">
        <f>('1.TÜM DÖNEMLER_TL MİZAN'!F1743-'1.TÜM DÖNEMLER_TL MİZAN'!E1743)/'TCMB Takvim Gününe Göre Ort.Kur'!K$65+E1743</f>
        <v>0</v>
      </c>
      <c r="G1743" s="39">
        <f>('1.TÜM DÖNEMLER_TL MİZAN'!G1743-'1.TÜM DÖNEMLER_TL MİZAN'!F1743)/'TCMB Takvim Gününe Göre Ort.Kur'!L$65+F1743</f>
        <v>0</v>
      </c>
      <c r="H1743" s="39">
        <f>('1.TÜM DÖNEMLER_TL MİZAN'!H1743-'1.TÜM DÖNEMLER_TL MİZAN'!G1743)/'TCMB Takvim Gününe Göre Ort.Kur'!M$65+G1743</f>
        <v>-20720.545402995078</v>
      </c>
      <c r="I1743" s="39">
        <f>('1.TÜM DÖNEMLER_TL MİZAN'!I1743-'1.TÜM DÖNEMLER_TL MİZAN'!H1743)/'TCMB Takvim Gününe Göre Ort.Kur'!N$65+H1743</f>
        <v>-43737.949756731774</v>
      </c>
      <c r="J1743" s="39">
        <f>('1.TÜM DÖNEMLER_TL MİZAN'!J1743-'1.TÜM DÖNEMLER_TL MİZAN'!I1743)/'TCMB Takvim Gününe Göre Ort.Kur'!O$65+I1743</f>
        <v>-43737.949756731774</v>
      </c>
      <c r="K1743" s="39">
        <f>('1.TÜM DÖNEMLER_TL MİZAN'!K1743-'1.TÜM DÖNEMLER_TL MİZAN'!J1743)/'TCMB Takvim Gününe Göre Ort.Kur'!P$65+J1743</f>
        <v>-43737.949756731774</v>
      </c>
      <c r="L1743" s="39">
        <f>('1.TÜM DÖNEMLER_TL MİZAN'!L1743-'1.TÜM DÖNEMLER_TL MİZAN'!K1743)/'TCMB Takvim Gününe Göre Ort.Kur'!Q$65+K1743</f>
        <v>-43737.949756731774</v>
      </c>
      <c r="M1743" s="39">
        <f>('1.TÜM DÖNEMLER_TL MİZAN'!M1743-'1.TÜM DÖNEMLER_TL MİZAN'!L1743)/'TCMB Takvim Gününe Göre Ort.Kur'!R$65+L1743</f>
        <v>-43737.949756731774</v>
      </c>
      <c r="N1743" s="39">
        <f>('1.TÜM DÖNEMLER_TL MİZAN'!N1743-'1.TÜM DÖNEMLER_TL MİZAN'!M1743)/'TCMB Takvim Gününe Göre Ort.Kur'!S$65+M1743</f>
        <v>-43737.949756731774</v>
      </c>
      <c r="O1743" s="39">
        <f>('1.TÜM DÖNEMLER_TL MİZAN'!O1743-'1.TÜM DÖNEMLER_TL MİZAN'!N1743)/'TCMB Takvim Gününe Göre Ort.Kur'!T$65+N1743</f>
        <v>-43737.949756731774</v>
      </c>
    </row>
    <row r="1744" spans="1:15" s="37" customFormat="1" ht="15.6" x14ac:dyDescent="0.3">
      <c r="A1744" s="35" t="s">
        <v>1911</v>
      </c>
      <c r="B1744" s="35" t="s">
        <v>1912</v>
      </c>
      <c r="C1744" s="54">
        <f t="shared" si="27"/>
        <v>2</v>
      </c>
      <c r="D1744" s="36">
        <f>'1.TÜM DÖNEMLER_TL MİZAN'!D1744/'TCMB Takvim Gününe Göre Ort.Kur'!I$65</f>
        <v>23215.429481953604</v>
      </c>
      <c r="E1744" s="36">
        <f>('1.TÜM DÖNEMLER_TL MİZAN'!E1744-'1.TÜM DÖNEMLER_TL MİZAN'!D1744)/'TCMB Takvim Gününe Göre Ort.Kur'!J$65+D1744</f>
        <v>29890.527633194411</v>
      </c>
      <c r="F1744" s="36">
        <f>('1.TÜM DÖNEMLER_TL MİZAN'!F1744-'1.TÜM DÖNEMLER_TL MİZAN'!E1744)/'TCMB Takvim Gününe Göre Ort.Kur'!K$65+E1744</f>
        <v>39389.308104260628</v>
      </c>
      <c r="G1744" s="36">
        <f>('1.TÜM DÖNEMLER_TL MİZAN'!G1744-'1.TÜM DÖNEMLER_TL MİZAN'!F1744)/'TCMB Takvim Gününe Göre Ort.Kur'!L$65+F1744</f>
        <v>60905.978744831235</v>
      </c>
      <c r="H1744" s="36">
        <f>('1.TÜM DÖNEMLER_TL MİZAN'!H1744-'1.TÜM DÖNEMLER_TL MİZAN'!G1744)/'TCMB Takvim Gününe Göre Ort.Kur'!M$65+G1744</f>
        <v>87376.4564879557</v>
      </c>
      <c r="I1744" s="36">
        <f>('1.TÜM DÖNEMLER_TL MİZAN'!I1744-'1.TÜM DÖNEMLER_TL MİZAN'!H1744)/'TCMB Takvim Gününe Göre Ort.Kur'!N$65+H1744</f>
        <v>101608.83291727959</v>
      </c>
      <c r="J1744" s="36">
        <f>('1.TÜM DÖNEMLER_TL MİZAN'!J1744-'1.TÜM DÖNEMLER_TL MİZAN'!I1744)/'TCMB Takvim Gününe Göre Ort.Kur'!O$65+I1744</f>
        <v>101608.83291727959</v>
      </c>
      <c r="K1744" s="36">
        <f>('1.TÜM DÖNEMLER_TL MİZAN'!K1744-'1.TÜM DÖNEMLER_TL MİZAN'!J1744)/'TCMB Takvim Gününe Göre Ort.Kur'!P$65+J1744</f>
        <v>101608.83291727959</v>
      </c>
      <c r="L1744" s="36">
        <f>('1.TÜM DÖNEMLER_TL MİZAN'!L1744-'1.TÜM DÖNEMLER_TL MİZAN'!K1744)/'TCMB Takvim Gününe Göre Ort.Kur'!Q$65+K1744</f>
        <v>101608.83291727959</v>
      </c>
      <c r="M1744" s="36">
        <f>('1.TÜM DÖNEMLER_TL MİZAN'!M1744-'1.TÜM DÖNEMLER_TL MİZAN'!L1744)/'TCMB Takvim Gününe Göre Ort.Kur'!R$65+L1744</f>
        <v>101608.83291727959</v>
      </c>
      <c r="N1744" s="36">
        <f>('1.TÜM DÖNEMLER_TL MİZAN'!N1744-'1.TÜM DÖNEMLER_TL MİZAN'!M1744)/'TCMB Takvim Gününe Göre Ort.Kur'!S$65+M1744</f>
        <v>101608.83291727959</v>
      </c>
      <c r="O1744" s="36">
        <f>('1.TÜM DÖNEMLER_TL MİZAN'!O1744-'1.TÜM DÖNEMLER_TL MİZAN'!N1744)/'TCMB Takvim Gününe Göre Ort.Kur'!T$65+N1744</f>
        <v>101608.83291727959</v>
      </c>
    </row>
    <row r="1745" spans="1:15" s="37" customFormat="1" ht="15.6" x14ac:dyDescent="0.3">
      <c r="A1745" s="35" t="s">
        <v>1913</v>
      </c>
      <c r="B1745" s="35" t="s">
        <v>1914</v>
      </c>
      <c r="C1745" s="54">
        <f t="shared" si="27"/>
        <v>3</v>
      </c>
      <c r="D1745" s="36">
        <f>'1.TÜM DÖNEMLER_TL MİZAN'!D1745/'TCMB Takvim Gününe Göre Ort.Kur'!I$65</f>
        <v>23215.429481953604</v>
      </c>
      <c r="E1745" s="36">
        <f>('1.TÜM DÖNEMLER_TL MİZAN'!E1745-'1.TÜM DÖNEMLER_TL MİZAN'!D1745)/'TCMB Takvim Gününe Göre Ort.Kur'!J$65+D1745</f>
        <v>28885.16154371564</v>
      </c>
      <c r="F1745" s="36">
        <f>('1.TÜM DÖNEMLER_TL MİZAN'!F1745-'1.TÜM DÖNEMLER_TL MİZAN'!E1745)/'TCMB Takvim Gününe Göre Ort.Kur'!K$65+E1745</f>
        <v>38383.942014781853</v>
      </c>
      <c r="G1745" s="36">
        <f>('1.TÜM DÖNEMLER_TL MİZAN'!G1745-'1.TÜM DÖNEMLER_TL MİZAN'!F1745)/'TCMB Takvim Gününe Göre Ort.Kur'!L$65+F1745</f>
        <v>57533.441643505692</v>
      </c>
      <c r="H1745" s="36">
        <f>('1.TÜM DÖNEMLER_TL MİZAN'!H1745-'1.TÜM DÖNEMLER_TL MİZAN'!G1745)/'TCMB Takvim Gününe Göre Ort.Kur'!M$65+G1745</f>
        <v>82829.952971701161</v>
      </c>
      <c r="I1745" s="36">
        <f>('1.TÜM DÖNEMLER_TL MİZAN'!I1745-'1.TÜM DÖNEMLER_TL MİZAN'!H1745)/'TCMB Takvim Gününe Göre Ort.Kur'!N$65+H1745</f>
        <v>95274.626735700149</v>
      </c>
      <c r="J1745" s="36">
        <f>('1.TÜM DÖNEMLER_TL MİZAN'!J1745-'1.TÜM DÖNEMLER_TL MİZAN'!I1745)/'TCMB Takvim Gününe Göre Ort.Kur'!O$65+I1745</f>
        <v>95274.626735700149</v>
      </c>
      <c r="K1745" s="36">
        <f>('1.TÜM DÖNEMLER_TL MİZAN'!K1745-'1.TÜM DÖNEMLER_TL MİZAN'!J1745)/'TCMB Takvim Gününe Göre Ort.Kur'!P$65+J1745</f>
        <v>95274.626735700149</v>
      </c>
      <c r="L1745" s="36">
        <f>('1.TÜM DÖNEMLER_TL MİZAN'!L1745-'1.TÜM DÖNEMLER_TL MİZAN'!K1745)/'TCMB Takvim Gününe Göre Ort.Kur'!Q$65+K1745</f>
        <v>95274.626735700149</v>
      </c>
      <c r="M1745" s="36">
        <f>('1.TÜM DÖNEMLER_TL MİZAN'!M1745-'1.TÜM DÖNEMLER_TL MİZAN'!L1745)/'TCMB Takvim Gününe Göre Ort.Kur'!R$65+L1745</f>
        <v>95274.626735700149</v>
      </c>
      <c r="N1745" s="36">
        <f>('1.TÜM DÖNEMLER_TL MİZAN'!N1745-'1.TÜM DÖNEMLER_TL MİZAN'!M1745)/'TCMB Takvim Gününe Göre Ort.Kur'!S$65+M1745</f>
        <v>95274.626735700149</v>
      </c>
      <c r="O1745" s="36">
        <f>('1.TÜM DÖNEMLER_TL MİZAN'!O1745-'1.TÜM DÖNEMLER_TL MİZAN'!N1745)/'TCMB Takvim Gününe Göre Ort.Kur'!T$65+N1745</f>
        <v>95274.626735700149</v>
      </c>
    </row>
    <row r="1746" spans="1:15" s="37" customFormat="1" ht="15.6" x14ac:dyDescent="0.3">
      <c r="A1746" s="35" t="s">
        <v>1915</v>
      </c>
      <c r="B1746" s="35" t="s">
        <v>1916</v>
      </c>
      <c r="C1746" s="54">
        <f t="shared" si="27"/>
        <v>6</v>
      </c>
      <c r="D1746" s="36">
        <f>'1.TÜM DÖNEMLER_TL MİZAN'!D1746/'TCMB Takvim Gününe Göre Ort.Kur'!I$65</f>
        <v>23215.429481953604</v>
      </c>
      <c r="E1746" s="36">
        <f>('1.TÜM DÖNEMLER_TL MİZAN'!E1746-'1.TÜM DÖNEMLER_TL MİZAN'!D1746)/'TCMB Takvim Gününe Göre Ort.Kur'!J$65+D1746</f>
        <v>28885.16154371564</v>
      </c>
      <c r="F1746" s="36">
        <f>('1.TÜM DÖNEMLER_TL MİZAN'!F1746-'1.TÜM DÖNEMLER_TL MİZAN'!E1746)/'TCMB Takvim Gününe Göre Ort.Kur'!K$65+E1746</f>
        <v>38383.942014781853</v>
      </c>
      <c r="G1746" s="36">
        <f>('1.TÜM DÖNEMLER_TL MİZAN'!G1746-'1.TÜM DÖNEMLER_TL MİZAN'!F1746)/'TCMB Takvim Gününe Göre Ort.Kur'!L$65+F1746</f>
        <v>57533.441643505692</v>
      </c>
      <c r="H1746" s="36">
        <f>('1.TÜM DÖNEMLER_TL MİZAN'!H1746-'1.TÜM DÖNEMLER_TL MİZAN'!G1746)/'TCMB Takvim Gününe Göre Ort.Kur'!M$65+G1746</f>
        <v>82765.514999693027</v>
      </c>
      <c r="I1746" s="36">
        <f>('1.TÜM DÖNEMLER_TL MİZAN'!I1746-'1.TÜM DÖNEMLER_TL MİZAN'!H1746)/'TCMB Takvim Gününe Göre Ort.Kur'!N$65+H1746</f>
        <v>95210.188763692015</v>
      </c>
      <c r="J1746" s="36">
        <f>('1.TÜM DÖNEMLER_TL MİZAN'!J1746-'1.TÜM DÖNEMLER_TL MİZAN'!I1746)/'TCMB Takvim Gününe Göre Ort.Kur'!O$65+I1746</f>
        <v>95210.188763692015</v>
      </c>
      <c r="K1746" s="36">
        <f>('1.TÜM DÖNEMLER_TL MİZAN'!K1746-'1.TÜM DÖNEMLER_TL MİZAN'!J1746)/'TCMB Takvim Gününe Göre Ort.Kur'!P$65+J1746</f>
        <v>95210.188763692015</v>
      </c>
      <c r="L1746" s="36">
        <f>('1.TÜM DÖNEMLER_TL MİZAN'!L1746-'1.TÜM DÖNEMLER_TL MİZAN'!K1746)/'TCMB Takvim Gününe Göre Ort.Kur'!Q$65+K1746</f>
        <v>95210.188763692015</v>
      </c>
      <c r="M1746" s="36">
        <f>('1.TÜM DÖNEMLER_TL MİZAN'!M1746-'1.TÜM DÖNEMLER_TL MİZAN'!L1746)/'TCMB Takvim Gününe Göre Ort.Kur'!R$65+L1746</f>
        <v>95210.188763692015</v>
      </c>
      <c r="N1746" s="36">
        <f>('1.TÜM DÖNEMLER_TL MİZAN'!N1746-'1.TÜM DÖNEMLER_TL MİZAN'!M1746)/'TCMB Takvim Gününe Göre Ort.Kur'!S$65+M1746</f>
        <v>95210.188763692015</v>
      </c>
      <c r="O1746" s="36">
        <f>('1.TÜM DÖNEMLER_TL MİZAN'!O1746-'1.TÜM DÖNEMLER_TL MİZAN'!N1746)/'TCMB Takvim Gününe Göre Ort.Kur'!T$65+N1746</f>
        <v>95210.188763692015</v>
      </c>
    </row>
    <row r="1747" spans="1:15" s="37" customFormat="1" x14ac:dyDescent="0.3">
      <c r="A1747" s="38" t="s">
        <v>1917</v>
      </c>
      <c r="B1747" s="38" t="s">
        <v>1918</v>
      </c>
      <c r="C1747" s="55">
        <f t="shared" si="27"/>
        <v>10</v>
      </c>
      <c r="D1747" s="39">
        <f>'1.TÜM DÖNEMLER_TL MİZAN'!D1747/'TCMB Takvim Gününe Göre Ort.Kur'!I$65</f>
        <v>23215.429481953604</v>
      </c>
      <c r="E1747" s="39">
        <f>('1.TÜM DÖNEMLER_TL MİZAN'!E1747-'1.TÜM DÖNEMLER_TL MİZAN'!D1747)/'TCMB Takvim Gününe Göre Ort.Kur'!J$65+D1747</f>
        <v>28885.16154371564</v>
      </c>
      <c r="F1747" s="39">
        <f>('1.TÜM DÖNEMLER_TL MİZAN'!F1747-'1.TÜM DÖNEMLER_TL MİZAN'!E1747)/'TCMB Takvim Gününe Göre Ort.Kur'!K$65+E1747</f>
        <v>38383.942014781853</v>
      </c>
      <c r="G1747" s="39">
        <f>('1.TÜM DÖNEMLER_TL MİZAN'!G1747-'1.TÜM DÖNEMLER_TL MİZAN'!F1747)/'TCMB Takvim Gününe Göre Ort.Kur'!L$65+F1747</f>
        <v>57533.441643505692</v>
      </c>
      <c r="H1747" s="39">
        <f>('1.TÜM DÖNEMLER_TL MİZAN'!H1747-'1.TÜM DÖNEMLER_TL MİZAN'!G1747)/'TCMB Takvim Gününe Göre Ort.Kur'!M$65+G1747</f>
        <v>82519.730531821799</v>
      </c>
      <c r="I1747" s="39">
        <f>('1.TÜM DÖNEMLER_TL MİZAN'!I1747-'1.TÜM DÖNEMLER_TL MİZAN'!H1747)/'TCMB Takvim Gününe Göre Ort.Kur'!N$65+H1747</f>
        <v>94324.656880815164</v>
      </c>
      <c r="J1747" s="39">
        <f>('1.TÜM DÖNEMLER_TL MİZAN'!J1747-'1.TÜM DÖNEMLER_TL MİZAN'!I1747)/'TCMB Takvim Gününe Göre Ort.Kur'!O$65+I1747</f>
        <v>94324.656880815164</v>
      </c>
      <c r="K1747" s="39">
        <f>('1.TÜM DÖNEMLER_TL MİZAN'!K1747-'1.TÜM DÖNEMLER_TL MİZAN'!J1747)/'TCMB Takvim Gününe Göre Ort.Kur'!P$65+J1747</f>
        <v>94324.656880815164</v>
      </c>
      <c r="L1747" s="39">
        <f>('1.TÜM DÖNEMLER_TL MİZAN'!L1747-'1.TÜM DÖNEMLER_TL MİZAN'!K1747)/'TCMB Takvim Gününe Göre Ort.Kur'!Q$65+K1747</f>
        <v>94324.656880815164</v>
      </c>
      <c r="M1747" s="39">
        <f>('1.TÜM DÖNEMLER_TL MİZAN'!M1747-'1.TÜM DÖNEMLER_TL MİZAN'!L1747)/'TCMB Takvim Gününe Göre Ort.Kur'!R$65+L1747</f>
        <v>94324.656880815164</v>
      </c>
      <c r="N1747" s="39">
        <f>('1.TÜM DÖNEMLER_TL MİZAN'!N1747-'1.TÜM DÖNEMLER_TL MİZAN'!M1747)/'TCMB Takvim Gününe Göre Ort.Kur'!S$65+M1747</f>
        <v>94324.656880815164</v>
      </c>
      <c r="O1747" s="39">
        <f>('1.TÜM DÖNEMLER_TL MİZAN'!O1747-'1.TÜM DÖNEMLER_TL MİZAN'!N1747)/'TCMB Takvim Gününe Göre Ort.Kur'!T$65+N1747</f>
        <v>94324.656880815164</v>
      </c>
    </row>
    <row r="1748" spans="1:15" s="37" customFormat="1" x14ac:dyDescent="0.3">
      <c r="A1748" s="38" t="s">
        <v>1919</v>
      </c>
      <c r="B1748" s="38" t="s">
        <v>1920</v>
      </c>
      <c r="C1748" s="55">
        <f t="shared" si="27"/>
        <v>10</v>
      </c>
      <c r="D1748" s="39">
        <f>'1.TÜM DÖNEMLER_TL MİZAN'!D1748/'TCMB Takvim Gününe Göre Ort.Kur'!I$65</f>
        <v>0</v>
      </c>
      <c r="E1748" s="39">
        <f>('1.TÜM DÖNEMLER_TL MİZAN'!E1748-'1.TÜM DÖNEMLER_TL MİZAN'!D1748)/'TCMB Takvim Gününe Göre Ort.Kur'!J$65+D1748</f>
        <v>0</v>
      </c>
      <c r="F1748" s="39">
        <f>('1.TÜM DÖNEMLER_TL MİZAN'!F1748-'1.TÜM DÖNEMLER_TL MİZAN'!E1748)/'TCMB Takvim Gününe Göre Ort.Kur'!K$65+E1748</f>
        <v>0</v>
      </c>
      <c r="G1748" s="39">
        <f>('1.TÜM DÖNEMLER_TL MİZAN'!G1748-'1.TÜM DÖNEMLER_TL MİZAN'!F1748)/'TCMB Takvim Gününe Göre Ort.Kur'!L$65+F1748</f>
        <v>0</v>
      </c>
      <c r="H1748" s="39">
        <f>('1.TÜM DÖNEMLER_TL MİZAN'!H1748-'1.TÜM DÖNEMLER_TL MİZAN'!G1748)/'TCMB Takvim Gününe Göre Ort.Kur'!M$65+G1748</f>
        <v>0</v>
      </c>
      <c r="I1748" s="39">
        <f>('1.TÜM DÖNEMLER_TL MİZAN'!I1748-'1.TÜM DÖNEMLER_TL MİZAN'!H1748)/'TCMB Takvim Gününe Göre Ort.Kur'!N$65+H1748</f>
        <v>273.0395532093948</v>
      </c>
      <c r="J1748" s="39">
        <f>('1.TÜM DÖNEMLER_TL MİZAN'!J1748-'1.TÜM DÖNEMLER_TL MİZAN'!I1748)/'TCMB Takvim Gününe Göre Ort.Kur'!O$65+I1748</f>
        <v>273.0395532093948</v>
      </c>
      <c r="K1748" s="39">
        <f>('1.TÜM DÖNEMLER_TL MİZAN'!K1748-'1.TÜM DÖNEMLER_TL MİZAN'!J1748)/'TCMB Takvim Gününe Göre Ort.Kur'!P$65+J1748</f>
        <v>273.0395532093948</v>
      </c>
      <c r="L1748" s="39">
        <f>('1.TÜM DÖNEMLER_TL MİZAN'!L1748-'1.TÜM DÖNEMLER_TL MİZAN'!K1748)/'TCMB Takvim Gününe Göre Ort.Kur'!Q$65+K1748</f>
        <v>273.0395532093948</v>
      </c>
      <c r="M1748" s="39">
        <f>('1.TÜM DÖNEMLER_TL MİZAN'!M1748-'1.TÜM DÖNEMLER_TL MİZAN'!L1748)/'TCMB Takvim Gününe Göre Ort.Kur'!R$65+L1748</f>
        <v>273.0395532093948</v>
      </c>
      <c r="N1748" s="39">
        <f>('1.TÜM DÖNEMLER_TL MİZAN'!N1748-'1.TÜM DÖNEMLER_TL MİZAN'!M1748)/'TCMB Takvim Gününe Göre Ort.Kur'!S$65+M1748</f>
        <v>273.0395532093948</v>
      </c>
      <c r="O1748" s="39">
        <f>('1.TÜM DÖNEMLER_TL MİZAN'!O1748-'1.TÜM DÖNEMLER_TL MİZAN'!N1748)/'TCMB Takvim Gününe Göre Ort.Kur'!T$65+N1748</f>
        <v>273.0395532093948</v>
      </c>
    </row>
    <row r="1749" spans="1:15" s="37" customFormat="1" x14ac:dyDescent="0.3">
      <c r="A1749" s="38" t="s">
        <v>1921</v>
      </c>
      <c r="B1749" s="38" t="s">
        <v>2225</v>
      </c>
      <c r="C1749" s="55">
        <f t="shared" si="27"/>
        <v>10</v>
      </c>
      <c r="D1749" s="39">
        <f>'1.TÜM DÖNEMLER_TL MİZAN'!D1749/'TCMB Takvim Gününe Göre Ort.Kur'!I$65</f>
        <v>0</v>
      </c>
      <c r="E1749" s="39">
        <f>('1.TÜM DÖNEMLER_TL MİZAN'!E1749-'1.TÜM DÖNEMLER_TL MİZAN'!D1749)/'TCMB Takvim Gününe Göre Ort.Kur'!J$65+D1749</f>
        <v>0</v>
      </c>
      <c r="F1749" s="39">
        <f>('1.TÜM DÖNEMLER_TL MİZAN'!F1749-'1.TÜM DÖNEMLER_TL MİZAN'!E1749)/'TCMB Takvim Gününe Göre Ort.Kur'!K$65+E1749</f>
        <v>0</v>
      </c>
      <c r="G1749" s="39">
        <f>('1.TÜM DÖNEMLER_TL MİZAN'!G1749-'1.TÜM DÖNEMLER_TL MİZAN'!F1749)/'TCMB Takvim Gününe Göre Ort.Kur'!L$65+F1749</f>
        <v>0</v>
      </c>
      <c r="H1749" s="39">
        <f>('1.TÜM DÖNEMLER_TL MİZAN'!H1749-'1.TÜM DÖNEMLER_TL MİZAN'!G1749)/'TCMB Takvim Gününe Göre Ort.Kur'!M$65+G1749</f>
        <v>245.78446787122715</v>
      </c>
      <c r="I1749" s="39">
        <f>('1.TÜM DÖNEMLER_TL MİZAN'!I1749-'1.TÜM DÖNEMLER_TL MİZAN'!H1749)/'TCMB Takvim Gününe Göre Ort.Kur'!N$65+H1749</f>
        <v>245.78446787122715</v>
      </c>
      <c r="J1749" s="39">
        <f>('1.TÜM DÖNEMLER_TL MİZAN'!J1749-'1.TÜM DÖNEMLER_TL MİZAN'!I1749)/'TCMB Takvim Gününe Göre Ort.Kur'!O$65+I1749</f>
        <v>245.78446787122715</v>
      </c>
      <c r="K1749" s="39">
        <f>('1.TÜM DÖNEMLER_TL MİZAN'!K1749-'1.TÜM DÖNEMLER_TL MİZAN'!J1749)/'TCMB Takvim Gününe Göre Ort.Kur'!P$65+J1749</f>
        <v>245.78446787122715</v>
      </c>
      <c r="L1749" s="39">
        <f>('1.TÜM DÖNEMLER_TL MİZAN'!L1749-'1.TÜM DÖNEMLER_TL MİZAN'!K1749)/'TCMB Takvim Gününe Göre Ort.Kur'!Q$65+K1749</f>
        <v>245.78446787122715</v>
      </c>
      <c r="M1749" s="39">
        <f>('1.TÜM DÖNEMLER_TL MİZAN'!M1749-'1.TÜM DÖNEMLER_TL MİZAN'!L1749)/'TCMB Takvim Gününe Göre Ort.Kur'!R$65+L1749</f>
        <v>245.78446787122715</v>
      </c>
      <c r="N1749" s="39">
        <f>('1.TÜM DÖNEMLER_TL MİZAN'!N1749-'1.TÜM DÖNEMLER_TL MİZAN'!M1749)/'TCMB Takvim Gününe Göre Ort.Kur'!S$65+M1749</f>
        <v>245.78446787122715</v>
      </c>
      <c r="O1749" s="39">
        <f>('1.TÜM DÖNEMLER_TL MİZAN'!O1749-'1.TÜM DÖNEMLER_TL MİZAN'!N1749)/'TCMB Takvim Gününe Göre Ort.Kur'!T$65+N1749</f>
        <v>245.78446787122715</v>
      </c>
    </row>
    <row r="1750" spans="1:15" s="37" customFormat="1" x14ac:dyDescent="0.3">
      <c r="A1750" s="38" t="s">
        <v>1922</v>
      </c>
      <c r="B1750" s="38" t="s">
        <v>2227</v>
      </c>
      <c r="C1750" s="55">
        <f t="shared" si="27"/>
        <v>10</v>
      </c>
      <c r="D1750" s="39">
        <f>'1.TÜM DÖNEMLER_TL MİZAN'!D1750/'TCMB Takvim Gününe Göre Ort.Kur'!I$65</f>
        <v>0</v>
      </c>
      <c r="E1750" s="39">
        <f>('1.TÜM DÖNEMLER_TL MİZAN'!E1750-'1.TÜM DÖNEMLER_TL MİZAN'!D1750)/'TCMB Takvim Gününe Göre Ort.Kur'!J$65+D1750</f>
        <v>0</v>
      </c>
      <c r="F1750" s="39">
        <f>('1.TÜM DÖNEMLER_TL MİZAN'!F1750-'1.TÜM DÖNEMLER_TL MİZAN'!E1750)/'TCMB Takvim Gününe Göre Ort.Kur'!K$65+E1750</f>
        <v>0</v>
      </c>
      <c r="G1750" s="39">
        <f>('1.TÜM DÖNEMLER_TL MİZAN'!G1750-'1.TÜM DÖNEMLER_TL MİZAN'!F1750)/'TCMB Takvim Gününe Göre Ort.Kur'!L$65+F1750</f>
        <v>0</v>
      </c>
      <c r="H1750" s="39">
        <f>('1.TÜM DÖNEMLER_TL MİZAN'!H1750-'1.TÜM DÖNEMLER_TL MİZAN'!G1750)/'TCMB Takvim Gününe Göre Ort.Kur'!M$65+G1750</f>
        <v>0</v>
      </c>
      <c r="I1750" s="39">
        <f>('1.TÜM DÖNEMLER_TL MİZAN'!I1750-'1.TÜM DÖNEMLER_TL MİZAN'!H1750)/'TCMB Takvim Gününe Göre Ort.Kur'!N$65+H1750</f>
        <v>366.70786179622536</v>
      </c>
      <c r="J1750" s="39">
        <f>('1.TÜM DÖNEMLER_TL MİZAN'!J1750-'1.TÜM DÖNEMLER_TL MİZAN'!I1750)/'TCMB Takvim Gününe Göre Ort.Kur'!O$65+I1750</f>
        <v>366.70786179622536</v>
      </c>
      <c r="K1750" s="39">
        <f>('1.TÜM DÖNEMLER_TL MİZAN'!K1750-'1.TÜM DÖNEMLER_TL MİZAN'!J1750)/'TCMB Takvim Gününe Göre Ort.Kur'!P$65+J1750</f>
        <v>366.70786179622536</v>
      </c>
      <c r="L1750" s="39">
        <f>('1.TÜM DÖNEMLER_TL MİZAN'!L1750-'1.TÜM DÖNEMLER_TL MİZAN'!K1750)/'TCMB Takvim Gününe Göre Ort.Kur'!Q$65+K1750</f>
        <v>366.70786179622536</v>
      </c>
      <c r="M1750" s="39">
        <f>('1.TÜM DÖNEMLER_TL MİZAN'!M1750-'1.TÜM DÖNEMLER_TL MİZAN'!L1750)/'TCMB Takvim Gününe Göre Ort.Kur'!R$65+L1750</f>
        <v>366.70786179622536</v>
      </c>
      <c r="N1750" s="39">
        <f>('1.TÜM DÖNEMLER_TL MİZAN'!N1750-'1.TÜM DÖNEMLER_TL MİZAN'!M1750)/'TCMB Takvim Gününe Göre Ort.Kur'!S$65+M1750</f>
        <v>366.70786179622536</v>
      </c>
      <c r="O1750" s="39">
        <f>('1.TÜM DÖNEMLER_TL MİZAN'!O1750-'1.TÜM DÖNEMLER_TL MİZAN'!N1750)/'TCMB Takvim Gününe Göre Ort.Kur'!T$65+N1750</f>
        <v>366.70786179622536</v>
      </c>
    </row>
    <row r="1751" spans="1:15" s="37" customFormat="1" ht="15.6" x14ac:dyDescent="0.3">
      <c r="A1751" s="35" t="s">
        <v>1923</v>
      </c>
      <c r="B1751" s="35" t="s">
        <v>1924</v>
      </c>
      <c r="C1751" s="54">
        <f t="shared" si="27"/>
        <v>6</v>
      </c>
      <c r="D1751" s="36">
        <f>'1.TÜM DÖNEMLER_TL MİZAN'!D1751/'TCMB Takvim Gününe Göre Ort.Kur'!I$65</f>
        <v>0</v>
      </c>
      <c r="E1751" s="36">
        <f>('1.TÜM DÖNEMLER_TL MİZAN'!E1751-'1.TÜM DÖNEMLER_TL MİZAN'!D1751)/'TCMB Takvim Gününe Göre Ort.Kur'!J$65+D1751</f>
        <v>0</v>
      </c>
      <c r="F1751" s="36">
        <f>('1.TÜM DÖNEMLER_TL MİZAN'!F1751-'1.TÜM DÖNEMLER_TL MİZAN'!E1751)/'TCMB Takvim Gününe Göre Ort.Kur'!K$65+E1751</f>
        <v>0</v>
      </c>
      <c r="G1751" s="36">
        <f>('1.TÜM DÖNEMLER_TL MİZAN'!G1751-'1.TÜM DÖNEMLER_TL MİZAN'!F1751)/'TCMB Takvim Gününe Göre Ort.Kur'!L$65+F1751</f>
        <v>0</v>
      </c>
      <c r="H1751" s="36">
        <f>('1.TÜM DÖNEMLER_TL MİZAN'!H1751-'1.TÜM DÖNEMLER_TL MİZAN'!G1751)/'TCMB Takvim Gününe Göre Ort.Kur'!M$65+G1751</f>
        <v>64.437972008144953</v>
      </c>
      <c r="I1751" s="36">
        <f>('1.TÜM DÖNEMLER_TL MİZAN'!I1751-'1.TÜM DÖNEMLER_TL MİZAN'!H1751)/'TCMB Takvim Gününe Göre Ort.Kur'!N$65+H1751</f>
        <v>64.437972008144953</v>
      </c>
      <c r="J1751" s="36">
        <f>('1.TÜM DÖNEMLER_TL MİZAN'!J1751-'1.TÜM DÖNEMLER_TL MİZAN'!I1751)/'TCMB Takvim Gününe Göre Ort.Kur'!O$65+I1751</f>
        <v>64.437972008144953</v>
      </c>
      <c r="K1751" s="36">
        <f>('1.TÜM DÖNEMLER_TL MİZAN'!K1751-'1.TÜM DÖNEMLER_TL MİZAN'!J1751)/'TCMB Takvim Gününe Göre Ort.Kur'!P$65+J1751</f>
        <v>64.437972008144953</v>
      </c>
      <c r="L1751" s="36">
        <f>('1.TÜM DÖNEMLER_TL MİZAN'!L1751-'1.TÜM DÖNEMLER_TL MİZAN'!K1751)/'TCMB Takvim Gününe Göre Ort.Kur'!Q$65+K1751</f>
        <v>64.437972008144953</v>
      </c>
      <c r="M1751" s="36">
        <f>('1.TÜM DÖNEMLER_TL MİZAN'!M1751-'1.TÜM DÖNEMLER_TL MİZAN'!L1751)/'TCMB Takvim Gününe Göre Ort.Kur'!R$65+L1751</f>
        <v>64.437972008144953</v>
      </c>
      <c r="N1751" s="36">
        <f>('1.TÜM DÖNEMLER_TL MİZAN'!N1751-'1.TÜM DÖNEMLER_TL MİZAN'!M1751)/'TCMB Takvim Gününe Göre Ort.Kur'!S$65+M1751</f>
        <v>64.437972008144953</v>
      </c>
      <c r="O1751" s="36">
        <f>('1.TÜM DÖNEMLER_TL MİZAN'!O1751-'1.TÜM DÖNEMLER_TL MİZAN'!N1751)/'TCMB Takvim Gününe Göre Ort.Kur'!T$65+N1751</f>
        <v>64.437972008144953</v>
      </c>
    </row>
    <row r="1752" spans="1:15" s="37" customFormat="1" x14ac:dyDescent="0.3">
      <c r="A1752" s="38" t="s">
        <v>1925</v>
      </c>
      <c r="B1752" s="38" t="s">
        <v>1926</v>
      </c>
      <c r="C1752" s="55">
        <f t="shared" si="27"/>
        <v>10</v>
      </c>
      <c r="D1752" s="39">
        <f>'1.TÜM DÖNEMLER_TL MİZAN'!D1752/'TCMB Takvim Gününe Göre Ort.Kur'!I$65</f>
        <v>0</v>
      </c>
      <c r="E1752" s="39">
        <f>('1.TÜM DÖNEMLER_TL MİZAN'!E1752-'1.TÜM DÖNEMLER_TL MİZAN'!D1752)/'TCMB Takvim Gününe Göre Ort.Kur'!J$65+D1752</f>
        <v>0</v>
      </c>
      <c r="F1752" s="39">
        <f>('1.TÜM DÖNEMLER_TL MİZAN'!F1752-'1.TÜM DÖNEMLER_TL MİZAN'!E1752)/'TCMB Takvim Gününe Göre Ort.Kur'!K$65+E1752</f>
        <v>0</v>
      </c>
      <c r="G1752" s="39">
        <f>('1.TÜM DÖNEMLER_TL MİZAN'!G1752-'1.TÜM DÖNEMLER_TL MİZAN'!F1752)/'TCMB Takvim Gününe Göre Ort.Kur'!L$65+F1752</f>
        <v>0</v>
      </c>
      <c r="H1752" s="39">
        <f>('1.TÜM DÖNEMLER_TL MİZAN'!H1752-'1.TÜM DÖNEMLER_TL MİZAN'!G1752)/'TCMB Takvim Gününe Göre Ort.Kur'!M$65+G1752</f>
        <v>64.437972008144953</v>
      </c>
      <c r="I1752" s="39">
        <f>('1.TÜM DÖNEMLER_TL MİZAN'!I1752-'1.TÜM DÖNEMLER_TL MİZAN'!H1752)/'TCMB Takvim Gününe Göre Ort.Kur'!N$65+H1752</f>
        <v>64.437972008144953</v>
      </c>
      <c r="J1752" s="39">
        <f>('1.TÜM DÖNEMLER_TL MİZAN'!J1752-'1.TÜM DÖNEMLER_TL MİZAN'!I1752)/'TCMB Takvim Gününe Göre Ort.Kur'!O$65+I1752</f>
        <v>64.437972008144953</v>
      </c>
      <c r="K1752" s="39">
        <f>('1.TÜM DÖNEMLER_TL MİZAN'!K1752-'1.TÜM DÖNEMLER_TL MİZAN'!J1752)/'TCMB Takvim Gününe Göre Ort.Kur'!P$65+J1752</f>
        <v>64.437972008144953</v>
      </c>
      <c r="L1752" s="39">
        <f>('1.TÜM DÖNEMLER_TL MİZAN'!L1752-'1.TÜM DÖNEMLER_TL MİZAN'!K1752)/'TCMB Takvim Gününe Göre Ort.Kur'!Q$65+K1752</f>
        <v>64.437972008144953</v>
      </c>
      <c r="M1752" s="39">
        <f>('1.TÜM DÖNEMLER_TL MİZAN'!M1752-'1.TÜM DÖNEMLER_TL MİZAN'!L1752)/'TCMB Takvim Gününe Göre Ort.Kur'!R$65+L1752</f>
        <v>64.437972008144953</v>
      </c>
      <c r="N1752" s="39">
        <f>('1.TÜM DÖNEMLER_TL MİZAN'!N1752-'1.TÜM DÖNEMLER_TL MİZAN'!M1752)/'TCMB Takvim Gününe Göre Ort.Kur'!S$65+M1752</f>
        <v>64.437972008144953</v>
      </c>
      <c r="O1752" s="39">
        <f>('1.TÜM DÖNEMLER_TL MİZAN'!O1752-'1.TÜM DÖNEMLER_TL MİZAN'!N1752)/'TCMB Takvim Gününe Göre Ort.Kur'!T$65+N1752</f>
        <v>64.437972008144953</v>
      </c>
    </row>
    <row r="1753" spans="1:15" s="37" customFormat="1" ht="15.6" x14ac:dyDescent="0.3">
      <c r="A1753" s="35" t="s">
        <v>1927</v>
      </c>
      <c r="B1753" s="35" t="s">
        <v>1928</v>
      </c>
      <c r="C1753" s="54">
        <f t="shared" si="27"/>
        <v>3</v>
      </c>
      <c r="D1753" s="36">
        <f>'1.TÜM DÖNEMLER_TL MİZAN'!D1753/'TCMB Takvim Gününe Göre Ort.Kur'!I$65</f>
        <v>0</v>
      </c>
      <c r="E1753" s="36">
        <f>('1.TÜM DÖNEMLER_TL MİZAN'!E1753-'1.TÜM DÖNEMLER_TL MİZAN'!D1753)/'TCMB Takvim Gününe Göre Ort.Kur'!J$65+D1753</f>
        <v>1005.3660894787729</v>
      </c>
      <c r="F1753" s="36">
        <f>('1.TÜM DÖNEMLER_TL MİZAN'!F1753-'1.TÜM DÖNEMLER_TL MİZAN'!E1753)/'TCMB Takvim Gününe Göre Ort.Kur'!K$65+E1753</f>
        <v>1005.3660894787729</v>
      </c>
      <c r="G1753" s="36">
        <f>('1.TÜM DÖNEMLER_TL MİZAN'!G1753-'1.TÜM DÖNEMLER_TL MİZAN'!F1753)/'TCMB Takvim Gününe Göre Ort.Kur'!L$65+F1753</f>
        <v>3372.5371013255481</v>
      </c>
      <c r="H1753" s="36">
        <f>('1.TÜM DÖNEMLER_TL MİZAN'!H1753-'1.TÜM DÖNEMLER_TL MİZAN'!G1753)/'TCMB Takvim Gününe Göre Ort.Kur'!M$65+G1753</f>
        <v>4546.5035162545373</v>
      </c>
      <c r="I1753" s="36">
        <f>('1.TÜM DÖNEMLER_TL MİZAN'!I1753-'1.TÜM DÖNEMLER_TL MİZAN'!H1753)/'TCMB Takvim Gününe Göre Ort.Kur'!N$65+H1753</f>
        <v>6334.2061815794204</v>
      </c>
      <c r="J1753" s="36">
        <f>('1.TÜM DÖNEMLER_TL MİZAN'!J1753-'1.TÜM DÖNEMLER_TL MİZAN'!I1753)/'TCMB Takvim Gününe Göre Ort.Kur'!O$65+I1753</f>
        <v>6334.2061815794204</v>
      </c>
      <c r="K1753" s="36">
        <f>('1.TÜM DÖNEMLER_TL MİZAN'!K1753-'1.TÜM DÖNEMLER_TL MİZAN'!J1753)/'TCMB Takvim Gününe Göre Ort.Kur'!P$65+J1753</f>
        <v>6334.2061815794204</v>
      </c>
      <c r="L1753" s="36">
        <f>('1.TÜM DÖNEMLER_TL MİZAN'!L1753-'1.TÜM DÖNEMLER_TL MİZAN'!K1753)/'TCMB Takvim Gününe Göre Ort.Kur'!Q$65+K1753</f>
        <v>6334.2061815794204</v>
      </c>
      <c r="M1753" s="36">
        <f>('1.TÜM DÖNEMLER_TL MİZAN'!M1753-'1.TÜM DÖNEMLER_TL MİZAN'!L1753)/'TCMB Takvim Gününe Göre Ort.Kur'!R$65+L1753</f>
        <v>6334.2061815794204</v>
      </c>
      <c r="N1753" s="36">
        <f>('1.TÜM DÖNEMLER_TL MİZAN'!N1753-'1.TÜM DÖNEMLER_TL MİZAN'!M1753)/'TCMB Takvim Gününe Göre Ort.Kur'!S$65+M1753</f>
        <v>6334.2061815794204</v>
      </c>
      <c r="O1753" s="36">
        <f>('1.TÜM DÖNEMLER_TL MİZAN'!O1753-'1.TÜM DÖNEMLER_TL MİZAN'!N1753)/'TCMB Takvim Gününe Göre Ort.Kur'!T$65+N1753</f>
        <v>6334.2061815794204</v>
      </c>
    </row>
    <row r="1754" spans="1:15" s="37" customFormat="1" ht="15.6" x14ac:dyDescent="0.3">
      <c r="A1754" s="35" t="s">
        <v>1929</v>
      </c>
      <c r="B1754" s="35" t="s">
        <v>1930</v>
      </c>
      <c r="C1754" s="54">
        <f t="shared" si="27"/>
        <v>6</v>
      </c>
      <c r="D1754" s="36">
        <f>'1.TÜM DÖNEMLER_TL MİZAN'!D1754/'TCMB Takvim Gününe Göre Ort.Kur'!I$65</f>
        <v>0</v>
      </c>
      <c r="E1754" s="36">
        <f>('1.TÜM DÖNEMLER_TL MİZAN'!E1754-'1.TÜM DÖNEMLER_TL MİZAN'!D1754)/'TCMB Takvim Gününe Göre Ort.Kur'!J$65+D1754</f>
        <v>1005.3660894787729</v>
      </c>
      <c r="F1754" s="36">
        <f>('1.TÜM DÖNEMLER_TL MİZAN'!F1754-'1.TÜM DÖNEMLER_TL MİZAN'!E1754)/'TCMB Takvim Gününe Göre Ort.Kur'!K$65+E1754</f>
        <v>1005.3660894787729</v>
      </c>
      <c r="G1754" s="36">
        <f>('1.TÜM DÖNEMLER_TL MİZAN'!G1754-'1.TÜM DÖNEMLER_TL MİZAN'!F1754)/'TCMB Takvim Gününe Göre Ort.Kur'!L$65+F1754</f>
        <v>3372.5371013255481</v>
      </c>
      <c r="H1754" s="36">
        <f>('1.TÜM DÖNEMLER_TL MİZAN'!H1754-'1.TÜM DÖNEMLER_TL MİZAN'!G1754)/'TCMB Takvim Gününe Göre Ort.Kur'!M$65+G1754</f>
        <v>4546.5035162545373</v>
      </c>
      <c r="I1754" s="36">
        <f>('1.TÜM DÖNEMLER_TL MİZAN'!I1754-'1.TÜM DÖNEMLER_TL MİZAN'!H1754)/'TCMB Takvim Gününe Göre Ort.Kur'!N$65+H1754</f>
        <v>6334.2061815794204</v>
      </c>
      <c r="J1754" s="36">
        <f>('1.TÜM DÖNEMLER_TL MİZAN'!J1754-'1.TÜM DÖNEMLER_TL MİZAN'!I1754)/'TCMB Takvim Gününe Göre Ort.Kur'!O$65+I1754</f>
        <v>6334.2061815794204</v>
      </c>
      <c r="K1754" s="36">
        <f>('1.TÜM DÖNEMLER_TL MİZAN'!K1754-'1.TÜM DÖNEMLER_TL MİZAN'!J1754)/'TCMB Takvim Gününe Göre Ort.Kur'!P$65+J1754</f>
        <v>6334.2061815794204</v>
      </c>
      <c r="L1754" s="36">
        <f>('1.TÜM DÖNEMLER_TL MİZAN'!L1754-'1.TÜM DÖNEMLER_TL MİZAN'!K1754)/'TCMB Takvim Gününe Göre Ort.Kur'!Q$65+K1754</f>
        <v>6334.2061815794204</v>
      </c>
      <c r="M1754" s="36">
        <f>('1.TÜM DÖNEMLER_TL MİZAN'!M1754-'1.TÜM DÖNEMLER_TL MİZAN'!L1754)/'TCMB Takvim Gününe Göre Ort.Kur'!R$65+L1754</f>
        <v>6334.2061815794204</v>
      </c>
      <c r="N1754" s="36">
        <f>('1.TÜM DÖNEMLER_TL MİZAN'!N1754-'1.TÜM DÖNEMLER_TL MİZAN'!M1754)/'TCMB Takvim Gününe Göre Ort.Kur'!S$65+M1754</f>
        <v>6334.2061815794204</v>
      </c>
      <c r="O1754" s="36">
        <f>('1.TÜM DÖNEMLER_TL MİZAN'!O1754-'1.TÜM DÖNEMLER_TL MİZAN'!N1754)/'TCMB Takvim Gününe Göre Ort.Kur'!T$65+N1754</f>
        <v>6334.2061815794204</v>
      </c>
    </row>
    <row r="1755" spans="1:15" s="37" customFormat="1" x14ac:dyDescent="0.3">
      <c r="A1755" s="38" t="s">
        <v>1931</v>
      </c>
      <c r="B1755" s="38" t="s">
        <v>1932</v>
      </c>
      <c r="C1755" s="55">
        <f t="shared" si="27"/>
        <v>10</v>
      </c>
      <c r="D1755" s="39">
        <f>'1.TÜM DÖNEMLER_TL MİZAN'!D1755/'TCMB Takvim Gününe Göre Ort.Kur'!I$65</f>
        <v>0</v>
      </c>
      <c r="E1755" s="39">
        <f>('1.TÜM DÖNEMLER_TL MİZAN'!E1755-'1.TÜM DÖNEMLER_TL MİZAN'!D1755)/'TCMB Takvim Gününe Göre Ort.Kur'!J$65+D1755</f>
        <v>1005.3660894787729</v>
      </c>
      <c r="F1755" s="39">
        <f>('1.TÜM DÖNEMLER_TL MİZAN'!F1755-'1.TÜM DÖNEMLER_TL MİZAN'!E1755)/'TCMB Takvim Gününe Göre Ort.Kur'!K$65+E1755</f>
        <v>1005.3660894787729</v>
      </c>
      <c r="G1755" s="39">
        <f>('1.TÜM DÖNEMLER_TL MİZAN'!G1755-'1.TÜM DÖNEMLER_TL MİZAN'!F1755)/'TCMB Takvim Gününe Göre Ort.Kur'!L$65+F1755</f>
        <v>3372.5371013255481</v>
      </c>
      <c r="H1755" s="39">
        <f>('1.TÜM DÖNEMLER_TL MİZAN'!H1755-'1.TÜM DÖNEMLER_TL MİZAN'!G1755)/'TCMB Takvim Gününe Göre Ort.Kur'!M$65+G1755</f>
        <v>4546.5035162545373</v>
      </c>
      <c r="I1755" s="39">
        <f>('1.TÜM DÖNEMLER_TL MİZAN'!I1755-'1.TÜM DÖNEMLER_TL MİZAN'!H1755)/'TCMB Takvim Gününe Göre Ort.Kur'!N$65+H1755</f>
        <v>6334.2061815794204</v>
      </c>
      <c r="J1755" s="39">
        <f>('1.TÜM DÖNEMLER_TL MİZAN'!J1755-'1.TÜM DÖNEMLER_TL MİZAN'!I1755)/'TCMB Takvim Gününe Göre Ort.Kur'!O$65+I1755</f>
        <v>6334.2061815794204</v>
      </c>
      <c r="K1755" s="39">
        <f>('1.TÜM DÖNEMLER_TL MİZAN'!K1755-'1.TÜM DÖNEMLER_TL MİZAN'!J1755)/'TCMB Takvim Gününe Göre Ort.Kur'!P$65+J1755</f>
        <v>6334.2061815794204</v>
      </c>
      <c r="L1755" s="39">
        <f>('1.TÜM DÖNEMLER_TL MİZAN'!L1755-'1.TÜM DÖNEMLER_TL MİZAN'!K1755)/'TCMB Takvim Gününe Göre Ort.Kur'!Q$65+K1755</f>
        <v>6334.2061815794204</v>
      </c>
      <c r="M1755" s="39">
        <f>('1.TÜM DÖNEMLER_TL MİZAN'!M1755-'1.TÜM DÖNEMLER_TL MİZAN'!L1755)/'TCMB Takvim Gününe Göre Ort.Kur'!R$65+L1755</f>
        <v>6334.2061815794204</v>
      </c>
      <c r="N1755" s="39">
        <f>('1.TÜM DÖNEMLER_TL MİZAN'!N1755-'1.TÜM DÖNEMLER_TL MİZAN'!M1755)/'TCMB Takvim Gününe Göre Ort.Kur'!S$65+M1755</f>
        <v>6334.2061815794204</v>
      </c>
      <c r="O1755" s="39">
        <f>('1.TÜM DÖNEMLER_TL MİZAN'!O1755-'1.TÜM DÖNEMLER_TL MİZAN'!N1755)/'TCMB Takvim Gününe Göre Ort.Kur'!T$65+N1755</f>
        <v>6334.2061815794204</v>
      </c>
    </row>
    <row r="1756" spans="1:15" s="37" customFormat="1" ht="15.6" x14ac:dyDescent="0.3">
      <c r="A1756" s="35" t="s">
        <v>1933</v>
      </c>
      <c r="B1756" s="35" t="s">
        <v>1934</v>
      </c>
      <c r="C1756" s="54">
        <f t="shared" si="27"/>
        <v>2</v>
      </c>
      <c r="D1756" s="36">
        <f>'1.TÜM DÖNEMLER_TL MİZAN'!D1756/'TCMB Takvim Gününe Göre Ort.Kur'!I$65</f>
        <v>5996.2254502334545</v>
      </c>
      <c r="E1756" s="36">
        <f>('1.TÜM DÖNEMLER_TL MİZAN'!E1756-'1.TÜM DÖNEMLER_TL MİZAN'!D1756)/'TCMB Takvim Gününe Göre Ort.Kur'!J$65+D1756</f>
        <v>12856.456618379714</v>
      </c>
      <c r="F1756" s="36">
        <f>('1.TÜM DÖNEMLER_TL MİZAN'!F1756-'1.TÜM DÖNEMLER_TL MİZAN'!E1756)/'TCMB Takvim Gününe Göre Ort.Kur'!K$65+E1756</f>
        <v>1472124.0028740072</v>
      </c>
      <c r="G1756" s="36">
        <f>('1.TÜM DÖNEMLER_TL MİZAN'!G1756-'1.TÜM DÖNEMLER_TL MİZAN'!F1756)/'TCMB Takvim Gününe Göre Ort.Kur'!L$65+F1756</f>
        <v>90656.009604665218</v>
      </c>
      <c r="H1756" s="36">
        <f>('1.TÜM DÖNEMLER_TL MİZAN'!H1756-'1.TÜM DÖNEMLER_TL MİZAN'!G1756)/'TCMB Takvim Gününe Göre Ort.Kur'!M$65+G1756</f>
        <v>93439.139099213644</v>
      </c>
      <c r="I1756" s="36">
        <f>('1.TÜM DÖNEMLER_TL MİZAN'!I1756-'1.TÜM DÖNEMLER_TL MİZAN'!H1756)/'TCMB Takvim Gününe Göre Ort.Kur'!N$65+H1756</f>
        <v>176043.04204348844</v>
      </c>
      <c r="J1756" s="36">
        <f>('1.TÜM DÖNEMLER_TL MİZAN'!J1756-'1.TÜM DÖNEMLER_TL MİZAN'!I1756)/'TCMB Takvim Gününe Göre Ort.Kur'!O$65+I1756</f>
        <v>176043.04204348844</v>
      </c>
      <c r="K1756" s="36">
        <f>('1.TÜM DÖNEMLER_TL MİZAN'!K1756-'1.TÜM DÖNEMLER_TL MİZAN'!J1756)/'TCMB Takvim Gününe Göre Ort.Kur'!P$65+J1756</f>
        <v>176043.04204348844</v>
      </c>
      <c r="L1756" s="36">
        <f>('1.TÜM DÖNEMLER_TL MİZAN'!L1756-'1.TÜM DÖNEMLER_TL MİZAN'!K1756)/'TCMB Takvim Gününe Göre Ort.Kur'!Q$65+K1756</f>
        <v>176043.04204348844</v>
      </c>
      <c r="M1756" s="36">
        <f>('1.TÜM DÖNEMLER_TL MİZAN'!M1756-'1.TÜM DÖNEMLER_TL MİZAN'!L1756)/'TCMB Takvim Gününe Göre Ort.Kur'!R$65+L1756</f>
        <v>176043.04204348844</v>
      </c>
      <c r="N1756" s="36">
        <f>('1.TÜM DÖNEMLER_TL MİZAN'!N1756-'1.TÜM DÖNEMLER_TL MİZAN'!M1756)/'TCMB Takvim Gününe Göre Ort.Kur'!S$65+M1756</f>
        <v>176043.04204348844</v>
      </c>
      <c r="O1756" s="36">
        <f>('1.TÜM DÖNEMLER_TL MİZAN'!O1756-'1.TÜM DÖNEMLER_TL MİZAN'!N1756)/'TCMB Takvim Gününe Göre Ort.Kur'!T$65+N1756</f>
        <v>176043.04204348844</v>
      </c>
    </row>
    <row r="1757" spans="1:15" s="37" customFormat="1" ht="15.6" x14ac:dyDescent="0.3">
      <c r="A1757" s="35" t="s">
        <v>1935</v>
      </c>
      <c r="B1757" s="35" t="s">
        <v>1936</v>
      </c>
      <c r="C1757" s="54">
        <f t="shared" si="27"/>
        <v>3</v>
      </c>
      <c r="D1757" s="36">
        <f>'1.TÜM DÖNEMLER_TL MİZAN'!D1757/'TCMB Takvim Gününe Göre Ort.Kur'!I$65</f>
        <v>0</v>
      </c>
      <c r="E1757" s="36">
        <f>('1.TÜM DÖNEMLER_TL MİZAN'!E1757-'1.TÜM DÖNEMLER_TL MİZAN'!D1757)/'TCMB Takvim Gününe Göre Ort.Kur'!J$65+D1757</f>
        <v>0</v>
      </c>
      <c r="F1757" s="36">
        <f>('1.TÜM DÖNEMLER_TL MİZAN'!F1757-'1.TÜM DÖNEMLER_TL MİZAN'!E1757)/'TCMB Takvim Gününe Göre Ort.Kur'!K$65+E1757</f>
        <v>1399262.0024431755</v>
      </c>
      <c r="G1757" s="36">
        <f>('1.TÜM DÖNEMLER_TL MİZAN'!G1757-'1.TÜM DÖNEMLER_TL MİZAN'!F1757)/'TCMB Takvim Gününe Göre Ort.Kur'!L$65+F1757</f>
        <v>10285.396929213544</v>
      </c>
      <c r="H1757" s="36">
        <f>('1.TÜM DÖNEMLER_TL MİZAN'!H1757-'1.TÜM DÖNEMLER_TL MİZAN'!G1757)/'TCMB Takvim Gününe Göre Ort.Kur'!M$65+G1757</f>
        <v>10285.396929213544</v>
      </c>
      <c r="I1757" s="36">
        <f>('1.TÜM DÖNEMLER_TL MİZAN'!I1757-'1.TÜM DÖNEMLER_TL MİZAN'!H1757)/'TCMB Takvim Gününe Göre Ort.Kur'!N$65+H1757</f>
        <v>10285.396929213544</v>
      </c>
      <c r="J1757" s="36">
        <f>('1.TÜM DÖNEMLER_TL MİZAN'!J1757-'1.TÜM DÖNEMLER_TL MİZAN'!I1757)/'TCMB Takvim Gününe Göre Ort.Kur'!O$65+I1757</f>
        <v>10285.396929213544</v>
      </c>
      <c r="K1757" s="36">
        <f>('1.TÜM DÖNEMLER_TL MİZAN'!K1757-'1.TÜM DÖNEMLER_TL MİZAN'!J1757)/'TCMB Takvim Gününe Göre Ort.Kur'!P$65+J1757</f>
        <v>10285.396929213544</v>
      </c>
      <c r="L1757" s="36">
        <f>('1.TÜM DÖNEMLER_TL MİZAN'!L1757-'1.TÜM DÖNEMLER_TL MİZAN'!K1757)/'TCMB Takvim Gününe Göre Ort.Kur'!Q$65+K1757</f>
        <v>10285.396929213544</v>
      </c>
      <c r="M1757" s="36">
        <f>('1.TÜM DÖNEMLER_TL MİZAN'!M1757-'1.TÜM DÖNEMLER_TL MİZAN'!L1757)/'TCMB Takvim Gününe Göre Ort.Kur'!R$65+L1757</f>
        <v>10285.396929213544</v>
      </c>
      <c r="N1757" s="36">
        <f>('1.TÜM DÖNEMLER_TL MİZAN'!N1757-'1.TÜM DÖNEMLER_TL MİZAN'!M1757)/'TCMB Takvim Gününe Göre Ort.Kur'!S$65+M1757</f>
        <v>10285.396929213544</v>
      </c>
      <c r="O1757" s="36">
        <f>('1.TÜM DÖNEMLER_TL MİZAN'!O1757-'1.TÜM DÖNEMLER_TL MİZAN'!N1757)/'TCMB Takvim Gününe Göre Ort.Kur'!T$65+N1757</f>
        <v>10285.396929213544</v>
      </c>
    </row>
    <row r="1758" spans="1:15" s="37" customFormat="1" x14ac:dyDescent="0.3">
      <c r="A1758" s="38" t="s">
        <v>1937</v>
      </c>
      <c r="B1758" s="38" t="s">
        <v>1936</v>
      </c>
      <c r="C1758" s="55">
        <f t="shared" si="27"/>
        <v>6</v>
      </c>
      <c r="D1758" s="39">
        <f>'1.TÜM DÖNEMLER_TL MİZAN'!D1758/'TCMB Takvim Gününe Göre Ort.Kur'!I$65</f>
        <v>0</v>
      </c>
      <c r="E1758" s="39">
        <f>('1.TÜM DÖNEMLER_TL MİZAN'!E1758-'1.TÜM DÖNEMLER_TL MİZAN'!D1758)/'TCMB Takvim Gününe Göre Ort.Kur'!J$65+D1758</f>
        <v>0</v>
      </c>
      <c r="F1758" s="39">
        <f>('1.TÜM DÖNEMLER_TL MİZAN'!F1758-'1.TÜM DÖNEMLER_TL MİZAN'!E1758)/'TCMB Takvim Gününe Göre Ort.Kur'!K$65+E1758</f>
        <v>1399262.0024431755</v>
      </c>
      <c r="G1758" s="39">
        <f>('1.TÜM DÖNEMLER_TL MİZAN'!G1758-'1.TÜM DÖNEMLER_TL MİZAN'!F1758)/'TCMB Takvim Gününe Göre Ort.Kur'!L$65+F1758</f>
        <v>10285.396929213544</v>
      </c>
      <c r="H1758" s="39">
        <f>('1.TÜM DÖNEMLER_TL MİZAN'!H1758-'1.TÜM DÖNEMLER_TL MİZAN'!G1758)/'TCMB Takvim Gününe Göre Ort.Kur'!M$65+G1758</f>
        <v>10285.396929213544</v>
      </c>
      <c r="I1758" s="39">
        <f>('1.TÜM DÖNEMLER_TL MİZAN'!I1758-'1.TÜM DÖNEMLER_TL MİZAN'!H1758)/'TCMB Takvim Gününe Göre Ort.Kur'!N$65+H1758</f>
        <v>10285.396929213544</v>
      </c>
      <c r="J1758" s="39">
        <f>('1.TÜM DÖNEMLER_TL MİZAN'!J1758-'1.TÜM DÖNEMLER_TL MİZAN'!I1758)/'TCMB Takvim Gününe Göre Ort.Kur'!O$65+I1758</f>
        <v>10285.396929213544</v>
      </c>
      <c r="K1758" s="39">
        <f>('1.TÜM DÖNEMLER_TL MİZAN'!K1758-'1.TÜM DÖNEMLER_TL MİZAN'!J1758)/'TCMB Takvim Gününe Göre Ort.Kur'!P$65+J1758</f>
        <v>10285.396929213544</v>
      </c>
      <c r="L1758" s="39">
        <f>('1.TÜM DÖNEMLER_TL MİZAN'!L1758-'1.TÜM DÖNEMLER_TL MİZAN'!K1758)/'TCMB Takvim Gününe Göre Ort.Kur'!Q$65+K1758</f>
        <v>10285.396929213544</v>
      </c>
      <c r="M1758" s="39">
        <f>('1.TÜM DÖNEMLER_TL MİZAN'!M1758-'1.TÜM DÖNEMLER_TL MİZAN'!L1758)/'TCMB Takvim Gününe Göre Ort.Kur'!R$65+L1758</f>
        <v>10285.396929213544</v>
      </c>
      <c r="N1758" s="39">
        <f>('1.TÜM DÖNEMLER_TL MİZAN'!N1758-'1.TÜM DÖNEMLER_TL MİZAN'!M1758)/'TCMB Takvim Gününe Göre Ort.Kur'!S$65+M1758</f>
        <v>10285.396929213544</v>
      </c>
      <c r="O1758" s="39">
        <f>('1.TÜM DÖNEMLER_TL MİZAN'!O1758-'1.TÜM DÖNEMLER_TL MİZAN'!N1758)/'TCMB Takvim Gününe Göre Ort.Kur'!T$65+N1758</f>
        <v>10285.396929213544</v>
      </c>
    </row>
    <row r="1759" spans="1:15" s="37" customFormat="1" ht="15.6" x14ac:dyDescent="0.3">
      <c r="A1759" s="35" t="s">
        <v>1938</v>
      </c>
      <c r="B1759" s="35" t="s">
        <v>1939</v>
      </c>
      <c r="C1759" s="54">
        <f t="shared" si="27"/>
        <v>3</v>
      </c>
      <c r="D1759" s="36">
        <f>'1.TÜM DÖNEMLER_TL MİZAN'!D1759/'TCMB Takvim Gününe Göre Ort.Kur'!I$65</f>
        <v>5996.2254502334545</v>
      </c>
      <c r="E1759" s="36">
        <f>('1.TÜM DÖNEMLER_TL MİZAN'!E1759-'1.TÜM DÖNEMLER_TL MİZAN'!D1759)/'TCMB Takvim Gününe Göre Ort.Kur'!J$65+D1759</f>
        <v>12856.456618379714</v>
      </c>
      <c r="F1759" s="36">
        <f>('1.TÜM DÖNEMLER_TL MİZAN'!F1759-'1.TÜM DÖNEMLER_TL MİZAN'!E1759)/'TCMB Takvim Gününe Göre Ort.Kur'!K$65+E1759</f>
        <v>72862.000430831686</v>
      </c>
      <c r="G1759" s="36">
        <f>('1.TÜM DÖNEMLER_TL MİZAN'!G1759-'1.TÜM DÖNEMLER_TL MİZAN'!F1759)/'TCMB Takvim Gününe Göre Ort.Kur'!L$65+F1759</f>
        <v>80370.612675451586</v>
      </c>
      <c r="H1759" s="36">
        <f>('1.TÜM DÖNEMLER_TL MİZAN'!H1759-'1.TÜM DÖNEMLER_TL MİZAN'!G1759)/'TCMB Takvim Gününe Göre Ort.Kur'!M$65+G1759</f>
        <v>83153.742170000143</v>
      </c>
      <c r="I1759" s="36">
        <f>('1.TÜM DÖNEMLER_TL MİZAN'!I1759-'1.TÜM DÖNEMLER_TL MİZAN'!H1759)/'TCMB Takvim Gününe Göre Ort.Kur'!N$65+H1759</f>
        <v>165757.6451142749</v>
      </c>
      <c r="J1759" s="36">
        <f>('1.TÜM DÖNEMLER_TL MİZAN'!J1759-'1.TÜM DÖNEMLER_TL MİZAN'!I1759)/'TCMB Takvim Gününe Göre Ort.Kur'!O$65+I1759</f>
        <v>165757.6451142749</v>
      </c>
      <c r="K1759" s="36">
        <f>('1.TÜM DÖNEMLER_TL MİZAN'!K1759-'1.TÜM DÖNEMLER_TL MİZAN'!J1759)/'TCMB Takvim Gününe Göre Ort.Kur'!P$65+J1759</f>
        <v>165757.6451142749</v>
      </c>
      <c r="L1759" s="36">
        <f>('1.TÜM DÖNEMLER_TL MİZAN'!L1759-'1.TÜM DÖNEMLER_TL MİZAN'!K1759)/'TCMB Takvim Gününe Göre Ort.Kur'!Q$65+K1759</f>
        <v>165757.6451142749</v>
      </c>
      <c r="M1759" s="36">
        <f>('1.TÜM DÖNEMLER_TL MİZAN'!M1759-'1.TÜM DÖNEMLER_TL MİZAN'!L1759)/'TCMB Takvim Gününe Göre Ort.Kur'!R$65+L1759</f>
        <v>165757.6451142749</v>
      </c>
      <c r="N1759" s="36">
        <f>('1.TÜM DÖNEMLER_TL MİZAN'!N1759-'1.TÜM DÖNEMLER_TL MİZAN'!M1759)/'TCMB Takvim Gününe Göre Ort.Kur'!S$65+M1759</f>
        <v>165757.6451142749</v>
      </c>
      <c r="O1759" s="36">
        <f>('1.TÜM DÖNEMLER_TL MİZAN'!O1759-'1.TÜM DÖNEMLER_TL MİZAN'!N1759)/'TCMB Takvim Gününe Göre Ort.Kur'!T$65+N1759</f>
        <v>165757.6451142749</v>
      </c>
    </row>
    <row r="1760" spans="1:15" s="37" customFormat="1" x14ac:dyDescent="0.3">
      <c r="A1760" s="38" t="s">
        <v>1940</v>
      </c>
      <c r="B1760" s="38" t="s">
        <v>1939</v>
      </c>
      <c r="C1760" s="55">
        <f t="shared" si="27"/>
        <v>6</v>
      </c>
      <c r="D1760" s="39">
        <f>'1.TÜM DÖNEMLER_TL MİZAN'!D1760/'TCMB Takvim Gününe Göre Ort.Kur'!I$65</f>
        <v>5996.2254502334545</v>
      </c>
      <c r="E1760" s="39">
        <f>('1.TÜM DÖNEMLER_TL MİZAN'!E1760-'1.TÜM DÖNEMLER_TL MİZAN'!D1760)/'TCMB Takvim Gününe Göre Ort.Kur'!J$65+D1760</f>
        <v>12856.456618379714</v>
      </c>
      <c r="F1760" s="39">
        <f>('1.TÜM DÖNEMLER_TL MİZAN'!F1760-'1.TÜM DÖNEMLER_TL MİZAN'!E1760)/'TCMB Takvim Gününe Göre Ort.Kur'!K$65+E1760</f>
        <v>72862.000430831686</v>
      </c>
      <c r="G1760" s="39">
        <f>('1.TÜM DÖNEMLER_TL MİZAN'!G1760-'1.TÜM DÖNEMLER_TL MİZAN'!F1760)/'TCMB Takvim Gününe Göre Ort.Kur'!L$65+F1760</f>
        <v>80370.612675451586</v>
      </c>
      <c r="H1760" s="39">
        <f>('1.TÜM DÖNEMLER_TL MİZAN'!H1760-'1.TÜM DÖNEMLER_TL MİZAN'!G1760)/'TCMB Takvim Gününe Göre Ort.Kur'!M$65+G1760</f>
        <v>83153.742170000143</v>
      </c>
      <c r="I1760" s="39">
        <f>('1.TÜM DÖNEMLER_TL MİZAN'!I1760-'1.TÜM DÖNEMLER_TL MİZAN'!H1760)/'TCMB Takvim Gününe Göre Ort.Kur'!N$65+H1760</f>
        <v>165757.6451142749</v>
      </c>
      <c r="J1760" s="39">
        <f>('1.TÜM DÖNEMLER_TL MİZAN'!J1760-'1.TÜM DÖNEMLER_TL MİZAN'!I1760)/'TCMB Takvim Gününe Göre Ort.Kur'!O$65+I1760</f>
        <v>165757.6451142749</v>
      </c>
      <c r="K1760" s="39">
        <f>('1.TÜM DÖNEMLER_TL MİZAN'!K1760-'1.TÜM DÖNEMLER_TL MİZAN'!J1760)/'TCMB Takvim Gününe Göre Ort.Kur'!P$65+J1760</f>
        <v>165757.6451142749</v>
      </c>
      <c r="L1760" s="39">
        <f>('1.TÜM DÖNEMLER_TL MİZAN'!L1760-'1.TÜM DÖNEMLER_TL MİZAN'!K1760)/'TCMB Takvim Gününe Göre Ort.Kur'!Q$65+K1760</f>
        <v>165757.6451142749</v>
      </c>
      <c r="M1760" s="39">
        <f>('1.TÜM DÖNEMLER_TL MİZAN'!M1760-'1.TÜM DÖNEMLER_TL MİZAN'!L1760)/'TCMB Takvim Gününe Göre Ort.Kur'!R$65+L1760</f>
        <v>165757.6451142749</v>
      </c>
      <c r="N1760" s="39">
        <f>('1.TÜM DÖNEMLER_TL MİZAN'!N1760-'1.TÜM DÖNEMLER_TL MİZAN'!M1760)/'TCMB Takvim Gününe Göre Ort.Kur'!S$65+M1760</f>
        <v>165757.6451142749</v>
      </c>
      <c r="O1760" s="39">
        <f>('1.TÜM DÖNEMLER_TL MİZAN'!O1760-'1.TÜM DÖNEMLER_TL MİZAN'!N1760)/'TCMB Takvim Gününe Göre Ort.Kur'!T$65+N1760</f>
        <v>165757.6451142749</v>
      </c>
    </row>
    <row r="1761" spans="1:15" s="37" customFormat="1" ht="15.6" x14ac:dyDescent="0.3">
      <c r="A1761" s="35" t="s">
        <v>1941</v>
      </c>
      <c r="B1761" s="35" t="s">
        <v>1942</v>
      </c>
      <c r="C1761" s="54">
        <f t="shared" si="27"/>
        <v>2</v>
      </c>
      <c r="D1761" s="36">
        <f>'1.TÜM DÖNEMLER_TL MİZAN'!D1761/'TCMB Takvim Gününe Göre Ort.Kur'!I$65</f>
        <v>-1919.9488623730822</v>
      </c>
      <c r="E1761" s="36">
        <f>('1.TÜM DÖNEMLER_TL MİZAN'!E1761-'1.TÜM DÖNEMLER_TL MİZAN'!D1761)/'TCMB Takvim Gününe Göre Ort.Kur'!J$65+D1761</f>
        <v>-12291.77506142966</v>
      </c>
      <c r="F1761" s="36">
        <f>('1.TÜM DÖNEMLER_TL MİZAN'!F1761-'1.TÜM DÖNEMLER_TL MİZAN'!E1761)/'TCMB Takvim Gününe Göre Ort.Kur'!K$65+E1761</f>
        <v>-23075.610984346098</v>
      </c>
      <c r="G1761" s="36">
        <f>('1.TÜM DÖNEMLER_TL MİZAN'!G1761-'1.TÜM DÖNEMLER_TL MİZAN'!F1761)/'TCMB Takvim Gününe Göre Ort.Kur'!L$65+F1761</f>
        <v>-29054.478217350847</v>
      </c>
      <c r="H1761" s="36">
        <f>('1.TÜM DÖNEMLER_TL MİZAN'!H1761-'1.TÜM DÖNEMLER_TL MİZAN'!G1761)/'TCMB Takvim Gününe Göre Ort.Kur'!M$65+G1761</f>
        <v>-39932.417877633852</v>
      </c>
      <c r="I1761" s="36">
        <f>('1.TÜM DÖNEMLER_TL MİZAN'!I1761-'1.TÜM DÖNEMLER_TL MİZAN'!H1761)/'TCMB Takvim Gününe Göre Ort.Kur'!N$65+H1761</f>
        <v>-111588.62922041852</v>
      </c>
      <c r="J1761" s="36">
        <f>('1.TÜM DÖNEMLER_TL MİZAN'!J1761-'1.TÜM DÖNEMLER_TL MİZAN'!I1761)/'TCMB Takvim Gününe Göre Ort.Kur'!O$65+I1761</f>
        <v>-111588.62922041852</v>
      </c>
      <c r="K1761" s="36">
        <f>('1.TÜM DÖNEMLER_TL MİZAN'!K1761-'1.TÜM DÖNEMLER_TL MİZAN'!J1761)/'TCMB Takvim Gününe Göre Ort.Kur'!P$65+J1761</f>
        <v>-111588.62922041852</v>
      </c>
      <c r="L1761" s="36">
        <f>('1.TÜM DÖNEMLER_TL MİZAN'!L1761-'1.TÜM DÖNEMLER_TL MİZAN'!K1761)/'TCMB Takvim Gününe Göre Ort.Kur'!Q$65+K1761</f>
        <v>-111588.62922041852</v>
      </c>
      <c r="M1761" s="36">
        <f>('1.TÜM DÖNEMLER_TL MİZAN'!M1761-'1.TÜM DÖNEMLER_TL MİZAN'!L1761)/'TCMB Takvim Gününe Göre Ort.Kur'!R$65+L1761</f>
        <v>-111588.62922041852</v>
      </c>
      <c r="N1761" s="36">
        <f>('1.TÜM DÖNEMLER_TL MİZAN'!N1761-'1.TÜM DÖNEMLER_TL MİZAN'!M1761)/'TCMB Takvim Gününe Göre Ort.Kur'!S$65+M1761</f>
        <v>-111588.62922041852</v>
      </c>
      <c r="O1761" s="36">
        <f>('1.TÜM DÖNEMLER_TL MİZAN'!O1761-'1.TÜM DÖNEMLER_TL MİZAN'!N1761)/'TCMB Takvim Gününe Göre Ort.Kur'!T$65+N1761</f>
        <v>-111588.62922041852</v>
      </c>
    </row>
    <row r="1762" spans="1:15" s="37" customFormat="1" ht="15.6" x14ac:dyDescent="0.3">
      <c r="A1762" s="35" t="s">
        <v>1943</v>
      </c>
      <c r="B1762" s="35" t="s">
        <v>1944</v>
      </c>
      <c r="C1762" s="54">
        <f t="shared" si="27"/>
        <v>3</v>
      </c>
      <c r="D1762" s="36">
        <f>'1.TÜM DÖNEMLER_TL MİZAN'!D1762/'TCMB Takvim Gününe Göre Ort.Kur'!I$65</f>
        <v>-1919.9488623730822</v>
      </c>
      <c r="E1762" s="36">
        <f>('1.TÜM DÖNEMLER_TL MİZAN'!E1762-'1.TÜM DÖNEMLER_TL MİZAN'!D1762)/'TCMB Takvim Gününe Göre Ort.Kur'!J$65+D1762</f>
        <v>-12291.77506142966</v>
      </c>
      <c r="F1762" s="36">
        <f>('1.TÜM DÖNEMLER_TL MİZAN'!F1762-'1.TÜM DÖNEMLER_TL MİZAN'!E1762)/'TCMB Takvim Gününe Göre Ort.Kur'!K$65+E1762</f>
        <v>-23075.610984346098</v>
      </c>
      <c r="G1762" s="36">
        <f>('1.TÜM DÖNEMLER_TL MİZAN'!G1762-'1.TÜM DÖNEMLER_TL MİZAN'!F1762)/'TCMB Takvim Gününe Göre Ort.Kur'!L$65+F1762</f>
        <v>-29054.478217350847</v>
      </c>
      <c r="H1762" s="36">
        <f>('1.TÜM DÖNEMLER_TL MİZAN'!H1762-'1.TÜM DÖNEMLER_TL MİZAN'!G1762)/'TCMB Takvim Gününe Göre Ort.Kur'!M$65+G1762</f>
        <v>-39932.417877633852</v>
      </c>
      <c r="I1762" s="36">
        <f>('1.TÜM DÖNEMLER_TL MİZAN'!I1762-'1.TÜM DÖNEMLER_TL MİZAN'!H1762)/'TCMB Takvim Gününe Göre Ort.Kur'!N$65+H1762</f>
        <v>-111588.62922041852</v>
      </c>
      <c r="J1762" s="36">
        <f>('1.TÜM DÖNEMLER_TL MİZAN'!J1762-'1.TÜM DÖNEMLER_TL MİZAN'!I1762)/'TCMB Takvim Gününe Göre Ort.Kur'!O$65+I1762</f>
        <v>-111588.62922041852</v>
      </c>
      <c r="K1762" s="36">
        <f>('1.TÜM DÖNEMLER_TL MİZAN'!K1762-'1.TÜM DÖNEMLER_TL MİZAN'!J1762)/'TCMB Takvim Gününe Göre Ort.Kur'!P$65+J1762</f>
        <v>-111588.62922041852</v>
      </c>
      <c r="L1762" s="36">
        <f>('1.TÜM DÖNEMLER_TL MİZAN'!L1762-'1.TÜM DÖNEMLER_TL MİZAN'!K1762)/'TCMB Takvim Gününe Göre Ort.Kur'!Q$65+K1762</f>
        <v>-111588.62922041852</v>
      </c>
      <c r="M1762" s="36">
        <f>('1.TÜM DÖNEMLER_TL MİZAN'!M1762-'1.TÜM DÖNEMLER_TL MİZAN'!L1762)/'TCMB Takvim Gününe Göre Ort.Kur'!R$65+L1762</f>
        <v>-111588.62922041852</v>
      </c>
      <c r="N1762" s="36">
        <f>('1.TÜM DÖNEMLER_TL MİZAN'!N1762-'1.TÜM DÖNEMLER_TL MİZAN'!M1762)/'TCMB Takvim Gününe Göre Ort.Kur'!S$65+M1762</f>
        <v>-111588.62922041852</v>
      </c>
      <c r="O1762" s="36">
        <f>('1.TÜM DÖNEMLER_TL MİZAN'!O1762-'1.TÜM DÖNEMLER_TL MİZAN'!N1762)/'TCMB Takvim Gününe Göre Ort.Kur'!T$65+N1762</f>
        <v>-111588.62922041852</v>
      </c>
    </row>
    <row r="1763" spans="1:15" s="37" customFormat="1" ht="15.6" x14ac:dyDescent="0.3">
      <c r="A1763" s="35" t="s">
        <v>1945</v>
      </c>
      <c r="B1763" s="35" t="s">
        <v>1944</v>
      </c>
      <c r="C1763" s="54">
        <f t="shared" si="27"/>
        <v>6</v>
      </c>
      <c r="D1763" s="36">
        <f>'1.TÜM DÖNEMLER_TL MİZAN'!D1763/'TCMB Takvim Gününe Göre Ort.Kur'!I$65</f>
        <v>-1919.9488623730822</v>
      </c>
      <c r="E1763" s="36">
        <f>('1.TÜM DÖNEMLER_TL MİZAN'!E1763-'1.TÜM DÖNEMLER_TL MİZAN'!D1763)/'TCMB Takvim Gününe Göre Ort.Kur'!J$65+D1763</f>
        <v>-12291.77506142966</v>
      </c>
      <c r="F1763" s="36">
        <f>('1.TÜM DÖNEMLER_TL MİZAN'!F1763-'1.TÜM DÖNEMLER_TL MİZAN'!E1763)/'TCMB Takvim Gününe Göre Ort.Kur'!K$65+E1763</f>
        <v>-23075.610984346098</v>
      </c>
      <c r="G1763" s="36">
        <f>('1.TÜM DÖNEMLER_TL MİZAN'!G1763-'1.TÜM DÖNEMLER_TL MİZAN'!F1763)/'TCMB Takvim Gününe Göre Ort.Kur'!L$65+F1763</f>
        <v>-29054.478217350847</v>
      </c>
      <c r="H1763" s="36">
        <f>('1.TÜM DÖNEMLER_TL MİZAN'!H1763-'1.TÜM DÖNEMLER_TL MİZAN'!G1763)/'TCMB Takvim Gününe Göre Ort.Kur'!M$65+G1763</f>
        <v>-39932.417877633852</v>
      </c>
      <c r="I1763" s="36">
        <f>('1.TÜM DÖNEMLER_TL MİZAN'!I1763-'1.TÜM DÖNEMLER_TL MİZAN'!H1763)/'TCMB Takvim Gününe Göre Ort.Kur'!N$65+H1763</f>
        <v>-111588.62922041852</v>
      </c>
      <c r="J1763" s="36">
        <f>('1.TÜM DÖNEMLER_TL MİZAN'!J1763-'1.TÜM DÖNEMLER_TL MİZAN'!I1763)/'TCMB Takvim Gününe Göre Ort.Kur'!O$65+I1763</f>
        <v>-111588.62922041852</v>
      </c>
      <c r="K1763" s="36">
        <f>('1.TÜM DÖNEMLER_TL MİZAN'!K1763-'1.TÜM DÖNEMLER_TL MİZAN'!J1763)/'TCMB Takvim Gününe Göre Ort.Kur'!P$65+J1763</f>
        <v>-111588.62922041852</v>
      </c>
      <c r="L1763" s="36">
        <f>('1.TÜM DÖNEMLER_TL MİZAN'!L1763-'1.TÜM DÖNEMLER_TL MİZAN'!K1763)/'TCMB Takvim Gününe Göre Ort.Kur'!Q$65+K1763</f>
        <v>-111588.62922041852</v>
      </c>
      <c r="M1763" s="36">
        <f>('1.TÜM DÖNEMLER_TL MİZAN'!M1763-'1.TÜM DÖNEMLER_TL MİZAN'!L1763)/'TCMB Takvim Gününe Göre Ort.Kur'!R$65+L1763</f>
        <v>-111588.62922041852</v>
      </c>
      <c r="N1763" s="36">
        <f>('1.TÜM DÖNEMLER_TL MİZAN'!N1763-'1.TÜM DÖNEMLER_TL MİZAN'!M1763)/'TCMB Takvim Gününe Göre Ort.Kur'!S$65+M1763</f>
        <v>-111588.62922041852</v>
      </c>
      <c r="O1763" s="36">
        <f>('1.TÜM DÖNEMLER_TL MİZAN'!O1763-'1.TÜM DÖNEMLER_TL MİZAN'!N1763)/'TCMB Takvim Gününe Göre Ort.Kur'!T$65+N1763</f>
        <v>-111588.62922041852</v>
      </c>
    </row>
    <row r="1764" spans="1:15" s="37" customFormat="1" x14ac:dyDescent="0.3">
      <c r="A1764" s="38" t="s">
        <v>1946</v>
      </c>
      <c r="B1764" s="38" t="s">
        <v>1947</v>
      </c>
      <c r="C1764" s="55">
        <f t="shared" si="27"/>
        <v>10</v>
      </c>
      <c r="D1764" s="39">
        <f>'1.TÜM DÖNEMLER_TL MİZAN'!D1764/'TCMB Takvim Gününe Göre Ort.Kur'!I$65</f>
        <v>-1919.9488623730822</v>
      </c>
      <c r="E1764" s="39">
        <f>('1.TÜM DÖNEMLER_TL MİZAN'!E1764-'1.TÜM DÖNEMLER_TL MİZAN'!D1764)/'TCMB Takvim Gününe Göre Ort.Kur'!J$65+D1764</f>
        <v>-6357.4287193945584</v>
      </c>
      <c r="F1764" s="39">
        <f>('1.TÜM DÖNEMLER_TL MİZAN'!F1764-'1.TÜM DÖNEMLER_TL MİZAN'!E1764)/'TCMB Takvim Gününe Göre Ort.Kur'!K$65+E1764</f>
        <v>-10836.866926268392</v>
      </c>
      <c r="G1764" s="39">
        <f>('1.TÜM DÖNEMLER_TL MİZAN'!G1764-'1.TÜM DÖNEMLER_TL MİZAN'!F1764)/'TCMB Takvim Gününe Göre Ort.Kur'!L$65+F1764</f>
        <v>-12962.088499798105</v>
      </c>
      <c r="H1764" s="39">
        <f>('1.TÜM DÖNEMLER_TL MİZAN'!H1764-'1.TÜM DÖNEMLER_TL MİZAN'!G1764)/'TCMB Takvim Gününe Göre Ort.Kur'!M$65+G1764</f>
        <v>-16820.35009218927</v>
      </c>
      <c r="I1764" s="39">
        <f>('1.TÜM DÖNEMLER_TL MİZAN'!I1764-'1.TÜM DÖNEMLER_TL MİZAN'!H1764)/'TCMB Takvim Gününe Göre Ort.Kur'!N$65+H1764</f>
        <v>-42084.961710392803</v>
      </c>
      <c r="J1764" s="39">
        <f>('1.TÜM DÖNEMLER_TL MİZAN'!J1764-'1.TÜM DÖNEMLER_TL MİZAN'!I1764)/'TCMB Takvim Gününe Göre Ort.Kur'!O$65+I1764</f>
        <v>-42084.961710392803</v>
      </c>
      <c r="K1764" s="39">
        <f>('1.TÜM DÖNEMLER_TL MİZAN'!K1764-'1.TÜM DÖNEMLER_TL MİZAN'!J1764)/'TCMB Takvim Gününe Göre Ort.Kur'!P$65+J1764</f>
        <v>-42084.961710392803</v>
      </c>
      <c r="L1764" s="39">
        <f>('1.TÜM DÖNEMLER_TL MİZAN'!L1764-'1.TÜM DÖNEMLER_TL MİZAN'!K1764)/'TCMB Takvim Gününe Göre Ort.Kur'!Q$65+K1764</f>
        <v>-42084.961710392803</v>
      </c>
      <c r="M1764" s="39">
        <f>('1.TÜM DÖNEMLER_TL MİZAN'!M1764-'1.TÜM DÖNEMLER_TL MİZAN'!L1764)/'TCMB Takvim Gününe Göre Ort.Kur'!R$65+L1764</f>
        <v>-42084.961710392803</v>
      </c>
      <c r="N1764" s="39">
        <f>('1.TÜM DÖNEMLER_TL MİZAN'!N1764-'1.TÜM DÖNEMLER_TL MİZAN'!M1764)/'TCMB Takvim Gününe Göre Ort.Kur'!S$65+M1764</f>
        <v>-42084.961710392803</v>
      </c>
      <c r="O1764" s="39">
        <f>('1.TÜM DÖNEMLER_TL MİZAN'!O1764-'1.TÜM DÖNEMLER_TL MİZAN'!N1764)/'TCMB Takvim Gününe Göre Ort.Kur'!T$65+N1764</f>
        <v>-42084.961710392803</v>
      </c>
    </row>
    <row r="1765" spans="1:15" s="37" customFormat="1" x14ac:dyDescent="0.3">
      <c r="A1765" s="38" t="s">
        <v>1948</v>
      </c>
      <c r="B1765" s="38" t="s">
        <v>1949</v>
      </c>
      <c r="C1765" s="55">
        <f t="shared" si="27"/>
        <v>10</v>
      </c>
      <c r="D1765" s="39">
        <f>'1.TÜM DÖNEMLER_TL MİZAN'!D1765/'TCMB Takvim Gününe Göre Ort.Kur'!I$65</f>
        <v>0</v>
      </c>
      <c r="E1765" s="39">
        <f>('1.TÜM DÖNEMLER_TL MİZAN'!E1765-'1.TÜM DÖNEMLER_TL MİZAN'!D1765)/'TCMB Takvim Gününe Göre Ort.Kur'!J$65+D1765</f>
        <v>-4690.0588907444844</v>
      </c>
      <c r="F1765" s="39">
        <f>('1.TÜM DÖNEMLER_TL MİZAN'!F1765-'1.TÜM DÖNEMLER_TL MİZAN'!E1765)/'TCMB Takvim Gününe Göre Ort.Kur'!K$65+E1765</f>
        <v>-10649.698453718021</v>
      </c>
      <c r="G1765" s="39">
        <f>('1.TÜM DÖNEMLER_TL MİZAN'!G1765-'1.TÜM DÖNEMLER_TL MİZAN'!F1765)/'TCMB Takvim Gününe Göre Ort.Kur'!L$65+F1765</f>
        <v>-14159.102300002874</v>
      </c>
      <c r="H1765" s="39">
        <f>('1.TÜM DÖNEMLER_TL MİZAN'!H1765-'1.TÜM DÖNEMLER_TL MİZAN'!G1765)/'TCMB Takvim Gününe Göre Ort.Kur'!M$65+G1765</f>
        <v>-21837.225608506109</v>
      </c>
      <c r="I1765" s="39">
        <f>('1.TÜM DÖNEMLER_TL MİZAN'!I1765-'1.TÜM DÖNEMLER_TL MİZAN'!H1765)/'TCMB Takvim Gününe Göre Ort.Kur'!N$65+H1765</f>
        <v>-61107.286165346552</v>
      </c>
      <c r="J1765" s="39">
        <f>('1.TÜM DÖNEMLER_TL MİZAN'!J1765-'1.TÜM DÖNEMLER_TL MİZAN'!I1765)/'TCMB Takvim Gününe Göre Ort.Kur'!O$65+I1765</f>
        <v>-61107.286165346552</v>
      </c>
      <c r="K1765" s="39">
        <f>('1.TÜM DÖNEMLER_TL MİZAN'!K1765-'1.TÜM DÖNEMLER_TL MİZAN'!J1765)/'TCMB Takvim Gününe Göre Ort.Kur'!P$65+J1765</f>
        <v>-61107.286165346552</v>
      </c>
      <c r="L1765" s="39">
        <f>('1.TÜM DÖNEMLER_TL MİZAN'!L1765-'1.TÜM DÖNEMLER_TL MİZAN'!K1765)/'TCMB Takvim Gününe Göre Ort.Kur'!Q$65+K1765</f>
        <v>-61107.286165346552</v>
      </c>
      <c r="M1765" s="39">
        <f>('1.TÜM DÖNEMLER_TL MİZAN'!M1765-'1.TÜM DÖNEMLER_TL MİZAN'!L1765)/'TCMB Takvim Gününe Göre Ort.Kur'!R$65+L1765</f>
        <v>-61107.286165346552</v>
      </c>
      <c r="N1765" s="39">
        <f>('1.TÜM DÖNEMLER_TL MİZAN'!N1765-'1.TÜM DÖNEMLER_TL MİZAN'!M1765)/'TCMB Takvim Gününe Göre Ort.Kur'!S$65+M1765</f>
        <v>-61107.286165346552</v>
      </c>
      <c r="O1765" s="39">
        <f>('1.TÜM DÖNEMLER_TL MİZAN'!O1765-'1.TÜM DÖNEMLER_TL MİZAN'!N1765)/'TCMB Takvim Gününe Göre Ort.Kur'!T$65+N1765</f>
        <v>-61107.286165346552</v>
      </c>
    </row>
    <row r="1766" spans="1:15" s="37" customFormat="1" x14ac:dyDescent="0.3">
      <c r="A1766" s="38" t="s">
        <v>1950</v>
      </c>
      <c r="B1766" s="38" t="s">
        <v>1951</v>
      </c>
      <c r="C1766" s="55">
        <f t="shared" si="27"/>
        <v>10</v>
      </c>
      <c r="D1766" s="39">
        <f>'1.TÜM DÖNEMLER_TL MİZAN'!D1766/'TCMB Takvim Gününe Göre Ort.Kur'!I$65</f>
        <v>0</v>
      </c>
      <c r="E1766" s="39">
        <f>('1.TÜM DÖNEMLER_TL MİZAN'!E1766-'1.TÜM DÖNEMLER_TL MİZAN'!D1766)/'TCMB Takvim Gününe Göre Ort.Kur'!J$65+D1766</f>
        <v>-1244.2874512906155</v>
      </c>
      <c r="F1766" s="39">
        <f>('1.TÜM DÖNEMLER_TL MİZAN'!F1766-'1.TÜM DÖNEMLER_TL MİZAN'!E1766)/'TCMB Takvim Gününe Göre Ort.Kur'!K$65+E1766</f>
        <v>-1589.0456043596832</v>
      </c>
      <c r="G1766" s="39">
        <f>('1.TÜM DÖNEMLER_TL MİZAN'!G1766-'1.TÜM DÖNEMLER_TL MİZAN'!F1766)/'TCMB Takvim Gününe Göre Ort.Kur'!L$65+F1766</f>
        <v>-1933.2874175498653</v>
      </c>
      <c r="H1766" s="39">
        <f>('1.TÜM DÖNEMLER_TL MİZAN'!H1766-'1.TÜM DÖNEMLER_TL MİZAN'!G1766)/'TCMB Takvim Gününe Göre Ort.Kur'!M$65+G1766</f>
        <v>-1274.8421769384777</v>
      </c>
      <c r="I1766" s="39">
        <f>('1.TÜM DÖNEMLER_TL MİZAN'!I1766-'1.TÜM DÖNEMLER_TL MİZAN'!H1766)/'TCMB Takvim Gününe Göre Ort.Kur'!N$65+H1766</f>
        <v>-8396.3813446791592</v>
      </c>
      <c r="J1766" s="39">
        <f>('1.TÜM DÖNEMLER_TL MİZAN'!J1766-'1.TÜM DÖNEMLER_TL MİZAN'!I1766)/'TCMB Takvim Gününe Göre Ort.Kur'!O$65+I1766</f>
        <v>-8396.3813446791592</v>
      </c>
      <c r="K1766" s="39">
        <f>('1.TÜM DÖNEMLER_TL MİZAN'!K1766-'1.TÜM DÖNEMLER_TL MİZAN'!J1766)/'TCMB Takvim Gününe Göre Ort.Kur'!P$65+J1766</f>
        <v>-8396.3813446791592</v>
      </c>
      <c r="L1766" s="39">
        <f>('1.TÜM DÖNEMLER_TL MİZAN'!L1766-'1.TÜM DÖNEMLER_TL MİZAN'!K1766)/'TCMB Takvim Gününe Göre Ort.Kur'!Q$65+K1766</f>
        <v>-8396.3813446791592</v>
      </c>
      <c r="M1766" s="39">
        <f>('1.TÜM DÖNEMLER_TL MİZAN'!M1766-'1.TÜM DÖNEMLER_TL MİZAN'!L1766)/'TCMB Takvim Gününe Göre Ort.Kur'!R$65+L1766</f>
        <v>-8396.3813446791592</v>
      </c>
      <c r="N1766" s="39">
        <f>('1.TÜM DÖNEMLER_TL MİZAN'!N1766-'1.TÜM DÖNEMLER_TL MİZAN'!M1766)/'TCMB Takvim Gününe Göre Ort.Kur'!S$65+M1766</f>
        <v>-8396.3813446791592</v>
      </c>
      <c r="O1766" s="39">
        <f>('1.TÜM DÖNEMLER_TL MİZAN'!O1766-'1.TÜM DÖNEMLER_TL MİZAN'!N1766)/'TCMB Takvim Gününe Göre Ort.Kur'!T$65+N1766</f>
        <v>-8396.3813446791592</v>
      </c>
    </row>
    <row r="1767" spans="1:15" s="37" customFormat="1" ht="15.6" x14ac:dyDescent="0.3">
      <c r="A1767" s="35" t="s">
        <v>1952</v>
      </c>
      <c r="B1767" s="35" t="s">
        <v>1953</v>
      </c>
      <c r="C1767" s="54">
        <f t="shared" si="27"/>
        <v>2</v>
      </c>
      <c r="D1767" s="36">
        <f>'1.TÜM DÖNEMLER_TL MİZAN'!D1767/'TCMB Takvim Gününe Göre Ort.Kur'!I$65</f>
        <v>4402.1840954569043</v>
      </c>
      <c r="E1767" s="36">
        <f>('1.TÜM DÖNEMLER_TL MİZAN'!E1767-'1.TÜM DÖNEMLER_TL MİZAN'!D1767)/'TCMB Takvim Gününe Göre Ort.Kur'!J$65+D1767</f>
        <v>13351.847890833542</v>
      </c>
      <c r="F1767" s="36">
        <f>('1.TÜM DÖNEMLER_TL MİZAN'!F1767-'1.TÜM DÖNEMLER_TL MİZAN'!E1767)/'TCMB Takvim Gününe Göre Ort.Kur'!K$65+E1767</f>
        <v>31318.295403735705</v>
      </c>
      <c r="G1767" s="36">
        <f>('1.TÜM DÖNEMLER_TL MİZAN'!G1767-'1.TÜM DÖNEMLER_TL MİZAN'!F1767)/'TCMB Takvim Gününe Göre Ort.Kur'!L$65+F1767</f>
        <v>40945.419001231465</v>
      </c>
      <c r="H1767" s="36">
        <f>('1.TÜM DÖNEMLER_TL MİZAN'!H1767-'1.TÜM DÖNEMLER_TL MİZAN'!G1767)/'TCMB Takvim Gününe Göre Ort.Kur'!M$65+G1767</f>
        <v>57659.988426702505</v>
      </c>
      <c r="I1767" s="36">
        <f>('1.TÜM DÖNEMLER_TL MİZAN'!I1767-'1.TÜM DÖNEMLER_TL MİZAN'!H1767)/'TCMB Takvim Gününe Göre Ort.Kur'!N$65+H1767</f>
        <v>160134.43096832428</v>
      </c>
      <c r="J1767" s="36">
        <f>('1.TÜM DÖNEMLER_TL MİZAN'!J1767-'1.TÜM DÖNEMLER_TL MİZAN'!I1767)/'TCMB Takvim Gününe Göre Ort.Kur'!O$65+I1767</f>
        <v>160134.43096832428</v>
      </c>
      <c r="K1767" s="36">
        <f>('1.TÜM DÖNEMLER_TL MİZAN'!K1767-'1.TÜM DÖNEMLER_TL MİZAN'!J1767)/'TCMB Takvim Gününe Göre Ort.Kur'!P$65+J1767</f>
        <v>160134.43096832428</v>
      </c>
      <c r="L1767" s="36">
        <f>('1.TÜM DÖNEMLER_TL MİZAN'!L1767-'1.TÜM DÖNEMLER_TL MİZAN'!K1767)/'TCMB Takvim Gününe Göre Ort.Kur'!Q$65+K1767</f>
        <v>160134.43096832428</v>
      </c>
      <c r="M1767" s="36">
        <f>('1.TÜM DÖNEMLER_TL MİZAN'!M1767-'1.TÜM DÖNEMLER_TL MİZAN'!L1767)/'TCMB Takvim Gününe Göre Ort.Kur'!R$65+L1767</f>
        <v>160134.43096832428</v>
      </c>
      <c r="N1767" s="36">
        <f>('1.TÜM DÖNEMLER_TL MİZAN'!N1767-'1.TÜM DÖNEMLER_TL MİZAN'!M1767)/'TCMB Takvim Gününe Göre Ort.Kur'!S$65+M1767</f>
        <v>160134.43096832428</v>
      </c>
      <c r="O1767" s="36">
        <f>('1.TÜM DÖNEMLER_TL MİZAN'!O1767-'1.TÜM DÖNEMLER_TL MİZAN'!N1767)/'TCMB Takvim Gününe Göre Ort.Kur'!T$65+N1767</f>
        <v>160134.43096832428</v>
      </c>
    </row>
    <row r="1768" spans="1:15" s="37" customFormat="1" ht="15.6" x14ac:dyDescent="0.3">
      <c r="A1768" s="35" t="s">
        <v>1954</v>
      </c>
      <c r="B1768" s="35" t="s">
        <v>1955</v>
      </c>
      <c r="C1768" s="54">
        <f t="shared" si="27"/>
        <v>3</v>
      </c>
      <c r="D1768" s="36">
        <f>'1.TÜM DÖNEMLER_TL MİZAN'!D1768/'TCMB Takvim Gününe Göre Ort.Kur'!I$65</f>
        <v>14.654265174534943</v>
      </c>
      <c r="E1768" s="36">
        <f>('1.TÜM DÖNEMLER_TL MİZAN'!E1768-'1.TÜM DÖNEMLER_TL MİZAN'!D1768)/'TCMB Takvim Gününe Göre Ort.Kur'!J$65+D1768</f>
        <v>14.654265174534943</v>
      </c>
      <c r="F1768" s="36">
        <f>('1.TÜM DÖNEMLER_TL MİZAN'!F1768-'1.TÜM DÖNEMLER_TL MİZAN'!E1768)/'TCMB Takvim Gününe Göre Ort.Kur'!K$65+E1768</f>
        <v>8999.4077515037334</v>
      </c>
      <c r="G1768" s="36">
        <f>('1.TÜM DÖNEMLER_TL MİZAN'!G1768-'1.TÜM DÖNEMLER_TL MİZAN'!F1768)/'TCMB Takvim Gününe Göre Ort.Kur'!L$65+F1768</f>
        <v>9234.4357845575305</v>
      </c>
      <c r="H1768" s="36">
        <f>('1.TÜM DÖNEMLER_TL MİZAN'!H1768-'1.TÜM DÖNEMLER_TL MİZAN'!G1768)/'TCMB Takvim Gününe Göre Ort.Kur'!M$65+G1768</f>
        <v>9234.4357845575305</v>
      </c>
      <c r="I1768" s="36">
        <f>('1.TÜM DÖNEMLER_TL MİZAN'!I1768-'1.TÜM DÖNEMLER_TL MİZAN'!H1768)/'TCMB Takvim Gününe Göre Ort.Kur'!N$65+H1768</f>
        <v>9234.4357845575305</v>
      </c>
      <c r="J1768" s="36">
        <f>('1.TÜM DÖNEMLER_TL MİZAN'!J1768-'1.TÜM DÖNEMLER_TL MİZAN'!I1768)/'TCMB Takvim Gününe Göre Ort.Kur'!O$65+I1768</f>
        <v>9234.4357845575305</v>
      </c>
      <c r="K1768" s="36">
        <f>('1.TÜM DÖNEMLER_TL MİZAN'!K1768-'1.TÜM DÖNEMLER_TL MİZAN'!J1768)/'TCMB Takvim Gününe Göre Ort.Kur'!P$65+J1768</f>
        <v>9234.4357845575305</v>
      </c>
      <c r="L1768" s="36">
        <f>('1.TÜM DÖNEMLER_TL MİZAN'!L1768-'1.TÜM DÖNEMLER_TL MİZAN'!K1768)/'TCMB Takvim Gününe Göre Ort.Kur'!Q$65+K1768</f>
        <v>9234.4357845575305</v>
      </c>
      <c r="M1768" s="36">
        <f>('1.TÜM DÖNEMLER_TL MİZAN'!M1768-'1.TÜM DÖNEMLER_TL MİZAN'!L1768)/'TCMB Takvim Gününe Göre Ort.Kur'!R$65+L1768</f>
        <v>9234.4357845575305</v>
      </c>
      <c r="N1768" s="36">
        <f>('1.TÜM DÖNEMLER_TL MİZAN'!N1768-'1.TÜM DÖNEMLER_TL MİZAN'!M1768)/'TCMB Takvim Gününe Göre Ort.Kur'!S$65+M1768</f>
        <v>9234.4357845575305</v>
      </c>
      <c r="O1768" s="36">
        <f>('1.TÜM DÖNEMLER_TL MİZAN'!O1768-'1.TÜM DÖNEMLER_TL MİZAN'!N1768)/'TCMB Takvim Gününe Göre Ort.Kur'!T$65+N1768</f>
        <v>9234.4357845575305</v>
      </c>
    </row>
    <row r="1769" spans="1:15" s="37" customFormat="1" ht="15.6" x14ac:dyDescent="0.3">
      <c r="A1769" s="35" t="s">
        <v>1956</v>
      </c>
      <c r="B1769" s="35" t="s">
        <v>1955</v>
      </c>
      <c r="C1769" s="54">
        <f t="shared" si="27"/>
        <v>6</v>
      </c>
      <c r="D1769" s="36">
        <f>'1.TÜM DÖNEMLER_TL MİZAN'!D1769/'TCMB Takvim Gününe Göre Ort.Kur'!I$65</f>
        <v>14.654265174534943</v>
      </c>
      <c r="E1769" s="36">
        <f>('1.TÜM DÖNEMLER_TL MİZAN'!E1769-'1.TÜM DÖNEMLER_TL MİZAN'!D1769)/'TCMB Takvim Gününe Göre Ort.Kur'!J$65+D1769</f>
        <v>14.654265174534943</v>
      </c>
      <c r="F1769" s="36">
        <f>('1.TÜM DÖNEMLER_TL MİZAN'!F1769-'1.TÜM DÖNEMLER_TL MİZAN'!E1769)/'TCMB Takvim Gününe Göre Ort.Kur'!K$65+E1769</f>
        <v>8999.4077515037334</v>
      </c>
      <c r="G1769" s="36">
        <f>('1.TÜM DÖNEMLER_TL MİZAN'!G1769-'1.TÜM DÖNEMLER_TL MİZAN'!F1769)/'TCMB Takvim Gününe Göre Ort.Kur'!L$65+F1769</f>
        <v>9234.4357845575305</v>
      </c>
      <c r="H1769" s="36">
        <f>('1.TÜM DÖNEMLER_TL MİZAN'!H1769-'1.TÜM DÖNEMLER_TL MİZAN'!G1769)/'TCMB Takvim Gününe Göre Ort.Kur'!M$65+G1769</f>
        <v>9234.4357845575305</v>
      </c>
      <c r="I1769" s="36">
        <f>('1.TÜM DÖNEMLER_TL MİZAN'!I1769-'1.TÜM DÖNEMLER_TL MİZAN'!H1769)/'TCMB Takvim Gününe Göre Ort.Kur'!N$65+H1769</f>
        <v>9234.4357845575305</v>
      </c>
      <c r="J1769" s="36">
        <f>('1.TÜM DÖNEMLER_TL MİZAN'!J1769-'1.TÜM DÖNEMLER_TL MİZAN'!I1769)/'TCMB Takvim Gününe Göre Ort.Kur'!O$65+I1769</f>
        <v>9234.4357845575305</v>
      </c>
      <c r="K1769" s="36">
        <f>('1.TÜM DÖNEMLER_TL MİZAN'!K1769-'1.TÜM DÖNEMLER_TL MİZAN'!J1769)/'TCMB Takvim Gününe Göre Ort.Kur'!P$65+J1769</f>
        <v>9234.4357845575305</v>
      </c>
      <c r="L1769" s="36">
        <f>('1.TÜM DÖNEMLER_TL MİZAN'!L1769-'1.TÜM DÖNEMLER_TL MİZAN'!K1769)/'TCMB Takvim Gününe Göre Ort.Kur'!Q$65+K1769</f>
        <v>9234.4357845575305</v>
      </c>
      <c r="M1769" s="36">
        <f>('1.TÜM DÖNEMLER_TL MİZAN'!M1769-'1.TÜM DÖNEMLER_TL MİZAN'!L1769)/'TCMB Takvim Gününe Göre Ort.Kur'!R$65+L1769</f>
        <v>9234.4357845575305</v>
      </c>
      <c r="N1769" s="36">
        <f>('1.TÜM DÖNEMLER_TL MİZAN'!N1769-'1.TÜM DÖNEMLER_TL MİZAN'!M1769)/'TCMB Takvim Gününe Göre Ort.Kur'!S$65+M1769</f>
        <v>9234.4357845575305</v>
      </c>
      <c r="O1769" s="36">
        <f>('1.TÜM DÖNEMLER_TL MİZAN'!O1769-'1.TÜM DÖNEMLER_TL MİZAN'!N1769)/'TCMB Takvim Gününe Göre Ort.Kur'!T$65+N1769</f>
        <v>9234.4357845575305</v>
      </c>
    </row>
    <row r="1770" spans="1:15" s="37" customFormat="1" x14ac:dyDescent="0.3">
      <c r="A1770" s="38" t="s">
        <v>1957</v>
      </c>
      <c r="B1770" s="38" t="s">
        <v>1955</v>
      </c>
      <c r="C1770" s="55">
        <f t="shared" si="27"/>
        <v>10</v>
      </c>
      <c r="D1770" s="39">
        <f>'1.TÜM DÖNEMLER_TL MİZAN'!D1770/'TCMB Takvim Gününe Göre Ort.Kur'!I$65</f>
        <v>14.654265174534943</v>
      </c>
      <c r="E1770" s="39">
        <f>('1.TÜM DÖNEMLER_TL MİZAN'!E1770-'1.TÜM DÖNEMLER_TL MİZAN'!D1770)/'TCMB Takvim Gününe Göre Ort.Kur'!J$65+D1770</f>
        <v>14.654265174534943</v>
      </c>
      <c r="F1770" s="39">
        <f>('1.TÜM DÖNEMLER_TL MİZAN'!F1770-'1.TÜM DÖNEMLER_TL MİZAN'!E1770)/'TCMB Takvim Gününe Göre Ort.Kur'!K$65+E1770</f>
        <v>8999.4077515037334</v>
      </c>
      <c r="G1770" s="39">
        <f>('1.TÜM DÖNEMLER_TL MİZAN'!G1770-'1.TÜM DÖNEMLER_TL MİZAN'!F1770)/'TCMB Takvim Gününe Göre Ort.Kur'!L$65+F1770</f>
        <v>9234.4357845575305</v>
      </c>
      <c r="H1770" s="39">
        <f>('1.TÜM DÖNEMLER_TL MİZAN'!H1770-'1.TÜM DÖNEMLER_TL MİZAN'!G1770)/'TCMB Takvim Gününe Göre Ort.Kur'!M$65+G1770</f>
        <v>9234.4357845575305</v>
      </c>
      <c r="I1770" s="39">
        <f>('1.TÜM DÖNEMLER_TL MİZAN'!I1770-'1.TÜM DÖNEMLER_TL MİZAN'!H1770)/'TCMB Takvim Gününe Göre Ort.Kur'!N$65+H1770</f>
        <v>9234.4357845575305</v>
      </c>
      <c r="J1770" s="39">
        <f>('1.TÜM DÖNEMLER_TL MİZAN'!J1770-'1.TÜM DÖNEMLER_TL MİZAN'!I1770)/'TCMB Takvim Gününe Göre Ort.Kur'!O$65+I1770</f>
        <v>9234.4357845575305</v>
      </c>
      <c r="K1770" s="39">
        <f>('1.TÜM DÖNEMLER_TL MİZAN'!K1770-'1.TÜM DÖNEMLER_TL MİZAN'!J1770)/'TCMB Takvim Gününe Göre Ort.Kur'!P$65+J1770</f>
        <v>9234.4357845575305</v>
      </c>
      <c r="L1770" s="39">
        <f>('1.TÜM DÖNEMLER_TL MİZAN'!L1770-'1.TÜM DÖNEMLER_TL MİZAN'!K1770)/'TCMB Takvim Gününe Göre Ort.Kur'!Q$65+K1770</f>
        <v>9234.4357845575305</v>
      </c>
      <c r="M1770" s="39">
        <f>('1.TÜM DÖNEMLER_TL MİZAN'!M1770-'1.TÜM DÖNEMLER_TL MİZAN'!L1770)/'TCMB Takvim Gününe Göre Ort.Kur'!R$65+L1770</f>
        <v>9234.4357845575305</v>
      </c>
      <c r="N1770" s="39">
        <f>('1.TÜM DÖNEMLER_TL MİZAN'!N1770-'1.TÜM DÖNEMLER_TL MİZAN'!M1770)/'TCMB Takvim Gününe Göre Ort.Kur'!S$65+M1770</f>
        <v>9234.4357845575305</v>
      </c>
      <c r="O1770" s="39">
        <f>('1.TÜM DÖNEMLER_TL MİZAN'!O1770-'1.TÜM DÖNEMLER_TL MİZAN'!N1770)/'TCMB Takvim Gününe Göre Ort.Kur'!T$65+N1770</f>
        <v>9234.4357845575305</v>
      </c>
    </row>
    <row r="1771" spans="1:15" s="37" customFormat="1" ht="15.6" x14ac:dyDescent="0.3">
      <c r="A1771" s="35" t="s">
        <v>1958</v>
      </c>
      <c r="B1771" s="35" t="s">
        <v>1959</v>
      </c>
      <c r="C1771" s="54">
        <f t="shared" si="27"/>
        <v>3</v>
      </c>
      <c r="D1771" s="36">
        <f>'1.TÜM DÖNEMLER_TL MİZAN'!D1771/'TCMB Takvim Gününe Göre Ort.Kur'!I$65</f>
        <v>4387.5298302823685</v>
      </c>
      <c r="E1771" s="36">
        <f>('1.TÜM DÖNEMLER_TL MİZAN'!E1771-'1.TÜM DÖNEMLER_TL MİZAN'!D1771)/'TCMB Takvim Gününe Göre Ort.Kur'!J$65+D1771</f>
        <v>13337.193625659007</v>
      </c>
      <c r="F1771" s="36">
        <f>('1.TÜM DÖNEMLER_TL MİZAN'!F1771-'1.TÜM DÖNEMLER_TL MİZAN'!E1771)/'TCMB Takvim Gününe Göre Ort.Kur'!K$65+E1771</f>
        <v>22318.887652231973</v>
      </c>
      <c r="G1771" s="36">
        <f>('1.TÜM DÖNEMLER_TL MİZAN'!G1771-'1.TÜM DÖNEMLER_TL MİZAN'!F1771)/'TCMB Takvim Gününe Göre Ort.Kur'!L$65+F1771</f>
        <v>31710.983216673936</v>
      </c>
      <c r="H1771" s="36">
        <f>('1.TÜM DÖNEMLER_TL MİZAN'!H1771-'1.TÜM DÖNEMLER_TL MİZAN'!G1771)/'TCMB Takvim Gününe Göre Ort.Kur'!M$65+G1771</f>
        <v>48425.552642144976</v>
      </c>
      <c r="I1771" s="36">
        <f>('1.TÜM DÖNEMLER_TL MİZAN'!I1771-'1.TÜM DÖNEMLER_TL MİZAN'!H1771)/'TCMB Takvim Gününe Göre Ort.Kur'!N$65+H1771</f>
        <v>150899.99518376676</v>
      </c>
      <c r="J1771" s="36">
        <f>('1.TÜM DÖNEMLER_TL MİZAN'!J1771-'1.TÜM DÖNEMLER_TL MİZAN'!I1771)/'TCMB Takvim Gününe Göre Ort.Kur'!O$65+I1771</f>
        <v>150899.99518376676</v>
      </c>
      <c r="K1771" s="36">
        <f>('1.TÜM DÖNEMLER_TL MİZAN'!K1771-'1.TÜM DÖNEMLER_TL MİZAN'!J1771)/'TCMB Takvim Gününe Göre Ort.Kur'!P$65+J1771</f>
        <v>150899.99518376676</v>
      </c>
      <c r="L1771" s="36">
        <f>('1.TÜM DÖNEMLER_TL MİZAN'!L1771-'1.TÜM DÖNEMLER_TL MİZAN'!K1771)/'TCMB Takvim Gününe Göre Ort.Kur'!Q$65+K1771</f>
        <v>150899.99518376676</v>
      </c>
      <c r="M1771" s="36">
        <f>('1.TÜM DÖNEMLER_TL MİZAN'!M1771-'1.TÜM DÖNEMLER_TL MİZAN'!L1771)/'TCMB Takvim Gününe Göre Ort.Kur'!R$65+L1771</f>
        <v>150899.99518376676</v>
      </c>
      <c r="N1771" s="36">
        <f>('1.TÜM DÖNEMLER_TL MİZAN'!N1771-'1.TÜM DÖNEMLER_TL MİZAN'!M1771)/'TCMB Takvim Gününe Göre Ort.Kur'!S$65+M1771</f>
        <v>150899.99518376676</v>
      </c>
      <c r="O1771" s="36">
        <f>('1.TÜM DÖNEMLER_TL MİZAN'!O1771-'1.TÜM DÖNEMLER_TL MİZAN'!N1771)/'TCMB Takvim Gününe Göre Ort.Kur'!T$65+N1771</f>
        <v>150899.99518376676</v>
      </c>
    </row>
    <row r="1772" spans="1:15" s="37" customFormat="1" ht="15.6" x14ac:dyDescent="0.3">
      <c r="A1772" s="35" t="s">
        <v>1960</v>
      </c>
      <c r="B1772" s="35" t="s">
        <v>1961</v>
      </c>
      <c r="C1772" s="54">
        <f t="shared" si="27"/>
        <v>6</v>
      </c>
      <c r="D1772" s="36">
        <f>'1.TÜM DÖNEMLER_TL MİZAN'!D1772/'TCMB Takvim Gününe Göre Ort.Kur'!I$65</f>
        <v>4387.5298302823685</v>
      </c>
      <c r="E1772" s="36">
        <f>('1.TÜM DÖNEMLER_TL MİZAN'!E1772-'1.TÜM DÖNEMLER_TL MİZAN'!D1772)/'TCMB Takvim Gününe Göre Ort.Kur'!J$65+D1772</f>
        <v>13337.193625659007</v>
      </c>
      <c r="F1772" s="36">
        <f>('1.TÜM DÖNEMLER_TL MİZAN'!F1772-'1.TÜM DÖNEMLER_TL MİZAN'!E1772)/'TCMB Takvim Gününe Göre Ort.Kur'!K$65+E1772</f>
        <v>22318.887652231973</v>
      </c>
      <c r="G1772" s="36">
        <f>('1.TÜM DÖNEMLER_TL MİZAN'!G1772-'1.TÜM DÖNEMLER_TL MİZAN'!F1772)/'TCMB Takvim Gününe Göre Ort.Kur'!L$65+F1772</f>
        <v>31710.983216673936</v>
      </c>
      <c r="H1772" s="36">
        <f>('1.TÜM DÖNEMLER_TL MİZAN'!H1772-'1.TÜM DÖNEMLER_TL MİZAN'!G1772)/'TCMB Takvim Gününe Göre Ort.Kur'!M$65+G1772</f>
        <v>48425.552642144976</v>
      </c>
      <c r="I1772" s="36">
        <f>('1.TÜM DÖNEMLER_TL MİZAN'!I1772-'1.TÜM DÖNEMLER_TL MİZAN'!H1772)/'TCMB Takvim Gününe Göre Ort.Kur'!N$65+H1772</f>
        <v>150899.99518376676</v>
      </c>
      <c r="J1772" s="36">
        <f>('1.TÜM DÖNEMLER_TL MİZAN'!J1772-'1.TÜM DÖNEMLER_TL MİZAN'!I1772)/'TCMB Takvim Gününe Göre Ort.Kur'!O$65+I1772</f>
        <v>150899.99518376676</v>
      </c>
      <c r="K1772" s="36">
        <f>('1.TÜM DÖNEMLER_TL MİZAN'!K1772-'1.TÜM DÖNEMLER_TL MİZAN'!J1772)/'TCMB Takvim Gününe Göre Ort.Kur'!P$65+J1772</f>
        <v>150899.99518376676</v>
      </c>
      <c r="L1772" s="36">
        <f>('1.TÜM DÖNEMLER_TL MİZAN'!L1772-'1.TÜM DÖNEMLER_TL MİZAN'!K1772)/'TCMB Takvim Gününe Göre Ort.Kur'!Q$65+K1772</f>
        <v>150899.99518376676</v>
      </c>
      <c r="M1772" s="36">
        <f>('1.TÜM DÖNEMLER_TL MİZAN'!M1772-'1.TÜM DÖNEMLER_TL MİZAN'!L1772)/'TCMB Takvim Gününe Göre Ort.Kur'!R$65+L1772</f>
        <v>150899.99518376676</v>
      </c>
      <c r="N1772" s="36">
        <f>('1.TÜM DÖNEMLER_TL MİZAN'!N1772-'1.TÜM DÖNEMLER_TL MİZAN'!M1772)/'TCMB Takvim Gününe Göre Ort.Kur'!S$65+M1772</f>
        <v>150899.99518376676</v>
      </c>
      <c r="O1772" s="36">
        <f>('1.TÜM DÖNEMLER_TL MİZAN'!O1772-'1.TÜM DÖNEMLER_TL MİZAN'!N1772)/'TCMB Takvim Gününe Göre Ort.Kur'!T$65+N1772</f>
        <v>150899.99518376676</v>
      </c>
    </row>
    <row r="1773" spans="1:15" s="37" customFormat="1" x14ac:dyDescent="0.3">
      <c r="A1773" s="38" t="s">
        <v>1962</v>
      </c>
      <c r="B1773" s="38" t="s">
        <v>1963</v>
      </c>
      <c r="C1773" s="55">
        <f t="shared" si="27"/>
        <v>10</v>
      </c>
      <c r="D1773" s="39">
        <f>'1.TÜM DÖNEMLER_TL MİZAN'!D1773/'TCMB Takvim Gününe Göre Ort.Kur'!I$65</f>
        <v>4387.5298302823685</v>
      </c>
      <c r="E1773" s="39">
        <f>('1.TÜM DÖNEMLER_TL MİZAN'!E1773-'1.TÜM DÖNEMLER_TL MİZAN'!D1773)/'TCMB Takvim Gününe Göre Ort.Kur'!J$65+D1773</f>
        <v>9036.1190893137464</v>
      </c>
      <c r="F1773" s="39">
        <f>('1.TÜM DÖNEMLER_TL MİZAN'!F1773-'1.TÜM DÖNEMLER_TL MİZAN'!E1773)/'TCMB Takvim Gününe Göre Ort.Kur'!K$65+E1773</f>
        <v>11259.620242273009</v>
      </c>
      <c r="G1773" s="39">
        <f>('1.TÜM DÖNEMLER_TL MİZAN'!G1773-'1.TÜM DÖNEMLER_TL MİZAN'!F1773)/'TCMB Takvim Gününe Göre Ort.Kur'!L$65+F1773</f>
        <v>12687.856987032565</v>
      </c>
      <c r="H1773" s="39">
        <f>('1.TÜM DÖNEMLER_TL MİZAN'!H1773-'1.TÜM DÖNEMLER_TL MİZAN'!G1773)/'TCMB Takvim Gününe Göre Ort.Kur'!M$65+G1773</f>
        <v>14546.792600610934</v>
      </c>
      <c r="I1773" s="39">
        <f>('1.TÜM DÖNEMLER_TL MİZAN'!I1773-'1.TÜM DÖNEMLER_TL MİZAN'!H1773)/'TCMB Takvim Gününe Göre Ort.Kur'!N$65+H1773</f>
        <v>15381.164051209145</v>
      </c>
      <c r="J1773" s="39">
        <f>('1.TÜM DÖNEMLER_TL MİZAN'!J1773-'1.TÜM DÖNEMLER_TL MİZAN'!I1773)/'TCMB Takvim Gününe Göre Ort.Kur'!O$65+I1773</f>
        <v>15381.164051209145</v>
      </c>
      <c r="K1773" s="39">
        <f>('1.TÜM DÖNEMLER_TL MİZAN'!K1773-'1.TÜM DÖNEMLER_TL MİZAN'!J1773)/'TCMB Takvim Gününe Göre Ort.Kur'!P$65+J1773</f>
        <v>15381.164051209145</v>
      </c>
      <c r="L1773" s="39">
        <f>('1.TÜM DÖNEMLER_TL MİZAN'!L1773-'1.TÜM DÖNEMLER_TL MİZAN'!K1773)/'TCMB Takvim Gününe Göre Ort.Kur'!Q$65+K1773</f>
        <v>15381.164051209145</v>
      </c>
      <c r="M1773" s="39">
        <f>('1.TÜM DÖNEMLER_TL MİZAN'!M1773-'1.TÜM DÖNEMLER_TL MİZAN'!L1773)/'TCMB Takvim Gününe Göre Ort.Kur'!R$65+L1773</f>
        <v>15381.164051209145</v>
      </c>
      <c r="N1773" s="39">
        <f>('1.TÜM DÖNEMLER_TL MİZAN'!N1773-'1.TÜM DÖNEMLER_TL MİZAN'!M1773)/'TCMB Takvim Gününe Göre Ort.Kur'!S$65+M1773</f>
        <v>15381.164051209145</v>
      </c>
      <c r="O1773" s="39">
        <f>('1.TÜM DÖNEMLER_TL MİZAN'!O1773-'1.TÜM DÖNEMLER_TL MİZAN'!N1773)/'TCMB Takvim Gününe Göre Ort.Kur'!T$65+N1773</f>
        <v>15381.164051209145</v>
      </c>
    </row>
    <row r="1774" spans="1:15" s="37" customFormat="1" x14ac:dyDescent="0.3">
      <c r="A1774" s="38" t="s">
        <v>1964</v>
      </c>
      <c r="B1774" s="38" t="s">
        <v>1965</v>
      </c>
      <c r="C1774" s="55">
        <f t="shared" si="27"/>
        <v>10</v>
      </c>
      <c r="D1774" s="39">
        <f>'1.TÜM DÖNEMLER_TL MİZAN'!D1774/'TCMB Takvim Gününe Göre Ort.Kur'!I$65</f>
        <v>0</v>
      </c>
      <c r="E1774" s="39">
        <f>('1.TÜM DÖNEMLER_TL MİZAN'!E1774-'1.TÜM DÖNEMLER_TL MİZAN'!D1774)/'TCMB Takvim Gününe Göre Ort.Kur'!J$65+D1774</f>
        <v>653.82423603176005</v>
      </c>
      <c r="F1774" s="39">
        <f>('1.TÜM DÖNEMLER_TL MİZAN'!F1774-'1.TÜM DÖNEMLER_TL MİZAN'!E1774)/'TCMB Takvim Gününe Göre Ort.Kur'!K$65+E1774</f>
        <v>2558.6440175185285</v>
      </c>
      <c r="G1774" s="39">
        <f>('1.TÜM DÖNEMLER_TL MİZAN'!G1774-'1.TÜM DÖNEMLER_TL MİZAN'!F1774)/'TCMB Takvim Gününe Göre Ort.Kur'!L$65+F1774</f>
        <v>4741.9440835988744</v>
      </c>
      <c r="H1774" s="39">
        <f>('1.TÜM DÖNEMLER_TL MİZAN'!H1774-'1.TÜM DÖNEMLER_TL MİZAN'!G1774)/'TCMB Takvim Gününe Göre Ort.Kur'!M$65+G1774</f>
        <v>6464.3762304143502</v>
      </c>
      <c r="I1774" s="39">
        <f>('1.TÜM DÖNEMLER_TL MİZAN'!I1774-'1.TÜM DÖNEMLER_TL MİZAN'!H1774)/'TCMB Takvim Gününe Göre Ort.Kur'!N$65+H1774</f>
        <v>20609.85859595639</v>
      </c>
      <c r="J1774" s="39">
        <f>('1.TÜM DÖNEMLER_TL MİZAN'!J1774-'1.TÜM DÖNEMLER_TL MİZAN'!I1774)/'TCMB Takvim Gününe Göre Ort.Kur'!O$65+I1774</f>
        <v>20609.85859595639</v>
      </c>
      <c r="K1774" s="39">
        <f>('1.TÜM DÖNEMLER_TL MİZAN'!K1774-'1.TÜM DÖNEMLER_TL MİZAN'!J1774)/'TCMB Takvim Gününe Göre Ort.Kur'!P$65+J1774</f>
        <v>20609.85859595639</v>
      </c>
      <c r="L1774" s="39">
        <f>('1.TÜM DÖNEMLER_TL MİZAN'!L1774-'1.TÜM DÖNEMLER_TL MİZAN'!K1774)/'TCMB Takvim Gününe Göre Ort.Kur'!Q$65+K1774</f>
        <v>20609.85859595639</v>
      </c>
      <c r="M1774" s="39">
        <f>('1.TÜM DÖNEMLER_TL MİZAN'!M1774-'1.TÜM DÖNEMLER_TL MİZAN'!L1774)/'TCMB Takvim Gününe Göre Ort.Kur'!R$65+L1774</f>
        <v>20609.85859595639</v>
      </c>
      <c r="N1774" s="39">
        <f>('1.TÜM DÖNEMLER_TL MİZAN'!N1774-'1.TÜM DÖNEMLER_TL MİZAN'!M1774)/'TCMB Takvim Gününe Göre Ort.Kur'!S$65+M1774</f>
        <v>20609.85859595639</v>
      </c>
      <c r="O1774" s="39">
        <f>('1.TÜM DÖNEMLER_TL MİZAN'!O1774-'1.TÜM DÖNEMLER_TL MİZAN'!N1774)/'TCMB Takvim Gününe Göre Ort.Kur'!T$65+N1774</f>
        <v>20609.85859595639</v>
      </c>
    </row>
    <row r="1775" spans="1:15" s="37" customFormat="1" x14ac:dyDescent="0.3">
      <c r="A1775" s="38" t="s">
        <v>1966</v>
      </c>
      <c r="B1775" s="38" t="s">
        <v>1967</v>
      </c>
      <c r="C1775" s="55">
        <f t="shared" si="27"/>
        <v>10</v>
      </c>
      <c r="D1775" s="39">
        <f>'1.TÜM DÖNEMLER_TL MİZAN'!D1775/'TCMB Takvim Gününe Göre Ort.Kur'!I$65</f>
        <v>0</v>
      </c>
      <c r="E1775" s="39">
        <f>('1.TÜM DÖNEMLER_TL MİZAN'!E1775-'1.TÜM DÖNEMLER_TL MİZAN'!D1775)/'TCMB Takvim Gününe Göre Ort.Kur'!J$65+D1775</f>
        <v>3647.250300313498</v>
      </c>
      <c r="F1775" s="39">
        <f>('1.TÜM DÖNEMLER_TL MİZAN'!F1775-'1.TÜM DÖNEMLER_TL MİZAN'!E1775)/'TCMB Takvim Gününe Göre Ort.Kur'!K$65+E1775</f>
        <v>8500.6233924404332</v>
      </c>
      <c r="G1775" s="39">
        <f>('1.TÜM DÖNEMLER_TL MİZAN'!G1775-'1.TÜM DÖNEMLER_TL MİZAN'!F1775)/'TCMB Takvim Gününe Göre Ort.Kur'!L$65+F1775</f>
        <v>14281.182146042493</v>
      </c>
      <c r="H1775" s="39">
        <f>('1.TÜM DÖNEMLER_TL MİZAN'!H1775-'1.TÜM DÖNEMLER_TL MİZAN'!G1775)/'TCMB Takvim Gününe Göre Ort.Kur'!M$65+G1775</f>
        <v>27414.383811119689</v>
      </c>
      <c r="I1775" s="39">
        <f>('1.TÜM DÖNEMLER_TL MİZAN'!I1775-'1.TÜM DÖNEMLER_TL MİZAN'!H1775)/'TCMB Takvim Gününe Göre Ort.Kur'!N$65+H1775</f>
        <v>114908.97253660121</v>
      </c>
      <c r="J1775" s="39">
        <f>('1.TÜM DÖNEMLER_TL MİZAN'!J1775-'1.TÜM DÖNEMLER_TL MİZAN'!I1775)/'TCMB Takvim Gününe Göre Ort.Kur'!O$65+I1775</f>
        <v>114908.97253660121</v>
      </c>
      <c r="K1775" s="39">
        <f>('1.TÜM DÖNEMLER_TL MİZAN'!K1775-'1.TÜM DÖNEMLER_TL MİZAN'!J1775)/'TCMB Takvim Gününe Göre Ort.Kur'!P$65+J1775</f>
        <v>114908.97253660121</v>
      </c>
      <c r="L1775" s="39">
        <f>('1.TÜM DÖNEMLER_TL MİZAN'!L1775-'1.TÜM DÖNEMLER_TL MİZAN'!K1775)/'TCMB Takvim Gününe Göre Ort.Kur'!Q$65+K1775</f>
        <v>114908.97253660121</v>
      </c>
      <c r="M1775" s="39">
        <f>('1.TÜM DÖNEMLER_TL MİZAN'!M1775-'1.TÜM DÖNEMLER_TL MİZAN'!L1775)/'TCMB Takvim Gününe Göre Ort.Kur'!R$65+L1775</f>
        <v>114908.97253660121</v>
      </c>
      <c r="N1775" s="39">
        <f>('1.TÜM DÖNEMLER_TL MİZAN'!N1775-'1.TÜM DÖNEMLER_TL MİZAN'!M1775)/'TCMB Takvim Gününe Göre Ort.Kur'!S$65+M1775</f>
        <v>114908.97253660121</v>
      </c>
      <c r="O1775" s="39">
        <f>('1.TÜM DÖNEMLER_TL MİZAN'!O1775-'1.TÜM DÖNEMLER_TL MİZAN'!N1775)/'TCMB Takvim Gününe Göre Ort.Kur'!T$65+N1775</f>
        <v>114908.97253660121</v>
      </c>
    </row>
    <row r="1776" spans="1:15" s="37" customFormat="1" ht="15.6" x14ac:dyDescent="0.3">
      <c r="A1776" s="35" t="s">
        <v>1968</v>
      </c>
      <c r="B1776" s="35" t="s">
        <v>1969</v>
      </c>
      <c r="C1776" s="54">
        <f t="shared" si="27"/>
        <v>2</v>
      </c>
      <c r="D1776" s="36">
        <f>'1.TÜM DÖNEMLER_TL MİZAN'!D1776/'TCMB Takvim Gününe Göre Ort.Kur'!I$65</f>
        <v>0</v>
      </c>
      <c r="E1776" s="36">
        <f>('1.TÜM DÖNEMLER_TL MİZAN'!E1776-'1.TÜM DÖNEMLER_TL MİZAN'!D1776)/'TCMB Takvim Gününe Göre Ort.Kur'!J$65+D1776</f>
        <v>-15792.205766019162</v>
      </c>
      <c r="F1776" s="36">
        <f>('1.TÜM DÖNEMLER_TL MİZAN'!F1776-'1.TÜM DÖNEMLER_TL MİZAN'!E1776)/'TCMB Takvim Gününe Göre Ort.Kur'!K$65+E1776</f>
        <v>-15792.205766019162</v>
      </c>
      <c r="G1776" s="36">
        <f>('1.TÜM DÖNEMLER_TL MİZAN'!G1776-'1.TÜM DÖNEMLER_TL MİZAN'!F1776)/'TCMB Takvim Gününe Göre Ort.Kur'!L$65+F1776</f>
        <v>-15792.205766019162</v>
      </c>
      <c r="H1776" s="36">
        <f>('1.TÜM DÖNEMLER_TL MİZAN'!H1776-'1.TÜM DÖNEMLER_TL MİZAN'!G1776)/'TCMB Takvim Gününe Göre Ort.Kur'!M$65+G1776</f>
        <v>-15792.205766019162</v>
      </c>
      <c r="I1776" s="36">
        <f>('1.TÜM DÖNEMLER_TL MİZAN'!I1776-'1.TÜM DÖNEMLER_TL MİZAN'!H1776)/'TCMB Takvim Gününe Göre Ort.Kur'!N$65+H1776</f>
        <v>-57798.540399941587</v>
      </c>
      <c r="J1776" s="36">
        <f>('1.TÜM DÖNEMLER_TL MİZAN'!J1776-'1.TÜM DÖNEMLER_TL MİZAN'!I1776)/'TCMB Takvim Gününe Göre Ort.Kur'!O$65+I1776</f>
        <v>-57798.540399941587</v>
      </c>
      <c r="K1776" s="36">
        <f>('1.TÜM DÖNEMLER_TL MİZAN'!K1776-'1.TÜM DÖNEMLER_TL MİZAN'!J1776)/'TCMB Takvim Gününe Göre Ort.Kur'!P$65+J1776</f>
        <v>-57798.540399941587</v>
      </c>
      <c r="L1776" s="36">
        <f>('1.TÜM DÖNEMLER_TL MİZAN'!L1776-'1.TÜM DÖNEMLER_TL MİZAN'!K1776)/'TCMB Takvim Gününe Göre Ort.Kur'!Q$65+K1776</f>
        <v>-57798.540399941587</v>
      </c>
      <c r="M1776" s="36">
        <f>('1.TÜM DÖNEMLER_TL MİZAN'!M1776-'1.TÜM DÖNEMLER_TL MİZAN'!L1776)/'TCMB Takvim Gününe Göre Ort.Kur'!R$65+L1776</f>
        <v>-57798.540399941587</v>
      </c>
      <c r="N1776" s="36">
        <f>('1.TÜM DÖNEMLER_TL MİZAN'!N1776-'1.TÜM DÖNEMLER_TL MİZAN'!M1776)/'TCMB Takvim Gününe Göre Ort.Kur'!S$65+M1776</f>
        <v>-57798.540399941587</v>
      </c>
      <c r="O1776" s="36">
        <f>('1.TÜM DÖNEMLER_TL MİZAN'!O1776-'1.TÜM DÖNEMLER_TL MİZAN'!N1776)/'TCMB Takvim Gününe Göre Ort.Kur'!T$65+N1776</f>
        <v>-57798.540399941587</v>
      </c>
    </row>
    <row r="1777" spans="1:15" s="37" customFormat="1" ht="15.6" x14ac:dyDescent="0.3">
      <c r="A1777" s="35" t="s">
        <v>1970</v>
      </c>
      <c r="B1777" s="35" t="s">
        <v>1971</v>
      </c>
      <c r="C1777" s="54">
        <f t="shared" si="27"/>
        <v>3</v>
      </c>
      <c r="D1777" s="36">
        <f>'1.TÜM DÖNEMLER_TL MİZAN'!D1777/'TCMB Takvim Gününe Göre Ort.Kur'!I$65</f>
        <v>0</v>
      </c>
      <c r="E1777" s="36">
        <f>('1.TÜM DÖNEMLER_TL MİZAN'!E1777-'1.TÜM DÖNEMLER_TL MİZAN'!D1777)/'TCMB Takvim Gününe Göre Ort.Kur'!J$65+D1777</f>
        <v>-15792.205766019162</v>
      </c>
      <c r="F1777" s="36">
        <f>('1.TÜM DÖNEMLER_TL MİZAN'!F1777-'1.TÜM DÖNEMLER_TL MİZAN'!E1777)/'TCMB Takvim Gününe Göre Ort.Kur'!K$65+E1777</f>
        <v>-15792.205766019162</v>
      </c>
      <c r="G1777" s="36">
        <f>('1.TÜM DÖNEMLER_TL MİZAN'!G1777-'1.TÜM DÖNEMLER_TL MİZAN'!F1777)/'TCMB Takvim Gününe Göre Ort.Kur'!L$65+F1777</f>
        <v>-15792.205766019162</v>
      </c>
      <c r="H1777" s="36">
        <f>('1.TÜM DÖNEMLER_TL MİZAN'!H1777-'1.TÜM DÖNEMLER_TL MİZAN'!G1777)/'TCMB Takvim Gününe Göre Ort.Kur'!M$65+G1777</f>
        <v>-15792.205766019162</v>
      </c>
      <c r="I1777" s="36">
        <f>('1.TÜM DÖNEMLER_TL MİZAN'!I1777-'1.TÜM DÖNEMLER_TL MİZAN'!H1777)/'TCMB Takvim Gününe Göre Ort.Kur'!N$65+H1777</f>
        <v>-57798.540399941587</v>
      </c>
      <c r="J1777" s="36">
        <f>('1.TÜM DÖNEMLER_TL MİZAN'!J1777-'1.TÜM DÖNEMLER_TL MİZAN'!I1777)/'TCMB Takvim Gününe Göre Ort.Kur'!O$65+I1777</f>
        <v>-57798.540399941587</v>
      </c>
      <c r="K1777" s="36">
        <f>('1.TÜM DÖNEMLER_TL MİZAN'!K1777-'1.TÜM DÖNEMLER_TL MİZAN'!J1777)/'TCMB Takvim Gününe Göre Ort.Kur'!P$65+J1777</f>
        <v>-57798.540399941587</v>
      </c>
      <c r="L1777" s="36">
        <f>('1.TÜM DÖNEMLER_TL MİZAN'!L1777-'1.TÜM DÖNEMLER_TL MİZAN'!K1777)/'TCMB Takvim Gününe Göre Ort.Kur'!Q$65+K1777</f>
        <v>-57798.540399941587</v>
      </c>
      <c r="M1777" s="36">
        <f>('1.TÜM DÖNEMLER_TL MİZAN'!M1777-'1.TÜM DÖNEMLER_TL MİZAN'!L1777)/'TCMB Takvim Gününe Göre Ort.Kur'!R$65+L1777</f>
        <v>-57798.540399941587</v>
      </c>
      <c r="N1777" s="36">
        <f>('1.TÜM DÖNEMLER_TL MİZAN'!N1777-'1.TÜM DÖNEMLER_TL MİZAN'!M1777)/'TCMB Takvim Gününe Göre Ort.Kur'!S$65+M1777</f>
        <v>-57798.540399941587</v>
      </c>
      <c r="O1777" s="36">
        <f>('1.TÜM DÖNEMLER_TL MİZAN'!O1777-'1.TÜM DÖNEMLER_TL MİZAN'!N1777)/'TCMB Takvim Gününe Göre Ort.Kur'!T$65+N1777</f>
        <v>-57798.540399941587</v>
      </c>
    </row>
    <row r="1778" spans="1:15" s="37" customFormat="1" ht="15.6" x14ac:dyDescent="0.3">
      <c r="A1778" s="35" t="s">
        <v>1972</v>
      </c>
      <c r="B1778" s="35" t="s">
        <v>1973</v>
      </c>
      <c r="C1778" s="54">
        <f t="shared" si="27"/>
        <v>6</v>
      </c>
      <c r="D1778" s="36">
        <f>'1.TÜM DÖNEMLER_TL MİZAN'!D1778/'TCMB Takvim Gününe Göre Ort.Kur'!I$65</f>
        <v>0</v>
      </c>
      <c r="E1778" s="36">
        <f>('1.TÜM DÖNEMLER_TL MİZAN'!E1778-'1.TÜM DÖNEMLER_TL MİZAN'!D1778)/'TCMB Takvim Gününe Göre Ort.Kur'!J$65+D1778</f>
        <v>-15792.205766019162</v>
      </c>
      <c r="F1778" s="36">
        <f>('1.TÜM DÖNEMLER_TL MİZAN'!F1778-'1.TÜM DÖNEMLER_TL MİZAN'!E1778)/'TCMB Takvim Gününe Göre Ort.Kur'!K$65+E1778</f>
        <v>-15792.205766019162</v>
      </c>
      <c r="G1778" s="36">
        <f>('1.TÜM DÖNEMLER_TL MİZAN'!G1778-'1.TÜM DÖNEMLER_TL MİZAN'!F1778)/'TCMB Takvim Gününe Göre Ort.Kur'!L$65+F1778</f>
        <v>-15792.205766019162</v>
      </c>
      <c r="H1778" s="36">
        <f>('1.TÜM DÖNEMLER_TL MİZAN'!H1778-'1.TÜM DÖNEMLER_TL MİZAN'!G1778)/'TCMB Takvim Gününe Göre Ort.Kur'!M$65+G1778</f>
        <v>-15792.205766019162</v>
      </c>
      <c r="I1778" s="36">
        <f>('1.TÜM DÖNEMLER_TL MİZAN'!I1778-'1.TÜM DÖNEMLER_TL MİZAN'!H1778)/'TCMB Takvim Gününe Göre Ort.Kur'!N$65+H1778</f>
        <v>-57798.540399941587</v>
      </c>
      <c r="J1778" s="36">
        <f>('1.TÜM DÖNEMLER_TL MİZAN'!J1778-'1.TÜM DÖNEMLER_TL MİZAN'!I1778)/'TCMB Takvim Gününe Göre Ort.Kur'!O$65+I1778</f>
        <v>-57798.540399941587</v>
      </c>
      <c r="K1778" s="36">
        <f>('1.TÜM DÖNEMLER_TL MİZAN'!K1778-'1.TÜM DÖNEMLER_TL MİZAN'!J1778)/'TCMB Takvim Gününe Göre Ort.Kur'!P$65+J1778</f>
        <v>-57798.540399941587</v>
      </c>
      <c r="L1778" s="36">
        <f>('1.TÜM DÖNEMLER_TL MİZAN'!L1778-'1.TÜM DÖNEMLER_TL MİZAN'!K1778)/'TCMB Takvim Gününe Göre Ort.Kur'!Q$65+K1778</f>
        <v>-57798.540399941587</v>
      </c>
      <c r="M1778" s="36">
        <f>('1.TÜM DÖNEMLER_TL MİZAN'!M1778-'1.TÜM DÖNEMLER_TL MİZAN'!L1778)/'TCMB Takvim Gününe Göre Ort.Kur'!R$65+L1778</f>
        <v>-57798.540399941587</v>
      </c>
      <c r="N1778" s="36">
        <f>('1.TÜM DÖNEMLER_TL MİZAN'!N1778-'1.TÜM DÖNEMLER_TL MİZAN'!M1778)/'TCMB Takvim Gününe Göre Ort.Kur'!S$65+M1778</f>
        <v>-57798.540399941587</v>
      </c>
      <c r="O1778" s="36">
        <f>('1.TÜM DÖNEMLER_TL MİZAN'!O1778-'1.TÜM DÖNEMLER_TL MİZAN'!N1778)/'TCMB Takvim Gününe Göre Ort.Kur'!T$65+N1778</f>
        <v>-57798.540399941587</v>
      </c>
    </row>
    <row r="1779" spans="1:15" s="37" customFormat="1" x14ac:dyDescent="0.3">
      <c r="A1779" s="38" t="s">
        <v>1974</v>
      </c>
      <c r="B1779" s="38" t="s">
        <v>1975</v>
      </c>
      <c r="C1779" s="55">
        <f t="shared" si="27"/>
        <v>10</v>
      </c>
      <c r="D1779" s="39">
        <f>'1.TÜM DÖNEMLER_TL MİZAN'!D1779/'TCMB Takvim Gününe Göre Ort.Kur'!I$65</f>
        <v>0</v>
      </c>
      <c r="E1779" s="39">
        <f>('1.TÜM DÖNEMLER_TL MİZAN'!E1779-'1.TÜM DÖNEMLER_TL MİZAN'!D1779)/'TCMB Takvim Gününe Göre Ort.Kur'!J$65+D1779</f>
        <v>-15792.205766019162</v>
      </c>
      <c r="F1779" s="39">
        <f>('1.TÜM DÖNEMLER_TL MİZAN'!F1779-'1.TÜM DÖNEMLER_TL MİZAN'!E1779)/'TCMB Takvim Gününe Göre Ort.Kur'!K$65+E1779</f>
        <v>-15792.205766019162</v>
      </c>
      <c r="G1779" s="39">
        <f>('1.TÜM DÖNEMLER_TL MİZAN'!G1779-'1.TÜM DÖNEMLER_TL MİZAN'!F1779)/'TCMB Takvim Gününe Göre Ort.Kur'!L$65+F1779</f>
        <v>-15792.205766019162</v>
      </c>
      <c r="H1779" s="39">
        <f>('1.TÜM DÖNEMLER_TL MİZAN'!H1779-'1.TÜM DÖNEMLER_TL MİZAN'!G1779)/'TCMB Takvim Gününe Göre Ort.Kur'!M$65+G1779</f>
        <v>-15792.205766019162</v>
      </c>
      <c r="I1779" s="39">
        <f>('1.TÜM DÖNEMLER_TL MİZAN'!I1779-'1.TÜM DÖNEMLER_TL MİZAN'!H1779)/'TCMB Takvim Gününe Göre Ort.Kur'!N$65+H1779</f>
        <v>-57798.540399941587</v>
      </c>
      <c r="J1779" s="39">
        <f>('1.TÜM DÖNEMLER_TL MİZAN'!J1779-'1.TÜM DÖNEMLER_TL MİZAN'!I1779)/'TCMB Takvim Gününe Göre Ort.Kur'!O$65+I1779</f>
        <v>-57798.540399941587</v>
      </c>
      <c r="K1779" s="39">
        <f>('1.TÜM DÖNEMLER_TL MİZAN'!K1779-'1.TÜM DÖNEMLER_TL MİZAN'!J1779)/'TCMB Takvim Gününe Göre Ort.Kur'!P$65+J1779</f>
        <v>-57798.540399941587</v>
      </c>
      <c r="L1779" s="39">
        <f>('1.TÜM DÖNEMLER_TL MİZAN'!L1779-'1.TÜM DÖNEMLER_TL MİZAN'!K1779)/'TCMB Takvim Gününe Göre Ort.Kur'!Q$65+K1779</f>
        <v>-57798.540399941587</v>
      </c>
      <c r="M1779" s="39">
        <f>('1.TÜM DÖNEMLER_TL MİZAN'!M1779-'1.TÜM DÖNEMLER_TL MİZAN'!L1779)/'TCMB Takvim Gününe Göre Ort.Kur'!R$65+L1779</f>
        <v>-57798.540399941587</v>
      </c>
      <c r="N1779" s="39">
        <f>('1.TÜM DÖNEMLER_TL MİZAN'!N1779-'1.TÜM DÖNEMLER_TL MİZAN'!M1779)/'TCMB Takvim Gününe Göre Ort.Kur'!S$65+M1779</f>
        <v>-57798.540399941587</v>
      </c>
      <c r="O1779" s="39">
        <f>('1.TÜM DÖNEMLER_TL MİZAN'!O1779-'1.TÜM DÖNEMLER_TL MİZAN'!N1779)/'TCMB Takvim Gününe Göre Ort.Kur'!T$65+N1779</f>
        <v>-57798.540399941587</v>
      </c>
    </row>
    <row r="1780" spans="1:15" s="37" customFormat="1" ht="15.6" x14ac:dyDescent="0.3">
      <c r="A1780" s="35" t="s">
        <v>1976</v>
      </c>
      <c r="B1780" s="35" t="s">
        <v>1977</v>
      </c>
      <c r="C1780" s="54">
        <f t="shared" si="27"/>
        <v>2</v>
      </c>
      <c r="D1780" s="36">
        <f>'1.TÜM DÖNEMLER_TL MİZAN'!D1780/'TCMB Takvim Gününe Göre Ort.Kur'!I$65</f>
        <v>0</v>
      </c>
      <c r="E1780" s="36">
        <f>('1.TÜM DÖNEMLER_TL MİZAN'!E1780-'1.TÜM DÖNEMLER_TL MİZAN'!D1780)/'TCMB Takvim Gününe Göre Ort.Kur'!J$65+D1780</f>
        <v>3662.359731622279</v>
      </c>
      <c r="F1780" s="36">
        <f>('1.TÜM DÖNEMLER_TL MİZAN'!F1780-'1.TÜM DÖNEMLER_TL MİZAN'!E1780)/'TCMB Takvim Gününe Göre Ort.Kur'!K$65+E1780</f>
        <v>3662.359731622279</v>
      </c>
      <c r="G1780" s="36">
        <f>('1.TÜM DÖNEMLER_TL MİZAN'!G1780-'1.TÜM DÖNEMLER_TL MİZAN'!F1780)/'TCMB Takvim Gününe Göre Ort.Kur'!L$65+F1780</f>
        <v>3662.359731622279</v>
      </c>
      <c r="H1780" s="36">
        <f>('1.TÜM DÖNEMLER_TL MİZAN'!H1780-'1.TÜM DÖNEMLER_TL MİZAN'!G1780)/'TCMB Takvim Gününe Göre Ort.Kur'!M$65+G1780</f>
        <v>23295.24371749748</v>
      </c>
      <c r="I1780" s="36">
        <f>('1.TÜM DÖNEMLER_TL MİZAN'!I1780-'1.TÜM DÖNEMLER_TL MİZAN'!H1780)/'TCMB Takvim Gününe Göre Ort.Kur'!N$65+H1780</f>
        <v>23297.532401195393</v>
      </c>
      <c r="J1780" s="36">
        <f>('1.TÜM DÖNEMLER_TL MİZAN'!J1780-'1.TÜM DÖNEMLER_TL MİZAN'!I1780)/'TCMB Takvim Gününe Göre Ort.Kur'!O$65+I1780</f>
        <v>23297.532401195393</v>
      </c>
      <c r="K1780" s="36">
        <f>('1.TÜM DÖNEMLER_TL MİZAN'!K1780-'1.TÜM DÖNEMLER_TL MİZAN'!J1780)/'TCMB Takvim Gününe Göre Ort.Kur'!P$65+J1780</f>
        <v>23297.532401195393</v>
      </c>
      <c r="L1780" s="36">
        <f>('1.TÜM DÖNEMLER_TL MİZAN'!L1780-'1.TÜM DÖNEMLER_TL MİZAN'!K1780)/'TCMB Takvim Gününe Göre Ort.Kur'!Q$65+K1780</f>
        <v>23297.532401195393</v>
      </c>
      <c r="M1780" s="36">
        <f>('1.TÜM DÖNEMLER_TL MİZAN'!M1780-'1.TÜM DÖNEMLER_TL MİZAN'!L1780)/'TCMB Takvim Gününe Göre Ort.Kur'!R$65+L1780</f>
        <v>23297.532401195393</v>
      </c>
      <c r="N1780" s="36">
        <f>('1.TÜM DÖNEMLER_TL MİZAN'!N1780-'1.TÜM DÖNEMLER_TL MİZAN'!M1780)/'TCMB Takvim Gününe Göre Ort.Kur'!S$65+M1780</f>
        <v>23297.532401195393</v>
      </c>
      <c r="O1780" s="36">
        <f>('1.TÜM DÖNEMLER_TL MİZAN'!O1780-'1.TÜM DÖNEMLER_TL MİZAN'!N1780)/'TCMB Takvim Gününe Göre Ort.Kur'!T$65+N1780</f>
        <v>23297.532401195393</v>
      </c>
    </row>
    <row r="1781" spans="1:15" s="37" customFormat="1" ht="15.6" x14ac:dyDescent="0.3">
      <c r="A1781" s="35" t="s">
        <v>1978</v>
      </c>
      <c r="B1781" s="35" t="s">
        <v>1979</v>
      </c>
      <c r="C1781" s="54">
        <f t="shared" si="27"/>
        <v>3</v>
      </c>
      <c r="D1781" s="36">
        <f>'1.TÜM DÖNEMLER_TL MİZAN'!D1781/'TCMB Takvim Gününe Göre Ort.Kur'!I$65</f>
        <v>0</v>
      </c>
      <c r="E1781" s="36">
        <f>('1.TÜM DÖNEMLER_TL MİZAN'!E1781-'1.TÜM DÖNEMLER_TL MİZAN'!D1781)/'TCMB Takvim Gününe Göre Ort.Kur'!J$65+D1781</f>
        <v>3662.359731622279</v>
      </c>
      <c r="F1781" s="36">
        <f>('1.TÜM DÖNEMLER_TL MİZAN'!F1781-'1.TÜM DÖNEMLER_TL MİZAN'!E1781)/'TCMB Takvim Gününe Göre Ort.Kur'!K$65+E1781</f>
        <v>3662.359731622279</v>
      </c>
      <c r="G1781" s="36">
        <f>('1.TÜM DÖNEMLER_TL MİZAN'!G1781-'1.TÜM DÖNEMLER_TL MİZAN'!F1781)/'TCMB Takvim Gününe Göre Ort.Kur'!L$65+F1781</f>
        <v>3662.359731622279</v>
      </c>
      <c r="H1781" s="36">
        <f>('1.TÜM DÖNEMLER_TL MİZAN'!H1781-'1.TÜM DÖNEMLER_TL MİZAN'!G1781)/'TCMB Takvim Gününe Göre Ort.Kur'!M$65+G1781</f>
        <v>23295.24371749748</v>
      </c>
      <c r="I1781" s="36">
        <f>('1.TÜM DÖNEMLER_TL MİZAN'!I1781-'1.TÜM DÖNEMLER_TL MİZAN'!H1781)/'TCMB Takvim Gününe Göre Ort.Kur'!N$65+H1781</f>
        <v>23297.532401195393</v>
      </c>
      <c r="J1781" s="36">
        <f>('1.TÜM DÖNEMLER_TL MİZAN'!J1781-'1.TÜM DÖNEMLER_TL MİZAN'!I1781)/'TCMB Takvim Gününe Göre Ort.Kur'!O$65+I1781</f>
        <v>23297.532401195393</v>
      </c>
      <c r="K1781" s="36">
        <f>('1.TÜM DÖNEMLER_TL MİZAN'!K1781-'1.TÜM DÖNEMLER_TL MİZAN'!J1781)/'TCMB Takvim Gününe Göre Ort.Kur'!P$65+J1781</f>
        <v>23297.532401195393</v>
      </c>
      <c r="L1781" s="36">
        <f>('1.TÜM DÖNEMLER_TL MİZAN'!L1781-'1.TÜM DÖNEMLER_TL MİZAN'!K1781)/'TCMB Takvim Gününe Göre Ort.Kur'!Q$65+K1781</f>
        <v>23297.532401195393</v>
      </c>
      <c r="M1781" s="36">
        <f>('1.TÜM DÖNEMLER_TL MİZAN'!M1781-'1.TÜM DÖNEMLER_TL MİZAN'!L1781)/'TCMB Takvim Gününe Göre Ort.Kur'!R$65+L1781</f>
        <v>23297.532401195393</v>
      </c>
      <c r="N1781" s="36">
        <f>('1.TÜM DÖNEMLER_TL MİZAN'!N1781-'1.TÜM DÖNEMLER_TL MİZAN'!M1781)/'TCMB Takvim Gününe Göre Ort.Kur'!S$65+M1781</f>
        <v>23297.532401195393</v>
      </c>
      <c r="O1781" s="36">
        <f>('1.TÜM DÖNEMLER_TL MİZAN'!O1781-'1.TÜM DÖNEMLER_TL MİZAN'!N1781)/'TCMB Takvim Gününe Göre Ort.Kur'!T$65+N1781</f>
        <v>23297.532401195393</v>
      </c>
    </row>
    <row r="1782" spans="1:15" s="37" customFormat="1" ht="15.6" x14ac:dyDescent="0.3">
      <c r="A1782" s="35" t="s">
        <v>1980</v>
      </c>
      <c r="B1782" s="35" t="s">
        <v>1981</v>
      </c>
      <c r="C1782" s="54">
        <f t="shared" si="27"/>
        <v>6</v>
      </c>
      <c r="D1782" s="36">
        <f>'1.TÜM DÖNEMLER_TL MİZAN'!D1782/'TCMB Takvim Gününe Göre Ort.Kur'!I$65</f>
        <v>0</v>
      </c>
      <c r="E1782" s="36">
        <f>('1.TÜM DÖNEMLER_TL MİZAN'!E1782-'1.TÜM DÖNEMLER_TL MİZAN'!D1782)/'TCMB Takvim Gününe Göre Ort.Kur'!J$65+D1782</f>
        <v>3662.359731622279</v>
      </c>
      <c r="F1782" s="36">
        <f>('1.TÜM DÖNEMLER_TL MİZAN'!F1782-'1.TÜM DÖNEMLER_TL MİZAN'!E1782)/'TCMB Takvim Gününe Göre Ort.Kur'!K$65+E1782</f>
        <v>3662.359731622279</v>
      </c>
      <c r="G1782" s="36">
        <f>('1.TÜM DÖNEMLER_TL MİZAN'!G1782-'1.TÜM DÖNEMLER_TL MİZAN'!F1782)/'TCMB Takvim Gününe Göre Ort.Kur'!L$65+F1782</f>
        <v>3662.359731622279</v>
      </c>
      <c r="H1782" s="36">
        <f>('1.TÜM DÖNEMLER_TL MİZAN'!H1782-'1.TÜM DÖNEMLER_TL MİZAN'!G1782)/'TCMB Takvim Gününe Göre Ort.Kur'!M$65+G1782</f>
        <v>23295.24371749748</v>
      </c>
      <c r="I1782" s="36">
        <f>('1.TÜM DÖNEMLER_TL MİZAN'!I1782-'1.TÜM DÖNEMLER_TL MİZAN'!H1782)/'TCMB Takvim Gününe Göre Ort.Kur'!N$65+H1782</f>
        <v>23297.532401195393</v>
      </c>
      <c r="J1782" s="36">
        <f>('1.TÜM DÖNEMLER_TL MİZAN'!J1782-'1.TÜM DÖNEMLER_TL MİZAN'!I1782)/'TCMB Takvim Gününe Göre Ort.Kur'!O$65+I1782</f>
        <v>23297.532401195393</v>
      </c>
      <c r="K1782" s="36">
        <f>('1.TÜM DÖNEMLER_TL MİZAN'!K1782-'1.TÜM DÖNEMLER_TL MİZAN'!J1782)/'TCMB Takvim Gününe Göre Ort.Kur'!P$65+J1782</f>
        <v>23297.532401195393</v>
      </c>
      <c r="L1782" s="36">
        <f>('1.TÜM DÖNEMLER_TL MİZAN'!L1782-'1.TÜM DÖNEMLER_TL MİZAN'!K1782)/'TCMB Takvim Gününe Göre Ort.Kur'!Q$65+K1782</f>
        <v>23297.532401195393</v>
      </c>
      <c r="M1782" s="36">
        <f>('1.TÜM DÖNEMLER_TL MİZAN'!M1782-'1.TÜM DÖNEMLER_TL MİZAN'!L1782)/'TCMB Takvim Gününe Göre Ort.Kur'!R$65+L1782</f>
        <v>23297.532401195393</v>
      </c>
      <c r="N1782" s="36">
        <f>('1.TÜM DÖNEMLER_TL MİZAN'!N1782-'1.TÜM DÖNEMLER_TL MİZAN'!M1782)/'TCMB Takvim Gününe Göre Ort.Kur'!S$65+M1782</f>
        <v>23297.532401195393</v>
      </c>
      <c r="O1782" s="36">
        <f>('1.TÜM DÖNEMLER_TL MİZAN'!O1782-'1.TÜM DÖNEMLER_TL MİZAN'!N1782)/'TCMB Takvim Gününe Göre Ort.Kur'!T$65+N1782</f>
        <v>23297.532401195393</v>
      </c>
    </row>
    <row r="1783" spans="1:15" s="37" customFormat="1" x14ac:dyDescent="0.3">
      <c r="A1783" s="38" t="s">
        <v>1982</v>
      </c>
      <c r="B1783" s="38" t="s">
        <v>1983</v>
      </c>
      <c r="C1783" s="55">
        <f t="shared" si="27"/>
        <v>10</v>
      </c>
      <c r="D1783" s="39">
        <f>'1.TÜM DÖNEMLER_TL MİZAN'!D1783/'TCMB Takvim Gününe Göre Ort.Kur'!I$65</f>
        <v>0</v>
      </c>
      <c r="E1783" s="39">
        <f>('1.TÜM DÖNEMLER_TL MİZAN'!E1783-'1.TÜM DÖNEMLER_TL MİZAN'!D1783)/'TCMB Takvim Gününe Göre Ort.Kur'!J$65+D1783</f>
        <v>0</v>
      </c>
      <c r="F1783" s="39">
        <f>('1.TÜM DÖNEMLER_TL MİZAN'!F1783-'1.TÜM DÖNEMLER_TL MİZAN'!E1783)/'TCMB Takvim Gününe Göre Ort.Kur'!K$65+E1783</f>
        <v>0</v>
      </c>
      <c r="G1783" s="39">
        <f>('1.TÜM DÖNEMLER_TL MİZAN'!G1783-'1.TÜM DÖNEMLER_TL MİZAN'!F1783)/'TCMB Takvim Gününe Göre Ort.Kur'!L$65+F1783</f>
        <v>0</v>
      </c>
      <c r="H1783" s="39">
        <f>('1.TÜM DÖNEMLER_TL MİZAN'!H1783-'1.TÜM DÖNEMLER_TL MİZAN'!G1783)/'TCMB Takvim Gününe Göre Ort.Kur'!M$65+G1783</f>
        <v>0</v>
      </c>
      <c r="I1783" s="39">
        <f>('1.TÜM DÖNEMLER_TL MİZAN'!I1783-'1.TÜM DÖNEMLER_TL MİZAN'!H1783)/'TCMB Takvim Gününe Göre Ort.Kur'!N$65+H1783</f>
        <v>2.2886836979102299</v>
      </c>
      <c r="J1783" s="39">
        <f>('1.TÜM DÖNEMLER_TL MİZAN'!J1783-'1.TÜM DÖNEMLER_TL MİZAN'!I1783)/'TCMB Takvim Gününe Göre Ort.Kur'!O$65+I1783</f>
        <v>2.2886836979102299</v>
      </c>
      <c r="K1783" s="39">
        <f>('1.TÜM DÖNEMLER_TL MİZAN'!K1783-'1.TÜM DÖNEMLER_TL MİZAN'!J1783)/'TCMB Takvim Gününe Göre Ort.Kur'!P$65+J1783</f>
        <v>2.2886836979102299</v>
      </c>
      <c r="L1783" s="39">
        <f>('1.TÜM DÖNEMLER_TL MİZAN'!L1783-'1.TÜM DÖNEMLER_TL MİZAN'!K1783)/'TCMB Takvim Gününe Göre Ort.Kur'!Q$65+K1783</f>
        <v>2.2886836979102299</v>
      </c>
      <c r="M1783" s="39">
        <f>('1.TÜM DÖNEMLER_TL MİZAN'!M1783-'1.TÜM DÖNEMLER_TL MİZAN'!L1783)/'TCMB Takvim Gününe Göre Ort.Kur'!R$65+L1783</f>
        <v>2.2886836979102299</v>
      </c>
      <c r="N1783" s="39">
        <f>('1.TÜM DÖNEMLER_TL MİZAN'!N1783-'1.TÜM DÖNEMLER_TL MİZAN'!M1783)/'TCMB Takvim Gününe Göre Ort.Kur'!S$65+M1783</f>
        <v>2.2886836979102299</v>
      </c>
      <c r="O1783" s="39">
        <f>('1.TÜM DÖNEMLER_TL MİZAN'!O1783-'1.TÜM DÖNEMLER_TL MİZAN'!N1783)/'TCMB Takvim Gününe Göre Ort.Kur'!T$65+N1783</f>
        <v>2.2886836979102299</v>
      </c>
    </row>
    <row r="1784" spans="1:15" s="37" customFormat="1" x14ac:dyDescent="0.3">
      <c r="A1784" s="38" t="s">
        <v>1984</v>
      </c>
      <c r="B1784" s="38" t="s">
        <v>1985</v>
      </c>
      <c r="C1784" s="55">
        <f t="shared" si="27"/>
        <v>10</v>
      </c>
      <c r="D1784" s="39">
        <f>'1.TÜM DÖNEMLER_TL MİZAN'!D1784/'TCMB Takvim Gününe Göre Ort.Kur'!I$65</f>
        <v>0</v>
      </c>
      <c r="E1784" s="39">
        <f>('1.TÜM DÖNEMLER_TL MİZAN'!E1784-'1.TÜM DÖNEMLER_TL MİZAN'!D1784)/'TCMB Takvim Gününe Göre Ort.Kur'!J$65+D1784</f>
        <v>3662.359731622279</v>
      </c>
      <c r="F1784" s="39">
        <f>('1.TÜM DÖNEMLER_TL MİZAN'!F1784-'1.TÜM DÖNEMLER_TL MİZAN'!E1784)/'TCMB Takvim Gününe Göre Ort.Kur'!K$65+E1784</f>
        <v>3662.359731622279</v>
      </c>
      <c r="G1784" s="39">
        <f>('1.TÜM DÖNEMLER_TL MİZAN'!G1784-'1.TÜM DÖNEMLER_TL MİZAN'!F1784)/'TCMB Takvim Gününe Göre Ort.Kur'!L$65+F1784</f>
        <v>3662.359731622279</v>
      </c>
      <c r="H1784" s="39">
        <f>('1.TÜM DÖNEMLER_TL MİZAN'!H1784-'1.TÜM DÖNEMLER_TL MİZAN'!G1784)/'TCMB Takvim Gününe Göre Ort.Kur'!M$65+G1784</f>
        <v>3662.359731622279</v>
      </c>
      <c r="I1784" s="39">
        <f>('1.TÜM DÖNEMLER_TL MİZAN'!I1784-'1.TÜM DÖNEMLER_TL MİZAN'!H1784)/'TCMB Takvim Gününe Göre Ort.Kur'!N$65+H1784</f>
        <v>3662.359731622279</v>
      </c>
      <c r="J1784" s="39">
        <f>('1.TÜM DÖNEMLER_TL MİZAN'!J1784-'1.TÜM DÖNEMLER_TL MİZAN'!I1784)/'TCMB Takvim Gününe Göre Ort.Kur'!O$65+I1784</f>
        <v>3662.359731622279</v>
      </c>
      <c r="K1784" s="39">
        <f>('1.TÜM DÖNEMLER_TL MİZAN'!K1784-'1.TÜM DÖNEMLER_TL MİZAN'!J1784)/'TCMB Takvim Gününe Göre Ort.Kur'!P$65+J1784</f>
        <v>3662.359731622279</v>
      </c>
      <c r="L1784" s="39">
        <f>('1.TÜM DÖNEMLER_TL MİZAN'!L1784-'1.TÜM DÖNEMLER_TL MİZAN'!K1784)/'TCMB Takvim Gününe Göre Ort.Kur'!Q$65+K1784</f>
        <v>3662.359731622279</v>
      </c>
      <c r="M1784" s="39">
        <f>('1.TÜM DÖNEMLER_TL MİZAN'!M1784-'1.TÜM DÖNEMLER_TL MİZAN'!L1784)/'TCMB Takvim Gününe Göre Ort.Kur'!R$65+L1784</f>
        <v>3662.359731622279</v>
      </c>
      <c r="N1784" s="39">
        <f>('1.TÜM DÖNEMLER_TL MİZAN'!N1784-'1.TÜM DÖNEMLER_TL MİZAN'!M1784)/'TCMB Takvim Gününe Göre Ort.Kur'!S$65+M1784</f>
        <v>3662.359731622279</v>
      </c>
      <c r="O1784" s="39">
        <f>('1.TÜM DÖNEMLER_TL MİZAN'!O1784-'1.TÜM DÖNEMLER_TL MİZAN'!N1784)/'TCMB Takvim Gününe Göre Ort.Kur'!T$65+N1784</f>
        <v>3662.359731622279</v>
      </c>
    </row>
    <row r="1785" spans="1:15" s="37" customFormat="1" x14ac:dyDescent="0.3">
      <c r="A1785" s="38" t="s">
        <v>1986</v>
      </c>
      <c r="B1785" s="38" t="s">
        <v>1987</v>
      </c>
      <c r="C1785" s="55">
        <f t="shared" si="27"/>
        <v>10</v>
      </c>
      <c r="D1785" s="39">
        <f>'1.TÜM DÖNEMLER_TL MİZAN'!D1785/'TCMB Takvim Gününe Göre Ort.Kur'!I$65</f>
        <v>0</v>
      </c>
      <c r="E1785" s="39">
        <f>('1.TÜM DÖNEMLER_TL MİZAN'!E1785-'1.TÜM DÖNEMLER_TL MİZAN'!D1785)/'TCMB Takvim Gününe Göre Ort.Kur'!J$65+D1785</f>
        <v>0</v>
      </c>
      <c r="F1785" s="39">
        <f>('1.TÜM DÖNEMLER_TL MİZAN'!F1785-'1.TÜM DÖNEMLER_TL MİZAN'!E1785)/'TCMB Takvim Gününe Göre Ort.Kur'!K$65+E1785</f>
        <v>0</v>
      </c>
      <c r="G1785" s="39">
        <f>('1.TÜM DÖNEMLER_TL MİZAN'!G1785-'1.TÜM DÖNEMLER_TL MİZAN'!F1785)/'TCMB Takvim Gününe Göre Ort.Kur'!L$65+F1785</f>
        <v>0</v>
      </c>
      <c r="H1785" s="39">
        <f>('1.TÜM DÖNEMLER_TL MİZAN'!H1785-'1.TÜM DÖNEMLER_TL MİZAN'!G1785)/'TCMB Takvim Gününe Göre Ort.Kur'!M$65+G1785</f>
        <v>4477.428667164987</v>
      </c>
      <c r="I1785" s="39">
        <f>('1.TÜM DÖNEMLER_TL MİZAN'!I1785-'1.TÜM DÖNEMLER_TL MİZAN'!H1785)/'TCMB Takvim Gününe Göre Ort.Kur'!N$65+H1785</f>
        <v>4477.428667164987</v>
      </c>
      <c r="J1785" s="39">
        <f>('1.TÜM DÖNEMLER_TL MİZAN'!J1785-'1.TÜM DÖNEMLER_TL MİZAN'!I1785)/'TCMB Takvim Gününe Göre Ort.Kur'!O$65+I1785</f>
        <v>4477.428667164987</v>
      </c>
      <c r="K1785" s="39">
        <f>('1.TÜM DÖNEMLER_TL MİZAN'!K1785-'1.TÜM DÖNEMLER_TL MİZAN'!J1785)/'TCMB Takvim Gününe Göre Ort.Kur'!P$65+J1785</f>
        <v>4477.428667164987</v>
      </c>
      <c r="L1785" s="39">
        <f>('1.TÜM DÖNEMLER_TL MİZAN'!L1785-'1.TÜM DÖNEMLER_TL MİZAN'!K1785)/'TCMB Takvim Gününe Göre Ort.Kur'!Q$65+K1785</f>
        <v>4477.428667164987</v>
      </c>
      <c r="M1785" s="39">
        <f>('1.TÜM DÖNEMLER_TL MİZAN'!M1785-'1.TÜM DÖNEMLER_TL MİZAN'!L1785)/'TCMB Takvim Gününe Göre Ort.Kur'!R$65+L1785</f>
        <v>4477.428667164987</v>
      </c>
      <c r="N1785" s="39">
        <f>('1.TÜM DÖNEMLER_TL MİZAN'!N1785-'1.TÜM DÖNEMLER_TL MİZAN'!M1785)/'TCMB Takvim Gününe Göre Ort.Kur'!S$65+M1785</f>
        <v>4477.428667164987</v>
      </c>
      <c r="O1785" s="39">
        <f>('1.TÜM DÖNEMLER_TL MİZAN'!O1785-'1.TÜM DÖNEMLER_TL MİZAN'!N1785)/'TCMB Takvim Gününe Göre Ort.Kur'!T$65+N1785</f>
        <v>4477.428667164987</v>
      </c>
    </row>
    <row r="1786" spans="1:15" s="37" customFormat="1" x14ac:dyDescent="0.3">
      <c r="A1786" s="38" t="s">
        <v>1988</v>
      </c>
      <c r="B1786" s="38" t="s">
        <v>1989</v>
      </c>
      <c r="C1786" s="55">
        <f t="shared" si="27"/>
        <v>10</v>
      </c>
      <c r="D1786" s="39">
        <f>'1.TÜM DÖNEMLER_TL MİZAN'!D1786/'TCMB Takvim Gününe Göre Ort.Kur'!I$65</f>
        <v>0</v>
      </c>
      <c r="E1786" s="39">
        <f>('1.TÜM DÖNEMLER_TL MİZAN'!E1786-'1.TÜM DÖNEMLER_TL MİZAN'!D1786)/'TCMB Takvim Gününe Göre Ort.Kur'!J$65+D1786</f>
        <v>0</v>
      </c>
      <c r="F1786" s="39">
        <f>('1.TÜM DÖNEMLER_TL MİZAN'!F1786-'1.TÜM DÖNEMLER_TL MİZAN'!E1786)/'TCMB Takvim Gününe Göre Ort.Kur'!K$65+E1786</f>
        <v>0</v>
      </c>
      <c r="G1786" s="39">
        <f>('1.TÜM DÖNEMLER_TL MİZAN'!G1786-'1.TÜM DÖNEMLER_TL MİZAN'!F1786)/'TCMB Takvim Gününe Göre Ort.Kur'!L$65+F1786</f>
        <v>0</v>
      </c>
      <c r="H1786" s="39">
        <f>('1.TÜM DÖNEMLER_TL MİZAN'!H1786-'1.TÜM DÖNEMLER_TL MİZAN'!G1786)/'TCMB Takvim Gününe Göre Ort.Kur'!M$65+G1786</f>
        <v>15155.45531871021</v>
      </c>
      <c r="I1786" s="39">
        <f>('1.TÜM DÖNEMLER_TL MİZAN'!I1786-'1.TÜM DÖNEMLER_TL MİZAN'!H1786)/'TCMB Takvim Gününe Göre Ort.Kur'!N$65+H1786</f>
        <v>15155.45531871021</v>
      </c>
      <c r="J1786" s="39">
        <f>('1.TÜM DÖNEMLER_TL MİZAN'!J1786-'1.TÜM DÖNEMLER_TL MİZAN'!I1786)/'TCMB Takvim Gününe Göre Ort.Kur'!O$65+I1786</f>
        <v>15155.45531871021</v>
      </c>
      <c r="K1786" s="39">
        <f>('1.TÜM DÖNEMLER_TL MİZAN'!K1786-'1.TÜM DÖNEMLER_TL MİZAN'!J1786)/'TCMB Takvim Gününe Göre Ort.Kur'!P$65+J1786</f>
        <v>15155.45531871021</v>
      </c>
      <c r="L1786" s="39">
        <f>('1.TÜM DÖNEMLER_TL MİZAN'!L1786-'1.TÜM DÖNEMLER_TL MİZAN'!K1786)/'TCMB Takvim Gününe Göre Ort.Kur'!Q$65+K1786</f>
        <v>15155.45531871021</v>
      </c>
      <c r="M1786" s="39">
        <f>('1.TÜM DÖNEMLER_TL MİZAN'!M1786-'1.TÜM DÖNEMLER_TL MİZAN'!L1786)/'TCMB Takvim Gününe Göre Ort.Kur'!R$65+L1786</f>
        <v>15155.45531871021</v>
      </c>
      <c r="N1786" s="39">
        <f>('1.TÜM DÖNEMLER_TL MİZAN'!N1786-'1.TÜM DÖNEMLER_TL MİZAN'!M1786)/'TCMB Takvim Gününe Göre Ort.Kur'!S$65+M1786</f>
        <v>15155.45531871021</v>
      </c>
      <c r="O1786" s="39">
        <f>('1.TÜM DÖNEMLER_TL MİZAN'!O1786-'1.TÜM DÖNEMLER_TL MİZAN'!N1786)/'TCMB Takvim Gününe Göre Ort.Kur'!T$65+N1786</f>
        <v>15155.45531871021</v>
      </c>
    </row>
    <row r="1787" spans="1:15" s="37" customFormat="1" ht="15.6" x14ac:dyDescent="0.3">
      <c r="A1787" s="35" t="s">
        <v>1990</v>
      </c>
      <c r="B1787" s="35" t="s">
        <v>1991</v>
      </c>
      <c r="C1787" s="54">
        <f t="shared" si="27"/>
        <v>1</v>
      </c>
      <c r="D1787" s="36">
        <f>'1.TÜM DÖNEMLER_TL MİZAN'!D1787/'TCMB Takvim Gününe Göre Ort.Kur'!I$65</f>
        <v>546367.22226339567</v>
      </c>
      <c r="E1787" s="36">
        <f>('1.TÜM DÖNEMLER_TL MİZAN'!E1787-'1.TÜM DÖNEMLER_TL MİZAN'!D1787)/'TCMB Takvim Gününe Göre Ort.Kur'!J$65+D1787</f>
        <v>1119577.2476069257</v>
      </c>
      <c r="F1787" s="36">
        <f>('1.TÜM DÖNEMLER_TL MİZAN'!F1787-'1.TÜM DÖNEMLER_TL MİZAN'!E1787)/'TCMB Takvim Gününe Göre Ort.Kur'!K$65+E1787</f>
        <v>1747885.5996987228</v>
      </c>
      <c r="G1787" s="36">
        <f>('1.TÜM DÖNEMLER_TL MİZAN'!G1787-'1.TÜM DÖNEMLER_TL MİZAN'!F1787)/'TCMB Takvim Gününe Göre Ort.Kur'!L$65+F1787</f>
        <v>2221756.5822521485</v>
      </c>
      <c r="H1787" s="36">
        <f>('1.TÜM DÖNEMLER_TL MİZAN'!H1787-'1.TÜM DÖNEMLER_TL MİZAN'!G1787)/'TCMB Takvim Gününe Göre Ort.Kur'!M$65+G1787</f>
        <v>2848734.6830073623</v>
      </c>
      <c r="I1787" s="36">
        <f>('1.TÜM DÖNEMLER_TL MİZAN'!I1787-'1.TÜM DÖNEMLER_TL MİZAN'!H1787)/'TCMB Takvim Gününe Göre Ort.Kur'!N$65+H1787</f>
        <v>3439919.373131712</v>
      </c>
      <c r="J1787" s="36">
        <f>('1.TÜM DÖNEMLER_TL MİZAN'!J1787-'1.TÜM DÖNEMLER_TL MİZAN'!I1787)/'TCMB Takvim Gününe Göre Ort.Kur'!O$65+I1787</f>
        <v>3439919.373131712</v>
      </c>
      <c r="K1787" s="36">
        <f>('1.TÜM DÖNEMLER_TL MİZAN'!K1787-'1.TÜM DÖNEMLER_TL MİZAN'!J1787)/'TCMB Takvim Gününe Göre Ort.Kur'!P$65+J1787</f>
        <v>3439919.373131712</v>
      </c>
      <c r="L1787" s="36">
        <f>('1.TÜM DÖNEMLER_TL MİZAN'!L1787-'1.TÜM DÖNEMLER_TL MİZAN'!K1787)/'TCMB Takvim Gününe Göre Ort.Kur'!Q$65+K1787</f>
        <v>3439919.373131712</v>
      </c>
      <c r="M1787" s="36">
        <f>('1.TÜM DÖNEMLER_TL MİZAN'!M1787-'1.TÜM DÖNEMLER_TL MİZAN'!L1787)/'TCMB Takvim Gününe Göre Ort.Kur'!R$65+L1787</f>
        <v>3439919.373131712</v>
      </c>
      <c r="N1787" s="36">
        <f>('1.TÜM DÖNEMLER_TL MİZAN'!N1787-'1.TÜM DÖNEMLER_TL MİZAN'!M1787)/'TCMB Takvim Gününe Göre Ort.Kur'!S$65+M1787</f>
        <v>3439919.373131712</v>
      </c>
      <c r="O1787" s="36">
        <f>('1.TÜM DÖNEMLER_TL MİZAN'!O1787-'1.TÜM DÖNEMLER_TL MİZAN'!N1787)/'TCMB Takvim Gününe Göre Ort.Kur'!T$65+N1787</f>
        <v>3439919.373131712</v>
      </c>
    </row>
    <row r="1788" spans="1:15" s="37" customFormat="1" ht="15.6" x14ac:dyDescent="0.3">
      <c r="A1788" s="35" t="s">
        <v>1992</v>
      </c>
      <c r="B1788" s="35" t="s">
        <v>1993</v>
      </c>
      <c r="C1788" s="54">
        <f t="shared" si="27"/>
        <v>2</v>
      </c>
      <c r="D1788" s="36">
        <f>'1.TÜM DÖNEMLER_TL MİZAN'!D1788/'TCMB Takvim Gününe Göre Ort.Kur'!I$65</f>
        <v>310768.89572370856</v>
      </c>
      <c r="E1788" s="36">
        <f>('1.TÜM DÖNEMLER_TL MİZAN'!E1788-'1.TÜM DÖNEMLER_TL MİZAN'!D1788)/'TCMB Takvim Gününe Göre Ort.Kur'!J$65+D1788</f>
        <v>695467.75965971989</v>
      </c>
      <c r="F1788" s="36">
        <f>('1.TÜM DÖNEMLER_TL MİZAN'!F1788-'1.TÜM DÖNEMLER_TL MİZAN'!E1788)/'TCMB Takvim Gününe Göre Ort.Kur'!K$65+E1788</f>
        <v>1082634.3073702722</v>
      </c>
      <c r="G1788" s="36">
        <f>('1.TÜM DÖNEMLER_TL MİZAN'!G1788-'1.TÜM DÖNEMLER_TL MİZAN'!F1788)/'TCMB Takvim Gününe Göre Ort.Kur'!L$65+F1788</f>
        <v>1410929.993754315</v>
      </c>
      <c r="H1788" s="36">
        <f>('1.TÜM DÖNEMLER_TL MİZAN'!H1788-'1.TÜM DÖNEMLER_TL MİZAN'!G1788)/'TCMB Takvim Gününe Göre Ort.Kur'!M$65+G1788</f>
        <v>1870246.4583005426</v>
      </c>
      <c r="I1788" s="36">
        <f>('1.TÜM DÖNEMLER_TL MİZAN'!I1788-'1.TÜM DÖNEMLER_TL MİZAN'!H1788)/'TCMB Takvim Gününe Göre Ort.Kur'!N$65+H1788</f>
        <v>2249795.9754347741</v>
      </c>
      <c r="J1788" s="36">
        <f>('1.TÜM DÖNEMLER_TL MİZAN'!J1788-'1.TÜM DÖNEMLER_TL MİZAN'!I1788)/'TCMB Takvim Gününe Göre Ort.Kur'!O$65+I1788</f>
        <v>2249795.9754347741</v>
      </c>
      <c r="K1788" s="36">
        <f>('1.TÜM DÖNEMLER_TL MİZAN'!K1788-'1.TÜM DÖNEMLER_TL MİZAN'!J1788)/'TCMB Takvim Gününe Göre Ort.Kur'!P$65+J1788</f>
        <v>2249795.9754347741</v>
      </c>
      <c r="L1788" s="36">
        <f>('1.TÜM DÖNEMLER_TL MİZAN'!L1788-'1.TÜM DÖNEMLER_TL MİZAN'!K1788)/'TCMB Takvim Gününe Göre Ort.Kur'!Q$65+K1788</f>
        <v>2249795.9754347741</v>
      </c>
      <c r="M1788" s="36">
        <f>('1.TÜM DÖNEMLER_TL MİZAN'!M1788-'1.TÜM DÖNEMLER_TL MİZAN'!L1788)/'TCMB Takvim Gününe Göre Ort.Kur'!R$65+L1788</f>
        <v>2249795.9754347741</v>
      </c>
      <c r="N1788" s="36">
        <f>('1.TÜM DÖNEMLER_TL MİZAN'!N1788-'1.TÜM DÖNEMLER_TL MİZAN'!M1788)/'TCMB Takvim Gününe Göre Ort.Kur'!S$65+M1788</f>
        <v>2249795.9754347741</v>
      </c>
      <c r="O1788" s="36">
        <f>('1.TÜM DÖNEMLER_TL MİZAN'!O1788-'1.TÜM DÖNEMLER_TL MİZAN'!N1788)/'TCMB Takvim Gününe Göre Ort.Kur'!T$65+N1788</f>
        <v>2249795.9754347741</v>
      </c>
    </row>
    <row r="1789" spans="1:15" s="37" customFormat="1" ht="15.6" x14ac:dyDescent="0.3">
      <c r="A1789" s="35" t="s">
        <v>1994</v>
      </c>
      <c r="B1789" s="35" t="s">
        <v>1993</v>
      </c>
      <c r="C1789" s="54">
        <f t="shared" si="27"/>
        <v>3</v>
      </c>
      <c r="D1789" s="36">
        <f>'1.TÜM DÖNEMLER_TL MİZAN'!D1789/'TCMB Takvim Gününe Göre Ort.Kur'!I$65</f>
        <v>310768.89572370856</v>
      </c>
      <c r="E1789" s="36">
        <f>('1.TÜM DÖNEMLER_TL MİZAN'!E1789-'1.TÜM DÖNEMLER_TL MİZAN'!D1789)/'TCMB Takvim Gününe Göre Ort.Kur'!J$65+D1789</f>
        <v>695467.75965971989</v>
      </c>
      <c r="F1789" s="36">
        <f>('1.TÜM DÖNEMLER_TL MİZAN'!F1789-'1.TÜM DÖNEMLER_TL MİZAN'!E1789)/'TCMB Takvim Gününe Göre Ort.Kur'!K$65+E1789</f>
        <v>1082634.3073702722</v>
      </c>
      <c r="G1789" s="36">
        <f>('1.TÜM DÖNEMLER_TL MİZAN'!G1789-'1.TÜM DÖNEMLER_TL MİZAN'!F1789)/'TCMB Takvim Gününe Göre Ort.Kur'!L$65+F1789</f>
        <v>1410929.993754315</v>
      </c>
      <c r="H1789" s="36">
        <f>('1.TÜM DÖNEMLER_TL MİZAN'!H1789-'1.TÜM DÖNEMLER_TL MİZAN'!G1789)/'TCMB Takvim Gününe Göre Ort.Kur'!M$65+G1789</f>
        <v>1870246.4583005426</v>
      </c>
      <c r="I1789" s="36">
        <f>('1.TÜM DÖNEMLER_TL MİZAN'!I1789-'1.TÜM DÖNEMLER_TL MİZAN'!H1789)/'TCMB Takvim Gününe Göre Ort.Kur'!N$65+H1789</f>
        <v>2249795.9754347741</v>
      </c>
      <c r="J1789" s="36">
        <f>('1.TÜM DÖNEMLER_TL MİZAN'!J1789-'1.TÜM DÖNEMLER_TL MİZAN'!I1789)/'TCMB Takvim Gününe Göre Ort.Kur'!O$65+I1789</f>
        <v>2249795.9754347741</v>
      </c>
      <c r="K1789" s="36">
        <f>('1.TÜM DÖNEMLER_TL MİZAN'!K1789-'1.TÜM DÖNEMLER_TL MİZAN'!J1789)/'TCMB Takvim Gününe Göre Ort.Kur'!P$65+J1789</f>
        <v>2249795.9754347741</v>
      </c>
      <c r="L1789" s="36">
        <f>('1.TÜM DÖNEMLER_TL MİZAN'!L1789-'1.TÜM DÖNEMLER_TL MİZAN'!K1789)/'TCMB Takvim Gününe Göre Ort.Kur'!Q$65+K1789</f>
        <v>2249795.9754347741</v>
      </c>
      <c r="M1789" s="36">
        <f>('1.TÜM DÖNEMLER_TL MİZAN'!M1789-'1.TÜM DÖNEMLER_TL MİZAN'!L1789)/'TCMB Takvim Gününe Göre Ort.Kur'!R$65+L1789</f>
        <v>2249795.9754347741</v>
      </c>
      <c r="N1789" s="36">
        <f>('1.TÜM DÖNEMLER_TL MİZAN'!N1789-'1.TÜM DÖNEMLER_TL MİZAN'!M1789)/'TCMB Takvim Gününe Göre Ort.Kur'!S$65+M1789</f>
        <v>2249795.9754347741</v>
      </c>
      <c r="O1789" s="36">
        <f>('1.TÜM DÖNEMLER_TL MİZAN'!O1789-'1.TÜM DÖNEMLER_TL MİZAN'!N1789)/'TCMB Takvim Gününe Göre Ort.Kur'!T$65+N1789</f>
        <v>2249795.9754347741</v>
      </c>
    </row>
    <row r="1790" spans="1:15" s="37" customFormat="1" ht="15.6" x14ac:dyDescent="0.3">
      <c r="A1790" s="35" t="s">
        <v>1995</v>
      </c>
      <c r="B1790" s="35" t="s">
        <v>1996</v>
      </c>
      <c r="C1790" s="54">
        <f t="shared" si="27"/>
        <v>6</v>
      </c>
      <c r="D1790" s="36">
        <f>'1.TÜM DÖNEMLER_TL MİZAN'!D1790/'TCMB Takvim Gününe Göre Ort.Kur'!I$65</f>
        <v>310768.89572370856</v>
      </c>
      <c r="E1790" s="36">
        <f>('1.TÜM DÖNEMLER_TL MİZAN'!E1790-'1.TÜM DÖNEMLER_TL MİZAN'!D1790)/'TCMB Takvim Gününe Göre Ort.Kur'!J$65+D1790</f>
        <v>695467.75965971989</v>
      </c>
      <c r="F1790" s="36">
        <f>('1.TÜM DÖNEMLER_TL MİZAN'!F1790-'1.TÜM DÖNEMLER_TL MİZAN'!E1790)/'TCMB Takvim Gününe Göre Ort.Kur'!K$65+E1790</f>
        <v>1082634.3073702722</v>
      </c>
      <c r="G1790" s="36">
        <f>('1.TÜM DÖNEMLER_TL MİZAN'!G1790-'1.TÜM DÖNEMLER_TL MİZAN'!F1790)/'TCMB Takvim Gününe Göre Ort.Kur'!L$65+F1790</f>
        <v>1410929.993754315</v>
      </c>
      <c r="H1790" s="36">
        <f>('1.TÜM DÖNEMLER_TL MİZAN'!H1790-'1.TÜM DÖNEMLER_TL MİZAN'!G1790)/'TCMB Takvim Gününe Göre Ort.Kur'!M$65+G1790</f>
        <v>1870246.4583005426</v>
      </c>
      <c r="I1790" s="36">
        <f>('1.TÜM DÖNEMLER_TL MİZAN'!I1790-'1.TÜM DÖNEMLER_TL MİZAN'!H1790)/'TCMB Takvim Gününe Göre Ort.Kur'!N$65+H1790</f>
        <v>2249795.9754347741</v>
      </c>
      <c r="J1790" s="36">
        <f>('1.TÜM DÖNEMLER_TL MİZAN'!J1790-'1.TÜM DÖNEMLER_TL MİZAN'!I1790)/'TCMB Takvim Gününe Göre Ort.Kur'!O$65+I1790</f>
        <v>2249795.9754347741</v>
      </c>
      <c r="K1790" s="36">
        <f>('1.TÜM DÖNEMLER_TL MİZAN'!K1790-'1.TÜM DÖNEMLER_TL MİZAN'!J1790)/'TCMB Takvim Gününe Göre Ort.Kur'!P$65+J1790</f>
        <v>2249795.9754347741</v>
      </c>
      <c r="L1790" s="36">
        <f>('1.TÜM DÖNEMLER_TL MİZAN'!L1790-'1.TÜM DÖNEMLER_TL MİZAN'!K1790)/'TCMB Takvim Gününe Göre Ort.Kur'!Q$65+K1790</f>
        <v>2249795.9754347741</v>
      </c>
      <c r="M1790" s="36">
        <f>('1.TÜM DÖNEMLER_TL MİZAN'!M1790-'1.TÜM DÖNEMLER_TL MİZAN'!L1790)/'TCMB Takvim Gününe Göre Ort.Kur'!R$65+L1790</f>
        <v>2249795.9754347741</v>
      </c>
      <c r="N1790" s="36">
        <f>('1.TÜM DÖNEMLER_TL MİZAN'!N1790-'1.TÜM DÖNEMLER_TL MİZAN'!M1790)/'TCMB Takvim Gününe Göre Ort.Kur'!S$65+M1790</f>
        <v>2249795.9754347741</v>
      </c>
      <c r="O1790" s="36">
        <f>('1.TÜM DÖNEMLER_TL MİZAN'!O1790-'1.TÜM DÖNEMLER_TL MİZAN'!N1790)/'TCMB Takvim Gününe Göre Ort.Kur'!T$65+N1790</f>
        <v>2249795.9754347741</v>
      </c>
    </row>
    <row r="1791" spans="1:15" s="37" customFormat="1" x14ac:dyDescent="0.3">
      <c r="A1791" s="38" t="s">
        <v>1997</v>
      </c>
      <c r="B1791" s="38" t="s">
        <v>1996</v>
      </c>
      <c r="C1791" s="55">
        <f t="shared" si="27"/>
        <v>10</v>
      </c>
      <c r="D1791" s="39">
        <f>'1.TÜM DÖNEMLER_TL MİZAN'!D1791/'TCMB Takvim Gününe Göre Ort.Kur'!I$65</f>
        <v>310768.89572370856</v>
      </c>
      <c r="E1791" s="39">
        <f>('1.TÜM DÖNEMLER_TL MİZAN'!E1791-'1.TÜM DÖNEMLER_TL MİZAN'!D1791)/'TCMB Takvim Gününe Göre Ort.Kur'!J$65+D1791</f>
        <v>695467.75965971989</v>
      </c>
      <c r="F1791" s="39">
        <f>('1.TÜM DÖNEMLER_TL MİZAN'!F1791-'1.TÜM DÖNEMLER_TL MİZAN'!E1791)/'TCMB Takvim Gününe Göre Ort.Kur'!K$65+E1791</f>
        <v>1082634.3073702722</v>
      </c>
      <c r="G1791" s="39">
        <f>('1.TÜM DÖNEMLER_TL MİZAN'!G1791-'1.TÜM DÖNEMLER_TL MİZAN'!F1791)/'TCMB Takvim Gününe Göre Ort.Kur'!L$65+F1791</f>
        <v>1410929.993754315</v>
      </c>
      <c r="H1791" s="39">
        <f>('1.TÜM DÖNEMLER_TL MİZAN'!H1791-'1.TÜM DÖNEMLER_TL MİZAN'!G1791)/'TCMB Takvim Gününe Göre Ort.Kur'!M$65+G1791</f>
        <v>1870246.4583005426</v>
      </c>
      <c r="I1791" s="39">
        <f>('1.TÜM DÖNEMLER_TL MİZAN'!I1791-'1.TÜM DÖNEMLER_TL MİZAN'!H1791)/'TCMB Takvim Gününe Göre Ort.Kur'!N$65+H1791</f>
        <v>2249795.9754347741</v>
      </c>
      <c r="J1791" s="39">
        <f>('1.TÜM DÖNEMLER_TL MİZAN'!J1791-'1.TÜM DÖNEMLER_TL MİZAN'!I1791)/'TCMB Takvim Gününe Göre Ort.Kur'!O$65+I1791</f>
        <v>2249795.9754347741</v>
      </c>
      <c r="K1791" s="39">
        <f>('1.TÜM DÖNEMLER_TL MİZAN'!K1791-'1.TÜM DÖNEMLER_TL MİZAN'!J1791)/'TCMB Takvim Gününe Göre Ort.Kur'!P$65+J1791</f>
        <v>2249795.9754347741</v>
      </c>
      <c r="L1791" s="39">
        <f>('1.TÜM DÖNEMLER_TL MİZAN'!L1791-'1.TÜM DÖNEMLER_TL MİZAN'!K1791)/'TCMB Takvim Gününe Göre Ort.Kur'!Q$65+K1791</f>
        <v>2249795.9754347741</v>
      </c>
      <c r="M1791" s="39">
        <f>('1.TÜM DÖNEMLER_TL MİZAN'!M1791-'1.TÜM DÖNEMLER_TL MİZAN'!L1791)/'TCMB Takvim Gününe Göre Ort.Kur'!R$65+L1791</f>
        <v>2249795.9754347741</v>
      </c>
      <c r="N1791" s="39">
        <f>('1.TÜM DÖNEMLER_TL MİZAN'!N1791-'1.TÜM DÖNEMLER_TL MİZAN'!M1791)/'TCMB Takvim Gününe Göre Ort.Kur'!S$65+M1791</f>
        <v>2249795.9754347741</v>
      </c>
      <c r="O1791" s="39">
        <f>('1.TÜM DÖNEMLER_TL MİZAN'!O1791-'1.TÜM DÖNEMLER_TL MİZAN'!N1791)/'TCMB Takvim Gününe Göre Ort.Kur'!T$65+N1791</f>
        <v>2249795.9754347741</v>
      </c>
    </row>
    <row r="1792" spans="1:15" s="37" customFormat="1" ht="15.6" x14ac:dyDescent="0.3">
      <c r="A1792" s="35" t="s">
        <v>1998</v>
      </c>
      <c r="B1792" s="35" t="s">
        <v>1999</v>
      </c>
      <c r="C1792" s="54">
        <f t="shared" si="27"/>
        <v>2</v>
      </c>
      <c r="D1792" s="36">
        <f>'1.TÜM DÖNEMLER_TL MİZAN'!D1792/'TCMB Takvim Gününe Göre Ort.Kur'!I$65</f>
        <v>46762.022530200848</v>
      </c>
      <c r="E1792" s="36">
        <f>('1.TÜM DÖNEMLER_TL MİZAN'!E1792-'1.TÜM DÖNEMLER_TL MİZAN'!D1792)/'TCMB Takvim Gününe Göre Ort.Kur'!J$65+D1792</f>
        <v>106475.78714301615</v>
      </c>
      <c r="F1792" s="36">
        <f>('1.TÜM DÖNEMLER_TL MİZAN'!F1792-'1.TÜM DÖNEMLER_TL MİZAN'!E1792)/'TCMB Takvim Gününe Göre Ort.Kur'!K$65+E1792</f>
        <v>166533.53461748635</v>
      </c>
      <c r="G1792" s="36">
        <f>('1.TÜM DÖNEMLER_TL MİZAN'!G1792-'1.TÜM DÖNEMLER_TL MİZAN'!F1792)/'TCMB Takvim Gününe Göre Ort.Kur'!L$65+F1792</f>
        <v>211393.23378160398</v>
      </c>
      <c r="H1792" s="36">
        <f>('1.TÜM DÖNEMLER_TL MİZAN'!H1792-'1.TÜM DÖNEMLER_TL MİZAN'!G1792)/'TCMB Takvim Gününe Göre Ort.Kur'!M$65+G1792</f>
        <v>262645.80614544655</v>
      </c>
      <c r="I1792" s="36">
        <f>('1.TÜM DÖNEMLER_TL MİZAN'!I1792-'1.TÜM DÖNEMLER_TL MİZAN'!H1792)/'TCMB Takvim Gününe Göre Ort.Kur'!N$65+H1792</f>
        <v>305631.83099199465</v>
      </c>
      <c r="J1792" s="36">
        <f>('1.TÜM DÖNEMLER_TL MİZAN'!J1792-'1.TÜM DÖNEMLER_TL MİZAN'!I1792)/'TCMB Takvim Gününe Göre Ort.Kur'!O$65+I1792</f>
        <v>305631.83099199465</v>
      </c>
      <c r="K1792" s="36">
        <f>('1.TÜM DÖNEMLER_TL MİZAN'!K1792-'1.TÜM DÖNEMLER_TL MİZAN'!J1792)/'TCMB Takvim Gününe Göre Ort.Kur'!P$65+J1792</f>
        <v>305631.83099199465</v>
      </c>
      <c r="L1792" s="36">
        <f>('1.TÜM DÖNEMLER_TL MİZAN'!L1792-'1.TÜM DÖNEMLER_TL MİZAN'!K1792)/'TCMB Takvim Gününe Göre Ort.Kur'!Q$65+K1792</f>
        <v>305631.83099199465</v>
      </c>
      <c r="M1792" s="36">
        <f>('1.TÜM DÖNEMLER_TL MİZAN'!M1792-'1.TÜM DÖNEMLER_TL MİZAN'!L1792)/'TCMB Takvim Gününe Göre Ort.Kur'!R$65+L1792</f>
        <v>305631.83099199465</v>
      </c>
      <c r="N1792" s="36">
        <f>('1.TÜM DÖNEMLER_TL MİZAN'!N1792-'1.TÜM DÖNEMLER_TL MİZAN'!M1792)/'TCMB Takvim Gününe Göre Ort.Kur'!S$65+M1792</f>
        <v>305631.83099199465</v>
      </c>
      <c r="O1792" s="36">
        <f>('1.TÜM DÖNEMLER_TL MİZAN'!O1792-'1.TÜM DÖNEMLER_TL MİZAN'!N1792)/'TCMB Takvim Gününe Göre Ort.Kur'!T$65+N1792</f>
        <v>305631.83099199465</v>
      </c>
    </row>
    <row r="1793" spans="1:15" s="37" customFormat="1" ht="15.6" x14ac:dyDescent="0.3">
      <c r="A1793" s="35" t="s">
        <v>2000</v>
      </c>
      <c r="B1793" s="35" t="s">
        <v>1999</v>
      </c>
      <c r="C1793" s="54">
        <f t="shared" si="27"/>
        <v>3</v>
      </c>
      <c r="D1793" s="36">
        <f>'1.TÜM DÖNEMLER_TL MİZAN'!D1793/'TCMB Takvim Gününe Göre Ort.Kur'!I$65</f>
        <v>46762.022530200848</v>
      </c>
      <c r="E1793" s="36">
        <f>('1.TÜM DÖNEMLER_TL MİZAN'!E1793-'1.TÜM DÖNEMLER_TL MİZAN'!D1793)/'TCMB Takvim Gününe Göre Ort.Kur'!J$65+D1793</f>
        <v>106475.78714301615</v>
      </c>
      <c r="F1793" s="36">
        <f>('1.TÜM DÖNEMLER_TL MİZAN'!F1793-'1.TÜM DÖNEMLER_TL MİZAN'!E1793)/'TCMB Takvim Gününe Göre Ort.Kur'!K$65+E1793</f>
        <v>166533.53461748635</v>
      </c>
      <c r="G1793" s="36">
        <f>('1.TÜM DÖNEMLER_TL MİZAN'!G1793-'1.TÜM DÖNEMLER_TL MİZAN'!F1793)/'TCMB Takvim Gününe Göre Ort.Kur'!L$65+F1793</f>
        <v>211393.23378160398</v>
      </c>
      <c r="H1793" s="36">
        <f>('1.TÜM DÖNEMLER_TL MİZAN'!H1793-'1.TÜM DÖNEMLER_TL MİZAN'!G1793)/'TCMB Takvim Gününe Göre Ort.Kur'!M$65+G1793</f>
        <v>262645.80614544655</v>
      </c>
      <c r="I1793" s="36">
        <f>('1.TÜM DÖNEMLER_TL MİZAN'!I1793-'1.TÜM DÖNEMLER_TL MİZAN'!H1793)/'TCMB Takvim Gününe Göre Ort.Kur'!N$65+H1793</f>
        <v>305631.83099199465</v>
      </c>
      <c r="J1793" s="36">
        <f>('1.TÜM DÖNEMLER_TL MİZAN'!J1793-'1.TÜM DÖNEMLER_TL MİZAN'!I1793)/'TCMB Takvim Gününe Göre Ort.Kur'!O$65+I1793</f>
        <v>305631.83099199465</v>
      </c>
      <c r="K1793" s="36">
        <f>('1.TÜM DÖNEMLER_TL MİZAN'!K1793-'1.TÜM DÖNEMLER_TL MİZAN'!J1793)/'TCMB Takvim Gününe Göre Ort.Kur'!P$65+J1793</f>
        <v>305631.83099199465</v>
      </c>
      <c r="L1793" s="36">
        <f>('1.TÜM DÖNEMLER_TL MİZAN'!L1793-'1.TÜM DÖNEMLER_TL MİZAN'!K1793)/'TCMB Takvim Gününe Göre Ort.Kur'!Q$65+K1793</f>
        <v>305631.83099199465</v>
      </c>
      <c r="M1793" s="36">
        <f>('1.TÜM DÖNEMLER_TL MİZAN'!M1793-'1.TÜM DÖNEMLER_TL MİZAN'!L1793)/'TCMB Takvim Gününe Göre Ort.Kur'!R$65+L1793</f>
        <v>305631.83099199465</v>
      </c>
      <c r="N1793" s="36">
        <f>('1.TÜM DÖNEMLER_TL MİZAN'!N1793-'1.TÜM DÖNEMLER_TL MİZAN'!M1793)/'TCMB Takvim Gününe Göre Ort.Kur'!S$65+M1793</f>
        <v>305631.83099199465</v>
      </c>
      <c r="O1793" s="36">
        <f>('1.TÜM DÖNEMLER_TL MİZAN'!O1793-'1.TÜM DÖNEMLER_TL MİZAN'!N1793)/'TCMB Takvim Gününe Göre Ort.Kur'!T$65+N1793</f>
        <v>305631.83099199465</v>
      </c>
    </row>
    <row r="1794" spans="1:15" s="37" customFormat="1" ht="15.6" x14ac:dyDescent="0.3">
      <c r="A1794" s="35" t="s">
        <v>2001</v>
      </c>
      <c r="B1794" s="35" t="s">
        <v>1999</v>
      </c>
      <c r="C1794" s="54">
        <f t="shared" si="27"/>
        <v>6</v>
      </c>
      <c r="D1794" s="36">
        <f>'1.TÜM DÖNEMLER_TL MİZAN'!D1794/'TCMB Takvim Gününe Göre Ort.Kur'!I$65</f>
        <v>46762.022530200848</v>
      </c>
      <c r="E1794" s="36">
        <f>('1.TÜM DÖNEMLER_TL MİZAN'!E1794-'1.TÜM DÖNEMLER_TL MİZAN'!D1794)/'TCMB Takvim Gününe Göre Ort.Kur'!J$65+D1794</f>
        <v>106475.78714301615</v>
      </c>
      <c r="F1794" s="36">
        <f>('1.TÜM DÖNEMLER_TL MİZAN'!F1794-'1.TÜM DÖNEMLER_TL MİZAN'!E1794)/'TCMB Takvim Gününe Göre Ort.Kur'!K$65+E1794</f>
        <v>166533.53461748635</v>
      </c>
      <c r="G1794" s="36">
        <f>('1.TÜM DÖNEMLER_TL MİZAN'!G1794-'1.TÜM DÖNEMLER_TL MİZAN'!F1794)/'TCMB Takvim Gününe Göre Ort.Kur'!L$65+F1794</f>
        <v>211393.23378160398</v>
      </c>
      <c r="H1794" s="36">
        <f>('1.TÜM DÖNEMLER_TL MİZAN'!H1794-'1.TÜM DÖNEMLER_TL MİZAN'!G1794)/'TCMB Takvim Gününe Göre Ort.Kur'!M$65+G1794</f>
        <v>262645.80614544655</v>
      </c>
      <c r="I1794" s="36">
        <f>('1.TÜM DÖNEMLER_TL MİZAN'!I1794-'1.TÜM DÖNEMLER_TL MİZAN'!H1794)/'TCMB Takvim Gününe Göre Ort.Kur'!N$65+H1794</f>
        <v>305631.83099199465</v>
      </c>
      <c r="J1794" s="36">
        <f>('1.TÜM DÖNEMLER_TL MİZAN'!J1794-'1.TÜM DÖNEMLER_TL MİZAN'!I1794)/'TCMB Takvim Gününe Göre Ort.Kur'!O$65+I1794</f>
        <v>305631.83099199465</v>
      </c>
      <c r="K1794" s="36">
        <f>('1.TÜM DÖNEMLER_TL MİZAN'!K1794-'1.TÜM DÖNEMLER_TL MİZAN'!J1794)/'TCMB Takvim Gününe Göre Ort.Kur'!P$65+J1794</f>
        <v>305631.83099199465</v>
      </c>
      <c r="L1794" s="36">
        <f>('1.TÜM DÖNEMLER_TL MİZAN'!L1794-'1.TÜM DÖNEMLER_TL MİZAN'!K1794)/'TCMB Takvim Gününe Göre Ort.Kur'!Q$65+K1794</f>
        <v>305631.83099199465</v>
      </c>
      <c r="M1794" s="36">
        <f>('1.TÜM DÖNEMLER_TL MİZAN'!M1794-'1.TÜM DÖNEMLER_TL MİZAN'!L1794)/'TCMB Takvim Gününe Göre Ort.Kur'!R$65+L1794</f>
        <v>305631.83099199465</v>
      </c>
      <c r="N1794" s="36">
        <f>('1.TÜM DÖNEMLER_TL MİZAN'!N1794-'1.TÜM DÖNEMLER_TL MİZAN'!M1794)/'TCMB Takvim Gününe Göre Ort.Kur'!S$65+M1794</f>
        <v>305631.83099199465</v>
      </c>
      <c r="O1794" s="36">
        <f>('1.TÜM DÖNEMLER_TL MİZAN'!O1794-'1.TÜM DÖNEMLER_TL MİZAN'!N1794)/'TCMB Takvim Gününe Göre Ort.Kur'!T$65+N1794</f>
        <v>305631.83099199465</v>
      </c>
    </row>
    <row r="1795" spans="1:15" s="37" customFormat="1" x14ac:dyDescent="0.3">
      <c r="A1795" s="38" t="s">
        <v>2002</v>
      </c>
      <c r="B1795" s="38" t="s">
        <v>2003</v>
      </c>
      <c r="C1795" s="55">
        <f t="shared" ref="C1795:C1858" si="28">+LEN(A1795)</f>
        <v>10</v>
      </c>
      <c r="D1795" s="39">
        <f>'1.TÜM DÖNEMLER_TL MİZAN'!D1795/'TCMB Takvim Gününe Göre Ort.Kur'!I$65</f>
        <v>37536.68717112577</v>
      </c>
      <c r="E1795" s="39">
        <f>('1.TÜM DÖNEMLER_TL MİZAN'!E1795-'1.TÜM DÖNEMLER_TL MİZAN'!D1795)/'TCMB Takvim Gününe Göre Ort.Kur'!J$65+D1795</f>
        <v>72668.316042240011</v>
      </c>
      <c r="F1795" s="39">
        <f>('1.TÜM DÖNEMLER_TL MİZAN'!F1795-'1.TÜM DÖNEMLER_TL MİZAN'!E1795)/'TCMB Takvim Gününe Göre Ort.Kur'!K$65+E1795</f>
        <v>117647.25257457778</v>
      </c>
      <c r="G1795" s="39">
        <f>('1.TÜM DÖNEMLER_TL MİZAN'!G1795-'1.TÜM DÖNEMLER_TL MİZAN'!F1795)/'TCMB Takvim Gününe Göre Ort.Kur'!L$65+F1795</f>
        <v>134730.20520791362</v>
      </c>
      <c r="H1795" s="39">
        <f>('1.TÜM DÖNEMLER_TL MİZAN'!H1795-'1.TÜM DÖNEMLER_TL MİZAN'!G1795)/'TCMB Takvim Gününe Göre Ort.Kur'!M$65+G1795</f>
        <v>169213.42620438241</v>
      </c>
      <c r="I1795" s="39">
        <f>('1.TÜM DÖNEMLER_TL MİZAN'!I1795-'1.TÜM DÖNEMLER_TL MİZAN'!H1795)/'TCMB Takvim Gününe Göre Ort.Kur'!N$65+H1795</f>
        <v>202947.52105911073</v>
      </c>
      <c r="J1795" s="39">
        <f>('1.TÜM DÖNEMLER_TL MİZAN'!J1795-'1.TÜM DÖNEMLER_TL MİZAN'!I1795)/'TCMB Takvim Gününe Göre Ort.Kur'!O$65+I1795</f>
        <v>202947.52105911073</v>
      </c>
      <c r="K1795" s="39">
        <f>('1.TÜM DÖNEMLER_TL MİZAN'!K1795-'1.TÜM DÖNEMLER_TL MİZAN'!J1795)/'TCMB Takvim Gününe Göre Ort.Kur'!P$65+J1795</f>
        <v>202947.52105911073</v>
      </c>
      <c r="L1795" s="39">
        <f>('1.TÜM DÖNEMLER_TL MİZAN'!L1795-'1.TÜM DÖNEMLER_TL MİZAN'!K1795)/'TCMB Takvim Gününe Göre Ort.Kur'!Q$65+K1795</f>
        <v>202947.52105911073</v>
      </c>
      <c r="M1795" s="39">
        <f>('1.TÜM DÖNEMLER_TL MİZAN'!M1795-'1.TÜM DÖNEMLER_TL MİZAN'!L1795)/'TCMB Takvim Gününe Göre Ort.Kur'!R$65+L1795</f>
        <v>202947.52105911073</v>
      </c>
      <c r="N1795" s="39">
        <f>('1.TÜM DÖNEMLER_TL MİZAN'!N1795-'1.TÜM DÖNEMLER_TL MİZAN'!M1795)/'TCMB Takvim Gününe Göre Ort.Kur'!S$65+M1795</f>
        <v>202947.52105911073</v>
      </c>
      <c r="O1795" s="39">
        <f>('1.TÜM DÖNEMLER_TL MİZAN'!O1795-'1.TÜM DÖNEMLER_TL MİZAN'!N1795)/'TCMB Takvim Gününe Göre Ort.Kur'!T$65+N1795</f>
        <v>202947.52105911073</v>
      </c>
    </row>
    <row r="1796" spans="1:15" s="37" customFormat="1" x14ac:dyDescent="0.3">
      <c r="A1796" s="38" t="s">
        <v>2004</v>
      </c>
      <c r="B1796" s="38" t="s">
        <v>2005</v>
      </c>
      <c r="C1796" s="55">
        <f t="shared" si="28"/>
        <v>10</v>
      </c>
      <c r="D1796" s="39">
        <f>'1.TÜM DÖNEMLER_TL MİZAN'!D1796/'TCMB Takvim Gününe Göre Ort.Kur'!I$65</f>
        <v>5884.9425628103463</v>
      </c>
      <c r="E1796" s="39">
        <f>('1.TÜM DÖNEMLER_TL MİZAN'!E1796-'1.TÜM DÖNEMLER_TL MİZAN'!D1796)/'TCMB Takvim Gününe Göre Ort.Kur'!J$65+D1796</f>
        <v>11396.319317080657</v>
      </c>
      <c r="F1796" s="39">
        <f>('1.TÜM DÖNEMLER_TL MİZAN'!F1796-'1.TÜM DÖNEMLER_TL MİZAN'!E1796)/'TCMB Takvim Gününe Göre Ort.Kur'!K$65+E1796</f>
        <v>16172.881988651976</v>
      </c>
      <c r="G1796" s="39">
        <f>('1.TÜM DÖNEMLER_TL MİZAN'!G1796-'1.TÜM DÖNEMLER_TL MİZAN'!F1796)/'TCMB Takvim Gününe Göre Ort.Kur'!L$65+F1796</f>
        <v>21295.608177587266</v>
      </c>
      <c r="H1796" s="39">
        <f>('1.TÜM DÖNEMLER_TL MİZAN'!H1796-'1.TÜM DÖNEMLER_TL MİZAN'!G1796)/'TCMB Takvim Gününe Göre Ort.Kur'!M$65+G1796</f>
        <v>26840.207631153266</v>
      </c>
      <c r="I1796" s="39">
        <f>('1.TÜM DÖNEMLER_TL MİZAN'!I1796-'1.TÜM DÖNEMLER_TL MİZAN'!H1796)/'TCMB Takvim Gününe Göre Ort.Kur'!N$65+H1796</f>
        <v>32099.503312138178</v>
      </c>
      <c r="J1796" s="39">
        <f>('1.TÜM DÖNEMLER_TL MİZAN'!J1796-'1.TÜM DÖNEMLER_TL MİZAN'!I1796)/'TCMB Takvim Gününe Göre Ort.Kur'!O$65+I1796</f>
        <v>32099.503312138178</v>
      </c>
      <c r="K1796" s="39">
        <f>('1.TÜM DÖNEMLER_TL MİZAN'!K1796-'1.TÜM DÖNEMLER_TL MİZAN'!J1796)/'TCMB Takvim Gününe Göre Ort.Kur'!P$65+J1796</f>
        <v>32099.503312138178</v>
      </c>
      <c r="L1796" s="39">
        <f>('1.TÜM DÖNEMLER_TL MİZAN'!L1796-'1.TÜM DÖNEMLER_TL MİZAN'!K1796)/'TCMB Takvim Gününe Göre Ort.Kur'!Q$65+K1796</f>
        <v>32099.503312138178</v>
      </c>
      <c r="M1796" s="39">
        <f>('1.TÜM DÖNEMLER_TL MİZAN'!M1796-'1.TÜM DÖNEMLER_TL MİZAN'!L1796)/'TCMB Takvim Gününe Göre Ort.Kur'!R$65+L1796</f>
        <v>32099.503312138178</v>
      </c>
      <c r="N1796" s="39">
        <f>('1.TÜM DÖNEMLER_TL MİZAN'!N1796-'1.TÜM DÖNEMLER_TL MİZAN'!M1796)/'TCMB Takvim Gününe Göre Ort.Kur'!S$65+M1796</f>
        <v>32099.503312138178</v>
      </c>
      <c r="O1796" s="39">
        <f>('1.TÜM DÖNEMLER_TL MİZAN'!O1796-'1.TÜM DÖNEMLER_TL MİZAN'!N1796)/'TCMB Takvim Gününe Göre Ort.Kur'!T$65+N1796</f>
        <v>32099.503312138178</v>
      </c>
    </row>
    <row r="1797" spans="1:15" s="37" customFormat="1" x14ac:dyDescent="0.3">
      <c r="A1797" s="38" t="s">
        <v>2006</v>
      </c>
      <c r="B1797" s="38" t="s">
        <v>2007</v>
      </c>
      <c r="C1797" s="55">
        <f t="shared" si="28"/>
        <v>10</v>
      </c>
      <c r="D1797" s="39">
        <f>'1.TÜM DÖNEMLER_TL MİZAN'!D1797/'TCMB Takvim Gününe Göre Ort.Kur'!I$65</f>
        <v>735.90231972133699</v>
      </c>
      <c r="E1797" s="39">
        <f>('1.TÜM DÖNEMLER_TL MİZAN'!E1797-'1.TÜM DÖNEMLER_TL MİZAN'!D1797)/'TCMB Takvim Gününe Göre Ort.Kur'!J$65+D1797</f>
        <v>1423.876595306582</v>
      </c>
      <c r="F1797" s="39">
        <f>('1.TÜM DÖNEMLER_TL MİZAN'!F1797-'1.TÜM DÖNEMLER_TL MİZAN'!E1797)/'TCMB Takvim Gününe Göre Ort.Kur'!K$65+E1797</f>
        <v>2018.4947461795371</v>
      </c>
      <c r="G1797" s="39">
        <f>('1.TÜM DÖNEMLER_TL MİZAN'!G1797-'1.TÜM DÖNEMLER_TL MİZAN'!F1797)/'TCMB Takvim Gününe Göre Ort.Kur'!L$65+F1797</f>
        <v>2597.1324010766357</v>
      </c>
      <c r="H1797" s="39">
        <f>('1.TÜM DÖNEMLER_TL MİZAN'!H1797-'1.TÜM DÖNEMLER_TL MİZAN'!G1797)/'TCMB Takvim Gününe Göre Ort.Kur'!M$65+G1797</f>
        <v>3191.2111958288069</v>
      </c>
      <c r="I1797" s="39">
        <f>('1.TÜM DÖNEMLER_TL MİZAN'!I1797-'1.TÜM DÖNEMLER_TL MİZAN'!H1797)/'TCMB Takvim Gününe Göre Ort.Kur'!N$65+H1797</f>
        <v>3733.4038360246604</v>
      </c>
      <c r="J1797" s="39">
        <f>('1.TÜM DÖNEMLER_TL MİZAN'!J1797-'1.TÜM DÖNEMLER_TL MİZAN'!I1797)/'TCMB Takvim Gününe Göre Ort.Kur'!O$65+I1797</f>
        <v>3733.4038360246604</v>
      </c>
      <c r="K1797" s="39">
        <f>('1.TÜM DÖNEMLER_TL MİZAN'!K1797-'1.TÜM DÖNEMLER_TL MİZAN'!J1797)/'TCMB Takvim Gününe Göre Ort.Kur'!P$65+J1797</f>
        <v>3733.4038360246604</v>
      </c>
      <c r="L1797" s="39">
        <f>('1.TÜM DÖNEMLER_TL MİZAN'!L1797-'1.TÜM DÖNEMLER_TL MİZAN'!K1797)/'TCMB Takvim Gününe Göre Ort.Kur'!Q$65+K1797</f>
        <v>3733.4038360246604</v>
      </c>
      <c r="M1797" s="39">
        <f>('1.TÜM DÖNEMLER_TL MİZAN'!M1797-'1.TÜM DÖNEMLER_TL MİZAN'!L1797)/'TCMB Takvim Gününe Göre Ort.Kur'!R$65+L1797</f>
        <v>3733.4038360246604</v>
      </c>
      <c r="N1797" s="39">
        <f>('1.TÜM DÖNEMLER_TL MİZAN'!N1797-'1.TÜM DÖNEMLER_TL MİZAN'!M1797)/'TCMB Takvim Gününe Göre Ort.Kur'!S$65+M1797</f>
        <v>3733.4038360246604</v>
      </c>
      <c r="O1797" s="39">
        <f>('1.TÜM DÖNEMLER_TL MİZAN'!O1797-'1.TÜM DÖNEMLER_TL MİZAN'!N1797)/'TCMB Takvim Gününe Göre Ort.Kur'!T$65+N1797</f>
        <v>3733.4038360246604</v>
      </c>
    </row>
    <row r="1798" spans="1:15" s="37" customFormat="1" x14ac:dyDescent="0.3">
      <c r="A1798" s="38" t="s">
        <v>2008</v>
      </c>
      <c r="B1798" s="38" t="s">
        <v>2009</v>
      </c>
      <c r="C1798" s="55">
        <f t="shared" si="28"/>
        <v>10</v>
      </c>
      <c r="D1798" s="39">
        <f>'1.TÜM DÖNEMLER_TL MİZAN'!D1798/'TCMB Takvim Gününe Göre Ort.Kur'!I$65</f>
        <v>0</v>
      </c>
      <c r="E1798" s="39">
        <f>('1.TÜM DÖNEMLER_TL MİZAN'!E1798-'1.TÜM DÖNEMLER_TL MİZAN'!D1798)/'TCMB Takvim Gününe Göre Ort.Kur'!J$65+D1798</f>
        <v>0</v>
      </c>
      <c r="F1798" s="39">
        <f>('1.TÜM DÖNEMLER_TL MİZAN'!F1798-'1.TÜM DÖNEMLER_TL MİZAN'!E1798)/'TCMB Takvim Gününe Göre Ort.Kur'!K$65+E1798</f>
        <v>0</v>
      </c>
      <c r="G1798" s="39">
        <f>('1.TÜM DÖNEMLER_TL MİZAN'!G1798-'1.TÜM DÖNEMLER_TL MİZAN'!F1798)/'TCMB Takvim Gününe Göre Ort.Kur'!L$65+F1798</f>
        <v>14454.168852313835</v>
      </c>
      <c r="H1798" s="39">
        <f>('1.TÜM DÖNEMLER_TL MİZAN'!H1798-'1.TÜM DÖNEMLER_TL MİZAN'!G1798)/'TCMB Takvim Gününe Göre Ort.Kur'!M$65+G1798</f>
        <v>14454.168852313835</v>
      </c>
      <c r="I1798" s="39">
        <f>('1.TÜM DÖNEMLER_TL MİZAN'!I1798-'1.TÜM DÖNEMLER_TL MİZAN'!H1798)/'TCMB Takvim Gününe Göre Ort.Kur'!N$65+H1798</f>
        <v>14454.168852313835</v>
      </c>
      <c r="J1798" s="39">
        <f>('1.TÜM DÖNEMLER_TL MİZAN'!J1798-'1.TÜM DÖNEMLER_TL MİZAN'!I1798)/'TCMB Takvim Gününe Göre Ort.Kur'!O$65+I1798</f>
        <v>14454.168852313835</v>
      </c>
      <c r="K1798" s="39">
        <f>('1.TÜM DÖNEMLER_TL MİZAN'!K1798-'1.TÜM DÖNEMLER_TL MİZAN'!J1798)/'TCMB Takvim Gününe Göre Ort.Kur'!P$65+J1798</f>
        <v>14454.168852313835</v>
      </c>
      <c r="L1798" s="39">
        <f>('1.TÜM DÖNEMLER_TL MİZAN'!L1798-'1.TÜM DÖNEMLER_TL MİZAN'!K1798)/'TCMB Takvim Gününe Göre Ort.Kur'!Q$65+K1798</f>
        <v>14454.168852313835</v>
      </c>
      <c r="M1798" s="39">
        <f>('1.TÜM DÖNEMLER_TL MİZAN'!M1798-'1.TÜM DÖNEMLER_TL MİZAN'!L1798)/'TCMB Takvim Gününe Göre Ort.Kur'!R$65+L1798</f>
        <v>14454.168852313835</v>
      </c>
      <c r="N1798" s="39">
        <f>('1.TÜM DÖNEMLER_TL MİZAN'!N1798-'1.TÜM DÖNEMLER_TL MİZAN'!M1798)/'TCMB Takvim Gününe Göre Ort.Kur'!S$65+M1798</f>
        <v>14454.168852313835</v>
      </c>
      <c r="O1798" s="39">
        <f>('1.TÜM DÖNEMLER_TL MİZAN'!O1798-'1.TÜM DÖNEMLER_TL MİZAN'!N1798)/'TCMB Takvim Gününe Göre Ort.Kur'!T$65+N1798</f>
        <v>14454.168852313835</v>
      </c>
    </row>
    <row r="1799" spans="1:15" s="37" customFormat="1" x14ac:dyDescent="0.3">
      <c r="A1799" s="38" t="s">
        <v>2010</v>
      </c>
      <c r="B1799" s="38" t="s">
        <v>2011</v>
      </c>
      <c r="C1799" s="55">
        <f t="shared" si="28"/>
        <v>10</v>
      </c>
      <c r="D1799" s="39">
        <f>'1.TÜM DÖNEMLER_TL MİZAN'!D1799/'TCMB Takvim Gününe Göre Ort.Kur'!I$65</f>
        <v>3884.7987845549542</v>
      </c>
      <c r="E1799" s="39">
        <f>('1.TÜM DÖNEMLER_TL MİZAN'!E1799-'1.TÜM DÖNEMLER_TL MİZAN'!D1799)/'TCMB Takvim Gününe Göre Ort.Kur'!J$65+D1799</f>
        <v>8199.8869741772905</v>
      </c>
      <c r="F1799" s="39">
        <f>('1.TÜM DÖNEMLER_TL MİZAN'!F1799-'1.TÜM DÖNEMLER_TL MİZAN'!E1799)/'TCMB Takvim Gününe Göre Ort.Kur'!K$65+E1799</f>
        <v>12091.249387705346</v>
      </c>
      <c r="G1799" s="39">
        <f>('1.TÜM DÖNEMLER_TL MİZAN'!G1799-'1.TÜM DÖNEMLER_TL MİZAN'!F1799)/'TCMB Takvim Gününe Göre Ort.Kur'!L$65+F1799</f>
        <v>14637.901430405511</v>
      </c>
      <c r="H1799" s="39">
        <f>('1.TÜM DÖNEMLER_TL MİZAN'!H1799-'1.TÜM DÖNEMLER_TL MİZAN'!G1799)/'TCMB Takvim Gününe Göre Ort.Kur'!M$65+G1799</f>
        <v>18743.907693776389</v>
      </c>
      <c r="I1799" s="39">
        <f>('1.TÜM DÖNEMLER_TL MİZAN'!I1799-'1.TÜM DÖNEMLER_TL MİZAN'!H1799)/'TCMB Takvim Gününe Göre Ort.Kur'!N$65+H1799</f>
        <v>22169.632286680233</v>
      </c>
      <c r="J1799" s="39">
        <f>('1.TÜM DÖNEMLER_TL MİZAN'!J1799-'1.TÜM DÖNEMLER_TL MİZAN'!I1799)/'TCMB Takvim Gününe Göre Ort.Kur'!O$65+I1799</f>
        <v>22169.632286680233</v>
      </c>
      <c r="K1799" s="39">
        <f>('1.TÜM DÖNEMLER_TL MİZAN'!K1799-'1.TÜM DÖNEMLER_TL MİZAN'!J1799)/'TCMB Takvim Gününe Göre Ort.Kur'!P$65+J1799</f>
        <v>22169.632286680233</v>
      </c>
      <c r="L1799" s="39">
        <f>('1.TÜM DÖNEMLER_TL MİZAN'!L1799-'1.TÜM DÖNEMLER_TL MİZAN'!K1799)/'TCMB Takvim Gününe Göre Ort.Kur'!Q$65+K1799</f>
        <v>22169.632286680233</v>
      </c>
      <c r="M1799" s="39">
        <f>('1.TÜM DÖNEMLER_TL MİZAN'!M1799-'1.TÜM DÖNEMLER_TL MİZAN'!L1799)/'TCMB Takvim Gününe Göre Ort.Kur'!R$65+L1799</f>
        <v>22169.632286680233</v>
      </c>
      <c r="N1799" s="39">
        <f>('1.TÜM DÖNEMLER_TL MİZAN'!N1799-'1.TÜM DÖNEMLER_TL MİZAN'!M1799)/'TCMB Takvim Gününe Göre Ort.Kur'!S$65+M1799</f>
        <v>22169.632286680233</v>
      </c>
      <c r="O1799" s="39">
        <f>('1.TÜM DÖNEMLER_TL MİZAN'!O1799-'1.TÜM DÖNEMLER_TL MİZAN'!N1799)/'TCMB Takvim Gününe Göre Ort.Kur'!T$65+N1799</f>
        <v>22169.632286680233</v>
      </c>
    </row>
    <row r="1800" spans="1:15" s="37" customFormat="1" x14ac:dyDescent="0.3">
      <c r="A1800" s="38" t="s">
        <v>2012</v>
      </c>
      <c r="B1800" s="38" t="s">
        <v>2013</v>
      </c>
      <c r="C1800" s="55">
        <f t="shared" si="28"/>
        <v>10</v>
      </c>
      <c r="D1800" s="39">
        <f>'1.TÜM DÖNEMLER_TL MİZAN'!D1800/'TCMB Takvim Gününe Göre Ort.Kur'!I$65</f>
        <v>80.397243014896603</v>
      </c>
      <c r="E1800" s="39">
        <f>('1.TÜM DÖNEMLER_TL MİZAN'!E1800-'1.TÜM DÖNEMLER_TL MİZAN'!D1800)/'TCMB Takvim Gününe Göre Ort.Kur'!J$65+D1800</f>
        <v>80.397243014896603</v>
      </c>
      <c r="F1800" s="39">
        <f>('1.TÜM DÖNEMLER_TL MİZAN'!F1800-'1.TÜM DÖNEMLER_TL MİZAN'!E1800)/'TCMB Takvim Gününe Göre Ort.Kur'!K$65+E1800</f>
        <v>80.397243014896603</v>
      </c>
      <c r="G1800" s="39">
        <f>('1.TÜM DÖNEMLER_TL MİZAN'!G1800-'1.TÜM DÖNEMLER_TL MİZAN'!F1800)/'TCMB Takvim Gününe Göre Ort.Kur'!L$65+F1800</f>
        <v>151.24627326879502</v>
      </c>
      <c r="H1800" s="39">
        <f>('1.TÜM DÖNEMLER_TL MİZAN'!H1800-'1.TÜM DÖNEMLER_TL MİZAN'!G1800)/'TCMB Takvim Gününe Göre Ort.Kur'!M$65+G1800</f>
        <v>1201.9074068615985</v>
      </c>
      <c r="I1800" s="39">
        <f>('1.TÜM DÖNEMLER_TL MİZAN'!I1800-'1.TÜM DÖNEMLER_TL MİZAN'!H1800)/'TCMB Takvim Gününe Göre Ort.Kur'!N$65+H1800</f>
        <v>1226.6244845968079</v>
      </c>
      <c r="J1800" s="39">
        <f>('1.TÜM DÖNEMLER_TL MİZAN'!J1800-'1.TÜM DÖNEMLER_TL MİZAN'!I1800)/'TCMB Takvim Gününe Göre Ort.Kur'!O$65+I1800</f>
        <v>1226.6244845968079</v>
      </c>
      <c r="K1800" s="39">
        <f>('1.TÜM DÖNEMLER_TL MİZAN'!K1800-'1.TÜM DÖNEMLER_TL MİZAN'!J1800)/'TCMB Takvim Gününe Göre Ort.Kur'!P$65+J1800</f>
        <v>1226.6244845968079</v>
      </c>
      <c r="L1800" s="39">
        <f>('1.TÜM DÖNEMLER_TL MİZAN'!L1800-'1.TÜM DÖNEMLER_TL MİZAN'!K1800)/'TCMB Takvim Gününe Göre Ort.Kur'!Q$65+K1800</f>
        <v>1226.6244845968079</v>
      </c>
      <c r="M1800" s="39">
        <f>('1.TÜM DÖNEMLER_TL MİZAN'!M1800-'1.TÜM DÖNEMLER_TL MİZAN'!L1800)/'TCMB Takvim Gününe Göre Ort.Kur'!R$65+L1800</f>
        <v>1226.6244845968079</v>
      </c>
      <c r="N1800" s="39">
        <f>('1.TÜM DÖNEMLER_TL MİZAN'!N1800-'1.TÜM DÖNEMLER_TL MİZAN'!M1800)/'TCMB Takvim Gününe Göre Ort.Kur'!S$65+M1800</f>
        <v>1226.6244845968079</v>
      </c>
      <c r="O1800" s="39">
        <f>('1.TÜM DÖNEMLER_TL MİZAN'!O1800-'1.TÜM DÖNEMLER_TL MİZAN'!N1800)/'TCMB Takvim Gününe Göre Ort.Kur'!T$65+N1800</f>
        <v>1226.6244845968079</v>
      </c>
    </row>
    <row r="1801" spans="1:15" s="37" customFormat="1" x14ac:dyDescent="0.3">
      <c r="A1801" s="38" t="s">
        <v>2014</v>
      </c>
      <c r="B1801" s="38" t="s">
        <v>2015</v>
      </c>
      <c r="C1801" s="55">
        <f t="shared" si="28"/>
        <v>10</v>
      </c>
      <c r="D1801" s="39">
        <f>'1.TÜM DÖNEMLER_TL MİZAN'!D1801/'TCMB Takvim Gününe Göre Ort.Kur'!I$65</f>
        <v>-1360.7055510264581</v>
      </c>
      <c r="E1801" s="39">
        <f>('1.TÜM DÖNEMLER_TL MİZAN'!E1801-'1.TÜM DÖNEMLER_TL MİZAN'!D1801)/'TCMB Takvim Gününe Göre Ort.Kur'!J$65+D1801</f>
        <v>9600.7371257190225</v>
      </c>
      <c r="F1801" s="39">
        <f>('1.TÜM DÖNEMLER_TL MİZAN'!F1801-'1.TÜM DÖNEMLER_TL MİZAN'!E1801)/'TCMB Takvim Gününe Göre Ort.Kur'!K$65+E1801</f>
        <v>15417.00483187912</v>
      </c>
      <c r="G1801" s="39">
        <f>('1.TÜM DÖNEMLER_TL MİZAN'!G1801-'1.TÜM DÖNEMLER_TL MİZAN'!F1801)/'TCMB Takvim Gününe Göre Ort.Kur'!L$65+F1801</f>
        <v>20420.717593560694</v>
      </c>
      <c r="H1801" s="39">
        <f>('1.TÜM DÖNEMLER_TL MİZAN'!H1801-'1.TÜM DÖNEMLER_TL MİZAN'!G1801)/'TCMB Takvim Gününe Göre Ort.Kur'!M$65+G1801</f>
        <v>25894.723315652609</v>
      </c>
      <c r="I1801" s="39">
        <f>('1.TÜM DÖNEMLER_TL MİZAN'!I1801-'1.TÜM DÖNEMLER_TL MİZAN'!H1801)/'TCMB Takvim Gününe Göre Ort.Kur'!N$65+H1801</f>
        <v>25894.723315652609</v>
      </c>
      <c r="J1801" s="39">
        <f>('1.TÜM DÖNEMLER_TL MİZAN'!J1801-'1.TÜM DÖNEMLER_TL MİZAN'!I1801)/'TCMB Takvim Gününe Göre Ort.Kur'!O$65+I1801</f>
        <v>25894.723315652609</v>
      </c>
      <c r="K1801" s="39">
        <f>('1.TÜM DÖNEMLER_TL MİZAN'!K1801-'1.TÜM DÖNEMLER_TL MİZAN'!J1801)/'TCMB Takvim Gününe Göre Ort.Kur'!P$65+J1801</f>
        <v>25894.723315652609</v>
      </c>
      <c r="L1801" s="39">
        <f>('1.TÜM DÖNEMLER_TL MİZAN'!L1801-'1.TÜM DÖNEMLER_TL MİZAN'!K1801)/'TCMB Takvim Gününe Göre Ort.Kur'!Q$65+K1801</f>
        <v>25894.723315652609</v>
      </c>
      <c r="M1801" s="39">
        <f>('1.TÜM DÖNEMLER_TL MİZAN'!M1801-'1.TÜM DÖNEMLER_TL MİZAN'!L1801)/'TCMB Takvim Gününe Göre Ort.Kur'!R$65+L1801</f>
        <v>25894.723315652609</v>
      </c>
      <c r="N1801" s="39">
        <f>('1.TÜM DÖNEMLER_TL MİZAN'!N1801-'1.TÜM DÖNEMLER_TL MİZAN'!M1801)/'TCMB Takvim Gününe Göre Ort.Kur'!S$65+M1801</f>
        <v>25894.723315652609</v>
      </c>
      <c r="O1801" s="39">
        <f>('1.TÜM DÖNEMLER_TL MİZAN'!O1801-'1.TÜM DÖNEMLER_TL MİZAN'!N1801)/'TCMB Takvim Gününe Göre Ort.Kur'!T$65+N1801</f>
        <v>25894.723315652609</v>
      </c>
    </row>
    <row r="1802" spans="1:15" s="37" customFormat="1" x14ac:dyDescent="0.3">
      <c r="A1802" s="38" t="s">
        <v>2016</v>
      </c>
      <c r="B1802" s="38" t="s">
        <v>2017</v>
      </c>
      <c r="C1802" s="55">
        <f t="shared" si="28"/>
        <v>10</v>
      </c>
      <c r="D1802" s="39">
        <f>'1.TÜM DÖNEMLER_TL MİZAN'!D1802/'TCMB Takvim Gününe Göre Ort.Kur'!I$65</f>
        <v>0</v>
      </c>
      <c r="E1802" s="39">
        <f>('1.TÜM DÖNEMLER_TL MİZAN'!E1802-'1.TÜM DÖNEMLER_TL MİZAN'!D1802)/'TCMB Takvim Gününe Göre Ort.Kur'!J$65+D1802</f>
        <v>3106.2538454777182</v>
      </c>
      <c r="F1802" s="39">
        <f>('1.TÜM DÖNEMLER_TL MİZAN'!F1802-'1.TÜM DÖNEMLER_TL MİZAN'!E1802)/'TCMB Takvim Gününe Göre Ort.Kur'!K$65+E1802</f>
        <v>3106.2538454777182</v>
      </c>
      <c r="G1802" s="39">
        <f>('1.TÜM DÖNEMLER_TL MİZAN'!G1802-'1.TÜM DÖNEMLER_TL MİZAN'!F1802)/'TCMB Takvim Gününe Göre Ort.Kur'!L$65+F1802</f>
        <v>3106.2538454777182</v>
      </c>
      <c r="H1802" s="39">
        <f>('1.TÜM DÖNEMLER_TL MİZAN'!H1802-'1.TÜM DÖNEMLER_TL MİZAN'!G1802)/'TCMB Takvim Gününe Göre Ort.Kur'!M$65+G1802</f>
        <v>3106.2538454777182</v>
      </c>
      <c r="I1802" s="39">
        <f>('1.TÜM DÖNEMLER_TL MİZAN'!I1802-'1.TÜM DÖNEMLER_TL MİZAN'!H1802)/'TCMB Takvim Gününe Göre Ort.Kur'!N$65+H1802</f>
        <v>3106.2538454777182</v>
      </c>
      <c r="J1802" s="39">
        <f>('1.TÜM DÖNEMLER_TL MİZAN'!J1802-'1.TÜM DÖNEMLER_TL MİZAN'!I1802)/'TCMB Takvim Gününe Göre Ort.Kur'!O$65+I1802</f>
        <v>3106.2538454777182</v>
      </c>
      <c r="K1802" s="39">
        <f>('1.TÜM DÖNEMLER_TL MİZAN'!K1802-'1.TÜM DÖNEMLER_TL MİZAN'!J1802)/'TCMB Takvim Gününe Göre Ort.Kur'!P$65+J1802</f>
        <v>3106.2538454777182</v>
      </c>
      <c r="L1802" s="39">
        <f>('1.TÜM DÖNEMLER_TL MİZAN'!L1802-'1.TÜM DÖNEMLER_TL MİZAN'!K1802)/'TCMB Takvim Gününe Göre Ort.Kur'!Q$65+K1802</f>
        <v>3106.2538454777182</v>
      </c>
      <c r="M1802" s="39">
        <f>('1.TÜM DÖNEMLER_TL MİZAN'!M1802-'1.TÜM DÖNEMLER_TL MİZAN'!L1802)/'TCMB Takvim Gününe Göre Ort.Kur'!R$65+L1802</f>
        <v>3106.2538454777182</v>
      </c>
      <c r="N1802" s="39">
        <f>('1.TÜM DÖNEMLER_TL MİZAN'!N1802-'1.TÜM DÖNEMLER_TL MİZAN'!M1802)/'TCMB Takvim Gününe Göre Ort.Kur'!S$65+M1802</f>
        <v>3106.2538454777182</v>
      </c>
      <c r="O1802" s="39">
        <f>('1.TÜM DÖNEMLER_TL MİZAN'!O1802-'1.TÜM DÖNEMLER_TL MİZAN'!N1802)/'TCMB Takvim Gününe Göre Ort.Kur'!T$65+N1802</f>
        <v>3106.2538454777182</v>
      </c>
    </row>
    <row r="1803" spans="1:15" s="37" customFormat="1" ht="15.6" x14ac:dyDescent="0.3">
      <c r="A1803" s="35" t="s">
        <v>2018</v>
      </c>
      <c r="B1803" s="35" t="s">
        <v>2019</v>
      </c>
      <c r="C1803" s="54">
        <f t="shared" si="28"/>
        <v>2</v>
      </c>
      <c r="D1803" s="36">
        <f>'1.TÜM DÖNEMLER_TL MİZAN'!D1803/'TCMB Takvim Gününe Göre Ort.Kur'!I$65</f>
        <v>106143.13421774255</v>
      </c>
      <c r="E1803" s="36">
        <f>('1.TÜM DÖNEMLER_TL MİZAN'!E1803-'1.TÜM DÖNEMLER_TL MİZAN'!D1803)/'TCMB Takvim Gününe Göre Ort.Kur'!J$65+D1803</f>
        <v>138528.82025096746</v>
      </c>
      <c r="F1803" s="36">
        <f>('1.TÜM DÖNEMLER_TL MİZAN'!F1803-'1.TÜM DÖNEMLER_TL MİZAN'!E1803)/'TCMB Takvim Gününe Göre Ort.Kur'!K$65+E1803</f>
        <v>214468.79362309881</v>
      </c>
      <c r="G1803" s="36">
        <f>('1.TÜM DÖNEMLER_TL MİZAN'!G1803-'1.TÜM DÖNEMLER_TL MİZAN'!F1803)/'TCMB Takvim Gününe Göre Ort.Kur'!L$65+F1803</f>
        <v>283615.17385076958</v>
      </c>
      <c r="H1803" s="36">
        <f>('1.TÜM DÖNEMLER_TL MİZAN'!H1803-'1.TÜM DÖNEMLER_TL MİZAN'!G1803)/'TCMB Takvim Gününe Göre Ort.Kur'!M$65+G1803</f>
        <v>330726.29520035838</v>
      </c>
      <c r="I1803" s="36">
        <f>('1.TÜM DÖNEMLER_TL MİZAN'!I1803-'1.TÜM DÖNEMLER_TL MİZAN'!H1803)/'TCMB Takvim Gününe Göre Ort.Kur'!N$65+H1803</f>
        <v>405210.32443713024</v>
      </c>
      <c r="J1803" s="36">
        <f>('1.TÜM DÖNEMLER_TL MİZAN'!J1803-'1.TÜM DÖNEMLER_TL MİZAN'!I1803)/'TCMB Takvim Gününe Göre Ort.Kur'!O$65+I1803</f>
        <v>405210.32443713024</v>
      </c>
      <c r="K1803" s="36">
        <f>('1.TÜM DÖNEMLER_TL MİZAN'!K1803-'1.TÜM DÖNEMLER_TL MİZAN'!J1803)/'TCMB Takvim Gününe Göre Ort.Kur'!P$65+J1803</f>
        <v>405210.32443713024</v>
      </c>
      <c r="L1803" s="36">
        <f>('1.TÜM DÖNEMLER_TL MİZAN'!L1803-'1.TÜM DÖNEMLER_TL MİZAN'!K1803)/'TCMB Takvim Gününe Göre Ort.Kur'!Q$65+K1803</f>
        <v>405210.32443713024</v>
      </c>
      <c r="M1803" s="36">
        <f>('1.TÜM DÖNEMLER_TL MİZAN'!M1803-'1.TÜM DÖNEMLER_TL MİZAN'!L1803)/'TCMB Takvim Gününe Göre Ort.Kur'!R$65+L1803</f>
        <v>405210.32443713024</v>
      </c>
      <c r="N1803" s="36">
        <f>('1.TÜM DÖNEMLER_TL MİZAN'!N1803-'1.TÜM DÖNEMLER_TL MİZAN'!M1803)/'TCMB Takvim Gününe Göre Ort.Kur'!S$65+M1803</f>
        <v>405210.32443713024</v>
      </c>
      <c r="O1803" s="36">
        <f>('1.TÜM DÖNEMLER_TL MİZAN'!O1803-'1.TÜM DÖNEMLER_TL MİZAN'!N1803)/'TCMB Takvim Gününe Göre Ort.Kur'!T$65+N1803</f>
        <v>405210.32443713024</v>
      </c>
    </row>
    <row r="1804" spans="1:15" s="37" customFormat="1" ht="15.6" x14ac:dyDescent="0.3">
      <c r="A1804" s="35" t="s">
        <v>2020</v>
      </c>
      <c r="B1804" s="35" t="s">
        <v>2019</v>
      </c>
      <c r="C1804" s="54">
        <f t="shared" si="28"/>
        <v>3</v>
      </c>
      <c r="D1804" s="36">
        <f>'1.TÜM DÖNEMLER_TL MİZAN'!D1804/'TCMB Takvim Gününe Göre Ort.Kur'!I$65</f>
        <v>106143.13421774255</v>
      </c>
      <c r="E1804" s="36">
        <f>('1.TÜM DÖNEMLER_TL MİZAN'!E1804-'1.TÜM DÖNEMLER_TL MİZAN'!D1804)/'TCMB Takvim Gününe Göre Ort.Kur'!J$65+D1804</f>
        <v>138528.82025096746</v>
      </c>
      <c r="F1804" s="36">
        <f>('1.TÜM DÖNEMLER_TL MİZAN'!F1804-'1.TÜM DÖNEMLER_TL MİZAN'!E1804)/'TCMB Takvim Gününe Göre Ort.Kur'!K$65+E1804</f>
        <v>214468.79362309881</v>
      </c>
      <c r="G1804" s="36">
        <f>('1.TÜM DÖNEMLER_TL MİZAN'!G1804-'1.TÜM DÖNEMLER_TL MİZAN'!F1804)/'TCMB Takvim Gününe Göre Ort.Kur'!L$65+F1804</f>
        <v>283615.17385076958</v>
      </c>
      <c r="H1804" s="36">
        <f>('1.TÜM DÖNEMLER_TL MİZAN'!H1804-'1.TÜM DÖNEMLER_TL MİZAN'!G1804)/'TCMB Takvim Gününe Göre Ort.Kur'!M$65+G1804</f>
        <v>330726.29520035838</v>
      </c>
      <c r="I1804" s="36">
        <f>('1.TÜM DÖNEMLER_TL MİZAN'!I1804-'1.TÜM DÖNEMLER_TL MİZAN'!H1804)/'TCMB Takvim Gününe Göre Ort.Kur'!N$65+H1804</f>
        <v>405210.32443713024</v>
      </c>
      <c r="J1804" s="36">
        <f>('1.TÜM DÖNEMLER_TL MİZAN'!J1804-'1.TÜM DÖNEMLER_TL MİZAN'!I1804)/'TCMB Takvim Gününe Göre Ort.Kur'!O$65+I1804</f>
        <v>405210.32443713024</v>
      </c>
      <c r="K1804" s="36">
        <f>('1.TÜM DÖNEMLER_TL MİZAN'!K1804-'1.TÜM DÖNEMLER_TL MİZAN'!J1804)/'TCMB Takvim Gününe Göre Ort.Kur'!P$65+J1804</f>
        <v>405210.32443713024</v>
      </c>
      <c r="L1804" s="36">
        <f>('1.TÜM DÖNEMLER_TL MİZAN'!L1804-'1.TÜM DÖNEMLER_TL MİZAN'!K1804)/'TCMB Takvim Gününe Göre Ort.Kur'!Q$65+K1804</f>
        <v>405210.32443713024</v>
      </c>
      <c r="M1804" s="36">
        <f>('1.TÜM DÖNEMLER_TL MİZAN'!M1804-'1.TÜM DÖNEMLER_TL MİZAN'!L1804)/'TCMB Takvim Gününe Göre Ort.Kur'!R$65+L1804</f>
        <v>405210.32443713024</v>
      </c>
      <c r="N1804" s="36">
        <f>('1.TÜM DÖNEMLER_TL MİZAN'!N1804-'1.TÜM DÖNEMLER_TL MİZAN'!M1804)/'TCMB Takvim Gününe Göre Ort.Kur'!S$65+M1804</f>
        <v>405210.32443713024</v>
      </c>
      <c r="O1804" s="36">
        <f>('1.TÜM DÖNEMLER_TL MİZAN'!O1804-'1.TÜM DÖNEMLER_TL MİZAN'!N1804)/'TCMB Takvim Gününe Göre Ort.Kur'!T$65+N1804</f>
        <v>405210.32443713024</v>
      </c>
    </row>
    <row r="1805" spans="1:15" s="37" customFormat="1" ht="15.6" x14ac:dyDescent="0.3">
      <c r="A1805" s="35" t="s">
        <v>2021</v>
      </c>
      <c r="B1805" s="35" t="s">
        <v>2022</v>
      </c>
      <c r="C1805" s="54">
        <f t="shared" si="28"/>
        <v>6</v>
      </c>
      <c r="D1805" s="36">
        <f>'1.TÜM DÖNEMLER_TL MİZAN'!D1805/'TCMB Takvim Gününe Göre Ort.Kur'!I$65</f>
        <v>83618.346550062997</v>
      </c>
      <c r="E1805" s="36">
        <f>('1.TÜM DÖNEMLER_TL MİZAN'!E1805-'1.TÜM DÖNEMLER_TL MİZAN'!D1805)/'TCMB Takvim Gününe Göre Ort.Kur'!J$65+D1805</f>
        <v>130886.60048343733</v>
      </c>
      <c r="F1805" s="36">
        <f>('1.TÜM DÖNEMLER_TL MİZAN'!F1805-'1.TÜM DÖNEMLER_TL MİZAN'!E1805)/'TCMB Takvim Gününe Göre Ort.Kur'!K$65+E1805</f>
        <v>201569.79061190996</v>
      </c>
      <c r="G1805" s="36">
        <f>('1.TÜM DÖNEMLER_TL MİZAN'!G1805-'1.TÜM DÖNEMLER_TL MİZAN'!F1805)/'TCMB Takvim Gününe Göre Ort.Kur'!L$65+F1805</f>
        <v>267271.45147667697</v>
      </c>
      <c r="H1805" s="36">
        <f>('1.TÜM DÖNEMLER_TL MİZAN'!H1805-'1.TÜM DÖNEMLER_TL MİZAN'!G1805)/'TCMB Takvim Gününe Göre Ort.Kur'!M$65+G1805</f>
        <v>310530.66288477555</v>
      </c>
      <c r="I1805" s="36">
        <f>('1.TÜM DÖNEMLER_TL MİZAN'!I1805-'1.TÜM DÖNEMLER_TL MİZAN'!H1805)/'TCMB Takvim Gününe Göre Ort.Kur'!N$65+H1805</f>
        <v>379220.54359545029</v>
      </c>
      <c r="J1805" s="36">
        <f>('1.TÜM DÖNEMLER_TL MİZAN'!J1805-'1.TÜM DÖNEMLER_TL MİZAN'!I1805)/'TCMB Takvim Gününe Göre Ort.Kur'!O$65+I1805</f>
        <v>379220.54359545029</v>
      </c>
      <c r="K1805" s="36">
        <f>('1.TÜM DÖNEMLER_TL MİZAN'!K1805-'1.TÜM DÖNEMLER_TL MİZAN'!J1805)/'TCMB Takvim Gününe Göre Ort.Kur'!P$65+J1805</f>
        <v>379220.54359545029</v>
      </c>
      <c r="L1805" s="36">
        <f>('1.TÜM DÖNEMLER_TL MİZAN'!L1805-'1.TÜM DÖNEMLER_TL MİZAN'!K1805)/'TCMB Takvim Gününe Göre Ort.Kur'!Q$65+K1805</f>
        <v>379220.54359545029</v>
      </c>
      <c r="M1805" s="36">
        <f>('1.TÜM DÖNEMLER_TL MİZAN'!M1805-'1.TÜM DÖNEMLER_TL MİZAN'!L1805)/'TCMB Takvim Gününe Göre Ort.Kur'!R$65+L1805</f>
        <v>379220.54359545029</v>
      </c>
      <c r="N1805" s="36">
        <f>('1.TÜM DÖNEMLER_TL MİZAN'!N1805-'1.TÜM DÖNEMLER_TL MİZAN'!M1805)/'TCMB Takvim Gününe Göre Ort.Kur'!S$65+M1805</f>
        <v>379220.54359545029</v>
      </c>
      <c r="O1805" s="36">
        <f>('1.TÜM DÖNEMLER_TL MİZAN'!O1805-'1.TÜM DÖNEMLER_TL MİZAN'!N1805)/'TCMB Takvim Gününe Göre Ort.Kur'!T$65+N1805</f>
        <v>379220.54359545029</v>
      </c>
    </row>
    <row r="1806" spans="1:15" s="37" customFormat="1" x14ac:dyDescent="0.3">
      <c r="A1806" s="38" t="s">
        <v>2023</v>
      </c>
      <c r="B1806" s="38" t="s">
        <v>2024</v>
      </c>
      <c r="C1806" s="55">
        <f t="shared" si="28"/>
        <v>10</v>
      </c>
      <c r="D1806" s="39">
        <f>'1.TÜM DÖNEMLER_TL MİZAN'!D1806/'TCMB Takvim Gününe Göre Ort.Kur'!I$65</f>
        <v>148.22500555843772</v>
      </c>
      <c r="E1806" s="39">
        <f>('1.TÜM DÖNEMLER_TL MİZAN'!E1806-'1.TÜM DÖNEMLER_TL MİZAN'!D1806)/'TCMB Takvim Gününe Göre Ort.Kur'!J$65+D1806</f>
        <v>148.22500555843772</v>
      </c>
      <c r="F1806" s="39">
        <f>('1.TÜM DÖNEMLER_TL MİZAN'!F1806-'1.TÜM DÖNEMLER_TL MİZAN'!E1806)/'TCMB Takvim Gününe Göre Ort.Kur'!K$65+E1806</f>
        <v>616.63598063255654</v>
      </c>
      <c r="G1806" s="39">
        <f>('1.TÜM DÖNEMLER_TL MİZAN'!G1806-'1.TÜM DÖNEMLER_TL MİZAN'!F1806)/'TCMB Takvim Gününe Göre Ort.Kur'!L$65+F1806</f>
        <v>4101.4742881582224</v>
      </c>
      <c r="H1806" s="39">
        <f>('1.TÜM DÖNEMLER_TL MİZAN'!H1806-'1.TÜM DÖNEMLER_TL MİZAN'!G1806)/'TCMB Takvim Gününe Göre Ort.Kur'!M$65+G1806</f>
        <v>4333.450987387544</v>
      </c>
      <c r="I1806" s="39">
        <f>('1.TÜM DÖNEMLER_TL MİZAN'!I1806-'1.TÜM DÖNEMLER_TL MİZAN'!H1806)/'TCMB Takvim Gününe Göre Ort.Kur'!N$65+H1806</f>
        <v>4333.450987387544</v>
      </c>
      <c r="J1806" s="39">
        <f>('1.TÜM DÖNEMLER_TL MİZAN'!J1806-'1.TÜM DÖNEMLER_TL MİZAN'!I1806)/'TCMB Takvim Gününe Göre Ort.Kur'!O$65+I1806</f>
        <v>4333.450987387544</v>
      </c>
      <c r="K1806" s="39">
        <f>('1.TÜM DÖNEMLER_TL MİZAN'!K1806-'1.TÜM DÖNEMLER_TL MİZAN'!J1806)/'TCMB Takvim Gününe Göre Ort.Kur'!P$65+J1806</f>
        <v>4333.450987387544</v>
      </c>
      <c r="L1806" s="39">
        <f>('1.TÜM DÖNEMLER_TL MİZAN'!L1806-'1.TÜM DÖNEMLER_TL MİZAN'!K1806)/'TCMB Takvim Gününe Göre Ort.Kur'!Q$65+K1806</f>
        <v>4333.450987387544</v>
      </c>
      <c r="M1806" s="39">
        <f>('1.TÜM DÖNEMLER_TL MİZAN'!M1806-'1.TÜM DÖNEMLER_TL MİZAN'!L1806)/'TCMB Takvim Gününe Göre Ort.Kur'!R$65+L1806</f>
        <v>4333.450987387544</v>
      </c>
      <c r="N1806" s="39">
        <f>('1.TÜM DÖNEMLER_TL MİZAN'!N1806-'1.TÜM DÖNEMLER_TL MİZAN'!M1806)/'TCMB Takvim Gününe Göre Ort.Kur'!S$65+M1806</f>
        <v>4333.450987387544</v>
      </c>
      <c r="O1806" s="39">
        <f>('1.TÜM DÖNEMLER_TL MİZAN'!O1806-'1.TÜM DÖNEMLER_TL MİZAN'!N1806)/'TCMB Takvim Gününe Göre Ort.Kur'!T$65+N1806</f>
        <v>4333.450987387544</v>
      </c>
    </row>
    <row r="1807" spans="1:15" s="37" customFormat="1" x14ac:dyDescent="0.3">
      <c r="A1807" s="38" t="s">
        <v>2025</v>
      </c>
      <c r="B1807" s="38" t="s">
        <v>2026</v>
      </c>
      <c r="C1807" s="55">
        <f t="shared" si="28"/>
        <v>10</v>
      </c>
      <c r="D1807" s="39">
        <f>'1.TÜM DÖNEMLER_TL MİZAN'!D1807/'TCMB Takvim Gününe Göre Ort.Kur'!I$65</f>
        <v>36981.900244571261</v>
      </c>
      <c r="E1807" s="39">
        <f>('1.TÜM DÖNEMLER_TL MİZAN'!E1807-'1.TÜM DÖNEMLER_TL MİZAN'!D1807)/'TCMB Takvim Gününe Göre Ort.Kur'!J$65+D1807</f>
        <v>65693.712087177686</v>
      </c>
      <c r="F1807" s="39">
        <f>('1.TÜM DÖNEMLER_TL MİZAN'!F1807-'1.TÜM DÖNEMLER_TL MİZAN'!E1807)/'TCMB Takvim Gününe Göre Ort.Kur'!K$65+E1807</f>
        <v>86593.078645868809</v>
      </c>
      <c r="G1807" s="39">
        <f>('1.TÜM DÖNEMLER_TL MİZAN'!G1807-'1.TÜM DÖNEMLER_TL MİZAN'!F1807)/'TCMB Takvim Gününe Göre Ort.Kur'!L$65+F1807</f>
        <v>103190.98178706957</v>
      </c>
      <c r="H1807" s="39">
        <f>('1.TÜM DÖNEMLER_TL MİZAN'!H1807-'1.TÜM DÖNEMLER_TL MİZAN'!G1807)/'TCMB Takvim Gününe Göre Ort.Kur'!M$65+G1807</f>
        <v>122596.58789063426</v>
      </c>
      <c r="I1807" s="39">
        <f>('1.TÜM DÖNEMLER_TL MİZAN'!I1807-'1.TÜM DÖNEMLER_TL MİZAN'!H1807)/'TCMB Takvim Gününe Göre Ort.Kur'!N$65+H1807</f>
        <v>138597.65955250466</v>
      </c>
      <c r="J1807" s="39">
        <f>('1.TÜM DÖNEMLER_TL MİZAN'!J1807-'1.TÜM DÖNEMLER_TL MİZAN'!I1807)/'TCMB Takvim Gününe Göre Ort.Kur'!O$65+I1807</f>
        <v>138597.65955250466</v>
      </c>
      <c r="K1807" s="39">
        <f>('1.TÜM DÖNEMLER_TL MİZAN'!K1807-'1.TÜM DÖNEMLER_TL MİZAN'!J1807)/'TCMB Takvim Gününe Göre Ort.Kur'!P$65+J1807</f>
        <v>138597.65955250466</v>
      </c>
      <c r="L1807" s="39">
        <f>('1.TÜM DÖNEMLER_TL MİZAN'!L1807-'1.TÜM DÖNEMLER_TL MİZAN'!K1807)/'TCMB Takvim Gününe Göre Ort.Kur'!Q$65+K1807</f>
        <v>138597.65955250466</v>
      </c>
      <c r="M1807" s="39">
        <f>('1.TÜM DÖNEMLER_TL MİZAN'!M1807-'1.TÜM DÖNEMLER_TL MİZAN'!L1807)/'TCMB Takvim Gününe Göre Ort.Kur'!R$65+L1807</f>
        <v>138597.65955250466</v>
      </c>
      <c r="N1807" s="39">
        <f>('1.TÜM DÖNEMLER_TL MİZAN'!N1807-'1.TÜM DÖNEMLER_TL MİZAN'!M1807)/'TCMB Takvim Gününe Göre Ort.Kur'!S$65+M1807</f>
        <v>138597.65955250466</v>
      </c>
      <c r="O1807" s="39">
        <f>('1.TÜM DÖNEMLER_TL MİZAN'!O1807-'1.TÜM DÖNEMLER_TL MİZAN'!N1807)/'TCMB Takvim Gününe Göre Ort.Kur'!T$65+N1807</f>
        <v>138597.65955250466</v>
      </c>
    </row>
    <row r="1808" spans="1:15" s="37" customFormat="1" x14ac:dyDescent="0.3">
      <c r="A1808" s="38" t="s">
        <v>2027</v>
      </c>
      <c r="B1808" s="38" t="s">
        <v>2028</v>
      </c>
      <c r="C1808" s="55">
        <f t="shared" si="28"/>
        <v>10</v>
      </c>
      <c r="D1808" s="39">
        <f>'1.TÜM DÖNEMLER_TL MİZAN'!D1808/'TCMB Takvim Gününe Göre Ort.Kur'!I$65</f>
        <v>0</v>
      </c>
      <c r="E1808" s="39">
        <f>('1.TÜM DÖNEMLER_TL MİZAN'!E1808-'1.TÜM DÖNEMLER_TL MİZAN'!D1808)/'TCMB Takvim Gününe Göre Ort.Kur'!J$65+D1808</f>
        <v>975.13770472590909</v>
      </c>
      <c r="F1808" s="39">
        <f>('1.TÜM DÖNEMLER_TL MİZAN'!F1808-'1.TÜM DÖNEMLER_TL MİZAN'!E1808)/'TCMB Takvim Gününe Göre Ort.Kur'!K$65+E1808</f>
        <v>1092.570723283063</v>
      </c>
      <c r="G1808" s="39">
        <f>('1.TÜM DÖNEMLER_TL MİZAN'!G1808-'1.TÜM DÖNEMLER_TL MİZAN'!F1808)/'TCMB Takvim Gününe Göre Ort.Kur'!L$65+F1808</f>
        <v>1206.253442250847</v>
      </c>
      <c r="H1808" s="39">
        <f>('1.TÜM DÖNEMLER_TL MİZAN'!H1808-'1.TÜM DÖNEMLER_TL MİZAN'!G1808)/'TCMB Takvim Gününe Göre Ort.Kur'!M$65+G1808</f>
        <v>1402.6133412121069</v>
      </c>
      <c r="I1808" s="39">
        <f>('1.TÜM DÖNEMLER_TL MİZAN'!I1808-'1.TÜM DÖNEMLER_TL MİZAN'!H1808)/'TCMB Takvim Gününe Göre Ort.Kur'!N$65+H1808</f>
        <v>1578.5642130775991</v>
      </c>
      <c r="J1808" s="39">
        <f>('1.TÜM DÖNEMLER_TL MİZAN'!J1808-'1.TÜM DÖNEMLER_TL MİZAN'!I1808)/'TCMB Takvim Gününe Göre Ort.Kur'!O$65+I1808</f>
        <v>1578.5642130775991</v>
      </c>
      <c r="K1808" s="39">
        <f>('1.TÜM DÖNEMLER_TL MİZAN'!K1808-'1.TÜM DÖNEMLER_TL MİZAN'!J1808)/'TCMB Takvim Gününe Göre Ort.Kur'!P$65+J1808</f>
        <v>1578.5642130775991</v>
      </c>
      <c r="L1808" s="39">
        <f>('1.TÜM DÖNEMLER_TL MİZAN'!L1808-'1.TÜM DÖNEMLER_TL MİZAN'!K1808)/'TCMB Takvim Gününe Göre Ort.Kur'!Q$65+K1808</f>
        <v>1578.5642130775991</v>
      </c>
      <c r="M1808" s="39">
        <f>('1.TÜM DÖNEMLER_TL MİZAN'!M1808-'1.TÜM DÖNEMLER_TL MİZAN'!L1808)/'TCMB Takvim Gününe Göre Ort.Kur'!R$65+L1808</f>
        <v>1578.5642130775991</v>
      </c>
      <c r="N1808" s="39">
        <f>('1.TÜM DÖNEMLER_TL MİZAN'!N1808-'1.TÜM DÖNEMLER_TL MİZAN'!M1808)/'TCMB Takvim Gününe Göre Ort.Kur'!S$65+M1808</f>
        <v>1578.5642130775991</v>
      </c>
      <c r="O1808" s="39">
        <f>('1.TÜM DÖNEMLER_TL MİZAN'!O1808-'1.TÜM DÖNEMLER_TL MİZAN'!N1808)/'TCMB Takvim Gününe Göre Ort.Kur'!T$65+N1808</f>
        <v>1578.5642130775991</v>
      </c>
    </row>
    <row r="1809" spans="1:15" s="37" customFormat="1" x14ac:dyDescent="0.3">
      <c r="A1809" s="38" t="s">
        <v>2029</v>
      </c>
      <c r="B1809" s="38" t="s">
        <v>2030</v>
      </c>
      <c r="C1809" s="55">
        <f t="shared" si="28"/>
        <v>10</v>
      </c>
      <c r="D1809" s="39">
        <f>'1.TÜM DÖNEMLER_TL MİZAN'!D1809/'TCMB Takvim Gününe Göre Ort.Kur'!I$65</f>
        <v>7807.7521677907062</v>
      </c>
      <c r="E1809" s="39">
        <f>('1.TÜM DÖNEMLER_TL MİZAN'!E1809-'1.TÜM DÖNEMLER_TL MİZAN'!D1809)/'TCMB Takvim Gününe Göre Ort.Kur'!J$65+D1809</f>
        <v>16095.672240451922</v>
      </c>
      <c r="F1809" s="39">
        <f>('1.TÜM DÖNEMLER_TL MİZAN'!F1809-'1.TÜM DÖNEMLER_TL MİZAN'!E1809)/'TCMB Takvim Gününe Göre Ort.Kur'!K$65+E1809</f>
        <v>23860.99012779133</v>
      </c>
      <c r="G1809" s="39">
        <f>('1.TÜM DÖNEMLER_TL MİZAN'!G1809-'1.TÜM DÖNEMLER_TL MİZAN'!F1809)/'TCMB Takvim Gününe Göre Ort.Kur'!L$65+F1809</f>
        <v>31569.228371280373</v>
      </c>
      <c r="H1809" s="39">
        <f>('1.TÜM DÖNEMLER_TL MİZAN'!H1809-'1.TÜM DÖNEMLER_TL MİZAN'!G1809)/'TCMB Takvim Gününe Göre Ort.Kur'!M$65+G1809</f>
        <v>39147.133879438217</v>
      </c>
      <c r="I1809" s="39">
        <f>('1.TÜM DÖNEMLER_TL MİZAN'!I1809-'1.TÜM DÖNEMLER_TL MİZAN'!H1809)/'TCMB Takvim Gününe Göre Ort.Kur'!N$65+H1809</f>
        <v>46067.915645296875</v>
      </c>
      <c r="J1809" s="39">
        <f>('1.TÜM DÖNEMLER_TL MİZAN'!J1809-'1.TÜM DÖNEMLER_TL MİZAN'!I1809)/'TCMB Takvim Gününe Göre Ort.Kur'!O$65+I1809</f>
        <v>46067.915645296875</v>
      </c>
      <c r="K1809" s="39">
        <f>('1.TÜM DÖNEMLER_TL MİZAN'!K1809-'1.TÜM DÖNEMLER_TL MİZAN'!J1809)/'TCMB Takvim Gününe Göre Ort.Kur'!P$65+J1809</f>
        <v>46067.915645296875</v>
      </c>
      <c r="L1809" s="39">
        <f>('1.TÜM DÖNEMLER_TL MİZAN'!L1809-'1.TÜM DÖNEMLER_TL MİZAN'!K1809)/'TCMB Takvim Gününe Göre Ort.Kur'!Q$65+K1809</f>
        <v>46067.915645296875</v>
      </c>
      <c r="M1809" s="39">
        <f>('1.TÜM DÖNEMLER_TL MİZAN'!M1809-'1.TÜM DÖNEMLER_TL MİZAN'!L1809)/'TCMB Takvim Gününe Göre Ort.Kur'!R$65+L1809</f>
        <v>46067.915645296875</v>
      </c>
      <c r="N1809" s="39">
        <f>('1.TÜM DÖNEMLER_TL MİZAN'!N1809-'1.TÜM DÖNEMLER_TL MİZAN'!M1809)/'TCMB Takvim Gününe Göre Ort.Kur'!S$65+M1809</f>
        <v>46067.915645296875</v>
      </c>
      <c r="O1809" s="39">
        <f>('1.TÜM DÖNEMLER_TL MİZAN'!O1809-'1.TÜM DÖNEMLER_TL MİZAN'!N1809)/'TCMB Takvim Gününe Göre Ort.Kur'!T$65+N1809</f>
        <v>46067.915645296875</v>
      </c>
    </row>
    <row r="1810" spans="1:15" s="37" customFormat="1" x14ac:dyDescent="0.3">
      <c r="A1810" s="38" t="s">
        <v>2031</v>
      </c>
      <c r="B1810" s="38" t="s">
        <v>2032</v>
      </c>
      <c r="C1810" s="55">
        <f t="shared" si="28"/>
        <v>10</v>
      </c>
      <c r="D1810" s="39">
        <f>'1.TÜM DÖNEMLER_TL MİZAN'!D1810/'TCMB Takvim Gününe Göre Ort.Kur'!I$65</f>
        <v>855.40428370266056</v>
      </c>
      <c r="E1810" s="39">
        <f>('1.TÜM DÖNEMLER_TL MİZAN'!E1810-'1.TÜM DÖNEMLER_TL MİZAN'!D1810)/'TCMB Takvim Gününe Göre Ort.Kur'!J$65+D1810</f>
        <v>2324.0537519280274</v>
      </c>
      <c r="F1810" s="39">
        <f>('1.TÜM DÖNEMLER_TL MİZAN'!F1810-'1.TÜM DÖNEMLER_TL MİZAN'!E1810)/'TCMB Takvim Gününe Göre Ort.Kur'!K$65+E1810</f>
        <v>3561.1687458887172</v>
      </c>
      <c r="G1810" s="39">
        <f>('1.TÜM DÖNEMLER_TL MİZAN'!G1810-'1.TÜM DÖNEMLER_TL MİZAN'!F1810)/'TCMB Takvim Gününe Göre Ort.Kur'!L$65+F1810</f>
        <v>4608.7377385381296</v>
      </c>
      <c r="H1810" s="39">
        <f>('1.TÜM DÖNEMLER_TL MİZAN'!H1810-'1.TÜM DÖNEMLER_TL MİZAN'!G1810)/'TCMB Takvim Gününe Göre Ort.Kur'!M$65+G1810</f>
        <v>5795.198031859778</v>
      </c>
      <c r="I1810" s="39">
        <f>('1.TÜM DÖNEMLER_TL MİZAN'!I1810-'1.TÜM DÖNEMLER_TL MİZAN'!H1810)/'TCMB Takvim Gününe Göre Ort.Kur'!N$65+H1810</f>
        <v>6906.9227542340304</v>
      </c>
      <c r="J1810" s="39">
        <f>('1.TÜM DÖNEMLER_TL MİZAN'!J1810-'1.TÜM DÖNEMLER_TL MİZAN'!I1810)/'TCMB Takvim Gününe Göre Ort.Kur'!O$65+I1810</f>
        <v>6906.9227542340304</v>
      </c>
      <c r="K1810" s="39">
        <f>('1.TÜM DÖNEMLER_TL MİZAN'!K1810-'1.TÜM DÖNEMLER_TL MİZAN'!J1810)/'TCMB Takvim Gününe Göre Ort.Kur'!P$65+J1810</f>
        <v>6906.9227542340304</v>
      </c>
      <c r="L1810" s="39">
        <f>('1.TÜM DÖNEMLER_TL MİZAN'!L1810-'1.TÜM DÖNEMLER_TL MİZAN'!K1810)/'TCMB Takvim Gününe Göre Ort.Kur'!Q$65+K1810</f>
        <v>6906.9227542340304</v>
      </c>
      <c r="M1810" s="39">
        <f>('1.TÜM DÖNEMLER_TL MİZAN'!M1810-'1.TÜM DÖNEMLER_TL MİZAN'!L1810)/'TCMB Takvim Gününe Göre Ort.Kur'!R$65+L1810</f>
        <v>6906.9227542340304</v>
      </c>
      <c r="N1810" s="39">
        <f>('1.TÜM DÖNEMLER_TL MİZAN'!N1810-'1.TÜM DÖNEMLER_TL MİZAN'!M1810)/'TCMB Takvim Gününe Göre Ort.Kur'!S$65+M1810</f>
        <v>6906.9227542340304</v>
      </c>
      <c r="O1810" s="39">
        <f>('1.TÜM DÖNEMLER_TL MİZAN'!O1810-'1.TÜM DÖNEMLER_TL MİZAN'!N1810)/'TCMB Takvim Gününe Göre Ort.Kur'!T$65+N1810</f>
        <v>6906.9227542340304</v>
      </c>
    </row>
    <row r="1811" spans="1:15" s="37" customFormat="1" x14ac:dyDescent="0.3">
      <c r="A1811" s="38" t="s">
        <v>2033</v>
      </c>
      <c r="B1811" s="38" t="s">
        <v>2034</v>
      </c>
      <c r="C1811" s="55">
        <f t="shared" si="28"/>
        <v>10</v>
      </c>
      <c r="D1811" s="39">
        <f>'1.TÜM DÖNEMLER_TL MİZAN'!D1811/'TCMB Takvim Gününe Göre Ort.Kur'!I$65</f>
        <v>70.683317275624404</v>
      </c>
      <c r="E1811" s="39">
        <f>('1.TÜM DÖNEMLER_TL MİZAN'!E1811-'1.TÜM DÖNEMLER_TL MİZAN'!D1811)/'TCMB Takvim Gününe Göre Ort.Kur'!J$65+D1811</f>
        <v>70.683317275624404</v>
      </c>
      <c r="F1811" s="39">
        <f>('1.TÜM DÖNEMLER_TL MİZAN'!F1811-'1.TÜM DÖNEMLER_TL MİZAN'!E1811)/'TCMB Takvim Gününe Göre Ort.Kur'!K$65+E1811</f>
        <v>70.683317275624404</v>
      </c>
      <c r="G1811" s="39">
        <f>('1.TÜM DÖNEMLER_TL MİZAN'!G1811-'1.TÜM DÖNEMLER_TL MİZAN'!F1811)/'TCMB Takvim Gününe Göre Ort.Kur'!L$65+F1811</f>
        <v>70.683317275624404</v>
      </c>
      <c r="H1811" s="39">
        <f>('1.TÜM DÖNEMLER_TL MİZAN'!H1811-'1.TÜM DÖNEMLER_TL MİZAN'!G1811)/'TCMB Takvim Gününe Göre Ort.Kur'!M$65+G1811</f>
        <v>121.18206717896746</v>
      </c>
      <c r="I1811" s="39">
        <f>('1.TÜM DÖNEMLER_TL MİZAN'!I1811-'1.TÜM DÖNEMLER_TL MİZAN'!H1811)/'TCMB Takvim Gününe Göre Ort.Kur'!N$65+H1811</f>
        <v>121.18206717896746</v>
      </c>
      <c r="J1811" s="39">
        <f>('1.TÜM DÖNEMLER_TL MİZAN'!J1811-'1.TÜM DÖNEMLER_TL MİZAN'!I1811)/'TCMB Takvim Gününe Göre Ort.Kur'!O$65+I1811</f>
        <v>121.18206717896746</v>
      </c>
      <c r="K1811" s="39">
        <f>('1.TÜM DÖNEMLER_TL MİZAN'!K1811-'1.TÜM DÖNEMLER_TL MİZAN'!J1811)/'TCMB Takvim Gününe Göre Ort.Kur'!P$65+J1811</f>
        <v>121.18206717896746</v>
      </c>
      <c r="L1811" s="39">
        <f>('1.TÜM DÖNEMLER_TL MİZAN'!L1811-'1.TÜM DÖNEMLER_TL MİZAN'!K1811)/'TCMB Takvim Gününe Göre Ort.Kur'!Q$65+K1811</f>
        <v>121.18206717896746</v>
      </c>
      <c r="M1811" s="39">
        <f>('1.TÜM DÖNEMLER_TL MİZAN'!M1811-'1.TÜM DÖNEMLER_TL MİZAN'!L1811)/'TCMB Takvim Gününe Göre Ort.Kur'!R$65+L1811</f>
        <v>121.18206717896746</v>
      </c>
      <c r="N1811" s="39">
        <f>('1.TÜM DÖNEMLER_TL MİZAN'!N1811-'1.TÜM DÖNEMLER_TL MİZAN'!M1811)/'TCMB Takvim Gününe Göre Ort.Kur'!S$65+M1811</f>
        <v>121.18206717896746</v>
      </c>
      <c r="O1811" s="39">
        <f>('1.TÜM DÖNEMLER_TL MİZAN'!O1811-'1.TÜM DÖNEMLER_TL MİZAN'!N1811)/'TCMB Takvim Gününe Göre Ort.Kur'!T$65+N1811</f>
        <v>121.18206717896746</v>
      </c>
    </row>
    <row r="1812" spans="1:15" s="37" customFormat="1" x14ac:dyDescent="0.3">
      <c r="A1812" s="38" t="s">
        <v>2035</v>
      </c>
      <c r="B1812" s="38" t="s">
        <v>2036</v>
      </c>
      <c r="C1812" s="55">
        <f t="shared" si="28"/>
        <v>10</v>
      </c>
      <c r="D1812" s="39">
        <f>'1.TÜM DÖNEMLER_TL MİZAN'!D1812/'TCMB Takvim Gününe Göre Ort.Kur'!I$65</f>
        <v>381.176906544134</v>
      </c>
      <c r="E1812" s="39">
        <f>('1.TÜM DÖNEMLER_TL MİZAN'!E1812-'1.TÜM DÖNEMLER_TL MİZAN'!D1812)/'TCMB Takvim Gününe Göre Ort.Kur'!J$65+D1812</f>
        <v>381.176906544134</v>
      </c>
      <c r="F1812" s="39">
        <f>('1.TÜM DÖNEMLER_TL MİZAN'!F1812-'1.TÜM DÖNEMLER_TL MİZAN'!E1812)/'TCMB Takvim Gününe Göre Ort.Kur'!K$65+E1812</f>
        <v>397.98540550098039</v>
      </c>
      <c r="G1812" s="39">
        <f>('1.TÜM DÖNEMLER_TL MİZAN'!G1812-'1.TÜM DÖNEMLER_TL MİZAN'!F1812)/'TCMB Takvim Gününe Göre Ort.Kur'!L$65+F1812</f>
        <v>906.01110189926089</v>
      </c>
      <c r="H1812" s="39">
        <f>('1.TÜM DÖNEMLER_TL MİZAN'!H1812-'1.TÜM DÖNEMLER_TL MİZAN'!G1812)/'TCMB Takvim Gününe Göre Ort.Kur'!M$65+G1812</f>
        <v>4074.2966652160121</v>
      </c>
      <c r="I1812" s="39">
        <f>('1.TÜM DÖNEMLER_TL MİZAN'!I1812-'1.TÜM DÖNEMLER_TL MİZAN'!H1812)/'TCMB Takvim Gününe Göre Ort.Kur'!N$65+H1812</f>
        <v>4074.2966652160121</v>
      </c>
      <c r="J1812" s="39">
        <f>('1.TÜM DÖNEMLER_TL MİZAN'!J1812-'1.TÜM DÖNEMLER_TL MİZAN'!I1812)/'TCMB Takvim Gününe Göre Ort.Kur'!O$65+I1812</f>
        <v>4074.2966652160121</v>
      </c>
      <c r="K1812" s="39">
        <f>('1.TÜM DÖNEMLER_TL MİZAN'!K1812-'1.TÜM DÖNEMLER_TL MİZAN'!J1812)/'TCMB Takvim Gününe Göre Ort.Kur'!P$65+J1812</f>
        <v>4074.2966652160121</v>
      </c>
      <c r="L1812" s="39">
        <f>('1.TÜM DÖNEMLER_TL MİZAN'!L1812-'1.TÜM DÖNEMLER_TL MİZAN'!K1812)/'TCMB Takvim Gününe Göre Ort.Kur'!Q$65+K1812</f>
        <v>4074.2966652160121</v>
      </c>
      <c r="M1812" s="39">
        <f>('1.TÜM DÖNEMLER_TL MİZAN'!M1812-'1.TÜM DÖNEMLER_TL MİZAN'!L1812)/'TCMB Takvim Gününe Göre Ort.Kur'!R$65+L1812</f>
        <v>4074.2966652160121</v>
      </c>
      <c r="N1812" s="39">
        <f>('1.TÜM DÖNEMLER_TL MİZAN'!N1812-'1.TÜM DÖNEMLER_TL MİZAN'!M1812)/'TCMB Takvim Gününe Göre Ort.Kur'!S$65+M1812</f>
        <v>4074.2966652160121</v>
      </c>
      <c r="O1812" s="39">
        <f>('1.TÜM DÖNEMLER_TL MİZAN'!O1812-'1.TÜM DÖNEMLER_TL MİZAN'!N1812)/'TCMB Takvim Gününe Göre Ort.Kur'!T$65+N1812</f>
        <v>4074.2966652160121</v>
      </c>
    </row>
    <row r="1813" spans="1:15" s="37" customFormat="1" x14ac:dyDescent="0.3">
      <c r="A1813" s="38" t="s">
        <v>2037</v>
      </c>
      <c r="B1813" s="38" t="s">
        <v>2038</v>
      </c>
      <c r="C1813" s="55">
        <f t="shared" si="28"/>
        <v>10</v>
      </c>
      <c r="D1813" s="39">
        <f>'1.TÜM DÖNEMLER_TL MİZAN'!D1813/'TCMB Takvim Gününe Göre Ort.Kur'!I$65</f>
        <v>1331.5052249314458</v>
      </c>
      <c r="E1813" s="39">
        <f>('1.TÜM DÖNEMLER_TL MİZAN'!E1813-'1.TÜM DÖNEMLER_TL MİZAN'!D1813)/'TCMB Takvim Gününe Göre Ort.Kur'!J$65+D1813</f>
        <v>2596.0455255379329</v>
      </c>
      <c r="F1813" s="39">
        <f>('1.TÜM DÖNEMLER_TL MİZAN'!F1813-'1.TÜM DÖNEMLER_TL MİZAN'!E1813)/'TCMB Takvim Gününe Göre Ort.Kur'!K$65+E1813</f>
        <v>4078.4217196743111</v>
      </c>
      <c r="G1813" s="39">
        <f>('1.TÜM DÖNEMLER_TL MİZAN'!G1813-'1.TÜM DÖNEMLER_TL MİZAN'!F1813)/'TCMB Takvim Gününe Göre Ort.Kur'!L$65+F1813</f>
        <v>5715.2468656301262</v>
      </c>
      <c r="H1813" s="39">
        <f>('1.TÜM DÖNEMLER_TL MİZAN'!H1813-'1.TÜM DÖNEMLER_TL MİZAN'!G1813)/'TCMB Takvim Gününe Göre Ort.Kur'!M$65+G1813</f>
        <v>6833.419018116143</v>
      </c>
      <c r="I1813" s="39">
        <f>('1.TÜM DÖNEMLER_TL MİZAN'!I1813-'1.TÜM DÖNEMLER_TL MİZAN'!H1813)/'TCMB Takvim Gününe Göre Ort.Kur'!N$65+H1813</f>
        <v>7526.2810791673246</v>
      </c>
      <c r="J1813" s="39">
        <f>('1.TÜM DÖNEMLER_TL MİZAN'!J1813-'1.TÜM DÖNEMLER_TL MİZAN'!I1813)/'TCMB Takvim Gününe Göre Ort.Kur'!O$65+I1813</f>
        <v>7526.2810791673246</v>
      </c>
      <c r="K1813" s="39">
        <f>('1.TÜM DÖNEMLER_TL MİZAN'!K1813-'1.TÜM DÖNEMLER_TL MİZAN'!J1813)/'TCMB Takvim Gününe Göre Ort.Kur'!P$65+J1813</f>
        <v>7526.2810791673246</v>
      </c>
      <c r="L1813" s="39">
        <f>('1.TÜM DÖNEMLER_TL MİZAN'!L1813-'1.TÜM DÖNEMLER_TL MİZAN'!K1813)/'TCMB Takvim Gününe Göre Ort.Kur'!Q$65+K1813</f>
        <v>7526.2810791673246</v>
      </c>
      <c r="M1813" s="39">
        <f>('1.TÜM DÖNEMLER_TL MİZAN'!M1813-'1.TÜM DÖNEMLER_TL MİZAN'!L1813)/'TCMB Takvim Gününe Göre Ort.Kur'!R$65+L1813</f>
        <v>7526.2810791673246</v>
      </c>
      <c r="N1813" s="39">
        <f>('1.TÜM DÖNEMLER_TL MİZAN'!N1813-'1.TÜM DÖNEMLER_TL MİZAN'!M1813)/'TCMB Takvim Gününe Göre Ort.Kur'!S$65+M1813</f>
        <v>7526.2810791673246</v>
      </c>
      <c r="O1813" s="39">
        <f>('1.TÜM DÖNEMLER_TL MİZAN'!O1813-'1.TÜM DÖNEMLER_TL MİZAN'!N1813)/'TCMB Takvim Gününe Göre Ort.Kur'!T$65+N1813</f>
        <v>7526.2810791673246</v>
      </c>
    </row>
    <row r="1814" spans="1:15" s="37" customFormat="1" x14ac:dyDescent="0.3">
      <c r="A1814" s="38" t="s">
        <v>2039</v>
      </c>
      <c r="B1814" s="38" t="s">
        <v>2040</v>
      </c>
      <c r="C1814" s="55">
        <f t="shared" si="28"/>
        <v>10</v>
      </c>
      <c r="D1814" s="39">
        <f>'1.TÜM DÖNEMLER_TL MİZAN'!D1814/'TCMB Takvim Gününe Göre Ort.Kur'!I$65</f>
        <v>1153.7834432668792</v>
      </c>
      <c r="E1814" s="39">
        <f>('1.TÜM DÖNEMLER_TL MİZAN'!E1814-'1.TÜM DÖNEMLER_TL MİZAN'!D1814)/'TCMB Takvim Gününe Göre Ort.Kur'!J$65+D1814</f>
        <v>13.471117228966477</v>
      </c>
      <c r="F1814" s="39">
        <f>('1.TÜM DÖNEMLER_TL MİZAN'!F1814-'1.TÜM DÖNEMLER_TL MİZAN'!E1814)/'TCMB Takvim Gününe Göre Ort.Kur'!K$65+E1814</f>
        <v>13.471117228966477</v>
      </c>
      <c r="G1814" s="39">
        <f>('1.TÜM DÖNEMLER_TL MİZAN'!G1814-'1.TÜM DÖNEMLER_TL MİZAN'!F1814)/'TCMB Takvim Gününe Göre Ort.Kur'!L$65+F1814</f>
        <v>13.471117228966477</v>
      </c>
      <c r="H1814" s="39">
        <f>('1.TÜM DÖNEMLER_TL MİZAN'!H1814-'1.TÜM DÖNEMLER_TL MİZAN'!G1814)/'TCMB Takvim Gününe Göre Ort.Kur'!M$65+G1814</f>
        <v>13.471117228966477</v>
      </c>
      <c r="I1814" s="39">
        <f>('1.TÜM DÖNEMLER_TL MİZAN'!I1814-'1.TÜM DÖNEMLER_TL MİZAN'!H1814)/'TCMB Takvim Gününe Göre Ort.Kur'!N$65+H1814</f>
        <v>13.471117228966477</v>
      </c>
      <c r="J1814" s="39">
        <f>('1.TÜM DÖNEMLER_TL MİZAN'!J1814-'1.TÜM DÖNEMLER_TL MİZAN'!I1814)/'TCMB Takvim Gününe Göre Ort.Kur'!O$65+I1814</f>
        <v>13.471117228966477</v>
      </c>
      <c r="K1814" s="39">
        <f>('1.TÜM DÖNEMLER_TL MİZAN'!K1814-'1.TÜM DÖNEMLER_TL MİZAN'!J1814)/'TCMB Takvim Gününe Göre Ort.Kur'!P$65+J1814</f>
        <v>13.471117228966477</v>
      </c>
      <c r="L1814" s="39">
        <f>('1.TÜM DÖNEMLER_TL MİZAN'!L1814-'1.TÜM DÖNEMLER_TL MİZAN'!K1814)/'TCMB Takvim Gününe Göre Ort.Kur'!Q$65+K1814</f>
        <v>13.471117228966477</v>
      </c>
      <c r="M1814" s="39">
        <f>('1.TÜM DÖNEMLER_TL MİZAN'!M1814-'1.TÜM DÖNEMLER_TL MİZAN'!L1814)/'TCMB Takvim Gününe Göre Ort.Kur'!R$65+L1814</f>
        <v>13.471117228966477</v>
      </c>
      <c r="N1814" s="39">
        <f>('1.TÜM DÖNEMLER_TL MİZAN'!N1814-'1.TÜM DÖNEMLER_TL MİZAN'!M1814)/'TCMB Takvim Gününe Göre Ort.Kur'!S$65+M1814</f>
        <v>13.471117228966477</v>
      </c>
      <c r="O1814" s="39">
        <f>('1.TÜM DÖNEMLER_TL MİZAN'!O1814-'1.TÜM DÖNEMLER_TL MİZAN'!N1814)/'TCMB Takvim Gününe Göre Ort.Kur'!T$65+N1814</f>
        <v>13.471117228966477</v>
      </c>
    </row>
    <row r="1815" spans="1:15" s="37" customFormat="1" x14ac:dyDescent="0.3">
      <c r="A1815" s="38" t="s">
        <v>2041</v>
      </c>
      <c r="B1815" s="38" t="s">
        <v>2042</v>
      </c>
      <c r="C1815" s="55">
        <f t="shared" si="28"/>
        <v>10</v>
      </c>
      <c r="D1815" s="39">
        <f>'1.TÜM DÖNEMLER_TL MİZAN'!D1815/'TCMB Takvim Gününe Göre Ort.Kur'!I$65</f>
        <v>18512.43014896613</v>
      </c>
      <c r="E1815" s="39">
        <f>('1.TÜM DÖNEMLER_TL MİZAN'!E1815-'1.TÜM DÖNEMLER_TL MİZAN'!D1815)/'TCMB Takvim Gününe Göre Ort.Kur'!J$65+D1815</f>
        <v>26336.583411396176</v>
      </c>
      <c r="F1815" s="39">
        <f>('1.TÜM DÖNEMLER_TL MİZAN'!F1815-'1.TÜM DÖNEMLER_TL MİZAN'!E1815)/'TCMB Takvim Gününe Göre Ort.Kur'!K$65+E1815</f>
        <v>29477.05845806358</v>
      </c>
      <c r="G1815" s="39">
        <f>('1.TÜM DÖNEMLER_TL MİZAN'!G1815-'1.TÜM DÖNEMLER_TL MİZAN'!F1815)/'TCMB Takvim Gününe Göre Ort.Kur'!L$65+F1815</f>
        <v>43362.295972625092</v>
      </c>
      <c r="H1815" s="39">
        <f>('1.TÜM DÖNEMLER_TL MİZAN'!H1815-'1.TÜM DÖNEMLER_TL MİZAN'!G1815)/'TCMB Takvim Gününe Göre Ort.Kur'!M$65+G1815</f>
        <v>46636.09356006742</v>
      </c>
      <c r="I1815" s="39">
        <f>('1.TÜM DÖNEMLER_TL MİZAN'!I1815-'1.TÜM DÖNEMLER_TL MİZAN'!H1815)/'TCMB Takvim Gününe Göre Ort.Kur'!N$65+H1815</f>
        <v>49929.848378426323</v>
      </c>
      <c r="J1815" s="39">
        <f>('1.TÜM DÖNEMLER_TL MİZAN'!J1815-'1.TÜM DÖNEMLER_TL MİZAN'!I1815)/'TCMB Takvim Gününe Göre Ort.Kur'!O$65+I1815</f>
        <v>49929.848378426323</v>
      </c>
      <c r="K1815" s="39">
        <f>('1.TÜM DÖNEMLER_TL MİZAN'!K1815-'1.TÜM DÖNEMLER_TL MİZAN'!J1815)/'TCMB Takvim Gününe Göre Ort.Kur'!P$65+J1815</f>
        <v>49929.848378426323</v>
      </c>
      <c r="L1815" s="39">
        <f>('1.TÜM DÖNEMLER_TL MİZAN'!L1815-'1.TÜM DÖNEMLER_TL MİZAN'!K1815)/'TCMB Takvim Gününe Göre Ort.Kur'!Q$65+K1815</f>
        <v>49929.848378426323</v>
      </c>
      <c r="M1815" s="39">
        <f>('1.TÜM DÖNEMLER_TL MİZAN'!M1815-'1.TÜM DÖNEMLER_TL MİZAN'!L1815)/'TCMB Takvim Gününe Göre Ort.Kur'!R$65+L1815</f>
        <v>49929.848378426323</v>
      </c>
      <c r="N1815" s="39">
        <f>('1.TÜM DÖNEMLER_TL MİZAN'!N1815-'1.TÜM DÖNEMLER_TL MİZAN'!M1815)/'TCMB Takvim Gününe Göre Ort.Kur'!S$65+M1815</f>
        <v>49929.848378426323</v>
      </c>
      <c r="O1815" s="39">
        <f>('1.TÜM DÖNEMLER_TL MİZAN'!O1815-'1.TÜM DÖNEMLER_TL MİZAN'!N1815)/'TCMB Takvim Gününe Göre Ort.Kur'!T$65+N1815</f>
        <v>49929.848378426323</v>
      </c>
    </row>
    <row r="1816" spans="1:15" s="37" customFormat="1" x14ac:dyDescent="0.3">
      <c r="A1816" s="38" t="s">
        <v>2043</v>
      </c>
      <c r="B1816" s="38" t="s">
        <v>2044</v>
      </c>
      <c r="C1816" s="55">
        <f t="shared" si="28"/>
        <v>10</v>
      </c>
      <c r="D1816" s="39">
        <f>'1.TÜM DÖNEMLER_TL MİZAN'!D1816/'TCMB Takvim Gününe Göre Ort.Kur'!I$65</f>
        <v>9398.8853479582012</v>
      </c>
      <c r="E1816" s="39">
        <f>('1.TÜM DÖNEMLER_TL MİZAN'!E1816-'1.TÜM DÖNEMLER_TL MİZAN'!D1816)/'TCMB Takvim Gününe Göre Ort.Kur'!J$65+D1816</f>
        <v>3250.2960889268224</v>
      </c>
      <c r="F1816" s="39">
        <f>('1.TÜM DÖNEMLER_TL MİZAN'!F1816-'1.TÜM DÖNEMLER_TL MİZAN'!E1816)/'TCMB Takvim Gününe Göre Ort.Kur'!K$65+E1816</f>
        <v>4811.6438159499912</v>
      </c>
      <c r="G1816" s="39">
        <f>('1.TÜM DÖNEMLER_TL MİZAN'!G1816-'1.TÜM DÖNEMLER_TL MİZAN'!F1816)/'TCMB Takvim Gününe Göre Ort.Kur'!L$65+F1816</f>
        <v>5222.9428737941371</v>
      </c>
      <c r="H1816" s="39">
        <f>('1.TÜM DÖNEMLER_TL MİZAN'!H1816-'1.TÜM DÖNEMLER_TL MİZAN'!G1816)/'TCMB Takvim Gününe Göre Ort.Kur'!M$65+G1816</f>
        <v>5988.8809617906318</v>
      </c>
      <c r="I1816" s="39">
        <f>('1.TÜM DÖNEMLER_TL MİZAN'!I1816-'1.TÜM DÖNEMLER_TL MİZAN'!H1816)/'TCMB Takvim Gününe Göre Ort.Kur'!N$65+H1816</f>
        <v>7089.1793322290068</v>
      </c>
      <c r="J1816" s="39">
        <f>('1.TÜM DÖNEMLER_TL MİZAN'!J1816-'1.TÜM DÖNEMLER_TL MİZAN'!I1816)/'TCMB Takvim Gününe Göre Ort.Kur'!O$65+I1816</f>
        <v>7089.1793322290068</v>
      </c>
      <c r="K1816" s="39">
        <f>('1.TÜM DÖNEMLER_TL MİZAN'!K1816-'1.TÜM DÖNEMLER_TL MİZAN'!J1816)/'TCMB Takvim Gününe Göre Ort.Kur'!P$65+J1816</f>
        <v>7089.1793322290068</v>
      </c>
      <c r="L1816" s="39">
        <f>('1.TÜM DÖNEMLER_TL MİZAN'!L1816-'1.TÜM DÖNEMLER_TL MİZAN'!K1816)/'TCMB Takvim Gününe Göre Ort.Kur'!Q$65+K1816</f>
        <v>7089.1793322290068</v>
      </c>
      <c r="M1816" s="39">
        <f>('1.TÜM DÖNEMLER_TL MİZAN'!M1816-'1.TÜM DÖNEMLER_TL MİZAN'!L1816)/'TCMB Takvim Gününe Göre Ort.Kur'!R$65+L1816</f>
        <v>7089.1793322290068</v>
      </c>
      <c r="N1816" s="39">
        <f>('1.TÜM DÖNEMLER_TL MİZAN'!N1816-'1.TÜM DÖNEMLER_TL MİZAN'!M1816)/'TCMB Takvim Gününe Göre Ort.Kur'!S$65+M1816</f>
        <v>7089.1793322290068</v>
      </c>
      <c r="O1816" s="39">
        <f>('1.TÜM DÖNEMLER_TL MİZAN'!O1816-'1.TÜM DÖNEMLER_TL MİZAN'!N1816)/'TCMB Takvim Gününe Göre Ort.Kur'!T$65+N1816</f>
        <v>7089.1793322290068</v>
      </c>
    </row>
    <row r="1817" spans="1:15" s="37" customFormat="1" x14ac:dyDescent="0.3">
      <c r="A1817" s="38" t="s">
        <v>2045</v>
      </c>
      <c r="B1817" s="38" t="s">
        <v>2226</v>
      </c>
      <c r="C1817" s="55">
        <f t="shared" si="28"/>
        <v>10</v>
      </c>
      <c r="D1817" s="39">
        <f>'1.TÜM DÖNEMLER_TL MİZAN'!D1817/'TCMB Takvim Gününe Göre Ort.Kur'!I$65</f>
        <v>0</v>
      </c>
      <c r="E1817" s="39">
        <f>('1.TÜM DÖNEMLER_TL MİZAN'!E1817-'1.TÜM DÖNEMLER_TL MİZAN'!D1817)/'TCMB Takvim Gününe Göre Ort.Kur'!J$65+D1817</f>
        <v>0</v>
      </c>
      <c r="F1817" s="39">
        <f>('1.TÜM DÖNEMLER_TL MİZAN'!F1817-'1.TÜM DÖNEMLER_TL MİZAN'!E1817)/'TCMB Takvim Gününe Göre Ort.Kur'!K$65+E1817</f>
        <v>0</v>
      </c>
      <c r="G1817" s="39">
        <f>('1.TÜM DÖNEMLER_TL MİZAN'!G1817-'1.TÜM DÖNEMLER_TL MİZAN'!F1817)/'TCMB Takvim Gününe Göre Ort.Kur'!L$65+F1817</f>
        <v>16535.490595472475</v>
      </c>
      <c r="H1817" s="39">
        <f>('1.TÜM DÖNEMLER_TL MİZAN'!H1817-'1.TÜM DÖNEMLER_TL MİZAN'!G1817)/'TCMB Takvim Gününe Göre Ort.Kur'!M$65+G1817</f>
        <v>17327.406207504333</v>
      </c>
      <c r="I1817" s="39">
        <f>('1.TÜM DÖNEMLER_TL MİZAN'!I1817-'1.TÜM DÖNEMLER_TL MİZAN'!H1817)/'TCMB Takvim Gününe Göre Ort.Kur'!N$65+H1817</f>
        <v>18269.840721960882</v>
      </c>
      <c r="J1817" s="39">
        <f>('1.TÜM DÖNEMLER_TL MİZAN'!J1817-'1.TÜM DÖNEMLER_TL MİZAN'!I1817)/'TCMB Takvim Gününe Göre Ort.Kur'!O$65+I1817</f>
        <v>18269.840721960882</v>
      </c>
      <c r="K1817" s="39">
        <f>('1.TÜM DÖNEMLER_TL MİZAN'!K1817-'1.TÜM DÖNEMLER_TL MİZAN'!J1817)/'TCMB Takvim Gününe Göre Ort.Kur'!P$65+J1817</f>
        <v>18269.840721960882</v>
      </c>
      <c r="L1817" s="39">
        <f>('1.TÜM DÖNEMLER_TL MİZAN'!L1817-'1.TÜM DÖNEMLER_TL MİZAN'!K1817)/'TCMB Takvim Gününe Göre Ort.Kur'!Q$65+K1817</f>
        <v>18269.840721960882</v>
      </c>
      <c r="M1817" s="39">
        <f>('1.TÜM DÖNEMLER_TL MİZAN'!M1817-'1.TÜM DÖNEMLER_TL MİZAN'!L1817)/'TCMB Takvim Gününe Göre Ort.Kur'!R$65+L1817</f>
        <v>18269.840721960882</v>
      </c>
      <c r="N1817" s="39">
        <f>('1.TÜM DÖNEMLER_TL MİZAN'!N1817-'1.TÜM DÖNEMLER_TL MİZAN'!M1817)/'TCMB Takvim Gününe Göre Ort.Kur'!S$65+M1817</f>
        <v>18269.840721960882</v>
      </c>
      <c r="O1817" s="39">
        <f>('1.TÜM DÖNEMLER_TL MİZAN'!O1817-'1.TÜM DÖNEMLER_TL MİZAN'!N1817)/'TCMB Takvim Gününe Göre Ort.Kur'!T$65+N1817</f>
        <v>18269.840721960882</v>
      </c>
    </row>
    <row r="1818" spans="1:15" s="37" customFormat="1" x14ac:dyDescent="0.3">
      <c r="A1818" s="38" t="s">
        <v>2046</v>
      </c>
      <c r="B1818" s="38" t="s">
        <v>2047</v>
      </c>
      <c r="C1818" s="55">
        <f t="shared" si="28"/>
        <v>10</v>
      </c>
      <c r="D1818" s="39">
        <f>'1.TÜM DÖNEMLER_TL MİZAN'!D1818/'TCMB Takvim Gününe Göre Ort.Kur'!I$65</f>
        <v>444.67501667531309</v>
      </c>
      <c r="E1818" s="39">
        <f>('1.TÜM DÖNEMLER_TL MİZAN'!E1818-'1.TÜM DÖNEMLER_TL MİZAN'!D1818)/'TCMB Takvim Gününe Göre Ort.Kur'!J$65+D1818</f>
        <v>884.15818446998651</v>
      </c>
      <c r="F1818" s="39">
        <f>('1.TÜM DÖNEMLER_TL MİZAN'!F1818-'1.TÜM DÖNEMLER_TL MİZAN'!E1818)/'TCMB Takvim Gününe Göre Ort.Kur'!K$65+E1818</f>
        <v>1295.9293495078696</v>
      </c>
      <c r="G1818" s="39">
        <f>('1.TÜM DÖNEMLER_TL MİZAN'!G1818-'1.TÜM DÖNEMLER_TL MİZAN'!F1818)/'TCMB Takvim Gününe Göre Ort.Kur'!L$65+F1818</f>
        <v>1704.6737548188219</v>
      </c>
      <c r="H1818" s="39">
        <f>('1.TÜM DÖNEMLER_TL MİZAN'!H1818-'1.TÜM DÖNEMLER_TL MİZAN'!G1818)/'TCMB Takvim Gününe Göre Ort.Kur'!M$65+G1818</f>
        <v>1704.6737548188219</v>
      </c>
      <c r="I1818" s="39">
        <f>('1.TÜM DÖNEMLER_TL MİZAN'!I1818-'1.TÜM DÖNEMLER_TL MİZAN'!H1818)/'TCMB Takvim Gününe Göre Ort.Kur'!N$65+H1818</f>
        <v>2057.7748653218146</v>
      </c>
      <c r="J1818" s="39">
        <f>('1.TÜM DÖNEMLER_TL MİZAN'!J1818-'1.TÜM DÖNEMLER_TL MİZAN'!I1818)/'TCMB Takvim Gününe Göre Ort.Kur'!O$65+I1818</f>
        <v>2057.7748653218146</v>
      </c>
      <c r="K1818" s="39">
        <f>('1.TÜM DÖNEMLER_TL MİZAN'!K1818-'1.TÜM DÖNEMLER_TL MİZAN'!J1818)/'TCMB Takvim Gününe Göre Ort.Kur'!P$65+J1818</f>
        <v>2057.7748653218146</v>
      </c>
      <c r="L1818" s="39">
        <f>('1.TÜM DÖNEMLER_TL MİZAN'!L1818-'1.TÜM DÖNEMLER_TL MİZAN'!K1818)/'TCMB Takvim Gününe Göre Ort.Kur'!Q$65+K1818</f>
        <v>2057.7748653218146</v>
      </c>
      <c r="M1818" s="39">
        <f>('1.TÜM DÖNEMLER_TL MİZAN'!M1818-'1.TÜM DÖNEMLER_TL MİZAN'!L1818)/'TCMB Takvim Gününe Göre Ort.Kur'!R$65+L1818</f>
        <v>2057.7748653218146</v>
      </c>
      <c r="N1818" s="39">
        <f>('1.TÜM DÖNEMLER_TL MİZAN'!N1818-'1.TÜM DÖNEMLER_TL MİZAN'!M1818)/'TCMB Takvim Gününe Göre Ort.Kur'!S$65+M1818</f>
        <v>2057.7748653218146</v>
      </c>
      <c r="O1818" s="39">
        <f>('1.TÜM DÖNEMLER_TL MİZAN'!O1818-'1.TÜM DÖNEMLER_TL MİZAN'!N1818)/'TCMB Takvim Gününe Göre Ort.Kur'!T$65+N1818</f>
        <v>2057.7748653218146</v>
      </c>
    </row>
    <row r="1819" spans="1:15" s="37" customFormat="1" x14ac:dyDescent="0.3">
      <c r="A1819" s="38" t="s">
        <v>2048</v>
      </c>
      <c r="B1819" s="38" t="s">
        <v>2049</v>
      </c>
      <c r="C1819" s="55">
        <f t="shared" si="28"/>
        <v>10</v>
      </c>
      <c r="D1819" s="39">
        <f>'1.TÜM DÖNEMLER_TL MİZAN'!D1819/'TCMB Takvim Gününe Göre Ort.Kur'!I$65</f>
        <v>0</v>
      </c>
      <c r="E1819" s="39">
        <f>('1.TÜM DÖNEMLER_TL MİZAN'!E1819-'1.TÜM DÖNEMLER_TL MİZAN'!D1819)/'TCMB Takvim Gününe Göre Ort.Kur'!J$65+D1819</f>
        <v>0</v>
      </c>
      <c r="F1819" s="39">
        <f>('1.TÜM DÖNEMLER_TL MİZAN'!F1819-'1.TÜM DÖNEMLER_TL MİZAN'!E1819)/'TCMB Takvim Gününe Göre Ort.Kur'!K$65+E1819</f>
        <v>12.390880641264962</v>
      </c>
      <c r="G1819" s="39">
        <f>('1.TÜM DÖNEMLER_TL MİZAN'!G1819-'1.TÜM DÖNEMLER_TL MİZAN'!F1819)/'TCMB Takvim Gününe Göre Ort.Kur'!L$65+F1819</f>
        <v>47.525187240443387</v>
      </c>
      <c r="H1819" s="39">
        <f>('1.TÜM DÖNEMLER_TL MİZAN'!H1819-'1.TÜM DÖNEMLER_TL MİZAN'!G1819)/'TCMB Takvim Gününe Göre Ort.Kur'!M$65+G1819</f>
        <v>56.832607917299846</v>
      </c>
      <c r="I1819" s="39">
        <f>('1.TÜM DÖNEMLER_TL MİZAN'!I1819-'1.TÜM DÖNEMLER_TL MİZAN'!H1819)/'TCMB Takvim Gününe Göre Ort.Kur'!N$65+H1819</f>
        <v>84.419809179047817</v>
      </c>
      <c r="J1819" s="39">
        <f>('1.TÜM DÖNEMLER_TL MİZAN'!J1819-'1.TÜM DÖNEMLER_TL MİZAN'!I1819)/'TCMB Takvim Gününe Göre Ort.Kur'!O$65+I1819</f>
        <v>84.419809179047817</v>
      </c>
      <c r="K1819" s="39">
        <f>('1.TÜM DÖNEMLER_TL MİZAN'!K1819-'1.TÜM DÖNEMLER_TL MİZAN'!J1819)/'TCMB Takvim Gününe Göre Ort.Kur'!P$65+J1819</f>
        <v>84.419809179047817</v>
      </c>
      <c r="L1819" s="39">
        <f>('1.TÜM DÖNEMLER_TL MİZAN'!L1819-'1.TÜM DÖNEMLER_TL MİZAN'!K1819)/'TCMB Takvim Gününe Göre Ort.Kur'!Q$65+K1819</f>
        <v>84.419809179047817</v>
      </c>
      <c r="M1819" s="39">
        <f>('1.TÜM DÖNEMLER_TL MİZAN'!M1819-'1.TÜM DÖNEMLER_TL MİZAN'!L1819)/'TCMB Takvim Gününe Göre Ort.Kur'!R$65+L1819</f>
        <v>84.419809179047817</v>
      </c>
      <c r="N1819" s="39">
        <f>('1.TÜM DÖNEMLER_TL MİZAN'!N1819-'1.TÜM DÖNEMLER_TL MİZAN'!M1819)/'TCMB Takvim Gününe Göre Ort.Kur'!S$65+M1819</f>
        <v>84.419809179047817</v>
      </c>
      <c r="O1819" s="39">
        <f>('1.TÜM DÖNEMLER_TL MİZAN'!O1819-'1.TÜM DÖNEMLER_TL MİZAN'!N1819)/'TCMB Takvim Gününe Göre Ort.Kur'!T$65+N1819</f>
        <v>84.419809179047817</v>
      </c>
    </row>
    <row r="1820" spans="1:15" s="37" customFormat="1" x14ac:dyDescent="0.3">
      <c r="A1820" s="38" t="s">
        <v>2050</v>
      </c>
      <c r="B1820" s="38" t="s">
        <v>2051</v>
      </c>
      <c r="C1820" s="55">
        <f t="shared" si="28"/>
        <v>10</v>
      </c>
      <c r="D1820" s="39">
        <f>'1.TÜM DÖNEMLER_TL MİZAN'!D1820/'TCMB Takvim Gününe Göre Ort.Kur'!I$65</f>
        <v>3481.9239605721482</v>
      </c>
      <c r="E1820" s="39">
        <f>('1.TÜM DÖNEMLER_TL MİZAN'!E1820-'1.TÜM DÖNEMLER_TL MİZAN'!D1820)/'TCMB Takvim Gününe Göre Ort.Kur'!J$65+D1820</f>
        <v>40.653561228443323</v>
      </c>
      <c r="F1820" s="39">
        <f>('1.TÜM DÖNEMLER_TL MİZAN'!F1820-'1.TÜM DÖNEMLER_TL MİZAN'!E1820)/'TCMB Takvim Gününe Göre Ort.Kur'!K$65+E1820</f>
        <v>40.653561228443323</v>
      </c>
      <c r="G1820" s="39">
        <f>('1.TÜM DÖNEMLER_TL MİZAN'!G1820-'1.TÜM DÖNEMLER_TL MİZAN'!F1820)/'TCMB Takvim Gününe Göre Ort.Kur'!L$65+F1820</f>
        <v>40.653561228443323</v>
      </c>
      <c r="H1820" s="39">
        <f>('1.TÜM DÖNEMLER_TL MİZAN'!H1820-'1.TÜM DÖNEMLER_TL MİZAN'!G1820)/'TCMB Takvim Gününe Göre Ort.Kur'!M$65+G1820</f>
        <v>40.653561228443323</v>
      </c>
      <c r="I1820" s="39">
        <f>('1.TÜM DÖNEMLER_TL MİZAN'!I1820-'1.TÜM DÖNEMLER_TL MİZAN'!H1820)/'TCMB Takvim Gününe Göre Ort.Kur'!N$65+H1820</f>
        <v>40.653561228443323</v>
      </c>
      <c r="J1820" s="39">
        <f>('1.TÜM DÖNEMLER_TL MİZAN'!J1820-'1.TÜM DÖNEMLER_TL MİZAN'!I1820)/'TCMB Takvim Gününe Göre Ort.Kur'!O$65+I1820</f>
        <v>40.653561228443323</v>
      </c>
      <c r="K1820" s="39">
        <f>('1.TÜM DÖNEMLER_TL MİZAN'!K1820-'1.TÜM DÖNEMLER_TL MİZAN'!J1820)/'TCMB Takvim Gününe Göre Ort.Kur'!P$65+J1820</f>
        <v>40.653561228443323</v>
      </c>
      <c r="L1820" s="39">
        <f>('1.TÜM DÖNEMLER_TL MİZAN'!L1820-'1.TÜM DÖNEMLER_TL MİZAN'!K1820)/'TCMB Takvim Gününe Göre Ort.Kur'!Q$65+K1820</f>
        <v>40.653561228443323</v>
      </c>
      <c r="M1820" s="39">
        <f>('1.TÜM DÖNEMLER_TL MİZAN'!M1820-'1.TÜM DÖNEMLER_TL MİZAN'!L1820)/'TCMB Takvim Gününe Göre Ort.Kur'!R$65+L1820</f>
        <v>40.653561228443323</v>
      </c>
      <c r="N1820" s="39">
        <f>('1.TÜM DÖNEMLER_TL MİZAN'!N1820-'1.TÜM DÖNEMLER_TL MİZAN'!M1820)/'TCMB Takvim Gününe Göre Ort.Kur'!S$65+M1820</f>
        <v>40.653561228443323</v>
      </c>
      <c r="O1820" s="39">
        <f>('1.TÜM DÖNEMLER_TL MİZAN'!O1820-'1.TÜM DÖNEMLER_TL MİZAN'!N1820)/'TCMB Takvim Gününe Göre Ort.Kur'!T$65+N1820</f>
        <v>40.653561228443323</v>
      </c>
    </row>
    <row r="1821" spans="1:15" s="37" customFormat="1" x14ac:dyDescent="0.3">
      <c r="A1821" s="38" t="s">
        <v>2052</v>
      </c>
      <c r="B1821" s="38" t="s">
        <v>2053</v>
      </c>
      <c r="C1821" s="55">
        <f t="shared" si="28"/>
        <v>10</v>
      </c>
      <c r="D1821" s="39">
        <f>'1.TÜM DÖNEMLER_TL MİZAN'!D1821/'TCMB Takvim Gününe Göre Ort.Kur'!I$65</f>
        <v>614.83361743126068</v>
      </c>
      <c r="E1821" s="39">
        <f>('1.TÜM DÖNEMLER_TL MİZAN'!E1821-'1.TÜM DÖNEMLER_TL MİZAN'!D1821)/'TCMB Takvim Gününe Göre Ort.Kur'!J$65+D1821</f>
        <v>1669.3375874292096</v>
      </c>
      <c r="F1821" s="39">
        <f>('1.TÜM DÖNEMLER_TL MİZAN'!F1821-'1.TÜM DÖNEMLER_TL MİZAN'!E1821)/'TCMB Takvim Gününe Göre Ort.Kur'!K$65+E1821</f>
        <v>2754.3168616139028</v>
      </c>
      <c r="G1821" s="39">
        <f>('1.TÜM DÖNEMLER_TL MİZAN'!G1821-'1.TÜM DÖNEMLER_TL MİZAN'!F1821)/'TCMB Takvim Gününe Göre Ort.Kur'!L$65+F1821</f>
        <v>3245.6371741671246</v>
      </c>
      <c r="H1821" s="39">
        <f>('1.TÜM DÖNEMLER_TL MİZAN'!H1821-'1.TÜM DÖNEMLER_TL MİZAN'!G1821)/'TCMB Takvim Gününe Göre Ort.Kur'!M$65+G1821</f>
        <v>3627.8832241194405</v>
      </c>
      <c r="I1821" s="39">
        <f>('1.TÜM DÖNEMLER_TL MİZAN'!I1821-'1.TÜM DÖNEMLER_TL MİZAN'!H1821)/'TCMB Takvim Gününe Göre Ort.Kur'!N$65+H1821</f>
        <v>3949.4994856025828</v>
      </c>
      <c r="J1821" s="39">
        <f>('1.TÜM DÖNEMLER_TL MİZAN'!J1821-'1.TÜM DÖNEMLER_TL MİZAN'!I1821)/'TCMB Takvim Gününe Göre Ort.Kur'!O$65+I1821</f>
        <v>3949.4994856025828</v>
      </c>
      <c r="K1821" s="39">
        <f>('1.TÜM DÖNEMLER_TL MİZAN'!K1821-'1.TÜM DÖNEMLER_TL MİZAN'!J1821)/'TCMB Takvim Gününe Göre Ort.Kur'!P$65+J1821</f>
        <v>3949.4994856025828</v>
      </c>
      <c r="L1821" s="39">
        <f>('1.TÜM DÖNEMLER_TL MİZAN'!L1821-'1.TÜM DÖNEMLER_TL MİZAN'!K1821)/'TCMB Takvim Gününe Göre Ort.Kur'!Q$65+K1821</f>
        <v>3949.4994856025828</v>
      </c>
      <c r="M1821" s="39">
        <f>('1.TÜM DÖNEMLER_TL MİZAN'!M1821-'1.TÜM DÖNEMLER_TL MİZAN'!L1821)/'TCMB Takvim Gününe Göre Ort.Kur'!R$65+L1821</f>
        <v>3949.4994856025828</v>
      </c>
      <c r="N1821" s="39">
        <f>('1.TÜM DÖNEMLER_TL MİZAN'!N1821-'1.TÜM DÖNEMLER_TL MİZAN'!M1821)/'TCMB Takvim Gününe Göre Ort.Kur'!S$65+M1821</f>
        <v>3949.4994856025828</v>
      </c>
      <c r="O1821" s="39">
        <f>('1.TÜM DÖNEMLER_TL MİZAN'!O1821-'1.TÜM DÖNEMLER_TL MİZAN'!N1821)/'TCMB Takvim Gününe Göre Ort.Kur'!T$65+N1821</f>
        <v>3949.4994856025828</v>
      </c>
    </row>
    <row r="1822" spans="1:15" s="37" customFormat="1" x14ac:dyDescent="0.3">
      <c r="A1822" s="38" t="s">
        <v>2054</v>
      </c>
      <c r="B1822" s="38" t="s">
        <v>2055</v>
      </c>
      <c r="C1822" s="55">
        <f t="shared" si="28"/>
        <v>10</v>
      </c>
      <c r="D1822" s="39">
        <f>'1.TÜM DÖNEMLER_TL MİZAN'!D1822/'TCMB Takvim Gününe Göre Ort.Kur'!I$65</f>
        <v>0</v>
      </c>
      <c r="E1822" s="39">
        <f>('1.TÜM DÖNEMLER_TL MİZAN'!E1822-'1.TÜM DÖNEMLER_TL MİZAN'!D1822)/'TCMB Takvim Gününe Göre Ort.Kur'!J$65+D1822</f>
        <v>1903.1833230787261</v>
      </c>
      <c r="F1822" s="39">
        <f>('1.TÜM DÖNEMLER_TL MİZAN'!F1822-'1.TÜM DÖNEMLER_TL MİZAN'!E1822)/'TCMB Takvim Gününe Göre Ort.Kur'!K$65+E1822</f>
        <v>1903.1833230787261</v>
      </c>
      <c r="G1822" s="39">
        <f>('1.TÜM DÖNEMLER_TL MİZAN'!G1822-'1.TÜM DÖNEMLER_TL MİZAN'!F1822)/'TCMB Takvim Gününe Göre Ort.Kur'!L$65+F1822</f>
        <v>1903.1833230787261</v>
      </c>
      <c r="H1822" s="39">
        <f>('1.TÜM DÖNEMLER_TL MİZAN'!H1822-'1.TÜM DÖNEMLER_TL MİZAN'!G1822)/'TCMB Takvim Gününe Göre Ort.Kur'!M$65+G1822</f>
        <v>1903.1833230787261</v>
      </c>
      <c r="I1822" s="39">
        <f>('1.TÜM DÖNEMLER_TL MİZAN'!I1822-'1.TÜM DÖNEMLER_TL MİZAN'!H1822)/'TCMB Takvim Gününe Göre Ort.Kur'!N$65+H1822</f>
        <v>1903.1833230787261</v>
      </c>
      <c r="J1822" s="39">
        <f>('1.TÜM DÖNEMLER_TL MİZAN'!J1822-'1.TÜM DÖNEMLER_TL MİZAN'!I1822)/'TCMB Takvim Gününe Göre Ort.Kur'!O$65+I1822</f>
        <v>1903.1833230787261</v>
      </c>
      <c r="K1822" s="39">
        <f>('1.TÜM DÖNEMLER_TL MİZAN'!K1822-'1.TÜM DÖNEMLER_TL MİZAN'!J1822)/'TCMB Takvim Gününe Göre Ort.Kur'!P$65+J1822</f>
        <v>1903.1833230787261</v>
      </c>
      <c r="L1822" s="39">
        <f>('1.TÜM DÖNEMLER_TL MİZAN'!L1822-'1.TÜM DÖNEMLER_TL MİZAN'!K1822)/'TCMB Takvim Gününe Göre Ort.Kur'!Q$65+K1822</f>
        <v>1903.1833230787261</v>
      </c>
      <c r="M1822" s="39">
        <f>('1.TÜM DÖNEMLER_TL MİZAN'!M1822-'1.TÜM DÖNEMLER_TL MİZAN'!L1822)/'TCMB Takvim Gününe Göre Ort.Kur'!R$65+L1822</f>
        <v>1903.1833230787261</v>
      </c>
      <c r="N1822" s="39">
        <f>('1.TÜM DÖNEMLER_TL MİZAN'!N1822-'1.TÜM DÖNEMLER_TL MİZAN'!M1822)/'TCMB Takvim Gününe Göre Ort.Kur'!S$65+M1822</f>
        <v>1903.1833230787261</v>
      </c>
      <c r="O1822" s="39">
        <f>('1.TÜM DÖNEMLER_TL MİZAN'!O1822-'1.TÜM DÖNEMLER_TL MİZAN'!N1822)/'TCMB Takvim Gününe Göre Ort.Kur'!T$65+N1822</f>
        <v>1903.1833230787261</v>
      </c>
    </row>
    <row r="1823" spans="1:15" s="37" customFormat="1" x14ac:dyDescent="0.3">
      <c r="A1823" s="38" t="s">
        <v>2056</v>
      </c>
      <c r="B1823" s="38" t="s">
        <v>2057</v>
      </c>
      <c r="C1823" s="55">
        <f t="shared" si="28"/>
        <v>10</v>
      </c>
      <c r="D1823" s="39">
        <f>'1.TÜM DÖNEMLER_TL MİZAN'!D1823/'TCMB Takvim Gününe Göre Ort.Kur'!I$65</f>
        <v>0</v>
      </c>
      <c r="E1823" s="39">
        <f>('1.TÜM DÖNEMLER_TL MİZAN'!E1823-'1.TÜM DÖNEMLER_TL MİZAN'!D1823)/'TCMB Takvim Gününe Göre Ort.Kur'!J$65+D1823</f>
        <v>1419.6434326565293</v>
      </c>
      <c r="F1823" s="39">
        <f>('1.TÜM DÖNEMLER_TL MİZAN'!F1823-'1.TÜM DÖNEMLER_TL MİZAN'!E1823)/'TCMB Takvim Gününe Göre Ort.Kur'!K$65+E1823</f>
        <v>1419.6434326565293</v>
      </c>
      <c r="G1823" s="39">
        <f>('1.TÜM DÖNEMLER_TL MİZAN'!G1823-'1.TÜM DÖNEMLER_TL MİZAN'!F1823)/'TCMB Takvim Gününe Göre Ort.Kur'!L$65+F1823</f>
        <v>1419.6434326565293</v>
      </c>
      <c r="H1823" s="39">
        <f>('1.TÜM DÖNEMLER_TL MİZAN'!H1823-'1.TÜM DÖNEMLER_TL MİZAN'!G1823)/'TCMB Takvim Gününe Göre Ort.Kur'!M$65+G1823</f>
        <v>3083.7682361207144</v>
      </c>
      <c r="I1823" s="39">
        <f>('1.TÜM DÖNEMLER_TL MİZAN'!I1823-'1.TÜM DÖNEMLER_TL MİZAN'!H1823)/'TCMB Takvim Gününe Göre Ort.Kur'!N$65+H1823</f>
        <v>3083.7682361207144</v>
      </c>
      <c r="J1823" s="39">
        <f>('1.TÜM DÖNEMLER_TL MİZAN'!J1823-'1.TÜM DÖNEMLER_TL MİZAN'!I1823)/'TCMB Takvim Gününe Göre Ort.Kur'!O$65+I1823</f>
        <v>3083.7682361207144</v>
      </c>
      <c r="K1823" s="39">
        <f>('1.TÜM DÖNEMLER_TL MİZAN'!K1823-'1.TÜM DÖNEMLER_TL MİZAN'!J1823)/'TCMB Takvim Gününe Göre Ort.Kur'!P$65+J1823</f>
        <v>3083.7682361207144</v>
      </c>
      <c r="L1823" s="39">
        <f>('1.TÜM DÖNEMLER_TL MİZAN'!L1823-'1.TÜM DÖNEMLER_TL MİZAN'!K1823)/'TCMB Takvim Gününe Göre Ort.Kur'!Q$65+K1823</f>
        <v>3083.7682361207144</v>
      </c>
      <c r="M1823" s="39">
        <f>('1.TÜM DÖNEMLER_TL MİZAN'!M1823-'1.TÜM DÖNEMLER_TL MİZAN'!L1823)/'TCMB Takvim Gününe Göre Ort.Kur'!R$65+L1823</f>
        <v>3083.7682361207144</v>
      </c>
      <c r="N1823" s="39">
        <f>('1.TÜM DÖNEMLER_TL MİZAN'!N1823-'1.TÜM DÖNEMLER_TL MİZAN'!M1823)/'TCMB Takvim Gününe Göre Ort.Kur'!S$65+M1823</f>
        <v>3083.7682361207144</v>
      </c>
      <c r="O1823" s="39">
        <f>('1.TÜM DÖNEMLER_TL MİZAN'!O1823-'1.TÜM DÖNEMLER_TL MİZAN'!N1823)/'TCMB Takvim Gününe Göre Ort.Kur'!T$65+N1823</f>
        <v>3083.7682361207144</v>
      </c>
    </row>
    <row r="1824" spans="1:15" s="37" customFormat="1" x14ac:dyDescent="0.3">
      <c r="A1824" s="38" t="s">
        <v>2058</v>
      </c>
      <c r="B1824" s="38" t="s">
        <v>2059</v>
      </c>
      <c r="C1824" s="55">
        <f t="shared" si="28"/>
        <v>10</v>
      </c>
      <c r="D1824" s="39">
        <f>'1.TÜM DÖNEMLER_TL MİZAN'!D1824/'TCMB Takvim Gününe Göre Ort.Kur'!I$65</f>
        <v>2259.2900022233748</v>
      </c>
      <c r="E1824" s="39">
        <f>('1.TÜM DÖNEMLER_TL MİZAN'!E1824-'1.TÜM DÖNEMLER_TL MİZAN'!D1824)/'TCMB Takvim Gününe Göre Ort.Kur'!J$65+D1824</f>
        <v>2921.1223540442998</v>
      </c>
      <c r="F1824" s="39">
        <f>('1.TÜM DÖNEMLER_TL MİZAN'!F1824-'1.TÜM DÖNEMLER_TL MİZAN'!E1824)/'TCMB Takvim Gününe Göre Ort.Kur'!K$65+E1824</f>
        <v>4903.4985481806789</v>
      </c>
      <c r="G1824" s="39">
        <f>('1.TÜM DÖNEMLER_TL MİZAN'!G1824-'1.TÜM DÖNEMLER_TL MİZAN'!F1824)/'TCMB Takvim Gününe Göre Ort.Kur'!L$65+F1824</f>
        <v>5288.4404042890228</v>
      </c>
      <c r="H1824" s="39">
        <f>('1.TÜM DÖNEMLER_TL MİZAN'!H1824-'1.TÜM DÖNEMLER_TL MİZAN'!G1824)/'TCMB Takvim Gününe Göre Ort.Kur'!M$65+G1824</f>
        <v>6073.6557559914745</v>
      </c>
      <c r="I1824" s="39">
        <f>('1.TÜM DÖNEMLER_TL MİZAN'!I1824-'1.TÜM DÖNEMLER_TL MİZAN'!H1824)/'TCMB Takvim Gününe Göre Ort.Kur'!N$65+H1824</f>
        <v>17216.385109875293</v>
      </c>
      <c r="J1824" s="39">
        <f>('1.TÜM DÖNEMLER_TL MİZAN'!J1824-'1.TÜM DÖNEMLER_TL MİZAN'!I1824)/'TCMB Takvim Gününe Göre Ort.Kur'!O$65+I1824</f>
        <v>17216.385109875293</v>
      </c>
      <c r="K1824" s="39">
        <f>('1.TÜM DÖNEMLER_TL MİZAN'!K1824-'1.TÜM DÖNEMLER_TL MİZAN'!J1824)/'TCMB Takvim Gününe Göre Ort.Kur'!P$65+J1824</f>
        <v>17216.385109875293</v>
      </c>
      <c r="L1824" s="39">
        <f>('1.TÜM DÖNEMLER_TL MİZAN'!L1824-'1.TÜM DÖNEMLER_TL MİZAN'!K1824)/'TCMB Takvim Gününe Göre Ort.Kur'!Q$65+K1824</f>
        <v>17216.385109875293</v>
      </c>
      <c r="M1824" s="39">
        <f>('1.TÜM DÖNEMLER_TL MİZAN'!M1824-'1.TÜM DÖNEMLER_TL MİZAN'!L1824)/'TCMB Takvim Gününe Göre Ort.Kur'!R$65+L1824</f>
        <v>17216.385109875293</v>
      </c>
      <c r="N1824" s="39">
        <f>('1.TÜM DÖNEMLER_TL MİZAN'!N1824-'1.TÜM DÖNEMLER_TL MİZAN'!M1824)/'TCMB Takvim Gününe Göre Ort.Kur'!S$65+M1824</f>
        <v>17216.385109875293</v>
      </c>
      <c r="O1824" s="39">
        <f>('1.TÜM DÖNEMLER_TL MİZAN'!O1824-'1.TÜM DÖNEMLER_TL MİZAN'!N1824)/'TCMB Takvim Gününe Göre Ort.Kur'!T$65+N1824</f>
        <v>17216.385109875293</v>
      </c>
    </row>
    <row r="1825" spans="1:15" s="37" customFormat="1" x14ac:dyDescent="0.3">
      <c r="A1825" s="38" t="s">
        <v>2060</v>
      </c>
      <c r="B1825" s="38" t="s">
        <v>2061</v>
      </c>
      <c r="C1825" s="55">
        <f t="shared" si="28"/>
        <v>10</v>
      </c>
      <c r="D1825" s="39">
        <f>'1.TÜM DÖNEMLER_TL MİZAN'!D1825/'TCMB Takvim Gününe Göre Ort.Kur'!I$65</f>
        <v>0</v>
      </c>
      <c r="E1825" s="39">
        <f>('1.TÜM DÖNEMLER_TL MİZAN'!E1825-'1.TÜM DÖNEMLER_TL MİZAN'!D1825)/'TCMB Takvim Gününe Göre Ort.Kur'!J$65+D1825</f>
        <v>3546.7317101755002</v>
      </c>
      <c r="F1825" s="39">
        <f>('1.TÜM DÖNEMLER_TL MİZAN'!F1825-'1.TÜM DÖNEMLER_TL MİZAN'!E1825)/'TCMB Takvim Gününe Göre Ort.Kur'!K$65+E1825</f>
        <v>5635.10054733373</v>
      </c>
      <c r="G1825" s="39">
        <f>('1.TÜM DÖNEMLER_TL MİZAN'!G1825-'1.TÜM DÖNEMLER_TL MİZAN'!F1825)/'TCMB Takvim Gününe Göre Ort.Kur'!L$65+F1825</f>
        <v>4869.1080818556011</v>
      </c>
      <c r="H1825" s="39">
        <f>('1.TÜM DÖNEMLER_TL MİZAN'!H1825-'1.TÜM DÖNEMLER_TL MİZAN'!G1825)/'TCMB Takvim Gününe Göre Ort.Kur'!M$65+G1825</f>
        <v>5914.9363675477935</v>
      </c>
      <c r="I1825" s="39">
        <f>('1.TÜM DÖNEMLER_TL MİZAN'!I1825-'1.TÜM DÖNEMLER_TL MİZAN'!H1825)/'TCMB Takvim Gününe Göre Ort.Kur'!N$65+H1825</f>
        <v>5914.9363675477935</v>
      </c>
      <c r="J1825" s="39">
        <f>('1.TÜM DÖNEMLER_TL MİZAN'!J1825-'1.TÜM DÖNEMLER_TL MİZAN'!I1825)/'TCMB Takvim Gününe Göre Ort.Kur'!O$65+I1825</f>
        <v>5914.9363675477935</v>
      </c>
      <c r="K1825" s="39">
        <f>('1.TÜM DÖNEMLER_TL MİZAN'!K1825-'1.TÜM DÖNEMLER_TL MİZAN'!J1825)/'TCMB Takvim Gününe Göre Ort.Kur'!P$65+J1825</f>
        <v>5914.9363675477935</v>
      </c>
      <c r="L1825" s="39">
        <f>('1.TÜM DÖNEMLER_TL MİZAN'!L1825-'1.TÜM DÖNEMLER_TL MİZAN'!K1825)/'TCMB Takvim Gününe Göre Ort.Kur'!Q$65+K1825</f>
        <v>5914.9363675477935</v>
      </c>
      <c r="M1825" s="39">
        <f>('1.TÜM DÖNEMLER_TL MİZAN'!M1825-'1.TÜM DÖNEMLER_TL MİZAN'!L1825)/'TCMB Takvim Gününe Göre Ort.Kur'!R$65+L1825</f>
        <v>5914.9363675477935</v>
      </c>
      <c r="N1825" s="39">
        <f>('1.TÜM DÖNEMLER_TL MİZAN'!N1825-'1.TÜM DÖNEMLER_TL MİZAN'!M1825)/'TCMB Takvim Gününe Göre Ort.Kur'!S$65+M1825</f>
        <v>5914.9363675477935</v>
      </c>
      <c r="O1825" s="39">
        <f>('1.TÜM DÖNEMLER_TL MİZAN'!O1825-'1.TÜM DÖNEMLER_TL MİZAN'!N1825)/'TCMB Takvim Gününe Göre Ort.Kur'!T$65+N1825</f>
        <v>5914.9363675477935</v>
      </c>
    </row>
    <row r="1826" spans="1:15" s="37" customFormat="1" x14ac:dyDescent="0.3">
      <c r="A1826" s="38" t="s">
        <v>2062</v>
      </c>
      <c r="B1826" s="38" t="s">
        <v>2063</v>
      </c>
      <c r="C1826" s="55">
        <f t="shared" si="28"/>
        <v>10</v>
      </c>
      <c r="D1826" s="39">
        <f>'1.TÜM DÖNEMLER_TL MİZAN'!D1826/'TCMB Takvim Gününe Göre Ort.Kur'!I$65</f>
        <v>0</v>
      </c>
      <c r="E1826" s="39">
        <f>('1.TÜM DÖNEMLER_TL MİZAN'!E1826-'1.TÜM DÖNEMLER_TL MİZAN'!D1826)/'TCMB Takvim Gününe Göre Ort.Kur'!J$65+D1826</f>
        <v>283.83287920072661</v>
      </c>
      <c r="F1826" s="39">
        <f>('1.TÜM DÖNEMLER_TL MİZAN'!F1826-'1.TÜM DÖNEMLER_TL MİZAN'!E1826)/'TCMB Takvim Gününe Göre Ort.Kur'!K$65+E1826</f>
        <v>417.65850783803853</v>
      </c>
      <c r="G1826" s="39">
        <f>('1.TÜM DÖNEMLER_TL MİZAN'!G1826-'1.TÜM DÖNEMLER_TL MİZAN'!F1826)/'TCMB Takvim Gününe Göre Ort.Kur'!L$65+F1826</f>
        <v>518.14150747698102</v>
      </c>
      <c r="H1826" s="39">
        <f>('1.TÜM DÖNEMLER_TL MİZAN'!H1826-'1.TÜM DÖNEMLER_TL MİZAN'!G1826)/'TCMB Takvim Gününe Göre Ort.Kur'!M$65+G1826</f>
        <v>647.01745149327098</v>
      </c>
      <c r="I1826" s="39">
        <f>('1.TÜM DÖNEMLER_TL MİZAN'!I1826-'1.TÜM DÖNEMLER_TL MİZAN'!H1826)/'TCMB Takvim Gününe Göre Ort.Kur'!N$65+H1826</f>
        <v>780.90162255898895</v>
      </c>
      <c r="J1826" s="39">
        <f>('1.TÜM DÖNEMLER_TL MİZAN'!J1826-'1.TÜM DÖNEMLER_TL MİZAN'!I1826)/'TCMB Takvim Gününe Göre Ort.Kur'!O$65+I1826</f>
        <v>780.90162255898895</v>
      </c>
      <c r="K1826" s="39">
        <f>('1.TÜM DÖNEMLER_TL MİZAN'!K1826-'1.TÜM DÖNEMLER_TL MİZAN'!J1826)/'TCMB Takvim Gününe Göre Ort.Kur'!P$65+J1826</f>
        <v>780.90162255898895</v>
      </c>
      <c r="L1826" s="39">
        <f>('1.TÜM DÖNEMLER_TL MİZAN'!L1826-'1.TÜM DÖNEMLER_TL MİZAN'!K1826)/'TCMB Takvim Gününe Göre Ort.Kur'!Q$65+K1826</f>
        <v>780.90162255898895</v>
      </c>
      <c r="M1826" s="39">
        <f>('1.TÜM DÖNEMLER_TL MİZAN'!M1826-'1.TÜM DÖNEMLER_TL MİZAN'!L1826)/'TCMB Takvim Gününe Göre Ort.Kur'!R$65+L1826</f>
        <v>780.90162255898895</v>
      </c>
      <c r="N1826" s="39">
        <f>('1.TÜM DÖNEMLER_TL MİZAN'!N1826-'1.TÜM DÖNEMLER_TL MİZAN'!M1826)/'TCMB Takvim Gününe Göre Ort.Kur'!S$65+M1826</f>
        <v>780.90162255898895</v>
      </c>
      <c r="O1826" s="39">
        <f>('1.TÜM DÖNEMLER_TL MİZAN'!O1826-'1.TÜM DÖNEMLER_TL MİZAN'!N1826)/'TCMB Takvim Gününe Göre Ort.Kur'!T$65+N1826</f>
        <v>780.90162255898895</v>
      </c>
    </row>
    <row r="1827" spans="1:15" s="37" customFormat="1" x14ac:dyDescent="0.3">
      <c r="A1827" s="38" t="s">
        <v>2064</v>
      </c>
      <c r="B1827" s="38" t="s">
        <v>2065</v>
      </c>
      <c r="C1827" s="55">
        <f t="shared" si="28"/>
        <v>10</v>
      </c>
      <c r="D1827" s="39">
        <f>'1.TÜM DÖNEMLER_TL MİZAN'!D1827/'TCMB Takvim Gününe Göre Ort.Kur'!I$65</f>
        <v>175.87786259541983</v>
      </c>
      <c r="E1827" s="39">
        <f>('1.TÜM DÖNEMLER_TL MİZAN'!E1827-'1.TÜM DÖNEMLER_TL MİZAN'!D1827)/'TCMB Takvim Gününe Göre Ort.Kur'!J$65+D1827</f>
        <v>332.88029440228161</v>
      </c>
      <c r="F1827" s="39">
        <f>('1.TÜM DÖNEMLER_TL MİZAN'!F1827-'1.TÜM DÖNEMLER_TL MİZAN'!E1827)/'TCMB Takvim Gününe Göre Ort.Kur'!K$65+E1827</f>
        <v>495.74402559806504</v>
      </c>
      <c r="G1827" s="39">
        <f>('1.TÜM DÖNEMLER_TL MİZAN'!G1827-'1.TÜM DÖNEMLER_TL MİZAN'!F1827)/'TCMB Takvim Gününe Göre Ort.Kur'!L$65+F1827</f>
        <v>652.1957154155607</v>
      </c>
      <c r="H1827" s="39">
        <f>('1.TÜM DÖNEMLER_TL MİZAN'!H1827-'1.TÜM DÖNEMLER_TL MİZAN'!G1827)/'TCMB Takvim Gününe Göre Ort.Kur'!M$65+G1827</f>
        <v>805.11475554752963</v>
      </c>
      <c r="I1827" s="39">
        <f>('1.TÜM DÖNEMLER_TL MİZAN'!I1827-'1.TÜM DÖNEMLER_TL MİZAN'!H1827)/'TCMB Takvim Gününe Göre Ort.Kur'!N$65+H1827</f>
        <v>903.03910951962291</v>
      </c>
      <c r="J1827" s="39">
        <f>('1.TÜM DÖNEMLER_TL MİZAN'!J1827-'1.TÜM DÖNEMLER_TL MİZAN'!I1827)/'TCMB Takvim Gününe Göre Ort.Kur'!O$65+I1827</f>
        <v>903.03910951962291</v>
      </c>
      <c r="K1827" s="39">
        <f>('1.TÜM DÖNEMLER_TL MİZAN'!K1827-'1.TÜM DÖNEMLER_TL MİZAN'!J1827)/'TCMB Takvim Gününe Göre Ort.Kur'!P$65+J1827</f>
        <v>903.03910951962291</v>
      </c>
      <c r="L1827" s="39">
        <f>('1.TÜM DÖNEMLER_TL MİZAN'!L1827-'1.TÜM DÖNEMLER_TL MİZAN'!K1827)/'TCMB Takvim Gününe Göre Ort.Kur'!Q$65+K1827</f>
        <v>903.03910951962291</v>
      </c>
      <c r="M1827" s="39">
        <f>('1.TÜM DÖNEMLER_TL MİZAN'!M1827-'1.TÜM DÖNEMLER_TL MİZAN'!L1827)/'TCMB Takvim Gününe Göre Ort.Kur'!R$65+L1827</f>
        <v>903.03910951962291</v>
      </c>
      <c r="N1827" s="39">
        <f>('1.TÜM DÖNEMLER_TL MİZAN'!N1827-'1.TÜM DÖNEMLER_TL MİZAN'!M1827)/'TCMB Takvim Gününe Göre Ort.Kur'!S$65+M1827</f>
        <v>903.03910951962291</v>
      </c>
      <c r="O1827" s="39">
        <f>('1.TÜM DÖNEMLER_TL MİZAN'!O1827-'1.TÜM DÖNEMLER_TL MİZAN'!N1827)/'TCMB Takvim Gününe Göre Ort.Kur'!T$65+N1827</f>
        <v>903.03910951962291</v>
      </c>
    </row>
    <row r="1828" spans="1:15" s="37" customFormat="1" x14ac:dyDescent="0.3">
      <c r="A1828" s="38" t="s">
        <v>2066</v>
      </c>
      <c r="B1828" s="38" t="s">
        <v>2067</v>
      </c>
      <c r="C1828" s="55">
        <f t="shared" si="28"/>
        <v>10</v>
      </c>
      <c r="D1828" s="39">
        <f>'1.TÜM DÖNEMLER_TL MİZAN'!D1828/'TCMB Takvim Gününe Göre Ort.Kur'!I$65</f>
        <v>0</v>
      </c>
      <c r="E1828" s="39">
        <f>('1.TÜM DÖNEMLER_TL MİZAN'!E1828-'1.TÜM DÖNEMLER_TL MİZAN'!D1828)/'TCMB Takvim Gününe Göre Ort.Kur'!J$65+D1828</f>
        <v>0</v>
      </c>
      <c r="F1828" s="39">
        <f>('1.TÜM DÖNEMLER_TL MİZAN'!F1828-'1.TÜM DÖNEMLER_TL MİZAN'!E1828)/'TCMB Takvim Gününe Göre Ort.Kur'!K$65+E1828</f>
        <v>0</v>
      </c>
      <c r="G1828" s="39">
        <f>('1.TÜM DÖNEMLER_TL MİZAN'!G1828-'1.TÜM DÖNEMLER_TL MİZAN'!F1828)/'TCMB Takvim Gününe Göre Ort.Kur'!L$65+F1828</f>
        <v>2957.2739473128463</v>
      </c>
      <c r="H1828" s="39">
        <f>('1.TÜM DÖNEMLER_TL MİZAN'!H1828-'1.TÜM DÖNEMLER_TL MİZAN'!G1828)/'TCMB Takvim Gününe Göre Ort.Kur'!M$65+G1828</f>
        <v>3889.6939797895843</v>
      </c>
      <c r="I1828" s="39">
        <f>('1.TÜM DÖNEMLER_TL MİZAN'!I1828-'1.TÜM DÖNEMLER_TL MİZAN'!H1828)/'TCMB Takvim Gününe Göre Ort.Kur'!N$65+H1828</f>
        <v>4741.2585119600371</v>
      </c>
      <c r="J1828" s="39">
        <f>('1.TÜM DÖNEMLER_TL MİZAN'!J1828-'1.TÜM DÖNEMLER_TL MİZAN'!I1828)/'TCMB Takvim Gününe Göre Ort.Kur'!O$65+I1828</f>
        <v>4741.2585119600371</v>
      </c>
      <c r="K1828" s="39">
        <f>('1.TÜM DÖNEMLER_TL MİZAN'!K1828-'1.TÜM DÖNEMLER_TL MİZAN'!J1828)/'TCMB Takvim Gününe Göre Ort.Kur'!P$65+J1828</f>
        <v>4741.2585119600371</v>
      </c>
      <c r="L1828" s="39">
        <f>('1.TÜM DÖNEMLER_TL MİZAN'!L1828-'1.TÜM DÖNEMLER_TL MİZAN'!K1828)/'TCMB Takvim Gününe Göre Ort.Kur'!Q$65+K1828</f>
        <v>4741.2585119600371</v>
      </c>
      <c r="M1828" s="39">
        <f>('1.TÜM DÖNEMLER_TL MİZAN'!M1828-'1.TÜM DÖNEMLER_TL MİZAN'!L1828)/'TCMB Takvim Gününe Göre Ort.Kur'!R$65+L1828</f>
        <v>4741.2585119600371</v>
      </c>
      <c r="N1828" s="39">
        <f>('1.TÜM DÖNEMLER_TL MİZAN'!N1828-'1.TÜM DÖNEMLER_TL MİZAN'!M1828)/'TCMB Takvim Gününe Göre Ort.Kur'!S$65+M1828</f>
        <v>4741.2585119600371</v>
      </c>
      <c r="O1828" s="39">
        <f>('1.TÜM DÖNEMLER_TL MİZAN'!O1828-'1.TÜM DÖNEMLER_TL MİZAN'!N1828)/'TCMB Takvim Gününe Göre Ort.Kur'!T$65+N1828</f>
        <v>4741.2585119600371</v>
      </c>
    </row>
    <row r="1829" spans="1:15" s="37" customFormat="1" x14ac:dyDescent="0.3">
      <c r="A1829" s="38" t="s">
        <v>2068</v>
      </c>
      <c r="B1829" s="38" t="s">
        <v>2069</v>
      </c>
      <c r="C1829" s="55">
        <f t="shared" si="28"/>
        <v>10</v>
      </c>
      <c r="D1829" s="39">
        <f>'1.TÜM DÖNEMLER_TL MİZAN'!D1829/'TCMB Takvim Gününe Göre Ort.Kur'!I$65</f>
        <v>0</v>
      </c>
      <c r="E1829" s="39">
        <f>('1.TÜM DÖNEMLER_TL MİZAN'!E1829-'1.TÜM DÖNEMLER_TL MİZAN'!D1829)/'TCMB Takvim Gününe Göre Ort.Kur'!J$65+D1829</f>
        <v>0</v>
      </c>
      <c r="F1829" s="39">
        <f>('1.TÜM DÖNEMLER_TL MİZAN'!F1829-'1.TÜM DÖNEMLER_TL MİZAN'!E1829)/'TCMB Takvim Gününe Göre Ort.Kur'!K$65+E1829</f>
        <v>0</v>
      </c>
      <c r="G1829" s="39">
        <f>('1.TÜM DÖNEMLER_TL MİZAN'!G1829-'1.TÜM DÖNEMLER_TL MİZAN'!F1829)/'TCMB Takvim Gününe Göre Ort.Kur'!L$65+F1829</f>
        <v>4.1943988391658893</v>
      </c>
      <c r="H1829" s="39">
        <f>('1.TÜM DÖNEMLER_TL MİZAN'!H1829-'1.TÜM DÖNEMLER_TL MİZAN'!G1829)/'TCMB Takvim Gününe Göre Ort.Kur'!M$65+G1829</f>
        <v>8.92479036428381</v>
      </c>
      <c r="I1829" s="39">
        <f>('1.TÜM DÖNEMLER_TL MİZAN'!I1829-'1.TÜM DÖNEMLER_TL MİZAN'!H1829)/'TCMB Takvim Gününe Göre Ort.Kur'!N$65+H1829</f>
        <v>13.105507512639242</v>
      </c>
      <c r="J1829" s="39">
        <f>('1.TÜM DÖNEMLER_TL MİZAN'!J1829-'1.TÜM DÖNEMLER_TL MİZAN'!I1829)/'TCMB Takvim Gününe Göre Ort.Kur'!O$65+I1829</f>
        <v>13.105507512639242</v>
      </c>
      <c r="K1829" s="39">
        <f>('1.TÜM DÖNEMLER_TL MİZAN'!K1829-'1.TÜM DÖNEMLER_TL MİZAN'!J1829)/'TCMB Takvim Gününe Göre Ort.Kur'!P$65+J1829</f>
        <v>13.105507512639242</v>
      </c>
      <c r="L1829" s="39">
        <f>('1.TÜM DÖNEMLER_TL MİZAN'!L1829-'1.TÜM DÖNEMLER_TL MİZAN'!K1829)/'TCMB Takvim Gününe Göre Ort.Kur'!Q$65+K1829</f>
        <v>13.105507512639242</v>
      </c>
      <c r="M1829" s="39">
        <f>('1.TÜM DÖNEMLER_TL MİZAN'!M1829-'1.TÜM DÖNEMLER_TL MİZAN'!L1829)/'TCMB Takvim Gününe Göre Ort.Kur'!R$65+L1829</f>
        <v>13.105507512639242</v>
      </c>
      <c r="N1829" s="39">
        <f>('1.TÜM DÖNEMLER_TL MİZAN'!N1829-'1.TÜM DÖNEMLER_TL MİZAN'!M1829)/'TCMB Takvim Gününe Göre Ort.Kur'!S$65+M1829</f>
        <v>13.105507512639242</v>
      </c>
      <c r="O1829" s="39">
        <f>('1.TÜM DÖNEMLER_TL MİZAN'!O1829-'1.TÜM DÖNEMLER_TL MİZAN'!N1829)/'TCMB Takvim Gününe Göre Ort.Kur'!T$65+N1829</f>
        <v>13.105507512639242</v>
      </c>
    </row>
    <row r="1830" spans="1:15" s="37" customFormat="1" x14ac:dyDescent="0.3">
      <c r="A1830" s="38" t="s">
        <v>2070</v>
      </c>
      <c r="B1830" s="38" t="s">
        <v>2071</v>
      </c>
      <c r="C1830" s="55">
        <f t="shared" si="28"/>
        <v>10</v>
      </c>
      <c r="D1830" s="39">
        <f>'1.TÜM DÖNEMLER_TL MİZAN'!D1830/'TCMB Takvim Gününe Göre Ort.Kur'!I$65</f>
        <v>0</v>
      </c>
      <c r="E1830" s="39">
        <f>('1.TÜM DÖNEMLER_TL MİZAN'!E1830-'1.TÜM DÖNEMLER_TL MİZAN'!D1830)/'TCMB Takvim Gününe Göre Ort.Kur'!J$65+D1830</f>
        <v>0</v>
      </c>
      <c r="F1830" s="39">
        <f>('1.TÜM DÖNEMLER_TL MİZAN'!F1830-'1.TÜM DÖNEMLER_TL MİZAN'!E1830)/'TCMB Takvim Gününe Göre Ort.Kur'!K$65+E1830</f>
        <v>0</v>
      </c>
      <c r="G1830" s="39">
        <f>('1.TÜM DÖNEMLER_TL MİZAN'!G1830-'1.TÜM DÖNEMLER_TL MİZAN'!F1830)/'TCMB Takvim Gününe Göre Ort.Kur'!L$65+F1830</f>
        <v>0</v>
      </c>
      <c r="H1830" s="39">
        <f>('1.TÜM DÖNEMLER_TL MİZAN'!H1830-'1.TÜM DÖNEMLER_TL MİZAN'!G1830)/'TCMB Takvim Gününe Göre Ort.Kur'!M$65+G1830</f>
        <v>386.62783204886972</v>
      </c>
      <c r="I1830" s="39">
        <f>('1.TÜM DÖNEMLER_TL MİZAN'!I1830-'1.TÜM DÖNEMLER_TL MİZAN'!H1830)/'TCMB Takvim Gününe Göre Ort.Kur'!N$65+H1830</f>
        <v>739.72894255186225</v>
      </c>
      <c r="J1830" s="39">
        <f>('1.TÜM DÖNEMLER_TL MİZAN'!J1830-'1.TÜM DÖNEMLER_TL MİZAN'!I1830)/'TCMB Takvim Gününe Göre Ort.Kur'!O$65+I1830</f>
        <v>739.72894255186225</v>
      </c>
      <c r="K1830" s="39">
        <f>('1.TÜM DÖNEMLER_TL MİZAN'!K1830-'1.TÜM DÖNEMLER_TL MİZAN'!J1830)/'TCMB Takvim Gününe Göre Ort.Kur'!P$65+J1830</f>
        <v>739.72894255186225</v>
      </c>
      <c r="L1830" s="39">
        <f>('1.TÜM DÖNEMLER_TL MİZAN'!L1830-'1.TÜM DÖNEMLER_TL MİZAN'!K1830)/'TCMB Takvim Gününe Göre Ort.Kur'!Q$65+K1830</f>
        <v>739.72894255186225</v>
      </c>
      <c r="M1830" s="39">
        <f>('1.TÜM DÖNEMLER_TL MİZAN'!M1830-'1.TÜM DÖNEMLER_TL MİZAN'!L1830)/'TCMB Takvim Gününe Göre Ort.Kur'!R$65+L1830</f>
        <v>739.72894255186225</v>
      </c>
      <c r="N1830" s="39">
        <f>('1.TÜM DÖNEMLER_TL MİZAN'!N1830-'1.TÜM DÖNEMLER_TL MİZAN'!M1830)/'TCMB Takvim Gününe Göre Ort.Kur'!S$65+M1830</f>
        <v>739.72894255186225</v>
      </c>
      <c r="O1830" s="39">
        <f>('1.TÜM DÖNEMLER_TL MİZAN'!O1830-'1.TÜM DÖNEMLER_TL MİZAN'!N1830)/'TCMB Takvim Gününe Göre Ort.Kur'!T$65+N1830</f>
        <v>739.72894255186225</v>
      </c>
    </row>
    <row r="1831" spans="1:15" s="37" customFormat="1" x14ac:dyDescent="0.3">
      <c r="A1831" s="38" t="s">
        <v>2072</v>
      </c>
      <c r="B1831" s="38" t="s">
        <v>2073</v>
      </c>
      <c r="C1831" s="55">
        <f t="shared" si="28"/>
        <v>10</v>
      </c>
      <c r="D1831" s="39">
        <f>'1.TÜM DÖNEMLER_TL MİZAN'!D1831/'TCMB Takvim Gününe Göre Ort.Kur'!I$65</f>
        <v>0</v>
      </c>
      <c r="E1831" s="39">
        <f>('1.TÜM DÖNEMLER_TL MİZAN'!E1831-'1.TÜM DÖNEMLER_TL MİZAN'!D1831)/'TCMB Takvim Gününe Göre Ort.Kur'!J$65+D1831</f>
        <v>0</v>
      </c>
      <c r="F1831" s="39">
        <f>('1.TÜM DÖNEMLER_TL MİZAN'!F1831-'1.TÜM DÖNEMLER_TL MİZAN'!E1831)/'TCMB Takvim Gününe Göre Ort.Kur'!K$65+E1831</f>
        <v>28117.963517074779</v>
      </c>
      <c r="G1831" s="39">
        <f>('1.TÜM DÖNEMLER_TL MİZAN'!G1831-'1.TÜM DÖNEMLER_TL MİZAN'!F1831)/'TCMB Takvim Gününe Göre Ort.Kur'!L$65+F1831</f>
        <v>28117.963517074779</v>
      </c>
      <c r="H1831" s="39">
        <f>('1.TÜM DÖNEMLER_TL MİZAN'!H1831-'1.TÜM DÖNEMLER_TL MİZAN'!G1831)/'TCMB Takvim Gününe Göre Ort.Kur'!M$65+G1831</f>
        <v>28117.963517074779</v>
      </c>
      <c r="I1831" s="39">
        <f>('1.TÜM DÖNEMLER_TL MİZAN'!I1831-'1.TÜM DÖNEMLER_TL MİZAN'!H1831)/'TCMB Takvim Gününe Göre Ort.Kur'!N$65+H1831</f>
        <v>53283.276629484521</v>
      </c>
      <c r="J1831" s="39">
        <f>('1.TÜM DÖNEMLER_TL MİZAN'!J1831-'1.TÜM DÖNEMLER_TL MİZAN'!I1831)/'TCMB Takvim Gününe Göre Ort.Kur'!O$65+I1831</f>
        <v>53283.276629484521</v>
      </c>
      <c r="K1831" s="39">
        <f>('1.TÜM DÖNEMLER_TL MİZAN'!K1831-'1.TÜM DÖNEMLER_TL MİZAN'!J1831)/'TCMB Takvim Gününe Göre Ort.Kur'!P$65+J1831</f>
        <v>53283.276629484521</v>
      </c>
      <c r="L1831" s="39">
        <f>('1.TÜM DÖNEMLER_TL MİZAN'!L1831-'1.TÜM DÖNEMLER_TL MİZAN'!K1831)/'TCMB Takvim Gününe Göre Ort.Kur'!Q$65+K1831</f>
        <v>53283.276629484521</v>
      </c>
      <c r="M1831" s="39">
        <f>('1.TÜM DÖNEMLER_TL MİZAN'!M1831-'1.TÜM DÖNEMLER_TL MİZAN'!L1831)/'TCMB Takvim Gününe Göre Ort.Kur'!R$65+L1831</f>
        <v>53283.276629484521</v>
      </c>
      <c r="N1831" s="39">
        <f>('1.TÜM DÖNEMLER_TL MİZAN'!N1831-'1.TÜM DÖNEMLER_TL MİZAN'!M1831)/'TCMB Takvim Gününe Göre Ort.Kur'!S$65+M1831</f>
        <v>53283.276629484521</v>
      </c>
      <c r="O1831" s="39">
        <f>('1.TÜM DÖNEMLER_TL MİZAN'!O1831-'1.TÜM DÖNEMLER_TL MİZAN'!N1831)/'TCMB Takvim Gününe Göre Ort.Kur'!T$65+N1831</f>
        <v>53283.276629484521</v>
      </c>
    </row>
    <row r="1832" spans="1:15" s="37" customFormat="1" ht="15.6" x14ac:dyDescent="0.3">
      <c r="A1832" s="35" t="s">
        <v>2074</v>
      </c>
      <c r="B1832" s="35" t="s">
        <v>2075</v>
      </c>
      <c r="C1832" s="54">
        <f t="shared" si="28"/>
        <v>6</v>
      </c>
      <c r="D1832" s="36">
        <f>'1.TÜM DÖNEMLER_TL MİZAN'!D1832/'TCMB Takvim Gününe Göre Ort.Kur'!I$65</f>
        <v>22524.787667679539</v>
      </c>
      <c r="E1832" s="36">
        <f>('1.TÜM DÖNEMLER_TL MİZAN'!E1832-'1.TÜM DÖNEMLER_TL MİZAN'!D1832)/'TCMB Takvim Gününe Göre Ort.Kur'!J$65+D1832</f>
        <v>7642.2197675301086</v>
      </c>
      <c r="F1832" s="36">
        <f>('1.TÜM DÖNEMLER_TL MİZAN'!F1832-'1.TÜM DÖNEMLER_TL MİZAN'!E1832)/'TCMB Takvim Gününe Göre Ort.Kur'!K$65+E1832</f>
        <v>12899.003011188834</v>
      </c>
      <c r="G1832" s="36">
        <f>('1.TÜM DÖNEMLER_TL MİZAN'!G1832-'1.TÜM DÖNEMLER_TL MİZAN'!F1832)/'TCMB Takvim Gününe Göre Ort.Kur'!L$65+F1832</f>
        <v>16343.722374092555</v>
      </c>
      <c r="H1832" s="36">
        <f>('1.TÜM DÖNEMLER_TL MİZAN'!H1832-'1.TÜM DÖNEMLER_TL MİZAN'!G1832)/'TCMB Takvim Gününe Göre Ort.Kur'!M$65+G1832</f>
        <v>20195.632315582876</v>
      </c>
      <c r="I1832" s="36">
        <f>('1.TÜM DÖNEMLER_TL MİZAN'!I1832-'1.TÜM DÖNEMLER_TL MİZAN'!H1832)/'TCMB Takvim Gününe Göre Ort.Kur'!N$65+H1832</f>
        <v>25989.780841679985</v>
      </c>
      <c r="J1832" s="36">
        <f>('1.TÜM DÖNEMLER_TL MİZAN'!J1832-'1.TÜM DÖNEMLER_TL MİZAN'!I1832)/'TCMB Takvim Gününe Göre Ort.Kur'!O$65+I1832</f>
        <v>25989.780841679985</v>
      </c>
      <c r="K1832" s="36">
        <f>('1.TÜM DÖNEMLER_TL MİZAN'!K1832-'1.TÜM DÖNEMLER_TL MİZAN'!J1832)/'TCMB Takvim Gününe Göre Ort.Kur'!P$65+J1832</f>
        <v>25989.780841679985</v>
      </c>
      <c r="L1832" s="36">
        <f>('1.TÜM DÖNEMLER_TL MİZAN'!L1832-'1.TÜM DÖNEMLER_TL MİZAN'!K1832)/'TCMB Takvim Gününe Göre Ort.Kur'!Q$65+K1832</f>
        <v>25989.780841679985</v>
      </c>
      <c r="M1832" s="36">
        <f>('1.TÜM DÖNEMLER_TL MİZAN'!M1832-'1.TÜM DÖNEMLER_TL MİZAN'!L1832)/'TCMB Takvim Gününe Göre Ort.Kur'!R$65+L1832</f>
        <v>25989.780841679985</v>
      </c>
      <c r="N1832" s="36">
        <f>('1.TÜM DÖNEMLER_TL MİZAN'!N1832-'1.TÜM DÖNEMLER_TL MİZAN'!M1832)/'TCMB Takvim Gününe Göre Ort.Kur'!S$65+M1832</f>
        <v>25989.780841679985</v>
      </c>
      <c r="O1832" s="36">
        <f>('1.TÜM DÖNEMLER_TL MİZAN'!O1832-'1.TÜM DÖNEMLER_TL MİZAN'!N1832)/'TCMB Takvim Gününe Göre Ort.Kur'!T$65+N1832</f>
        <v>25989.780841679985</v>
      </c>
    </row>
    <row r="1833" spans="1:15" s="37" customFormat="1" x14ac:dyDescent="0.3">
      <c r="A1833" s="38" t="s">
        <v>2076</v>
      </c>
      <c r="B1833" s="38" t="s">
        <v>2077</v>
      </c>
      <c r="C1833" s="55">
        <f t="shared" si="28"/>
        <v>10</v>
      </c>
      <c r="D1833" s="39">
        <f>'1.TÜM DÖNEMLER_TL MİZAN'!D1833/'TCMB Takvim Gününe Göre Ort.Kur'!I$65</f>
        <v>4586.8087156303263</v>
      </c>
      <c r="E1833" s="39">
        <f>('1.TÜM DÖNEMLER_TL MİZAN'!E1833-'1.TÜM DÖNEMLER_TL MİZAN'!D1833)/'TCMB Takvim Gününe Göre Ort.Kur'!J$65+D1833</f>
        <v>359.5973828243732</v>
      </c>
      <c r="F1833" s="39">
        <f>('1.TÜM DÖNEMLER_TL MİZAN'!F1833-'1.TÜM DÖNEMLER_TL MİZAN'!E1833)/'TCMB Takvim Gününe Göre Ort.Kur'!K$65+E1833</f>
        <v>359.5973828243732</v>
      </c>
      <c r="G1833" s="39">
        <f>('1.TÜM DÖNEMLER_TL MİZAN'!G1833-'1.TÜM DÖNEMLER_TL MİZAN'!F1833)/'TCMB Takvim Gününe Göre Ort.Kur'!L$65+F1833</f>
        <v>377.10118074113888</v>
      </c>
      <c r="H1833" s="39">
        <f>('1.TÜM DÖNEMLER_TL MİZAN'!H1833-'1.TÜM DÖNEMLER_TL MİZAN'!G1833)/'TCMB Takvim Gününe Göre Ort.Kur'!M$65+G1833</f>
        <v>2935.7423127874308</v>
      </c>
      <c r="I1833" s="39">
        <f>('1.TÜM DÖNEMLER_TL MİZAN'!I1833-'1.TÜM DÖNEMLER_TL MİZAN'!H1833)/'TCMB Takvim Gününe Göre Ort.Kur'!N$65+H1833</f>
        <v>8729.8908388845448</v>
      </c>
      <c r="J1833" s="39">
        <f>('1.TÜM DÖNEMLER_TL MİZAN'!J1833-'1.TÜM DÖNEMLER_TL MİZAN'!I1833)/'TCMB Takvim Gününe Göre Ort.Kur'!O$65+I1833</f>
        <v>8729.8908388845448</v>
      </c>
      <c r="K1833" s="39">
        <f>('1.TÜM DÖNEMLER_TL MİZAN'!K1833-'1.TÜM DÖNEMLER_TL MİZAN'!J1833)/'TCMB Takvim Gününe Göre Ort.Kur'!P$65+J1833</f>
        <v>8729.8908388845448</v>
      </c>
      <c r="L1833" s="39">
        <f>('1.TÜM DÖNEMLER_TL MİZAN'!L1833-'1.TÜM DÖNEMLER_TL MİZAN'!K1833)/'TCMB Takvim Gününe Göre Ort.Kur'!Q$65+K1833</f>
        <v>8729.8908388845448</v>
      </c>
      <c r="M1833" s="39">
        <f>('1.TÜM DÖNEMLER_TL MİZAN'!M1833-'1.TÜM DÖNEMLER_TL MİZAN'!L1833)/'TCMB Takvim Gününe Göre Ort.Kur'!R$65+L1833</f>
        <v>8729.8908388845448</v>
      </c>
      <c r="N1833" s="39">
        <f>('1.TÜM DÖNEMLER_TL MİZAN'!N1833-'1.TÜM DÖNEMLER_TL MİZAN'!M1833)/'TCMB Takvim Gününe Göre Ort.Kur'!S$65+M1833</f>
        <v>8729.8908388845448</v>
      </c>
      <c r="O1833" s="39">
        <f>('1.TÜM DÖNEMLER_TL MİZAN'!O1833-'1.TÜM DÖNEMLER_TL MİZAN'!N1833)/'TCMB Takvim Gününe Göre Ort.Kur'!T$65+N1833</f>
        <v>8729.8908388845448</v>
      </c>
    </row>
    <row r="1834" spans="1:15" s="37" customFormat="1" x14ac:dyDescent="0.3">
      <c r="A1834" s="38" t="s">
        <v>2078</v>
      </c>
      <c r="B1834" s="38" t="s">
        <v>2079</v>
      </c>
      <c r="C1834" s="55">
        <f t="shared" si="28"/>
        <v>10</v>
      </c>
      <c r="D1834" s="39">
        <f>'1.TÜM DÖNEMLER_TL MİZAN'!D1834/'TCMB Takvim Gününe Göre Ort.Kur'!I$65</f>
        <v>613.46920625509529</v>
      </c>
      <c r="E1834" s="39">
        <f>('1.TÜM DÖNEMLER_TL MİZAN'!E1834-'1.TÜM DÖNEMLER_TL MİZAN'!D1834)/'TCMB Takvim Gününe Göre Ort.Kur'!J$65+D1834</f>
        <v>7080.3482897861977</v>
      </c>
      <c r="F1834" s="39">
        <f>('1.TÜM DÖNEMLER_TL MİZAN'!F1834-'1.TÜM DÖNEMLER_TL MİZAN'!E1834)/'TCMB Takvim Gününe Göre Ort.Kur'!K$65+E1834</f>
        <v>12337.131533444921</v>
      </c>
      <c r="G1834" s="39">
        <f>('1.TÜM DÖNEMLER_TL MİZAN'!G1834-'1.TÜM DÖNEMLER_TL MİZAN'!F1834)/'TCMB Takvim Gününe Göre Ort.Kur'!L$65+F1834</f>
        <v>15764.347098431876</v>
      </c>
      <c r="H1834" s="39">
        <f>('1.TÜM DÖNEMLER_TL MİZAN'!H1834-'1.TÜM DÖNEMLER_TL MİZAN'!G1834)/'TCMB Takvim Gününe Göre Ort.Kur'!M$65+G1834</f>
        <v>17057.615907875905</v>
      </c>
      <c r="I1834" s="39">
        <f>('1.TÜM DÖNEMLER_TL MİZAN'!I1834-'1.TÜM DÖNEMLER_TL MİZAN'!H1834)/'TCMB Takvim Gününe Göre Ort.Kur'!N$65+H1834</f>
        <v>17057.615907875905</v>
      </c>
      <c r="J1834" s="39">
        <f>('1.TÜM DÖNEMLER_TL MİZAN'!J1834-'1.TÜM DÖNEMLER_TL MİZAN'!I1834)/'TCMB Takvim Gününe Göre Ort.Kur'!O$65+I1834</f>
        <v>17057.615907875905</v>
      </c>
      <c r="K1834" s="39">
        <f>('1.TÜM DÖNEMLER_TL MİZAN'!K1834-'1.TÜM DÖNEMLER_TL MİZAN'!J1834)/'TCMB Takvim Gününe Göre Ort.Kur'!P$65+J1834</f>
        <v>17057.615907875905</v>
      </c>
      <c r="L1834" s="39">
        <f>('1.TÜM DÖNEMLER_TL MİZAN'!L1834-'1.TÜM DÖNEMLER_TL MİZAN'!K1834)/'TCMB Takvim Gününe Göre Ort.Kur'!Q$65+K1834</f>
        <v>17057.615907875905</v>
      </c>
      <c r="M1834" s="39">
        <f>('1.TÜM DÖNEMLER_TL MİZAN'!M1834-'1.TÜM DÖNEMLER_TL MİZAN'!L1834)/'TCMB Takvim Gününe Göre Ort.Kur'!R$65+L1834</f>
        <v>17057.615907875905</v>
      </c>
      <c r="N1834" s="39">
        <f>('1.TÜM DÖNEMLER_TL MİZAN'!N1834-'1.TÜM DÖNEMLER_TL MİZAN'!M1834)/'TCMB Takvim Gününe Göre Ort.Kur'!S$65+M1834</f>
        <v>17057.615907875905</v>
      </c>
      <c r="O1834" s="39">
        <f>('1.TÜM DÖNEMLER_TL MİZAN'!O1834-'1.TÜM DÖNEMLER_TL MİZAN'!N1834)/'TCMB Takvim Gününe Göre Ort.Kur'!T$65+N1834</f>
        <v>17057.615907875905</v>
      </c>
    </row>
    <row r="1835" spans="1:15" s="37" customFormat="1" x14ac:dyDescent="0.3">
      <c r="A1835" s="38" t="s">
        <v>2080</v>
      </c>
      <c r="B1835" s="38" t="s">
        <v>2226</v>
      </c>
      <c r="C1835" s="55">
        <f t="shared" si="28"/>
        <v>10</v>
      </c>
      <c r="D1835" s="39">
        <f>'1.TÜM DÖNEMLER_TL MİZAN'!D1835/'TCMB Takvim Gününe Göre Ort.Kur'!I$65</f>
        <v>5718.1953605573262</v>
      </c>
      <c r="E1835" s="39">
        <f>('1.TÜM DÖNEMLER_TL MİZAN'!E1835-'1.TÜM DÖNEMLER_TL MİZAN'!D1835)/'TCMB Takvim Gününe Göre Ort.Kur'!J$65+D1835</f>
        <v>66.763377902261709</v>
      </c>
      <c r="F1835" s="39">
        <f>('1.TÜM DÖNEMLER_TL MİZAN'!F1835-'1.TÜM DÖNEMLER_TL MİZAN'!E1835)/'TCMB Takvim Gününe Göre Ort.Kur'!K$65+E1835</f>
        <v>66.763377902261709</v>
      </c>
      <c r="G1835" s="39">
        <f>('1.TÜM DÖNEMLER_TL MİZAN'!G1835-'1.TÜM DÖNEMLER_TL MİZAN'!F1835)/'TCMB Takvim Gününe Göre Ort.Kur'!L$65+F1835</f>
        <v>66.763377902261709</v>
      </c>
      <c r="H1835" s="39">
        <f>('1.TÜM DÖNEMLER_TL MİZAN'!H1835-'1.TÜM DÖNEMLER_TL MİZAN'!G1835)/'TCMB Takvim Gününe Göre Ort.Kur'!M$65+G1835</f>
        <v>66.763377902261709</v>
      </c>
      <c r="I1835" s="39">
        <f>('1.TÜM DÖNEMLER_TL MİZAN'!I1835-'1.TÜM DÖNEMLER_TL MİZAN'!H1835)/'TCMB Takvim Gününe Göre Ort.Kur'!N$65+H1835</f>
        <v>66.763377902261709</v>
      </c>
      <c r="J1835" s="39">
        <f>('1.TÜM DÖNEMLER_TL MİZAN'!J1835-'1.TÜM DÖNEMLER_TL MİZAN'!I1835)/'TCMB Takvim Gününe Göre Ort.Kur'!O$65+I1835</f>
        <v>66.763377902261709</v>
      </c>
      <c r="K1835" s="39">
        <f>('1.TÜM DÖNEMLER_TL MİZAN'!K1835-'1.TÜM DÖNEMLER_TL MİZAN'!J1835)/'TCMB Takvim Gününe Göre Ort.Kur'!P$65+J1835</f>
        <v>66.763377902261709</v>
      </c>
      <c r="L1835" s="39">
        <f>('1.TÜM DÖNEMLER_TL MİZAN'!L1835-'1.TÜM DÖNEMLER_TL MİZAN'!K1835)/'TCMB Takvim Gününe Göre Ort.Kur'!Q$65+K1835</f>
        <v>66.763377902261709</v>
      </c>
      <c r="M1835" s="39">
        <f>('1.TÜM DÖNEMLER_TL MİZAN'!M1835-'1.TÜM DÖNEMLER_TL MİZAN'!L1835)/'TCMB Takvim Gününe Göre Ort.Kur'!R$65+L1835</f>
        <v>66.763377902261709</v>
      </c>
      <c r="N1835" s="39">
        <f>('1.TÜM DÖNEMLER_TL MİZAN'!N1835-'1.TÜM DÖNEMLER_TL MİZAN'!M1835)/'TCMB Takvim Gününe Göre Ort.Kur'!S$65+M1835</f>
        <v>66.763377902261709</v>
      </c>
      <c r="O1835" s="39">
        <f>('1.TÜM DÖNEMLER_TL MİZAN'!O1835-'1.TÜM DÖNEMLER_TL MİZAN'!N1835)/'TCMB Takvim Gününe Göre Ort.Kur'!T$65+N1835</f>
        <v>66.763377902261709</v>
      </c>
    </row>
    <row r="1836" spans="1:15" s="37" customFormat="1" x14ac:dyDescent="0.3">
      <c r="A1836" s="38" t="s">
        <v>2081</v>
      </c>
      <c r="B1836" s="38" t="s">
        <v>2226</v>
      </c>
      <c r="C1836" s="55">
        <f t="shared" si="28"/>
        <v>10</v>
      </c>
      <c r="D1836" s="39">
        <f>'1.TÜM DÖNEMLER_TL MİZAN'!D1836/'TCMB Takvim Gününe Göre Ort.Kur'!I$65</f>
        <v>11606.314385236788</v>
      </c>
      <c r="E1836" s="39">
        <f>('1.TÜM DÖNEMLER_TL MİZAN'!E1836-'1.TÜM DÖNEMLER_TL MİZAN'!D1836)/'TCMB Takvim Gününe Göre Ort.Kur'!J$65+D1836</f>
        <v>135.51071701728142</v>
      </c>
      <c r="F1836" s="39">
        <f>('1.TÜM DÖNEMLER_TL MİZAN'!F1836-'1.TÜM DÖNEMLER_TL MİZAN'!E1836)/'TCMB Takvim Gününe Göre Ort.Kur'!K$65+E1836</f>
        <v>135.51071701728142</v>
      </c>
      <c r="G1836" s="39">
        <f>('1.TÜM DÖNEMLER_TL MİZAN'!G1836-'1.TÜM DÖNEMLER_TL MİZAN'!F1836)/'TCMB Takvim Gününe Göre Ort.Kur'!L$65+F1836</f>
        <v>135.51071701728142</v>
      </c>
      <c r="H1836" s="39">
        <f>('1.TÜM DÖNEMLER_TL MİZAN'!H1836-'1.TÜM DÖNEMLER_TL MİZAN'!G1836)/'TCMB Takvim Gününe Göre Ort.Kur'!M$65+G1836</f>
        <v>135.51071701728142</v>
      </c>
      <c r="I1836" s="39">
        <f>('1.TÜM DÖNEMLER_TL MİZAN'!I1836-'1.TÜM DÖNEMLER_TL MİZAN'!H1836)/'TCMB Takvim Gününe Göre Ort.Kur'!N$65+H1836</f>
        <v>135.51071701728142</v>
      </c>
      <c r="J1836" s="39">
        <f>('1.TÜM DÖNEMLER_TL MİZAN'!J1836-'1.TÜM DÖNEMLER_TL MİZAN'!I1836)/'TCMB Takvim Gününe Göre Ort.Kur'!O$65+I1836</f>
        <v>135.51071701728142</v>
      </c>
      <c r="K1836" s="39">
        <f>('1.TÜM DÖNEMLER_TL MİZAN'!K1836-'1.TÜM DÖNEMLER_TL MİZAN'!J1836)/'TCMB Takvim Gününe Göre Ort.Kur'!P$65+J1836</f>
        <v>135.51071701728142</v>
      </c>
      <c r="L1836" s="39">
        <f>('1.TÜM DÖNEMLER_TL MİZAN'!L1836-'1.TÜM DÖNEMLER_TL MİZAN'!K1836)/'TCMB Takvim Gününe Göre Ort.Kur'!Q$65+K1836</f>
        <v>135.51071701728142</v>
      </c>
      <c r="M1836" s="39">
        <f>('1.TÜM DÖNEMLER_TL MİZAN'!M1836-'1.TÜM DÖNEMLER_TL MİZAN'!L1836)/'TCMB Takvim Gününe Göre Ort.Kur'!R$65+L1836</f>
        <v>135.51071701728142</v>
      </c>
      <c r="N1836" s="39">
        <f>('1.TÜM DÖNEMLER_TL MİZAN'!N1836-'1.TÜM DÖNEMLER_TL MİZAN'!M1836)/'TCMB Takvim Gününe Göre Ort.Kur'!S$65+M1836</f>
        <v>135.51071701728142</v>
      </c>
      <c r="O1836" s="39">
        <f>('1.TÜM DÖNEMLER_TL MİZAN'!O1836-'1.TÜM DÖNEMLER_TL MİZAN'!N1836)/'TCMB Takvim Gününe Göre Ort.Kur'!T$65+N1836</f>
        <v>135.51071701728142</v>
      </c>
    </row>
    <row r="1837" spans="1:15" s="37" customFormat="1" ht="15.6" x14ac:dyDescent="0.3">
      <c r="A1837" s="35" t="s">
        <v>2082</v>
      </c>
      <c r="B1837" s="35" t="s">
        <v>2083</v>
      </c>
      <c r="C1837" s="54">
        <f t="shared" si="28"/>
        <v>2</v>
      </c>
      <c r="D1837" s="36">
        <f>'1.TÜM DÖNEMLER_TL MİZAN'!D1837/'TCMB Takvim Gününe Göre Ort.Kur'!I$65</f>
        <v>21943.173497369004</v>
      </c>
      <c r="E1837" s="36">
        <f>('1.TÜM DÖNEMLER_TL MİZAN'!E1837-'1.TÜM DÖNEMLER_TL MİZAN'!D1837)/'TCMB Takvim Gününe Göre Ort.Kur'!J$65+D1837</f>
        <v>42489.996034065851</v>
      </c>
      <c r="F1837" s="36">
        <f>('1.TÜM DÖNEMLER_TL MİZAN'!F1837-'1.TÜM DÖNEMLER_TL MİZAN'!E1837)/'TCMB Takvim Gününe Göre Ort.Kur'!K$65+E1837</f>
        <v>59985.411648428417</v>
      </c>
      <c r="G1837" s="36">
        <f>('1.TÜM DÖNEMLER_TL MİZAN'!G1837-'1.TÜM DÖNEMLER_TL MİZAN'!F1837)/'TCMB Takvim Gününe Göre Ort.Kur'!L$65+F1837</f>
        <v>74035.33160264905</v>
      </c>
      <c r="H1837" s="36">
        <f>('1.TÜM DÖNEMLER_TL MİZAN'!H1837-'1.TÜM DÖNEMLER_TL MİZAN'!G1837)/'TCMB Takvim Gününe Göre Ort.Kur'!M$65+G1837</f>
        <v>88803.302064282674</v>
      </c>
      <c r="I1837" s="36">
        <f>('1.TÜM DÖNEMLER_TL MİZAN'!I1837-'1.TÜM DÖNEMLER_TL MİZAN'!H1837)/'TCMB Takvim Gününe Göre Ort.Kur'!N$65+H1837</f>
        <v>100374.63496212466</v>
      </c>
      <c r="J1837" s="36">
        <f>('1.TÜM DÖNEMLER_TL MİZAN'!J1837-'1.TÜM DÖNEMLER_TL MİZAN'!I1837)/'TCMB Takvim Gününe Göre Ort.Kur'!O$65+I1837</f>
        <v>100374.63496212466</v>
      </c>
      <c r="K1837" s="36">
        <f>('1.TÜM DÖNEMLER_TL MİZAN'!K1837-'1.TÜM DÖNEMLER_TL MİZAN'!J1837)/'TCMB Takvim Gününe Göre Ort.Kur'!P$65+J1837</f>
        <v>100374.63496212466</v>
      </c>
      <c r="L1837" s="36">
        <f>('1.TÜM DÖNEMLER_TL MİZAN'!L1837-'1.TÜM DÖNEMLER_TL MİZAN'!K1837)/'TCMB Takvim Gününe Göre Ort.Kur'!Q$65+K1837</f>
        <v>100374.63496212466</v>
      </c>
      <c r="M1837" s="36">
        <f>('1.TÜM DÖNEMLER_TL MİZAN'!M1837-'1.TÜM DÖNEMLER_TL MİZAN'!L1837)/'TCMB Takvim Gününe Göre Ort.Kur'!R$65+L1837</f>
        <v>100374.63496212466</v>
      </c>
      <c r="N1837" s="36">
        <f>('1.TÜM DÖNEMLER_TL MİZAN'!N1837-'1.TÜM DÖNEMLER_TL MİZAN'!M1837)/'TCMB Takvim Gününe Göre Ort.Kur'!S$65+M1837</f>
        <v>100374.63496212466</v>
      </c>
      <c r="O1837" s="36">
        <f>('1.TÜM DÖNEMLER_TL MİZAN'!O1837-'1.TÜM DÖNEMLER_TL MİZAN'!N1837)/'TCMB Takvim Gününe Göre Ort.Kur'!T$65+N1837</f>
        <v>100374.63496212466</v>
      </c>
    </row>
    <row r="1838" spans="1:15" s="37" customFormat="1" ht="15.6" x14ac:dyDescent="0.3">
      <c r="A1838" s="35" t="s">
        <v>2084</v>
      </c>
      <c r="B1838" s="35" t="s">
        <v>2085</v>
      </c>
      <c r="C1838" s="54">
        <f t="shared" si="28"/>
        <v>3</v>
      </c>
      <c r="D1838" s="36">
        <f>'1.TÜM DÖNEMLER_TL MİZAN'!D1838/'TCMB Takvim Gününe Göre Ort.Kur'!I$65</f>
        <v>21943.173497369004</v>
      </c>
      <c r="E1838" s="36">
        <f>('1.TÜM DÖNEMLER_TL MİZAN'!E1838-'1.TÜM DÖNEMLER_TL MİZAN'!D1838)/'TCMB Takvim Gününe Göre Ort.Kur'!J$65+D1838</f>
        <v>42489.996034065851</v>
      </c>
      <c r="F1838" s="36">
        <f>('1.TÜM DÖNEMLER_TL MİZAN'!F1838-'1.TÜM DÖNEMLER_TL MİZAN'!E1838)/'TCMB Takvim Gününe Göre Ort.Kur'!K$65+E1838</f>
        <v>59985.411648428417</v>
      </c>
      <c r="G1838" s="36">
        <f>('1.TÜM DÖNEMLER_TL MİZAN'!G1838-'1.TÜM DÖNEMLER_TL MİZAN'!F1838)/'TCMB Takvim Gününe Göre Ort.Kur'!L$65+F1838</f>
        <v>74035.33160264905</v>
      </c>
      <c r="H1838" s="36">
        <f>('1.TÜM DÖNEMLER_TL MİZAN'!H1838-'1.TÜM DÖNEMLER_TL MİZAN'!G1838)/'TCMB Takvim Gününe Göre Ort.Kur'!M$65+G1838</f>
        <v>88803.302064282674</v>
      </c>
      <c r="I1838" s="36">
        <f>('1.TÜM DÖNEMLER_TL MİZAN'!I1838-'1.TÜM DÖNEMLER_TL MİZAN'!H1838)/'TCMB Takvim Gününe Göre Ort.Kur'!N$65+H1838</f>
        <v>100374.63496212466</v>
      </c>
      <c r="J1838" s="36">
        <f>('1.TÜM DÖNEMLER_TL MİZAN'!J1838-'1.TÜM DÖNEMLER_TL MİZAN'!I1838)/'TCMB Takvim Gününe Göre Ort.Kur'!O$65+I1838</f>
        <v>100374.63496212466</v>
      </c>
      <c r="K1838" s="36">
        <f>('1.TÜM DÖNEMLER_TL MİZAN'!K1838-'1.TÜM DÖNEMLER_TL MİZAN'!J1838)/'TCMB Takvim Gününe Göre Ort.Kur'!P$65+J1838</f>
        <v>100374.63496212466</v>
      </c>
      <c r="L1838" s="36">
        <f>('1.TÜM DÖNEMLER_TL MİZAN'!L1838-'1.TÜM DÖNEMLER_TL MİZAN'!K1838)/'TCMB Takvim Gününe Göre Ort.Kur'!Q$65+K1838</f>
        <v>100374.63496212466</v>
      </c>
      <c r="M1838" s="36">
        <f>('1.TÜM DÖNEMLER_TL MİZAN'!M1838-'1.TÜM DÖNEMLER_TL MİZAN'!L1838)/'TCMB Takvim Gününe Göre Ort.Kur'!R$65+L1838</f>
        <v>100374.63496212466</v>
      </c>
      <c r="N1838" s="36">
        <f>('1.TÜM DÖNEMLER_TL MİZAN'!N1838-'1.TÜM DÖNEMLER_TL MİZAN'!M1838)/'TCMB Takvim Gününe Göre Ort.Kur'!S$65+M1838</f>
        <v>100374.63496212466</v>
      </c>
      <c r="O1838" s="36">
        <f>('1.TÜM DÖNEMLER_TL MİZAN'!O1838-'1.TÜM DÖNEMLER_TL MİZAN'!N1838)/'TCMB Takvim Gününe Göre Ort.Kur'!T$65+N1838</f>
        <v>100374.63496212466</v>
      </c>
    </row>
    <row r="1839" spans="1:15" s="37" customFormat="1" ht="15.6" x14ac:dyDescent="0.3">
      <c r="A1839" s="35" t="s">
        <v>2086</v>
      </c>
      <c r="B1839" s="35" t="s">
        <v>2087</v>
      </c>
      <c r="C1839" s="54">
        <f t="shared" si="28"/>
        <v>6</v>
      </c>
      <c r="D1839" s="36">
        <f>'1.TÜM DÖNEMLER_TL MİZAN'!D1839/'TCMB Takvim Gününe Göre Ort.Kur'!I$65</f>
        <v>13028.683020825612</v>
      </c>
      <c r="E1839" s="36">
        <f>('1.TÜM DÖNEMLER_TL MİZAN'!E1839-'1.TÜM DÖNEMLER_TL MİZAN'!D1839)/'TCMB Takvim Gününe Göre Ort.Kur'!J$65+D1839</f>
        <v>24980.525187770621</v>
      </c>
      <c r="F1839" s="36">
        <f>('1.TÜM DÖNEMLER_TL MİZAN'!F1839-'1.TÜM DÖNEMLER_TL MİZAN'!E1839)/'TCMB Takvim Gününe Göre Ort.Kur'!K$65+E1839</f>
        <v>35550.888644452294</v>
      </c>
      <c r="G1839" s="36">
        <f>('1.TÜM DÖNEMLER_TL MİZAN'!G1839-'1.TÜM DÖNEMLER_TL MİZAN'!F1839)/'TCMB Takvim Gününe Göre Ort.Kur'!L$65+F1839</f>
        <v>43264.405821935914</v>
      </c>
      <c r="H1839" s="36">
        <f>('1.TÜM DÖNEMLER_TL MİZAN'!H1839-'1.TÜM DÖNEMLER_TL MİZAN'!G1839)/'TCMB Takvim Gününe Göre Ort.Kur'!M$65+G1839</f>
        <v>52038.827168947282</v>
      </c>
      <c r="I1839" s="36">
        <f>('1.TÜM DÖNEMLER_TL MİZAN'!I1839-'1.TÜM DÖNEMLER_TL MİZAN'!H1839)/'TCMB Takvim Gününe Göre Ort.Kur'!N$65+H1839</f>
        <v>58820.076911477729</v>
      </c>
      <c r="J1839" s="36">
        <f>('1.TÜM DÖNEMLER_TL MİZAN'!J1839-'1.TÜM DÖNEMLER_TL MİZAN'!I1839)/'TCMB Takvim Gününe Göre Ort.Kur'!O$65+I1839</f>
        <v>58820.076911477729</v>
      </c>
      <c r="K1839" s="36">
        <f>('1.TÜM DÖNEMLER_TL MİZAN'!K1839-'1.TÜM DÖNEMLER_TL MİZAN'!J1839)/'TCMB Takvim Gününe Göre Ort.Kur'!P$65+J1839</f>
        <v>58820.076911477729</v>
      </c>
      <c r="L1839" s="36">
        <f>('1.TÜM DÖNEMLER_TL MİZAN'!L1839-'1.TÜM DÖNEMLER_TL MİZAN'!K1839)/'TCMB Takvim Gününe Göre Ort.Kur'!Q$65+K1839</f>
        <v>58820.076911477729</v>
      </c>
      <c r="M1839" s="36">
        <f>('1.TÜM DÖNEMLER_TL MİZAN'!M1839-'1.TÜM DÖNEMLER_TL MİZAN'!L1839)/'TCMB Takvim Gününe Göre Ort.Kur'!R$65+L1839</f>
        <v>58820.076911477729</v>
      </c>
      <c r="N1839" s="36">
        <f>('1.TÜM DÖNEMLER_TL MİZAN'!N1839-'1.TÜM DÖNEMLER_TL MİZAN'!M1839)/'TCMB Takvim Gününe Göre Ort.Kur'!S$65+M1839</f>
        <v>58820.076911477729</v>
      </c>
      <c r="O1839" s="36">
        <f>('1.TÜM DÖNEMLER_TL MİZAN'!O1839-'1.TÜM DÖNEMLER_TL MİZAN'!N1839)/'TCMB Takvim Gününe Göre Ort.Kur'!T$65+N1839</f>
        <v>58820.076911477729</v>
      </c>
    </row>
    <row r="1840" spans="1:15" s="37" customFormat="1" x14ac:dyDescent="0.3">
      <c r="A1840" s="38" t="s">
        <v>2088</v>
      </c>
      <c r="B1840" s="38" t="s">
        <v>2024</v>
      </c>
      <c r="C1840" s="55">
        <f t="shared" si="28"/>
        <v>10</v>
      </c>
      <c r="D1840" s="39">
        <f>'1.TÜM DÖNEMLER_TL MİZAN'!D1840/'TCMB Takvim Gününe Göre Ort.Kur'!I$65</f>
        <v>1384.7180019269251</v>
      </c>
      <c r="E1840" s="39">
        <f>('1.TÜM DÖNEMLER_TL MİZAN'!E1840-'1.TÜM DÖNEMLER_TL MİZAN'!D1840)/'TCMB Takvim Gününe Göre Ort.Kur'!J$65+D1840</f>
        <v>1410.1677397019685</v>
      </c>
      <c r="F1840" s="39">
        <f>('1.TÜM DÖNEMLER_TL MİZAN'!F1840-'1.TÜM DÖNEMLER_TL MİZAN'!E1840)/'TCMB Takvim Gününe Göre Ort.Kur'!K$65+E1840</f>
        <v>1540.424684908952</v>
      </c>
      <c r="G1840" s="39">
        <f>('1.TÜM DÖNEMLER_TL MİZAN'!G1840-'1.TÜM DÖNEMLER_TL MİZAN'!F1840)/'TCMB Takvim Gününe Göre Ort.Kur'!L$65+F1840</f>
        <v>1540.424684908952</v>
      </c>
      <c r="H1840" s="39">
        <f>('1.TÜM DÖNEMLER_TL MİZAN'!H1840-'1.TÜM DÖNEMLER_TL MİZAN'!G1840)/'TCMB Takvim Gününe Göre Ort.Kur'!M$65+G1840</f>
        <v>1565.8177565382016</v>
      </c>
      <c r="I1840" s="39">
        <f>('1.TÜM DÖNEMLER_TL MİZAN'!I1840-'1.TÜM DÖNEMLER_TL MİZAN'!H1840)/'TCMB Takvim Gününe Göre Ort.Kur'!N$65+H1840</f>
        <v>1565.8177565382016</v>
      </c>
      <c r="J1840" s="39">
        <f>('1.TÜM DÖNEMLER_TL MİZAN'!J1840-'1.TÜM DÖNEMLER_TL MİZAN'!I1840)/'TCMB Takvim Gününe Göre Ort.Kur'!O$65+I1840</f>
        <v>1565.8177565382016</v>
      </c>
      <c r="K1840" s="39">
        <f>('1.TÜM DÖNEMLER_TL MİZAN'!K1840-'1.TÜM DÖNEMLER_TL MİZAN'!J1840)/'TCMB Takvim Gününe Göre Ort.Kur'!P$65+J1840</f>
        <v>1565.8177565382016</v>
      </c>
      <c r="L1840" s="39">
        <f>('1.TÜM DÖNEMLER_TL MİZAN'!L1840-'1.TÜM DÖNEMLER_TL MİZAN'!K1840)/'TCMB Takvim Gününe Göre Ort.Kur'!Q$65+K1840</f>
        <v>1565.8177565382016</v>
      </c>
      <c r="M1840" s="39">
        <f>('1.TÜM DÖNEMLER_TL MİZAN'!M1840-'1.TÜM DÖNEMLER_TL MİZAN'!L1840)/'TCMB Takvim Gününe Göre Ort.Kur'!R$65+L1840</f>
        <v>1565.8177565382016</v>
      </c>
      <c r="N1840" s="39">
        <f>('1.TÜM DÖNEMLER_TL MİZAN'!N1840-'1.TÜM DÖNEMLER_TL MİZAN'!M1840)/'TCMB Takvim Gününe Göre Ort.Kur'!S$65+M1840</f>
        <v>1565.8177565382016</v>
      </c>
      <c r="O1840" s="39">
        <f>('1.TÜM DÖNEMLER_TL MİZAN'!O1840-'1.TÜM DÖNEMLER_TL MİZAN'!N1840)/'TCMB Takvim Gününe Göre Ort.Kur'!T$65+N1840</f>
        <v>1565.8177565382016</v>
      </c>
    </row>
    <row r="1841" spans="1:15" s="37" customFormat="1" x14ac:dyDescent="0.3">
      <c r="A1841" s="38" t="s">
        <v>2089</v>
      </c>
      <c r="B1841" s="38" t="s">
        <v>2090</v>
      </c>
      <c r="C1841" s="55">
        <f t="shared" si="28"/>
        <v>10</v>
      </c>
      <c r="D1841" s="39">
        <f>'1.TÜM DÖNEMLER_TL MİZAN'!D1841/'TCMB Takvim Gününe Göre Ort.Kur'!I$65</f>
        <v>1722.0040020751501</v>
      </c>
      <c r="E1841" s="39">
        <f>('1.TÜM DÖNEMLER_TL MİZAN'!E1841-'1.TÜM DÖNEMLER_TL MİZAN'!D1841)/'TCMB Takvim Gününe Göre Ort.Kur'!J$65+D1841</f>
        <v>3423.9025693600233</v>
      </c>
      <c r="F1841" s="39">
        <f>('1.TÜM DÖNEMLER_TL MİZAN'!F1841-'1.TÜM DÖNEMLER_TL MİZAN'!E1841)/'TCMB Takvim Gününe Göre Ort.Kur'!K$65+E1841</f>
        <v>4287.5925880269824</v>
      </c>
      <c r="G1841" s="39">
        <f>('1.TÜM DÖNEMLER_TL MİZAN'!G1841-'1.TÜM DÖNEMLER_TL MİZAN'!F1841)/'TCMB Takvim Gününe Göre Ort.Kur'!L$65+F1841</f>
        <v>5144.9339781667049</v>
      </c>
      <c r="H1841" s="39">
        <f>('1.TÜM DÖNEMLER_TL MİZAN'!H1841-'1.TÜM DÖNEMLER_TL MİZAN'!G1841)/'TCMB Takvim Gününe Göre Ort.Kur'!M$65+G1841</f>
        <v>5144.9339781667049</v>
      </c>
      <c r="I1841" s="39">
        <f>('1.TÜM DÖNEMLER_TL MİZAN'!I1841-'1.TÜM DÖNEMLER_TL MİZAN'!H1841)/'TCMB Takvim Gününe Göre Ort.Kur'!N$65+H1841</f>
        <v>5885.5635574467315</v>
      </c>
      <c r="J1841" s="39">
        <f>('1.TÜM DÖNEMLER_TL MİZAN'!J1841-'1.TÜM DÖNEMLER_TL MİZAN'!I1841)/'TCMB Takvim Gününe Göre Ort.Kur'!O$65+I1841</f>
        <v>5885.5635574467315</v>
      </c>
      <c r="K1841" s="39">
        <f>('1.TÜM DÖNEMLER_TL MİZAN'!K1841-'1.TÜM DÖNEMLER_TL MİZAN'!J1841)/'TCMB Takvim Gününe Göre Ort.Kur'!P$65+J1841</f>
        <v>5885.5635574467315</v>
      </c>
      <c r="L1841" s="39">
        <f>('1.TÜM DÖNEMLER_TL MİZAN'!L1841-'1.TÜM DÖNEMLER_TL MİZAN'!K1841)/'TCMB Takvim Gününe Göre Ort.Kur'!Q$65+K1841</f>
        <v>5885.5635574467315</v>
      </c>
      <c r="M1841" s="39">
        <f>('1.TÜM DÖNEMLER_TL MİZAN'!M1841-'1.TÜM DÖNEMLER_TL MİZAN'!L1841)/'TCMB Takvim Gününe Göre Ort.Kur'!R$65+L1841</f>
        <v>5885.5635574467315</v>
      </c>
      <c r="N1841" s="39">
        <f>('1.TÜM DÖNEMLER_TL MİZAN'!N1841-'1.TÜM DÖNEMLER_TL MİZAN'!M1841)/'TCMB Takvim Gününe Göre Ort.Kur'!S$65+M1841</f>
        <v>5885.5635574467315</v>
      </c>
      <c r="O1841" s="39">
        <f>('1.TÜM DÖNEMLER_TL MİZAN'!O1841-'1.TÜM DÖNEMLER_TL MİZAN'!N1841)/'TCMB Takvim Gününe Göre Ort.Kur'!T$65+N1841</f>
        <v>5885.5635574467315</v>
      </c>
    </row>
    <row r="1842" spans="1:15" s="37" customFormat="1" x14ac:dyDescent="0.3">
      <c r="A1842" s="38" t="s">
        <v>2091</v>
      </c>
      <c r="B1842" s="38" t="s">
        <v>2092</v>
      </c>
      <c r="C1842" s="55">
        <f t="shared" si="28"/>
        <v>10</v>
      </c>
      <c r="D1842" s="39">
        <f>'1.TÜM DÖNEMLER_TL MİZAN'!D1842/'TCMB Takvim Gününe Göre Ort.Kur'!I$65</f>
        <v>100.68924627584673</v>
      </c>
      <c r="E1842" s="39">
        <f>('1.TÜM DÖNEMLER_TL MİZAN'!E1842-'1.TÜM DÖNEMLER_TL MİZAN'!D1842)/'TCMB Takvim Gününe Göre Ort.Kur'!J$65+D1842</f>
        <v>190.5730762251597</v>
      </c>
      <c r="F1842" s="39">
        <f>('1.TÜM DÖNEMLER_TL MİZAN'!F1842-'1.TÜM DÖNEMLER_TL MİZAN'!E1842)/'TCMB Takvim Gününe Göre Ort.Kur'!K$65+E1842</f>
        <v>283.81179369523767</v>
      </c>
      <c r="G1842" s="39">
        <f>('1.TÜM DÖNEMLER_TL MİZAN'!G1842-'1.TÜM DÖNEMLER_TL MİZAN'!F1842)/'TCMB Takvim Gününe Göre Ort.Kur'!L$65+F1842</f>
        <v>417.61291229242687</v>
      </c>
      <c r="H1842" s="39">
        <f>('1.TÜM DÖNEMLER_TL MİZAN'!H1842-'1.TÜM DÖNEMLER_TL MİZAN'!G1842)/'TCMB Takvim Gününe Göre Ort.Kur'!M$65+G1842</f>
        <v>584.85844674096677</v>
      </c>
      <c r="I1842" s="39">
        <f>('1.TÜM DÖNEMLER_TL MİZAN'!I1842-'1.TÜM DÖNEMLER_TL MİZAN'!H1842)/'TCMB Takvim Gününe Göre Ort.Kur'!N$65+H1842</f>
        <v>732.67422212158033</v>
      </c>
      <c r="J1842" s="39">
        <f>('1.TÜM DÖNEMLER_TL MİZAN'!J1842-'1.TÜM DÖNEMLER_TL MİZAN'!I1842)/'TCMB Takvim Gününe Göre Ort.Kur'!O$65+I1842</f>
        <v>732.67422212158033</v>
      </c>
      <c r="K1842" s="39">
        <f>('1.TÜM DÖNEMLER_TL MİZAN'!K1842-'1.TÜM DÖNEMLER_TL MİZAN'!J1842)/'TCMB Takvim Gününe Göre Ort.Kur'!P$65+J1842</f>
        <v>732.67422212158033</v>
      </c>
      <c r="L1842" s="39">
        <f>('1.TÜM DÖNEMLER_TL MİZAN'!L1842-'1.TÜM DÖNEMLER_TL MİZAN'!K1842)/'TCMB Takvim Gününe Göre Ort.Kur'!Q$65+K1842</f>
        <v>732.67422212158033</v>
      </c>
      <c r="M1842" s="39">
        <f>('1.TÜM DÖNEMLER_TL MİZAN'!M1842-'1.TÜM DÖNEMLER_TL MİZAN'!L1842)/'TCMB Takvim Gününe Göre Ort.Kur'!R$65+L1842</f>
        <v>732.67422212158033</v>
      </c>
      <c r="N1842" s="39">
        <f>('1.TÜM DÖNEMLER_TL MİZAN'!N1842-'1.TÜM DÖNEMLER_TL MİZAN'!M1842)/'TCMB Takvim Gününe Göre Ort.Kur'!S$65+M1842</f>
        <v>732.67422212158033</v>
      </c>
      <c r="O1842" s="39">
        <f>('1.TÜM DÖNEMLER_TL MİZAN'!O1842-'1.TÜM DÖNEMLER_TL MİZAN'!N1842)/'TCMB Takvim Gününe Göre Ort.Kur'!T$65+N1842</f>
        <v>732.67422212158033</v>
      </c>
    </row>
    <row r="1843" spans="1:15" s="37" customFormat="1" x14ac:dyDescent="0.3">
      <c r="A1843" s="38" t="s">
        <v>2093</v>
      </c>
      <c r="B1843" s="38" t="s">
        <v>2094</v>
      </c>
      <c r="C1843" s="55">
        <f t="shared" si="28"/>
        <v>10</v>
      </c>
      <c r="D1843" s="39">
        <f>'1.TÜM DÖNEMLER_TL MİZAN'!D1843/'TCMB Takvim Gününe Göre Ort.Kur'!I$65</f>
        <v>45.304231823908687</v>
      </c>
      <c r="E1843" s="39">
        <f>('1.TÜM DÖNEMLER_TL MİZAN'!E1843-'1.TÜM DÖNEMLER_TL MİZAN'!D1843)/'TCMB Takvim Gününe Göre Ort.Kur'!J$65+D1843</f>
        <v>85.746205396320875</v>
      </c>
      <c r="F1843" s="39">
        <f>('1.TÜM DÖNEMLER_TL MİZAN'!F1843-'1.TÜM DÖNEMLER_TL MİZAN'!E1843)/'TCMB Takvim Gününe Göre Ort.Kur'!K$65+E1843</f>
        <v>127.69813797565544</v>
      </c>
      <c r="G1843" s="39">
        <f>('1.TÜM DÖNEMLER_TL MİZAN'!G1843-'1.TÜM DÖNEMLER_TL MİZAN'!F1843)/'TCMB Takvim Gününe Göre Ort.Kur'!L$65+F1843</f>
        <v>195.01834153036927</v>
      </c>
      <c r="H1843" s="39">
        <f>('1.TÜM DÖNEMLER_TL MİZAN'!H1843-'1.TÜM DÖNEMLER_TL MİZAN'!G1843)/'TCMB Takvim Gününe Göre Ort.Kur'!M$65+G1843</f>
        <v>271.60416002148975</v>
      </c>
      <c r="I1843" s="39">
        <f>('1.TÜM DÖNEMLER_TL MİZAN'!I1843-'1.TÜM DÖNEMLER_TL MİZAN'!H1843)/'TCMB Takvim Gününe Göre Ort.Kur'!N$65+H1843</f>
        <v>339.2924659012117</v>
      </c>
      <c r="J1843" s="39">
        <f>('1.TÜM DÖNEMLER_TL MİZAN'!J1843-'1.TÜM DÖNEMLER_TL MİZAN'!I1843)/'TCMB Takvim Gününe Göre Ort.Kur'!O$65+I1843</f>
        <v>339.2924659012117</v>
      </c>
      <c r="K1843" s="39">
        <f>('1.TÜM DÖNEMLER_TL MİZAN'!K1843-'1.TÜM DÖNEMLER_TL MİZAN'!J1843)/'TCMB Takvim Gününe Göre Ort.Kur'!P$65+J1843</f>
        <v>339.2924659012117</v>
      </c>
      <c r="L1843" s="39">
        <f>('1.TÜM DÖNEMLER_TL MİZAN'!L1843-'1.TÜM DÖNEMLER_TL MİZAN'!K1843)/'TCMB Takvim Gününe Göre Ort.Kur'!Q$65+K1843</f>
        <v>339.2924659012117</v>
      </c>
      <c r="M1843" s="39">
        <f>('1.TÜM DÖNEMLER_TL MİZAN'!M1843-'1.TÜM DÖNEMLER_TL MİZAN'!L1843)/'TCMB Takvim Gününe Göre Ort.Kur'!R$65+L1843</f>
        <v>339.2924659012117</v>
      </c>
      <c r="N1843" s="39">
        <f>('1.TÜM DÖNEMLER_TL MİZAN'!N1843-'1.TÜM DÖNEMLER_TL MİZAN'!M1843)/'TCMB Takvim Gününe Göre Ort.Kur'!S$65+M1843</f>
        <v>339.2924659012117</v>
      </c>
      <c r="O1843" s="39">
        <f>('1.TÜM DÖNEMLER_TL MİZAN'!O1843-'1.TÜM DÖNEMLER_TL MİZAN'!N1843)/'TCMB Takvim Gününe Göre Ort.Kur'!T$65+N1843</f>
        <v>339.2924659012117</v>
      </c>
    </row>
    <row r="1844" spans="1:15" s="37" customFormat="1" x14ac:dyDescent="0.3">
      <c r="A1844" s="38" t="s">
        <v>2095</v>
      </c>
      <c r="B1844" s="38" t="s">
        <v>2096</v>
      </c>
      <c r="C1844" s="55">
        <f t="shared" si="28"/>
        <v>10</v>
      </c>
      <c r="D1844" s="39">
        <f>'1.TÜM DÖNEMLER_TL MİZAN'!D1844/'TCMB Takvim Gününe Göre Ort.Kur'!I$65</f>
        <v>2935.280515823019</v>
      </c>
      <c r="E1844" s="39">
        <f>('1.TÜM DÖNEMLER_TL MİZAN'!E1844-'1.TÜM DÖNEMLER_TL MİZAN'!D1844)/'TCMB Takvim Gününe Göre Ort.Kur'!J$65+D1844</f>
        <v>5169.788001686311</v>
      </c>
      <c r="F1844" s="39">
        <f>('1.TÜM DÖNEMLER_TL MİZAN'!F1844-'1.TÜM DÖNEMLER_TL MİZAN'!E1844)/'TCMB Takvim Gününe Göre Ort.Kur'!K$65+E1844</f>
        <v>7530.4535611460669</v>
      </c>
      <c r="G1844" s="39">
        <f>('1.TÜM DÖNEMLER_TL MİZAN'!G1844-'1.TÜM DÖNEMLER_TL MİZAN'!F1844)/'TCMB Takvim Gününe Göre Ort.Kur'!L$65+F1844</f>
        <v>9552.6279451341852</v>
      </c>
      <c r="H1844" s="39">
        <f>('1.TÜM DÖNEMLER_TL MİZAN'!H1844-'1.TÜM DÖNEMLER_TL MİZAN'!G1844)/'TCMB Takvim Gününe Göre Ort.Kur'!M$65+G1844</f>
        <v>11235.878583070107</v>
      </c>
      <c r="I1844" s="39">
        <f>('1.TÜM DÖNEMLER_TL MİZAN'!I1844-'1.TÜM DÖNEMLER_TL MİZAN'!H1844)/'TCMB Takvim Gününe Göre Ort.Kur'!N$65+H1844</f>
        <v>12609.628458013465</v>
      </c>
      <c r="J1844" s="39">
        <f>('1.TÜM DÖNEMLER_TL MİZAN'!J1844-'1.TÜM DÖNEMLER_TL MİZAN'!I1844)/'TCMB Takvim Gününe Göre Ort.Kur'!O$65+I1844</f>
        <v>12609.628458013465</v>
      </c>
      <c r="K1844" s="39">
        <f>('1.TÜM DÖNEMLER_TL MİZAN'!K1844-'1.TÜM DÖNEMLER_TL MİZAN'!J1844)/'TCMB Takvim Gününe Göre Ort.Kur'!P$65+J1844</f>
        <v>12609.628458013465</v>
      </c>
      <c r="L1844" s="39">
        <f>('1.TÜM DÖNEMLER_TL MİZAN'!L1844-'1.TÜM DÖNEMLER_TL MİZAN'!K1844)/'TCMB Takvim Gününe Göre Ort.Kur'!Q$65+K1844</f>
        <v>12609.628458013465</v>
      </c>
      <c r="M1844" s="39">
        <f>('1.TÜM DÖNEMLER_TL MİZAN'!M1844-'1.TÜM DÖNEMLER_TL MİZAN'!L1844)/'TCMB Takvim Gününe Göre Ort.Kur'!R$65+L1844</f>
        <v>12609.628458013465</v>
      </c>
      <c r="N1844" s="39">
        <f>('1.TÜM DÖNEMLER_TL MİZAN'!N1844-'1.TÜM DÖNEMLER_TL MİZAN'!M1844)/'TCMB Takvim Gününe Göre Ort.Kur'!S$65+M1844</f>
        <v>12609.628458013465</v>
      </c>
      <c r="O1844" s="39">
        <f>('1.TÜM DÖNEMLER_TL MİZAN'!O1844-'1.TÜM DÖNEMLER_TL MİZAN'!N1844)/'TCMB Takvim Gününe Göre Ort.Kur'!T$65+N1844</f>
        <v>12609.628458013465</v>
      </c>
    </row>
    <row r="1845" spans="1:15" s="37" customFormat="1" x14ac:dyDescent="0.3">
      <c r="A1845" s="38" t="s">
        <v>2097</v>
      </c>
      <c r="B1845" s="38" t="s">
        <v>2034</v>
      </c>
      <c r="C1845" s="55">
        <f t="shared" si="28"/>
        <v>10</v>
      </c>
      <c r="D1845" s="39">
        <f>'1.TÜM DÖNEMLER_TL MİZAN'!D1845/'TCMB Takvim Gününe Göre Ort.Kur'!I$65</f>
        <v>936.76202475357593</v>
      </c>
      <c r="E1845" s="39">
        <f>('1.TÜM DÖNEMLER_TL MİZAN'!E1845-'1.TÜM DÖNEMLER_TL MİZAN'!D1845)/'TCMB Takvim Gününe Göre Ort.Kur'!J$65+D1845</f>
        <v>2104.6636391217457</v>
      </c>
      <c r="F1845" s="39">
        <f>('1.TÜM DÖNEMLER_TL MİZAN'!F1845-'1.TÜM DÖNEMLER_TL MİZAN'!E1845)/'TCMB Takvim Gününe Göre Ort.Kur'!K$65+E1845</f>
        <v>2623.7265852071746</v>
      </c>
      <c r="G1845" s="39">
        <f>('1.TÜM DÖNEMLER_TL MİZAN'!G1845-'1.TÜM DÖNEMLER_TL MİZAN'!F1845)/'TCMB Takvim Gününe Göre Ort.Kur'!L$65+F1845</f>
        <v>3370.4099649784139</v>
      </c>
      <c r="H1845" s="39">
        <f>('1.TÜM DÖNEMLER_TL MİZAN'!H1845-'1.TÜM DÖNEMLER_TL MİZAN'!G1845)/'TCMB Takvim Gününe Göre Ort.Kur'!M$65+G1845</f>
        <v>4100.2125270321803</v>
      </c>
      <c r="I1845" s="39">
        <f>('1.TÜM DÖNEMLER_TL MİZAN'!I1845-'1.TÜM DÖNEMLER_TL MİZAN'!H1845)/'TCMB Takvim Gününe Göre Ort.Kur'!N$65+H1845</f>
        <v>4525.6252139550807</v>
      </c>
      <c r="J1845" s="39">
        <f>('1.TÜM DÖNEMLER_TL MİZAN'!J1845-'1.TÜM DÖNEMLER_TL MİZAN'!I1845)/'TCMB Takvim Gününe Göre Ort.Kur'!O$65+I1845</f>
        <v>4525.6252139550807</v>
      </c>
      <c r="K1845" s="39">
        <f>('1.TÜM DÖNEMLER_TL MİZAN'!K1845-'1.TÜM DÖNEMLER_TL MİZAN'!J1845)/'TCMB Takvim Gününe Göre Ort.Kur'!P$65+J1845</f>
        <v>4525.6252139550807</v>
      </c>
      <c r="L1845" s="39">
        <f>('1.TÜM DÖNEMLER_TL MİZAN'!L1845-'1.TÜM DÖNEMLER_TL MİZAN'!K1845)/'TCMB Takvim Gününe Göre Ort.Kur'!Q$65+K1845</f>
        <v>4525.6252139550807</v>
      </c>
      <c r="M1845" s="39">
        <f>('1.TÜM DÖNEMLER_TL MİZAN'!M1845-'1.TÜM DÖNEMLER_TL MİZAN'!L1845)/'TCMB Takvim Gününe Göre Ort.Kur'!R$65+L1845</f>
        <v>4525.6252139550807</v>
      </c>
      <c r="N1845" s="39">
        <f>('1.TÜM DÖNEMLER_TL MİZAN'!N1845-'1.TÜM DÖNEMLER_TL MİZAN'!M1845)/'TCMB Takvim Gününe Göre Ort.Kur'!S$65+M1845</f>
        <v>4525.6252139550807</v>
      </c>
      <c r="O1845" s="39">
        <f>('1.TÜM DÖNEMLER_TL MİZAN'!O1845-'1.TÜM DÖNEMLER_TL MİZAN'!N1845)/'TCMB Takvim Gününe Göre Ort.Kur'!T$65+N1845</f>
        <v>4525.6252139550807</v>
      </c>
    </row>
    <row r="1846" spans="1:15" s="37" customFormat="1" x14ac:dyDescent="0.3">
      <c r="A1846" s="38" t="s">
        <v>2098</v>
      </c>
      <c r="B1846" s="38" t="s">
        <v>2099</v>
      </c>
      <c r="C1846" s="55">
        <f t="shared" si="28"/>
        <v>10</v>
      </c>
      <c r="D1846" s="39">
        <f>'1.TÜM DÖNEMLER_TL MİZAN'!D1846/'TCMB Takvim Gününe Göre Ort.Kur'!I$65</f>
        <v>1985.4087304528273</v>
      </c>
      <c r="E1846" s="39">
        <f>('1.TÜM DÖNEMLER_TL MİZAN'!E1846-'1.TÜM DÖNEMLER_TL MİZAN'!D1846)/'TCMB Takvim Gününe Göre Ort.Kur'!J$65+D1846</f>
        <v>4212.9804394563726</v>
      </c>
      <c r="F1846" s="39">
        <f>('1.TÜM DÖNEMLER_TL MİZAN'!F1846-'1.TÜM DÖNEMLER_TL MİZAN'!E1846)/'TCMB Takvim Gününe Göre Ort.Kur'!K$65+E1846</f>
        <v>7974.4448349763024</v>
      </c>
      <c r="G1846" s="39">
        <f>('1.TÜM DÖNEMLER_TL MİZAN'!G1846-'1.TÜM DÖNEMLER_TL MİZAN'!F1846)/'TCMB Takvim Gününe Göre Ort.Kur'!L$65+F1846</f>
        <v>8260.5659186939683</v>
      </c>
      <c r="H1846" s="39">
        <f>('1.TÜM DÖNEMLER_TL MİZAN'!H1846-'1.TÜM DÖNEMLER_TL MİZAN'!G1846)/'TCMB Takvim Gününe Göre Ort.Kur'!M$65+G1846</f>
        <v>8372.3380918001367</v>
      </c>
      <c r="I1846" s="39">
        <f>('1.TÜM DÖNEMLER_TL MİZAN'!I1846-'1.TÜM DÖNEMLER_TL MİZAN'!H1846)/'TCMB Takvim Gününe Göre Ort.Kur'!N$65+H1846</f>
        <v>9106.6748207891487</v>
      </c>
      <c r="J1846" s="39">
        <f>('1.TÜM DÖNEMLER_TL MİZAN'!J1846-'1.TÜM DÖNEMLER_TL MİZAN'!I1846)/'TCMB Takvim Gününe Göre Ort.Kur'!O$65+I1846</f>
        <v>9106.6748207891487</v>
      </c>
      <c r="K1846" s="39">
        <f>('1.TÜM DÖNEMLER_TL MİZAN'!K1846-'1.TÜM DÖNEMLER_TL MİZAN'!J1846)/'TCMB Takvim Gününe Göre Ort.Kur'!P$65+J1846</f>
        <v>9106.6748207891487</v>
      </c>
      <c r="L1846" s="39">
        <f>('1.TÜM DÖNEMLER_TL MİZAN'!L1846-'1.TÜM DÖNEMLER_TL MİZAN'!K1846)/'TCMB Takvim Gününe Göre Ort.Kur'!Q$65+K1846</f>
        <v>9106.6748207891487</v>
      </c>
      <c r="M1846" s="39">
        <f>('1.TÜM DÖNEMLER_TL MİZAN'!M1846-'1.TÜM DÖNEMLER_TL MİZAN'!L1846)/'TCMB Takvim Gününe Göre Ort.Kur'!R$65+L1846</f>
        <v>9106.6748207891487</v>
      </c>
      <c r="N1846" s="39">
        <f>('1.TÜM DÖNEMLER_TL MİZAN'!N1846-'1.TÜM DÖNEMLER_TL MİZAN'!M1846)/'TCMB Takvim Gününe Göre Ort.Kur'!S$65+M1846</f>
        <v>9106.6748207891487</v>
      </c>
      <c r="O1846" s="39">
        <f>('1.TÜM DÖNEMLER_TL MİZAN'!O1846-'1.TÜM DÖNEMLER_TL MİZAN'!N1846)/'TCMB Takvim Gününe Göre Ort.Kur'!T$65+N1846</f>
        <v>9106.6748207891487</v>
      </c>
    </row>
    <row r="1847" spans="1:15" s="37" customFormat="1" x14ac:dyDescent="0.3">
      <c r="A1847" s="38" t="s">
        <v>2100</v>
      </c>
      <c r="B1847" s="38" t="s">
        <v>2101</v>
      </c>
      <c r="C1847" s="55">
        <f t="shared" si="28"/>
        <v>10</v>
      </c>
      <c r="D1847" s="39">
        <f>'1.TÜM DÖNEMLER_TL MİZAN'!D1847/'TCMB Takvim Gününe Göre Ort.Kur'!I$65</f>
        <v>28.577039946638994</v>
      </c>
      <c r="E1847" s="39">
        <f>('1.TÜM DÖNEMLER_TL MİZAN'!E1847-'1.TÜM DÖNEMLER_TL MİZAN'!D1847)/'TCMB Takvim Gününe Göre Ort.Kur'!J$65+D1847</f>
        <v>29.508011790417381</v>
      </c>
      <c r="F1847" s="39">
        <f>('1.TÜM DÖNEMLER_TL MİZAN'!F1847-'1.TÜM DÖNEMLER_TL MİZAN'!E1847)/'TCMB Takvim Gününe Göre Ort.Kur'!K$65+E1847</f>
        <v>41.429473303539154</v>
      </c>
      <c r="G1847" s="39">
        <f>('1.TÜM DÖNEMLER_TL MİZAN'!G1847-'1.TÜM DÖNEMLER_TL MİZAN'!F1847)/'TCMB Takvim Gününe Göre Ort.Kur'!L$65+F1847</f>
        <v>48.884971256410928</v>
      </c>
      <c r="H1847" s="39">
        <f>('1.TÜM DÖNEMLER_TL MİZAN'!H1847-'1.TÜM DÖNEMLER_TL MİZAN'!G1847)/'TCMB Takvim Gününe Göre Ort.Kur'!M$65+G1847</f>
        <v>48.884971256410928</v>
      </c>
      <c r="I1847" s="39">
        <f>('1.TÜM DÖNEMLER_TL MİZAN'!I1847-'1.TÜM DÖNEMLER_TL MİZAN'!H1847)/'TCMB Takvim Gününe Göre Ort.Kur'!N$65+H1847</f>
        <v>52.94092601238863</v>
      </c>
      <c r="J1847" s="39">
        <f>('1.TÜM DÖNEMLER_TL MİZAN'!J1847-'1.TÜM DÖNEMLER_TL MİZAN'!I1847)/'TCMB Takvim Gününe Göre Ort.Kur'!O$65+I1847</f>
        <v>52.94092601238863</v>
      </c>
      <c r="K1847" s="39">
        <f>('1.TÜM DÖNEMLER_TL MİZAN'!K1847-'1.TÜM DÖNEMLER_TL MİZAN'!J1847)/'TCMB Takvim Gününe Göre Ort.Kur'!P$65+J1847</f>
        <v>52.94092601238863</v>
      </c>
      <c r="L1847" s="39">
        <f>('1.TÜM DÖNEMLER_TL MİZAN'!L1847-'1.TÜM DÖNEMLER_TL MİZAN'!K1847)/'TCMB Takvim Gününe Göre Ort.Kur'!Q$65+K1847</f>
        <v>52.94092601238863</v>
      </c>
      <c r="M1847" s="39">
        <f>('1.TÜM DÖNEMLER_TL MİZAN'!M1847-'1.TÜM DÖNEMLER_TL MİZAN'!L1847)/'TCMB Takvim Gününe Göre Ort.Kur'!R$65+L1847</f>
        <v>52.94092601238863</v>
      </c>
      <c r="N1847" s="39">
        <f>('1.TÜM DÖNEMLER_TL MİZAN'!N1847-'1.TÜM DÖNEMLER_TL MİZAN'!M1847)/'TCMB Takvim Gününe Göre Ort.Kur'!S$65+M1847</f>
        <v>52.94092601238863</v>
      </c>
      <c r="O1847" s="39">
        <f>('1.TÜM DÖNEMLER_TL MİZAN'!O1847-'1.TÜM DÖNEMLER_TL MİZAN'!N1847)/'TCMB Takvim Gününe Göre Ort.Kur'!T$65+N1847</f>
        <v>52.94092601238863</v>
      </c>
    </row>
    <row r="1848" spans="1:15" s="37" customFormat="1" x14ac:dyDescent="0.3">
      <c r="A1848" s="38" t="s">
        <v>2102</v>
      </c>
      <c r="B1848" s="38" t="s">
        <v>2103</v>
      </c>
      <c r="C1848" s="55">
        <f t="shared" si="28"/>
        <v>10</v>
      </c>
      <c r="D1848" s="39">
        <f>'1.TÜM DÖNEMLER_TL MİZAN'!D1848/'TCMB Takvim Gününe Göre Ort.Kur'!I$65</f>
        <v>0</v>
      </c>
      <c r="E1848" s="39">
        <f>('1.TÜM DÖNEMLER_TL MİZAN'!E1848-'1.TÜM DÖNEMLER_TL MİZAN'!D1848)/'TCMB Takvim Gününe Göre Ort.Kur'!J$65+D1848</f>
        <v>23.457414081040696</v>
      </c>
      <c r="F1848" s="39">
        <f>('1.TÜM DÖNEMLER_TL MİZAN'!F1848-'1.TÜM DÖNEMLER_TL MİZAN'!E1848)/'TCMB Takvim Gününe Göre Ort.Kur'!K$65+E1848</f>
        <v>152.12560887625318</v>
      </c>
      <c r="G1848" s="39">
        <f>('1.TÜM DÖNEMLER_TL MİZAN'!G1848-'1.TÜM DÖNEMLER_TL MİZAN'!F1848)/'TCMB Takvim Gününe Göre Ort.Kur'!L$65+F1848</f>
        <v>200.71510005759262</v>
      </c>
      <c r="H1848" s="39">
        <f>('1.TÜM DÖNEMLER_TL MİZAN'!H1848-'1.TÜM DÖNEMLER_TL MİZAN'!G1848)/'TCMB Takvim Gününe Göre Ort.Kur'!M$65+G1848</f>
        <v>200.71510005759262</v>
      </c>
      <c r="I1848" s="39">
        <f>('1.TÜM DÖNEMLER_TL MİZAN'!I1848-'1.TÜM DÖNEMLER_TL MİZAN'!H1848)/'TCMB Takvim Gününe Göre Ort.Kur'!N$65+H1848</f>
        <v>200.71510005759262</v>
      </c>
      <c r="J1848" s="39">
        <f>('1.TÜM DÖNEMLER_TL MİZAN'!J1848-'1.TÜM DÖNEMLER_TL MİZAN'!I1848)/'TCMB Takvim Gününe Göre Ort.Kur'!O$65+I1848</f>
        <v>200.71510005759262</v>
      </c>
      <c r="K1848" s="39">
        <f>('1.TÜM DÖNEMLER_TL MİZAN'!K1848-'1.TÜM DÖNEMLER_TL MİZAN'!J1848)/'TCMB Takvim Gününe Göre Ort.Kur'!P$65+J1848</f>
        <v>200.71510005759262</v>
      </c>
      <c r="L1848" s="39">
        <f>('1.TÜM DÖNEMLER_TL MİZAN'!L1848-'1.TÜM DÖNEMLER_TL MİZAN'!K1848)/'TCMB Takvim Gününe Göre Ort.Kur'!Q$65+K1848</f>
        <v>200.71510005759262</v>
      </c>
      <c r="M1848" s="39">
        <f>('1.TÜM DÖNEMLER_TL MİZAN'!M1848-'1.TÜM DÖNEMLER_TL MİZAN'!L1848)/'TCMB Takvim Gününe Göre Ort.Kur'!R$65+L1848</f>
        <v>200.71510005759262</v>
      </c>
      <c r="N1848" s="39">
        <f>('1.TÜM DÖNEMLER_TL MİZAN'!N1848-'1.TÜM DÖNEMLER_TL MİZAN'!M1848)/'TCMB Takvim Gününe Göre Ort.Kur'!S$65+M1848</f>
        <v>200.71510005759262</v>
      </c>
      <c r="O1848" s="39">
        <f>('1.TÜM DÖNEMLER_TL MİZAN'!O1848-'1.TÜM DÖNEMLER_TL MİZAN'!N1848)/'TCMB Takvim Gününe Göre Ort.Kur'!T$65+N1848</f>
        <v>200.71510005759262</v>
      </c>
    </row>
    <row r="1849" spans="1:15" s="37" customFormat="1" x14ac:dyDescent="0.3">
      <c r="A1849" s="38" t="s">
        <v>2104</v>
      </c>
      <c r="B1849" s="38" t="s">
        <v>2105</v>
      </c>
      <c r="C1849" s="55">
        <f t="shared" si="28"/>
        <v>10</v>
      </c>
      <c r="D1849" s="39">
        <f>'1.TÜM DÖNEMLER_TL MİZAN'!D1849/'TCMB Takvim Gününe Göre Ort.Kur'!I$65</f>
        <v>91.341436300303855</v>
      </c>
      <c r="E1849" s="39">
        <f>('1.TÜM DÖNEMLER_TL MİZAN'!E1849-'1.TÜM DÖNEMLER_TL MİZAN'!D1849)/'TCMB Takvim Gününe Göre Ort.Kur'!J$65+D1849</f>
        <v>116.17077033681025</v>
      </c>
      <c r="F1849" s="39">
        <f>('1.TÜM DÖNEMLER_TL MİZAN'!F1849-'1.TÜM DÖNEMLER_TL MİZAN'!E1849)/'TCMB Takvim Gününe Göre Ort.Kur'!K$65+E1849</f>
        <v>157.17357038073249</v>
      </c>
      <c r="G1849" s="39">
        <f>('1.TÜM DÖNEMLER_TL MİZAN'!G1849-'1.TÜM DÖNEMLER_TL MİZAN'!F1849)/'TCMB Takvim Gününe Göre Ort.Kur'!L$65+F1849</f>
        <v>390.75805444310691</v>
      </c>
      <c r="H1849" s="39">
        <f>('1.TÜM DÖNEMLER_TL MİZAN'!H1849-'1.TÜM DÖNEMLER_TL MİZAN'!G1849)/'TCMB Takvim Gününe Göre Ort.Kur'!M$65+G1849</f>
        <v>1588.3377642144808</v>
      </c>
      <c r="I1849" s="39">
        <f>('1.TÜM DÖNEMLER_TL MİZAN'!I1849-'1.TÜM DÖNEMLER_TL MİZAN'!H1849)/'TCMB Takvim Gününe Göre Ort.Kur'!N$65+H1849</f>
        <v>1591.5745243940914</v>
      </c>
      <c r="J1849" s="39">
        <f>('1.TÜM DÖNEMLER_TL MİZAN'!J1849-'1.TÜM DÖNEMLER_TL MİZAN'!I1849)/'TCMB Takvim Gününe Göre Ort.Kur'!O$65+I1849</f>
        <v>1591.5745243940914</v>
      </c>
      <c r="K1849" s="39">
        <f>('1.TÜM DÖNEMLER_TL MİZAN'!K1849-'1.TÜM DÖNEMLER_TL MİZAN'!J1849)/'TCMB Takvim Gününe Göre Ort.Kur'!P$65+J1849</f>
        <v>1591.5745243940914</v>
      </c>
      <c r="L1849" s="39">
        <f>('1.TÜM DÖNEMLER_TL MİZAN'!L1849-'1.TÜM DÖNEMLER_TL MİZAN'!K1849)/'TCMB Takvim Gününe Göre Ort.Kur'!Q$65+K1849</f>
        <v>1591.5745243940914</v>
      </c>
      <c r="M1849" s="39">
        <f>('1.TÜM DÖNEMLER_TL MİZAN'!M1849-'1.TÜM DÖNEMLER_TL MİZAN'!L1849)/'TCMB Takvim Gününe Göre Ort.Kur'!R$65+L1849</f>
        <v>1591.5745243940914</v>
      </c>
      <c r="N1849" s="39">
        <f>('1.TÜM DÖNEMLER_TL MİZAN'!N1849-'1.TÜM DÖNEMLER_TL MİZAN'!M1849)/'TCMB Takvim Gününe Göre Ort.Kur'!S$65+M1849</f>
        <v>1591.5745243940914</v>
      </c>
      <c r="O1849" s="39">
        <f>('1.TÜM DÖNEMLER_TL MİZAN'!O1849-'1.TÜM DÖNEMLER_TL MİZAN'!N1849)/'TCMB Takvim Gününe Göre Ort.Kur'!T$65+N1849</f>
        <v>1591.5745243940914</v>
      </c>
    </row>
    <row r="1850" spans="1:15" s="37" customFormat="1" x14ac:dyDescent="0.3">
      <c r="A1850" s="38" t="s">
        <v>2106</v>
      </c>
      <c r="B1850" s="38" t="s">
        <v>2107</v>
      </c>
      <c r="C1850" s="55">
        <f t="shared" si="28"/>
        <v>10</v>
      </c>
      <c r="D1850" s="39">
        <f>'1.TÜM DÖNEMLER_TL MİZAN'!D1850/'TCMB Takvim Gününe Göre Ort.Kur'!I$65</f>
        <v>112.92966723486252</v>
      </c>
      <c r="E1850" s="39">
        <f>('1.TÜM DÖNEMLER_TL MİZAN'!E1850-'1.TÜM DÖNEMLER_TL MİZAN'!D1850)/'TCMB Takvim Gününe Göre Ort.Kur'!J$65+D1850</f>
        <v>446.03959662456685</v>
      </c>
      <c r="F1850" s="39">
        <f>('1.TÜM DÖNEMLER_TL MİZAN'!F1850-'1.TÜM DÖNEMLER_TL MİZAN'!E1850)/'TCMB Takvim Gününe Göre Ort.Kur'!K$65+E1850</f>
        <v>651.92517914350833</v>
      </c>
      <c r="G1850" s="39">
        <f>('1.TÜM DÖNEMLER_TL MİZAN'!G1850-'1.TÜM DÖNEMLER_TL MİZAN'!F1850)/'TCMB Takvim Gününe Göre Ort.Kur'!L$65+F1850</f>
        <v>1128.5109371259459</v>
      </c>
      <c r="H1850" s="39">
        <f>('1.TÜM DÖNEMLER_TL MİZAN'!H1850-'1.TÜM DÖNEMLER_TL MİZAN'!G1850)/'TCMB Takvim Gününe Göre Ort.Kur'!M$65+G1850</f>
        <v>1236.0637118250206</v>
      </c>
      <c r="I1850" s="39">
        <f>('1.TÜM DÖNEMLER_TL MİZAN'!I1850-'1.TÜM DÖNEMLER_TL MİZAN'!H1850)/'TCMB Takvim Gününe Göre Ort.Kur'!N$65+H1850</f>
        <v>1277.4330379315511</v>
      </c>
      <c r="J1850" s="39">
        <f>('1.TÜM DÖNEMLER_TL MİZAN'!J1850-'1.TÜM DÖNEMLER_TL MİZAN'!I1850)/'TCMB Takvim Gününe Göre Ort.Kur'!O$65+I1850</f>
        <v>1277.4330379315511</v>
      </c>
      <c r="K1850" s="39">
        <f>('1.TÜM DÖNEMLER_TL MİZAN'!K1850-'1.TÜM DÖNEMLER_TL MİZAN'!J1850)/'TCMB Takvim Gününe Göre Ort.Kur'!P$65+J1850</f>
        <v>1277.4330379315511</v>
      </c>
      <c r="L1850" s="39">
        <f>('1.TÜM DÖNEMLER_TL MİZAN'!L1850-'1.TÜM DÖNEMLER_TL MİZAN'!K1850)/'TCMB Takvim Gününe Göre Ort.Kur'!Q$65+K1850</f>
        <v>1277.4330379315511</v>
      </c>
      <c r="M1850" s="39">
        <f>('1.TÜM DÖNEMLER_TL MİZAN'!M1850-'1.TÜM DÖNEMLER_TL MİZAN'!L1850)/'TCMB Takvim Gününe Göre Ort.Kur'!R$65+L1850</f>
        <v>1277.4330379315511</v>
      </c>
      <c r="N1850" s="39">
        <f>('1.TÜM DÖNEMLER_TL MİZAN'!N1850-'1.TÜM DÖNEMLER_TL MİZAN'!M1850)/'TCMB Takvim Gününe Göre Ort.Kur'!S$65+M1850</f>
        <v>1277.4330379315511</v>
      </c>
      <c r="O1850" s="39">
        <f>('1.TÜM DÖNEMLER_TL MİZAN'!O1850-'1.TÜM DÖNEMLER_TL MİZAN'!N1850)/'TCMB Takvim Gününe Göre Ort.Kur'!T$65+N1850</f>
        <v>1277.4330379315511</v>
      </c>
    </row>
    <row r="1851" spans="1:15" s="37" customFormat="1" x14ac:dyDescent="0.3">
      <c r="A1851" s="38" t="s">
        <v>2108</v>
      </c>
      <c r="B1851" s="38" t="s">
        <v>2109</v>
      </c>
      <c r="C1851" s="55">
        <f t="shared" si="28"/>
        <v>10</v>
      </c>
      <c r="D1851" s="39">
        <f>'1.TÜM DÖNEMLER_TL MİZAN'!D1851/'TCMB Takvim Gününe Göre Ort.Kur'!I$65</f>
        <v>0</v>
      </c>
      <c r="E1851" s="39">
        <f>('1.TÜM DÖNEMLER_TL MİZAN'!E1851-'1.TÜM DÖNEMLER_TL MİZAN'!D1851)/'TCMB Takvim Gününe Göre Ort.Kur'!J$65+D1851</f>
        <v>431.81418651665643</v>
      </c>
      <c r="F1851" s="39">
        <f>('1.TÜM DÖNEMLER_TL MİZAN'!F1851-'1.TÜM DÖNEMLER_TL MİZAN'!E1851)/'TCMB Takvim Gününe Göre Ort.Kur'!K$65+E1851</f>
        <v>487.82810438203467</v>
      </c>
      <c r="G1851" s="39">
        <f>('1.TÜM DÖNEMLER_TL MİZAN'!G1851-'1.TÜM DÖNEMLER_TL MİZAN'!F1851)/'TCMB Takvim Gününe Göre Ort.Kur'!L$65+F1851</f>
        <v>672.56286332502168</v>
      </c>
      <c r="H1851" s="39">
        <f>('1.TÜM DÖNEMLER_TL MİZAN'!H1851-'1.TÜM DÖNEMLER_TL MİZAN'!G1851)/'TCMB Takvim Gününe Göre Ort.Kur'!M$65+G1851</f>
        <v>672.56286332502168</v>
      </c>
      <c r="I1851" s="39">
        <f>('1.TÜM DÖNEMLER_TL MİZAN'!I1851-'1.TÜM DÖNEMLER_TL MİZAN'!H1851)/'TCMB Takvim Gününe Göre Ort.Kur'!N$65+H1851</f>
        <v>1089.9530930172941</v>
      </c>
      <c r="J1851" s="39">
        <f>('1.TÜM DÖNEMLER_TL MİZAN'!J1851-'1.TÜM DÖNEMLER_TL MİZAN'!I1851)/'TCMB Takvim Gününe Göre Ort.Kur'!O$65+I1851</f>
        <v>1089.9530930172941</v>
      </c>
      <c r="K1851" s="39">
        <f>('1.TÜM DÖNEMLER_TL MİZAN'!K1851-'1.TÜM DÖNEMLER_TL MİZAN'!J1851)/'TCMB Takvim Gününe Göre Ort.Kur'!P$65+J1851</f>
        <v>1089.9530930172941</v>
      </c>
      <c r="L1851" s="39">
        <f>('1.TÜM DÖNEMLER_TL MİZAN'!L1851-'1.TÜM DÖNEMLER_TL MİZAN'!K1851)/'TCMB Takvim Gününe Göre Ort.Kur'!Q$65+K1851</f>
        <v>1089.9530930172941</v>
      </c>
      <c r="M1851" s="39">
        <f>('1.TÜM DÖNEMLER_TL MİZAN'!M1851-'1.TÜM DÖNEMLER_TL MİZAN'!L1851)/'TCMB Takvim Gününe Göre Ort.Kur'!R$65+L1851</f>
        <v>1089.9530930172941</v>
      </c>
      <c r="N1851" s="39">
        <f>('1.TÜM DÖNEMLER_TL MİZAN'!N1851-'1.TÜM DÖNEMLER_TL MİZAN'!M1851)/'TCMB Takvim Gününe Göre Ort.Kur'!S$65+M1851</f>
        <v>1089.9530930172941</v>
      </c>
      <c r="O1851" s="39">
        <f>('1.TÜM DÖNEMLER_TL MİZAN'!O1851-'1.TÜM DÖNEMLER_TL MİZAN'!N1851)/'TCMB Takvim Gününe Göre Ort.Kur'!T$65+N1851</f>
        <v>1089.9530930172941</v>
      </c>
    </row>
    <row r="1852" spans="1:15" s="37" customFormat="1" x14ac:dyDescent="0.3">
      <c r="A1852" s="38" t="s">
        <v>2110</v>
      </c>
      <c r="B1852" s="38" t="s">
        <v>2111</v>
      </c>
      <c r="C1852" s="55">
        <f t="shared" si="28"/>
        <v>10</v>
      </c>
      <c r="D1852" s="39">
        <f>'1.TÜM DÖNEMLER_TL MİZAN'!D1852/'TCMB Takvim Gününe Göre Ort.Kur'!I$65</f>
        <v>48.047135551767582</v>
      </c>
      <c r="E1852" s="39">
        <f>('1.TÜM DÖNEMLER_TL MİZAN'!E1852-'1.TÜM DÖNEMLER_TL MİZAN'!D1852)/'TCMB Takvim Gününe Göre Ort.Kur'!J$65+D1852</f>
        <v>48.047135551767582</v>
      </c>
      <c r="F1852" s="39">
        <f>('1.TÜM DÖNEMLER_TL MİZAN'!F1852-'1.TÜM DÖNEMLER_TL MİZAN'!E1852)/'TCMB Takvim Gününe Göre Ort.Kur'!K$65+E1852</f>
        <v>66.68527105193229</v>
      </c>
      <c r="G1852" s="39">
        <f>('1.TÜM DÖNEMLER_TL MİZAN'!G1852-'1.TÜM DÖNEMLER_TL MİZAN'!F1852)/'TCMB Takvim Gününe Göre Ort.Kur'!L$65+F1852</f>
        <v>79.136988119054934</v>
      </c>
      <c r="H1852" s="39">
        <f>('1.TÜM DÖNEMLER_TL MİZAN'!H1852-'1.TÜM DÖNEMLER_TL MİZAN'!G1852)/'TCMB Takvim Gününe Göre Ort.Kur'!M$65+G1852</f>
        <v>118.67290584465226</v>
      </c>
      <c r="I1852" s="39">
        <f>('1.TÜM DÖNEMLER_TL MİZAN'!I1852-'1.TÜM DÖNEMLER_TL MİZAN'!H1852)/'TCMB Takvim Gününe Göre Ort.Kur'!N$65+H1852</f>
        <v>533.65733997069754</v>
      </c>
      <c r="J1852" s="39">
        <f>('1.TÜM DÖNEMLER_TL MİZAN'!J1852-'1.TÜM DÖNEMLER_TL MİZAN'!I1852)/'TCMB Takvim Gününe Göre Ort.Kur'!O$65+I1852</f>
        <v>533.65733997069754</v>
      </c>
      <c r="K1852" s="39">
        <f>('1.TÜM DÖNEMLER_TL MİZAN'!K1852-'1.TÜM DÖNEMLER_TL MİZAN'!J1852)/'TCMB Takvim Gününe Göre Ort.Kur'!P$65+J1852</f>
        <v>533.65733997069754</v>
      </c>
      <c r="L1852" s="39">
        <f>('1.TÜM DÖNEMLER_TL MİZAN'!L1852-'1.TÜM DÖNEMLER_TL MİZAN'!K1852)/'TCMB Takvim Gününe Göre Ort.Kur'!Q$65+K1852</f>
        <v>533.65733997069754</v>
      </c>
      <c r="M1852" s="39">
        <f>('1.TÜM DÖNEMLER_TL MİZAN'!M1852-'1.TÜM DÖNEMLER_TL MİZAN'!L1852)/'TCMB Takvim Gününe Göre Ort.Kur'!R$65+L1852</f>
        <v>533.65733997069754</v>
      </c>
      <c r="N1852" s="39">
        <f>('1.TÜM DÖNEMLER_TL MİZAN'!N1852-'1.TÜM DÖNEMLER_TL MİZAN'!M1852)/'TCMB Takvim Gününe Göre Ort.Kur'!S$65+M1852</f>
        <v>533.65733997069754</v>
      </c>
      <c r="O1852" s="39">
        <f>('1.TÜM DÖNEMLER_TL MİZAN'!O1852-'1.TÜM DÖNEMLER_TL MİZAN'!N1852)/'TCMB Takvim Gününe Göre Ort.Kur'!T$65+N1852</f>
        <v>533.65733997069754</v>
      </c>
    </row>
    <row r="1853" spans="1:15" s="37" customFormat="1" x14ac:dyDescent="0.3">
      <c r="A1853" s="38" t="s">
        <v>2112</v>
      </c>
      <c r="B1853" s="38" t="s">
        <v>2113</v>
      </c>
      <c r="C1853" s="55">
        <f t="shared" si="28"/>
        <v>10</v>
      </c>
      <c r="D1853" s="39">
        <f>'1.TÜM DÖNEMLER_TL MİZAN'!D1853/'TCMB Takvim Gününe Göre Ort.Kur'!I$65</f>
        <v>0</v>
      </c>
      <c r="E1853" s="39">
        <f>('1.TÜM DÖNEMLER_TL MİZAN'!E1853-'1.TÜM DÖNEMLER_TL MİZAN'!D1853)/'TCMB Takvim Gününe Göre Ort.Kur'!J$65+D1853</f>
        <v>0</v>
      </c>
      <c r="F1853" s="39">
        <f>('1.TÜM DÖNEMLER_TL MİZAN'!F1853-'1.TÜM DÖNEMLER_TL MİZAN'!E1853)/'TCMB Takvim Gününe Göre Ort.Kur'!K$65+E1853</f>
        <v>0</v>
      </c>
      <c r="G1853" s="39">
        <f>('1.TÜM DÖNEMLER_TL MİZAN'!G1853-'1.TÜM DÖNEMLER_TL MİZAN'!F1853)/'TCMB Takvim Gününe Göre Ort.Kur'!L$65+F1853</f>
        <v>0</v>
      </c>
      <c r="H1853" s="39">
        <f>('1.TÜM DÖNEMLER_TL MİZAN'!H1853-'1.TÜM DÖNEMLER_TL MİZAN'!G1853)/'TCMB Takvim Gününe Göre Ort.Kur'!M$65+G1853</f>
        <v>312.70394618140574</v>
      </c>
      <c r="I1853" s="39">
        <f>('1.TÜM DÖNEMLER_TL MİZAN'!I1853-'1.TÜM DÖNEMLER_TL MİZAN'!H1853)/'TCMB Takvim Gününe Göre Ort.Kur'!N$65+H1853</f>
        <v>578.82919114530114</v>
      </c>
      <c r="J1853" s="39">
        <f>('1.TÜM DÖNEMLER_TL MİZAN'!J1853-'1.TÜM DÖNEMLER_TL MİZAN'!I1853)/'TCMB Takvim Gününe Göre Ort.Kur'!O$65+I1853</f>
        <v>578.82919114530114</v>
      </c>
      <c r="K1853" s="39">
        <f>('1.TÜM DÖNEMLER_TL MİZAN'!K1853-'1.TÜM DÖNEMLER_TL MİZAN'!J1853)/'TCMB Takvim Gününe Göre Ort.Kur'!P$65+J1853</f>
        <v>578.82919114530114</v>
      </c>
      <c r="L1853" s="39">
        <f>('1.TÜM DÖNEMLER_TL MİZAN'!L1853-'1.TÜM DÖNEMLER_TL MİZAN'!K1853)/'TCMB Takvim Gününe Göre Ort.Kur'!Q$65+K1853</f>
        <v>578.82919114530114</v>
      </c>
      <c r="M1853" s="39">
        <f>('1.TÜM DÖNEMLER_TL MİZAN'!M1853-'1.TÜM DÖNEMLER_TL MİZAN'!L1853)/'TCMB Takvim Gününe Göre Ort.Kur'!R$65+L1853</f>
        <v>578.82919114530114</v>
      </c>
      <c r="N1853" s="39">
        <f>('1.TÜM DÖNEMLER_TL MİZAN'!N1853-'1.TÜM DÖNEMLER_TL MİZAN'!M1853)/'TCMB Takvim Gününe Göre Ort.Kur'!S$65+M1853</f>
        <v>578.82919114530114</v>
      </c>
      <c r="O1853" s="39">
        <f>('1.TÜM DÖNEMLER_TL MİZAN'!O1853-'1.TÜM DÖNEMLER_TL MİZAN'!N1853)/'TCMB Takvim Gününe Göre Ort.Kur'!T$65+N1853</f>
        <v>578.82919114530114</v>
      </c>
    </row>
    <row r="1854" spans="1:15" s="37" customFormat="1" x14ac:dyDescent="0.3">
      <c r="A1854" s="38" t="s">
        <v>2114</v>
      </c>
      <c r="B1854" s="38" t="s">
        <v>2115</v>
      </c>
      <c r="C1854" s="55">
        <f t="shared" si="28"/>
        <v>10</v>
      </c>
      <c r="D1854" s="39">
        <f>'1.TÜM DÖNEMLER_TL MİZAN'!D1854/'TCMB Takvim Gününe Göre Ort.Kur'!I$65</f>
        <v>60.128214629808042</v>
      </c>
      <c r="E1854" s="39">
        <f>('1.TÜM DÖNEMLER_TL MİZAN'!E1854-'1.TÜM DÖNEMLER_TL MİZAN'!D1854)/'TCMB Takvim Gününe Göre Ort.Kur'!J$65+D1854</f>
        <v>2068.6637102203267</v>
      </c>
      <c r="F1854" s="39">
        <f>('1.TÜM DÖNEMLER_TL MİZAN'!F1854-'1.TÜM DÖNEMLER_TL MİZAN'!E1854)/'TCMB Takvim Gününe Göre Ort.Kur'!K$65+E1854</f>
        <v>3482.1183330379399</v>
      </c>
      <c r="G1854" s="39">
        <f>('1.TÜM DÖNEMLER_TL MİZAN'!G1854-'1.TÜM DÖNEMLER_TL MİZAN'!F1854)/'TCMB Takvim Gününe Göre Ort.Kur'!L$65+F1854</f>
        <v>3792.7177567083286</v>
      </c>
      <c r="H1854" s="39">
        <f>('1.TÜM DÖNEMLER_TL MİZAN'!H1854-'1.TÜM DÖNEMLER_TL MİZAN'!G1854)/'TCMB Takvim Gününe Göre Ort.Kur'!M$65+G1854</f>
        <v>5853.9879580125526</v>
      </c>
      <c r="I1854" s="39">
        <f>('1.TÜM DÖNEMLER_TL MİZAN'!I1854-'1.TÜM DÖNEMLER_TL MİZAN'!H1854)/'TCMB Takvim Gününe Göre Ort.Kur'!N$65+H1854</f>
        <v>5899.3732207492039</v>
      </c>
      <c r="J1854" s="39">
        <f>('1.TÜM DÖNEMLER_TL MİZAN'!J1854-'1.TÜM DÖNEMLER_TL MİZAN'!I1854)/'TCMB Takvim Gününe Göre Ort.Kur'!O$65+I1854</f>
        <v>5899.3732207492039</v>
      </c>
      <c r="K1854" s="39">
        <f>('1.TÜM DÖNEMLER_TL MİZAN'!K1854-'1.TÜM DÖNEMLER_TL MİZAN'!J1854)/'TCMB Takvim Gününe Göre Ort.Kur'!P$65+J1854</f>
        <v>5899.3732207492039</v>
      </c>
      <c r="L1854" s="39">
        <f>('1.TÜM DÖNEMLER_TL MİZAN'!L1854-'1.TÜM DÖNEMLER_TL MİZAN'!K1854)/'TCMB Takvim Gününe Göre Ort.Kur'!Q$65+K1854</f>
        <v>5899.3732207492039</v>
      </c>
      <c r="M1854" s="39">
        <f>('1.TÜM DÖNEMLER_TL MİZAN'!M1854-'1.TÜM DÖNEMLER_TL MİZAN'!L1854)/'TCMB Takvim Gününe Göre Ort.Kur'!R$65+L1854</f>
        <v>5899.3732207492039</v>
      </c>
      <c r="N1854" s="39">
        <f>('1.TÜM DÖNEMLER_TL MİZAN'!N1854-'1.TÜM DÖNEMLER_TL MİZAN'!M1854)/'TCMB Takvim Gününe Göre Ort.Kur'!S$65+M1854</f>
        <v>5899.3732207492039</v>
      </c>
      <c r="O1854" s="39">
        <f>('1.TÜM DÖNEMLER_TL MİZAN'!O1854-'1.TÜM DÖNEMLER_TL MİZAN'!N1854)/'TCMB Takvim Gününe Göre Ort.Kur'!T$65+N1854</f>
        <v>5899.3732207492039</v>
      </c>
    </row>
    <row r="1855" spans="1:15" s="37" customFormat="1" x14ac:dyDescent="0.3">
      <c r="A1855" s="38" t="s">
        <v>2116</v>
      </c>
      <c r="B1855" s="38" t="s">
        <v>2117</v>
      </c>
      <c r="C1855" s="55">
        <f t="shared" si="28"/>
        <v>10</v>
      </c>
      <c r="D1855" s="39">
        <f>'1.TÜM DÖNEMLER_TL MİZAN'!D1855/'TCMB Takvim Gününe Göre Ort.Kur'!I$65</f>
        <v>0</v>
      </c>
      <c r="E1855" s="39">
        <f>('1.TÜM DÖNEMLER_TL MİZAN'!E1855-'1.TÜM DÖNEMLER_TL MİZAN'!D1855)/'TCMB Takvim Gününe Göre Ort.Kur'!J$65+D1855</f>
        <v>746.75514927778261</v>
      </c>
      <c r="F1855" s="39">
        <f>('1.TÜM DÖNEMLER_TL MİZAN'!F1855-'1.TÜM DÖNEMLER_TL MİZAN'!E1855)/'TCMB Takvim Gününe Göre Ort.Kur'!K$65+E1855</f>
        <v>746.75514927778261</v>
      </c>
      <c r="G1855" s="39">
        <f>('1.TÜM DÖNEMLER_TL MİZAN'!G1855-'1.TÜM DÖNEMLER_TL MİZAN'!F1855)/'TCMB Takvim Gününe Göre Ort.Kur'!L$65+F1855</f>
        <v>814.87921682960803</v>
      </c>
      <c r="H1855" s="39">
        <f>('1.TÜM DÖNEMLER_TL MİZAN'!H1855-'1.TÜM DÖNEMLER_TL MİZAN'!G1855)/'TCMB Takvim Gününe Göre Ort.Kur'!M$65+G1855</f>
        <v>814.87921682960803</v>
      </c>
      <c r="I1855" s="39">
        <f>('1.TÜM DÖNEMLER_TL MİZAN'!I1855-'1.TÜM DÖNEMLER_TL MİZAN'!H1855)/'TCMB Takvim Gününe Göre Ort.Kur'!N$65+H1855</f>
        <v>814.87921682960803</v>
      </c>
      <c r="J1855" s="39">
        <f>('1.TÜM DÖNEMLER_TL MİZAN'!J1855-'1.TÜM DÖNEMLER_TL MİZAN'!I1855)/'TCMB Takvim Gününe Göre Ort.Kur'!O$65+I1855</f>
        <v>814.87921682960803</v>
      </c>
      <c r="K1855" s="39">
        <f>('1.TÜM DÖNEMLER_TL MİZAN'!K1855-'1.TÜM DÖNEMLER_TL MİZAN'!J1855)/'TCMB Takvim Gününe Göre Ort.Kur'!P$65+J1855</f>
        <v>814.87921682960803</v>
      </c>
      <c r="L1855" s="39">
        <f>('1.TÜM DÖNEMLER_TL MİZAN'!L1855-'1.TÜM DÖNEMLER_TL MİZAN'!K1855)/'TCMB Takvim Gününe Göre Ort.Kur'!Q$65+K1855</f>
        <v>814.87921682960803</v>
      </c>
      <c r="M1855" s="39">
        <f>('1.TÜM DÖNEMLER_TL MİZAN'!M1855-'1.TÜM DÖNEMLER_TL MİZAN'!L1855)/'TCMB Takvim Gününe Göre Ort.Kur'!R$65+L1855</f>
        <v>814.87921682960803</v>
      </c>
      <c r="N1855" s="39">
        <f>('1.TÜM DÖNEMLER_TL MİZAN'!N1855-'1.TÜM DÖNEMLER_TL MİZAN'!M1855)/'TCMB Takvim Gününe Göre Ort.Kur'!S$65+M1855</f>
        <v>814.87921682960803</v>
      </c>
      <c r="O1855" s="39">
        <f>('1.TÜM DÖNEMLER_TL MİZAN'!O1855-'1.TÜM DÖNEMLER_TL MİZAN'!N1855)/'TCMB Takvim Gününe Göre Ort.Kur'!T$65+N1855</f>
        <v>814.87921682960803</v>
      </c>
    </row>
    <row r="1856" spans="1:15" s="37" customFormat="1" x14ac:dyDescent="0.3">
      <c r="A1856" s="38" t="s">
        <v>2118</v>
      </c>
      <c r="B1856" s="38" t="s">
        <v>2119</v>
      </c>
      <c r="C1856" s="55">
        <f t="shared" si="28"/>
        <v>10</v>
      </c>
      <c r="D1856" s="39">
        <f>'1.TÜM DÖNEMLER_TL MİZAN'!D1856/'TCMB Takvim Gününe Göre Ort.Kur'!I$65</f>
        <v>0</v>
      </c>
      <c r="E1856" s="39">
        <f>('1.TÜM DÖNEMLER_TL MİZAN'!E1856-'1.TÜM DÖNEMLER_TL MİZAN'!D1856)/'TCMB Takvim Gününe Göre Ort.Kur'!J$65+D1856</f>
        <v>0</v>
      </c>
      <c r="F1856" s="39">
        <f>('1.TÜM DÖNEMLER_TL MİZAN'!F1856-'1.TÜM DÖNEMLER_TL MİZAN'!E1856)/'TCMB Takvim Gününe Göre Ort.Kur'!K$65+E1856</f>
        <v>0</v>
      </c>
      <c r="G1856" s="39">
        <f>('1.TÜM DÖNEMLER_TL MİZAN'!G1856-'1.TÜM DÖNEMLER_TL MİZAN'!F1856)/'TCMB Takvim Gününe Göre Ort.Kur'!L$65+F1856</f>
        <v>1872.409071400835</v>
      </c>
      <c r="H1856" s="39">
        <f>('1.TÜM DÖNEMLER_TL MİZAN'!H1856-'1.TÜM DÖNEMLER_TL MİZAN'!G1856)/'TCMB Takvim Gününe Göre Ort.Kur'!M$65+G1856</f>
        <v>3337.3780122983271</v>
      </c>
      <c r="I1856" s="39">
        <f>('1.TÜM DÖNEMLER_TL MİZAN'!I1856-'1.TÜM DÖNEMLER_TL MİZAN'!H1856)/'TCMB Takvim Gününe Göre Ort.Kur'!N$65+H1856</f>
        <v>5276.7022944731943</v>
      </c>
      <c r="J1856" s="39">
        <f>('1.TÜM DÖNEMLER_TL MİZAN'!J1856-'1.TÜM DÖNEMLER_TL MİZAN'!I1856)/'TCMB Takvim Gününe Göre Ort.Kur'!O$65+I1856</f>
        <v>5276.7022944731943</v>
      </c>
      <c r="K1856" s="39">
        <f>('1.TÜM DÖNEMLER_TL MİZAN'!K1856-'1.TÜM DÖNEMLER_TL MİZAN'!J1856)/'TCMB Takvim Gününe Göre Ort.Kur'!P$65+J1856</f>
        <v>5276.7022944731943</v>
      </c>
      <c r="L1856" s="39">
        <f>('1.TÜM DÖNEMLER_TL MİZAN'!L1856-'1.TÜM DÖNEMLER_TL MİZAN'!K1856)/'TCMB Takvim Gününe Göre Ort.Kur'!Q$65+K1856</f>
        <v>5276.7022944731943</v>
      </c>
      <c r="M1856" s="39">
        <f>('1.TÜM DÖNEMLER_TL MİZAN'!M1856-'1.TÜM DÖNEMLER_TL MİZAN'!L1856)/'TCMB Takvim Gününe Göre Ort.Kur'!R$65+L1856</f>
        <v>5276.7022944731943</v>
      </c>
      <c r="N1856" s="39">
        <f>('1.TÜM DÖNEMLER_TL MİZAN'!N1856-'1.TÜM DÖNEMLER_TL MİZAN'!M1856)/'TCMB Takvim Gününe Göre Ort.Kur'!S$65+M1856</f>
        <v>5276.7022944731943</v>
      </c>
      <c r="O1856" s="39">
        <f>('1.TÜM DÖNEMLER_TL MİZAN'!O1856-'1.TÜM DÖNEMLER_TL MİZAN'!N1856)/'TCMB Takvim Gününe Göre Ort.Kur'!T$65+N1856</f>
        <v>5276.7022944731943</v>
      </c>
    </row>
    <row r="1857" spans="1:15" s="37" customFormat="1" x14ac:dyDescent="0.3">
      <c r="A1857" s="38" t="s">
        <v>2120</v>
      </c>
      <c r="B1857" s="38" t="s">
        <v>2121</v>
      </c>
      <c r="C1857" s="55">
        <f t="shared" si="28"/>
        <v>10</v>
      </c>
      <c r="D1857" s="39">
        <f>'1.TÜM DÖNEMLER_TL MİZAN'!D1857/'TCMB Takvim Gününe Göre Ort.Kur'!I$65</f>
        <v>2459.0343140887867</v>
      </c>
      <c r="E1857" s="39">
        <f>('1.TÜM DÖNEMLER_TL MİZAN'!E1857-'1.TÜM DÖNEMLER_TL MİZAN'!D1857)/'TCMB Takvim Gününe Göre Ort.Kur'!J$65+D1857</f>
        <v>2435.5769000077462</v>
      </c>
      <c r="F1857" s="39">
        <f>('1.TÜM DÖNEMLER_TL MİZAN'!F1857-'1.TÜM DÖNEMLER_TL MİZAN'!E1857)/'TCMB Takvim Gününe Göre Ort.Kur'!K$65+E1857</f>
        <v>2549.6031984594865</v>
      </c>
      <c r="G1857" s="39">
        <f>('1.TÜM DÖNEMLER_TL MİZAN'!G1857-'1.TÜM DÖNEMLER_TL MİZAN'!F1857)/'TCMB Takvim Gününe Göre Ort.Kur'!L$65+F1857</f>
        <v>2549.6031984594865</v>
      </c>
      <c r="H1857" s="39">
        <f>('1.TÜM DÖNEMLER_TL MİZAN'!H1857-'1.TÜM DÖNEMLER_TL MİZAN'!G1857)/'TCMB Takvim Gününe Göre Ort.Kur'!M$65+G1857</f>
        <v>2549.6031984594865</v>
      </c>
      <c r="I1857" s="39">
        <f>('1.TÜM DÖNEMLER_TL MİZAN'!I1857-'1.TÜM DÖNEMLER_TL MİZAN'!H1857)/'TCMB Takvim Gününe Göre Ort.Kur'!N$65+H1857</f>
        <v>2549.6031984594865</v>
      </c>
      <c r="J1857" s="39">
        <f>('1.TÜM DÖNEMLER_TL MİZAN'!J1857-'1.TÜM DÖNEMLER_TL MİZAN'!I1857)/'TCMB Takvim Gününe Göre Ort.Kur'!O$65+I1857</f>
        <v>2549.6031984594865</v>
      </c>
      <c r="K1857" s="39">
        <f>('1.TÜM DÖNEMLER_TL MİZAN'!K1857-'1.TÜM DÖNEMLER_TL MİZAN'!J1857)/'TCMB Takvim Gününe Göre Ort.Kur'!P$65+J1857</f>
        <v>2549.6031984594865</v>
      </c>
      <c r="L1857" s="39">
        <f>('1.TÜM DÖNEMLER_TL MİZAN'!L1857-'1.TÜM DÖNEMLER_TL MİZAN'!K1857)/'TCMB Takvim Gününe Göre Ort.Kur'!Q$65+K1857</f>
        <v>2549.6031984594865</v>
      </c>
      <c r="M1857" s="39">
        <f>('1.TÜM DÖNEMLER_TL MİZAN'!M1857-'1.TÜM DÖNEMLER_TL MİZAN'!L1857)/'TCMB Takvim Gününe Göre Ort.Kur'!R$65+L1857</f>
        <v>2549.6031984594865</v>
      </c>
      <c r="N1857" s="39">
        <f>('1.TÜM DÖNEMLER_TL MİZAN'!N1857-'1.TÜM DÖNEMLER_TL MİZAN'!M1857)/'TCMB Takvim Gününe Göre Ort.Kur'!S$65+M1857</f>
        <v>2549.6031984594865</v>
      </c>
      <c r="O1857" s="39">
        <f>('1.TÜM DÖNEMLER_TL MİZAN'!O1857-'1.TÜM DÖNEMLER_TL MİZAN'!N1857)/'TCMB Takvim Gününe Göre Ort.Kur'!T$65+N1857</f>
        <v>2549.6031984594865</v>
      </c>
    </row>
    <row r="1858" spans="1:15" s="37" customFormat="1" x14ac:dyDescent="0.3">
      <c r="A1858" s="38" t="s">
        <v>2122</v>
      </c>
      <c r="B1858" s="38" t="s">
        <v>2123</v>
      </c>
      <c r="C1858" s="55">
        <f t="shared" si="28"/>
        <v>10</v>
      </c>
      <c r="D1858" s="39">
        <f>'1.TÜM DÖNEMLER_TL MİZAN'!D1858/'TCMB Takvim Gününe Göre Ort.Kur'!I$65</f>
        <v>1118.4584599421923</v>
      </c>
      <c r="E1858" s="39">
        <f>('1.TÜM DÖNEMLER_TL MİZAN'!E1858-'1.TÜM DÖNEMLER_TL MİZAN'!D1858)/'TCMB Takvim Gününe Göre Ort.Kur'!J$65+D1858</f>
        <v>2036.6706424156037</v>
      </c>
      <c r="F1858" s="39">
        <f>('1.TÜM DÖNEMLER_TL MİZAN'!F1858-'1.TÜM DÖNEMLER_TL MİZAN'!E1858)/'TCMB Takvim Gününe Göre Ort.Kur'!K$65+E1858</f>
        <v>2847.0925706027128</v>
      </c>
      <c r="G1858" s="39">
        <f>('1.TÜM DÖNEMLER_TL MİZAN'!G1858-'1.TÜM DÖNEMLER_TL MİZAN'!F1858)/'TCMB Takvim Gününe Göre Ort.Kur'!L$65+F1858</f>
        <v>3232.6339185055131</v>
      </c>
      <c r="H1858" s="39">
        <f>('1.TÜM DÖNEMLER_TL MİZAN'!H1858-'1.TÜM DÖNEMLER_TL MİZAN'!G1858)/'TCMB Takvim Gününe Göre Ort.Kur'!M$65+G1858</f>
        <v>4029.3939772729436</v>
      </c>
      <c r="I1858" s="39">
        <f>('1.TÜM DÖNEMLER_TL MİZAN'!I1858-'1.TÜM DÖNEMLER_TL MİZAN'!H1858)/'TCMB Takvim Gününe Göre Ort.Kur'!N$65+H1858</f>
        <v>4189.1392736719008</v>
      </c>
      <c r="J1858" s="39">
        <f>('1.TÜM DÖNEMLER_TL MİZAN'!J1858-'1.TÜM DÖNEMLER_TL MİZAN'!I1858)/'TCMB Takvim Gününe Göre Ort.Kur'!O$65+I1858</f>
        <v>4189.1392736719008</v>
      </c>
      <c r="K1858" s="39">
        <f>('1.TÜM DÖNEMLER_TL MİZAN'!K1858-'1.TÜM DÖNEMLER_TL MİZAN'!J1858)/'TCMB Takvim Gününe Göre Ort.Kur'!P$65+J1858</f>
        <v>4189.1392736719008</v>
      </c>
      <c r="L1858" s="39">
        <f>('1.TÜM DÖNEMLER_TL MİZAN'!L1858-'1.TÜM DÖNEMLER_TL MİZAN'!K1858)/'TCMB Takvim Gününe Göre Ort.Kur'!Q$65+K1858</f>
        <v>4189.1392736719008</v>
      </c>
      <c r="M1858" s="39">
        <f>('1.TÜM DÖNEMLER_TL MİZAN'!M1858-'1.TÜM DÖNEMLER_TL MİZAN'!L1858)/'TCMB Takvim Gününe Göre Ort.Kur'!R$65+L1858</f>
        <v>4189.1392736719008</v>
      </c>
      <c r="N1858" s="39">
        <f>('1.TÜM DÖNEMLER_TL MİZAN'!N1858-'1.TÜM DÖNEMLER_TL MİZAN'!M1858)/'TCMB Takvim Gününe Göre Ort.Kur'!S$65+M1858</f>
        <v>4189.1392736719008</v>
      </c>
      <c r="O1858" s="39">
        <f>('1.TÜM DÖNEMLER_TL MİZAN'!O1858-'1.TÜM DÖNEMLER_TL MİZAN'!N1858)/'TCMB Takvim Gününe Göre Ort.Kur'!T$65+N1858</f>
        <v>4189.1392736719008</v>
      </c>
    </row>
    <row r="1859" spans="1:15" s="37" customFormat="1" ht="15.6" x14ac:dyDescent="0.3">
      <c r="A1859" s="35" t="s">
        <v>2124</v>
      </c>
      <c r="B1859" s="35" t="s">
        <v>2125</v>
      </c>
      <c r="C1859" s="54">
        <f t="shared" ref="C1859:C1922" si="29">+LEN(A1859)</f>
        <v>6</v>
      </c>
      <c r="D1859" s="36">
        <f>'1.TÜM DÖNEMLER_TL MİZAN'!D1859/'TCMB Takvim Gününe Göre Ort.Kur'!I$65</f>
        <v>8914.490476543393</v>
      </c>
      <c r="E1859" s="36">
        <f>('1.TÜM DÖNEMLER_TL MİZAN'!E1859-'1.TÜM DÖNEMLER_TL MİZAN'!D1859)/'TCMB Takvim Gününe Göre Ort.Kur'!J$65+D1859</f>
        <v>17509.470846295233</v>
      </c>
      <c r="F1859" s="36">
        <f>('1.TÜM DÖNEMLER_TL MİZAN'!F1859-'1.TÜM DÖNEMLER_TL MİZAN'!E1859)/'TCMB Takvim Gününe Göre Ort.Kur'!K$65+E1859</f>
        <v>24434.523003976137</v>
      </c>
      <c r="G1859" s="36">
        <f>('1.TÜM DÖNEMLER_TL MİZAN'!G1859-'1.TÜM DÖNEMLER_TL MİZAN'!F1859)/'TCMB Takvim Gününe Göre Ort.Kur'!L$65+F1859</f>
        <v>30770.925780713129</v>
      </c>
      <c r="H1859" s="36">
        <f>('1.TÜM DÖNEMLER_TL MİZAN'!H1859-'1.TÜM DÖNEMLER_TL MİZAN'!G1859)/'TCMB Takvim Gününe Göre Ort.Kur'!M$65+G1859</f>
        <v>36764.474895335399</v>
      </c>
      <c r="I1859" s="36">
        <f>('1.TÜM DÖNEMLER_TL MİZAN'!I1859-'1.TÜM DÖNEMLER_TL MİZAN'!H1859)/'TCMB Takvim Gününe Göre Ort.Kur'!N$65+H1859</f>
        <v>41554.55805064692</v>
      </c>
      <c r="J1859" s="36">
        <f>('1.TÜM DÖNEMLER_TL MİZAN'!J1859-'1.TÜM DÖNEMLER_TL MİZAN'!I1859)/'TCMB Takvim Gününe Göre Ort.Kur'!O$65+I1859</f>
        <v>41554.55805064692</v>
      </c>
      <c r="K1859" s="36">
        <f>('1.TÜM DÖNEMLER_TL MİZAN'!K1859-'1.TÜM DÖNEMLER_TL MİZAN'!J1859)/'TCMB Takvim Gününe Göre Ort.Kur'!P$65+J1859</f>
        <v>41554.55805064692</v>
      </c>
      <c r="L1859" s="36">
        <f>('1.TÜM DÖNEMLER_TL MİZAN'!L1859-'1.TÜM DÖNEMLER_TL MİZAN'!K1859)/'TCMB Takvim Gününe Göre Ort.Kur'!Q$65+K1859</f>
        <v>41554.55805064692</v>
      </c>
      <c r="M1859" s="36">
        <f>('1.TÜM DÖNEMLER_TL MİZAN'!M1859-'1.TÜM DÖNEMLER_TL MİZAN'!L1859)/'TCMB Takvim Gününe Göre Ort.Kur'!R$65+L1859</f>
        <v>41554.55805064692</v>
      </c>
      <c r="N1859" s="36">
        <f>('1.TÜM DÖNEMLER_TL MİZAN'!N1859-'1.TÜM DÖNEMLER_TL MİZAN'!M1859)/'TCMB Takvim Gününe Göre Ort.Kur'!S$65+M1859</f>
        <v>41554.55805064692</v>
      </c>
      <c r="O1859" s="36">
        <f>('1.TÜM DÖNEMLER_TL MİZAN'!O1859-'1.TÜM DÖNEMLER_TL MİZAN'!N1859)/'TCMB Takvim Gününe Göre Ort.Kur'!T$65+N1859</f>
        <v>41554.55805064692</v>
      </c>
    </row>
    <row r="1860" spans="1:15" s="37" customFormat="1" x14ac:dyDescent="0.3">
      <c r="A1860" s="38" t="s">
        <v>2126</v>
      </c>
      <c r="B1860" s="38" t="s">
        <v>2003</v>
      </c>
      <c r="C1860" s="55">
        <f t="shared" si="29"/>
        <v>10</v>
      </c>
      <c r="D1860" s="39">
        <f>'1.TÜM DÖNEMLER_TL MİZAN'!D1860/'TCMB Takvim Gününe Göre Ort.Kur'!I$65</f>
        <v>7401.289557548359</v>
      </c>
      <c r="E1860" s="39">
        <f>('1.TÜM DÖNEMLER_TL MİZAN'!E1860-'1.TÜM DÖNEMLER_TL MİZAN'!D1860)/'TCMB Takvim Gününe Göre Ort.Kur'!J$65+D1860</f>
        <v>14716.164597834317</v>
      </c>
      <c r="F1860" s="39">
        <f>('1.TÜM DÖNEMLER_TL MİZAN'!F1860-'1.TÜM DÖNEMLER_TL MİZAN'!E1860)/'TCMB Takvim Gününe Göre Ort.Kur'!K$65+E1860</f>
        <v>20609.825380748556</v>
      </c>
      <c r="G1860" s="39">
        <f>('1.TÜM DÖNEMLER_TL MİZAN'!G1860-'1.TÜM DÖNEMLER_TL MİZAN'!F1860)/'TCMB Takvim Gününe Göre Ort.Kur'!L$65+F1860</f>
        <v>26002.50749341214</v>
      </c>
      <c r="H1860" s="39">
        <f>('1.TÜM DÖNEMLER_TL MİZAN'!H1860-'1.TÜM DÖNEMLER_TL MİZAN'!G1860)/'TCMB Takvim Gününe Göre Ort.Kur'!M$65+G1860</f>
        <v>31103.399314944731</v>
      </c>
      <c r="I1860" s="39">
        <f>('1.TÜM DÖNEMLER_TL MİZAN'!I1860-'1.TÜM DÖNEMLER_TL MİZAN'!H1860)/'TCMB Takvim Gününe Göre Ort.Kur'!N$65+H1860</f>
        <v>35167.932662402112</v>
      </c>
      <c r="J1860" s="39">
        <f>('1.TÜM DÖNEMLER_TL MİZAN'!J1860-'1.TÜM DÖNEMLER_TL MİZAN'!I1860)/'TCMB Takvim Gününe Göre Ort.Kur'!O$65+I1860</f>
        <v>35167.932662402112</v>
      </c>
      <c r="K1860" s="39">
        <f>('1.TÜM DÖNEMLER_TL MİZAN'!K1860-'1.TÜM DÖNEMLER_TL MİZAN'!J1860)/'TCMB Takvim Gününe Göre Ort.Kur'!P$65+J1860</f>
        <v>35167.932662402112</v>
      </c>
      <c r="L1860" s="39">
        <f>('1.TÜM DÖNEMLER_TL MİZAN'!L1860-'1.TÜM DÖNEMLER_TL MİZAN'!K1860)/'TCMB Takvim Gününe Göre Ort.Kur'!Q$65+K1860</f>
        <v>35167.932662402112</v>
      </c>
      <c r="M1860" s="39">
        <f>('1.TÜM DÖNEMLER_TL MİZAN'!M1860-'1.TÜM DÖNEMLER_TL MİZAN'!L1860)/'TCMB Takvim Gününe Göre Ort.Kur'!R$65+L1860</f>
        <v>35167.932662402112</v>
      </c>
      <c r="N1860" s="39">
        <f>('1.TÜM DÖNEMLER_TL MİZAN'!N1860-'1.TÜM DÖNEMLER_TL MİZAN'!M1860)/'TCMB Takvim Gününe Göre Ort.Kur'!S$65+M1860</f>
        <v>35167.932662402112</v>
      </c>
      <c r="O1860" s="39">
        <f>('1.TÜM DÖNEMLER_TL MİZAN'!O1860-'1.TÜM DÖNEMLER_TL MİZAN'!N1860)/'TCMB Takvim Gününe Göre Ort.Kur'!T$65+N1860</f>
        <v>35167.932662402112</v>
      </c>
    </row>
    <row r="1861" spans="1:15" s="37" customFormat="1" x14ac:dyDescent="0.3">
      <c r="A1861" s="38" t="s">
        <v>2127</v>
      </c>
      <c r="B1861" s="38" t="s">
        <v>2005</v>
      </c>
      <c r="C1861" s="55">
        <f t="shared" si="29"/>
        <v>10</v>
      </c>
      <c r="D1861" s="39">
        <f>'1.TÜM DÖNEMLER_TL MİZAN'!D1861/'TCMB Takvim Gününe Göre Ort.Kur'!I$65</f>
        <v>1147.2015118950567</v>
      </c>
      <c r="E1861" s="39">
        <f>('1.TÜM DÖNEMLER_TL MİZAN'!E1861-'1.TÜM DÖNEMLER_TL MİZAN'!D1861)/'TCMB Takvim Gününe Göre Ort.Kur'!J$65+D1861</f>
        <v>2281.0087545776619</v>
      </c>
      <c r="F1861" s="39">
        <f>('1.TÜM DÖNEMLER_TL MİZAN'!F1861-'1.TÜM DÖNEMLER_TL MİZAN'!E1861)/'TCMB Takvim Gününe Göre Ort.Kur'!K$65+E1861</f>
        <v>3194.5265156405808</v>
      </c>
      <c r="G1861" s="39">
        <f>('1.TÜM DÖNEMLER_TL MİZAN'!G1861-'1.TÜM DÖNEMLER_TL MİZAN'!F1861)/'TCMB Takvim Gününe Göre Ort.Kur'!L$65+F1861</f>
        <v>4030.3931559659413</v>
      </c>
      <c r="H1861" s="39">
        <f>('1.TÜM DÖNEMLER_TL MİZAN'!H1861-'1.TÜM DÖNEMLER_TL MİZAN'!G1861)/'TCMB Takvim Gününe Göre Ort.Kur'!M$65+G1861</f>
        <v>4821.032251772318</v>
      </c>
      <c r="I1861" s="39">
        <f>('1.TÜM DÖNEMLER_TL MİZAN'!I1861-'1.TÜM DÖNEMLER_TL MİZAN'!H1861)/'TCMB Takvim Gününe Göre Ort.Kur'!N$65+H1861</f>
        <v>5479.5475793030237</v>
      </c>
      <c r="J1861" s="39">
        <f>('1.TÜM DÖNEMLER_TL MİZAN'!J1861-'1.TÜM DÖNEMLER_TL MİZAN'!I1861)/'TCMB Takvim Gününe Göre Ort.Kur'!O$65+I1861</f>
        <v>5479.5475793030237</v>
      </c>
      <c r="K1861" s="39">
        <f>('1.TÜM DÖNEMLER_TL MİZAN'!K1861-'1.TÜM DÖNEMLER_TL MİZAN'!J1861)/'TCMB Takvim Gününe Göre Ort.Kur'!P$65+J1861</f>
        <v>5479.5475793030237</v>
      </c>
      <c r="L1861" s="39">
        <f>('1.TÜM DÖNEMLER_TL MİZAN'!L1861-'1.TÜM DÖNEMLER_TL MİZAN'!K1861)/'TCMB Takvim Gününe Göre Ort.Kur'!Q$65+K1861</f>
        <v>5479.5475793030237</v>
      </c>
      <c r="M1861" s="39">
        <f>('1.TÜM DÖNEMLER_TL MİZAN'!M1861-'1.TÜM DÖNEMLER_TL MİZAN'!L1861)/'TCMB Takvim Gününe Göre Ort.Kur'!R$65+L1861</f>
        <v>5479.5475793030237</v>
      </c>
      <c r="N1861" s="39">
        <f>('1.TÜM DÖNEMLER_TL MİZAN'!N1861-'1.TÜM DÖNEMLER_TL MİZAN'!M1861)/'TCMB Takvim Gününe Göre Ort.Kur'!S$65+M1861</f>
        <v>5479.5475793030237</v>
      </c>
      <c r="O1861" s="39">
        <f>('1.TÜM DÖNEMLER_TL MİZAN'!O1861-'1.TÜM DÖNEMLER_TL MİZAN'!N1861)/'TCMB Takvim Gününe Göre Ort.Kur'!T$65+N1861</f>
        <v>5479.5475793030237</v>
      </c>
    </row>
    <row r="1862" spans="1:15" s="37" customFormat="1" x14ac:dyDescent="0.3">
      <c r="A1862" s="38" t="s">
        <v>2128</v>
      </c>
      <c r="B1862" s="38" t="s">
        <v>2007</v>
      </c>
      <c r="C1862" s="55">
        <f t="shared" si="29"/>
        <v>10</v>
      </c>
      <c r="D1862" s="39">
        <f>'1.TÜM DÖNEMLER_TL MİZAN'!D1862/'TCMB Takvim Gününe Göre Ort.Kur'!I$65</f>
        <v>148.02638405098941</v>
      </c>
      <c r="E1862" s="39">
        <f>('1.TÜM DÖNEMLER_TL MİZAN'!E1862-'1.TÜM DÖNEMLER_TL MİZAN'!D1862)/'TCMB Takvim Gününe Göre Ort.Kur'!J$65+D1862</f>
        <v>294.32447083426564</v>
      </c>
      <c r="F1862" s="39">
        <f>('1.TÜM DÖNEMLER_TL MİZAN'!F1862-'1.TÜM DÖNEMLER_TL MİZAN'!E1862)/'TCMB Takvim Gününe Göre Ort.Kur'!K$65+E1862</f>
        <v>412.19808453800999</v>
      </c>
      <c r="G1862" s="39">
        <f>('1.TÜM DÖNEMLER_TL MİZAN'!G1862-'1.TÜM DÖNEMLER_TL MİZAN'!F1862)/'TCMB Takvim Gününe Göre Ort.Kur'!L$65+F1862</f>
        <v>520.05210828605993</v>
      </c>
      <c r="H1862" s="39">
        <f>('1.TÜM DÖNEMLER_TL MİZAN'!H1862-'1.TÜM DÖNEMLER_TL MİZAN'!G1862)/'TCMB Takvim Gününe Göre Ort.Kur'!M$65+G1862</f>
        <v>622.07030556935501</v>
      </c>
      <c r="I1862" s="39">
        <f>('1.TÜM DÖNEMLER_TL MİZAN'!I1862-'1.TÜM DÖNEMLER_TL MİZAN'!H1862)/'TCMB Takvim Gününe Göre Ort.Kur'!N$65+H1862</f>
        <v>689.10478589279558</v>
      </c>
      <c r="J1862" s="39">
        <f>('1.TÜM DÖNEMLER_TL MİZAN'!J1862-'1.TÜM DÖNEMLER_TL MİZAN'!I1862)/'TCMB Takvim Gününe Göre Ort.Kur'!O$65+I1862</f>
        <v>689.10478589279558</v>
      </c>
      <c r="K1862" s="39">
        <f>('1.TÜM DÖNEMLER_TL MİZAN'!K1862-'1.TÜM DÖNEMLER_TL MİZAN'!J1862)/'TCMB Takvim Gününe Göre Ort.Kur'!P$65+J1862</f>
        <v>689.10478589279558</v>
      </c>
      <c r="L1862" s="39">
        <f>('1.TÜM DÖNEMLER_TL MİZAN'!L1862-'1.TÜM DÖNEMLER_TL MİZAN'!K1862)/'TCMB Takvim Gününe Göre Ort.Kur'!Q$65+K1862</f>
        <v>689.10478589279558</v>
      </c>
      <c r="M1862" s="39">
        <f>('1.TÜM DÖNEMLER_TL MİZAN'!M1862-'1.TÜM DÖNEMLER_TL MİZAN'!L1862)/'TCMB Takvim Gününe Göre Ort.Kur'!R$65+L1862</f>
        <v>689.10478589279558</v>
      </c>
      <c r="N1862" s="39">
        <f>('1.TÜM DÖNEMLER_TL MİZAN'!N1862-'1.TÜM DÖNEMLER_TL MİZAN'!M1862)/'TCMB Takvim Gününe Göre Ort.Kur'!S$65+M1862</f>
        <v>689.10478589279558</v>
      </c>
      <c r="O1862" s="39">
        <f>('1.TÜM DÖNEMLER_TL MİZAN'!O1862-'1.TÜM DÖNEMLER_TL MİZAN'!N1862)/'TCMB Takvim Gününe Göre Ort.Kur'!T$65+N1862</f>
        <v>689.10478589279558</v>
      </c>
    </row>
    <row r="1863" spans="1:15" s="37" customFormat="1" x14ac:dyDescent="0.3">
      <c r="A1863" s="38" t="s">
        <v>2129</v>
      </c>
      <c r="B1863" s="38" t="s">
        <v>2011</v>
      </c>
      <c r="C1863" s="55">
        <f t="shared" si="29"/>
        <v>10</v>
      </c>
      <c r="D1863" s="39">
        <f>'1.TÜM DÖNEMLER_TL MİZAN'!D1863/'TCMB Takvim Gününe Göre Ort.Kur'!I$65</f>
        <v>217.97302304898838</v>
      </c>
      <c r="E1863" s="39">
        <f>('1.TÜM DÖNEMLER_TL MİZAN'!E1863-'1.TÜM DÖNEMLER_TL MİZAN'!D1863)/'TCMB Takvim Gününe Göre Ort.Kur'!J$65+D1863</f>
        <v>217.97302304898838</v>
      </c>
      <c r="F1863" s="39">
        <f>('1.TÜM DÖNEMLER_TL MİZAN'!F1863-'1.TÜM DÖNEMLER_TL MİZAN'!E1863)/'TCMB Takvim Gününe Göre Ort.Kur'!K$65+E1863</f>
        <v>217.97302304898838</v>
      </c>
      <c r="G1863" s="39">
        <f>('1.TÜM DÖNEMLER_TL MİZAN'!G1863-'1.TÜM DÖNEMLER_TL MİZAN'!F1863)/'TCMB Takvim Gününe Göre Ort.Kur'!L$65+F1863</f>
        <v>217.97302304898838</v>
      </c>
      <c r="H1863" s="39">
        <f>('1.TÜM DÖNEMLER_TL MİZAN'!H1863-'1.TÜM DÖNEMLER_TL MİZAN'!G1863)/'TCMB Takvim Gününe Göre Ort.Kur'!M$65+G1863</f>
        <v>217.97302304898838</v>
      </c>
      <c r="I1863" s="39">
        <f>('1.TÜM DÖNEMLER_TL MİZAN'!I1863-'1.TÜM DÖNEMLER_TL MİZAN'!H1863)/'TCMB Takvim Gününe Göre Ort.Kur'!N$65+H1863</f>
        <v>217.97302304898838</v>
      </c>
      <c r="J1863" s="39">
        <f>('1.TÜM DÖNEMLER_TL MİZAN'!J1863-'1.TÜM DÖNEMLER_TL MİZAN'!I1863)/'TCMB Takvim Gününe Göre Ort.Kur'!O$65+I1863</f>
        <v>217.97302304898838</v>
      </c>
      <c r="K1863" s="39">
        <f>('1.TÜM DÖNEMLER_TL MİZAN'!K1863-'1.TÜM DÖNEMLER_TL MİZAN'!J1863)/'TCMB Takvim Gününe Göre Ort.Kur'!P$65+J1863</f>
        <v>217.97302304898838</v>
      </c>
      <c r="L1863" s="39">
        <f>('1.TÜM DÖNEMLER_TL MİZAN'!L1863-'1.TÜM DÖNEMLER_TL MİZAN'!K1863)/'TCMB Takvim Gününe Göre Ort.Kur'!Q$65+K1863</f>
        <v>217.97302304898838</v>
      </c>
      <c r="M1863" s="39">
        <f>('1.TÜM DÖNEMLER_TL MİZAN'!M1863-'1.TÜM DÖNEMLER_TL MİZAN'!L1863)/'TCMB Takvim Gününe Göre Ort.Kur'!R$65+L1863</f>
        <v>217.97302304898838</v>
      </c>
      <c r="N1863" s="39">
        <f>('1.TÜM DÖNEMLER_TL MİZAN'!N1863-'1.TÜM DÖNEMLER_TL MİZAN'!M1863)/'TCMB Takvim Gününe Göre Ort.Kur'!S$65+M1863</f>
        <v>217.97302304898838</v>
      </c>
      <c r="O1863" s="39">
        <f>('1.TÜM DÖNEMLER_TL MİZAN'!O1863-'1.TÜM DÖNEMLER_TL MİZAN'!N1863)/'TCMB Takvim Gününe Göre Ort.Kur'!T$65+N1863</f>
        <v>217.97302304898838</v>
      </c>
    </row>
    <row r="1864" spans="1:15" s="37" customFormat="1" ht="15.6" x14ac:dyDescent="0.3">
      <c r="A1864" s="35" t="s">
        <v>2130</v>
      </c>
      <c r="B1864" s="35" t="s">
        <v>2131</v>
      </c>
      <c r="C1864" s="54">
        <f t="shared" si="29"/>
        <v>2</v>
      </c>
      <c r="D1864" s="36">
        <f>'1.TÜM DÖNEMLER_TL MİZAN'!D1864/'TCMB Takvim Gününe Göre Ort.Kur'!I$65</f>
        <v>19127.781071666792</v>
      </c>
      <c r="E1864" s="36">
        <f>('1.TÜM DÖNEMLER_TL MİZAN'!E1864-'1.TÜM DÖNEMLER_TL MİZAN'!D1864)/'TCMB Takvim Gününe Göre Ort.Kur'!J$65+D1864</f>
        <v>52454.024076559697</v>
      </c>
      <c r="F1864" s="36">
        <f>('1.TÜM DÖNEMLER_TL MİZAN'!F1864-'1.TÜM DÖNEMLER_TL MİZAN'!E1864)/'TCMB Takvim Gününe Göre Ort.Kur'!K$65+E1864</f>
        <v>89974.207040214009</v>
      </c>
      <c r="G1864" s="36">
        <f>('1.TÜM DÖNEMLER_TL MİZAN'!G1864-'1.TÜM DÖNEMLER_TL MİZAN'!F1864)/'TCMB Takvim Gününe Göre Ort.Kur'!L$65+F1864</f>
        <v>93031.228928476936</v>
      </c>
      <c r="H1864" s="36">
        <f>('1.TÜM DÖNEMLER_TL MİZAN'!H1864-'1.TÜM DÖNEMLER_TL MİZAN'!G1864)/'TCMB Takvim Gününe Göre Ort.Kur'!M$65+G1864</f>
        <v>112690.91975508726</v>
      </c>
      <c r="I1864" s="36">
        <f>('1.TÜM DÖNEMLER_TL MİZAN'!I1864-'1.TÜM DÖNEMLER_TL MİZAN'!H1864)/'TCMB Takvim Gününe Göre Ort.Kur'!N$65+H1864</f>
        <v>119338.44304504798</v>
      </c>
      <c r="J1864" s="36">
        <f>('1.TÜM DÖNEMLER_TL MİZAN'!J1864-'1.TÜM DÖNEMLER_TL MİZAN'!I1864)/'TCMB Takvim Gününe Göre Ort.Kur'!O$65+I1864</f>
        <v>119338.44304504798</v>
      </c>
      <c r="K1864" s="36">
        <f>('1.TÜM DÖNEMLER_TL MİZAN'!K1864-'1.TÜM DÖNEMLER_TL MİZAN'!J1864)/'TCMB Takvim Gününe Göre Ort.Kur'!P$65+J1864</f>
        <v>119338.44304504798</v>
      </c>
      <c r="L1864" s="36">
        <f>('1.TÜM DÖNEMLER_TL MİZAN'!L1864-'1.TÜM DÖNEMLER_TL MİZAN'!K1864)/'TCMB Takvim Gününe Göre Ort.Kur'!Q$65+K1864</f>
        <v>119338.44304504798</v>
      </c>
      <c r="M1864" s="36">
        <f>('1.TÜM DÖNEMLER_TL MİZAN'!M1864-'1.TÜM DÖNEMLER_TL MİZAN'!L1864)/'TCMB Takvim Gününe Göre Ort.Kur'!R$65+L1864</f>
        <v>119338.44304504798</v>
      </c>
      <c r="N1864" s="36">
        <f>('1.TÜM DÖNEMLER_TL MİZAN'!N1864-'1.TÜM DÖNEMLER_TL MİZAN'!M1864)/'TCMB Takvim Gününe Göre Ort.Kur'!S$65+M1864</f>
        <v>119338.44304504798</v>
      </c>
      <c r="O1864" s="36">
        <f>('1.TÜM DÖNEMLER_TL MİZAN'!O1864-'1.TÜM DÖNEMLER_TL MİZAN'!N1864)/'TCMB Takvim Gününe Göre Ort.Kur'!T$65+N1864</f>
        <v>119338.44304504798</v>
      </c>
    </row>
    <row r="1865" spans="1:15" s="37" customFormat="1" ht="15.6" x14ac:dyDescent="0.3">
      <c r="A1865" s="35" t="s">
        <v>2132</v>
      </c>
      <c r="B1865" s="35" t="s">
        <v>2131</v>
      </c>
      <c r="C1865" s="54">
        <f t="shared" si="29"/>
        <v>3</v>
      </c>
      <c r="D1865" s="36">
        <f>'1.TÜM DÖNEMLER_TL MİZAN'!D1865/'TCMB Takvim Gününe Göre Ort.Kur'!I$65</f>
        <v>19127.781071666792</v>
      </c>
      <c r="E1865" s="36">
        <f>('1.TÜM DÖNEMLER_TL MİZAN'!E1865-'1.TÜM DÖNEMLER_TL MİZAN'!D1865)/'TCMB Takvim Gününe Göre Ort.Kur'!J$65+D1865</f>
        <v>52454.024076559697</v>
      </c>
      <c r="F1865" s="36">
        <f>('1.TÜM DÖNEMLER_TL MİZAN'!F1865-'1.TÜM DÖNEMLER_TL MİZAN'!E1865)/'TCMB Takvim Gününe Göre Ort.Kur'!K$65+E1865</f>
        <v>89974.207040214009</v>
      </c>
      <c r="G1865" s="36">
        <f>('1.TÜM DÖNEMLER_TL MİZAN'!G1865-'1.TÜM DÖNEMLER_TL MİZAN'!F1865)/'TCMB Takvim Gününe Göre Ort.Kur'!L$65+F1865</f>
        <v>93031.228928476936</v>
      </c>
      <c r="H1865" s="36">
        <f>('1.TÜM DÖNEMLER_TL MİZAN'!H1865-'1.TÜM DÖNEMLER_TL MİZAN'!G1865)/'TCMB Takvim Gününe Göre Ort.Kur'!M$65+G1865</f>
        <v>112690.91975508726</v>
      </c>
      <c r="I1865" s="36">
        <f>('1.TÜM DÖNEMLER_TL MİZAN'!I1865-'1.TÜM DÖNEMLER_TL MİZAN'!H1865)/'TCMB Takvim Gününe Göre Ort.Kur'!N$65+H1865</f>
        <v>119338.44304504798</v>
      </c>
      <c r="J1865" s="36">
        <f>('1.TÜM DÖNEMLER_TL MİZAN'!J1865-'1.TÜM DÖNEMLER_TL MİZAN'!I1865)/'TCMB Takvim Gününe Göre Ort.Kur'!O$65+I1865</f>
        <v>119338.44304504798</v>
      </c>
      <c r="K1865" s="36">
        <f>('1.TÜM DÖNEMLER_TL MİZAN'!K1865-'1.TÜM DÖNEMLER_TL MİZAN'!J1865)/'TCMB Takvim Gününe Göre Ort.Kur'!P$65+J1865</f>
        <v>119338.44304504798</v>
      </c>
      <c r="L1865" s="36">
        <f>('1.TÜM DÖNEMLER_TL MİZAN'!L1865-'1.TÜM DÖNEMLER_TL MİZAN'!K1865)/'TCMB Takvim Gününe Göre Ort.Kur'!Q$65+K1865</f>
        <v>119338.44304504798</v>
      </c>
      <c r="M1865" s="36">
        <f>('1.TÜM DÖNEMLER_TL MİZAN'!M1865-'1.TÜM DÖNEMLER_TL MİZAN'!L1865)/'TCMB Takvim Gününe Göre Ort.Kur'!R$65+L1865</f>
        <v>119338.44304504798</v>
      </c>
      <c r="N1865" s="36">
        <f>('1.TÜM DÖNEMLER_TL MİZAN'!N1865-'1.TÜM DÖNEMLER_TL MİZAN'!M1865)/'TCMB Takvim Gününe Göre Ort.Kur'!S$65+M1865</f>
        <v>119338.44304504798</v>
      </c>
      <c r="O1865" s="36">
        <f>('1.TÜM DÖNEMLER_TL MİZAN'!O1865-'1.TÜM DÖNEMLER_TL MİZAN'!N1865)/'TCMB Takvim Gününe Göre Ort.Kur'!T$65+N1865</f>
        <v>119338.44304504798</v>
      </c>
    </row>
    <row r="1866" spans="1:15" s="37" customFormat="1" ht="15.6" x14ac:dyDescent="0.3">
      <c r="A1866" s="35" t="s">
        <v>2133</v>
      </c>
      <c r="B1866" s="35" t="s">
        <v>2134</v>
      </c>
      <c r="C1866" s="54">
        <f t="shared" si="29"/>
        <v>6</v>
      </c>
      <c r="D1866" s="36">
        <f>'1.TÜM DÖNEMLER_TL MİZAN'!D1866/'TCMB Takvim Gününe Göre Ort.Kur'!I$65</f>
        <v>13970.652931149483</v>
      </c>
      <c r="E1866" s="36">
        <f>('1.TÜM DÖNEMLER_TL MİZAN'!E1866-'1.TÜM DÖNEMLER_TL MİZAN'!D1866)/'TCMB Takvim Gününe Göre Ort.Kur'!J$65+D1866</f>
        <v>41987.98687975925</v>
      </c>
      <c r="F1866" s="36">
        <f>('1.TÜM DÖNEMLER_TL MİZAN'!F1866-'1.TÜM DÖNEMLER_TL MİZAN'!E1866)/'TCMB Takvim Gününe Göre Ort.Kur'!K$65+E1866</f>
        <v>76091.508209505584</v>
      </c>
      <c r="G1866" s="36">
        <f>('1.TÜM DÖNEMLER_TL MİZAN'!G1866-'1.TÜM DÖNEMLER_TL MİZAN'!F1866)/'TCMB Takvim Gününe Göre Ort.Kur'!L$65+F1866</f>
        <v>74547.962624285807</v>
      </c>
      <c r="H1866" s="36">
        <f>('1.TÜM DÖNEMLER_TL MİZAN'!H1866-'1.TÜM DÖNEMLER_TL MİZAN'!G1866)/'TCMB Takvim Gününe Göre Ort.Kur'!M$65+G1866</f>
        <v>88660.551226497308</v>
      </c>
      <c r="I1866" s="36">
        <f>('1.TÜM DÖNEMLER_TL MİZAN'!I1866-'1.TÜM DÖNEMLER_TL MİZAN'!H1866)/'TCMB Takvim Gününe Göre Ort.Kur'!N$65+H1866</f>
        <v>89232.638583712047</v>
      </c>
      <c r="J1866" s="36">
        <f>('1.TÜM DÖNEMLER_TL MİZAN'!J1866-'1.TÜM DÖNEMLER_TL MİZAN'!I1866)/'TCMB Takvim Gününe Göre Ort.Kur'!O$65+I1866</f>
        <v>89232.638583712047</v>
      </c>
      <c r="K1866" s="36">
        <f>('1.TÜM DÖNEMLER_TL MİZAN'!K1866-'1.TÜM DÖNEMLER_TL MİZAN'!J1866)/'TCMB Takvim Gününe Göre Ort.Kur'!P$65+J1866</f>
        <v>89232.638583712047</v>
      </c>
      <c r="L1866" s="36">
        <f>('1.TÜM DÖNEMLER_TL MİZAN'!L1866-'1.TÜM DÖNEMLER_TL MİZAN'!K1866)/'TCMB Takvim Gününe Göre Ort.Kur'!Q$65+K1866</f>
        <v>89232.638583712047</v>
      </c>
      <c r="M1866" s="36">
        <f>('1.TÜM DÖNEMLER_TL MİZAN'!M1866-'1.TÜM DÖNEMLER_TL MİZAN'!L1866)/'TCMB Takvim Gününe Göre Ort.Kur'!R$65+L1866</f>
        <v>89232.638583712047</v>
      </c>
      <c r="N1866" s="36">
        <f>('1.TÜM DÖNEMLER_TL MİZAN'!N1866-'1.TÜM DÖNEMLER_TL MİZAN'!M1866)/'TCMB Takvim Gününe Göre Ort.Kur'!S$65+M1866</f>
        <v>89232.638583712047</v>
      </c>
      <c r="O1866" s="36">
        <f>('1.TÜM DÖNEMLER_TL MİZAN'!O1866-'1.TÜM DÖNEMLER_TL MİZAN'!N1866)/'TCMB Takvim Gününe Göre Ort.Kur'!T$65+N1866</f>
        <v>89232.638583712047</v>
      </c>
    </row>
    <row r="1867" spans="1:15" s="37" customFormat="1" x14ac:dyDescent="0.3">
      <c r="A1867" s="38" t="s">
        <v>2135</v>
      </c>
      <c r="B1867" s="38" t="s">
        <v>2024</v>
      </c>
      <c r="C1867" s="55">
        <f t="shared" si="29"/>
        <v>10</v>
      </c>
      <c r="D1867" s="39">
        <f>'1.TÜM DÖNEMLER_TL MİZAN'!D1867/'TCMB Takvim Gününe Göre Ort.Kur'!I$65</f>
        <v>867.25931964722452</v>
      </c>
      <c r="E1867" s="39">
        <f>('1.TÜM DÖNEMLER_TL MİZAN'!E1867-'1.TÜM DÖNEMLER_TL MİZAN'!D1867)/'TCMB Takvim Gününe Göre Ort.Kur'!J$65+D1867</f>
        <v>867.25931964722452</v>
      </c>
      <c r="F1867" s="39">
        <f>('1.TÜM DÖNEMLER_TL MİZAN'!F1867-'1.TÜM DÖNEMLER_TL MİZAN'!E1867)/'TCMB Takvim Gününe Göre Ort.Kur'!K$65+E1867</f>
        <v>3622.8031320991845</v>
      </c>
      <c r="G1867" s="39">
        <f>('1.TÜM DÖNEMLER_TL MİZAN'!G1867-'1.TÜM DÖNEMLER_TL MİZAN'!F1867)/'TCMB Takvim Gününe Göre Ort.Kur'!L$65+F1867</f>
        <v>3857.5722936962848</v>
      </c>
      <c r="H1867" s="39">
        <f>('1.TÜM DÖNEMLER_TL MİZAN'!H1867-'1.TÜM DÖNEMLER_TL MİZAN'!G1867)/'TCMB Takvim Gününe Göre Ort.Kur'!M$65+G1867</f>
        <v>3857.5722936962848</v>
      </c>
      <c r="I1867" s="39">
        <f>('1.TÜM DÖNEMLER_TL MİZAN'!I1867-'1.TÜM DÖNEMLER_TL MİZAN'!H1867)/'TCMB Takvim Gününe Göre Ort.Kur'!N$65+H1867</f>
        <v>3857.5722936962848</v>
      </c>
      <c r="J1867" s="39">
        <f>('1.TÜM DÖNEMLER_TL MİZAN'!J1867-'1.TÜM DÖNEMLER_TL MİZAN'!I1867)/'TCMB Takvim Gününe Göre Ort.Kur'!O$65+I1867</f>
        <v>3857.5722936962848</v>
      </c>
      <c r="K1867" s="39">
        <f>('1.TÜM DÖNEMLER_TL MİZAN'!K1867-'1.TÜM DÖNEMLER_TL MİZAN'!J1867)/'TCMB Takvim Gününe Göre Ort.Kur'!P$65+J1867</f>
        <v>3857.5722936962848</v>
      </c>
      <c r="L1867" s="39">
        <f>('1.TÜM DÖNEMLER_TL MİZAN'!L1867-'1.TÜM DÖNEMLER_TL MİZAN'!K1867)/'TCMB Takvim Gününe Göre Ort.Kur'!Q$65+K1867</f>
        <v>3857.5722936962848</v>
      </c>
      <c r="M1867" s="39">
        <f>('1.TÜM DÖNEMLER_TL MİZAN'!M1867-'1.TÜM DÖNEMLER_TL MİZAN'!L1867)/'TCMB Takvim Gününe Göre Ort.Kur'!R$65+L1867</f>
        <v>3857.5722936962848</v>
      </c>
      <c r="N1867" s="39">
        <f>('1.TÜM DÖNEMLER_TL MİZAN'!N1867-'1.TÜM DÖNEMLER_TL MİZAN'!M1867)/'TCMB Takvim Gününe Göre Ort.Kur'!S$65+M1867</f>
        <v>3857.5722936962848</v>
      </c>
      <c r="O1867" s="39">
        <f>('1.TÜM DÖNEMLER_TL MİZAN'!O1867-'1.TÜM DÖNEMLER_TL MİZAN'!N1867)/'TCMB Takvim Gününe Göre Ort.Kur'!T$65+N1867</f>
        <v>3857.5722936962848</v>
      </c>
    </row>
    <row r="1868" spans="1:15" s="37" customFormat="1" x14ac:dyDescent="0.3">
      <c r="A1868" s="38" t="s">
        <v>2136</v>
      </c>
      <c r="B1868" s="38" t="s">
        <v>2096</v>
      </c>
      <c r="C1868" s="55">
        <f t="shared" si="29"/>
        <v>10</v>
      </c>
      <c r="D1868" s="39">
        <f>'1.TÜM DÖNEMLER_TL MİZAN'!D1868/'TCMB Takvim Gününe Göre Ort.Kur'!I$65</f>
        <v>0</v>
      </c>
      <c r="E1868" s="39">
        <f>('1.TÜM DÖNEMLER_TL MİZAN'!E1868-'1.TÜM DÖNEMLER_TL MİZAN'!D1868)/'TCMB Takvim Gününe Göre Ort.Kur'!J$65+D1868</f>
        <v>0</v>
      </c>
      <c r="F1868" s="39">
        <f>('1.TÜM DÖNEMLER_TL MİZAN'!F1868-'1.TÜM DÖNEMLER_TL MİZAN'!E1868)/'TCMB Takvim Gününe Göre Ort.Kur'!K$65+E1868</f>
        <v>0</v>
      </c>
      <c r="G1868" s="39">
        <f>('1.TÜM DÖNEMLER_TL MİZAN'!G1868-'1.TÜM DÖNEMLER_TL MİZAN'!F1868)/'TCMB Takvim Gününe Göre Ort.Kur'!L$65+F1868</f>
        <v>0</v>
      </c>
      <c r="H1868" s="39">
        <f>('1.TÜM DÖNEMLER_TL MİZAN'!H1868-'1.TÜM DÖNEMLER_TL MİZAN'!G1868)/'TCMB Takvim Gününe Göre Ort.Kur'!M$65+G1868</f>
        <v>0</v>
      </c>
      <c r="I1868" s="39">
        <f>('1.TÜM DÖNEMLER_TL MİZAN'!I1868-'1.TÜM DÖNEMLER_TL MİZAN'!H1868)/'TCMB Takvim Gününe Göre Ort.Kur'!N$65+H1868</f>
        <v>28.103317384933177</v>
      </c>
      <c r="J1868" s="39">
        <f>('1.TÜM DÖNEMLER_TL MİZAN'!J1868-'1.TÜM DÖNEMLER_TL MİZAN'!I1868)/'TCMB Takvim Gününe Göre Ort.Kur'!O$65+I1868</f>
        <v>28.103317384933177</v>
      </c>
      <c r="K1868" s="39">
        <f>('1.TÜM DÖNEMLER_TL MİZAN'!K1868-'1.TÜM DÖNEMLER_TL MİZAN'!J1868)/'TCMB Takvim Gününe Göre Ort.Kur'!P$65+J1868</f>
        <v>28.103317384933177</v>
      </c>
      <c r="L1868" s="39">
        <f>('1.TÜM DÖNEMLER_TL MİZAN'!L1868-'1.TÜM DÖNEMLER_TL MİZAN'!K1868)/'TCMB Takvim Gününe Göre Ort.Kur'!Q$65+K1868</f>
        <v>28.103317384933177</v>
      </c>
      <c r="M1868" s="39">
        <f>('1.TÜM DÖNEMLER_TL MİZAN'!M1868-'1.TÜM DÖNEMLER_TL MİZAN'!L1868)/'TCMB Takvim Gününe Göre Ort.Kur'!R$65+L1868</f>
        <v>28.103317384933177</v>
      </c>
      <c r="N1868" s="39">
        <f>('1.TÜM DÖNEMLER_TL MİZAN'!N1868-'1.TÜM DÖNEMLER_TL MİZAN'!M1868)/'TCMB Takvim Gününe Göre Ort.Kur'!S$65+M1868</f>
        <v>28.103317384933177</v>
      </c>
      <c r="O1868" s="39">
        <f>('1.TÜM DÖNEMLER_TL MİZAN'!O1868-'1.TÜM DÖNEMLER_TL MİZAN'!N1868)/'TCMB Takvim Gününe Göre Ort.Kur'!T$65+N1868</f>
        <v>28.103317384933177</v>
      </c>
    </row>
    <row r="1869" spans="1:15" s="37" customFormat="1" x14ac:dyDescent="0.3">
      <c r="A1869" s="38" t="s">
        <v>2137</v>
      </c>
      <c r="B1869" s="38" t="s">
        <v>2138</v>
      </c>
      <c r="C1869" s="55">
        <f t="shared" si="29"/>
        <v>10</v>
      </c>
      <c r="D1869" s="39">
        <f>'1.TÜM DÖNEMLER_TL MİZAN'!D1869/'TCMB Takvim Gününe Göre Ort.Kur'!I$65</f>
        <v>118.80604758022677</v>
      </c>
      <c r="E1869" s="39">
        <f>('1.TÜM DÖNEMLER_TL MİZAN'!E1869-'1.TÜM DÖNEMLER_TL MİZAN'!D1869)/'TCMB Takvim Gününe Göre Ort.Kur'!J$65+D1869</f>
        <v>118.80604758022677</v>
      </c>
      <c r="F1869" s="39">
        <f>('1.TÜM DÖNEMLER_TL MİZAN'!F1869-'1.TÜM DÖNEMLER_TL MİZAN'!E1869)/'TCMB Takvim Gününe Göre Ort.Kur'!K$65+E1869</f>
        <v>118.80604758022677</v>
      </c>
      <c r="G1869" s="39">
        <f>('1.TÜM DÖNEMLER_TL MİZAN'!G1869-'1.TÜM DÖNEMLER_TL MİZAN'!F1869)/'TCMB Takvim Gününe Göre Ort.Kur'!L$65+F1869</f>
        <v>139.38700962830876</v>
      </c>
      <c r="H1869" s="39">
        <f>('1.TÜM DÖNEMLER_TL MİZAN'!H1869-'1.TÜM DÖNEMLER_TL MİZAN'!G1869)/'TCMB Takvim Gününe Göre Ort.Kur'!M$65+G1869</f>
        <v>179.10593119440924</v>
      </c>
      <c r="I1869" s="39">
        <f>('1.TÜM DÖNEMLER_TL MİZAN'!I1869-'1.TÜM DÖNEMLER_TL MİZAN'!H1869)/'TCMB Takvim Gününe Göre Ort.Kur'!N$65+H1869</f>
        <v>312.42925999627835</v>
      </c>
      <c r="J1869" s="39">
        <f>('1.TÜM DÖNEMLER_TL MİZAN'!J1869-'1.TÜM DÖNEMLER_TL MİZAN'!I1869)/'TCMB Takvim Gününe Göre Ort.Kur'!O$65+I1869</f>
        <v>312.42925999627835</v>
      </c>
      <c r="K1869" s="39">
        <f>('1.TÜM DÖNEMLER_TL MİZAN'!K1869-'1.TÜM DÖNEMLER_TL MİZAN'!J1869)/'TCMB Takvim Gününe Göre Ort.Kur'!P$65+J1869</f>
        <v>312.42925999627835</v>
      </c>
      <c r="L1869" s="39">
        <f>('1.TÜM DÖNEMLER_TL MİZAN'!L1869-'1.TÜM DÖNEMLER_TL MİZAN'!K1869)/'TCMB Takvim Gününe Göre Ort.Kur'!Q$65+K1869</f>
        <v>312.42925999627835</v>
      </c>
      <c r="M1869" s="39">
        <f>('1.TÜM DÖNEMLER_TL MİZAN'!M1869-'1.TÜM DÖNEMLER_TL MİZAN'!L1869)/'TCMB Takvim Gününe Göre Ort.Kur'!R$65+L1869</f>
        <v>312.42925999627835</v>
      </c>
      <c r="N1869" s="39">
        <f>('1.TÜM DÖNEMLER_TL MİZAN'!N1869-'1.TÜM DÖNEMLER_TL MİZAN'!M1869)/'TCMB Takvim Gününe Göre Ort.Kur'!S$65+M1869</f>
        <v>312.42925999627835</v>
      </c>
      <c r="O1869" s="39">
        <f>('1.TÜM DÖNEMLER_TL MİZAN'!O1869-'1.TÜM DÖNEMLER_TL MİZAN'!N1869)/'TCMB Takvim Gününe Göre Ort.Kur'!T$65+N1869</f>
        <v>312.42925999627835</v>
      </c>
    </row>
    <row r="1870" spans="1:15" s="37" customFormat="1" x14ac:dyDescent="0.3">
      <c r="A1870" s="38" t="s">
        <v>2139</v>
      </c>
      <c r="B1870" s="38" t="s">
        <v>2140</v>
      </c>
      <c r="C1870" s="55">
        <f t="shared" si="29"/>
        <v>10</v>
      </c>
      <c r="D1870" s="39">
        <f>'1.TÜM DÖNEMLER_TL MİZAN'!D1870/'TCMB Takvim Gününe Göre Ort.Kur'!I$65</f>
        <v>52.704365226413692</v>
      </c>
      <c r="E1870" s="39">
        <f>('1.TÜM DÖNEMLER_TL MİZAN'!E1870-'1.TÜM DÖNEMLER_TL MİZAN'!D1870)/'TCMB Takvim Gününe Göre Ort.Kur'!J$65+D1870</f>
        <v>52.704365226413692</v>
      </c>
      <c r="F1870" s="39">
        <f>('1.TÜM DÖNEMLER_TL MİZAN'!F1870-'1.TÜM DÖNEMLER_TL MİZAN'!E1870)/'TCMB Takvim Gününe Göre Ort.Kur'!K$65+E1870</f>
        <v>52.704365226413692</v>
      </c>
      <c r="G1870" s="39">
        <f>('1.TÜM DÖNEMLER_TL MİZAN'!G1870-'1.TÜM DÖNEMLER_TL MİZAN'!F1870)/'TCMB Takvim Gününe Göre Ort.Kur'!L$65+F1870</f>
        <v>94.958999366108912</v>
      </c>
      <c r="H1870" s="39">
        <f>('1.TÜM DÖNEMLER_TL MİZAN'!H1870-'1.TÜM DÖNEMLER_TL MİZAN'!G1870)/'TCMB Takvim Gününe Göre Ort.Kur'!M$65+G1870</f>
        <v>108.03024198796111</v>
      </c>
      <c r="I1870" s="39">
        <f>('1.TÜM DÖNEMLER_TL MİZAN'!I1870-'1.TÜM DÖNEMLER_TL MİZAN'!H1870)/'TCMB Takvim Gününe Göre Ort.Kur'!N$65+H1870</f>
        <v>128.44184018243743</v>
      </c>
      <c r="J1870" s="39">
        <f>('1.TÜM DÖNEMLER_TL MİZAN'!J1870-'1.TÜM DÖNEMLER_TL MİZAN'!I1870)/'TCMB Takvim Gününe Göre Ort.Kur'!O$65+I1870</f>
        <v>128.44184018243743</v>
      </c>
      <c r="K1870" s="39">
        <f>('1.TÜM DÖNEMLER_TL MİZAN'!K1870-'1.TÜM DÖNEMLER_TL MİZAN'!J1870)/'TCMB Takvim Gününe Göre Ort.Kur'!P$65+J1870</f>
        <v>128.44184018243743</v>
      </c>
      <c r="L1870" s="39">
        <f>('1.TÜM DÖNEMLER_TL MİZAN'!L1870-'1.TÜM DÖNEMLER_TL MİZAN'!K1870)/'TCMB Takvim Gününe Göre Ort.Kur'!Q$65+K1870</f>
        <v>128.44184018243743</v>
      </c>
      <c r="M1870" s="39">
        <f>('1.TÜM DÖNEMLER_TL MİZAN'!M1870-'1.TÜM DÖNEMLER_TL MİZAN'!L1870)/'TCMB Takvim Gününe Göre Ort.Kur'!R$65+L1870</f>
        <v>128.44184018243743</v>
      </c>
      <c r="N1870" s="39">
        <f>('1.TÜM DÖNEMLER_TL MİZAN'!N1870-'1.TÜM DÖNEMLER_TL MİZAN'!M1870)/'TCMB Takvim Gününe Göre Ort.Kur'!S$65+M1870</f>
        <v>128.44184018243743</v>
      </c>
      <c r="O1870" s="39">
        <f>('1.TÜM DÖNEMLER_TL MİZAN'!O1870-'1.TÜM DÖNEMLER_TL MİZAN'!N1870)/'TCMB Takvim Gününe Göre Ort.Kur'!T$65+N1870</f>
        <v>128.44184018243743</v>
      </c>
    </row>
    <row r="1871" spans="1:15" s="37" customFormat="1" x14ac:dyDescent="0.3">
      <c r="A1871" s="38" t="s">
        <v>2141</v>
      </c>
      <c r="B1871" s="38" t="s">
        <v>2034</v>
      </c>
      <c r="C1871" s="55">
        <f t="shared" si="29"/>
        <v>10</v>
      </c>
      <c r="D1871" s="39">
        <f>'1.TÜM DÖNEMLER_TL MİZAN'!D1871/'TCMB Takvim Gününe Göre Ort.Kur'!I$65</f>
        <v>7.426072778477729</v>
      </c>
      <c r="E1871" s="39">
        <f>('1.TÜM DÖNEMLER_TL MİZAN'!E1871-'1.TÜM DÖNEMLER_TL MİZAN'!D1871)/'TCMB Takvim Gününe Göre Ort.Kur'!J$65+D1871</f>
        <v>7.426072778477729</v>
      </c>
      <c r="F1871" s="39">
        <f>('1.TÜM DÖNEMLER_TL MİZAN'!F1871-'1.TÜM DÖNEMLER_TL MİZAN'!E1871)/'TCMB Takvim Gününe Göre Ort.Kur'!K$65+E1871</f>
        <v>7.426072778477729</v>
      </c>
      <c r="G1871" s="39">
        <f>('1.TÜM DÖNEMLER_TL MİZAN'!G1871-'1.TÜM DÖNEMLER_TL MİZAN'!F1871)/'TCMB Takvim Gününe Göre Ort.Kur'!L$65+F1871</f>
        <v>7.426072778477729</v>
      </c>
      <c r="H1871" s="39">
        <f>('1.TÜM DÖNEMLER_TL MİZAN'!H1871-'1.TÜM DÖNEMLER_TL MİZAN'!G1871)/'TCMB Takvim Gününe Göre Ort.Kur'!M$65+G1871</f>
        <v>7.426072778477729</v>
      </c>
      <c r="I1871" s="39">
        <f>('1.TÜM DÖNEMLER_TL MİZAN'!I1871-'1.TÜM DÖNEMLER_TL MİZAN'!H1871)/'TCMB Takvim Gününe Göre Ort.Kur'!N$65+H1871</f>
        <v>7.426072778477729</v>
      </c>
      <c r="J1871" s="39">
        <f>('1.TÜM DÖNEMLER_TL MİZAN'!J1871-'1.TÜM DÖNEMLER_TL MİZAN'!I1871)/'TCMB Takvim Gününe Göre Ort.Kur'!O$65+I1871</f>
        <v>7.426072778477729</v>
      </c>
      <c r="K1871" s="39">
        <f>('1.TÜM DÖNEMLER_TL MİZAN'!K1871-'1.TÜM DÖNEMLER_TL MİZAN'!J1871)/'TCMB Takvim Gününe Göre Ort.Kur'!P$65+J1871</f>
        <v>7.426072778477729</v>
      </c>
      <c r="L1871" s="39">
        <f>('1.TÜM DÖNEMLER_TL MİZAN'!L1871-'1.TÜM DÖNEMLER_TL MİZAN'!K1871)/'TCMB Takvim Gününe Göre Ort.Kur'!Q$65+K1871</f>
        <v>7.426072778477729</v>
      </c>
      <c r="M1871" s="39">
        <f>('1.TÜM DÖNEMLER_TL MİZAN'!M1871-'1.TÜM DÖNEMLER_TL MİZAN'!L1871)/'TCMB Takvim Gününe Göre Ort.Kur'!R$65+L1871</f>
        <v>7.426072778477729</v>
      </c>
      <c r="N1871" s="39">
        <f>('1.TÜM DÖNEMLER_TL MİZAN'!N1871-'1.TÜM DÖNEMLER_TL MİZAN'!M1871)/'TCMB Takvim Gününe Göre Ort.Kur'!S$65+M1871</f>
        <v>7.426072778477729</v>
      </c>
      <c r="O1871" s="39">
        <f>('1.TÜM DÖNEMLER_TL MİZAN'!O1871-'1.TÜM DÖNEMLER_TL MİZAN'!N1871)/'TCMB Takvim Gününe Göre Ort.Kur'!T$65+N1871</f>
        <v>7.426072778477729</v>
      </c>
    </row>
    <row r="1872" spans="1:15" s="37" customFormat="1" x14ac:dyDescent="0.3">
      <c r="A1872" s="38" t="s">
        <v>2142</v>
      </c>
      <c r="B1872" s="38" t="s">
        <v>2101</v>
      </c>
      <c r="C1872" s="55">
        <f t="shared" si="29"/>
        <v>10</v>
      </c>
      <c r="D1872" s="39">
        <f>'1.TÜM DÖNEMLER_TL MİZAN'!D1872/'TCMB Takvim Gününe Göre Ort.Kur'!I$65</f>
        <v>3.4543837545393905</v>
      </c>
      <c r="E1872" s="39">
        <f>('1.TÜM DÖNEMLER_TL MİZAN'!E1872-'1.TÜM DÖNEMLER_TL MİZAN'!D1872)/'TCMB Takvim Gününe Göre Ort.Kur'!J$65+D1872</f>
        <v>3.4543837545393905</v>
      </c>
      <c r="F1872" s="39">
        <f>('1.TÜM DÖNEMLER_TL MİZAN'!F1872-'1.TÜM DÖNEMLER_TL MİZAN'!E1872)/'TCMB Takvim Gününe Göre Ort.Kur'!K$65+E1872</f>
        <v>3.4543837545393905</v>
      </c>
      <c r="G1872" s="39">
        <f>('1.TÜM DÖNEMLER_TL MİZAN'!G1872-'1.TÜM DÖNEMLER_TL MİZAN'!F1872)/'TCMB Takvim Gününe Göre Ort.Kur'!L$65+F1872</f>
        <v>3.4543837545393905</v>
      </c>
      <c r="H1872" s="39">
        <f>('1.TÜM DÖNEMLER_TL MİZAN'!H1872-'1.TÜM DÖNEMLER_TL MİZAN'!G1872)/'TCMB Takvim Gününe Göre Ort.Kur'!M$65+G1872</f>
        <v>3.4543837545393905</v>
      </c>
      <c r="I1872" s="39">
        <f>('1.TÜM DÖNEMLER_TL MİZAN'!I1872-'1.TÜM DÖNEMLER_TL MİZAN'!H1872)/'TCMB Takvim Gününe Göre Ort.Kur'!N$65+H1872</f>
        <v>3.4543837545393905</v>
      </c>
      <c r="J1872" s="39">
        <f>('1.TÜM DÖNEMLER_TL MİZAN'!J1872-'1.TÜM DÖNEMLER_TL MİZAN'!I1872)/'TCMB Takvim Gününe Göre Ort.Kur'!O$65+I1872</f>
        <v>3.4543837545393905</v>
      </c>
      <c r="K1872" s="39">
        <f>('1.TÜM DÖNEMLER_TL MİZAN'!K1872-'1.TÜM DÖNEMLER_TL MİZAN'!J1872)/'TCMB Takvim Gününe Göre Ort.Kur'!P$65+J1872</f>
        <v>3.4543837545393905</v>
      </c>
      <c r="L1872" s="39">
        <f>('1.TÜM DÖNEMLER_TL MİZAN'!L1872-'1.TÜM DÖNEMLER_TL MİZAN'!K1872)/'TCMB Takvim Gününe Göre Ort.Kur'!Q$65+K1872</f>
        <v>3.4543837545393905</v>
      </c>
      <c r="M1872" s="39">
        <f>('1.TÜM DÖNEMLER_TL MİZAN'!M1872-'1.TÜM DÖNEMLER_TL MİZAN'!L1872)/'TCMB Takvim Gününe Göre Ort.Kur'!R$65+L1872</f>
        <v>3.4543837545393905</v>
      </c>
      <c r="N1872" s="39">
        <f>('1.TÜM DÖNEMLER_TL MİZAN'!N1872-'1.TÜM DÖNEMLER_TL MİZAN'!M1872)/'TCMB Takvim Gününe Göre Ort.Kur'!S$65+M1872</f>
        <v>3.4543837545393905</v>
      </c>
      <c r="O1872" s="39">
        <f>('1.TÜM DÖNEMLER_TL MİZAN'!O1872-'1.TÜM DÖNEMLER_TL MİZAN'!N1872)/'TCMB Takvim Gününe Göre Ort.Kur'!T$65+N1872</f>
        <v>3.4543837545393905</v>
      </c>
    </row>
    <row r="1873" spans="1:15" s="37" customFormat="1" x14ac:dyDescent="0.3">
      <c r="A1873" s="38" t="s">
        <v>2143</v>
      </c>
      <c r="B1873" s="38" t="s">
        <v>2111</v>
      </c>
      <c r="C1873" s="55">
        <f t="shared" si="29"/>
        <v>10</v>
      </c>
      <c r="D1873" s="39">
        <f>'1.TÜM DÖNEMLER_TL MİZAN'!D1873/'TCMB Takvim Gününe Göre Ort.Kur'!I$65</f>
        <v>427.08589639072113</v>
      </c>
      <c r="E1873" s="39">
        <f>('1.TÜM DÖNEMLER_TL MİZAN'!E1873-'1.TÜM DÖNEMLER_TL MİZAN'!D1873)/'TCMB Takvim Gününe Göre Ort.Kur'!J$65+D1873</f>
        <v>545.74635169528301</v>
      </c>
      <c r="F1873" s="39">
        <f>('1.TÜM DÖNEMLER_TL MİZAN'!F1873-'1.TÜM DÖNEMLER_TL MİZAN'!E1873)/'TCMB Takvim Gününe Göre Ort.Kur'!K$65+E1873</f>
        <v>554.64198143065141</v>
      </c>
      <c r="G1873" s="39">
        <f>('1.TÜM DÖNEMLER_TL MİZAN'!G1873-'1.TÜM DÖNEMLER_TL MİZAN'!F1873)/'TCMB Takvim Gününe Göre Ort.Kur'!L$65+F1873</f>
        <v>872.40192584141232</v>
      </c>
      <c r="H1873" s="39">
        <f>('1.TÜM DÖNEMLER_TL MİZAN'!H1873-'1.TÜM DÖNEMLER_TL MİZAN'!G1873)/'TCMB Takvim Gününe Göre Ort.Kur'!M$65+G1873</f>
        <v>1003.2052096004659</v>
      </c>
      <c r="I1873" s="39">
        <f>('1.TÜM DÖNEMLER_TL MİZAN'!I1873-'1.TÜM DÖNEMLER_TL MİZAN'!H1873)/'TCMB Takvim Gününe Göre Ort.Kur'!N$65+H1873</f>
        <v>1003.2052096004659</v>
      </c>
      <c r="J1873" s="39">
        <f>('1.TÜM DÖNEMLER_TL MİZAN'!J1873-'1.TÜM DÖNEMLER_TL MİZAN'!I1873)/'TCMB Takvim Gününe Göre Ort.Kur'!O$65+I1873</f>
        <v>1003.2052096004659</v>
      </c>
      <c r="K1873" s="39">
        <f>('1.TÜM DÖNEMLER_TL MİZAN'!K1873-'1.TÜM DÖNEMLER_TL MİZAN'!J1873)/'TCMB Takvim Gününe Göre Ort.Kur'!P$65+J1873</f>
        <v>1003.2052096004659</v>
      </c>
      <c r="L1873" s="39">
        <f>('1.TÜM DÖNEMLER_TL MİZAN'!L1873-'1.TÜM DÖNEMLER_TL MİZAN'!K1873)/'TCMB Takvim Gününe Göre Ort.Kur'!Q$65+K1873</f>
        <v>1003.2052096004659</v>
      </c>
      <c r="M1873" s="39">
        <f>('1.TÜM DÖNEMLER_TL MİZAN'!M1873-'1.TÜM DÖNEMLER_TL MİZAN'!L1873)/'TCMB Takvim Gününe Göre Ort.Kur'!R$65+L1873</f>
        <v>1003.2052096004659</v>
      </c>
      <c r="N1873" s="39">
        <f>('1.TÜM DÖNEMLER_TL MİZAN'!N1873-'1.TÜM DÖNEMLER_TL MİZAN'!M1873)/'TCMB Takvim Gününe Göre Ort.Kur'!S$65+M1873</f>
        <v>1003.2052096004659</v>
      </c>
      <c r="O1873" s="39">
        <f>('1.TÜM DÖNEMLER_TL MİZAN'!O1873-'1.TÜM DÖNEMLER_TL MİZAN'!N1873)/'TCMB Takvim Gününe Göre Ort.Kur'!T$65+N1873</f>
        <v>1003.2052096004659</v>
      </c>
    </row>
    <row r="1874" spans="1:15" s="37" customFormat="1" x14ac:dyDescent="0.3">
      <c r="A1874" s="38" t="s">
        <v>2144</v>
      </c>
      <c r="B1874" s="38" t="s">
        <v>2145</v>
      </c>
      <c r="C1874" s="55">
        <f t="shared" si="29"/>
        <v>10</v>
      </c>
      <c r="D1874" s="39">
        <f>'1.TÜM DÖNEMLER_TL MİZAN'!D1874/'TCMB Takvim Gününe Göre Ort.Kur'!I$65</f>
        <v>2267.3615949010596</v>
      </c>
      <c r="E1874" s="39">
        <f>('1.TÜM DÖNEMLER_TL MİZAN'!E1874-'1.TÜM DÖNEMLER_TL MİZAN'!D1874)/'TCMB Takvim Gününe Göre Ort.Kur'!J$65+D1874</f>
        <v>2739.51374397375</v>
      </c>
      <c r="F1874" s="39">
        <f>('1.TÜM DÖNEMLER_TL MİZAN'!F1874-'1.TÜM DÖNEMLER_TL MİZAN'!E1874)/'TCMB Takvim Gününe Göre Ort.Kur'!K$65+E1874</f>
        <v>4872.4032794958766</v>
      </c>
      <c r="G1874" s="39">
        <f>('1.TÜM DÖNEMLER_TL MİZAN'!G1874-'1.TÜM DÖNEMLER_TL MİZAN'!F1874)/'TCMB Takvim Gününe Göre Ort.Kur'!L$65+F1874</f>
        <v>7071.1879461307526</v>
      </c>
      <c r="H1874" s="39">
        <f>('1.TÜM DÖNEMLER_TL MİZAN'!H1874-'1.TÜM DÖNEMLER_TL MİZAN'!G1874)/'TCMB Takvim Gününe Göre Ort.Kur'!M$65+G1874</f>
        <v>8574.3814920234763</v>
      </c>
      <c r="I1874" s="39">
        <f>('1.TÜM DÖNEMLER_TL MİZAN'!I1874-'1.TÜM DÖNEMLER_TL MİZAN'!H1874)/'TCMB Takvim Gününe Göre Ort.Kur'!N$65+H1874</f>
        <v>8828.4624581081152</v>
      </c>
      <c r="J1874" s="39">
        <f>('1.TÜM DÖNEMLER_TL MİZAN'!J1874-'1.TÜM DÖNEMLER_TL MİZAN'!I1874)/'TCMB Takvim Gününe Göre Ort.Kur'!O$65+I1874</f>
        <v>8828.4624581081152</v>
      </c>
      <c r="K1874" s="39">
        <f>('1.TÜM DÖNEMLER_TL MİZAN'!K1874-'1.TÜM DÖNEMLER_TL MİZAN'!J1874)/'TCMB Takvim Gününe Göre Ort.Kur'!P$65+J1874</f>
        <v>8828.4624581081152</v>
      </c>
      <c r="L1874" s="39">
        <f>('1.TÜM DÖNEMLER_TL MİZAN'!L1874-'1.TÜM DÖNEMLER_TL MİZAN'!K1874)/'TCMB Takvim Gününe Göre Ort.Kur'!Q$65+K1874</f>
        <v>8828.4624581081152</v>
      </c>
      <c r="M1874" s="39">
        <f>('1.TÜM DÖNEMLER_TL MİZAN'!M1874-'1.TÜM DÖNEMLER_TL MİZAN'!L1874)/'TCMB Takvim Gününe Göre Ort.Kur'!R$65+L1874</f>
        <v>8828.4624581081152</v>
      </c>
      <c r="N1874" s="39">
        <f>('1.TÜM DÖNEMLER_TL MİZAN'!N1874-'1.TÜM DÖNEMLER_TL MİZAN'!M1874)/'TCMB Takvim Gününe Göre Ort.Kur'!S$65+M1874</f>
        <v>8828.4624581081152</v>
      </c>
      <c r="O1874" s="39">
        <f>('1.TÜM DÖNEMLER_TL MİZAN'!O1874-'1.TÜM DÖNEMLER_TL MİZAN'!N1874)/'TCMB Takvim Gününe Göre Ort.Kur'!T$65+N1874</f>
        <v>8828.4624581081152</v>
      </c>
    </row>
    <row r="1875" spans="1:15" s="37" customFormat="1" x14ac:dyDescent="0.3">
      <c r="A1875" s="38" t="s">
        <v>2146</v>
      </c>
      <c r="B1875" s="38" t="s">
        <v>2113</v>
      </c>
      <c r="C1875" s="55">
        <f t="shared" si="29"/>
        <v>10</v>
      </c>
      <c r="D1875" s="39">
        <f>'1.TÜM DÖNEMLER_TL MİZAN'!D1875/'TCMB Takvim Gününe Göre Ort.Kur'!I$65</f>
        <v>236.95027051063514</v>
      </c>
      <c r="E1875" s="39">
        <f>('1.TÜM DÖNEMLER_TL MİZAN'!E1875-'1.TÜM DÖNEMLER_TL MİZAN'!D1875)/'TCMB Takvim Gününe Göre Ort.Kur'!J$65+D1875</f>
        <v>258.6761209105648</v>
      </c>
      <c r="F1875" s="39">
        <f>('1.TÜM DÖNEMLER_TL MİZAN'!F1875-'1.TÜM DÖNEMLER_TL MİZAN'!E1875)/'TCMB Takvim Gününe Göre Ort.Kur'!K$65+E1875</f>
        <v>594.17422676320552</v>
      </c>
      <c r="G1875" s="39">
        <f>('1.TÜM DÖNEMLER_TL MİZAN'!G1875-'1.TÜM DÖNEMLER_TL MİZAN'!F1875)/'TCMB Takvim Gününe Göre Ort.Kur'!L$65+F1875</f>
        <v>911.17050037671049</v>
      </c>
      <c r="H1875" s="39">
        <f>('1.TÜM DÖNEMLER_TL MİZAN'!H1875-'1.TÜM DÖNEMLER_TL MİZAN'!G1875)/'TCMB Takvim Gününe Göre Ort.Kur'!M$65+G1875</f>
        <v>1083.7746965774477</v>
      </c>
      <c r="I1875" s="39">
        <f>('1.TÜM DÖNEMLER_TL MİZAN'!I1875-'1.TÜM DÖNEMLER_TL MİZAN'!H1875)/'TCMB Takvim Gününe Göre Ort.Kur'!N$65+H1875</f>
        <v>1220.0016935113531</v>
      </c>
      <c r="J1875" s="39">
        <f>('1.TÜM DÖNEMLER_TL MİZAN'!J1875-'1.TÜM DÖNEMLER_TL MİZAN'!I1875)/'TCMB Takvim Gününe Göre Ort.Kur'!O$65+I1875</f>
        <v>1220.0016935113531</v>
      </c>
      <c r="K1875" s="39">
        <f>('1.TÜM DÖNEMLER_TL MİZAN'!K1875-'1.TÜM DÖNEMLER_TL MİZAN'!J1875)/'TCMB Takvim Gününe Göre Ort.Kur'!P$65+J1875</f>
        <v>1220.0016935113531</v>
      </c>
      <c r="L1875" s="39">
        <f>('1.TÜM DÖNEMLER_TL MİZAN'!L1875-'1.TÜM DÖNEMLER_TL MİZAN'!K1875)/'TCMB Takvim Gününe Göre Ort.Kur'!Q$65+K1875</f>
        <v>1220.0016935113531</v>
      </c>
      <c r="M1875" s="39">
        <f>('1.TÜM DÖNEMLER_TL MİZAN'!M1875-'1.TÜM DÖNEMLER_TL MİZAN'!L1875)/'TCMB Takvim Gününe Göre Ort.Kur'!R$65+L1875</f>
        <v>1220.0016935113531</v>
      </c>
      <c r="N1875" s="39">
        <f>('1.TÜM DÖNEMLER_TL MİZAN'!N1875-'1.TÜM DÖNEMLER_TL MİZAN'!M1875)/'TCMB Takvim Gününe Göre Ort.Kur'!S$65+M1875</f>
        <v>1220.0016935113531</v>
      </c>
      <c r="O1875" s="39">
        <f>('1.TÜM DÖNEMLER_TL MİZAN'!O1875-'1.TÜM DÖNEMLER_TL MİZAN'!N1875)/'TCMB Takvim Gününe Göre Ort.Kur'!T$65+N1875</f>
        <v>1220.0016935113531</v>
      </c>
    </row>
    <row r="1876" spans="1:15" s="37" customFormat="1" x14ac:dyDescent="0.3">
      <c r="A1876" s="38" t="s">
        <v>2147</v>
      </c>
      <c r="B1876" s="38" t="s">
        <v>2148</v>
      </c>
      <c r="C1876" s="55">
        <f t="shared" si="29"/>
        <v>10</v>
      </c>
      <c r="D1876" s="39">
        <f>'1.TÜM DÖNEMLER_TL MİZAN'!D1876/'TCMB Takvim Gününe Göre Ort.Kur'!I$65</f>
        <v>668.39916993996883</v>
      </c>
      <c r="E1876" s="39">
        <f>('1.TÜM DÖNEMLER_TL MİZAN'!E1876-'1.TÜM DÖNEMLER_TL MİZAN'!D1876)/'TCMB Takvim Gününe Göre Ort.Kur'!J$65+D1876</f>
        <v>668.39916993996883</v>
      </c>
      <c r="F1876" s="39">
        <f>('1.TÜM DÖNEMLER_TL MİZAN'!F1876-'1.TÜM DÖNEMLER_TL MİZAN'!E1876)/'TCMB Takvim Gününe Göre Ort.Kur'!K$65+E1876</f>
        <v>694.36477332198274</v>
      </c>
      <c r="G1876" s="39">
        <f>('1.TÜM DÖNEMLER_TL MİZAN'!G1876-'1.TÜM DÖNEMLER_TL MİZAN'!F1876)/'TCMB Takvim Gününe Göre Ort.Kur'!L$65+F1876</f>
        <v>694.36477332198274</v>
      </c>
      <c r="H1876" s="39">
        <f>('1.TÜM DÖNEMLER_TL MİZAN'!H1876-'1.TÜM DÖNEMLER_TL MİZAN'!G1876)/'TCMB Takvim Gününe Göre Ort.Kur'!M$65+G1876</f>
        <v>694.36477332198274</v>
      </c>
      <c r="I1876" s="39">
        <f>('1.TÜM DÖNEMLER_TL MİZAN'!I1876-'1.TÜM DÖNEMLER_TL MİZAN'!H1876)/'TCMB Takvim Gününe Göre Ort.Kur'!N$65+H1876</f>
        <v>694.36477332198274</v>
      </c>
      <c r="J1876" s="39">
        <f>('1.TÜM DÖNEMLER_TL MİZAN'!J1876-'1.TÜM DÖNEMLER_TL MİZAN'!I1876)/'TCMB Takvim Gününe Göre Ort.Kur'!O$65+I1876</f>
        <v>694.36477332198274</v>
      </c>
      <c r="K1876" s="39">
        <f>('1.TÜM DÖNEMLER_TL MİZAN'!K1876-'1.TÜM DÖNEMLER_TL MİZAN'!J1876)/'TCMB Takvim Gününe Göre Ort.Kur'!P$65+J1876</f>
        <v>694.36477332198274</v>
      </c>
      <c r="L1876" s="39">
        <f>('1.TÜM DÖNEMLER_TL MİZAN'!L1876-'1.TÜM DÖNEMLER_TL MİZAN'!K1876)/'TCMB Takvim Gününe Göre Ort.Kur'!Q$65+K1876</f>
        <v>694.36477332198274</v>
      </c>
      <c r="M1876" s="39">
        <f>('1.TÜM DÖNEMLER_TL MİZAN'!M1876-'1.TÜM DÖNEMLER_TL MİZAN'!L1876)/'TCMB Takvim Gününe Göre Ort.Kur'!R$65+L1876</f>
        <v>694.36477332198274</v>
      </c>
      <c r="N1876" s="39">
        <f>('1.TÜM DÖNEMLER_TL MİZAN'!N1876-'1.TÜM DÖNEMLER_TL MİZAN'!M1876)/'TCMB Takvim Gününe Göre Ort.Kur'!S$65+M1876</f>
        <v>694.36477332198274</v>
      </c>
      <c r="O1876" s="39">
        <f>('1.TÜM DÖNEMLER_TL MİZAN'!O1876-'1.TÜM DÖNEMLER_TL MİZAN'!N1876)/'TCMB Takvim Gününe Göre Ort.Kur'!T$65+N1876</f>
        <v>694.36477332198274</v>
      </c>
    </row>
    <row r="1877" spans="1:15" s="37" customFormat="1" x14ac:dyDescent="0.3">
      <c r="A1877" s="38" t="s">
        <v>2149</v>
      </c>
      <c r="B1877" s="38" t="s">
        <v>2150</v>
      </c>
      <c r="C1877" s="55">
        <f t="shared" si="29"/>
        <v>10</v>
      </c>
      <c r="D1877" s="39">
        <f>'1.TÜM DÖNEMLER_TL MİZAN'!D1877/'TCMB Takvim Gününe Göre Ort.Kur'!I$65</f>
        <v>125.00037056251391</v>
      </c>
      <c r="E1877" s="39">
        <f>('1.TÜM DÖNEMLER_TL MİZAN'!E1877-'1.TÜM DÖNEMLER_TL MİZAN'!D1877)/'TCMB Takvim Gününe Göre Ort.Kur'!J$65+D1877</f>
        <v>125.00037056251391</v>
      </c>
      <c r="F1877" s="39">
        <f>('1.TÜM DÖNEMLER_TL MİZAN'!F1877-'1.TÜM DÖNEMLER_TL MİZAN'!E1877)/'TCMB Takvim Gününe Göre Ort.Kur'!K$65+E1877</f>
        <v>125.00037056251391</v>
      </c>
      <c r="G1877" s="39">
        <f>('1.TÜM DÖNEMLER_TL MİZAN'!G1877-'1.TÜM DÖNEMLER_TL MİZAN'!F1877)/'TCMB Takvim Gününe Göre Ort.Kur'!L$65+F1877</f>
        <v>269.53852344654632</v>
      </c>
      <c r="H1877" s="39">
        <f>('1.TÜM DÖNEMLER_TL MİZAN'!H1877-'1.TÜM DÖNEMLER_TL MİZAN'!G1877)/'TCMB Takvim Gününe Göre Ort.Kur'!M$65+G1877</f>
        <v>269.53852344654632</v>
      </c>
      <c r="I1877" s="39">
        <f>('1.TÜM DÖNEMLER_TL MİZAN'!I1877-'1.TÜM DÖNEMLER_TL MİZAN'!H1877)/'TCMB Takvim Gününe Göre Ort.Kur'!N$65+H1877</f>
        <v>805.81083502296633</v>
      </c>
      <c r="J1877" s="39">
        <f>('1.TÜM DÖNEMLER_TL MİZAN'!J1877-'1.TÜM DÖNEMLER_TL MİZAN'!I1877)/'TCMB Takvim Gününe Göre Ort.Kur'!O$65+I1877</f>
        <v>805.81083502296633</v>
      </c>
      <c r="K1877" s="39">
        <f>('1.TÜM DÖNEMLER_TL MİZAN'!K1877-'1.TÜM DÖNEMLER_TL MİZAN'!J1877)/'TCMB Takvim Gününe Göre Ort.Kur'!P$65+J1877</f>
        <v>805.81083502296633</v>
      </c>
      <c r="L1877" s="39">
        <f>('1.TÜM DÖNEMLER_TL MİZAN'!L1877-'1.TÜM DÖNEMLER_TL MİZAN'!K1877)/'TCMB Takvim Gününe Göre Ort.Kur'!Q$65+K1877</f>
        <v>805.81083502296633</v>
      </c>
      <c r="M1877" s="39">
        <f>('1.TÜM DÖNEMLER_TL MİZAN'!M1877-'1.TÜM DÖNEMLER_TL MİZAN'!L1877)/'TCMB Takvim Gününe Göre Ort.Kur'!R$65+L1877</f>
        <v>805.81083502296633</v>
      </c>
      <c r="N1877" s="39">
        <f>('1.TÜM DÖNEMLER_TL MİZAN'!N1877-'1.TÜM DÖNEMLER_TL MİZAN'!M1877)/'TCMB Takvim Gününe Göre Ort.Kur'!S$65+M1877</f>
        <v>805.81083502296633</v>
      </c>
      <c r="O1877" s="39">
        <f>('1.TÜM DÖNEMLER_TL MİZAN'!O1877-'1.TÜM DÖNEMLER_TL MİZAN'!N1877)/'TCMB Takvim Gününe Göre Ort.Kur'!T$65+N1877</f>
        <v>805.81083502296633</v>
      </c>
    </row>
    <row r="1878" spans="1:15" s="37" customFormat="1" x14ac:dyDescent="0.3">
      <c r="A1878" s="38" t="s">
        <v>2151</v>
      </c>
      <c r="B1878" s="38" t="s">
        <v>2152</v>
      </c>
      <c r="C1878" s="55">
        <f t="shared" si="29"/>
        <v>10</v>
      </c>
      <c r="D1878" s="39">
        <f>'1.TÜM DÖNEMLER_TL MİZAN'!D1878/'TCMB Takvim Gününe Göre Ort.Kur'!I$65</f>
        <v>155.6362558363596</v>
      </c>
      <c r="E1878" s="39">
        <f>('1.TÜM DÖNEMLER_TL MİZAN'!E1878-'1.TÜM DÖNEMLER_TL MİZAN'!D1878)/'TCMB Takvim Gününe Göre Ort.Kur'!J$65+D1878</f>
        <v>155.6362558363596</v>
      </c>
      <c r="F1878" s="39">
        <f>('1.TÜM DÖNEMLER_TL MİZAN'!F1878-'1.TÜM DÖNEMLER_TL MİZAN'!E1878)/'TCMB Takvim Gününe Göre Ort.Kur'!K$65+E1878</f>
        <v>155.6362558363596</v>
      </c>
      <c r="G1878" s="39">
        <f>('1.TÜM DÖNEMLER_TL MİZAN'!G1878-'1.TÜM DÖNEMLER_TL MİZAN'!F1878)/'TCMB Takvim Gününe Göre Ort.Kur'!L$65+F1878</f>
        <v>684.27220763176945</v>
      </c>
      <c r="H1878" s="39">
        <f>('1.TÜM DÖNEMLER_TL MİZAN'!H1878-'1.TÜM DÖNEMLER_TL MİZAN'!G1878)/'TCMB Takvim Gününe Göre Ort.Kur'!M$65+G1878</f>
        <v>1057.3680655589287</v>
      </c>
      <c r="I1878" s="39">
        <f>('1.TÜM DÖNEMLER_TL MİZAN'!I1878-'1.TÜM DÖNEMLER_TL MİZAN'!H1878)/'TCMB Takvim Gününe Göre Ort.Kur'!N$65+H1878</f>
        <v>1151.5283616930601</v>
      </c>
      <c r="J1878" s="39">
        <f>('1.TÜM DÖNEMLER_TL MİZAN'!J1878-'1.TÜM DÖNEMLER_TL MİZAN'!I1878)/'TCMB Takvim Gününe Göre Ort.Kur'!O$65+I1878</f>
        <v>1151.5283616930601</v>
      </c>
      <c r="K1878" s="39">
        <f>('1.TÜM DÖNEMLER_TL MİZAN'!K1878-'1.TÜM DÖNEMLER_TL MİZAN'!J1878)/'TCMB Takvim Gününe Göre Ort.Kur'!P$65+J1878</f>
        <v>1151.5283616930601</v>
      </c>
      <c r="L1878" s="39">
        <f>('1.TÜM DÖNEMLER_TL MİZAN'!L1878-'1.TÜM DÖNEMLER_TL MİZAN'!K1878)/'TCMB Takvim Gününe Göre Ort.Kur'!Q$65+K1878</f>
        <v>1151.5283616930601</v>
      </c>
      <c r="M1878" s="39">
        <f>('1.TÜM DÖNEMLER_TL MİZAN'!M1878-'1.TÜM DÖNEMLER_TL MİZAN'!L1878)/'TCMB Takvim Gününe Göre Ort.Kur'!R$65+L1878</f>
        <v>1151.5283616930601</v>
      </c>
      <c r="N1878" s="39">
        <f>('1.TÜM DÖNEMLER_TL MİZAN'!N1878-'1.TÜM DÖNEMLER_TL MİZAN'!M1878)/'TCMB Takvim Gününe Göre Ort.Kur'!S$65+M1878</f>
        <v>1151.5283616930601</v>
      </c>
      <c r="O1878" s="39">
        <f>('1.TÜM DÖNEMLER_TL MİZAN'!O1878-'1.TÜM DÖNEMLER_TL MİZAN'!N1878)/'TCMB Takvim Gününe Göre Ort.Kur'!T$65+N1878</f>
        <v>1151.5283616930601</v>
      </c>
    </row>
    <row r="1879" spans="1:15" s="37" customFormat="1" x14ac:dyDescent="0.3">
      <c r="A1879" s="38" t="s">
        <v>2153</v>
      </c>
      <c r="B1879" s="38" t="s">
        <v>2059</v>
      </c>
      <c r="C1879" s="55">
        <f t="shared" si="29"/>
        <v>10</v>
      </c>
      <c r="D1879" s="39">
        <f>'1.TÜM DÖNEMLER_TL MİZAN'!D1879/'TCMB Takvim Gününe Göre Ort.Kur'!I$65</f>
        <v>4923.5529533832359</v>
      </c>
      <c r="E1879" s="39">
        <f>('1.TÜM DÖNEMLER_TL MİZAN'!E1879-'1.TÜM DÖNEMLER_TL MİZAN'!D1879)/'TCMB Takvim Gününe Göre Ort.Kur'!J$65+D1879</f>
        <v>20136.133891533304</v>
      </c>
      <c r="F1879" s="39">
        <f>('1.TÜM DÖNEMLER_TL MİZAN'!F1879-'1.TÜM DÖNEMLER_TL MİZAN'!E1879)/'TCMB Takvim Gününe Göre Ort.Kur'!K$65+E1879</f>
        <v>23761.072812143826</v>
      </c>
      <c r="G1879" s="39">
        <f>('1.TÜM DÖNEMLER_TL MİZAN'!G1879-'1.TÜM DÖNEMLER_TL MİZAN'!F1879)/'TCMB Takvim Gününe Göre Ort.Kur'!L$65+F1879</f>
        <v>8734.2721227282618</v>
      </c>
      <c r="H1879" s="39">
        <f>('1.TÜM DÖNEMLER_TL MİZAN'!H1879-'1.TÜM DÖNEMLER_TL MİZAN'!G1879)/'TCMB Takvim Gününe Göre Ort.Kur'!M$65+G1879</f>
        <v>11705.284056640676</v>
      </c>
      <c r="I1879" s="39">
        <f>('1.TÜM DÖNEMLER_TL MİZAN'!I1879-'1.TÜM DÖNEMLER_TL MİZAN'!H1879)/'TCMB Takvim Gününe Göre Ort.Kur'!N$65+H1879</f>
        <v>11705.284056640676</v>
      </c>
      <c r="J1879" s="39">
        <f>('1.TÜM DÖNEMLER_TL MİZAN'!J1879-'1.TÜM DÖNEMLER_TL MİZAN'!I1879)/'TCMB Takvim Gününe Göre Ort.Kur'!O$65+I1879</f>
        <v>11705.284056640676</v>
      </c>
      <c r="K1879" s="39">
        <f>('1.TÜM DÖNEMLER_TL MİZAN'!K1879-'1.TÜM DÖNEMLER_TL MİZAN'!J1879)/'TCMB Takvim Gününe Göre Ort.Kur'!P$65+J1879</f>
        <v>11705.284056640676</v>
      </c>
      <c r="L1879" s="39">
        <f>('1.TÜM DÖNEMLER_TL MİZAN'!L1879-'1.TÜM DÖNEMLER_TL MİZAN'!K1879)/'TCMB Takvim Gününe Göre Ort.Kur'!Q$65+K1879</f>
        <v>11705.284056640676</v>
      </c>
      <c r="M1879" s="39">
        <f>('1.TÜM DÖNEMLER_TL MİZAN'!M1879-'1.TÜM DÖNEMLER_TL MİZAN'!L1879)/'TCMB Takvim Gününe Göre Ort.Kur'!R$65+L1879</f>
        <v>11705.284056640676</v>
      </c>
      <c r="N1879" s="39">
        <f>('1.TÜM DÖNEMLER_TL MİZAN'!N1879-'1.TÜM DÖNEMLER_TL MİZAN'!M1879)/'TCMB Takvim Gününe Göre Ort.Kur'!S$65+M1879</f>
        <v>11705.284056640676</v>
      </c>
      <c r="O1879" s="39">
        <f>('1.TÜM DÖNEMLER_TL MİZAN'!O1879-'1.TÜM DÖNEMLER_TL MİZAN'!N1879)/'TCMB Takvim Gününe Göre Ort.Kur'!T$65+N1879</f>
        <v>11705.284056640676</v>
      </c>
    </row>
    <row r="1880" spans="1:15" s="37" customFormat="1" x14ac:dyDescent="0.3">
      <c r="A1880" s="38" t="s">
        <v>2154</v>
      </c>
      <c r="B1880" s="38" t="s">
        <v>2155</v>
      </c>
      <c r="C1880" s="55">
        <f t="shared" si="29"/>
        <v>10</v>
      </c>
      <c r="D1880" s="39">
        <f>'1.TÜM DÖNEMLER_TL MİZAN'!D1880/'TCMB Takvim Gününe Göre Ort.Kur'!I$65</f>
        <v>269.21366634551248</v>
      </c>
      <c r="E1880" s="39">
        <f>('1.TÜM DÖNEMLER_TL MİZAN'!E1880-'1.TÜM DÖNEMLER_TL MİZAN'!D1880)/'TCMB Takvim Gününe Göre Ort.Kur'!J$65+D1880</f>
        <v>561.32421101165176</v>
      </c>
      <c r="F1880" s="39">
        <f>('1.TÜM DÖNEMLER_TL MİZAN'!F1880-'1.TÜM DÖNEMLER_TL MİZAN'!E1880)/'TCMB Takvim Gününe Göre Ort.Kur'!K$65+E1880</f>
        <v>950.98257820172535</v>
      </c>
      <c r="G1880" s="39">
        <f>('1.TÜM DÖNEMLER_TL MİZAN'!G1880-'1.TÜM DÖNEMLER_TL MİZAN'!F1880)/'TCMB Takvim Gününe Göre Ort.Kur'!L$65+F1880</f>
        <v>1212.3773503607815</v>
      </c>
      <c r="H1880" s="39">
        <f>('1.TÜM DÖNEMLER_TL MİZAN'!H1880-'1.TÜM DÖNEMLER_TL MİZAN'!G1880)/'TCMB Takvim Gününe Göre Ort.Kur'!M$65+G1880</f>
        <v>1692.6741516598511</v>
      </c>
      <c r="I1880" s="39">
        <f>('1.TÜM DÖNEMLER_TL MİZAN'!I1880-'1.TÜM DÖNEMLER_TL MİZAN'!H1880)/'TCMB Takvim Gününe Göre Ort.Kur'!N$65+H1880</f>
        <v>2074.2399196841916</v>
      </c>
      <c r="J1880" s="39">
        <f>('1.TÜM DÖNEMLER_TL MİZAN'!J1880-'1.TÜM DÖNEMLER_TL MİZAN'!I1880)/'TCMB Takvim Gününe Göre Ort.Kur'!O$65+I1880</f>
        <v>2074.2399196841916</v>
      </c>
      <c r="K1880" s="39">
        <f>('1.TÜM DÖNEMLER_TL MİZAN'!K1880-'1.TÜM DÖNEMLER_TL MİZAN'!J1880)/'TCMB Takvim Gününe Göre Ort.Kur'!P$65+J1880</f>
        <v>2074.2399196841916</v>
      </c>
      <c r="L1880" s="39">
        <f>('1.TÜM DÖNEMLER_TL MİZAN'!L1880-'1.TÜM DÖNEMLER_TL MİZAN'!K1880)/'TCMB Takvim Gününe Göre Ort.Kur'!Q$65+K1880</f>
        <v>2074.2399196841916</v>
      </c>
      <c r="M1880" s="39">
        <f>('1.TÜM DÖNEMLER_TL MİZAN'!M1880-'1.TÜM DÖNEMLER_TL MİZAN'!L1880)/'TCMB Takvim Gününe Göre Ort.Kur'!R$65+L1880</f>
        <v>2074.2399196841916</v>
      </c>
      <c r="N1880" s="39">
        <f>('1.TÜM DÖNEMLER_TL MİZAN'!N1880-'1.TÜM DÖNEMLER_TL MİZAN'!M1880)/'TCMB Takvim Gününe Göre Ort.Kur'!S$65+M1880</f>
        <v>2074.2399196841916</v>
      </c>
      <c r="O1880" s="39">
        <f>('1.TÜM DÖNEMLER_TL MİZAN'!O1880-'1.TÜM DÖNEMLER_TL MİZAN'!N1880)/'TCMB Takvim Gününe Göre Ort.Kur'!T$65+N1880</f>
        <v>2074.2399196841916</v>
      </c>
    </row>
    <row r="1881" spans="1:15" s="37" customFormat="1" x14ac:dyDescent="0.3">
      <c r="A1881" s="38" t="s">
        <v>2156</v>
      </c>
      <c r="B1881" s="38" t="s">
        <v>2157</v>
      </c>
      <c r="C1881" s="55">
        <f t="shared" si="29"/>
        <v>10</v>
      </c>
      <c r="D1881" s="39">
        <f>'1.TÜM DÖNEMLER_TL MİZAN'!D1881/'TCMB Takvim Gününe Göre Ort.Kur'!I$65</f>
        <v>21.09315941599348</v>
      </c>
      <c r="E1881" s="39">
        <f>('1.TÜM DÖNEMLER_TL MİZAN'!E1881-'1.TÜM DÖNEMLER_TL MİZAN'!D1881)/'TCMB Takvim Gününe Göre Ort.Kur'!J$65+D1881</f>
        <v>0.24627535165314285</v>
      </c>
      <c r="F1881" s="39">
        <f>('1.TÜM DÖNEMLER_TL MİZAN'!F1881-'1.TÜM DÖNEMLER_TL MİZAN'!E1881)/'TCMB Takvim Gününe Göre Ort.Kur'!K$65+E1881</f>
        <v>0.24627535165314285</v>
      </c>
      <c r="G1881" s="39">
        <f>('1.TÜM DÖNEMLER_TL MİZAN'!G1881-'1.TÜM DÖNEMLER_TL MİZAN'!F1881)/'TCMB Takvim Gününe Göre Ort.Kur'!L$65+F1881</f>
        <v>19.635066217578167</v>
      </c>
      <c r="H1881" s="39">
        <f>('1.TÜM DÖNEMLER_TL MİZAN'!H1881-'1.TÜM DÖNEMLER_TL MİZAN'!G1881)/'TCMB Takvim Gününe Göre Ort.Kur'!M$65+G1881</f>
        <v>37.974757430816304</v>
      </c>
      <c r="I1881" s="39">
        <f>('1.TÜM DÖNEMLER_TL MİZAN'!I1881-'1.TÜM DÖNEMLER_TL MİZAN'!H1881)/'TCMB Takvim Gününe Göre Ort.Kur'!N$65+H1881</f>
        <v>54.72410860752575</v>
      </c>
      <c r="J1881" s="39">
        <f>('1.TÜM DÖNEMLER_TL MİZAN'!J1881-'1.TÜM DÖNEMLER_TL MİZAN'!I1881)/'TCMB Takvim Gününe Göre Ort.Kur'!O$65+I1881</f>
        <v>54.72410860752575</v>
      </c>
      <c r="K1881" s="39">
        <f>('1.TÜM DÖNEMLER_TL MİZAN'!K1881-'1.TÜM DÖNEMLER_TL MİZAN'!J1881)/'TCMB Takvim Gününe Göre Ort.Kur'!P$65+J1881</f>
        <v>54.72410860752575</v>
      </c>
      <c r="L1881" s="39">
        <f>('1.TÜM DÖNEMLER_TL MİZAN'!L1881-'1.TÜM DÖNEMLER_TL MİZAN'!K1881)/'TCMB Takvim Gününe Göre Ort.Kur'!Q$65+K1881</f>
        <v>54.72410860752575</v>
      </c>
      <c r="M1881" s="39">
        <f>('1.TÜM DÖNEMLER_TL MİZAN'!M1881-'1.TÜM DÖNEMLER_TL MİZAN'!L1881)/'TCMB Takvim Gününe Göre Ort.Kur'!R$65+L1881</f>
        <v>54.72410860752575</v>
      </c>
      <c r="N1881" s="39">
        <f>('1.TÜM DÖNEMLER_TL MİZAN'!N1881-'1.TÜM DÖNEMLER_TL MİZAN'!M1881)/'TCMB Takvim Gününe Göre Ort.Kur'!S$65+M1881</f>
        <v>54.72410860752575</v>
      </c>
      <c r="O1881" s="39">
        <f>('1.TÜM DÖNEMLER_TL MİZAN'!O1881-'1.TÜM DÖNEMLER_TL MİZAN'!N1881)/'TCMB Takvim Gününe Göre Ort.Kur'!T$65+N1881</f>
        <v>54.72410860752575</v>
      </c>
    </row>
    <row r="1882" spans="1:15" s="37" customFormat="1" x14ac:dyDescent="0.3">
      <c r="A1882" s="38" t="s">
        <v>2158</v>
      </c>
      <c r="B1882" s="38" t="s">
        <v>2159</v>
      </c>
      <c r="C1882" s="55">
        <f t="shared" si="29"/>
        <v>10</v>
      </c>
      <c r="D1882" s="39">
        <f>'1.TÜM DÖNEMLER_TL MİZAN'!D1882/'TCMB Takvim Gününe Göre Ort.Kur'!I$65</f>
        <v>0</v>
      </c>
      <c r="E1882" s="39">
        <f>('1.TÜM DÖNEMLER_TL MİZAN'!E1882-'1.TÜM DÖNEMLER_TL MİZAN'!D1882)/'TCMB Takvim Gününe Göre Ort.Kur'!J$65+D1882</f>
        <v>862.04623362925201</v>
      </c>
      <c r="F1882" s="39">
        <f>('1.TÜM DÖNEMLER_TL MİZAN'!F1882-'1.TÜM DÖNEMLER_TL MİZAN'!E1882)/'TCMB Takvim Gününe Göre Ort.Kur'!K$65+E1882</f>
        <v>864.10508945444144</v>
      </c>
      <c r="G1882" s="39">
        <f>('1.TÜM DÖNEMLER_TL MİZAN'!G1882-'1.TÜM DÖNEMLER_TL MİZAN'!F1882)/'TCMB Takvim Gününe Göre Ort.Kur'!L$65+F1882</f>
        <v>932.22915700626686</v>
      </c>
      <c r="H1882" s="39">
        <f>('1.TÜM DÖNEMLER_TL MİZAN'!H1882-'1.TÜM DÖNEMLER_TL MİZAN'!G1882)/'TCMB Takvim Gününe Göre Ort.Kur'!M$65+G1882</f>
        <v>932.22915700626686</v>
      </c>
      <c r="I1882" s="39">
        <f>('1.TÜM DÖNEMLER_TL MİZAN'!I1882-'1.TÜM DÖNEMLER_TL MİZAN'!H1882)/'TCMB Takvim Gününe Göre Ort.Kur'!N$65+H1882</f>
        <v>932.22915700626686</v>
      </c>
      <c r="J1882" s="39">
        <f>('1.TÜM DÖNEMLER_TL MİZAN'!J1882-'1.TÜM DÖNEMLER_TL MİZAN'!I1882)/'TCMB Takvim Gününe Göre Ort.Kur'!O$65+I1882</f>
        <v>932.22915700626686</v>
      </c>
      <c r="K1882" s="39">
        <f>('1.TÜM DÖNEMLER_TL MİZAN'!K1882-'1.TÜM DÖNEMLER_TL MİZAN'!J1882)/'TCMB Takvim Gününe Göre Ort.Kur'!P$65+J1882</f>
        <v>932.22915700626686</v>
      </c>
      <c r="L1882" s="39">
        <f>('1.TÜM DÖNEMLER_TL MİZAN'!L1882-'1.TÜM DÖNEMLER_TL MİZAN'!K1882)/'TCMB Takvim Gününe Göre Ort.Kur'!Q$65+K1882</f>
        <v>932.22915700626686</v>
      </c>
      <c r="M1882" s="39">
        <f>('1.TÜM DÖNEMLER_TL MİZAN'!M1882-'1.TÜM DÖNEMLER_TL MİZAN'!L1882)/'TCMB Takvim Gününe Göre Ort.Kur'!R$65+L1882</f>
        <v>932.22915700626686</v>
      </c>
      <c r="N1882" s="39">
        <f>('1.TÜM DÖNEMLER_TL MİZAN'!N1882-'1.TÜM DÖNEMLER_TL MİZAN'!M1882)/'TCMB Takvim Gününe Göre Ort.Kur'!S$65+M1882</f>
        <v>932.22915700626686</v>
      </c>
      <c r="O1882" s="39">
        <f>('1.TÜM DÖNEMLER_TL MİZAN'!O1882-'1.TÜM DÖNEMLER_TL MİZAN'!N1882)/'TCMB Takvim Gününe Göre Ort.Kur'!T$65+N1882</f>
        <v>932.22915700626686</v>
      </c>
    </row>
    <row r="1883" spans="1:15" s="37" customFormat="1" x14ac:dyDescent="0.3">
      <c r="A1883" s="38" t="s">
        <v>2160</v>
      </c>
      <c r="B1883" s="38" t="s">
        <v>2161</v>
      </c>
      <c r="C1883" s="55">
        <f t="shared" si="29"/>
        <v>10</v>
      </c>
      <c r="D1883" s="39">
        <f>'1.TÜM DÖNEMLER_TL MİZAN'!D1883/'TCMB Takvim Gününe Göre Ort.Kur'!I$65</f>
        <v>0</v>
      </c>
      <c r="E1883" s="39">
        <f>('1.TÜM DÖNEMLER_TL MİZAN'!E1883-'1.TÜM DÖNEMLER_TL MİZAN'!D1883)/'TCMB Takvim Gününe Göre Ort.Kur'!J$65+D1883</f>
        <v>9585.0180188098802</v>
      </c>
      <c r="F1883" s="39">
        <f>('1.TÜM DÖNEMLER_TL MİZAN'!F1883-'1.TÜM DÖNEMLER_TL MİZAN'!E1883)/'TCMB Takvim Gününe Göre Ort.Kur'!K$65+E1883</f>
        <v>29627.982908455211</v>
      </c>
      <c r="G1883" s="39">
        <f>('1.TÜM DÖNEMLER_TL MİZAN'!G1883-'1.TÜM DÖNEMLER_TL MİZAN'!F1883)/'TCMB Takvim Gününe Göre Ort.Kur'!L$65+F1883</f>
        <v>37523.562337711774</v>
      </c>
      <c r="H1883" s="39">
        <f>('1.TÜM DÖNEMLER_TL MİZAN'!H1883-'1.TÜM DÖNEMLER_TL MİZAN'!G1883)/'TCMB Takvim Gününe Göre Ort.Kur'!M$65+G1883</f>
        <v>43277.873238039116</v>
      </c>
      <c r="I1883" s="39">
        <f>('1.TÜM DÖNEMLER_TL MİZAN'!I1883-'1.TÜM DÖNEMLER_TL MİZAN'!H1883)/'TCMB Takvim Gününe Göre Ort.Kur'!N$65+H1883</f>
        <v>38022.55171005291</v>
      </c>
      <c r="J1883" s="39">
        <f>('1.TÜM DÖNEMLER_TL MİZAN'!J1883-'1.TÜM DÖNEMLER_TL MİZAN'!I1883)/'TCMB Takvim Gününe Göre Ort.Kur'!O$65+I1883</f>
        <v>38022.55171005291</v>
      </c>
      <c r="K1883" s="39">
        <f>('1.TÜM DÖNEMLER_TL MİZAN'!K1883-'1.TÜM DÖNEMLER_TL MİZAN'!J1883)/'TCMB Takvim Gününe Göre Ort.Kur'!P$65+J1883</f>
        <v>38022.55171005291</v>
      </c>
      <c r="L1883" s="39">
        <f>('1.TÜM DÖNEMLER_TL MİZAN'!L1883-'1.TÜM DÖNEMLER_TL MİZAN'!K1883)/'TCMB Takvim Gününe Göre Ort.Kur'!Q$65+K1883</f>
        <v>38022.55171005291</v>
      </c>
      <c r="M1883" s="39">
        <f>('1.TÜM DÖNEMLER_TL MİZAN'!M1883-'1.TÜM DÖNEMLER_TL MİZAN'!L1883)/'TCMB Takvim Gününe Göre Ort.Kur'!R$65+L1883</f>
        <v>38022.55171005291</v>
      </c>
      <c r="N1883" s="39">
        <f>('1.TÜM DÖNEMLER_TL MİZAN'!N1883-'1.TÜM DÖNEMLER_TL MİZAN'!M1883)/'TCMB Takvim Gününe Göre Ort.Kur'!S$65+M1883</f>
        <v>38022.55171005291</v>
      </c>
      <c r="O1883" s="39">
        <f>('1.TÜM DÖNEMLER_TL MİZAN'!O1883-'1.TÜM DÖNEMLER_TL MİZAN'!N1883)/'TCMB Takvim Gününe Göre Ort.Kur'!T$65+N1883</f>
        <v>38022.55171005291</v>
      </c>
    </row>
    <row r="1884" spans="1:15" s="37" customFormat="1" x14ac:dyDescent="0.3">
      <c r="A1884" s="38" t="s">
        <v>2162</v>
      </c>
      <c r="B1884" s="38" t="s">
        <v>2092</v>
      </c>
      <c r="C1884" s="55">
        <f t="shared" si="29"/>
        <v>10</v>
      </c>
      <c r="D1884" s="39">
        <f>'1.TÜM DÖNEMLER_TL MİZAN'!D1884/'TCMB Takvim Gününe Göre Ort.Kur'!I$65</f>
        <v>850.20084488253167</v>
      </c>
      <c r="E1884" s="39">
        <f>('1.TÜM DÖNEMLER_TL MİZAN'!E1884-'1.TÜM DÖNEMLER_TL MİZAN'!D1884)/'TCMB Takvim Gününe Göre Ort.Kur'!J$65+D1884</f>
        <v>1661.7753665783507</v>
      </c>
      <c r="F1884" s="39">
        <f>('1.TÜM DÖNEMLER_TL MİZAN'!F1884-'1.TÜM DÖNEMLER_TL MİZAN'!E1884)/'TCMB Takvim Gününe Göre Ort.Kur'!K$65+E1884</f>
        <v>2510.4000508871241</v>
      </c>
      <c r="G1884" s="39">
        <f>('1.TÜM DÖNEMLER_TL MİZAN'!G1884-'1.TÜM DÖNEMLER_TL MİZAN'!F1884)/'TCMB Takvim Gününe Göre Ort.Kur'!L$65+F1884</f>
        <v>3264.5041853367838</v>
      </c>
      <c r="H1884" s="39">
        <f>('1.TÜM DÖNEMLER_TL MİZAN'!H1884-'1.TÜM DÖNEMLER_TL MİZAN'!G1884)/'TCMB Takvim Gününe Göre Ort.Kur'!M$65+G1884</f>
        <v>3993.5083609173698</v>
      </c>
      <c r="I1884" s="39">
        <f>('1.TÜM DÖNEMLER_TL MİZAN'!I1884-'1.TÜM DÖNEMLER_TL MİZAN'!H1884)/'TCMB Takvim Gününe Göre Ort.Kur'!N$65+H1884</f>
        <v>4856.4092042405227</v>
      </c>
      <c r="J1884" s="39">
        <f>('1.TÜM DÖNEMLER_TL MİZAN'!J1884-'1.TÜM DÖNEMLER_TL MİZAN'!I1884)/'TCMB Takvim Gününe Göre Ort.Kur'!O$65+I1884</f>
        <v>4856.4092042405227</v>
      </c>
      <c r="K1884" s="39">
        <f>('1.TÜM DÖNEMLER_TL MİZAN'!K1884-'1.TÜM DÖNEMLER_TL MİZAN'!J1884)/'TCMB Takvim Gününe Göre Ort.Kur'!P$65+J1884</f>
        <v>4856.4092042405227</v>
      </c>
      <c r="L1884" s="39">
        <f>('1.TÜM DÖNEMLER_TL MİZAN'!L1884-'1.TÜM DÖNEMLER_TL MİZAN'!K1884)/'TCMB Takvim Gününe Göre Ort.Kur'!Q$65+K1884</f>
        <v>4856.4092042405227</v>
      </c>
      <c r="M1884" s="39">
        <f>('1.TÜM DÖNEMLER_TL MİZAN'!M1884-'1.TÜM DÖNEMLER_TL MİZAN'!L1884)/'TCMB Takvim Gününe Göre Ort.Kur'!R$65+L1884</f>
        <v>4856.4092042405227</v>
      </c>
      <c r="N1884" s="39">
        <f>('1.TÜM DÖNEMLER_TL MİZAN'!N1884-'1.TÜM DÖNEMLER_TL MİZAN'!M1884)/'TCMB Takvim Gününe Göre Ort.Kur'!S$65+M1884</f>
        <v>4856.4092042405227</v>
      </c>
      <c r="O1884" s="39">
        <f>('1.TÜM DÖNEMLER_TL MİZAN'!O1884-'1.TÜM DÖNEMLER_TL MİZAN'!N1884)/'TCMB Takvim Gününe Göre Ort.Kur'!T$65+N1884</f>
        <v>4856.4092042405227</v>
      </c>
    </row>
    <row r="1885" spans="1:15" s="37" customFormat="1" x14ac:dyDescent="0.3">
      <c r="A1885" s="38" t="s">
        <v>2163</v>
      </c>
      <c r="B1885" s="38" t="s">
        <v>2094</v>
      </c>
      <c r="C1885" s="55">
        <f t="shared" si="29"/>
        <v>10</v>
      </c>
      <c r="D1885" s="39">
        <f>'1.TÜM DÖNEMLER_TL MİZAN'!D1885/'TCMB Takvim Gününe Göre Ort.Kur'!I$65</f>
        <v>70.601793522567249</v>
      </c>
      <c r="E1885" s="39">
        <f>('1.TÜM DÖNEMLER_TL MİZAN'!E1885-'1.TÜM DÖNEMLER_TL MİZAN'!D1885)/'TCMB Takvim Gününe Göre Ort.Kur'!J$65+D1885</f>
        <v>145.93726567398386</v>
      </c>
      <c r="F1885" s="39">
        <f>('1.TÜM DÖNEMLER_TL MİZAN'!F1885-'1.TÜM DÖNEMLER_TL MİZAN'!E1885)/'TCMB Takvim Gününe Göre Ort.Kur'!K$65+E1885</f>
        <v>238.079985559786</v>
      </c>
      <c r="G1885" s="39">
        <f>('1.TÜM DÖNEMLER_TL MİZAN'!G1885-'1.TÜM DÖNEMLER_TL MİZAN'!F1885)/'TCMB Takvim Gününe Göre Ort.Kur'!L$65+F1885</f>
        <v>331.40927686511128</v>
      </c>
      <c r="H1885" s="39">
        <f>('1.TÜM DÖNEMLER_TL MİZAN'!H1885-'1.TÜM DÖNEMLER_TL MİZAN'!G1885)/'TCMB Takvim Gününe Göre Ort.Kur'!M$65+G1885</f>
        <v>429.75515412366218</v>
      </c>
      <c r="I1885" s="39">
        <f>('1.TÜM DÖNEMLER_TL MİZAN'!I1885-'1.TÜM DÖNEMLER_TL MİZAN'!H1885)/'TCMB Takvim Gününe Göre Ort.Kur'!N$65+H1885</f>
        <v>545.96661460870541</v>
      </c>
      <c r="J1885" s="39">
        <f>('1.TÜM DÖNEMLER_TL MİZAN'!J1885-'1.TÜM DÖNEMLER_TL MİZAN'!I1885)/'TCMB Takvim Gününe Göre Ort.Kur'!O$65+I1885</f>
        <v>545.96661460870541</v>
      </c>
      <c r="K1885" s="39">
        <f>('1.TÜM DÖNEMLER_TL MİZAN'!K1885-'1.TÜM DÖNEMLER_TL MİZAN'!J1885)/'TCMB Takvim Gününe Göre Ort.Kur'!P$65+J1885</f>
        <v>545.96661460870541</v>
      </c>
      <c r="L1885" s="39">
        <f>('1.TÜM DÖNEMLER_TL MİZAN'!L1885-'1.TÜM DÖNEMLER_TL MİZAN'!K1885)/'TCMB Takvim Gününe Göre Ort.Kur'!Q$65+K1885</f>
        <v>545.96661460870541</v>
      </c>
      <c r="M1885" s="39">
        <f>('1.TÜM DÖNEMLER_TL MİZAN'!M1885-'1.TÜM DÖNEMLER_TL MİZAN'!L1885)/'TCMB Takvim Gününe Göre Ort.Kur'!R$65+L1885</f>
        <v>545.96661460870541</v>
      </c>
      <c r="N1885" s="39">
        <f>('1.TÜM DÖNEMLER_TL MİZAN'!N1885-'1.TÜM DÖNEMLER_TL MİZAN'!M1885)/'TCMB Takvim Gününe Göre Ort.Kur'!S$65+M1885</f>
        <v>545.96661460870541</v>
      </c>
      <c r="O1885" s="39">
        <f>('1.TÜM DÖNEMLER_TL MİZAN'!O1885-'1.TÜM DÖNEMLER_TL MİZAN'!N1885)/'TCMB Takvim Gününe Göre Ort.Kur'!T$65+N1885</f>
        <v>545.96661460870541</v>
      </c>
    </row>
    <row r="1886" spans="1:15" s="37" customFormat="1" x14ac:dyDescent="0.3">
      <c r="A1886" s="38" t="s">
        <v>2164</v>
      </c>
      <c r="B1886" s="38" t="s">
        <v>2165</v>
      </c>
      <c r="C1886" s="55">
        <f t="shared" si="29"/>
        <v>10</v>
      </c>
      <c r="D1886" s="39">
        <f>'1.TÜM DÖNEMLER_TL MİZAN'!D1886/'TCMB Takvim Gününe Göre Ort.Kur'!I$65</f>
        <v>0</v>
      </c>
      <c r="E1886" s="39">
        <f>('1.TÜM DÖNEMLER_TL MİZAN'!E1886-'1.TÜM DÖNEMLER_TL MİZAN'!D1886)/'TCMB Takvim Gününe Göre Ort.Kur'!J$65+D1886</f>
        <v>0</v>
      </c>
      <c r="F1886" s="39">
        <f>('1.TÜM DÖNEMLER_TL MİZAN'!F1886-'1.TÜM DÖNEMLER_TL MİZAN'!E1886)/'TCMB Takvim Gününe Göre Ort.Kur'!K$65+E1886</f>
        <v>2809.6917206544417</v>
      </c>
      <c r="G1886" s="39">
        <f>('1.TÜM DÖNEMLER_TL MİZAN'!G1886-'1.TÜM DÖNEMLER_TL MİZAN'!F1886)/'TCMB Takvim Gününe Göre Ort.Kur'!L$65+F1886</f>
        <v>2809.6917206544417</v>
      </c>
      <c r="H1886" s="39">
        <f>('1.TÜM DÖNEMLER_TL MİZAN'!H1886-'1.TÜM DÖNEMLER_TL MİZAN'!G1886)/'TCMB Takvim Gününe Göre Ort.Kur'!M$65+G1886</f>
        <v>2809.6917206544417</v>
      </c>
      <c r="I1886" s="39">
        <f>('1.TÜM DÖNEMLER_TL MİZAN'!I1886-'1.TÜM DÖNEMLER_TL MİZAN'!H1886)/'TCMB Takvim Gününe Göre Ort.Kur'!N$65+H1886</f>
        <v>4824.775611593278</v>
      </c>
      <c r="J1886" s="39">
        <f>('1.TÜM DÖNEMLER_TL MİZAN'!J1886-'1.TÜM DÖNEMLER_TL MİZAN'!I1886)/'TCMB Takvim Gününe Göre Ort.Kur'!O$65+I1886</f>
        <v>4824.775611593278</v>
      </c>
      <c r="K1886" s="39">
        <f>('1.TÜM DÖNEMLER_TL MİZAN'!K1886-'1.TÜM DÖNEMLER_TL MİZAN'!J1886)/'TCMB Takvim Gününe Göre Ort.Kur'!P$65+J1886</f>
        <v>4824.775611593278</v>
      </c>
      <c r="L1886" s="39">
        <f>('1.TÜM DÖNEMLER_TL MİZAN'!L1886-'1.TÜM DÖNEMLER_TL MİZAN'!K1886)/'TCMB Takvim Gününe Göre Ort.Kur'!Q$65+K1886</f>
        <v>4824.775611593278</v>
      </c>
      <c r="M1886" s="39">
        <f>('1.TÜM DÖNEMLER_TL MİZAN'!M1886-'1.TÜM DÖNEMLER_TL MİZAN'!L1886)/'TCMB Takvim Gününe Göre Ort.Kur'!R$65+L1886</f>
        <v>4824.775611593278</v>
      </c>
      <c r="N1886" s="39">
        <f>('1.TÜM DÖNEMLER_TL MİZAN'!N1886-'1.TÜM DÖNEMLER_TL MİZAN'!M1886)/'TCMB Takvim Gününe Göre Ort.Kur'!S$65+M1886</f>
        <v>4824.775611593278</v>
      </c>
      <c r="O1886" s="39">
        <f>('1.TÜM DÖNEMLER_TL MİZAN'!O1886-'1.TÜM DÖNEMLER_TL MİZAN'!N1886)/'TCMB Takvim Gününe Göre Ort.Kur'!T$65+N1886</f>
        <v>4824.775611593278</v>
      </c>
    </row>
    <row r="1887" spans="1:15" s="37" customFormat="1" x14ac:dyDescent="0.3">
      <c r="A1887" s="38" t="s">
        <v>2166</v>
      </c>
      <c r="B1887" s="38" t="s">
        <v>2167</v>
      </c>
      <c r="C1887" s="55">
        <f t="shared" si="29"/>
        <v>10</v>
      </c>
      <c r="D1887" s="39">
        <f>'1.TÜM DÖNEMLER_TL MİZAN'!D1887/'TCMB Takvim Gününe Göre Ort.Kur'!I$65</f>
        <v>269.15808196842806</v>
      </c>
      <c r="E1887" s="39">
        <f>('1.TÜM DÖNEMLER_TL MİZAN'!E1887-'1.TÜM DÖNEMLER_TL MİZAN'!D1887)/'TCMB Takvim Gününe Göre Ort.Kur'!J$65+D1887</f>
        <v>286.05620977013325</v>
      </c>
      <c r="F1887" s="39">
        <f>('1.TÜM DÖNEMLER_TL MİZAN'!F1887-'1.TÜM DÖNEMLER_TL MİZAN'!E1887)/'TCMB Takvim Gününe Göre Ort.Kur'!K$65+E1887</f>
        <v>465.79020559751882</v>
      </c>
      <c r="G1887" s="39">
        <f>('1.TÜM DÖNEMLER_TL MİZAN'!G1887-'1.TÜM DÖNEMLER_TL MİZAN'!F1887)/'TCMB Takvim Gününe Göre Ort.Kur'!L$65+F1887</f>
        <v>499.66830439104154</v>
      </c>
      <c r="H1887" s="39">
        <f>('1.TÜM DÖNEMLER_TL MİZAN'!H1887-'1.TÜM DÖNEMLER_TL MİZAN'!G1887)/'TCMB Takvim Gününe Göre Ort.Kur'!M$65+G1887</f>
        <v>951.93072158824748</v>
      </c>
      <c r="I1887" s="39">
        <f>('1.TÜM DÖNEMLER_TL MİZAN'!I1887-'1.TÜM DÖNEMLER_TL MİZAN'!H1887)/'TCMB Takvim Gününe Göre Ort.Kur'!N$65+H1887</f>
        <v>976.95970530440127</v>
      </c>
      <c r="J1887" s="39">
        <f>('1.TÜM DÖNEMLER_TL MİZAN'!J1887-'1.TÜM DÖNEMLER_TL MİZAN'!I1887)/'TCMB Takvim Gününe Göre Ort.Kur'!O$65+I1887</f>
        <v>976.95970530440127</v>
      </c>
      <c r="K1887" s="39">
        <f>('1.TÜM DÖNEMLER_TL MİZAN'!K1887-'1.TÜM DÖNEMLER_TL MİZAN'!J1887)/'TCMB Takvim Gününe Göre Ort.Kur'!P$65+J1887</f>
        <v>976.95970530440127</v>
      </c>
      <c r="L1887" s="39">
        <f>('1.TÜM DÖNEMLER_TL MİZAN'!L1887-'1.TÜM DÖNEMLER_TL MİZAN'!K1887)/'TCMB Takvim Gününe Göre Ort.Kur'!Q$65+K1887</f>
        <v>976.95970530440127</v>
      </c>
      <c r="M1887" s="39">
        <f>('1.TÜM DÖNEMLER_TL MİZAN'!M1887-'1.TÜM DÖNEMLER_TL MİZAN'!L1887)/'TCMB Takvim Gününe Göre Ort.Kur'!R$65+L1887</f>
        <v>976.95970530440127</v>
      </c>
      <c r="N1887" s="39">
        <f>('1.TÜM DÖNEMLER_TL MİZAN'!N1887-'1.TÜM DÖNEMLER_TL MİZAN'!M1887)/'TCMB Takvim Gününe Göre Ort.Kur'!S$65+M1887</f>
        <v>976.95970530440127</v>
      </c>
      <c r="O1887" s="39">
        <f>('1.TÜM DÖNEMLER_TL MİZAN'!O1887-'1.TÜM DÖNEMLER_TL MİZAN'!N1887)/'TCMB Takvim Gününe Göre Ort.Kur'!T$65+N1887</f>
        <v>976.95970530440127</v>
      </c>
    </row>
    <row r="1888" spans="1:15" s="37" customFormat="1" x14ac:dyDescent="0.3">
      <c r="A1888" s="38" t="s">
        <v>2168</v>
      </c>
      <c r="B1888" s="38" t="s">
        <v>2169</v>
      </c>
      <c r="C1888" s="55">
        <f t="shared" si="29"/>
        <v>10</v>
      </c>
      <c r="D1888" s="39">
        <f>'1.TÜM DÖNEMLER_TL MİZAN'!D1888/'TCMB Takvim Gününe Göre Ort.Kur'!I$65</f>
        <v>179.77395686652338</v>
      </c>
      <c r="E1888" s="39">
        <f>('1.TÜM DÖNEMLER_TL MİZAN'!E1888-'1.TÜM DÖNEMLER_TL MİZAN'!D1888)/'TCMB Takvim Gününe Göre Ort.Kur'!J$65+D1888</f>
        <v>179.77395686652338</v>
      </c>
      <c r="F1888" s="39">
        <f>('1.TÜM DÖNEMLER_TL MİZAN'!F1888-'1.TÜM DÖNEMLER_TL MİZAN'!E1888)/'TCMB Takvim Gününe Göre Ort.Kur'!K$65+E1888</f>
        <v>179.77395686652338</v>
      </c>
      <c r="G1888" s="39">
        <f>('1.TÜM DÖNEMLER_TL MİZAN'!G1888-'1.TÜM DÖNEMLER_TL MİZAN'!F1888)/'TCMB Takvim Gününe Göre Ort.Kur'!L$65+F1888</f>
        <v>179.77395686652338</v>
      </c>
      <c r="H1888" s="39">
        <f>('1.TÜM DÖNEMLER_TL MİZAN'!H1888-'1.TÜM DÖNEMLER_TL MİZAN'!G1888)/'TCMB Takvim Gününe Göre Ort.Kur'!M$65+G1888</f>
        <v>179.77395686652338</v>
      </c>
      <c r="I1888" s="39">
        <f>('1.TÜM DÖNEMLER_TL MİZAN'!I1888-'1.TÜM DÖNEMLER_TL MİZAN'!H1888)/'TCMB Takvim Gününe Göre Ort.Kur'!N$65+H1888</f>
        <v>179.77395686652338</v>
      </c>
      <c r="J1888" s="39">
        <f>('1.TÜM DÖNEMLER_TL MİZAN'!J1888-'1.TÜM DÖNEMLER_TL MİZAN'!I1888)/'TCMB Takvim Gününe Göre Ort.Kur'!O$65+I1888</f>
        <v>179.77395686652338</v>
      </c>
      <c r="K1888" s="39">
        <f>('1.TÜM DÖNEMLER_TL MİZAN'!K1888-'1.TÜM DÖNEMLER_TL MİZAN'!J1888)/'TCMB Takvim Gününe Göre Ort.Kur'!P$65+J1888</f>
        <v>179.77395686652338</v>
      </c>
      <c r="L1888" s="39">
        <f>('1.TÜM DÖNEMLER_TL MİZAN'!L1888-'1.TÜM DÖNEMLER_TL MİZAN'!K1888)/'TCMB Takvim Gününe Göre Ort.Kur'!Q$65+K1888</f>
        <v>179.77395686652338</v>
      </c>
      <c r="M1888" s="39">
        <f>('1.TÜM DÖNEMLER_TL MİZAN'!M1888-'1.TÜM DÖNEMLER_TL MİZAN'!L1888)/'TCMB Takvim Gününe Göre Ort.Kur'!R$65+L1888</f>
        <v>179.77395686652338</v>
      </c>
      <c r="N1888" s="39">
        <f>('1.TÜM DÖNEMLER_TL MİZAN'!N1888-'1.TÜM DÖNEMLER_TL MİZAN'!M1888)/'TCMB Takvim Gününe Göre Ort.Kur'!S$65+M1888</f>
        <v>179.77395686652338</v>
      </c>
      <c r="O1888" s="39">
        <f>('1.TÜM DÖNEMLER_TL MİZAN'!O1888-'1.TÜM DÖNEMLER_TL MİZAN'!N1888)/'TCMB Takvim Gününe Göre Ort.Kur'!T$65+N1888</f>
        <v>179.77395686652338</v>
      </c>
    </row>
    <row r="1889" spans="1:15" s="37" customFormat="1" x14ac:dyDescent="0.3">
      <c r="A1889" s="38" t="s">
        <v>2170</v>
      </c>
      <c r="B1889" s="38" t="s">
        <v>2171</v>
      </c>
      <c r="C1889" s="55">
        <f t="shared" si="29"/>
        <v>10</v>
      </c>
      <c r="D1889" s="39">
        <f>'1.TÜM DÖNEMLER_TL MİZAN'!D1889/'TCMB Takvim Gününe Göre Ort.Kur'!I$65</f>
        <v>1096.6286222485733</v>
      </c>
      <c r="E1889" s="39">
        <f>('1.TÜM DÖNEMLER_TL MİZAN'!E1889-'1.TÜM DÖNEMLER_TL MİZAN'!D1889)/'TCMB Takvim Gününe Göre Ort.Kur'!J$65+D1889</f>
        <v>1096.6286222485733</v>
      </c>
      <c r="F1889" s="39">
        <f>('1.TÜM DÖNEMLER_TL MİZAN'!F1889-'1.TÜM DÖNEMLER_TL MİZAN'!E1889)/'TCMB Takvim Gününe Göre Ort.Kur'!K$65+E1889</f>
        <v>1097.636089032366</v>
      </c>
      <c r="G1889" s="39">
        <f>('1.TÜM DÖNEMLER_TL MİZAN'!G1889-'1.TÜM DÖNEMLER_TL MİZAN'!F1889)/'TCMB Takvim Gününe Göre Ort.Kur'!L$65+F1889</f>
        <v>1233.6866643401165</v>
      </c>
      <c r="H1889" s="39">
        <f>('1.TÜM DÖNEMLER_TL MİZAN'!H1889-'1.TÜM DÖNEMLER_TL MİZAN'!G1889)/'TCMB Takvim Gününe Göre Ort.Kur'!M$65+G1889</f>
        <v>2550.510130072003</v>
      </c>
      <c r="I1889" s="39">
        <f>('1.TÜM DÖNEMLER_TL MİZAN'!I1889-'1.TÜM DÖNEMLER_TL MİZAN'!H1889)/'TCMB Takvim Gününe Göre Ort.Kur'!N$65+H1889</f>
        <v>3222.8058169419382</v>
      </c>
      <c r="J1889" s="39">
        <f>('1.TÜM DÖNEMLER_TL MİZAN'!J1889-'1.TÜM DÖNEMLER_TL MİZAN'!I1889)/'TCMB Takvim Gününe Göre Ort.Kur'!O$65+I1889</f>
        <v>3222.8058169419382</v>
      </c>
      <c r="K1889" s="39">
        <f>('1.TÜM DÖNEMLER_TL MİZAN'!K1889-'1.TÜM DÖNEMLER_TL MİZAN'!J1889)/'TCMB Takvim Gününe Göre Ort.Kur'!P$65+J1889</f>
        <v>3222.8058169419382</v>
      </c>
      <c r="L1889" s="39">
        <f>('1.TÜM DÖNEMLER_TL MİZAN'!L1889-'1.TÜM DÖNEMLER_TL MİZAN'!K1889)/'TCMB Takvim Gününe Göre Ort.Kur'!Q$65+K1889</f>
        <v>3222.8058169419382</v>
      </c>
      <c r="M1889" s="39">
        <f>('1.TÜM DÖNEMLER_TL MİZAN'!M1889-'1.TÜM DÖNEMLER_TL MİZAN'!L1889)/'TCMB Takvim Gününe Göre Ort.Kur'!R$65+L1889</f>
        <v>3222.8058169419382</v>
      </c>
      <c r="N1889" s="39">
        <f>('1.TÜM DÖNEMLER_TL MİZAN'!N1889-'1.TÜM DÖNEMLER_TL MİZAN'!M1889)/'TCMB Takvim Gününe Göre Ort.Kur'!S$65+M1889</f>
        <v>3222.8058169419382</v>
      </c>
      <c r="O1889" s="39">
        <f>('1.TÜM DÖNEMLER_TL MİZAN'!O1889-'1.TÜM DÖNEMLER_TL MİZAN'!N1889)/'TCMB Takvim Gününe Göre Ort.Kur'!T$65+N1889</f>
        <v>3222.8058169419382</v>
      </c>
    </row>
    <row r="1890" spans="1:15" s="37" customFormat="1" x14ac:dyDescent="0.3">
      <c r="A1890" s="38" t="s">
        <v>2172</v>
      </c>
      <c r="B1890" s="38" t="s">
        <v>2173</v>
      </c>
      <c r="C1890" s="55">
        <f t="shared" si="29"/>
        <v>10</v>
      </c>
      <c r="D1890" s="39">
        <f>'1.TÜM DÖNEMLER_TL MİZAN'!D1890/'TCMB Takvim Gününe Göre Ort.Kur'!I$65</f>
        <v>6.2165567331208766</v>
      </c>
      <c r="E1890" s="39">
        <f>('1.TÜM DÖNEMLER_TL MİZAN'!E1890-'1.TÜM DÖNEMLER_TL MİZAN'!D1890)/'TCMB Takvim Gününe Göre Ort.Kur'!J$65+D1890</f>
        <v>6.2165567331208766</v>
      </c>
      <c r="F1890" s="39">
        <f>('1.TÜM DÖNEMLER_TL MİZAN'!F1890-'1.TÜM DÖNEMLER_TL MİZAN'!E1890)/'TCMB Takvim Gününe Göre Ort.Kur'!K$65+E1890</f>
        <v>6.2165567331208766</v>
      </c>
      <c r="G1890" s="39">
        <f>('1.TÜM DÖNEMLER_TL MİZAN'!G1890-'1.TÜM DÖNEMLER_TL MİZAN'!F1890)/'TCMB Takvim Gününe Göre Ort.Kur'!L$65+F1890</f>
        <v>6.2165567331208766</v>
      </c>
      <c r="H1890" s="39">
        <f>('1.TÜM DÖNEMLER_TL MİZAN'!H1890-'1.TÜM DÖNEMLER_TL MİZAN'!G1890)/'TCMB Takvim Gününe Göre Ort.Kur'!M$65+G1890</f>
        <v>65.922848456707754</v>
      </c>
      <c r="I1890" s="39">
        <f>('1.TÜM DÖNEMLER_TL MİZAN'!I1890-'1.TÜM DÖNEMLER_TL MİZAN'!H1890)/'TCMB Takvim Gününe Göre Ort.Kur'!N$65+H1890</f>
        <v>185.56527473213839</v>
      </c>
      <c r="J1890" s="39">
        <f>('1.TÜM DÖNEMLER_TL MİZAN'!J1890-'1.TÜM DÖNEMLER_TL MİZAN'!I1890)/'TCMB Takvim Gününe Göre Ort.Kur'!O$65+I1890</f>
        <v>185.56527473213839</v>
      </c>
      <c r="K1890" s="39">
        <f>('1.TÜM DÖNEMLER_TL MİZAN'!K1890-'1.TÜM DÖNEMLER_TL MİZAN'!J1890)/'TCMB Takvim Gününe Göre Ort.Kur'!P$65+J1890</f>
        <v>185.56527473213839</v>
      </c>
      <c r="L1890" s="39">
        <f>('1.TÜM DÖNEMLER_TL MİZAN'!L1890-'1.TÜM DÖNEMLER_TL MİZAN'!K1890)/'TCMB Takvim Gününe Göre Ort.Kur'!Q$65+K1890</f>
        <v>185.56527473213839</v>
      </c>
      <c r="M1890" s="39">
        <f>('1.TÜM DÖNEMLER_TL MİZAN'!M1890-'1.TÜM DÖNEMLER_TL MİZAN'!L1890)/'TCMB Takvim Gününe Göre Ort.Kur'!R$65+L1890</f>
        <v>185.56527473213839</v>
      </c>
      <c r="N1890" s="39">
        <f>('1.TÜM DÖNEMLER_TL MİZAN'!N1890-'1.TÜM DÖNEMLER_TL MİZAN'!M1890)/'TCMB Takvim Gününe Göre Ort.Kur'!S$65+M1890</f>
        <v>185.56527473213839</v>
      </c>
      <c r="O1890" s="39">
        <f>('1.TÜM DÖNEMLER_TL MİZAN'!O1890-'1.TÜM DÖNEMLER_TL MİZAN'!N1890)/'TCMB Takvim Gününe Göre Ort.Kur'!T$65+N1890</f>
        <v>185.56527473213839</v>
      </c>
    </row>
    <row r="1891" spans="1:15" s="37" customFormat="1" x14ac:dyDescent="0.3">
      <c r="A1891" s="38" t="s">
        <v>2174</v>
      </c>
      <c r="B1891" s="38" t="s">
        <v>2175</v>
      </c>
      <c r="C1891" s="55">
        <f t="shared" si="29"/>
        <v>10</v>
      </c>
      <c r="D1891" s="39">
        <f>'1.TÜM DÖNEMLER_TL MİZAN'!D1891/'TCMB Takvim Gününe Göre Ort.Kur'!I$65</f>
        <v>562.01882457570593</v>
      </c>
      <c r="E1891" s="39">
        <f>('1.TÜM DÖNEMLER_TL MİZAN'!E1891-'1.TÜM DÖNEMLER_TL MİZAN'!D1891)/'TCMB Takvim Gününe Göre Ort.Kur'!J$65+D1891</f>
        <v>683.64505879093554</v>
      </c>
      <c r="F1891" s="39">
        <f>('1.TÜM DÖNEMLER_TL MİZAN'!F1891-'1.TÜM DÖNEMLER_TL MİZAN'!E1891)/'TCMB Takvim Gününe Göre Ort.Kur'!K$65+E1891</f>
        <v>683.64505879093554</v>
      </c>
      <c r="G1891" s="39">
        <f>('1.TÜM DÖNEMLER_TL MİZAN'!G1891-'1.TÜM DÖNEMLER_TL MİZAN'!F1891)/'TCMB Takvim Gününe Göre Ort.Kur'!L$65+F1891</f>
        <v>683.64505879093554</v>
      </c>
      <c r="H1891" s="39">
        <f>('1.TÜM DÖNEMLER_TL MİZAN'!H1891-'1.TÜM DÖNEMLER_TL MİZAN'!G1891)/'TCMB Takvim Gününe Göre Ort.Kur'!M$65+G1891</f>
        <v>683.64505879093554</v>
      </c>
      <c r="I1891" s="39">
        <f>('1.TÜM DÖNEMLER_TL MİZAN'!I1891-'1.TÜM DÖNEMLER_TL MİZAN'!H1891)/'TCMB Takvim Gününe Göre Ort.Kur'!N$65+H1891</f>
        <v>809.57150782961776</v>
      </c>
      <c r="J1891" s="39">
        <f>('1.TÜM DÖNEMLER_TL MİZAN'!J1891-'1.TÜM DÖNEMLER_TL MİZAN'!I1891)/'TCMB Takvim Gününe Göre Ort.Kur'!O$65+I1891</f>
        <v>809.57150782961776</v>
      </c>
      <c r="K1891" s="39">
        <f>('1.TÜM DÖNEMLER_TL MİZAN'!K1891-'1.TÜM DÖNEMLER_TL MİZAN'!J1891)/'TCMB Takvim Gününe Göre Ort.Kur'!P$65+J1891</f>
        <v>809.57150782961776</v>
      </c>
      <c r="L1891" s="39">
        <f>('1.TÜM DÖNEMLER_TL MİZAN'!L1891-'1.TÜM DÖNEMLER_TL MİZAN'!K1891)/'TCMB Takvim Gününe Göre Ort.Kur'!Q$65+K1891</f>
        <v>809.57150782961776</v>
      </c>
      <c r="M1891" s="39">
        <f>('1.TÜM DÖNEMLER_TL MİZAN'!M1891-'1.TÜM DÖNEMLER_TL MİZAN'!L1891)/'TCMB Takvim Gününe Göre Ort.Kur'!R$65+L1891</f>
        <v>809.57150782961776</v>
      </c>
      <c r="N1891" s="39">
        <f>('1.TÜM DÖNEMLER_TL MİZAN'!N1891-'1.TÜM DÖNEMLER_TL MİZAN'!M1891)/'TCMB Takvim Gününe Göre Ort.Kur'!S$65+M1891</f>
        <v>809.57150782961776</v>
      </c>
      <c r="O1891" s="39">
        <f>('1.TÜM DÖNEMLER_TL MİZAN'!O1891-'1.TÜM DÖNEMLER_TL MİZAN'!N1891)/'TCMB Takvim Gününe Göre Ort.Kur'!T$65+N1891</f>
        <v>809.57150782961776</v>
      </c>
    </row>
    <row r="1892" spans="1:15" s="37" customFormat="1" x14ac:dyDescent="0.3">
      <c r="A1892" s="38" t="s">
        <v>2176</v>
      </c>
      <c r="B1892" s="38" t="s">
        <v>2177</v>
      </c>
      <c r="C1892" s="55">
        <f t="shared" si="29"/>
        <v>10</v>
      </c>
      <c r="D1892" s="39">
        <f>'1.TÜM DÖNEMLER_TL MİZAN'!D1892/'TCMB Takvim Gününe Göre Ort.Kur'!I$65</f>
        <v>326.83169050618835</v>
      </c>
      <c r="E1892" s="39">
        <f>('1.TÜM DÖNEMLER_TL MİZAN'!E1892-'1.TÜM DÖNEMLER_TL MİZAN'!D1892)/'TCMB Takvim Gününe Göre Ort.Kur'!J$65+D1892</f>
        <v>326.83169050618835</v>
      </c>
      <c r="F1892" s="39">
        <f>('1.TÜM DÖNEMLER_TL MİZAN'!F1892-'1.TÜM DÖNEMLER_TL MİZAN'!E1892)/'TCMB Takvim Gününe Göre Ort.Kur'!K$65+E1892</f>
        <v>326.83169050618835</v>
      </c>
      <c r="G1892" s="39">
        <f>('1.TÜM DÖNEMLER_TL MİZAN'!G1892-'1.TÜM DÖNEMLER_TL MİZAN'!F1892)/'TCMB Takvim Gününe Göre Ort.Kur'!L$65+F1892</f>
        <v>326.83169050618835</v>
      </c>
      <c r="H1892" s="39">
        <f>('1.TÜM DÖNEMLER_TL MİZAN'!H1892-'1.TÜM DÖNEMLER_TL MİZAN'!G1892)/'TCMB Takvim Gününe Göre Ort.Kur'!M$65+G1892</f>
        <v>326.83169050618835</v>
      </c>
      <c r="I1892" s="39">
        <f>('1.TÜM DÖNEMLER_TL MİZAN'!I1892-'1.TÜM DÖNEMLER_TL MİZAN'!H1892)/'TCMB Takvim Gününe Göre Ort.Kur'!N$65+H1892</f>
        <v>326.83169050618835</v>
      </c>
      <c r="J1892" s="39">
        <f>('1.TÜM DÖNEMLER_TL MİZAN'!J1892-'1.TÜM DÖNEMLER_TL MİZAN'!I1892)/'TCMB Takvim Gününe Göre Ort.Kur'!O$65+I1892</f>
        <v>326.83169050618835</v>
      </c>
      <c r="K1892" s="39">
        <f>('1.TÜM DÖNEMLER_TL MİZAN'!K1892-'1.TÜM DÖNEMLER_TL MİZAN'!J1892)/'TCMB Takvim Gününe Göre Ort.Kur'!P$65+J1892</f>
        <v>326.83169050618835</v>
      </c>
      <c r="L1892" s="39">
        <f>('1.TÜM DÖNEMLER_TL MİZAN'!L1892-'1.TÜM DÖNEMLER_TL MİZAN'!K1892)/'TCMB Takvim Gününe Göre Ort.Kur'!Q$65+K1892</f>
        <v>326.83169050618835</v>
      </c>
      <c r="M1892" s="39">
        <f>('1.TÜM DÖNEMLER_TL MİZAN'!M1892-'1.TÜM DÖNEMLER_TL MİZAN'!L1892)/'TCMB Takvim Gününe Göre Ort.Kur'!R$65+L1892</f>
        <v>326.83169050618835</v>
      </c>
      <c r="N1892" s="39">
        <f>('1.TÜM DÖNEMLER_TL MİZAN'!N1892-'1.TÜM DÖNEMLER_TL MİZAN'!M1892)/'TCMB Takvim Gününe Göre Ort.Kur'!S$65+M1892</f>
        <v>326.83169050618835</v>
      </c>
      <c r="O1892" s="39">
        <f>('1.TÜM DÖNEMLER_TL MİZAN'!O1892-'1.TÜM DÖNEMLER_TL MİZAN'!N1892)/'TCMB Takvim Gününe Göre Ort.Kur'!T$65+N1892</f>
        <v>326.83169050618835</v>
      </c>
    </row>
    <row r="1893" spans="1:15" s="37" customFormat="1" x14ac:dyDescent="0.3">
      <c r="A1893" s="38" t="s">
        <v>2178</v>
      </c>
      <c r="B1893" s="38" t="s">
        <v>2179</v>
      </c>
      <c r="C1893" s="55">
        <f t="shared" si="29"/>
        <v>10</v>
      </c>
      <c r="D1893" s="39">
        <f>'1.TÜM DÖNEMLER_TL MİZAN'!D1893/'TCMB Takvim Gününe Göre Ort.Kur'!I$65</f>
        <v>0</v>
      </c>
      <c r="E1893" s="39">
        <f>('1.TÜM DÖNEMLER_TL MİZAN'!E1893-'1.TÜM DÖNEMLER_TL MİZAN'!D1893)/'TCMB Takvim Gününe Göre Ort.Kur'!J$65+D1893</f>
        <v>0</v>
      </c>
      <c r="F1893" s="39">
        <f>('1.TÜM DÖNEMLER_TL MİZAN'!F1893-'1.TÜM DÖNEMLER_TL MİZAN'!E1893)/'TCMB Takvim Gününe Göre Ort.Kur'!K$65+E1893</f>
        <v>0</v>
      </c>
      <c r="G1893" s="39">
        <f>('1.TÜM DÖNEMLER_TL MİZAN'!G1893-'1.TÜM DÖNEMLER_TL MİZAN'!F1893)/'TCMB Takvim Gününe Göre Ort.Kur'!L$65+F1893</f>
        <v>0</v>
      </c>
      <c r="H1893" s="39">
        <f>('1.TÜM DÖNEMLER_TL MİZAN'!H1893-'1.TÜM DÖNEMLER_TL MİZAN'!G1893)/'TCMB Takvim Gününe Göre Ort.Kur'!M$65+G1893</f>
        <v>0</v>
      </c>
      <c r="I1893" s="39">
        <f>('1.TÜM DÖNEMLER_TL MİZAN'!I1893-'1.TÜM DÖNEMLER_TL MİZAN'!H1893)/'TCMB Takvim Gününe Göre Ort.Kur'!N$65+H1893</f>
        <v>289.4252102422862</v>
      </c>
      <c r="J1893" s="39">
        <f>('1.TÜM DÖNEMLER_TL MİZAN'!J1893-'1.TÜM DÖNEMLER_TL MİZAN'!I1893)/'TCMB Takvim Gününe Göre Ort.Kur'!O$65+I1893</f>
        <v>289.4252102422862</v>
      </c>
      <c r="K1893" s="39">
        <f>('1.TÜM DÖNEMLER_TL MİZAN'!K1893-'1.TÜM DÖNEMLER_TL MİZAN'!J1893)/'TCMB Takvim Gününe Göre Ort.Kur'!P$65+J1893</f>
        <v>289.4252102422862</v>
      </c>
      <c r="L1893" s="39">
        <f>('1.TÜM DÖNEMLER_TL MİZAN'!L1893-'1.TÜM DÖNEMLER_TL MİZAN'!K1893)/'TCMB Takvim Gününe Göre Ort.Kur'!Q$65+K1893</f>
        <v>289.4252102422862</v>
      </c>
      <c r="M1893" s="39">
        <f>('1.TÜM DÖNEMLER_TL MİZAN'!M1893-'1.TÜM DÖNEMLER_TL MİZAN'!L1893)/'TCMB Takvim Gününe Göre Ort.Kur'!R$65+L1893</f>
        <v>289.4252102422862</v>
      </c>
      <c r="N1893" s="39">
        <f>('1.TÜM DÖNEMLER_TL MİZAN'!N1893-'1.TÜM DÖNEMLER_TL MİZAN'!M1893)/'TCMB Takvim Gününe Göre Ort.Kur'!S$65+M1893</f>
        <v>289.4252102422862</v>
      </c>
      <c r="O1893" s="39">
        <f>('1.TÜM DÖNEMLER_TL MİZAN'!O1893-'1.TÜM DÖNEMLER_TL MİZAN'!N1893)/'TCMB Takvim Gününe Göre Ort.Kur'!T$65+N1893</f>
        <v>289.4252102422862</v>
      </c>
    </row>
    <row r="1894" spans="1:15" s="37" customFormat="1" x14ac:dyDescent="0.3">
      <c r="A1894" s="38" t="s">
        <v>2180</v>
      </c>
      <c r="B1894" s="38" t="s">
        <v>2181</v>
      </c>
      <c r="C1894" s="55">
        <f t="shared" si="29"/>
        <v>10</v>
      </c>
      <c r="D1894" s="39">
        <f>'1.TÜM DÖNEMLER_TL MİZAN'!D1894/'TCMB Takvim Gününe Göre Ort.Kur'!I$65</f>
        <v>0</v>
      </c>
      <c r="E1894" s="39">
        <f>('1.TÜM DÖNEMLER_TL MİZAN'!E1894-'1.TÜM DÖNEMLER_TL MİZAN'!D1894)/'TCMB Takvim Gününe Göre Ort.Kur'!J$65+D1894</f>
        <v>0</v>
      </c>
      <c r="F1894" s="39">
        <f>('1.TÜM DÖNEMLER_TL MİZAN'!F1894-'1.TÜM DÖNEMLER_TL MİZAN'!E1894)/'TCMB Takvim Gününe Göre Ort.Kur'!K$65+E1894</f>
        <v>433.73229383990338</v>
      </c>
      <c r="G1894" s="39">
        <f>('1.TÜM DÖNEMLER_TL MİZAN'!G1894-'1.TÜM DÖNEMLER_TL MİZAN'!F1894)/'TCMB Takvim Gününe Göre Ort.Kur'!L$65+F1894</f>
        <v>433.73229383990338</v>
      </c>
      <c r="H1894" s="39">
        <f>('1.TÜM DÖNEMLER_TL MİZAN'!H1894-'1.TÜM DÖNEMLER_TL MİZAN'!G1894)/'TCMB Takvim Gününe Göre Ort.Kur'!M$65+G1894</f>
        <v>433.73229383990338</v>
      </c>
      <c r="I1894" s="39">
        <f>('1.TÜM DÖNEMLER_TL MİZAN'!I1894-'1.TÜM DÖNEMLER_TL MİZAN'!H1894)/'TCMB Takvim Gününe Göre Ort.Kur'!N$65+H1894</f>
        <v>433.73229383990338</v>
      </c>
      <c r="J1894" s="39">
        <f>('1.TÜM DÖNEMLER_TL MİZAN'!J1894-'1.TÜM DÖNEMLER_TL MİZAN'!I1894)/'TCMB Takvim Gününe Göre Ort.Kur'!O$65+I1894</f>
        <v>433.73229383990338</v>
      </c>
      <c r="K1894" s="39">
        <f>('1.TÜM DÖNEMLER_TL MİZAN'!K1894-'1.TÜM DÖNEMLER_TL MİZAN'!J1894)/'TCMB Takvim Gününe Göre Ort.Kur'!P$65+J1894</f>
        <v>433.73229383990338</v>
      </c>
      <c r="L1894" s="39">
        <f>('1.TÜM DÖNEMLER_TL MİZAN'!L1894-'1.TÜM DÖNEMLER_TL MİZAN'!K1894)/'TCMB Takvim Gününe Göre Ort.Kur'!Q$65+K1894</f>
        <v>433.73229383990338</v>
      </c>
      <c r="M1894" s="39">
        <f>('1.TÜM DÖNEMLER_TL MİZAN'!M1894-'1.TÜM DÖNEMLER_TL MİZAN'!L1894)/'TCMB Takvim Gününe Göre Ort.Kur'!R$65+L1894</f>
        <v>433.73229383990338</v>
      </c>
      <c r="N1894" s="39">
        <f>('1.TÜM DÖNEMLER_TL MİZAN'!N1894-'1.TÜM DÖNEMLER_TL MİZAN'!M1894)/'TCMB Takvim Gününe Göre Ort.Kur'!S$65+M1894</f>
        <v>433.73229383990338</v>
      </c>
      <c r="O1894" s="39">
        <f>('1.TÜM DÖNEMLER_TL MİZAN'!O1894-'1.TÜM DÖNEMLER_TL MİZAN'!N1894)/'TCMB Takvim Gününe Göre Ort.Kur'!T$65+N1894</f>
        <v>433.73229383990338</v>
      </c>
    </row>
    <row r="1895" spans="1:15" s="37" customFormat="1" x14ac:dyDescent="0.3">
      <c r="A1895" s="38" t="s">
        <v>2182</v>
      </c>
      <c r="B1895" s="38" t="s">
        <v>2183</v>
      </c>
      <c r="C1895" s="55">
        <f t="shared" si="29"/>
        <v>10</v>
      </c>
      <c r="D1895" s="39">
        <f>'1.TÜM DÖNEMLER_TL MİZAN'!D1895/'TCMB Takvim Gününe Göre Ort.Kur'!I$65</f>
        <v>453.75009264062845</v>
      </c>
      <c r="E1895" s="39">
        <f>('1.TÜM DÖNEMLER_TL MİZAN'!E1895-'1.TÜM DÖNEMLER_TL MİZAN'!D1895)/'TCMB Takvim Gününe Göre Ort.Kur'!J$65+D1895</f>
        <v>902.20237941804487</v>
      </c>
      <c r="F1895" s="39">
        <f>('1.TÜM DÖNEMLER_TL MİZAN'!F1895-'1.TÜM DÖNEMLER_TL MİZAN'!E1895)/'TCMB Takvim Gününe Göre Ort.Kur'!K$65+E1895</f>
        <v>1322.3771076490759</v>
      </c>
      <c r="G1895" s="39">
        <f>('1.TÜM DÖNEMLER_TL MİZAN'!G1895-'1.TÜM DÖNEMLER_TL MİZAN'!F1895)/'TCMB Takvim Gününe Göre Ort.Kur'!L$65+F1895</f>
        <v>1739.4633050317493</v>
      </c>
      <c r="H1895" s="39">
        <f>('1.TÜM DÖNEMLER_TL MİZAN'!H1895-'1.TÜM DÖNEMLER_TL MİZAN'!G1895)/'TCMB Takvim Gününe Göre Ort.Kur'!M$65+G1895</f>
        <v>1739.4633050317493</v>
      </c>
      <c r="I1895" s="39">
        <f>('1.TÜM DÖNEMLER_TL MİZAN'!I1895-'1.TÜM DÖNEMLER_TL MİZAN'!H1895)/'TCMB Takvim Gününe Göre Ort.Kur'!N$65+H1895</f>
        <v>1739.4633050317493</v>
      </c>
      <c r="J1895" s="39">
        <f>('1.TÜM DÖNEMLER_TL MİZAN'!J1895-'1.TÜM DÖNEMLER_TL MİZAN'!I1895)/'TCMB Takvim Gününe Göre Ort.Kur'!O$65+I1895</f>
        <v>1739.4633050317493</v>
      </c>
      <c r="K1895" s="39">
        <f>('1.TÜM DÖNEMLER_TL MİZAN'!K1895-'1.TÜM DÖNEMLER_TL MİZAN'!J1895)/'TCMB Takvim Gününe Göre Ort.Kur'!P$65+J1895</f>
        <v>1739.4633050317493</v>
      </c>
      <c r="L1895" s="39">
        <f>('1.TÜM DÖNEMLER_TL MİZAN'!L1895-'1.TÜM DÖNEMLER_TL MİZAN'!K1895)/'TCMB Takvim Gününe Göre Ort.Kur'!Q$65+K1895</f>
        <v>1739.4633050317493</v>
      </c>
      <c r="M1895" s="39">
        <f>('1.TÜM DÖNEMLER_TL MİZAN'!M1895-'1.TÜM DÖNEMLER_TL MİZAN'!L1895)/'TCMB Takvim Gününe Göre Ort.Kur'!R$65+L1895</f>
        <v>1739.4633050317493</v>
      </c>
      <c r="N1895" s="39">
        <f>('1.TÜM DÖNEMLER_TL MİZAN'!N1895-'1.TÜM DÖNEMLER_TL MİZAN'!M1895)/'TCMB Takvim Gününe Göre Ort.Kur'!S$65+M1895</f>
        <v>1739.4633050317493</v>
      </c>
      <c r="O1895" s="39">
        <f>('1.TÜM DÖNEMLER_TL MİZAN'!O1895-'1.TÜM DÖNEMLER_TL MİZAN'!N1895)/'TCMB Takvim Gününe Göre Ort.Kur'!T$65+N1895</f>
        <v>1739.4633050317493</v>
      </c>
    </row>
    <row r="1896" spans="1:15" s="37" customFormat="1" x14ac:dyDescent="0.3">
      <c r="A1896" s="38" t="s">
        <v>2184</v>
      </c>
      <c r="B1896" s="38" t="s">
        <v>2185</v>
      </c>
      <c r="C1896" s="55">
        <f t="shared" si="29"/>
        <v>10</v>
      </c>
      <c r="D1896" s="39">
        <f>'1.TÜM DÖNEMLER_TL MİZAN'!D1896/'TCMB Takvim Gününe Göre Ort.Kur'!I$65</f>
        <v>11.528940932335285</v>
      </c>
      <c r="E1896" s="39">
        <f>('1.TÜM DÖNEMLER_TL MİZAN'!E1896-'1.TÜM DÖNEMLER_TL MİZAN'!D1896)/'TCMB Takvim Gününe Göre Ort.Kur'!J$65+D1896</f>
        <v>11.528940932335285</v>
      </c>
      <c r="F1896" s="39">
        <f>('1.TÜM DÖNEMLER_TL MİZAN'!F1896-'1.TÜM DÖNEMLER_TL MİZAN'!E1896)/'TCMB Takvim Gününe Göre Ort.Kur'!K$65+E1896</f>
        <v>11.528940932335285</v>
      </c>
      <c r="G1896" s="39">
        <f>('1.TÜM DÖNEMLER_TL MİZAN'!G1896-'1.TÜM DÖNEMLER_TL MİZAN'!F1896)/'TCMB Takvim Gününe Göre Ort.Kur'!L$65+F1896</f>
        <v>11.528940932335285</v>
      </c>
      <c r="H1896" s="39">
        <f>('1.TÜM DÖNEMLER_TL MİZAN'!H1896-'1.TÜM DÖNEMLER_TL MİZAN'!G1896)/'TCMB Takvim Gününe Göre Ort.Kur'!M$65+G1896</f>
        <v>11.528940932335285</v>
      </c>
      <c r="I1896" s="39">
        <f>('1.TÜM DÖNEMLER_TL MİZAN'!I1896-'1.TÜM DÖNEMLER_TL MİZAN'!H1896)/'TCMB Takvim Gününe Göre Ort.Kur'!N$65+H1896</f>
        <v>11.528940932335285</v>
      </c>
      <c r="J1896" s="39">
        <f>('1.TÜM DÖNEMLER_TL MİZAN'!J1896-'1.TÜM DÖNEMLER_TL MİZAN'!I1896)/'TCMB Takvim Gününe Göre Ort.Kur'!O$65+I1896</f>
        <v>11.528940932335285</v>
      </c>
      <c r="K1896" s="39">
        <f>('1.TÜM DÖNEMLER_TL MİZAN'!K1896-'1.TÜM DÖNEMLER_TL MİZAN'!J1896)/'TCMB Takvim Gününe Göre Ort.Kur'!P$65+J1896</f>
        <v>11.528940932335285</v>
      </c>
      <c r="L1896" s="39">
        <f>('1.TÜM DÖNEMLER_TL MİZAN'!L1896-'1.TÜM DÖNEMLER_TL MİZAN'!K1896)/'TCMB Takvim Gününe Göre Ort.Kur'!Q$65+K1896</f>
        <v>11.528940932335285</v>
      </c>
      <c r="M1896" s="39">
        <f>('1.TÜM DÖNEMLER_TL MİZAN'!M1896-'1.TÜM DÖNEMLER_TL MİZAN'!L1896)/'TCMB Takvim Gününe Göre Ort.Kur'!R$65+L1896</f>
        <v>11.528940932335285</v>
      </c>
      <c r="N1896" s="39">
        <f>('1.TÜM DÖNEMLER_TL MİZAN'!N1896-'1.TÜM DÖNEMLER_TL MİZAN'!M1896)/'TCMB Takvim Gününe Göre Ort.Kur'!S$65+M1896</f>
        <v>11.528940932335285</v>
      </c>
      <c r="O1896" s="39">
        <f>('1.TÜM DÖNEMLER_TL MİZAN'!O1896-'1.TÜM DÖNEMLER_TL MİZAN'!N1896)/'TCMB Takvim Gününe Göre Ort.Kur'!T$65+N1896</f>
        <v>11.528940932335285</v>
      </c>
    </row>
    <row r="1897" spans="1:15" s="37" customFormat="1" ht="15.6" x14ac:dyDescent="0.3">
      <c r="A1897" s="35" t="s">
        <v>2186</v>
      </c>
      <c r="B1897" s="35" t="s">
        <v>2125</v>
      </c>
      <c r="C1897" s="54">
        <f t="shared" si="29"/>
        <v>6</v>
      </c>
      <c r="D1897" s="36">
        <f>'1.TÜM DÖNEMLER_TL MİZAN'!D1897/'TCMB Takvim Gününe Göre Ort.Kur'!I$65</f>
        <v>5157.1281405173058</v>
      </c>
      <c r="E1897" s="36">
        <f>('1.TÜM DÖNEMLER_TL MİZAN'!E1897-'1.TÜM DÖNEMLER_TL MİZAN'!D1897)/'TCMB Takvim Gününe Göre Ort.Kur'!J$65+D1897</f>
        <v>10466.037196800447</v>
      </c>
      <c r="F1897" s="36">
        <f>('1.TÜM DÖNEMLER_TL MİZAN'!F1897-'1.TÜM DÖNEMLER_TL MİZAN'!E1897)/'TCMB Takvim Gününe Göre Ort.Kur'!K$65+E1897</f>
        <v>13882.698830708432</v>
      </c>
      <c r="G1897" s="36">
        <f>('1.TÜM DÖNEMLER_TL MİZAN'!G1897-'1.TÜM DÖNEMLER_TL MİZAN'!F1897)/'TCMB Takvim Gününe Göre Ort.Kur'!L$65+F1897</f>
        <v>18483.26630419114</v>
      </c>
      <c r="H1897" s="36">
        <f>('1.TÜM DÖNEMLER_TL MİZAN'!H1897-'1.TÜM DÖNEMLER_TL MİZAN'!G1897)/'TCMB Takvim Gününe Göre Ort.Kur'!M$65+G1897</f>
        <v>24030.368528589934</v>
      </c>
      <c r="I1897" s="36">
        <f>('1.TÜM DÖNEMLER_TL MİZAN'!I1897-'1.TÜM DÖNEMLER_TL MİZAN'!H1897)/'TCMB Takvim Gününe Göre Ort.Kur'!N$65+H1897</f>
        <v>30105.804461335938</v>
      </c>
      <c r="J1897" s="36">
        <f>('1.TÜM DÖNEMLER_TL MİZAN'!J1897-'1.TÜM DÖNEMLER_TL MİZAN'!I1897)/'TCMB Takvim Gününe Göre Ort.Kur'!O$65+I1897</f>
        <v>30105.804461335938</v>
      </c>
      <c r="K1897" s="36">
        <f>('1.TÜM DÖNEMLER_TL MİZAN'!K1897-'1.TÜM DÖNEMLER_TL MİZAN'!J1897)/'TCMB Takvim Gününe Göre Ort.Kur'!P$65+J1897</f>
        <v>30105.804461335938</v>
      </c>
      <c r="L1897" s="36">
        <f>('1.TÜM DÖNEMLER_TL MİZAN'!L1897-'1.TÜM DÖNEMLER_TL MİZAN'!K1897)/'TCMB Takvim Gününe Göre Ort.Kur'!Q$65+K1897</f>
        <v>30105.804461335938</v>
      </c>
      <c r="M1897" s="36">
        <f>('1.TÜM DÖNEMLER_TL MİZAN'!M1897-'1.TÜM DÖNEMLER_TL MİZAN'!L1897)/'TCMB Takvim Gününe Göre Ort.Kur'!R$65+L1897</f>
        <v>30105.804461335938</v>
      </c>
      <c r="N1897" s="36">
        <f>('1.TÜM DÖNEMLER_TL MİZAN'!N1897-'1.TÜM DÖNEMLER_TL MİZAN'!M1897)/'TCMB Takvim Gününe Göre Ort.Kur'!S$65+M1897</f>
        <v>30105.804461335938</v>
      </c>
      <c r="O1897" s="36">
        <f>('1.TÜM DÖNEMLER_TL MİZAN'!O1897-'1.TÜM DÖNEMLER_TL MİZAN'!N1897)/'TCMB Takvim Gününe Göre Ort.Kur'!T$65+N1897</f>
        <v>30105.804461335938</v>
      </c>
    </row>
    <row r="1898" spans="1:15" s="37" customFormat="1" x14ac:dyDescent="0.3">
      <c r="A1898" s="38" t="s">
        <v>2187</v>
      </c>
      <c r="B1898" s="38" t="s">
        <v>2003</v>
      </c>
      <c r="C1898" s="55">
        <f t="shared" si="29"/>
        <v>10</v>
      </c>
      <c r="D1898" s="39">
        <f>'1.TÜM DÖNEMLER_TL MİZAN'!D1898/'TCMB Takvim Gününe Göre Ort.Kur'!I$65</f>
        <v>4176.01200622545</v>
      </c>
      <c r="E1898" s="39">
        <f>('1.TÜM DÖNEMLER_TL MİZAN'!E1898-'1.TÜM DÖNEMLER_TL MİZAN'!D1898)/'TCMB Takvim Gününe Göre Ort.Kur'!J$65+D1898</f>
        <v>8694.2307809463782</v>
      </c>
      <c r="F1898" s="39">
        <f>('1.TÜM DÖNEMLER_TL MİZAN'!F1898-'1.TÜM DÖNEMLER_TL MİZAN'!E1898)/'TCMB Takvim Gününe Göre Ort.Kur'!K$65+E1898</f>
        <v>10917.948113767285</v>
      </c>
      <c r="G1898" s="39">
        <f>('1.TÜM DÖNEMLER_TL MİZAN'!G1898-'1.TÜM DÖNEMLER_TL MİZAN'!F1898)/'TCMB Takvim Gününe Göre Ort.Kur'!L$65+F1898</f>
        <v>14687.402644358397</v>
      </c>
      <c r="H1898" s="39">
        <f>('1.TÜM DÖNEMLER_TL MİZAN'!H1898-'1.TÜM DÖNEMLER_TL MİZAN'!G1898)/'TCMB Takvim Gününe Göre Ort.Kur'!M$65+G1898</f>
        <v>19050.368853085878</v>
      </c>
      <c r="I1898" s="39">
        <f>('1.TÜM DÖNEMLER_TL MİZAN'!I1898-'1.TÜM DÖNEMLER_TL MİZAN'!H1898)/'TCMB Takvim Gününe Göre Ort.Kur'!N$65+H1898</f>
        <v>23774.972349963875</v>
      </c>
      <c r="J1898" s="39">
        <f>('1.TÜM DÖNEMLER_TL MİZAN'!J1898-'1.TÜM DÖNEMLER_TL MİZAN'!I1898)/'TCMB Takvim Gününe Göre Ort.Kur'!O$65+I1898</f>
        <v>23774.972349963875</v>
      </c>
      <c r="K1898" s="39">
        <f>('1.TÜM DÖNEMLER_TL MİZAN'!K1898-'1.TÜM DÖNEMLER_TL MİZAN'!J1898)/'TCMB Takvim Gününe Göre Ort.Kur'!P$65+J1898</f>
        <v>23774.972349963875</v>
      </c>
      <c r="L1898" s="39">
        <f>('1.TÜM DÖNEMLER_TL MİZAN'!L1898-'1.TÜM DÖNEMLER_TL MİZAN'!K1898)/'TCMB Takvim Gününe Göre Ort.Kur'!Q$65+K1898</f>
        <v>23774.972349963875</v>
      </c>
      <c r="M1898" s="39">
        <f>('1.TÜM DÖNEMLER_TL MİZAN'!M1898-'1.TÜM DÖNEMLER_TL MİZAN'!L1898)/'TCMB Takvim Gününe Göre Ort.Kur'!R$65+L1898</f>
        <v>23774.972349963875</v>
      </c>
      <c r="N1898" s="39">
        <f>('1.TÜM DÖNEMLER_TL MİZAN'!N1898-'1.TÜM DÖNEMLER_TL MİZAN'!M1898)/'TCMB Takvim Gününe Göre Ort.Kur'!S$65+M1898</f>
        <v>23774.972349963875</v>
      </c>
      <c r="O1898" s="39">
        <f>('1.TÜM DÖNEMLER_TL MİZAN'!O1898-'1.TÜM DÖNEMLER_TL MİZAN'!N1898)/'TCMB Takvim Gününe Göre Ort.Kur'!T$65+N1898</f>
        <v>23774.972349963875</v>
      </c>
    </row>
    <row r="1899" spans="1:15" s="37" customFormat="1" x14ac:dyDescent="0.3">
      <c r="A1899" s="38" t="s">
        <v>2188</v>
      </c>
      <c r="B1899" s="38" t="s">
        <v>2005</v>
      </c>
      <c r="C1899" s="55">
        <f t="shared" si="29"/>
        <v>10</v>
      </c>
      <c r="D1899" s="39">
        <f>'1.TÜM DÖNEMLER_TL MİZAN'!D1899/'TCMB Takvim Gününe Göre Ort.Kur'!I$65</f>
        <v>647.2830356481137</v>
      </c>
      <c r="E1899" s="39">
        <f>('1.TÜM DÖNEMLER_TL MİZAN'!E1899-'1.TÜM DÖNEMLER_TL MİZAN'!D1899)/'TCMB Takvim Gününe Göre Ort.Kur'!J$65+D1899</f>
        <v>1347.6082531922818</v>
      </c>
      <c r="F1899" s="39">
        <f>('1.TÜM DÖNEMLER_TL MİZAN'!F1899-'1.TÜM DÖNEMLER_TL MİZAN'!E1899)/'TCMB Takvim Gününe Göre Ort.Kur'!K$65+E1899</f>
        <v>1692.2847383136173</v>
      </c>
      <c r="G1899" s="39">
        <f>('1.TÜM DÖNEMLER_TL MİZAN'!G1899-'1.TÜM DÖNEMLER_TL MİZAN'!F1899)/'TCMB Takvim Gününe Göre Ort.Kur'!L$65+F1899</f>
        <v>2418.8878679332802</v>
      </c>
      <c r="H1899" s="39">
        <f>('1.TÜM DÖNEMLER_TL MİZAN'!H1899-'1.TÜM DÖNEMLER_TL MİZAN'!G1899)/'TCMB Takvim Gününe Göre Ort.Kur'!M$65+G1899</f>
        <v>3296.5923296184619</v>
      </c>
      <c r="I1899" s="39">
        <f>('1.TÜM DÖNEMLER_TL MİZAN'!I1899-'1.TÜM DÖNEMLER_TL MİZAN'!H1899)/'TCMB Takvim Gününe Göre Ort.Kur'!N$65+H1899</f>
        <v>4282.1240116156023</v>
      </c>
      <c r="J1899" s="39">
        <f>('1.TÜM DÖNEMLER_TL MİZAN'!J1899-'1.TÜM DÖNEMLER_TL MİZAN'!I1899)/'TCMB Takvim Gününe Göre Ort.Kur'!O$65+I1899</f>
        <v>4282.1240116156023</v>
      </c>
      <c r="K1899" s="39">
        <f>('1.TÜM DÖNEMLER_TL MİZAN'!K1899-'1.TÜM DÖNEMLER_TL MİZAN'!J1899)/'TCMB Takvim Gününe Göre Ort.Kur'!P$65+J1899</f>
        <v>4282.1240116156023</v>
      </c>
      <c r="L1899" s="39">
        <f>('1.TÜM DÖNEMLER_TL MİZAN'!L1899-'1.TÜM DÖNEMLER_TL MİZAN'!K1899)/'TCMB Takvim Gününe Göre Ort.Kur'!Q$65+K1899</f>
        <v>4282.1240116156023</v>
      </c>
      <c r="M1899" s="39">
        <f>('1.TÜM DÖNEMLER_TL MİZAN'!M1899-'1.TÜM DÖNEMLER_TL MİZAN'!L1899)/'TCMB Takvim Gününe Göre Ort.Kur'!R$65+L1899</f>
        <v>4282.1240116156023</v>
      </c>
      <c r="N1899" s="39">
        <f>('1.TÜM DÖNEMLER_TL MİZAN'!N1899-'1.TÜM DÖNEMLER_TL MİZAN'!M1899)/'TCMB Takvim Gününe Göre Ort.Kur'!S$65+M1899</f>
        <v>4282.1240116156023</v>
      </c>
      <c r="O1899" s="39">
        <f>('1.TÜM DÖNEMLER_TL MİZAN'!O1899-'1.TÜM DÖNEMLER_TL MİZAN'!N1899)/'TCMB Takvim Gününe Göre Ort.Kur'!T$65+N1899</f>
        <v>4282.1240116156023</v>
      </c>
    </row>
    <row r="1900" spans="1:15" s="37" customFormat="1" x14ac:dyDescent="0.3">
      <c r="A1900" s="38" t="s">
        <v>2189</v>
      </c>
      <c r="B1900" s="38" t="s">
        <v>2007</v>
      </c>
      <c r="C1900" s="55">
        <f t="shared" si="29"/>
        <v>10</v>
      </c>
      <c r="D1900" s="39">
        <f>'1.TÜM DÖNEMLER_TL MİZAN'!D1900/'TCMB Takvim Gününe Göre Ort.Kur'!I$65</f>
        <v>83.521085007040682</v>
      </c>
      <c r="E1900" s="39">
        <f>('1.TÜM DÖNEMLER_TL MİZAN'!E1900-'1.TÜM DÖNEMLER_TL MİZAN'!D1900)/'TCMB Takvim Gününe Göre Ort.Kur'!J$65+D1900</f>
        <v>173.8861490250888</v>
      </c>
      <c r="F1900" s="39">
        <f>('1.TÜM DÖNEMLER_TL MİZAN'!F1900-'1.TÜM DÖNEMLER_TL MİZAN'!E1900)/'TCMB Takvim Gününe Göre Ort.Kur'!K$65+E1900</f>
        <v>218.36086627555545</v>
      </c>
      <c r="G1900" s="39">
        <f>('1.TÜM DÖNEMLER_TL MİZAN'!G1900-'1.TÜM DÖNEMLER_TL MİZAN'!F1900)/'TCMB Takvim Gününe Göre Ort.Kur'!L$65+F1900</f>
        <v>262.11967982679499</v>
      </c>
      <c r="H1900" s="39">
        <f>('1.TÜM DÖNEMLER_TL MİZAN'!H1900-'1.TÜM DÖNEMLER_TL MİZAN'!G1900)/'TCMB Takvim Gününe Göre Ort.Kur'!M$65+G1900</f>
        <v>304.61394484728629</v>
      </c>
      <c r="I1900" s="39">
        <f>('1.TÜM DÖNEMLER_TL MİZAN'!I1900-'1.TÜM DÖNEMLER_TL MİZAN'!H1900)/'TCMB Takvim Gününe Göre Ort.Kur'!N$65+H1900</f>
        <v>342.83537455368275</v>
      </c>
      <c r="J1900" s="39">
        <f>('1.TÜM DÖNEMLER_TL MİZAN'!J1900-'1.TÜM DÖNEMLER_TL MİZAN'!I1900)/'TCMB Takvim Gününe Göre Ort.Kur'!O$65+I1900</f>
        <v>342.83537455368275</v>
      </c>
      <c r="K1900" s="39">
        <f>('1.TÜM DÖNEMLER_TL MİZAN'!K1900-'1.TÜM DÖNEMLER_TL MİZAN'!J1900)/'TCMB Takvim Gününe Göre Ort.Kur'!P$65+J1900</f>
        <v>342.83537455368275</v>
      </c>
      <c r="L1900" s="39">
        <f>('1.TÜM DÖNEMLER_TL MİZAN'!L1900-'1.TÜM DÖNEMLER_TL MİZAN'!K1900)/'TCMB Takvim Gününe Göre Ort.Kur'!Q$65+K1900</f>
        <v>342.83537455368275</v>
      </c>
      <c r="M1900" s="39">
        <f>('1.TÜM DÖNEMLER_TL MİZAN'!M1900-'1.TÜM DÖNEMLER_TL MİZAN'!L1900)/'TCMB Takvim Gününe Göre Ort.Kur'!R$65+L1900</f>
        <v>342.83537455368275</v>
      </c>
      <c r="N1900" s="39">
        <f>('1.TÜM DÖNEMLER_TL MİZAN'!N1900-'1.TÜM DÖNEMLER_TL MİZAN'!M1900)/'TCMB Takvim Gününe Göre Ort.Kur'!S$65+M1900</f>
        <v>342.83537455368275</v>
      </c>
      <c r="O1900" s="39">
        <f>('1.TÜM DÖNEMLER_TL MİZAN'!O1900-'1.TÜM DÖNEMLER_TL MİZAN'!N1900)/'TCMB Takvim Gününe Göre Ort.Kur'!T$65+N1900</f>
        <v>342.83537455368275</v>
      </c>
    </row>
    <row r="1901" spans="1:15" s="37" customFormat="1" x14ac:dyDescent="0.3">
      <c r="A1901" s="38" t="s">
        <v>2190</v>
      </c>
      <c r="B1901" s="38" t="s">
        <v>2011</v>
      </c>
      <c r="C1901" s="55">
        <f t="shared" si="29"/>
        <v>10</v>
      </c>
      <c r="D1901" s="39">
        <f>'1.TÜM DÖNEMLER_TL MİZAN'!D1901/'TCMB Takvim Gününe Göre Ort.Kur'!I$65</f>
        <v>250.3120136367005</v>
      </c>
      <c r="E1901" s="39">
        <f>('1.TÜM DÖNEMLER_TL MİZAN'!E1901-'1.TÜM DÖNEMLER_TL MİZAN'!D1901)/'TCMB Takvim Gününe Göre Ort.Kur'!J$65+D1901</f>
        <v>250.3120136367005</v>
      </c>
      <c r="F1901" s="39">
        <f>('1.TÜM DÖNEMLER_TL MİZAN'!F1901-'1.TÜM DÖNEMLER_TL MİZAN'!E1901)/'TCMB Takvim Gününe Göre Ort.Kur'!K$65+E1901</f>
        <v>1054.1051123519746</v>
      </c>
      <c r="G1901" s="39">
        <f>('1.TÜM DÖNEMLER_TL MİZAN'!G1901-'1.TÜM DÖNEMLER_TL MİZAN'!F1901)/'TCMB Takvim Gününe Göre Ort.Kur'!L$65+F1901</f>
        <v>1114.8561120726658</v>
      </c>
      <c r="H1901" s="39">
        <f>('1.TÜM DÖNEMLER_TL MİZAN'!H1901-'1.TÜM DÖNEMLER_TL MİZAN'!G1901)/'TCMB Takvim Gününe Göre Ort.Kur'!M$65+G1901</f>
        <v>1378.7934010383076</v>
      </c>
      <c r="I1901" s="39">
        <f>('1.TÜM DÖNEMLER_TL MİZAN'!I1901-'1.TÜM DÖNEMLER_TL MİZAN'!H1901)/'TCMB Takvim Gününe Göre Ort.Kur'!N$65+H1901</f>
        <v>1705.872725202782</v>
      </c>
      <c r="J1901" s="39">
        <f>('1.TÜM DÖNEMLER_TL MİZAN'!J1901-'1.TÜM DÖNEMLER_TL MİZAN'!I1901)/'TCMB Takvim Gününe Göre Ort.Kur'!O$65+I1901</f>
        <v>1705.872725202782</v>
      </c>
      <c r="K1901" s="39">
        <f>('1.TÜM DÖNEMLER_TL MİZAN'!K1901-'1.TÜM DÖNEMLER_TL MİZAN'!J1901)/'TCMB Takvim Gününe Göre Ort.Kur'!P$65+J1901</f>
        <v>1705.872725202782</v>
      </c>
      <c r="L1901" s="39">
        <f>('1.TÜM DÖNEMLER_TL MİZAN'!L1901-'1.TÜM DÖNEMLER_TL MİZAN'!K1901)/'TCMB Takvim Gününe Göre Ort.Kur'!Q$65+K1901</f>
        <v>1705.872725202782</v>
      </c>
      <c r="M1901" s="39">
        <f>('1.TÜM DÖNEMLER_TL MİZAN'!M1901-'1.TÜM DÖNEMLER_TL MİZAN'!L1901)/'TCMB Takvim Gününe Göre Ort.Kur'!R$65+L1901</f>
        <v>1705.872725202782</v>
      </c>
      <c r="N1901" s="39">
        <f>('1.TÜM DÖNEMLER_TL MİZAN'!N1901-'1.TÜM DÖNEMLER_TL MİZAN'!M1901)/'TCMB Takvim Gününe Göre Ort.Kur'!S$65+M1901</f>
        <v>1705.872725202782</v>
      </c>
      <c r="O1901" s="39">
        <f>('1.TÜM DÖNEMLER_TL MİZAN'!O1901-'1.TÜM DÖNEMLER_TL MİZAN'!N1901)/'TCMB Takvim Gününe Göre Ort.Kur'!T$65+N1901</f>
        <v>1705.872725202782</v>
      </c>
    </row>
    <row r="1902" spans="1:15" s="37" customFormat="1" ht="15.6" x14ac:dyDescent="0.3">
      <c r="A1902" s="35" t="s">
        <v>2191</v>
      </c>
      <c r="B1902" s="35" t="s">
        <v>2192</v>
      </c>
      <c r="C1902" s="54">
        <f t="shared" si="29"/>
        <v>2</v>
      </c>
      <c r="D1902" s="36">
        <f>'1.TÜM DÖNEMLER_TL MİZAN'!D1902/'TCMB Takvim Gününe Göre Ort.Kur'!I$65</f>
        <v>41622.215222708081</v>
      </c>
      <c r="E1902" s="36">
        <f>('1.TÜM DÖNEMLER_TL MİZAN'!E1902-'1.TÜM DÖNEMLER_TL MİZAN'!D1902)/'TCMB Takvim Gününe Göre Ort.Kur'!J$65+D1902</f>
        <v>84160.860442596138</v>
      </c>
      <c r="F1902" s="36">
        <f>('1.TÜM DÖNEMLER_TL MİZAN'!F1902-'1.TÜM DÖNEMLER_TL MİZAN'!E1902)/'TCMB Takvim Gününe Göre Ort.Kur'!K$65+E1902</f>
        <v>134289.34539922292</v>
      </c>
      <c r="G1902" s="36">
        <f>('1.TÜM DÖNEMLER_TL MİZAN'!G1902-'1.TÜM DÖNEMLER_TL MİZAN'!F1902)/'TCMB Takvim Gününe Göre Ort.Kur'!L$65+F1902</f>
        <v>148751.62033433473</v>
      </c>
      <c r="H1902" s="36">
        <f>('1.TÜM DÖNEMLER_TL MİZAN'!H1902-'1.TÜM DÖNEMLER_TL MİZAN'!G1902)/'TCMB Takvim Gününe Göre Ort.Kur'!M$65+G1902</f>
        <v>183621.90154164462</v>
      </c>
      <c r="I1902" s="36">
        <f>('1.TÜM DÖNEMLER_TL MİZAN'!I1902-'1.TÜM DÖNEMLER_TL MİZAN'!H1902)/'TCMB Takvim Gününe Göre Ort.Kur'!N$65+H1902</f>
        <v>259568.16426064083</v>
      </c>
      <c r="J1902" s="36">
        <f>('1.TÜM DÖNEMLER_TL MİZAN'!J1902-'1.TÜM DÖNEMLER_TL MİZAN'!I1902)/'TCMB Takvim Gününe Göre Ort.Kur'!O$65+I1902</f>
        <v>259568.16426064083</v>
      </c>
      <c r="K1902" s="36">
        <f>('1.TÜM DÖNEMLER_TL MİZAN'!K1902-'1.TÜM DÖNEMLER_TL MİZAN'!J1902)/'TCMB Takvim Gününe Göre Ort.Kur'!P$65+J1902</f>
        <v>259568.16426064083</v>
      </c>
      <c r="L1902" s="36">
        <f>('1.TÜM DÖNEMLER_TL MİZAN'!L1902-'1.TÜM DÖNEMLER_TL MİZAN'!K1902)/'TCMB Takvim Gününe Göre Ort.Kur'!Q$65+K1902</f>
        <v>259568.16426064083</v>
      </c>
      <c r="M1902" s="36">
        <f>('1.TÜM DÖNEMLER_TL MİZAN'!M1902-'1.TÜM DÖNEMLER_TL MİZAN'!L1902)/'TCMB Takvim Gününe Göre Ort.Kur'!R$65+L1902</f>
        <v>259568.16426064083</v>
      </c>
      <c r="N1902" s="36">
        <f>('1.TÜM DÖNEMLER_TL MİZAN'!N1902-'1.TÜM DÖNEMLER_TL MİZAN'!M1902)/'TCMB Takvim Gününe Göre Ort.Kur'!S$65+M1902</f>
        <v>259568.16426064083</v>
      </c>
      <c r="O1902" s="36">
        <f>('1.TÜM DÖNEMLER_TL MİZAN'!O1902-'1.TÜM DÖNEMLER_TL MİZAN'!N1902)/'TCMB Takvim Gününe Göre Ort.Kur'!T$65+N1902</f>
        <v>259568.16426064083</v>
      </c>
    </row>
    <row r="1903" spans="1:15" s="37" customFormat="1" ht="15.6" x14ac:dyDescent="0.3">
      <c r="A1903" s="35" t="s">
        <v>2193</v>
      </c>
      <c r="B1903" s="35" t="s">
        <v>2192</v>
      </c>
      <c r="C1903" s="54">
        <f t="shared" si="29"/>
        <v>3</v>
      </c>
      <c r="D1903" s="36">
        <f>'1.TÜM DÖNEMLER_TL MİZAN'!D1903/'TCMB Takvim Gününe Göre Ort.Kur'!I$65</f>
        <v>41622.215222708081</v>
      </c>
      <c r="E1903" s="36">
        <f>('1.TÜM DÖNEMLER_TL MİZAN'!E1903-'1.TÜM DÖNEMLER_TL MİZAN'!D1903)/'TCMB Takvim Gününe Göre Ort.Kur'!J$65+D1903</f>
        <v>84160.860442596138</v>
      </c>
      <c r="F1903" s="36">
        <f>('1.TÜM DÖNEMLER_TL MİZAN'!F1903-'1.TÜM DÖNEMLER_TL MİZAN'!E1903)/'TCMB Takvim Gününe Göre Ort.Kur'!K$65+E1903</f>
        <v>134289.34539922292</v>
      </c>
      <c r="G1903" s="36">
        <f>('1.TÜM DÖNEMLER_TL MİZAN'!G1903-'1.TÜM DÖNEMLER_TL MİZAN'!F1903)/'TCMB Takvim Gününe Göre Ort.Kur'!L$65+F1903</f>
        <v>148751.62033433473</v>
      </c>
      <c r="H1903" s="36">
        <f>('1.TÜM DÖNEMLER_TL MİZAN'!H1903-'1.TÜM DÖNEMLER_TL MİZAN'!G1903)/'TCMB Takvim Gününe Göre Ort.Kur'!M$65+G1903</f>
        <v>183621.90154164462</v>
      </c>
      <c r="I1903" s="36">
        <f>('1.TÜM DÖNEMLER_TL MİZAN'!I1903-'1.TÜM DÖNEMLER_TL MİZAN'!H1903)/'TCMB Takvim Gününe Göre Ort.Kur'!N$65+H1903</f>
        <v>259568.16426064083</v>
      </c>
      <c r="J1903" s="36">
        <f>('1.TÜM DÖNEMLER_TL MİZAN'!J1903-'1.TÜM DÖNEMLER_TL MİZAN'!I1903)/'TCMB Takvim Gününe Göre Ort.Kur'!O$65+I1903</f>
        <v>259568.16426064083</v>
      </c>
      <c r="K1903" s="36">
        <f>('1.TÜM DÖNEMLER_TL MİZAN'!K1903-'1.TÜM DÖNEMLER_TL MİZAN'!J1903)/'TCMB Takvim Gününe Göre Ort.Kur'!P$65+J1903</f>
        <v>259568.16426064083</v>
      </c>
      <c r="L1903" s="36">
        <f>('1.TÜM DÖNEMLER_TL MİZAN'!L1903-'1.TÜM DÖNEMLER_TL MİZAN'!K1903)/'TCMB Takvim Gününe Göre Ort.Kur'!Q$65+K1903</f>
        <v>259568.16426064083</v>
      </c>
      <c r="M1903" s="36">
        <f>('1.TÜM DÖNEMLER_TL MİZAN'!M1903-'1.TÜM DÖNEMLER_TL MİZAN'!L1903)/'TCMB Takvim Gününe Göre Ort.Kur'!R$65+L1903</f>
        <v>259568.16426064083</v>
      </c>
      <c r="N1903" s="36">
        <f>('1.TÜM DÖNEMLER_TL MİZAN'!N1903-'1.TÜM DÖNEMLER_TL MİZAN'!M1903)/'TCMB Takvim Gününe Göre Ort.Kur'!S$65+M1903</f>
        <v>259568.16426064083</v>
      </c>
      <c r="O1903" s="36">
        <f>('1.TÜM DÖNEMLER_TL MİZAN'!O1903-'1.TÜM DÖNEMLER_TL MİZAN'!N1903)/'TCMB Takvim Gününe Göre Ort.Kur'!T$65+N1903</f>
        <v>259568.16426064083</v>
      </c>
    </row>
    <row r="1904" spans="1:15" s="37" customFormat="1" ht="15.6" x14ac:dyDescent="0.3">
      <c r="A1904" s="35" t="s">
        <v>2194</v>
      </c>
      <c r="B1904" s="35" t="s">
        <v>2195</v>
      </c>
      <c r="C1904" s="54">
        <f t="shared" si="29"/>
        <v>6</v>
      </c>
      <c r="D1904" s="36">
        <f>'1.TÜM DÖNEMLER_TL MİZAN'!D1904/'TCMB Takvim Gününe Göre Ort.Kur'!I$65</f>
        <v>40496.286963610764</v>
      </c>
      <c r="E1904" s="36">
        <f>('1.TÜM DÖNEMLER_TL MİZAN'!E1904-'1.TÜM DÖNEMLER_TL MİZAN'!D1904)/'TCMB Takvim Gününe Göre Ort.Kur'!J$65+D1904</f>
        <v>82755.824480823852</v>
      </c>
      <c r="F1904" s="36">
        <f>('1.TÜM DÖNEMLER_TL MİZAN'!F1904-'1.TÜM DÖNEMLER_TL MİZAN'!E1904)/'TCMB Takvim Gününe Göre Ort.Kur'!K$65+E1904</f>
        <v>131815.54433917458</v>
      </c>
      <c r="G1904" s="36">
        <f>('1.TÜM DÖNEMLER_TL MİZAN'!G1904-'1.TÜM DÖNEMLER_TL MİZAN'!F1904)/'TCMB Takvim Gününe Göre Ort.Kur'!L$65+F1904</f>
        <v>145521.80630346396</v>
      </c>
      <c r="H1904" s="36">
        <f>('1.TÜM DÖNEMLER_TL MİZAN'!H1904-'1.TÜM DÖNEMLER_TL MİZAN'!G1904)/'TCMB Takvim Gününe Göre Ort.Kur'!M$65+G1904</f>
        <v>179171.42805256826</v>
      </c>
      <c r="I1904" s="36">
        <f>('1.TÜM DÖNEMLER_TL MİZAN'!I1904-'1.TÜM DÖNEMLER_TL MİZAN'!H1904)/'TCMB Takvim Gününe Göre Ort.Kur'!N$65+H1904</f>
        <v>254573.25652781883</v>
      </c>
      <c r="J1904" s="36">
        <f>('1.TÜM DÖNEMLER_TL MİZAN'!J1904-'1.TÜM DÖNEMLER_TL MİZAN'!I1904)/'TCMB Takvim Gününe Göre Ort.Kur'!O$65+I1904</f>
        <v>254573.25652781883</v>
      </c>
      <c r="K1904" s="36">
        <f>('1.TÜM DÖNEMLER_TL MİZAN'!K1904-'1.TÜM DÖNEMLER_TL MİZAN'!J1904)/'TCMB Takvim Gününe Göre Ort.Kur'!P$65+J1904</f>
        <v>254573.25652781883</v>
      </c>
      <c r="L1904" s="36">
        <f>('1.TÜM DÖNEMLER_TL MİZAN'!L1904-'1.TÜM DÖNEMLER_TL MİZAN'!K1904)/'TCMB Takvim Gününe Göre Ort.Kur'!Q$65+K1904</f>
        <v>254573.25652781883</v>
      </c>
      <c r="M1904" s="36">
        <f>('1.TÜM DÖNEMLER_TL MİZAN'!M1904-'1.TÜM DÖNEMLER_TL MİZAN'!L1904)/'TCMB Takvim Gününe Göre Ort.Kur'!R$65+L1904</f>
        <v>254573.25652781883</v>
      </c>
      <c r="N1904" s="36">
        <f>('1.TÜM DÖNEMLER_TL MİZAN'!N1904-'1.TÜM DÖNEMLER_TL MİZAN'!M1904)/'TCMB Takvim Gününe Göre Ort.Kur'!S$65+M1904</f>
        <v>254573.25652781883</v>
      </c>
      <c r="O1904" s="36">
        <f>('1.TÜM DÖNEMLER_TL MİZAN'!O1904-'1.TÜM DÖNEMLER_TL MİZAN'!N1904)/'TCMB Takvim Gününe Göre Ort.Kur'!T$65+N1904</f>
        <v>254573.25652781883</v>
      </c>
    </row>
    <row r="1905" spans="1:15" s="37" customFormat="1" x14ac:dyDescent="0.3">
      <c r="A1905" s="38" t="s">
        <v>2196</v>
      </c>
      <c r="B1905" s="38" t="s">
        <v>2197</v>
      </c>
      <c r="C1905" s="55">
        <f t="shared" si="29"/>
        <v>10</v>
      </c>
      <c r="D1905" s="39">
        <f>'1.TÜM DÖNEMLER_TL MİZAN'!D1905/'TCMB Takvim Gününe Göre Ort.Kur'!I$65</f>
        <v>3.4862521307344547</v>
      </c>
      <c r="E1905" s="39">
        <f>('1.TÜM DÖNEMLER_TL MİZAN'!E1905-'1.TÜM DÖNEMLER_TL MİZAN'!D1905)/'TCMB Takvim Gününe Göre Ort.Kur'!J$65+D1905</f>
        <v>3.4862521307344547</v>
      </c>
      <c r="F1905" s="39">
        <f>('1.TÜM DÖNEMLER_TL MİZAN'!F1905-'1.TÜM DÖNEMLER_TL MİZAN'!E1905)/'TCMB Takvim Gününe Göre Ort.Kur'!K$65+E1905</f>
        <v>3.4862521307344547</v>
      </c>
      <c r="G1905" s="39">
        <f>('1.TÜM DÖNEMLER_TL MİZAN'!G1905-'1.TÜM DÖNEMLER_TL MİZAN'!F1905)/'TCMB Takvim Gününe Göre Ort.Kur'!L$65+F1905</f>
        <v>3.4862521307344547</v>
      </c>
      <c r="H1905" s="39">
        <f>('1.TÜM DÖNEMLER_TL MİZAN'!H1905-'1.TÜM DÖNEMLER_TL MİZAN'!G1905)/'TCMB Takvim Gününe Göre Ort.Kur'!M$65+G1905</f>
        <v>3.4862521307344547</v>
      </c>
      <c r="I1905" s="39">
        <f>('1.TÜM DÖNEMLER_TL MİZAN'!I1905-'1.TÜM DÖNEMLER_TL MİZAN'!H1905)/'TCMB Takvim Gününe Göre Ort.Kur'!N$65+H1905</f>
        <v>3.4862521307344547</v>
      </c>
      <c r="J1905" s="39">
        <f>('1.TÜM DÖNEMLER_TL MİZAN'!J1905-'1.TÜM DÖNEMLER_TL MİZAN'!I1905)/'TCMB Takvim Gününe Göre Ort.Kur'!O$65+I1905</f>
        <v>3.4862521307344547</v>
      </c>
      <c r="K1905" s="39">
        <f>('1.TÜM DÖNEMLER_TL MİZAN'!K1905-'1.TÜM DÖNEMLER_TL MİZAN'!J1905)/'TCMB Takvim Gününe Göre Ort.Kur'!P$65+J1905</f>
        <v>3.4862521307344547</v>
      </c>
      <c r="L1905" s="39">
        <f>('1.TÜM DÖNEMLER_TL MİZAN'!L1905-'1.TÜM DÖNEMLER_TL MİZAN'!K1905)/'TCMB Takvim Gününe Göre Ort.Kur'!Q$65+K1905</f>
        <v>3.4862521307344547</v>
      </c>
      <c r="M1905" s="39">
        <f>('1.TÜM DÖNEMLER_TL MİZAN'!M1905-'1.TÜM DÖNEMLER_TL MİZAN'!L1905)/'TCMB Takvim Gününe Göre Ort.Kur'!R$65+L1905</f>
        <v>3.4862521307344547</v>
      </c>
      <c r="N1905" s="39">
        <f>('1.TÜM DÖNEMLER_TL MİZAN'!N1905-'1.TÜM DÖNEMLER_TL MİZAN'!M1905)/'TCMB Takvim Gününe Göre Ort.Kur'!S$65+M1905</f>
        <v>3.4862521307344547</v>
      </c>
      <c r="O1905" s="39">
        <f>('1.TÜM DÖNEMLER_TL MİZAN'!O1905-'1.TÜM DÖNEMLER_TL MİZAN'!N1905)/'TCMB Takvim Gününe Göre Ort.Kur'!T$65+N1905</f>
        <v>3.4862521307344547</v>
      </c>
    </row>
    <row r="1906" spans="1:15" s="37" customFormat="1" x14ac:dyDescent="0.3">
      <c r="A1906" s="38" t="s">
        <v>2198</v>
      </c>
      <c r="B1906" s="38" t="s">
        <v>2199</v>
      </c>
      <c r="C1906" s="55">
        <f t="shared" si="29"/>
        <v>10</v>
      </c>
      <c r="D1906" s="39">
        <f>'1.TÜM DÖNEMLER_TL MİZAN'!D1906/'TCMB Takvim Gününe Göre Ort.Kur'!I$65</f>
        <v>36398.465871192471</v>
      </c>
      <c r="E1906" s="39">
        <f>('1.TÜM DÖNEMLER_TL MİZAN'!E1906-'1.TÜM DÖNEMLER_TL MİZAN'!D1906)/'TCMB Takvim Gününe Göre Ort.Kur'!J$65+D1906</f>
        <v>76421.654468069202</v>
      </c>
      <c r="F1906" s="39">
        <f>('1.TÜM DÖNEMLER_TL MİZAN'!F1906-'1.TÜM DÖNEMLER_TL MİZAN'!E1906)/'TCMB Takvim Gününe Göre Ort.Kur'!K$65+E1906</f>
        <v>124344.99091256247</v>
      </c>
      <c r="G1906" s="39">
        <f>('1.TÜM DÖNEMLER_TL MİZAN'!G1906-'1.TÜM DÖNEMLER_TL MİZAN'!F1906)/'TCMB Takvim Gününe Göre Ort.Kur'!L$65+F1906</f>
        <v>143970.97956309281</v>
      </c>
      <c r="H1906" s="39">
        <f>('1.TÜM DÖNEMLER_TL MİZAN'!H1906-'1.TÜM DÖNEMLER_TL MİZAN'!G1906)/'TCMB Takvim Gününe Göre Ort.Kur'!M$65+G1906</f>
        <v>174935.16107197237</v>
      </c>
      <c r="I1906" s="39">
        <f>('1.TÜM DÖNEMLER_TL MİZAN'!I1906-'1.TÜM DÖNEMLER_TL MİZAN'!H1906)/'TCMB Takvim Gününe Göre Ort.Kur'!N$65+H1906</f>
        <v>192530.24001949566</v>
      </c>
      <c r="J1906" s="39">
        <f>('1.TÜM DÖNEMLER_TL MİZAN'!J1906-'1.TÜM DÖNEMLER_TL MİZAN'!I1906)/'TCMB Takvim Gününe Göre Ort.Kur'!O$65+I1906</f>
        <v>192530.24001949566</v>
      </c>
      <c r="K1906" s="39">
        <f>('1.TÜM DÖNEMLER_TL MİZAN'!K1906-'1.TÜM DÖNEMLER_TL MİZAN'!J1906)/'TCMB Takvim Gününe Göre Ort.Kur'!P$65+J1906</f>
        <v>192530.24001949566</v>
      </c>
      <c r="L1906" s="39">
        <f>('1.TÜM DÖNEMLER_TL MİZAN'!L1906-'1.TÜM DÖNEMLER_TL MİZAN'!K1906)/'TCMB Takvim Gününe Göre Ort.Kur'!Q$65+K1906</f>
        <v>192530.24001949566</v>
      </c>
      <c r="M1906" s="39">
        <f>('1.TÜM DÖNEMLER_TL MİZAN'!M1906-'1.TÜM DÖNEMLER_TL MİZAN'!L1906)/'TCMB Takvim Gününe Göre Ort.Kur'!R$65+L1906</f>
        <v>192530.24001949566</v>
      </c>
      <c r="N1906" s="39">
        <f>('1.TÜM DÖNEMLER_TL MİZAN'!N1906-'1.TÜM DÖNEMLER_TL MİZAN'!M1906)/'TCMB Takvim Gününe Göre Ort.Kur'!S$65+M1906</f>
        <v>192530.24001949566</v>
      </c>
      <c r="O1906" s="39">
        <f>('1.TÜM DÖNEMLER_TL MİZAN'!O1906-'1.TÜM DÖNEMLER_TL MİZAN'!N1906)/'TCMB Takvim Gününe Göre Ort.Kur'!T$65+N1906</f>
        <v>192530.24001949566</v>
      </c>
    </row>
    <row r="1907" spans="1:15" s="37" customFormat="1" x14ac:dyDescent="0.3">
      <c r="A1907" s="38" t="s">
        <v>2200</v>
      </c>
      <c r="B1907" s="38" t="s">
        <v>2201</v>
      </c>
      <c r="C1907" s="55">
        <f t="shared" si="29"/>
        <v>10</v>
      </c>
      <c r="D1907" s="39">
        <f>'1.TÜM DÖNEMLER_TL MİZAN'!D1907/'TCMB Takvim Gününe Göre Ort.Kur'!I$65</f>
        <v>1753.5989031349588</v>
      </c>
      <c r="E1907" s="39">
        <f>('1.TÜM DÖNEMLER_TL MİZAN'!E1907-'1.TÜM DÖNEMLER_TL MİZAN'!D1907)/'TCMB Takvim Gününe Göre Ort.Kur'!J$65+D1907</f>
        <v>15303.322028739247</v>
      </c>
      <c r="F1907" s="39">
        <f>('1.TÜM DÖNEMLER_TL MİZAN'!F1907-'1.TÜM DÖNEMLER_TL MİZAN'!E1907)/'TCMB Takvim Gününe Göre Ort.Kur'!K$65+E1907</f>
        <v>17804.39469262417</v>
      </c>
      <c r="G1907" s="39">
        <f>('1.TÜM DÖNEMLER_TL MİZAN'!G1907-'1.TÜM DÖNEMLER_TL MİZAN'!F1907)/'TCMB Takvim Gününe Göre Ort.Kur'!L$65+F1907</f>
        <v>18025.51860349064</v>
      </c>
      <c r="H1907" s="39">
        <f>('1.TÜM DÖNEMLER_TL MİZAN'!H1907-'1.TÜM DÖNEMLER_TL MİZAN'!G1907)/'TCMB Takvim Gününe Göre Ort.Kur'!M$65+G1907</f>
        <v>20699.993434018772</v>
      </c>
      <c r="I1907" s="39">
        <f>('1.TÜM DÖNEMLER_TL MİZAN'!I1907-'1.TÜM DÖNEMLER_TL MİZAN'!H1907)/'TCMB Takvim Gününe Göre Ort.Kur'!N$65+H1907</f>
        <v>23722.425947569027</v>
      </c>
      <c r="J1907" s="39">
        <f>('1.TÜM DÖNEMLER_TL MİZAN'!J1907-'1.TÜM DÖNEMLER_TL MİZAN'!I1907)/'TCMB Takvim Gününe Göre Ort.Kur'!O$65+I1907</f>
        <v>23722.425947569027</v>
      </c>
      <c r="K1907" s="39">
        <f>('1.TÜM DÖNEMLER_TL MİZAN'!K1907-'1.TÜM DÖNEMLER_TL MİZAN'!J1907)/'TCMB Takvim Gününe Göre Ort.Kur'!P$65+J1907</f>
        <v>23722.425947569027</v>
      </c>
      <c r="L1907" s="39">
        <f>('1.TÜM DÖNEMLER_TL MİZAN'!L1907-'1.TÜM DÖNEMLER_TL MİZAN'!K1907)/'TCMB Takvim Gününe Göre Ort.Kur'!Q$65+K1907</f>
        <v>23722.425947569027</v>
      </c>
      <c r="M1907" s="39">
        <f>('1.TÜM DÖNEMLER_TL MİZAN'!M1907-'1.TÜM DÖNEMLER_TL MİZAN'!L1907)/'TCMB Takvim Gününe Göre Ort.Kur'!R$65+L1907</f>
        <v>23722.425947569027</v>
      </c>
      <c r="N1907" s="39">
        <f>('1.TÜM DÖNEMLER_TL MİZAN'!N1907-'1.TÜM DÖNEMLER_TL MİZAN'!M1907)/'TCMB Takvim Gününe Göre Ort.Kur'!S$65+M1907</f>
        <v>23722.425947569027</v>
      </c>
      <c r="O1907" s="39">
        <f>('1.TÜM DÖNEMLER_TL MİZAN'!O1907-'1.TÜM DÖNEMLER_TL MİZAN'!N1907)/'TCMB Takvim Gününe Göre Ort.Kur'!T$65+N1907</f>
        <v>23722.425947569027</v>
      </c>
    </row>
    <row r="1908" spans="1:15" s="37" customFormat="1" x14ac:dyDescent="0.3">
      <c r="A1908" s="38" t="s">
        <v>2202</v>
      </c>
      <c r="B1908" s="38" t="s">
        <v>2203</v>
      </c>
      <c r="C1908" s="55">
        <f t="shared" si="29"/>
        <v>10</v>
      </c>
      <c r="D1908" s="39">
        <f>'1.TÜM DÖNEMLER_TL MİZAN'!D1908/'TCMB Takvim Gününe Göre Ort.Kur'!I$65</f>
        <v>0</v>
      </c>
      <c r="E1908" s="39">
        <f>('1.TÜM DÖNEMLER_TL MİZAN'!E1908-'1.TÜM DÖNEMLER_TL MİZAN'!D1908)/'TCMB Takvim Gününe Göre Ort.Kur'!J$65+D1908</f>
        <v>-8726.802613459904</v>
      </c>
      <c r="F1908" s="39">
        <f>('1.TÜM DÖNEMLER_TL MİZAN'!F1908-'1.TÜM DÖNEMLER_TL MİZAN'!E1908)/'TCMB Takvim Gününe Göre Ort.Kur'!K$65+E1908</f>
        <v>-13817.643450178912</v>
      </c>
      <c r="G1908" s="39">
        <f>('1.TÜM DÖNEMLER_TL MİZAN'!G1908-'1.TÜM DÖNEMLER_TL MİZAN'!F1908)/'TCMB Takvim Gününe Göre Ort.Kur'!L$65+F1908</f>
        <v>-22265.694079985915</v>
      </c>
      <c r="H1908" s="39">
        <f>('1.TÜM DÖNEMLER_TL MİZAN'!H1908-'1.TÜM DÖNEMLER_TL MİZAN'!G1908)/'TCMB Takvim Gününe Göre Ort.Kur'!M$65+G1908</f>
        <v>-23721.689388901552</v>
      </c>
      <c r="I1908" s="39">
        <f>('1.TÜM DÖNEMLER_TL MİZAN'!I1908-'1.TÜM DÖNEMLER_TL MİZAN'!H1908)/'TCMB Takvim Gününe Göre Ort.Kur'!N$65+H1908</f>
        <v>12121.674369977463</v>
      </c>
      <c r="J1908" s="39">
        <f>('1.TÜM DÖNEMLER_TL MİZAN'!J1908-'1.TÜM DÖNEMLER_TL MİZAN'!I1908)/'TCMB Takvim Gününe Göre Ort.Kur'!O$65+I1908</f>
        <v>12121.674369977463</v>
      </c>
      <c r="K1908" s="39">
        <f>('1.TÜM DÖNEMLER_TL MİZAN'!K1908-'1.TÜM DÖNEMLER_TL MİZAN'!J1908)/'TCMB Takvim Gününe Göre Ort.Kur'!P$65+J1908</f>
        <v>12121.674369977463</v>
      </c>
      <c r="L1908" s="39">
        <f>('1.TÜM DÖNEMLER_TL MİZAN'!L1908-'1.TÜM DÖNEMLER_TL MİZAN'!K1908)/'TCMB Takvim Gününe Göre Ort.Kur'!Q$65+K1908</f>
        <v>12121.674369977463</v>
      </c>
      <c r="M1908" s="39">
        <f>('1.TÜM DÖNEMLER_TL MİZAN'!M1908-'1.TÜM DÖNEMLER_TL MİZAN'!L1908)/'TCMB Takvim Gününe Göre Ort.Kur'!R$65+L1908</f>
        <v>12121.674369977463</v>
      </c>
      <c r="N1908" s="39">
        <f>('1.TÜM DÖNEMLER_TL MİZAN'!N1908-'1.TÜM DÖNEMLER_TL MİZAN'!M1908)/'TCMB Takvim Gününe Göre Ort.Kur'!S$65+M1908</f>
        <v>12121.674369977463</v>
      </c>
      <c r="O1908" s="39">
        <f>('1.TÜM DÖNEMLER_TL MİZAN'!O1908-'1.TÜM DÖNEMLER_TL MİZAN'!N1908)/'TCMB Takvim Gününe Göre Ort.Kur'!T$65+N1908</f>
        <v>12121.674369977463</v>
      </c>
    </row>
    <row r="1909" spans="1:15" s="37" customFormat="1" x14ac:dyDescent="0.3">
      <c r="A1909" s="38" t="s">
        <v>2204</v>
      </c>
      <c r="B1909" s="38" t="s">
        <v>2205</v>
      </c>
      <c r="C1909" s="55">
        <f t="shared" si="29"/>
        <v>10</v>
      </c>
      <c r="D1909" s="39">
        <f>'1.TÜM DÖNEMLER_TL MİZAN'!D1909/'TCMB Takvim Gününe Göre Ort.Kur'!I$65</f>
        <v>2340.7359371525977</v>
      </c>
      <c r="E1909" s="39">
        <f>('1.TÜM DÖNEMLER_TL MİZAN'!E1909-'1.TÜM DÖNEMLER_TL MİZAN'!D1909)/'TCMB Takvim Gününe Göre Ort.Kur'!J$65+D1909</f>
        <v>-287.52942278411638</v>
      </c>
      <c r="F1909" s="39">
        <f>('1.TÜM DÖNEMLER_TL MİZAN'!F1909-'1.TÜM DÖNEMLER_TL MİZAN'!E1909)/'TCMB Takvim Gününe Göre Ort.Kur'!K$65+E1909</f>
        <v>3419.0897986938676</v>
      </c>
      <c r="G1909" s="39">
        <f>('1.TÜM DÖNEMLER_TL MİZAN'!G1909-'1.TÜM DÖNEMLER_TL MİZAN'!F1909)/'TCMB Takvim Gününe Göre Ort.Kur'!L$65+F1909</f>
        <v>5605.2347258351783</v>
      </c>
      <c r="H1909" s="39">
        <f>('1.TÜM DÖNEMLER_TL MİZAN'!H1909-'1.TÜM DÖNEMLER_TL MİZAN'!G1909)/'TCMB Takvim Gününe Göre Ort.Kur'!M$65+G1909</f>
        <v>6957.5699579407528</v>
      </c>
      <c r="I1909" s="39">
        <f>('1.TÜM DÖNEMLER_TL MİZAN'!I1909-'1.TÜM DÖNEMLER_TL MİZAN'!H1909)/'TCMB Takvim Gününe Göre Ort.Kur'!N$65+H1909</f>
        <v>25661.501150304353</v>
      </c>
      <c r="J1909" s="39">
        <f>('1.TÜM DÖNEMLER_TL MİZAN'!J1909-'1.TÜM DÖNEMLER_TL MİZAN'!I1909)/'TCMB Takvim Gününe Göre Ort.Kur'!O$65+I1909</f>
        <v>25661.501150304353</v>
      </c>
      <c r="K1909" s="39">
        <f>('1.TÜM DÖNEMLER_TL MİZAN'!K1909-'1.TÜM DÖNEMLER_TL MİZAN'!J1909)/'TCMB Takvim Gününe Göre Ort.Kur'!P$65+J1909</f>
        <v>25661.501150304353</v>
      </c>
      <c r="L1909" s="39">
        <f>('1.TÜM DÖNEMLER_TL MİZAN'!L1909-'1.TÜM DÖNEMLER_TL MİZAN'!K1909)/'TCMB Takvim Gününe Göre Ort.Kur'!Q$65+K1909</f>
        <v>25661.501150304353</v>
      </c>
      <c r="M1909" s="39">
        <f>('1.TÜM DÖNEMLER_TL MİZAN'!M1909-'1.TÜM DÖNEMLER_TL MİZAN'!L1909)/'TCMB Takvim Gününe Göre Ort.Kur'!R$65+L1909</f>
        <v>25661.501150304353</v>
      </c>
      <c r="N1909" s="39">
        <f>('1.TÜM DÖNEMLER_TL MİZAN'!N1909-'1.TÜM DÖNEMLER_TL MİZAN'!M1909)/'TCMB Takvim Gününe Göre Ort.Kur'!S$65+M1909</f>
        <v>25661.501150304353</v>
      </c>
      <c r="O1909" s="39">
        <f>('1.TÜM DÖNEMLER_TL MİZAN'!O1909-'1.TÜM DÖNEMLER_TL MİZAN'!N1909)/'TCMB Takvim Gününe Göre Ort.Kur'!T$65+N1909</f>
        <v>25661.501150304353</v>
      </c>
    </row>
    <row r="1910" spans="1:15" s="37" customFormat="1" x14ac:dyDescent="0.3">
      <c r="A1910" s="38" t="s">
        <v>2206</v>
      </c>
      <c r="B1910" s="38" t="s">
        <v>2207</v>
      </c>
      <c r="C1910" s="55">
        <f t="shared" si="29"/>
        <v>10</v>
      </c>
      <c r="D1910" s="39">
        <f>'1.TÜM DÖNEMLER_TL MİZAN'!D1910/'TCMB Takvim Gününe Göre Ort.Kur'!I$65</f>
        <v>0</v>
      </c>
      <c r="E1910" s="39">
        <f>('1.TÜM DÖNEMLER_TL MİZAN'!E1910-'1.TÜM DÖNEMLER_TL MİZAN'!D1910)/'TCMB Takvim Gününe Göre Ort.Kur'!J$65+D1910</f>
        <v>41.693768128680674</v>
      </c>
      <c r="F1910" s="39">
        <f>('1.TÜM DÖNEMLER_TL MİZAN'!F1910-'1.TÜM DÖNEMLER_TL MİZAN'!E1910)/'TCMB Takvim Gününe Göre Ort.Kur'!K$65+E1910</f>
        <v>61.226133342252652</v>
      </c>
      <c r="G1910" s="39">
        <f>('1.TÜM DÖNEMLER_TL MİZAN'!G1910-'1.TÜM DÖNEMLER_TL MİZAN'!F1910)/'TCMB Takvim Gününe Göre Ort.Kur'!L$65+F1910</f>
        <v>182.28123890049534</v>
      </c>
      <c r="H1910" s="39">
        <f>('1.TÜM DÖNEMLER_TL MİZAN'!H1910-'1.TÜM DÖNEMLER_TL MİZAN'!G1910)/'TCMB Takvim Gününe Göre Ort.Kur'!M$65+G1910</f>
        <v>296.90672540718401</v>
      </c>
      <c r="I1910" s="39">
        <f>('1.TÜM DÖNEMLER_TL MİZAN'!I1910-'1.TÜM DÖNEMLER_TL MİZAN'!H1910)/'TCMB Takvim Gününe Göre Ort.Kur'!N$65+H1910</f>
        <v>462.86660135099385</v>
      </c>
      <c r="J1910" s="39">
        <f>('1.TÜM DÖNEMLER_TL MİZAN'!J1910-'1.TÜM DÖNEMLER_TL MİZAN'!I1910)/'TCMB Takvim Gününe Göre Ort.Kur'!O$65+I1910</f>
        <v>462.86660135099385</v>
      </c>
      <c r="K1910" s="39">
        <f>('1.TÜM DÖNEMLER_TL MİZAN'!K1910-'1.TÜM DÖNEMLER_TL MİZAN'!J1910)/'TCMB Takvim Gününe Göre Ort.Kur'!P$65+J1910</f>
        <v>462.86660135099385</v>
      </c>
      <c r="L1910" s="39">
        <f>('1.TÜM DÖNEMLER_TL MİZAN'!L1910-'1.TÜM DÖNEMLER_TL MİZAN'!K1910)/'TCMB Takvim Gününe Göre Ort.Kur'!Q$65+K1910</f>
        <v>462.86660135099385</v>
      </c>
      <c r="M1910" s="39">
        <f>('1.TÜM DÖNEMLER_TL MİZAN'!M1910-'1.TÜM DÖNEMLER_TL MİZAN'!L1910)/'TCMB Takvim Gününe Göre Ort.Kur'!R$65+L1910</f>
        <v>462.86660135099385</v>
      </c>
      <c r="N1910" s="39">
        <f>('1.TÜM DÖNEMLER_TL MİZAN'!N1910-'1.TÜM DÖNEMLER_TL MİZAN'!M1910)/'TCMB Takvim Gününe Göre Ort.Kur'!S$65+M1910</f>
        <v>462.86660135099385</v>
      </c>
      <c r="O1910" s="39">
        <f>('1.TÜM DÖNEMLER_TL MİZAN'!O1910-'1.TÜM DÖNEMLER_TL MİZAN'!N1910)/'TCMB Takvim Gününe Göre Ort.Kur'!T$65+N1910</f>
        <v>462.86660135099385</v>
      </c>
    </row>
    <row r="1911" spans="1:15" s="37" customFormat="1" x14ac:dyDescent="0.3">
      <c r="A1911" s="38" t="s">
        <v>2208</v>
      </c>
      <c r="B1911" s="38" t="s">
        <v>2209</v>
      </c>
      <c r="C1911" s="55">
        <f t="shared" si="29"/>
        <v>10</v>
      </c>
      <c r="D1911" s="39">
        <f>'1.TÜM DÖNEMLER_TL MİZAN'!D1911/'TCMB Takvim Gününe Göre Ort.Kur'!I$65</f>
        <v>0</v>
      </c>
      <c r="E1911" s="39">
        <f>('1.TÜM DÖNEMLER_TL MİZAN'!E1911-'1.TÜM DÖNEMLER_TL MİZAN'!D1911)/'TCMB Takvim Gününe Göre Ort.Kur'!J$65+D1911</f>
        <v>0</v>
      </c>
      <c r="F1911" s="39">
        <f>('1.TÜM DÖNEMLER_TL MİZAN'!F1911-'1.TÜM DÖNEMLER_TL MİZAN'!E1911)/'TCMB Takvim Gününe Göre Ort.Kur'!K$65+E1911</f>
        <v>0</v>
      </c>
      <c r="G1911" s="39">
        <f>('1.TÜM DÖNEMLER_TL MİZAN'!G1911-'1.TÜM DÖNEMLER_TL MİZAN'!F1911)/'TCMB Takvim Gününe Göre Ort.Kur'!L$65+F1911</f>
        <v>0</v>
      </c>
      <c r="H1911" s="39">
        <f>('1.TÜM DÖNEMLER_TL MİZAN'!H1911-'1.TÜM DÖNEMLER_TL MİZAN'!G1911)/'TCMB Takvim Gününe Göre Ort.Kur'!M$65+G1911</f>
        <v>0</v>
      </c>
      <c r="I1911" s="39">
        <f>('1.TÜM DÖNEMLER_TL MİZAN'!I1911-'1.TÜM DÖNEMLER_TL MİZAN'!H1911)/'TCMB Takvim Gününe Göre Ort.Kur'!N$65+H1911</f>
        <v>71.062186990578084</v>
      </c>
      <c r="J1911" s="39">
        <f>('1.TÜM DÖNEMLER_TL MİZAN'!J1911-'1.TÜM DÖNEMLER_TL MİZAN'!I1911)/'TCMB Takvim Gününe Göre Ort.Kur'!O$65+I1911</f>
        <v>71.062186990578084</v>
      </c>
      <c r="K1911" s="39">
        <f>('1.TÜM DÖNEMLER_TL MİZAN'!K1911-'1.TÜM DÖNEMLER_TL MİZAN'!J1911)/'TCMB Takvim Gününe Göre Ort.Kur'!P$65+J1911</f>
        <v>71.062186990578084</v>
      </c>
      <c r="L1911" s="39">
        <f>('1.TÜM DÖNEMLER_TL MİZAN'!L1911-'1.TÜM DÖNEMLER_TL MİZAN'!K1911)/'TCMB Takvim Gününe Göre Ort.Kur'!Q$65+K1911</f>
        <v>71.062186990578084</v>
      </c>
      <c r="M1911" s="39">
        <f>('1.TÜM DÖNEMLER_TL MİZAN'!M1911-'1.TÜM DÖNEMLER_TL MİZAN'!L1911)/'TCMB Takvim Gününe Göre Ort.Kur'!R$65+L1911</f>
        <v>71.062186990578084</v>
      </c>
      <c r="N1911" s="39">
        <f>('1.TÜM DÖNEMLER_TL MİZAN'!N1911-'1.TÜM DÖNEMLER_TL MİZAN'!M1911)/'TCMB Takvim Gününe Göre Ort.Kur'!S$65+M1911</f>
        <v>71.062186990578084</v>
      </c>
      <c r="O1911" s="39">
        <f>('1.TÜM DÖNEMLER_TL MİZAN'!O1911-'1.TÜM DÖNEMLER_TL MİZAN'!N1911)/'TCMB Takvim Gününe Göre Ort.Kur'!T$65+N1911</f>
        <v>71.062186990578084</v>
      </c>
    </row>
    <row r="1912" spans="1:15" s="37" customFormat="1" ht="15.6" x14ac:dyDescent="0.3">
      <c r="A1912" s="35" t="s">
        <v>2210</v>
      </c>
      <c r="B1912" s="35" t="s">
        <v>2211</v>
      </c>
      <c r="C1912" s="54">
        <f t="shared" si="29"/>
        <v>6</v>
      </c>
      <c r="D1912" s="36">
        <f>'1.TÜM DÖNEMLER_TL MİZAN'!D1912/'TCMB Takvim Gününe Göre Ort.Kur'!I$65</f>
        <v>1125.9282590973096</v>
      </c>
      <c r="E1912" s="36">
        <f>('1.TÜM DÖNEMLER_TL MİZAN'!E1912-'1.TÜM DÖNEMLER_TL MİZAN'!D1912)/'TCMB Takvim Gününe Göre Ort.Kur'!J$65+D1912</f>
        <v>1405.0359617722977</v>
      </c>
      <c r="F1912" s="36">
        <f>('1.TÜM DÖNEMLER_TL MİZAN'!F1912-'1.TÜM DÖNEMLER_TL MİZAN'!E1912)/'TCMB Takvim Gününe Göre Ort.Kur'!K$65+E1912</f>
        <v>2473.8010600483494</v>
      </c>
      <c r="G1912" s="36">
        <f>('1.TÜM DÖNEMLER_TL MİZAN'!G1912-'1.TÜM DÖNEMLER_TL MİZAN'!F1912)/'TCMB Takvim Gününe Göre Ort.Kur'!L$65+F1912</f>
        <v>3229.8140308708107</v>
      </c>
      <c r="H1912" s="36">
        <f>('1.TÜM DÖNEMLER_TL MİZAN'!H1912-'1.TÜM DÖNEMLER_TL MİZAN'!G1912)/'TCMB Takvim Gününe Göre Ort.Kur'!M$65+G1912</f>
        <v>4450.473489076342</v>
      </c>
      <c r="I1912" s="36">
        <f>('1.TÜM DÖNEMLER_TL MİZAN'!I1912-'1.TÜM DÖNEMLER_TL MİZAN'!H1912)/'TCMB Takvim Gününe Göre Ort.Kur'!N$65+H1912</f>
        <v>4994.9077328220392</v>
      </c>
      <c r="J1912" s="36">
        <f>('1.TÜM DÖNEMLER_TL MİZAN'!J1912-'1.TÜM DÖNEMLER_TL MİZAN'!I1912)/'TCMB Takvim Gününe Göre Ort.Kur'!O$65+I1912</f>
        <v>4994.9077328220392</v>
      </c>
      <c r="K1912" s="36">
        <f>('1.TÜM DÖNEMLER_TL MİZAN'!K1912-'1.TÜM DÖNEMLER_TL MİZAN'!J1912)/'TCMB Takvim Gününe Göre Ort.Kur'!P$65+J1912</f>
        <v>4994.9077328220392</v>
      </c>
      <c r="L1912" s="36">
        <f>('1.TÜM DÖNEMLER_TL MİZAN'!L1912-'1.TÜM DÖNEMLER_TL MİZAN'!K1912)/'TCMB Takvim Gününe Göre Ort.Kur'!Q$65+K1912</f>
        <v>4994.9077328220392</v>
      </c>
      <c r="M1912" s="36">
        <f>('1.TÜM DÖNEMLER_TL MİZAN'!M1912-'1.TÜM DÖNEMLER_TL MİZAN'!L1912)/'TCMB Takvim Gününe Göre Ort.Kur'!R$65+L1912</f>
        <v>4994.9077328220392</v>
      </c>
      <c r="N1912" s="36">
        <f>('1.TÜM DÖNEMLER_TL MİZAN'!N1912-'1.TÜM DÖNEMLER_TL MİZAN'!M1912)/'TCMB Takvim Gününe Göre Ort.Kur'!S$65+M1912</f>
        <v>4994.9077328220392</v>
      </c>
      <c r="O1912" s="36">
        <f>('1.TÜM DÖNEMLER_TL MİZAN'!O1912-'1.TÜM DÖNEMLER_TL MİZAN'!N1912)/'TCMB Takvim Gününe Göre Ort.Kur'!T$65+N1912</f>
        <v>4994.9077328220392</v>
      </c>
    </row>
    <row r="1913" spans="1:15" s="37" customFormat="1" x14ac:dyDescent="0.3">
      <c r="A1913" s="38" t="s">
        <v>2212</v>
      </c>
      <c r="B1913" s="38" t="s">
        <v>2213</v>
      </c>
      <c r="C1913" s="55">
        <f t="shared" si="29"/>
        <v>10</v>
      </c>
      <c r="D1913" s="39">
        <f>'1.TÜM DÖNEMLER_TL MİZAN'!D1913/'TCMB Takvim Gününe Göre Ort.Kur'!I$65</f>
        <v>669.2359000963462</v>
      </c>
      <c r="E1913" s="39">
        <f>('1.TÜM DÖNEMLER_TL MİZAN'!E1913-'1.TÜM DÖNEMLER_TL MİZAN'!D1913)/'TCMB Takvim Gününe Göre Ort.Kur'!J$65+D1913</f>
        <v>10.743620350660422</v>
      </c>
      <c r="F1913" s="39">
        <f>('1.TÜM DÖNEMLER_TL MİZAN'!F1913-'1.TÜM DÖNEMLER_TL MİZAN'!E1913)/'TCMB Takvim Gününe Göre Ort.Kur'!K$65+E1913</f>
        <v>11.42990562572356</v>
      </c>
      <c r="G1913" s="39">
        <f>('1.TÜM DÖNEMLER_TL MİZAN'!G1913-'1.TÜM DÖNEMLER_TL MİZAN'!F1913)/'TCMB Takvim Gününe Göre Ort.Kur'!L$65+F1913</f>
        <v>466.93875834830186</v>
      </c>
      <c r="H1913" s="39">
        <f>('1.TÜM DÖNEMLER_TL MİZAN'!H1913-'1.TÜM DÖNEMLER_TL MİZAN'!G1913)/'TCMB Takvim Gününe Göre Ort.Kur'!M$65+G1913</f>
        <v>881.17761702294172</v>
      </c>
      <c r="I1913" s="39">
        <f>('1.TÜM DÖNEMLER_TL MİZAN'!I1913-'1.TÜM DÖNEMLER_TL MİZAN'!H1913)/'TCMB Takvim Gününe Göre Ort.Kur'!N$65+H1913</f>
        <v>882.35462072461837</v>
      </c>
      <c r="J1913" s="39">
        <f>('1.TÜM DÖNEMLER_TL MİZAN'!J1913-'1.TÜM DÖNEMLER_TL MİZAN'!I1913)/'TCMB Takvim Gününe Göre Ort.Kur'!O$65+I1913</f>
        <v>882.35462072461837</v>
      </c>
      <c r="K1913" s="39">
        <f>('1.TÜM DÖNEMLER_TL MİZAN'!K1913-'1.TÜM DÖNEMLER_TL MİZAN'!J1913)/'TCMB Takvim Gününe Göre Ort.Kur'!P$65+J1913</f>
        <v>882.35462072461837</v>
      </c>
      <c r="L1913" s="39">
        <f>('1.TÜM DÖNEMLER_TL MİZAN'!L1913-'1.TÜM DÖNEMLER_TL MİZAN'!K1913)/'TCMB Takvim Gününe Göre Ort.Kur'!Q$65+K1913</f>
        <v>882.35462072461837</v>
      </c>
      <c r="M1913" s="39">
        <f>('1.TÜM DÖNEMLER_TL MİZAN'!M1913-'1.TÜM DÖNEMLER_TL MİZAN'!L1913)/'TCMB Takvim Gününe Göre Ort.Kur'!R$65+L1913</f>
        <v>882.35462072461837</v>
      </c>
      <c r="N1913" s="39">
        <f>('1.TÜM DÖNEMLER_TL MİZAN'!N1913-'1.TÜM DÖNEMLER_TL MİZAN'!M1913)/'TCMB Takvim Gününe Göre Ort.Kur'!S$65+M1913</f>
        <v>882.35462072461837</v>
      </c>
      <c r="O1913" s="39">
        <f>('1.TÜM DÖNEMLER_TL MİZAN'!O1913-'1.TÜM DÖNEMLER_TL MİZAN'!N1913)/'TCMB Takvim Gününe Göre Ort.Kur'!T$65+N1913</f>
        <v>882.35462072461837</v>
      </c>
    </row>
    <row r="1914" spans="1:15" s="37" customFormat="1" x14ac:dyDescent="0.3">
      <c r="A1914" s="38" t="s">
        <v>2214</v>
      </c>
      <c r="B1914" s="38" t="s">
        <v>2215</v>
      </c>
      <c r="C1914" s="55">
        <f t="shared" si="29"/>
        <v>10</v>
      </c>
      <c r="D1914" s="39">
        <f>'1.TÜM DÖNEMLER_TL MİZAN'!D1914/'TCMB Takvim Gününe Göre Ort.Kur'!I$65</f>
        <v>118.95501371081301</v>
      </c>
      <c r="E1914" s="39">
        <f>('1.TÜM DÖNEMLER_TL MİZAN'!E1914-'1.TÜM DÖNEMLER_TL MİZAN'!D1914)/'TCMB Takvim Gününe Göre Ort.Kur'!J$65+D1914</f>
        <v>195.12037657741524</v>
      </c>
      <c r="F1914" s="39">
        <f>('1.TÜM DÖNEMLER_TL MİZAN'!F1914-'1.TÜM DÖNEMLER_TL MİZAN'!E1914)/'TCMB Takvim Gününe Göre Ort.Kur'!K$65+E1914</f>
        <v>249.10975288135728</v>
      </c>
      <c r="G1914" s="39">
        <f>('1.TÜM DÖNEMLER_TL MİZAN'!G1914-'1.TÜM DÖNEMLER_TL MİZAN'!F1914)/'TCMB Takvim Gününe Göre Ort.Kur'!L$65+F1914</f>
        <v>300.73757747550815</v>
      </c>
      <c r="H1914" s="39">
        <f>('1.TÜM DÖNEMLER_TL MİZAN'!H1914-'1.TÜM DÖNEMLER_TL MİZAN'!G1914)/'TCMB Takvim Gününe Göre Ort.Kur'!M$65+G1914</f>
        <v>459.65837032031573</v>
      </c>
      <c r="I1914" s="39">
        <f>('1.TÜM DÖNEMLER_TL MİZAN'!I1914-'1.TÜM DÖNEMLER_TL MİZAN'!H1914)/'TCMB Takvim Gününe Göre Ort.Kur'!N$65+H1914</f>
        <v>502.30180293391123</v>
      </c>
      <c r="J1914" s="39">
        <f>('1.TÜM DÖNEMLER_TL MİZAN'!J1914-'1.TÜM DÖNEMLER_TL MİZAN'!I1914)/'TCMB Takvim Gününe Göre Ort.Kur'!O$65+I1914</f>
        <v>502.30180293391123</v>
      </c>
      <c r="K1914" s="39">
        <f>('1.TÜM DÖNEMLER_TL MİZAN'!K1914-'1.TÜM DÖNEMLER_TL MİZAN'!J1914)/'TCMB Takvim Gününe Göre Ort.Kur'!P$65+J1914</f>
        <v>502.30180293391123</v>
      </c>
      <c r="L1914" s="39">
        <f>('1.TÜM DÖNEMLER_TL MİZAN'!L1914-'1.TÜM DÖNEMLER_TL MİZAN'!K1914)/'TCMB Takvim Gününe Göre Ort.Kur'!Q$65+K1914</f>
        <v>502.30180293391123</v>
      </c>
      <c r="M1914" s="39">
        <f>('1.TÜM DÖNEMLER_TL MİZAN'!M1914-'1.TÜM DÖNEMLER_TL MİZAN'!L1914)/'TCMB Takvim Gününe Göre Ort.Kur'!R$65+L1914</f>
        <v>502.30180293391123</v>
      </c>
      <c r="N1914" s="39">
        <f>('1.TÜM DÖNEMLER_TL MİZAN'!N1914-'1.TÜM DÖNEMLER_TL MİZAN'!M1914)/'TCMB Takvim Gününe Göre Ort.Kur'!S$65+M1914</f>
        <v>502.30180293391123</v>
      </c>
      <c r="O1914" s="39">
        <f>('1.TÜM DÖNEMLER_TL MİZAN'!O1914-'1.TÜM DÖNEMLER_TL MİZAN'!N1914)/'TCMB Takvim Gününe Göre Ort.Kur'!T$65+N1914</f>
        <v>502.30180293391123</v>
      </c>
    </row>
    <row r="1915" spans="1:15" s="37" customFormat="1" x14ac:dyDescent="0.3">
      <c r="A1915" s="38" t="s">
        <v>2216</v>
      </c>
      <c r="B1915" s="38" t="s">
        <v>2217</v>
      </c>
      <c r="C1915" s="55">
        <f t="shared" si="29"/>
        <v>10</v>
      </c>
      <c r="D1915" s="39">
        <f>'1.TÜM DÖNEMLER_TL MİZAN'!D1915/'TCMB Takvim Gününe Göre Ort.Kur'!I$65</f>
        <v>76.330689987400874</v>
      </c>
      <c r="E1915" s="39">
        <f>('1.TÜM DÖNEMLER_TL MİZAN'!E1915-'1.TÜM DÖNEMLER_TL MİZAN'!D1915)/'TCMB Takvim Gününe Göre Ort.Kur'!J$65+D1915</f>
        <v>780.69475784360202</v>
      </c>
      <c r="F1915" s="39">
        <f>('1.TÜM DÖNEMLER_TL MİZAN'!F1915-'1.TÜM DÖNEMLER_TL MİZAN'!E1915)/'TCMB Takvim Gününe Göre Ort.Kur'!K$65+E1915</f>
        <v>854.75454701676551</v>
      </c>
      <c r="G1915" s="39">
        <f>('1.TÜM DÖNEMLER_TL MİZAN'!G1915-'1.TÜM DÖNEMLER_TL MİZAN'!F1915)/'TCMB Takvim Gününe Göre Ort.Kur'!L$65+F1915</f>
        <v>881.82909518388749</v>
      </c>
      <c r="H1915" s="39">
        <f>('1.TÜM DÖNEMLER_TL MİZAN'!H1915-'1.TÜM DÖNEMLER_TL MİZAN'!G1915)/'TCMB Takvim Gününe Göre Ort.Kur'!M$65+G1915</f>
        <v>950.26866525373828</v>
      </c>
      <c r="I1915" s="39">
        <f>('1.TÜM DÖNEMLER_TL MİZAN'!I1915-'1.TÜM DÖNEMLER_TL MİZAN'!H1915)/'TCMB Takvim Gününe Göre Ort.Kur'!N$65+H1915</f>
        <v>1053.4059686205574</v>
      </c>
      <c r="J1915" s="39">
        <f>('1.TÜM DÖNEMLER_TL MİZAN'!J1915-'1.TÜM DÖNEMLER_TL MİZAN'!I1915)/'TCMB Takvim Gününe Göre Ort.Kur'!O$65+I1915</f>
        <v>1053.4059686205574</v>
      </c>
      <c r="K1915" s="39">
        <f>('1.TÜM DÖNEMLER_TL MİZAN'!K1915-'1.TÜM DÖNEMLER_TL MİZAN'!J1915)/'TCMB Takvim Gününe Göre Ort.Kur'!P$65+J1915</f>
        <v>1053.4059686205574</v>
      </c>
      <c r="L1915" s="39">
        <f>('1.TÜM DÖNEMLER_TL MİZAN'!L1915-'1.TÜM DÖNEMLER_TL MİZAN'!K1915)/'TCMB Takvim Gününe Göre Ort.Kur'!Q$65+K1915</f>
        <v>1053.4059686205574</v>
      </c>
      <c r="M1915" s="39">
        <f>('1.TÜM DÖNEMLER_TL MİZAN'!M1915-'1.TÜM DÖNEMLER_TL MİZAN'!L1915)/'TCMB Takvim Gününe Göre Ort.Kur'!R$65+L1915</f>
        <v>1053.4059686205574</v>
      </c>
      <c r="N1915" s="39">
        <f>('1.TÜM DÖNEMLER_TL MİZAN'!N1915-'1.TÜM DÖNEMLER_TL MİZAN'!M1915)/'TCMB Takvim Gününe Göre Ort.Kur'!S$65+M1915</f>
        <v>1053.4059686205574</v>
      </c>
      <c r="O1915" s="39">
        <f>('1.TÜM DÖNEMLER_TL MİZAN'!O1915-'1.TÜM DÖNEMLER_TL MİZAN'!N1915)/'TCMB Takvim Gününe Göre Ort.Kur'!T$65+N1915</f>
        <v>1053.4059686205574</v>
      </c>
    </row>
    <row r="1916" spans="1:15" s="37" customFormat="1" x14ac:dyDescent="0.3">
      <c r="A1916" s="38" t="s">
        <v>2218</v>
      </c>
      <c r="B1916" s="38" t="s">
        <v>2219</v>
      </c>
      <c r="C1916" s="55">
        <f t="shared" si="29"/>
        <v>10</v>
      </c>
      <c r="D1916" s="39">
        <f>'1.TÜM DÖNEMLER_TL MİZAN'!D1916/'TCMB Takvim Gününe Göre Ort.Kur'!I$65</f>
        <v>114.48602979322611</v>
      </c>
      <c r="E1916" s="39">
        <f>('1.TÜM DÖNEMLER_TL MİZAN'!E1916-'1.TÜM DÖNEMLER_TL MİZAN'!D1916)/'TCMB Takvim Gününe Göre Ort.Kur'!J$65+D1916</f>
        <v>186.35983952631335</v>
      </c>
      <c r="F1916" s="39">
        <f>('1.TÜM DÖNEMLER_TL MİZAN'!F1916-'1.TÜM DÖNEMLER_TL MİZAN'!E1916)/'TCMB Takvim Gününe Göre Ort.Kur'!K$65+E1916</f>
        <v>468.21377056836889</v>
      </c>
      <c r="G1916" s="39">
        <f>('1.TÜM DÖNEMLER_TL MİZAN'!G1916-'1.TÜM DÖNEMLER_TL MİZAN'!F1916)/'TCMB Takvim Gününe Göre Ort.Kur'!L$65+F1916</f>
        <v>655.0086013141231</v>
      </c>
      <c r="H1916" s="39">
        <f>('1.TÜM DÖNEMLER_TL MİZAN'!H1916-'1.TÜM DÖNEMLER_TL MİZAN'!G1916)/'TCMB Takvim Gününe Göre Ort.Kur'!M$65+G1916</f>
        <v>677.23970165693311</v>
      </c>
      <c r="I1916" s="39">
        <f>('1.TÜM DÖNEMLER_TL MİZAN'!I1916-'1.TÜM DÖNEMLER_TL MİZAN'!H1916)/'TCMB Takvim Gününe Göre Ort.Kur'!N$65+H1916</f>
        <v>835.41781762710775</v>
      </c>
      <c r="J1916" s="39">
        <f>('1.TÜM DÖNEMLER_TL MİZAN'!J1916-'1.TÜM DÖNEMLER_TL MİZAN'!I1916)/'TCMB Takvim Gününe Göre Ort.Kur'!O$65+I1916</f>
        <v>835.41781762710775</v>
      </c>
      <c r="K1916" s="39">
        <f>('1.TÜM DÖNEMLER_TL MİZAN'!K1916-'1.TÜM DÖNEMLER_TL MİZAN'!J1916)/'TCMB Takvim Gününe Göre Ort.Kur'!P$65+J1916</f>
        <v>835.41781762710775</v>
      </c>
      <c r="L1916" s="39">
        <f>('1.TÜM DÖNEMLER_TL MİZAN'!L1916-'1.TÜM DÖNEMLER_TL MİZAN'!K1916)/'TCMB Takvim Gününe Göre Ort.Kur'!Q$65+K1916</f>
        <v>835.41781762710775</v>
      </c>
      <c r="M1916" s="39">
        <f>('1.TÜM DÖNEMLER_TL MİZAN'!M1916-'1.TÜM DÖNEMLER_TL MİZAN'!L1916)/'TCMB Takvim Gününe Göre Ort.Kur'!R$65+L1916</f>
        <v>835.41781762710775</v>
      </c>
      <c r="N1916" s="39">
        <f>('1.TÜM DÖNEMLER_TL MİZAN'!N1916-'1.TÜM DÖNEMLER_TL MİZAN'!M1916)/'TCMB Takvim Gününe Göre Ort.Kur'!S$65+M1916</f>
        <v>835.41781762710775</v>
      </c>
      <c r="O1916" s="39">
        <f>('1.TÜM DÖNEMLER_TL MİZAN'!O1916-'1.TÜM DÖNEMLER_TL MİZAN'!N1916)/'TCMB Takvim Gününe Göre Ort.Kur'!T$65+N1916</f>
        <v>835.41781762710775</v>
      </c>
    </row>
    <row r="1917" spans="1:15" s="37" customFormat="1" x14ac:dyDescent="0.3">
      <c r="A1917" s="38" t="s">
        <v>2220</v>
      </c>
      <c r="B1917" s="38" t="s">
        <v>2221</v>
      </c>
      <c r="C1917" s="55">
        <f t="shared" si="29"/>
        <v>10</v>
      </c>
      <c r="D1917" s="39">
        <f>'1.TÜM DÖNEMLER_TL MİZAN'!D1917/'TCMB Takvim Gününe Göre Ort.Kur'!I$65</f>
        <v>146.92062550952346</v>
      </c>
      <c r="E1917" s="39">
        <f>('1.TÜM DÖNEMLER_TL MİZAN'!E1917-'1.TÜM DÖNEMLER_TL MİZAN'!D1917)/'TCMB Takvim Gününe Göre Ort.Kur'!J$65+D1917</f>
        <v>232.11736747430621</v>
      </c>
      <c r="F1917" s="39">
        <f>('1.TÜM DÖNEMLER_TL MİZAN'!F1917-'1.TÜM DÖNEMLER_TL MİZAN'!E1917)/'TCMB Takvim Gününe Göre Ort.Kur'!K$65+E1917</f>
        <v>890.29308395613339</v>
      </c>
      <c r="G1917" s="39">
        <f>('1.TÜM DÖNEMLER_TL MİZAN'!G1917-'1.TÜM DÖNEMLER_TL MİZAN'!F1917)/'TCMB Takvim Gününe Göre Ort.Kur'!L$65+F1917</f>
        <v>925.29999854898983</v>
      </c>
      <c r="H1917" s="39">
        <f>('1.TÜM DÖNEMLER_TL MİZAN'!H1917-'1.TÜM DÖNEMLER_TL MİZAN'!G1917)/'TCMB Takvim Gününe Göre Ort.Kur'!M$65+G1917</f>
        <v>1482.1291348224131</v>
      </c>
      <c r="I1917" s="39">
        <f>('1.TÜM DÖNEMLER_TL MİZAN'!I1917-'1.TÜM DÖNEMLER_TL MİZAN'!H1917)/'TCMB Takvim Gününe Göre Ort.Kur'!N$65+H1917</f>
        <v>1721.4275229158436</v>
      </c>
      <c r="J1917" s="39">
        <f>('1.TÜM DÖNEMLER_TL MİZAN'!J1917-'1.TÜM DÖNEMLER_TL MİZAN'!I1917)/'TCMB Takvim Gününe Göre Ort.Kur'!O$65+I1917</f>
        <v>1721.4275229158436</v>
      </c>
      <c r="K1917" s="39">
        <f>('1.TÜM DÖNEMLER_TL MİZAN'!K1917-'1.TÜM DÖNEMLER_TL MİZAN'!J1917)/'TCMB Takvim Gününe Göre Ort.Kur'!P$65+J1917</f>
        <v>1721.4275229158436</v>
      </c>
      <c r="L1917" s="39">
        <f>('1.TÜM DÖNEMLER_TL MİZAN'!L1917-'1.TÜM DÖNEMLER_TL MİZAN'!K1917)/'TCMB Takvim Gününe Göre Ort.Kur'!Q$65+K1917</f>
        <v>1721.4275229158436</v>
      </c>
      <c r="M1917" s="39">
        <f>('1.TÜM DÖNEMLER_TL MİZAN'!M1917-'1.TÜM DÖNEMLER_TL MİZAN'!L1917)/'TCMB Takvim Gününe Göre Ort.Kur'!R$65+L1917</f>
        <v>1721.4275229158436</v>
      </c>
      <c r="N1917" s="39">
        <f>('1.TÜM DÖNEMLER_TL MİZAN'!N1917-'1.TÜM DÖNEMLER_TL MİZAN'!M1917)/'TCMB Takvim Gününe Göre Ort.Kur'!S$65+M1917</f>
        <v>1721.4275229158436</v>
      </c>
      <c r="O1917" s="39">
        <f>('1.TÜM DÖNEMLER_TL MİZAN'!O1917-'1.TÜM DÖNEMLER_TL MİZAN'!N1917)/'TCMB Takvim Gününe Göre Ort.Kur'!T$65+N1917</f>
        <v>1721.4275229158436</v>
      </c>
    </row>
    <row r="1918" spans="1:15" s="37" customFormat="1" ht="15.6" x14ac:dyDescent="0.3">
      <c r="A1918" s="35" t="s">
        <v>2230</v>
      </c>
      <c r="B1918" s="35" t="s">
        <v>2231</v>
      </c>
      <c r="C1918" s="54">
        <f t="shared" si="29"/>
        <v>1</v>
      </c>
      <c r="D1918" s="36">
        <f>'1.TÜM DÖNEMLER_TL MİZAN'!D1918/'TCMB Takvim Gününe Göre Ort.Kur'!I$65</f>
        <v>0</v>
      </c>
      <c r="E1918" s="36">
        <f>('1.TÜM DÖNEMLER_TL MİZAN'!E1918-'1.TÜM DÖNEMLER_TL MİZAN'!D1918)/'TCMB Takvim Gününe Göre Ort.Kur'!J$65+D1918</f>
        <v>0</v>
      </c>
      <c r="F1918" s="36">
        <f>('1.TÜM DÖNEMLER_TL MİZAN'!F1918-'1.TÜM DÖNEMLER_TL MİZAN'!E1918)/'TCMB Takvim Gününe Göre Ort.Kur'!K$65+E1918</f>
        <v>0</v>
      </c>
      <c r="G1918" s="36">
        <f>('1.TÜM DÖNEMLER_TL MİZAN'!G1918-'1.TÜM DÖNEMLER_TL MİZAN'!F1918)/'TCMB Takvim Gününe Göre Ort.Kur'!L$65+F1918</f>
        <v>0</v>
      </c>
      <c r="H1918" s="36">
        <f>('1.TÜM DÖNEMLER_TL MİZAN'!H1918-'1.TÜM DÖNEMLER_TL MİZAN'!G1918)/'TCMB Takvim Gününe Göre Ort.Kur'!M$65+G1918</f>
        <v>0</v>
      </c>
      <c r="I1918" s="36">
        <f>('1.TÜM DÖNEMLER_TL MİZAN'!I1918-'1.TÜM DÖNEMLER_TL MİZAN'!H1918)/'TCMB Takvim Gününe Göre Ort.Kur'!N$65+H1918</f>
        <v>0</v>
      </c>
      <c r="J1918" s="36">
        <f>('1.TÜM DÖNEMLER_TL MİZAN'!J1918-'1.TÜM DÖNEMLER_TL MİZAN'!I1918)/'TCMB Takvim Gününe Göre Ort.Kur'!O$65+I1918</f>
        <v>0</v>
      </c>
      <c r="K1918" s="36">
        <f>('1.TÜM DÖNEMLER_TL MİZAN'!K1918-'1.TÜM DÖNEMLER_TL MİZAN'!J1918)/'TCMB Takvim Gününe Göre Ort.Kur'!P$65+J1918</f>
        <v>0</v>
      </c>
      <c r="L1918" s="36">
        <f>('1.TÜM DÖNEMLER_TL MİZAN'!L1918-'1.TÜM DÖNEMLER_TL MİZAN'!K1918)/'TCMB Takvim Gününe Göre Ort.Kur'!Q$65+K1918</f>
        <v>0</v>
      </c>
      <c r="M1918" s="36">
        <f>('1.TÜM DÖNEMLER_TL MİZAN'!M1918-'1.TÜM DÖNEMLER_TL MİZAN'!L1918)/'TCMB Takvim Gününe Göre Ort.Kur'!R$65+L1918</f>
        <v>0</v>
      </c>
      <c r="N1918" s="36">
        <f>('1.TÜM DÖNEMLER_TL MİZAN'!N1918-'1.TÜM DÖNEMLER_TL MİZAN'!M1918)/'TCMB Takvim Gününe Göre Ort.Kur'!S$65+M1918</f>
        <v>0</v>
      </c>
      <c r="O1918" s="36">
        <f>('1.TÜM DÖNEMLER_TL MİZAN'!O1918-'1.TÜM DÖNEMLER_TL MİZAN'!N1918)/'TCMB Takvim Gününe Göre Ort.Kur'!T$65+N1918</f>
        <v>0</v>
      </c>
    </row>
    <row r="1919" spans="1:15" s="37" customFormat="1" ht="15.6" x14ac:dyDescent="0.3">
      <c r="A1919" s="35" t="s">
        <v>2232</v>
      </c>
      <c r="B1919" s="35" t="s">
        <v>2231</v>
      </c>
      <c r="C1919" s="54">
        <f t="shared" si="29"/>
        <v>2</v>
      </c>
      <c r="D1919" s="36">
        <f>'1.TÜM DÖNEMLER_TL MİZAN'!D1919/'TCMB Takvim Gününe Göre Ort.Kur'!I$65</f>
        <v>0</v>
      </c>
      <c r="E1919" s="36">
        <f>('1.TÜM DÖNEMLER_TL MİZAN'!E1919-'1.TÜM DÖNEMLER_TL MİZAN'!D1919)/'TCMB Takvim Gününe Göre Ort.Kur'!J$65+D1919</f>
        <v>0</v>
      </c>
      <c r="F1919" s="36">
        <f>('1.TÜM DÖNEMLER_TL MİZAN'!F1919-'1.TÜM DÖNEMLER_TL MİZAN'!E1919)/'TCMB Takvim Gününe Göre Ort.Kur'!K$65+E1919</f>
        <v>0</v>
      </c>
      <c r="G1919" s="36">
        <f>('1.TÜM DÖNEMLER_TL MİZAN'!G1919-'1.TÜM DÖNEMLER_TL MİZAN'!F1919)/'TCMB Takvim Gününe Göre Ort.Kur'!L$65+F1919</f>
        <v>0</v>
      </c>
      <c r="H1919" s="36">
        <f>('1.TÜM DÖNEMLER_TL MİZAN'!H1919-'1.TÜM DÖNEMLER_TL MİZAN'!G1919)/'TCMB Takvim Gününe Göre Ort.Kur'!M$65+G1919</f>
        <v>0</v>
      </c>
      <c r="I1919" s="36">
        <f>('1.TÜM DÖNEMLER_TL MİZAN'!I1919-'1.TÜM DÖNEMLER_TL MİZAN'!H1919)/'TCMB Takvim Gününe Göre Ort.Kur'!N$65+H1919</f>
        <v>0</v>
      </c>
      <c r="J1919" s="36">
        <f>('1.TÜM DÖNEMLER_TL MİZAN'!J1919-'1.TÜM DÖNEMLER_TL MİZAN'!I1919)/'TCMB Takvim Gününe Göre Ort.Kur'!O$65+I1919</f>
        <v>0</v>
      </c>
      <c r="K1919" s="36">
        <f>('1.TÜM DÖNEMLER_TL MİZAN'!K1919-'1.TÜM DÖNEMLER_TL MİZAN'!J1919)/'TCMB Takvim Gününe Göre Ort.Kur'!P$65+J1919</f>
        <v>0</v>
      </c>
      <c r="L1919" s="36">
        <f>('1.TÜM DÖNEMLER_TL MİZAN'!L1919-'1.TÜM DÖNEMLER_TL MİZAN'!K1919)/'TCMB Takvim Gününe Göre Ort.Kur'!Q$65+K1919</f>
        <v>0</v>
      </c>
      <c r="M1919" s="36">
        <f>('1.TÜM DÖNEMLER_TL MİZAN'!M1919-'1.TÜM DÖNEMLER_TL MİZAN'!L1919)/'TCMB Takvim Gününe Göre Ort.Kur'!R$65+L1919</f>
        <v>0</v>
      </c>
      <c r="N1919" s="36">
        <f>('1.TÜM DÖNEMLER_TL MİZAN'!N1919-'1.TÜM DÖNEMLER_TL MİZAN'!M1919)/'TCMB Takvim Gününe Göre Ort.Kur'!S$65+M1919</f>
        <v>0</v>
      </c>
      <c r="O1919" s="36">
        <f>('1.TÜM DÖNEMLER_TL MİZAN'!O1919-'1.TÜM DÖNEMLER_TL MİZAN'!N1919)/'TCMB Takvim Gününe Göre Ort.Kur'!T$65+N1919</f>
        <v>0</v>
      </c>
    </row>
    <row r="1920" spans="1:15" s="37" customFormat="1" ht="15.6" x14ac:dyDescent="0.3">
      <c r="A1920" s="35" t="s">
        <v>2233</v>
      </c>
      <c r="B1920" s="35" t="s">
        <v>2234</v>
      </c>
      <c r="C1920" s="54">
        <f t="shared" si="29"/>
        <v>3</v>
      </c>
      <c r="D1920" s="36">
        <f>'1.TÜM DÖNEMLER_TL MİZAN'!D1920/'TCMB Takvim Gününe Göre Ort.Kur'!I$65</f>
        <v>0</v>
      </c>
      <c r="E1920" s="36">
        <f>('1.TÜM DÖNEMLER_TL MİZAN'!E1920-'1.TÜM DÖNEMLER_TL MİZAN'!D1920)/'TCMB Takvim Gününe Göre Ort.Kur'!J$65+D1920</f>
        <v>0</v>
      </c>
      <c r="F1920" s="36">
        <f>('1.TÜM DÖNEMLER_TL MİZAN'!F1920-'1.TÜM DÖNEMLER_TL MİZAN'!E1920)/'TCMB Takvim Gününe Göre Ort.Kur'!K$65+E1920</f>
        <v>0</v>
      </c>
      <c r="G1920" s="36">
        <f>('1.TÜM DÖNEMLER_TL MİZAN'!G1920-'1.TÜM DÖNEMLER_TL MİZAN'!F1920)/'TCMB Takvim Gününe Göre Ort.Kur'!L$65+F1920</f>
        <v>0</v>
      </c>
      <c r="H1920" s="36">
        <f>('1.TÜM DÖNEMLER_TL MİZAN'!H1920-'1.TÜM DÖNEMLER_TL MİZAN'!G1920)/'TCMB Takvim Gününe Göre Ort.Kur'!M$65+G1920</f>
        <v>0</v>
      </c>
      <c r="I1920" s="36">
        <f>('1.TÜM DÖNEMLER_TL MİZAN'!I1920-'1.TÜM DÖNEMLER_TL MİZAN'!H1920)/'TCMB Takvim Gününe Göre Ort.Kur'!N$65+H1920</f>
        <v>58850.18508383209</v>
      </c>
      <c r="J1920" s="36">
        <f>('1.TÜM DÖNEMLER_TL MİZAN'!J1920-'1.TÜM DÖNEMLER_TL MİZAN'!I1920)/'TCMB Takvim Gününe Göre Ort.Kur'!O$65+I1920</f>
        <v>58850.18508383209</v>
      </c>
      <c r="K1920" s="36">
        <f>('1.TÜM DÖNEMLER_TL MİZAN'!K1920-'1.TÜM DÖNEMLER_TL MİZAN'!J1920)/'TCMB Takvim Gününe Göre Ort.Kur'!P$65+J1920</f>
        <v>58850.18508383209</v>
      </c>
      <c r="L1920" s="36">
        <f>('1.TÜM DÖNEMLER_TL MİZAN'!L1920-'1.TÜM DÖNEMLER_TL MİZAN'!K1920)/'TCMB Takvim Gününe Göre Ort.Kur'!Q$65+K1920</f>
        <v>58850.18508383209</v>
      </c>
      <c r="M1920" s="36">
        <f>('1.TÜM DÖNEMLER_TL MİZAN'!M1920-'1.TÜM DÖNEMLER_TL MİZAN'!L1920)/'TCMB Takvim Gününe Göre Ort.Kur'!R$65+L1920</f>
        <v>58850.18508383209</v>
      </c>
      <c r="N1920" s="36">
        <f>('1.TÜM DÖNEMLER_TL MİZAN'!N1920-'1.TÜM DÖNEMLER_TL MİZAN'!M1920)/'TCMB Takvim Gününe Göre Ort.Kur'!S$65+M1920</f>
        <v>58850.18508383209</v>
      </c>
      <c r="O1920" s="36">
        <f>('1.TÜM DÖNEMLER_TL MİZAN'!O1920-'1.TÜM DÖNEMLER_TL MİZAN'!N1920)/'TCMB Takvim Gününe Göre Ort.Kur'!T$65+N1920</f>
        <v>58850.18508383209</v>
      </c>
    </row>
    <row r="1921" spans="1:16" s="37" customFormat="1" ht="15.6" x14ac:dyDescent="0.3">
      <c r="A1921" s="35" t="s">
        <v>2235</v>
      </c>
      <c r="B1921" s="35" t="s">
        <v>2234</v>
      </c>
      <c r="C1921" s="54">
        <f t="shared" si="29"/>
        <v>6</v>
      </c>
      <c r="D1921" s="36">
        <f>'1.TÜM DÖNEMLER_TL MİZAN'!D1921/'TCMB Takvim Gününe Göre Ort.Kur'!I$65</f>
        <v>0</v>
      </c>
      <c r="E1921" s="36">
        <f>('1.TÜM DÖNEMLER_TL MİZAN'!E1921-'1.TÜM DÖNEMLER_TL MİZAN'!D1921)/'TCMB Takvim Gününe Göre Ort.Kur'!J$65+D1921</f>
        <v>0</v>
      </c>
      <c r="F1921" s="36">
        <f>('1.TÜM DÖNEMLER_TL MİZAN'!F1921-'1.TÜM DÖNEMLER_TL MİZAN'!E1921)/'TCMB Takvim Gününe Göre Ort.Kur'!K$65+E1921</f>
        <v>0</v>
      </c>
      <c r="G1921" s="36">
        <f>('1.TÜM DÖNEMLER_TL MİZAN'!G1921-'1.TÜM DÖNEMLER_TL MİZAN'!F1921)/'TCMB Takvim Gününe Göre Ort.Kur'!L$65+F1921</f>
        <v>0</v>
      </c>
      <c r="H1921" s="36">
        <f>('1.TÜM DÖNEMLER_TL MİZAN'!H1921-'1.TÜM DÖNEMLER_TL MİZAN'!G1921)/'TCMB Takvim Gününe Göre Ort.Kur'!M$65+G1921</f>
        <v>0</v>
      </c>
      <c r="I1921" s="36">
        <f>('1.TÜM DÖNEMLER_TL MİZAN'!I1921-'1.TÜM DÖNEMLER_TL MİZAN'!H1921)/'TCMB Takvim Gününe Göre Ort.Kur'!N$65+H1921</f>
        <v>58850.18508383209</v>
      </c>
      <c r="J1921" s="36">
        <f>('1.TÜM DÖNEMLER_TL MİZAN'!J1921-'1.TÜM DÖNEMLER_TL MİZAN'!I1921)/'TCMB Takvim Gününe Göre Ort.Kur'!O$65+I1921</f>
        <v>58850.18508383209</v>
      </c>
      <c r="K1921" s="36">
        <f>('1.TÜM DÖNEMLER_TL MİZAN'!K1921-'1.TÜM DÖNEMLER_TL MİZAN'!J1921)/'TCMB Takvim Gününe Göre Ort.Kur'!P$65+J1921</f>
        <v>58850.18508383209</v>
      </c>
      <c r="L1921" s="36">
        <f>('1.TÜM DÖNEMLER_TL MİZAN'!L1921-'1.TÜM DÖNEMLER_TL MİZAN'!K1921)/'TCMB Takvim Gününe Göre Ort.Kur'!Q$65+K1921</f>
        <v>58850.18508383209</v>
      </c>
      <c r="M1921" s="36">
        <f>('1.TÜM DÖNEMLER_TL MİZAN'!M1921-'1.TÜM DÖNEMLER_TL MİZAN'!L1921)/'TCMB Takvim Gününe Göre Ort.Kur'!R$65+L1921</f>
        <v>58850.18508383209</v>
      </c>
      <c r="N1921" s="36">
        <f>('1.TÜM DÖNEMLER_TL MİZAN'!N1921-'1.TÜM DÖNEMLER_TL MİZAN'!M1921)/'TCMB Takvim Gününe Göre Ort.Kur'!S$65+M1921</f>
        <v>58850.18508383209</v>
      </c>
      <c r="O1921" s="36">
        <f>('1.TÜM DÖNEMLER_TL MİZAN'!O1921-'1.TÜM DÖNEMLER_TL MİZAN'!N1921)/'TCMB Takvim Gününe Göre Ort.Kur'!T$65+N1921</f>
        <v>58850.18508383209</v>
      </c>
    </row>
    <row r="1922" spans="1:16" s="37" customFormat="1" x14ac:dyDescent="0.3">
      <c r="A1922" s="38" t="s">
        <v>2236</v>
      </c>
      <c r="B1922" s="38" t="s">
        <v>2237</v>
      </c>
      <c r="C1922" s="55">
        <f t="shared" si="29"/>
        <v>10</v>
      </c>
      <c r="D1922" s="39">
        <f>'1.TÜM DÖNEMLER_TL MİZAN'!D1922/'TCMB Takvim Gününe Göre Ort.Kur'!I$65</f>
        <v>0</v>
      </c>
      <c r="E1922" s="39">
        <f>('1.TÜM DÖNEMLER_TL MİZAN'!E1922-'1.TÜM DÖNEMLER_TL MİZAN'!D1922)/'TCMB Takvim Gününe Göre Ort.Kur'!J$65+D1922</f>
        <v>0</v>
      </c>
      <c r="F1922" s="39">
        <f>('1.TÜM DÖNEMLER_TL MİZAN'!F1922-'1.TÜM DÖNEMLER_TL MİZAN'!E1922)/'TCMB Takvim Gününe Göre Ort.Kur'!K$65+E1922</f>
        <v>0</v>
      </c>
      <c r="G1922" s="39">
        <f>('1.TÜM DÖNEMLER_TL MİZAN'!G1922-'1.TÜM DÖNEMLER_TL MİZAN'!F1922)/'TCMB Takvim Gününe Göre Ort.Kur'!L$65+F1922</f>
        <v>0</v>
      </c>
      <c r="H1922" s="39">
        <f>('1.TÜM DÖNEMLER_TL MİZAN'!H1922-'1.TÜM DÖNEMLER_TL MİZAN'!G1922)/'TCMB Takvim Gününe Göre Ort.Kur'!M$65+G1922</f>
        <v>0</v>
      </c>
      <c r="I1922" s="39">
        <f>('1.TÜM DÖNEMLER_TL MİZAN'!I1922-'1.TÜM DÖNEMLER_TL MİZAN'!H1922)/'TCMB Takvim Gününe Göre Ort.Kur'!N$65+H1922</f>
        <v>58850.18508383209</v>
      </c>
      <c r="J1922" s="39">
        <f>('1.TÜM DÖNEMLER_TL MİZAN'!J1922-'1.TÜM DÖNEMLER_TL MİZAN'!I1922)/'TCMB Takvim Gününe Göre Ort.Kur'!O$65+I1922</f>
        <v>58850.18508383209</v>
      </c>
      <c r="K1922" s="39">
        <f>('1.TÜM DÖNEMLER_TL MİZAN'!K1922-'1.TÜM DÖNEMLER_TL MİZAN'!J1922)/'TCMB Takvim Gününe Göre Ort.Kur'!P$65+J1922</f>
        <v>58850.18508383209</v>
      </c>
      <c r="L1922" s="39">
        <f>('1.TÜM DÖNEMLER_TL MİZAN'!L1922-'1.TÜM DÖNEMLER_TL MİZAN'!K1922)/'TCMB Takvim Gününe Göre Ort.Kur'!Q$65+K1922</f>
        <v>58850.18508383209</v>
      </c>
      <c r="M1922" s="39">
        <f>('1.TÜM DÖNEMLER_TL MİZAN'!M1922-'1.TÜM DÖNEMLER_TL MİZAN'!L1922)/'TCMB Takvim Gününe Göre Ort.Kur'!R$65+L1922</f>
        <v>58850.18508383209</v>
      </c>
      <c r="N1922" s="39">
        <f>('1.TÜM DÖNEMLER_TL MİZAN'!N1922-'1.TÜM DÖNEMLER_TL MİZAN'!M1922)/'TCMB Takvim Gününe Göre Ort.Kur'!S$65+M1922</f>
        <v>58850.18508383209</v>
      </c>
      <c r="O1922" s="39">
        <f>('1.TÜM DÖNEMLER_TL MİZAN'!O1922-'1.TÜM DÖNEMLER_TL MİZAN'!N1922)/'TCMB Takvim Gününe Göre Ort.Kur'!T$65+N1922</f>
        <v>58850.18508383209</v>
      </c>
    </row>
    <row r="1923" spans="1:16" s="37" customFormat="1" ht="15.6" x14ac:dyDescent="0.3">
      <c r="A1923" s="35" t="s">
        <v>2238</v>
      </c>
      <c r="B1923" s="35" t="s">
        <v>2239</v>
      </c>
      <c r="C1923" s="54">
        <f t="shared" ref="C1923:C1927" si="30">+LEN(A1923)</f>
        <v>3</v>
      </c>
      <c r="D1923" s="36">
        <f>'1.TÜM DÖNEMLER_TL MİZAN'!D1923/'TCMB Takvim Gününe Göre Ort.Kur'!I$65</f>
        <v>0</v>
      </c>
      <c r="E1923" s="36">
        <f>('1.TÜM DÖNEMLER_TL MİZAN'!E1923-'1.TÜM DÖNEMLER_TL MİZAN'!D1923)/'TCMB Takvim Gününe Göre Ort.Kur'!J$65+D1923</f>
        <v>0</v>
      </c>
      <c r="F1923" s="36">
        <f>('1.TÜM DÖNEMLER_TL MİZAN'!F1923-'1.TÜM DÖNEMLER_TL MİZAN'!E1923)/'TCMB Takvim Gününe Göre Ort.Kur'!K$65+E1923</f>
        <v>0</v>
      </c>
      <c r="G1923" s="36">
        <f>('1.TÜM DÖNEMLER_TL MİZAN'!G1923-'1.TÜM DÖNEMLER_TL MİZAN'!F1923)/'TCMB Takvim Gününe Göre Ort.Kur'!L$65+F1923</f>
        <v>0</v>
      </c>
      <c r="H1923" s="36">
        <f>('1.TÜM DÖNEMLER_TL MİZAN'!H1923-'1.TÜM DÖNEMLER_TL MİZAN'!G1923)/'TCMB Takvim Gününe Göre Ort.Kur'!M$65+G1923</f>
        <v>0</v>
      </c>
      <c r="I1923" s="36">
        <f>('1.TÜM DÖNEMLER_TL MİZAN'!I1923-'1.TÜM DÖNEMLER_TL MİZAN'!H1923)/'TCMB Takvim Gününe Göre Ort.Kur'!N$65+H1923</f>
        <v>-58850.18508383209</v>
      </c>
      <c r="J1923" s="36">
        <f>('1.TÜM DÖNEMLER_TL MİZAN'!J1923-'1.TÜM DÖNEMLER_TL MİZAN'!I1923)/'TCMB Takvim Gününe Göre Ort.Kur'!O$65+I1923</f>
        <v>-58850.18508383209</v>
      </c>
      <c r="K1923" s="36">
        <f>('1.TÜM DÖNEMLER_TL MİZAN'!K1923-'1.TÜM DÖNEMLER_TL MİZAN'!J1923)/'TCMB Takvim Gününe Göre Ort.Kur'!P$65+J1923</f>
        <v>-58850.18508383209</v>
      </c>
      <c r="L1923" s="36">
        <f>('1.TÜM DÖNEMLER_TL MİZAN'!L1923-'1.TÜM DÖNEMLER_TL MİZAN'!K1923)/'TCMB Takvim Gününe Göre Ort.Kur'!Q$65+K1923</f>
        <v>-58850.18508383209</v>
      </c>
      <c r="M1923" s="36">
        <f>('1.TÜM DÖNEMLER_TL MİZAN'!M1923-'1.TÜM DÖNEMLER_TL MİZAN'!L1923)/'TCMB Takvim Gününe Göre Ort.Kur'!R$65+L1923</f>
        <v>-58850.18508383209</v>
      </c>
      <c r="N1923" s="36">
        <f>('1.TÜM DÖNEMLER_TL MİZAN'!N1923-'1.TÜM DÖNEMLER_TL MİZAN'!M1923)/'TCMB Takvim Gününe Göre Ort.Kur'!S$65+M1923</f>
        <v>-58850.18508383209</v>
      </c>
      <c r="O1923" s="36">
        <f>('1.TÜM DÖNEMLER_TL MİZAN'!O1923-'1.TÜM DÖNEMLER_TL MİZAN'!N1923)/'TCMB Takvim Gününe Göre Ort.Kur'!T$65+N1923</f>
        <v>-58850.18508383209</v>
      </c>
    </row>
    <row r="1924" spans="1:16" s="37" customFormat="1" ht="15.6" x14ac:dyDescent="0.3">
      <c r="A1924" s="35" t="s">
        <v>2240</v>
      </c>
      <c r="B1924" s="35" t="s">
        <v>2239</v>
      </c>
      <c r="C1924" s="54">
        <f t="shared" si="30"/>
        <v>6</v>
      </c>
      <c r="D1924" s="36">
        <f>'1.TÜM DÖNEMLER_TL MİZAN'!D1924/'TCMB Takvim Gününe Göre Ort.Kur'!I$65</f>
        <v>0</v>
      </c>
      <c r="E1924" s="36">
        <f>('1.TÜM DÖNEMLER_TL MİZAN'!E1924-'1.TÜM DÖNEMLER_TL MİZAN'!D1924)/'TCMB Takvim Gününe Göre Ort.Kur'!J$65+D1924</f>
        <v>0</v>
      </c>
      <c r="F1924" s="36">
        <f>('1.TÜM DÖNEMLER_TL MİZAN'!F1924-'1.TÜM DÖNEMLER_TL MİZAN'!E1924)/'TCMB Takvim Gününe Göre Ort.Kur'!K$65+E1924</f>
        <v>0</v>
      </c>
      <c r="G1924" s="36">
        <f>('1.TÜM DÖNEMLER_TL MİZAN'!G1924-'1.TÜM DÖNEMLER_TL MİZAN'!F1924)/'TCMB Takvim Gününe Göre Ort.Kur'!L$65+F1924</f>
        <v>0</v>
      </c>
      <c r="H1924" s="36">
        <f>('1.TÜM DÖNEMLER_TL MİZAN'!H1924-'1.TÜM DÖNEMLER_TL MİZAN'!G1924)/'TCMB Takvim Gününe Göre Ort.Kur'!M$65+G1924</f>
        <v>0</v>
      </c>
      <c r="I1924" s="36">
        <f>('1.TÜM DÖNEMLER_TL MİZAN'!I1924-'1.TÜM DÖNEMLER_TL MİZAN'!H1924)/'TCMB Takvim Gününe Göre Ort.Kur'!N$65+H1924</f>
        <v>-58850.18508383209</v>
      </c>
      <c r="J1924" s="36">
        <f>('1.TÜM DÖNEMLER_TL MİZAN'!J1924-'1.TÜM DÖNEMLER_TL MİZAN'!I1924)/'TCMB Takvim Gününe Göre Ort.Kur'!O$65+I1924</f>
        <v>-58850.18508383209</v>
      </c>
      <c r="K1924" s="36">
        <f>('1.TÜM DÖNEMLER_TL MİZAN'!K1924-'1.TÜM DÖNEMLER_TL MİZAN'!J1924)/'TCMB Takvim Gününe Göre Ort.Kur'!P$65+J1924</f>
        <v>-58850.18508383209</v>
      </c>
      <c r="L1924" s="36">
        <f>('1.TÜM DÖNEMLER_TL MİZAN'!L1924-'1.TÜM DÖNEMLER_TL MİZAN'!K1924)/'TCMB Takvim Gününe Göre Ort.Kur'!Q$65+K1924</f>
        <v>-58850.18508383209</v>
      </c>
      <c r="M1924" s="36">
        <f>('1.TÜM DÖNEMLER_TL MİZAN'!M1924-'1.TÜM DÖNEMLER_TL MİZAN'!L1924)/'TCMB Takvim Gününe Göre Ort.Kur'!R$65+L1924</f>
        <v>-58850.18508383209</v>
      </c>
      <c r="N1924" s="36">
        <f>('1.TÜM DÖNEMLER_TL MİZAN'!N1924-'1.TÜM DÖNEMLER_TL MİZAN'!M1924)/'TCMB Takvim Gününe Göre Ort.Kur'!S$65+M1924</f>
        <v>-58850.18508383209</v>
      </c>
      <c r="O1924" s="36">
        <f>('1.TÜM DÖNEMLER_TL MİZAN'!O1924-'1.TÜM DÖNEMLER_TL MİZAN'!N1924)/'TCMB Takvim Gününe Göre Ort.Kur'!T$65+N1924</f>
        <v>-58850.18508383209</v>
      </c>
    </row>
    <row r="1925" spans="1:16" s="37" customFormat="1" x14ac:dyDescent="0.3">
      <c r="A1925" s="38" t="s">
        <v>2241</v>
      </c>
      <c r="B1925" s="38" t="s">
        <v>2242</v>
      </c>
      <c r="C1925" s="55">
        <f t="shared" si="30"/>
        <v>10</v>
      </c>
      <c r="D1925" s="39">
        <f>'1.TÜM DÖNEMLER_TL MİZAN'!D1925/'TCMB Takvim Gününe Göre Ort.Kur'!I$65</f>
        <v>0</v>
      </c>
      <c r="E1925" s="39">
        <f>('1.TÜM DÖNEMLER_TL MİZAN'!E1925-'1.TÜM DÖNEMLER_TL MİZAN'!D1925)/'TCMB Takvim Gününe Göre Ort.Kur'!J$65+D1925</f>
        <v>0</v>
      </c>
      <c r="F1925" s="39">
        <f>('1.TÜM DÖNEMLER_TL MİZAN'!F1925-'1.TÜM DÖNEMLER_TL MİZAN'!E1925)/'TCMB Takvim Gününe Göre Ort.Kur'!K$65+E1925</f>
        <v>0</v>
      </c>
      <c r="G1925" s="39">
        <f>('1.TÜM DÖNEMLER_TL MİZAN'!G1925-'1.TÜM DÖNEMLER_TL MİZAN'!F1925)/'TCMB Takvim Gününe Göre Ort.Kur'!L$65+F1925</f>
        <v>0</v>
      </c>
      <c r="H1925" s="39">
        <f>('1.TÜM DÖNEMLER_TL MİZAN'!H1925-'1.TÜM DÖNEMLER_TL MİZAN'!G1925)/'TCMB Takvim Gününe Göre Ort.Kur'!M$65+G1925</f>
        <v>0</v>
      </c>
      <c r="I1925" s="39">
        <f>('1.TÜM DÖNEMLER_TL MİZAN'!I1925-'1.TÜM DÖNEMLER_TL MİZAN'!H1925)/'TCMB Takvim Gününe Göre Ort.Kur'!N$65+H1925</f>
        <v>-58850.18508383209</v>
      </c>
      <c r="J1925" s="39">
        <f>('1.TÜM DÖNEMLER_TL MİZAN'!J1925-'1.TÜM DÖNEMLER_TL MİZAN'!I1925)/'TCMB Takvim Gününe Göre Ort.Kur'!O$65+I1925</f>
        <v>-58850.18508383209</v>
      </c>
      <c r="K1925" s="39">
        <f>('1.TÜM DÖNEMLER_TL MİZAN'!K1925-'1.TÜM DÖNEMLER_TL MİZAN'!J1925)/'TCMB Takvim Gününe Göre Ort.Kur'!P$65+J1925</f>
        <v>-58850.18508383209</v>
      </c>
      <c r="L1925" s="39">
        <f>('1.TÜM DÖNEMLER_TL MİZAN'!L1925-'1.TÜM DÖNEMLER_TL MİZAN'!K1925)/'TCMB Takvim Gününe Göre Ort.Kur'!Q$65+K1925</f>
        <v>-58850.18508383209</v>
      </c>
      <c r="M1925" s="39">
        <f>('1.TÜM DÖNEMLER_TL MİZAN'!M1925-'1.TÜM DÖNEMLER_TL MİZAN'!L1925)/'TCMB Takvim Gününe Göre Ort.Kur'!R$65+L1925</f>
        <v>-58850.18508383209</v>
      </c>
      <c r="N1925" s="39">
        <f>('1.TÜM DÖNEMLER_TL MİZAN'!N1925-'1.TÜM DÖNEMLER_TL MİZAN'!M1925)/'TCMB Takvim Gününe Göre Ort.Kur'!S$65+M1925</f>
        <v>-58850.18508383209</v>
      </c>
      <c r="O1925" s="39">
        <f>('1.TÜM DÖNEMLER_TL MİZAN'!O1925-'1.TÜM DÖNEMLER_TL MİZAN'!N1925)/'TCMB Takvim Gününe Göre Ort.Kur'!T$65+N1925</f>
        <v>-58850.18508383209</v>
      </c>
    </row>
    <row r="1926" spans="1:16" s="44" customFormat="1" x14ac:dyDescent="0.3">
      <c r="A1926" s="32">
        <v>56</v>
      </c>
      <c r="B1926" s="33" t="s">
        <v>2619</v>
      </c>
      <c r="C1926" s="59">
        <f t="shared" si="30"/>
        <v>2</v>
      </c>
      <c r="D1926" s="43">
        <f>+D1927</f>
        <v>1003.5990815737459</v>
      </c>
      <c r="E1926" s="43">
        <f t="shared" ref="E1926:O1926" si="31">+E1927</f>
        <v>506.70736345025944</v>
      </c>
      <c r="F1926" s="43">
        <f t="shared" si="31"/>
        <v>-7629.6677817533782</v>
      </c>
      <c r="G1926" s="43">
        <f t="shared" si="31"/>
        <v>-10353.658638395136</v>
      </c>
      <c r="H1926" s="43">
        <f t="shared" si="31"/>
        <v>-3608.5542404156295</v>
      </c>
      <c r="I1926" s="43">
        <f t="shared" si="31"/>
        <v>-50.559664850501576</v>
      </c>
      <c r="J1926" s="43">
        <f t="shared" si="31"/>
        <v>-2442.946986947587</v>
      </c>
      <c r="K1926" s="43">
        <f t="shared" si="31"/>
        <v>-2905.6941887367575</v>
      </c>
      <c r="L1926" s="43">
        <f t="shared" si="31"/>
        <v>-3488.6040006674884</v>
      </c>
      <c r="M1926" s="43">
        <f t="shared" si="31"/>
        <v>-3630.0894295856415</v>
      </c>
      <c r="N1926" s="43">
        <f t="shared" si="31"/>
        <v>-3673.5198654862179</v>
      </c>
      <c r="O1926" s="43">
        <f t="shared" si="31"/>
        <v>-3810.6935849612637</v>
      </c>
      <c r="P1926" s="46" t="s">
        <v>2624</v>
      </c>
    </row>
    <row r="1927" spans="1:16" s="44" customFormat="1" x14ac:dyDescent="0.3">
      <c r="A1927" s="32">
        <v>560</v>
      </c>
      <c r="B1927" s="33" t="s">
        <v>2620</v>
      </c>
      <c r="C1927" s="59">
        <f t="shared" si="30"/>
        <v>3</v>
      </c>
      <c r="D1927" s="43">
        <f>-SUMIF($C2:$C1925,3,D2:D1925)</f>
        <v>1003.5990815737459</v>
      </c>
      <c r="E1927" s="43">
        <f t="shared" ref="E1927:O1927" si="32">-SUMIF($C2:$C1925,3,E2:E1925)</f>
        <v>506.70736345025944</v>
      </c>
      <c r="F1927" s="43">
        <f t="shared" si="32"/>
        <v>-7629.6677817533782</v>
      </c>
      <c r="G1927" s="43">
        <f t="shared" si="32"/>
        <v>-10353.658638395136</v>
      </c>
      <c r="H1927" s="43">
        <f t="shared" si="32"/>
        <v>-3608.5542404156295</v>
      </c>
      <c r="I1927" s="43">
        <f t="shared" si="32"/>
        <v>-50.559664850501576</v>
      </c>
      <c r="J1927" s="43">
        <f t="shared" si="32"/>
        <v>-2442.946986947587</v>
      </c>
      <c r="K1927" s="43">
        <f t="shared" si="32"/>
        <v>-2905.6941887367575</v>
      </c>
      <c r="L1927" s="43">
        <f t="shared" si="32"/>
        <v>-3488.6040006674884</v>
      </c>
      <c r="M1927" s="43">
        <f t="shared" si="32"/>
        <v>-3630.0894295856415</v>
      </c>
      <c r="N1927" s="43">
        <f t="shared" si="32"/>
        <v>-3673.5198654862179</v>
      </c>
      <c r="O1927" s="43">
        <f t="shared" si="32"/>
        <v>-3810.6935849612637</v>
      </c>
      <c r="P1927" s="49" t="s">
        <v>2626</v>
      </c>
    </row>
    <row r="1928" spans="1:16" s="46" customFormat="1" ht="15" thickBot="1" x14ac:dyDescent="0.35">
      <c r="A1928" s="64" t="s">
        <v>2222</v>
      </c>
      <c r="B1928" s="64" t="s">
        <v>0</v>
      </c>
      <c r="C1928" s="60"/>
      <c r="D1928" s="45">
        <f>SUMIF($C:$C,3,D:D)</f>
        <v>0</v>
      </c>
      <c r="E1928" s="50">
        <f t="shared" ref="E1928:O1928" si="33">SUMIF($C:$C,3,E:E)</f>
        <v>0</v>
      </c>
      <c r="F1928" s="50">
        <f t="shared" si="33"/>
        <v>0</v>
      </c>
      <c r="G1928" s="50">
        <f t="shared" si="33"/>
        <v>0</v>
      </c>
      <c r="H1928" s="50">
        <f t="shared" si="33"/>
        <v>0</v>
      </c>
      <c r="I1928" s="50">
        <f t="shared" si="33"/>
        <v>0</v>
      </c>
      <c r="J1928" s="50">
        <f t="shared" si="33"/>
        <v>0</v>
      </c>
      <c r="K1928" s="50">
        <f t="shared" si="33"/>
        <v>0</v>
      </c>
      <c r="L1928" s="50">
        <f t="shared" si="33"/>
        <v>0</v>
      </c>
      <c r="M1928" s="50">
        <f t="shared" si="33"/>
        <v>0</v>
      </c>
      <c r="N1928" s="50">
        <f t="shared" si="33"/>
        <v>0</v>
      </c>
      <c r="O1928" s="50">
        <f t="shared" si="33"/>
        <v>0</v>
      </c>
      <c r="P1928" s="46" t="s">
        <v>2625</v>
      </c>
    </row>
    <row r="1931" spans="1:16" x14ac:dyDescent="0.3"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</row>
  </sheetData>
  <mergeCells count="1">
    <mergeCell ref="A1928:B1928"/>
  </mergeCells>
  <pageMargins left="0.3" right="0.3" top="0.3" bottom="0.3" header="0.3" footer="0.1"/>
  <pageSetup paperSize="9" fitToHeight="0" orientation="portrait" r:id="rId1"/>
  <headerFooter>
    <oddFooter>&amp;Cwww.luca.com.tr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15</vt:i4>
      </vt:variant>
      <vt:variant>
        <vt:lpstr>Adlandırılmış Aralıklar</vt:lpstr>
      </vt:variant>
      <vt:variant>
        <vt:i4>14</vt:i4>
      </vt:variant>
    </vt:vector>
  </HeadingPairs>
  <TitlesOfParts>
    <vt:vector size="29" baseType="lpstr">
      <vt:lpstr>31.01.2022</vt:lpstr>
      <vt:lpstr>28.02.2022</vt:lpstr>
      <vt:lpstr>31.03.2022</vt:lpstr>
      <vt:lpstr>30.04.2022</vt:lpstr>
      <vt:lpstr>31.05.2022</vt:lpstr>
      <vt:lpstr>30.06.2022</vt:lpstr>
      <vt:lpstr>31.07.2022</vt:lpstr>
      <vt:lpstr>31.08.2022</vt:lpstr>
      <vt:lpstr>30.09.2022</vt:lpstr>
      <vt:lpstr>31.10.2022</vt:lpstr>
      <vt:lpstr>30.11.2022</vt:lpstr>
      <vt:lpstr>31.12.2022</vt:lpstr>
      <vt:lpstr>TCMB Takvim Gününe Göre Ort.Kur</vt:lpstr>
      <vt:lpstr>1.TÜM DÖNEMLER_TL MİZAN</vt:lpstr>
      <vt:lpstr>1.TÜM DÖNEMLER_USD MİZAN</vt:lpstr>
      <vt:lpstr>'1.TÜM DÖNEMLER_TL MİZAN'!Yazdırma_Başlıkları</vt:lpstr>
      <vt:lpstr>'1.TÜM DÖNEMLER_USD MİZAN'!Yazdırma_Başlıkları</vt:lpstr>
      <vt:lpstr>'28.02.2022'!Yazdırma_Başlıkları</vt:lpstr>
      <vt:lpstr>'30.04.2022'!Yazdırma_Başlıkları</vt:lpstr>
      <vt:lpstr>'30.06.2022'!Yazdırma_Başlıkları</vt:lpstr>
      <vt:lpstr>'30.09.2022'!Yazdırma_Başlıkları</vt:lpstr>
      <vt:lpstr>'30.11.2022'!Yazdırma_Başlıkları</vt:lpstr>
      <vt:lpstr>'31.01.2022'!Yazdırma_Başlıkları</vt:lpstr>
      <vt:lpstr>'31.03.2022'!Yazdırma_Başlıkları</vt:lpstr>
      <vt:lpstr>'31.05.2022'!Yazdırma_Başlıkları</vt:lpstr>
      <vt:lpstr>'31.07.2022'!Yazdırma_Başlıkları</vt:lpstr>
      <vt:lpstr>'31.08.2022'!Yazdırma_Başlıkları</vt:lpstr>
      <vt:lpstr>'31.10.2022'!Yazdırma_Başlıkları</vt:lpstr>
      <vt:lpstr>'31.12.2022'!Yazdırma_Başlıkları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Huseyin</cp:lastModifiedBy>
  <dcterms:created xsi:type="dcterms:W3CDTF">2023-09-27T07:02:02Z</dcterms:created>
  <dcterms:modified xsi:type="dcterms:W3CDTF">2024-02-06T20:45:35Z</dcterms:modified>
</cp:coreProperties>
</file>